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rajpawar/cdo-analysis/excel/"/>
    </mc:Choice>
  </mc:AlternateContent>
  <xr:revisionPtr revIDLastSave="0" documentId="13_ncr:1_{29C6F6B2-1BEF-6D46-A084-D87A84852E8D}" xr6:coauthVersionLast="47" xr6:coauthVersionMax="47" xr10:uidLastSave="{00000000-0000-0000-0000-000000000000}"/>
  <bookViews>
    <workbookView xWindow="0" yWindow="0" windowWidth="34200" windowHeight="22140" xr2:uid="{00000000-000D-0000-FFFF-FFFF00000000}"/>
  </bookViews>
  <sheets>
    <sheet name="Inputs" sheetId="1" r:id="rId1"/>
    <sheet name="Case" sheetId="2" r:id="rId2"/>
    <sheet name="Random" sheetId="3" r:id="rId3"/>
    <sheet name="Defaults" sheetId="4" r:id="rId4"/>
    <sheet name="CashFlows" sheetId="5" r:id="rId5"/>
    <sheet name="Statistics" sheetId="6" r:id="rId6"/>
    <sheet name="Sensitivity" sheetId="7" r:id="rId7"/>
    <sheet name="Notes" sheetId="8" r:id="rId8"/>
  </sheets>
  <definedNames>
    <definedName name="a_coupon">Inputs!$B$15</definedName>
    <definedName name="a_notional">Inputs!$B$14</definedName>
    <definedName name="b_coupon">Inputs!$B$17</definedName>
    <definedName name="b_notional">Inputs!$B$16</definedName>
    <definedName name="case_number">Case!$B$2</definedName>
    <definedName name="coupon">Inputs!$B$10</definedName>
    <definedName name="face">Inputs!$B$9</definedName>
    <definedName name="lgd">Inputs!$B$12</definedName>
    <definedName name="Number_of_Cases">Inputs!$B$21</definedName>
    <definedName name="pd_annual">Inputs!$B$11</definedName>
    <definedName name="rho">Inputs!$B$13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5" i="6" l="1"/>
  <c r="C74" i="6"/>
  <c r="C73" i="6"/>
  <c r="C72" i="6"/>
  <c r="C71" i="6"/>
  <c r="C70" i="6"/>
  <c r="C69" i="6"/>
  <c r="C68" i="6"/>
  <c r="C67" i="6"/>
  <c r="C66" i="6"/>
  <c r="C65" i="6"/>
  <c r="C64" i="6"/>
  <c r="C63" i="6"/>
  <c r="C62" i="6"/>
  <c r="C61" i="6"/>
  <c r="C60" i="6"/>
  <c r="C59" i="6"/>
  <c r="C58" i="6"/>
  <c r="C57" i="6"/>
  <c r="C56" i="6"/>
  <c r="C55" i="6"/>
  <c r="C54" i="6"/>
  <c r="C53" i="6"/>
  <c r="C52" i="6"/>
  <c r="D23" i="6"/>
  <c r="D22" i="6"/>
  <c r="D21" i="6"/>
  <c r="D20" i="6"/>
  <c r="D19" i="6"/>
  <c r="D18" i="6"/>
  <c r="D17" i="6"/>
  <c r="D16" i="6"/>
  <c r="D15" i="6"/>
  <c r="D14" i="6"/>
  <c r="D13" i="6"/>
  <c r="B13" i="4"/>
  <c r="B12" i="4"/>
  <c r="B11" i="4"/>
  <c r="C10" i="4"/>
  <c r="B10" i="4"/>
  <c r="B9" i="4"/>
  <c r="B8" i="4"/>
  <c r="B7" i="4"/>
  <c r="B6" i="4"/>
  <c r="B5" i="4"/>
  <c r="C5" i="4" s="1"/>
  <c r="U1015" i="3"/>
  <c r="P1008" i="3"/>
  <c r="R994" i="3"/>
  <c r="Q994" i="3"/>
  <c r="U980" i="3"/>
  <c r="R979" i="3"/>
  <c r="Q979" i="3"/>
  <c r="R974" i="3"/>
  <c r="T966" i="3"/>
  <c r="U961" i="3"/>
  <c r="T961" i="3"/>
  <c r="Q960" i="3"/>
  <c r="N948" i="3"/>
  <c r="M948" i="3"/>
  <c r="T916" i="3"/>
  <c r="T915" i="3"/>
  <c r="R915" i="3"/>
  <c r="Q910" i="3"/>
  <c r="T901" i="3"/>
  <c r="N898" i="3"/>
  <c r="M898" i="3"/>
  <c r="T896" i="3"/>
  <c r="T865" i="3"/>
  <c r="R865" i="3"/>
  <c r="P864" i="3"/>
  <c r="T851" i="3"/>
  <c r="U850" i="3"/>
  <c r="T850" i="3"/>
  <c r="U845" i="3"/>
  <c r="U821" i="3"/>
  <c r="U820" i="3"/>
  <c r="T820" i="3"/>
  <c r="T815" i="3"/>
  <c r="P803" i="3"/>
  <c r="M793" i="3"/>
  <c r="T790" i="3"/>
  <c r="R790" i="3"/>
  <c r="T786" i="3"/>
  <c r="R774" i="3"/>
  <c r="Q774" i="3"/>
  <c r="U761" i="3"/>
  <c r="T761" i="3"/>
  <c r="U760" i="3"/>
  <c r="U756" i="3"/>
  <c r="N733" i="3"/>
  <c r="U731" i="3"/>
  <c r="T731" i="3"/>
  <c r="T726" i="3"/>
  <c r="R714" i="3"/>
  <c r="P714" i="3"/>
  <c r="T701" i="3"/>
  <c r="U700" i="3"/>
  <c r="N698" i="3"/>
  <c r="R690" i="3"/>
  <c r="Q690" i="3"/>
  <c r="R689" i="3"/>
  <c r="N683" i="3"/>
  <c r="M683" i="3"/>
  <c r="R679" i="3"/>
  <c r="N673" i="3"/>
  <c r="M673" i="3"/>
  <c r="V671" i="3"/>
  <c r="M653" i="3"/>
  <c r="V651" i="3"/>
  <c r="N651" i="3"/>
  <c r="N643" i="3"/>
  <c r="N631" i="3"/>
  <c r="N623" i="3"/>
  <c r="M623" i="3"/>
  <c r="V621" i="3"/>
  <c r="M603" i="3"/>
  <c r="V601" i="3"/>
  <c r="N601" i="3"/>
  <c r="N593" i="3"/>
  <c r="N581" i="3"/>
  <c r="N573" i="3"/>
  <c r="M573" i="3"/>
  <c r="V571" i="3"/>
  <c r="M553" i="3"/>
  <c r="V551" i="3"/>
  <c r="N551" i="3"/>
  <c r="N543" i="3"/>
  <c r="N531" i="3"/>
  <c r="N523" i="3"/>
  <c r="M523" i="3"/>
  <c r="V521" i="3"/>
  <c r="M503" i="3"/>
  <c r="V501" i="3"/>
  <c r="N501" i="3"/>
  <c r="N493" i="3"/>
  <c r="N481" i="3"/>
  <c r="N473" i="3"/>
  <c r="M473" i="3"/>
  <c r="V471" i="3"/>
  <c r="M453" i="3"/>
  <c r="V451" i="3"/>
  <c r="N451" i="3"/>
  <c r="N443" i="3"/>
  <c r="N431" i="3"/>
  <c r="N423" i="3"/>
  <c r="M423" i="3"/>
  <c r="V421" i="3"/>
  <c r="N403" i="3"/>
  <c r="M403" i="3"/>
  <c r="V401" i="3"/>
  <c r="N401" i="3"/>
  <c r="M393" i="3"/>
  <c r="V391" i="3"/>
  <c r="N391" i="3"/>
  <c r="N389" i="3"/>
  <c r="M383" i="3"/>
  <c r="V381" i="3"/>
  <c r="N381" i="3"/>
  <c r="N379" i="3"/>
  <c r="M373" i="3"/>
  <c r="V371" i="3"/>
  <c r="N371" i="3"/>
  <c r="N369" i="3"/>
  <c r="M363" i="3"/>
  <c r="V361" i="3"/>
  <c r="N361" i="3"/>
  <c r="N359" i="3"/>
  <c r="M353" i="3"/>
  <c r="V351" i="3"/>
  <c r="N351" i="3"/>
  <c r="N349" i="3"/>
  <c r="M343" i="3"/>
  <c r="V341" i="3"/>
  <c r="N341" i="3"/>
  <c r="N339" i="3"/>
  <c r="M333" i="3"/>
  <c r="V331" i="3"/>
  <c r="N331" i="3"/>
  <c r="N329" i="3"/>
  <c r="M323" i="3"/>
  <c r="V321" i="3"/>
  <c r="N321" i="3"/>
  <c r="N319" i="3"/>
  <c r="M313" i="3"/>
  <c r="V311" i="3"/>
  <c r="N311" i="3"/>
  <c r="N309" i="3"/>
  <c r="M303" i="3"/>
  <c r="V301" i="3"/>
  <c r="N301" i="3"/>
  <c r="N299" i="3"/>
  <c r="M293" i="3"/>
  <c r="V291" i="3"/>
  <c r="N291" i="3"/>
  <c r="N289" i="3"/>
  <c r="M283" i="3"/>
  <c r="V281" i="3"/>
  <c r="N281" i="3"/>
  <c r="N279" i="3"/>
  <c r="M273" i="3"/>
  <c r="V271" i="3"/>
  <c r="N271" i="3"/>
  <c r="N269" i="3"/>
  <c r="M263" i="3"/>
  <c r="V261" i="3"/>
  <c r="N261" i="3"/>
  <c r="N259" i="3"/>
  <c r="M253" i="3"/>
  <c r="V251" i="3"/>
  <c r="N251" i="3"/>
  <c r="N249" i="3"/>
  <c r="M243" i="3"/>
  <c r="V241" i="3"/>
  <c r="N241" i="3"/>
  <c r="N239" i="3"/>
  <c r="M233" i="3"/>
  <c r="V231" i="3"/>
  <c r="N231" i="3"/>
  <c r="N229" i="3"/>
  <c r="M223" i="3"/>
  <c r="V221" i="3"/>
  <c r="N221" i="3"/>
  <c r="N219" i="3"/>
  <c r="M213" i="3"/>
  <c r="V211" i="3"/>
  <c r="N211" i="3"/>
  <c r="N209" i="3"/>
  <c r="M203" i="3"/>
  <c r="V201" i="3"/>
  <c r="N201" i="3"/>
  <c r="N199" i="3"/>
  <c r="M193" i="3"/>
  <c r="V191" i="3"/>
  <c r="N191" i="3"/>
  <c r="N189" i="3"/>
  <c r="M183" i="3"/>
  <c r="V181" i="3"/>
  <c r="N181" i="3"/>
  <c r="N179" i="3"/>
  <c r="M173" i="3"/>
  <c r="V171" i="3"/>
  <c r="N171" i="3"/>
  <c r="N169" i="3"/>
  <c r="M163" i="3"/>
  <c r="V161" i="3"/>
  <c r="N161" i="3"/>
  <c r="N159" i="3"/>
  <c r="M153" i="3"/>
  <c r="V151" i="3"/>
  <c r="N151" i="3"/>
  <c r="N149" i="3"/>
  <c r="M143" i="3"/>
  <c r="V141" i="3"/>
  <c r="N141" i="3"/>
  <c r="N139" i="3"/>
  <c r="M133" i="3"/>
  <c r="V131" i="3"/>
  <c r="N131" i="3"/>
  <c r="N129" i="3"/>
  <c r="M123" i="3"/>
  <c r="V121" i="3"/>
  <c r="N121" i="3"/>
  <c r="N119" i="3"/>
  <c r="M113" i="3"/>
  <c r="V111" i="3"/>
  <c r="N111" i="3"/>
  <c r="N109" i="3"/>
  <c r="M103" i="3"/>
  <c r="V101" i="3"/>
  <c r="N101" i="3"/>
  <c r="N99" i="3"/>
  <c r="M93" i="3"/>
  <c r="V91" i="3"/>
  <c r="N91" i="3"/>
  <c r="N89" i="3"/>
  <c r="M83" i="3"/>
  <c r="V81" i="3"/>
  <c r="N81" i="3"/>
  <c r="N79" i="3"/>
  <c r="M73" i="3"/>
  <c r="V71" i="3"/>
  <c r="N71" i="3"/>
  <c r="N69" i="3"/>
  <c r="M63" i="3"/>
  <c r="V61" i="3"/>
  <c r="N61" i="3"/>
  <c r="N59" i="3"/>
  <c r="M53" i="3"/>
  <c r="V51" i="3"/>
  <c r="N51" i="3"/>
  <c r="N49" i="3"/>
  <c r="M43" i="3"/>
  <c r="V41" i="3"/>
  <c r="N41" i="3"/>
  <c r="N39" i="3"/>
  <c r="M33" i="3"/>
  <c r="V31" i="3"/>
  <c r="N31" i="3"/>
  <c r="N29" i="3"/>
  <c r="M23" i="3"/>
  <c r="V21" i="3"/>
  <c r="N21" i="3"/>
  <c r="N19" i="3"/>
  <c r="K15" i="3"/>
  <c r="V661" i="3" s="1"/>
  <c r="J15" i="3"/>
  <c r="U985" i="3" s="1"/>
  <c r="I15" i="3"/>
  <c r="T981" i="3" s="1"/>
  <c r="H15" i="3"/>
  <c r="G15" i="3"/>
  <c r="R934" i="3" s="1"/>
  <c r="F15" i="3"/>
  <c r="E15" i="3"/>
  <c r="P968" i="3" s="1"/>
  <c r="D15" i="3"/>
  <c r="O708" i="3" s="1"/>
  <c r="C15" i="3"/>
  <c r="N663" i="3" s="1"/>
  <c r="B15" i="3"/>
  <c r="M663" i="3" s="1"/>
  <c r="K13" i="3"/>
  <c r="J13" i="3"/>
  <c r="I13" i="3"/>
  <c r="H13" i="3"/>
  <c r="G13" i="3"/>
  <c r="F13" i="3"/>
  <c r="E13" i="3"/>
  <c r="D13" i="3"/>
  <c r="C13" i="3"/>
  <c r="B13" i="3"/>
  <c r="K12" i="3"/>
  <c r="J12" i="3"/>
  <c r="I12" i="3"/>
  <c r="H12" i="3"/>
  <c r="G12" i="3"/>
  <c r="F12" i="3"/>
  <c r="E12" i="3"/>
  <c r="D12" i="3"/>
  <c r="C12" i="3"/>
  <c r="B12" i="3"/>
  <c r="K11" i="3"/>
  <c r="J11" i="3"/>
  <c r="I11" i="3"/>
  <c r="H11" i="3"/>
  <c r="G11" i="3"/>
  <c r="F11" i="3"/>
  <c r="E11" i="3"/>
  <c r="D11" i="3"/>
  <c r="C11" i="3"/>
  <c r="B11" i="3"/>
  <c r="K10" i="3"/>
  <c r="J10" i="3"/>
  <c r="I10" i="3"/>
  <c r="H10" i="3"/>
  <c r="G10" i="3"/>
  <c r="F10" i="3"/>
  <c r="E10" i="3"/>
  <c r="D10" i="3"/>
  <c r="C10" i="3"/>
  <c r="B10" i="3"/>
  <c r="K9" i="3"/>
  <c r="J9" i="3"/>
  <c r="I9" i="3"/>
  <c r="H9" i="3"/>
  <c r="G9" i="3"/>
  <c r="F9" i="3"/>
  <c r="E9" i="3"/>
  <c r="D9" i="3"/>
  <c r="C9" i="3"/>
  <c r="B9" i="3"/>
  <c r="K8" i="3"/>
  <c r="J8" i="3"/>
  <c r="I8" i="3"/>
  <c r="H8" i="3"/>
  <c r="G8" i="3"/>
  <c r="F8" i="3"/>
  <c r="E8" i="3"/>
  <c r="D8" i="3"/>
  <c r="C8" i="3"/>
  <c r="B8" i="3"/>
  <c r="K7" i="3"/>
  <c r="J7" i="3"/>
  <c r="I7" i="3"/>
  <c r="H7" i="3"/>
  <c r="G7" i="3"/>
  <c r="F7" i="3"/>
  <c r="E7" i="3"/>
  <c r="D7" i="3"/>
  <c r="C7" i="3"/>
  <c r="B7" i="3"/>
  <c r="K6" i="3"/>
  <c r="J6" i="3"/>
  <c r="I6" i="3"/>
  <c r="H6" i="3"/>
  <c r="G6" i="3"/>
  <c r="F6" i="3"/>
  <c r="E6" i="3"/>
  <c r="D6" i="3"/>
  <c r="C6" i="3"/>
  <c r="B6" i="3"/>
  <c r="K5" i="3"/>
  <c r="J5" i="3"/>
  <c r="I5" i="3"/>
  <c r="H5" i="3"/>
  <c r="G5" i="3"/>
  <c r="F5" i="3"/>
  <c r="E5" i="3"/>
  <c r="D5" i="3"/>
  <c r="C5" i="3"/>
  <c r="B5" i="3"/>
  <c r="K4" i="3"/>
  <c r="J4" i="3"/>
  <c r="I4" i="3"/>
  <c r="H4" i="3"/>
  <c r="G4" i="3"/>
  <c r="F4" i="3"/>
  <c r="E4" i="3"/>
  <c r="D4" i="3"/>
  <c r="C4" i="3"/>
  <c r="B4" i="3"/>
  <c r="M4" i="3" s="1"/>
  <c r="B15" i="2"/>
  <c r="B14" i="2"/>
  <c r="B13" i="2"/>
  <c r="B12" i="2"/>
  <c r="B11" i="2"/>
  <c r="B10" i="2"/>
  <c r="B9" i="2"/>
  <c r="B8" i="2"/>
  <c r="B7" i="2"/>
  <c r="B6" i="2"/>
  <c r="E44" i="1"/>
  <c r="U16" i="5" s="1"/>
  <c r="D44" i="1"/>
  <c r="U15" i="5" s="1"/>
  <c r="B44" i="1"/>
  <c r="C44" i="1" s="1"/>
  <c r="E43" i="1"/>
  <c r="T16" i="5" s="1"/>
  <c r="D43" i="1"/>
  <c r="T15" i="5" s="1"/>
  <c r="C43" i="1"/>
  <c r="B46" i="6" s="1"/>
  <c r="C46" i="6" s="1"/>
  <c r="B43" i="1"/>
  <c r="T14" i="5" s="1"/>
  <c r="E42" i="1"/>
  <c r="S16" i="5" s="1"/>
  <c r="D42" i="1"/>
  <c r="S15" i="5" s="1"/>
  <c r="B42" i="1"/>
  <c r="E41" i="1"/>
  <c r="R16" i="5" s="1"/>
  <c r="D41" i="1"/>
  <c r="R15" i="5" s="1"/>
  <c r="B41" i="1"/>
  <c r="R14" i="5" s="1"/>
  <c r="E40" i="1"/>
  <c r="Q16" i="5" s="1"/>
  <c r="D40" i="1"/>
  <c r="Q15" i="5" s="1"/>
  <c r="B40" i="1"/>
  <c r="Q14" i="5" s="1"/>
  <c r="E39" i="1"/>
  <c r="P16" i="5" s="1"/>
  <c r="D39" i="1"/>
  <c r="P15" i="5" s="1"/>
  <c r="B39" i="1"/>
  <c r="E38" i="1"/>
  <c r="O16" i="5" s="1"/>
  <c r="D38" i="1"/>
  <c r="O15" i="5" s="1"/>
  <c r="B38" i="1"/>
  <c r="O14" i="5" s="1"/>
  <c r="E37" i="1"/>
  <c r="N16" i="5" s="1"/>
  <c r="D37" i="1"/>
  <c r="N15" i="5" s="1"/>
  <c r="B37" i="1"/>
  <c r="E36" i="1"/>
  <c r="M16" i="5" s="1"/>
  <c r="D36" i="1"/>
  <c r="M15" i="5" s="1"/>
  <c r="B36" i="1"/>
  <c r="M14" i="5" s="1"/>
  <c r="E35" i="1"/>
  <c r="L16" i="5" s="1"/>
  <c r="D35" i="1"/>
  <c r="L15" i="5" s="1"/>
  <c r="B35" i="1"/>
  <c r="L14" i="5" s="1"/>
  <c r="E34" i="1"/>
  <c r="K16" i="5" s="1"/>
  <c r="D34" i="1"/>
  <c r="K15" i="5" s="1"/>
  <c r="C34" i="1"/>
  <c r="B34" i="1"/>
  <c r="E33" i="1"/>
  <c r="J16" i="5" s="1"/>
  <c r="D33" i="1"/>
  <c r="J15" i="5" s="1"/>
  <c r="B33" i="1"/>
  <c r="J14" i="5" s="1"/>
  <c r="E32" i="1"/>
  <c r="I16" i="5" s="1"/>
  <c r="D32" i="1"/>
  <c r="I15" i="5" s="1"/>
  <c r="B32" i="1"/>
  <c r="E31" i="1"/>
  <c r="H16" i="5" s="1"/>
  <c r="D31" i="1"/>
  <c r="H15" i="5" s="1"/>
  <c r="B31" i="1"/>
  <c r="H14" i="5" s="1"/>
  <c r="E30" i="1"/>
  <c r="G16" i="5" s="1"/>
  <c r="D30" i="1"/>
  <c r="G15" i="5" s="1"/>
  <c r="B30" i="1"/>
  <c r="G14" i="5" s="1"/>
  <c r="E29" i="1"/>
  <c r="F16" i="5" s="1"/>
  <c r="D29" i="1"/>
  <c r="F15" i="5" s="1"/>
  <c r="B29" i="1"/>
  <c r="E28" i="1"/>
  <c r="E16" i="5" s="1"/>
  <c r="D28" i="1"/>
  <c r="E15" i="5" s="1"/>
  <c r="C28" i="1"/>
  <c r="B31" i="6" s="1"/>
  <c r="C31" i="6" s="1"/>
  <c r="B28" i="1"/>
  <c r="E14" i="5" s="1"/>
  <c r="E27" i="1"/>
  <c r="D16" i="5" s="1"/>
  <c r="D27" i="1"/>
  <c r="D15" i="5" s="1"/>
  <c r="B27" i="1"/>
  <c r="E26" i="1"/>
  <c r="C16" i="5" s="1"/>
  <c r="D26" i="1"/>
  <c r="C15" i="5" s="1"/>
  <c r="B26" i="1"/>
  <c r="C14" i="5" s="1"/>
  <c r="E25" i="1"/>
  <c r="D25" i="1"/>
  <c r="B25" i="1"/>
  <c r="B14" i="5" s="1"/>
  <c r="B21" i="1"/>
  <c r="Q1015" i="3" l="1"/>
  <c r="Q939" i="3"/>
  <c r="Q920" i="3"/>
  <c r="Q889" i="3"/>
  <c r="Q870" i="3"/>
  <c r="Q839" i="3"/>
  <c r="Q825" i="3"/>
  <c r="Q814" i="3"/>
  <c r="Q800" i="3"/>
  <c r="Q789" i="3"/>
  <c r="Q775" i="3"/>
  <c r="Q764" i="3"/>
  <c r="Q750" i="3"/>
  <c r="Q739" i="3"/>
  <c r="Q725" i="3"/>
  <c r="Q714" i="3"/>
  <c r="Q700" i="3"/>
  <c r="Q1000" i="3"/>
  <c r="Q969" i="3"/>
  <c r="Q965" i="3"/>
  <c r="Q949" i="3"/>
  <c r="Q934" i="3"/>
  <c r="Q915" i="3"/>
  <c r="Q899" i="3"/>
  <c r="Q884" i="3"/>
  <c r="Q865" i="3"/>
  <c r="Q849" i="3"/>
  <c r="Q1004" i="3"/>
  <c r="Q984" i="3"/>
  <c r="Q930" i="3"/>
  <c r="Q880" i="3"/>
  <c r="Q845" i="3"/>
  <c r="Q834" i="3"/>
  <c r="Q820" i="3"/>
  <c r="Q809" i="3"/>
  <c r="Q795" i="3"/>
  <c r="Q784" i="3"/>
  <c r="Q770" i="3"/>
  <c r="Q759" i="3"/>
  <c r="Q745" i="3"/>
  <c r="Q734" i="3"/>
  <c r="Q720" i="3"/>
  <c r="Q709" i="3"/>
  <c r="Q1008" i="3"/>
  <c r="Q999" i="3"/>
  <c r="Q980" i="3"/>
  <c r="Q964" i="3"/>
  <c r="Q945" i="3"/>
  <c r="Q914" i="3"/>
  <c r="Q895" i="3"/>
  <c r="Q864" i="3"/>
  <c r="Q1013" i="3"/>
  <c r="Q959" i="3"/>
  <c r="Q940" i="3"/>
  <c r="Q875" i="3"/>
  <c r="Q850" i="3"/>
  <c r="Q819" i="3"/>
  <c r="Q790" i="3"/>
  <c r="Q754" i="3"/>
  <c r="Q730" i="3"/>
  <c r="Q985" i="3"/>
  <c r="Q894" i="3"/>
  <c r="Q869" i="3"/>
  <c r="Q760" i="3"/>
  <c r="Q724" i="3"/>
  <c r="Q685" i="3"/>
  <c r="Q674" i="3"/>
  <c r="Q1011" i="3"/>
  <c r="Q925" i="3"/>
  <c r="Q900" i="3"/>
  <c r="Q874" i="3"/>
  <c r="Q830" i="3"/>
  <c r="Q794" i="3"/>
  <c r="Q765" i="3"/>
  <c r="Q729" i="3"/>
  <c r="Q705" i="3"/>
  <c r="Q990" i="3"/>
  <c r="Q944" i="3"/>
  <c r="Q919" i="3"/>
  <c r="Q855" i="3"/>
  <c r="Q824" i="3"/>
  <c r="Q735" i="3"/>
  <c r="Q699" i="3"/>
  <c r="Q695" i="3"/>
  <c r="Q684" i="3"/>
  <c r="Q989" i="3"/>
  <c r="Q970" i="3"/>
  <c r="Q950" i="3"/>
  <c r="Q924" i="3"/>
  <c r="Q879" i="3"/>
  <c r="Q860" i="3"/>
  <c r="Q854" i="3"/>
  <c r="Q829" i="3"/>
  <c r="Q805" i="3"/>
  <c r="Q769" i="3"/>
  <c r="Q740" i="3"/>
  <c r="Q704" i="3"/>
  <c r="Q995" i="3"/>
  <c r="Q975" i="3"/>
  <c r="Q905" i="3"/>
  <c r="Q835" i="3"/>
  <c r="Q799" i="3"/>
  <c r="Q710" i="3"/>
  <c r="Q694" i="3"/>
  <c r="Q680" i="3"/>
  <c r="Q715" i="3"/>
  <c r="Q744" i="3"/>
  <c r="Q804" i="3"/>
  <c r="O834" i="3"/>
  <c r="P883" i="3"/>
  <c r="Q929" i="3"/>
  <c r="O1016" i="3"/>
  <c r="Q675" i="3"/>
  <c r="O683" i="3"/>
  <c r="O693" i="3"/>
  <c r="O703" i="3"/>
  <c r="P719" i="3"/>
  <c r="Q749" i="3"/>
  <c r="P779" i="3"/>
  <c r="P808" i="3"/>
  <c r="O839" i="3"/>
  <c r="R870" i="3"/>
  <c r="R884" i="3"/>
  <c r="O948" i="3"/>
  <c r="O999" i="3"/>
  <c r="R1001" i="3"/>
  <c r="R989" i="3"/>
  <c r="R970" i="3"/>
  <c r="R954" i="3"/>
  <c r="R950" i="3"/>
  <c r="R935" i="3"/>
  <c r="R904" i="3"/>
  <c r="R900" i="3"/>
  <c r="R885" i="3"/>
  <c r="R854" i="3"/>
  <c r="R850" i="3"/>
  <c r="R1015" i="3"/>
  <c r="R1004" i="3"/>
  <c r="R984" i="3"/>
  <c r="R930" i="3"/>
  <c r="R880" i="3"/>
  <c r="R845" i="3"/>
  <c r="R834" i="3"/>
  <c r="R820" i="3"/>
  <c r="R809" i="3"/>
  <c r="R795" i="3"/>
  <c r="R784" i="3"/>
  <c r="R770" i="3"/>
  <c r="R759" i="3"/>
  <c r="R745" i="3"/>
  <c r="R734" i="3"/>
  <c r="R720" i="3"/>
  <c r="R709" i="3"/>
  <c r="R1008" i="3"/>
  <c r="R999" i="3"/>
  <c r="R980" i="3"/>
  <c r="R964" i="3"/>
  <c r="R945" i="3"/>
  <c r="R914" i="3"/>
  <c r="R895" i="3"/>
  <c r="R864" i="3"/>
  <c r="R1013" i="3"/>
  <c r="R960" i="3"/>
  <c r="R929" i="3"/>
  <c r="R925" i="3"/>
  <c r="R910" i="3"/>
  <c r="R879" i="3"/>
  <c r="R875" i="3"/>
  <c r="R860" i="3"/>
  <c r="R844" i="3"/>
  <c r="R830" i="3"/>
  <c r="R819" i="3"/>
  <c r="R805" i="3"/>
  <c r="R794" i="3"/>
  <c r="R780" i="3"/>
  <c r="R769" i="3"/>
  <c r="R755" i="3"/>
  <c r="R744" i="3"/>
  <c r="R730" i="3"/>
  <c r="R719" i="3"/>
  <c r="R705" i="3"/>
  <c r="R985" i="3"/>
  <c r="R894" i="3"/>
  <c r="R869" i="3"/>
  <c r="R760" i="3"/>
  <c r="R724" i="3"/>
  <c r="R685" i="3"/>
  <c r="R674" i="3"/>
  <c r="R965" i="3"/>
  <c r="R939" i="3"/>
  <c r="R920" i="3"/>
  <c r="R874" i="3"/>
  <c r="R849" i="3"/>
  <c r="R825" i="3"/>
  <c r="R789" i="3"/>
  <c r="R765" i="3"/>
  <c r="R729" i="3"/>
  <c r="R700" i="3"/>
  <c r="R990" i="3"/>
  <c r="R944" i="3"/>
  <c r="R919" i="3"/>
  <c r="R855" i="3"/>
  <c r="R824" i="3"/>
  <c r="R735" i="3"/>
  <c r="R699" i="3"/>
  <c r="R695" i="3"/>
  <c r="R684" i="3"/>
  <c r="R924" i="3"/>
  <c r="R899" i="3"/>
  <c r="R829" i="3"/>
  <c r="R800" i="3"/>
  <c r="R764" i="3"/>
  <c r="R740" i="3"/>
  <c r="R704" i="3"/>
  <c r="R995" i="3"/>
  <c r="R975" i="3"/>
  <c r="R905" i="3"/>
  <c r="R835" i="3"/>
  <c r="R799" i="3"/>
  <c r="R710" i="3"/>
  <c r="R694" i="3"/>
  <c r="R680" i="3"/>
  <c r="R1010" i="3"/>
  <c r="R969" i="3"/>
  <c r="R949" i="3"/>
  <c r="R859" i="3"/>
  <c r="R840" i="3"/>
  <c r="R804" i="3"/>
  <c r="R775" i="3"/>
  <c r="R739" i="3"/>
  <c r="R715" i="3"/>
  <c r="Q1016" i="3"/>
  <c r="N23" i="3"/>
  <c r="N33" i="3"/>
  <c r="N43" i="3"/>
  <c r="N53" i="3"/>
  <c r="N63" i="3"/>
  <c r="N73" i="3"/>
  <c r="N83" i="3"/>
  <c r="N93" i="3"/>
  <c r="N103" i="3"/>
  <c r="N113" i="3"/>
  <c r="N123" i="3"/>
  <c r="N133" i="3"/>
  <c r="N143" i="3"/>
  <c r="N153" i="3"/>
  <c r="N163" i="3"/>
  <c r="N173" i="3"/>
  <c r="N183" i="3"/>
  <c r="N193" i="3"/>
  <c r="N203" i="3"/>
  <c r="N213" i="3"/>
  <c r="N223" i="3"/>
  <c r="N233" i="3"/>
  <c r="N243" i="3"/>
  <c r="N253" i="3"/>
  <c r="N263" i="3"/>
  <c r="N273" i="3"/>
  <c r="N283" i="3"/>
  <c r="N293" i="3"/>
  <c r="N303" i="3"/>
  <c r="N313" i="3"/>
  <c r="N323" i="3"/>
  <c r="N333" i="3"/>
  <c r="N343" i="3"/>
  <c r="N353" i="3"/>
  <c r="N363" i="3"/>
  <c r="N373" i="3"/>
  <c r="N383" i="3"/>
  <c r="N393" i="3"/>
  <c r="N406" i="3"/>
  <c r="V431" i="3"/>
  <c r="N453" i="3"/>
  <c r="V481" i="3"/>
  <c r="N503" i="3"/>
  <c r="V531" i="3"/>
  <c r="N553" i="3"/>
  <c r="V581" i="3"/>
  <c r="N603" i="3"/>
  <c r="V631" i="3"/>
  <c r="N653" i="3"/>
  <c r="R675" i="3"/>
  <c r="P683" i="3"/>
  <c r="P693" i="3"/>
  <c r="P703" i="3"/>
  <c r="Q719" i="3"/>
  <c r="O733" i="3"/>
  <c r="R749" i="3"/>
  <c r="M763" i="3"/>
  <c r="Q779" i="3"/>
  <c r="N793" i="3"/>
  <c r="O809" i="3"/>
  <c r="M823" i="3"/>
  <c r="P839" i="3"/>
  <c r="U851" i="3"/>
  <c r="T870" i="3"/>
  <c r="Q885" i="3"/>
  <c r="U901" i="3"/>
  <c r="U916" i="3"/>
  <c r="Q935" i="3"/>
  <c r="P948" i="3"/>
  <c r="U966" i="3"/>
  <c r="P999" i="3"/>
  <c r="V1017" i="3"/>
  <c r="T1003" i="3"/>
  <c r="T985" i="3"/>
  <c r="T931" i="3"/>
  <c r="T881" i="3"/>
  <c r="T846" i="3"/>
  <c r="T835" i="3"/>
  <c r="T821" i="3"/>
  <c r="T810" i="3"/>
  <c r="T796" i="3"/>
  <c r="T785" i="3"/>
  <c r="T771" i="3"/>
  <c r="T760" i="3"/>
  <c r="T746" i="3"/>
  <c r="T735" i="3"/>
  <c r="T721" i="3"/>
  <c r="T710" i="3"/>
  <c r="T996" i="3"/>
  <c r="T980" i="3"/>
  <c r="T976" i="3"/>
  <c r="T945" i="3"/>
  <c r="T895" i="3"/>
  <c r="T960" i="3"/>
  <c r="T941" i="3"/>
  <c r="T925" i="3"/>
  <c r="T910" i="3"/>
  <c r="T891" i="3"/>
  <c r="T875" i="3"/>
  <c r="T860" i="3"/>
  <c r="T841" i="3"/>
  <c r="T830" i="3"/>
  <c r="T816" i="3"/>
  <c r="T805" i="3"/>
  <c r="T791" i="3"/>
  <c r="T780" i="3"/>
  <c r="T766" i="3"/>
  <c r="T755" i="3"/>
  <c r="T741" i="3"/>
  <c r="T730" i="3"/>
  <c r="T716" i="3"/>
  <c r="T705" i="3"/>
  <c r="T995" i="3"/>
  <c r="T991" i="3"/>
  <c r="T975" i="3"/>
  <c r="T956" i="3"/>
  <c r="T906" i="3"/>
  <c r="T856" i="3"/>
  <c r="T965" i="3"/>
  <c r="T946" i="3"/>
  <c r="T920" i="3"/>
  <c r="T825" i="3"/>
  <c r="T801" i="3"/>
  <c r="T765" i="3"/>
  <c r="T736" i="3"/>
  <c r="T700" i="3"/>
  <c r="T1004" i="3"/>
  <c r="T990" i="3"/>
  <c r="T971" i="3"/>
  <c r="T951" i="3"/>
  <c r="T926" i="3"/>
  <c r="T900" i="3"/>
  <c r="T855" i="3"/>
  <c r="T831" i="3"/>
  <c r="T795" i="3"/>
  <c r="T706" i="3"/>
  <c r="T695" i="3"/>
  <c r="T681" i="3"/>
  <c r="T836" i="3"/>
  <c r="T800" i="3"/>
  <c r="T776" i="3"/>
  <c r="T740" i="3"/>
  <c r="T711" i="3"/>
  <c r="T970" i="3"/>
  <c r="T950" i="3"/>
  <c r="T905" i="3"/>
  <c r="T886" i="3"/>
  <c r="T880" i="3"/>
  <c r="T861" i="3"/>
  <c r="T806" i="3"/>
  <c r="T770" i="3"/>
  <c r="T691" i="3"/>
  <c r="T680" i="3"/>
  <c r="T840" i="3"/>
  <c r="T811" i="3"/>
  <c r="T775" i="3"/>
  <c r="T751" i="3"/>
  <c r="T715" i="3"/>
  <c r="T1001" i="3"/>
  <c r="T955" i="3"/>
  <c r="T936" i="3"/>
  <c r="T930" i="3"/>
  <c r="T911" i="3"/>
  <c r="T885" i="3"/>
  <c r="T866" i="3"/>
  <c r="T781" i="3"/>
  <c r="T745" i="3"/>
  <c r="T690" i="3"/>
  <c r="T676" i="3"/>
  <c r="N24" i="3"/>
  <c r="N34" i="3"/>
  <c r="N44" i="3"/>
  <c r="N54" i="3"/>
  <c r="N64" i="3"/>
  <c r="N74" i="3"/>
  <c r="N84" i="3"/>
  <c r="N94" i="3"/>
  <c r="N104" i="3"/>
  <c r="N114" i="3"/>
  <c r="N124" i="3"/>
  <c r="N134" i="3"/>
  <c r="N144" i="3"/>
  <c r="N154" i="3"/>
  <c r="N164" i="3"/>
  <c r="N174" i="3"/>
  <c r="N184" i="3"/>
  <c r="N194" i="3"/>
  <c r="N204" i="3"/>
  <c r="N214" i="3"/>
  <c r="N224" i="3"/>
  <c r="N234" i="3"/>
  <c r="N244" i="3"/>
  <c r="N254" i="3"/>
  <c r="N264" i="3"/>
  <c r="N274" i="3"/>
  <c r="N284" i="3"/>
  <c r="N294" i="3"/>
  <c r="N304" i="3"/>
  <c r="N314" i="3"/>
  <c r="N324" i="3"/>
  <c r="N334" i="3"/>
  <c r="N344" i="3"/>
  <c r="N354" i="3"/>
  <c r="N364" i="3"/>
  <c r="N374" i="3"/>
  <c r="N384" i="3"/>
  <c r="N394" i="3"/>
  <c r="N411" i="3"/>
  <c r="M433" i="3"/>
  <c r="N461" i="3"/>
  <c r="M483" i="3"/>
  <c r="N511" i="3"/>
  <c r="M533" i="3"/>
  <c r="N561" i="3"/>
  <c r="M583" i="3"/>
  <c r="N611" i="3"/>
  <c r="M633" i="3"/>
  <c r="N661" i="3"/>
  <c r="T675" i="3"/>
  <c r="T685" i="3"/>
  <c r="O694" i="3"/>
  <c r="N708" i="3"/>
  <c r="T720" i="3"/>
  <c r="U736" i="3"/>
  <c r="R750" i="3"/>
  <c r="M768" i="3"/>
  <c r="R779" i="3"/>
  <c r="U796" i="3"/>
  <c r="Q810" i="3"/>
  <c r="U825" i="3"/>
  <c r="R839" i="3"/>
  <c r="O858" i="3"/>
  <c r="U870" i="3"/>
  <c r="R889" i="3"/>
  <c r="P904" i="3"/>
  <c r="U920" i="3"/>
  <c r="T935" i="3"/>
  <c r="P954" i="3"/>
  <c r="O968" i="3"/>
  <c r="R1000" i="3"/>
  <c r="C11" i="4"/>
  <c r="P744" i="3"/>
  <c r="P804" i="3"/>
  <c r="P833" i="3"/>
  <c r="O883" i="3"/>
  <c r="P929" i="3"/>
  <c r="C33" i="1"/>
  <c r="U1017" i="3"/>
  <c r="U1000" i="3"/>
  <c r="U981" i="3"/>
  <c r="U965" i="3"/>
  <c r="U946" i="3"/>
  <c r="U915" i="3"/>
  <c r="U896" i="3"/>
  <c r="U865" i="3"/>
  <c r="U1008" i="3"/>
  <c r="U960" i="3"/>
  <c r="U941" i="3"/>
  <c r="U925" i="3"/>
  <c r="U910" i="3"/>
  <c r="U891" i="3"/>
  <c r="U875" i="3"/>
  <c r="U860" i="3"/>
  <c r="U841" i="3"/>
  <c r="U830" i="3"/>
  <c r="U816" i="3"/>
  <c r="U805" i="3"/>
  <c r="U791" i="3"/>
  <c r="U780" i="3"/>
  <c r="U766" i="3"/>
  <c r="U755" i="3"/>
  <c r="U741" i="3"/>
  <c r="U730" i="3"/>
  <c r="U716" i="3"/>
  <c r="U705" i="3"/>
  <c r="U1013" i="3"/>
  <c r="U995" i="3"/>
  <c r="U991" i="3"/>
  <c r="U975" i="3"/>
  <c r="U956" i="3"/>
  <c r="U906" i="3"/>
  <c r="U856" i="3"/>
  <c r="U940" i="3"/>
  <c r="U921" i="3"/>
  <c r="U890" i="3"/>
  <c r="U871" i="3"/>
  <c r="U840" i="3"/>
  <c r="U826" i="3"/>
  <c r="U815" i="3"/>
  <c r="U801" i="3"/>
  <c r="U790" i="3"/>
  <c r="U776" i="3"/>
  <c r="U765" i="3"/>
  <c r="U751" i="3"/>
  <c r="U740" i="3"/>
  <c r="U726" i="3"/>
  <c r="U715" i="3"/>
  <c r="U701" i="3"/>
  <c r="U1005" i="3"/>
  <c r="U990" i="3"/>
  <c r="U971" i="3"/>
  <c r="U951" i="3"/>
  <c r="U926" i="3"/>
  <c r="U900" i="3"/>
  <c r="U855" i="3"/>
  <c r="U831" i="3"/>
  <c r="U795" i="3"/>
  <c r="U706" i="3"/>
  <c r="U695" i="3"/>
  <c r="U681" i="3"/>
  <c r="U945" i="3"/>
  <c r="U881" i="3"/>
  <c r="U836" i="3"/>
  <c r="U800" i="3"/>
  <c r="U771" i="3"/>
  <c r="U735" i="3"/>
  <c r="U711" i="3"/>
  <c r="U970" i="3"/>
  <c r="U950" i="3"/>
  <c r="U905" i="3"/>
  <c r="U886" i="3"/>
  <c r="U880" i="3"/>
  <c r="U861" i="3"/>
  <c r="U806" i="3"/>
  <c r="U770" i="3"/>
  <c r="U691" i="3"/>
  <c r="U680" i="3"/>
  <c r="U996" i="3"/>
  <c r="U976" i="3"/>
  <c r="U931" i="3"/>
  <c r="U835" i="3"/>
  <c r="U811" i="3"/>
  <c r="U775" i="3"/>
  <c r="U746" i="3"/>
  <c r="U710" i="3"/>
  <c r="U1010" i="3"/>
  <c r="U1001" i="3"/>
  <c r="U955" i="3"/>
  <c r="U936" i="3"/>
  <c r="U930" i="3"/>
  <c r="U911" i="3"/>
  <c r="U885" i="3"/>
  <c r="U866" i="3"/>
  <c r="U781" i="3"/>
  <c r="U745" i="3"/>
  <c r="U690" i="3"/>
  <c r="U676" i="3"/>
  <c r="U846" i="3"/>
  <c r="U810" i="3"/>
  <c r="U786" i="3"/>
  <c r="U750" i="3"/>
  <c r="U721" i="3"/>
  <c r="N26" i="3"/>
  <c r="N36" i="3"/>
  <c r="N46" i="3"/>
  <c r="N56" i="3"/>
  <c r="N66" i="3"/>
  <c r="N76" i="3"/>
  <c r="N86" i="3"/>
  <c r="N96" i="3"/>
  <c r="N106" i="3"/>
  <c r="N116" i="3"/>
  <c r="N126" i="3"/>
  <c r="N136" i="3"/>
  <c r="N146" i="3"/>
  <c r="N156" i="3"/>
  <c r="N166" i="3"/>
  <c r="N176" i="3"/>
  <c r="N186" i="3"/>
  <c r="N196" i="3"/>
  <c r="N206" i="3"/>
  <c r="N216" i="3"/>
  <c r="N226" i="3"/>
  <c r="N236" i="3"/>
  <c r="N246" i="3"/>
  <c r="N256" i="3"/>
  <c r="N266" i="3"/>
  <c r="N276" i="3"/>
  <c r="N286" i="3"/>
  <c r="N296" i="3"/>
  <c r="N306" i="3"/>
  <c r="N316" i="3"/>
  <c r="N326" i="3"/>
  <c r="N336" i="3"/>
  <c r="N346" i="3"/>
  <c r="N356" i="3"/>
  <c r="N366" i="3"/>
  <c r="N376" i="3"/>
  <c r="N386" i="3"/>
  <c r="N396" i="3"/>
  <c r="V411" i="3"/>
  <c r="N433" i="3"/>
  <c r="V461" i="3"/>
  <c r="N483" i="3"/>
  <c r="V511" i="3"/>
  <c r="N533" i="3"/>
  <c r="V561" i="3"/>
  <c r="N583" i="3"/>
  <c r="V611" i="3"/>
  <c r="N633" i="3"/>
  <c r="U675" i="3"/>
  <c r="U685" i="3"/>
  <c r="P694" i="3"/>
  <c r="U720" i="3"/>
  <c r="M738" i="3"/>
  <c r="T750" i="3"/>
  <c r="N768" i="3"/>
  <c r="Q780" i="3"/>
  <c r="M798" i="3"/>
  <c r="R810" i="3"/>
  <c r="T826" i="3"/>
  <c r="Q840" i="3"/>
  <c r="P858" i="3"/>
  <c r="T871" i="3"/>
  <c r="Q890" i="3"/>
  <c r="Q904" i="3"/>
  <c r="T921" i="3"/>
  <c r="U935" i="3"/>
  <c r="Q954" i="3"/>
  <c r="T986" i="3"/>
  <c r="T1000" i="3"/>
  <c r="O1013" i="3"/>
  <c r="O1011" i="3"/>
  <c r="O959" i="3"/>
  <c r="O928" i="3"/>
  <c r="O924" i="3"/>
  <c r="O909" i="3"/>
  <c r="O878" i="3"/>
  <c r="O874" i="3"/>
  <c r="O859" i="3"/>
  <c r="O843" i="3"/>
  <c r="O829" i="3"/>
  <c r="O818" i="3"/>
  <c r="O804" i="3"/>
  <c r="O793" i="3"/>
  <c r="O779" i="3"/>
  <c r="O768" i="3"/>
  <c r="O754" i="3"/>
  <c r="O743" i="3"/>
  <c r="O729" i="3"/>
  <c r="O718" i="3"/>
  <c r="O704" i="3"/>
  <c r="O993" i="3"/>
  <c r="O989" i="3"/>
  <c r="O973" i="3"/>
  <c r="O954" i="3"/>
  <c r="O904" i="3"/>
  <c r="O854" i="3"/>
  <c r="O938" i="3"/>
  <c r="O919" i="3"/>
  <c r="O888" i="3"/>
  <c r="O869" i="3"/>
  <c r="O838" i="3"/>
  <c r="O824" i="3"/>
  <c r="O813" i="3"/>
  <c r="O799" i="3"/>
  <c r="O788" i="3"/>
  <c r="O774" i="3"/>
  <c r="O763" i="3"/>
  <c r="O749" i="3"/>
  <c r="O738" i="3"/>
  <c r="O724" i="3"/>
  <c r="O713" i="3"/>
  <c r="O699" i="3"/>
  <c r="O988" i="3"/>
  <c r="O969" i="3"/>
  <c r="O953" i="3"/>
  <c r="O949" i="3"/>
  <c r="O934" i="3"/>
  <c r="O903" i="3"/>
  <c r="O899" i="3"/>
  <c r="O884" i="3"/>
  <c r="O853" i="3"/>
  <c r="O849" i="3"/>
  <c r="O844" i="3"/>
  <c r="O808" i="3"/>
  <c r="O784" i="3"/>
  <c r="O748" i="3"/>
  <c r="O719" i="3"/>
  <c r="O998" i="3"/>
  <c r="O979" i="3"/>
  <c r="O933" i="3"/>
  <c r="O914" i="3"/>
  <c r="O908" i="3"/>
  <c r="O889" i="3"/>
  <c r="O863" i="3"/>
  <c r="O814" i="3"/>
  <c r="O778" i="3"/>
  <c r="O689" i="3"/>
  <c r="O678" i="3"/>
  <c r="O984" i="3"/>
  <c r="O978" i="3"/>
  <c r="O868" i="3"/>
  <c r="O819" i="3"/>
  <c r="O783" i="3"/>
  <c r="O759" i="3"/>
  <c r="O723" i="3"/>
  <c r="O1003" i="3"/>
  <c r="O964" i="3"/>
  <c r="O958" i="3"/>
  <c r="O939" i="3"/>
  <c r="O913" i="3"/>
  <c r="O894" i="3"/>
  <c r="O848" i="3"/>
  <c r="O789" i="3"/>
  <c r="O753" i="3"/>
  <c r="O688" i="3"/>
  <c r="O674" i="3"/>
  <c r="O983" i="3"/>
  <c r="O918" i="3"/>
  <c r="O893" i="3"/>
  <c r="O823" i="3"/>
  <c r="O794" i="3"/>
  <c r="O758" i="3"/>
  <c r="O734" i="3"/>
  <c r="O963" i="3"/>
  <c r="O944" i="3"/>
  <c r="O898" i="3"/>
  <c r="O873" i="3"/>
  <c r="O764" i="3"/>
  <c r="O728" i="3"/>
  <c r="O698" i="3"/>
  <c r="O684" i="3"/>
  <c r="O673" i="3"/>
  <c r="O744" i="3"/>
  <c r="O773" i="3"/>
  <c r="O833" i="3"/>
  <c r="O879" i="3"/>
  <c r="O929" i="3"/>
  <c r="O943" i="3"/>
  <c r="O994" i="3"/>
  <c r="P1000" i="3"/>
  <c r="P1016" i="3"/>
  <c r="P994" i="3"/>
  <c r="P978" i="3"/>
  <c r="P974" i="3"/>
  <c r="P943" i="3"/>
  <c r="P893" i="3"/>
  <c r="P938" i="3"/>
  <c r="P919" i="3"/>
  <c r="P888" i="3"/>
  <c r="P869" i="3"/>
  <c r="P838" i="3"/>
  <c r="P824" i="3"/>
  <c r="P813" i="3"/>
  <c r="P799" i="3"/>
  <c r="P788" i="3"/>
  <c r="P774" i="3"/>
  <c r="P763" i="3"/>
  <c r="P749" i="3"/>
  <c r="P738" i="3"/>
  <c r="P724" i="3"/>
  <c r="P713" i="3"/>
  <c r="P699" i="3"/>
  <c r="P988" i="3"/>
  <c r="P969" i="3"/>
  <c r="P953" i="3"/>
  <c r="P949" i="3"/>
  <c r="P934" i="3"/>
  <c r="P903" i="3"/>
  <c r="P899" i="3"/>
  <c r="P884" i="3"/>
  <c r="P853" i="3"/>
  <c r="P849" i="3"/>
  <c r="P1004" i="3"/>
  <c r="P984" i="3"/>
  <c r="P918" i="3"/>
  <c r="P868" i="3"/>
  <c r="P834" i="3"/>
  <c r="P823" i="3"/>
  <c r="P809" i="3"/>
  <c r="P798" i="3"/>
  <c r="P784" i="3"/>
  <c r="P773" i="3"/>
  <c r="P759" i="3"/>
  <c r="P748" i="3"/>
  <c r="P734" i="3"/>
  <c r="P723" i="3"/>
  <c r="P709" i="3"/>
  <c r="P998" i="3"/>
  <c r="P979" i="3"/>
  <c r="P933" i="3"/>
  <c r="P914" i="3"/>
  <c r="P908" i="3"/>
  <c r="P889" i="3"/>
  <c r="P863" i="3"/>
  <c r="P814" i="3"/>
  <c r="P778" i="3"/>
  <c r="P689" i="3"/>
  <c r="P678" i="3"/>
  <c r="P1013" i="3"/>
  <c r="P959" i="3"/>
  <c r="P843" i="3"/>
  <c r="P819" i="3"/>
  <c r="P783" i="3"/>
  <c r="P754" i="3"/>
  <c r="P718" i="3"/>
  <c r="P1003" i="3"/>
  <c r="P964" i="3"/>
  <c r="P958" i="3"/>
  <c r="P939" i="3"/>
  <c r="P913" i="3"/>
  <c r="P894" i="3"/>
  <c r="P848" i="3"/>
  <c r="P789" i="3"/>
  <c r="P753" i="3"/>
  <c r="P688" i="3"/>
  <c r="P674" i="3"/>
  <c r="P1011" i="3"/>
  <c r="P983" i="3"/>
  <c r="P874" i="3"/>
  <c r="P818" i="3"/>
  <c r="P794" i="3"/>
  <c r="P758" i="3"/>
  <c r="P729" i="3"/>
  <c r="P963" i="3"/>
  <c r="P944" i="3"/>
  <c r="P898" i="3"/>
  <c r="P873" i="3"/>
  <c r="P764" i="3"/>
  <c r="P728" i="3"/>
  <c r="P698" i="3"/>
  <c r="P684" i="3"/>
  <c r="P673" i="3"/>
  <c r="P989" i="3"/>
  <c r="P924" i="3"/>
  <c r="P879" i="3"/>
  <c r="P854" i="3"/>
  <c r="P829" i="3"/>
  <c r="P793" i="3"/>
  <c r="P769" i="3"/>
  <c r="P733" i="3"/>
  <c r="P704" i="3"/>
  <c r="C38" i="1"/>
  <c r="B41" i="6" s="1"/>
  <c r="C41" i="6" s="1"/>
  <c r="P38" i="2"/>
  <c r="V1012" i="3"/>
  <c r="V1005" i="3"/>
  <c r="V962" i="3"/>
  <c r="V912" i="3"/>
  <c r="V862" i="3"/>
  <c r="V937" i="3"/>
  <c r="V887" i="3"/>
  <c r="V666" i="3"/>
  <c r="V656" i="3"/>
  <c r="V646" i="3"/>
  <c r="V636" i="3"/>
  <c r="V626" i="3"/>
  <c r="V616" i="3"/>
  <c r="V606" i="3"/>
  <c r="V596" i="3"/>
  <c r="V586" i="3"/>
  <c r="V576" i="3"/>
  <c r="V566" i="3"/>
  <c r="V556" i="3"/>
  <c r="V546" i="3"/>
  <c r="V536" i="3"/>
  <c r="V526" i="3"/>
  <c r="V516" i="3"/>
  <c r="V506" i="3"/>
  <c r="V496" i="3"/>
  <c r="V486" i="3"/>
  <c r="V476" i="3"/>
  <c r="V466" i="3"/>
  <c r="V456" i="3"/>
  <c r="V446" i="3"/>
  <c r="V436" i="3"/>
  <c r="V426" i="3"/>
  <c r="V416" i="3"/>
  <c r="V406" i="3"/>
  <c r="V26" i="3"/>
  <c r="V36" i="3"/>
  <c r="V46" i="3"/>
  <c r="V56" i="3"/>
  <c r="V66" i="3"/>
  <c r="V76" i="3"/>
  <c r="V86" i="3"/>
  <c r="V96" i="3"/>
  <c r="V106" i="3"/>
  <c r="V116" i="3"/>
  <c r="V126" i="3"/>
  <c r="V136" i="3"/>
  <c r="V146" i="3"/>
  <c r="V156" i="3"/>
  <c r="V166" i="3"/>
  <c r="V176" i="3"/>
  <c r="V186" i="3"/>
  <c r="V196" i="3"/>
  <c r="V206" i="3"/>
  <c r="V216" i="3"/>
  <c r="V226" i="3"/>
  <c r="V236" i="3"/>
  <c r="V246" i="3"/>
  <c r="V256" i="3"/>
  <c r="V266" i="3"/>
  <c r="V276" i="3"/>
  <c r="V286" i="3"/>
  <c r="V296" i="3"/>
  <c r="V306" i="3"/>
  <c r="V316" i="3"/>
  <c r="V326" i="3"/>
  <c r="V336" i="3"/>
  <c r="V346" i="3"/>
  <c r="V356" i="3"/>
  <c r="V366" i="3"/>
  <c r="V376" i="3"/>
  <c r="V386" i="3"/>
  <c r="V396" i="3"/>
  <c r="M413" i="3"/>
  <c r="N441" i="3"/>
  <c r="M463" i="3"/>
  <c r="N491" i="3"/>
  <c r="M513" i="3"/>
  <c r="N541" i="3"/>
  <c r="M563" i="3"/>
  <c r="N591" i="3"/>
  <c r="M613" i="3"/>
  <c r="N641" i="3"/>
  <c r="O679" i="3"/>
  <c r="T686" i="3"/>
  <c r="T696" i="3"/>
  <c r="P708" i="3"/>
  <c r="R725" i="3"/>
  <c r="O739" i="3"/>
  <c r="R754" i="3"/>
  <c r="P768" i="3"/>
  <c r="Q785" i="3"/>
  <c r="N798" i="3"/>
  <c r="R814" i="3"/>
  <c r="O828" i="3"/>
  <c r="P844" i="3"/>
  <c r="P859" i="3"/>
  <c r="T876" i="3"/>
  <c r="R890" i="3"/>
  <c r="P909" i="3"/>
  <c r="O923" i="3"/>
  <c r="R940" i="3"/>
  <c r="Q955" i="3"/>
  <c r="P973" i="3"/>
  <c r="U986" i="3"/>
  <c r="O1006" i="3"/>
  <c r="M5" i="3"/>
  <c r="M6" i="3"/>
  <c r="M7" i="3"/>
  <c r="M8" i="3"/>
  <c r="M9" i="3"/>
  <c r="M10" i="3"/>
  <c r="M12" i="3"/>
  <c r="N12" i="3" s="1"/>
  <c r="M13" i="3"/>
  <c r="M988" i="3"/>
  <c r="M833" i="3"/>
  <c r="M808" i="3"/>
  <c r="M783" i="3"/>
  <c r="M758" i="3"/>
  <c r="M733" i="3"/>
  <c r="M708" i="3"/>
  <c r="M923" i="3"/>
  <c r="M873" i="3"/>
  <c r="M828" i="3"/>
  <c r="M803" i="3"/>
  <c r="M778" i="3"/>
  <c r="M753" i="3"/>
  <c r="M728" i="3"/>
  <c r="M703" i="3"/>
  <c r="M973" i="3"/>
  <c r="M838" i="3"/>
  <c r="M773" i="3"/>
  <c r="M713" i="3"/>
  <c r="M743" i="3"/>
  <c r="M693" i="3"/>
  <c r="M998" i="3"/>
  <c r="M813" i="3"/>
  <c r="M748" i="3"/>
  <c r="M668" i="3"/>
  <c r="M658" i="3"/>
  <c r="M648" i="3"/>
  <c r="M638" i="3"/>
  <c r="M628" i="3"/>
  <c r="M618" i="3"/>
  <c r="M608" i="3"/>
  <c r="M598" i="3"/>
  <c r="M588" i="3"/>
  <c r="M578" i="3"/>
  <c r="M568" i="3"/>
  <c r="M558" i="3"/>
  <c r="M548" i="3"/>
  <c r="M538" i="3"/>
  <c r="M528" i="3"/>
  <c r="M518" i="3"/>
  <c r="M508" i="3"/>
  <c r="M498" i="3"/>
  <c r="M488" i="3"/>
  <c r="M478" i="3"/>
  <c r="M468" i="3"/>
  <c r="M458" i="3"/>
  <c r="M448" i="3"/>
  <c r="M438" i="3"/>
  <c r="M428" i="3"/>
  <c r="M418" i="3"/>
  <c r="M408" i="3"/>
  <c r="M843" i="3"/>
  <c r="M718" i="3"/>
  <c r="M678" i="3"/>
  <c r="M788" i="3"/>
  <c r="M723" i="3"/>
  <c r="M818" i="3"/>
  <c r="M688" i="3"/>
  <c r="M18" i="3"/>
  <c r="M28" i="3"/>
  <c r="M38" i="3"/>
  <c r="M48" i="3"/>
  <c r="M58" i="3"/>
  <c r="M68" i="3"/>
  <c r="M78" i="3"/>
  <c r="M88" i="3"/>
  <c r="M98" i="3"/>
  <c r="M108" i="3"/>
  <c r="M118" i="3"/>
  <c r="M128" i="3"/>
  <c r="M138" i="3"/>
  <c r="M148" i="3"/>
  <c r="M158" i="3"/>
  <c r="M168" i="3"/>
  <c r="M178" i="3"/>
  <c r="M188" i="3"/>
  <c r="M198" i="3"/>
  <c r="M208" i="3"/>
  <c r="M218" i="3"/>
  <c r="M228" i="3"/>
  <c r="M238" i="3"/>
  <c r="M248" i="3"/>
  <c r="M258" i="3"/>
  <c r="M268" i="3"/>
  <c r="M278" i="3"/>
  <c r="M288" i="3"/>
  <c r="M298" i="3"/>
  <c r="M308" i="3"/>
  <c r="M318" i="3"/>
  <c r="M328" i="3"/>
  <c r="M338" i="3"/>
  <c r="M348" i="3"/>
  <c r="M358" i="3"/>
  <c r="M368" i="3"/>
  <c r="M378" i="3"/>
  <c r="M388" i="3"/>
  <c r="M398" i="3"/>
  <c r="N413" i="3"/>
  <c r="V441" i="3"/>
  <c r="N463" i="3"/>
  <c r="V491" i="3"/>
  <c r="N513" i="3"/>
  <c r="V541" i="3"/>
  <c r="N563" i="3"/>
  <c r="V591" i="3"/>
  <c r="N613" i="3"/>
  <c r="V641" i="3"/>
  <c r="P679" i="3"/>
  <c r="U686" i="3"/>
  <c r="U696" i="3"/>
  <c r="O709" i="3"/>
  <c r="T725" i="3"/>
  <c r="P739" i="3"/>
  <c r="Q755" i="3"/>
  <c r="O769" i="3"/>
  <c r="R785" i="3"/>
  <c r="O798" i="3"/>
  <c r="Q815" i="3"/>
  <c r="P828" i="3"/>
  <c r="Q844" i="3"/>
  <c r="Q859" i="3"/>
  <c r="U876" i="3"/>
  <c r="T890" i="3"/>
  <c r="Q909" i="3"/>
  <c r="P923" i="3"/>
  <c r="T940" i="3"/>
  <c r="R955" i="3"/>
  <c r="O974" i="3"/>
  <c r="V987" i="3"/>
  <c r="P1006" i="3"/>
  <c r="N1016" i="3"/>
  <c r="N998" i="3"/>
  <c r="N958" i="3"/>
  <c r="N923" i="3"/>
  <c r="N908" i="3"/>
  <c r="N873" i="3"/>
  <c r="N858" i="3"/>
  <c r="N828" i="3"/>
  <c r="N803" i="3"/>
  <c r="N778" i="3"/>
  <c r="N753" i="3"/>
  <c r="N728" i="3"/>
  <c r="N703" i="3"/>
  <c r="N973" i="3"/>
  <c r="N838" i="3"/>
  <c r="N813" i="3"/>
  <c r="N788" i="3"/>
  <c r="N763" i="3"/>
  <c r="N738" i="3"/>
  <c r="N713" i="3"/>
  <c r="N883" i="3"/>
  <c r="N743" i="3"/>
  <c r="N693" i="3"/>
  <c r="N669" i="3"/>
  <c r="N659" i="3"/>
  <c r="N649" i="3"/>
  <c r="N639" i="3"/>
  <c r="N629" i="3"/>
  <c r="N619" i="3"/>
  <c r="N609" i="3"/>
  <c r="N599" i="3"/>
  <c r="N589" i="3"/>
  <c r="N579" i="3"/>
  <c r="N569" i="3"/>
  <c r="N559" i="3"/>
  <c r="N549" i="3"/>
  <c r="N539" i="3"/>
  <c r="N529" i="3"/>
  <c r="N519" i="3"/>
  <c r="N509" i="3"/>
  <c r="N499" i="3"/>
  <c r="N489" i="3"/>
  <c r="N479" i="3"/>
  <c r="N469" i="3"/>
  <c r="N459" i="3"/>
  <c r="N449" i="3"/>
  <c r="N439" i="3"/>
  <c r="N429" i="3"/>
  <c r="N419" i="3"/>
  <c r="N409" i="3"/>
  <c r="N399" i="3"/>
  <c r="N808" i="3"/>
  <c r="N748" i="3"/>
  <c r="N668" i="3"/>
  <c r="N658" i="3"/>
  <c r="N648" i="3"/>
  <c r="N638" i="3"/>
  <c r="N628" i="3"/>
  <c r="N618" i="3"/>
  <c r="N608" i="3"/>
  <c r="N598" i="3"/>
  <c r="N588" i="3"/>
  <c r="N578" i="3"/>
  <c r="N568" i="3"/>
  <c r="N558" i="3"/>
  <c r="N548" i="3"/>
  <c r="N538" i="3"/>
  <c r="N528" i="3"/>
  <c r="N518" i="3"/>
  <c r="N508" i="3"/>
  <c r="N498" i="3"/>
  <c r="N488" i="3"/>
  <c r="N478" i="3"/>
  <c r="N468" i="3"/>
  <c r="N458" i="3"/>
  <c r="N448" i="3"/>
  <c r="N438" i="3"/>
  <c r="N428" i="3"/>
  <c r="N418" i="3"/>
  <c r="N408" i="3"/>
  <c r="N933" i="3"/>
  <c r="N843" i="3"/>
  <c r="N718" i="3"/>
  <c r="N678" i="3"/>
  <c r="N868" i="3"/>
  <c r="N783" i="3"/>
  <c r="N723" i="3"/>
  <c r="N848" i="3"/>
  <c r="N818" i="3"/>
  <c r="N688" i="3"/>
  <c r="N666" i="3"/>
  <c r="N656" i="3"/>
  <c r="N646" i="3"/>
  <c r="N636" i="3"/>
  <c r="N626" i="3"/>
  <c r="N616" i="3"/>
  <c r="N606" i="3"/>
  <c r="N596" i="3"/>
  <c r="N586" i="3"/>
  <c r="N576" i="3"/>
  <c r="N566" i="3"/>
  <c r="N556" i="3"/>
  <c r="N546" i="3"/>
  <c r="N536" i="3"/>
  <c r="N526" i="3"/>
  <c r="N516" i="3"/>
  <c r="N506" i="3"/>
  <c r="N496" i="3"/>
  <c r="N486" i="3"/>
  <c r="N476" i="3"/>
  <c r="N466" i="3"/>
  <c r="N456" i="3"/>
  <c r="N446" i="3"/>
  <c r="N436" i="3"/>
  <c r="N426" i="3"/>
  <c r="N416" i="3"/>
  <c r="N983" i="3"/>
  <c r="N918" i="3"/>
  <c r="N893" i="3"/>
  <c r="N823" i="3"/>
  <c r="N758" i="3"/>
  <c r="N664" i="3"/>
  <c r="N654" i="3"/>
  <c r="N644" i="3"/>
  <c r="N634" i="3"/>
  <c r="N624" i="3"/>
  <c r="N614" i="3"/>
  <c r="N604" i="3"/>
  <c r="N594" i="3"/>
  <c r="N584" i="3"/>
  <c r="N574" i="3"/>
  <c r="N564" i="3"/>
  <c r="N554" i="3"/>
  <c r="N544" i="3"/>
  <c r="N534" i="3"/>
  <c r="N524" i="3"/>
  <c r="N514" i="3"/>
  <c r="N504" i="3"/>
  <c r="N494" i="3"/>
  <c r="N484" i="3"/>
  <c r="N474" i="3"/>
  <c r="N464" i="3"/>
  <c r="N454" i="3"/>
  <c r="N444" i="3"/>
  <c r="N434" i="3"/>
  <c r="N424" i="3"/>
  <c r="N414" i="3"/>
  <c r="N404" i="3"/>
  <c r="N18" i="3"/>
  <c r="N28" i="3"/>
  <c r="N38" i="3"/>
  <c r="N48" i="3"/>
  <c r="N58" i="3"/>
  <c r="N68" i="3"/>
  <c r="N78" i="3"/>
  <c r="N88" i="3"/>
  <c r="N98" i="3"/>
  <c r="N108" i="3"/>
  <c r="N118" i="3"/>
  <c r="N128" i="3"/>
  <c r="N138" i="3"/>
  <c r="N148" i="3"/>
  <c r="N158" i="3"/>
  <c r="N168" i="3"/>
  <c r="N178" i="3"/>
  <c r="N188" i="3"/>
  <c r="N198" i="3"/>
  <c r="N208" i="3"/>
  <c r="N218" i="3"/>
  <c r="N228" i="3"/>
  <c r="N238" i="3"/>
  <c r="N248" i="3"/>
  <c r="N258" i="3"/>
  <c r="N268" i="3"/>
  <c r="N278" i="3"/>
  <c r="N288" i="3"/>
  <c r="N298" i="3"/>
  <c r="N308" i="3"/>
  <c r="N318" i="3"/>
  <c r="N328" i="3"/>
  <c r="N338" i="3"/>
  <c r="N348" i="3"/>
  <c r="N358" i="3"/>
  <c r="N368" i="3"/>
  <c r="N378" i="3"/>
  <c r="N388" i="3"/>
  <c r="N398" i="3"/>
  <c r="N421" i="3"/>
  <c r="M443" i="3"/>
  <c r="N471" i="3"/>
  <c r="M493" i="3"/>
  <c r="N521" i="3"/>
  <c r="M543" i="3"/>
  <c r="N571" i="3"/>
  <c r="M593" i="3"/>
  <c r="N621" i="3"/>
  <c r="M643" i="3"/>
  <c r="N671" i="3"/>
  <c r="Q679" i="3"/>
  <c r="Q689" i="3"/>
  <c r="M698" i="3"/>
  <c r="O714" i="3"/>
  <c r="U725" i="3"/>
  <c r="P743" i="3"/>
  <c r="T756" i="3"/>
  <c r="N773" i="3"/>
  <c r="U785" i="3"/>
  <c r="O803" i="3"/>
  <c r="R815" i="3"/>
  <c r="N833" i="3"/>
  <c r="T845" i="3"/>
  <c r="O864" i="3"/>
  <c r="P878" i="3"/>
  <c r="U895" i="3"/>
  <c r="R909" i="3"/>
  <c r="P928" i="3"/>
  <c r="N943" i="3"/>
  <c r="R959" i="3"/>
  <c r="Q974" i="3"/>
  <c r="P993" i="3"/>
  <c r="Q1006" i="3"/>
  <c r="C13" i="4"/>
  <c r="C9" i="4"/>
  <c r="K14" i="5"/>
  <c r="N14" i="5"/>
  <c r="C37" i="1"/>
  <c r="N5" i="3"/>
  <c r="N6" i="3" s="1"/>
  <c r="V18" i="3"/>
  <c r="M20" i="3"/>
  <c r="V23" i="3"/>
  <c r="M25" i="3"/>
  <c r="V28" i="3"/>
  <c r="M30" i="3"/>
  <c r="V33" i="3"/>
  <c r="M35" i="3"/>
  <c r="V38" i="3"/>
  <c r="M40" i="3"/>
  <c r="V43" i="3"/>
  <c r="M45" i="3"/>
  <c r="V48" i="3"/>
  <c r="M50" i="3"/>
  <c r="V53" i="3"/>
  <c r="M55" i="3"/>
  <c r="V58" i="3"/>
  <c r="M60" i="3"/>
  <c r="V63" i="3"/>
  <c r="M65" i="3"/>
  <c r="V68" i="3"/>
  <c r="M70" i="3"/>
  <c r="V73" i="3"/>
  <c r="M75" i="3"/>
  <c r="V78" i="3"/>
  <c r="M80" i="3"/>
  <c r="V83" i="3"/>
  <c r="M85" i="3"/>
  <c r="V88" i="3"/>
  <c r="M90" i="3"/>
  <c r="V93" i="3"/>
  <c r="M95" i="3"/>
  <c r="V98" i="3"/>
  <c r="M100" i="3"/>
  <c r="V103" i="3"/>
  <c r="M105" i="3"/>
  <c r="V108" i="3"/>
  <c r="M110" i="3"/>
  <c r="V113" i="3"/>
  <c r="M115" i="3"/>
  <c r="V118" i="3"/>
  <c r="M120" i="3"/>
  <c r="V123" i="3"/>
  <c r="M125" i="3"/>
  <c r="V128" i="3"/>
  <c r="M130" i="3"/>
  <c r="V133" i="3"/>
  <c r="M135" i="3"/>
  <c r="V138" i="3"/>
  <c r="M140" i="3"/>
  <c r="V143" i="3"/>
  <c r="M145" i="3"/>
  <c r="V148" i="3"/>
  <c r="M150" i="3"/>
  <c r="V153" i="3"/>
  <c r="M155" i="3"/>
  <c r="V158" i="3"/>
  <c r="M160" i="3"/>
  <c r="V163" i="3"/>
  <c r="M165" i="3"/>
  <c r="V168" i="3"/>
  <c r="M170" i="3"/>
  <c r="V173" i="3"/>
  <c r="M175" i="3"/>
  <c r="V178" i="3"/>
  <c r="M180" i="3"/>
  <c r="V183" i="3"/>
  <c r="M185" i="3"/>
  <c r="V188" i="3"/>
  <c r="M190" i="3"/>
  <c r="V193" i="3"/>
  <c r="M195" i="3"/>
  <c r="V198" i="3"/>
  <c r="M200" i="3"/>
  <c r="V203" i="3"/>
  <c r="M205" i="3"/>
  <c r="V208" i="3"/>
  <c r="M210" i="3"/>
  <c r="V213" i="3"/>
  <c r="M215" i="3"/>
  <c r="V218" i="3"/>
  <c r="M220" i="3"/>
  <c r="V223" i="3"/>
  <c r="M225" i="3"/>
  <c r="V228" i="3"/>
  <c r="M230" i="3"/>
  <c r="V233" i="3"/>
  <c r="M235" i="3"/>
  <c r="V238" i="3"/>
  <c r="M240" i="3"/>
  <c r="V243" i="3"/>
  <c r="M245" i="3"/>
  <c r="V248" i="3"/>
  <c r="M250" i="3"/>
  <c r="V253" i="3"/>
  <c r="M255" i="3"/>
  <c r="V258" i="3"/>
  <c r="M260" i="3"/>
  <c r="V263" i="3"/>
  <c r="M265" i="3"/>
  <c r="V268" i="3"/>
  <c r="M270" i="3"/>
  <c r="V273" i="3"/>
  <c r="M275" i="3"/>
  <c r="V278" i="3"/>
  <c r="M280" i="3"/>
  <c r="V283" i="3"/>
  <c r="M285" i="3"/>
  <c r="V288" i="3"/>
  <c r="M290" i="3"/>
  <c r="V293" i="3"/>
  <c r="M295" i="3"/>
  <c r="V298" i="3"/>
  <c r="M300" i="3"/>
  <c r="V303" i="3"/>
  <c r="M305" i="3"/>
  <c r="V308" i="3"/>
  <c r="M310" i="3"/>
  <c r="V313" i="3"/>
  <c r="M315" i="3"/>
  <c r="V318" i="3"/>
  <c r="M320" i="3"/>
  <c r="V323" i="3"/>
  <c r="M325" i="3"/>
  <c r="V328" i="3"/>
  <c r="M330" i="3"/>
  <c r="V333" i="3"/>
  <c r="M335" i="3"/>
  <c r="V338" i="3"/>
  <c r="M340" i="3"/>
  <c r="V343" i="3"/>
  <c r="M345" i="3"/>
  <c r="V348" i="3"/>
  <c r="M350" i="3"/>
  <c r="V353" i="3"/>
  <c r="M355" i="3"/>
  <c r="V358" i="3"/>
  <c r="M360" i="3"/>
  <c r="V363" i="3"/>
  <c r="M365" i="3"/>
  <c r="V368" i="3"/>
  <c r="M370" i="3"/>
  <c r="V373" i="3"/>
  <c r="M375" i="3"/>
  <c r="V378" i="3"/>
  <c r="M380" i="3"/>
  <c r="V383" i="3"/>
  <c r="M385" i="3"/>
  <c r="V388" i="3"/>
  <c r="M390" i="3"/>
  <c r="V393" i="3"/>
  <c r="M395" i="3"/>
  <c r="V398" i="3"/>
  <c r="M400" i="3"/>
  <c r="V403" i="3"/>
  <c r="M405" i="3"/>
  <c r="V408" i="3"/>
  <c r="M410" i="3"/>
  <c r="V413" i="3"/>
  <c r="M415" i="3"/>
  <c r="V418" i="3"/>
  <c r="M420" i="3"/>
  <c r="V423" i="3"/>
  <c r="M425" i="3"/>
  <c r="V428" i="3"/>
  <c r="M430" i="3"/>
  <c r="V433" i="3"/>
  <c r="M435" i="3"/>
  <c r="V438" i="3"/>
  <c r="M440" i="3"/>
  <c r="V443" i="3"/>
  <c r="M445" i="3"/>
  <c r="V448" i="3"/>
  <c r="M450" i="3"/>
  <c r="V453" i="3"/>
  <c r="M455" i="3"/>
  <c r="V458" i="3"/>
  <c r="M460" i="3"/>
  <c r="V463" i="3"/>
  <c r="M465" i="3"/>
  <c r="V468" i="3"/>
  <c r="M470" i="3"/>
  <c r="V473" i="3"/>
  <c r="M475" i="3"/>
  <c r="V478" i="3"/>
  <c r="M480" i="3"/>
  <c r="V483" i="3"/>
  <c r="M485" i="3"/>
  <c r="V488" i="3"/>
  <c r="M490" i="3"/>
  <c r="V493" i="3"/>
  <c r="M495" i="3"/>
  <c r="V498" i="3"/>
  <c r="M500" i="3"/>
  <c r="V503" i="3"/>
  <c r="M505" i="3"/>
  <c r="V508" i="3"/>
  <c r="M510" i="3"/>
  <c r="V513" i="3"/>
  <c r="M515" i="3"/>
  <c r="V518" i="3"/>
  <c r="M520" i="3"/>
  <c r="V523" i="3"/>
  <c r="M525" i="3"/>
  <c r="V528" i="3"/>
  <c r="M530" i="3"/>
  <c r="V533" i="3"/>
  <c r="M535" i="3"/>
  <c r="V538" i="3"/>
  <c r="M540" i="3"/>
  <c r="V543" i="3"/>
  <c r="M545" i="3"/>
  <c r="V548" i="3"/>
  <c r="M550" i="3"/>
  <c r="V553" i="3"/>
  <c r="M555" i="3"/>
  <c r="V558" i="3"/>
  <c r="M560" i="3"/>
  <c r="V563" i="3"/>
  <c r="M565" i="3"/>
  <c r="V568" i="3"/>
  <c r="M570" i="3"/>
  <c r="V573" i="3"/>
  <c r="M575" i="3"/>
  <c r="V578" i="3"/>
  <c r="M580" i="3"/>
  <c r="V583" i="3"/>
  <c r="M585" i="3"/>
  <c r="V588" i="3"/>
  <c r="M590" i="3"/>
  <c r="V593" i="3"/>
  <c r="M595" i="3"/>
  <c r="V598" i="3"/>
  <c r="M600" i="3"/>
  <c r="V603" i="3"/>
  <c r="M605" i="3"/>
  <c r="V608" i="3"/>
  <c r="M610" i="3"/>
  <c r="V613" i="3"/>
  <c r="M615" i="3"/>
  <c r="V618" i="3"/>
  <c r="M620" i="3"/>
  <c r="V623" i="3"/>
  <c r="M625" i="3"/>
  <c r="V628" i="3"/>
  <c r="M630" i="3"/>
  <c r="V633" i="3"/>
  <c r="M635" i="3"/>
  <c r="V638" i="3"/>
  <c r="M640" i="3"/>
  <c r="V643" i="3"/>
  <c r="M645" i="3"/>
  <c r="V648" i="3"/>
  <c r="M650" i="3"/>
  <c r="V653" i="3"/>
  <c r="M655" i="3"/>
  <c r="V658" i="3"/>
  <c r="M660" i="3"/>
  <c r="V663" i="3"/>
  <c r="M665" i="3"/>
  <c r="V668" i="3"/>
  <c r="M670" i="3"/>
  <c r="V676" i="3"/>
  <c r="V681" i="3"/>
  <c r="V686" i="3"/>
  <c r="V691" i="3"/>
  <c r="V696" i="3"/>
  <c r="V701" i="3"/>
  <c r="V706" i="3"/>
  <c r="V711" i="3"/>
  <c r="V716" i="3"/>
  <c r="V721" i="3"/>
  <c r="V726" i="3"/>
  <c r="V731" i="3"/>
  <c r="V736" i="3"/>
  <c r="V741" i="3"/>
  <c r="V746" i="3"/>
  <c r="V751" i="3"/>
  <c r="V756" i="3"/>
  <c r="V761" i="3"/>
  <c r="V766" i="3"/>
  <c r="V771" i="3"/>
  <c r="V776" i="3"/>
  <c r="V781" i="3"/>
  <c r="V786" i="3"/>
  <c r="V791" i="3"/>
  <c r="V796" i="3"/>
  <c r="V801" i="3"/>
  <c r="V806" i="3"/>
  <c r="V811" i="3"/>
  <c r="V816" i="3"/>
  <c r="V821" i="3"/>
  <c r="V826" i="3"/>
  <c r="V831" i="3"/>
  <c r="V836" i="3"/>
  <c r="V841" i="3"/>
  <c r="V846" i="3"/>
  <c r="V852" i="3"/>
  <c r="M863" i="3"/>
  <c r="V877" i="3"/>
  <c r="M888" i="3"/>
  <c r="V902" i="3"/>
  <c r="M913" i="3"/>
  <c r="V927" i="3"/>
  <c r="M938" i="3"/>
  <c r="V952" i="3"/>
  <c r="M963" i="3"/>
  <c r="V977" i="3"/>
  <c r="V1002" i="3"/>
  <c r="N10" i="3"/>
  <c r="V1015" i="3"/>
  <c r="V1010" i="3"/>
  <c r="V1001" i="3"/>
  <c r="V996" i="3"/>
  <c r="V991" i="3"/>
  <c r="V986" i="3"/>
  <c r="V981" i="3"/>
  <c r="V966" i="3"/>
  <c r="V961" i="3"/>
  <c r="V951" i="3"/>
  <c r="V891" i="3"/>
  <c r="V871" i="3"/>
  <c r="V856" i="3"/>
  <c r="V851" i="3"/>
  <c r="V1014" i="3"/>
  <c r="V1009" i="3"/>
  <c r="V1003" i="3"/>
  <c r="V998" i="3"/>
  <c r="V993" i="3"/>
  <c r="V988" i="3"/>
  <c r="V983" i="3"/>
  <c r="V978" i="3"/>
  <c r="V973" i="3"/>
  <c r="V968" i="3"/>
  <c r="V963" i="3"/>
  <c r="V958" i="3"/>
  <c r="V953" i="3"/>
  <c r="V948" i="3"/>
  <c r="V943" i="3"/>
  <c r="V938" i="3"/>
  <c r="V933" i="3"/>
  <c r="V928" i="3"/>
  <c r="V923" i="3"/>
  <c r="V918" i="3"/>
  <c r="V913" i="3"/>
  <c r="V908" i="3"/>
  <c r="V903" i="3"/>
  <c r="V898" i="3"/>
  <c r="V893" i="3"/>
  <c r="V888" i="3"/>
  <c r="V883" i="3"/>
  <c r="V878" i="3"/>
  <c r="V873" i="3"/>
  <c r="V868" i="3"/>
  <c r="V863" i="3"/>
  <c r="V858" i="3"/>
  <c r="V853" i="3"/>
  <c r="V848" i="3"/>
  <c r="V843" i="3"/>
  <c r="V838" i="3"/>
  <c r="V833" i="3"/>
  <c r="V828" i="3"/>
  <c r="V823" i="3"/>
  <c r="V818" i="3"/>
  <c r="V813" i="3"/>
  <c r="V808" i="3"/>
  <c r="V803" i="3"/>
  <c r="V798" i="3"/>
  <c r="V793" i="3"/>
  <c r="V788" i="3"/>
  <c r="V783" i="3"/>
  <c r="V778" i="3"/>
  <c r="V773" i="3"/>
  <c r="V768" i="3"/>
  <c r="V763" i="3"/>
  <c r="V758" i="3"/>
  <c r="V753" i="3"/>
  <c r="V748" i="3"/>
  <c r="V743" i="3"/>
  <c r="V738" i="3"/>
  <c r="V733" i="3"/>
  <c r="V728" i="3"/>
  <c r="V723" i="3"/>
  <c r="V718" i="3"/>
  <c r="V713" i="3"/>
  <c r="V708" i="3"/>
  <c r="V703" i="3"/>
  <c r="V698" i="3"/>
  <c r="V693" i="3"/>
  <c r="V688" i="3"/>
  <c r="V683" i="3"/>
  <c r="V678" i="3"/>
  <c r="V673" i="3"/>
  <c r="V1016" i="3"/>
  <c r="V1011" i="3"/>
  <c r="V1006" i="3"/>
  <c r="V999" i="3"/>
  <c r="V994" i="3"/>
  <c r="V989" i="3"/>
  <c r="V984" i="3"/>
  <c r="V979" i="3"/>
  <c r="V974" i="3"/>
  <c r="V969" i="3"/>
  <c r="V964" i="3"/>
  <c r="V959" i="3"/>
  <c r="V954" i="3"/>
  <c r="V949" i="3"/>
  <c r="V944" i="3"/>
  <c r="V939" i="3"/>
  <c r="V934" i="3"/>
  <c r="V929" i="3"/>
  <c r="V924" i="3"/>
  <c r="V919" i="3"/>
  <c r="V914" i="3"/>
  <c r="V909" i="3"/>
  <c r="V904" i="3"/>
  <c r="V899" i="3"/>
  <c r="V894" i="3"/>
  <c r="V889" i="3"/>
  <c r="V884" i="3"/>
  <c r="V879" i="3"/>
  <c r="V874" i="3"/>
  <c r="V869" i="3"/>
  <c r="V864" i="3"/>
  <c r="V859" i="3"/>
  <c r="V854" i="3"/>
  <c r="V849" i="3"/>
  <c r="V844" i="3"/>
  <c r="V839" i="3"/>
  <c r="V834" i="3"/>
  <c r="V829" i="3"/>
  <c r="V824" i="3"/>
  <c r="V819" i="3"/>
  <c r="V814" i="3"/>
  <c r="V809" i="3"/>
  <c r="V804" i="3"/>
  <c r="V799" i="3"/>
  <c r="V794" i="3"/>
  <c r="V789" i="3"/>
  <c r="V784" i="3"/>
  <c r="V779" i="3"/>
  <c r="V774" i="3"/>
  <c r="V769" i="3"/>
  <c r="V764" i="3"/>
  <c r="V759" i="3"/>
  <c r="V754" i="3"/>
  <c r="V749" i="3"/>
  <c r="V744" i="3"/>
  <c r="V739" i="3"/>
  <c r="V734" i="3"/>
  <c r="V729" i="3"/>
  <c r="V724" i="3"/>
  <c r="V719" i="3"/>
  <c r="V714" i="3"/>
  <c r="V709" i="3"/>
  <c r="V704" i="3"/>
  <c r="V699" i="3"/>
  <c r="V694" i="3"/>
  <c r="V689" i="3"/>
  <c r="V684" i="3"/>
  <c r="V679" i="3"/>
  <c r="V674" i="3"/>
  <c r="V1004" i="3"/>
  <c r="V916" i="3"/>
  <c r="V901" i="3"/>
  <c r="V1013" i="3"/>
  <c r="V1008" i="3"/>
  <c r="V1000" i="3"/>
  <c r="V995" i="3"/>
  <c r="V990" i="3"/>
  <c r="V985" i="3"/>
  <c r="V980" i="3"/>
  <c r="V975" i="3"/>
  <c r="V970" i="3"/>
  <c r="V965" i="3"/>
  <c r="V960" i="3"/>
  <c r="V955" i="3"/>
  <c r="V950" i="3"/>
  <c r="V945" i="3"/>
  <c r="V940" i="3"/>
  <c r="V935" i="3"/>
  <c r="V930" i="3"/>
  <c r="V925" i="3"/>
  <c r="V920" i="3"/>
  <c r="V915" i="3"/>
  <c r="V910" i="3"/>
  <c r="V905" i="3"/>
  <c r="V900" i="3"/>
  <c r="V895" i="3"/>
  <c r="V890" i="3"/>
  <c r="V885" i="3"/>
  <c r="V880" i="3"/>
  <c r="V875" i="3"/>
  <c r="V870" i="3"/>
  <c r="V865" i="3"/>
  <c r="V860" i="3"/>
  <c r="V855" i="3"/>
  <c r="V850" i="3"/>
  <c r="V845" i="3"/>
  <c r="V840" i="3"/>
  <c r="V835" i="3"/>
  <c r="V830" i="3"/>
  <c r="V825" i="3"/>
  <c r="V820" i="3"/>
  <c r="V815" i="3"/>
  <c r="V810" i="3"/>
  <c r="V805" i="3"/>
  <c r="V800" i="3"/>
  <c r="V795" i="3"/>
  <c r="V790" i="3"/>
  <c r="V785" i="3"/>
  <c r="V780" i="3"/>
  <c r="V775" i="3"/>
  <c r="V770" i="3"/>
  <c r="V765" i="3"/>
  <c r="V760" i="3"/>
  <c r="V755" i="3"/>
  <c r="V750" i="3"/>
  <c r="V745" i="3"/>
  <c r="V740" i="3"/>
  <c r="V735" i="3"/>
  <c r="V730" i="3"/>
  <c r="V725" i="3"/>
  <c r="V720" i="3"/>
  <c r="V715" i="3"/>
  <c r="V710" i="3"/>
  <c r="V705" i="3"/>
  <c r="V700" i="3"/>
  <c r="V695" i="3"/>
  <c r="V690" i="3"/>
  <c r="V685" i="3"/>
  <c r="V680" i="3"/>
  <c r="V675" i="3"/>
  <c r="V931" i="3"/>
  <c r="V881" i="3"/>
  <c r="V876" i="3"/>
  <c r="V866" i="3"/>
  <c r="V861" i="3"/>
  <c r="V976" i="3"/>
  <c r="V971" i="3"/>
  <c r="V956" i="3"/>
  <c r="V946" i="3"/>
  <c r="V941" i="3"/>
  <c r="V936" i="3"/>
  <c r="V926" i="3"/>
  <c r="V921" i="3"/>
  <c r="V911" i="3"/>
  <c r="V906" i="3"/>
  <c r="V896" i="3"/>
  <c r="V886" i="3"/>
  <c r="N20" i="3"/>
  <c r="N25" i="3"/>
  <c r="N30" i="3"/>
  <c r="N35" i="3"/>
  <c r="N40" i="3"/>
  <c r="N45" i="3"/>
  <c r="N50" i="3"/>
  <c r="N55" i="3"/>
  <c r="N60" i="3"/>
  <c r="N65" i="3"/>
  <c r="N70" i="3"/>
  <c r="N75" i="3"/>
  <c r="N80" i="3"/>
  <c r="N85" i="3"/>
  <c r="N90" i="3"/>
  <c r="N95" i="3"/>
  <c r="N100" i="3"/>
  <c r="N105" i="3"/>
  <c r="N110" i="3"/>
  <c r="N115" i="3"/>
  <c r="N120" i="3"/>
  <c r="N125" i="3"/>
  <c r="N130" i="3"/>
  <c r="N135" i="3"/>
  <c r="N140" i="3"/>
  <c r="N145" i="3"/>
  <c r="N150" i="3"/>
  <c r="N155" i="3"/>
  <c r="N160" i="3"/>
  <c r="N165" i="3"/>
  <c r="N170" i="3"/>
  <c r="N175" i="3"/>
  <c r="N180" i="3"/>
  <c r="N185" i="3"/>
  <c r="N190" i="3"/>
  <c r="N195" i="3"/>
  <c r="N200" i="3"/>
  <c r="N205" i="3"/>
  <c r="N210" i="3"/>
  <c r="N215" i="3"/>
  <c r="N220" i="3"/>
  <c r="N225" i="3"/>
  <c r="N230" i="3"/>
  <c r="N235" i="3"/>
  <c r="N240" i="3"/>
  <c r="N245" i="3"/>
  <c r="N250" i="3"/>
  <c r="N255" i="3"/>
  <c r="N260" i="3"/>
  <c r="N265" i="3"/>
  <c r="N270" i="3"/>
  <c r="N275" i="3"/>
  <c r="N280" i="3"/>
  <c r="N285" i="3"/>
  <c r="N290" i="3"/>
  <c r="N295" i="3"/>
  <c r="N300" i="3"/>
  <c r="N305" i="3"/>
  <c r="N310" i="3"/>
  <c r="N315" i="3"/>
  <c r="N320" i="3"/>
  <c r="N325" i="3"/>
  <c r="N330" i="3"/>
  <c r="N335" i="3"/>
  <c r="N340" i="3"/>
  <c r="N345" i="3"/>
  <c r="N350" i="3"/>
  <c r="N355" i="3"/>
  <c r="N360" i="3"/>
  <c r="N365" i="3"/>
  <c r="N370" i="3"/>
  <c r="N375" i="3"/>
  <c r="N380" i="3"/>
  <c r="N385" i="3"/>
  <c r="N390" i="3"/>
  <c r="N395" i="3"/>
  <c r="N400" i="3"/>
  <c r="N405" i="3"/>
  <c r="N410" i="3"/>
  <c r="N415" i="3"/>
  <c r="N420" i="3"/>
  <c r="N425" i="3"/>
  <c r="N430" i="3"/>
  <c r="N435" i="3"/>
  <c r="N440" i="3"/>
  <c r="N445" i="3"/>
  <c r="N450" i="3"/>
  <c r="N455" i="3"/>
  <c r="N460" i="3"/>
  <c r="N465" i="3"/>
  <c r="N470" i="3"/>
  <c r="N475" i="3"/>
  <c r="N480" i="3"/>
  <c r="N485" i="3"/>
  <c r="N490" i="3"/>
  <c r="N495" i="3"/>
  <c r="N500" i="3"/>
  <c r="N505" i="3"/>
  <c r="N510" i="3"/>
  <c r="N515" i="3"/>
  <c r="N520" i="3"/>
  <c r="N525" i="3"/>
  <c r="N530" i="3"/>
  <c r="N535" i="3"/>
  <c r="N540" i="3"/>
  <c r="N545" i="3"/>
  <c r="N550" i="3"/>
  <c r="N555" i="3"/>
  <c r="N560" i="3"/>
  <c r="N565" i="3"/>
  <c r="N570" i="3"/>
  <c r="N575" i="3"/>
  <c r="N580" i="3"/>
  <c r="N585" i="3"/>
  <c r="N590" i="3"/>
  <c r="N595" i="3"/>
  <c r="N600" i="3"/>
  <c r="N605" i="3"/>
  <c r="N610" i="3"/>
  <c r="N615" i="3"/>
  <c r="N620" i="3"/>
  <c r="N625" i="3"/>
  <c r="N630" i="3"/>
  <c r="N635" i="3"/>
  <c r="N640" i="3"/>
  <c r="N645" i="3"/>
  <c r="N650" i="3"/>
  <c r="N655" i="3"/>
  <c r="N660" i="3"/>
  <c r="N665" i="3"/>
  <c r="N670" i="3"/>
  <c r="N863" i="3"/>
  <c r="N888" i="3"/>
  <c r="N913" i="3"/>
  <c r="N938" i="3"/>
  <c r="N963" i="3"/>
  <c r="N988" i="3"/>
  <c r="C39" i="1"/>
  <c r="N7" i="3"/>
  <c r="B37" i="6"/>
  <c r="C37" i="6" s="1"/>
  <c r="P29" i="2"/>
  <c r="N8" i="3"/>
  <c r="M1017" i="3"/>
  <c r="M1016" i="3"/>
  <c r="M1015" i="3"/>
  <c r="M1014" i="3"/>
  <c r="M1013" i="3"/>
  <c r="M1012" i="3"/>
  <c r="M1011" i="3"/>
  <c r="M1010" i="3"/>
  <c r="M1009" i="3"/>
  <c r="M1008" i="3"/>
  <c r="M1007" i="3"/>
  <c r="M1006" i="3"/>
  <c r="M1005" i="3"/>
  <c r="M1004" i="3"/>
  <c r="M1002" i="3"/>
  <c r="M977" i="3"/>
  <c r="M972" i="3"/>
  <c r="M967" i="3"/>
  <c r="M957" i="3"/>
  <c r="M947" i="3"/>
  <c r="M922" i="3"/>
  <c r="M907" i="3"/>
  <c r="M897" i="3"/>
  <c r="M867" i="3"/>
  <c r="M999" i="3"/>
  <c r="M994" i="3"/>
  <c r="M989" i="3"/>
  <c r="M984" i="3"/>
  <c r="M979" i="3"/>
  <c r="M974" i="3"/>
  <c r="M969" i="3"/>
  <c r="M964" i="3"/>
  <c r="M959" i="3"/>
  <c r="M954" i="3"/>
  <c r="M949" i="3"/>
  <c r="M944" i="3"/>
  <c r="M939" i="3"/>
  <c r="M934" i="3"/>
  <c r="M929" i="3"/>
  <c r="M924" i="3"/>
  <c r="M919" i="3"/>
  <c r="M914" i="3"/>
  <c r="M909" i="3"/>
  <c r="M904" i="3"/>
  <c r="M899" i="3"/>
  <c r="M894" i="3"/>
  <c r="M889" i="3"/>
  <c r="M884" i="3"/>
  <c r="M879" i="3"/>
  <c r="M874" i="3"/>
  <c r="M869" i="3"/>
  <c r="M864" i="3"/>
  <c r="M859" i="3"/>
  <c r="M854" i="3"/>
  <c r="M849" i="3"/>
  <c r="M844" i="3"/>
  <c r="M839" i="3"/>
  <c r="M834" i="3"/>
  <c r="M829" i="3"/>
  <c r="M824" i="3"/>
  <c r="M819" i="3"/>
  <c r="M814" i="3"/>
  <c r="M809" i="3"/>
  <c r="M804" i="3"/>
  <c r="M799" i="3"/>
  <c r="M794" i="3"/>
  <c r="M789" i="3"/>
  <c r="M784" i="3"/>
  <c r="M779" i="3"/>
  <c r="M774" i="3"/>
  <c r="M769" i="3"/>
  <c r="M764" i="3"/>
  <c r="M759" i="3"/>
  <c r="M754" i="3"/>
  <c r="M749" i="3"/>
  <c r="M744" i="3"/>
  <c r="M739" i="3"/>
  <c r="M734" i="3"/>
  <c r="M729" i="3"/>
  <c r="M724" i="3"/>
  <c r="M719" i="3"/>
  <c r="M714" i="3"/>
  <c r="M709" i="3"/>
  <c r="M704" i="3"/>
  <c r="M699" i="3"/>
  <c r="M694" i="3"/>
  <c r="M689" i="3"/>
  <c r="M684" i="3"/>
  <c r="M679" i="3"/>
  <c r="M674" i="3"/>
  <c r="M912" i="3"/>
  <c r="M902" i="3"/>
  <c r="M872" i="3"/>
  <c r="M1000" i="3"/>
  <c r="M995" i="3"/>
  <c r="M990" i="3"/>
  <c r="M985" i="3"/>
  <c r="M980" i="3"/>
  <c r="M975" i="3"/>
  <c r="M970" i="3"/>
  <c r="M965" i="3"/>
  <c r="M960" i="3"/>
  <c r="M955" i="3"/>
  <c r="M950" i="3"/>
  <c r="M945" i="3"/>
  <c r="M940" i="3"/>
  <c r="M935" i="3"/>
  <c r="M930" i="3"/>
  <c r="M925" i="3"/>
  <c r="M920" i="3"/>
  <c r="M915" i="3"/>
  <c r="M910" i="3"/>
  <c r="M905" i="3"/>
  <c r="M900" i="3"/>
  <c r="M895" i="3"/>
  <c r="M890" i="3"/>
  <c r="M885" i="3"/>
  <c r="M880" i="3"/>
  <c r="M875" i="3"/>
  <c r="M870" i="3"/>
  <c r="M865" i="3"/>
  <c r="M860" i="3"/>
  <c r="M855" i="3"/>
  <c r="M850" i="3"/>
  <c r="M845" i="3"/>
  <c r="M840" i="3"/>
  <c r="M835" i="3"/>
  <c r="M830" i="3"/>
  <c r="M825" i="3"/>
  <c r="M820" i="3"/>
  <c r="M815" i="3"/>
  <c r="M810" i="3"/>
  <c r="M805" i="3"/>
  <c r="M800" i="3"/>
  <c r="M795" i="3"/>
  <c r="M790" i="3"/>
  <c r="M785" i="3"/>
  <c r="M780" i="3"/>
  <c r="M775" i="3"/>
  <c r="M770" i="3"/>
  <c r="M765" i="3"/>
  <c r="M760" i="3"/>
  <c r="M755" i="3"/>
  <c r="M750" i="3"/>
  <c r="M745" i="3"/>
  <c r="M740" i="3"/>
  <c r="M735" i="3"/>
  <c r="M730" i="3"/>
  <c r="M725" i="3"/>
  <c r="M720" i="3"/>
  <c r="M715" i="3"/>
  <c r="M710" i="3"/>
  <c r="M705" i="3"/>
  <c r="M700" i="3"/>
  <c r="M695" i="3"/>
  <c r="M690" i="3"/>
  <c r="M685" i="3"/>
  <c r="M680" i="3"/>
  <c r="M675" i="3"/>
  <c r="M877" i="3"/>
  <c r="M862" i="3"/>
  <c r="M857" i="3"/>
  <c r="M852" i="3"/>
  <c r="M1001" i="3"/>
  <c r="M996" i="3"/>
  <c r="M991" i="3"/>
  <c r="M986" i="3"/>
  <c r="M981" i="3"/>
  <c r="M976" i="3"/>
  <c r="M971" i="3"/>
  <c r="M966" i="3"/>
  <c r="M961" i="3"/>
  <c r="M956" i="3"/>
  <c r="M951" i="3"/>
  <c r="M946" i="3"/>
  <c r="M941" i="3"/>
  <c r="M936" i="3"/>
  <c r="M931" i="3"/>
  <c r="M926" i="3"/>
  <c r="M921" i="3"/>
  <c r="M916" i="3"/>
  <c r="M911" i="3"/>
  <c r="M906" i="3"/>
  <c r="M901" i="3"/>
  <c r="M896" i="3"/>
  <c r="M891" i="3"/>
  <c r="M886" i="3"/>
  <c r="M881" i="3"/>
  <c r="M876" i="3"/>
  <c r="M871" i="3"/>
  <c r="M866" i="3"/>
  <c r="M861" i="3"/>
  <c r="M856" i="3"/>
  <c r="M851" i="3"/>
  <c r="M846" i="3"/>
  <c r="M841" i="3"/>
  <c r="M836" i="3"/>
  <c r="M831" i="3"/>
  <c r="M826" i="3"/>
  <c r="M821" i="3"/>
  <c r="M816" i="3"/>
  <c r="M811" i="3"/>
  <c r="M806" i="3"/>
  <c r="M801" i="3"/>
  <c r="M796" i="3"/>
  <c r="M791" i="3"/>
  <c r="M786" i="3"/>
  <c r="M781" i="3"/>
  <c r="M776" i="3"/>
  <c r="M771" i="3"/>
  <c r="M766" i="3"/>
  <c r="M761" i="3"/>
  <c r="M756" i="3"/>
  <c r="M751" i="3"/>
  <c r="M746" i="3"/>
  <c r="M741" i="3"/>
  <c r="M736" i="3"/>
  <c r="M731" i="3"/>
  <c r="M726" i="3"/>
  <c r="M721" i="3"/>
  <c r="M716" i="3"/>
  <c r="M711" i="3"/>
  <c r="M706" i="3"/>
  <c r="M701" i="3"/>
  <c r="M696" i="3"/>
  <c r="M691" i="3"/>
  <c r="M686" i="3"/>
  <c r="M681" i="3"/>
  <c r="M676" i="3"/>
  <c r="M917" i="3"/>
  <c r="M892" i="3"/>
  <c r="M997" i="3"/>
  <c r="M992" i="3"/>
  <c r="M987" i="3"/>
  <c r="M982" i="3"/>
  <c r="M962" i="3"/>
  <c r="M952" i="3"/>
  <c r="M942" i="3"/>
  <c r="M937" i="3"/>
  <c r="M932" i="3"/>
  <c r="M927" i="3"/>
  <c r="M887" i="3"/>
  <c r="M882" i="3"/>
  <c r="V20" i="3"/>
  <c r="M22" i="3"/>
  <c r="V25" i="3"/>
  <c r="M27" i="3"/>
  <c r="V30" i="3"/>
  <c r="M32" i="3"/>
  <c r="V35" i="3"/>
  <c r="M37" i="3"/>
  <c r="V40" i="3"/>
  <c r="M42" i="3"/>
  <c r="V45" i="3"/>
  <c r="M47" i="3"/>
  <c r="V50" i="3"/>
  <c r="M52" i="3"/>
  <c r="V55" i="3"/>
  <c r="M57" i="3"/>
  <c r="V60" i="3"/>
  <c r="M62" i="3"/>
  <c r="V65" i="3"/>
  <c r="M67" i="3"/>
  <c r="V70" i="3"/>
  <c r="M72" i="3"/>
  <c r="V75" i="3"/>
  <c r="M77" i="3"/>
  <c r="V80" i="3"/>
  <c r="M82" i="3"/>
  <c r="V85" i="3"/>
  <c r="M87" i="3"/>
  <c r="V90" i="3"/>
  <c r="M92" i="3"/>
  <c r="V95" i="3"/>
  <c r="M97" i="3"/>
  <c r="V100" i="3"/>
  <c r="M102" i="3"/>
  <c r="V105" i="3"/>
  <c r="M107" i="3"/>
  <c r="V110" i="3"/>
  <c r="M112" i="3"/>
  <c r="V115" i="3"/>
  <c r="M117" i="3"/>
  <c r="V120" i="3"/>
  <c r="M122" i="3"/>
  <c r="V125" i="3"/>
  <c r="M127" i="3"/>
  <c r="V130" i="3"/>
  <c r="M132" i="3"/>
  <c r="V135" i="3"/>
  <c r="M137" i="3"/>
  <c r="V140" i="3"/>
  <c r="M142" i="3"/>
  <c r="V145" i="3"/>
  <c r="M147" i="3"/>
  <c r="V150" i="3"/>
  <c r="M152" i="3"/>
  <c r="V155" i="3"/>
  <c r="M157" i="3"/>
  <c r="V160" i="3"/>
  <c r="M162" i="3"/>
  <c r="V165" i="3"/>
  <c r="M167" i="3"/>
  <c r="V170" i="3"/>
  <c r="M172" i="3"/>
  <c r="V175" i="3"/>
  <c r="M177" i="3"/>
  <c r="V180" i="3"/>
  <c r="M182" i="3"/>
  <c r="V185" i="3"/>
  <c r="M187" i="3"/>
  <c r="V190" i="3"/>
  <c r="M192" i="3"/>
  <c r="V195" i="3"/>
  <c r="M197" i="3"/>
  <c r="V200" i="3"/>
  <c r="M202" i="3"/>
  <c r="V205" i="3"/>
  <c r="M207" i="3"/>
  <c r="V210" i="3"/>
  <c r="M212" i="3"/>
  <c r="V215" i="3"/>
  <c r="M217" i="3"/>
  <c r="V220" i="3"/>
  <c r="M222" i="3"/>
  <c r="V225" i="3"/>
  <c r="M227" i="3"/>
  <c r="V230" i="3"/>
  <c r="M232" i="3"/>
  <c r="V235" i="3"/>
  <c r="M237" i="3"/>
  <c r="V240" i="3"/>
  <c r="M242" i="3"/>
  <c r="V245" i="3"/>
  <c r="M247" i="3"/>
  <c r="V250" i="3"/>
  <c r="M252" i="3"/>
  <c r="V255" i="3"/>
  <c r="M257" i="3"/>
  <c r="V260" i="3"/>
  <c r="M262" i="3"/>
  <c r="V265" i="3"/>
  <c r="M267" i="3"/>
  <c r="V270" i="3"/>
  <c r="M272" i="3"/>
  <c r="V275" i="3"/>
  <c r="M277" i="3"/>
  <c r="V280" i="3"/>
  <c r="M282" i="3"/>
  <c r="V285" i="3"/>
  <c r="M287" i="3"/>
  <c r="V290" i="3"/>
  <c r="M292" i="3"/>
  <c r="V295" i="3"/>
  <c r="M297" i="3"/>
  <c r="V300" i="3"/>
  <c r="M302" i="3"/>
  <c r="V305" i="3"/>
  <c r="M307" i="3"/>
  <c r="V310" i="3"/>
  <c r="M312" i="3"/>
  <c r="V315" i="3"/>
  <c r="M317" i="3"/>
  <c r="V320" i="3"/>
  <c r="M322" i="3"/>
  <c r="V325" i="3"/>
  <c r="M327" i="3"/>
  <c r="V330" i="3"/>
  <c r="M332" i="3"/>
  <c r="V335" i="3"/>
  <c r="M337" i="3"/>
  <c r="V340" i="3"/>
  <c r="M342" i="3"/>
  <c r="V345" i="3"/>
  <c r="M347" i="3"/>
  <c r="V350" i="3"/>
  <c r="M352" i="3"/>
  <c r="V355" i="3"/>
  <c r="M357" i="3"/>
  <c r="V360" i="3"/>
  <c r="M362" i="3"/>
  <c r="V365" i="3"/>
  <c r="M367" i="3"/>
  <c r="V370" i="3"/>
  <c r="M372" i="3"/>
  <c r="V375" i="3"/>
  <c r="M377" i="3"/>
  <c r="V380" i="3"/>
  <c r="M382" i="3"/>
  <c r="V385" i="3"/>
  <c r="M387" i="3"/>
  <c r="V390" i="3"/>
  <c r="M392" i="3"/>
  <c r="V395" i="3"/>
  <c r="M397" i="3"/>
  <c r="V400" i="3"/>
  <c r="M402" i="3"/>
  <c r="V405" i="3"/>
  <c r="M407" i="3"/>
  <c r="V410" i="3"/>
  <c r="M412" i="3"/>
  <c r="V415" i="3"/>
  <c r="M417" i="3"/>
  <c r="V420" i="3"/>
  <c r="M422" i="3"/>
  <c r="V425" i="3"/>
  <c r="M427" i="3"/>
  <c r="V430" i="3"/>
  <c r="M432" i="3"/>
  <c r="V435" i="3"/>
  <c r="M437" i="3"/>
  <c r="V440" i="3"/>
  <c r="M442" i="3"/>
  <c r="V445" i="3"/>
  <c r="M447" i="3"/>
  <c r="V450" i="3"/>
  <c r="M452" i="3"/>
  <c r="V455" i="3"/>
  <c r="M457" i="3"/>
  <c r="V460" i="3"/>
  <c r="M462" i="3"/>
  <c r="V465" i="3"/>
  <c r="M467" i="3"/>
  <c r="V470" i="3"/>
  <c r="M472" i="3"/>
  <c r="V475" i="3"/>
  <c r="M477" i="3"/>
  <c r="V480" i="3"/>
  <c r="M482" i="3"/>
  <c r="V485" i="3"/>
  <c r="M487" i="3"/>
  <c r="V490" i="3"/>
  <c r="M492" i="3"/>
  <c r="V495" i="3"/>
  <c r="M497" i="3"/>
  <c r="V500" i="3"/>
  <c r="M502" i="3"/>
  <c r="V505" i="3"/>
  <c r="M507" i="3"/>
  <c r="V510" i="3"/>
  <c r="M512" i="3"/>
  <c r="V515" i="3"/>
  <c r="M517" i="3"/>
  <c r="V520" i="3"/>
  <c r="M522" i="3"/>
  <c r="V525" i="3"/>
  <c r="M527" i="3"/>
  <c r="V530" i="3"/>
  <c r="M532" i="3"/>
  <c r="V535" i="3"/>
  <c r="M537" i="3"/>
  <c r="V540" i="3"/>
  <c r="M542" i="3"/>
  <c r="V545" i="3"/>
  <c r="M547" i="3"/>
  <c r="V550" i="3"/>
  <c r="M552" i="3"/>
  <c r="V555" i="3"/>
  <c r="M557" i="3"/>
  <c r="V560" i="3"/>
  <c r="M562" i="3"/>
  <c r="V565" i="3"/>
  <c r="M567" i="3"/>
  <c r="V570" i="3"/>
  <c r="M572" i="3"/>
  <c r="V575" i="3"/>
  <c r="M577" i="3"/>
  <c r="V580" i="3"/>
  <c r="M582" i="3"/>
  <c r="V585" i="3"/>
  <c r="M587" i="3"/>
  <c r="V590" i="3"/>
  <c r="M592" i="3"/>
  <c r="V595" i="3"/>
  <c r="M597" i="3"/>
  <c r="V600" i="3"/>
  <c r="M602" i="3"/>
  <c r="V605" i="3"/>
  <c r="M607" i="3"/>
  <c r="V610" i="3"/>
  <c r="M612" i="3"/>
  <c r="V615" i="3"/>
  <c r="M617" i="3"/>
  <c r="V620" i="3"/>
  <c r="M622" i="3"/>
  <c r="V625" i="3"/>
  <c r="M627" i="3"/>
  <c r="V630" i="3"/>
  <c r="M632" i="3"/>
  <c r="V635" i="3"/>
  <c r="M637" i="3"/>
  <c r="V640" i="3"/>
  <c r="M642" i="3"/>
  <c r="V645" i="3"/>
  <c r="M647" i="3"/>
  <c r="V650" i="3"/>
  <c r="M652" i="3"/>
  <c r="V655" i="3"/>
  <c r="M657" i="3"/>
  <c r="V660" i="3"/>
  <c r="M662" i="3"/>
  <c r="V665" i="3"/>
  <c r="M667" i="3"/>
  <c r="V670" i="3"/>
  <c r="M672" i="3"/>
  <c r="M853" i="3"/>
  <c r="V867" i="3"/>
  <c r="M878" i="3"/>
  <c r="V892" i="3"/>
  <c r="M903" i="3"/>
  <c r="V917" i="3"/>
  <c r="M928" i="3"/>
  <c r="V942" i="3"/>
  <c r="M953" i="3"/>
  <c r="V967" i="3"/>
  <c r="M978" i="3"/>
  <c r="V992" i="3"/>
  <c r="M1003" i="3"/>
  <c r="V1007" i="3"/>
  <c r="F14" i="5"/>
  <c r="I14" i="5"/>
  <c r="C32" i="1"/>
  <c r="N999" i="3"/>
  <c r="N994" i="3"/>
  <c r="N989" i="3"/>
  <c r="N984" i="3"/>
  <c r="N979" i="3"/>
  <c r="N974" i="3"/>
  <c r="N969" i="3"/>
  <c r="N964" i="3"/>
  <c r="N959" i="3"/>
  <c r="N954" i="3"/>
  <c r="N949" i="3"/>
  <c r="N944" i="3"/>
  <c r="N939" i="3"/>
  <c r="N934" i="3"/>
  <c r="N929" i="3"/>
  <c r="N924" i="3"/>
  <c r="N919" i="3"/>
  <c r="N914" i="3"/>
  <c r="N909" i="3"/>
  <c r="N904" i="3"/>
  <c r="N899" i="3"/>
  <c r="N894" i="3"/>
  <c r="N889" i="3"/>
  <c r="N884" i="3"/>
  <c r="N879" i="3"/>
  <c r="N874" i="3"/>
  <c r="N869" i="3"/>
  <c r="N864" i="3"/>
  <c r="N859" i="3"/>
  <c r="N854" i="3"/>
  <c r="N849" i="3"/>
  <c r="N844" i="3"/>
  <c r="N839" i="3"/>
  <c r="N834" i="3"/>
  <c r="N829" i="3"/>
  <c r="N824" i="3"/>
  <c r="N819" i="3"/>
  <c r="N814" i="3"/>
  <c r="N809" i="3"/>
  <c r="N804" i="3"/>
  <c r="N799" i="3"/>
  <c r="N794" i="3"/>
  <c r="N789" i="3"/>
  <c r="N784" i="3"/>
  <c r="N779" i="3"/>
  <c r="N774" i="3"/>
  <c r="N769" i="3"/>
  <c r="N764" i="3"/>
  <c r="N759" i="3"/>
  <c r="N754" i="3"/>
  <c r="N749" i="3"/>
  <c r="N744" i="3"/>
  <c r="N739" i="3"/>
  <c r="N734" i="3"/>
  <c r="N729" i="3"/>
  <c r="N724" i="3"/>
  <c r="N719" i="3"/>
  <c r="N714" i="3"/>
  <c r="N709" i="3"/>
  <c r="N704" i="3"/>
  <c r="N699" i="3"/>
  <c r="N694" i="3"/>
  <c r="N689" i="3"/>
  <c r="N684" i="3"/>
  <c r="N679" i="3"/>
  <c r="N674" i="3"/>
  <c r="N1009" i="3"/>
  <c r="N1013" i="3"/>
  <c r="N1008" i="3"/>
  <c r="N1004" i="3"/>
  <c r="N1000" i="3"/>
  <c r="N995" i="3"/>
  <c r="N990" i="3"/>
  <c r="N985" i="3"/>
  <c r="N980" i="3"/>
  <c r="N975" i="3"/>
  <c r="N970" i="3"/>
  <c r="N965" i="3"/>
  <c r="N960" i="3"/>
  <c r="N955" i="3"/>
  <c r="N950" i="3"/>
  <c r="N945" i="3"/>
  <c r="N940" i="3"/>
  <c r="N935" i="3"/>
  <c r="N930" i="3"/>
  <c r="N925" i="3"/>
  <c r="N920" i="3"/>
  <c r="N915" i="3"/>
  <c r="N910" i="3"/>
  <c r="N905" i="3"/>
  <c r="N900" i="3"/>
  <c r="N895" i="3"/>
  <c r="N890" i="3"/>
  <c r="N885" i="3"/>
  <c r="N880" i="3"/>
  <c r="N875" i="3"/>
  <c r="N870" i="3"/>
  <c r="N865" i="3"/>
  <c r="N860" i="3"/>
  <c r="N855" i="3"/>
  <c r="N850" i="3"/>
  <c r="N845" i="3"/>
  <c r="N840" i="3"/>
  <c r="N835" i="3"/>
  <c r="N830" i="3"/>
  <c r="N825" i="3"/>
  <c r="N820" i="3"/>
  <c r="N815" i="3"/>
  <c r="N810" i="3"/>
  <c r="N805" i="3"/>
  <c r="N800" i="3"/>
  <c r="N795" i="3"/>
  <c r="N790" i="3"/>
  <c r="N785" i="3"/>
  <c r="N780" i="3"/>
  <c r="N775" i="3"/>
  <c r="N770" i="3"/>
  <c r="N765" i="3"/>
  <c r="N760" i="3"/>
  <c r="N755" i="3"/>
  <c r="N750" i="3"/>
  <c r="N745" i="3"/>
  <c r="N740" i="3"/>
  <c r="N735" i="3"/>
  <c r="N730" i="3"/>
  <c r="N725" i="3"/>
  <c r="N720" i="3"/>
  <c r="N715" i="3"/>
  <c r="N710" i="3"/>
  <c r="N705" i="3"/>
  <c r="N700" i="3"/>
  <c r="N695" i="3"/>
  <c r="N690" i="3"/>
  <c r="N685" i="3"/>
  <c r="N680" i="3"/>
  <c r="N675" i="3"/>
  <c r="N1015" i="3"/>
  <c r="N1010" i="3"/>
  <c r="N1001" i="3"/>
  <c r="N996" i="3"/>
  <c r="N991" i="3"/>
  <c r="N986" i="3"/>
  <c r="N981" i="3"/>
  <c r="N976" i="3"/>
  <c r="N971" i="3"/>
  <c r="N966" i="3"/>
  <c r="N961" i="3"/>
  <c r="N956" i="3"/>
  <c r="N951" i="3"/>
  <c r="N946" i="3"/>
  <c r="N941" i="3"/>
  <c r="N936" i="3"/>
  <c r="N931" i="3"/>
  <c r="N926" i="3"/>
  <c r="N921" i="3"/>
  <c r="N916" i="3"/>
  <c r="N911" i="3"/>
  <c r="N906" i="3"/>
  <c r="N901" i="3"/>
  <c r="N896" i="3"/>
  <c r="N891" i="3"/>
  <c r="N886" i="3"/>
  <c r="N881" i="3"/>
  <c r="N876" i="3"/>
  <c r="N871" i="3"/>
  <c r="N866" i="3"/>
  <c r="N861" i="3"/>
  <c r="N856" i="3"/>
  <c r="N851" i="3"/>
  <c r="N846" i="3"/>
  <c r="N841" i="3"/>
  <c r="N836" i="3"/>
  <c r="N831" i="3"/>
  <c r="N826" i="3"/>
  <c r="N821" i="3"/>
  <c r="N816" i="3"/>
  <c r="N811" i="3"/>
  <c r="N806" i="3"/>
  <c r="N801" i="3"/>
  <c r="N796" i="3"/>
  <c r="N791" i="3"/>
  <c r="N786" i="3"/>
  <c r="N781" i="3"/>
  <c r="N776" i="3"/>
  <c r="N771" i="3"/>
  <c r="N766" i="3"/>
  <c r="N761" i="3"/>
  <c r="N756" i="3"/>
  <c r="N751" i="3"/>
  <c r="N746" i="3"/>
  <c r="N741" i="3"/>
  <c r="N736" i="3"/>
  <c r="N731" i="3"/>
  <c r="N726" i="3"/>
  <c r="N721" i="3"/>
  <c r="N716" i="3"/>
  <c r="N711" i="3"/>
  <c r="N706" i="3"/>
  <c r="N701" i="3"/>
  <c r="N696" i="3"/>
  <c r="N691" i="3"/>
  <c r="N686" i="3"/>
  <c r="N681" i="3"/>
  <c r="N676" i="3"/>
  <c r="N1017" i="3"/>
  <c r="N1012" i="3"/>
  <c r="N1007" i="3"/>
  <c r="N1005" i="3"/>
  <c r="N1002" i="3"/>
  <c r="N997" i="3"/>
  <c r="N992" i="3"/>
  <c r="N987" i="3"/>
  <c r="N982" i="3"/>
  <c r="N977" i="3"/>
  <c r="N972" i="3"/>
  <c r="N967" i="3"/>
  <c r="N962" i="3"/>
  <c r="N957" i="3"/>
  <c r="N952" i="3"/>
  <c r="N947" i="3"/>
  <c r="N942" i="3"/>
  <c r="N937" i="3"/>
  <c r="N932" i="3"/>
  <c r="N927" i="3"/>
  <c r="N922" i="3"/>
  <c r="N917" i="3"/>
  <c r="N912" i="3"/>
  <c r="N907" i="3"/>
  <c r="N902" i="3"/>
  <c r="N897" i="3"/>
  <c r="N892" i="3"/>
  <c r="N887" i="3"/>
  <c r="N882" i="3"/>
  <c r="N877" i="3"/>
  <c r="N872" i="3"/>
  <c r="N867" i="3"/>
  <c r="N862" i="3"/>
  <c r="N857" i="3"/>
  <c r="N852" i="3"/>
  <c r="N847" i="3"/>
  <c r="N842" i="3"/>
  <c r="N837" i="3"/>
  <c r="N832" i="3"/>
  <c r="N827" i="3"/>
  <c r="N822" i="3"/>
  <c r="N817" i="3"/>
  <c r="N812" i="3"/>
  <c r="N807" i="3"/>
  <c r="N802" i="3"/>
  <c r="N797" i="3"/>
  <c r="N792" i="3"/>
  <c r="N787" i="3"/>
  <c r="N782" i="3"/>
  <c r="N777" i="3"/>
  <c r="N772" i="3"/>
  <c r="N767" i="3"/>
  <c r="N762" i="3"/>
  <c r="N757" i="3"/>
  <c r="N752" i="3"/>
  <c r="N747" i="3"/>
  <c r="N742" i="3"/>
  <c r="N737" i="3"/>
  <c r="N732" i="3"/>
  <c r="N727" i="3"/>
  <c r="N722" i="3"/>
  <c r="N717" i="3"/>
  <c r="N712" i="3"/>
  <c r="N707" i="3"/>
  <c r="N702" i="3"/>
  <c r="N697" i="3"/>
  <c r="N692" i="3"/>
  <c r="N687" i="3"/>
  <c r="N682" i="3"/>
  <c r="N677" i="3"/>
  <c r="N1014" i="3"/>
  <c r="N22" i="3"/>
  <c r="N27" i="3"/>
  <c r="N32" i="3"/>
  <c r="N37" i="3"/>
  <c r="N42" i="3"/>
  <c r="N47" i="3"/>
  <c r="N52" i="3"/>
  <c r="N57" i="3"/>
  <c r="N62" i="3"/>
  <c r="N67" i="3"/>
  <c r="N72" i="3"/>
  <c r="N77" i="3"/>
  <c r="N82" i="3"/>
  <c r="N87" i="3"/>
  <c r="N92" i="3"/>
  <c r="N97" i="3"/>
  <c r="N102" i="3"/>
  <c r="N107" i="3"/>
  <c r="N112" i="3"/>
  <c r="N117" i="3"/>
  <c r="N122" i="3"/>
  <c r="N127" i="3"/>
  <c r="N132" i="3"/>
  <c r="N137" i="3"/>
  <c r="N142" i="3"/>
  <c r="N147" i="3"/>
  <c r="N152" i="3"/>
  <c r="N157" i="3"/>
  <c r="N162" i="3"/>
  <c r="N167" i="3"/>
  <c r="N172" i="3"/>
  <c r="N177" i="3"/>
  <c r="N182" i="3"/>
  <c r="N187" i="3"/>
  <c r="N192" i="3"/>
  <c r="N197" i="3"/>
  <c r="N202" i="3"/>
  <c r="N207" i="3"/>
  <c r="N212" i="3"/>
  <c r="N217" i="3"/>
  <c r="N222" i="3"/>
  <c r="N227" i="3"/>
  <c r="N232" i="3"/>
  <c r="N237" i="3"/>
  <c r="N242" i="3"/>
  <c r="N247" i="3"/>
  <c r="N252" i="3"/>
  <c r="N257" i="3"/>
  <c r="N262" i="3"/>
  <c r="N267" i="3"/>
  <c r="N272" i="3"/>
  <c r="N277" i="3"/>
  <c r="N282" i="3"/>
  <c r="N287" i="3"/>
  <c r="N292" i="3"/>
  <c r="N297" i="3"/>
  <c r="N302" i="3"/>
  <c r="N307" i="3"/>
  <c r="N312" i="3"/>
  <c r="N317" i="3"/>
  <c r="N322" i="3"/>
  <c r="N327" i="3"/>
  <c r="N332" i="3"/>
  <c r="N337" i="3"/>
  <c r="N342" i="3"/>
  <c r="N347" i="3"/>
  <c r="N352" i="3"/>
  <c r="N357" i="3"/>
  <c r="N362" i="3"/>
  <c r="N367" i="3"/>
  <c r="N372" i="3"/>
  <c r="N377" i="3"/>
  <c r="N382" i="3"/>
  <c r="N387" i="3"/>
  <c r="N392" i="3"/>
  <c r="N397" i="3"/>
  <c r="N402" i="3"/>
  <c r="N407" i="3"/>
  <c r="N412" i="3"/>
  <c r="N417" i="3"/>
  <c r="N422" i="3"/>
  <c r="N427" i="3"/>
  <c r="N432" i="3"/>
  <c r="N437" i="3"/>
  <c r="N442" i="3"/>
  <c r="N447" i="3"/>
  <c r="N452" i="3"/>
  <c r="N457" i="3"/>
  <c r="N462" i="3"/>
  <c r="N467" i="3"/>
  <c r="N472" i="3"/>
  <c r="N477" i="3"/>
  <c r="N482" i="3"/>
  <c r="N487" i="3"/>
  <c r="N492" i="3"/>
  <c r="N497" i="3"/>
  <c r="N502" i="3"/>
  <c r="N507" i="3"/>
  <c r="N512" i="3"/>
  <c r="N517" i="3"/>
  <c r="N522" i="3"/>
  <c r="N527" i="3"/>
  <c r="N532" i="3"/>
  <c r="N537" i="3"/>
  <c r="N542" i="3"/>
  <c r="N547" i="3"/>
  <c r="N552" i="3"/>
  <c r="N557" i="3"/>
  <c r="N562" i="3"/>
  <c r="N567" i="3"/>
  <c r="N572" i="3"/>
  <c r="N577" i="3"/>
  <c r="N582" i="3"/>
  <c r="N587" i="3"/>
  <c r="N592" i="3"/>
  <c r="N597" i="3"/>
  <c r="N602" i="3"/>
  <c r="N607" i="3"/>
  <c r="N612" i="3"/>
  <c r="N617" i="3"/>
  <c r="N622" i="3"/>
  <c r="N627" i="3"/>
  <c r="N632" i="3"/>
  <c r="N637" i="3"/>
  <c r="N642" i="3"/>
  <c r="N647" i="3"/>
  <c r="N652" i="3"/>
  <c r="N657" i="3"/>
  <c r="N662" i="3"/>
  <c r="N667" i="3"/>
  <c r="N672" i="3"/>
  <c r="M677" i="3"/>
  <c r="M682" i="3"/>
  <c r="M687" i="3"/>
  <c r="M692" i="3"/>
  <c r="M697" i="3"/>
  <c r="M702" i="3"/>
  <c r="M707" i="3"/>
  <c r="M712" i="3"/>
  <c r="M717" i="3"/>
  <c r="M722" i="3"/>
  <c r="M727" i="3"/>
  <c r="M732" i="3"/>
  <c r="M737" i="3"/>
  <c r="M742" i="3"/>
  <c r="M747" i="3"/>
  <c r="M752" i="3"/>
  <c r="M757" i="3"/>
  <c r="M762" i="3"/>
  <c r="M767" i="3"/>
  <c r="M772" i="3"/>
  <c r="M777" i="3"/>
  <c r="M782" i="3"/>
  <c r="M787" i="3"/>
  <c r="M792" i="3"/>
  <c r="M797" i="3"/>
  <c r="M802" i="3"/>
  <c r="M807" i="3"/>
  <c r="M812" i="3"/>
  <c r="M817" i="3"/>
  <c r="M822" i="3"/>
  <c r="M827" i="3"/>
  <c r="M832" i="3"/>
  <c r="M837" i="3"/>
  <c r="M842" i="3"/>
  <c r="M847" i="3"/>
  <c r="N853" i="3"/>
  <c r="N878" i="3"/>
  <c r="N903" i="3"/>
  <c r="N928" i="3"/>
  <c r="N953" i="3"/>
  <c r="N978" i="3"/>
  <c r="N1003" i="3"/>
  <c r="C6" i="4"/>
  <c r="D6" i="4" s="1"/>
  <c r="C29" i="1"/>
  <c r="U14" i="5"/>
  <c r="M19" i="3"/>
  <c r="V22" i="3"/>
  <c r="M24" i="3"/>
  <c r="V27" i="3"/>
  <c r="M29" i="3"/>
  <c r="V32" i="3"/>
  <c r="M34" i="3"/>
  <c r="V37" i="3"/>
  <c r="M39" i="3"/>
  <c r="V42" i="3"/>
  <c r="M44" i="3"/>
  <c r="V47" i="3"/>
  <c r="M49" i="3"/>
  <c r="V52" i="3"/>
  <c r="M54" i="3"/>
  <c r="V57" i="3"/>
  <c r="M59" i="3"/>
  <c r="V62" i="3"/>
  <c r="M64" i="3"/>
  <c r="V67" i="3"/>
  <c r="M69" i="3"/>
  <c r="V72" i="3"/>
  <c r="M74" i="3"/>
  <c r="V77" i="3"/>
  <c r="M79" i="3"/>
  <c r="V82" i="3"/>
  <c r="M84" i="3"/>
  <c r="V87" i="3"/>
  <c r="M89" i="3"/>
  <c r="V92" i="3"/>
  <c r="M94" i="3"/>
  <c r="V97" i="3"/>
  <c r="M99" i="3"/>
  <c r="V102" i="3"/>
  <c r="M104" i="3"/>
  <c r="V107" i="3"/>
  <c r="M109" i="3"/>
  <c r="V112" i="3"/>
  <c r="M114" i="3"/>
  <c r="V117" i="3"/>
  <c r="M119" i="3"/>
  <c r="V122" i="3"/>
  <c r="M124" i="3"/>
  <c r="V127" i="3"/>
  <c r="M129" i="3"/>
  <c r="V132" i="3"/>
  <c r="M134" i="3"/>
  <c r="V137" i="3"/>
  <c r="M139" i="3"/>
  <c r="V142" i="3"/>
  <c r="M144" i="3"/>
  <c r="V147" i="3"/>
  <c r="M149" i="3"/>
  <c r="V152" i="3"/>
  <c r="M154" i="3"/>
  <c r="V157" i="3"/>
  <c r="M159" i="3"/>
  <c r="V162" i="3"/>
  <c r="M164" i="3"/>
  <c r="V167" i="3"/>
  <c r="M169" i="3"/>
  <c r="V172" i="3"/>
  <c r="M174" i="3"/>
  <c r="V177" i="3"/>
  <c r="M179" i="3"/>
  <c r="V182" i="3"/>
  <c r="M184" i="3"/>
  <c r="V187" i="3"/>
  <c r="M189" i="3"/>
  <c r="V192" i="3"/>
  <c r="M194" i="3"/>
  <c r="V197" i="3"/>
  <c r="M199" i="3"/>
  <c r="V202" i="3"/>
  <c r="M204" i="3"/>
  <c r="V207" i="3"/>
  <c r="M209" i="3"/>
  <c r="V212" i="3"/>
  <c r="M214" i="3"/>
  <c r="V217" i="3"/>
  <c r="M219" i="3"/>
  <c r="V222" i="3"/>
  <c r="M224" i="3"/>
  <c r="V227" i="3"/>
  <c r="M229" i="3"/>
  <c r="V232" i="3"/>
  <c r="M234" i="3"/>
  <c r="V237" i="3"/>
  <c r="M239" i="3"/>
  <c r="V242" i="3"/>
  <c r="M244" i="3"/>
  <c r="V247" i="3"/>
  <c r="M249" i="3"/>
  <c r="V252" i="3"/>
  <c r="M254" i="3"/>
  <c r="V257" i="3"/>
  <c r="M259" i="3"/>
  <c r="V262" i="3"/>
  <c r="M264" i="3"/>
  <c r="V267" i="3"/>
  <c r="M269" i="3"/>
  <c r="V272" i="3"/>
  <c r="M274" i="3"/>
  <c r="V277" i="3"/>
  <c r="M279" i="3"/>
  <c r="V282" i="3"/>
  <c r="M284" i="3"/>
  <c r="V287" i="3"/>
  <c r="M289" i="3"/>
  <c r="V292" i="3"/>
  <c r="M294" i="3"/>
  <c r="V297" i="3"/>
  <c r="M299" i="3"/>
  <c r="V302" i="3"/>
  <c r="M304" i="3"/>
  <c r="V307" i="3"/>
  <c r="M309" i="3"/>
  <c r="V312" i="3"/>
  <c r="M314" i="3"/>
  <c r="V317" i="3"/>
  <c r="M319" i="3"/>
  <c r="V322" i="3"/>
  <c r="M324" i="3"/>
  <c r="V327" i="3"/>
  <c r="M329" i="3"/>
  <c r="V332" i="3"/>
  <c r="M334" i="3"/>
  <c r="V337" i="3"/>
  <c r="M339" i="3"/>
  <c r="V342" i="3"/>
  <c r="M344" i="3"/>
  <c r="V347" i="3"/>
  <c r="M349" i="3"/>
  <c r="V352" i="3"/>
  <c r="M354" i="3"/>
  <c r="V357" i="3"/>
  <c r="M359" i="3"/>
  <c r="V362" i="3"/>
  <c r="M364" i="3"/>
  <c r="V367" i="3"/>
  <c r="M369" i="3"/>
  <c r="V372" i="3"/>
  <c r="M374" i="3"/>
  <c r="V377" i="3"/>
  <c r="M379" i="3"/>
  <c r="V382" i="3"/>
  <c r="M384" i="3"/>
  <c r="V387" i="3"/>
  <c r="M389" i="3"/>
  <c r="V392" i="3"/>
  <c r="M394" i="3"/>
  <c r="V397" i="3"/>
  <c r="M399" i="3"/>
  <c r="V402" i="3"/>
  <c r="M404" i="3"/>
  <c r="V407" i="3"/>
  <c r="M409" i="3"/>
  <c r="V412" i="3"/>
  <c r="M414" i="3"/>
  <c r="V417" i="3"/>
  <c r="M419" i="3"/>
  <c r="V422" i="3"/>
  <c r="M424" i="3"/>
  <c r="V427" i="3"/>
  <c r="M429" i="3"/>
  <c r="V432" i="3"/>
  <c r="M434" i="3"/>
  <c r="V437" i="3"/>
  <c r="M439" i="3"/>
  <c r="V442" i="3"/>
  <c r="M444" i="3"/>
  <c r="V447" i="3"/>
  <c r="M449" i="3"/>
  <c r="V452" i="3"/>
  <c r="M454" i="3"/>
  <c r="V457" i="3"/>
  <c r="M459" i="3"/>
  <c r="V462" i="3"/>
  <c r="M464" i="3"/>
  <c r="V467" i="3"/>
  <c r="M469" i="3"/>
  <c r="V472" i="3"/>
  <c r="M474" i="3"/>
  <c r="V477" i="3"/>
  <c r="M479" i="3"/>
  <c r="V482" i="3"/>
  <c r="M484" i="3"/>
  <c r="V487" i="3"/>
  <c r="M489" i="3"/>
  <c r="V492" i="3"/>
  <c r="M494" i="3"/>
  <c r="V497" i="3"/>
  <c r="M499" i="3"/>
  <c r="V502" i="3"/>
  <c r="M504" i="3"/>
  <c r="V507" i="3"/>
  <c r="M509" i="3"/>
  <c r="V512" i="3"/>
  <c r="M514" i="3"/>
  <c r="V517" i="3"/>
  <c r="M519" i="3"/>
  <c r="V522" i="3"/>
  <c r="M524" i="3"/>
  <c r="V527" i="3"/>
  <c r="M529" i="3"/>
  <c r="V532" i="3"/>
  <c r="M534" i="3"/>
  <c r="V537" i="3"/>
  <c r="M539" i="3"/>
  <c r="V542" i="3"/>
  <c r="M544" i="3"/>
  <c r="V547" i="3"/>
  <c r="M549" i="3"/>
  <c r="V552" i="3"/>
  <c r="M554" i="3"/>
  <c r="V557" i="3"/>
  <c r="M559" i="3"/>
  <c r="V562" i="3"/>
  <c r="M564" i="3"/>
  <c r="V567" i="3"/>
  <c r="M569" i="3"/>
  <c r="V572" i="3"/>
  <c r="M574" i="3"/>
  <c r="V577" i="3"/>
  <c r="M579" i="3"/>
  <c r="V582" i="3"/>
  <c r="M584" i="3"/>
  <c r="V587" i="3"/>
  <c r="M589" i="3"/>
  <c r="V592" i="3"/>
  <c r="M594" i="3"/>
  <c r="V597" i="3"/>
  <c r="M599" i="3"/>
  <c r="V602" i="3"/>
  <c r="M604" i="3"/>
  <c r="V607" i="3"/>
  <c r="M609" i="3"/>
  <c r="V612" i="3"/>
  <c r="M614" i="3"/>
  <c r="V617" i="3"/>
  <c r="M619" i="3"/>
  <c r="V622" i="3"/>
  <c r="M624" i="3"/>
  <c r="V627" i="3"/>
  <c r="M629" i="3"/>
  <c r="V632" i="3"/>
  <c r="M634" i="3"/>
  <c r="V637" i="3"/>
  <c r="M639" i="3"/>
  <c r="V642" i="3"/>
  <c r="M644" i="3"/>
  <c r="V647" i="3"/>
  <c r="M649" i="3"/>
  <c r="V652" i="3"/>
  <c r="M654" i="3"/>
  <c r="V657" i="3"/>
  <c r="M659" i="3"/>
  <c r="V662" i="3"/>
  <c r="M664" i="3"/>
  <c r="V667" i="3"/>
  <c r="M669" i="3"/>
  <c r="V672" i="3"/>
  <c r="V677" i="3"/>
  <c r="V682" i="3"/>
  <c r="V687" i="3"/>
  <c r="V692" i="3"/>
  <c r="V697" i="3"/>
  <c r="V702" i="3"/>
  <c r="V707" i="3"/>
  <c r="V712" i="3"/>
  <c r="V717" i="3"/>
  <c r="V722" i="3"/>
  <c r="V727" i="3"/>
  <c r="V732" i="3"/>
  <c r="V737" i="3"/>
  <c r="V742" i="3"/>
  <c r="V747" i="3"/>
  <c r="V752" i="3"/>
  <c r="V757" i="3"/>
  <c r="V762" i="3"/>
  <c r="V767" i="3"/>
  <c r="V772" i="3"/>
  <c r="V777" i="3"/>
  <c r="V782" i="3"/>
  <c r="V787" i="3"/>
  <c r="V792" i="3"/>
  <c r="V797" i="3"/>
  <c r="V802" i="3"/>
  <c r="V807" i="3"/>
  <c r="V812" i="3"/>
  <c r="V817" i="3"/>
  <c r="V822" i="3"/>
  <c r="V827" i="3"/>
  <c r="V832" i="3"/>
  <c r="V837" i="3"/>
  <c r="V842" i="3"/>
  <c r="V847" i="3"/>
  <c r="V857" i="3"/>
  <c r="M868" i="3"/>
  <c r="V882" i="3"/>
  <c r="M893" i="3"/>
  <c r="V907" i="3"/>
  <c r="M918" i="3"/>
  <c r="V932" i="3"/>
  <c r="M943" i="3"/>
  <c r="V957" i="3"/>
  <c r="M968" i="3"/>
  <c r="V982" i="3"/>
  <c r="M993" i="3"/>
  <c r="N1011" i="3"/>
  <c r="B47" i="6"/>
  <c r="C47" i="6" s="1"/>
  <c r="P39" i="2"/>
  <c r="N968" i="3"/>
  <c r="N993" i="3"/>
  <c r="P14" i="5"/>
  <c r="S14" i="5"/>
  <c r="C42" i="1"/>
  <c r="D14" i="5"/>
  <c r="C27" i="1"/>
  <c r="M11" i="3"/>
  <c r="N11" i="3" s="1"/>
  <c r="V19" i="3"/>
  <c r="M21" i="3"/>
  <c r="V24" i="3"/>
  <c r="M26" i="3"/>
  <c r="V29" i="3"/>
  <c r="M31" i="3"/>
  <c r="V34" i="3"/>
  <c r="M36" i="3"/>
  <c r="V39" i="3"/>
  <c r="M41" i="3"/>
  <c r="V44" i="3"/>
  <c r="M46" i="3"/>
  <c r="V49" i="3"/>
  <c r="M51" i="3"/>
  <c r="V54" i="3"/>
  <c r="M56" i="3"/>
  <c r="V59" i="3"/>
  <c r="M61" i="3"/>
  <c r="V64" i="3"/>
  <c r="M66" i="3"/>
  <c r="V69" i="3"/>
  <c r="M71" i="3"/>
  <c r="V74" i="3"/>
  <c r="M76" i="3"/>
  <c r="V79" i="3"/>
  <c r="M81" i="3"/>
  <c r="V84" i="3"/>
  <c r="M86" i="3"/>
  <c r="V89" i="3"/>
  <c r="M91" i="3"/>
  <c r="V94" i="3"/>
  <c r="M96" i="3"/>
  <c r="V99" i="3"/>
  <c r="M101" i="3"/>
  <c r="V104" i="3"/>
  <c r="M106" i="3"/>
  <c r="V109" i="3"/>
  <c r="M111" i="3"/>
  <c r="V114" i="3"/>
  <c r="M116" i="3"/>
  <c r="V119" i="3"/>
  <c r="M121" i="3"/>
  <c r="V124" i="3"/>
  <c r="M126" i="3"/>
  <c r="V129" i="3"/>
  <c r="M131" i="3"/>
  <c r="V134" i="3"/>
  <c r="M136" i="3"/>
  <c r="V139" i="3"/>
  <c r="M141" i="3"/>
  <c r="V144" i="3"/>
  <c r="M146" i="3"/>
  <c r="V149" i="3"/>
  <c r="M151" i="3"/>
  <c r="V154" i="3"/>
  <c r="M156" i="3"/>
  <c r="V159" i="3"/>
  <c r="M161" i="3"/>
  <c r="V164" i="3"/>
  <c r="M166" i="3"/>
  <c r="V169" i="3"/>
  <c r="M171" i="3"/>
  <c r="V174" i="3"/>
  <c r="M176" i="3"/>
  <c r="V179" i="3"/>
  <c r="M181" i="3"/>
  <c r="V184" i="3"/>
  <c r="M186" i="3"/>
  <c r="V189" i="3"/>
  <c r="M191" i="3"/>
  <c r="V194" i="3"/>
  <c r="M196" i="3"/>
  <c r="V199" i="3"/>
  <c r="M201" i="3"/>
  <c r="V204" i="3"/>
  <c r="M206" i="3"/>
  <c r="V209" i="3"/>
  <c r="M211" i="3"/>
  <c r="V214" i="3"/>
  <c r="M216" i="3"/>
  <c r="V219" i="3"/>
  <c r="M221" i="3"/>
  <c r="V224" i="3"/>
  <c r="M226" i="3"/>
  <c r="V229" i="3"/>
  <c r="M231" i="3"/>
  <c r="V234" i="3"/>
  <c r="M236" i="3"/>
  <c r="V239" i="3"/>
  <c r="M241" i="3"/>
  <c r="V244" i="3"/>
  <c r="M246" i="3"/>
  <c r="V249" i="3"/>
  <c r="M251" i="3"/>
  <c r="V254" i="3"/>
  <c r="M256" i="3"/>
  <c r="V259" i="3"/>
  <c r="M261" i="3"/>
  <c r="V264" i="3"/>
  <c r="M266" i="3"/>
  <c r="V269" i="3"/>
  <c r="M271" i="3"/>
  <c r="V274" i="3"/>
  <c r="M276" i="3"/>
  <c r="V279" i="3"/>
  <c r="M281" i="3"/>
  <c r="V284" i="3"/>
  <c r="M286" i="3"/>
  <c r="V289" i="3"/>
  <c r="M291" i="3"/>
  <c r="V294" i="3"/>
  <c r="M296" i="3"/>
  <c r="V299" i="3"/>
  <c r="M301" i="3"/>
  <c r="V304" i="3"/>
  <c r="M306" i="3"/>
  <c r="V309" i="3"/>
  <c r="M311" i="3"/>
  <c r="V314" i="3"/>
  <c r="M316" i="3"/>
  <c r="V319" i="3"/>
  <c r="M321" i="3"/>
  <c r="V324" i="3"/>
  <c r="M326" i="3"/>
  <c r="V329" i="3"/>
  <c r="M331" i="3"/>
  <c r="V334" i="3"/>
  <c r="M336" i="3"/>
  <c r="V339" i="3"/>
  <c r="M341" i="3"/>
  <c r="V344" i="3"/>
  <c r="M346" i="3"/>
  <c r="V349" i="3"/>
  <c r="M351" i="3"/>
  <c r="V354" i="3"/>
  <c r="M356" i="3"/>
  <c r="V359" i="3"/>
  <c r="M361" i="3"/>
  <c r="V364" i="3"/>
  <c r="M366" i="3"/>
  <c r="V369" i="3"/>
  <c r="M371" i="3"/>
  <c r="V374" i="3"/>
  <c r="M376" i="3"/>
  <c r="V379" i="3"/>
  <c r="M381" i="3"/>
  <c r="V384" i="3"/>
  <c r="M386" i="3"/>
  <c r="V389" i="3"/>
  <c r="M391" i="3"/>
  <c r="V394" i="3"/>
  <c r="M396" i="3"/>
  <c r="V399" i="3"/>
  <c r="M401" i="3"/>
  <c r="V404" i="3"/>
  <c r="M406" i="3"/>
  <c r="V409" i="3"/>
  <c r="M411" i="3"/>
  <c r="V414" i="3"/>
  <c r="M416" i="3"/>
  <c r="V419" i="3"/>
  <c r="M421" i="3"/>
  <c r="V424" i="3"/>
  <c r="M426" i="3"/>
  <c r="V429" i="3"/>
  <c r="M431" i="3"/>
  <c r="V434" i="3"/>
  <c r="M436" i="3"/>
  <c r="V439" i="3"/>
  <c r="M441" i="3"/>
  <c r="V444" i="3"/>
  <c r="M446" i="3"/>
  <c r="V449" i="3"/>
  <c r="M451" i="3"/>
  <c r="V454" i="3"/>
  <c r="M456" i="3"/>
  <c r="V459" i="3"/>
  <c r="M461" i="3"/>
  <c r="V464" i="3"/>
  <c r="M466" i="3"/>
  <c r="V469" i="3"/>
  <c r="M471" i="3"/>
  <c r="V474" i="3"/>
  <c r="M476" i="3"/>
  <c r="V479" i="3"/>
  <c r="M481" i="3"/>
  <c r="V484" i="3"/>
  <c r="M486" i="3"/>
  <c r="V489" i="3"/>
  <c r="M491" i="3"/>
  <c r="V494" i="3"/>
  <c r="M496" i="3"/>
  <c r="V499" i="3"/>
  <c r="M501" i="3"/>
  <c r="V504" i="3"/>
  <c r="M506" i="3"/>
  <c r="V509" i="3"/>
  <c r="M511" i="3"/>
  <c r="V514" i="3"/>
  <c r="M516" i="3"/>
  <c r="V519" i="3"/>
  <c r="M521" i="3"/>
  <c r="V524" i="3"/>
  <c r="M526" i="3"/>
  <c r="V529" i="3"/>
  <c r="M531" i="3"/>
  <c r="V534" i="3"/>
  <c r="M536" i="3"/>
  <c r="V539" i="3"/>
  <c r="M541" i="3"/>
  <c r="V544" i="3"/>
  <c r="M546" i="3"/>
  <c r="V549" i="3"/>
  <c r="M551" i="3"/>
  <c r="V554" i="3"/>
  <c r="M556" i="3"/>
  <c r="V559" i="3"/>
  <c r="M561" i="3"/>
  <c r="V564" i="3"/>
  <c r="M566" i="3"/>
  <c r="V569" i="3"/>
  <c r="M571" i="3"/>
  <c r="V574" i="3"/>
  <c r="M576" i="3"/>
  <c r="V579" i="3"/>
  <c r="M581" i="3"/>
  <c r="V584" i="3"/>
  <c r="M586" i="3"/>
  <c r="V589" i="3"/>
  <c r="M591" i="3"/>
  <c r="V594" i="3"/>
  <c r="M596" i="3"/>
  <c r="V599" i="3"/>
  <c r="M601" i="3"/>
  <c r="V604" i="3"/>
  <c r="M606" i="3"/>
  <c r="V609" i="3"/>
  <c r="M611" i="3"/>
  <c r="V614" i="3"/>
  <c r="M616" i="3"/>
  <c r="V619" i="3"/>
  <c r="M621" i="3"/>
  <c r="V624" i="3"/>
  <c r="M626" i="3"/>
  <c r="V629" i="3"/>
  <c r="M631" i="3"/>
  <c r="V634" i="3"/>
  <c r="M636" i="3"/>
  <c r="V639" i="3"/>
  <c r="M641" i="3"/>
  <c r="V644" i="3"/>
  <c r="M646" i="3"/>
  <c r="V649" i="3"/>
  <c r="M651" i="3"/>
  <c r="V654" i="3"/>
  <c r="M656" i="3"/>
  <c r="V659" i="3"/>
  <c r="M661" i="3"/>
  <c r="V664" i="3"/>
  <c r="M666" i="3"/>
  <c r="V669" i="3"/>
  <c r="M671" i="3"/>
  <c r="M848" i="3"/>
  <c r="M858" i="3"/>
  <c r="V872" i="3"/>
  <c r="M883" i="3"/>
  <c r="V897" i="3"/>
  <c r="M908" i="3"/>
  <c r="V922" i="3"/>
  <c r="M933" i="3"/>
  <c r="V947" i="3"/>
  <c r="M958" i="3"/>
  <c r="V972" i="3"/>
  <c r="M983" i="3"/>
  <c r="V997" i="3"/>
  <c r="N1006"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502" i="3"/>
  <c r="O503" i="3"/>
  <c r="O504" i="3"/>
  <c r="O505" i="3"/>
  <c r="O506" i="3"/>
  <c r="O507" i="3"/>
  <c r="O508" i="3"/>
  <c r="O509" i="3"/>
  <c r="O510" i="3"/>
  <c r="O511" i="3"/>
  <c r="O512" i="3"/>
  <c r="O513" i="3"/>
  <c r="O514" i="3"/>
  <c r="O515" i="3"/>
  <c r="O516" i="3"/>
  <c r="O517" i="3"/>
  <c r="O518" i="3"/>
  <c r="O519" i="3"/>
  <c r="O520" i="3"/>
  <c r="O521" i="3"/>
  <c r="O522" i="3"/>
  <c r="O523" i="3"/>
  <c r="O524" i="3"/>
  <c r="O525" i="3"/>
  <c r="O526" i="3"/>
  <c r="O527" i="3"/>
  <c r="O528" i="3"/>
  <c r="O529" i="3"/>
  <c r="O530" i="3"/>
  <c r="O531" i="3"/>
  <c r="O532" i="3"/>
  <c r="O533" i="3"/>
  <c r="O534" i="3"/>
  <c r="O535" i="3"/>
  <c r="O536" i="3"/>
  <c r="O537" i="3"/>
  <c r="O538" i="3"/>
  <c r="O539" i="3"/>
  <c r="O540" i="3"/>
  <c r="O541" i="3"/>
  <c r="O542" i="3"/>
  <c r="O543" i="3"/>
  <c r="O544" i="3"/>
  <c r="O545" i="3"/>
  <c r="O546" i="3"/>
  <c r="O547" i="3"/>
  <c r="O548" i="3"/>
  <c r="O549" i="3"/>
  <c r="O550" i="3"/>
  <c r="O551" i="3"/>
  <c r="O552" i="3"/>
  <c r="O553" i="3"/>
  <c r="O554" i="3"/>
  <c r="O555" i="3"/>
  <c r="O556" i="3"/>
  <c r="O557" i="3"/>
  <c r="O558" i="3"/>
  <c r="O559" i="3"/>
  <c r="O560" i="3"/>
  <c r="O561" i="3"/>
  <c r="O562" i="3"/>
  <c r="O563" i="3"/>
  <c r="O564" i="3"/>
  <c r="O565" i="3"/>
  <c r="O566" i="3"/>
  <c r="O567" i="3"/>
  <c r="O568" i="3"/>
  <c r="O569" i="3"/>
  <c r="O570" i="3"/>
  <c r="O571" i="3"/>
  <c r="O572" i="3"/>
  <c r="O573" i="3"/>
  <c r="O574" i="3"/>
  <c r="O575" i="3"/>
  <c r="O576" i="3"/>
  <c r="O577" i="3"/>
  <c r="O578" i="3"/>
  <c r="O579" i="3"/>
  <c r="O580" i="3"/>
  <c r="O581" i="3"/>
  <c r="O582" i="3"/>
  <c r="O583" i="3"/>
  <c r="O584" i="3"/>
  <c r="O585" i="3"/>
  <c r="O586" i="3"/>
  <c r="O587" i="3"/>
  <c r="O588" i="3"/>
  <c r="O589" i="3"/>
  <c r="O590" i="3"/>
  <c r="O591" i="3"/>
  <c r="O592" i="3"/>
  <c r="O593" i="3"/>
  <c r="O594" i="3"/>
  <c r="O595" i="3"/>
  <c r="O596" i="3"/>
  <c r="O597" i="3"/>
  <c r="O598" i="3"/>
  <c r="O599" i="3"/>
  <c r="O600" i="3"/>
  <c r="O601" i="3"/>
  <c r="O602" i="3"/>
  <c r="O603" i="3"/>
  <c r="O604" i="3"/>
  <c r="O605" i="3"/>
  <c r="O606" i="3"/>
  <c r="O607" i="3"/>
  <c r="O608" i="3"/>
  <c r="O609" i="3"/>
  <c r="O610" i="3"/>
  <c r="O611" i="3"/>
  <c r="O612" i="3"/>
  <c r="O613" i="3"/>
  <c r="O614" i="3"/>
  <c r="O615" i="3"/>
  <c r="O616" i="3"/>
  <c r="O617" i="3"/>
  <c r="O618" i="3"/>
  <c r="O619" i="3"/>
  <c r="O620" i="3"/>
  <c r="O621" i="3"/>
  <c r="O622" i="3"/>
  <c r="O623" i="3"/>
  <c r="O624" i="3"/>
  <c r="O625" i="3"/>
  <c r="O626" i="3"/>
  <c r="O627" i="3"/>
  <c r="O628" i="3"/>
  <c r="O629" i="3"/>
  <c r="O630" i="3"/>
  <c r="O631" i="3"/>
  <c r="O632" i="3"/>
  <c r="O633" i="3"/>
  <c r="O634" i="3"/>
  <c r="O635" i="3"/>
  <c r="O636" i="3"/>
  <c r="O637" i="3"/>
  <c r="O638" i="3"/>
  <c r="O639" i="3"/>
  <c r="O640" i="3"/>
  <c r="O641" i="3"/>
  <c r="O642" i="3"/>
  <c r="O643" i="3"/>
  <c r="O644" i="3"/>
  <c r="O645" i="3"/>
  <c r="O646" i="3"/>
  <c r="O647" i="3"/>
  <c r="O648" i="3"/>
  <c r="O649" i="3"/>
  <c r="O650" i="3"/>
  <c r="O651" i="3"/>
  <c r="O652" i="3"/>
  <c r="O653" i="3"/>
  <c r="O654" i="3"/>
  <c r="O655" i="3"/>
  <c r="O656" i="3"/>
  <c r="O657" i="3"/>
  <c r="O658" i="3"/>
  <c r="O659" i="3"/>
  <c r="O660" i="3"/>
  <c r="O661" i="3"/>
  <c r="O662" i="3"/>
  <c r="O663" i="3"/>
  <c r="O664" i="3"/>
  <c r="O665" i="3"/>
  <c r="O666" i="3"/>
  <c r="O667" i="3"/>
  <c r="O668" i="3"/>
  <c r="O669" i="3"/>
  <c r="O670" i="3"/>
  <c r="O671" i="3"/>
  <c r="O672" i="3"/>
  <c r="O1009" i="3"/>
  <c r="O1014" i="3"/>
  <c r="C7" i="4"/>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Q673" i="3"/>
  <c r="T674" i="3"/>
  <c r="O677" i="3"/>
  <c r="Q678" i="3"/>
  <c r="T679" i="3"/>
  <c r="O682" i="3"/>
  <c r="Q683" i="3"/>
  <c r="T684" i="3"/>
  <c r="O687" i="3"/>
  <c r="Q688" i="3"/>
  <c r="T689" i="3"/>
  <c r="O692" i="3"/>
  <c r="Q693" i="3"/>
  <c r="T694" i="3"/>
  <c r="O697" i="3"/>
  <c r="Q698" i="3"/>
  <c r="T699" i="3"/>
  <c r="O702" i="3"/>
  <c r="Q703" i="3"/>
  <c r="T704" i="3"/>
  <c r="O707" i="3"/>
  <c r="Q708" i="3"/>
  <c r="T709" i="3"/>
  <c r="O712" i="3"/>
  <c r="Q713" i="3"/>
  <c r="T714" i="3"/>
  <c r="O717" i="3"/>
  <c r="Q718" i="3"/>
  <c r="T719" i="3"/>
  <c r="O722" i="3"/>
  <c r="Q723" i="3"/>
  <c r="T724" i="3"/>
  <c r="O727" i="3"/>
  <c r="Q728" i="3"/>
  <c r="T729" i="3"/>
  <c r="O732" i="3"/>
  <c r="Q733" i="3"/>
  <c r="T734" i="3"/>
  <c r="O737" i="3"/>
  <c r="Q738" i="3"/>
  <c r="T739" i="3"/>
  <c r="O742" i="3"/>
  <c r="Q743" i="3"/>
  <c r="T744" i="3"/>
  <c r="O747" i="3"/>
  <c r="Q748" i="3"/>
  <c r="T749" i="3"/>
  <c r="O752" i="3"/>
  <c r="Q753" i="3"/>
  <c r="T754" i="3"/>
  <c r="O757" i="3"/>
  <c r="Q758" i="3"/>
  <c r="T759" i="3"/>
  <c r="O762" i="3"/>
  <c r="Q763" i="3"/>
  <c r="T764" i="3"/>
  <c r="O767" i="3"/>
  <c r="Q768" i="3"/>
  <c r="T769" i="3"/>
  <c r="O772" i="3"/>
  <c r="Q773" i="3"/>
  <c r="T774" i="3"/>
  <c r="O777" i="3"/>
  <c r="Q778" i="3"/>
  <c r="T779" i="3"/>
  <c r="O782" i="3"/>
  <c r="Q783" i="3"/>
  <c r="T784" i="3"/>
  <c r="O787" i="3"/>
  <c r="Q788" i="3"/>
  <c r="T789" i="3"/>
  <c r="O792" i="3"/>
  <c r="Q793" i="3"/>
  <c r="T794" i="3"/>
  <c r="O797" i="3"/>
  <c r="Q798" i="3"/>
  <c r="T799" i="3"/>
  <c r="O802" i="3"/>
  <c r="Q803" i="3"/>
  <c r="T804" i="3"/>
  <c r="O807" i="3"/>
  <c r="Q808" i="3"/>
  <c r="T809" i="3"/>
  <c r="O812" i="3"/>
  <c r="Q813" i="3"/>
  <c r="T814" i="3"/>
  <c r="O817" i="3"/>
  <c r="Q818" i="3"/>
  <c r="T819" i="3"/>
  <c r="O822" i="3"/>
  <c r="Q823" i="3"/>
  <c r="T824" i="3"/>
  <c r="O827" i="3"/>
  <c r="Q828" i="3"/>
  <c r="T829" i="3"/>
  <c r="O832" i="3"/>
  <c r="Q833" i="3"/>
  <c r="T834" i="3"/>
  <c r="O837" i="3"/>
  <c r="Q838" i="3"/>
  <c r="T839" i="3"/>
  <c r="O842" i="3"/>
  <c r="Q843" i="3"/>
  <c r="T844" i="3"/>
  <c r="O847" i="3"/>
  <c r="Q848" i="3"/>
  <c r="T849" i="3"/>
  <c r="O852" i="3"/>
  <c r="Q853" i="3"/>
  <c r="T854" i="3"/>
  <c r="O857" i="3"/>
  <c r="Q858" i="3"/>
  <c r="T859" i="3"/>
  <c r="O862" i="3"/>
  <c r="Q863" i="3"/>
  <c r="T864" i="3"/>
  <c r="O867" i="3"/>
  <c r="Q868" i="3"/>
  <c r="T869" i="3"/>
  <c r="O872" i="3"/>
  <c r="Q873" i="3"/>
  <c r="T874" i="3"/>
  <c r="O877" i="3"/>
  <c r="Q878" i="3"/>
  <c r="T879" i="3"/>
  <c r="O882" i="3"/>
  <c r="Q883" i="3"/>
  <c r="T884" i="3"/>
  <c r="O887" i="3"/>
  <c r="Q888" i="3"/>
  <c r="T889" i="3"/>
  <c r="O892" i="3"/>
  <c r="Q893" i="3"/>
  <c r="T894" i="3"/>
  <c r="O897" i="3"/>
  <c r="Q898" i="3"/>
  <c r="T899" i="3"/>
  <c r="O902" i="3"/>
  <c r="Q903" i="3"/>
  <c r="T904" i="3"/>
  <c r="O907" i="3"/>
  <c r="Q908" i="3"/>
  <c r="T909" i="3"/>
  <c r="O912" i="3"/>
  <c r="Q913" i="3"/>
  <c r="T914" i="3"/>
  <c r="O917" i="3"/>
  <c r="Q918" i="3"/>
  <c r="T919" i="3"/>
  <c r="O922" i="3"/>
  <c r="Q923" i="3"/>
  <c r="T924" i="3"/>
  <c r="O927" i="3"/>
  <c r="Q928" i="3"/>
  <c r="T929" i="3"/>
  <c r="O932" i="3"/>
  <c r="Q933" i="3"/>
  <c r="T934" i="3"/>
  <c r="O937" i="3"/>
  <c r="Q938" i="3"/>
  <c r="T939" i="3"/>
  <c r="O942" i="3"/>
  <c r="Q943" i="3"/>
  <c r="T944" i="3"/>
  <c r="O947" i="3"/>
  <c r="Q948" i="3"/>
  <c r="T949" i="3"/>
  <c r="O952" i="3"/>
  <c r="Q953" i="3"/>
  <c r="T954" i="3"/>
  <c r="O957" i="3"/>
  <c r="Q958" i="3"/>
  <c r="T959" i="3"/>
  <c r="O962" i="3"/>
  <c r="Q963" i="3"/>
  <c r="T964" i="3"/>
  <c r="O967" i="3"/>
  <c r="Q968" i="3"/>
  <c r="T969" i="3"/>
  <c r="O972" i="3"/>
  <c r="Q973" i="3"/>
  <c r="T974" i="3"/>
  <c r="O977" i="3"/>
  <c r="Q978" i="3"/>
  <c r="T979" i="3"/>
  <c r="O982" i="3"/>
  <c r="Q983" i="3"/>
  <c r="T984" i="3"/>
  <c r="O987" i="3"/>
  <c r="Q988" i="3"/>
  <c r="T989" i="3"/>
  <c r="O992" i="3"/>
  <c r="Q993" i="3"/>
  <c r="T994" i="3"/>
  <c r="O997" i="3"/>
  <c r="Q998" i="3"/>
  <c r="T999" i="3"/>
  <c r="O1002" i="3"/>
  <c r="Q1003" i="3"/>
  <c r="U1004" i="3"/>
  <c r="R1006" i="3"/>
  <c r="P1009" i="3"/>
  <c r="R1011" i="3"/>
  <c r="P1014" i="3"/>
  <c r="R1016" i="3"/>
  <c r="D12" i="4"/>
  <c r="C12" i="4"/>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Q406" i="3"/>
  <c r="Q407" i="3"/>
  <c r="Q408" i="3"/>
  <c r="Q409" i="3"/>
  <c r="Q410" i="3"/>
  <c r="Q411" i="3"/>
  <c r="Q412" i="3"/>
  <c r="Q413" i="3"/>
  <c r="Q414" i="3"/>
  <c r="Q415" i="3"/>
  <c r="Q416" i="3"/>
  <c r="Q417" i="3"/>
  <c r="Q418" i="3"/>
  <c r="Q419" i="3"/>
  <c r="Q420" i="3"/>
  <c r="Q421" i="3"/>
  <c r="Q422" i="3"/>
  <c r="Q423" i="3"/>
  <c r="Q424" i="3"/>
  <c r="Q425" i="3"/>
  <c r="Q426" i="3"/>
  <c r="Q427" i="3"/>
  <c r="Q428" i="3"/>
  <c r="Q429" i="3"/>
  <c r="Q430" i="3"/>
  <c r="Q431" i="3"/>
  <c r="Q432" i="3"/>
  <c r="Q433" i="3"/>
  <c r="Q434" i="3"/>
  <c r="Q435" i="3"/>
  <c r="Q436" i="3"/>
  <c r="Q437" i="3"/>
  <c r="Q438" i="3"/>
  <c r="Q439" i="3"/>
  <c r="Q440" i="3"/>
  <c r="Q441" i="3"/>
  <c r="Q442" i="3"/>
  <c r="Q443" i="3"/>
  <c r="Q444" i="3"/>
  <c r="Q445" i="3"/>
  <c r="Q446" i="3"/>
  <c r="Q447" i="3"/>
  <c r="Q448" i="3"/>
  <c r="Q449" i="3"/>
  <c r="Q450" i="3"/>
  <c r="Q451" i="3"/>
  <c r="Q452" i="3"/>
  <c r="Q453" i="3"/>
  <c r="Q454" i="3"/>
  <c r="Q455" i="3"/>
  <c r="Q456" i="3"/>
  <c r="Q457" i="3"/>
  <c r="Q458" i="3"/>
  <c r="Q459" i="3"/>
  <c r="Q460" i="3"/>
  <c r="Q461" i="3"/>
  <c r="Q462" i="3"/>
  <c r="Q463" i="3"/>
  <c r="Q464" i="3"/>
  <c r="Q465" i="3"/>
  <c r="Q466" i="3"/>
  <c r="Q467" i="3"/>
  <c r="Q468" i="3"/>
  <c r="Q469" i="3"/>
  <c r="Q470" i="3"/>
  <c r="Q471" i="3"/>
  <c r="Q472" i="3"/>
  <c r="Q473" i="3"/>
  <c r="Q474" i="3"/>
  <c r="Q475" i="3"/>
  <c r="Q476" i="3"/>
  <c r="Q477" i="3"/>
  <c r="Q478" i="3"/>
  <c r="Q479" i="3"/>
  <c r="Q480" i="3"/>
  <c r="Q481" i="3"/>
  <c r="Q482" i="3"/>
  <c r="Q483" i="3"/>
  <c r="Q484" i="3"/>
  <c r="Q485" i="3"/>
  <c r="Q486" i="3"/>
  <c r="Q487" i="3"/>
  <c r="Q488" i="3"/>
  <c r="Q489" i="3"/>
  <c r="Q490" i="3"/>
  <c r="Q491" i="3"/>
  <c r="Q492" i="3"/>
  <c r="Q493" i="3"/>
  <c r="Q494" i="3"/>
  <c r="Q495" i="3"/>
  <c r="Q496" i="3"/>
  <c r="Q497" i="3"/>
  <c r="Q498" i="3"/>
  <c r="Q499" i="3"/>
  <c r="Q500" i="3"/>
  <c r="Q501" i="3"/>
  <c r="Q502" i="3"/>
  <c r="Q503" i="3"/>
  <c r="Q504" i="3"/>
  <c r="Q505" i="3"/>
  <c r="Q506" i="3"/>
  <c r="Q507" i="3"/>
  <c r="Q508" i="3"/>
  <c r="Q509" i="3"/>
  <c r="Q510" i="3"/>
  <c r="Q511" i="3"/>
  <c r="Q512" i="3"/>
  <c r="Q513" i="3"/>
  <c r="Q514" i="3"/>
  <c r="Q515" i="3"/>
  <c r="Q516" i="3"/>
  <c r="Q517" i="3"/>
  <c r="Q518" i="3"/>
  <c r="Q519" i="3"/>
  <c r="Q520" i="3"/>
  <c r="Q521" i="3"/>
  <c r="Q522" i="3"/>
  <c r="Q523" i="3"/>
  <c r="Q524" i="3"/>
  <c r="Q525" i="3"/>
  <c r="Q526" i="3"/>
  <c r="Q527" i="3"/>
  <c r="Q528" i="3"/>
  <c r="Q529" i="3"/>
  <c r="Q530" i="3"/>
  <c r="Q531" i="3"/>
  <c r="Q532" i="3"/>
  <c r="Q533" i="3"/>
  <c r="Q534" i="3"/>
  <c r="Q535" i="3"/>
  <c r="Q536" i="3"/>
  <c r="Q537" i="3"/>
  <c r="Q538" i="3"/>
  <c r="Q539" i="3"/>
  <c r="Q540" i="3"/>
  <c r="Q541" i="3"/>
  <c r="Q542" i="3"/>
  <c r="Q543" i="3"/>
  <c r="Q544" i="3"/>
  <c r="Q545" i="3"/>
  <c r="Q546" i="3"/>
  <c r="Q547" i="3"/>
  <c r="Q548" i="3"/>
  <c r="Q549" i="3"/>
  <c r="Q550" i="3"/>
  <c r="Q551" i="3"/>
  <c r="Q552" i="3"/>
  <c r="Q553" i="3"/>
  <c r="Q554" i="3"/>
  <c r="Q555" i="3"/>
  <c r="Q556" i="3"/>
  <c r="Q557" i="3"/>
  <c r="Q558" i="3"/>
  <c r="Q559" i="3"/>
  <c r="Q560" i="3"/>
  <c r="Q561" i="3"/>
  <c r="Q562" i="3"/>
  <c r="Q563" i="3"/>
  <c r="Q564" i="3"/>
  <c r="Q565" i="3"/>
  <c r="Q566" i="3"/>
  <c r="Q567" i="3"/>
  <c r="Q568" i="3"/>
  <c r="Q569" i="3"/>
  <c r="Q570" i="3"/>
  <c r="Q571" i="3"/>
  <c r="Q572" i="3"/>
  <c r="Q573" i="3"/>
  <c r="Q574" i="3"/>
  <c r="Q575" i="3"/>
  <c r="Q576" i="3"/>
  <c r="Q577" i="3"/>
  <c r="Q578" i="3"/>
  <c r="Q579" i="3"/>
  <c r="Q580" i="3"/>
  <c r="Q581" i="3"/>
  <c r="Q582" i="3"/>
  <c r="Q583" i="3"/>
  <c r="Q584" i="3"/>
  <c r="Q585" i="3"/>
  <c r="Q586" i="3"/>
  <c r="Q587" i="3"/>
  <c r="Q588" i="3"/>
  <c r="Q589" i="3"/>
  <c r="Q590" i="3"/>
  <c r="Q591" i="3"/>
  <c r="Q592" i="3"/>
  <c r="Q593" i="3"/>
  <c r="Q594" i="3"/>
  <c r="Q595" i="3"/>
  <c r="Q596" i="3"/>
  <c r="Q597" i="3"/>
  <c r="Q598" i="3"/>
  <c r="Q599" i="3"/>
  <c r="Q600" i="3"/>
  <c r="Q601" i="3"/>
  <c r="Q602" i="3"/>
  <c r="Q603" i="3"/>
  <c r="Q604" i="3"/>
  <c r="Q605" i="3"/>
  <c r="Q606" i="3"/>
  <c r="Q607" i="3"/>
  <c r="Q608" i="3"/>
  <c r="Q609" i="3"/>
  <c r="Q610" i="3"/>
  <c r="Q611" i="3"/>
  <c r="Q612" i="3"/>
  <c r="Q613" i="3"/>
  <c r="Q614" i="3"/>
  <c r="Q615" i="3"/>
  <c r="Q616" i="3"/>
  <c r="Q617" i="3"/>
  <c r="Q618" i="3"/>
  <c r="Q619" i="3"/>
  <c r="Q620" i="3"/>
  <c r="Q621" i="3"/>
  <c r="Q622" i="3"/>
  <c r="Q623" i="3"/>
  <c r="Q624" i="3"/>
  <c r="Q625" i="3"/>
  <c r="Q626" i="3"/>
  <c r="Q627" i="3"/>
  <c r="Q628" i="3"/>
  <c r="Q629" i="3"/>
  <c r="Q630" i="3"/>
  <c r="Q631" i="3"/>
  <c r="Q632" i="3"/>
  <c r="Q633" i="3"/>
  <c r="Q634" i="3"/>
  <c r="Q635" i="3"/>
  <c r="Q636" i="3"/>
  <c r="Q637" i="3"/>
  <c r="Q638" i="3"/>
  <c r="Q639" i="3"/>
  <c r="Q640" i="3"/>
  <c r="Q641" i="3"/>
  <c r="Q642" i="3"/>
  <c r="Q643" i="3"/>
  <c r="Q644" i="3"/>
  <c r="Q645" i="3"/>
  <c r="Q646" i="3"/>
  <c r="Q647" i="3"/>
  <c r="Q648" i="3"/>
  <c r="Q649" i="3"/>
  <c r="Q650" i="3"/>
  <c r="Q651" i="3"/>
  <c r="Q652" i="3"/>
  <c r="Q653" i="3"/>
  <c r="Q654" i="3"/>
  <c r="Q655" i="3"/>
  <c r="Q656" i="3"/>
  <c r="Q657" i="3"/>
  <c r="Q658" i="3"/>
  <c r="Q659" i="3"/>
  <c r="Q660" i="3"/>
  <c r="Q661" i="3"/>
  <c r="Q662" i="3"/>
  <c r="Q663" i="3"/>
  <c r="Q664" i="3"/>
  <c r="Q665" i="3"/>
  <c r="Q666" i="3"/>
  <c r="Q667" i="3"/>
  <c r="Q668" i="3"/>
  <c r="Q669" i="3"/>
  <c r="Q670" i="3"/>
  <c r="Q671" i="3"/>
  <c r="Q672" i="3"/>
  <c r="R673" i="3"/>
  <c r="U674" i="3"/>
  <c r="P677" i="3"/>
  <c r="R678" i="3"/>
  <c r="U679" i="3"/>
  <c r="P682" i="3"/>
  <c r="R683" i="3"/>
  <c r="U684" i="3"/>
  <c r="P687" i="3"/>
  <c r="R688" i="3"/>
  <c r="U689" i="3"/>
  <c r="P692" i="3"/>
  <c r="R693" i="3"/>
  <c r="U694" i="3"/>
  <c r="P697" i="3"/>
  <c r="R698" i="3"/>
  <c r="U699" i="3"/>
  <c r="P702" i="3"/>
  <c r="R703" i="3"/>
  <c r="U704" i="3"/>
  <c r="P707" i="3"/>
  <c r="R708" i="3"/>
  <c r="U709" i="3"/>
  <c r="P712" i="3"/>
  <c r="R713" i="3"/>
  <c r="U714" i="3"/>
  <c r="P717" i="3"/>
  <c r="R718" i="3"/>
  <c r="U719" i="3"/>
  <c r="P722" i="3"/>
  <c r="R723" i="3"/>
  <c r="U724" i="3"/>
  <c r="P727" i="3"/>
  <c r="R728" i="3"/>
  <c r="U729" i="3"/>
  <c r="P732" i="3"/>
  <c r="R733" i="3"/>
  <c r="U734" i="3"/>
  <c r="P737" i="3"/>
  <c r="R738" i="3"/>
  <c r="U739" i="3"/>
  <c r="P742" i="3"/>
  <c r="R743" i="3"/>
  <c r="U744" i="3"/>
  <c r="P747" i="3"/>
  <c r="R748" i="3"/>
  <c r="U749" i="3"/>
  <c r="P752" i="3"/>
  <c r="R753" i="3"/>
  <c r="U754" i="3"/>
  <c r="P757" i="3"/>
  <c r="R758" i="3"/>
  <c r="U759" i="3"/>
  <c r="P762" i="3"/>
  <c r="R763" i="3"/>
  <c r="U764" i="3"/>
  <c r="P767" i="3"/>
  <c r="R768" i="3"/>
  <c r="U769" i="3"/>
  <c r="P772" i="3"/>
  <c r="R773" i="3"/>
  <c r="U774" i="3"/>
  <c r="P777" i="3"/>
  <c r="R778" i="3"/>
  <c r="U779" i="3"/>
  <c r="P782" i="3"/>
  <c r="R783" i="3"/>
  <c r="U784" i="3"/>
  <c r="P787" i="3"/>
  <c r="R788" i="3"/>
  <c r="U789" i="3"/>
  <c r="P792" i="3"/>
  <c r="R793" i="3"/>
  <c r="U794" i="3"/>
  <c r="P797" i="3"/>
  <c r="R798" i="3"/>
  <c r="U799" i="3"/>
  <c r="P802" i="3"/>
  <c r="R803" i="3"/>
  <c r="U804" i="3"/>
  <c r="P807" i="3"/>
  <c r="R808" i="3"/>
  <c r="U809" i="3"/>
  <c r="P812" i="3"/>
  <c r="R813" i="3"/>
  <c r="U814" i="3"/>
  <c r="P817" i="3"/>
  <c r="R818" i="3"/>
  <c r="U819" i="3"/>
  <c r="P822" i="3"/>
  <c r="R823" i="3"/>
  <c r="U824" i="3"/>
  <c r="P827" i="3"/>
  <c r="R828" i="3"/>
  <c r="U829" i="3"/>
  <c r="P832" i="3"/>
  <c r="R833" i="3"/>
  <c r="U834" i="3"/>
  <c r="P837" i="3"/>
  <c r="R838" i="3"/>
  <c r="U839" i="3"/>
  <c r="P842" i="3"/>
  <c r="R843" i="3"/>
  <c r="U844" i="3"/>
  <c r="P847" i="3"/>
  <c r="R848" i="3"/>
  <c r="U849" i="3"/>
  <c r="P852" i="3"/>
  <c r="R853" i="3"/>
  <c r="U854" i="3"/>
  <c r="P857" i="3"/>
  <c r="R858" i="3"/>
  <c r="U859" i="3"/>
  <c r="P862" i="3"/>
  <c r="R863" i="3"/>
  <c r="U864" i="3"/>
  <c r="P867" i="3"/>
  <c r="R868" i="3"/>
  <c r="U869" i="3"/>
  <c r="P872" i="3"/>
  <c r="R873" i="3"/>
  <c r="U874" i="3"/>
  <c r="P877" i="3"/>
  <c r="R878" i="3"/>
  <c r="U879" i="3"/>
  <c r="P882" i="3"/>
  <c r="R883" i="3"/>
  <c r="U884" i="3"/>
  <c r="P887" i="3"/>
  <c r="R888" i="3"/>
  <c r="U889" i="3"/>
  <c r="P892" i="3"/>
  <c r="R893" i="3"/>
  <c r="U894" i="3"/>
  <c r="P897" i="3"/>
  <c r="R898" i="3"/>
  <c r="U899" i="3"/>
  <c r="P902" i="3"/>
  <c r="R903" i="3"/>
  <c r="U904" i="3"/>
  <c r="P907" i="3"/>
  <c r="R908" i="3"/>
  <c r="U909" i="3"/>
  <c r="P912" i="3"/>
  <c r="R913" i="3"/>
  <c r="U914" i="3"/>
  <c r="P917" i="3"/>
  <c r="R918" i="3"/>
  <c r="U919" i="3"/>
  <c r="P922" i="3"/>
  <c r="R923" i="3"/>
  <c r="U924" i="3"/>
  <c r="P927" i="3"/>
  <c r="R928" i="3"/>
  <c r="U929" i="3"/>
  <c r="P932" i="3"/>
  <c r="R933" i="3"/>
  <c r="U934" i="3"/>
  <c r="P937" i="3"/>
  <c r="R938" i="3"/>
  <c r="U939" i="3"/>
  <c r="P942" i="3"/>
  <c r="R943" i="3"/>
  <c r="U944" i="3"/>
  <c r="P947" i="3"/>
  <c r="R948" i="3"/>
  <c r="U949" i="3"/>
  <c r="P952" i="3"/>
  <c r="R953" i="3"/>
  <c r="U954" i="3"/>
  <c r="P957" i="3"/>
  <c r="R958" i="3"/>
  <c r="U959" i="3"/>
  <c r="P962" i="3"/>
  <c r="R963" i="3"/>
  <c r="U964" i="3"/>
  <c r="P967" i="3"/>
  <c r="R968" i="3"/>
  <c r="U969" i="3"/>
  <c r="P972" i="3"/>
  <c r="R973" i="3"/>
  <c r="U974" i="3"/>
  <c r="P977" i="3"/>
  <c r="R978" i="3"/>
  <c r="U979" i="3"/>
  <c r="P982" i="3"/>
  <c r="R983" i="3"/>
  <c r="U984" i="3"/>
  <c r="P987" i="3"/>
  <c r="R988" i="3"/>
  <c r="U989" i="3"/>
  <c r="P992" i="3"/>
  <c r="R993" i="3"/>
  <c r="U994" i="3"/>
  <c r="P997" i="3"/>
  <c r="R998" i="3"/>
  <c r="U999" i="3"/>
  <c r="P1002" i="3"/>
  <c r="R1003" i="3"/>
  <c r="O1005" i="3"/>
  <c r="U1006" i="3"/>
  <c r="O1007" i="3"/>
  <c r="Q1009" i="3"/>
  <c r="U1011" i="3"/>
  <c r="O1012" i="3"/>
  <c r="Q1014" i="3"/>
  <c r="U1016" i="3"/>
  <c r="O1017" i="3"/>
  <c r="C8" i="4"/>
  <c r="B45" i="1"/>
  <c r="C25" i="1"/>
  <c r="C30" i="1"/>
  <c r="C35" i="1"/>
  <c r="C40" i="1"/>
  <c r="B6" i="6"/>
  <c r="B15" i="5"/>
  <c r="D45" i="1"/>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5" i="3"/>
  <c r="R326" i="3"/>
  <c r="R327" i="3"/>
  <c r="R328" i="3"/>
  <c r="R329" i="3"/>
  <c r="R330" i="3"/>
  <c r="R331" i="3"/>
  <c r="R332" i="3"/>
  <c r="R333" i="3"/>
  <c r="R334" i="3"/>
  <c r="R335" i="3"/>
  <c r="R336" i="3"/>
  <c r="R337" i="3"/>
  <c r="R338" i="3"/>
  <c r="R339" i="3"/>
  <c r="R340" i="3"/>
  <c r="R341" i="3"/>
  <c r="R342" i="3"/>
  <c r="R343" i="3"/>
  <c r="R344" i="3"/>
  <c r="R345" i="3"/>
  <c r="R346" i="3"/>
  <c r="R347" i="3"/>
  <c r="R348" i="3"/>
  <c r="R349" i="3"/>
  <c r="R350" i="3"/>
  <c r="R351" i="3"/>
  <c r="R352" i="3"/>
  <c r="R353" i="3"/>
  <c r="R354" i="3"/>
  <c r="R355" i="3"/>
  <c r="R356" i="3"/>
  <c r="R357" i="3"/>
  <c r="R358" i="3"/>
  <c r="R359" i="3"/>
  <c r="R360"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R388" i="3"/>
  <c r="R389" i="3"/>
  <c r="R390" i="3"/>
  <c r="R391" i="3"/>
  <c r="R392" i="3"/>
  <c r="R393" i="3"/>
  <c r="R394" i="3"/>
  <c r="R395" i="3"/>
  <c r="R396" i="3"/>
  <c r="R397" i="3"/>
  <c r="R398" i="3"/>
  <c r="R399" i="3"/>
  <c r="R400" i="3"/>
  <c r="R401" i="3"/>
  <c r="R402" i="3"/>
  <c r="R403" i="3"/>
  <c r="R404" i="3"/>
  <c r="R405" i="3"/>
  <c r="R406" i="3"/>
  <c r="R407" i="3"/>
  <c r="R408" i="3"/>
  <c r="R409" i="3"/>
  <c r="R410" i="3"/>
  <c r="R411" i="3"/>
  <c r="R412" i="3"/>
  <c r="R413" i="3"/>
  <c r="R414" i="3"/>
  <c r="R415" i="3"/>
  <c r="R416" i="3"/>
  <c r="R417" i="3"/>
  <c r="R418" i="3"/>
  <c r="R419" i="3"/>
  <c r="R420" i="3"/>
  <c r="R421" i="3"/>
  <c r="R422" i="3"/>
  <c r="R423" i="3"/>
  <c r="R424" i="3"/>
  <c r="R425" i="3"/>
  <c r="R426" i="3"/>
  <c r="R427" i="3"/>
  <c r="R428" i="3"/>
  <c r="R429" i="3"/>
  <c r="R430" i="3"/>
  <c r="R431" i="3"/>
  <c r="R432" i="3"/>
  <c r="R433" i="3"/>
  <c r="R434" i="3"/>
  <c r="R435" i="3"/>
  <c r="R436" i="3"/>
  <c r="R437" i="3"/>
  <c r="R438" i="3"/>
  <c r="R439" i="3"/>
  <c r="R440" i="3"/>
  <c r="R441" i="3"/>
  <c r="R442" i="3"/>
  <c r="R443" i="3"/>
  <c r="R444" i="3"/>
  <c r="R445" i="3"/>
  <c r="R446" i="3"/>
  <c r="R447" i="3"/>
  <c r="R448" i="3"/>
  <c r="R449" i="3"/>
  <c r="R450" i="3"/>
  <c r="R451" i="3"/>
  <c r="R452" i="3"/>
  <c r="R453" i="3"/>
  <c r="R454" i="3"/>
  <c r="R455" i="3"/>
  <c r="R456" i="3"/>
  <c r="R457" i="3"/>
  <c r="R458" i="3"/>
  <c r="R459" i="3"/>
  <c r="R460" i="3"/>
  <c r="R461" i="3"/>
  <c r="R462" i="3"/>
  <c r="R463" i="3"/>
  <c r="R464" i="3"/>
  <c r="R465" i="3"/>
  <c r="R466" i="3"/>
  <c r="R467" i="3"/>
  <c r="R468" i="3"/>
  <c r="R469" i="3"/>
  <c r="R470" i="3"/>
  <c r="R471" i="3"/>
  <c r="R472" i="3"/>
  <c r="R473" i="3"/>
  <c r="R474" i="3"/>
  <c r="R475" i="3"/>
  <c r="R476" i="3"/>
  <c r="R477" i="3"/>
  <c r="R478" i="3"/>
  <c r="R479" i="3"/>
  <c r="R480" i="3"/>
  <c r="R481" i="3"/>
  <c r="R482" i="3"/>
  <c r="R483" i="3"/>
  <c r="R484" i="3"/>
  <c r="R485" i="3"/>
  <c r="R486" i="3"/>
  <c r="R487" i="3"/>
  <c r="R488" i="3"/>
  <c r="R489" i="3"/>
  <c r="R490" i="3"/>
  <c r="R491" i="3"/>
  <c r="R492" i="3"/>
  <c r="R493" i="3"/>
  <c r="R494" i="3"/>
  <c r="R495" i="3"/>
  <c r="R496" i="3"/>
  <c r="R497" i="3"/>
  <c r="R498" i="3"/>
  <c r="R499" i="3"/>
  <c r="R500" i="3"/>
  <c r="R501" i="3"/>
  <c r="R502" i="3"/>
  <c r="R503" i="3"/>
  <c r="R504" i="3"/>
  <c r="R505" i="3"/>
  <c r="R506" i="3"/>
  <c r="R507" i="3"/>
  <c r="R508" i="3"/>
  <c r="R509" i="3"/>
  <c r="R510" i="3"/>
  <c r="R511" i="3"/>
  <c r="R512" i="3"/>
  <c r="R513" i="3"/>
  <c r="R514" i="3"/>
  <c r="R515" i="3"/>
  <c r="R516" i="3"/>
  <c r="R517" i="3"/>
  <c r="R518" i="3"/>
  <c r="R519" i="3"/>
  <c r="R520" i="3"/>
  <c r="R521" i="3"/>
  <c r="R522" i="3"/>
  <c r="R523" i="3"/>
  <c r="R524" i="3"/>
  <c r="R525" i="3"/>
  <c r="R526" i="3"/>
  <c r="R527" i="3"/>
  <c r="R528" i="3"/>
  <c r="R529" i="3"/>
  <c r="R530" i="3"/>
  <c r="R531" i="3"/>
  <c r="R532" i="3"/>
  <c r="R533" i="3"/>
  <c r="R534" i="3"/>
  <c r="R535" i="3"/>
  <c r="R536" i="3"/>
  <c r="R537" i="3"/>
  <c r="R538" i="3"/>
  <c r="R539" i="3"/>
  <c r="R540" i="3"/>
  <c r="R541" i="3"/>
  <c r="R542" i="3"/>
  <c r="R543" i="3"/>
  <c r="R544" i="3"/>
  <c r="R545" i="3"/>
  <c r="R546" i="3"/>
  <c r="R547" i="3"/>
  <c r="R548" i="3"/>
  <c r="R549" i="3"/>
  <c r="R550" i="3"/>
  <c r="R551" i="3"/>
  <c r="R552" i="3"/>
  <c r="R553" i="3"/>
  <c r="R554" i="3"/>
  <c r="R555" i="3"/>
  <c r="R556" i="3"/>
  <c r="R557" i="3"/>
  <c r="R558" i="3"/>
  <c r="R559" i="3"/>
  <c r="R560" i="3"/>
  <c r="R561" i="3"/>
  <c r="R562" i="3"/>
  <c r="R563" i="3"/>
  <c r="R564" i="3"/>
  <c r="R565" i="3"/>
  <c r="R566" i="3"/>
  <c r="R567" i="3"/>
  <c r="R568" i="3"/>
  <c r="R569" i="3"/>
  <c r="R570" i="3"/>
  <c r="R571" i="3"/>
  <c r="R572" i="3"/>
  <c r="R573" i="3"/>
  <c r="R574" i="3"/>
  <c r="R575" i="3"/>
  <c r="R576" i="3"/>
  <c r="R577" i="3"/>
  <c r="R578" i="3"/>
  <c r="R579" i="3"/>
  <c r="R580" i="3"/>
  <c r="R581" i="3"/>
  <c r="R582" i="3"/>
  <c r="R583" i="3"/>
  <c r="R584" i="3"/>
  <c r="R585" i="3"/>
  <c r="R586" i="3"/>
  <c r="R587" i="3"/>
  <c r="R588" i="3"/>
  <c r="R589" i="3"/>
  <c r="R590" i="3"/>
  <c r="R591" i="3"/>
  <c r="R592" i="3"/>
  <c r="R593" i="3"/>
  <c r="R594" i="3"/>
  <c r="R595" i="3"/>
  <c r="R596" i="3"/>
  <c r="R597" i="3"/>
  <c r="R598" i="3"/>
  <c r="R599" i="3"/>
  <c r="R600" i="3"/>
  <c r="R601" i="3"/>
  <c r="R602" i="3"/>
  <c r="R603" i="3"/>
  <c r="R604" i="3"/>
  <c r="R605" i="3"/>
  <c r="R606" i="3"/>
  <c r="R607" i="3"/>
  <c r="R608" i="3"/>
  <c r="R609" i="3"/>
  <c r="R610" i="3"/>
  <c r="R611" i="3"/>
  <c r="R612" i="3"/>
  <c r="R613" i="3"/>
  <c r="R614" i="3"/>
  <c r="R615" i="3"/>
  <c r="R616" i="3"/>
  <c r="R617" i="3"/>
  <c r="R618" i="3"/>
  <c r="R619" i="3"/>
  <c r="R620" i="3"/>
  <c r="R621" i="3"/>
  <c r="R622" i="3"/>
  <c r="R623" i="3"/>
  <c r="R624" i="3"/>
  <c r="R625" i="3"/>
  <c r="R626" i="3"/>
  <c r="R627" i="3"/>
  <c r="R628" i="3"/>
  <c r="R629" i="3"/>
  <c r="R630" i="3"/>
  <c r="R631" i="3"/>
  <c r="R632" i="3"/>
  <c r="R633" i="3"/>
  <c r="R634" i="3"/>
  <c r="R635" i="3"/>
  <c r="R636" i="3"/>
  <c r="R637" i="3"/>
  <c r="R638" i="3"/>
  <c r="R639" i="3"/>
  <c r="R640" i="3"/>
  <c r="R641" i="3"/>
  <c r="R642" i="3"/>
  <c r="R643" i="3"/>
  <c r="R644" i="3"/>
  <c r="R645" i="3"/>
  <c r="R646" i="3"/>
  <c r="R647" i="3"/>
  <c r="R648" i="3"/>
  <c r="R649" i="3"/>
  <c r="R650" i="3"/>
  <c r="R651" i="3"/>
  <c r="R652" i="3"/>
  <c r="R653" i="3"/>
  <c r="R654" i="3"/>
  <c r="R655" i="3"/>
  <c r="R656" i="3"/>
  <c r="R657" i="3"/>
  <c r="R658" i="3"/>
  <c r="R659" i="3"/>
  <c r="R660" i="3"/>
  <c r="R661" i="3"/>
  <c r="R662" i="3"/>
  <c r="R663" i="3"/>
  <c r="R664" i="3"/>
  <c r="R665" i="3"/>
  <c r="R666" i="3"/>
  <c r="R667" i="3"/>
  <c r="R668" i="3"/>
  <c r="R669" i="3"/>
  <c r="R670" i="3"/>
  <c r="R671" i="3"/>
  <c r="R672" i="3"/>
  <c r="T673" i="3"/>
  <c r="O676" i="3"/>
  <c r="Q677" i="3"/>
  <c r="T678" i="3"/>
  <c r="O681" i="3"/>
  <c r="Q682" i="3"/>
  <c r="T683" i="3"/>
  <c r="O686" i="3"/>
  <c r="Q687" i="3"/>
  <c r="T688" i="3"/>
  <c r="O691" i="3"/>
  <c r="Q692" i="3"/>
  <c r="T693" i="3"/>
  <c r="O696" i="3"/>
  <c r="Q697" i="3"/>
  <c r="T698" i="3"/>
  <c r="O701" i="3"/>
  <c r="Q702" i="3"/>
  <c r="T703" i="3"/>
  <c r="O706" i="3"/>
  <c r="Q707" i="3"/>
  <c r="T708" i="3"/>
  <c r="O711" i="3"/>
  <c r="Q712" i="3"/>
  <c r="T713" i="3"/>
  <c r="O716" i="3"/>
  <c r="Q717" i="3"/>
  <c r="T718" i="3"/>
  <c r="O721" i="3"/>
  <c r="Q722" i="3"/>
  <c r="T723" i="3"/>
  <c r="O726" i="3"/>
  <c r="Q727" i="3"/>
  <c r="T728" i="3"/>
  <c r="O731" i="3"/>
  <c r="Q732" i="3"/>
  <c r="T733" i="3"/>
  <c r="O736" i="3"/>
  <c r="Q737" i="3"/>
  <c r="T738" i="3"/>
  <c r="O741" i="3"/>
  <c r="Q742" i="3"/>
  <c r="T743" i="3"/>
  <c r="O746" i="3"/>
  <c r="Q747" i="3"/>
  <c r="T748" i="3"/>
  <c r="O751" i="3"/>
  <c r="Q752" i="3"/>
  <c r="T753" i="3"/>
  <c r="O756" i="3"/>
  <c r="Q757" i="3"/>
  <c r="T758" i="3"/>
  <c r="O761" i="3"/>
  <c r="Q762" i="3"/>
  <c r="T763" i="3"/>
  <c r="O766" i="3"/>
  <c r="Q767" i="3"/>
  <c r="T768" i="3"/>
  <c r="O771" i="3"/>
  <c r="Q772" i="3"/>
  <c r="T773" i="3"/>
  <c r="O776" i="3"/>
  <c r="Q777" i="3"/>
  <c r="T778" i="3"/>
  <c r="O781" i="3"/>
  <c r="Q782" i="3"/>
  <c r="T783" i="3"/>
  <c r="O786" i="3"/>
  <c r="Q787" i="3"/>
  <c r="T788" i="3"/>
  <c r="O791" i="3"/>
  <c r="Q792" i="3"/>
  <c r="T793" i="3"/>
  <c r="O796" i="3"/>
  <c r="Q797" i="3"/>
  <c r="T798" i="3"/>
  <c r="O801" i="3"/>
  <c r="Q802" i="3"/>
  <c r="T803" i="3"/>
  <c r="O806" i="3"/>
  <c r="Q807" i="3"/>
  <c r="T808" i="3"/>
  <c r="O811" i="3"/>
  <c r="Q812" i="3"/>
  <c r="T813" i="3"/>
  <c r="O816" i="3"/>
  <c r="Q817" i="3"/>
  <c r="T818" i="3"/>
  <c r="O821" i="3"/>
  <c r="Q822" i="3"/>
  <c r="T823" i="3"/>
  <c r="O826" i="3"/>
  <c r="Q827" i="3"/>
  <c r="T828" i="3"/>
  <c r="O831" i="3"/>
  <c r="Q832" i="3"/>
  <c r="T833" i="3"/>
  <c r="O836" i="3"/>
  <c r="Q837" i="3"/>
  <c r="T838" i="3"/>
  <c r="O841" i="3"/>
  <c r="Q842" i="3"/>
  <c r="T843" i="3"/>
  <c r="O846" i="3"/>
  <c r="Q847" i="3"/>
  <c r="T848" i="3"/>
  <c r="O851" i="3"/>
  <c r="Q852" i="3"/>
  <c r="T853" i="3"/>
  <c r="O856" i="3"/>
  <c r="Q857" i="3"/>
  <c r="T858" i="3"/>
  <c r="O861" i="3"/>
  <c r="Q862" i="3"/>
  <c r="T863" i="3"/>
  <c r="O866" i="3"/>
  <c r="Q867" i="3"/>
  <c r="T868" i="3"/>
  <c r="O871" i="3"/>
  <c r="Q872" i="3"/>
  <c r="T873" i="3"/>
  <c r="O876" i="3"/>
  <c r="Q877" i="3"/>
  <c r="T878" i="3"/>
  <c r="O881" i="3"/>
  <c r="Q882" i="3"/>
  <c r="T883" i="3"/>
  <c r="O886" i="3"/>
  <c r="Q887" i="3"/>
  <c r="T888" i="3"/>
  <c r="O891" i="3"/>
  <c r="Q892" i="3"/>
  <c r="T893" i="3"/>
  <c r="O896" i="3"/>
  <c r="Q897" i="3"/>
  <c r="T898" i="3"/>
  <c r="O901" i="3"/>
  <c r="Q902" i="3"/>
  <c r="T903" i="3"/>
  <c r="O906" i="3"/>
  <c r="Q907" i="3"/>
  <c r="T908" i="3"/>
  <c r="O911" i="3"/>
  <c r="Q912" i="3"/>
  <c r="T913" i="3"/>
  <c r="O916" i="3"/>
  <c r="Q917" i="3"/>
  <c r="T918" i="3"/>
  <c r="O921" i="3"/>
  <c r="Q922" i="3"/>
  <c r="T923" i="3"/>
  <c r="O926" i="3"/>
  <c r="Q927" i="3"/>
  <c r="T928" i="3"/>
  <c r="O931" i="3"/>
  <c r="Q932" i="3"/>
  <c r="T933" i="3"/>
  <c r="O936" i="3"/>
  <c r="Q937" i="3"/>
  <c r="T938" i="3"/>
  <c r="O941" i="3"/>
  <c r="Q942" i="3"/>
  <c r="T943" i="3"/>
  <c r="O946" i="3"/>
  <c r="Q947" i="3"/>
  <c r="T948" i="3"/>
  <c r="O951" i="3"/>
  <c r="Q952" i="3"/>
  <c r="T953" i="3"/>
  <c r="O956" i="3"/>
  <c r="Q957" i="3"/>
  <c r="T958" i="3"/>
  <c r="O961" i="3"/>
  <c r="Q962" i="3"/>
  <c r="T963" i="3"/>
  <c r="O966" i="3"/>
  <c r="Q967" i="3"/>
  <c r="T968" i="3"/>
  <c r="O971" i="3"/>
  <c r="Q972" i="3"/>
  <c r="T973" i="3"/>
  <c r="O976" i="3"/>
  <c r="Q977" i="3"/>
  <c r="T978" i="3"/>
  <c r="O981" i="3"/>
  <c r="Q982" i="3"/>
  <c r="T983" i="3"/>
  <c r="O986" i="3"/>
  <c r="Q987" i="3"/>
  <c r="T988" i="3"/>
  <c r="O991" i="3"/>
  <c r="Q992" i="3"/>
  <c r="T993" i="3"/>
  <c r="O996" i="3"/>
  <c r="Q997" i="3"/>
  <c r="T998" i="3"/>
  <c r="O1001" i="3"/>
  <c r="Q1002" i="3"/>
  <c r="P1005" i="3"/>
  <c r="P1007" i="3"/>
  <c r="R1009" i="3"/>
  <c r="P1012" i="3"/>
  <c r="R1014" i="3"/>
  <c r="P1017" i="3"/>
  <c r="D8" i="4"/>
  <c r="B7" i="6"/>
  <c r="B16" i="5"/>
  <c r="E45" i="1"/>
  <c r="S1017" i="3"/>
  <c r="S1016" i="3"/>
  <c r="S1015" i="3"/>
  <c r="S1014" i="3"/>
  <c r="S1013" i="3"/>
  <c r="S1012" i="3"/>
  <c r="S1011" i="3"/>
  <c r="S1010" i="3"/>
  <c r="S1009" i="3"/>
  <c r="S1008" i="3"/>
  <c r="S1007" i="3"/>
  <c r="S1006" i="3"/>
  <c r="S1005" i="3"/>
  <c r="S1004" i="3"/>
  <c r="S1003" i="3"/>
  <c r="S1002" i="3"/>
  <c r="S1001" i="3"/>
  <c r="S1000" i="3"/>
  <c r="S999" i="3"/>
  <c r="S998" i="3"/>
  <c r="S997" i="3"/>
  <c r="S996" i="3"/>
  <c r="S995" i="3"/>
  <c r="S994" i="3"/>
  <c r="S993" i="3"/>
  <c r="S992" i="3"/>
  <c r="S991" i="3"/>
  <c r="S990" i="3"/>
  <c r="S989" i="3"/>
  <c r="S988" i="3"/>
  <c r="S987" i="3"/>
  <c r="S986" i="3"/>
  <c r="S985" i="3"/>
  <c r="S984" i="3"/>
  <c r="S983" i="3"/>
  <c r="S982" i="3"/>
  <c r="S981" i="3"/>
  <c r="S980" i="3"/>
  <c r="S979" i="3"/>
  <c r="S978" i="3"/>
  <c r="S977" i="3"/>
  <c r="S976" i="3"/>
  <c r="S975" i="3"/>
  <c r="S974" i="3"/>
  <c r="S973" i="3"/>
  <c r="S972" i="3"/>
  <c r="S971" i="3"/>
  <c r="S970" i="3"/>
  <c r="S969" i="3"/>
  <c r="S968" i="3"/>
  <c r="S967" i="3"/>
  <c r="S966" i="3"/>
  <c r="S965" i="3"/>
  <c r="S964" i="3"/>
  <c r="S963" i="3"/>
  <c r="S962" i="3"/>
  <c r="S961" i="3"/>
  <c r="S960" i="3"/>
  <c r="S959" i="3"/>
  <c r="S958" i="3"/>
  <c r="S957" i="3"/>
  <c r="S956" i="3"/>
  <c r="S955" i="3"/>
  <c r="S954" i="3"/>
  <c r="S953" i="3"/>
  <c r="S952" i="3"/>
  <c r="S951" i="3"/>
  <c r="S950" i="3"/>
  <c r="S949" i="3"/>
  <c r="S948" i="3"/>
  <c r="S947" i="3"/>
  <c r="S946" i="3"/>
  <c r="S945" i="3"/>
  <c r="S944" i="3"/>
  <c r="S943" i="3"/>
  <c r="S942" i="3"/>
  <c r="S941" i="3"/>
  <c r="S940" i="3"/>
  <c r="S939" i="3"/>
  <c r="S938" i="3"/>
  <c r="S937" i="3"/>
  <c r="S936" i="3"/>
  <c r="S935" i="3"/>
  <c r="S934" i="3"/>
  <c r="S933" i="3"/>
  <c r="S932" i="3"/>
  <c r="S931" i="3"/>
  <c r="S930" i="3"/>
  <c r="S929" i="3"/>
  <c r="S928" i="3"/>
  <c r="S927" i="3"/>
  <c r="S926" i="3"/>
  <c r="S925" i="3"/>
  <c r="S924" i="3"/>
  <c r="S923" i="3"/>
  <c r="S922" i="3"/>
  <c r="S921" i="3"/>
  <c r="S920" i="3"/>
  <c r="S919" i="3"/>
  <c r="S918" i="3"/>
  <c r="S917" i="3"/>
  <c r="S916" i="3"/>
  <c r="S915" i="3"/>
  <c r="S914" i="3"/>
  <c r="S913" i="3"/>
  <c r="S912" i="3"/>
  <c r="S911" i="3"/>
  <c r="S910" i="3"/>
  <c r="S909" i="3"/>
  <c r="S908" i="3"/>
  <c r="S907" i="3"/>
  <c r="S906" i="3"/>
  <c r="S905" i="3"/>
  <c r="S904" i="3"/>
  <c r="S903" i="3"/>
  <c r="S902" i="3"/>
  <c r="S901" i="3"/>
  <c r="S900" i="3"/>
  <c r="S899" i="3"/>
  <c r="S898" i="3"/>
  <c r="S897" i="3"/>
  <c r="S896" i="3"/>
  <c r="S895" i="3"/>
  <c r="S894" i="3"/>
  <c r="S893" i="3"/>
  <c r="S892" i="3"/>
  <c r="S891" i="3"/>
  <c r="S890" i="3"/>
  <c r="S889" i="3"/>
  <c r="S888" i="3"/>
  <c r="S887" i="3"/>
  <c r="S886" i="3"/>
  <c r="S885" i="3"/>
  <c r="S884" i="3"/>
  <c r="S883" i="3"/>
  <c r="S882" i="3"/>
  <c r="S881" i="3"/>
  <c r="S880" i="3"/>
  <c r="S879" i="3"/>
  <c r="S878" i="3"/>
  <c r="S877" i="3"/>
  <c r="S876" i="3"/>
  <c r="S875" i="3"/>
  <c r="S874" i="3"/>
  <c r="S873" i="3"/>
  <c r="S872" i="3"/>
  <c r="S871" i="3"/>
  <c r="S870" i="3"/>
  <c r="S869" i="3"/>
  <c r="S868" i="3"/>
  <c r="S867" i="3"/>
  <c r="S866" i="3"/>
  <c r="S865" i="3"/>
  <c r="S864" i="3"/>
  <c r="S863" i="3"/>
  <c r="S862" i="3"/>
  <c r="S861" i="3"/>
  <c r="S860" i="3"/>
  <c r="S859" i="3"/>
  <c r="S858" i="3"/>
  <c r="S857" i="3"/>
  <c r="S856" i="3"/>
  <c r="S855" i="3"/>
  <c r="S854" i="3"/>
  <c r="S853" i="3"/>
  <c r="S852" i="3"/>
  <c r="S851" i="3"/>
  <c r="S850" i="3"/>
  <c r="S849" i="3"/>
  <c r="S848" i="3"/>
  <c r="S847" i="3"/>
  <c r="S846" i="3"/>
  <c r="S845" i="3"/>
  <c r="S844" i="3"/>
  <c r="S843" i="3"/>
  <c r="S842" i="3"/>
  <c r="S841" i="3"/>
  <c r="S840" i="3"/>
  <c r="S839" i="3"/>
  <c r="S838" i="3"/>
  <c r="S837" i="3"/>
  <c r="S836" i="3"/>
  <c r="S835" i="3"/>
  <c r="S834" i="3"/>
  <c r="S833" i="3"/>
  <c r="S832" i="3"/>
  <c r="S831" i="3"/>
  <c r="S830" i="3"/>
  <c r="S829" i="3"/>
  <c r="S828" i="3"/>
  <c r="S827" i="3"/>
  <c r="S826" i="3"/>
  <c r="S825" i="3"/>
  <c r="S824" i="3"/>
  <c r="S823" i="3"/>
  <c r="S822" i="3"/>
  <c r="S821" i="3"/>
  <c r="S820" i="3"/>
  <c r="S819" i="3"/>
  <c r="S818" i="3"/>
  <c r="S817" i="3"/>
  <c r="S816" i="3"/>
  <c r="S815" i="3"/>
  <c r="S814" i="3"/>
  <c r="S813" i="3"/>
  <c r="S812" i="3"/>
  <c r="S811" i="3"/>
  <c r="S810" i="3"/>
  <c r="S809" i="3"/>
  <c r="S808" i="3"/>
  <c r="S807" i="3"/>
  <c r="S806" i="3"/>
  <c r="S805" i="3"/>
  <c r="S804" i="3"/>
  <c r="S803" i="3"/>
  <c r="S802" i="3"/>
  <c r="S801" i="3"/>
  <c r="S800" i="3"/>
  <c r="S799" i="3"/>
  <c r="S798" i="3"/>
  <c r="S797" i="3"/>
  <c r="S796" i="3"/>
  <c r="S795" i="3"/>
  <c r="S794" i="3"/>
  <c r="S793" i="3"/>
  <c r="S792" i="3"/>
  <c r="S791" i="3"/>
  <c r="S790" i="3"/>
  <c r="S789" i="3"/>
  <c r="S788" i="3"/>
  <c r="S787" i="3"/>
  <c r="S786" i="3"/>
  <c r="S785" i="3"/>
  <c r="S784" i="3"/>
  <c r="S783" i="3"/>
  <c r="S782" i="3"/>
  <c r="S781" i="3"/>
  <c r="S780" i="3"/>
  <c r="S779" i="3"/>
  <c r="S778" i="3"/>
  <c r="S777" i="3"/>
  <c r="S776" i="3"/>
  <c r="S775" i="3"/>
  <c r="S774" i="3"/>
  <c r="S773" i="3"/>
  <c r="S772" i="3"/>
  <c r="S771" i="3"/>
  <c r="S770" i="3"/>
  <c r="S769" i="3"/>
  <c r="S768" i="3"/>
  <c r="S767" i="3"/>
  <c r="S766" i="3"/>
  <c r="S765" i="3"/>
  <c r="S764" i="3"/>
  <c r="S763" i="3"/>
  <c r="S762" i="3"/>
  <c r="S761" i="3"/>
  <c r="S760" i="3"/>
  <c r="S759" i="3"/>
  <c r="S758" i="3"/>
  <c r="S757" i="3"/>
  <c r="S756" i="3"/>
  <c r="S755" i="3"/>
  <c r="S754" i="3"/>
  <c r="S753" i="3"/>
  <c r="S752" i="3"/>
  <c r="S751" i="3"/>
  <c r="S750" i="3"/>
  <c r="S749" i="3"/>
  <c r="S748" i="3"/>
  <c r="S747" i="3"/>
  <c r="S746" i="3"/>
  <c r="S745" i="3"/>
  <c r="S744" i="3"/>
  <c r="S743" i="3"/>
  <c r="S742" i="3"/>
  <c r="S741" i="3"/>
  <c r="S740" i="3"/>
  <c r="S739" i="3"/>
  <c r="S738" i="3"/>
  <c r="S737" i="3"/>
  <c r="S736" i="3"/>
  <c r="S735" i="3"/>
  <c r="S734" i="3"/>
  <c r="S733" i="3"/>
  <c r="S732" i="3"/>
  <c r="S731" i="3"/>
  <c r="S730" i="3"/>
  <c r="S729" i="3"/>
  <c r="S728" i="3"/>
  <c r="S727" i="3"/>
  <c r="S726" i="3"/>
  <c r="S725" i="3"/>
  <c r="S724" i="3"/>
  <c r="S723" i="3"/>
  <c r="S722" i="3"/>
  <c r="S721" i="3"/>
  <c r="S720" i="3"/>
  <c r="S719" i="3"/>
  <c r="S718" i="3"/>
  <c r="S717" i="3"/>
  <c r="S716" i="3"/>
  <c r="S715" i="3"/>
  <c r="S714" i="3"/>
  <c r="S713" i="3"/>
  <c r="S712" i="3"/>
  <c r="S711" i="3"/>
  <c r="S710" i="3"/>
  <c r="S709" i="3"/>
  <c r="S708" i="3"/>
  <c r="S707" i="3"/>
  <c r="S706" i="3"/>
  <c r="S705" i="3"/>
  <c r="S704" i="3"/>
  <c r="S703" i="3"/>
  <c r="S702" i="3"/>
  <c r="S701" i="3"/>
  <c r="S700" i="3"/>
  <c r="S699" i="3"/>
  <c r="S698" i="3"/>
  <c r="S697" i="3"/>
  <c r="S696" i="3"/>
  <c r="S695" i="3"/>
  <c r="S694" i="3"/>
  <c r="S693" i="3"/>
  <c r="S692" i="3"/>
  <c r="S691" i="3"/>
  <c r="S690" i="3"/>
  <c r="S689" i="3"/>
  <c r="S688" i="3"/>
  <c r="S687" i="3"/>
  <c r="S686" i="3"/>
  <c r="S685" i="3"/>
  <c r="S684" i="3"/>
  <c r="S683" i="3"/>
  <c r="S682" i="3"/>
  <c r="S681" i="3"/>
  <c r="S680" i="3"/>
  <c r="S679" i="3"/>
  <c r="S678" i="3"/>
  <c r="S677" i="3"/>
  <c r="S676" i="3"/>
  <c r="S675" i="3"/>
  <c r="S674" i="3"/>
  <c r="S673"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309" i="3"/>
  <c r="S310" i="3"/>
  <c r="S311" i="3"/>
  <c r="S312" i="3"/>
  <c r="S313" i="3"/>
  <c r="S314" i="3"/>
  <c r="S315" i="3"/>
  <c r="S316" i="3"/>
  <c r="S317" i="3"/>
  <c r="S318" i="3"/>
  <c r="S319" i="3"/>
  <c r="S320" i="3"/>
  <c r="S321" i="3"/>
  <c r="S322" i="3"/>
  <c r="S323" i="3"/>
  <c r="S324" i="3"/>
  <c r="S325" i="3"/>
  <c r="S326" i="3"/>
  <c r="S327" i="3"/>
  <c r="S328" i="3"/>
  <c r="S329" i="3"/>
  <c r="S330" i="3"/>
  <c r="S331" i="3"/>
  <c r="S332" i="3"/>
  <c r="S333" i="3"/>
  <c r="S334" i="3"/>
  <c r="S335" i="3"/>
  <c r="S336" i="3"/>
  <c r="S337" i="3"/>
  <c r="S338" i="3"/>
  <c r="S339" i="3"/>
  <c r="S340" i="3"/>
  <c r="S341" i="3"/>
  <c r="S342" i="3"/>
  <c r="S343" i="3"/>
  <c r="S344" i="3"/>
  <c r="S345" i="3"/>
  <c r="S346" i="3"/>
  <c r="S347" i="3"/>
  <c r="S348" i="3"/>
  <c r="S349" i="3"/>
  <c r="S350" i="3"/>
  <c r="S351" i="3"/>
  <c r="S352" i="3"/>
  <c r="S353" i="3"/>
  <c r="S354" i="3"/>
  <c r="S355" i="3"/>
  <c r="S356" i="3"/>
  <c r="S357" i="3"/>
  <c r="S358" i="3"/>
  <c r="S359" i="3"/>
  <c r="S360" i="3"/>
  <c r="S361" i="3"/>
  <c r="S362" i="3"/>
  <c r="S363" i="3"/>
  <c r="S364" i="3"/>
  <c r="S365" i="3"/>
  <c r="S366" i="3"/>
  <c r="S367" i="3"/>
  <c r="S368" i="3"/>
  <c r="S369" i="3"/>
  <c r="S370" i="3"/>
  <c r="S371" i="3"/>
  <c r="S372" i="3"/>
  <c r="S373" i="3"/>
  <c r="S374" i="3"/>
  <c r="S375" i="3"/>
  <c r="S376" i="3"/>
  <c r="S377" i="3"/>
  <c r="S378" i="3"/>
  <c r="S379" i="3"/>
  <c r="S380" i="3"/>
  <c r="S381" i="3"/>
  <c r="S382" i="3"/>
  <c r="S383" i="3"/>
  <c r="S384" i="3"/>
  <c r="S385" i="3"/>
  <c r="S386" i="3"/>
  <c r="S387" i="3"/>
  <c r="S388" i="3"/>
  <c r="S389" i="3"/>
  <c r="S390" i="3"/>
  <c r="S391" i="3"/>
  <c r="S392" i="3"/>
  <c r="S393" i="3"/>
  <c r="S394" i="3"/>
  <c r="S395" i="3"/>
  <c r="S396" i="3"/>
  <c r="S397" i="3"/>
  <c r="S398" i="3"/>
  <c r="S399" i="3"/>
  <c r="S400" i="3"/>
  <c r="S401" i="3"/>
  <c r="S402" i="3"/>
  <c r="S403" i="3"/>
  <c r="S404" i="3"/>
  <c r="S405" i="3"/>
  <c r="S406" i="3"/>
  <c r="S407" i="3"/>
  <c r="S408" i="3"/>
  <c r="S409" i="3"/>
  <c r="S410" i="3"/>
  <c r="S411" i="3"/>
  <c r="S412" i="3"/>
  <c r="S413" i="3"/>
  <c r="S414" i="3"/>
  <c r="S415" i="3"/>
  <c r="S416" i="3"/>
  <c r="S417" i="3"/>
  <c r="S418" i="3"/>
  <c r="S419" i="3"/>
  <c r="S420" i="3"/>
  <c r="S421" i="3"/>
  <c r="S422" i="3"/>
  <c r="S423" i="3"/>
  <c r="S424" i="3"/>
  <c r="S425" i="3"/>
  <c r="S426" i="3"/>
  <c r="S427" i="3"/>
  <c r="S428" i="3"/>
  <c r="S429" i="3"/>
  <c r="S430" i="3"/>
  <c r="S431" i="3"/>
  <c r="S432" i="3"/>
  <c r="S433" i="3"/>
  <c r="S434" i="3"/>
  <c r="S435" i="3"/>
  <c r="S436" i="3"/>
  <c r="S437" i="3"/>
  <c r="S438" i="3"/>
  <c r="S439" i="3"/>
  <c r="S440" i="3"/>
  <c r="S441" i="3"/>
  <c r="S442" i="3"/>
  <c r="S443" i="3"/>
  <c r="S444" i="3"/>
  <c r="S445" i="3"/>
  <c r="S446" i="3"/>
  <c r="S447" i="3"/>
  <c r="S448" i="3"/>
  <c r="S449" i="3"/>
  <c r="S450" i="3"/>
  <c r="S451" i="3"/>
  <c r="S452" i="3"/>
  <c r="S453" i="3"/>
  <c r="S454" i="3"/>
  <c r="S455" i="3"/>
  <c r="S456" i="3"/>
  <c r="S457" i="3"/>
  <c r="S458" i="3"/>
  <c r="S459" i="3"/>
  <c r="S460" i="3"/>
  <c r="S461" i="3"/>
  <c r="S462" i="3"/>
  <c r="S463" i="3"/>
  <c r="S464" i="3"/>
  <c r="S465" i="3"/>
  <c r="S466" i="3"/>
  <c r="S467" i="3"/>
  <c r="S468" i="3"/>
  <c r="S469" i="3"/>
  <c r="S470" i="3"/>
  <c r="S471" i="3"/>
  <c r="S472" i="3"/>
  <c r="S473" i="3"/>
  <c r="S474" i="3"/>
  <c r="S475" i="3"/>
  <c r="S476" i="3"/>
  <c r="S477" i="3"/>
  <c r="S478" i="3"/>
  <c r="S479" i="3"/>
  <c r="S480" i="3"/>
  <c r="S481" i="3"/>
  <c r="S482" i="3"/>
  <c r="S483" i="3"/>
  <c r="S484" i="3"/>
  <c r="S485" i="3"/>
  <c r="S486" i="3"/>
  <c r="S487" i="3"/>
  <c r="S488" i="3"/>
  <c r="S489" i="3"/>
  <c r="S490" i="3"/>
  <c r="S491" i="3"/>
  <c r="S492" i="3"/>
  <c r="S493" i="3"/>
  <c r="S494" i="3"/>
  <c r="S495" i="3"/>
  <c r="S496" i="3"/>
  <c r="S497" i="3"/>
  <c r="S498" i="3"/>
  <c r="S499" i="3"/>
  <c r="S500" i="3"/>
  <c r="S501" i="3"/>
  <c r="S502" i="3"/>
  <c r="S503" i="3"/>
  <c r="S504" i="3"/>
  <c r="S505" i="3"/>
  <c r="S506" i="3"/>
  <c r="S507" i="3"/>
  <c r="S508" i="3"/>
  <c r="S509" i="3"/>
  <c r="S510" i="3"/>
  <c r="S511" i="3"/>
  <c r="S512" i="3"/>
  <c r="S513" i="3"/>
  <c r="S514" i="3"/>
  <c r="S515" i="3"/>
  <c r="S516" i="3"/>
  <c r="S517" i="3"/>
  <c r="S518" i="3"/>
  <c r="S519" i="3"/>
  <c r="S520" i="3"/>
  <c r="S521" i="3"/>
  <c r="S522" i="3"/>
  <c r="S523" i="3"/>
  <c r="S524" i="3"/>
  <c r="S525" i="3"/>
  <c r="S526" i="3"/>
  <c r="S527" i="3"/>
  <c r="S528" i="3"/>
  <c r="S529" i="3"/>
  <c r="S530" i="3"/>
  <c r="S531" i="3"/>
  <c r="S532" i="3"/>
  <c r="S533" i="3"/>
  <c r="S534" i="3"/>
  <c r="S535" i="3"/>
  <c r="S536" i="3"/>
  <c r="S537" i="3"/>
  <c r="S538" i="3"/>
  <c r="S539" i="3"/>
  <c r="S540" i="3"/>
  <c r="S541" i="3"/>
  <c r="S542" i="3"/>
  <c r="S543" i="3"/>
  <c r="S544" i="3"/>
  <c r="S545" i="3"/>
  <c r="S546" i="3"/>
  <c r="S547" i="3"/>
  <c r="S548" i="3"/>
  <c r="S549" i="3"/>
  <c r="S550" i="3"/>
  <c r="S551" i="3"/>
  <c r="S552" i="3"/>
  <c r="S553" i="3"/>
  <c r="S554" i="3"/>
  <c r="S555" i="3"/>
  <c r="S556" i="3"/>
  <c r="S557" i="3"/>
  <c r="S558" i="3"/>
  <c r="S559" i="3"/>
  <c r="S560" i="3"/>
  <c r="S561" i="3"/>
  <c r="S562" i="3"/>
  <c r="S563" i="3"/>
  <c r="S564" i="3"/>
  <c r="S565" i="3"/>
  <c r="S566" i="3"/>
  <c r="S567" i="3"/>
  <c r="S568" i="3"/>
  <c r="S569" i="3"/>
  <c r="S570" i="3"/>
  <c r="S571" i="3"/>
  <c r="S572" i="3"/>
  <c r="S573" i="3"/>
  <c r="S574" i="3"/>
  <c r="S575" i="3"/>
  <c r="S576" i="3"/>
  <c r="S577" i="3"/>
  <c r="S578" i="3"/>
  <c r="S579" i="3"/>
  <c r="S580" i="3"/>
  <c r="S581" i="3"/>
  <c r="S582" i="3"/>
  <c r="S583" i="3"/>
  <c r="S584" i="3"/>
  <c r="S585" i="3"/>
  <c r="S586" i="3"/>
  <c r="S587" i="3"/>
  <c r="S588" i="3"/>
  <c r="S589" i="3"/>
  <c r="S590" i="3"/>
  <c r="S591" i="3"/>
  <c r="S592" i="3"/>
  <c r="S593" i="3"/>
  <c r="S594" i="3"/>
  <c r="S595" i="3"/>
  <c r="S596" i="3"/>
  <c r="S597" i="3"/>
  <c r="S598" i="3"/>
  <c r="S599" i="3"/>
  <c r="S600" i="3"/>
  <c r="S601" i="3"/>
  <c r="S602" i="3"/>
  <c r="S603" i="3"/>
  <c r="S604" i="3"/>
  <c r="S605" i="3"/>
  <c r="S606" i="3"/>
  <c r="S607" i="3"/>
  <c r="S608" i="3"/>
  <c r="S609" i="3"/>
  <c r="S610" i="3"/>
  <c r="S611" i="3"/>
  <c r="S612" i="3"/>
  <c r="S613" i="3"/>
  <c r="S614" i="3"/>
  <c r="S615" i="3"/>
  <c r="S616" i="3"/>
  <c r="S617" i="3"/>
  <c r="S618" i="3"/>
  <c r="S619" i="3"/>
  <c r="S620" i="3"/>
  <c r="S621" i="3"/>
  <c r="S622" i="3"/>
  <c r="S623" i="3"/>
  <c r="S624" i="3"/>
  <c r="S625" i="3"/>
  <c r="S626" i="3"/>
  <c r="S627" i="3"/>
  <c r="S628" i="3"/>
  <c r="S629" i="3"/>
  <c r="S630" i="3"/>
  <c r="S631" i="3"/>
  <c r="S632" i="3"/>
  <c r="S633" i="3"/>
  <c r="S634" i="3"/>
  <c r="S635" i="3"/>
  <c r="S636" i="3"/>
  <c r="S637" i="3"/>
  <c r="S638" i="3"/>
  <c r="S639" i="3"/>
  <c r="S640" i="3"/>
  <c r="S641" i="3"/>
  <c r="S642" i="3"/>
  <c r="S643" i="3"/>
  <c r="S644" i="3"/>
  <c r="S645" i="3"/>
  <c r="S646" i="3"/>
  <c r="S647" i="3"/>
  <c r="S648" i="3"/>
  <c r="S649" i="3"/>
  <c r="S650" i="3"/>
  <c r="S651" i="3"/>
  <c r="S652" i="3"/>
  <c r="S653" i="3"/>
  <c r="S654" i="3"/>
  <c r="S655" i="3"/>
  <c r="S656" i="3"/>
  <c r="S657" i="3"/>
  <c r="S658" i="3"/>
  <c r="S659" i="3"/>
  <c r="S660" i="3"/>
  <c r="S661" i="3"/>
  <c r="S662" i="3"/>
  <c r="S663" i="3"/>
  <c r="S664" i="3"/>
  <c r="S665" i="3"/>
  <c r="S666" i="3"/>
  <c r="S667" i="3"/>
  <c r="S668" i="3"/>
  <c r="S669" i="3"/>
  <c r="S670" i="3"/>
  <c r="S671" i="3"/>
  <c r="S672" i="3"/>
  <c r="U673" i="3"/>
  <c r="P676" i="3"/>
  <c r="R677" i="3"/>
  <c r="U678" i="3"/>
  <c r="P681" i="3"/>
  <c r="R682" i="3"/>
  <c r="U683" i="3"/>
  <c r="P686" i="3"/>
  <c r="R687" i="3"/>
  <c r="U688" i="3"/>
  <c r="P691" i="3"/>
  <c r="R692" i="3"/>
  <c r="U693" i="3"/>
  <c r="P696" i="3"/>
  <c r="R697" i="3"/>
  <c r="U698" i="3"/>
  <c r="P701" i="3"/>
  <c r="R702" i="3"/>
  <c r="U703" i="3"/>
  <c r="P706" i="3"/>
  <c r="R707" i="3"/>
  <c r="U708" i="3"/>
  <c r="P711" i="3"/>
  <c r="R712" i="3"/>
  <c r="U713" i="3"/>
  <c r="P716" i="3"/>
  <c r="R717" i="3"/>
  <c r="U718" i="3"/>
  <c r="P721" i="3"/>
  <c r="R722" i="3"/>
  <c r="U723" i="3"/>
  <c r="P726" i="3"/>
  <c r="R727" i="3"/>
  <c r="U728" i="3"/>
  <c r="P731" i="3"/>
  <c r="R732" i="3"/>
  <c r="U733" i="3"/>
  <c r="P736" i="3"/>
  <c r="R737" i="3"/>
  <c r="U738" i="3"/>
  <c r="P741" i="3"/>
  <c r="R742" i="3"/>
  <c r="U743" i="3"/>
  <c r="P746" i="3"/>
  <c r="R747" i="3"/>
  <c r="U748" i="3"/>
  <c r="P751" i="3"/>
  <c r="R752" i="3"/>
  <c r="U753" i="3"/>
  <c r="P756" i="3"/>
  <c r="R757" i="3"/>
  <c r="U758" i="3"/>
  <c r="P761" i="3"/>
  <c r="R762" i="3"/>
  <c r="U763" i="3"/>
  <c r="P766" i="3"/>
  <c r="R767" i="3"/>
  <c r="U768" i="3"/>
  <c r="P771" i="3"/>
  <c r="R772" i="3"/>
  <c r="U773" i="3"/>
  <c r="P776" i="3"/>
  <c r="R777" i="3"/>
  <c r="U778" i="3"/>
  <c r="P781" i="3"/>
  <c r="R782" i="3"/>
  <c r="U783" i="3"/>
  <c r="P786" i="3"/>
  <c r="R787" i="3"/>
  <c r="U788" i="3"/>
  <c r="P791" i="3"/>
  <c r="R792" i="3"/>
  <c r="U793" i="3"/>
  <c r="P796" i="3"/>
  <c r="R797" i="3"/>
  <c r="U798" i="3"/>
  <c r="P801" i="3"/>
  <c r="R802" i="3"/>
  <c r="U803" i="3"/>
  <c r="P806" i="3"/>
  <c r="R807" i="3"/>
  <c r="U808" i="3"/>
  <c r="P811" i="3"/>
  <c r="R812" i="3"/>
  <c r="U813" i="3"/>
  <c r="P816" i="3"/>
  <c r="R817" i="3"/>
  <c r="U818" i="3"/>
  <c r="P821" i="3"/>
  <c r="R822" i="3"/>
  <c r="U823" i="3"/>
  <c r="P826" i="3"/>
  <c r="R827" i="3"/>
  <c r="U828" i="3"/>
  <c r="P831" i="3"/>
  <c r="R832" i="3"/>
  <c r="U833" i="3"/>
  <c r="P836" i="3"/>
  <c r="R837" i="3"/>
  <c r="U838" i="3"/>
  <c r="P841" i="3"/>
  <c r="R842" i="3"/>
  <c r="U843" i="3"/>
  <c r="P846" i="3"/>
  <c r="R847" i="3"/>
  <c r="U848" i="3"/>
  <c r="P851" i="3"/>
  <c r="R852" i="3"/>
  <c r="U853" i="3"/>
  <c r="P856" i="3"/>
  <c r="R857" i="3"/>
  <c r="U858" i="3"/>
  <c r="P861" i="3"/>
  <c r="R862" i="3"/>
  <c r="U863" i="3"/>
  <c r="P866" i="3"/>
  <c r="R867" i="3"/>
  <c r="U868" i="3"/>
  <c r="P871" i="3"/>
  <c r="R872" i="3"/>
  <c r="U873" i="3"/>
  <c r="P876" i="3"/>
  <c r="R877" i="3"/>
  <c r="U878" i="3"/>
  <c r="P881" i="3"/>
  <c r="R882" i="3"/>
  <c r="U883" i="3"/>
  <c r="P886" i="3"/>
  <c r="R887" i="3"/>
  <c r="U888" i="3"/>
  <c r="P891" i="3"/>
  <c r="R892" i="3"/>
  <c r="U893" i="3"/>
  <c r="P896" i="3"/>
  <c r="R897" i="3"/>
  <c r="U898" i="3"/>
  <c r="P901" i="3"/>
  <c r="R902" i="3"/>
  <c r="U903" i="3"/>
  <c r="P906" i="3"/>
  <c r="R907" i="3"/>
  <c r="U908" i="3"/>
  <c r="P911" i="3"/>
  <c r="R912" i="3"/>
  <c r="U913" i="3"/>
  <c r="P916" i="3"/>
  <c r="R917" i="3"/>
  <c r="U918" i="3"/>
  <c r="P921" i="3"/>
  <c r="R922" i="3"/>
  <c r="U923" i="3"/>
  <c r="P926" i="3"/>
  <c r="R927" i="3"/>
  <c r="U928" i="3"/>
  <c r="P931" i="3"/>
  <c r="R932" i="3"/>
  <c r="U933" i="3"/>
  <c r="P936" i="3"/>
  <c r="R937" i="3"/>
  <c r="U938" i="3"/>
  <c r="P941" i="3"/>
  <c r="R942" i="3"/>
  <c r="U943" i="3"/>
  <c r="P946" i="3"/>
  <c r="R947" i="3"/>
  <c r="U948" i="3"/>
  <c r="P951" i="3"/>
  <c r="R952" i="3"/>
  <c r="U953" i="3"/>
  <c r="P956" i="3"/>
  <c r="R957" i="3"/>
  <c r="U958" i="3"/>
  <c r="P961" i="3"/>
  <c r="R962" i="3"/>
  <c r="U963" i="3"/>
  <c r="P966" i="3"/>
  <c r="R967" i="3"/>
  <c r="U968" i="3"/>
  <c r="P971" i="3"/>
  <c r="R972" i="3"/>
  <c r="U973" i="3"/>
  <c r="P976" i="3"/>
  <c r="R977" i="3"/>
  <c r="U978" i="3"/>
  <c r="P981" i="3"/>
  <c r="R982" i="3"/>
  <c r="U983" i="3"/>
  <c r="P986" i="3"/>
  <c r="R987" i="3"/>
  <c r="U988" i="3"/>
  <c r="P991" i="3"/>
  <c r="R992" i="3"/>
  <c r="U993" i="3"/>
  <c r="P996" i="3"/>
  <c r="R997" i="3"/>
  <c r="U998" i="3"/>
  <c r="P1001" i="3"/>
  <c r="R1002" i="3"/>
  <c r="U1003" i="3"/>
  <c r="Q1005" i="3"/>
  <c r="Q1007" i="3"/>
  <c r="U1009" i="3"/>
  <c r="O1010" i="3"/>
  <c r="Q1012" i="3"/>
  <c r="U1014" i="3"/>
  <c r="O1015" i="3"/>
  <c r="Q1017" i="3"/>
  <c r="T1017" i="3"/>
  <c r="T1016" i="3"/>
  <c r="T1015" i="3"/>
  <c r="T1014" i="3"/>
  <c r="T1013" i="3"/>
  <c r="T1012" i="3"/>
  <c r="T1011" i="3"/>
  <c r="T1010" i="3"/>
  <c r="T1009" i="3"/>
  <c r="T1008" i="3"/>
  <c r="T1007" i="3"/>
  <c r="T1006"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0" i="3"/>
  <c r="T121" i="3"/>
  <c r="T122" i="3"/>
  <c r="T123" i="3"/>
  <c r="T124" i="3"/>
  <c r="T125" i="3"/>
  <c r="T126" i="3"/>
  <c r="T127" i="3"/>
  <c r="T128" i="3"/>
  <c r="T129" i="3"/>
  <c r="T130" i="3"/>
  <c r="T131" i="3"/>
  <c r="T132" i="3"/>
  <c r="T133" i="3"/>
  <c r="T134" i="3"/>
  <c r="T135" i="3"/>
  <c r="T136" i="3"/>
  <c r="T137" i="3"/>
  <c r="T138" i="3"/>
  <c r="T139" i="3"/>
  <c r="T140" i="3"/>
  <c r="T141" i="3"/>
  <c r="T142" i="3"/>
  <c r="T143" i="3"/>
  <c r="T144" i="3"/>
  <c r="T145" i="3"/>
  <c r="T146" i="3"/>
  <c r="T147" i="3"/>
  <c r="T148" i="3"/>
  <c r="T149" i="3"/>
  <c r="T150" i="3"/>
  <c r="T151" i="3"/>
  <c r="T152" i="3"/>
  <c r="T153" i="3"/>
  <c r="T154" i="3"/>
  <c r="T155" i="3"/>
  <c r="T156" i="3"/>
  <c r="T157" i="3"/>
  <c r="T158" i="3"/>
  <c r="T159" i="3"/>
  <c r="T160" i="3"/>
  <c r="T161" i="3"/>
  <c r="T162" i="3"/>
  <c r="T163" i="3"/>
  <c r="T164" i="3"/>
  <c r="T165" i="3"/>
  <c r="T166" i="3"/>
  <c r="T167" i="3"/>
  <c r="T168" i="3"/>
  <c r="T169" i="3"/>
  <c r="T170" i="3"/>
  <c r="T171" i="3"/>
  <c r="T172" i="3"/>
  <c r="T173" i="3"/>
  <c r="T174" i="3"/>
  <c r="T175" i="3"/>
  <c r="T176" i="3"/>
  <c r="T177" i="3"/>
  <c r="T178" i="3"/>
  <c r="T179" i="3"/>
  <c r="T180" i="3"/>
  <c r="T181" i="3"/>
  <c r="T182" i="3"/>
  <c r="T183" i="3"/>
  <c r="T184" i="3"/>
  <c r="T185" i="3"/>
  <c r="T186" i="3"/>
  <c r="T187" i="3"/>
  <c r="T188" i="3"/>
  <c r="T189" i="3"/>
  <c r="T190" i="3"/>
  <c r="T191" i="3"/>
  <c r="T192" i="3"/>
  <c r="T193" i="3"/>
  <c r="T194" i="3"/>
  <c r="T195" i="3"/>
  <c r="T196" i="3"/>
  <c r="T197" i="3"/>
  <c r="T198" i="3"/>
  <c r="T199" i="3"/>
  <c r="T200" i="3"/>
  <c r="T201" i="3"/>
  <c r="T202" i="3"/>
  <c r="T203" i="3"/>
  <c r="T204" i="3"/>
  <c r="T205" i="3"/>
  <c r="T206" i="3"/>
  <c r="T207" i="3"/>
  <c r="T208" i="3"/>
  <c r="T209" i="3"/>
  <c r="T210" i="3"/>
  <c r="T211" i="3"/>
  <c r="T212" i="3"/>
  <c r="T213" i="3"/>
  <c r="T214" i="3"/>
  <c r="T215" i="3"/>
  <c r="T216" i="3"/>
  <c r="T217" i="3"/>
  <c r="T218" i="3"/>
  <c r="T219" i="3"/>
  <c r="T220" i="3"/>
  <c r="T221" i="3"/>
  <c r="T222" i="3"/>
  <c r="T223" i="3"/>
  <c r="T224" i="3"/>
  <c r="T225" i="3"/>
  <c r="T226" i="3"/>
  <c r="T227" i="3"/>
  <c r="T228" i="3"/>
  <c r="T229" i="3"/>
  <c r="T230" i="3"/>
  <c r="T231" i="3"/>
  <c r="T232" i="3"/>
  <c r="T233" i="3"/>
  <c r="T234" i="3"/>
  <c r="T235" i="3"/>
  <c r="T236" i="3"/>
  <c r="T237" i="3"/>
  <c r="T238" i="3"/>
  <c r="T239" i="3"/>
  <c r="T240" i="3"/>
  <c r="T241" i="3"/>
  <c r="T242" i="3"/>
  <c r="T243" i="3"/>
  <c r="T244" i="3"/>
  <c r="T245" i="3"/>
  <c r="T246" i="3"/>
  <c r="T247" i="3"/>
  <c r="T248" i="3"/>
  <c r="T249" i="3"/>
  <c r="T250" i="3"/>
  <c r="T251" i="3"/>
  <c r="T252" i="3"/>
  <c r="T253" i="3"/>
  <c r="T254" i="3"/>
  <c r="T255" i="3"/>
  <c r="T256" i="3"/>
  <c r="T257" i="3"/>
  <c r="T258" i="3"/>
  <c r="T259" i="3"/>
  <c r="T260" i="3"/>
  <c r="T261" i="3"/>
  <c r="T262" i="3"/>
  <c r="T263" i="3"/>
  <c r="T264" i="3"/>
  <c r="T265" i="3"/>
  <c r="T266" i="3"/>
  <c r="T267" i="3"/>
  <c r="T268" i="3"/>
  <c r="T269" i="3"/>
  <c r="T270" i="3"/>
  <c r="T271" i="3"/>
  <c r="T272" i="3"/>
  <c r="T273" i="3"/>
  <c r="T274" i="3"/>
  <c r="T275" i="3"/>
  <c r="T276" i="3"/>
  <c r="T277" i="3"/>
  <c r="T278" i="3"/>
  <c r="T279" i="3"/>
  <c r="T280" i="3"/>
  <c r="T281" i="3"/>
  <c r="T282" i="3"/>
  <c r="T283" i="3"/>
  <c r="T284" i="3"/>
  <c r="T285" i="3"/>
  <c r="T286" i="3"/>
  <c r="T287" i="3"/>
  <c r="T288" i="3"/>
  <c r="T289" i="3"/>
  <c r="T290" i="3"/>
  <c r="T291" i="3"/>
  <c r="T292" i="3"/>
  <c r="T293" i="3"/>
  <c r="T294" i="3"/>
  <c r="T295" i="3"/>
  <c r="T296" i="3"/>
  <c r="T297" i="3"/>
  <c r="T298" i="3"/>
  <c r="T299" i="3"/>
  <c r="T300" i="3"/>
  <c r="T301" i="3"/>
  <c r="T302" i="3"/>
  <c r="T303" i="3"/>
  <c r="T304" i="3"/>
  <c r="T305" i="3"/>
  <c r="T306" i="3"/>
  <c r="T307" i="3"/>
  <c r="T308" i="3"/>
  <c r="T309" i="3"/>
  <c r="T310" i="3"/>
  <c r="T311" i="3"/>
  <c r="T312" i="3"/>
  <c r="T313" i="3"/>
  <c r="T314" i="3"/>
  <c r="T315" i="3"/>
  <c r="T316" i="3"/>
  <c r="T317" i="3"/>
  <c r="T318" i="3"/>
  <c r="T319" i="3"/>
  <c r="T320" i="3"/>
  <c r="T321" i="3"/>
  <c r="T322" i="3"/>
  <c r="T323" i="3"/>
  <c r="T324" i="3"/>
  <c r="T325" i="3"/>
  <c r="T326" i="3"/>
  <c r="T327" i="3"/>
  <c r="T328" i="3"/>
  <c r="T329" i="3"/>
  <c r="T330" i="3"/>
  <c r="T331" i="3"/>
  <c r="T332" i="3"/>
  <c r="T333" i="3"/>
  <c r="T334" i="3"/>
  <c r="T335" i="3"/>
  <c r="T336" i="3"/>
  <c r="T337" i="3"/>
  <c r="T338" i="3"/>
  <c r="T339" i="3"/>
  <c r="T340" i="3"/>
  <c r="T341" i="3"/>
  <c r="T342" i="3"/>
  <c r="T343" i="3"/>
  <c r="T344" i="3"/>
  <c r="T345" i="3"/>
  <c r="T346" i="3"/>
  <c r="T347" i="3"/>
  <c r="T348" i="3"/>
  <c r="T349" i="3"/>
  <c r="T350" i="3"/>
  <c r="T351" i="3"/>
  <c r="T352" i="3"/>
  <c r="T353" i="3"/>
  <c r="T354" i="3"/>
  <c r="T355" i="3"/>
  <c r="T356" i="3"/>
  <c r="T357" i="3"/>
  <c r="T358" i="3"/>
  <c r="T359" i="3"/>
  <c r="T360" i="3"/>
  <c r="T361" i="3"/>
  <c r="T362" i="3"/>
  <c r="T363" i="3"/>
  <c r="T364" i="3"/>
  <c r="T365" i="3"/>
  <c r="T366" i="3"/>
  <c r="T367" i="3"/>
  <c r="T368" i="3"/>
  <c r="T369" i="3"/>
  <c r="T370" i="3"/>
  <c r="T371" i="3"/>
  <c r="T372" i="3"/>
  <c r="T373" i="3"/>
  <c r="T374" i="3"/>
  <c r="T375" i="3"/>
  <c r="T376" i="3"/>
  <c r="T377" i="3"/>
  <c r="T378" i="3"/>
  <c r="T379" i="3"/>
  <c r="T380" i="3"/>
  <c r="T381" i="3"/>
  <c r="T382" i="3"/>
  <c r="T383" i="3"/>
  <c r="T384" i="3"/>
  <c r="T385" i="3"/>
  <c r="T386" i="3"/>
  <c r="T387" i="3"/>
  <c r="T388" i="3"/>
  <c r="T389" i="3"/>
  <c r="T390" i="3"/>
  <c r="T391" i="3"/>
  <c r="T392" i="3"/>
  <c r="T393" i="3"/>
  <c r="T394" i="3"/>
  <c r="T395" i="3"/>
  <c r="T396" i="3"/>
  <c r="T397" i="3"/>
  <c r="T398" i="3"/>
  <c r="T399" i="3"/>
  <c r="T400" i="3"/>
  <c r="T401" i="3"/>
  <c r="T402" i="3"/>
  <c r="T403" i="3"/>
  <c r="T404" i="3"/>
  <c r="T405" i="3"/>
  <c r="T406" i="3"/>
  <c r="T407" i="3"/>
  <c r="T408" i="3"/>
  <c r="T409" i="3"/>
  <c r="T410" i="3"/>
  <c r="T411" i="3"/>
  <c r="T412" i="3"/>
  <c r="T413" i="3"/>
  <c r="T414" i="3"/>
  <c r="T415" i="3"/>
  <c r="T416" i="3"/>
  <c r="T417" i="3"/>
  <c r="T418" i="3"/>
  <c r="T419" i="3"/>
  <c r="T420" i="3"/>
  <c r="T421" i="3"/>
  <c r="T422" i="3"/>
  <c r="T423" i="3"/>
  <c r="T424" i="3"/>
  <c r="T425" i="3"/>
  <c r="T426" i="3"/>
  <c r="T427" i="3"/>
  <c r="T428" i="3"/>
  <c r="T429" i="3"/>
  <c r="T430" i="3"/>
  <c r="T431" i="3"/>
  <c r="T432" i="3"/>
  <c r="T433" i="3"/>
  <c r="T434" i="3"/>
  <c r="T435" i="3"/>
  <c r="T436" i="3"/>
  <c r="T437" i="3"/>
  <c r="T438" i="3"/>
  <c r="T439" i="3"/>
  <c r="T440" i="3"/>
  <c r="T441" i="3"/>
  <c r="T442" i="3"/>
  <c r="T443" i="3"/>
  <c r="T444" i="3"/>
  <c r="T445" i="3"/>
  <c r="T446" i="3"/>
  <c r="T447" i="3"/>
  <c r="T448" i="3"/>
  <c r="T449" i="3"/>
  <c r="T450" i="3"/>
  <c r="T451" i="3"/>
  <c r="T452" i="3"/>
  <c r="T453" i="3"/>
  <c r="T454" i="3"/>
  <c r="T455" i="3"/>
  <c r="T456" i="3"/>
  <c r="T457" i="3"/>
  <c r="T458" i="3"/>
  <c r="T459" i="3"/>
  <c r="T460" i="3"/>
  <c r="T461" i="3"/>
  <c r="T462" i="3"/>
  <c r="T463" i="3"/>
  <c r="T464" i="3"/>
  <c r="T465" i="3"/>
  <c r="T466" i="3"/>
  <c r="T467" i="3"/>
  <c r="T468" i="3"/>
  <c r="T469" i="3"/>
  <c r="T470" i="3"/>
  <c r="T471" i="3"/>
  <c r="T472" i="3"/>
  <c r="T473" i="3"/>
  <c r="T474" i="3"/>
  <c r="T475" i="3"/>
  <c r="T476" i="3"/>
  <c r="T477" i="3"/>
  <c r="T478" i="3"/>
  <c r="T479" i="3"/>
  <c r="T480" i="3"/>
  <c r="T481" i="3"/>
  <c r="T482" i="3"/>
  <c r="T483" i="3"/>
  <c r="T484" i="3"/>
  <c r="T485" i="3"/>
  <c r="T486" i="3"/>
  <c r="T487" i="3"/>
  <c r="T488" i="3"/>
  <c r="T489" i="3"/>
  <c r="T490" i="3"/>
  <c r="T491" i="3"/>
  <c r="T492" i="3"/>
  <c r="T493" i="3"/>
  <c r="T494" i="3"/>
  <c r="T495" i="3"/>
  <c r="T496" i="3"/>
  <c r="T497" i="3"/>
  <c r="T498" i="3"/>
  <c r="T499" i="3"/>
  <c r="T500" i="3"/>
  <c r="T501" i="3"/>
  <c r="T502" i="3"/>
  <c r="T503" i="3"/>
  <c r="T504" i="3"/>
  <c r="T505" i="3"/>
  <c r="T506" i="3"/>
  <c r="T507" i="3"/>
  <c r="T508" i="3"/>
  <c r="T509" i="3"/>
  <c r="T510" i="3"/>
  <c r="T511" i="3"/>
  <c r="T512" i="3"/>
  <c r="T513" i="3"/>
  <c r="T514" i="3"/>
  <c r="T515" i="3"/>
  <c r="T516" i="3"/>
  <c r="T517" i="3"/>
  <c r="T518" i="3"/>
  <c r="T519" i="3"/>
  <c r="T520" i="3"/>
  <c r="T521" i="3"/>
  <c r="T522" i="3"/>
  <c r="T523" i="3"/>
  <c r="T524" i="3"/>
  <c r="T525" i="3"/>
  <c r="T526" i="3"/>
  <c r="T527" i="3"/>
  <c r="T528" i="3"/>
  <c r="T529" i="3"/>
  <c r="T530" i="3"/>
  <c r="T531" i="3"/>
  <c r="T532" i="3"/>
  <c r="T533" i="3"/>
  <c r="T534" i="3"/>
  <c r="T535" i="3"/>
  <c r="T536" i="3"/>
  <c r="T537" i="3"/>
  <c r="T538" i="3"/>
  <c r="T539" i="3"/>
  <c r="T540" i="3"/>
  <c r="T541" i="3"/>
  <c r="T542" i="3"/>
  <c r="T543" i="3"/>
  <c r="T544" i="3"/>
  <c r="T545" i="3"/>
  <c r="T546" i="3"/>
  <c r="T547" i="3"/>
  <c r="T548" i="3"/>
  <c r="T549" i="3"/>
  <c r="T550" i="3"/>
  <c r="T551" i="3"/>
  <c r="T552" i="3"/>
  <c r="T553" i="3"/>
  <c r="T554" i="3"/>
  <c r="T555" i="3"/>
  <c r="T556" i="3"/>
  <c r="T557" i="3"/>
  <c r="T558" i="3"/>
  <c r="T559" i="3"/>
  <c r="T560" i="3"/>
  <c r="T561" i="3"/>
  <c r="T562" i="3"/>
  <c r="T563" i="3"/>
  <c r="T564" i="3"/>
  <c r="T565" i="3"/>
  <c r="T566" i="3"/>
  <c r="T567" i="3"/>
  <c r="T568" i="3"/>
  <c r="T569" i="3"/>
  <c r="T570" i="3"/>
  <c r="T571" i="3"/>
  <c r="T572" i="3"/>
  <c r="T573" i="3"/>
  <c r="T574" i="3"/>
  <c r="T575" i="3"/>
  <c r="T576" i="3"/>
  <c r="T577" i="3"/>
  <c r="T578" i="3"/>
  <c r="T579" i="3"/>
  <c r="T580" i="3"/>
  <c r="T581" i="3"/>
  <c r="T582" i="3"/>
  <c r="T583" i="3"/>
  <c r="T584" i="3"/>
  <c r="T585" i="3"/>
  <c r="T586" i="3"/>
  <c r="T587" i="3"/>
  <c r="T588" i="3"/>
  <c r="T589" i="3"/>
  <c r="T590" i="3"/>
  <c r="T591" i="3"/>
  <c r="T592" i="3"/>
  <c r="T593" i="3"/>
  <c r="T594" i="3"/>
  <c r="T595" i="3"/>
  <c r="T596" i="3"/>
  <c r="T597" i="3"/>
  <c r="T598" i="3"/>
  <c r="T599" i="3"/>
  <c r="T600" i="3"/>
  <c r="T601" i="3"/>
  <c r="T602" i="3"/>
  <c r="T603" i="3"/>
  <c r="T604" i="3"/>
  <c r="T605" i="3"/>
  <c r="T606" i="3"/>
  <c r="T607" i="3"/>
  <c r="T608" i="3"/>
  <c r="T609" i="3"/>
  <c r="T610" i="3"/>
  <c r="T611" i="3"/>
  <c r="T612" i="3"/>
  <c r="T613" i="3"/>
  <c r="T614" i="3"/>
  <c r="T615" i="3"/>
  <c r="T616" i="3"/>
  <c r="T617" i="3"/>
  <c r="T618" i="3"/>
  <c r="T619" i="3"/>
  <c r="T620" i="3"/>
  <c r="T621" i="3"/>
  <c r="T622" i="3"/>
  <c r="T623" i="3"/>
  <c r="T624" i="3"/>
  <c r="T625" i="3"/>
  <c r="T626" i="3"/>
  <c r="T627" i="3"/>
  <c r="T628" i="3"/>
  <c r="T629" i="3"/>
  <c r="T630" i="3"/>
  <c r="T631" i="3"/>
  <c r="T632" i="3"/>
  <c r="T633" i="3"/>
  <c r="T634" i="3"/>
  <c r="T635" i="3"/>
  <c r="T636" i="3"/>
  <c r="T637" i="3"/>
  <c r="T638" i="3"/>
  <c r="T639" i="3"/>
  <c r="T640" i="3"/>
  <c r="T641" i="3"/>
  <c r="T642" i="3"/>
  <c r="T643" i="3"/>
  <c r="T644" i="3"/>
  <c r="T645" i="3"/>
  <c r="T646" i="3"/>
  <c r="T647" i="3"/>
  <c r="T648" i="3"/>
  <c r="T649" i="3"/>
  <c r="T650" i="3"/>
  <c r="T651" i="3"/>
  <c r="T652" i="3"/>
  <c r="T653" i="3"/>
  <c r="T654" i="3"/>
  <c r="T655" i="3"/>
  <c r="T656" i="3"/>
  <c r="T657" i="3"/>
  <c r="T658" i="3"/>
  <c r="T659" i="3"/>
  <c r="T660" i="3"/>
  <c r="T661" i="3"/>
  <c r="T662" i="3"/>
  <c r="T663" i="3"/>
  <c r="T664" i="3"/>
  <c r="T665" i="3"/>
  <c r="T666" i="3"/>
  <c r="T667" i="3"/>
  <c r="T668" i="3"/>
  <c r="T669" i="3"/>
  <c r="T670" i="3"/>
  <c r="T671" i="3"/>
  <c r="T672" i="3"/>
  <c r="O675" i="3"/>
  <c r="Q676" i="3"/>
  <c r="T677" i="3"/>
  <c r="O680" i="3"/>
  <c r="Q681" i="3"/>
  <c r="T682" i="3"/>
  <c r="O685" i="3"/>
  <c r="Q686" i="3"/>
  <c r="T687" i="3"/>
  <c r="O690" i="3"/>
  <c r="Q691" i="3"/>
  <c r="T692" i="3"/>
  <c r="O695" i="3"/>
  <c r="Q696" i="3"/>
  <c r="T697" i="3"/>
  <c r="O700" i="3"/>
  <c r="Q701" i="3"/>
  <c r="T702" i="3"/>
  <c r="O705" i="3"/>
  <c r="Q706" i="3"/>
  <c r="T707" i="3"/>
  <c r="O710" i="3"/>
  <c r="Q711" i="3"/>
  <c r="T712" i="3"/>
  <c r="O715" i="3"/>
  <c r="Q716" i="3"/>
  <c r="T717" i="3"/>
  <c r="O720" i="3"/>
  <c r="Q721" i="3"/>
  <c r="T722" i="3"/>
  <c r="O725" i="3"/>
  <c r="Q726" i="3"/>
  <c r="T727" i="3"/>
  <c r="O730" i="3"/>
  <c r="Q731" i="3"/>
  <c r="T732" i="3"/>
  <c r="O735" i="3"/>
  <c r="Q736" i="3"/>
  <c r="T737" i="3"/>
  <c r="O740" i="3"/>
  <c r="Q741" i="3"/>
  <c r="T742" i="3"/>
  <c r="O745" i="3"/>
  <c r="Q746" i="3"/>
  <c r="T747" i="3"/>
  <c r="O750" i="3"/>
  <c r="Q751" i="3"/>
  <c r="T752" i="3"/>
  <c r="O755" i="3"/>
  <c r="Q756" i="3"/>
  <c r="T757" i="3"/>
  <c r="O760" i="3"/>
  <c r="Q761" i="3"/>
  <c r="T762" i="3"/>
  <c r="O765" i="3"/>
  <c r="Q766" i="3"/>
  <c r="T767" i="3"/>
  <c r="O770" i="3"/>
  <c r="Q771" i="3"/>
  <c r="T772" i="3"/>
  <c r="O775" i="3"/>
  <c r="Q776" i="3"/>
  <c r="T777" i="3"/>
  <c r="O780" i="3"/>
  <c r="Q781" i="3"/>
  <c r="T782" i="3"/>
  <c r="O785" i="3"/>
  <c r="Q786" i="3"/>
  <c r="T787" i="3"/>
  <c r="O790" i="3"/>
  <c r="Q791" i="3"/>
  <c r="T792" i="3"/>
  <c r="O795" i="3"/>
  <c r="Q796" i="3"/>
  <c r="T797" i="3"/>
  <c r="O800" i="3"/>
  <c r="Q801" i="3"/>
  <c r="T802" i="3"/>
  <c r="O805" i="3"/>
  <c r="Q806" i="3"/>
  <c r="T807" i="3"/>
  <c r="O810" i="3"/>
  <c r="Q811" i="3"/>
  <c r="T812" i="3"/>
  <c r="O815" i="3"/>
  <c r="Q816" i="3"/>
  <c r="T817" i="3"/>
  <c r="O820" i="3"/>
  <c r="Q821" i="3"/>
  <c r="T822" i="3"/>
  <c r="O825" i="3"/>
  <c r="Q826" i="3"/>
  <c r="T827" i="3"/>
  <c r="O830" i="3"/>
  <c r="Q831" i="3"/>
  <c r="T832" i="3"/>
  <c r="O835" i="3"/>
  <c r="Q836" i="3"/>
  <c r="T837" i="3"/>
  <c r="O840" i="3"/>
  <c r="Q841" i="3"/>
  <c r="T842" i="3"/>
  <c r="O845" i="3"/>
  <c r="Q846" i="3"/>
  <c r="T847" i="3"/>
  <c r="O850" i="3"/>
  <c r="Q851" i="3"/>
  <c r="T852" i="3"/>
  <c r="O855" i="3"/>
  <c r="Q856" i="3"/>
  <c r="T857" i="3"/>
  <c r="O860" i="3"/>
  <c r="Q861" i="3"/>
  <c r="T862" i="3"/>
  <c r="O865" i="3"/>
  <c r="Q866" i="3"/>
  <c r="T867" i="3"/>
  <c r="O870" i="3"/>
  <c r="Q871" i="3"/>
  <c r="T872" i="3"/>
  <c r="O875" i="3"/>
  <c r="Q876" i="3"/>
  <c r="T877" i="3"/>
  <c r="O880" i="3"/>
  <c r="Q881" i="3"/>
  <c r="T882" i="3"/>
  <c r="O885" i="3"/>
  <c r="Q886" i="3"/>
  <c r="T887" i="3"/>
  <c r="O890" i="3"/>
  <c r="Q891" i="3"/>
  <c r="T892" i="3"/>
  <c r="O895" i="3"/>
  <c r="Q896" i="3"/>
  <c r="T897" i="3"/>
  <c r="O900" i="3"/>
  <c r="Q901" i="3"/>
  <c r="T902" i="3"/>
  <c r="O905" i="3"/>
  <c r="Q906" i="3"/>
  <c r="T907" i="3"/>
  <c r="O910" i="3"/>
  <c r="Q911" i="3"/>
  <c r="T912" i="3"/>
  <c r="O915" i="3"/>
  <c r="Q916" i="3"/>
  <c r="T917" i="3"/>
  <c r="O920" i="3"/>
  <c r="Q921" i="3"/>
  <c r="T922" i="3"/>
  <c r="O925" i="3"/>
  <c r="Q926" i="3"/>
  <c r="T927" i="3"/>
  <c r="O930" i="3"/>
  <c r="Q931" i="3"/>
  <c r="T932" i="3"/>
  <c r="O935" i="3"/>
  <c r="Q936" i="3"/>
  <c r="T937" i="3"/>
  <c r="O940" i="3"/>
  <c r="Q941" i="3"/>
  <c r="T942" i="3"/>
  <c r="O945" i="3"/>
  <c r="Q946" i="3"/>
  <c r="T947" i="3"/>
  <c r="O950" i="3"/>
  <c r="Q951" i="3"/>
  <c r="T952" i="3"/>
  <c r="O955" i="3"/>
  <c r="Q956" i="3"/>
  <c r="T957" i="3"/>
  <c r="O960" i="3"/>
  <c r="Q961" i="3"/>
  <c r="T962" i="3"/>
  <c r="O965" i="3"/>
  <c r="Q966" i="3"/>
  <c r="T967" i="3"/>
  <c r="O970" i="3"/>
  <c r="Q971" i="3"/>
  <c r="T972" i="3"/>
  <c r="O975" i="3"/>
  <c r="Q976" i="3"/>
  <c r="T977" i="3"/>
  <c r="O980" i="3"/>
  <c r="Q981" i="3"/>
  <c r="T982" i="3"/>
  <c r="O985" i="3"/>
  <c r="Q986" i="3"/>
  <c r="T987" i="3"/>
  <c r="O990" i="3"/>
  <c r="Q991" i="3"/>
  <c r="T992" i="3"/>
  <c r="O995" i="3"/>
  <c r="Q996" i="3"/>
  <c r="T997" i="3"/>
  <c r="O1000" i="3"/>
  <c r="Q1001" i="3"/>
  <c r="T1002" i="3"/>
  <c r="R1005" i="3"/>
  <c r="R1007" i="3"/>
  <c r="P1010" i="3"/>
  <c r="R1012" i="3"/>
  <c r="P1015" i="3"/>
  <c r="R1017" i="3"/>
  <c r="P23" i="2"/>
  <c r="P33" i="2"/>
  <c r="C26" i="1"/>
  <c r="C31" i="1"/>
  <c r="C36" i="1"/>
  <c r="C41" i="1"/>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61" i="3"/>
  <c r="U62" i="3"/>
  <c r="U63" i="3"/>
  <c r="U64" i="3"/>
  <c r="U65" i="3"/>
  <c r="U66" i="3"/>
  <c r="U67" i="3"/>
  <c r="U68" i="3"/>
  <c r="U69" i="3"/>
  <c r="U70" i="3"/>
  <c r="U71" i="3"/>
  <c r="U72" i="3"/>
  <c r="U73" i="3"/>
  <c r="U74" i="3"/>
  <c r="U75" i="3"/>
  <c r="U76" i="3"/>
  <c r="U77" i="3"/>
  <c r="U78" i="3"/>
  <c r="U79" i="3"/>
  <c r="U80" i="3"/>
  <c r="U81" i="3"/>
  <c r="U82" i="3"/>
  <c r="U83" i="3"/>
  <c r="U84" i="3"/>
  <c r="U85" i="3"/>
  <c r="U86" i="3"/>
  <c r="U87" i="3"/>
  <c r="U88" i="3"/>
  <c r="U89" i="3"/>
  <c r="U90" i="3"/>
  <c r="U91" i="3"/>
  <c r="U92" i="3"/>
  <c r="U93" i="3"/>
  <c r="U94" i="3"/>
  <c r="U95" i="3"/>
  <c r="U96" i="3"/>
  <c r="U97" i="3"/>
  <c r="U98" i="3"/>
  <c r="U99" i="3"/>
  <c r="U100" i="3"/>
  <c r="U101" i="3"/>
  <c r="U102" i="3"/>
  <c r="U103" i="3"/>
  <c r="U104" i="3"/>
  <c r="U105" i="3"/>
  <c r="U106" i="3"/>
  <c r="U107" i="3"/>
  <c r="U108" i="3"/>
  <c r="U109" i="3"/>
  <c r="U110" i="3"/>
  <c r="U111" i="3"/>
  <c r="U112" i="3"/>
  <c r="U113" i="3"/>
  <c r="U114" i="3"/>
  <c r="U115" i="3"/>
  <c r="U116" i="3"/>
  <c r="U117" i="3"/>
  <c r="U118" i="3"/>
  <c r="U119" i="3"/>
  <c r="U120" i="3"/>
  <c r="U121" i="3"/>
  <c r="U122" i="3"/>
  <c r="U123" i="3"/>
  <c r="U124" i="3"/>
  <c r="U125" i="3"/>
  <c r="U126" i="3"/>
  <c r="U127" i="3"/>
  <c r="U128" i="3"/>
  <c r="U129" i="3"/>
  <c r="U130" i="3"/>
  <c r="U131" i="3"/>
  <c r="U132" i="3"/>
  <c r="U133" i="3"/>
  <c r="U134" i="3"/>
  <c r="U135" i="3"/>
  <c r="U136" i="3"/>
  <c r="U137" i="3"/>
  <c r="U138" i="3"/>
  <c r="U139" i="3"/>
  <c r="U140" i="3"/>
  <c r="U141" i="3"/>
  <c r="U142" i="3"/>
  <c r="U143" i="3"/>
  <c r="U144" i="3"/>
  <c r="U145" i="3"/>
  <c r="U146" i="3"/>
  <c r="U147" i="3"/>
  <c r="U148" i="3"/>
  <c r="U149" i="3"/>
  <c r="U150" i="3"/>
  <c r="U151" i="3"/>
  <c r="U152" i="3"/>
  <c r="U153" i="3"/>
  <c r="U154" i="3"/>
  <c r="U155" i="3"/>
  <c r="U156" i="3"/>
  <c r="U157" i="3"/>
  <c r="U158" i="3"/>
  <c r="U159" i="3"/>
  <c r="U160" i="3"/>
  <c r="U161" i="3"/>
  <c r="U162" i="3"/>
  <c r="U163" i="3"/>
  <c r="U164" i="3"/>
  <c r="U165" i="3"/>
  <c r="U166" i="3"/>
  <c r="U167" i="3"/>
  <c r="U168" i="3"/>
  <c r="U169" i="3"/>
  <c r="U170" i="3"/>
  <c r="U171" i="3"/>
  <c r="U172" i="3"/>
  <c r="U173" i="3"/>
  <c r="U174" i="3"/>
  <c r="U175" i="3"/>
  <c r="U176" i="3"/>
  <c r="U177" i="3"/>
  <c r="U178" i="3"/>
  <c r="U179" i="3"/>
  <c r="U180" i="3"/>
  <c r="U181" i="3"/>
  <c r="U182" i="3"/>
  <c r="U183" i="3"/>
  <c r="U184" i="3"/>
  <c r="U185" i="3"/>
  <c r="U186" i="3"/>
  <c r="U187" i="3"/>
  <c r="U188" i="3"/>
  <c r="U189" i="3"/>
  <c r="U190" i="3"/>
  <c r="U191" i="3"/>
  <c r="U192" i="3"/>
  <c r="U193" i="3"/>
  <c r="U194" i="3"/>
  <c r="U195" i="3"/>
  <c r="U196" i="3"/>
  <c r="U197" i="3"/>
  <c r="U198" i="3"/>
  <c r="U199" i="3"/>
  <c r="U200" i="3"/>
  <c r="U201" i="3"/>
  <c r="U202" i="3"/>
  <c r="U203" i="3"/>
  <c r="U204" i="3"/>
  <c r="U205" i="3"/>
  <c r="U206" i="3"/>
  <c r="U207" i="3"/>
  <c r="U208" i="3"/>
  <c r="U209" i="3"/>
  <c r="U210" i="3"/>
  <c r="U211" i="3"/>
  <c r="U212" i="3"/>
  <c r="U213" i="3"/>
  <c r="U214" i="3"/>
  <c r="U215" i="3"/>
  <c r="U216" i="3"/>
  <c r="U217" i="3"/>
  <c r="U218" i="3"/>
  <c r="U219" i="3"/>
  <c r="U220" i="3"/>
  <c r="U221" i="3"/>
  <c r="U222" i="3"/>
  <c r="U223" i="3"/>
  <c r="U224" i="3"/>
  <c r="U225" i="3"/>
  <c r="U226" i="3"/>
  <c r="U227" i="3"/>
  <c r="U228" i="3"/>
  <c r="U229" i="3"/>
  <c r="U230" i="3"/>
  <c r="U231" i="3"/>
  <c r="U232" i="3"/>
  <c r="U233" i="3"/>
  <c r="U234" i="3"/>
  <c r="U235" i="3"/>
  <c r="U236" i="3"/>
  <c r="U237" i="3"/>
  <c r="U238" i="3"/>
  <c r="U239" i="3"/>
  <c r="U240" i="3"/>
  <c r="U241" i="3"/>
  <c r="U242" i="3"/>
  <c r="U243" i="3"/>
  <c r="U244" i="3"/>
  <c r="U245" i="3"/>
  <c r="U246" i="3"/>
  <c r="U247" i="3"/>
  <c r="U248" i="3"/>
  <c r="U249" i="3"/>
  <c r="U250" i="3"/>
  <c r="U251" i="3"/>
  <c r="U252" i="3"/>
  <c r="U253" i="3"/>
  <c r="U254" i="3"/>
  <c r="U255" i="3"/>
  <c r="U256" i="3"/>
  <c r="U257" i="3"/>
  <c r="U258" i="3"/>
  <c r="U259" i="3"/>
  <c r="U260" i="3"/>
  <c r="U261" i="3"/>
  <c r="U262" i="3"/>
  <c r="U263" i="3"/>
  <c r="U264" i="3"/>
  <c r="U265" i="3"/>
  <c r="U266" i="3"/>
  <c r="U267" i="3"/>
  <c r="U268" i="3"/>
  <c r="U269" i="3"/>
  <c r="U270" i="3"/>
  <c r="U271" i="3"/>
  <c r="U272" i="3"/>
  <c r="U273" i="3"/>
  <c r="U274" i="3"/>
  <c r="U275" i="3"/>
  <c r="U276" i="3"/>
  <c r="U277" i="3"/>
  <c r="U278" i="3"/>
  <c r="U279" i="3"/>
  <c r="U280" i="3"/>
  <c r="U281" i="3"/>
  <c r="U282" i="3"/>
  <c r="U283" i="3"/>
  <c r="U284" i="3"/>
  <c r="U285" i="3"/>
  <c r="U286" i="3"/>
  <c r="U287" i="3"/>
  <c r="U288" i="3"/>
  <c r="U289" i="3"/>
  <c r="U290" i="3"/>
  <c r="U291" i="3"/>
  <c r="U292" i="3"/>
  <c r="U293" i="3"/>
  <c r="U294" i="3"/>
  <c r="U295" i="3"/>
  <c r="U296" i="3"/>
  <c r="U297" i="3"/>
  <c r="U298" i="3"/>
  <c r="U299" i="3"/>
  <c r="U300" i="3"/>
  <c r="U301" i="3"/>
  <c r="U302" i="3"/>
  <c r="U303" i="3"/>
  <c r="U304" i="3"/>
  <c r="U305" i="3"/>
  <c r="U306" i="3"/>
  <c r="U307" i="3"/>
  <c r="U308" i="3"/>
  <c r="U309" i="3"/>
  <c r="U310" i="3"/>
  <c r="U311" i="3"/>
  <c r="U312" i="3"/>
  <c r="U313" i="3"/>
  <c r="U314" i="3"/>
  <c r="U315" i="3"/>
  <c r="U316" i="3"/>
  <c r="U317" i="3"/>
  <c r="U318" i="3"/>
  <c r="U319" i="3"/>
  <c r="U320" i="3"/>
  <c r="U321" i="3"/>
  <c r="U322" i="3"/>
  <c r="U323" i="3"/>
  <c r="U324" i="3"/>
  <c r="U325" i="3"/>
  <c r="U326" i="3"/>
  <c r="U327" i="3"/>
  <c r="U328" i="3"/>
  <c r="U329" i="3"/>
  <c r="U330" i="3"/>
  <c r="U331" i="3"/>
  <c r="U332" i="3"/>
  <c r="U333" i="3"/>
  <c r="U334" i="3"/>
  <c r="U335" i="3"/>
  <c r="U336" i="3"/>
  <c r="U337" i="3"/>
  <c r="U338" i="3"/>
  <c r="U339" i="3"/>
  <c r="U340" i="3"/>
  <c r="U341" i="3"/>
  <c r="U342" i="3"/>
  <c r="U343" i="3"/>
  <c r="U344" i="3"/>
  <c r="U345" i="3"/>
  <c r="U346" i="3"/>
  <c r="U347" i="3"/>
  <c r="U348" i="3"/>
  <c r="U349" i="3"/>
  <c r="U350" i="3"/>
  <c r="U351" i="3"/>
  <c r="U352" i="3"/>
  <c r="U353" i="3"/>
  <c r="U354" i="3"/>
  <c r="U355" i="3"/>
  <c r="U356" i="3"/>
  <c r="U357" i="3"/>
  <c r="U358" i="3"/>
  <c r="U359" i="3"/>
  <c r="U360" i="3"/>
  <c r="U361" i="3"/>
  <c r="U362" i="3"/>
  <c r="U363" i="3"/>
  <c r="U364" i="3"/>
  <c r="U365" i="3"/>
  <c r="U366" i="3"/>
  <c r="U367" i="3"/>
  <c r="U368" i="3"/>
  <c r="U369" i="3"/>
  <c r="U370" i="3"/>
  <c r="U371" i="3"/>
  <c r="U372" i="3"/>
  <c r="U373" i="3"/>
  <c r="U374" i="3"/>
  <c r="U375" i="3"/>
  <c r="U376" i="3"/>
  <c r="U377" i="3"/>
  <c r="U378" i="3"/>
  <c r="U379" i="3"/>
  <c r="U380" i="3"/>
  <c r="U381" i="3"/>
  <c r="U382" i="3"/>
  <c r="U383" i="3"/>
  <c r="U384" i="3"/>
  <c r="U385" i="3"/>
  <c r="U386" i="3"/>
  <c r="U387" i="3"/>
  <c r="U388" i="3"/>
  <c r="U389" i="3"/>
  <c r="U390" i="3"/>
  <c r="U391" i="3"/>
  <c r="U392" i="3"/>
  <c r="U393" i="3"/>
  <c r="U394" i="3"/>
  <c r="U395" i="3"/>
  <c r="U396" i="3"/>
  <c r="U397" i="3"/>
  <c r="U398" i="3"/>
  <c r="U399" i="3"/>
  <c r="U400" i="3"/>
  <c r="U401" i="3"/>
  <c r="U402" i="3"/>
  <c r="U403" i="3"/>
  <c r="U404" i="3"/>
  <c r="U405" i="3"/>
  <c r="U406" i="3"/>
  <c r="U407" i="3"/>
  <c r="U408" i="3"/>
  <c r="U409" i="3"/>
  <c r="U410" i="3"/>
  <c r="U411" i="3"/>
  <c r="U412" i="3"/>
  <c r="U413" i="3"/>
  <c r="U414" i="3"/>
  <c r="U415" i="3"/>
  <c r="U416" i="3"/>
  <c r="U417" i="3"/>
  <c r="U418" i="3"/>
  <c r="U419" i="3"/>
  <c r="U420" i="3"/>
  <c r="U421" i="3"/>
  <c r="U422" i="3"/>
  <c r="U423" i="3"/>
  <c r="U424" i="3"/>
  <c r="U425" i="3"/>
  <c r="U426" i="3"/>
  <c r="U427" i="3"/>
  <c r="U428" i="3"/>
  <c r="U429" i="3"/>
  <c r="U430" i="3"/>
  <c r="U431" i="3"/>
  <c r="U432" i="3"/>
  <c r="U433" i="3"/>
  <c r="U434" i="3"/>
  <c r="U435" i="3"/>
  <c r="U436" i="3"/>
  <c r="U437" i="3"/>
  <c r="U438" i="3"/>
  <c r="U439" i="3"/>
  <c r="U440" i="3"/>
  <c r="U441" i="3"/>
  <c r="U442" i="3"/>
  <c r="U443" i="3"/>
  <c r="U444" i="3"/>
  <c r="U445" i="3"/>
  <c r="U446" i="3"/>
  <c r="U447" i="3"/>
  <c r="U448" i="3"/>
  <c r="U449" i="3"/>
  <c r="U450" i="3"/>
  <c r="U451" i="3"/>
  <c r="U452" i="3"/>
  <c r="U453" i="3"/>
  <c r="U454" i="3"/>
  <c r="U455" i="3"/>
  <c r="U456" i="3"/>
  <c r="U457" i="3"/>
  <c r="U458" i="3"/>
  <c r="U459" i="3"/>
  <c r="U460" i="3"/>
  <c r="U461" i="3"/>
  <c r="U462" i="3"/>
  <c r="U463" i="3"/>
  <c r="U464" i="3"/>
  <c r="U465" i="3"/>
  <c r="U466" i="3"/>
  <c r="U467" i="3"/>
  <c r="U468" i="3"/>
  <c r="U469" i="3"/>
  <c r="U470" i="3"/>
  <c r="U471" i="3"/>
  <c r="U472" i="3"/>
  <c r="U473" i="3"/>
  <c r="U474" i="3"/>
  <c r="U475" i="3"/>
  <c r="U476" i="3"/>
  <c r="U477" i="3"/>
  <c r="U478" i="3"/>
  <c r="U479" i="3"/>
  <c r="U480" i="3"/>
  <c r="U481" i="3"/>
  <c r="U482" i="3"/>
  <c r="U483" i="3"/>
  <c r="U484" i="3"/>
  <c r="U485" i="3"/>
  <c r="U486" i="3"/>
  <c r="U487" i="3"/>
  <c r="U488" i="3"/>
  <c r="U489" i="3"/>
  <c r="U490" i="3"/>
  <c r="U491" i="3"/>
  <c r="U492" i="3"/>
  <c r="U493" i="3"/>
  <c r="U494" i="3"/>
  <c r="U495" i="3"/>
  <c r="U496" i="3"/>
  <c r="U497" i="3"/>
  <c r="U498" i="3"/>
  <c r="U499" i="3"/>
  <c r="U500" i="3"/>
  <c r="U501" i="3"/>
  <c r="U502" i="3"/>
  <c r="U503" i="3"/>
  <c r="U504" i="3"/>
  <c r="U505" i="3"/>
  <c r="U506" i="3"/>
  <c r="U507" i="3"/>
  <c r="U508" i="3"/>
  <c r="U509" i="3"/>
  <c r="U510" i="3"/>
  <c r="U511" i="3"/>
  <c r="U512" i="3"/>
  <c r="U513" i="3"/>
  <c r="U514" i="3"/>
  <c r="U515" i="3"/>
  <c r="U516" i="3"/>
  <c r="U517" i="3"/>
  <c r="U518" i="3"/>
  <c r="U519" i="3"/>
  <c r="U520" i="3"/>
  <c r="U521" i="3"/>
  <c r="U522" i="3"/>
  <c r="U523" i="3"/>
  <c r="U524" i="3"/>
  <c r="U525" i="3"/>
  <c r="U526" i="3"/>
  <c r="U527" i="3"/>
  <c r="U528" i="3"/>
  <c r="U529" i="3"/>
  <c r="U530" i="3"/>
  <c r="U531" i="3"/>
  <c r="U532" i="3"/>
  <c r="U533" i="3"/>
  <c r="U534" i="3"/>
  <c r="U535" i="3"/>
  <c r="U536" i="3"/>
  <c r="U537" i="3"/>
  <c r="U538" i="3"/>
  <c r="U539" i="3"/>
  <c r="U540" i="3"/>
  <c r="U541" i="3"/>
  <c r="U542" i="3"/>
  <c r="U543" i="3"/>
  <c r="U544" i="3"/>
  <c r="U545" i="3"/>
  <c r="U546" i="3"/>
  <c r="U547" i="3"/>
  <c r="U548" i="3"/>
  <c r="U549" i="3"/>
  <c r="U550" i="3"/>
  <c r="U551" i="3"/>
  <c r="U552" i="3"/>
  <c r="U553" i="3"/>
  <c r="U554" i="3"/>
  <c r="U555" i="3"/>
  <c r="U556" i="3"/>
  <c r="U557" i="3"/>
  <c r="U558" i="3"/>
  <c r="U559" i="3"/>
  <c r="U560" i="3"/>
  <c r="U561" i="3"/>
  <c r="U562" i="3"/>
  <c r="U563" i="3"/>
  <c r="U564" i="3"/>
  <c r="U565" i="3"/>
  <c r="U566" i="3"/>
  <c r="U567" i="3"/>
  <c r="U568" i="3"/>
  <c r="U569" i="3"/>
  <c r="U570" i="3"/>
  <c r="U571" i="3"/>
  <c r="U572" i="3"/>
  <c r="U573" i="3"/>
  <c r="U574" i="3"/>
  <c r="U575" i="3"/>
  <c r="U576" i="3"/>
  <c r="U577" i="3"/>
  <c r="U578" i="3"/>
  <c r="U579" i="3"/>
  <c r="U580" i="3"/>
  <c r="U581" i="3"/>
  <c r="U582" i="3"/>
  <c r="U583" i="3"/>
  <c r="U584" i="3"/>
  <c r="U585" i="3"/>
  <c r="U586" i="3"/>
  <c r="U587" i="3"/>
  <c r="U588" i="3"/>
  <c r="U589" i="3"/>
  <c r="U590" i="3"/>
  <c r="U591" i="3"/>
  <c r="U592" i="3"/>
  <c r="U593" i="3"/>
  <c r="U594" i="3"/>
  <c r="U595" i="3"/>
  <c r="U596" i="3"/>
  <c r="U597" i="3"/>
  <c r="U598" i="3"/>
  <c r="U599" i="3"/>
  <c r="U600" i="3"/>
  <c r="U601" i="3"/>
  <c r="U602" i="3"/>
  <c r="U603" i="3"/>
  <c r="U604" i="3"/>
  <c r="U605" i="3"/>
  <c r="U606" i="3"/>
  <c r="U607" i="3"/>
  <c r="U608" i="3"/>
  <c r="U609" i="3"/>
  <c r="U610" i="3"/>
  <c r="U611" i="3"/>
  <c r="U612" i="3"/>
  <c r="U613" i="3"/>
  <c r="U614" i="3"/>
  <c r="U615" i="3"/>
  <c r="U616" i="3"/>
  <c r="U617" i="3"/>
  <c r="U618" i="3"/>
  <c r="U619" i="3"/>
  <c r="U620" i="3"/>
  <c r="U621" i="3"/>
  <c r="U622" i="3"/>
  <c r="U623" i="3"/>
  <c r="U624" i="3"/>
  <c r="U625" i="3"/>
  <c r="U626" i="3"/>
  <c r="U627" i="3"/>
  <c r="U628" i="3"/>
  <c r="U629" i="3"/>
  <c r="U630" i="3"/>
  <c r="U631" i="3"/>
  <c r="U632" i="3"/>
  <c r="U633" i="3"/>
  <c r="U634" i="3"/>
  <c r="U635" i="3"/>
  <c r="U636" i="3"/>
  <c r="U637" i="3"/>
  <c r="U638" i="3"/>
  <c r="U639" i="3"/>
  <c r="U640" i="3"/>
  <c r="U641" i="3"/>
  <c r="U642" i="3"/>
  <c r="U643" i="3"/>
  <c r="U644" i="3"/>
  <c r="U645" i="3"/>
  <c r="U646" i="3"/>
  <c r="U647" i="3"/>
  <c r="U648" i="3"/>
  <c r="U649" i="3"/>
  <c r="U650" i="3"/>
  <c r="U651" i="3"/>
  <c r="U652" i="3"/>
  <c r="U653" i="3"/>
  <c r="U654" i="3"/>
  <c r="U655" i="3"/>
  <c r="U656" i="3"/>
  <c r="U657" i="3"/>
  <c r="U658" i="3"/>
  <c r="U659" i="3"/>
  <c r="U660" i="3"/>
  <c r="U661" i="3"/>
  <c r="U662" i="3"/>
  <c r="U663" i="3"/>
  <c r="U664" i="3"/>
  <c r="U665" i="3"/>
  <c r="U666" i="3"/>
  <c r="U667" i="3"/>
  <c r="U668" i="3"/>
  <c r="U669" i="3"/>
  <c r="U670" i="3"/>
  <c r="U671" i="3"/>
  <c r="U672" i="3"/>
  <c r="P675" i="3"/>
  <c r="R676" i="3"/>
  <c r="U677" i="3"/>
  <c r="P680" i="3"/>
  <c r="R681" i="3"/>
  <c r="U682" i="3"/>
  <c r="P685" i="3"/>
  <c r="R686" i="3"/>
  <c r="U687" i="3"/>
  <c r="P690" i="3"/>
  <c r="R691" i="3"/>
  <c r="U692" i="3"/>
  <c r="P695" i="3"/>
  <c r="R696" i="3"/>
  <c r="U697" i="3"/>
  <c r="P700" i="3"/>
  <c r="R701" i="3"/>
  <c r="U702" i="3"/>
  <c r="P705" i="3"/>
  <c r="R706" i="3"/>
  <c r="U707" i="3"/>
  <c r="P710" i="3"/>
  <c r="R711" i="3"/>
  <c r="U712" i="3"/>
  <c r="P715" i="3"/>
  <c r="R716" i="3"/>
  <c r="U717" i="3"/>
  <c r="P720" i="3"/>
  <c r="R721" i="3"/>
  <c r="U722" i="3"/>
  <c r="P725" i="3"/>
  <c r="R726" i="3"/>
  <c r="U727" i="3"/>
  <c r="P730" i="3"/>
  <c r="R731" i="3"/>
  <c r="U732" i="3"/>
  <c r="P735" i="3"/>
  <c r="R736" i="3"/>
  <c r="U737" i="3"/>
  <c r="P740" i="3"/>
  <c r="R741" i="3"/>
  <c r="U742" i="3"/>
  <c r="P745" i="3"/>
  <c r="R746" i="3"/>
  <c r="U747" i="3"/>
  <c r="P750" i="3"/>
  <c r="R751" i="3"/>
  <c r="U752" i="3"/>
  <c r="P755" i="3"/>
  <c r="R756" i="3"/>
  <c r="U757" i="3"/>
  <c r="P760" i="3"/>
  <c r="R761" i="3"/>
  <c r="U762" i="3"/>
  <c r="P765" i="3"/>
  <c r="R766" i="3"/>
  <c r="U767" i="3"/>
  <c r="P770" i="3"/>
  <c r="R771" i="3"/>
  <c r="U772" i="3"/>
  <c r="P775" i="3"/>
  <c r="R776" i="3"/>
  <c r="U777" i="3"/>
  <c r="P780" i="3"/>
  <c r="R781" i="3"/>
  <c r="U782" i="3"/>
  <c r="P785" i="3"/>
  <c r="R786" i="3"/>
  <c r="U787" i="3"/>
  <c r="P790" i="3"/>
  <c r="R791" i="3"/>
  <c r="U792" i="3"/>
  <c r="P795" i="3"/>
  <c r="R796" i="3"/>
  <c r="U797" i="3"/>
  <c r="P800" i="3"/>
  <c r="R801" i="3"/>
  <c r="U802" i="3"/>
  <c r="P805" i="3"/>
  <c r="R806" i="3"/>
  <c r="U807" i="3"/>
  <c r="P810" i="3"/>
  <c r="R811" i="3"/>
  <c r="U812" i="3"/>
  <c r="P815" i="3"/>
  <c r="R816" i="3"/>
  <c r="U817" i="3"/>
  <c r="P820" i="3"/>
  <c r="R821" i="3"/>
  <c r="U822" i="3"/>
  <c r="P825" i="3"/>
  <c r="R826" i="3"/>
  <c r="U827" i="3"/>
  <c r="P830" i="3"/>
  <c r="R831" i="3"/>
  <c r="U832" i="3"/>
  <c r="P835" i="3"/>
  <c r="R836" i="3"/>
  <c r="U837" i="3"/>
  <c r="P840" i="3"/>
  <c r="R841" i="3"/>
  <c r="U842" i="3"/>
  <c r="P845" i="3"/>
  <c r="R846" i="3"/>
  <c r="U847" i="3"/>
  <c r="P850" i="3"/>
  <c r="R851" i="3"/>
  <c r="U852" i="3"/>
  <c r="P855" i="3"/>
  <c r="R856" i="3"/>
  <c r="U857" i="3"/>
  <c r="P860" i="3"/>
  <c r="R861" i="3"/>
  <c r="U862" i="3"/>
  <c r="P865" i="3"/>
  <c r="R866" i="3"/>
  <c r="U867" i="3"/>
  <c r="P870" i="3"/>
  <c r="R871" i="3"/>
  <c r="U872" i="3"/>
  <c r="P875" i="3"/>
  <c r="R876" i="3"/>
  <c r="U877" i="3"/>
  <c r="P880" i="3"/>
  <c r="R881" i="3"/>
  <c r="U882" i="3"/>
  <c r="P885" i="3"/>
  <c r="R886" i="3"/>
  <c r="U887" i="3"/>
  <c r="P890" i="3"/>
  <c r="R891" i="3"/>
  <c r="U892" i="3"/>
  <c r="P895" i="3"/>
  <c r="R896" i="3"/>
  <c r="U897" i="3"/>
  <c r="P900" i="3"/>
  <c r="R901" i="3"/>
  <c r="U902" i="3"/>
  <c r="P905" i="3"/>
  <c r="R906" i="3"/>
  <c r="U907" i="3"/>
  <c r="P910" i="3"/>
  <c r="R911" i="3"/>
  <c r="U912" i="3"/>
  <c r="P915" i="3"/>
  <c r="R916" i="3"/>
  <c r="U917" i="3"/>
  <c r="P920" i="3"/>
  <c r="R921" i="3"/>
  <c r="U922" i="3"/>
  <c r="P925" i="3"/>
  <c r="R926" i="3"/>
  <c r="U927" i="3"/>
  <c r="P930" i="3"/>
  <c r="R931" i="3"/>
  <c r="U932" i="3"/>
  <c r="P935" i="3"/>
  <c r="R936" i="3"/>
  <c r="U937" i="3"/>
  <c r="P940" i="3"/>
  <c r="R941" i="3"/>
  <c r="U942" i="3"/>
  <c r="P945" i="3"/>
  <c r="R946" i="3"/>
  <c r="U947" i="3"/>
  <c r="P950" i="3"/>
  <c r="R951" i="3"/>
  <c r="U952" i="3"/>
  <c r="P955" i="3"/>
  <c r="R956" i="3"/>
  <c r="U957" i="3"/>
  <c r="P960" i="3"/>
  <c r="R961" i="3"/>
  <c r="U962" i="3"/>
  <c r="P965" i="3"/>
  <c r="R966" i="3"/>
  <c r="U967" i="3"/>
  <c r="P970" i="3"/>
  <c r="R971" i="3"/>
  <c r="U972" i="3"/>
  <c r="P975" i="3"/>
  <c r="R976" i="3"/>
  <c r="U977" i="3"/>
  <c r="P980" i="3"/>
  <c r="R981" i="3"/>
  <c r="U982" i="3"/>
  <c r="P985" i="3"/>
  <c r="R986" i="3"/>
  <c r="U987" i="3"/>
  <c r="P990" i="3"/>
  <c r="R991" i="3"/>
  <c r="U992" i="3"/>
  <c r="P995" i="3"/>
  <c r="R996" i="3"/>
  <c r="U997" i="3"/>
  <c r="U1002" i="3"/>
  <c r="O1004" i="3"/>
  <c r="T1005" i="3"/>
  <c r="U1007" i="3"/>
  <c r="O1008" i="3"/>
  <c r="Q1010" i="3"/>
  <c r="U1012" i="3"/>
  <c r="D9" i="4"/>
  <c r="D13" i="4"/>
  <c r="B36" i="6" l="1"/>
  <c r="C36" i="6" s="1"/>
  <c r="P28" i="2"/>
  <c r="T15" i="3"/>
  <c r="B44" i="6"/>
  <c r="C44" i="6" s="1"/>
  <c r="P36" i="2"/>
  <c r="B29" i="6"/>
  <c r="C29" i="6" s="1"/>
  <c r="P21" i="2"/>
  <c r="U15" i="3"/>
  <c r="B39" i="6"/>
  <c r="C39" i="6" s="1"/>
  <c r="P31" i="2"/>
  <c r="B34" i="6"/>
  <c r="C34" i="6" s="1"/>
  <c r="P26" i="2"/>
  <c r="B33" i="6"/>
  <c r="C33" i="6" s="1"/>
  <c r="P25" i="2"/>
  <c r="B28" i="6"/>
  <c r="C28" i="6" s="1"/>
  <c r="B5" i="6"/>
  <c r="C45" i="1"/>
  <c r="P20" i="2"/>
  <c r="S15" i="3"/>
  <c r="R15" i="3"/>
  <c r="Q15" i="3"/>
  <c r="O15" i="3"/>
  <c r="B32" i="6"/>
  <c r="C32" i="6" s="1"/>
  <c r="P24" i="2"/>
  <c r="D11" i="4"/>
  <c r="D10" i="4"/>
  <c r="D7" i="4"/>
  <c r="E7" i="4" s="1"/>
  <c r="N15" i="3"/>
  <c r="O6" i="3"/>
  <c r="B43" i="6"/>
  <c r="C43" i="6" s="1"/>
  <c r="P35" i="2"/>
  <c r="B38" i="6"/>
  <c r="C38" i="6" s="1"/>
  <c r="P30" i="2"/>
  <c r="M15" i="3"/>
  <c r="P15" i="3"/>
  <c r="B45" i="6"/>
  <c r="C45" i="6" s="1"/>
  <c r="P37" i="2"/>
  <c r="B42" i="6"/>
  <c r="C42" i="6" s="1"/>
  <c r="P34" i="2"/>
  <c r="N13" i="3"/>
  <c r="N9" i="3"/>
  <c r="B35" i="6"/>
  <c r="C35" i="6" s="1"/>
  <c r="P27" i="2"/>
  <c r="B30" i="6"/>
  <c r="C30" i="6" s="1"/>
  <c r="P22" i="2"/>
  <c r="B40" i="6"/>
  <c r="C40" i="6" s="1"/>
  <c r="P32" i="2"/>
  <c r="V15" i="3"/>
  <c r="B8" i="6" l="1"/>
  <c r="O10" i="3"/>
  <c r="O7" i="3"/>
  <c r="O8" i="3"/>
  <c r="O12" i="3"/>
  <c r="O13" i="3"/>
  <c r="O9" i="3"/>
  <c r="O11" i="3"/>
  <c r="E12" i="4"/>
  <c r="E10" i="4"/>
  <c r="E13" i="4"/>
  <c r="E8" i="4"/>
  <c r="F8" i="4" s="1"/>
  <c r="E9" i="4"/>
  <c r="E11" i="4"/>
  <c r="P40" i="2"/>
  <c r="P7" i="3" l="1"/>
  <c r="F11" i="4"/>
  <c r="F12" i="4"/>
  <c r="F10" i="4"/>
  <c r="F13" i="4"/>
  <c r="F9" i="4"/>
  <c r="G9" i="4" s="1"/>
  <c r="G11" i="4" l="1"/>
  <c r="G13" i="4"/>
  <c r="G10" i="4"/>
  <c r="H10" i="4" s="1"/>
  <c r="G12" i="4"/>
  <c r="P13" i="3"/>
  <c r="P10" i="3"/>
  <c r="P9" i="3"/>
  <c r="P12" i="3"/>
  <c r="P8" i="3"/>
  <c r="P11" i="3"/>
  <c r="H11" i="4" l="1"/>
  <c r="I11" i="4" s="1"/>
  <c r="H12" i="4"/>
  <c r="H13" i="4"/>
  <c r="Q8" i="3"/>
  <c r="Q10" i="3" l="1"/>
  <c r="Q9" i="3"/>
  <c r="R9" i="3" s="1"/>
  <c r="Q13" i="3"/>
  <c r="Q12" i="3"/>
  <c r="Q11" i="3"/>
  <c r="I13" i="4"/>
  <c r="I12" i="4"/>
  <c r="J12" i="4" s="1"/>
  <c r="J13" i="4" s="1"/>
  <c r="K13" i="4" s="1"/>
  <c r="R10" i="3" l="1"/>
  <c r="S10" i="3" s="1"/>
  <c r="R12" i="3"/>
  <c r="R13" i="3"/>
  <c r="R11" i="3"/>
  <c r="S13" i="3" l="1"/>
  <c r="S12" i="3"/>
  <c r="S11" i="3"/>
  <c r="T11" i="3" s="1"/>
  <c r="T13" i="3" l="1"/>
  <c r="T12" i="3"/>
  <c r="U12" i="3" s="1"/>
  <c r="U13" i="3" s="1"/>
  <c r="V13" i="3" s="1"/>
  <c r="X4" i="3" s="1" a="1"/>
  <c r="Z13" i="3" l="1"/>
  <c r="Z12" i="3"/>
  <c r="Z11" i="3"/>
  <c r="Z10" i="3"/>
  <c r="Z9" i="3"/>
  <c r="Z8" i="3"/>
  <c r="Z7" i="3"/>
  <c r="Z6" i="3"/>
  <c r="Z5" i="3"/>
  <c r="Z4" i="3"/>
  <c r="Y13" i="3"/>
  <c r="Y12" i="3"/>
  <c r="Y11" i="3"/>
  <c r="Y10" i="3"/>
  <c r="Y9" i="3"/>
  <c r="Y7" i="3"/>
  <c r="Y6" i="3"/>
  <c r="Y4" i="3"/>
  <c r="X13" i="3"/>
  <c r="X12" i="3"/>
  <c r="X11" i="3"/>
  <c r="X10" i="3"/>
  <c r="X9" i="3"/>
  <c r="X8" i="3"/>
  <c r="X7" i="3"/>
  <c r="X6" i="3"/>
  <c r="X5" i="3"/>
  <c r="Y8" i="3"/>
  <c r="Y5" i="3"/>
  <c r="AD13" i="3"/>
  <c r="AD12" i="3"/>
  <c r="AD11" i="3"/>
  <c r="AD10" i="3"/>
  <c r="AD9" i="3"/>
  <c r="AD8" i="3"/>
  <c r="AD7" i="3"/>
  <c r="AD6" i="3"/>
  <c r="AD5" i="3"/>
  <c r="AD4" i="3"/>
  <c r="AG13" i="3"/>
  <c r="AG12" i="3"/>
  <c r="AG11" i="3"/>
  <c r="AG10" i="3"/>
  <c r="AG9" i="3"/>
  <c r="AG8" i="3"/>
  <c r="AG7" i="3"/>
  <c r="AG6" i="3"/>
  <c r="AG5" i="3"/>
  <c r="AG4" i="3"/>
  <c r="X4" i="3"/>
  <c r="AF13" i="3"/>
  <c r="AF12" i="3"/>
  <c r="AF11" i="3"/>
  <c r="AF10" i="3"/>
  <c r="AF9" i="3"/>
  <c r="AF8" i="3"/>
  <c r="AF7" i="3"/>
  <c r="AF6" i="3"/>
  <c r="AF5" i="3"/>
  <c r="AF4" i="3"/>
  <c r="AE13" i="3"/>
  <c r="AE12" i="3"/>
  <c r="AE11" i="3"/>
  <c r="AE10" i="3"/>
  <c r="AE9" i="3"/>
  <c r="AE8" i="3"/>
  <c r="AE7" i="3"/>
  <c r="AE6" i="3"/>
  <c r="AE5" i="3"/>
  <c r="AE4" i="3"/>
  <c r="AC10" i="3"/>
  <c r="AB7" i="3"/>
  <c r="AA4" i="3"/>
  <c r="AA11" i="3"/>
  <c r="AC7" i="3"/>
  <c r="AB4" i="3"/>
  <c r="AC13" i="3"/>
  <c r="AB10" i="3"/>
  <c r="AA7" i="3"/>
  <c r="AB13" i="3"/>
  <c r="AA10" i="3"/>
  <c r="AC6" i="3"/>
  <c r="AA13" i="3"/>
  <c r="AC9" i="3"/>
  <c r="AB6" i="3"/>
  <c r="AC12" i="3"/>
  <c r="AB9" i="3"/>
  <c r="AA6" i="3"/>
  <c r="AC4" i="3"/>
  <c r="AB12" i="3"/>
  <c r="AA9" i="3"/>
  <c r="AC5" i="3"/>
  <c r="AC11" i="3"/>
  <c r="AB8" i="3"/>
  <c r="AA5" i="3"/>
  <c r="AA12" i="3"/>
  <c r="AC8" i="3"/>
  <c r="AB5" i="3"/>
  <c r="AB11" i="3"/>
  <c r="AA8" i="3"/>
  <c r="X444" i="3" l="1"/>
  <c r="X629" i="3"/>
  <c r="X579" i="3"/>
  <c r="X544" i="3"/>
  <c r="X504" i="3"/>
  <c r="X484" i="3"/>
  <c r="X464" i="3"/>
  <c r="X434" i="3"/>
  <c r="X419" i="3"/>
  <c r="X399" i="3"/>
  <c r="X389" i="3"/>
  <c r="X374" i="3"/>
  <c r="X364" i="3"/>
  <c r="X354" i="3"/>
  <c r="X344" i="3"/>
  <c r="X314" i="3"/>
  <c r="X264" i="3"/>
  <c r="X254" i="3"/>
  <c r="X234" i="3"/>
  <c r="X214" i="3"/>
  <c r="X184" i="3"/>
  <c r="X164" i="3"/>
  <c r="X144" i="3"/>
  <c r="X124" i="3"/>
  <c r="X94" i="3"/>
  <c r="X79" i="3"/>
  <c r="X59" i="3"/>
  <c r="X39" i="3"/>
  <c r="X19" i="3"/>
  <c r="X659" i="3"/>
  <c r="X644" i="3"/>
  <c r="X624" i="3"/>
  <c r="X604" i="3"/>
  <c r="X564" i="3"/>
  <c r="X549" i="3"/>
  <c r="X529" i="3"/>
  <c r="X339" i="3"/>
  <c r="X319" i="3"/>
  <c r="X299" i="3"/>
  <c r="X284" i="3"/>
  <c r="X189" i="3"/>
  <c r="X169" i="3"/>
  <c r="X139" i="3"/>
  <c r="X129" i="3"/>
  <c r="X119" i="3"/>
  <c r="X99" i="3"/>
  <c r="X74" i="3"/>
  <c r="X54" i="3"/>
  <c r="X34" i="3"/>
  <c r="X654" i="3"/>
  <c r="X634" i="3"/>
  <c r="X614" i="3"/>
  <c r="X594" i="3"/>
  <c r="X574" i="3"/>
  <c r="X554" i="3"/>
  <c r="X534" i="3"/>
  <c r="X499" i="3"/>
  <c r="X439" i="3"/>
  <c r="X414" i="3"/>
  <c r="X379" i="3"/>
  <c r="X369" i="3"/>
  <c r="X359" i="3"/>
  <c r="X334" i="3"/>
  <c r="X324" i="3"/>
  <c r="X269" i="3"/>
  <c r="X259" i="3"/>
  <c r="X239" i="3"/>
  <c r="X219" i="3"/>
  <c r="X199" i="3"/>
  <c r="X179" i="3"/>
  <c r="X159" i="3"/>
  <c r="X149" i="3"/>
  <c r="X29" i="3"/>
  <c r="X664" i="3"/>
  <c r="X649" i="3"/>
  <c r="X584" i="3"/>
  <c r="X524" i="3"/>
  <c r="X514" i="3"/>
  <c r="X494" i="3"/>
  <c r="X474" i="3"/>
  <c r="X454" i="3"/>
  <c r="X424" i="3"/>
  <c r="X404" i="3"/>
  <c r="X394" i="3"/>
  <c r="X384" i="3"/>
  <c r="X304" i="3"/>
  <c r="X294" i="3"/>
  <c r="X274" i="3"/>
  <c r="X249" i="3"/>
  <c r="X229" i="3"/>
  <c r="X209" i="3"/>
  <c r="X109" i="3"/>
  <c r="X84" i="3"/>
  <c r="X64" i="3"/>
  <c r="X44" i="3"/>
  <c r="X24" i="3"/>
  <c r="X609" i="3"/>
  <c r="X569" i="3"/>
  <c r="X539" i="3"/>
  <c r="X479" i="3"/>
  <c r="X459" i="3"/>
  <c r="X429" i="3"/>
  <c r="X349" i="3"/>
  <c r="X329" i="3"/>
  <c r="X309" i="3"/>
  <c r="X289" i="3"/>
  <c r="X279" i="3"/>
  <c r="X244" i="3"/>
  <c r="X224" i="3"/>
  <c r="X204" i="3"/>
  <c r="X194" i="3"/>
  <c r="X174" i="3"/>
  <c r="X154" i="3"/>
  <c r="X134" i="3"/>
  <c r="X114" i="3"/>
  <c r="X104" i="3"/>
  <c r="X89" i="3"/>
  <c r="X69" i="3"/>
  <c r="X49" i="3"/>
  <c r="X669" i="3"/>
  <c r="X639" i="3"/>
  <c r="X619" i="3"/>
  <c r="X599" i="3"/>
  <c r="X589" i="3"/>
  <c r="X559" i="3"/>
  <c r="X519" i="3"/>
  <c r="X509" i="3"/>
  <c r="X489" i="3"/>
  <c r="X469" i="3"/>
  <c r="X449" i="3"/>
  <c r="X409" i="3"/>
  <c r="X603" i="3"/>
  <c r="X503" i="3"/>
  <c r="X988" i="3"/>
  <c r="X788" i="3"/>
  <c r="X613" i="3"/>
  <c r="X398" i="3"/>
  <c r="X483" i="3"/>
  <c r="X53" i="3"/>
  <c r="X83" i="3"/>
  <c r="X108" i="3"/>
  <c r="X188" i="3"/>
  <c r="X213" i="3"/>
  <c r="X243" i="3"/>
  <c r="X268" i="3"/>
  <c r="X293" i="3"/>
  <c r="X318" i="3"/>
  <c r="X343" i="3"/>
  <c r="X423" i="3"/>
  <c r="X448" i="3"/>
  <c r="X473" i="3"/>
  <c r="X528" i="3"/>
  <c r="X643" i="3"/>
  <c r="X838" i="3"/>
  <c r="X948" i="3"/>
  <c r="X598" i="3"/>
  <c r="X818" i="3"/>
  <c r="X683" i="3"/>
  <c r="X923" i="3"/>
  <c r="X28" i="3"/>
  <c r="X138" i="3"/>
  <c r="X163" i="3"/>
  <c r="X373" i="3"/>
  <c r="X558" i="3"/>
  <c r="X618" i="3"/>
  <c r="X728" i="3"/>
  <c r="X783" i="3"/>
  <c r="X58" i="3"/>
  <c r="X88" i="3"/>
  <c r="X193" i="3"/>
  <c r="X218" i="3"/>
  <c r="X248" i="3"/>
  <c r="X273" i="3"/>
  <c r="X298" i="3"/>
  <c r="X323" i="3"/>
  <c r="X348" i="3"/>
  <c r="X403" i="3"/>
  <c r="X428" i="3"/>
  <c r="X453" i="3"/>
  <c r="X478" i="3"/>
  <c r="X508" i="3"/>
  <c r="X533" i="3"/>
  <c r="X588" i="3"/>
  <c r="X648" i="3"/>
  <c r="X698" i="3"/>
  <c r="X773" i="3"/>
  <c r="X898" i="3"/>
  <c r="X808" i="3"/>
  <c r="X178" i="3"/>
  <c r="X118" i="3"/>
  <c r="X143" i="3"/>
  <c r="X168" i="3"/>
  <c r="X378" i="3"/>
  <c r="X563" i="3"/>
  <c r="X623" i="3"/>
  <c r="X828" i="3"/>
  <c r="X653" i="3"/>
  <c r="X33" i="3"/>
  <c r="X628" i="3"/>
  <c r="X803" i="3"/>
  <c r="X873" i="3"/>
  <c r="X38" i="3"/>
  <c r="X93" i="3"/>
  <c r="X198" i="3"/>
  <c r="X253" i="3"/>
  <c r="X278" i="3"/>
  <c r="X303" i="3"/>
  <c r="X328" i="3"/>
  <c r="X353" i="3"/>
  <c r="X408" i="3"/>
  <c r="X433" i="3"/>
  <c r="X458" i="3"/>
  <c r="X513" i="3"/>
  <c r="X538" i="3"/>
  <c r="X593" i="3"/>
  <c r="X708" i="3"/>
  <c r="X713" i="3"/>
  <c r="X223" i="3"/>
  <c r="X78" i="3"/>
  <c r="X738" i="3"/>
  <c r="X998" i="3"/>
  <c r="X68" i="3"/>
  <c r="X123" i="3"/>
  <c r="X148" i="3"/>
  <c r="X173" i="3"/>
  <c r="X228" i="3"/>
  <c r="X383" i="3"/>
  <c r="X488" i="3"/>
  <c r="X568" i="3"/>
  <c r="X658" i="3"/>
  <c r="X693" i="3"/>
  <c r="X758" i="3"/>
  <c r="X763" i="3"/>
  <c r="X768" i="3"/>
  <c r="X543" i="3"/>
  <c r="X798" i="3"/>
  <c r="X43" i="3"/>
  <c r="X98" i="3"/>
  <c r="X203" i="3"/>
  <c r="X258" i="3"/>
  <c r="X283" i="3"/>
  <c r="X308" i="3"/>
  <c r="X333" i="3"/>
  <c r="X413" i="3"/>
  <c r="X438" i="3"/>
  <c r="X463" i="3"/>
  <c r="X518" i="3"/>
  <c r="X633" i="3"/>
  <c r="X813" i="3"/>
  <c r="X833" i="3"/>
  <c r="X63" i="3"/>
  <c r="X113" i="3"/>
  <c r="X678" i="3"/>
  <c r="X18" i="3"/>
  <c r="X73" i="3"/>
  <c r="X128" i="3"/>
  <c r="X153" i="3"/>
  <c r="X233" i="3"/>
  <c r="X363" i="3"/>
  <c r="X388" i="3"/>
  <c r="X493" i="3"/>
  <c r="X548" i="3"/>
  <c r="X573" i="3"/>
  <c r="X663" i="3"/>
  <c r="X673" i="3"/>
  <c r="X703" i="3"/>
  <c r="X583" i="3"/>
  <c r="X238" i="3"/>
  <c r="X358" i="3"/>
  <c r="X723" i="3"/>
  <c r="X973" i="3"/>
  <c r="X48" i="3"/>
  <c r="X103" i="3"/>
  <c r="X183" i="3"/>
  <c r="X208" i="3"/>
  <c r="X263" i="3"/>
  <c r="X288" i="3"/>
  <c r="X313" i="3"/>
  <c r="X338" i="3"/>
  <c r="X418" i="3"/>
  <c r="X443" i="3"/>
  <c r="X468" i="3"/>
  <c r="X523" i="3"/>
  <c r="X608" i="3"/>
  <c r="X638" i="3"/>
  <c r="X688" i="3"/>
  <c r="X748" i="3"/>
  <c r="X743" i="3"/>
  <c r="X733" i="3"/>
  <c r="X718" i="3"/>
  <c r="X668" i="3"/>
  <c r="X793" i="3"/>
  <c r="X843" i="3"/>
  <c r="X393" i="3"/>
  <c r="X578" i="3"/>
  <c r="X158" i="3"/>
  <c r="X753" i="3"/>
  <c r="X23" i="3"/>
  <c r="X498" i="3"/>
  <c r="X823" i="3"/>
  <c r="X368" i="3"/>
  <c r="X553" i="3"/>
  <c r="X778" i="3"/>
  <c r="X133" i="3"/>
  <c r="X807" i="3"/>
  <c r="X757" i="3"/>
  <c r="X707" i="3"/>
  <c r="X622" i="3"/>
  <c r="X232" i="3"/>
  <c r="X87" i="3"/>
  <c r="X427" i="3"/>
  <c r="X157" i="3"/>
  <c r="X37" i="3"/>
  <c r="X586" i="3"/>
  <c r="X536" i="3"/>
  <c r="X486" i="3"/>
  <c r="X436" i="3"/>
  <c r="X261" i="3"/>
  <c r="X211" i="3"/>
  <c r="X61" i="3"/>
  <c r="X287" i="3"/>
  <c r="X1001" i="3"/>
  <c r="X800" i="3"/>
  <c r="X754" i="3"/>
  <c r="X705" i="3"/>
  <c r="X709" i="3"/>
  <c r="X863" i="3"/>
  <c r="X953" i="3"/>
  <c r="X641" i="3"/>
  <c r="X616" i="3"/>
  <c r="X566" i="3"/>
  <c r="X441" i="3"/>
  <c r="X416" i="3"/>
  <c r="X366" i="3"/>
  <c r="X266" i="3"/>
  <c r="X241" i="3"/>
  <c r="X166" i="3"/>
  <c r="X91" i="3"/>
  <c r="X632" i="3"/>
  <c r="X597" i="3"/>
  <c r="X562" i="3"/>
  <c r="X542" i="3"/>
  <c r="X402" i="3"/>
  <c r="X297" i="3"/>
  <c r="X242" i="3"/>
  <c r="X167" i="3"/>
  <c r="X117" i="3"/>
  <c r="X47" i="3"/>
  <c r="X925" i="3"/>
  <c r="X879" i="3"/>
  <c r="X983" i="3"/>
  <c r="X626" i="3"/>
  <c r="X601" i="3"/>
  <c r="X576" i="3"/>
  <c r="X551" i="3"/>
  <c r="X501" i="3"/>
  <c r="X476" i="3"/>
  <c r="X376" i="3"/>
  <c r="X301" i="3"/>
  <c r="X251" i="3"/>
  <c r="X201" i="3"/>
  <c r="X76" i="3"/>
  <c r="X982" i="3"/>
  <c r="X745" i="3"/>
  <c r="X699" i="3"/>
  <c r="X950" i="3"/>
  <c r="X904" i="3"/>
  <c r="X867" i="3"/>
  <c r="X855" i="3"/>
  <c r="X859" i="3"/>
  <c r="X968" i="3"/>
  <c r="X961" i="3"/>
  <c r="X666" i="3"/>
  <c r="X591" i="3"/>
  <c r="X541" i="3"/>
  <c r="X491" i="3"/>
  <c r="X391" i="3"/>
  <c r="X316" i="3"/>
  <c r="X216" i="3"/>
  <c r="X141" i="3"/>
  <c r="X837" i="3"/>
  <c r="X787" i="3"/>
  <c r="X737" i="3"/>
  <c r="X687" i="3"/>
  <c r="X927" i="3"/>
  <c r="X892" i="3"/>
  <c r="X862" i="3"/>
  <c r="X815" i="3"/>
  <c r="X819" i="3"/>
  <c r="X631" i="3"/>
  <c r="X606" i="3"/>
  <c r="X556" i="3"/>
  <c r="X506" i="3"/>
  <c r="X381" i="3"/>
  <c r="X331" i="3"/>
  <c r="X306" i="3"/>
  <c r="X256" i="3"/>
  <c r="X651" i="3"/>
  <c r="X526" i="3"/>
  <c r="X451" i="3"/>
  <c r="X276" i="3"/>
  <c r="X176" i="3"/>
  <c r="X126" i="3"/>
  <c r="X26" i="3"/>
  <c r="X657" i="3"/>
  <c r="X267" i="3"/>
  <c r="X895" i="3"/>
  <c r="X849" i="3"/>
  <c r="X951" i="3"/>
  <c r="X1004" i="3"/>
  <c r="X656" i="3"/>
  <c r="X531" i="3"/>
  <c r="X456" i="3"/>
  <c r="X406" i="3"/>
  <c r="X281" i="3"/>
  <c r="X231" i="3"/>
  <c r="X206" i="3"/>
  <c r="X181" i="3"/>
  <c r="X131" i="3"/>
  <c r="X81" i="3"/>
  <c r="X31" i="3"/>
  <c r="X322" i="3"/>
  <c r="X958" i="3"/>
  <c r="X908" i="3"/>
  <c r="X827" i="3"/>
  <c r="X777" i="3"/>
  <c r="X727" i="3"/>
  <c r="X677" i="3"/>
  <c r="X845" i="3"/>
  <c r="X799" i="3"/>
  <c r="X906" i="3"/>
  <c r="X955" i="3"/>
  <c r="X959" i="3"/>
  <c r="X887" i="3"/>
  <c r="X997" i="3"/>
  <c r="X760" i="3"/>
  <c r="X764" i="3"/>
  <c r="X915" i="3"/>
  <c r="X919" i="3"/>
  <c r="X922" i="3"/>
  <c r="X921" i="3"/>
  <c r="X877" i="3"/>
  <c r="X820" i="3"/>
  <c r="X774" i="3"/>
  <c r="X937" i="3"/>
  <c r="X675" i="3"/>
  <c r="X830" i="3"/>
  <c r="X784" i="3"/>
  <c r="X607" i="3"/>
  <c r="X572" i="3"/>
  <c r="X552" i="3"/>
  <c r="X502" i="3"/>
  <c r="X362" i="3"/>
  <c r="X327" i="3"/>
  <c r="X272" i="3"/>
  <c r="X217" i="3"/>
  <c r="X127" i="3"/>
  <c r="X92" i="3"/>
  <c r="X57" i="3"/>
  <c r="X22" i="3"/>
  <c r="X1003" i="3"/>
  <c r="X691" i="3"/>
  <c r="X741" i="3"/>
  <c r="X791" i="3"/>
  <c r="X841" i="3"/>
  <c r="X891" i="3"/>
  <c r="X941" i="3"/>
  <c r="X991" i="3"/>
  <c r="X990" i="3"/>
  <c r="X944" i="3"/>
  <c r="X977" i="3"/>
  <c r="X670" i="3"/>
  <c r="X645" i="3"/>
  <c r="X620" i="3"/>
  <c r="X595" i="3"/>
  <c r="X570" i="3"/>
  <c r="X545" i="3"/>
  <c r="X520" i="3"/>
  <c r="X495" i="3"/>
  <c r="X470" i="3"/>
  <c r="X445" i="3"/>
  <c r="X420" i="3"/>
  <c r="X395" i="3"/>
  <c r="X370" i="3"/>
  <c r="X345" i="3"/>
  <c r="X320" i="3"/>
  <c r="X295" i="3"/>
  <c r="X270" i="3"/>
  <c r="X245" i="3"/>
  <c r="X220" i="3"/>
  <c r="X195" i="3"/>
  <c r="X170" i="3"/>
  <c r="X145" i="3"/>
  <c r="X120" i="3"/>
  <c r="X95" i="3"/>
  <c r="X70" i="3"/>
  <c r="X45" i="3"/>
  <c r="X20" i="3"/>
  <c r="X721" i="3"/>
  <c r="X771" i="3"/>
  <c r="X821" i="3"/>
  <c r="X970" i="3"/>
  <c r="X924" i="3"/>
  <c r="X947" i="3"/>
  <c r="X825" i="3"/>
  <c r="X779" i="3"/>
  <c r="X980" i="3"/>
  <c r="X934" i="3"/>
  <c r="X967" i="3"/>
  <c r="X995" i="3"/>
  <c r="X949" i="3"/>
  <c r="X1002" i="3"/>
  <c r="X978" i="3"/>
  <c r="X701" i="3"/>
  <c r="X751" i="3"/>
  <c r="X801" i="3"/>
  <c r="X851" i="3"/>
  <c r="X700" i="3"/>
  <c r="X706" i="3"/>
  <c r="X756" i="3"/>
  <c r="X806" i="3"/>
  <c r="X856" i="3"/>
  <c r="X872" i="3"/>
  <c r="X910" i="3"/>
  <c r="X914" i="3"/>
  <c r="X907" i="3"/>
  <c r="X933" i="3"/>
  <c r="X1007" i="3"/>
  <c r="X1017" i="3"/>
  <c r="X963" i="3"/>
  <c r="X871" i="3"/>
  <c r="X671" i="3"/>
  <c r="X471" i="3"/>
  <c r="X296" i="3"/>
  <c r="X246" i="3"/>
  <c r="X196" i="3"/>
  <c r="X121" i="3"/>
  <c r="X71" i="3"/>
  <c r="X993" i="3"/>
  <c r="X996" i="3"/>
  <c r="X1013" i="3"/>
  <c r="X602" i="3"/>
  <c r="X567" i="3"/>
  <c r="X547" i="3"/>
  <c r="X357" i="3"/>
  <c r="X302" i="3"/>
  <c r="X247" i="3"/>
  <c r="X212" i="3"/>
  <c r="X122" i="3"/>
  <c r="X52" i="3"/>
  <c r="X850" i="3"/>
  <c r="X804" i="3"/>
  <c r="X637" i="3"/>
  <c r="X582" i="3"/>
  <c r="X512" i="3"/>
  <c r="X477" i="3"/>
  <c r="X442" i="3"/>
  <c r="X407" i="3"/>
  <c r="X372" i="3"/>
  <c r="X337" i="3"/>
  <c r="X172" i="3"/>
  <c r="X137" i="3"/>
  <c r="X67" i="3"/>
  <c r="X755" i="3"/>
  <c r="X759" i="3"/>
  <c r="X646" i="3"/>
  <c r="X621" i="3"/>
  <c r="X571" i="3"/>
  <c r="X446" i="3"/>
  <c r="X421" i="3"/>
  <c r="X371" i="3"/>
  <c r="X346" i="3"/>
  <c r="X271" i="3"/>
  <c r="X171" i="3"/>
  <c r="X636" i="3"/>
  <c r="X611" i="3"/>
  <c r="X561" i="3"/>
  <c r="X511" i="3"/>
  <c r="X386" i="3"/>
  <c r="X336" i="3"/>
  <c r="X311" i="3"/>
  <c r="X186" i="3"/>
  <c r="X161" i="3"/>
  <c r="X111" i="3"/>
  <c r="X858" i="3"/>
  <c r="X946" i="3"/>
  <c r="X795" i="3"/>
  <c r="X749" i="3"/>
  <c r="X987" i="3"/>
  <c r="X1000" i="3"/>
  <c r="X954" i="3"/>
  <c r="X665" i="3"/>
  <c r="X640" i="3"/>
  <c r="X615" i="3"/>
  <c r="X590" i="3"/>
  <c r="X565" i="3"/>
  <c r="X540" i="3"/>
  <c r="X515" i="3"/>
  <c r="X490" i="3"/>
  <c r="X465" i="3"/>
  <c r="X440" i="3"/>
  <c r="X415" i="3"/>
  <c r="X390" i="3"/>
  <c r="X365" i="3"/>
  <c r="X340" i="3"/>
  <c r="X315" i="3"/>
  <c r="X290" i="3"/>
  <c r="X265" i="3"/>
  <c r="X240" i="3"/>
  <c r="X215" i="3"/>
  <c r="X190" i="3"/>
  <c r="X165" i="3"/>
  <c r="X140" i="3"/>
  <c r="X115" i="3"/>
  <c r="X90" i="3"/>
  <c r="X65" i="3"/>
  <c r="X40" i="3"/>
  <c r="X847" i="3"/>
  <c r="X797" i="3"/>
  <c r="X747" i="3"/>
  <c r="X697" i="3"/>
  <c r="X672" i="3"/>
  <c r="X882" i="3"/>
  <c r="X992" i="3"/>
  <c r="X905" i="3"/>
  <c r="X909" i="3"/>
  <c r="X897" i="3"/>
  <c r="X596" i="3"/>
  <c r="X546" i="3"/>
  <c r="X521" i="3"/>
  <c r="X496" i="3"/>
  <c r="X396" i="3"/>
  <c r="X321" i="3"/>
  <c r="X221" i="3"/>
  <c r="X146" i="3"/>
  <c r="X96" i="3"/>
  <c r="X46" i="3"/>
  <c r="X532" i="3"/>
  <c r="X661" i="3"/>
  <c r="X461" i="3"/>
  <c r="X411" i="3"/>
  <c r="X361" i="3"/>
  <c r="X286" i="3"/>
  <c r="X236" i="3"/>
  <c r="X136" i="3"/>
  <c r="X86" i="3"/>
  <c r="X36" i="3"/>
  <c r="X107" i="3"/>
  <c r="X883" i="3"/>
  <c r="X767" i="3"/>
  <c r="X696" i="3"/>
  <c r="X695" i="3"/>
  <c r="X945" i="3"/>
  <c r="X901" i="3"/>
  <c r="X704" i="3"/>
  <c r="X617" i="3"/>
  <c r="X492" i="3"/>
  <c r="X422" i="3"/>
  <c r="X352" i="3"/>
  <c r="X282" i="3"/>
  <c r="X227" i="3"/>
  <c r="X187" i="3"/>
  <c r="X102" i="3"/>
  <c r="X32" i="3"/>
  <c r="X960" i="3"/>
  <c r="X964" i="3"/>
  <c r="X635" i="3"/>
  <c r="X510" i="3"/>
  <c r="X385" i="3"/>
  <c r="X260" i="3"/>
  <c r="X135" i="3"/>
  <c r="X516" i="3"/>
  <c r="X916" i="3"/>
  <c r="X682" i="3"/>
  <c r="X277" i="3"/>
  <c r="X455" i="3"/>
  <c r="X205" i="3"/>
  <c r="X312" i="3"/>
  <c r="X1009" i="3"/>
  <c r="X918" i="3"/>
  <c r="X112" i="3"/>
  <c r="X731" i="3"/>
  <c r="X930" i="3"/>
  <c r="X684" i="3"/>
  <c r="X650" i="3"/>
  <c r="X400" i="3"/>
  <c r="X356" i="3"/>
  <c r="X106" i="3"/>
  <c r="X581" i="3"/>
  <c r="X848" i="3"/>
  <c r="X21" i="3"/>
  <c r="X896" i="3"/>
  <c r="X899" i="3"/>
  <c r="X702" i="3"/>
  <c r="X852" i="3"/>
  <c r="X56" i="3"/>
  <c r="X351" i="3"/>
  <c r="X101" i="3"/>
  <c r="X717" i="3"/>
  <c r="X746" i="3"/>
  <c r="X809" i="3"/>
  <c r="X1005" i="3"/>
  <c r="X911" i="3"/>
  <c r="X1016" i="3"/>
  <c r="X732" i="3"/>
  <c r="X332" i="3"/>
  <c r="X917" i="3"/>
  <c r="X971" i="3"/>
  <c r="X480" i="3"/>
  <c r="X230" i="3"/>
  <c r="X347" i="3"/>
  <c r="X876" i="3"/>
  <c r="X725" i="3"/>
  <c r="X426" i="3"/>
  <c r="X853" i="3"/>
  <c r="X711" i="3"/>
  <c r="X811" i="3"/>
  <c r="X660" i="3"/>
  <c r="X535" i="3"/>
  <c r="X410" i="3"/>
  <c r="X285" i="3"/>
  <c r="X160" i="3"/>
  <c r="X35" i="3"/>
  <c r="X291" i="3"/>
  <c r="X41" i="3"/>
  <c r="X866" i="3"/>
  <c r="X912" i="3"/>
  <c r="X132" i="3"/>
  <c r="X720" i="3"/>
  <c r="X920" i="3"/>
  <c r="X655" i="3"/>
  <c r="X405" i="3"/>
  <c r="X155" i="3"/>
  <c r="X612" i="3"/>
  <c r="X222" i="3"/>
  <c r="X976" i="3"/>
  <c r="X462" i="3"/>
  <c r="X900" i="3"/>
  <c r="X652" i="3"/>
  <c r="X527" i="3"/>
  <c r="X457" i="3"/>
  <c r="X387" i="3"/>
  <c r="X317" i="3"/>
  <c r="X262" i="3"/>
  <c r="X207" i="3"/>
  <c r="X152" i="3"/>
  <c r="X82" i="3"/>
  <c r="X857" i="3"/>
  <c r="X507" i="3"/>
  <c r="X580" i="3"/>
  <c r="X330" i="3"/>
  <c r="X80" i="3"/>
  <c r="X487" i="3"/>
  <c r="X77" i="3"/>
  <c r="X676" i="3"/>
  <c r="X929" i="3"/>
  <c r="X392" i="3"/>
  <c r="X401" i="3"/>
  <c r="X151" i="3"/>
  <c r="X817" i="3"/>
  <c r="X854" i="3"/>
  <c r="X1014" i="3"/>
  <c r="X810" i="3"/>
  <c r="X902" i="3"/>
  <c r="X814" i="3"/>
  <c r="X965" i="3"/>
  <c r="X969" i="3"/>
  <c r="X202" i="3"/>
  <c r="X724" i="3"/>
  <c r="X824" i="3"/>
  <c r="X430" i="3"/>
  <c r="X180" i="3"/>
  <c r="X647" i="3"/>
  <c r="X257" i="3"/>
  <c r="X975" i="3"/>
  <c r="X431" i="3"/>
  <c r="X226" i="3"/>
  <c r="X192" i="3"/>
  <c r="X750" i="3"/>
  <c r="X805" i="3"/>
  <c r="X1006" i="3"/>
  <c r="X560" i="3"/>
  <c r="X435" i="3"/>
  <c r="X310" i="3"/>
  <c r="X185" i="3"/>
  <c r="X60" i="3"/>
  <c r="X191" i="3"/>
  <c r="X66" i="3"/>
  <c r="X816" i="3"/>
  <c r="X577" i="3"/>
  <c r="X62" i="3"/>
  <c r="X605" i="3"/>
  <c r="X355" i="3"/>
  <c r="X105" i="3"/>
  <c r="X522" i="3"/>
  <c r="X147" i="3"/>
  <c r="X926" i="3"/>
  <c r="X775" i="3"/>
  <c r="X875" i="3"/>
  <c r="X938" i="3"/>
  <c r="X156" i="3"/>
  <c r="X51" i="3"/>
  <c r="X846" i="3"/>
  <c r="X752" i="3"/>
  <c r="X956" i="3"/>
  <c r="X761" i="3"/>
  <c r="X861" i="3"/>
  <c r="X710" i="3"/>
  <c r="X714" i="3"/>
  <c r="X865" i="3"/>
  <c r="X869" i="3"/>
  <c r="X832" i="3"/>
  <c r="X437" i="3"/>
  <c r="X770" i="3"/>
  <c r="X870" i="3"/>
  <c r="X530" i="3"/>
  <c r="X280" i="3"/>
  <c r="X30" i="3"/>
  <c r="X417" i="3"/>
  <c r="X776" i="3"/>
  <c r="X957" i="3"/>
  <c r="X822" i="3"/>
  <c r="X903" i="3"/>
  <c r="X627" i="3"/>
  <c r="X397" i="3"/>
  <c r="X625" i="3"/>
  <c r="X375" i="3"/>
  <c r="X125" i="3"/>
  <c r="X736" i="3"/>
  <c r="X839" i="3"/>
  <c r="X762" i="3"/>
  <c r="X481" i="3"/>
  <c r="X360" i="3"/>
  <c r="X85" i="3"/>
  <c r="X341" i="3"/>
  <c r="X782" i="3"/>
  <c r="X1008" i="3"/>
  <c r="X729" i="3"/>
  <c r="X772" i="3"/>
  <c r="X432" i="3"/>
  <c r="X237" i="3"/>
  <c r="X425" i="3"/>
  <c r="X325" i="3"/>
  <c r="X1011" i="3"/>
  <c r="X517" i="3"/>
  <c r="X342" i="3"/>
  <c r="X740" i="3"/>
  <c r="X150" i="3"/>
  <c r="X986" i="3"/>
  <c r="X985" i="3"/>
  <c r="X472" i="3"/>
  <c r="X835" i="3"/>
  <c r="X642" i="3"/>
  <c r="X802" i="3"/>
  <c r="X692" i="3"/>
  <c r="X485" i="3"/>
  <c r="X210" i="3"/>
  <c r="X466" i="3"/>
  <c r="X966" i="3"/>
  <c r="X452" i="3"/>
  <c r="X781" i="3"/>
  <c r="X600" i="3"/>
  <c r="X250" i="3"/>
  <c r="X786" i="3"/>
  <c r="X739" i="3"/>
  <c r="X894" i="3"/>
  <c r="X292" i="3"/>
  <c r="X275" i="3"/>
  <c r="X689" i="3"/>
  <c r="X610" i="3"/>
  <c r="X335" i="3"/>
  <c r="X716" i="3"/>
  <c r="X27" i="3"/>
  <c r="X826" i="3"/>
  <c r="X592" i="3"/>
  <c r="X162" i="3"/>
  <c r="X734" i="3"/>
  <c r="X834" i="3"/>
  <c r="X525" i="3"/>
  <c r="X25" i="3"/>
  <c r="X735" i="3"/>
  <c r="X587" i="3"/>
  <c r="X377" i="3"/>
  <c r="X744" i="3"/>
  <c r="X585" i="3"/>
  <c r="X766" i="3"/>
  <c r="X715" i="3"/>
  <c r="X467" i="3"/>
  <c r="X686" i="3"/>
  <c r="X884" i="3"/>
  <c r="X844" i="3"/>
  <c r="X460" i="3"/>
  <c r="X719" i="3"/>
  <c r="X932" i="3"/>
  <c r="X555" i="3"/>
  <c r="X829" i="3"/>
  <c r="X942" i="3"/>
  <c r="X881" i="3"/>
  <c r="X730" i="3"/>
  <c r="X1010" i="3"/>
  <c r="X450" i="3"/>
  <c r="X350" i="3"/>
  <c r="X175" i="3"/>
  <c r="X939" i="3"/>
  <c r="X878" i="3"/>
  <c r="X840" i="3"/>
  <c r="X796" i="3"/>
  <c r="X765" i="3"/>
  <c r="X928" i="3"/>
  <c r="X874" i="3"/>
  <c r="X55" i="3"/>
  <c r="X382" i="3"/>
  <c r="X182" i="3"/>
  <c r="X842" i="3"/>
  <c r="X116" i="3"/>
  <c r="X630" i="3"/>
  <c r="X722" i="3"/>
  <c r="X197" i="3"/>
  <c r="X42" i="3"/>
  <c r="X780" i="3"/>
  <c r="X880" i="3"/>
  <c r="X475" i="3"/>
  <c r="X75" i="3"/>
  <c r="X789" i="3"/>
  <c r="X712" i="3"/>
  <c r="X447" i="3"/>
  <c r="X142" i="3"/>
  <c r="X790" i="3"/>
  <c r="X694" i="3"/>
  <c r="X1012" i="3"/>
  <c r="X681" i="3"/>
  <c r="X831" i="3"/>
  <c r="X300" i="3"/>
  <c r="X952" i="3"/>
  <c r="X886" i="3"/>
  <c r="X685" i="3"/>
  <c r="X913" i="3"/>
  <c r="X177" i="3"/>
  <c r="X885" i="3"/>
  <c r="X972" i="3"/>
  <c r="X307" i="3"/>
  <c r="X412" i="3"/>
  <c r="X690" i="3"/>
  <c r="X984" i="3"/>
  <c r="X550" i="3"/>
  <c r="X200" i="3"/>
  <c r="X935" i="3"/>
  <c r="X962" i="3"/>
  <c r="X1015" i="3"/>
  <c r="X864" i="3"/>
  <c r="X943" i="3"/>
  <c r="X667" i="3"/>
  <c r="X505" i="3"/>
  <c r="X380" i="3"/>
  <c r="X979" i="3"/>
  <c r="X812" i="3"/>
  <c r="X794" i="3"/>
  <c r="X305" i="3"/>
  <c r="X497" i="3"/>
  <c r="X326" i="3"/>
  <c r="X868" i="3"/>
  <c r="X792" i="3"/>
  <c r="X860" i="3"/>
  <c r="X110" i="3"/>
  <c r="X367" i="3"/>
  <c r="X97" i="3"/>
  <c r="X974" i="3"/>
  <c r="X255" i="3"/>
  <c r="X130" i="3"/>
  <c r="X726" i="3"/>
  <c r="X679" i="3"/>
  <c r="X662" i="3"/>
  <c r="X537" i="3"/>
  <c r="X931" i="3"/>
  <c r="X680" i="3"/>
  <c r="X575" i="3"/>
  <c r="X225" i="3"/>
  <c r="X100" i="3"/>
  <c r="X785" i="3"/>
  <c r="X889" i="3"/>
  <c r="X482" i="3"/>
  <c r="X252" i="3"/>
  <c r="X888" i="3"/>
  <c r="X994" i="3"/>
  <c r="X999" i="3"/>
  <c r="X742" i="3"/>
  <c r="X235" i="3"/>
  <c r="X674" i="3"/>
  <c r="X500" i="3"/>
  <c r="X836" i="3"/>
  <c r="X989" i="3"/>
  <c r="X890" i="3"/>
  <c r="X769" i="3"/>
  <c r="X557" i="3"/>
  <c r="X981" i="3"/>
  <c r="X50" i="3"/>
  <c r="X936" i="3"/>
  <c r="X893" i="3"/>
  <c r="X72" i="3"/>
  <c r="X940" i="3"/>
  <c r="AF1011" i="3"/>
  <c r="AF1006" i="3"/>
  <c r="AF1004" i="3"/>
  <c r="AF1000" i="3"/>
  <c r="AF980" i="3"/>
  <c r="AF975" i="3"/>
  <c r="AF970" i="3"/>
  <c r="AF955" i="3"/>
  <c r="AF935" i="3"/>
  <c r="AF925" i="3"/>
  <c r="AF895" i="3"/>
  <c r="AF870" i="3"/>
  <c r="AF945" i="3"/>
  <c r="AF905" i="3"/>
  <c r="AF885" i="3"/>
  <c r="AF890" i="3"/>
  <c r="AF860" i="3"/>
  <c r="AF920" i="3"/>
  <c r="AF910" i="3"/>
  <c r="AF900" i="3"/>
  <c r="AF850" i="3"/>
  <c r="AF1016" i="3"/>
  <c r="AF995" i="3"/>
  <c r="AF990" i="3"/>
  <c r="AF985" i="3"/>
  <c r="AF965" i="3"/>
  <c r="AF960" i="3"/>
  <c r="AF950" i="3"/>
  <c r="AF940" i="3"/>
  <c r="AF930" i="3"/>
  <c r="AF915" i="3"/>
  <c r="AF880" i="3"/>
  <c r="AF875" i="3"/>
  <c r="AF865" i="3"/>
  <c r="AF855" i="3"/>
  <c r="AF1013" i="3"/>
  <c r="AF800" i="3"/>
  <c r="AF785" i="3"/>
  <c r="AF735" i="3"/>
  <c r="AF710" i="3"/>
  <c r="AF685" i="3"/>
  <c r="AF825" i="3"/>
  <c r="AF810" i="3"/>
  <c r="AF755" i="3"/>
  <c r="AF725" i="3"/>
  <c r="AF690" i="3"/>
  <c r="AF675" i="3"/>
  <c r="AF926" i="3"/>
  <c r="AF876" i="3"/>
  <c r="AF851" i="3"/>
  <c r="AF840" i="3"/>
  <c r="AF830" i="3"/>
  <c r="AF815" i="3"/>
  <c r="AF790" i="3"/>
  <c r="AF775" i="3"/>
  <c r="AF720" i="3"/>
  <c r="AF695" i="3"/>
  <c r="AF981" i="3"/>
  <c r="AF956" i="3"/>
  <c r="AF931" i="3"/>
  <c r="AF951" i="3"/>
  <c r="AF805" i="3"/>
  <c r="AF780" i="3"/>
  <c r="AF760" i="3"/>
  <c r="AF740" i="3"/>
  <c r="AF680" i="3"/>
  <c r="AF1008" i="3"/>
  <c r="AF901" i="3"/>
  <c r="AF845" i="3"/>
  <c r="AF820" i="3"/>
  <c r="AF765" i="3"/>
  <c r="AF750" i="3"/>
  <c r="AF715" i="3"/>
  <c r="AF700" i="3"/>
  <c r="AF1001" i="3"/>
  <c r="AF976" i="3"/>
  <c r="AF835" i="3"/>
  <c r="AF795" i="3"/>
  <c r="AF770" i="3"/>
  <c r="AF745" i="3"/>
  <c r="AF730" i="3"/>
  <c r="AF705" i="3"/>
  <c r="AF678" i="3"/>
  <c r="AF38" i="3"/>
  <c r="AF338" i="3"/>
  <c r="AF573" i="3"/>
  <c r="AF48" i="3"/>
  <c r="AF293" i="3"/>
  <c r="AF568" i="3"/>
  <c r="AF83" i="3"/>
  <c r="AF473" i="3"/>
  <c r="AF648" i="3"/>
  <c r="AF723" i="3"/>
  <c r="AF128" i="3"/>
  <c r="AF388" i="3"/>
  <c r="AF973" i="3"/>
  <c r="AF688" i="3"/>
  <c r="AF113" i="3"/>
  <c r="AF598" i="3"/>
  <c r="AF748" i="3"/>
  <c r="AF218" i="3"/>
  <c r="AF498" i="3"/>
  <c r="AF743" i="3"/>
  <c r="AF158" i="3"/>
  <c r="AF383" i="3"/>
  <c r="AF623" i="3"/>
  <c r="AF753" i="3"/>
  <c r="AF18" i="3"/>
  <c r="AF373" i="3"/>
  <c r="AF988" i="3"/>
  <c r="AF143" i="3"/>
  <c r="AF528" i="3"/>
  <c r="AF788" i="3"/>
  <c r="AF193" i="3"/>
  <c r="AF413" i="3"/>
  <c r="AF793" i="3"/>
  <c r="AF238" i="3"/>
  <c r="AF628" i="3"/>
  <c r="AF23" i="3"/>
  <c r="AF278" i="3"/>
  <c r="AF588" i="3"/>
  <c r="AF328" i="3"/>
  <c r="AF548" i="3"/>
  <c r="AF43" i="3"/>
  <c r="AF283" i="3"/>
  <c r="AF563" i="3"/>
  <c r="AF838" i="3"/>
  <c r="AF483" i="3"/>
  <c r="AF168" i="3"/>
  <c r="AF353" i="3"/>
  <c r="AF663" i="3"/>
  <c r="AF948" i="3"/>
  <c r="AF68" i="3"/>
  <c r="AF298" i="3"/>
  <c r="AF493" i="3"/>
  <c r="AF313" i="3"/>
  <c r="AF818" i="3"/>
  <c r="AF73" i="3"/>
  <c r="AF458" i="3"/>
  <c r="AF593" i="3"/>
  <c r="AF683" i="3"/>
  <c r="AF118" i="3"/>
  <c r="AF368" i="3"/>
  <c r="AF923" i="3"/>
  <c r="AF78" i="3"/>
  <c r="AF583" i="3"/>
  <c r="AF728" i="3"/>
  <c r="AF208" i="3"/>
  <c r="AF468" i="3"/>
  <c r="AF123" i="3"/>
  <c r="AF523" i="3"/>
  <c r="AF783" i="3"/>
  <c r="AF188" i="3"/>
  <c r="AF408" i="3"/>
  <c r="AF698" i="3"/>
  <c r="AF223" i="3"/>
  <c r="AF613" i="3"/>
  <c r="AF268" i="3"/>
  <c r="AF558" i="3"/>
  <c r="AF773" i="3"/>
  <c r="AF183" i="3"/>
  <c r="AF423" i="3"/>
  <c r="AF668" i="3"/>
  <c r="AF898" i="3"/>
  <c r="AF808" i="3"/>
  <c r="AF138" i="3"/>
  <c r="AF513" i="3"/>
  <c r="AF273" i="3"/>
  <c r="AF538" i="3"/>
  <c r="AF243" i="3"/>
  <c r="AF453" i="3"/>
  <c r="AF828" i="3"/>
  <c r="AF398" i="3"/>
  <c r="AF98" i="3"/>
  <c r="AF323" i="3"/>
  <c r="AF633" i="3"/>
  <c r="AF28" i="3"/>
  <c r="AF288" i="3"/>
  <c r="AF488" i="3"/>
  <c r="AF843" i="3"/>
  <c r="AF263" i="3"/>
  <c r="AF803" i="3"/>
  <c r="AF53" i="3"/>
  <c r="AF443" i="3"/>
  <c r="AF578" i="3"/>
  <c r="AF58" i="3"/>
  <c r="AF363" i="3"/>
  <c r="AF658" i="3"/>
  <c r="AF873" i="3"/>
  <c r="AF63" i="3"/>
  <c r="AF543" i="3"/>
  <c r="AF708" i="3"/>
  <c r="AF203" i="3"/>
  <c r="AF433" i="3"/>
  <c r="AF713" i="3"/>
  <c r="AF133" i="3"/>
  <c r="AF348" i="3"/>
  <c r="AF518" i="3"/>
  <c r="AF333" i="3"/>
  <c r="AF103" i="3"/>
  <c r="AF478" i="3"/>
  <c r="AF738" i="3"/>
  <c r="AF163" i="3"/>
  <c r="AF393" i="3"/>
  <c r="AF998" i="3"/>
  <c r="AF693" i="3"/>
  <c r="AF178" i="3"/>
  <c r="AF603" i="3"/>
  <c r="AF758" i="3"/>
  <c r="AF248" i="3"/>
  <c r="AF553" i="3"/>
  <c r="AF763" i="3"/>
  <c r="AF173" i="3"/>
  <c r="AF213" i="3"/>
  <c r="AF533" i="3"/>
  <c r="AF798" i="3"/>
  <c r="AF233" i="3"/>
  <c r="AF428" i="3"/>
  <c r="AF813" i="3"/>
  <c r="AF358" i="3"/>
  <c r="AF653" i="3"/>
  <c r="AF88" i="3"/>
  <c r="AF303" i="3"/>
  <c r="AF608" i="3"/>
  <c r="AF258" i="3"/>
  <c r="AF463" i="3"/>
  <c r="AF833" i="3"/>
  <c r="AF253" i="3"/>
  <c r="AF733" i="3"/>
  <c r="AF508" i="3"/>
  <c r="AF318" i="3"/>
  <c r="AF638" i="3"/>
  <c r="AF673" i="3"/>
  <c r="AF378" i="3"/>
  <c r="AF718" i="3"/>
  <c r="AF108" i="3"/>
  <c r="AF643" i="3"/>
  <c r="AF448" i="3"/>
  <c r="AF503" i="3"/>
  <c r="AF403" i="3"/>
  <c r="AF703" i="3"/>
  <c r="AF308" i="3"/>
  <c r="AF228" i="3"/>
  <c r="AF438" i="3"/>
  <c r="AF823" i="3"/>
  <c r="AF148" i="3"/>
  <c r="AF33" i="3"/>
  <c r="AF618" i="3"/>
  <c r="AF343" i="3"/>
  <c r="AF198" i="3"/>
  <c r="AF778" i="3"/>
  <c r="AF153" i="3"/>
  <c r="AF418" i="3"/>
  <c r="AF768" i="3"/>
  <c r="AF93" i="3"/>
  <c r="AF671" i="3"/>
  <c r="AF646" i="3"/>
  <c r="AF621" i="3"/>
  <c r="AF596" i="3"/>
  <c r="AF571" i="3"/>
  <c r="AF546" i="3"/>
  <c r="AF521" i="3"/>
  <c r="AF496" i="3"/>
  <c r="AF471" i="3"/>
  <c r="AF446" i="3"/>
  <c r="AF421" i="3"/>
  <c r="AF396" i="3"/>
  <c r="AF371" i="3"/>
  <c r="AF346" i="3"/>
  <c r="AF321" i="3"/>
  <c r="AF296" i="3"/>
  <c r="AF271" i="3"/>
  <c r="AF246" i="3"/>
  <c r="AF221" i="3"/>
  <c r="AF196" i="3"/>
  <c r="AF171" i="3"/>
  <c r="AF146" i="3"/>
  <c r="AF121" i="3"/>
  <c r="AF96" i="3"/>
  <c r="AF71" i="3"/>
  <c r="AF46" i="3"/>
  <c r="AF858" i="3"/>
  <c r="AF664" i="3"/>
  <c r="AF414" i="3"/>
  <c r="AF164" i="3"/>
  <c r="AF896" i="3"/>
  <c r="AF749" i="3"/>
  <c r="AF954" i="3"/>
  <c r="AF909" i="3"/>
  <c r="AF434" i="3"/>
  <c r="AF184" i="3"/>
  <c r="AF714" i="3"/>
  <c r="AF869" i="3"/>
  <c r="AF1007" i="3"/>
  <c r="AF654" i="3"/>
  <c r="AF404" i="3"/>
  <c r="AF154" i="3"/>
  <c r="AF724" i="3"/>
  <c r="AF957" i="3"/>
  <c r="AF532" i="3"/>
  <c r="AF661" i="3"/>
  <c r="AF636" i="3"/>
  <c r="AF611" i="3"/>
  <c r="AF586" i="3"/>
  <c r="AF561" i="3"/>
  <c r="AF536" i="3"/>
  <c r="AF511" i="3"/>
  <c r="AF486" i="3"/>
  <c r="AF461" i="3"/>
  <c r="AF436" i="3"/>
  <c r="AF411" i="3"/>
  <c r="AF386" i="3"/>
  <c r="AF361" i="3"/>
  <c r="AF336" i="3"/>
  <c r="AF311" i="3"/>
  <c r="AF286" i="3"/>
  <c r="AF261" i="3"/>
  <c r="AF236" i="3"/>
  <c r="AF211" i="3"/>
  <c r="AF186" i="3"/>
  <c r="AF161" i="3"/>
  <c r="AF136" i="3"/>
  <c r="AF111" i="3"/>
  <c r="AF86" i="3"/>
  <c r="AF61" i="3"/>
  <c r="AF36" i="3"/>
  <c r="AF107" i="3"/>
  <c r="AF883" i="3"/>
  <c r="AF848" i="3"/>
  <c r="AF589" i="3"/>
  <c r="AF339" i="3"/>
  <c r="AF89" i="3"/>
  <c r="AF696" i="3"/>
  <c r="AF746" i="3"/>
  <c r="AF796" i="3"/>
  <c r="AF846" i="3"/>
  <c r="AF899" i="3"/>
  <c r="AF847" i="3"/>
  <c r="AF797" i="3"/>
  <c r="AF747" i="3"/>
  <c r="AF697" i="3"/>
  <c r="AF672" i="3"/>
  <c r="AF882" i="3"/>
  <c r="AF897" i="3"/>
  <c r="AF609" i="3"/>
  <c r="AF359" i="3"/>
  <c r="AF109" i="3"/>
  <c r="AF842" i="3"/>
  <c r="AF792" i="3"/>
  <c r="AF742" i="3"/>
  <c r="AF692" i="3"/>
  <c r="AF864" i="3"/>
  <c r="AF716" i="3"/>
  <c r="AF766" i="3"/>
  <c r="AF816" i="3"/>
  <c r="AF866" i="3"/>
  <c r="AF916" i="3"/>
  <c r="AF966" i="3"/>
  <c r="AF1017" i="3"/>
  <c r="AF622" i="3"/>
  <c r="AF232" i="3"/>
  <c r="AF87" i="3"/>
  <c r="AF427" i="3"/>
  <c r="AF157" i="3"/>
  <c r="AF37" i="3"/>
  <c r="AF514" i="3"/>
  <c r="AF264" i="3"/>
  <c r="AF287" i="3"/>
  <c r="AF987" i="3"/>
  <c r="AF754" i="3"/>
  <c r="AF992" i="3"/>
  <c r="AF709" i="3"/>
  <c r="AF1005" i="3"/>
  <c r="AF863" i="3"/>
  <c r="AF807" i="3"/>
  <c r="AF757" i="3"/>
  <c r="AF707" i="3"/>
  <c r="AF656" i="3"/>
  <c r="AF631" i="3"/>
  <c r="AF606" i="3"/>
  <c r="AF581" i="3"/>
  <c r="AF556" i="3"/>
  <c r="AF531" i="3"/>
  <c r="AF506" i="3"/>
  <c r="AF481" i="3"/>
  <c r="AF456" i="3"/>
  <c r="AF431" i="3"/>
  <c r="AF406" i="3"/>
  <c r="AF381" i="3"/>
  <c r="AF356" i="3"/>
  <c r="AF331" i="3"/>
  <c r="AF306" i="3"/>
  <c r="AF281" i="3"/>
  <c r="AF256" i="3"/>
  <c r="AF231" i="3"/>
  <c r="AF206" i="3"/>
  <c r="AF181" i="3"/>
  <c r="AF156" i="3"/>
  <c r="AF131" i="3"/>
  <c r="AF106" i="3"/>
  <c r="AF81" i="3"/>
  <c r="AF56" i="3"/>
  <c r="AF31" i="3"/>
  <c r="AF322" i="3"/>
  <c r="AF462" i="3"/>
  <c r="AF192" i="3"/>
  <c r="AF21" i="3"/>
  <c r="AF539" i="3"/>
  <c r="AF289" i="3"/>
  <c r="AF39" i="3"/>
  <c r="AF982" i="3"/>
  <c r="AF999" i="3"/>
  <c r="AF853" i="3"/>
  <c r="AF704" i="3"/>
  <c r="AF1014" i="3"/>
  <c r="AF559" i="3"/>
  <c r="AF309" i="3"/>
  <c r="AF59" i="3"/>
  <c r="AF711" i="3"/>
  <c r="AF761" i="3"/>
  <c r="AF811" i="3"/>
  <c r="AF857" i="3"/>
  <c r="AF964" i="3"/>
  <c r="AF927" i="3"/>
  <c r="AF529" i="3"/>
  <c r="AF279" i="3"/>
  <c r="AF29" i="3"/>
  <c r="AF928" i="3"/>
  <c r="AF971" i="3"/>
  <c r="AF974" i="3"/>
  <c r="AF655" i="3"/>
  <c r="AF630" i="3"/>
  <c r="AF605" i="3"/>
  <c r="AF580" i="3"/>
  <c r="AF555" i="3"/>
  <c r="AF530" i="3"/>
  <c r="AF505" i="3"/>
  <c r="AF480" i="3"/>
  <c r="AF455" i="3"/>
  <c r="AF430" i="3"/>
  <c r="AF405" i="3"/>
  <c r="AF380" i="3"/>
  <c r="AF355" i="3"/>
  <c r="AF330" i="3"/>
  <c r="AF305" i="3"/>
  <c r="AF280" i="3"/>
  <c r="AF255" i="3"/>
  <c r="AF230" i="3"/>
  <c r="AF205" i="3"/>
  <c r="AF180" i="3"/>
  <c r="AF155" i="3"/>
  <c r="AF130" i="3"/>
  <c r="AF105" i="3"/>
  <c r="AF80" i="3"/>
  <c r="AF55" i="3"/>
  <c r="AF30" i="3"/>
  <c r="AF676" i="3"/>
  <c r="AF726" i="3"/>
  <c r="AF776" i="3"/>
  <c r="AF826" i="3"/>
  <c r="AF829" i="3"/>
  <c r="AF499" i="3"/>
  <c r="AF249" i="3"/>
  <c r="AF984" i="3"/>
  <c r="AF886" i="3"/>
  <c r="AF739" i="3"/>
  <c r="AF669" i="3"/>
  <c r="AF419" i="3"/>
  <c r="AF169" i="3"/>
  <c r="AF921" i="3"/>
  <c r="AF647" i="3"/>
  <c r="AF557" i="3"/>
  <c r="AF522" i="3"/>
  <c r="AF452" i="3"/>
  <c r="AF417" i="3"/>
  <c r="AF347" i="3"/>
  <c r="AF312" i="3"/>
  <c r="AF222" i="3"/>
  <c r="AF182" i="3"/>
  <c r="AF77" i="3"/>
  <c r="AF27" i="3"/>
  <c r="AF979" i="3"/>
  <c r="AF424" i="3"/>
  <c r="AF174" i="3"/>
  <c r="AF942" i="3"/>
  <c r="AF958" i="3"/>
  <c r="AF497" i="3"/>
  <c r="AF392" i="3"/>
  <c r="AF868" i="3"/>
  <c r="AF464" i="3"/>
  <c r="AF214" i="3"/>
  <c r="AF854" i="3"/>
  <c r="AF906" i="3"/>
  <c r="AF809" i="3"/>
  <c r="AF484" i="3"/>
  <c r="AF234" i="3"/>
  <c r="AF652" i="3"/>
  <c r="AF617" i="3"/>
  <c r="AF527" i="3"/>
  <c r="AF492" i="3"/>
  <c r="AF457" i="3"/>
  <c r="AF422" i="3"/>
  <c r="AF387" i="3"/>
  <c r="AF352" i="3"/>
  <c r="AF317" i="3"/>
  <c r="AF282" i="3"/>
  <c r="AF262" i="3"/>
  <c r="AF227" i="3"/>
  <c r="AF207" i="3"/>
  <c r="AF187" i="3"/>
  <c r="AF152" i="3"/>
  <c r="AF102" i="3"/>
  <c r="AF82" i="3"/>
  <c r="AF32" i="3"/>
  <c r="AF912" i="3"/>
  <c r="AF769" i="3"/>
  <c r="AF943" i="3"/>
  <c r="AF454" i="3"/>
  <c r="AF204" i="3"/>
  <c r="AF612" i="3"/>
  <c r="AF487" i="3"/>
  <c r="AF382" i="3"/>
  <c r="AF257" i="3"/>
  <c r="AF147" i="3"/>
  <c r="AF908" i="3"/>
  <c r="AF817" i="3"/>
  <c r="AF767" i="3"/>
  <c r="AF717" i="3"/>
  <c r="AF639" i="3"/>
  <c r="AF389" i="3"/>
  <c r="AF139" i="3"/>
  <c r="AF799" i="3"/>
  <c r="AF802" i="3"/>
  <c r="AF752" i="3"/>
  <c r="AF702" i="3"/>
  <c r="AF856" i="3"/>
  <c r="AF852" i="3"/>
  <c r="AF959" i="3"/>
  <c r="AF659" i="3"/>
  <c r="AF409" i="3"/>
  <c r="AF159" i="3"/>
  <c r="AF827" i="3"/>
  <c r="AF777" i="3"/>
  <c r="AF727" i="3"/>
  <c r="AF677" i="3"/>
  <c r="AF564" i="3"/>
  <c r="AF314" i="3"/>
  <c r="AF64" i="3"/>
  <c r="AF996" i="3"/>
  <c r="AF949" i="3"/>
  <c r="AF978" i="3"/>
  <c r="AF701" i="3"/>
  <c r="AF751" i="3"/>
  <c r="AF801" i="3"/>
  <c r="AF706" i="3"/>
  <c r="AF756" i="3"/>
  <c r="AF806" i="3"/>
  <c r="AF584" i="3"/>
  <c r="AF334" i="3"/>
  <c r="AF526" i="3"/>
  <c r="AF276" i="3"/>
  <c r="AF26" i="3"/>
  <c r="AF52" i="3"/>
  <c r="AF665" i="3"/>
  <c r="AF415" i="3"/>
  <c r="AF165" i="3"/>
  <c r="AF137" i="3"/>
  <c r="AF634" i="3"/>
  <c r="AF534" i="3"/>
  <c r="AF134" i="3"/>
  <c r="AF861" i="3"/>
  <c r="AF629" i="3"/>
  <c r="AF579" i="3"/>
  <c r="AF479" i="3"/>
  <c r="AF429" i="3"/>
  <c r="AF507" i="3"/>
  <c r="AF721" i="3"/>
  <c r="AF871" i="3"/>
  <c r="AF449" i="3"/>
  <c r="AF49" i="3"/>
  <c r="AF772" i="3"/>
  <c r="AF781" i="3"/>
  <c r="AF600" i="3"/>
  <c r="AF350" i="3"/>
  <c r="AF983" i="3"/>
  <c r="AF601" i="3"/>
  <c r="AF351" i="3"/>
  <c r="AF101" i="3"/>
  <c r="AF849" i="3"/>
  <c r="AF426" i="3"/>
  <c r="AF176" i="3"/>
  <c r="AF614" i="3"/>
  <c r="AF489" i="3"/>
  <c r="AF547" i="3"/>
  <c r="AF565" i="3"/>
  <c r="AF315" i="3"/>
  <c r="AF65" i="3"/>
  <c r="AF477" i="3"/>
  <c r="AF501" i="3"/>
  <c r="AF251" i="3"/>
  <c r="AF657" i="3"/>
  <c r="AF364" i="3"/>
  <c r="AF239" i="3"/>
  <c r="AF867" i="3"/>
  <c r="AF640" i="3"/>
  <c r="AF390" i="3"/>
  <c r="AF140" i="3"/>
  <c r="AF637" i="3"/>
  <c r="AF67" i="3"/>
  <c r="AF509" i="3"/>
  <c r="AF34" i="3"/>
  <c r="AF560" i="3"/>
  <c r="AF435" i="3"/>
  <c r="AF310" i="3"/>
  <c r="AF185" i="3"/>
  <c r="AF60" i="3"/>
  <c r="AF566" i="3"/>
  <c r="AF441" i="3"/>
  <c r="AF316" i="3"/>
  <c r="AF191" i="3"/>
  <c r="AF66" i="3"/>
  <c r="AF787" i="3"/>
  <c r="AF402" i="3"/>
  <c r="AF47" i="3"/>
  <c r="AF54" i="3"/>
  <c r="AF577" i="3"/>
  <c r="AF62" i="3"/>
  <c r="AF774" i="3"/>
  <c r="AF874" i="3"/>
  <c r="AF679" i="3"/>
  <c r="AF576" i="3"/>
  <c r="AF326" i="3"/>
  <c r="AF76" i="3"/>
  <c r="AF993" i="3"/>
  <c r="AF114" i="3"/>
  <c r="AF699" i="3"/>
  <c r="AF212" i="3"/>
  <c r="AF465" i="3"/>
  <c r="AF215" i="3"/>
  <c r="AF337" i="3"/>
  <c r="AF911" i="3"/>
  <c r="AF764" i="3"/>
  <c r="AF907" i="3"/>
  <c r="AF919" i="3"/>
  <c r="AF304" i="3"/>
  <c r="AF254" i="3"/>
  <c r="AF104" i="3"/>
  <c r="AF437" i="3"/>
  <c r="AF821" i="3"/>
  <c r="AF674" i="3"/>
  <c r="AF1009" i="3"/>
  <c r="AF651" i="3"/>
  <c r="AF401" i="3"/>
  <c r="AF151" i="3"/>
  <c r="AF946" i="3"/>
  <c r="AF357" i="3"/>
  <c r="AF804" i="3"/>
  <c r="AF540" i="3"/>
  <c r="AF290" i="3"/>
  <c r="AF40" i="3"/>
  <c r="AF442" i="3"/>
  <c r="AF872" i="3"/>
  <c r="AF859" i="3"/>
  <c r="AF968" i="3"/>
  <c r="AF635" i="3"/>
  <c r="AF510" i="3"/>
  <c r="AF385" i="3"/>
  <c r="AF260" i="3"/>
  <c r="AF135" i="3"/>
  <c r="AF641" i="3"/>
  <c r="AF516" i="3"/>
  <c r="AF391" i="3"/>
  <c r="AF266" i="3"/>
  <c r="AF141" i="3"/>
  <c r="AF687" i="3"/>
  <c r="AF597" i="3"/>
  <c r="AF242" i="3"/>
  <c r="AF554" i="3"/>
  <c r="AF504" i="3"/>
  <c r="AF354" i="3"/>
  <c r="AF832" i="3"/>
  <c r="AF277" i="3"/>
  <c r="AF877" i="3"/>
  <c r="AF937" i="3"/>
  <c r="AF551" i="3"/>
  <c r="AF301" i="3"/>
  <c r="AF51" i="3"/>
  <c r="AF189" i="3"/>
  <c r="AF122" i="3"/>
  <c r="AF440" i="3"/>
  <c r="AF190" i="3"/>
  <c r="AF172" i="3"/>
  <c r="AF1015" i="3"/>
  <c r="AF997" i="3"/>
  <c r="AF914" i="3"/>
  <c r="AF585" i="3"/>
  <c r="AF460" i="3"/>
  <c r="AF335" i="3"/>
  <c r="AF210" i="3"/>
  <c r="AF85" i="3"/>
  <c r="AF933" i="3"/>
  <c r="AF591" i="3"/>
  <c r="AF466" i="3"/>
  <c r="AF341" i="3"/>
  <c r="AF216" i="3"/>
  <c r="AF91" i="3"/>
  <c r="AF837" i="3"/>
  <c r="AF542" i="3"/>
  <c r="AF117" i="3"/>
  <c r="AF892" i="3"/>
  <c r="AF472" i="3"/>
  <c r="AF771" i="3"/>
  <c r="AF729" i="3"/>
  <c r="AF929" i="3"/>
  <c r="AF626" i="3"/>
  <c r="AF376" i="3"/>
  <c r="AF126" i="3"/>
  <c r="AF1002" i="3"/>
  <c r="AF302" i="3"/>
  <c r="AF515" i="3"/>
  <c r="AF265" i="3"/>
  <c r="AF407" i="3"/>
  <c r="AF384" i="3"/>
  <c r="AF284" i="3"/>
  <c r="AF953" i="3"/>
  <c r="AF719" i="3"/>
  <c r="AF129" i="3"/>
  <c r="AF79" i="3"/>
  <c r="AF332" i="3"/>
  <c r="AF924" i="3"/>
  <c r="AF451" i="3"/>
  <c r="AF201" i="3"/>
  <c r="AF567" i="3"/>
  <c r="AF904" i="3"/>
  <c r="AF590" i="3"/>
  <c r="AF340" i="3"/>
  <c r="AF90" i="3"/>
  <c r="AF512" i="3"/>
  <c r="AF459" i="3"/>
  <c r="AF209" i="3"/>
  <c r="AF961" i="3"/>
  <c r="AF814" i="3"/>
  <c r="AF660" i="3"/>
  <c r="AF535" i="3"/>
  <c r="AF410" i="3"/>
  <c r="AF285" i="3"/>
  <c r="AF160" i="3"/>
  <c r="AF35" i="3"/>
  <c r="AF666" i="3"/>
  <c r="AF541" i="3"/>
  <c r="AF416" i="3"/>
  <c r="AF291" i="3"/>
  <c r="AF166" i="3"/>
  <c r="AF41" i="3"/>
  <c r="AF737" i="3"/>
  <c r="AF632" i="3"/>
  <c r="AF297" i="3"/>
  <c r="AF862" i="3"/>
  <c r="AF969" i="3"/>
  <c r="AF963" i="3"/>
  <c r="AF379" i="3"/>
  <c r="AF329" i="3"/>
  <c r="AF229" i="3"/>
  <c r="AF179" i="3"/>
  <c r="AF732" i="3"/>
  <c r="AF132" i="3"/>
  <c r="AF917" i="3"/>
  <c r="AF824" i="3"/>
  <c r="AF938" i="3"/>
  <c r="AF324" i="3"/>
  <c r="AF274" i="3"/>
  <c r="AF537" i="3"/>
  <c r="AF237" i="3"/>
  <c r="AF834" i="3"/>
  <c r="AF934" i="3"/>
  <c r="AF575" i="3"/>
  <c r="AF325" i="3"/>
  <c r="AF75" i="3"/>
  <c r="AF217" i="3"/>
  <c r="AF786" i="3"/>
  <c r="AF519" i="3"/>
  <c r="AF244" i="3"/>
  <c r="AF44" i="3"/>
  <c r="AF517" i="3"/>
  <c r="AF439" i="3"/>
  <c r="AF240" i="3"/>
  <c r="AF610" i="3"/>
  <c r="AF374" i="3"/>
  <c r="AF903" i="3"/>
  <c r="AF627" i="3"/>
  <c r="AF467" i="3"/>
  <c r="AF42" i="3"/>
  <c r="AF475" i="3"/>
  <c r="AF100" i="3"/>
  <c r="AF836" i="3"/>
  <c r="AF989" i="3"/>
  <c r="AF619" i="3"/>
  <c r="AF444" i="3"/>
  <c r="AF447" i="3"/>
  <c r="AF177" i="3"/>
  <c r="AF962" i="3"/>
  <c r="AF891" i="3"/>
  <c r="AF794" i="3"/>
  <c r="AF1012" i="3"/>
  <c r="AF545" i="3"/>
  <c r="AF295" i="3"/>
  <c r="AF45" i="3"/>
  <c r="AF199" i="3"/>
  <c r="AF722" i="3"/>
  <c r="AF400" i="3"/>
  <c r="AF570" i="3"/>
  <c r="AF881" i="3"/>
  <c r="AF57" i="3"/>
  <c r="AF972" i="3"/>
  <c r="AF294" i="3"/>
  <c r="AF342" i="3"/>
  <c r="AF744" i="3"/>
  <c r="AF395" i="3"/>
  <c r="AF399" i="3"/>
  <c r="AF250" i="3"/>
  <c r="AF939" i="3"/>
  <c r="AF615" i="3"/>
  <c r="AF902" i="3"/>
  <c r="AF167" i="3"/>
  <c r="AF922" i="3"/>
  <c r="AF604" i="3"/>
  <c r="AF649" i="3"/>
  <c r="AF149" i="3"/>
  <c r="AF300" i="3"/>
  <c r="AF572" i="3"/>
  <c r="AF272" i="3"/>
  <c r="AF394" i="3"/>
  <c r="AF219" i="3"/>
  <c r="AF762" i="3"/>
  <c r="AF252" i="3"/>
  <c r="AF841" i="3"/>
  <c r="AF320" i="3"/>
  <c r="AF624" i="3"/>
  <c r="AF425" i="3"/>
  <c r="AF469" i="3"/>
  <c r="AF644" i="3"/>
  <c r="AF670" i="3"/>
  <c r="AF170" i="3"/>
  <c r="AF267" i="3"/>
  <c r="AF372" i="3"/>
  <c r="AF84" i="3"/>
  <c r="AF562" i="3"/>
  <c r="AF932" i="3"/>
  <c r="AF779" i="3"/>
  <c r="AF524" i="3"/>
  <c r="AF474" i="3"/>
  <c r="AF24" i="3"/>
  <c r="AF397" i="3"/>
  <c r="AF197" i="3"/>
  <c r="AF225" i="3"/>
  <c r="AF125" i="3"/>
  <c r="AF22" i="3"/>
  <c r="C14" i="2" s="1"/>
  <c r="AF952" i="3"/>
  <c r="AF986" i="3"/>
  <c r="AF569" i="3"/>
  <c r="AF344" i="3"/>
  <c r="AF482" i="3"/>
  <c r="AF307" i="3"/>
  <c r="AF791" i="3"/>
  <c r="AF595" i="3"/>
  <c r="AF345" i="3"/>
  <c r="AF95" i="3"/>
  <c r="AF490" i="3"/>
  <c r="AF759" i="3"/>
  <c r="AF116" i="3"/>
  <c r="AF124" i="3"/>
  <c r="AF112" i="3"/>
  <c r="AF150" i="3"/>
  <c r="AF645" i="3"/>
  <c r="AF731" i="3"/>
  <c r="AF362" i="3"/>
  <c r="AF878" i="3"/>
  <c r="AF420" i="3"/>
  <c r="AF602" i="3"/>
  <c r="AF115" i="3"/>
  <c r="AF682" i="3"/>
  <c r="AF202" i="3"/>
  <c r="AF349" i="3"/>
  <c r="AF299" i="3"/>
  <c r="AF500" i="3"/>
  <c r="AF607" i="3"/>
  <c r="AF327" i="3"/>
  <c r="AF736" i="3"/>
  <c r="AF839" i="3"/>
  <c r="AF119" i="3"/>
  <c r="AF812" i="3"/>
  <c r="AF741" i="3"/>
  <c r="AF894" i="3"/>
  <c r="AF620" i="3"/>
  <c r="AF370" i="3"/>
  <c r="AF120" i="3"/>
  <c r="AF888" i="3"/>
  <c r="AF259" i="3"/>
  <c r="AF241" i="3"/>
  <c r="AF879" i="3"/>
  <c r="AF476" i="3"/>
  <c r="AF247" i="3"/>
  <c r="AF110" i="3"/>
  <c r="AF366" i="3"/>
  <c r="AF819" i="3"/>
  <c r="AF667" i="3"/>
  <c r="AF367" i="3"/>
  <c r="AF224" i="3"/>
  <c r="AF592" i="3"/>
  <c r="AF432" i="3"/>
  <c r="AF625" i="3"/>
  <c r="AF525" i="3"/>
  <c r="AF175" i="3"/>
  <c r="AF92" i="3"/>
  <c r="AF689" i="3"/>
  <c r="AF893" i="3"/>
  <c r="AF194" i="3"/>
  <c r="AF19" i="3"/>
  <c r="AF377" i="3"/>
  <c r="AF994" i="3"/>
  <c r="AF445" i="3"/>
  <c r="AF195" i="3"/>
  <c r="AF822" i="3"/>
  <c r="AF784" i="3"/>
  <c r="AF884" i="3"/>
  <c r="AF1010" i="3"/>
  <c r="AF450" i="3"/>
  <c r="AF50" i="3"/>
  <c r="AF502" i="3"/>
  <c r="AF544" i="3"/>
  <c r="AF369" i="3"/>
  <c r="AF642" i="3"/>
  <c r="AF844" i="3"/>
  <c r="AF470" i="3"/>
  <c r="AF220" i="3"/>
  <c r="AF245" i="3"/>
  <c r="AF831" i="3"/>
  <c r="AF650" i="3"/>
  <c r="AF200" i="3"/>
  <c r="AF712" i="3"/>
  <c r="AF944" i="3"/>
  <c r="AF145" i="3"/>
  <c r="AF686" i="3"/>
  <c r="AF365" i="3"/>
  <c r="AF235" i="3"/>
  <c r="AF491" i="3"/>
  <c r="AF97" i="3"/>
  <c r="AF918" i="3"/>
  <c r="AF269" i="3"/>
  <c r="AF94" i="3"/>
  <c r="AF270" i="3"/>
  <c r="AF20" i="3"/>
  <c r="AF70" i="3"/>
  <c r="AF360" i="3"/>
  <c r="AF616" i="3"/>
  <c r="AF292" i="3"/>
  <c r="AF162" i="3"/>
  <c r="AF375" i="3"/>
  <c r="AF275" i="3"/>
  <c r="AF127" i="3"/>
  <c r="AF789" i="3"/>
  <c r="AF913" i="3"/>
  <c r="AF319" i="3"/>
  <c r="AF144" i="3"/>
  <c r="AF1003" i="3"/>
  <c r="AF412" i="3"/>
  <c r="AF72" i="3"/>
  <c r="AF991" i="3"/>
  <c r="AF694" i="3"/>
  <c r="AF495" i="3"/>
  <c r="AF549" i="3"/>
  <c r="AF681" i="3"/>
  <c r="AF550" i="3"/>
  <c r="AF889" i="3"/>
  <c r="AF142" i="3"/>
  <c r="AF977" i="3"/>
  <c r="AF520" i="3"/>
  <c r="AF691" i="3"/>
  <c r="AF936" i="3"/>
  <c r="AF594" i="3"/>
  <c r="AF69" i="3"/>
  <c r="AF587" i="3"/>
  <c r="AF226" i="3"/>
  <c r="AF582" i="3"/>
  <c r="AF887" i="3"/>
  <c r="AF485" i="3"/>
  <c r="AF782" i="3"/>
  <c r="AF947" i="3"/>
  <c r="AF599" i="3"/>
  <c r="AF99" i="3"/>
  <c r="AF684" i="3"/>
  <c r="AF967" i="3"/>
  <c r="AF552" i="3"/>
  <c r="AF494" i="3"/>
  <c r="AF941" i="3"/>
  <c r="AF574" i="3"/>
  <c r="AF74" i="3"/>
  <c r="AF662" i="3"/>
  <c r="AF734" i="3"/>
  <c r="AF25" i="3"/>
  <c r="AG996" i="3"/>
  <c r="AG971" i="3"/>
  <c r="AG946" i="3"/>
  <c r="AG921" i="3"/>
  <c r="AG896" i="3"/>
  <c r="AG871" i="3"/>
  <c r="AG961" i="3"/>
  <c r="AG861" i="3"/>
  <c r="AG1013" i="3"/>
  <c r="AG936" i="3"/>
  <c r="AG981" i="3"/>
  <c r="AG956" i="3"/>
  <c r="AG931" i="3"/>
  <c r="AG906" i="3"/>
  <c r="AG881" i="3"/>
  <c r="AG856" i="3"/>
  <c r="AG886" i="3"/>
  <c r="AG951" i="3"/>
  <c r="AG926" i="3"/>
  <c r="AG901" i="3"/>
  <c r="AG876" i="3"/>
  <c r="AG664" i="3"/>
  <c r="AG654" i="3"/>
  <c r="AG644" i="3"/>
  <c r="AG619" i="3"/>
  <c r="AG594" i="3"/>
  <c r="AG584" i="3"/>
  <c r="AG569" i="3"/>
  <c r="AG544" i="3"/>
  <c r="AG534" i="3"/>
  <c r="AG524" i="3"/>
  <c r="AG494" i="3"/>
  <c r="AG484" i="3"/>
  <c r="AG459" i="3"/>
  <c r="AG449" i="3"/>
  <c r="AG439" i="3"/>
  <c r="AG424" i="3"/>
  <c r="AG414" i="3"/>
  <c r="AG404" i="3"/>
  <c r="AG394" i="3"/>
  <c r="AG369" i="3"/>
  <c r="AG359" i="3"/>
  <c r="AG349" i="3"/>
  <c r="AG324" i="3"/>
  <c r="AG319" i="3"/>
  <c r="AG284" i="3"/>
  <c r="AG274" i="3"/>
  <c r="AG264" i="3"/>
  <c r="AG239" i="3"/>
  <c r="AG229" i="3"/>
  <c r="AG219" i="3"/>
  <c r="AG209" i="3"/>
  <c r="AG179" i="3"/>
  <c r="AG169" i="3"/>
  <c r="AG149" i="3"/>
  <c r="AG139" i="3"/>
  <c r="AG129" i="3"/>
  <c r="AG104" i="3"/>
  <c r="AG94" i="3"/>
  <c r="AG84" i="3"/>
  <c r="AG59" i="3"/>
  <c r="AG49" i="3"/>
  <c r="AG34" i="3"/>
  <c r="AG24" i="3"/>
  <c r="AG986" i="3"/>
  <c r="AG1008" i="3"/>
  <c r="AG669" i="3"/>
  <c r="AG634" i="3"/>
  <c r="AG629" i="3"/>
  <c r="AG609" i="3"/>
  <c r="AG599" i="3"/>
  <c r="AG589" i="3"/>
  <c r="AG579" i="3"/>
  <c r="AG559" i="3"/>
  <c r="AG549" i="3"/>
  <c r="AG539" i="3"/>
  <c r="AG519" i="3"/>
  <c r="AG509" i="3"/>
  <c r="AG499" i="3"/>
  <c r="AG489" i="3"/>
  <c r="AG479" i="3"/>
  <c r="AG469" i="3"/>
  <c r="AG434" i="3"/>
  <c r="AG429" i="3"/>
  <c r="AG399" i="3"/>
  <c r="AG389" i="3"/>
  <c r="AG379" i="3"/>
  <c r="AG354" i="3"/>
  <c r="AG339" i="3"/>
  <c r="AG329" i="3"/>
  <c r="AG314" i="3"/>
  <c r="AG304" i="3"/>
  <c r="AG294" i="3"/>
  <c r="AG259" i="3"/>
  <c r="AG249" i="3"/>
  <c r="AG224" i="3"/>
  <c r="AG214" i="3"/>
  <c r="AG199" i="3"/>
  <c r="AG189" i="3"/>
  <c r="AG159" i="3"/>
  <c r="AG154" i="3"/>
  <c r="AG144" i="3"/>
  <c r="AG119" i="3"/>
  <c r="AG109" i="3"/>
  <c r="AG99" i="3"/>
  <c r="AG74" i="3"/>
  <c r="AG64" i="3"/>
  <c r="AG54" i="3"/>
  <c r="AG44" i="3"/>
  <c r="AG19" i="3"/>
  <c r="AG1001" i="3"/>
  <c r="AG976" i="3"/>
  <c r="AG851" i="3"/>
  <c r="AG659" i="3"/>
  <c r="AG649" i="3"/>
  <c r="AG639" i="3"/>
  <c r="AG624" i="3"/>
  <c r="AG614" i="3"/>
  <c r="AG604" i="3"/>
  <c r="AG574" i="3"/>
  <c r="AG564" i="3"/>
  <c r="AG554" i="3"/>
  <c r="AG529" i="3"/>
  <c r="AG514" i="3"/>
  <c r="AG504" i="3"/>
  <c r="AG474" i="3"/>
  <c r="AG464" i="3"/>
  <c r="AG454" i="3"/>
  <c r="AG444" i="3"/>
  <c r="AG419" i="3"/>
  <c r="AG409" i="3"/>
  <c r="AG384" i="3"/>
  <c r="AG374" i="3"/>
  <c r="AG364" i="3"/>
  <c r="AG344" i="3"/>
  <c r="AG334" i="3"/>
  <c r="AG309" i="3"/>
  <c r="AG299" i="3"/>
  <c r="AG289" i="3"/>
  <c r="AG279" i="3"/>
  <c r="AG269" i="3"/>
  <c r="AG254" i="3"/>
  <c r="AG244" i="3"/>
  <c r="AG234" i="3"/>
  <c r="AG204" i="3"/>
  <c r="AG194" i="3"/>
  <c r="AG184" i="3"/>
  <c r="AG174" i="3"/>
  <c r="AG164" i="3"/>
  <c r="AG134" i="3"/>
  <c r="AG124" i="3"/>
  <c r="AG114" i="3"/>
  <c r="AG89" i="3"/>
  <c r="AG79" i="3"/>
  <c r="AG69" i="3"/>
  <c r="AG39" i="3"/>
  <c r="AG29" i="3"/>
  <c r="AG911" i="3"/>
  <c r="AG333" i="3"/>
  <c r="AG138" i="3"/>
  <c r="AG378" i="3"/>
  <c r="AG313" i="3"/>
  <c r="AG463" i="3"/>
  <c r="AG723" i="3"/>
  <c r="AG973" i="3"/>
  <c r="AG423" i="3"/>
  <c r="AG93" i="3"/>
  <c r="AG148" i="3"/>
  <c r="AG258" i="3"/>
  <c r="AG988" i="3"/>
  <c r="AG788" i="3"/>
  <c r="AG793" i="3"/>
  <c r="AG123" i="3"/>
  <c r="AG243" i="3"/>
  <c r="AG403" i="3"/>
  <c r="AG433" i="3"/>
  <c r="AG528" i="3"/>
  <c r="AG553" i="3"/>
  <c r="AG578" i="3"/>
  <c r="AG603" i="3"/>
  <c r="AG633" i="3"/>
  <c r="AG663" i="3"/>
  <c r="AG778" i="3"/>
  <c r="AG823" i="3"/>
  <c r="AG623" i="3"/>
  <c r="AG183" i="3"/>
  <c r="AG158" i="3"/>
  <c r="AG418" i="3"/>
  <c r="AG18" i="3"/>
  <c r="AG28" i="3"/>
  <c r="AG838" i="3"/>
  <c r="AG948" i="3"/>
  <c r="AG438" i="3"/>
  <c r="AG818" i="3"/>
  <c r="AG683" i="3"/>
  <c r="AG923" i="3"/>
  <c r="AG728" i="3"/>
  <c r="AG73" i="3"/>
  <c r="AG128" i="3"/>
  <c r="AG248" i="3"/>
  <c r="AG408" i="3"/>
  <c r="AG533" i="3"/>
  <c r="AG558" i="3"/>
  <c r="AG583" i="3"/>
  <c r="AG608" i="3"/>
  <c r="AG733" i="3"/>
  <c r="AG718" i="3"/>
  <c r="AG383" i="3"/>
  <c r="AG643" i="3"/>
  <c r="AG288" i="3"/>
  <c r="AG448" i="3"/>
  <c r="AG618" i="3"/>
  <c r="AG783" i="3"/>
  <c r="AG698" i="3"/>
  <c r="AG493" i="3"/>
  <c r="AG68" i="3"/>
  <c r="AG298" i="3"/>
  <c r="AG828" i="3"/>
  <c r="AG23" i="3"/>
  <c r="AG78" i="3"/>
  <c r="AG323" i="3"/>
  <c r="AG388" i="3"/>
  <c r="AG413" i="3"/>
  <c r="AG538" i="3"/>
  <c r="AG563" i="3"/>
  <c r="AG588" i="3"/>
  <c r="AG613" i="3"/>
  <c r="AG648" i="3"/>
  <c r="AG843" i="3"/>
  <c r="AG513" i="3"/>
  <c r="AG308" i="3"/>
  <c r="AG488" i="3"/>
  <c r="AG638" i="3"/>
  <c r="AG133" i="3"/>
  <c r="AG803" i="3"/>
  <c r="AG873" i="3"/>
  <c r="AG708" i="3"/>
  <c r="AG53" i="3"/>
  <c r="AG203" i="3"/>
  <c r="AG358" i="3"/>
  <c r="AG478" i="3"/>
  <c r="AG713" i="3"/>
  <c r="AG318" i="3"/>
  <c r="AG668" i="3"/>
  <c r="AG253" i="3"/>
  <c r="AG738" i="3"/>
  <c r="AG998" i="3"/>
  <c r="AG693" i="3"/>
  <c r="AG758" i="3"/>
  <c r="AG83" i="3"/>
  <c r="AG113" i="3"/>
  <c r="AG143" i="3"/>
  <c r="AG178" i="3"/>
  <c r="AG233" i="3"/>
  <c r="AG293" i="3"/>
  <c r="AG328" i="3"/>
  <c r="AG393" i="3"/>
  <c r="AG453" i="3"/>
  <c r="AG543" i="3"/>
  <c r="AG568" i="3"/>
  <c r="AG593" i="3"/>
  <c r="AG653" i="3"/>
  <c r="AG763" i="3"/>
  <c r="AG768" i="3"/>
  <c r="AG373" i="3"/>
  <c r="AG228" i="3"/>
  <c r="AG348" i="3"/>
  <c r="AG508" i="3"/>
  <c r="AG343" i="3"/>
  <c r="AG798" i="3"/>
  <c r="AG813" i="3"/>
  <c r="AG33" i="3"/>
  <c r="AG58" i="3"/>
  <c r="AG208" i="3"/>
  <c r="AG268" i="3"/>
  <c r="AG363" i="3"/>
  <c r="AG483" i="3"/>
  <c r="AG153" i="3"/>
  <c r="AG108" i="3"/>
  <c r="AG518" i="3"/>
  <c r="AG173" i="3"/>
  <c r="AG263" i="3"/>
  <c r="AG678" i="3"/>
  <c r="AG673" i="3"/>
  <c r="AG88" i="3"/>
  <c r="AG118" i="3"/>
  <c r="AG238" i="3"/>
  <c r="AG398" i="3"/>
  <c r="AG428" i="3"/>
  <c r="AG458" i="3"/>
  <c r="AG523" i="3"/>
  <c r="AG548" i="3"/>
  <c r="AG573" i="3"/>
  <c r="AG598" i="3"/>
  <c r="AG628" i="3"/>
  <c r="AG658" i="3"/>
  <c r="AG703" i="3"/>
  <c r="AG38" i="3"/>
  <c r="AG193" i="3"/>
  <c r="AG223" i="3"/>
  <c r="AG303" i="3"/>
  <c r="AG473" i="3"/>
  <c r="AG688" i="3"/>
  <c r="AG163" i="3"/>
  <c r="AG273" i="3"/>
  <c r="AG43" i="3"/>
  <c r="AG198" i="3"/>
  <c r="AG353" i="3"/>
  <c r="AG443" i="3"/>
  <c r="AG743" i="3"/>
  <c r="AG168" i="3"/>
  <c r="AG278" i="3"/>
  <c r="AG898" i="3"/>
  <c r="AG808" i="3"/>
  <c r="AG48" i="3"/>
  <c r="AG748" i="3"/>
  <c r="AG283" i="3"/>
  <c r="AG98" i="3"/>
  <c r="AG213" i="3"/>
  <c r="AG368" i="3"/>
  <c r="AG498" i="3"/>
  <c r="AG753" i="3"/>
  <c r="AG773" i="3"/>
  <c r="AG63" i="3"/>
  <c r="AG103" i="3"/>
  <c r="AG188" i="3"/>
  <c r="AG218" i="3"/>
  <c r="AG338" i="3"/>
  <c r="AG468" i="3"/>
  <c r="AG503" i="3"/>
  <c r="AG833" i="3"/>
  <c r="AG532" i="3"/>
  <c r="AG107" i="3"/>
  <c r="AG883" i="3"/>
  <c r="AG848" i="3"/>
  <c r="AG696" i="3"/>
  <c r="AG746" i="3"/>
  <c r="AG796" i="3"/>
  <c r="AG846" i="3"/>
  <c r="AG945" i="3"/>
  <c r="AG899" i="3"/>
  <c r="AG987" i="3"/>
  <c r="AG847" i="3"/>
  <c r="AG797" i="3"/>
  <c r="AG747" i="3"/>
  <c r="AG697" i="3"/>
  <c r="AG672" i="3"/>
  <c r="AG882" i="3"/>
  <c r="AG992" i="3"/>
  <c r="AG897" i="3"/>
  <c r="AG842" i="3"/>
  <c r="AG792" i="3"/>
  <c r="AG742" i="3"/>
  <c r="AG692" i="3"/>
  <c r="AG860" i="3"/>
  <c r="AG864" i="3"/>
  <c r="AG1016" i="3"/>
  <c r="AG516" i="3"/>
  <c r="AG466" i="3"/>
  <c r="AG341" i="3"/>
  <c r="AG291" i="3"/>
  <c r="AG191" i="3"/>
  <c r="AG116" i="3"/>
  <c r="AG66" i="3"/>
  <c r="AG41" i="3"/>
  <c r="AG716" i="3"/>
  <c r="AG766" i="3"/>
  <c r="AG816" i="3"/>
  <c r="AG866" i="3"/>
  <c r="AG916" i="3"/>
  <c r="AG966" i="3"/>
  <c r="AG1017" i="3"/>
  <c r="AG932" i="3"/>
  <c r="AG917" i="3"/>
  <c r="AG920" i="3"/>
  <c r="AG874" i="3"/>
  <c r="AG775" i="3"/>
  <c r="AG729" i="3"/>
  <c r="AG938" i="3"/>
  <c r="AG622" i="3"/>
  <c r="AG232" i="3"/>
  <c r="AG87" i="3"/>
  <c r="AG427" i="3"/>
  <c r="AG157" i="3"/>
  <c r="AG37" i="3"/>
  <c r="AG651" i="3"/>
  <c r="AG526" i="3"/>
  <c r="AG451" i="3"/>
  <c r="AG426" i="3"/>
  <c r="AG401" i="3"/>
  <c r="AG351" i="3"/>
  <c r="AG326" i="3"/>
  <c r="AG276" i="3"/>
  <c r="AG226" i="3"/>
  <c r="AG176" i="3"/>
  <c r="AG151" i="3"/>
  <c r="AG126" i="3"/>
  <c r="AG101" i="3"/>
  <c r="AG51" i="3"/>
  <c r="AG26" i="3"/>
  <c r="AG287" i="3"/>
  <c r="AG800" i="3"/>
  <c r="AG754" i="3"/>
  <c r="AG705" i="3"/>
  <c r="AG709" i="3"/>
  <c r="AG1005" i="3"/>
  <c r="AG863" i="3"/>
  <c r="AG953" i="3"/>
  <c r="AG660" i="3"/>
  <c r="AG635" i="3"/>
  <c r="AG610" i="3"/>
  <c r="AG585" i="3"/>
  <c r="AG560" i="3"/>
  <c r="AG535" i="3"/>
  <c r="AG510" i="3"/>
  <c r="AG485" i="3"/>
  <c r="AG460" i="3"/>
  <c r="AG435" i="3"/>
  <c r="AG410" i="3"/>
  <c r="AG385" i="3"/>
  <c r="AG360" i="3"/>
  <c r="AG335" i="3"/>
  <c r="AG310" i="3"/>
  <c r="AG285" i="3"/>
  <c r="AG260" i="3"/>
  <c r="AG235" i="3"/>
  <c r="AG210" i="3"/>
  <c r="AG185" i="3"/>
  <c r="AG160" i="3"/>
  <c r="AG135" i="3"/>
  <c r="AG110" i="3"/>
  <c r="AG85" i="3"/>
  <c r="AG60" i="3"/>
  <c r="AG35" i="3"/>
  <c r="AG632" i="3"/>
  <c r="AG597" i="3"/>
  <c r="AG562" i="3"/>
  <c r="AG542" i="3"/>
  <c r="AG402" i="3"/>
  <c r="AG297" i="3"/>
  <c r="AG242" i="3"/>
  <c r="AG167" i="3"/>
  <c r="AG117" i="3"/>
  <c r="AG47" i="3"/>
  <c r="AG807" i="3"/>
  <c r="AG757" i="3"/>
  <c r="AG707" i="3"/>
  <c r="AG656" i="3"/>
  <c r="AG581" i="3"/>
  <c r="AG531" i="3"/>
  <c r="AG481" i="3"/>
  <c r="AG456" i="3"/>
  <c r="AG431" i="3"/>
  <c r="AG406" i="3"/>
  <c r="AG356" i="3"/>
  <c r="AG281" i="3"/>
  <c r="AG231" i="3"/>
  <c r="AG206" i="3"/>
  <c r="AG181" i="3"/>
  <c r="AG156" i="3"/>
  <c r="AG131" i="3"/>
  <c r="AG106" i="3"/>
  <c r="AG81" i="3"/>
  <c r="AG56" i="3"/>
  <c r="AG31" i="3"/>
  <c r="AG983" i="3"/>
  <c r="AG626" i="3"/>
  <c r="AG601" i="3"/>
  <c r="AG576" i="3"/>
  <c r="AG551" i="3"/>
  <c r="AG501" i="3"/>
  <c r="AG476" i="3"/>
  <c r="AG376" i="3"/>
  <c r="AG301" i="3"/>
  <c r="AG251" i="3"/>
  <c r="AG201" i="3"/>
  <c r="AG76" i="3"/>
  <c r="AG21" i="3"/>
  <c r="AG745" i="3"/>
  <c r="AG699" i="3"/>
  <c r="AG950" i="3"/>
  <c r="AG904" i="3"/>
  <c r="AG855" i="3"/>
  <c r="AG859" i="3"/>
  <c r="AG1015" i="3"/>
  <c r="AG968" i="3"/>
  <c r="AG631" i="3"/>
  <c r="AG606" i="3"/>
  <c r="AG556" i="3"/>
  <c r="AG506" i="3"/>
  <c r="AG381" i="3"/>
  <c r="AG331" i="3"/>
  <c r="AG306" i="3"/>
  <c r="AG256" i="3"/>
  <c r="AG958" i="3"/>
  <c r="AG497" i="3"/>
  <c r="AG392" i="3"/>
  <c r="AG868" i="3"/>
  <c r="AG695" i="3"/>
  <c r="AG900" i="3"/>
  <c r="AG854" i="3"/>
  <c r="AG805" i="3"/>
  <c r="AG809" i="3"/>
  <c r="AG652" i="3"/>
  <c r="AG617" i="3"/>
  <c r="AG527" i="3"/>
  <c r="AG492" i="3"/>
  <c r="AG457" i="3"/>
  <c r="AG422" i="3"/>
  <c r="AG387" i="3"/>
  <c r="AG352" i="3"/>
  <c r="AG317" i="3"/>
  <c r="AG282" i="3"/>
  <c r="AG262" i="3"/>
  <c r="AG227" i="3"/>
  <c r="AG207" i="3"/>
  <c r="AG187" i="3"/>
  <c r="AG152" i="3"/>
  <c r="AG102" i="3"/>
  <c r="AG82" i="3"/>
  <c r="AG32" i="3"/>
  <c r="AG765" i="3"/>
  <c r="AG912" i="3"/>
  <c r="AG769" i="3"/>
  <c r="AG943" i="3"/>
  <c r="AG647" i="3"/>
  <c r="AG612" i="3"/>
  <c r="AG557" i="3"/>
  <c r="AG522" i="3"/>
  <c r="AG487" i="3"/>
  <c r="AG452" i="3"/>
  <c r="AG417" i="3"/>
  <c r="AG382" i="3"/>
  <c r="AG347" i="3"/>
  <c r="AG312" i="3"/>
  <c r="AG257" i="3"/>
  <c r="AG222" i="3"/>
  <c r="AG182" i="3"/>
  <c r="AG147" i="3"/>
  <c r="AG77" i="3"/>
  <c r="AG27" i="3"/>
  <c r="AG979" i="3"/>
  <c r="AG942" i="3"/>
  <c r="AG680" i="3"/>
  <c r="AG686" i="3"/>
  <c r="AG736" i="3"/>
  <c r="AG786" i="3"/>
  <c r="AG836" i="3"/>
  <c r="AG935" i="3"/>
  <c r="AG889" i="3"/>
  <c r="AG812" i="3"/>
  <c r="AG762" i="3"/>
  <c r="AG712" i="3"/>
  <c r="AG840" i="3"/>
  <c r="AG794" i="3"/>
  <c r="AG820" i="3"/>
  <c r="AG774" i="3"/>
  <c r="AG822" i="3"/>
  <c r="AG772" i="3"/>
  <c r="AG784" i="3"/>
  <c r="AG908" i="3"/>
  <c r="AG817" i="3"/>
  <c r="AG767" i="3"/>
  <c r="AG717" i="3"/>
  <c r="AG845" i="3"/>
  <c r="AG799" i="3"/>
  <c r="AG802" i="3"/>
  <c r="AG752" i="3"/>
  <c r="AG702" i="3"/>
  <c r="AG665" i="3"/>
  <c r="AG640" i="3"/>
  <c r="AG615" i="3"/>
  <c r="AG590" i="3"/>
  <c r="AG565" i="3"/>
  <c r="AG540" i="3"/>
  <c r="AG515" i="3"/>
  <c r="AG490" i="3"/>
  <c r="AG465" i="3"/>
  <c r="AG440" i="3"/>
  <c r="AG415" i="3"/>
  <c r="AG390" i="3"/>
  <c r="AG365" i="3"/>
  <c r="AG340" i="3"/>
  <c r="AG315" i="3"/>
  <c r="AG290" i="3"/>
  <c r="AG265" i="3"/>
  <c r="AG240" i="3"/>
  <c r="AG215" i="3"/>
  <c r="AG190" i="3"/>
  <c r="AG165" i="3"/>
  <c r="AG140" i="3"/>
  <c r="AG115" i="3"/>
  <c r="AG90" i="3"/>
  <c r="AG65" i="3"/>
  <c r="AG40" i="3"/>
  <c r="AG852" i="3"/>
  <c r="AG955" i="3"/>
  <c r="AG959" i="3"/>
  <c r="AG760" i="3"/>
  <c r="AG902" i="3"/>
  <c r="AG764" i="3"/>
  <c r="AG915" i="3"/>
  <c r="AG919" i="3"/>
  <c r="AG675" i="3"/>
  <c r="AG722" i="3"/>
  <c r="AG830" i="3"/>
  <c r="AG646" i="3"/>
  <c r="AG621" i="3"/>
  <c r="AG596" i="3"/>
  <c r="AG571" i="3"/>
  <c r="AG546" i="3"/>
  <c r="AG521" i="3"/>
  <c r="AG496" i="3"/>
  <c r="AG446" i="3"/>
  <c r="AG421" i="3"/>
  <c r="AG396" i="3"/>
  <c r="AG371" i="3"/>
  <c r="AG346" i="3"/>
  <c r="AG321" i="3"/>
  <c r="AG271" i="3"/>
  <c r="AG221" i="3"/>
  <c r="AG171" i="3"/>
  <c r="AG146" i="3"/>
  <c r="AG96" i="3"/>
  <c r="AG46" i="3"/>
  <c r="AG827" i="3"/>
  <c r="AG777" i="3"/>
  <c r="AG727" i="3"/>
  <c r="AG677" i="3"/>
  <c r="AG995" i="3"/>
  <c r="AG949" i="3"/>
  <c r="AG978" i="3"/>
  <c r="AG701" i="3"/>
  <c r="AG751" i="3"/>
  <c r="AG801" i="3"/>
  <c r="AG700" i="3"/>
  <c r="AG706" i="3"/>
  <c r="AG756" i="3"/>
  <c r="AG806" i="3"/>
  <c r="AG887" i="3"/>
  <c r="AG997" i="3"/>
  <c r="AG671" i="3"/>
  <c r="AG471" i="3"/>
  <c r="AG296" i="3"/>
  <c r="AG246" i="3"/>
  <c r="AG196" i="3"/>
  <c r="AG121" i="3"/>
  <c r="AG71" i="3"/>
  <c r="AG661" i="3"/>
  <c r="AG586" i="3"/>
  <c r="AG536" i="3"/>
  <c r="AG486" i="3"/>
  <c r="AG461" i="3"/>
  <c r="AG436" i="3"/>
  <c r="AG411" i="3"/>
  <c r="AG361" i="3"/>
  <c r="AG286" i="3"/>
  <c r="AG261" i="3"/>
  <c r="AG236" i="3"/>
  <c r="AG211" i="3"/>
  <c r="AG136" i="3"/>
  <c r="AG86" i="3"/>
  <c r="AG61" i="3"/>
  <c r="AG36" i="3"/>
  <c r="AG993" i="3"/>
  <c r="AG1002" i="3"/>
  <c r="AG602" i="3"/>
  <c r="AG567" i="3"/>
  <c r="AG547" i="3"/>
  <c r="AG357" i="3"/>
  <c r="AG302" i="3"/>
  <c r="AG247" i="3"/>
  <c r="AG212" i="3"/>
  <c r="AG122" i="3"/>
  <c r="AG52" i="3"/>
  <c r="AG850" i="3"/>
  <c r="AG804" i="3"/>
  <c r="AG1004" i="3"/>
  <c r="AG637" i="3"/>
  <c r="AG582" i="3"/>
  <c r="AG512" i="3"/>
  <c r="AG477" i="3"/>
  <c r="AG442" i="3"/>
  <c r="AG407" i="3"/>
  <c r="AG372" i="3"/>
  <c r="AG337" i="3"/>
  <c r="AG172" i="3"/>
  <c r="AG137" i="3"/>
  <c r="AG67" i="3"/>
  <c r="AG755" i="3"/>
  <c r="AG872" i="3"/>
  <c r="AG759" i="3"/>
  <c r="AG636" i="3"/>
  <c r="AG611" i="3"/>
  <c r="AG561" i="3"/>
  <c r="AG511" i="3"/>
  <c r="AG386" i="3"/>
  <c r="AG336" i="3"/>
  <c r="AG311" i="3"/>
  <c r="AG186" i="3"/>
  <c r="AG161" i="3"/>
  <c r="AG111" i="3"/>
  <c r="AG849" i="3"/>
  <c r="AG761" i="3"/>
  <c r="AG710" i="3"/>
  <c r="AG714" i="3"/>
  <c r="AG641" i="3"/>
  <c r="AG391" i="3"/>
  <c r="AG266" i="3"/>
  <c r="AG141" i="3"/>
  <c r="AG927" i="3"/>
  <c r="AG865" i="3"/>
  <c r="AG869" i="3"/>
  <c r="AG922" i="3"/>
  <c r="AG437" i="3"/>
  <c r="AG770" i="3"/>
  <c r="AG870" i="3"/>
  <c r="AG555" i="3"/>
  <c r="AG305" i="3"/>
  <c r="AG55" i="3"/>
  <c r="AG776" i="3"/>
  <c r="AG903" i="3"/>
  <c r="AG627" i="3"/>
  <c r="AG397" i="3"/>
  <c r="AG425" i="3"/>
  <c r="AG867" i="3"/>
  <c r="AG905" i="3"/>
  <c r="AG858" i="3"/>
  <c r="AG907" i="3"/>
  <c r="AG928" i="3"/>
  <c r="AG472" i="3"/>
  <c r="AG821" i="3"/>
  <c r="AG674" i="3"/>
  <c r="AG974" i="3"/>
  <c r="AG580" i="3"/>
  <c r="AG330" i="3"/>
  <c r="AG80" i="3"/>
  <c r="AG937" i="3"/>
  <c r="AG726" i="3"/>
  <c r="AG825" i="3"/>
  <c r="AG925" i="3"/>
  <c r="AG1009" i="3"/>
  <c r="AG795" i="3"/>
  <c r="AG666" i="3"/>
  <c r="AG541" i="3"/>
  <c r="AG416" i="3"/>
  <c r="AG166" i="3"/>
  <c r="AG687" i="3"/>
  <c r="AG832" i="3"/>
  <c r="AG332" i="3"/>
  <c r="AG877" i="3"/>
  <c r="AG505" i="3"/>
  <c r="AG255" i="3"/>
  <c r="AG725" i="3"/>
  <c r="AG957" i="3"/>
  <c r="AG322" i="3"/>
  <c r="AG657" i="3"/>
  <c r="AG982" i="3"/>
  <c r="AG853" i="3"/>
  <c r="AG711" i="3"/>
  <c r="AG811" i="3"/>
  <c r="AG815" i="3"/>
  <c r="AG819" i="3"/>
  <c r="AG682" i="3"/>
  <c r="AG132" i="3"/>
  <c r="AG720" i="3"/>
  <c r="AG947" i="3"/>
  <c r="AG430" i="3"/>
  <c r="AG180" i="3"/>
  <c r="AG999" i="3"/>
  <c r="AG909" i="3"/>
  <c r="AG715" i="3"/>
  <c r="AG719" i="3"/>
  <c r="AG367" i="3"/>
  <c r="AG924" i="3"/>
  <c r="AG530" i="3"/>
  <c r="AG280" i="3"/>
  <c r="AG30" i="3"/>
  <c r="AG826" i="3"/>
  <c r="AG829" i="3"/>
  <c r="AG267" i="3"/>
  <c r="AG895" i="3"/>
  <c r="AG810" i="3"/>
  <c r="AG814" i="3"/>
  <c r="AG566" i="3"/>
  <c r="AG441" i="3"/>
  <c r="AG316" i="3"/>
  <c r="AG737" i="3"/>
  <c r="AG862" i="3"/>
  <c r="AG965" i="3"/>
  <c r="AG969" i="3"/>
  <c r="AG1007" i="3"/>
  <c r="AG963" i="3"/>
  <c r="AG732" i="3"/>
  <c r="AG202" i="3"/>
  <c r="AG724" i="3"/>
  <c r="AG824" i="3"/>
  <c r="AG455" i="3"/>
  <c r="AG205" i="3"/>
  <c r="AG975" i="3"/>
  <c r="AG192" i="3"/>
  <c r="AG750" i="3"/>
  <c r="AG1000" i="3"/>
  <c r="AG1014" i="3"/>
  <c r="AG577" i="3"/>
  <c r="AG62" i="3"/>
  <c r="AG721" i="3"/>
  <c r="AG970" i="3"/>
  <c r="AG630" i="3"/>
  <c r="AG380" i="3"/>
  <c r="AG130" i="3"/>
  <c r="AG875" i="3"/>
  <c r="AG112" i="3"/>
  <c r="AG781" i="3"/>
  <c r="AG730" i="3"/>
  <c r="AG650" i="3"/>
  <c r="AG400" i="3"/>
  <c r="AG150" i="3"/>
  <c r="AG327" i="3"/>
  <c r="AG685" i="3"/>
  <c r="AG989" i="3"/>
  <c r="AG913" i="3"/>
  <c r="AG642" i="3"/>
  <c r="AG960" i="3"/>
  <c r="AG616" i="3"/>
  <c r="AG105" i="3"/>
  <c r="AG930" i="3"/>
  <c r="AG600" i="3"/>
  <c r="AG250" i="3"/>
  <c r="AG607" i="3"/>
  <c r="AG885" i="3"/>
  <c r="AG307" i="3"/>
  <c r="AG841" i="3"/>
  <c r="AG890" i="3"/>
  <c r="AG620" i="3"/>
  <c r="AG370" i="3"/>
  <c r="AG120" i="3"/>
  <c r="AG25" i="3"/>
  <c r="AG952" i="3"/>
  <c r="AG517" i="3"/>
  <c r="AG342" i="3"/>
  <c r="AG791" i="3"/>
  <c r="AG645" i="3"/>
  <c r="AG475" i="3"/>
  <c r="AG75" i="3"/>
  <c r="AG857" i="3"/>
  <c r="AG779" i="3"/>
  <c r="AG432" i="3"/>
  <c r="AG237" i="3"/>
  <c r="AG934" i="3"/>
  <c r="AG525" i="3"/>
  <c r="AG57" i="3"/>
  <c r="AG740" i="3"/>
  <c r="AG395" i="3"/>
  <c r="AG879" i="3"/>
  <c r="AG502" i="3"/>
  <c r="AG689" i="3"/>
  <c r="AG591" i="3"/>
  <c r="AG837" i="3"/>
  <c r="AG507" i="3"/>
  <c r="AG277" i="3"/>
  <c r="AG450" i="3"/>
  <c r="AG350" i="3"/>
  <c r="AG175" i="3"/>
  <c r="AG362" i="3"/>
  <c r="AG985" i="3"/>
  <c r="AG739" i="3"/>
  <c r="AG839" i="3"/>
  <c r="AG741" i="3"/>
  <c r="AG990" i="3"/>
  <c r="AG894" i="3"/>
  <c r="AG670" i="3"/>
  <c r="AG420" i="3"/>
  <c r="AG170" i="3"/>
  <c r="AG888" i="3"/>
  <c r="AG933" i="3"/>
  <c r="AG787" i="3"/>
  <c r="AG655" i="3"/>
  <c r="AG292" i="3"/>
  <c r="AG893" i="3"/>
  <c r="AG690" i="3"/>
  <c r="AG1006" i="3"/>
  <c r="AG592" i="3"/>
  <c r="AG162" i="3"/>
  <c r="AG734" i="3"/>
  <c r="AG834" i="3"/>
  <c r="AG625" i="3"/>
  <c r="AG275" i="3"/>
  <c r="AG50" i="3"/>
  <c r="AG92" i="3"/>
  <c r="AG735" i="3"/>
  <c r="AG972" i="3"/>
  <c r="AG587" i="3"/>
  <c r="AG377" i="3"/>
  <c r="AG691" i="3"/>
  <c r="AG744" i="3"/>
  <c r="AG445" i="3"/>
  <c r="AG195" i="3"/>
  <c r="AG405" i="3"/>
  <c r="AG462" i="3"/>
  <c r="AG704" i="3"/>
  <c r="AG155" i="3"/>
  <c r="AG676" i="3"/>
  <c r="AG929" i="3"/>
  <c r="AG918" i="3"/>
  <c r="AG884" i="3"/>
  <c r="AG984" i="3"/>
  <c r="AG1010" i="3"/>
  <c r="AG300" i="3"/>
  <c r="AG552" i="3"/>
  <c r="AG72" i="3"/>
  <c r="AG940" i="3"/>
  <c r="AG844" i="3"/>
  <c r="AG520" i="3"/>
  <c r="AG270" i="3"/>
  <c r="AG20" i="3"/>
  <c r="AG197" i="3"/>
  <c r="AG42" i="3"/>
  <c r="AG780" i="3"/>
  <c r="AG880" i="3"/>
  <c r="AG575" i="3"/>
  <c r="AG225" i="3"/>
  <c r="AG100" i="3"/>
  <c r="AG217" i="3"/>
  <c r="AG789" i="3"/>
  <c r="AG1003" i="3"/>
  <c r="AG447" i="3"/>
  <c r="AG142" i="3"/>
  <c r="AG991" i="3"/>
  <c r="AG790" i="3"/>
  <c r="AG694" i="3"/>
  <c r="AG545" i="3"/>
  <c r="AG295" i="3"/>
  <c r="AG45" i="3"/>
  <c r="AG962" i="3"/>
  <c r="AG941" i="3"/>
  <c r="AG944" i="3"/>
  <c r="AG977" i="3"/>
  <c r="AG570" i="3"/>
  <c r="AG320" i="3"/>
  <c r="AG325" i="3"/>
  <c r="AG125" i="3"/>
  <c r="AG272" i="3"/>
  <c r="AG482" i="3"/>
  <c r="AG345" i="3"/>
  <c r="AG550" i="3"/>
  <c r="AG470" i="3"/>
  <c r="AG467" i="3"/>
  <c r="AG1011" i="3"/>
  <c r="AG495" i="3"/>
  <c r="AG241" i="3"/>
  <c r="AG252" i="3"/>
  <c r="AG1012" i="3"/>
  <c r="AG595" i="3"/>
  <c r="AG749" i="3"/>
  <c r="AG954" i="3"/>
  <c r="AG914" i="3"/>
  <c r="AG366" i="3"/>
  <c r="AG91" i="3"/>
  <c r="AG782" i="3"/>
  <c r="AG667" i="3"/>
  <c r="AG605" i="3"/>
  <c r="AG480" i="3"/>
  <c r="AG681" i="3"/>
  <c r="AG831" i="3"/>
  <c r="AG684" i="3"/>
  <c r="AG967" i="3"/>
  <c r="AG500" i="3"/>
  <c r="AG572" i="3"/>
  <c r="AG177" i="3"/>
  <c r="AG70" i="3"/>
  <c r="AG662" i="3"/>
  <c r="AG537" i="3"/>
  <c r="AG22" i="3"/>
  <c r="C15" i="2" s="1"/>
  <c r="AG891" i="3"/>
  <c r="AG731" i="3"/>
  <c r="AG939" i="3"/>
  <c r="AG878" i="3"/>
  <c r="AG220" i="3"/>
  <c r="AG980" i="3"/>
  <c r="AG375" i="3"/>
  <c r="AG127" i="3"/>
  <c r="AG994" i="3"/>
  <c r="AG245" i="3"/>
  <c r="AG910" i="3"/>
  <c r="AG964" i="3"/>
  <c r="AG491" i="3"/>
  <c r="AG216" i="3"/>
  <c r="AG892" i="3"/>
  <c r="AG97" i="3"/>
  <c r="AG771" i="3"/>
  <c r="AG355" i="3"/>
  <c r="AG230" i="3"/>
  <c r="AG679" i="3"/>
  <c r="AG785" i="3"/>
  <c r="AG95" i="3"/>
  <c r="AG145" i="3"/>
  <c r="AG200" i="3"/>
  <c r="AG835" i="3"/>
  <c r="AG412" i="3"/>
  <c r="Y1003" i="3"/>
  <c r="Y978" i="3"/>
  <c r="Y953" i="3"/>
  <c r="Y928" i="3"/>
  <c r="Y903" i="3"/>
  <c r="Y878" i="3"/>
  <c r="Y853" i="3"/>
  <c r="Y559" i="3"/>
  <c r="Y504" i="3"/>
  <c r="Y479" i="3"/>
  <c r="Y464" i="3"/>
  <c r="Y434" i="3"/>
  <c r="Y419" i="3"/>
  <c r="Y404" i="3"/>
  <c r="Y389" i="3"/>
  <c r="Y359" i="3"/>
  <c r="Y294" i="3"/>
  <c r="Y279" i="3"/>
  <c r="Y244" i="3"/>
  <c r="Y229" i="3"/>
  <c r="Y214" i="3"/>
  <c r="Y179" i="3"/>
  <c r="Y164" i="3"/>
  <c r="Y124" i="3"/>
  <c r="Y84" i="3"/>
  <c r="Y69" i="3"/>
  <c r="Y54" i="3"/>
  <c r="Y34" i="3"/>
  <c r="Y988" i="3"/>
  <c r="Y963" i="3"/>
  <c r="Y938" i="3"/>
  <c r="Y913" i="3"/>
  <c r="Y888" i="3"/>
  <c r="Y863" i="3"/>
  <c r="Y664" i="3"/>
  <c r="Y654" i="3"/>
  <c r="Y634" i="3"/>
  <c r="Y604" i="3"/>
  <c r="Y584" i="3"/>
  <c r="Y564" i="3"/>
  <c r="Y549" i="3"/>
  <c r="Y534" i="3"/>
  <c r="Y484" i="3"/>
  <c r="Y449" i="3"/>
  <c r="Y409" i="3"/>
  <c r="Y374" i="3"/>
  <c r="Y364" i="3"/>
  <c r="Y339" i="3"/>
  <c r="Y324" i="3"/>
  <c r="Y269" i="3"/>
  <c r="Y249" i="3"/>
  <c r="Y219" i="3"/>
  <c r="Y204" i="3"/>
  <c r="Y119" i="3"/>
  <c r="Y99" i="3"/>
  <c r="Y59" i="3"/>
  <c r="Y44" i="3"/>
  <c r="Y19" i="3"/>
  <c r="Y943" i="3"/>
  <c r="Y644" i="3"/>
  <c r="Y619" i="3"/>
  <c r="Y599" i="3"/>
  <c r="Y579" i="3"/>
  <c r="Y539" i="3"/>
  <c r="Y509" i="3"/>
  <c r="Y489" i="3"/>
  <c r="Y454" i="3"/>
  <c r="Y424" i="3"/>
  <c r="Y394" i="3"/>
  <c r="Y344" i="3"/>
  <c r="Y259" i="3"/>
  <c r="Y239" i="3"/>
  <c r="Y189" i="3"/>
  <c r="Y159" i="3"/>
  <c r="Y144" i="3"/>
  <c r="Y129" i="3"/>
  <c r="Y114" i="3"/>
  <c r="Y79" i="3"/>
  <c r="Y64" i="3"/>
  <c r="Y39" i="3"/>
  <c r="Y998" i="3"/>
  <c r="Y973" i="3"/>
  <c r="Y948" i="3"/>
  <c r="Y923" i="3"/>
  <c r="Y898" i="3"/>
  <c r="Y873" i="3"/>
  <c r="Y893" i="3"/>
  <c r="Y639" i="3"/>
  <c r="Y594" i="3"/>
  <c r="Y574" i="3"/>
  <c r="Y524" i="3"/>
  <c r="Y494" i="3"/>
  <c r="Y474" i="3"/>
  <c r="Y459" i="3"/>
  <c r="Y444" i="3"/>
  <c r="Y429" i="3"/>
  <c r="Y414" i="3"/>
  <c r="Y329" i="3"/>
  <c r="Y314" i="3"/>
  <c r="Y299" i="3"/>
  <c r="Y284" i="3"/>
  <c r="Y209" i="3"/>
  <c r="Y194" i="3"/>
  <c r="Y169" i="3"/>
  <c r="Y154" i="3"/>
  <c r="Y139" i="3"/>
  <c r="Y104" i="3"/>
  <c r="Y49" i="3"/>
  <c r="Y24" i="3"/>
  <c r="Y843" i="3"/>
  <c r="Y838" i="3"/>
  <c r="Y833" i="3"/>
  <c r="Y828" i="3"/>
  <c r="Y823" i="3"/>
  <c r="Y818" i="3"/>
  <c r="Y813" i="3"/>
  <c r="Y808" i="3"/>
  <c r="Y803" i="3"/>
  <c r="Y798" i="3"/>
  <c r="Y793" i="3"/>
  <c r="Y788" i="3"/>
  <c r="Y783" i="3"/>
  <c r="Y778" i="3"/>
  <c r="Y773" i="3"/>
  <c r="Y768" i="3"/>
  <c r="Y763" i="3"/>
  <c r="Y758" i="3"/>
  <c r="Y753" i="3"/>
  <c r="Y748" i="3"/>
  <c r="Y743" i="3"/>
  <c r="Y738" i="3"/>
  <c r="Y733" i="3"/>
  <c r="Y728" i="3"/>
  <c r="Y723" i="3"/>
  <c r="Y718" i="3"/>
  <c r="Y713" i="3"/>
  <c r="Y708" i="3"/>
  <c r="Y703" i="3"/>
  <c r="Y698" i="3"/>
  <c r="Y693" i="3"/>
  <c r="Y688" i="3"/>
  <c r="Y683" i="3"/>
  <c r="Y678" i="3"/>
  <c r="Y673" i="3"/>
  <c r="Y993" i="3"/>
  <c r="Y918" i="3"/>
  <c r="Y868" i="3"/>
  <c r="Y669" i="3"/>
  <c r="Y649" i="3"/>
  <c r="Y629" i="3"/>
  <c r="Y609" i="3"/>
  <c r="Y589" i="3"/>
  <c r="Y554" i="3"/>
  <c r="Y544" i="3"/>
  <c r="Y529" i="3"/>
  <c r="Y514" i="3"/>
  <c r="Y499" i="3"/>
  <c r="Y469" i="3"/>
  <c r="Y379" i="3"/>
  <c r="Y349" i="3"/>
  <c r="Y334" i="3"/>
  <c r="Y309" i="3"/>
  <c r="Y274" i="3"/>
  <c r="Y254" i="3"/>
  <c r="Y224" i="3"/>
  <c r="Y174" i="3"/>
  <c r="Y149" i="3"/>
  <c r="Y109" i="3"/>
  <c r="Y89" i="3"/>
  <c r="Y74" i="3"/>
  <c r="Y29" i="3"/>
  <c r="Y983" i="3"/>
  <c r="Y958" i="3"/>
  <c r="Y933" i="3"/>
  <c r="Y908" i="3"/>
  <c r="Y883" i="3"/>
  <c r="Y858" i="3"/>
  <c r="Y848" i="3"/>
  <c r="Y1017" i="3"/>
  <c r="Y968" i="3"/>
  <c r="Y659" i="3"/>
  <c r="Y624" i="3"/>
  <c r="Y614" i="3"/>
  <c r="Y569" i="3"/>
  <c r="Y519" i="3"/>
  <c r="Y439" i="3"/>
  <c r="Y399" i="3"/>
  <c r="Y384" i="3"/>
  <c r="Y369" i="3"/>
  <c r="Y354" i="3"/>
  <c r="Y319" i="3"/>
  <c r="Y304" i="3"/>
  <c r="Y289" i="3"/>
  <c r="Y264" i="3"/>
  <c r="Y234" i="3"/>
  <c r="Y199" i="3"/>
  <c r="Y184" i="3"/>
  <c r="Y134" i="3"/>
  <c r="Y94" i="3"/>
  <c r="Y248" i="3"/>
  <c r="Y558" i="3"/>
  <c r="Y203" i="3"/>
  <c r="Y588" i="3"/>
  <c r="Y38" i="3"/>
  <c r="Y108" i="3"/>
  <c r="Y158" i="3"/>
  <c r="Y193" i="3"/>
  <c r="Y233" i="3"/>
  <c r="Y288" i="3"/>
  <c r="Y393" i="3"/>
  <c r="Y428" i="3"/>
  <c r="Y463" i="3"/>
  <c r="Y533" i="3"/>
  <c r="Y623" i="3"/>
  <c r="Y658" i="3"/>
  <c r="Y303" i="3"/>
  <c r="Y268" i="3"/>
  <c r="Y73" i="3"/>
  <c r="Y143" i="3"/>
  <c r="Y178" i="3"/>
  <c r="Y253" i="3"/>
  <c r="Y308" i="3"/>
  <c r="Y343" i="3"/>
  <c r="Y378" i="3"/>
  <c r="Y413" i="3"/>
  <c r="Y448" i="3"/>
  <c r="Y483" i="3"/>
  <c r="Y518" i="3"/>
  <c r="Y643" i="3"/>
  <c r="Y353" i="3"/>
  <c r="Y633" i="3"/>
  <c r="Y403" i="3"/>
  <c r="Y168" i="3"/>
  <c r="Y278" i="3"/>
  <c r="Y608" i="3"/>
  <c r="Y58" i="3"/>
  <c r="Y93" i="3"/>
  <c r="Y128" i="3"/>
  <c r="Y273" i="3"/>
  <c r="Y328" i="3"/>
  <c r="Y363" i="3"/>
  <c r="Y503" i="3"/>
  <c r="Y573" i="3"/>
  <c r="Y43" i="3"/>
  <c r="Y113" i="3"/>
  <c r="Y163" i="3"/>
  <c r="Y238" i="3"/>
  <c r="Y293" i="3"/>
  <c r="Y398" i="3"/>
  <c r="Y538" i="3"/>
  <c r="Y593" i="3"/>
  <c r="Y628" i="3"/>
  <c r="Y198" i="3"/>
  <c r="Y468" i="3"/>
  <c r="Y28" i="3"/>
  <c r="Y78" i="3"/>
  <c r="Y148" i="3"/>
  <c r="Y183" i="3"/>
  <c r="Y223" i="3"/>
  <c r="Y258" i="3"/>
  <c r="Y313" i="3"/>
  <c r="Y348" i="3"/>
  <c r="Y383" i="3"/>
  <c r="Y418" i="3"/>
  <c r="Y453" i="3"/>
  <c r="Y488" i="3"/>
  <c r="Y523" i="3"/>
  <c r="Y613" i="3"/>
  <c r="Y648" i="3"/>
  <c r="Y663" i="3"/>
  <c r="Y208" i="3"/>
  <c r="Y63" i="3"/>
  <c r="Y133" i="3"/>
  <c r="Y333" i="3"/>
  <c r="Y368" i="3"/>
  <c r="Y438" i="3"/>
  <c r="Y473" i="3"/>
  <c r="Y508" i="3"/>
  <c r="Y578" i="3"/>
  <c r="Y668" i="3"/>
  <c r="Y323" i="3"/>
  <c r="Y88" i="3"/>
  <c r="Y218" i="3"/>
  <c r="Y498" i="3"/>
  <c r="Y23" i="3"/>
  <c r="Y48" i="3"/>
  <c r="Y118" i="3"/>
  <c r="Y243" i="3"/>
  <c r="Y298" i="3"/>
  <c r="Y543" i="3"/>
  <c r="Y563" i="3"/>
  <c r="Y598" i="3"/>
  <c r="Y553" i="3"/>
  <c r="Y98" i="3"/>
  <c r="Y33" i="3"/>
  <c r="Y83" i="3"/>
  <c r="Y103" i="3"/>
  <c r="Y153" i="3"/>
  <c r="Y188" i="3"/>
  <c r="Y228" i="3"/>
  <c r="Y263" i="3"/>
  <c r="Y283" i="3"/>
  <c r="Y318" i="3"/>
  <c r="Y388" i="3"/>
  <c r="Y423" i="3"/>
  <c r="Y458" i="3"/>
  <c r="Y493" i="3"/>
  <c r="Y528" i="3"/>
  <c r="Y618" i="3"/>
  <c r="Y653" i="3"/>
  <c r="Y433" i="3"/>
  <c r="Y68" i="3"/>
  <c r="Y138" i="3"/>
  <c r="Y173" i="3"/>
  <c r="Y338" i="3"/>
  <c r="Y373" i="3"/>
  <c r="Y408" i="3"/>
  <c r="Y443" i="3"/>
  <c r="Y478" i="3"/>
  <c r="Y513" i="3"/>
  <c r="Y583" i="3"/>
  <c r="Y638" i="3"/>
  <c r="Y213" i="3"/>
  <c r="Y603" i="3"/>
  <c r="Y123" i="3"/>
  <c r="Y53" i="3"/>
  <c r="Y568" i="3"/>
  <c r="Y548" i="3"/>
  <c r="Y18" i="3"/>
  <c r="Y358" i="3"/>
  <c r="Y661" i="3"/>
  <c r="Y636" i="3"/>
  <c r="Y611" i="3"/>
  <c r="Y561" i="3"/>
  <c r="Y511" i="3"/>
  <c r="Y461" i="3"/>
  <c r="Y411" i="3"/>
  <c r="Y386" i="3"/>
  <c r="Y361" i="3"/>
  <c r="Y336" i="3"/>
  <c r="Y311" i="3"/>
  <c r="Y286" i="3"/>
  <c r="Y236" i="3"/>
  <c r="Y186" i="3"/>
  <c r="Y161" i="3"/>
  <c r="Y136" i="3"/>
  <c r="Y111" i="3"/>
  <c r="Y86" i="3"/>
  <c r="Y36" i="3"/>
  <c r="Y745" i="3"/>
  <c r="Y699" i="3"/>
  <c r="Y950" i="3"/>
  <c r="Y904" i="3"/>
  <c r="Y855" i="3"/>
  <c r="Y859" i="3"/>
  <c r="Y961" i="3"/>
  <c r="Y666" i="3"/>
  <c r="Y591" i="3"/>
  <c r="Y541" i="3"/>
  <c r="Y491" i="3"/>
  <c r="Y391" i="3"/>
  <c r="Y316" i="3"/>
  <c r="Y216" i="3"/>
  <c r="Y141" i="3"/>
  <c r="Y837" i="3"/>
  <c r="Y787" i="3"/>
  <c r="Y737" i="3"/>
  <c r="Y687" i="3"/>
  <c r="Y862" i="3"/>
  <c r="Y815" i="3"/>
  <c r="Y912" i="3"/>
  <c r="Y819" i="3"/>
  <c r="Y832" i="3"/>
  <c r="Y782" i="3"/>
  <c r="Y732" i="3"/>
  <c r="Y682" i="3"/>
  <c r="Y720" i="3"/>
  <c r="Y674" i="3"/>
  <c r="Y926" i="3"/>
  <c r="Y657" i="3"/>
  <c r="Y267" i="3"/>
  <c r="Y895" i="3"/>
  <c r="Y849" i="3"/>
  <c r="Y987" i="3"/>
  <c r="Y951" i="3"/>
  <c r="Y992" i="3"/>
  <c r="Y911" i="3"/>
  <c r="Y857" i="3"/>
  <c r="Y810" i="3"/>
  <c r="Y814" i="3"/>
  <c r="Y641" i="3"/>
  <c r="Y616" i="3"/>
  <c r="Y566" i="3"/>
  <c r="Y516" i="3"/>
  <c r="Y466" i="3"/>
  <c r="Y441" i="3"/>
  <c r="Y416" i="3"/>
  <c r="Y366" i="3"/>
  <c r="Y341" i="3"/>
  <c r="Y291" i="3"/>
  <c r="Y266" i="3"/>
  <c r="Y241" i="3"/>
  <c r="Y191" i="3"/>
  <c r="Y166" i="3"/>
  <c r="Y116" i="3"/>
  <c r="Y91" i="3"/>
  <c r="Y66" i="3"/>
  <c r="Y41" i="3"/>
  <c r="Y965" i="3"/>
  <c r="Y969" i="3"/>
  <c r="Y322" i="3"/>
  <c r="Y426" i="3"/>
  <c r="Y401" i="3"/>
  <c r="Y351" i="3"/>
  <c r="Y326" i="3"/>
  <c r="Y226" i="3"/>
  <c r="Y151" i="3"/>
  <c r="Y101" i="3"/>
  <c r="Y51" i="3"/>
  <c r="Y462" i="3"/>
  <c r="Y192" i="3"/>
  <c r="Y999" i="3"/>
  <c r="Y750" i="3"/>
  <c r="Y704" i="3"/>
  <c r="Y1014" i="3"/>
  <c r="Y847" i="3"/>
  <c r="Y497" i="3"/>
  <c r="Y581" i="3"/>
  <c r="Y481" i="3"/>
  <c r="Y431" i="3"/>
  <c r="Y356" i="3"/>
  <c r="Y156" i="3"/>
  <c r="Y106" i="3"/>
  <c r="Y56" i="3"/>
  <c r="Y995" i="3"/>
  <c r="Y949" i="3"/>
  <c r="Y1002" i="3"/>
  <c r="Y701" i="3"/>
  <c r="Y751" i="3"/>
  <c r="Y801" i="3"/>
  <c r="Y851" i="3"/>
  <c r="Y700" i="3"/>
  <c r="Y706" i="3"/>
  <c r="Y756" i="3"/>
  <c r="Y806" i="3"/>
  <c r="Y856" i="3"/>
  <c r="Y872" i="3"/>
  <c r="Y910" i="3"/>
  <c r="Y914" i="3"/>
  <c r="Y892" i="3"/>
  <c r="Y1007" i="3"/>
  <c r="Y721" i="3"/>
  <c r="Y771" i="3"/>
  <c r="Y821" i="3"/>
  <c r="Y871" i="3"/>
  <c r="Y970" i="3"/>
  <c r="Y924" i="3"/>
  <c r="Y947" i="3"/>
  <c r="Y825" i="3"/>
  <c r="Y779" i="3"/>
  <c r="Y980" i="3"/>
  <c r="Y934" i="3"/>
  <c r="Y967" i="3"/>
  <c r="Y650" i="3"/>
  <c r="Y625" i="3"/>
  <c r="Y600" i="3"/>
  <c r="Y575" i="3"/>
  <c r="Y550" i="3"/>
  <c r="Y525" i="3"/>
  <c r="Y500" i="3"/>
  <c r="Y475" i="3"/>
  <c r="Y450" i="3"/>
  <c r="Y425" i="3"/>
  <c r="Y400" i="3"/>
  <c r="Y375" i="3"/>
  <c r="Y350" i="3"/>
  <c r="Y325" i="3"/>
  <c r="Y300" i="3"/>
  <c r="Y275" i="3"/>
  <c r="Y250" i="3"/>
  <c r="Y225" i="3"/>
  <c r="Y200" i="3"/>
  <c r="Y175" i="3"/>
  <c r="Y150" i="3"/>
  <c r="Y125" i="3"/>
  <c r="Y100" i="3"/>
  <c r="Y75" i="3"/>
  <c r="Y50" i="3"/>
  <c r="Y25" i="3"/>
  <c r="Y952" i="3"/>
  <c r="Y735" i="3"/>
  <c r="Y689" i="3"/>
  <c r="Y642" i="3"/>
  <c r="Y587" i="3"/>
  <c r="Y517" i="3"/>
  <c r="Y482" i="3"/>
  <c r="Y447" i="3"/>
  <c r="Y412" i="3"/>
  <c r="Y377" i="3"/>
  <c r="Y342" i="3"/>
  <c r="Y307" i="3"/>
  <c r="Y252" i="3"/>
  <c r="Y177" i="3"/>
  <c r="Y142" i="3"/>
  <c r="Y72" i="3"/>
  <c r="Y1012" i="3"/>
  <c r="Y577" i="3"/>
  <c r="Y507" i="3"/>
  <c r="Y472" i="3"/>
  <c r="Y437" i="3"/>
  <c r="Y367" i="3"/>
  <c r="Y332" i="3"/>
  <c r="Y277" i="3"/>
  <c r="Y202" i="3"/>
  <c r="Y132" i="3"/>
  <c r="Y97" i="3"/>
  <c r="Y957" i="3"/>
  <c r="Y1010" i="3"/>
  <c r="Y996" i="3"/>
  <c r="Y602" i="3"/>
  <c r="Y567" i="3"/>
  <c r="Y547" i="3"/>
  <c r="Y357" i="3"/>
  <c r="Y302" i="3"/>
  <c r="Y247" i="3"/>
  <c r="Y212" i="3"/>
  <c r="Y122" i="3"/>
  <c r="Y52" i="3"/>
  <c r="Y850" i="3"/>
  <c r="Y804" i="3"/>
  <c r="Y637" i="3"/>
  <c r="Y582" i="3"/>
  <c r="Y512" i="3"/>
  <c r="Y477" i="3"/>
  <c r="Y442" i="3"/>
  <c r="Y407" i="3"/>
  <c r="Y372" i="3"/>
  <c r="Y337" i="3"/>
  <c r="Y172" i="3"/>
  <c r="Y137" i="3"/>
  <c r="Y67" i="3"/>
  <c r="Y755" i="3"/>
  <c r="Y759" i="3"/>
  <c r="Y897" i="3"/>
  <c r="Y715" i="3"/>
  <c r="Y719" i="3"/>
  <c r="Y667" i="3"/>
  <c r="Y62" i="3"/>
  <c r="Y975" i="3"/>
  <c r="Y929" i="3"/>
  <c r="Y946" i="3"/>
  <c r="Y795" i="3"/>
  <c r="Y749" i="3"/>
  <c r="Y1000" i="3"/>
  <c r="Y954" i="3"/>
  <c r="Y1004" i="3"/>
  <c r="Y665" i="3"/>
  <c r="Y640" i="3"/>
  <c r="Y615" i="3"/>
  <c r="Y590" i="3"/>
  <c r="Y565" i="3"/>
  <c r="Y540" i="3"/>
  <c r="Y515" i="3"/>
  <c r="Y490" i="3"/>
  <c r="Y465" i="3"/>
  <c r="Y440" i="3"/>
  <c r="Y415" i="3"/>
  <c r="Y390" i="3"/>
  <c r="Y365" i="3"/>
  <c r="Y340" i="3"/>
  <c r="Y315" i="3"/>
  <c r="Y290" i="3"/>
  <c r="Y265" i="3"/>
  <c r="Y240" i="3"/>
  <c r="Y215" i="3"/>
  <c r="Y190" i="3"/>
  <c r="Y165" i="3"/>
  <c r="Y140" i="3"/>
  <c r="Y115" i="3"/>
  <c r="Y90" i="3"/>
  <c r="Y65" i="3"/>
  <c r="Y40" i="3"/>
  <c r="Y797" i="3"/>
  <c r="Y747" i="3"/>
  <c r="Y697" i="3"/>
  <c r="Y672" i="3"/>
  <c r="Y882" i="3"/>
  <c r="Y905" i="3"/>
  <c r="Y909" i="3"/>
  <c r="Y842" i="3"/>
  <c r="Y792" i="3"/>
  <c r="Y742" i="3"/>
  <c r="Y692" i="3"/>
  <c r="Y596" i="3"/>
  <c r="Y546" i="3"/>
  <c r="Y521" i="3"/>
  <c r="Y496" i="3"/>
  <c r="Y396" i="3"/>
  <c r="Y321" i="3"/>
  <c r="Y221" i="3"/>
  <c r="Y146" i="3"/>
  <c r="Y96" i="3"/>
  <c r="Y46" i="3"/>
  <c r="Y532" i="3"/>
  <c r="Y107" i="3"/>
  <c r="Y696" i="3"/>
  <c r="Y746" i="3"/>
  <c r="Y796" i="3"/>
  <c r="Y846" i="3"/>
  <c r="Y896" i="3"/>
  <c r="Y945" i="3"/>
  <c r="Y899" i="3"/>
  <c r="Y867" i="3"/>
  <c r="Y852" i="3"/>
  <c r="Y1005" i="3"/>
  <c r="Y1015" i="3"/>
  <c r="Y671" i="3"/>
  <c r="Y646" i="3"/>
  <c r="Y621" i="3"/>
  <c r="Y571" i="3"/>
  <c r="Y471" i="3"/>
  <c r="Y446" i="3"/>
  <c r="Y421" i="3"/>
  <c r="Y371" i="3"/>
  <c r="Y346" i="3"/>
  <c r="Y296" i="3"/>
  <c r="Y271" i="3"/>
  <c r="Y246" i="3"/>
  <c r="Y196" i="3"/>
  <c r="Y171" i="3"/>
  <c r="Y121" i="3"/>
  <c r="Y71" i="3"/>
  <c r="Y807" i="3"/>
  <c r="Y757" i="3"/>
  <c r="Y707" i="3"/>
  <c r="Y622" i="3"/>
  <c r="Y232" i="3"/>
  <c r="Y87" i="3"/>
  <c r="Y427" i="3"/>
  <c r="Y157" i="3"/>
  <c r="Y37" i="3"/>
  <c r="Y586" i="3"/>
  <c r="Y536" i="3"/>
  <c r="Y486" i="3"/>
  <c r="Y436" i="3"/>
  <c r="Y261" i="3"/>
  <c r="Y211" i="3"/>
  <c r="Y61" i="3"/>
  <c r="Y631" i="3"/>
  <c r="Y381" i="3"/>
  <c r="Y131" i="3"/>
  <c r="Y626" i="3"/>
  <c r="Y376" i="3"/>
  <c r="Y126" i="3"/>
  <c r="Y800" i="3"/>
  <c r="Y597" i="3"/>
  <c r="Y242" i="3"/>
  <c r="Y765" i="3"/>
  <c r="Y769" i="3"/>
  <c r="Y630" i="3"/>
  <c r="Y380" i="3"/>
  <c r="Y130" i="3"/>
  <c r="Y557" i="3"/>
  <c r="Y182" i="3"/>
  <c r="Y679" i="3"/>
  <c r="Y879" i="3"/>
  <c r="Y979" i="3"/>
  <c r="Y662" i="3"/>
  <c r="Y432" i="3"/>
  <c r="Y162" i="3"/>
  <c r="Y931" i="3"/>
  <c r="Y606" i="3"/>
  <c r="Y727" i="3"/>
  <c r="Y451" i="3"/>
  <c r="Y201" i="3"/>
  <c r="Y21" i="3"/>
  <c r="Y331" i="3"/>
  <c r="Y81" i="3"/>
  <c r="Y526" i="3"/>
  <c r="Y276" i="3"/>
  <c r="Y26" i="3"/>
  <c r="Y717" i="3"/>
  <c r="Y754" i="3"/>
  <c r="Y809" i="3"/>
  <c r="Y556" i="3"/>
  <c r="Y306" i="3"/>
  <c r="Y601" i="3"/>
  <c r="Y1013" i="3"/>
  <c r="Y705" i="3"/>
  <c r="Y711" i="3"/>
  <c r="Y811" i="3"/>
  <c r="Y760" i="3"/>
  <c r="Y764" i="3"/>
  <c r="Y660" i="3"/>
  <c r="Y535" i="3"/>
  <c r="Y410" i="3"/>
  <c r="Y285" i="3"/>
  <c r="Y160" i="3"/>
  <c r="Y35" i="3"/>
  <c r="Y866" i="3"/>
  <c r="Y915" i="3"/>
  <c r="Y919" i="3"/>
  <c r="Y920" i="3"/>
  <c r="Y655" i="3"/>
  <c r="Y405" i="3"/>
  <c r="Y155" i="3"/>
  <c r="Y612" i="3"/>
  <c r="Y222" i="3"/>
  <c r="Y976" i="3"/>
  <c r="Y531" i="3"/>
  <c r="Y281" i="3"/>
  <c r="Y31" i="3"/>
  <c r="Y677" i="3"/>
  <c r="Y176" i="3"/>
  <c r="Y287" i="3"/>
  <c r="Y1001" i="3"/>
  <c r="Y900" i="3"/>
  <c r="Y955" i="3"/>
  <c r="Y652" i="3"/>
  <c r="Y527" i="3"/>
  <c r="Y457" i="3"/>
  <c r="Y387" i="3"/>
  <c r="Y317" i="3"/>
  <c r="Y262" i="3"/>
  <c r="Y207" i="3"/>
  <c r="Y152" i="3"/>
  <c r="Y82" i="3"/>
  <c r="Y632" i="3"/>
  <c r="Y297" i="3"/>
  <c r="Y820" i="3"/>
  <c r="Y580" i="3"/>
  <c r="Y330" i="3"/>
  <c r="Y80" i="3"/>
  <c r="Y487" i="3"/>
  <c r="Y77" i="3"/>
  <c r="Y937" i="3"/>
  <c r="Y676" i="3"/>
  <c r="Y506" i="3"/>
  <c r="Y256" i="3"/>
  <c r="Y827" i="3"/>
  <c r="Y501" i="3"/>
  <c r="Y251" i="3"/>
  <c r="Y802" i="3"/>
  <c r="Y887" i="3"/>
  <c r="Y902" i="3"/>
  <c r="Y610" i="3"/>
  <c r="Y485" i="3"/>
  <c r="Y360" i="3"/>
  <c r="Y235" i="3"/>
  <c r="Y110" i="3"/>
  <c r="Y716" i="3"/>
  <c r="Y966" i="3"/>
  <c r="Y505" i="3"/>
  <c r="Y255" i="3"/>
  <c r="Y382" i="3"/>
  <c r="Y826" i="3"/>
  <c r="Y729" i="3"/>
  <c r="Y829" i="3"/>
  <c r="Y456" i="3"/>
  <c r="Y206" i="3"/>
  <c r="Y651" i="3"/>
  <c r="Y805" i="3"/>
  <c r="Y907" i="3"/>
  <c r="Y560" i="3"/>
  <c r="Y435" i="3"/>
  <c r="Y310" i="3"/>
  <c r="Y185" i="3"/>
  <c r="Y60" i="3"/>
  <c r="Y816" i="3"/>
  <c r="Y1008" i="3"/>
  <c r="Y605" i="3"/>
  <c r="Y355" i="3"/>
  <c r="Y105" i="3"/>
  <c r="Y522" i="3"/>
  <c r="Y147" i="3"/>
  <c r="Y775" i="3"/>
  <c r="Y875" i="3"/>
  <c r="Y181" i="3"/>
  <c r="Y777" i="3"/>
  <c r="Y476" i="3"/>
  <c r="Y799" i="3"/>
  <c r="Y752" i="3"/>
  <c r="Y956" i="3"/>
  <c r="Y709" i="3"/>
  <c r="Y761" i="3"/>
  <c r="Y861" i="3"/>
  <c r="Y710" i="3"/>
  <c r="Y714" i="3"/>
  <c r="Y402" i="3"/>
  <c r="Y47" i="3"/>
  <c r="Y865" i="3"/>
  <c r="Y869" i="3"/>
  <c r="Y917" i="3"/>
  <c r="Y770" i="3"/>
  <c r="Y870" i="3"/>
  <c r="Y530" i="3"/>
  <c r="Y280" i="3"/>
  <c r="Y30" i="3"/>
  <c r="Y417" i="3"/>
  <c r="Y776" i="3"/>
  <c r="Y675" i="3"/>
  <c r="Y656" i="3"/>
  <c r="Y406" i="3"/>
  <c r="Y551" i="3"/>
  <c r="Y301" i="3"/>
  <c r="Y767" i="3"/>
  <c r="Y695" i="3"/>
  <c r="Y901" i="3"/>
  <c r="Y959" i="3"/>
  <c r="Y617" i="3"/>
  <c r="Y492" i="3"/>
  <c r="Y422" i="3"/>
  <c r="Y352" i="3"/>
  <c r="Y282" i="3"/>
  <c r="Y227" i="3"/>
  <c r="Y187" i="3"/>
  <c r="Y102" i="3"/>
  <c r="Y32" i="3"/>
  <c r="Y960" i="3"/>
  <c r="Y964" i="3"/>
  <c r="Y635" i="3"/>
  <c r="Y510" i="3"/>
  <c r="Y385" i="3"/>
  <c r="Y260" i="3"/>
  <c r="Y135" i="3"/>
  <c r="Y916" i="3"/>
  <c r="Y877" i="3"/>
  <c r="Y455" i="3"/>
  <c r="Y205" i="3"/>
  <c r="Y312" i="3"/>
  <c r="Y731" i="3"/>
  <c r="Y830" i="3"/>
  <c r="Y930" i="3"/>
  <c r="Y684" i="3"/>
  <c r="Y362" i="3"/>
  <c r="Y686" i="3"/>
  <c r="Y935" i="3"/>
  <c r="Y972" i="3"/>
  <c r="Y812" i="3"/>
  <c r="Y392" i="3"/>
  <c r="Y210" i="3"/>
  <c r="Y922" i="3"/>
  <c r="Y724" i="3"/>
  <c r="Y230" i="3"/>
  <c r="Y647" i="3"/>
  <c r="Y452" i="3"/>
  <c r="Y725" i="3"/>
  <c r="Y781" i="3"/>
  <c r="Y327" i="3"/>
  <c r="Y57" i="3"/>
  <c r="Y786" i="3"/>
  <c r="Y986" i="3"/>
  <c r="Y985" i="3"/>
  <c r="Y739" i="3"/>
  <c r="Y791" i="3"/>
  <c r="Y894" i="3"/>
  <c r="Y595" i="3"/>
  <c r="Y345" i="3"/>
  <c r="Y95" i="3"/>
  <c r="Y834" i="3"/>
  <c r="Y839" i="3"/>
  <c r="Y990" i="3"/>
  <c r="Y370" i="3"/>
  <c r="Y120" i="3"/>
  <c r="Y874" i="3"/>
  <c r="Y180" i="3"/>
  <c r="Y195" i="3"/>
  <c r="Y880" i="3"/>
  <c r="Y470" i="3"/>
  <c r="Y231" i="3"/>
  <c r="Y76" i="3"/>
  <c r="Y997" i="3"/>
  <c r="Y335" i="3"/>
  <c r="Y932" i="3"/>
  <c r="Y257" i="3"/>
  <c r="Y27" i="3"/>
  <c r="Y1009" i="3"/>
  <c r="Y592" i="3"/>
  <c r="Y942" i="3"/>
  <c r="Y734" i="3"/>
  <c r="Y741" i="3"/>
  <c r="Y744" i="3"/>
  <c r="Y620" i="3"/>
  <c r="Y884" i="3"/>
  <c r="Y1011" i="3"/>
  <c r="Y445" i="3"/>
  <c r="Y552" i="3"/>
  <c r="Y694" i="3"/>
  <c r="Y702" i="3"/>
  <c r="Y1006" i="3"/>
  <c r="Y460" i="3"/>
  <c r="Y774" i="3"/>
  <c r="Y555" i="3"/>
  <c r="Y881" i="3"/>
  <c r="Y730" i="3"/>
  <c r="Y92" i="3"/>
  <c r="Y736" i="3"/>
  <c r="Y939" i="3"/>
  <c r="Y691" i="3"/>
  <c r="Y840" i="3"/>
  <c r="Y645" i="3"/>
  <c r="Y395" i="3"/>
  <c r="Y145" i="3"/>
  <c r="Y982" i="3"/>
  <c r="Y1016" i="3"/>
  <c r="Y562" i="3"/>
  <c r="Y55" i="3"/>
  <c r="Y876" i="3"/>
  <c r="Y844" i="3"/>
  <c r="Y789" i="3"/>
  <c r="Y585" i="3"/>
  <c r="Y167" i="3"/>
  <c r="Y766" i="3"/>
  <c r="Y824" i="3"/>
  <c r="Y430" i="3"/>
  <c r="Y305" i="3"/>
  <c r="Y822" i="3"/>
  <c r="Y467" i="3"/>
  <c r="Y292" i="3"/>
  <c r="Y981" i="3"/>
  <c r="Y502" i="3"/>
  <c r="Y936" i="3"/>
  <c r="Y835" i="3"/>
  <c r="Y690" i="3"/>
  <c r="Y994" i="3"/>
  <c r="Y670" i="3"/>
  <c r="Y420" i="3"/>
  <c r="Y170" i="3"/>
  <c r="Y576" i="3"/>
  <c r="Y817" i="3"/>
  <c r="Y117" i="3"/>
  <c r="Y921" i="3"/>
  <c r="Y864" i="3"/>
  <c r="Y542" i="3"/>
  <c r="Y925" i="3"/>
  <c r="Y681" i="3"/>
  <c r="Y831" i="3"/>
  <c r="Y784" i="3"/>
  <c r="Y217" i="3"/>
  <c r="Y886" i="3"/>
  <c r="Y685" i="3"/>
  <c r="Y991" i="3"/>
  <c r="Y495" i="3"/>
  <c r="Y245" i="3"/>
  <c r="Y537" i="3"/>
  <c r="Y397" i="3"/>
  <c r="Y680" i="3"/>
  <c r="Y572" i="3"/>
  <c r="Y785" i="3"/>
  <c r="Y889" i="3"/>
  <c r="Y762" i="3"/>
  <c r="Y941" i="3"/>
  <c r="Y944" i="3"/>
  <c r="Y520" i="3"/>
  <c r="Y270" i="3"/>
  <c r="Y20" i="3"/>
  <c r="Y794" i="3"/>
  <c r="Y545" i="3"/>
  <c r="Y45" i="3"/>
  <c r="Y112" i="3"/>
  <c r="Y70" i="3"/>
  <c r="Y722" i="3"/>
  <c r="Y42" i="3"/>
  <c r="Y780" i="3"/>
  <c r="Y712" i="3"/>
  <c r="Y845" i="3"/>
  <c r="Y854" i="3"/>
  <c r="Y860" i="3"/>
  <c r="Y927" i="3"/>
  <c r="Y971" i="3"/>
  <c r="Y974" i="3"/>
  <c r="Y347" i="3"/>
  <c r="Y726" i="3"/>
  <c r="Y962" i="3"/>
  <c r="Y841" i="3"/>
  <c r="Y740" i="3"/>
  <c r="Y272" i="3"/>
  <c r="Y22" i="3"/>
  <c r="C7" i="2" s="1"/>
  <c r="Y836" i="3"/>
  <c r="Y885" i="3"/>
  <c r="Y989" i="3"/>
  <c r="Y891" i="3"/>
  <c r="Y890" i="3"/>
  <c r="Y295" i="3"/>
  <c r="Y607" i="3"/>
  <c r="Y320" i="3"/>
  <c r="Y984" i="3"/>
  <c r="Y127" i="3"/>
  <c r="Y940" i="3"/>
  <c r="Y627" i="3"/>
  <c r="Y197" i="3"/>
  <c r="Y790" i="3"/>
  <c r="Y906" i="3"/>
  <c r="Y85" i="3"/>
  <c r="Y480" i="3"/>
  <c r="Y772" i="3"/>
  <c r="Y237" i="3"/>
  <c r="Y570" i="3"/>
  <c r="Y977" i="3"/>
  <c r="Y220" i="3"/>
  <c r="Z863" i="3"/>
  <c r="Z988" i="3"/>
  <c r="Z963" i="3"/>
  <c r="Z938" i="3"/>
  <c r="Z913" i="3"/>
  <c r="Z888" i="3"/>
  <c r="Z878" i="3"/>
  <c r="Z853" i="3"/>
  <c r="Z998" i="3"/>
  <c r="Z973" i="3"/>
  <c r="Z948" i="3"/>
  <c r="Z923" i="3"/>
  <c r="Z898" i="3"/>
  <c r="Z873" i="3"/>
  <c r="Z928" i="3"/>
  <c r="Z843" i="3"/>
  <c r="Z838" i="3"/>
  <c r="Z833" i="3"/>
  <c r="Z828" i="3"/>
  <c r="Z823" i="3"/>
  <c r="Z818" i="3"/>
  <c r="Z813" i="3"/>
  <c r="Z808" i="3"/>
  <c r="Z803" i="3"/>
  <c r="Z798" i="3"/>
  <c r="Z793" i="3"/>
  <c r="Z788" i="3"/>
  <c r="Z783" i="3"/>
  <c r="Z778" i="3"/>
  <c r="Z773" i="3"/>
  <c r="Z768" i="3"/>
  <c r="Z763" i="3"/>
  <c r="Z758" i="3"/>
  <c r="Z753" i="3"/>
  <c r="Z748" i="3"/>
  <c r="Z743" i="3"/>
  <c r="Z738" i="3"/>
  <c r="Z733" i="3"/>
  <c r="Z728" i="3"/>
  <c r="Z723" i="3"/>
  <c r="Z718" i="3"/>
  <c r="Z713" i="3"/>
  <c r="Z708" i="3"/>
  <c r="Z703" i="3"/>
  <c r="Z698" i="3"/>
  <c r="Z693" i="3"/>
  <c r="Z688" i="3"/>
  <c r="Z683" i="3"/>
  <c r="Z678" i="3"/>
  <c r="Z673" i="3"/>
  <c r="Z918" i="3"/>
  <c r="Z893" i="3"/>
  <c r="Z1003" i="3"/>
  <c r="Z983" i="3"/>
  <c r="Z958" i="3"/>
  <c r="Z933" i="3"/>
  <c r="Z908" i="3"/>
  <c r="Z883" i="3"/>
  <c r="Z858" i="3"/>
  <c r="Z848" i="3"/>
  <c r="Z978" i="3"/>
  <c r="Z953" i="3"/>
  <c r="Z903" i="3"/>
  <c r="Z993" i="3"/>
  <c r="Z968" i="3"/>
  <c r="Z943" i="3"/>
  <c r="Z868" i="3"/>
  <c r="Z73" i="3"/>
  <c r="Z458" i="3"/>
  <c r="Z593" i="3"/>
  <c r="Z118" i="3"/>
  <c r="Z368" i="3"/>
  <c r="Z123" i="3"/>
  <c r="Z523" i="3"/>
  <c r="Z188" i="3"/>
  <c r="Z408" i="3"/>
  <c r="Z223" i="3"/>
  <c r="Z613" i="3"/>
  <c r="Z268" i="3"/>
  <c r="Z558" i="3"/>
  <c r="Z183" i="3"/>
  <c r="Z423" i="3"/>
  <c r="Z668" i="3"/>
  <c r="Z138" i="3"/>
  <c r="Z513" i="3"/>
  <c r="Z273" i="3"/>
  <c r="Z538" i="3"/>
  <c r="Z243" i="3"/>
  <c r="Z453" i="3"/>
  <c r="Z398" i="3"/>
  <c r="Z98" i="3"/>
  <c r="Z323" i="3"/>
  <c r="Z633" i="3"/>
  <c r="Z53" i="3"/>
  <c r="Z443" i="3"/>
  <c r="Z578" i="3"/>
  <c r="Z58" i="3"/>
  <c r="Z363" i="3"/>
  <c r="Z658" i="3"/>
  <c r="Z63" i="3"/>
  <c r="Z543" i="3"/>
  <c r="Z203" i="3"/>
  <c r="Z433" i="3"/>
  <c r="Z133" i="3"/>
  <c r="Z348" i="3"/>
  <c r="Z518" i="3"/>
  <c r="Z333" i="3"/>
  <c r="Z103" i="3"/>
  <c r="Z478" i="3"/>
  <c r="Z163" i="3"/>
  <c r="Z393" i="3"/>
  <c r="Z178" i="3"/>
  <c r="Z603" i="3"/>
  <c r="Z248" i="3"/>
  <c r="Z553" i="3"/>
  <c r="Z213" i="3"/>
  <c r="Z533" i="3"/>
  <c r="Z233" i="3"/>
  <c r="Z428" i="3"/>
  <c r="Z358" i="3"/>
  <c r="Z653" i="3"/>
  <c r="Z88" i="3"/>
  <c r="Z303" i="3"/>
  <c r="Z608" i="3"/>
  <c r="Z258" i="3"/>
  <c r="Z463" i="3"/>
  <c r="Z253" i="3"/>
  <c r="Z38" i="3"/>
  <c r="Z338" i="3"/>
  <c r="Z573" i="3"/>
  <c r="Z48" i="3"/>
  <c r="Z293" i="3"/>
  <c r="Z568" i="3"/>
  <c r="Z33" i="3"/>
  <c r="Z503" i="3"/>
  <c r="Z198" i="3"/>
  <c r="Z403" i="3"/>
  <c r="Z108" i="3"/>
  <c r="Z308" i="3"/>
  <c r="Z508" i="3"/>
  <c r="Z318" i="3"/>
  <c r="Z83" i="3"/>
  <c r="Z473" i="3"/>
  <c r="Z648" i="3"/>
  <c r="Z128" i="3"/>
  <c r="Z388" i="3"/>
  <c r="Z113" i="3"/>
  <c r="Z598" i="3"/>
  <c r="Z218" i="3"/>
  <c r="Z498" i="3"/>
  <c r="Z158" i="3"/>
  <c r="Z383" i="3"/>
  <c r="Z623" i="3"/>
  <c r="Z18" i="3"/>
  <c r="Z373" i="3"/>
  <c r="Z143" i="3"/>
  <c r="Z528" i="3"/>
  <c r="Z193" i="3"/>
  <c r="Z413" i="3"/>
  <c r="Z238" i="3"/>
  <c r="Z628" i="3"/>
  <c r="Z23" i="3"/>
  <c r="Z278" i="3"/>
  <c r="Z588" i="3"/>
  <c r="Z228" i="3"/>
  <c r="Z328" i="3"/>
  <c r="Z548" i="3"/>
  <c r="Z43" i="3"/>
  <c r="Z283" i="3"/>
  <c r="Z563" i="3"/>
  <c r="Z483" i="3"/>
  <c r="Z168" i="3"/>
  <c r="Z353" i="3"/>
  <c r="Z663" i="3"/>
  <c r="Z68" i="3"/>
  <c r="Z298" i="3"/>
  <c r="Z78" i="3"/>
  <c r="Z153" i="3"/>
  <c r="Z493" i="3"/>
  <c r="Z313" i="3"/>
  <c r="Z208" i="3"/>
  <c r="Z618" i="3"/>
  <c r="Z343" i="3"/>
  <c r="Z28" i="3"/>
  <c r="Z288" i="3"/>
  <c r="Z418" i="3"/>
  <c r="Z93" i="3"/>
  <c r="Z638" i="3"/>
  <c r="Z173" i="3"/>
  <c r="Z378" i="3"/>
  <c r="Z583" i="3"/>
  <c r="Z488" i="3"/>
  <c r="Z263" i="3"/>
  <c r="Z468" i="3"/>
  <c r="Z643" i="3"/>
  <c r="Z448" i="3"/>
  <c r="Z438" i="3"/>
  <c r="Z148" i="3"/>
  <c r="Z651" i="3"/>
  <c r="Z626" i="3"/>
  <c r="Z601" i="3"/>
  <c r="Z576" i="3"/>
  <c r="Z551" i="3"/>
  <c r="Z526" i="3"/>
  <c r="Z501" i="3"/>
  <c r="Z476" i="3"/>
  <c r="Z451" i="3"/>
  <c r="Z426" i="3"/>
  <c r="Z401" i="3"/>
  <c r="Z376" i="3"/>
  <c r="Z351" i="3"/>
  <c r="Z326" i="3"/>
  <c r="Z301" i="3"/>
  <c r="Z276" i="3"/>
  <c r="Z251" i="3"/>
  <c r="Z226" i="3"/>
  <c r="Z201" i="3"/>
  <c r="Z176" i="3"/>
  <c r="Z151" i="3"/>
  <c r="Z126" i="3"/>
  <c r="Z101" i="3"/>
  <c r="Z76" i="3"/>
  <c r="Z51" i="3"/>
  <c r="Z26" i="3"/>
  <c r="Z657" i="3"/>
  <c r="Z267" i="3"/>
  <c r="Z614" i="3"/>
  <c r="Z364" i="3"/>
  <c r="Z114" i="3"/>
  <c r="Z982" i="3"/>
  <c r="Z895" i="3"/>
  <c r="Z849" i="3"/>
  <c r="Z951" i="3"/>
  <c r="Z867" i="3"/>
  <c r="Z634" i="3"/>
  <c r="Z384" i="3"/>
  <c r="Z134" i="3"/>
  <c r="Z911" i="3"/>
  <c r="Z857" i="3"/>
  <c r="Z810" i="3"/>
  <c r="Z814" i="3"/>
  <c r="Z660" i="3"/>
  <c r="Z635" i="3"/>
  <c r="Z610" i="3"/>
  <c r="Z585" i="3"/>
  <c r="Z560" i="3"/>
  <c r="Z535" i="3"/>
  <c r="Z510" i="3"/>
  <c r="Z485" i="3"/>
  <c r="Z460" i="3"/>
  <c r="Z435" i="3"/>
  <c r="Z410" i="3"/>
  <c r="Z385" i="3"/>
  <c r="Z360" i="3"/>
  <c r="Z335" i="3"/>
  <c r="Z310" i="3"/>
  <c r="Z285" i="3"/>
  <c r="Z260" i="3"/>
  <c r="Z235" i="3"/>
  <c r="Z210" i="3"/>
  <c r="Z185" i="3"/>
  <c r="Z160" i="3"/>
  <c r="Z135" i="3"/>
  <c r="Z110" i="3"/>
  <c r="Z85" i="3"/>
  <c r="Z60" i="3"/>
  <c r="Z35" i="3"/>
  <c r="Z927" i="3"/>
  <c r="Z892" i="3"/>
  <c r="Z965" i="3"/>
  <c r="Z969" i="3"/>
  <c r="Z604" i="3"/>
  <c r="Z354" i="3"/>
  <c r="Z104" i="3"/>
  <c r="Z870" i="3"/>
  <c r="Z824" i="3"/>
  <c r="Z725" i="3"/>
  <c r="Z679" i="3"/>
  <c r="Z656" i="3"/>
  <c r="Z631" i="3"/>
  <c r="Z606" i="3"/>
  <c r="Z581" i="3"/>
  <c r="Z556" i="3"/>
  <c r="Z531" i="3"/>
  <c r="Z506" i="3"/>
  <c r="Z481" i="3"/>
  <c r="Z456" i="3"/>
  <c r="Z431" i="3"/>
  <c r="Z406" i="3"/>
  <c r="Z381" i="3"/>
  <c r="Z356" i="3"/>
  <c r="Z331" i="3"/>
  <c r="Z306" i="3"/>
  <c r="Z281" i="3"/>
  <c r="Z256" i="3"/>
  <c r="Z231" i="3"/>
  <c r="Z206" i="3"/>
  <c r="Z181" i="3"/>
  <c r="Z156" i="3"/>
  <c r="Z131" i="3"/>
  <c r="Z106" i="3"/>
  <c r="Z81" i="3"/>
  <c r="Z56" i="3"/>
  <c r="Z31" i="3"/>
  <c r="Z322" i="3"/>
  <c r="Z462" i="3"/>
  <c r="Z192" i="3"/>
  <c r="Z21" i="3"/>
  <c r="Z539" i="3"/>
  <c r="Z289" i="3"/>
  <c r="Z39" i="3"/>
  <c r="Z999" i="3"/>
  <c r="Z750" i="3"/>
  <c r="Z704" i="3"/>
  <c r="Z559" i="3"/>
  <c r="Z309" i="3"/>
  <c r="Z59" i="3"/>
  <c r="Z711" i="3"/>
  <c r="Z761" i="3"/>
  <c r="Z811" i="3"/>
  <c r="Z861" i="3"/>
  <c r="Z960" i="3"/>
  <c r="Z964" i="3"/>
  <c r="Z1006" i="3"/>
  <c r="Z497" i="3"/>
  <c r="Z392" i="3"/>
  <c r="Z817" i="3"/>
  <c r="Z767" i="3"/>
  <c r="Z717" i="3"/>
  <c r="Z464" i="3"/>
  <c r="Z214" i="3"/>
  <c r="Z695" i="3"/>
  <c r="Z802" i="3"/>
  <c r="Z752" i="3"/>
  <c r="Z702" i="3"/>
  <c r="Z901" i="3"/>
  <c r="Z900" i="3"/>
  <c r="Z854" i="3"/>
  <c r="Z956" i="3"/>
  <c r="Z805" i="3"/>
  <c r="Z809" i="3"/>
  <c r="Z827" i="3"/>
  <c r="Z489" i="3"/>
  <c r="Z239" i="3"/>
  <c r="Z996" i="3"/>
  <c r="Z602" i="3"/>
  <c r="Z567" i="3"/>
  <c r="Z547" i="3"/>
  <c r="Z357" i="3"/>
  <c r="Z302" i="3"/>
  <c r="Z247" i="3"/>
  <c r="Z212" i="3"/>
  <c r="Z122" i="3"/>
  <c r="Z52" i="3"/>
  <c r="Z850" i="3"/>
  <c r="Z804" i="3"/>
  <c r="Z665" i="3"/>
  <c r="Z640" i="3"/>
  <c r="Z615" i="3"/>
  <c r="Z590" i="3"/>
  <c r="Z565" i="3"/>
  <c r="Z540" i="3"/>
  <c r="Z515" i="3"/>
  <c r="Z490" i="3"/>
  <c r="Z465" i="3"/>
  <c r="Z440" i="3"/>
  <c r="Z415" i="3"/>
  <c r="Z390" i="3"/>
  <c r="Z365" i="3"/>
  <c r="Z340" i="3"/>
  <c r="Z315" i="3"/>
  <c r="Z290" i="3"/>
  <c r="Z265" i="3"/>
  <c r="Z240" i="3"/>
  <c r="Z215" i="3"/>
  <c r="Z190" i="3"/>
  <c r="Z165" i="3"/>
  <c r="Z140" i="3"/>
  <c r="Z115" i="3"/>
  <c r="Z90" i="3"/>
  <c r="Z65" i="3"/>
  <c r="Z40" i="3"/>
  <c r="Z637" i="3"/>
  <c r="Z582" i="3"/>
  <c r="Z512" i="3"/>
  <c r="Z477" i="3"/>
  <c r="Z442" i="3"/>
  <c r="Z407" i="3"/>
  <c r="Z372" i="3"/>
  <c r="Z337" i="3"/>
  <c r="Z172" i="3"/>
  <c r="Z137" i="3"/>
  <c r="Z67" i="3"/>
  <c r="Z755" i="3"/>
  <c r="Z759" i="3"/>
  <c r="Z509" i="3"/>
  <c r="Z259" i="3"/>
  <c r="Z907" i="3"/>
  <c r="Z715" i="3"/>
  <c r="Z719" i="3"/>
  <c r="Z479" i="3"/>
  <c r="Z229" i="3"/>
  <c r="Z667" i="3"/>
  <c r="Z577" i="3"/>
  <c r="Z507" i="3"/>
  <c r="Z472" i="3"/>
  <c r="Z437" i="3"/>
  <c r="Z367" i="3"/>
  <c r="Z332" i="3"/>
  <c r="Z277" i="3"/>
  <c r="Z202" i="3"/>
  <c r="Z132" i="3"/>
  <c r="Z97" i="3"/>
  <c r="Z62" i="3"/>
  <c r="Z975" i="3"/>
  <c r="Z929" i="3"/>
  <c r="Z957" i="3"/>
  <c r="Z449" i="3"/>
  <c r="Z199" i="3"/>
  <c r="Z1010" i="3"/>
  <c r="Z885" i="3"/>
  <c r="Z839" i="3"/>
  <c r="Z619" i="3"/>
  <c r="Z369" i="3"/>
  <c r="Z119" i="3"/>
  <c r="Z790" i="3"/>
  <c r="Z744" i="3"/>
  <c r="Z770" i="3"/>
  <c r="Z724" i="3"/>
  <c r="Z624" i="3"/>
  <c r="Z374" i="3"/>
  <c r="Z124" i="3"/>
  <c r="Z981" i="3"/>
  <c r="Z780" i="3"/>
  <c r="Z671" i="3"/>
  <c r="Z646" i="3"/>
  <c r="Z621" i="3"/>
  <c r="Z596" i="3"/>
  <c r="Z571" i="3"/>
  <c r="Z546" i="3"/>
  <c r="Z521" i="3"/>
  <c r="Z496" i="3"/>
  <c r="Z471" i="3"/>
  <c r="Z446" i="3"/>
  <c r="Z421" i="3"/>
  <c r="Z396" i="3"/>
  <c r="Z371" i="3"/>
  <c r="Z346" i="3"/>
  <c r="Z321" i="3"/>
  <c r="Z296" i="3"/>
  <c r="Z271" i="3"/>
  <c r="Z246" i="3"/>
  <c r="Z221" i="3"/>
  <c r="Z196" i="3"/>
  <c r="Z171" i="3"/>
  <c r="Z146" i="3"/>
  <c r="Z121" i="3"/>
  <c r="Z96" i="3"/>
  <c r="Z71" i="3"/>
  <c r="Z46" i="3"/>
  <c r="Z664" i="3"/>
  <c r="Z414" i="3"/>
  <c r="Z164" i="3"/>
  <c r="Z946" i="3"/>
  <c r="Z795" i="3"/>
  <c r="Z749" i="3"/>
  <c r="Z1000" i="3"/>
  <c r="Z954" i="3"/>
  <c r="Z1004" i="3"/>
  <c r="Z797" i="3"/>
  <c r="Z747" i="3"/>
  <c r="Z697" i="3"/>
  <c r="Z672" i="3"/>
  <c r="Z882" i="3"/>
  <c r="Z905" i="3"/>
  <c r="Z909" i="3"/>
  <c r="Z434" i="3"/>
  <c r="Z184" i="3"/>
  <c r="Z842" i="3"/>
  <c r="Z792" i="3"/>
  <c r="Z742" i="3"/>
  <c r="Z692" i="3"/>
  <c r="Z710" i="3"/>
  <c r="Z714" i="3"/>
  <c r="Z865" i="3"/>
  <c r="Z869" i="3"/>
  <c r="Z654" i="3"/>
  <c r="Z404" i="3"/>
  <c r="Z154" i="3"/>
  <c r="Z734" i="3"/>
  <c r="Z532" i="3"/>
  <c r="Z661" i="3"/>
  <c r="Z636" i="3"/>
  <c r="Z611" i="3"/>
  <c r="Z586" i="3"/>
  <c r="Z561" i="3"/>
  <c r="Z536" i="3"/>
  <c r="Z511" i="3"/>
  <c r="Z486" i="3"/>
  <c r="Z461" i="3"/>
  <c r="Z436" i="3"/>
  <c r="Z411" i="3"/>
  <c r="Z386" i="3"/>
  <c r="Z361" i="3"/>
  <c r="Z336" i="3"/>
  <c r="Z311" i="3"/>
  <c r="Z286" i="3"/>
  <c r="Z261" i="3"/>
  <c r="Z236" i="3"/>
  <c r="Z211" i="3"/>
  <c r="Z186" i="3"/>
  <c r="Z161" i="3"/>
  <c r="Z136" i="3"/>
  <c r="Z111" i="3"/>
  <c r="Z86" i="3"/>
  <c r="Z61" i="3"/>
  <c r="Z36" i="3"/>
  <c r="Z107" i="3"/>
  <c r="Z589" i="3"/>
  <c r="Z339" i="3"/>
  <c r="Z89" i="3"/>
  <c r="Z696" i="3"/>
  <c r="Z746" i="3"/>
  <c r="Z796" i="3"/>
  <c r="Z846" i="3"/>
  <c r="Z896" i="3"/>
  <c r="Z945" i="3"/>
  <c r="Z899" i="3"/>
  <c r="Z987" i="3"/>
  <c r="Z1014" i="3"/>
  <c r="Z847" i="3"/>
  <c r="Z992" i="3"/>
  <c r="Z897" i="3"/>
  <c r="Z1005" i="3"/>
  <c r="Z1015" i="3"/>
  <c r="Z609" i="3"/>
  <c r="Z359" i="3"/>
  <c r="Z109" i="3"/>
  <c r="Z807" i="3"/>
  <c r="Z757" i="3"/>
  <c r="Z707" i="3"/>
  <c r="Z622" i="3"/>
  <c r="Z232" i="3"/>
  <c r="Z87" i="3"/>
  <c r="Z427" i="3"/>
  <c r="Z157" i="3"/>
  <c r="Z37" i="3"/>
  <c r="Z514" i="3"/>
  <c r="Z264" i="3"/>
  <c r="Z287" i="3"/>
  <c r="Z1001" i="3"/>
  <c r="Z800" i="3"/>
  <c r="Z754" i="3"/>
  <c r="Z705" i="3"/>
  <c r="Z709" i="3"/>
  <c r="Z534" i="3"/>
  <c r="Z727" i="3"/>
  <c r="Z64" i="3"/>
  <c r="Z1002" i="3"/>
  <c r="Z806" i="3"/>
  <c r="Z84" i="3"/>
  <c r="Z997" i="3"/>
  <c r="Z860" i="3"/>
  <c r="Z864" i="3"/>
  <c r="Z837" i="3"/>
  <c r="Z766" i="3"/>
  <c r="Z554" i="3"/>
  <c r="Z877" i="3"/>
  <c r="Z874" i="3"/>
  <c r="Z974" i="3"/>
  <c r="Z947" i="3"/>
  <c r="Z480" i="3"/>
  <c r="Z230" i="3"/>
  <c r="Z452" i="3"/>
  <c r="Z27" i="3"/>
  <c r="Z726" i="3"/>
  <c r="Z779" i="3"/>
  <c r="Z649" i="3"/>
  <c r="Z249" i="3"/>
  <c r="Z681" i="3"/>
  <c r="Z784" i="3"/>
  <c r="Z884" i="3"/>
  <c r="Z450" i="3"/>
  <c r="Z200" i="3"/>
  <c r="Z639" i="3"/>
  <c r="Z745" i="3"/>
  <c r="Z389" i="3"/>
  <c r="Z995" i="3"/>
  <c r="Z1013" i="3"/>
  <c r="Z677" i="3"/>
  <c r="Z139" i="3"/>
  <c r="Z699" i="3"/>
  <c r="Z856" i="3"/>
  <c r="Z955" i="3"/>
  <c r="Z652" i="3"/>
  <c r="Z527" i="3"/>
  <c r="Z457" i="3"/>
  <c r="Z387" i="3"/>
  <c r="Z317" i="3"/>
  <c r="Z262" i="3"/>
  <c r="Z207" i="3"/>
  <c r="Z152" i="3"/>
  <c r="Z82" i="3"/>
  <c r="Z666" i="3"/>
  <c r="Z541" i="3"/>
  <c r="Z416" i="3"/>
  <c r="Z291" i="3"/>
  <c r="Z166" i="3"/>
  <c r="Z41" i="3"/>
  <c r="Z632" i="3"/>
  <c r="Z297" i="3"/>
  <c r="Z912" i="3"/>
  <c r="Z329" i="3"/>
  <c r="Z279" i="3"/>
  <c r="Z179" i="3"/>
  <c r="Z129" i="3"/>
  <c r="Z720" i="3"/>
  <c r="Z820" i="3"/>
  <c r="Z505" i="3"/>
  <c r="Z255" i="3"/>
  <c r="Z487" i="3"/>
  <c r="Z77" i="3"/>
  <c r="Z676" i="3"/>
  <c r="Z949" i="3"/>
  <c r="Z801" i="3"/>
  <c r="Z706" i="3"/>
  <c r="Z859" i="3"/>
  <c r="Z887" i="3"/>
  <c r="Z716" i="3"/>
  <c r="Z966" i="3"/>
  <c r="Z815" i="3"/>
  <c r="Z819" i="3"/>
  <c r="Z1017" i="3"/>
  <c r="Z579" i="3"/>
  <c r="Z529" i="3"/>
  <c r="Z429" i="3"/>
  <c r="Z379" i="3"/>
  <c r="Z430" i="3"/>
  <c r="Z180" i="3"/>
  <c r="Z382" i="3"/>
  <c r="Z826" i="3"/>
  <c r="Z729" i="3"/>
  <c r="Z829" i="3"/>
  <c r="Z845" i="3"/>
  <c r="Z906" i="3"/>
  <c r="Z910" i="3"/>
  <c r="Z914" i="3"/>
  <c r="Z1016" i="3"/>
  <c r="Z616" i="3"/>
  <c r="Z491" i="3"/>
  <c r="Z366" i="3"/>
  <c r="Z241" i="3"/>
  <c r="Z116" i="3"/>
  <c r="Z562" i="3"/>
  <c r="Z167" i="3"/>
  <c r="Z922" i="3"/>
  <c r="Z629" i="3"/>
  <c r="Z782" i="3"/>
  <c r="Z932" i="3"/>
  <c r="Z771" i="3"/>
  <c r="Z921" i="3"/>
  <c r="Z605" i="3"/>
  <c r="Z355" i="3"/>
  <c r="Z105" i="3"/>
  <c r="Z647" i="3"/>
  <c r="Z257" i="3"/>
  <c r="Z777" i="3"/>
  <c r="Z799" i="3"/>
  <c r="Z851" i="3"/>
  <c r="Z756" i="3"/>
  <c r="Z872" i="3"/>
  <c r="Z409" i="3"/>
  <c r="Z566" i="3"/>
  <c r="Z441" i="3"/>
  <c r="Z316" i="3"/>
  <c r="Z191" i="3"/>
  <c r="Z66" i="3"/>
  <c r="Z402" i="3"/>
  <c r="Z47" i="3"/>
  <c r="Z455" i="3"/>
  <c r="Z205" i="3"/>
  <c r="Z417" i="3"/>
  <c r="Z776" i="3"/>
  <c r="Z926" i="3"/>
  <c r="Z675" i="3"/>
  <c r="Z564" i="3"/>
  <c r="Z439" i="3"/>
  <c r="Z701" i="3"/>
  <c r="Z904" i="3"/>
  <c r="Z959" i="3"/>
  <c r="Z584" i="3"/>
  <c r="Z484" i="3"/>
  <c r="Z234" i="3"/>
  <c r="Z617" i="3"/>
  <c r="Z492" i="3"/>
  <c r="Z422" i="3"/>
  <c r="Z352" i="3"/>
  <c r="Z282" i="3"/>
  <c r="Z227" i="3"/>
  <c r="Z187" i="3"/>
  <c r="Z102" i="3"/>
  <c r="Z32" i="3"/>
  <c r="Z961" i="3"/>
  <c r="Z687" i="3"/>
  <c r="Z916" i="3"/>
  <c r="Z254" i="3"/>
  <c r="Z204" i="3"/>
  <c r="Z54" i="3"/>
  <c r="Z832" i="3"/>
  <c r="Z721" i="3"/>
  <c r="Z970" i="3"/>
  <c r="Z630" i="3"/>
  <c r="Z380" i="3"/>
  <c r="Z130" i="3"/>
  <c r="Z312" i="3"/>
  <c r="Z314" i="3"/>
  <c r="Z189" i="3"/>
  <c r="Z855" i="3"/>
  <c r="Z659" i="3"/>
  <c r="Z159" i="3"/>
  <c r="Z641" i="3"/>
  <c r="Z516" i="3"/>
  <c r="Z391" i="3"/>
  <c r="Z266" i="3"/>
  <c r="Z141" i="3"/>
  <c r="Z597" i="3"/>
  <c r="Z242" i="3"/>
  <c r="Z765" i="3"/>
  <c r="Z769" i="3"/>
  <c r="Z504" i="3"/>
  <c r="Z454" i="3"/>
  <c r="Z304" i="3"/>
  <c r="Z682" i="3"/>
  <c r="Z871" i="3"/>
  <c r="Z555" i="3"/>
  <c r="Z305" i="3"/>
  <c r="Z55" i="3"/>
  <c r="Z557" i="3"/>
  <c r="Z182" i="3"/>
  <c r="Z937" i="3"/>
  <c r="Z879" i="3"/>
  <c r="Z979" i="3"/>
  <c r="Z524" i="3"/>
  <c r="Z474" i="3"/>
  <c r="Z74" i="3"/>
  <c r="Z662" i="3"/>
  <c r="Z432" i="3"/>
  <c r="Z162" i="3"/>
  <c r="Z931" i="3"/>
  <c r="Z425" i="3"/>
  <c r="Z175" i="3"/>
  <c r="Z502" i="3"/>
  <c r="Z785" i="3"/>
  <c r="Z689" i="3"/>
  <c r="Z344" i="3"/>
  <c r="Z144" i="3"/>
  <c r="Z751" i="3"/>
  <c r="Z852" i="3"/>
  <c r="Z466" i="3"/>
  <c r="Z580" i="3"/>
  <c r="Z224" i="3"/>
  <c r="Z174" i="3"/>
  <c r="Z592" i="3"/>
  <c r="Z834" i="3"/>
  <c r="Z934" i="3"/>
  <c r="Z525" i="3"/>
  <c r="Z150" i="3"/>
  <c r="Z25" i="3"/>
  <c r="Z419" i="3"/>
  <c r="Z244" i="3"/>
  <c r="Z69" i="3"/>
  <c r="Z741" i="3"/>
  <c r="Z990" i="3"/>
  <c r="Z645" i="3"/>
  <c r="Z395" i="3"/>
  <c r="Z145" i="3"/>
  <c r="Z49" i="3"/>
  <c r="Z881" i="3"/>
  <c r="Z730" i="3"/>
  <c r="Z350" i="3"/>
  <c r="Z362" i="3"/>
  <c r="Z92" i="3"/>
  <c r="Z736" i="3"/>
  <c r="Z735" i="3"/>
  <c r="Z19" i="3"/>
  <c r="Z691" i="3"/>
  <c r="Z840" i="3"/>
  <c r="Z420" i="3"/>
  <c r="Z552" i="3"/>
  <c r="Z94" i="3"/>
  <c r="Z1012" i="3"/>
  <c r="Z650" i="3"/>
  <c r="Z269" i="3"/>
  <c r="Z447" i="3"/>
  <c r="Z270" i="3"/>
  <c r="Z591" i="3"/>
  <c r="Z821" i="3"/>
  <c r="Z774" i="3"/>
  <c r="Z330" i="3"/>
  <c r="Z775" i="3"/>
  <c r="Z549" i="3"/>
  <c r="Z499" i="3"/>
  <c r="Z830" i="3"/>
  <c r="Z939" i="3"/>
  <c r="Z594" i="3"/>
  <c r="Z587" i="3"/>
  <c r="Z377" i="3"/>
  <c r="Z670" i="3"/>
  <c r="Z170" i="3"/>
  <c r="Z405" i="3"/>
  <c r="Z627" i="3"/>
  <c r="Z75" i="3"/>
  <c r="Z712" i="3"/>
  <c r="Z694" i="3"/>
  <c r="Z977" i="3"/>
  <c r="Z245" i="3"/>
  <c r="Z44" i="3"/>
  <c r="Z142" i="3"/>
  <c r="Z520" i="3"/>
  <c r="Z20" i="3"/>
  <c r="Z902" i="3"/>
  <c r="Z732" i="3"/>
  <c r="Z1008" i="3"/>
  <c r="Z80" i="3"/>
  <c r="Z612" i="3"/>
  <c r="Z1009" i="3"/>
  <c r="Z324" i="3"/>
  <c r="Z274" i="3"/>
  <c r="Z822" i="3"/>
  <c r="Z467" i="3"/>
  <c r="Z292" i="3"/>
  <c r="Z942" i="3"/>
  <c r="Z967" i="3"/>
  <c r="Z625" i="3"/>
  <c r="Z275" i="3"/>
  <c r="Z50" i="3"/>
  <c r="Z936" i="3"/>
  <c r="Z835" i="3"/>
  <c r="Z544" i="3"/>
  <c r="Z194" i="3"/>
  <c r="Z690" i="3"/>
  <c r="Z994" i="3"/>
  <c r="Z445" i="3"/>
  <c r="Z195" i="3"/>
  <c r="Z764" i="3"/>
  <c r="Z117" i="3"/>
  <c r="Z722" i="3"/>
  <c r="Z980" i="3"/>
  <c r="Z475" i="3"/>
  <c r="Z669" i="3"/>
  <c r="Z72" i="3"/>
  <c r="Z300" i="3"/>
  <c r="Z886" i="3"/>
  <c r="Z444" i="3"/>
  <c r="Z700" i="3"/>
  <c r="Z334" i="3"/>
  <c r="Z862" i="3"/>
  <c r="Z1007" i="3"/>
  <c r="Z79" i="3"/>
  <c r="Z655" i="3"/>
  <c r="Z222" i="3"/>
  <c r="Z876" i="3"/>
  <c r="Z825" i="3"/>
  <c r="Z599" i="3"/>
  <c r="Z149" i="3"/>
  <c r="Z99" i="3"/>
  <c r="Z731" i="3"/>
  <c r="Z984" i="3"/>
  <c r="Z550" i="3"/>
  <c r="Z127" i="3"/>
  <c r="Z686" i="3"/>
  <c r="Z1011" i="3"/>
  <c r="Z494" i="3"/>
  <c r="Z319" i="3"/>
  <c r="Z642" i="3"/>
  <c r="Z412" i="3"/>
  <c r="Z940" i="3"/>
  <c r="Z844" i="3"/>
  <c r="Z470" i="3"/>
  <c r="Z220" i="3"/>
  <c r="Z284" i="3"/>
  <c r="Z950" i="3"/>
  <c r="Z34" i="3"/>
  <c r="Z760" i="3"/>
  <c r="Z787" i="3"/>
  <c r="Z542" i="3"/>
  <c r="Z816" i="3"/>
  <c r="Z917" i="3"/>
  <c r="Z280" i="3"/>
  <c r="Z155" i="3"/>
  <c r="Z925" i="3"/>
  <c r="Z29" i="3"/>
  <c r="Z971" i="3"/>
  <c r="Z920" i="3"/>
  <c r="Z924" i="3"/>
  <c r="Z30" i="3"/>
  <c r="Z522" i="3"/>
  <c r="Z347" i="3"/>
  <c r="Z24" i="3"/>
  <c r="Z537" i="3"/>
  <c r="Z397" i="3"/>
  <c r="Z680" i="3"/>
  <c r="Z575" i="3"/>
  <c r="Z225" i="3"/>
  <c r="Z100" i="3"/>
  <c r="Z572" i="3"/>
  <c r="Z952" i="3"/>
  <c r="Z889" i="3"/>
  <c r="Z569" i="3"/>
  <c r="Z394" i="3"/>
  <c r="Z762" i="3"/>
  <c r="Z177" i="3"/>
  <c r="Z941" i="3"/>
  <c r="Z944" i="3"/>
  <c r="Z545" i="3"/>
  <c r="Z295" i="3"/>
  <c r="Z45" i="3"/>
  <c r="Z299" i="3"/>
  <c r="Z684" i="3"/>
  <c r="Z500" i="3"/>
  <c r="Z400" i="3"/>
  <c r="Z272" i="3"/>
  <c r="Z22" i="3"/>
  <c r="C8" i="2" s="1"/>
  <c r="Z836" i="3"/>
  <c r="Z989" i="3"/>
  <c r="Z169" i="3"/>
  <c r="Z482" i="3"/>
  <c r="Z252" i="3"/>
  <c r="Z891" i="3"/>
  <c r="Z890" i="3"/>
  <c r="Z794" i="3"/>
  <c r="Z570" i="3"/>
  <c r="Z320" i="3"/>
  <c r="Z70" i="3"/>
  <c r="Z841" i="3"/>
  <c r="Z740" i="3"/>
  <c r="Z95" i="3"/>
  <c r="Z57" i="3"/>
  <c r="Z424" i="3"/>
  <c r="Z935" i="3"/>
  <c r="Z962" i="3"/>
  <c r="Z217" i="3"/>
  <c r="Z685" i="3"/>
  <c r="Z991" i="3"/>
  <c r="Z91" i="3"/>
  <c r="Z737" i="3"/>
  <c r="Z866" i="3"/>
  <c r="Z147" i="3"/>
  <c r="Z976" i="3"/>
  <c r="Z986" i="3"/>
  <c r="Z644" i="3"/>
  <c r="Z469" i="3"/>
  <c r="Z459" i="3"/>
  <c r="Z209" i="3"/>
  <c r="Z216" i="3"/>
  <c r="Z919" i="3"/>
  <c r="Z674" i="3"/>
  <c r="Z574" i="3"/>
  <c r="Z772" i="3"/>
  <c r="Z237" i="3"/>
  <c r="Z112" i="3"/>
  <c r="Z325" i="3"/>
  <c r="Z125" i="3"/>
  <c r="Z607" i="3"/>
  <c r="Z972" i="3"/>
  <c r="Z519" i="3"/>
  <c r="Z294" i="3"/>
  <c r="Z812" i="3"/>
  <c r="Z307" i="3"/>
  <c r="Z595" i="3"/>
  <c r="Z345" i="3"/>
  <c r="Z399" i="3"/>
  <c r="Z930" i="3"/>
  <c r="Z786" i="3"/>
  <c r="Z985" i="3"/>
  <c r="Z620" i="3"/>
  <c r="Z120" i="3"/>
  <c r="Z197" i="3"/>
  <c r="Z880" i="3"/>
  <c r="Z375" i="3"/>
  <c r="Z495" i="3"/>
  <c r="Z831" i="3"/>
  <c r="Z341" i="3"/>
  <c r="Z915" i="3"/>
  <c r="Z349" i="3"/>
  <c r="Z781" i="3"/>
  <c r="Z600" i="3"/>
  <c r="Z250" i="3"/>
  <c r="Z327" i="3"/>
  <c r="Z739" i="3"/>
  <c r="Z517" i="3"/>
  <c r="Z342" i="3"/>
  <c r="Z791" i="3"/>
  <c r="Z894" i="3"/>
  <c r="Z370" i="3"/>
  <c r="Z530" i="3"/>
  <c r="Z875" i="3"/>
  <c r="Z42" i="3"/>
  <c r="Z789" i="3"/>
  <c r="Z219" i="3"/>
  <c r="AA978" i="3"/>
  <c r="AA973" i="3"/>
  <c r="AA968" i="3"/>
  <c r="AA953" i="3"/>
  <c r="AA948" i="3"/>
  <c r="AA943" i="3"/>
  <c r="AA938" i="3"/>
  <c r="AA933" i="3"/>
  <c r="AA913" i="3"/>
  <c r="AA903" i="3"/>
  <c r="AA893" i="3"/>
  <c r="AA888" i="3"/>
  <c r="AA883" i="3"/>
  <c r="AA878" i="3"/>
  <c r="AA868" i="3"/>
  <c r="AA863" i="3"/>
  <c r="AA928" i="3"/>
  <c r="AA908" i="3"/>
  <c r="AA898" i="3"/>
  <c r="AA873" i="3"/>
  <c r="AA858" i="3"/>
  <c r="AA853" i="3"/>
  <c r="AA1003" i="3"/>
  <c r="AA998" i="3"/>
  <c r="AA993" i="3"/>
  <c r="AA988" i="3"/>
  <c r="AA983" i="3"/>
  <c r="AA963" i="3"/>
  <c r="AA958" i="3"/>
  <c r="AA923" i="3"/>
  <c r="AA918" i="3"/>
  <c r="AA984" i="3"/>
  <c r="AA959" i="3"/>
  <c r="AA934" i="3"/>
  <c r="AA909" i="3"/>
  <c r="AA884" i="3"/>
  <c r="AA859" i="3"/>
  <c r="AA994" i="3"/>
  <c r="AA969" i="3"/>
  <c r="AA944" i="3"/>
  <c r="AA919" i="3"/>
  <c r="AA894" i="3"/>
  <c r="AA869" i="3"/>
  <c r="AA814" i="3"/>
  <c r="AA779" i="3"/>
  <c r="AA734" i="3"/>
  <c r="AA694" i="3"/>
  <c r="AA843" i="3"/>
  <c r="AA838" i="3"/>
  <c r="AA833" i="3"/>
  <c r="AA828" i="3"/>
  <c r="AA823" i="3"/>
  <c r="AA818" i="3"/>
  <c r="AA813" i="3"/>
  <c r="AA808" i="3"/>
  <c r="AA803" i="3"/>
  <c r="AA798" i="3"/>
  <c r="AA793" i="3"/>
  <c r="AA788" i="3"/>
  <c r="AA783" i="3"/>
  <c r="AA778" i="3"/>
  <c r="AA773" i="3"/>
  <c r="AA768" i="3"/>
  <c r="AA763" i="3"/>
  <c r="AA758" i="3"/>
  <c r="AA753" i="3"/>
  <c r="AA748" i="3"/>
  <c r="AA743" i="3"/>
  <c r="AA738" i="3"/>
  <c r="AA733" i="3"/>
  <c r="AA728" i="3"/>
  <c r="AA723" i="3"/>
  <c r="AA718" i="3"/>
  <c r="AA713" i="3"/>
  <c r="AA708" i="3"/>
  <c r="AA703" i="3"/>
  <c r="AA698" i="3"/>
  <c r="AA693" i="3"/>
  <c r="AA688" i="3"/>
  <c r="AA683" i="3"/>
  <c r="AA678" i="3"/>
  <c r="AA673" i="3"/>
  <c r="AA999" i="3"/>
  <c r="AA974" i="3"/>
  <c r="AA824" i="3"/>
  <c r="AA804" i="3"/>
  <c r="AA794" i="3"/>
  <c r="AA784" i="3"/>
  <c r="AA749" i="3"/>
  <c r="AA739" i="3"/>
  <c r="AA719" i="3"/>
  <c r="AA699" i="3"/>
  <c r="AA684" i="3"/>
  <c r="AA979" i="3"/>
  <c r="AA954" i="3"/>
  <c r="AA929" i="3"/>
  <c r="AA904" i="3"/>
  <c r="AA879" i="3"/>
  <c r="AA854" i="3"/>
  <c r="AA848" i="3"/>
  <c r="AA844" i="3"/>
  <c r="AA834" i="3"/>
  <c r="AA799" i="3"/>
  <c r="AA789" i="3"/>
  <c r="AA754" i="3"/>
  <c r="AA714" i="3"/>
  <c r="AA674" i="3"/>
  <c r="AA849" i="3"/>
  <c r="AA819" i="3"/>
  <c r="AA769" i="3"/>
  <c r="AA759" i="3"/>
  <c r="AA729" i="3"/>
  <c r="AA709" i="3"/>
  <c r="AA689" i="3"/>
  <c r="AA989" i="3"/>
  <c r="AA964" i="3"/>
  <c r="AA939" i="3"/>
  <c r="AA914" i="3"/>
  <c r="AA889" i="3"/>
  <c r="AA864" i="3"/>
  <c r="AA949" i="3"/>
  <c r="AA924" i="3"/>
  <c r="AA899" i="3"/>
  <c r="AA874" i="3"/>
  <c r="AA839" i="3"/>
  <c r="AA829" i="3"/>
  <c r="AA809" i="3"/>
  <c r="AA774" i="3"/>
  <c r="AA764" i="3"/>
  <c r="AA744" i="3"/>
  <c r="AA724" i="3"/>
  <c r="AA704" i="3"/>
  <c r="AA679" i="3"/>
  <c r="AA123" i="3"/>
  <c r="AA523" i="3"/>
  <c r="AA188" i="3"/>
  <c r="AA408" i="3"/>
  <c r="AA273" i="3"/>
  <c r="AA538" i="3"/>
  <c r="AA243" i="3"/>
  <c r="AA453" i="3"/>
  <c r="AA398" i="3"/>
  <c r="AA98" i="3"/>
  <c r="AA323" i="3"/>
  <c r="AA633" i="3"/>
  <c r="AA28" i="3"/>
  <c r="AA288" i="3"/>
  <c r="AA488" i="3"/>
  <c r="AA263" i="3"/>
  <c r="AA53" i="3"/>
  <c r="AA443" i="3"/>
  <c r="AA578" i="3"/>
  <c r="AA58" i="3"/>
  <c r="AA363" i="3"/>
  <c r="AA658" i="3"/>
  <c r="AA63" i="3"/>
  <c r="AA543" i="3"/>
  <c r="AA203" i="3"/>
  <c r="AA433" i="3"/>
  <c r="AA103" i="3"/>
  <c r="AA478" i="3"/>
  <c r="AA163" i="3"/>
  <c r="AA393" i="3"/>
  <c r="AA178" i="3"/>
  <c r="AA603" i="3"/>
  <c r="AA248" i="3"/>
  <c r="AA553" i="3"/>
  <c r="AA173" i="3"/>
  <c r="AA418" i="3"/>
  <c r="AA643" i="3"/>
  <c r="AA93" i="3"/>
  <c r="AA448" i="3"/>
  <c r="AA213" i="3"/>
  <c r="AA533" i="3"/>
  <c r="AA233" i="3"/>
  <c r="AA428" i="3"/>
  <c r="AA358" i="3"/>
  <c r="AA653" i="3"/>
  <c r="AA88" i="3"/>
  <c r="AA303" i="3"/>
  <c r="AA608" i="3"/>
  <c r="AA38" i="3"/>
  <c r="AA338" i="3"/>
  <c r="AA573" i="3"/>
  <c r="AA48" i="3"/>
  <c r="AA293" i="3"/>
  <c r="AA568" i="3"/>
  <c r="AA33" i="3"/>
  <c r="AA503" i="3"/>
  <c r="AA198" i="3"/>
  <c r="AA403" i="3"/>
  <c r="AA108" i="3"/>
  <c r="AA308" i="3"/>
  <c r="AA508" i="3"/>
  <c r="AA318" i="3"/>
  <c r="AA83" i="3"/>
  <c r="AA473" i="3"/>
  <c r="AA648" i="3"/>
  <c r="AA128" i="3"/>
  <c r="AA388" i="3"/>
  <c r="AA113" i="3"/>
  <c r="AA598" i="3"/>
  <c r="AA218" i="3"/>
  <c r="AA498" i="3"/>
  <c r="AA158" i="3"/>
  <c r="AA383" i="3"/>
  <c r="AA623" i="3"/>
  <c r="AA18" i="3"/>
  <c r="AA373" i="3"/>
  <c r="AA143" i="3"/>
  <c r="AA528" i="3"/>
  <c r="AA193" i="3"/>
  <c r="AA413" i="3"/>
  <c r="AA238" i="3"/>
  <c r="AA628" i="3"/>
  <c r="AA23" i="3"/>
  <c r="AA278" i="3"/>
  <c r="AA588" i="3"/>
  <c r="AA228" i="3"/>
  <c r="AA438" i="3"/>
  <c r="AA148" i="3"/>
  <c r="AA638" i="3"/>
  <c r="AA328" i="3"/>
  <c r="AA548" i="3"/>
  <c r="AA43" i="3"/>
  <c r="AA283" i="3"/>
  <c r="AA563" i="3"/>
  <c r="AA483" i="3"/>
  <c r="AA168" i="3"/>
  <c r="AA353" i="3"/>
  <c r="AA663" i="3"/>
  <c r="AA68" i="3"/>
  <c r="AA73" i="3"/>
  <c r="AA458" i="3"/>
  <c r="AA593" i="3"/>
  <c r="AA118" i="3"/>
  <c r="AA368" i="3"/>
  <c r="AA78" i="3"/>
  <c r="AA583" i="3"/>
  <c r="AA208" i="3"/>
  <c r="AA468" i="3"/>
  <c r="AA153" i="3"/>
  <c r="AA558" i="3"/>
  <c r="AA618" i="3"/>
  <c r="AA343" i="3"/>
  <c r="AA258" i="3"/>
  <c r="AA668" i="3"/>
  <c r="AA513" i="3"/>
  <c r="AA223" i="3"/>
  <c r="AA348" i="3"/>
  <c r="AA268" i="3"/>
  <c r="AA463" i="3"/>
  <c r="AA253" i="3"/>
  <c r="AA298" i="3"/>
  <c r="AA378" i="3"/>
  <c r="AA183" i="3"/>
  <c r="AA423" i="3"/>
  <c r="AA138" i="3"/>
  <c r="AA518" i="3"/>
  <c r="AA333" i="3"/>
  <c r="AA133" i="3"/>
  <c r="AA613" i="3"/>
  <c r="AA493" i="3"/>
  <c r="AA313" i="3"/>
  <c r="AA656" i="3"/>
  <c r="AA631" i="3"/>
  <c r="AA606" i="3"/>
  <c r="AA581" i="3"/>
  <c r="AA556" i="3"/>
  <c r="AA531" i="3"/>
  <c r="AA506" i="3"/>
  <c r="AA481" i="3"/>
  <c r="AA456" i="3"/>
  <c r="AA431" i="3"/>
  <c r="AA406" i="3"/>
  <c r="AA381" i="3"/>
  <c r="AA356" i="3"/>
  <c r="AA331" i="3"/>
  <c r="AA306" i="3"/>
  <c r="AA281" i="3"/>
  <c r="AA256" i="3"/>
  <c r="AA231" i="3"/>
  <c r="AA206" i="3"/>
  <c r="AA181" i="3"/>
  <c r="AA156" i="3"/>
  <c r="AA131" i="3"/>
  <c r="AA106" i="3"/>
  <c r="AA81" i="3"/>
  <c r="AA56" i="3"/>
  <c r="AA31" i="3"/>
  <c r="AA322" i="3"/>
  <c r="AA462" i="3"/>
  <c r="AA192" i="3"/>
  <c r="AA21" i="3"/>
  <c r="AA539" i="3"/>
  <c r="AA289" i="3"/>
  <c r="AA39" i="3"/>
  <c r="AA750" i="3"/>
  <c r="AA559" i="3"/>
  <c r="AA309" i="3"/>
  <c r="AA59" i="3"/>
  <c r="AA711" i="3"/>
  <c r="AA761" i="3"/>
  <c r="AA811" i="3"/>
  <c r="AA861" i="3"/>
  <c r="AA960" i="3"/>
  <c r="AA1006" i="3"/>
  <c r="AA529" i="3"/>
  <c r="AA279" i="3"/>
  <c r="AA29" i="3"/>
  <c r="AA655" i="3"/>
  <c r="AA630" i="3"/>
  <c r="AA605" i="3"/>
  <c r="AA580" i="3"/>
  <c r="AA555" i="3"/>
  <c r="AA530" i="3"/>
  <c r="AA505" i="3"/>
  <c r="AA480" i="3"/>
  <c r="AA455" i="3"/>
  <c r="AA430" i="3"/>
  <c r="AA405" i="3"/>
  <c r="AA380" i="3"/>
  <c r="AA355" i="3"/>
  <c r="AA330" i="3"/>
  <c r="AA305" i="3"/>
  <c r="AA280" i="3"/>
  <c r="AA255" i="3"/>
  <c r="AA230" i="3"/>
  <c r="AA205" i="3"/>
  <c r="AA180" i="3"/>
  <c r="AA155" i="3"/>
  <c r="AA130" i="3"/>
  <c r="AA105" i="3"/>
  <c r="AA80" i="3"/>
  <c r="AA55" i="3"/>
  <c r="AA30" i="3"/>
  <c r="AA676" i="3"/>
  <c r="AA726" i="3"/>
  <c r="AA776" i="3"/>
  <c r="AA826" i="3"/>
  <c r="AA876" i="3"/>
  <c r="AA875" i="3"/>
  <c r="AA497" i="3"/>
  <c r="AA392" i="3"/>
  <c r="AA817" i="3"/>
  <c r="AA767" i="3"/>
  <c r="AA717" i="3"/>
  <c r="AA464" i="3"/>
  <c r="AA214" i="3"/>
  <c r="AA695" i="3"/>
  <c r="AA802" i="3"/>
  <c r="AA752" i="3"/>
  <c r="AA702" i="3"/>
  <c r="AA901" i="3"/>
  <c r="AA900" i="3"/>
  <c r="AA956" i="3"/>
  <c r="AA805" i="3"/>
  <c r="AA484" i="3"/>
  <c r="AA234" i="3"/>
  <c r="AA652" i="3"/>
  <c r="AA617" i="3"/>
  <c r="AA527" i="3"/>
  <c r="AA492" i="3"/>
  <c r="AA457" i="3"/>
  <c r="AA422" i="3"/>
  <c r="AA387" i="3"/>
  <c r="AA352" i="3"/>
  <c r="AA317" i="3"/>
  <c r="AA282" i="3"/>
  <c r="AA262" i="3"/>
  <c r="AA227" i="3"/>
  <c r="AA207" i="3"/>
  <c r="AA187" i="3"/>
  <c r="AA152" i="3"/>
  <c r="AA102" i="3"/>
  <c r="AA82" i="3"/>
  <c r="AA32" i="3"/>
  <c r="AA902" i="3"/>
  <c r="AA765" i="3"/>
  <c r="AA912" i="3"/>
  <c r="AA827" i="3"/>
  <c r="AA777" i="3"/>
  <c r="AA727" i="3"/>
  <c r="AA677" i="3"/>
  <c r="AA639" i="3"/>
  <c r="AA389" i="3"/>
  <c r="AA139" i="3"/>
  <c r="AA845" i="3"/>
  <c r="AA1013" i="3"/>
  <c r="AA906" i="3"/>
  <c r="AA852" i="3"/>
  <c r="AA955" i="3"/>
  <c r="AA671" i="3"/>
  <c r="AA646" i="3"/>
  <c r="AA621" i="3"/>
  <c r="AA596" i="3"/>
  <c r="AA571" i="3"/>
  <c r="AA546" i="3"/>
  <c r="AA521" i="3"/>
  <c r="AA496" i="3"/>
  <c r="AA471" i="3"/>
  <c r="AA446" i="3"/>
  <c r="AA421" i="3"/>
  <c r="AA396" i="3"/>
  <c r="AA371" i="3"/>
  <c r="AA346" i="3"/>
  <c r="AA321" i="3"/>
  <c r="AA296" i="3"/>
  <c r="AA271" i="3"/>
  <c r="AA246" i="3"/>
  <c r="AA221" i="3"/>
  <c r="AA196" i="3"/>
  <c r="AA171" i="3"/>
  <c r="AA146" i="3"/>
  <c r="AA121" i="3"/>
  <c r="AA96" i="3"/>
  <c r="AA71" i="3"/>
  <c r="AA46" i="3"/>
  <c r="AA664" i="3"/>
  <c r="AA414" i="3"/>
  <c r="AA164" i="3"/>
  <c r="AA946" i="3"/>
  <c r="AA795" i="3"/>
  <c r="AA1000" i="3"/>
  <c r="AA1004" i="3"/>
  <c r="AA797" i="3"/>
  <c r="AA747" i="3"/>
  <c r="AA697" i="3"/>
  <c r="AA672" i="3"/>
  <c r="AA882" i="3"/>
  <c r="AA905" i="3"/>
  <c r="AA897" i="3"/>
  <c r="AA434" i="3"/>
  <c r="AA184" i="3"/>
  <c r="AA842" i="3"/>
  <c r="AA792" i="3"/>
  <c r="AA742" i="3"/>
  <c r="AA692" i="3"/>
  <c r="AA710" i="3"/>
  <c r="AA865" i="3"/>
  <c r="AA654" i="3"/>
  <c r="AA404" i="3"/>
  <c r="AA154" i="3"/>
  <c r="AA770" i="3"/>
  <c r="AA624" i="3"/>
  <c r="AA374" i="3"/>
  <c r="AA124" i="3"/>
  <c r="AA981" i="3"/>
  <c r="AA780" i="3"/>
  <c r="AA1011" i="3"/>
  <c r="AA544" i="3"/>
  <c r="AA294" i="3"/>
  <c r="AA44" i="3"/>
  <c r="AA962" i="3"/>
  <c r="AA940" i="3"/>
  <c r="AA932" i="3"/>
  <c r="AA917" i="3"/>
  <c r="AA976" i="3"/>
  <c r="AA775" i="3"/>
  <c r="AA1009" i="3"/>
  <c r="AA549" i="3"/>
  <c r="AA299" i="3"/>
  <c r="AA49" i="3"/>
  <c r="AA930" i="3"/>
  <c r="AA532" i="3"/>
  <c r="AA661" i="3"/>
  <c r="AA636" i="3"/>
  <c r="AA611" i="3"/>
  <c r="AA586" i="3"/>
  <c r="AA561" i="3"/>
  <c r="AA536" i="3"/>
  <c r="AA511" i="3"/>
  <c r="AA486" i="3"/>
  <c r="AA461" i="3"/>
  <c r="AA436" i="3"/>
  <c r="AA411" i="3"/>
  <c r="AA386" i="3"/>
  <c r="AA361" i="3"/>
  <c r="AA336" i="3"/>
  <c r="AA311" i="3"/>
  <c r="AA286" i="3"/>
  <c r="AA261" i="3"/>
  <c r="AA236" i="3"/>
  <c r="AA211" i="3"/>
  <c r="AA186" i="3"/>
  <c r="AA161" i="3"/>
  <c r="AA136" i="3"/>
  <c r="AA111" i="3"/>
  <c r="AA86" i="3"/>
  <c r="AA61" i="3"/>
  <c r="AA36" i="3"/>
  <c r="AA107" i="3"/>
  <c r="AA589" i="3"/>
  <c r="AA339" i="3"/>
  <c r="AA89" i="3"/>
  <c r="AA696" i="3"/>
  <c r="AA746" i="3"/>
  <c r="AA796" i="3"/>
  <c r="AA846" i="3"/>
  <c r="AA896" i="3"/>
  <c r="AA945" i="3"/>
  <c r="AA987" i="3"/>
  <c r="AA847" i="3"/>
  <c r="AA992" i="3"/>
  <c r="AA1005" i="3"/>
  <c r="AA1015" i="3"/>
  <c r="AA609" i="3"/>
  <c r="AA359" i="3"/>
  <c r="AA109" i="3"/>
  <c r="AA860" i="3"/>
  <c r="AA716" i="3"/>
  <c r="AA766" i="3"/>
  <c r="AA816" i="3"/>
  <c r="AA866" i="3"/>
  <c r="AA916" i="3"/>
  <c r="AA966" i="3"/>
  <c r="AA579" i="3"/>
  <c r="AA329" i="3"/>
  <c r="AA79" i="3"/>
  <c r="AA920" i="3"/>
  <c r="AA807" i="3"/>
  <c r="AA757" i="3"/>
  <c r="AA707" i="3"/>
  <c r="AA622" i="3"/>
  <c r="AA232" i="3"/>
  <c r="AA87" i="3"/>
  <c r="AA427" i="3"/>
  <c r="AA157" i="3"/>
  <c r="AA37" i="3"/>
  <c r="AA514" i="3"/>
  <c r="AA264" i="3"/>
  <c r="AA287" i="3"/>
  <c r="AA1001" i="3"/>
  <c r="AA800" i="3"/>
  <c r="AA705" i="3"/>
  <c r="AA534" i="3"/>
  <c r="AA284" i="3"/>
  <c r="AA34" i="3"/>
  <c r="AA439" i="3"/>
  <c r="AA189" i="3"/>
  <c r="AA745" i="3"/>
  <c r="AA950" i="3"/>
  <c r="AA1014" i="3"/>
  <c r="AA855" i="3"/>
  <c r="AA459" i="3"/>
  <c r="AA451" i="3"/>
  <c r="AA201" i="3"/>
  <c r="AA302" i="3"/>
  <c r="AA751" i="3"/>
  <c r="AA515" i="3"/>
  <c r="AA265" i="3"/>
  <c r="AA407" i="3"/>
  <c r="AA585" i="3"/>
  <c r="AA460" i="3"/>
  <c r="AA335" i="3"/>
  <c r="AA210" i="3"/>
  <c r="AA85" i="3"/>
  <c r="AA591" i="3"/>
  <c r="AA466" i="3"/>
  <c r="AA341" i="3"/>
  <c r="AA216" i="3"/>
  <c r="AA91" i="3"/>
  <c r="AA542" i="3"/>
  <c r="AA117" i="3"/>
  <c r="AA892" i="3"/>
  <c r="AA1007" i="3"/>
  <c r="AA667" i="3"/>
  <c r="AA97" i="3"/>
  <c r="AA971" i="3"/>
  <c r="AA347" i="3"/>
  <c r="AA925" i="3"/>
  <c r="AA424" i="3"/>
  <c r="AA24" i="3"/>
  <c r="AA467" i="3"/>
  <c r="AA197" i="3"/>
  <c r="AA680" i="3"/>
  <c r="AA475" i="3"/>
  <c r="AA225" i="3"/>
  <c r="AA526" i="3"/>
  <c r="AA276" i="3"/>
  <c r="AA26" i="3"/>
  <c r="AA995" i="3"/>
  <c r="AA601" i="3"/>
  <c r="AA351" i="3"/>
  <c r="AA101" i="3"/>
  <c r="AA52" i="3"/>
  <c r="AA850" i="3"/>
  <c r="AA665" i="3"/>
  <c r="AA415" i="3"/>
  <c r="AA165" i="3"/>
  <c r="AA137" i="3"/>
  <c r="AA856" i="3"/>
  <c r="AA426" i="3"/>
  <c r="AA176" i="3"/>
  <c r="AA614" i="3"/>
  <c r="AA247" i="3"/>
  <c r="AA801" i="3"/>
  <c r="AA490" i="3"/>
  <c r="AA240" i="3"/>
  <c r="AA372" i="3"/>
  <c r="AA706" i="3"/>
  <c r="AA887" i="3"/>
  <c r="AA815" i="3"/>
  <c r="AA429" i="3"/>
  <c r="AA379" i="3"/>
  <c r="AA229" i="3"/>
  <c r="AA132" i="3"/>
  <c r="AA382" i="3"/>
  <c r="AA501" i="3"/>
  <c r="AA251" i="3"/>
  <c r="AA657" i="3"/>
  <c r="AA489" i="3"/>
  <c r="AA364" i="3"/>
  <c r="AA547" i="3"/>
  <c r="AA867" i="3"/>
  <c r="AA565" i="3"/>
  <c r="AA315" i="3"/>
  <c r="AA65" i="3"/>
  <c r="AA477" i="3"/>
  <c r="AA857" i="3"/>
  <c r="AA910" i="3"/>
  <c r="AA1016" i="3"/>
  <c r="AA610" i="3"/>
  <c r="AA485" i="3"/>
  <c r="AA360" i="3"/>
  <c r="AA235" i="3"/>
  <c r="AA110" i="3"/>
  <c r="AA616" i="3"/>
  <c r="AA491" i="3"/>
  <c r="AA366" i="3"/>
  <c r="AA241" i="3"/>
  <c r="AA116" i="3"/>
  <c r="AA562" i="3"/>
  <c r="AA167" i="3"/>
  <c r="AA927" i="3"/>
  <c r="AA922" i="3"/>
  <c r="AA629" i="3"/>
  <c r="AA479" i="3"/>
  <c r="AA782" i="3"/>
  <c r="AA507" i="3"/>
  <c r="AA771" i="3"/>
  <c r="AA921" i="3"/>
  <c r="AA647" i="3"/>
  <c r="AA257" i="3"/>
  <c r="AA576" i="3"/>
  <c r="AA326" i="3"/>
  <c r="AA76" i="3"/>
  <c r="AA239" i="3"/>
  <c r="AA114" i="3"/>
  <c r="AA700" i="3"/>
  <c r="AA640" i="3"/>
  <c r="AA390" i="3"/>
  <c r="AA140" i="3"/>
  <c r="AA637" i="3"/>
  <c r="AA67" i="3"/>
  <c r="AA755" i="3"/>
  <c r="AA334" i="3"/>
  <c r="AA259" i="3"/>
  <c r="AA787" i="3"/>
  <c r="AA715" i="3"/>
  <c r="AA367" i="3"/>
  <c r="AA1008" i="3"/>
  <c r="AA522" i="3"/>
  <c r="AA147" i="3"/>
  <c r="AA476" i="3"/>
  <c r="AA226" i="3"/>
  <c r="AA267" i="3"/>
  <c r="AA564" i="3"/>
  <c r="AA982" i="3"/>
  <c r="AA996" i="3"/>
  <c r="AA895" i="3"/>
  <c r="AA357" i="3"/>
  <c r="AA701" i="3"/>
  <c r="AA540" i="3"/>
  <c r="AA290" i="3"/>
  <c r="AA40" i="3"/>
  <c r="AA442" i="3"/>
  <c r="AA584" i="3"/>
  <c r="AA961" i="3"/>
  <c r="AA687" i="3"/>
  <c r="AA1017" i="3"/>
  <c r="AA254" i="3"/>
  <c r="AA204" i="3"/>
  <c r="AA104" i="3"/>
  <c r="AA54" i="3"/>
  <c r="AA832" i="3"/>
  <c r="AA577" i="3"/>
  <c r="AA62" i="3"/>
  <c r="AA721" i="3"/>
  <c r="AA870" i="3"/>
  <c r="AA970" i="3"/>
  <c r="AA312" i="3"/>
  <c r="AA551" i="3"/>
  <c r="AA301" i="3"/>
  <c r="AA51" i="3"/>
  <c r="AA314" i="3"/>
  <c r="AA602" i="3"/>
  <c r="AA615" i="3"/>
  <c r="AA365" i="3"/>
  <c r="AA115" i="3"/>
  <c r="AA582" i="3"/>
  <c r="AA659" i="3"/>
  <c r="AA159" i="3"/>
  <c r="AA635" i="3"/>
  <c r="AA510" i="3"/>
  <c r="AA385" i="3"/>
  <c r="AA260" i="3"/>
  <c r="AA135" i="3"/>
  <c r="AA641" i="3"/>
  <c r="AA516" i="3"/>
  <c r="AA391" i="3"/>
  <c r="AA266" i="3"/>
  <c r="AA141" i="3"/>
  <c r="AA597" i="3"/>
  <c r="AA242" i="3"/>
  <c r="AA504" i="3"/>
  <c r="AA454" i="3"/>
  <c r="AA354" i="3"/>
  <c r="AA304" i="3"/>
  <c r="AA682" i="3"/>
  <c r="AA437" i="3"/>
  <c r="AA871" i="3"/>
  <c r="AA877" i="3"/>
  <c r="AA557" i="3"/>
  <c r="AA182" i="3"/>
  <c r="AA937" i="3"/>
  <c r="AA957" i="3"/>
  <c r="AA626" i="3"/>
  <c r="AA376" i="3"/>
  <c r="AA126" i="3"/>
  <c r="AA64" i="3"/>
  <c r="AA1002" i="3"/>
  <c r="AA122" i="3"/>
  <c r="AA440" i="3"/>
  <c r="AA190" i="3"/>
  <c r="AA172" i="3"/>
  <c r="AA806" i="3"/>
  <c r="AA384" i="3"/>
  <c r="AA84" i="3"/>
  <c r="AA997" i="3"/>
  <c r="AA837" i="3"/>
  <c r="AA604" i="3"/>
  <c r="AA554" i="3"/>
  <c r="AA277" i="3"/>
  <c r="AA947" i="3"/>
  <c r="AA452" i="3"/>
  <c r="AA27" i="3"/>
  <c r="AA649" i="3"/>
  <c r="AA249" i="3"/>
  <c r="AA681" i="3"/>
  <c r="AA450" i="3"/>
  <c r="AA200" i="3"/>
  <c r="AA552" i="3"/>
  <c r="AA986" i="3"/>
  <c r="AA619" i="3"/>
  <c r="AA419" i="3"/>
  <c r="AA219" i="3"/>
  <c r="AA342" i="3"/>
  <c r="AA151" i="3"/>
  <c r="AA512" i="3"/>
  <c r="AA409" i="3"/>
  <c r="AA191" i="3"/>
  <c r="AA632" i="3"/>
  <c r="AA965" i="3"/>
  <c r="AA129" i="3"/>
  <c r="AA332" i="3"/>
  <c r="AA821" i="3"/>
  <c r="AA720" i="3"/>
  <c r="AA499" i="3"/>
  <c r="AA449" i="3"/>
  <c r="AA942" i="3"/>
  <c r="AA881" i="3"/>
  <c r="AA730" i="3"/>
  <c r="AA830" i="3"/>
  <c r="AA350" i="3"/>
  <c r="AA362" i="3"/>
  <c r="AA92" i="3"/>
  <c r="AA736" i="3"/>
  <c r="AA735" i="3"/>
  <c r="AA594" i="3"/>
  <c r="AA19" i="3"/>
  <c r="AA587" i="3"/>
  <c r="AA377" i="3"/>
  <c r="AA691" i="3"/>
  <c r="AA840" i="3"/>
  <c r="AA670" i="3"/>
  <c r="AA420" i="3"/>
  <c r="AA170" i="3"/>
  <c r="AA292" i="3"/>
  <c r="AA162" i="3"/>
  <c r="AA967" i="3"/>
  <c r="AA625" i="3"/>
  <c r="AA275" i="3"/>
  <c r="AA369" i="3"/>
  <c r="AA194" i="3"/>
  <c r="AA690" i="3"/>
  <c r="AA195" i="3"/>
  <c r="AA142" i="3"/>
  <c r="AA790" i="3"/>
  <c r="AA397" i="3"/>
  <c r="AA952" i="3"/>
  <c r="AA569" i="3"/>
  <c r="AA177" i="3"/>
  <c r="AA851" i="3"/>
  <c r="AA215" i="3"/>
  <c r="AA134" i="3"/>
  <c r="AA907" i="3"/>
  <c r="AA60" i="3"/>
  <c r="AA316" i="3"/>
  <c r="AA41" i="3"/>
  <c r="AA732" i="3"/>
  <c r="AA612" i="3"/>
  <c r="AA324" i="3"/>
  <c r="AA274" i="3"/>
  <c r="AA822" i="3"/>
  <c r="AA175" i="3"/>
  <c r="AA50" i="3"/>
  <c r="AA936" i="3"/>
  <c r="AA835" i="3"/>
  <c r="AA445" i="3"/>
  <c r="AA199" i="3"/>
  <c r="AA886" i="3"/>
  <c r="AA447" i="3"/>
  <c r="AA991" i="3"/>
  <c r="AA537" i="3"/>
  <c r="AA575" i="3"/>
  <c r="AA941" i="3"/>
  <c r="AA951" i="3"/>
  <c r="AA590" i="3"/>
  <c r="AA185" i="3"/>
  <c r="AA441" i="3"/>
  <c r="AA166" i="3"/>
  <c r="AA862" i="3"/>
  <c r="AA417" i="3"/>
  <c r="AA222" i="3"/>
  <c r="AA825" i="3"/>
  <c r="AA599" i="3"/>
  <c r="AA149" i="3"/>
  <c r="AA99" i="3"/>
  <c r="AA731" i="3"/>
  <c r="AA550" i="3"/>
  <c r="AA502" i="3"/>
  <c r="AA127" i="3"/>
  <c r="AA686" i="3"/>
  <c r="AA494" i="3"/>
  <c r="AA319" i="3"/>
  <c r="AA144" i="3"/>
  <c r="AA642" i="3"/>
  <c r="AA412" i="3"/>
  <c r="AA470" i="3"/>
  <c r="AA220" i="3"/>
  <c r="AA567" i="3"/>
  <c r="AA90" i="3"/>
  <c r="AA760" i="3"/>
  <c r="AA435" i="3"/>
  <c r="AA160" i="3"/>
  <c r="AA416" i="3"/>
  <c r="AA202" i="3"/>
  <c r="AA831" i="3"/>
  <c r="AA300" i="3"/>
  <c r="AA217" i="3"/>
  <c r="AA685" i="3"/>
  <c r="AA520" i="3"/>
  <c r="AA270" i="3"/>
  <c r="AA20" i="3"/>
  <c r="AA474" i="3"/>
  <c r="AA100" i="3"/>
  <c r="AA295" i="3"/>
  <c r="AA337" i="3"/>
  <c r="AA872" i="3"/>
  <c r="AA634" i="3"/>
  <c r="AA310" i="3"/>
  <c r="AA35" i="3"/>
  <c r="AA566" i="3"/>
  <c r="AA291" i="3"/>
  <c r="AA472" i="3"/>
  <c r="AA820" i="3"/>
  <c r="AA722" i="3"/>
  <c r="AA627" i="3"/>
  <c r="AA42" i="3"/>
  <c r="AA880" i="3"/>
  <c r="AA980" i="3"/>
  <c r="AA375" i="3"/>
  <c r="AA75" i="3"/>
  <c r="AA935" i="3"/>
  <c r="AA669" i="3"/>
  <c r="AA94" i="3"/>
  <c r="AA712" i="3"/>
  <c r="AA72" i="3"/>
  <c r="AA977" i="3"/>
  <c r="AA1012" i="3"/>
  <c r="AA495" i="3"/>
  <c r="AA245" i="3"/>
  <c r="AA651" i="3"/>
  <c r="AA465" i="3"/>
  <c r="AA560" i="3"/>
  <c r="AA285" i="3"/>
  <c r="AA541" i="3"/>
  <c r="AA926" i="3"/>
  <c r="AA810" i="3"/>
  <c r="AA410" i="3"/>
  <c r="AA666" i="3"/>
  <c r="AA737" i="3"/>
  <c r="AA47" i="3"/>
  <c r="AA500" i="3"/>
  <c r="AA400" i="3"/>
  <c r="AA272" i="3"/>
  <c r="AA22" i="3"/>
  <c r="C9" i="2" s="1"/>
  <c r="AA836" i="3"/>
  <c r="AA785" i="3"/>
  <c r="AA169" i="3"/>
  <c r="AA482" i="3"/>
  <c r="AA252" i="3"/>
  <c r="AA891" i="3"/>
  <c r="AA890" i="3"/>
  <c r="AA570" i="3"/>
  <c r="AA320" i="3"/>
  <c r="AA70" i="3"/>
  <c r="AA574" i="3"/>
  <c r="AA524" i="3"/>
  <c r="AA74" i="3"/>
  <c r="AA772" i="3"/>
  <c r="AA662" i="3"/>
  <c r="AA237" i="3"/>
  <c r="AA112" i="3"/>
  <c r="AA931" i="3"/>
  <c r="AA325" i="3"/>
  <c r="AA125" i="3"/>
  <c r="AA607" i="3"/>
  <c r="AA885" i="3"/>
  <c r="AA972" i="3"/>
  <c r="AA519" i="3"/>
  <c r="AA344" i="3"/>
  <c r="AA812" i="3"/>
  <c r="AA307" i="3"/>
  <c r="AA841" i="3"/>
  <c r="AA740" i="3"/>
  <c r="AA595" i="3"/>
  <c r="AA345" i="3"/>
  <c r="AA95" i="3"/>
  <c r="AA517" i="3"/>
  <c r="AA620" i="3"/>
  <c r="AA370" i="3"/>
  <c r="AA525" i="3"/>
  <c r="AA425" i="3"/>
  <c r="AA25" i="3"/>
  <c r="AA244" i="3"/>
  <c r="AA741" i="3"/>
  <c r="AA990" i="3"/>
  <c r="AA645" i="3"/>
  <c r="AA401" i="3"/>
  <c r="AA212" i="3"/>
  <c r="AA756" i="3"/>
  <c r="AA509" i="3"/>
  <c r="AA209" i="3"/>
  <c r="AA535" i="3"/>
  <c r="AA402" i="3"/>
  <c r="AA179" i="3"/>
  <c r="AA975" i="3"/>
  <c r="AA395" i="3"/>
  <c r="AA145" i="3"/>
  <c r="AA340" i="3"/>
  <c r="AA660" i="3"/>
  <c r="AA915" i="3"/>
  <c r="AA487" i="3"/>
  <c r="AA675" i="3"/>
  <c r="AA399" i="3"/>
  <c r="AA349" i="3"/>
  <c r="AA781" i="3"/>
  <c r="AA1010" i="3"/>
  <c r="AA600" i="3"/>
  <c r="AA250" i="3"/>
  <c r="AA327" i="3"/>
  <c r="AA57" i="3"/>
  <c r="AA786" i="3"/>
  <c r="AA985" i="3"/>
  <c r="AA644" i="3"/>
  <c r="AA469" i="3"/>
  <c r="AA119" i="3"/>
  <c r="AA791" i="3"/>
  <c r="AA120" i="3"/>
  <c r="AA174" i="3"/>
  <c r="AA572" i="3"/>
  <c r="AA394" i="3"/>
  <c r="AA911" i="3"/>
  <c r="AA66" i="3"/>
  <c r="AA297" i="3"/>
  <c r="AA77" i="3"/>
  <c r="AA725" i="3"/>
  <c r="AA224" i="3"/>
  <c r="AA592" i="3"/>
  <c r="AA432" i="3"/>
  <c r="AA150" i="3"/>
  <c r="AA69" i="3"/>
  <c r="AA650" i="3"/>
  <c r="AA444" i="3"/>
  <c r="AA269" i="3"/>
  <c r="AA762" i="3"/>
  <c r="AA545" i="3"/>
  <c r="AA45" i="3"/>
  <c r="AB1016" i="3"/>
  <c r="AB869" i="3"/>
  <c r="AB994" i="3"/>
  <c r="AB969" i="3"/>
  <c r="AB944" i="3"/>
  <c r="AB919" i="3"/>
  <c r="AB894" i="3"/>
  <c r="AB959" i="3"/>
  <c r="AB979" i="3"/>
  <c r="AB954" i="3"/>
  <c r="AB929" i="3"/>
  <c r="AB904" i="3"/>
  <c r="AB879" i="3"/>
  <c r="AB854" i="3"/>
  <c r="AB839" i="3"/>
  <c r="AB819" i="3"/>
  <c r="AB814" i="3"/>
  <c r="AB799" i="3"/>
  <c r="AB789" i="3"/>
  <c r="AB774" i="3"/>
  <c r="AB764" i="3"/>
  <c r="AB744" i="3"/>
  <c r="AB729" i="3"/>
  <c r="AB719" i="3"/>
  <c r="AB699" i="3"/>
  <c r="AB694" i="3"/>
  <c r="AB934" i="3"/>
  <c r="AB909" i="3"/>
  <c r="AB989" i="3"/>
  <c r="AB964" i="3"/>
  <c r="AB939" i="3"/>
  <c r="AB914" i="3"/>
  <c r="AB889" i="3"/>
  <c r="AB864" i="3"/>
  <c r="AB824" i="3"/>
  <c r="AB784" i="3"/>
  <c r="AB769" i="3"/>
  <c r="AB754" i="3"/>
  <c r="AB739" i="3"/>
  <c r="AB724" i="3"/>
  <c r="AB709" i="3"/>
  <c r="AB689" i="3"/>
  <c r="AB679" i="3"/>
  <c r="AB884" i="3"/>
  <c r="AB1006" i="3"/>
  <c r="AB999" i="3"/>
  <c r="AB974" i="3"/>
  <c r="AB949" i="3"/>
  <c r="AB924" i="3"/>
  <c r="AB899" i="3"/>
  <c r="AB874" i="3"/>
  <c r="AB844" i="3"/>
  <c r="AB834" i="3"/>
  <c r="AB829" i="3"/>
  <c r="AB809" i="3"/>
  <c r="AB804" i="3"/>
  <c r="AB794" i="3"/>
  <c r="AB779" i="3"/>
  <c r="AB759" i="3"/>
  <c r="AB749" i="3"/>
  <c r="AB734" i="3"/>
  <c r="AB714" i="3"/>
  <c r="AB704" i="3"/>
  <c r="AB684" i="3"/>
  <c r="AB674" i="3"/>
  <c r="AB1011" i="3"/>
  <c r="AB849" i="3"/>
  <c r="AB984" i="3"/>
  <c r="AB859" i="3"/>
  <c r="AB803" i="3"/>
  <c r="AB273" i="3"/>
  <c r="AB538" i="3"/>
  <c r="AB243" i="3"/>
  <c r="AB453" i="3"/>
  <c r="AB873" i="3"/>
  <c r="AB53" i="3"/>
  <c r="AB443" i="3"/>
  <c r="AB578" i="3"/>
  <c r="AB738" i="3"/>
  <c r="AB58" i="3"/>
  <c r="AB363" i="3"/>
  <c r="AB658" i="3"/>
  <c r="AB998" i="3"/>
  <c r="AB693" i="3"/>
  <c r="AB63" i="3"/>
  <c r="AB543" i="3"/>
  <c r="AB758" i="3"/>
  <c r="AB203" i="3"/>
  <c r="AB433" i="3"/>
  <c r="AB763" i="3"/>
  <c r="AB133" i="3"/>
  <c r="AB348" i="3"/>
  <c r="AB518" i="3"/>
  <c r="AB768" i="3"/>
  <c r="AB333" i="3"/>
  <c r="AB103" i="3"/>
  <c r="AB478" i="3"/>
  <c r="AB798" i="3"/>
  <c r="AB163" i="3"/>
  <c r="AB393" i="3"/>
  <c r="AB813" i="3"/>
  <c r="AB178" i="3"/>
  <c r="AB603" i="3"/>
  <c r="AB248" i="3"/>
  <c r="AB553" i="3"/>
  <c r="AB678" i="3"/>
  <c r="AB213" i="3"/>
  <c r="AB533" i="3"/>
  <c r="AB233" i="3"/>
  <c r="AB428" i="3"/>
  <c r="AB358" i="3"/>
  <c r="AB653" i="3"/>
  <c r="AB673" i="3"/>
  <c r="AB88" i="3"/>
  <c r="AB303" i="3"/>
  <c r="AB608" i="3"/>
  <c r="AB703" i="3"/>
  <c r="AB258" i="3"/>
  <c r="AB463" i="3"/>
  <c r="AB253" i="3"/>
  <c r="AB38" i="3"/>
  <c r="AB338" i="3"/>
  <c r="AB573" i="3"/>
  <c r="AB723" i="3"/>
  <c r="AB48" i="3"/>
  <c r="AB293" i="3"/>
  <c r="AB568" i="3"/>
  <c r="AB973" i="3"/>
  <c r="AB688" i="3"/>
  <c r="AB33" i="3"/>
  <c r="AB503" i="3"/>
  <c r="AB748" i="3"/>
  <c r="AB198" i="3"/>
  <c r="AB403" i="3"/>
  <c r="AB988" i="3"/>
  <c r="AB83" i="3"/>
  <c r="AB473" i="3"/>
  <c r="AB648" i="3"/>
  <c r="AB788" i="3"/>
  <c r="AB128" i="3"/>
  <c r="AB388" i="3"/>
  <c r="AB793" i="3"/>
  <c r="AB113" i="3"/>
  <c r="AB598" i="3"/>
  <c r="AB218" i="3"/>
  <c r="AB498" i="3"/>
  <c r="AB778" i="3"/>
  <c r="AB158" i="3"/>
  <c r="AB383" i="3"/>
  <c r="AB623" i="3"/>
  <c r="AB823" i="3"/>
  <c r="AB18" i="3"/>
  <c r="AB373" i="3"/>
  <c r="AB143" i="3"/>
  <c r="AB528" i="3"/>
  <c r="AB193" i="3"/>
  <c r="AB413" i="3"/>
  <c r="AB838" i="3"/>
  <c r="AB238" i="3"/>
  <c r="AB628" i="3"/>
  <c r="AB23" i="3"/>
  <c r="AB278" i="3"/>
  <c r="AB588" i="3"/>
  <c r="AB948" i="3"/>
  <c r="AB228" i="3"/>
  <c r="AB438" i="3"/>
  <c r="AB148" i="3"/>
  <c r="AB638" i="3"/>
  <c r="AB818" i="3"/>
  <c r="AB328" i="3"/>
  <c r="AB548" i="3"/>
  <c r="AB683" i="3"/>
  <c r="AB43" i="3"/>
  <c r="AB283" i="3"/>
  <c r="AB563" i="3"/>
  <c r="AB923" i="3"/>
  <c r="AB483" i="3"/>
  <c r="AB728" i="3"/>
  <c r="AB168" i="3"/>
  <c r="AB353" i="3"/>
  <c r="AB663" i="3"/>
  <c r="AB733" i="3"/>
  <c r="AB68" i="3"/>
  <c r="AB298" i="3"/>
  <c r="AB493" i="3"/>
  <c r="AB718" i="3"/>
  <c r="AB313" i="3"/>
  <c r="AB73" i="3"/>
  <c r="AB458" i="3"/>
  <c r="AB593" i="3"/>
  <c r="AB783" i="3"/>
  <c r="AB118" i="3"/>
  <c r="AB368" i="3"/>
  <c r="AB698" i="3"/>
  <c r="AB78" i="3"/>
  <c r="AB583" i="3"/>
  <c r="AB208" i="3"/>
  <c r="AB468" i="3"/>
  <c r="AB773" i="3"/>
  <c r="AB153" i="3"/>
  <c r="AB123" i="3"/>
  <c r="AB523" i="3"/>
  <c r="AB188" i="3"/>
  <c r="AB408" i="3"/>
  <c r="AB828" i="3"/>
  <c r="AB223" i="3"/>
  <c r="AB613" i="3"/>
  <c r="AB268" i="3"/>
  <c r="AB558" i="3"/>
  <c r="AB183" i="3"/>
  <c r="AB668" i="3"/>
  <c r="AB513" i="3"/>
  <c r="AB28" i="3"/>
  <c r="AB633" i="3"/>
  <c r="AB288" i="3"/>
  <c r="AB418" i="3"/>
  <c r="AB833" i="3"/>
  <c r="AB93" i="3"/>
  <c r="AB508" i="3"/>
  <c r="AB318" i="3"/>
  <c r="AB398" i="3"/>
  <c r="AB708" i="3"/>
  <c r="AB743" i="3"/>
  <c r="AB173" i="3"/>
  <c r="AB378" i="3"/>
  <c r="AB898" i="3"/>
  <c r="AB808" i="3"/>
  <c r="AB323" i="3"/>
  <c r="AB423" i="3"/>
  <c r="AB843" i="3"/>
  <c r="AB138" i="3"/>
  <c r="AB108" i="3"/>
  <c r="AB488" i="3"/>
  <c r="AB263" i="3"/>
  <c r="AB643" i="3"/>
  <c r="AB448" i="3"/>
  <c r="AB98" i="3"/>
  <c r="AB308" i="3"/>
  <c r="AB753" i="3"/>
  <c r="AB713" i="3"/>
  <c r="AB618" i="3"/>
  <c r="AB343" i="3"/>
  <c r="AB908" i="3"/>
  <c r="AB497" i="3"/>
  <c r="AB392" i="3"/>
  <c r="AB817" i="3"/>
  <c r="AB767" i="3"/>
  <c r="AB717" i="3"/>
  <c r="AB464" i="3"/>
  <c r="AB214" i="3"/>
  <c r="AB695" i="3"/>
  <c r="AB802" i="3"/>
  <c r="AB752" i="3"/>
  <c r="AB702" i="3"/>
  <c r="AB901" i="3"/>
  <c r="AB900" i="3"/>
  <c r="AB956" i="3"/>
  <c r="AB805" i="3"/>
  <c r="AB484" i="3"/>
  <c r="AB234" i="3"/>
  <c r="AB652" i="3"/>
  <c r="AB617" i="3"/>
  <c r="AB527" i="3"/>
  <c r="AB492" i="3"/>
  <c r="AB457" i="3"/>
  <c r="AB422" i="3"/>
  <c r="AB387" i="3"/>
  <c r="AB352" i="3"/>
  <c r="AB317" i="3"/>
  <c r="AB282" i="3"/>
  <c r="AB262" i="3"/>
  <c r="AB227" i="3"/>
  <c r="AB207" i="3"/>
  <c r="AB187" i="3"/>
  <c r="AB152" i="3"/>
  <c r="AB102" i="3"/>
  <c r="AB82" i="3"/>
  <c r="AB32" i="3"/>
  <c r="AB902" i="3"/>
  <c r="AB765" i="3"/>
  <c r="AB454" i="3"/>
  <c r="AB204" i="3"/>
  <c r="AB971" i="3"/>
  <c r="AB647" i="3"/>
  <c r="AB612" i="3"/>
  <c r="AB557" i="3"/>
  <c r="AB522" i="3"/>
  <c r="AB487" i="3"/>
  <c r="AB452" i="3"/>
  <c r="AB417" i="3"/>
  <c r="AB382" i="3"/>
  <c r="AB347" i="3"/>
  <c r="AB312" i="3"/>
  <c r="AB257" i="3"/>
  <c r="AB222" i="3"/>
  <c r="AB182" i="3"/>
  <c r="AB147" i="3"/>
  <c r="AB77" i="3"/>
  <c r="AB27" i="3"/>
  <c r="AB827" i="3"/>
  <c r="AB777" i="3"/>
  <c r="AB727" i="3"/>
  <c r="AB677" i="3"/>
  <c r="AB639" i="3"/>
  <c r="AB389" i="3"/>
  <c r="AB139" i="3"/>
  <c r="AB845" i="3"/>
  <c r="AB1013" i="3"/>
  <c r="AB978" i="3"/>
  <c r="AB906" i="3"/>
  <c r="AB852" i="3"/>
  <c r="AB955" i="3"/>
  <c r="AB659" i="3"/>
  <c r="AB409" i="3"/>
  <c r="AB159" i="3"/>
  <c r="AB887" i="3"/>
  <c r="AB760" i="3"/>
  <c r="AB933" i="3"/>
  <c r="AB915" i="3"/>
  <c r="AB963" i="3"/>
  <c r="AB993" i="3"/>
  <c r="AB564" i="3"/>
  <c r="AB314" i="3"/>
  <c r="AB64" i="3"/>
  <c r="AB995" i="3"/>
  <c r="AB1002" i="3"/>
  <c r="AB701" i="3"/>
  <c r="AB751" i="3"/>
  <c r="AB801" i="3"/>
  <c r="AB851" i="3"/>
  <c r="AB700" i="3"/>
  <c r="AB706" i="3"/>
  <c r="AB756" i="3"/>
  <c r="AB806" i="3"/>
  <c r="AB856" i="3"/>
  <c r="AB872" i="3"/>
  <c r="AB671" i="3"/>
  <c r="AB646" i="3"/>
  <c r="AB621" i="3"/>
  <c r="AB596" i="3"/>
  <c r="AB571" i="3"/>
  <c r="AB546" i="3"/>
  <c r="AB521" i="3"/>
  <c r="AB496" i="3"/>
  <c r="AB471" i="3"/>
  <c r="AB446" i="3"/>
  <c r="AB421" i="3"/>
  <c r="AB396" i="3"/>
  <c r="AB371" i="3"/>
  <c r="AB346" i="3"/>
  <c r="AB321" i="3"/>
  <c r="AB296" i="3"/>
  <c r="AB271" i="3"/>
  <c r="AB246" i="3"/>
  <c r="AB221" i="3"/>
  <c r="AB196" i="3"/>
  <c r="AB171" i="3"/>
  <c r="AB146" i="3"/>
  <c r="AB121" i="3"/>
  <c r="AB96" i="3"/>
  <c r="AB71" i="3"/>
  <c r="AB46" i="3"/>
  <c r="AB532" i="3"/>
  <c r="AB661" i="3"/>
  <c r="AB636" i="3"/>
  <c r="AB611" i="3"/>
  <c r="AB586" i="3"/>
  <c r="AB561" i="3"/>
  <c r="AB536" i="3"/>
  <c r="AB511" i="3"/>
  <c r="AB486" i="3"/>
  <c r="AB461" i="3"/>
  <c r="AB436" i="3"/>
  <c r="AB411" i="3"/>
  <c r="AB386" i="3"/>
  <c r="AB361" i="3"/>
  <c r="AB336" i="3"/>
  <c r="AB311" i="3"/>
  <c r="AB286" i="3"/>
  <c r="AB261" i="3"/>
  <c r="AB236" i="3"/>
  <c r="AB211" i="3"/>
  <c r="AB186" i="3"/>
  <c r="AB161" i="3"/>
  <c r="AB136" i="3"/>
  <c r="AB111" i="3"/>
  <c r="AB86" i="3"/>
  <c r="AB61" i="3"/>
  <c r="AB36" i="3"/>
  <c r="AB107" i="3"/>
  <c r="AB589" i="3"/>
  <c r="AB339" i="3"/>
  <c r="AB89" i="3"/>
  <c r="AB696" i="3"/>
  <c r="AB746" i="3"/>
  <c r="AB796" i="3"/>
  <c r="AB846" i="3"/>
  <c r="AB896" i="3"/>
  <c r="AB945" i="3"/>
  <c r="AB987" i="3"/>
  <c r="AB847" i="3"/>
  <c r="AB992" i="3"/>
  <c r="AB1005" i="3"/>
  <c r="AB1015" i="3"/>
  <c r="AB863" i="3"/>
  <c r="AB609" i="3"/>
  <c r="AB359" i="3"/>
  <c r="AB109" i="3"/>
  <c r="AB953" i="3"/>
  <c r="AB860" i="3"/>
  <c r="AB716" i="3"/>
  <c r="AB766" i="3"/>
  <c r="AB816" i="3"/>
  <c r="AB866" i="3"/>
  <c r="AB916" i="3"/>
  <c r="AB966" i="3"/>
  <c r="AB579" i="3"/>
  <c r="AB329" i="3"/>
  <c r="AB79" i="3"/>
  <c r="AB932" i="3"/>
  <c r="AB917" i="3"/>
  <c r="AB920" i="3"/>
  <c r="AB976" i="3"/>
  <c r="AB775" i="3"/>
  <c r="AB1009" i="3"/>
  <c r="AB549" i="3"/>
  <c r="AB299" i="3"/>
  <c r="AB49" i="3"/>
  <c r="AB930" i="3"/>
  <c r="AB685" i="3"/>
  <c r="AB913" i="3"/>
  <c r="AB469" i="3"/>
  <c r="AB219" i="3"/>
  <c r="AB925" i="3"/>
  <c r="AB474" i="3"/>
  <c r="AB224" i="3"/>
  <c r="AB807" i="3"/>
  <c r="AB757" i="3"/>
  <c r="AB707" i="3"/>
  <c r="AB622" i="3"/>
  <c r="AB232" i="3"/>
  <c r="AB87" i="3"/>
  <c r="AB427" i="3"/>
  <c r="AB157" i="3"/>
  <c r="AB37" i="3"/>
  <c r="AB983" i="3"/>
  <c r="AB514" i="3"/>
  <c r="AB264" i="3"/>
  <c r="AB287" i="3"/>
  <c r="AB1001" i="3"/>
  <c r="AB800" i="3"/>
  <c r="AB705" i="3"/>
  <c r="AB968" i="3"/>
  <c r="AB534" i="3"/>
  <c r="AB284" i="3"/>
  <c r="AB34" i="3"/>
  <c r="AB666" i="3"/>
  <c r="AB641" i="3"/>
  <c r="AB616" i="3"/>
  <c r="AB591" i="3"/>
  <c r="AB566" i="3"/>
  <c r="AB541" i="3"/>
  <c r="AB516" i="3"/>
  <c r="AB491" i="3"/>
  <c r="AB466" i="3"/>
  <c r="AB441" i="3"/>
  <c r="AB416" i="3"/>
  <c r="AB391" i="3"/>
  <c r="AB366" i="3"/>
  <c r="AB341" i="3"/>
  <c r="AB316" i="3"/>
  <c r="AB291" i="3"/>
  <c r="AB266" i="3"/>
  <c r="AB241" i="3"/>
  <c r="AB216" i="3"/>
  <c r="AB191" i="3"/>
  <c r="AB166" i="3"/>
  <c r="AB141" i="3"/>
  <c r="AB116" i="3"/>
  <c r="AB91" i="3"/>
  <c r="AB66" i="3"/>
  <c r="AB41" i="3"/>
  <c r="AB632" i="3"/>
  <c r="AB597" i="3"/>
  <c r="AB562" i="3"/>
  <c r="AB542" i="3"/>
  <c r="AB402" i="3"/>
  <c r="AB297" i="3"/>
  <c r="AB242" i="3"/>
  <c r="AB167" i="3"/>
  <c r="AB117" i="3"/>
  <c r="AB47" i="3"/>
  <c r="AB504" i="3"/>
  <c r="AB254" i="3"/>
  <c r="AB931" i="3"/>
  <c r="AB439" i="3"/>
  <c r="AB189" i="3"/>
  <c r="AB745" i="3"/>
  <c r="AB950" i="3"/>
  <c r="AB867" i="3"/>
  <c r="AB855" i="3"/>
  <c r="AB459" i="3"/>
  <c r="AB209" i="3"/>
  <c r="AB651" i="3"/>
  <c r="AB626" i="3"/>
  <c r="AB601" i="3"/>
  <c r="AB576" i="3"/>
  <c r="AB551" i="3"/>
  <c r="AB526" i="3"/>
  <c r="AB501" i="3"/>
  <c r="AB476" i="3"/>
  <c r="AB451" i="3"/>
  <c r="AB426" i="3"/>
  <c r="AB401" i="3"/>
  <c r="AB376" i="3"/>
  <c r="AB351" i="3"/>
  <c r="AB326" i="3"/>
  <c r="AB301" i="3"/>
  <c r="AB276" i="3"/>
  <c r="AB251" i="3"/>
  <c r="AB226" i="3"/>
  <c r="AB201" i="3"/>
  <c r="AB176" i="3"/>
  <c r="AB151" i="3"/>
  <c r="AB126" i="3"/>
  <c r="AB101" i="3"/>
  <c r="AB76" i="3"/>
  <c r="AB51" i="3"/>
  <c r="AB26" i="3"/>
  <c r="AB657" i="3"/>
  <c r="AB267" i="3"/>
  <c r="AB614" i="3"/>
  <c r="AB364" i="3"/>
  <c r="AB114" i="3"/>
  <c r="AB982" i="3"/>
  <c r="AB895" i="3"/>
  <c r="AB853" i="3"/>
  <c r="AB951" i="3"/>
  <c r="AB634" i="3"/>
  <c r="AB384" i="3"/>
  <c r="AB958" i="3"/>
  <c r="AB656" i="3"/>
  <c r="AB631" i="3"/>
  <c r="AB606" i="3"/>
  <c r="AB581" i="3"/>
  <c r="AB556" i="3"/>
  <c r="AB531" i="3"/>
  <c r="AB506" i="3"/>
  <c r="AB481" i="3"/>
  <c r="AB456" i="3"/>
  <c r="AB431" i="3"/>
  <c r="AB406" i="3"/>
  <c r="AB381" i="3"/>
  <c r="AB356" i="3"/>
  <c r="AB331" i="3"/>
  <c r="AB306" i="3"/>
  <c r="AB281" i="3"/>
  <c r="AB256" i="3"/>
  <c r="AB231" i="3"/>
  <c r="AB206" i="3"/>
  <c r="AB181" i="3"/>
  <c r="AB156" i="3"/>
  <c r="AB131" i="3"/>
  <c r="AB106" i="3"/>
  <c r="AB81" i="3"/>
  <c r="AB56" i="3"/>
  <c r="AB31" i="3"/>
  <c r="AB322" i="3"/>
  <c r="AB21" i="3"/>
  <c r="AB414" i="3"/>
  <c r="AB289" i="3"/>
  <c r="AB567" i="3"/>
  <c r="AB590" i="3"/>
  <c r="AB340" i="3"/>
  <c r="AB90" i="3"/>
  <c r="AB512" i="3"/>
  <c r="AB842" i="3"/>
  <c r="AB742" i="3"/>
  <c r="AB737" i="3"/>
  <c r="AB862" i="3"/>
  <c r="AB732" i="3"/>
  <c r="AB472" i="3"/>
  <c r="AB821" i="3"/>
  <c r="AB655" i="3"/>
  <c r="AB405" i="3"/>
  <c r="AB155" i="3"/>
  <c r="AB876" i="3"/>
  <c r="AB725" i="3"/>
  <c r="AB825" i="3"/>
  <c r="AB599" i="3"/>
  <c r="AB199" i="3"/>
  <c r="AB149" i="3"/>
  <c r="AB881" i="3"/>
  <c r="AB1010" i="3"/>
  <c r="AB500" i="3"/>
  <c r="AB250" i="3"/>
  <c r="AB164" i="3"/>
  <c r="AB39" i="3"/>
  <c r="AB247" i="3"/>
  <c r="AB490" i="3"/>
  <c r="AB240" i="3"/>
  <c r="AB672" i="3"/>
  <c r="AB372" i="3"/>
  <c r="AB897" i="3"/>
  <c r="AB489" i="3"/>
  <c r="AB795" i="3"/>
  <c r="AB547" i="3"/>
  <c r="AB565" i="3"/>
  <c r="AB315" i="3"/>
  <c r="AB65" i="3"/>
  <c r="AB797" i="3"/>
  <c r="AB477" i="3"/>
  <c r="AB857" i="3"/>
  <c r="AB910" i="3"/>
  <c r="AB610" i="3"/>
  <c r="AB485" i="3"/>
  <c r="AB360" i="3"/>
  <c r="AB235" i="3"/>
  <c r="AB110" i="3"/>
  <c r="AB927" i="3"/>
  <c r="AB922" i="3"/>
  <c r="AB629" i="3"/>
  <c r="AB529" i="3"/>
  <c r="AB479" i="3"/>
  <c r="AB782" i="3"/>
  <c r="AB507" i="3"/>
  <c r="AB771" i="3"/>
  <c r="AB921" i="3"/>
  <c r="AB430" i="3"/>
  <c r="AB180" i="3"/>
  <c r="AB826" i="3"/>
  <c r="AB858" i="3"/>
  <c r="AB848" i="3"/>
  <c r="AB462" i="3"/>
  <c r="AB239" i="3"/>
  <c r="AB946" i="3"/>
  <c r="AB640" i="3"/>
  <c r="AB390" i="3"/>
  <c r="AB140" i="3"/>
  <c r="AB637" i="3"/>
  <c r="AB67" i="3"/>
  <c r="AB755" i="3"/>
  <c r="AB434" i="3"/>
  <c r="AB334" i="3"/>
  <c r="AB259" i="3"/>
  <c r="AB787" i="3"/>
  <c r="AB715" i="3"/>
  <c r="AB367" i="3"/>
  <c r="AB1008" i="3"/>
  <c r="AB605" i="3"/>
  <c r="AB355" i="3"/>
  <c r="AB105" i="3"/>
  <c r="AB212" i="3"/>
  <c r="AB465" i="3"/>
  <c r="AB215" i="3"/>
  <c r="AB337" i="3"/>
  <c r="AB509" i="3"/>
  <c r="AB184" i="3"/>
  <c r="AB792" i="3"/>
  <c r="AB692" i="3"/>
  <c r="AB810" i="3"/>
  <c r="AB907" i="3"/>
  <c r="AB560" i="3"/>
  <c r="AB435" i="3"/>
  <c r="AB310" i="3"/>
  <c r="AB185" i="3"/>
  <c r="AB60" i="3"/>
  <c r="AB965" i="3"/>
  <c r="AB943" i="3"/>
  <c r="AB928" i="3"/>
  <c r="AB202" i="3"/>
  <c r="AB530" i="3"/>
  <c r="AB280" i="3"/>
  <c r="AB30" i="3"/>
  <c r="AB926" i="3"/>
  <c r="AB675" i="3"/>
  <c r="AB875" i="3"/>
  <c r="AB975" i="3"/>
  <c r="AB192" i="3"/>
  <c r="AB868" i="3"/>
  <c r="AB602" i="3"/>
  <c r="AB750" i="3"/>
  <c r="AB615" i="3"/>
  <c r="AB365" i="3"/>
  <c r="AB115" i="3"/>
  <c r="AB582" i="3"/>
  <c r="AB309" i="3"/>
  <c r="AB761" i="3"/>
  <c r="AB861" i="3"/>
  <c r="AB710" i="3"/>
  <c r="AB635" i="3"/>
  <c r="AB510" i="3"/>
  <c r="AB385" i="3"/>
  <c r="AB260" i="3"/>
  <c r="AB135" i="3"/>
  <c r="AB865" i="3"/>
  <c r="AB354" i="3"/>
  <c r="AB304" i="3"/>
  <c r="AB154" i="3"/>
  <c r="AB682" i="3"/>
  <c r="AB437" i="3"/>
  <c r="AB871" i="3"/>
  <c r="AB877" i="3"/>
  <c r="AB770" i="3"/>
  <c r="AB630" i="3"/>
  <c r="AB380" i="3"/>
  <c r="AB130" i="3"/>
  <c r="AB937" i="3"/>
  <c r="AB957" i="3"/>
  <c r="AB883" i="3"/>
  <c r="AB122" i="3"/>
  <c r="AB1000" i="3"/>
  <c r="AB1014" i="3"/>
  <c r="AB440" i="3"/>
  <c r="AB190" i="3"/>
  <c r="AB172" i="3"/>
  <c r="AB882" i="3"/>
  <c r="AB84" i="3"/>
  <c r="AB997" i="3"/>
  <c r="AB960" i="3"/>
  <c r="AB837" i="3"/>
  <c r="AB604" i="3"/>
  <c r="AB554" i="3"/>
  <c r="AB404" i="3"/>
  <c r="AB277" i="3"/>
  <c r="AB947" i="3"/>
  <c r="AB555" i="3"/>
  <c r="AB305" i="3"/>
  <c r="AB55" i="3"/>
  <c r="AB664" i="3"/>
  <c r="AB539" i="3"/>
  <c r="AB302" i="3"/>
  <c r="AB515" i="3"/>
  <c r="AB265" i="3"/>
  <c r="AB697" i="3"/>
  <c r="AB407" i="3"/>
  <c r="AB559" i="3"/>
  <c r="AB585" i="3"/>
  <c r="AB460" i="3"/>
  <c r="AB335" i="3"/>
  <c r="AB210" i="3"/>
  <c r="AB85" i="3"/>
  <c r="AB892" i="3"/>
  <c r="AB1007" i="3"/>
  <c r="AB654" i="3"/>
  <c r="AB667" i="3"/>
  <c r="AB97" i="3"/>
  <c r="AB480" i="3"/>
  <c r="AB230" i="3"/>
  <c r="AB726" i="3"/>
  <c r="AB424" i="3"/>
  <c r="AB24" i="3"/>
  <c r="AB467" i="3"/>
  <c r="AB197" i="3"/>
  <c r="AB680" i="3"/>
  <c r="AB475" i="3"/>
  <c r="AB225" i="3"/>
  <c r="AB572" i="3"/>
  <c r="AB22" i="3"/>
  <c r="C10" i="2" s="1"/>
  <c r="AB952" i="3"/>
  <c r="AB494" i="3"/>
  <c r="AB19" i="3"/>
  <c r="AB377" i="3"/>
  <c r="AB665" i="3"/>
  <c r="AB134" i="3"/>
  <c r="AB961" i="3"/>
  <c r="AB62" i="3"/>
  <c r="AB455" i="3"/>
  <c r="AB330" i="3"/>
  <c r="AB918" i="3"/>
  <c r="AB324" i="3"/>
  <c r="AB274" i="3"/>
  <c r="AB822" i="3"/>
  <c r="AB292" i="3"/>
  <c r="AB162" i="3"/>
  <c r="AB967" i="3"/>
  <c r="AB625" i="3"/>
  <c r="AB275" i="3"/>
  <c r="AB175" i="3"/>
  <c r="AB50" i="3"/>
  <c r="AB936" i="3"/>
  <c r="AB835" i="3"/>
  <c r="AB369" i="3"/>
  <c r="AB194" i="3"/>
  <c r="AB690" i="3"/>
  <c r="AB445" i="3"/>
  <c r="AB195" i="3"/>
  <c r="AB731" i="3"/>
  <c r="AB550" i="3"/>
  <c r="AB642" i="3"/>
  <c r="AB412" i="3"/>
  <c r="AB470" i="3"/>
  <c r="AB229" i="3"/>
  <c r="AB569" i="3"/>
  <c r="AB545" i="3"/>
  <c r="AB295" i="3"/>
  <c r="AB45" i="3"/>
  <c r="AB681" i="3"/>
  <c r="AB785" i="3"/>
  <c r="AB890" i="3"/>
  <c r="AB70" i="3"/>
  <c r="AB442" i="3"/>
  <c r="AB279" i="3"/>
  <c r="AB104" i="3"/>
  <c r="AB205" i="3"/>
  <c r="AB80" i="3"/>
  <c r="AB99" i="3"/>
  <c r="AB450" i="3"/>
  <c r="AB502" i="3"/>
  <c r="AB127" i="3"/>
  <c r="AB686" i="3"/>
  <c r="AB544" i="3"/>
  <c r="AB319" i="3"/>
  <c r="AB144" i="3"/>
  <c r="AB1003" i="3"/>
  <c r="AB220" i="3"/>
  <c r="AB870" i="3"/>
  <c r="AB780" i="3"/>
  <c r="AB177" i="3"/>
  <c r="AB836" i="3"/>
  <c r="AB482" i="3"/>
  <c r="AB165" i="3"/>
  <c r="AB905" i="3"/>
  <c r="AB35" i="3"/>
  <c r="AB912" i="3"/>
  <c r="AB429" i="3"/>
  <c r="AB820" i="3"/>
  <c r="AB374" i="3"/>
  <c r="AB722" i="3"/>
  <c r="AB627" i="3"/>
  <c r="AB42" i="3"/>
  <c r="AB981" i="3"/>
  <c r="AB880" i="3"/>
  <c r="AB980" i="3"/>
  <c r="AB375" i="3"/>
  <c r="AB75" i="3"/>
  <c r="AB935" i="3"/>
  <c r="AB669" i="3"/>
  <c r="AB94" i="3"/>
  <c r="AB712" i="3"/>
  <c r="AB72" i="3"/>
  <c r="AB940" i="3"/>
  <c r="AB977" i="3"/>
  <c r="AB1012" i="3"/>
  <c r="AB495" i="3"/>
  <c r="AB245" i="3"/>
  <c r="AB850" i="3"/>
  <c r="AB137" i="3"/>
  <c r="AB584" i="3"/>
  <c r="AB59" i="3"/>
  <c r="AB285" i="3"/>
  <c r="AB54" i="3"/>
  <c r="AB394" i="3"/>
  <c r="AB252" i="3"/>
  <c r="AB540" i="3"/>
  <c r="AB711" i="3"/>
  <c r="AB160" i="3"/>
  <c r="AB649" i="3"/>
  <c r="AB903" i="3"/>
  <c r="AB831" i="3"/>
  <c r="AB650" i="3"/>
  <c r="AB300" i="3"/>
  <c r="AB200" i="3"/>
  <c r="AB552" i="3"/>
  <c r="AB217" i="3"/>
  <c r="AB886" i="3"/>
  <c r="AB444" i="3"/>
  <c r="AB269" i="3"/>
  <c r="AB447" i="3"/>
  <c r="AB142" i="3"/>
  <c r="AB962" i="3"/>
  <c r="AB991" i="3"/>
  <c r="AB790" i="3"/>
  <c r="AB520" i="3"/>
  <c r="AB270" i="3"/>
  <c r="AB20" i="3"/>
  <c r="AB357" i="3"/>
  <c r="AB40" i="3"/>
  <c r="AB410" i="3"/>
  <c r="AB1017" i="3"/>
  <c r="AB379" i="3"/>
  <c r="AB29" i="3"/>
  <c r="AB676" i="3"/>
  <c r="AB996" i="3"/>
  <c r="AB415" i="3"/>
  <c r="AB811" i="3"/>
  <c r="AB535" i="3"/>
  <c r="AB815" i="3"/>
  <c r="AB179" i="3"/>
  <c r="AB132" i="3"/>
  <c r="AB721" i="3"/>
  <c r="AB505" i="3"/>
  <c r="AB574" i="3"/>
  <c r="AB524" i="3"/>
  <c r="AB74" i="3"/>
  <c r="AB772" i="3"/>
  <c r="AB662" i="3"/>
  <c r="AB237" i="3"/>
  <c r="AB112" i="3"/>
  <c r="AB325" i="3"/>
  <c r="AB125" i="3"/>
  <c r="AB607" i="3"/>
  <c r="AB885" i="3"/>
  <c r="AB972" i="3"/>
  <c r="AB519" i="3"/>
  <c r="AB344" i="3"/>
  <c r="AB812" i="3"/>
  <c r="AB878" i="3"/>
  <c r="AB307" i="3"/>
  <c r="AB841" i="3"/>
  <c r="AB740" i="3"/>
  <c r="AB595" i="3"/>
  <c r="AB345" i="3"/>
  <c r="AB95" i="3"/>
  <c r="AB888" i="3"/>
  <c r="AB399" i="3"/>
  <c r="AB349" i="3"/>
  <c r="AB781" i="3"/>
  <c r="AB600" i="3"/>
  <c r="AB327" i="3"/>
  <c r="AB57" i="3"/>
  <c r="AB786" i="3"/>
  <c r="AB985" i="3"/>
  <c r="AB644" i="3"/>
  <c r="AB294" i="3"/>
  <c r="AB119" i="3"/>
  <c r="AB517" i="3"/>
  <c r="AB791" i="3"/>
  <c r="AB620" i="3"/>
  <c r="AB370" i="3"/>
  <c r="AB120" i="3"/>
  <c r="AB741" i="3"/>
  <c r="AB990" i="3"/>
  <c r="AB145" i="3"/>
  <c r="AB830" i="3"/>
  <c r="AB736" i="3"/>
  <c r="AB594" i="3"/>
  <c r="AB419" i="3"/>
  <c r="AB44" i="3"/>
  <c r="AB249" i="3"/>
  <c r="AB400" i="3"/>
  <c r="AB169" i="3"/>
  <c r="AB320" i="3"/>
  <c r="AB747" i="3"/>
  <c r="AB660" i="3"/>
  <c r="AB832" i="3"/>
  <c r="AB970" i="3"/>
  <c r="AB255" i="3"/>
  <c r="AB938" i="3"/>
  <c r="AB52" i="3"/>
  <c r="AB911" i="3"/>
  <c r="AB687" i="3"/>
  <c r="AB624" i="3"/>
  <c r="AB174" i="3"/>
  <c r="AB124" i="3"/>
  <c r="AB592" i="3"/>
  <c r="AB432" i="3"/>
  <c r="AB525" i="3"/>
  <c r="AB425" i="3"/>
  <c r="AB150" i="3"/>
  <c r="AB25" i="3"/>
  <c r="AB986" i="3"/>
  <c r="AB893" i="3"/>
  <c r="AB244" i="3"/>
  <c r="AB69" i="3"/>
  <c r="AB342" i="3"/>
  <c r="AB645" i="3"/>
  <c r="AB395" i="3"/>
  <c r="AB499" i="3"/>
  <c r="AB362" i="3"/>
  <c r="AB735" i="3"/>
  <c r="AB587" i="3"/>
  <c r="AB691" i="3"/>
  <c r="AB840" i="3"/>
  <c r="AB420" i="3"/>
  <c r="AB537" i="3"/>
  <c r="AB575" i="3"/>
  <c r="AB100" i="3"/>
  <c r="AB619" i="3"/>
  <c r="AB941" i="3"/>
  <c r="AB570" i="3"/>
  <c r="AB1004" i="3"/>
  <c r="AB290" i="3"/>
  <c r="AB129" i="3"/>
  <c r="AB577" i="3"/>
  <c r="AB332" i="3"/>
  <c r="AB720" i="3"/>
  <c r="AB580" i="3"/>
  <c r="AB776" i="3"/>
  <c r="AB449" i="3"/>
  <c r="AB942" i="3"/>
  <c r="AB730" i="3"/>
  <c r="AB350" i="3"/>
  <c r="AB92" i="3"/>
  <c r="AB670" i="3"/>
  <c r="AB170" i="3"/>
  <c r="AB397" i="3"/>
  <c r="AB762" i="3"/>
  <c r="AB272" i="3"/>
  <c r="AB891" i="3"/>
  <c r="AC994" i="3"/>
  <c r="AC989" i="3"/>
  <c r="AC984" i="3"/>
  <c r="AC964" i="3"/>
  <c r="AC959" i="3"/>
  <c r="AC949" i="3"/>
  <c r="AC944" i="3"/>
  <c r="AC929" i="3"/>
  <c r="AC854" i="3"/>
  <c r="AC899" i="3"/>
  <c r="AC879" i="3"/>
  <c r="AC859" i="3"/>
  <c r="AC919" i="3"/>
  <c r="AC884" i="3"/>
  <c r="AC874" i="3"/>
  <c r="AC974" i="3"/>
  <c r="AC924" i="3"/>
  <c r="AC914" i="3"/>
  <c r="AC904" i="3"/>
  <c r="AC894" i="3"/>
  <c r="AC889" i="3"/>
  <c r="AC864" i="3"/>
  <c r="AC999" i="3"/>
  <c r="AC979" i="3"/>
  <c r="AC969" i="3"/>
  <c r="AC954" i="3"/>
  <c r="AC939" i="3"/>
  <c r="AC934" i="3"/>
  <c r="AC909" i="3"/>
  <c r="AC869" i="3"/>
  <c r="AC990" i="3"/>
  <c r="AC965" i="3"/>
  <c r="AC940" i="3"/>
  <c r="AC915" i="3"/>
  <c r="AC890" i="3"/>
  <c r="AC865" i="3"/>
  <c r="AC840" i="3"/>
  <c r="AC835" i="3"/>
  <c r="AC830" i="3"/>
  <c r="AC820" i="3"/>
  <c r="AC810" i="3"/>
  <c r="AC805" i="3"/>
  <c r="AC800" i="3"/>
  <c r="AC795" i="3"/>
  <c r="AC785" i="3"/>
  <c r="AC775" i="3"/>
  <c r="AC770" i="3"/>
  <c r="AC755" i="3"/>
  <c r="AC750" i="3"/>
  <c r="AC745" i="3"/>
  <c r="AC730" i="3"/>
  <c r="AC725" i="3"/>
  <c r="AC715" i="3"/>
  <c r="AC710" i="3"/>
  <c r="AC705" i="3"/>
  <c r="AC690" i="3"/>
  <c r="AC685" i="3"/>
  <c r="AC675" i="3"/>
  <c r="AC845" i="3"/>
  <c r="AC825" i="3"/>
  <c r="AC815" i="3"/>
  <c r="AC790" i="3"/>
  <c r="AC780" i="3"/>
  <c r="AC765" i="3"/>
  <c r="AC760" i="3"/>
  <c r="AC740" i="3"/>
  <c r="AC735" i="3"/>
  <c r="AC720" i="3"/>
  <c r="AC700" i="3"/>
  <c r="AC695" i="3"/>
  <c r="AC680" i="3"/>
  <c r="AC1000" i="3"/>
  <c r="AC975" i="3"/>
  <c r="AC950" i="3"/>
  <c r="AC925" i="3"/>
  <c r="AC900" i="3"/>
  <c r="AC875" i="3"/>
  <c r="AC850" i="3"/>
  <c r="AC905" i="3"/>
  <c r="AC1004" i="3"/>
  <c r="AC985" i="3"/>
  <c r="AC960" i="3"/>
  <c r="AC935" i="3"/>
  <c r="AC910" i="3"/>
  <c r="AC885" i="3"/>
  <c r="AC860" i="3"/>
  <c r="AC849" i="3"/>
  <c r="AC930" i="3"/>
  <c r="AC880" i="3"/>
  <c r="AC1016" i="3"/>
  <c r="AC1006" i="3"/>
  <c r="AC980" i="3"/>
  <c r="AC955" i="3"/>
  <c r="AC855" i="3"/>
  <c r="AC995" i="3"/>
  <c r="AC970" i="3"/>
  <c r="AC945" i="3"/>
  <c r="AC920" i="3"/>
  <c r="AC895" i="3"/>
  <c r="AC870" i="3"/>
  <c r="AC844" i="3"/>
  <c r="AC839" i="3"/>
  <c r="AC834" i="3"/>
  <c r="AC829" i="3"/>
  <c r="AC824" i="3"/>
  <c r="AC819" i="3"/>
  <c r="AC814" i="3"/>
  <c r="AC809" i="3"/>
  <c r="AC804" i="3"/>
  <c r="AC799" i="3"/>
  <c r="AC794" i="3"/>
  <c r="AC789" i="3"/>
  <c r="AC784" i="3"/>
  <c r="AC779" i="3"/>
  <c r="AC774" i="3"/>
  <c r="AC769" i="3"/>
  <c r="AC764" i="3"/>
  <c r="AC759" i="3"/>
  <c r="AC754" i="3"/>
  <c r="AC749" i="3"/>
  <c r="AC744" i="3"/>
  <c r="AC739" i="3"/>
  <c r="AC734" i="3"/>
  <c r="AC729" i="3"/>
  <c r="AC724" i="3"/>
  <c r="AC719" i="3"/>
  <c r="AC714" i="3"/>
  <c r="AC709" i="3"/>
  <c r="AC704" i="3"/>
  <c r="AC699" i="3"/>
  <c r="AC694" i="3"/>
  <c r="AC689" i="3"/>
  <c r="AC684" i="3"/>
  <c r="AC679" i="3"/>
  <c r="AC674" i="3"/>
  <c r="AC1011" i="3"/>
  <c r="AC53" i="3"/>
  <c r="AC443" i="3"/>
  <c r="AC578" i="3"/>
  <c r="AC738" i="3"/>
  <c r="AC58" i="3"/>
  <c r="AC363" i="3"/>
  <c r="AC658" i="3"/>
  <c r="AC998" i="3"/>
  <c r="AC103" i="3"/>
  <c r="AC478" i="3"/>
  <c r="AC798" i="3"/>
  <c r="AC163" i="3"/>
  <c r="AC393" i="3"/>
  <c r="AC813" i="3"/>
  <c r="AC178" i="3"/>
  <c r="AC603" i="3"/>
  <c r="AC248" i="3"/>
  <c r="AC553" i="3"/>
  <c r="AC173" i="3"/>
  <c r="AC418" i="3"/>
  <c r="AC643" i="3"/>
  <c r="AC833" i="3"/>
  <c r="AC93" i="3"/>
  <c r="AC448" i="3"/>
  <c r="AC678" i="3"/>
  <c r="AC213" i="3"/>
  <c r="AC533" i="3"/>
  <c r="AC233" i="3"/>
  <c r="AC428" i="3"/>
  <c r="AC358" i="3"/>
  <c r="AC653" i="3"/>
  <c r="AC673" i="3"/>
  <c r="AC88" i="3"/>
  <c r="AC303" i="3"/>
  <c r="AC608" i="3"/>
  <c r="AC38" i="3"/>
  <c r="AC338" i="3"/>
  <c r="AC573" i="3"/>
  <c r="AC723" i="3"/>
  <c r="AC48" i="3"/>
  <c r="AC293" i="3"/>
  <c r="AC568" i="3"/>
  <c r="AC973" i="3"/>
  <c r="AC688" i="3"/>
  <c r="AC33" i="3"/>
  <c r="AC503" i="3"/>
  <c r="AC748" i="3"/>
  <c r="AC198" i="3"/>
  <c r="AC403" i="3"/>
  <c r="AC743" i="3"/>
  <c r="AC108" i="3"/>
  <c r="AC308" i="3"/>
  <c r="AC508" i="3"/>
  <c r="AC753" i="3"/>
  <c r="AC318" i="3"/>
  <c r="AC988" i="3"/>
  <c r="AC83" i="3"/>
  <c r="AC473" i="3"/>
  <c r="AC648" i="3"/>
  <c r="AC788" i="3"/>
  <c r="AC128" i="3"/>
  <c r="AC388" i="3"/>
  <c r="AC793" i="3"/>
  <c r="AC113" i="3"/>
  <c r="AC598" i="3"/>
  <c r="AC218" i="3"/>
  <c r="AC498" i="3"/>
  <c r="AC143" i="3"/>
  <c r="AC528" i="3"/>
  <c r="AC193" i="3"/>
  <c r="AC413" i="3"/>
  <c r="AC838" i="3"/>
  <c r="AC238" i="3"/>
  <c r="AC628" i="3"/>
  <c r="AC23" i="3"/>
  <c r="AC278" i="3"/>
  <c r="AC588" i="3"/>
  <c r="AC948" i="3"/>
  <c r="AC228" i="3"/>
  <c r="AC438" i="3"/>
  <c r="AC148" i="3"/>
  <c r="AC638" i="3"/>
  <c r="AC818" i="3"/>
  <c r="AC328" i="3"/>
  <c r="AC548" i="3"/>
  <c r="AC683" i="3"/>
  <c r="AC43" i="3"/>
  <c r="AC283" i="3"/>
  <c r="AC563" i="3"/>
  <c r="AC923" i="3"/>
  <c r="AC483" i="3"/>
  <c r="AC728" i="3"/>
  <c r="AC168" i="3"/>
  <c r="AC353" i="3"/>
  <c r="AC663" i="3"/>
  <c r="AC733" i="3"/>
  <c r="AC68" i="3"/>
  <c r="AC298" i="3"/>
  <c r="AC493" i="3"/>
  <c r="AC718" i="3"/>
  <c r="AC313" i="3"/>
  <c r="AC73" i="3"/>
  <c r="AC458" i="3"/>
  <c r="AC593" i="3"/>
  <c r="AC783" i="3"/>
  <c r="AC118" i="3"/>
  <c r="AC368" i="3"/>
  <c r="AC698" i="3"/>
  <c r="AC78" i="3"/>
  <c r="AC583" i="3"/>
  <c r="AC208" i="3"/>
  <c r="AC468" i="3"/>
  <c r="AC773" i="3"/>
  <c r="AC153" i="3"/>
  <c r="AC378" i="3"/>
  <c r="AC618" i="3"/>
  <c r="AC898" i="3"/>
  <c r="AC808" i="3"/>
  <c r="AC343" i="3"/>
  <c r="AC123" i="3"/>
  <c r="AC523" i="3"/>
  <c r="AC188" i="3"/>
  <c r="AC408" i="3"/>
  <c r="AC828" i="3"/>
  <c r="AC223" i="3"/>
  <c r="AC613" i="3"/>
  <c r="AC268" i="3"/>
  <c r="AC558" i="3"/>
  <c r="AC183" i="3"/>
  <c r="AC803" i="3"/>
  <c r="AC273" i="3"/>
  <c r="AC538" i="3"/>
  <c r="AC243" i="3"/>
  <c r="AC453" i="3"/>
  <c r="AC873" i="3"/>
  <c r="AC398" i="3"/>
  <c r="AC708" i="3"/>
  <c r="AC98" i="3"/>
  <c r="AC323" i="3"/>
  <c r="AC633" i="3"/>
  <c r="AC713" i="3"/>
  <c r="AC28" i="3"/>
  <c r="AC288" i="3"/>
  <c r="AC203" i="3"/>
  <c r="AC778" i="3"/>
  <c r="AC258" i="3"/>
  <c r="AC348" i="3"/>
  <c r="AC768" i="3"/>
  <c r="AC693" i="3"/>
  <c r="AC158" i="3"/>
  <c r="AC463" i="3"/>
  <c r="AC253" i="3"/>
  <c r="AC623" i="3"/>
  <c r="AC373" i="3"/>
  <c r="AC423" i="3"/>
  <c r="AC843" i="3"/>
  <c r="AC138" i="3"/>
  <c r="AC763" i="3"/>
  <c r="AC488" i="3"/>
  <c r="AC263" i="3"/>
  <c r="AC543" i="3"/>
  <c r="AC758" i="3"/>
  <c r="AC518" i="3"/>
  <c r="AC333" i="3"/>
  <c r="AC433" i="3"/>
  <c r="AC703" i="3"/>
  <c r="AC133" i="3"/>
  <c r="AC383" i="3"/>
  <c r="AC823" i="3"/>
  <c r="AC18" i="3"/>
  <c r="AC63" i="3"/>
  <c r="AC668" i="3"/>
  <c r="AC513" i="3"/>
  <c r="AC827" i="3"/>
  <c r="AC777" i="3"/>
  <c r="AC727" i="3"/>
  <c r="AC677" i="3"/>
  <c r="AC639" i="3"/>
  <c r="AC389" i="3"/>
  <c r="AC139" i="3"/>
  <c r="AC1013" i="3"/>
  <c r="AC978" i="3"/>
  <c r="AC906" i="3"/>
  <c r="AC852" i="3"/>
  <c r="AC659" i="3"/>
  <c r="AC409" i="3"/>
  <c r="AC159" i="3"/>
  <c r="AC887" i="3"/>
  <c r="AC933" i="3"/>
  <c r="AC963" i="3"/>
  <c r="AC629" i="3"/>
  <c r="AC379" i="3"/>
  <c r="AC129" i="3"/>
  <c r="AC921" i="3"/>
  <c r="AC877" i="3"/>
  <c r="AC1008" i="3"/>
  <c r="AC993" i="3"/>
  <c r="AC564" i="3"/>
  <c r="AC314" i="3"/>
  <c r="AC64" i="3"/>
  <c r="AC1002" i="3"/>
  <c r="AC701" i="3"/>
  <c r="AC751" i="3"/>
  <c r="AC801" i="3"/>
  <c r="AC851" i="3"/>
  <c r="AC706" i="3"/>
  <c r="AC756" i="3"/>
  <c r="AC806" i="3"/>
  <c r="AC856" i="3"/>
  <c r="AC872" i="3"/>
  <c r="AC584" i="3"/>
  <c r="AC334" i="3"/>
  <c r="AC84" i="3"/>
  <c r="AC997" i="3"/>
  <c r="AC907" i="3"/>
  <c r="AC922" i="3"/>
  <c r="AC1007" i="3"/>
  <c r="AC858" i="3"/>
  <c r="AC489" i="3"/>
  <c r="AC239" i="3"/>
  <c r="AC996" i="3"/>
  <c r="AC602" i="3"/>
  <c r="AC567" i="3"/>
  <c r="AC547" i="3"/>
  <c r="AC357" i="3"/>
  <c r="AC302" i="3"/>
  <c r="AC247" i="3"/>
  <c r="AC212" i="3"/>
  <c r="AC122" i="3"/>
  <c r="AC52" i="3"/>
  <c r="AC665" i="3"/>
  <c r="AC640" i="3"/>
  <c r="AC615" i="3"/>
  <c r="AC590" i="3"/>
  <c r="AC565" i="3"/>
  <c r="AC540" i="3"/>
  <c r="AC515" i="3"/>
  <c r="AC490" i="3"/>
  <c r="AC465" i="3"/>
  <c r="AC440" i="3"/>
  <c r="AC415" i="3"/>
  <c r="AC390" i="3"/>
  <c r="AC365" i="3"/>
  <c r="AC340" i="3"/>
  <c r="AC315" i="3"/>
  <c r="AC290" i="3"/>
  <c r="AC265" i="3"/>
  <c r="AC240" i="3"/>
  <c r="AC215" i="3"/>
  <c r="AC190" i="3"/>
  <c r="AC165" i="3"/>
  <c r="AC140" i="3"/>
  <c r="AC115" i="3"/>
  <c r="AC90" i="3"/>
  <c r="AC65" i="3"/>
  <c r="AC40" i="3"/>
  <c r="AC637" i="3"/>
  <c r="AC582" i="3"/>
  <c r="AC512" i="3"/>
  <c r="AC477" i="3"/>
  <c r="AC442" i="3"/>
  <c r="AC407" i="3"/>
  <c r="AC372" i="3"/>
  <c r="AC337" i="3"/>
  <c r="AC172" i="3"/>
  <c r="AC137" i="3"/>
  <c r="AC67" i="3"/>
  <c r="AC671" i="3"/>
  <c r="AC646" i="3"/>
  <c r="AC621" i="3"/>
  <c r="AC596" i="3"/>
  <c r="AC571" i="3"/>
  <c r="AC546" i="3"/>
  <c r="AC521" i="3"/>
  <c r="AC496" i="3"/>
  <c r="AC471" i="3"/>
  <c r="AC446" i="3"/>
  <c r="AC421" i="3"/>
  <c r="AC396" i="3"/>
  <c r="AC371" i="3"/>
  <c r="AC346" i="3"/>
  <c r="AC321" i="3"/>
  <c r="AC296" i="3"/>
  <c r="AC271" i="3"/>
  <c r="AC246" i="3"/>
  <c r="AC221" i="3"/>
  <c r="AC196" i="3"/>
  <c r="AC171" i="3"/>
  <c r="AC146" i="3"/>
  <c r="AC121" i="3"/>
  <c r="AC96" i="3"/>
  <c r="AC71" i="3"/>
  <c r="AC46" i="3"/>
  <c r="AC883" i="3"/>
  <c r="AC807" i="3"/>
  <c r="AC757" i="3"/>
  <c r="AC707" i="3"/>
  <c r="AC622" i="3"/>
  <c r="AC232" i="3"/>
  <c r="AC87" i="3"/>
  <c r="AC427" i="3"/>
  <c r="AC157" i="3"/>
  <c r="AC37" i="3"/>
  <c r="AC983" i="3"/>
  <c r="AC514" i="3"/>
  <c r="AC264" i="3"/>
  <c r="AC287" i="3"/>
  <c r="AC1001" i="3"/>
  <c r="AC968" i="3"/>
  <c r="AC534" i="3"/>
  <c r="AC284" i="3"/>
  <c r="AC34" i="3"/>
  <c r="AC666" i="3"/>
  <c r="AC641" i="3"/>
  <c r="AC616" i="3"/>
  <c r="AC591" i="3"/>
  <c r="AC566" i="3"/>
  <c r="AC541" i="3"/>
  <c r="AC516" i="3"/>
  <c r="AC491" i="3"/>
  <c r="AC466" i="3"/>
  <c r="AC441" i="3"/>
  <c r="AC416" i="3"/>
  <c r="AC391" i="3"/>
  <c r="AC366" i="3"/>
  <c r="AC341" i="3"/>
  <c r="AC316" i="3"/>
  <c r="AC291" i="3"/>
  <c r="AC266" i="3"/>
  <c r="AC241" i="3"/>
  <c r="AC216" i="3"/>
  <c r="AC191" i="3"/>
  <c r="AC166" i="3"/>
  <c r="AC141" i="3"/>
  <c r="AC116" i="3"/>
  <c r="AC91" i="3"/>
  <c r="AC66" i="3"/>
  <c r="AC41" i="3"/>
  <c r="AC632" i="3"/>
  <c r="AC597" i="3"/>
  <c r="AC562" i="3"/>
  <c r="AC542" i="3"/>
  <c r="AC402" i="3"/>
  <c r="AC297" i="3"/>
  <c r="AC242" i="3"/>
  <c r="AC167" i="3"/>
  <c r="AC117" i="3"/>
  <c r="AC47" i="3"/>
  <c r="AC504" i="3"/>
  <c r="AC254" i="3"/>
  <c r="AC474" i="3"/>
  <c r="AC224" i="3"/>
  <c r="AC931" i="3"/>
  <c r="AC644" i="3"/>
  <c r="AC394" i="3"/>
  <c r="AC144" i="3"/>
  <c r="AC926" i="3"/>
  <c r="AC649" i="3"/>
  <c r="AC681" i="3"/>
  <c r="AC781" i="3"/>
  <c r="AC831" i="3"/>
  <c r="AC881" i="3"/>
  <c r="AC439" i="3"/>
  <c r="AC189" i="3"/>
  <c r="AC867" i="3"/>
  <c r="AC1014" i="3"/>
  <c r="AC459" i="3"/>
  <c r="AC209" i="3"/>
  <c r="AC961" i="3"/>
  <c r="AC837" i="3"/>
  <c r="AC787" i="3"/>
  <c r="AC737" i="3"/>
  <c r="AC687" i="3"/>
  <c r="AC862" i="3"/>
  <c r="AC429" i="3"/>
  <c r="AC179" i="3"/>
  <c r="AC832" i="3"/>
  <c r="AC782" i="3"/>
  <c r="AC732" i="3"/>
  <c r="AC682" i="3"/>
  <c r="AC399" i="3"/>
  <c r="AC149" i="3"/>
  <c r="AC731" i="3"/>
  <c r="AC651" i="3"/>
  <c r="AC626" i="3"/>
  <c r="AC601" i="3"/>
  <c r="AC576" i="3"/>
  <c r="AC551" i="3"/>
  <c r="AC526" i="3"/>
  <c r="AC501" i="3"/>
  <c r="AC476" i="3"/>
  <c r="AC451" i="3"/>
  <c r="AC426" i="3"/>
  <c r="AC401" i="3"/>
  <c r="AC376" i="3"/>
  <c r="AC351" i="3"/>
  <c r="AC326" i="3"/>
  <c r="AC301" i="3"/>
  <c r="AC276" i="3"/>
  <c r="AC251" i="3"/>
  <c r="AC226" i="3"/>
  <c r="AC201" i="3"/>
  <c r="AC176" i="3"/>
  <c r="AC151" i="3"/>
  <c r="AC126" i="3"/>
  <c r="AC101" i="3"/>
  <c r="AC76" i="3"/>
  <c r="AC51" i="3"/>
  <c r="AC26" i="3"/>
  <c r="AC657" i="3"/>
  <c r="AC267" i="3"/>
  <c r="AC614" i="3"/>
  <c r="AC364" i="3"/>
  <c r="AC114" i="3"/>
  <c r="AC982" i="3"/>
  <c r="AC853" i="3"/>
  <c r="AC951" i="3"/>
  <c r="AC634" i="3"/>
  <c r="AC384" i="3"/>
  <c r="AC134" i="3"/>
  <c r="AC911" i="3"/>
  <c r="AC958" i="3"/>
  <c r="AC656" i="3"/>
  <c r="AC631" i="3"/>
  <c r="AC606" i="3"/>
  <c r="AC581" i="3"/>
  <c r="AC556" i="3"/>
  <c r="AC531" i="3"/>
  <c r="AC506" i="3"/>
  <c r="AC481" i="3"/>
  <c r="AC456" i="3"/>
  <c r="AC431" i="3"/>
  <c r="AC406" i="3"/>
  <c r="AC381" i="3"/>
  <c r="AC356" i="3"/>
  <c r="AC331" i="3"/>
  <c r="AC306" i="3"/>
  <c r="AC281" i="3"/>
  <c r="AC256" i="3"/>
  <c r="AC231" i="3"/>
  <c r="AC206" i="3"/>
  <c r="AC181" i="3"/>
  <c r="AC156" i="3"/>
  <c r="AC131" i="3"/>
  <c r="AC106" i="3"/>
  <c r="AC81" i="3"/>
  <c r="AC56" i="3"/>
  <c r="AC31" i="3"/>
  <c r="AC322" i="3"/>
  <c r="AC462" i="3"/>
  <c r="AC192" i="3"/>
  <c r="AC21" i="3"/>
  <c r="AC868" i="3"/>
  <c r="AC539" i="3"/>
  <c r="AC289" i="3"/>
  <c r="AC39" i="3"/>
  <c r="AC559" i="3"/>
  <c r="AC309" i="3"/>
  <c r="AC908" i="3"/>
  <c r="AC497" i="3"/>
  <c r="AC511" i="3"/>
  <c r="AC261" i="3"/>
  <c r="AC107" i="3"/>
  <c r="AC164" i="3"/>
  <c r="AC702" i="3"/>
  <c r="AC847" i="3"/>
  <c r="AC953" i="3"/>
  <c r="AC660" i="3"/>
  <c r="AC535" i="3"/>
  <c r="AC410" i="3"/>
  <c r="AC285" i="3"/>
  <c r="AC160" i="3"/>
  <c r="AC35" i="3"/>
  <c r="AC29" i="3"/>
  <c r="AC332" i="3"/>
  <c r="AC580" i="3"/>
  <c r="AC330" i="3"/>
  <c r="AC80" i="3"/>
  <c r="AC612" i="3"/>
  <c r="AC222" i="3"/>
  <c r="AC374" i="3"/>
  <c r="AC324" i="3"/>
  <c r="AC722" i="3"/>
  <c r="AC537" i="3"/>
  <c r="AC237" i="3"/>
  <c r="AC967" i="3"/>
  <c r="AC525" i="3"/>
  <c r="AC275" i="3"/>
  <c r="AC486" i="3"/>
  <c r="AC236" i="3"/>
  <c r="AC717" i="3"/>
  <c r="AC896" i="3"/>
  <c r="AC461" i="3"/>
  <c r="AC211" i="3"/>
  <c r="AC746" i="3"/>
  <c r="AC797" i="3"/>
  <c r="AC436" i="3"/>
  <c r="AC186" i="3"/>
  <c r="AC848" i="3"/>
  <c r="AC946" i="3"/>
  <c r="AC434" i="3"/>
  <c r="AC259" i="3"/>
  <c r="AC716" i="3"/>
  <c r="AC966" i="3"/>
  <c r="AC579" i="3"/>
  <c r="AC367" i="3"/>
  <c r="AC605" i="3"/>
  <c r="AC355" i="3"/>
  <c r="AC105" i="3"/>
  <c r="AC647" i="3"/>
  <c r="AC257" i="3"/>
  <c r="AC661" i="3"/>
  <c r="AC411" i="3"/>
  <c r="AC161" i="3"/>
  <c r="AC802" i="3"/>
  <c r="AC609" i="3"/>
  <c r="AC509" i="3"/>
  <c r="AC184" i="3"/>
  <c r="AC792" i="3"/>
  <c r="AC692" i="3"/>
  <c r="AC902" i="3"/>
  <c r="AC560" i="3"/>
  <c r="AC435" i="3"/>
  <c r="AC310" i="3"/>
  <c r="AC185" i="3"/>
  <c r="AC60" i="3"/>
  <c r="AC943" i="3"/>
  <c r="AC928" i="3"/>
  <c r="AC202" i="3"/>
  <c r="AC932" i="3"/>
  <c r="AC530" i="3"/>
  <c r="AC280" i="3"/>
  <c r="AC30" i="3"/>
  <c r="AC522" i="3"/>
  <c r="AC147" i="3"/>
  <c r="AC532" i="3"/>
  <c r="AC636" i="3"/>
  <c r="AC386" i="3"/>
  <c r="AC136" i="3"/>
  <c r="AC392" i="3"/>
  <c r="AC817" i="3"/>
  <c r="AC589" i="3"/>
  <c r="AC464" i="3"/>
  <c r="AC796" i="3"/>
  <c r="AC987" i="3"/>
  <c r="AC747" i="3"/>
  <c r="AC1005" i="3"/>
  <c r="AC109" i="3"/>
  <c r="AC816" i="3"/>
  <c r="AC1017" i="3"/>
  <c r="AC104" i="3"/>
  <c r="AC54" i="3"/>
  <c r="AC577" i="3"/>
  <c r="AC62" i="3"/>
  <c r="AC721" i="3"/>
  <c r="AC455" i="3"/>
  <c r="AC205" i="3"/>
  <c r="AC417" i="3"/>
  <c r="AC776" i="3"/>
  <c r="AC1009" i="3"/>
  <c r="AC586" i="3"/>
  <c r="AC336" i="3"/>
  <c r="AC86" i="3"/>
  <c r="AC89" i="3"/>
  <c r="AC752" i="3"/>
  <c r="AC882" i="3"/>
  <c r="AC956" i="3"/>
  <c r="AC484" i="3"/>
  <c r="AC234" i="3"/>
  <c r="AC617" i="3"/>
  <c r="AC492" i="3"/>
  <c r="AC422" i="3"/>
  <c r="AC352" i="3"/>
  <c r="AC282" i="3"/>
  <c r="AC227" i="3"/>
  <c r="AC187" i="3"/>
  <c r="AC102" i="3"/>
  <c r="AC32" i="3"/>
  <c r="AC916" i="3"/>
  <c r="AC604" i="3"/>
  <c r="AC554" i="3"/>
  <c r="AC454" i="3"/>
  <c r="AC404" i="3"/>
  <c r="AC277" i="3"/>
  <c r="AC947" i="3"/>
  <c r="AC555" i="3"/>
  <c r="AC305" i="3"/>
  <c r="AC55" i="3"/>
  <c r="AC557" i="3"/>
  <c r="AC182" i="3"/>
  <c r="AC561" i="3"/>
  <c r="AC311" i="3"/>
  <c r="AC61" i="3"/>
  <c r="AC767" i="3"/>
  <c r="AC664" i="3"/>
  <c r="AC846" i="3"/>
  <c r="AC901" i="3"/>
  <c r="AC697" i="3"/>
  <c r="AC1015" i="3"/>
  <c r="AC585" i="3"/>
  <c r="AC460" i="3"/>
  <c r="AC335" i="3"/>
  <c r="AC210" i="3"/>
  <c r="AC85" i="3"/>
  <c r="AC892" i="3"/>
  <c r="AC654" i="3"/>
  <c r="AC667" i="3"/>
  <c r="AC97" i="3"/>
  <c r="AC480" i="3"/>
  <c r="AC230" i="3"/>
  <c r="AC452" i="3"/>
  <c r="AC27" i="3"/>
  <c r="AC726" i="3"/>
  <c r="AC536" i="3"/>
  <c r="AC286" i="3"/>
  <c r="AC36" i="3"/>
  <c r="AC414" i="3"/>
  <c r="AC696" i="3"/>
  <c r="AC842" i="3"/>
  <c r="AC742" i="3"/>
  <c r="AC766" i="3"/>
  <c r="AC472" i="3"/>
  <c r="AC821" i="3"/>
  <c r="AC971" i="3"/>
  <c r="AC655" i="3"/>
  <c r="AC405" i="3"/>
  <c r="AC155" i="3"/>
  <c r="AC347" i="3"/>
  <c r="AC876" i="3"/>
  <c r="AC599" i="3"/>
  <c r="AC199" i="3"/>
  <c r="AC1010" i="3"/>
  <c r="AC500" i="3"/>
  <c r="AC250" i="3"/>
  <c r="AC607" i="3"/>
  <c r="AC57" i="3"/>
  <c r="AC936" i="3"/>
  <c r="AC569" i="3"/>
  <c r="AC294" i="3"/>
  <c r="AC94" i="3"/>
  <c r="AC878" i="3"/>
  <c r="AC412" i="3"/>
  <c r="AC611" i="3"/>
  <c r="AC485" i="3"/>
  <c r="AC279" i="3"/>
  <c r="AC549" i="3"/>
  <c r="AC99" i="3"/>
  <c r="AC49" i="3"/>
  <c r="AC550" i="3"/>
  <c r="AC450" i="3"/>
  <c r="AC502" i="3"/>
  <c r="AC127" i="3"/>
  <c r="AC686" i="3"/>
  <c r="AC913" i="3"/>
  <c r="AC544" i="3"/>
  <c r="AC319" i="3"/>
  <c r="AC1003" i="3"/>
  <c r="AC642" i="3"/>
  <c r="AC470" i="3"/>
  <c r="AC220" i="3"/>
  <c r="AC627" i="3"/>
  <c r="AC467" i="3"/>
  <c r="AC42" i="3"/>
  <c r="AC75" i="3"/>
  <c r="AC494" i="3"/>
  <c r="AC712" i="3"/>
  <c r="AC72" i="3"/>
  <c r="AC1012" i="3"/>
  <c r="AC245" i="3"/>
  <c r="AC676" i="3"/>
  <c r="AC400" i="3"/>
  <c r="AC836" i="3"/>
  <c r="AC772" i="3"/>
  <c r="AC812" i="3"/>
  <c r="AC841" i="3"/>
  <c r="AC361" i="3"/>
  <c r="AC339" i="3"/>
  <c r="AC207" i="3"/>
  <c r="AC610" i="3"/>
  <c r="AC912" i="3"/>
  <c r="AC507" i="3"/>
  <c r="AC826" i="3"/>
  <c r="AC981" i="3"/>
  <c r="AC375" i="3"/>
  <c r="AC669" i="3"/>
  <c r="AC977" i="3"/>
  <c r="AC495" i="3"/>
  <c r="AC382" i="3"/>
  <c r="AC169" i="3"/>
  <c r="AC570" i="3"/>
  <c r="AC524" i="3"/>
  <c r="AC24" i="3"/>
  <c r="AC112" i="3"/>
  <c r="AC325" i="3"/>
  <c r="AC125" i="3"/>
  <c r="AC344" i="3"/>
  <c r="AC345" i="3"/>
  <c r="AC111" i="3"/>
  <c r="AC214" i="3"/>
  <c r="AC359" i="3"/>
  <c r="AC387" i="3"/>
  <c r="AC711" i="3"/>
  <c r="AC857" i="3"/>
  <c r="AC79" i="3"/>
  <c r="AC871" i="3"/>
  <c r="AC430" i="3"/>
  <c r="AC903" i="3"/>
  <c r="AC650" i="3"/>
  <c r="AC300" i="3"/>
  <c r="AC200" i="3"/>
  <c r="AC552" i="3"/>
  <c r="AC217" i="3"/>
  <c r="AC886" i="3"/>
  <c r="AC444" i="3"/>
  <c r="AC269" i="3"/>
  <c r="AC447" i="3"/>
  <c r="AC142" i="3"/>
  <c r="AC962" i="3"/>
  <c r="AC991" i="3"/>
  <c r="AC520" i="3"/>
  <c r="AC270" i="3"/>
  <c r="AC20" i="3"/>
  <c r="AC152" i="3"/>
  <c r="AC761" i="3"/>
  <c r="AC219" i="3"/>
  <c r="AC891" i="3"/>
  <c r="AC74" i="3"/>
  <c r="AC662" i="3"/>
  <c r="AC22" i="3"/>
  <c r="C11" i="2" s="1"/>
  <c r="AC595" i="3"/>
  <c r="AC59" i="3"/>
  <c r="AC652" i="3"/>
  <c r="AC229" i="3"/>
  <c r="AC180" i="3"/>
  <c r="AC937" i="3"/>
  <c r="AC938" i="3"/>
  <c r="AC424" i="3"/>
  <c r="AC397" i="3"/>
  <c r="AC197" i="3"/>
  <c r="AC575" i="3"/>
  <c r="AC475" i="3"/>
  <c r="AC100" i="3"/>
  <c r="AC619" i="3"/>
  <c r="AC44" i="3"/>
  <c r="AC762" i="3"/>
  <c r="AC177" i="3"/>
  <c r="AC941" i="3"/>
  <c r="AC545" i="3"/>
  <c r="AC295" i="3"/>
  <c r="AC45" i="3"/>
  <c r="AC317" i="3"/>
  <c r="AC811" i="3"/>
  <c r="AC135" i="3"/>
  <c r="AC204" i="3"/>
  <c r="AC437" i="3"/>
  <c r="AC132" i="3"/>
  <c r="AC630" i="3"/>
  <c r="AC505" i="3"/>
  <c r="AC992" i="3"/>
  <c r="AC897" i="3"/>
  <c r="AC527" i="3"/>
  <c r="AC260" i="3"/>
  <c r="AC866" i="3"/>
  <c r="AC529" i="3"/>
  <c r="AC354" i="3"/>
  <c r="AC380" i="3"/>
  <c r="AC255" i="3"/>
  <c r="AC976" i="3"/>
  <c r="AC349" i="3"/>
  <c r="AC299" i="3"/>
  <c r="AC600" i="3"/>
  <c r="AC327" i="3"/>
  <c r="AC786" i="3"/>
  <c r="AC119" i="3"/>
  <c r="AC517" i="3"/>
  <c r="AC791" i="3"/>
  <c r="AC620" i="3"/>
  <c r="AC370" i="3"/>
  <c r="AC120" i="3"/>
  <c r="AC624" i="3"/>
  <c r="AC174" i="3"/>
  <c r="AC124" i="3"/>
  <c r="AC592" i="3"/>
  <c r="AC432" i="3"/>
  <c r="AC425" i="3"/>
  <c r="AC150" i="3"/>
  <c r="AC25" i="3"/>
  <c r="AC986" i="3"/>
  <c r="AC893" i="3"/>
  <c r="AC469" i="3"/>
  <c r="AC244" i="3"/>
  <c r="AC69" i="3"/>
  <c r="AC342" i="3"/>
  <c r="AC741" i="3"/>
  <c r="AC645" i="3"/>
  <c r="AC395" i="3"/>
  <c r="AC145" i="3"/>
  <c r="AC670" i="3"/>
  <c r="AC420" i="3"/>
  <c r="AC195" i="3"/>
  <c r="AC272" i="3"/>
  <c r="AC320" i="3"/>
  <c r="AC888" i="3"/>
  <c r="AC82" i="3"/>
  <c r="AC861" i="3"/>
  <c r="AC385" i="3"/>
  <c r="AC110" i="3"/>
  <c r="AC130" i="3"/>
  <c r="AC487" i="3"/>
  <c r="AC672" i="3"/>
  <c r="AC863" i="3"/>
  <c r="AC262" i="3"/>
  <c r="AC510" i="3"/>
  <c r="AC235" i="3"/>
  <c r="AC927" i="3"/>
  <c r="AC329" i="3"/>
  <c r="AC154" i="3"/>
  <c r="AC771" i="3"/>
  <c r="AC312" i="3"/>
  <c r="AC77" i="3"/>
  <c r="AC499" i="3"/>
  <c r="AC449" i="3"/>
  <c r="AC942" i="3"/>
  <c r="AC350" i="3"/>
  <c r="AC362" i="3"/>
  <c r="AC92" i="3"/>
  <c r="AC736" i="3"/>
  <c r="AC594" i="3"/>
  <c r="AC419" i="3"/>
  <c r="AC587" i="3"/>
  <c r="AC691" i="3"/>
  <c r="AC170" i="3"/>
  <c r="AC918" i="3"/>
  <c r="AC274" i="3"/>
  <c r="AC822" i="3"/>
  <c r="AC292" i="3"/>
  <c r="AC162" i="3"/>
  <c r="AC625" i="3"/>
  <c r="AC175" i="3"/>
  <c r="AC19" i="3"/>
  <c r="AC377" i="3"/>
  <c r="AC249" i="3"/>
  <c r="AC572" i="3"/>
  <c r="AC482" i="3"/>
  <c r="AC252" i="3"/>
  <c r="AC70" i="3"/>
  <c r="AC574" i="3"/>
  <c r="AC307" i="3"/>
  <c r="AC95" i="3"/>
  <c r="AC457" i="3"/>
  <c r="AC635" i="3"/>
  <c r="AC360" i="3"/>
  <c r="AC479" i="3"/>
  <c r="AC304" i="3"/>
  <c r="AC957" i="3"/>
  <c r="AC50" i="3"/>
  <c r="AC369" i="3"/>
  <c r="AC194" i="3"/>
  <c r="AC445" i="3"/>
  <c r="AC917" i="3"/>
  <c r="AC952" i="3"/>
  <c r="AC225" i="3"/>
  <c r="AC972" i="3"/>
  <c r="AC519" i="3"/>
  <c r="AD103" i="3"/>
  <c r="AD478" i="3"/>
  <c r="AD163" i="3"/>
  <c r="AD393" i="3"/>
  <c r="AD818" i="3"/>
  <c r="AD213" i="3"/>
  <c r="AD533" i="3"/>
  <c r="AD683" i="3"/>
  <c r="AD233" i="3"/>
  <c r="AD428" i="3"/>
  <c r="AD923" i="3"/>
  <c r="AD358" i="3"/>
  <c r="AD653" i="3"/>
  <c r="AD728" i="3"/>
  <c r="AD88" i="3"/>
  <c r="AD303" i="3"/>
  <c r="AD608" i="3"/>
  <c r="AD733" i="3"/>
  <c r="AD258" i="3"/>
  <c r="AD463" i="3"/>
  <c r="AD718" i="3"/>
  <c r="AD253" i="3"/>
  <c r="AD38" i="3"/>
  <c r="AD338" i="3"/>
  <c r="AD573" i="3"/>
  <c r="AD783" i="3"/>
  <c r="AD48" i="3"/>
  <c r="AD293" i="3"/>
  <c r="AD568" i="3"/>
  <c r="AD698" i="3"/>
  <c r="AD33" i="3"/>
  <c r="AD503" i="3"/>
  <c r="AD198" i="3"/>
  <c r="AD403" i="3"/>
  <c r="AD83" i="3"/>
  <c r="AD473" i="3"/>
  <c r="AD648" i="3"/>
  <c r="AD128" i="3"/>
  <c r="AD388" i="3"/>
  <c r="AD828" i="3"/>
  <c r="AD113" i="3"/>
  <c r="AD598" i="3"/>
  <c r="AD218" i="3"/>
  <c r="AD498" i="3"/>
  <c r="AD158" i="3"/>
  <c r="AD383" i="3"/>
  <c r="AD623" i="3"/>
  <c r="AD843" i="3"/>
  <c r="AD18" i="3"/>
  <c r="AD373" i="3"/>
  <c r="AD803" i="3"/>
  <c r="AD143" i="3"/>
  <c r="AD528" i="3"/>
  <c r="AD193" i="3"/>
  <c r="AD413" i="3"/>
  <c r="AD873" i="3"/>
  <c r="AD238" i="3"/>
  <c r="AD628" i="3"/>
  <c r="AD708" i="3"/>
  <c r="AD23" i="3"/>
  <c r="AD278" i="3"/>
  <c r="AD588" i="3"/>
  <c r="AD328" i="3"/>
  <c r="AD548" i="3"/>
  <c r="AD738" i="3"/>
  <c r="AD43" i="3"/>
  <c r="AD283" i="3"/>
  <c r="AD563" i="3"/>
  <c r="AD998" i="3"/>
  <c r="AD693" i="3"/>
  <c r="AD483" i="3"/>
  <c r="AD758" i="3"/>
  <c r="AD168" i="3"/>
  <c r="AD353" i="3"/>
  <c r="AD663" i="3"/>
  <c r="AD763" i="3"/>
  <c r="AD68" i="3"/>
  <c r="AD298" i="3"/>
  <c r="AD493" i="3"/>
  <c r="AD768" i="3"/>
  <c r="AD313" i="3"/>
  <c r="AD73" i="3"/>
  <c r="AD458" i="3"/>
  <c r="AD593" i="3"/>
  <c r="AD798" i="3"/>
  <c r="AD118" i="3"/>
  <c r="AD368" i="3"/>
  <c r="AD813" i="3"/>
  <c r="AD78" i="3"/>
  <c r="AD583" i="3"/>
  <c r="AD208" i="3"/>
  <c r="AD468" i="3"/>
  <c r="AD153" i="3"/>
  <c r="AD378" i="3"/>
  <c r="AD618" i="3"/>
  <c r="AD833" i="3"/>
  <c r="AD343" i="3"/>
  <c r="AD678" i="3"/>
  <c r="AD123" i="3"/>
  <c r="AD523" i="3"/>
  <c r="AD188" i="3"/>
  <c r="AD408" i="3"/>
  <c r="AD223" i="3"/>
  <c r="AD613" i="3"/>
  <c r="AD673" i="3"/>
  <c r="AD268" i="3"/>
  <c r="AD558" i="3"/>
  <c r="AD703" i="3"/>
  <c r="AD183" i="3"/>
  <c r="AD423" i="3"/>
  <c r="AD668" i="3"/>
  <c r="AD138" i="3"/>
  <c r="AD513" i="3"/>
  <c r="AD273" i="3"/>
  <c r="AD538" i="3"/>
  <c r="AD723" i="3"/>
  <c r="AD243" i="3"/>
  <c r="AD453" i="3"/>
  <c r="AD973" i="3"/>
  <c r="AD688" i="3"/>
  <c r="AD398" i="3"/>
  <c r="AD748" i="3"/>
  <c r="AD98" i="3"/>
  <c r="AD323" i="3"/>
  <c r="AD633" i="3"/>
  <c r="AD743" i="3"/>
  <c r="AD28" i="3"/>
  <c r="AD288" i="3"/>
  <c r="AD988" i="3"/>
  <c r="AD53" i="3"/>
  <c r="AD443" i="3"/>
  <c r="AD578" i="3"/>
  <c r="AD788" i="3"/>
  <c r="AD58" i="3"/>
  <c r="AD363" i="3"/>
  <c r="AD658" i="3"/>
  <c r="AD793" i="3"/>
  <c r="AD63" i="3"/>
  <c r="AD543" i="3"/>
  <c r="AD203" i="3"/>
  <c r="AD433" i="3"/>
  <c r="AD778" i="3"/>
  <c r="AD133" i="3"/>
  <c r="AD348" i="3"/>
  <c r="AD178" i="3"/>
  <c r="AD418" i="3"/>
  <c r="AD93" i="3"/>
  <c r="AD248" i="3"/>
  <c r="AD508" i="3"/>
  <c r="AD898" i="3"/>
  <c r="AD808" i="3"/>
  <c r="AD318" i="3"/>
  <c r="AD948" i="3"/>
  <c r="AD173" i="3"/>
  <c r="AD638" i="3"/>
  <c r="AD488" i="3"/>
  <c r="AD753" i="3"/>
  <c r="AD263" i="3"/>
  <c r="AD838" i="3"/>
  <c r="AD108" i="3"/>
  <c r="AD518" i="3"/>
  <c r="AD823" i="3"/>
  <c r="AD333" i="3"/>
  <c r="AD773" i="3"/>
  <c r="AD643" i="3"/>
  <c r="AD448" i="3"/>
  <c r="AD308" i="3"/>
  <c r="AD603" i="3"/>
  <c r="AD713" i="3"/>
  <c r="AD228" i="3"/>
  <c r="AD438" i="3"/>
  <c r="AD148" i="3"/>
  <c r="AD553" i="3"/>
  <c r="AD983" i="3"/>
  <c r="AD564" i="3"/>
  <c r="AD314" i="3"/>
  <c r="AD64" i="3"/>
  <c r="AD996" i="3"/>
  <c r="AD845" i="3"/>
  <c r="AD999" i="3"/>
  <c r="AD704" i="3"/>
  <c r="AD955" i="3"/>
  <c r="AD1005" i="3"/>
  <c r="AD968" i="3"/>
  <c r="AD584" i="3"/>
  <c r="AD334" i="3"/>
  <c r="AD84" i="3"/>
  <c r="AD760" i="3"/>
  <c r="AD964" i="3"/>
  <c r="AD915" i="3"/>
  <c r="AD554" i="3"/>
  <c r="AD304" i="3"/>
  <c r="AD54" i="3"/>
  <c r="AD820" i="3"/>
  <c r="AD974" i="3"/>
  <c r="AD675" i="3"/>
  <c r="AD829" i="3"/>
  <c r="AD1009" i="3"/>
  <c r="AD807" i="3"/>
  <c r="AD757" i="3"/>
  <c r="AD707" i="3"/>
  <c r="AD489" i="3"/>
  <c r="AD239" i="3"/>
  <c r="AD946" i="3"/>
  <c r="AD995" i="3"/>
  <c r="AD602" i="3"/>
  <c r="AD567" i="3"/>
  <c r="AD547" i="3"/>
  <c r="AD357" i="3"/>
  <c r="AD302" i="3"/>
  <c r="AD247" i="3"/>
  <c r="AD212" i="3"/>
  <c r="AD122" i="3"/>
  <c r="AD52" i="3"/>
  <c r="AD700" i="3"/>
  <c r="AD854" i="3"/>
  <c r="AD1014" i="3"/>
  <c r="AD665" i="3"/>
  <c r="AD640" i="3"/>
  <c r="AD615" i="3"/>
  <c r="AD590" i="3"/>
  <c r="AD565" i="3"/>
  <c r="AD540" i="3"/>
  <c r="AD515" i="3"/>
  <c r="AD490" i="3"/>
  <c r="AD465" i="3"/>
  <c r="AD440" i="3"/>
  <c r="AD415" i="3"/>
  <c r="AD390" i="3"/>
  <c r="AD365" i="3"/>
  <c r="AD340" i="3"/>
  <c r="AD315" i="3"/>
  <c r="AD290" i="3"/>
  <c r="AD265" i="3"/>
  <c r="AD240" i="3"/>
  <c r="AD215" i="3"/>
  <c r="AD190" i="3"/>
  <c r="AD165" i="3"/>
  <c r="AD140" i="3"/>
  <c r="AD115" i="3"/>
  <c r="AD90" i="3"/>
  <c r="AD65" i="3"/>
  <c r="AD40" i="3"/>
  <c r="AD637" i="3"/>
  <c r="AD582" i="3"/>
  <c r="AD512" i="3"/>
  <c r="AD477" i="3"/>
  <c r="AD442" i="3"/>
  <c r="AD407" i="3"/>
  <c r="AD372" i="3"/>
  <c r="AD337" i="3"/>
  <c r="AD172" i="3"/>
  <c r="AD137" i="3"/>
  <c r="AD67" i="3"/>
  <c r="AD809" i="3"/>
  <c r="AD1015" i="3"/>
  <c r="AD509" i="3"/>
  <c r="AD259" i="3"/>
  <c r="AD910" i="3"/>
  <c r="AD769" i="3"/>
  <c r="AD671" i="3"/>
  <c r="AD646" i="3"/>
  <c r="AD621" i="3"/>
  <c r="AD596" i="3"/>
  <c r="AD571" i="3"/>
  <c r="AD546" i="3"/>
  <c r="AD521" i="3"/>
  <c r="AD496" i="3"/>
  <c r="AD471" i="3"/>
  <c r="AD446" i="3"/>
  <c r="AD421" i="3"/>
  <c r="AD396" i="3"/>
  <c r="AD371" i="3"/>
  <c r="AD346" i="3"/>
  <c r="AD321" i="3"/>
  <c r="AD296" i="3"/>
  <c r="AD271" i="3"/>
  <c r="AD246" i="3"/>
  <c r="AD221" i="3"/>
  <c r="AD196" i="3"/>
  <c r="AD171" i="3"/>
  <c r="AD146" i="3"/>
  <c r="AD121" i="3"/>
  <c r="AD96" i="3"/>
  <c r="AD71" i="3"/>
  <c r="AD46" i="3"/>
  <c r="AD664" i="3"/>
  <c r="AD414" i="3"/>
  <c r="AD164" i="3"/>
  <c r="AD982" i="3"/>
  <c r="AD696" i="3"/>
  <c r="AD746" i="3"/>
  <c r="AD796" i="3"/>
  <c r="AD846" i="3"/>
  <c r="AD896" i="3"/>
  <c r="AD799" i="3"/>
  <c r="AD853" i="3"/>
  <c r="AD850" i="3"/>
  <c r="AD867" i="3"/>
  <c r="AD755" i="3"/>
  <c r="AD959" i="3"/>
  <c r="AD958" i="3"/>
  <c r="AD532" i="3"/>
  <c r="AD661" i="3"/>
  <c r="AD636" i="3"/>
  <c r="AD611" i="3"/>
  <c r="AD586" i="3"/>
  <c r="AD561" i="3"/>
  <c r="AD536" i="3"/>
  <c r="AD511" i="3"/>
  <c r="AD486" i="3"/>
  <c r="AD461" i="3"/>
  <c r="AD436" i="3"/>
  <c r="AD411" i="3"/>
  <c r="AD386" i="3"/>
  <c r="AD361" i="3"/>
  <c r="AD336" i="3"/>
  <c r="AD311" i="3"/>
  <c r="AD286" i="3"/>
  <c r="AD261" i="3"/>
  <c r="AD236" i="3"/>
  <c r="AD211" i="3"/>
  <c r="AD186" i="3"/>
  <c r="AD161" i="3"/>
  <c r="AD136" i="3"/>
  <c r="AD111" i="3"/>
  <c r="AD86" i="3"/>
  <c r="AD61" i="3"/>
  <c r="AD36" i="3"/>
  <c r="AD107" i="3"/>
  <c r="AD817" i="3"/>
  <c r="AD767" i="3"/>
  <c r="AD717" i="3"/>
  <c r="AD439" i="3"/>
  <c r="AD189" i="3"/>
  <c r="AD749" i="3"/>
  <c r="AD802" i="3"/>
  <c r="AD752" i="3"/>
  <c r="AD702" i="3"/>
  <c r="AD978" i="3"/>
  <c r="AD951" i="3"/>
  <c r="AD800" i="3"/>
  <c r="AD954" i="3"/>
  <c r="AD852" i="3"/>
  <c r="AD705" i="3"/>
  <c r="AD909" i="3"/>
  <c r="AD459" i="3"/>
  <c r="AD209" i="3"/>
  <c r="AD911" i="3"/>
  <c r="AD902" i="3"/>
  <c r="AD714" i="3"/>
  <c r="AD933" i="3"/>
  <c r="AD869" i="3"/>
  <c r="AD963" i="3"/>
  <c r="AD429" i="3"/>
  <c r="AD179" i="3"/>
  <c r="AD724" i="3"/>
  <c r="AD925" i="3"/>
  <c r="AD649" i="3"/>
  <c r="AD399" i="3"/>
  <c r="AD149" i="3"/>
  <c r="AD822" i="3"/>
  <c r="AD772" i="3"/>
  <c r="AD722" i="3"/>
  <c r="AD734" i="3"/>
  <c r="AD986" i="3"/>
  <c r="AD835" i="3"/>
  <c r="AD989" i="3"/>
  <c r="AD569" i="3"/>
  <c r="AD319" i="3"/>
  <c r="AD69" i="3"/>
  <c r="AD740" i="3"/>
  <c r="AD894" i="3"/>
  <c r="AD877" i="3"/>
  <c r="AD720" i="3"/>
  <c r="AD676" i="3"/>
  <c r="AD726" i="3"/>
  <c r="AD776" i="3"/>
  <c r="AD876" i="3"/>
  <c r="AD729" i="3"/>
  <c r="AD918" i="3"/>
  <c r="AD574" i="3"/>
  <c r="AD324" i="3"/>
  <c r="AD74" i="3"/>
  <c r="AD662" i="3"/>
  <c r="AD592" i="3"/>
  <c r="AD537" i="3"/>
  <c r="AD467" i="3"/>
  <c r="AD397" i="3"/>
  <c r="AD292" i="3"/>
  <c r="AD197" i="3"/>
  <c r="AD162" i="3"/>
  <c r="AD112" i="3"/>
  <c r="AD730" i="3"/>
  <c r="AD884" i="3"/>
  <c r="AD827" i="3"/>
  <c r="AD777" i="3"/>
  <c r="AD727" i="3"/>
  <c r="AD677" i="3"/>
  <c r="AD651" i="3"/>
  <c r="AD626" i="3"/>
  <c r="AD601" i="3"/>
  <c r="AD576" i="3"/>
  <c r="AD551" i="3"/>
  <c r="AD526" i="3"/>
  <c r="AD501" i="3"/>
  <c r="AD476" i="3"/>
  <c r="AD451" i="3"/>
  <c r="AD426" i="3"/>
  <c r="AD401" i="3"/>
  <c r="AD376" i="3"/>
  <c r="AD351" i="3"/>
  <c r="AD326" i="3"/>
  <c r="AD301" i="3"/>
  <c r="AD276" i="3"/>
  <c r="AD251" i="3"/>
  <c r="AD226" i="3"/>
  <c r="AD201" i="3"/>
  <c r="AD176" i="3"/>
  <c r="AD151" i="3"/>
  <c r="AD126" i="3"/>
  <c r="AD101" i="3"/>
  <c r="AD76" i="3"/>
  <c r="AD51" i="3"/>
  <c r="AD26" i="3"/>
  <c r="AD657" i="3"/>
  <c r="AD267" i="3"/>
  <c r="AD993" i="3"/>
  <c r="AD614" i="3"/>
  <c r="AD364" i="3"/>
  <c r="AD114" i="3"/>
  <c r="AD745" i="3"/>
  <c r="AD899" i="3"/>
  <c r="AD950" i="3"/>
  <c r="AD855" i="3"/>
  <c r="AD634" i="3"/>
  <c r="AD384" i="3"/>
  <c r="AD134" i="3"/>
  <c r="AD887" i="3"/>
  <c r="AD997" i="3"/>
  <c r="AD711" i="3"/>
  <c r="AD761" i="3"/>
  <c r="AD811" i="3"/>
  <c r="AD861" i="3"/>
  <c r="AD864" i="3"/>
  <c r="AD1016" i="3"/>
  <c r="AD660" i="3"/>
  <c r="AD635" i="3"/>
  <c r="AD610" i="3"/>
  <c r="AD585" i="3"/>
  <c r="AD560" i="3"/>
  <c r="AD535" i="3"/>
  <c r="AD510" i="3"/>
  <c r="AD485" i="3"/>
  <c r="AD460" i="3"/>
  <c r="AD435" i="3"/>
  <c r="AD410" i="3"/>
  <c r="AD385" i="3"/>
  <c r="AD360" i="3"/>
  <c r="AD335" i="3"/>
  <c r="AD310" i="3"/>
  <c r="AD285" i="3"/>
  <c r="AD260" i="3"/>
  <c r="AD235" i="3"/>
  <c r="AD210" i="3"/>
  <c r="AD185" i="3"/>
  <c r="AD160" i="3"/>
  <c r="AD135" i="3"/>
  <c r="AD110" i="3"/>
  <c r="AD85" i="3"/>
  <c r="AD60" i="3"/>
  <c r="AD35" i="3"/>
  <c r="AD815" i="3"/>
  <c r="AD922" i="3"/>
  <c r="AD604" i="3"/>
  <c r="AD354" i="3"/>
  <c r="AD104" i="3"/>
  <c r="AD874" i="3"/>
  <c r="AD937" i="3"/>
  <c r="AD826" i="3"/>
  <c r="AD627" i="3"/>
  <c r="AD432" i="3"/>
  <c r="AD237" i="3"/>
  <c r="AD42" i="3"/>
  <c r="AD656" i="3"/>
  <c r="AD631" i="3"/>
  <c r="AD606" i="3"/>
  <c r="AD581" i="3"/>
  <c r="AD556" i="3"/>
  <c r="AD531" i="3"/>
  <c r="AD506" i="3"/>
  <c r="AD481" i="3"/>
  <c r="AD456" i="3"/>
  <c r="AD431" i="3"/>
  <c r="AD406" i="3"/>
  <c r="AD381" i="3"/>
  <c r="AD356" i="3"/>
  <c r="AD331" i="3"/>
  <c r="AD306" i="3"/>
  <c r="AD281" i="3"/>
  <c r="AD256" i="3"/>
  <c r="AD231" i="3"/>
  <c r="AD206" i="3"/>
  <c r="AD181" i="3"/>
  <c r="AD156" i="3"/>
  <c r="AD131" i="3"/>
  <c r="AD106" i="3"/>
  <c r="AD81" i="3"/>
  <c r="AD56" i="3"/>
  <c r="AD31" i="3"/>
  <c r="AD322" i="3"/>
  <c r="AD858" i="3"/>
  <c r="AD462" i="3"/>
  <c r="AD192" i="3"/>
  <c r="AD21" i="3"/>
  <c r="AD539" i="3"/>
  <c r="AD289" i="3"/>
  <c r="AD39" i="3"/>
  <c r="AD895" i="3"/>
  <c r="AD1002" i="3"/>
  <c r="AD901" i="3"/>
  <c r="AD754" i="3"/>
  <c r="AD956" i="3"/>
  <c r="AD872" i="3"/>
  <c r="AD709" i="3"/>
  <c r="AD559" i="3"/>
  <c r="AD309" i="3"/>
  <c r="AD59" i="3"/>
  <c r="AD497" i="3"/>
  <c r="AD883" i="3"/>
  <c r="AD392" i="3"/>
  <c r="AD848" i="3"/>
  <c r="AD464" i="3"/>
  <c r="AD214" i="3"/>
  <c r="AD699" i="3"/>
  <c r="AD750" i="3"/>
  <c r="AD904" i="3"/>
  <c r="AD906" i="3"/>
  <c r="AD859" i="3"/>
  <c r="AD484" i="3"/>
  <c r="AD157" i="3"/>
  <c r="AD639" i="3"/>
  <c r="AD672" i="3"/>
  <c r="AD905" i="3"/>
  <c r="AD759" i="3"/>
  <c r="AD897" i="3"/>
  <c r="AD284" i="3"/>
  <c r="AD857" i="3"/>
  <c r="AD1006" i="3"/>
  <c r="AD279" i="3"/>
  <c r="AD229" i="3"/>
  <c r="AD129" i="3"/>
  <c r="AD79" i="3"/>
  <c r="AD782" i="3"/>
  <c r="AD132" i="3"/>
  <c r="AD932" i="3"/>
  <c r="AD674" i="3"/>
  <c r="AD774" i="3"/>
  <c r="AD505" i="3"/>
  <c r="AD255" i="3"/>
  <c r="AD487" i="3"/>
  <c r="AD77" i="3"/>
  <c r="AD549" i="3"/>
  <c r="AD499" i="3"/>
  <c r="AD99" i="3"/>
  <c r="AD780" i="3"/>
  <c r="AD880" i="3"/>
  <c r="AD550" i="3"/>
  <c r="AD300" i="3"/>
  <c r="AD37" i="3"/>
  <c r="AD514" i="3"/>
  <c r="AD389" i="3"/>
  <c r="AD264" i="3"/>
  <c r="AD139" i="3"/>
  <c r="AD795" i="3"/>
  <c r="AD801" i="3"/>
  <c r="AD1001" i="3"/>
  <c r="AD706" i="3"/>
  <c r="AD908" i="3"/>
  <c r="AD287" i="3"/>
  <c r="AD949" i="3"/>
  <c r="AD987" i="3"/>
  <c r="AD900" i="3"/>
  <c r="AD609" i="3"/>
  <c r="AD184" i="3"/>
  <c r="AD616" i="3"/>
  <c r="AD491" i="3"/>
  <c r="AD366" i="3"/>
  <c r="AD241" i="3"/>
  <c r="AD116" i="3"/>
  <c r="AD687" i="3"/>
  <c r="AD562" i="3"/>
  <c r="AD167" i="3"/>
  <c r="AD816" i="3"/>
  <c r="AD715" i="3"/>
  <c r="AD819" i="3"/>
  <c r="AD1017" i="3"/>
  <c r="AD832" i="3"/>
  <c r="AD202" i="3"/>
  <c r="AD1008" i="3"/>
  <c r="AD530" i="3"/>
  <c r="AD280" i="3"/>
  <c r="AD30" i="3"/>
  <c r="AD522" i="3"/>
  <c r="AD147" i="3"/>
  <c r="AD957" i="3"/>
  <c r="AD589" i="3"/>
  <c r="AD804" i="3"/>
  <c r="AD747" i="3"/>
  <c r="AD109" i="3"/>
  <c r="AD810" i="3"/>
  <c r="AD914" i="3"/>
  <c r="AD965" i="3"/>
  <c r="AD682" i="3"/>
  <c r="AD577" i="3"/>
  <c r="AD62" i="3"/>
  <c r="AD721" i="3"/>
  <c r="AD947" i="3"/>
  <c r="AD455" i="3"/>
  <c r="AD205" i="3"/>
  <c r="AD417" i="3"/>
  <c r="AD926" i="3"/>
  <c r="AD875" i="3"/>
  <c r="AD975" i="3"/>
  <c r="AD929" i="3"/>
  <c r="AD868" i="3"/>
  <c r="AD339" i="3"/>
  <c r="AD851" i="3"/>
  <c r="AD1004" i="3"/>
  <c r="AD756" i="3"/>
  <c r="AD409" i="3"/>
  <c r="AD34" i="3"/>
  <c r="AD961" i="3"/>
  <c r="AD566" i="3"/>
  <c r="AD441" i="3"/>
  <c r="AD316" i="3"/>
  <c r="AD191" i="3"/>
  <c r="AD66" i="3"/>
  <c r="AD837" i="3"/>
  <c r="AD402" i="3"/>
  <c r="AD47" i="3"/>
  <c r="AD892" i="3"/>
  <c r="AD916" i="3"/>
  <c r="AD719" i="3"/>
  <c r="AD204" i="3"/>
  <c r="AD154" i="3"/>
  <c r="AD437" i="3"/>
  <c r="AD871" i="3"/>
  <c r="AD870" i="3"/>
  <c r="AD970" i="3"/>
  <c r="AD824" i="3"/>
  <c r="AD924" i="3"/>
  <c r="AD630" i="3"/>
  <c r="AD380" i="3"/>
  <c r="AD130" i="3"/>
  <c r="AD312" i="3"/>
  <c r="AD775" i="3"/>
  <c r="AD622" i="3"/>
  <c r="AD232" i="3"/>
  <c r="AD1000" i="3"/>
  <c r="AD697" i="3"/>
  <c r="AD659" i="3"/>
  <c r="AD159" i="3"/>
  <c r="AD842" i="3"/>
  <c r="AD742" i="3"/>
  <c r="AD953" i="3"/>
  <c r="AD960" i="3"/>
  <c r="AD641" i="3"/>
  <c r="AD516" i="3"/>
  <c r="AD391" i="3"/>
  <c r="AD266" i="3"/>
  <c r="AD141" i="3"/>
  <c r="AD737" i="3"/>
  <c r="AD597" i="3"/>
  <c r="AD242" i="3"/>
  <c r="AD766" i="3"/>
  <c r="AD862" i="3"/>
  <c r="AD1007" i="3"/>
  <c r="AD654" i="3"/>
  <c r="AD504" i="3"/>
  <c r="AD732" i="3"/>
  <c r="AD667" i="3"/>
  <c r="AD97" i="3"/>
  <c r="AD917" i="3"/>
  <c r="AD971" i="3"/>
  <c r="AD480" i="3"/>
  <c r="AD230" i="3"/>
  <c r="AD452" i="3"/>
  <c r="AD27" i="3"/>
  <c r="AD938" i="3"/>
  <c r="AD87" i="3"/>
  <c r="AD695" i="3"/>
  <c r="AD847" i="3"/>
  <c r="AD806" i="3"/>
  <c r="AD765" i="3"/>
  <c r="AD472" i="3"/>
  <c r="AD821" i="3"/>
  <c r="AD655" i="3"/>
  <c r="AD405" i="3"/>
  <c r="AD155" i="3"/>
  <c r="AD347" i="3"/>
  <c r="AD879" i="3"/>
  <c r="AD979" i="3"/>
  <c r="AD427" i="3"/>
  <c r="AD945" i="3"/>
  <c r="AD849" i="3"/>
  <c r="AD751" i="3"/>
  <c r="AD992" i="3"/>
  <c r="AD863" i="3"/>
  <c r="AD860" i="3"/>
  <c r="AD591" i="3"/>
  <c r="AD466" i="3"/>
  <c r="AD341" i="3"/>
  <c r="AD216" i="3"/>
  <c r="AD91" i="3"/>
  <c r="AD542" i="3"/>
  <c r="AD117" i="3"/>
  <c r="AD927" i="3"/>
  <c r="AD866" i="3"/>
  <c r="AD912" i="3"/>
  <c r="AD29" i="3"/>
  <c r="AD332" i="3"/>
  <c r="AD580" i="3"/>
  <c r="AD330" i="3"/>
  <c r="AD80" i="3"/>
  <c r="AD612" i="3"/>
  <c r="AD222" i="3"/>
  <c r="AD976" i="3"/>
  <c r="AD725" i="3"/>
  <c r="AD825" i="3"/>
  <c r="AD679" i="3"/>
  <c r="AD779" i="3"/>
  <c r="AD374" i="3"/>
  <c r="AD942" i="3"/>
  <c r="AD881" i="3"/>
  <c r="AD784" i="3"/>
  <c r="AD525" i="3"/>
  <c r="AD275" i="3"/>
  <c r="AD25" i="3"/>
  <c r="AD92" i="3"/>
  <c r="AD886" i="3"/>
  <c r="AD885" i="3"/>
  <c r="AD939" i="3"/>
  <c r="AD369" i="3"/>
  <c r="AD169" i="3"/>
  <c r="AD1003" i="3"/>
  <c r="AD447" i="3"/>
  <c r="AD1013" i="3"/>
  <c r="AD692" i="3"/>
  <c r="AD422" i="3"/>
  <c r="AD207" i="3"/>
  <c r="AD907" i="3"/>
  <c r="AD41" i="3"/>
  <c r="AD716" i="3"/>
  <c r="AD629" i="3"/>
  <c r="AD454" i="3"/>
  <c r="AD507" i="3"/>
  <c r="AD257" i="3"/>
  <c r="AD731" i="3"/>
  <c r="AD375" i="3"/>
  <c r="AD75" i="3"/>
  <c r="AD952" i="3"/>
  <c r="AD839" i="3"/>
  <c r="AD669" i="3"/>
  <c r="AD494" i="3"/>
  <c r="AD144" i="3"/>
  <c r="AD762" i="3"/>
  <c r="AD412" i="3"/>
  <c r="AD72" i="3"/>
  <c r="AD991" i="3"/>
  <c r="AD744" i="3"/>
  <c r="AD495" i="3"/>
  <c r="AD245" i="3"/>
  <c r="AD888" i="3"/>
  <c r="AD980" i="3"/>
  <c r="AD200" i="3"/>
  <c r="AD552" i="3"/>
  <c r="AD217" i="3"/>
  <c r="AD935" i="3"/>
  <c r="AD269" i="3"/>
  <c r="AD94" i="3"/>
  <c r="AD941" i="3"/>
  <c r="AD994" i="3"/>
  <c r="AD520" i="3"/>
  <c r="AD125" i="3"/>
  <c r="AD327" i="3"/>
  <c r="AD944" i="3"/>
  <c r="AD620" i="3"/>
  <c r="AD805" i="3"/>
  <c r="AD359" i="3"/>
  <c r="AD387" i="3"/>
  <c r="AD166" i="3"/>
  <c r="AD277" i="3"/>
  <c r="AD770" i="3"/>
  <c r="AD555" i="3"/>
  <c r="AD430" i="3"/>
  <c r="AD599" i="3"/>
  <c r="AD650" i="3"/>
  <c r="AD444" i="3"/>
  <c r="AD142" i="3"/>
  <c r="AD940" i="3"/>
  <c r="AD270" i="3"/>
  <c r="AD928" i="3"/>
  <c r="AD24" i="3"/>
  <c r="AD681" i="3"/>
  <c r="AD22" i="3"/>
  <c r="C12" i="2" s="1"/>
  <c r="AD791" i="3"/>
  <c r="AD95" i="3"/>
  <c r="AD931" i="3"/>
  <c r="AD652" i="3"/>
  <c r="AD187" i="3"/>
  <c r="AD291" i="3"/>
  <c r="AD254" i="3"/>
  <c r="AD305" i="3"/>
  <c r="AD180" i="3"/>
  <c r="AD424" i="3"/>
  <c r="AD831" i="3"/>
  <c r="AD984" i="3"/>
  <c r="AD575" i="3"/>
  <c r="AD475" i="3"/>
  <c r="AD100" i="3"/>
  <c r="AD836" i="3"/>
  <c r="AD972" i="3"/>
  <c r="AD1011" i="3"/>
  <c r="AD619" i="3"/>
  <c r="AD44" i="3"/>
  <c r="AD812" i="3"/>
  <c r="AD878" i="3"/>
  <c r="AD177" i="3"/>
  <c r="AD891" i="3"/>
  <c r="AD790" i="3"/>
  <c r="AD844" i="3"/>
  <c r="AD545" i="3"/>
  <c r="AD295" i="3"/>
  <c r="AD45" i="3"/>
  <c r="AD617" i="3"/>
  <c r="AD317" i="3"/>
  <c r="AD541" i="3"/>
  <c r="AD474" i="3"/>
  <c r="AD307" i="3"/>
  <c r="AD890" i="3"/>
  <c r="AD500" i="3"/>
  <c r="AD119" i="3"/>
  <c r="AD120" i="3"/>
  <c r="AD89" i="3"/>
  <c r="AD352" i="3"/>
  <c r="AD152" i="3"/>
  <c r="AD710" i="3"/>
  <c r="AD764" i="3"/>
  <c r="AD416" i="3"/>
  <c r="AD787" i="3"/>
  <c r="AD579" i="3"/>
  <c r="AD404" i="3"/>
  <c r="AD921" i="3"/>
  <c r="AD55" i="3"/>
  <c r="AD557" i="3"/>
  <c r="AD382" i="3"/>
  <c r="AD249" i="3"/>
  <c r="AD199" i="3"/>
  <c r="AD400" i="3"/>
  <c r="AD572" i="3"/>
  <c r="AD272" i="3"/>
  <c r="AD685" i="3"/>
  <c r="AD689" i="3"/>
  <c r="AD789" i="3"/>
  <c r="AD893" i="3"/>
  <c r="AD394" i="3"/>
  <c r="AD219" i="3"/>
  <c r="AD482" i="3"/>
  <c r="AD252" i="3"/>
  <c r="AD841" i="3"/>
  <c r="AD694" i="3"/>
  <c r="AD570" i="3"/>
  <c r="AD320" i="3"/>
  <c r="AD70" i="3"/>
  <c r="AD882" i="3"/>
  <c r="AD527" i="3"/>
  <c r="AD102" i="3"/>
  <c r="AD814" i="3"/>
  <c r="AD666" i="3"/>
  <c r="AD529" i="3"/>
  <c r="AD920" i="3"/>
  <c r="AD797" i="3"/>
  <c r="AD534" i="3"/>
  <c r="AD234" i="3"/>
  <c r="AD282" i="3"/>
  <c r="AD82" i="3"/>
  <c r="AD943" i="3"/>
  <c r="AD624" i="3"/>
  <c r="AD174" i="3"/>
  <c r="AD124" i="3"/>
  <c r="AD781" i="3"/>
  <c r="AD684" i="3"/>
  <c r="AD425" i="3"/>
  <c r="AD150" i="3"/>
  <c r="AD57" i="3"/>
  <c r="AD736" i="3"/>
  <c r="AD985" i="3"/>
  <c r="AD913" i="3"/>
  <c r="AD644" i="3"/>
  <c r="AD469" i="3"/>
  <c r="AD294" i="3"/>
  <c r="AD244" i="3"/>
  <c r="AD342" i="3"/>
  <c r="AD691" i="3"/>
  <c r="AD794" i="3"/>
  <c r="AD645" i="3"/>
  <c r="AD395" i="3"/>
  <c r="AD145" i="3"/>
  <c r="AD449" i="3"/>
  <c r="AD967" i="3"/>
  <c r="AD350" i="3"/>
  <c r="AD250" i="3"/>
  <c r="AD362" i="3"/>
  <c r="AD594" i="3"/>
  <c r="AD419" i="3"/>
  <c r="AD587" i="3"/>
  <c r="AD962" i="3"/>
  <c r="AD990" i="3"/>
  <c r="AD977" i="3"/>
  <c r="AD670" i="3"/>
  <c r="AD420" i="3"/>
  <c r="AD170" i="3"/>
  <c r="AD840" i="3"/>
  <c r="AD195" i="3"/>
  <c r="AD903" i="3"/>
  <c r="AD834" i="3"/>
  <c r="AD502" i="3"/>
  <c r="AD690" i="3"/>
  <c r="AD20" i="3"/>
  <c r="AD519" i="3"/>
  <c r="AD349" i="3"/>
  <c r="AD607" i="3"/>
  <c r="AD517" i="3"/>
  <c r="AD792" i="3"/>
  <c r="AD492" i="3"/>
  <c r="AD262" i="3"/>
  <c r="AD865" i="3"/>
  <c r="AD919" i="3"/>
  <c r="AD329" i="3"/>
  <c r="AD367" i="3"/>
  <c r="AD771" i="3"/>
  <c r="AD605" i="3"/>
  <c r="AD642" i="3"/>
  <c r="AD470" i="3"/>
  <c r="AD182" i="3"/>
  <c r="AD856" i="3"/>
  <c r="AD457" i="3"/>
  <c r="AD32" i="3"/>
  <c r="AD297" i="3"/>
  <c r="AD479" i="3"/>
  <c r="AD355" i="3"/>
  <c r="AD274" i="3"/>
  <c r="AD224" i="3"/>
  <c r="AD830" i="3"/>
  <c r="AD930" i="3"/>
  <c r="AD625" i="3"/>
  <c r="AD175" i="3"/>
  <c r="AD50" i="3"/>
  <c r="AD686" i="3"/>
  <c r="AD936" i="3"/>
  <c r="AD735" i="3"/>
  <c r="AD739" i="3"/>
  <c r="AD194" i="3"/>
  <c r="AD19" i="3"/>
  <c r="AD712" i="3"/>
  <c r="AD377" i="3"/>
  <c r="AD1012" i="3"/>
  <c r="AD445" i="3"/>
  <c r="AD49" i="3"/>
  <c r="AD981" i="3"/>
  <c r="AD934" i="3"/>
  <c r="AD450" i="3"/>
  <c r="AD127" i="3"/>
  <c r="AD544" i="3"/>
  <c r="AD220" i="3"/>
  <c r="AD524" i="3"/>
  <c r="AD225" i="3"/>
  <c r="AD786" i="3"/>
  <c r="AD785" i="3"/>
  <c r="AD344" i="3"/>
  <c r="AD595" i="3"/>
  <c r="AD345" i="3"/>
  <c r="AD600" i="3"/>
  <c r="AD889" i="3"/>
  <c r="AD741" i="3"/>
  <c r="AD701" i="3"/>
  <c r="AD434" i="3"/>
  <c r="AD227" i="3"/>
  <c r="AD632" i="3"/>
  <c r="AD966" i="3"/>
  <c r="AD969" i="3"/>
  <c r="AD105" i="3"/>
  <c r="AD647" i="3"/>
  <c r="AD379" i="3"/>
  <c r="AD325" i="3"/>
  <c r="AD299" i="3"/>
  <c r="AD680" i="3"/>
  <c r="AD1010" i="3"/>
  <c r="AD370" i="3"/>
  <c r="AE845" i="3"/>
  <c r="AE840" i="3"/>
  <c r="AE835" i="3"/>
  <c r="AE830" i="3"/>
  <c r="AE825" i="3"/>
  <c r="AE820" i="3"/>
  <c r="AE815" i="3"/>
  <c r="AE810" i="3"/>
  <c r="AE805" i="3"/>
  <c r="AE800" i="3"/>
  <c r="AE795" i="3"/>
  <c r="AE790" i="3"/>
  <c r="AE785" i="3"/>
  <c r="AE780" i="3"/>
  <c r="AE775" i="3"/>
  <c r="AE770" i="3"/>
  <c r="AE765" i="3"/>
  <c r="AE760" i="3"/>
  <c r="AE755" i="3"/>
  <c r="AE750" i="3"/>
  <c r="AE745" i="3"/>
  <c r="AE740" i="3"/>
  <c r="AE735" i="3"/>
  <c r="AE730" i="3"/>
  <c r="AE725" i="3"/>
  <c r="AE720" i="3"/>
  <c r="AE715" i="3"/>
  <c r="AE710" i="3"/>
  <c r="AE705" i="3"/>
  <c r="AE700" i="3"/>
  <c r="AE695" i="3"/>
  <c r="AE690" i="3"/>
  <c r="AE685" i="3"/>
  <c r="AE680" i="3"/>
  <c r="AE675" i="3"/>
  <c r="AE850" i="3"/>
  <c r="AE1000" i="3"/>
  <c r="AE975" i="3"/>
  <c r="AE950" i="3"/>
  <c r="AE925" i="3"/>
  <c r="AE900" i="3"/>
  <c r="AE875" i="3"/>
  <c r="AE990" i="3"/>
  <c r="AE890" i="3"/>
  <c r="AE1004" i="3"/>
  <c r="AE985" i="3"/>
  <c r="AE960" i="3"/>
  <c r="AE935" i="3"/>
  <c r="AE910" i="3"/>
  <c r="AE885" i="3"/>
  <c r="AE860" i="3"/>
  <c r="AE965" i="3"/>
  <c r="AE940" i="3"/>
  <c r="AE855" i="3"/>
  <c r="AE995" i="3"/>
  <c r="AE970" i="3"/>
  <c r="AE945" i="3"/>
  <c r="AE920" i="3"/>
  <c r="AE895" i="3"/>
  <c r="AE870" i="3"/>
  <c r="AE915" i="3"/>
  <c r="AE865" i="3"/>
  <c r="AE980" i="3"/>
  <c r="AE955" i="3"/>
  <c r="AE930" i="3"/>
  <c r="AE905" i="3"/>
  <c r="AE880" i="3"/>
  <c r="AE213" i="3"/>
  <c r="AE533" i="3"/>
  <c r="AE798" i="3"/>
  <c r="AE233" i="3"/>
  <c r="AE428" i="3"/>
  <c r="AE678" i="3"/>
  <c r="AE38" i="3"/>
  <c r="AE338" i="3"/>
  <c r="AE573" i="3"/>
  <c r="AE48" i="3"/>
  <c r="AE293" i="3"/>
  <c r="AE568" i="3"/>
  <c r="AE33" i="3"/>
  <c r="AE503" i="3"/>
  <c r="AE673" i="3"/>
  <c r="AE198" i="3"/>
  <c r="AE403" i="3"/>
  <c r="AE703" i="3"/>
  <c r="AE108" i="3"/>
  <c r="AE308" i="3"/>
  <c r="AE508" i="3"/>
  <c r="AE318" i="3"/>
  <c r="AE83" i="3"/>
  <c r="AE473" i="3"/>
  <c r="AE648" i="3"/>
  <c r="AE723" i="3"/>
  <c r="AE128" i="3"/>
  <c r="AE388" i="3"/>
  <c r="AE973" i="3"/>
  <c r="AE688" i="3"/>
  <c r="AE113" i="3"/>
  <c r="AE598" i="3"/>
  <c r="AE748" i="3"/>
  <c r="AE218" i="3"/>
  <c r="AE498" i="3"/>
  <c r="AE988" i="3"/>
  <c r="AE143" i="3"/>
  <c r="AE528" i="3"/>
  <c r="AE788" i="3"/>
  <c r="AE193" i="3"/>
  <c r="AE413" i="3"/>
  <c r="AE793" i="3"/>
  <c r="AE238" i="3"/>
  <c r="AE628" i="3"/>
  <c r="AE23" i="3"/>
  <c r="AE278" i="3"/>
  <c r="AE588" i="3"/>
  <c r="AE778" i="3"/>
  <c r="AE228" i="3"/>
  <c r="AE438" i="3"/>
  <c r="AE823" i="3"/>
  <c r="AE148" i="3"/>
  <c r="AE638" i="3"/>
  <c r="AE328" i="3"/>
  <c r="AE548" i="3"/>
  <c r="AE43" i="3"/>
  <c r="AE283" i="3"/>
  <c r="AE563" i="3"/>
  <c r="AE838" i="3"/>
  <c r="AE483" i="3"/>
  <c r="AE168" i="3"/>
  <c r="AE353" i="3"/>
  <c r="AE663" i="3"/>
  <c r="AE948" i="3"/>
  <c r="AE818" i="3"/>
  <c r="AE73" i="3"/>
  <c r="AE458" i="3"/>
  <c r="AE593" i="3"/>
  <c r="AE683" i="3"/>
  <c r="AE118" i="3"/>
  <c r="AE368" i="3"/>
  <c r="AE923" i="3"/>
  <c r="AE78" i="3"/>
  <c r="AE583" i="3"/>
  <c r="AE728" i="3"/>
  <c r="AE208" i="3"/>
  <c r="AE468" i="3"/>
  <c r="AE733" i="3"/>
  <c r="AE153" i="3"/>
  <c r="AE378" i="3"/>
  <c r="AE618" i="3"/>
  <c r="AE718" i="3"/>
  <c r="AE343" i="3"/>
  <c r="AE123" i="3"/>
  <c r="AE523" i="3"/>
  <c r="AE783" i="3"/>
  <c r="AE188" i="3"/>
  <c r="AE408" i="3"/>
  <c r="AE698" i="3"/>
  <c r="AE223" i="3"/>
  <c r="AE613" i="3"/>
  <c r="AE268" i="3"/>
  <c r="AE558" i="3"/>
  <c r="AE773" i="3"/>
  <c r="AE183" i="3"/>
  <c r="AE423" i="3"/>
  <c r="AE668" i="3"/>
  <c r="AE898" i="3"/>
  <c r="AE808" i="3"/>
  <c r="AE138" i="3"/>
  <c r="AE513" i="3"/>
  <c r="AE273" i="3"/>
  <c r="AE538" i="3"/>
  <c r="AE243" i="3"/>
  <c r="AE453" i="3"/>
  <c r="AE828" i="3"/>
  <c r="AE398" i="3"/>
  <c r="AE98" i="3"/>
  <c r="AE323" i="3"/>
  <c r="AE633" i="3"/>
  <c r="AE28" i="3"/>
  <c r="AE288" i="3"/>
  <c r="AE488" i="3"/>
  <c r="AE843" i="3"/>
  <c r="AE263" i="3"/>
  <c r="AE803" i="3"/>
  <c r="AE53" i="3"/>
  <c r="AE443" i="3"/>
  <c r="AE578" i="3"/>
  <c r="AE58" i="3"/>
  <c r="AE363" i="3"/>
  <c r="AE658" i="3"/>
  <c r="AE873" i="3"/>
  <c r="AE63" i="3"/>
  <c r="AE543" i="3"/>
  <c r="AE708" i="3"/>
  <c r="AE203" i="3"/>
  <c r="AE433" i="3"/>
  <c r="AE713" i="3"/>
  <c r="AE133" i="3"/>
  <c r="AE103" i="3"/>
  <c r="AE478" i="3"/>
  <c r="AE738" i="3"/>
  <c r="AE163" i="3"/>
  <c r="AE393" i="3"/>
  <c r="AE998" i="3"/>
  <c r="AE693" i="3"/>
  <c r="AE178" i="3"/>
  <c r="AE603" i="3"/>
  <c r="AE758" i="3"/>
  <c r="AE248" i="3"/>
  <c r="AE553" i="3"/>
  <c r="AE763" i="3"/>
  <c r="AE173" i="3"/>
  <c r="AE653" i="3"/>
  <c r="AE418" i="3"/>
  <c r="AE768" i="3"/>
  <c r="AE93" i="3"/>
  <c r="AE608" i="3"/>
  <c r="AE158" i="3"/>
  <c r="AE463" i="3"/>
  <c r="AE833" i="3"/>
  <c r="AE253" i="3"/>
  <c r="AE623" i="3"/>
  <c r="AE373" i="3"/>
  <c r="AE358" i="3"/>
  <c r="AE743" i="3"/>
  <c r="AE68" i="3"/>
  <c r="AE813" i="3"/>
  <c r="AE303" i="3"/>
  <c r="AE298" i="3"/>
  <c r="AE518" i="3"/>
  <c r="AE333" i="3"/>
  <c r="AE643" i="3"/>
  <c r="AE448" i="3"/>
  <c r="AE88" i="3"/>
  <c r="AE383" i="3"/>
  <c r="AE753" i="3"/>
  <c r="AE18" i="3"/>
  <c r="AE493" i="3"/>
  <c r="AE313" i="3"/>
  <c r="AE258" i="3"/>
  <c r="AE348" i="3"/>
  <c r="AE993" i="3"/>
  <c r="AE489" i="3"/>
  <c r="AE239" i="3"/>
  <c r="AE1002" i="3"/>
  <c r="AE602" i="3"/>
  <c r="AE567" i="3"/>
  <c r="AE547" i="3"/>
  <c r="AE357" i="3"/>
  <c r="AE302" i="3"/>
  <c r="AE247" i="3"/>
  <c r="AE212" i="3"/>
  <c r="AE122" i="3"/>
  <c r="AE52" i="3"/>
  <c r="AE701" i="3"/>
  <c r="AE751" i="3"/>
  <c r="AE801" i="3"/>
  <c r="AE851" i="3"/>
  <c r="AE804" i="3"/>
  <c r="AE1014" i="3"/>
  <c r="AE665" i="3"/>
  <c r="AE640" i="3"/>
  <c r="AE615" i="3"/>
  <c r="AE590" i="3"/>
  <c r="AE565" i="3"/>
  <c r="AE540" i="3"/>
  <c r="AE515" i="3"/>
  <c r="AE490" i="3"/>
  <c r="AE465" i="3"/>
  <c r="AE440" i="3"/>
  <c r="AE415" i="3"/>
  <c r="AE390" i="3"/>
  <c r="AE365" i="3"/>
  <c r="AE340" i="3"/>
  <c r="AE315" i="3"/>
  <c r="AE290" i="3"/>
  <c r="AE265" i="3"/>
  <c r="AE240" i="3"/>
  <c r="AE215" i="3"/>
  <c r="AE190" i="3"/>
  <c r="AE165" i="3"/>
  <c r="AE140" i="3"/>
  <c r="AE115" i="3"/>
  <c r="AE90" i="3"/>
  <c r="AE65" i="3"/>
  <c r="AE40" i="3"/>
  <c r="AE637" i="3"/>
  <c r="AE582" i="3"/>
  <c r="AE512" i="3"/>
  <c r="AE477" i="3"/>
  <c r="AE442" i="3"/>
  <c r="AE407" i="3"/>
  <c r="AE372" i="3"/>
  <c r="AE337" i="3"/>
  <c r="AE172" i="3"/>
  <c r="AE137" i="3"/>
  <c r="AE67" i="3"/>
  <c r="AE706" i="3"/>
  <c r="AE756" i="3"/>
  <c r="AE806" i="3"/>
  <c r="AE856" i="3"/>
  <c r="AE872" i="3"/>
  <c r="AE759" i="3"/>
  <c r="AE1015" i="3"/>
  <c r="AE509" i="3"/>
  <c r="AE259" i="3"/>
  <c r="AE997" i="3"/>
  <c r="AE907" i="3"/>
  <c r="AE719" i="3"/>
  <c r="AE922" i="3"/>
  <c r="AE479" i="3"/>
  <c r="AE229" i="3"/>
  <c r="AE667" i="3"/>
  <c r="AE577" i="3"/>
  <c r="AE507" i="3"/>
  <c r="AE472" i="3"/>
  <c r="AE437" i="3"/>
  <c r="AE367" i="3"/>
  <c r="AE332" i="3"/>
  <c r="AE277" i="3"/>
  <c r="AE202" i="3"/>
  <c r="AE132" i="3"/>
  <c r="AE97" i="3"/>
  <c r="AE62" i="3"/>
  <c r="AE721" i="3"/>
  <c r="AE771" i="3"/>
  <c r="AE821" i="3"/>
  <c r="AE871" i="3"/>
  <c r="AE947" i="3"/>
  <c r="AE937" i="3"/>
  <c r="AE929" i="3"/>
  <c r="AE671" i="3"/>
  <c r="AE646" i="3"/>
  <c r="AE621" i="3"/>
  <c r="AE596" i="3"/>
  <c r="AE571" i="3"/>
  <c r="AE546" i="3"/>
  <c r="AE521" i="3"/>
  <c r="AE496" i="3"/>
  <c r="AE471" i="3"/>
  <c r="AE446" i="3"/>
  <c r="AE421" i="3"/>
  <c r="AE396" i="3"/>
  <c r="AE371" i="3"/>
  <c r="AE346" i="3"/>
  <c r="AE321" i="3"/>
  <c r="AE296" i="3"/>
  <c r="AE271" i="3"/>
  <c r="AE246" i="3"/>
  <c r="AE221" i="3"/>
  <c r="AE196" i="3"/>
  <c r="AE171" i="3"/>
  <c r="AE146" i="3"/>
  <c r="AE121" i="3"/>
  <c r="AE96" i="3"/>
  <c r="AE71" i="3"/>
  <c r="AE46" i="3"/>
  <c r="AE858" i="3"/>
  <c r="AE664" i="3"/>
  <c r="AE414" i="3"/>
  <c r="AE164" i="3"/>
  <c r="AE996" i="3"/>
  <c r="AE749" i="3"/>
  <c r="AE954" i="3"/>
  <c r="AE909" i="3"/>
  <c r="AE434" i="3"/>
  <c r="AE184" i="3"/>
  <c r="AE714" i="3"/>
  <c r="AE869" i="3"/>
  <c r="AE532" i="3"/>
  <c r="AE661" i="3"/>
  <c r="AE636" i="3"/>
  <c r="AE611" i="3"/>
  <c r="AE586" i="3"/>
  <c r="AE561" i="3"/>
  <c r="AE536" i="3"/>
  <c r="AE511" i="3"/>
  <c r="AE486" i="3"/>
  <c r="AE461" i="3"/>
  <c r="AE436" i="3"/>
  <c r="AE411" i="3"/>
  <c r="AE386" i="3"/>
  <c r="AE361" i="3"/>
  <c r="AE336" i="3"/>
  <c r="AE311" i="3"/>
  <c r="AE286" i="3"/>
  <c r="AE261" i="3"/>
  <c r="AE236" i="3"/>
  <c r="AE211" i="3"/>
  <c r="AE186" i="3"/>
  <c r="AE161" i="3"/>
  <c r="AE136" i="3"/>
  <c r="AE111" i="3"/>
  <c r="AE86" i="3"/>
  <c r="AE61" i="3"/>
  <c r="AE36" i="3"/>
  <c r="AE107" i="3"/>
  <c r="AE883" i="3"/>
  <c r="AE848" i="3"/>
  <c r="AE589" i="3"/>
  <c r="AE339" i="3"/>
  <c r="AE89" i="3"/>
  <c r="AE946" i="3"/>
  <c r="AE899" i="3"/>
  <c r="AE797" i="3"/>
  <c r="AE747" i="3"/>
  <c r="AE697" i="3"/>
  <c r="AE672" i="3"/>
  <c r="AE882" i="3"/>
  <c r="AE897" i="3"/>
  <c r="AE622" i="3"/>
  <c r="AE232" i="3"/>
  <c r="AE87" i="3"/>
  <c r="AE427" i="3"/>
  <c r="AE157" i="3"/>
  <c r="AE37" i="3"/>
  <c r="AE651" i="3"/>
  <c r="AE626" i="3"/>
  <c r="AE601" i="3"/>
  <c r="AE576" i="3"/>
  <c r="AE551" i="3"/>
  <c r="AE526" i="3"/>
  <c r="AE501" i="3"/>
  <c r="AE476" i="3"/>
  <c r="AE451" i="3"/>
  <c r="AE426" i="3"/>
  <c r="AE401" i="3"/>
  <c r="AE376" i="3"/>
  <c r="AE351" i="3"/>
  <c r="AE326" i="3"/>
  <c r="AE301" i="3"/>
  <c r="AE276" i="3"/>
  <c r="AE251" i="3"/>
  <c r="AE226" i="3"/>
  <c r="AE201" i="3"/>
  <c r="AE176" i="3"/>
  <c r="AE151" i="3"/>
  <c r="AE126" i="3"/>
  <c r="AE101" i="3"/>
  <c r="AE76" i="3"/>
  <c r="AE51" i="3"/>
  <c r="AE26" i="3"/>
  <c r="AE657" i="3"/>
  <c r="AE267" i="3"/>
  <c r="AE614" i="3"/>
  <c r="AE364" i="3"/>
  <c r="AE114" i="3"/>
  <c r="AE849" i="3"/>
  <c r="AE867" i="3"/>
  <c r="AE634" i="3"/>
  <c r="AE384" i="3"/>
  <c r="AE134" i="3"/>
  <c r="AE961" i="3"/>
  <c r="AE814" i="3"/>
  <c r="AE1016" i="3"/>
  <c r="AE660" i="3"/>
  <c r="AE635" i="3"/>
  <c r="AE610" i="3"/>
  <c r="AE585" i="3"/>
  <c r="AE560" i="3"/>
  <c r="AE535" i="3"/>
  <c r="AE510" i="3"/>
  <c r="AE485" i="3"/>
  <c r="AE460" i="3"/>
  <c r="AE435" i="3"/>
  <c r="AE410" i="3"/>
  <c r="AE385" i="3"/>
  <c r="AE360" i="3"/>
  <c r="AE335" i="3"/>
  <c r="AE310" i="3"/>
  <c r="AE285" i="3"/>
  <c r="AE260" i="3"/>
  <c r="AE235" i="3"/>
  <c r="AE210" i="3"/>
  <c r="AE185" i="3"/>
  <c r="AE160" i="3"/>
  <c r="AE135" i="3"/>
  <c r="AE110" i="3"/>
  <c r="AE85" i="3"/>
  <c r="AE60" i="3"/>
  <c r="AE35" i="3"/>
  <c r="AE837" i="3"/>
  <c r="AE787" i="3"/>
  <c r="AE737" i="3"/>
  <c r="AE687" i="3"/>
  <c r="AE862" i="3"/>
  <c r="AE969" i="3"/>
  <c r="AE604" i="3"/>
  <c r="AE354" i="3"/>
  <c r="AE104" i="3"/>
  <c r="AE832" i="3"/>
  <c r="AE782" i="3"/>
  <c r="AE732" i="3"/>
  <c r="AE682" i="3"/>
  <c r="AE824" i="3"/>
  <c r="AE926" i="3"/>
  <c r="AE679" i="3"/>
  <c r="AE574" i="3"/>
  <c r="AE324" i="3"/>
  <c r="AE74" i="3"/>
  <c r="AE662" i="3"/>
  <c r="AE627" i="3"/>
  <c r="AE592" i="3"/>
  <c r="AE537" i="3"/>
  <c r="AE467" i="3"/>
  <c r="AE432" i="3"/>
  <c r="AE397" i="3"/>
  <c r="AE292" i="3"/>
  <c r="AE237" i="3"/>
  <c r="AE197" i="3"/>
  <c r="AE162" i="3"/>
  <c r="AE112" i="3"/>
  <c r="AE42" i="3"/>
  <c r="AE681" i="3"/>
  <c r="AE731" i="3"/>
  <c r="AE781" i="3"/>
  <c r="AE831" i="3"/>
  <c r="AE881" i="3"/>
  <c r="AE834" i="3"/>
  <c r="AE972" i="3"/>
  <c r="AE494" i="3"/>
  <c r="AE244" i="3"/>
  <c r="AE878" i="3"/>
  <c r="AE994" i="3"/>
  <c r="AE928" i="3"/>
  <c r="AE974" i="3"/>
  <c r="AE655" i="3"/>
  <c r="AE605" i="3"/>
  <c r="AE580" i="3"/>
  <c r="AE555" i="3"/>
  <c r="AE530" i="3"/>
  <c r="AE480" i="3"/>
  <c r="AE455" i="3"/>
  <c r="AE405" i="3"/>
  <c r="AE380" i="3"/>
  <c r="AE330" i="3"/>
  <c r="AE305" i="3"/>
  <c r="AE255" i="3"/>
  <c r="AE230" i="3"/>
  <c r="AE180" i="3"/>
  <c r="AE155" i="3"/>
  <c r="AE105" i="3"/>
  <c r="AE80" i="3"/>
  <c r="AE30" i="3"/>
  <c r="AE829" i="3"/>
  <c r="AE499" i="3"/>
  <c r="AE249" i="3"/>
  <c r="AE656" i="3"/>
  <c r="AE631" i="3"/>
  <c r="AE606" i="3"/>
  <c r="AE581" i="3"/>
  <c r="AE556" i="3"/>
  <c r="AE531" i="3"/>
  <c r="AE506" i="3"/>
  <c r="AE481" i="3"/>
  <c r="AE456" i="3"/>
  <c r="AE431" i="3"/>
  <c r="AE406" i="3"/>
  <c r="AE381" i="3"/>
  <c r="AE356" i="3"/>
  <c r="AE331" i="3"/>
  <c r="AE306" i="3"/>
  <c r="AE281" i="3"/>
  <c r="AE256" i="3"/>
  <c r="AE231" i="3"/>
  <c r="AE206" i="3"/>
  <c r="AE181" i="3"/>
  <c r="AE156" i="3"/>
  <c r="AE131" i="3"/>
  <c r="AE106" i="3"/>
  <c r="AE81" i="3"/>
  <c r="AE56" i="3"/>
  <c r="AE31" i="3"/>
  <c r="AE322" i="3"/>
  <c r="AE462" i="3"/>
  <c r="AE192" i="3"/>
  <c r="AE21" i="3"/>
  <c r="AE539" i="3"/>
  <c r="AE289" i="3"/>
  <c r="AE39" i="3"/>
  <c r="AE982" i="3"/>
  <c r="AE999" i="3"/>
  <c r="AE853" i="3"/>
  <c r="AE951" i="3"/>
  <c r="AE704" i="3"/>
  <c r="AE559" i="3"/>
  <c r="AE309" i="3"/>
  <c r="AE59" i="3"/>
  <c r="AE911" i="3"/>
  <c r="AE857" i="3"/>
  <c r="AE964" i="3"/>
  <c r="AE927" i="3"/>
  <c r="AE892" i="3"/>
  <c r="AE529" i="3"/>
  <c r="AE279" i="3"/>
  <c r="AE29" i="3"/>
  <c r="AE630" i="3"/>
  <c r="AE505" i="3"/>
  <c r="AE430" i="3"/>
  <c r="AE355" i="3"/>
  <c r="AE280" i="3"/>
  <c r="AE205" i="3"/>
  <c r="AE130" i="3"/>
  <c r="AE55" i="3"/>
  <c r="AE984" i="3"/>
  <c r="AE958" i="3"/>
  <c r="AE497" i="3"/>
  <c r="AE392" i="3"/>
  <c r="AE868" i="3"/>
  <c r="AE464" i="3"/>
  <c r="AE214" i="3"/>
  <c r="AE854" i="3"/>
  <c r="AE809" i="3"/>
  <c r="AE484" i="3"/>
  <c r="AE234" i="3"/>
  <c r="AE652" i="3"/>
  <c r="AE617" i="3"/>
  <c r="AE527" i="3"/>
  <c r="AE492" i="3"/>
  <c r="AE457" i="3"/>
  <c r="AE422" i="3"/>
  <c r="AE387" i="3"/>
  <c r="AE352" i="3"/>
  <c r="AE317" i="3"/>
  <c r="AE282" i="3"/>
  <c r="AE262" i="3"/>
  <c r="AE227" i="3"/>
  <c r="AE207" i="3"/>
  <c r="AE187" i="3"/>
  <c r="AE152" i="3"/>
  <c r="AE102" i="3"/>
  <c r="AE82" i="3"/>
  <c r="AE32" i="3"/>
  <c r="AE711" i="3"/>
  <c r="AE761" i="3"/>
  <c r="AE811" i="3"/>
  <c r="AE861" i="3"/>
  <c r="AE908" i="3"/>
  <c r="AE817" i="3"/>
  <c r="AE767" i="3"/>
  <c r="AE717" i="3"/>
  <c r="AE639" i="3"/>
  <c r="AE389" i="3"/>
  <c r="AE139" i="3"/>
  <c r="AE799" i="3"/>
  <c r="AE1013" i="3"/>
  <c r="AE802" i="3"/>
  <c r="AE752" i="3"/>
  <c r="AE702" i="3"/>
  <c r="AE901" i="3"/>
  <c r="AE956" i="3"/>
  <c r="AE959" i="3"/>
  <c r="AE659" i="3"/>
  <c r="AE409" i="3"/>
  <c r="AE514" i="3"/>
  <c r="AE896" i="3"/>
  <c r="AE904" i="3"/>
  <c r="AE992" i="3"/>
  <c r="AE852" i="3"/>
  <c r="AE863" i="3"/>
  <c r="AE459" i="3"/>
  <c r="AE359" i="3"/>
  <c r="AE209" i="3"/>
  <c r="AE666" i="3"/>
  <c r="AE541" i="3"/>
  <c r="AE416" i="3"/>
  <c r="AE291" i="3"/>
  <c r="AE166" i="3"/>
  <c r="AE41" i="3"/>
  <c r="AE632" i="3"/>
  <c r="AE297" i="3"/>
  <c r="AE866" i="3"/>
  <c r="AE912" i="3"/>
  <c r="AE963" i="3"/>
  <c r="AE379" i="3"/>
  <c r="AE329" i="3"/>
  <c r="AE179" i="3"/>
  <c r="AE917" i="3"/>
  <c r="AE382" i="3"/>
  <c r="AE676" i="3"/>
  <c r="AE976" i="3"/>
  <c r="AE938" i="3"/>
  <c r="AE274" i="3"/>
  <c r="AE942" i="3"/>
  <c r="AE934" i="3"/>
  <c r="AE575" i="3"/>
  <c r="AE325" i="3"/>
  <c r="AE264" i="3"/>
  <c r="AE746" i="3"/>
  <c r="AE807" i="3"/>
  <c r="AE677" i="3"/>
  <c r="AE983" i="3"/>
  <c r="AE287" i="3"/>
  <c r="AE609" i="3"/>
  <c r="AE757" i="3"/>
  <c r="AE978" i="3"/>
  <c r="AE1001" i="3"/>
  <c r="AE754" i="3"/>
  <c r="AE334" i="3"/>
  <c r="AE109" i="3"/>
  <c r="AE792" i="3"/>
  <c r="AE692" i="3"/>
  <c r="AE902" i="3"/>
  <c r="AE864" i="3"/>
  <c r="AE943" i="3"/>
  <c r="AE932" i="3"/>
  <c r="AE417" i="3"/>
  <c r="AE779" i="3"/>
  <c r="AE879" i="3"/>
  <c r="AE707" i="3"/>
  <c r="AE827" i="3"/>
  <c r="AE796" i="3"/>
  <c r="AE987" i="3"/>
  <c r="AE906" i="3"/>
  <c r="AE1005" i="3"/>
  <c r="AE34" i="3"/>
  <c r="AE566" i="3"/>
  <c r="AE441" i="3"/>
  <c r="AE316" i="3"/>
  <c r="AE191" i="3"/>
  <c r="AE66" i="3"/>
  <c r="AE402" i="3"/>
  <c r="AE47" i="3"/>
  <c r="AE816" i="3"/>
  <c r="AE204" i="3"/>
  <c r="AE154" i="3"/>
  <c r="AE54" i="3"/>
  <c r="AE774" i="3"/>
  <c r="AE874" i="3"/>
  <c r="AE312" i="3"/>
  <c r="AE776" i="3"/>
  <c r="AE699" i="3"/>
  <c r="AE949" i="3"/>
  <c r="AE584" i="3"/>
  <c r="AE764" i="3"/>
  <c r="AE919" i="3"/>
  <c r="AE454" i="3"/>
  <c r="AE404" i="3"/>
  <c r="AE304" i="3"/>
  <c r="AE254" i="3"/>
  <c r="AE674" i="3"/>
  <c r="AE557" i="3"/>
  <c r="AE182" i="3"/>
  <c r="AE957" i="3"/>
  <c r="AE439" i="3"/>
  <c r="AE314" i="3"/>
  <c r="AE846" i="3"/>
  <c r="AE84" i="3"/>
  <c r="AE819" i="3"/>
  <c r="AE347" i="3"/>
  <c r="AE726" i="3"/>
  <c r="AE189" i="3"/>
  <c r="AE64" i="3"/>
  <c r="AE696" i="3"/>
  <c r="AE842" i="3"/>
  <c r="AE742" i="3"/>
  <c r="AE914" i="3"/>
  <c r="AE933" i="3"/>
  <c r="AE591" i="3"/>
  <c r="AE466" i="3"/>
  <c r="AE341" i="3"/>
  <c r="AE216" i="3"/>
  <c r="AE91" i="3"/>
  <c r="AE542" i="3"/>
  <c r="AE117" i="3"/>
  <c r="AE766" i="3"/>
  <c r="AE971" i="3"/>
  <c r="AE612" i="3"/>
  <c r="AE222" i="3"/>
  <c r="AE876" i="3"/>
  <c r="AE729" i="3"/>
  <c r="AE727" i="3"/>
  <c r="AE847" i="3"/>
  <c r="AE709" i="3"/>
  <c r="AE284" i="3"/>
  <c r="AE953" i="3"/>
  <c r="AE1006" i="3"/>
  <c r="AE129" i="3"/>
  <c r="AE79" i="3"/>
  <c r="AE724" i="3"/>
  <c r="AE924" i="3"/>
  <c r="AE487" i="3"/>
  <c r="AE77" i="3"/>
  <c r="AE549" i="3"/>
  <c r="AE149" i="3"/>
  <c r="AE99" i="3"/>
  <c r="AE722" i="3"/>
  <c r="AE967" i="3"/>
  <c r="AE550" i="3"/>
  <c r="AE300" i="3"/>
  <c r="AE50" i="3"/>
  <c r="AE127" i="3"/>
  <c r="AE739" i="3"/>
  <c r="AE893" i="3"/>
  <c r="AE644" i="3"/>
  <c r="AE444" i="3"/>
  <c r="AE482" i="3"/>
  <c r="AE887" i="3"/>
  <c r="AE242" i="3"/>
  <c r="AE966" i="3"/>
  <c r="AE27" i="3"/>
  <c r="AE826" i="3"/>
  <c r="AE1009" i="3"/>
  <c r="AE599" i="3"/>
  <c r="AE981" i="3"/>
  <c r="AE684" i="3"/>
  <c r="AE650" i="3"/>
  <c r="AE200" i="3"/>
  <c r="AE552" i="3"/>
  <c r="AE217" i="3"/>
  <c r="AE889" i="3"/>
  <c r="AE269" i="3"/>
  <c r="AE94" i="3"/>
  <c r="AE712" i="3"/>
  <c r="AE142" i="3"/>
  <c r="AE944" i="3"/>
  <c r="AE977" i="3"/>
  <c r="AE520" i="3"/>
  <c r="AE270" i="3"/>
  <c r="AE20" i="3"/>
  <c r="AE475" i="3"/>
  <c r="AE886" i="3"/>
  <c r="AE989" i="3"/>
  <c r="AE177" i="3"/>
  <c r="AE794" i="3"/>
  <c r="AE295" i="3"/>
  <c r="AE1017" i="3"/>
  <c r="AE841" i="3"/>
  <c r="AE597" i="3"/>
  <c r="AE716" i="3"/>
  <c r="AE429" i="3"/>
  <c r="AE1008" i="3"/>
  <c r="AE424" i="3"/>
  <c r="AE374" i="3"/>
  <c r="AE903" i="3"/>
  <c r="AE100" i="3"/>
  <c r="AE1011" i="3"/>
  <c r="AE619" i="3"/>
  <c r="AE44" i="3"/>
  <c r="AE447" i="3"/>
  <c r="AE962" i="3"/>
  <c r="AE991" i="3"/>
  <c r="AE545" i="3"/>
  <c r="AE45" i="3"/>
  <c r="AE349" i="3"/>
  <c r="AE600" i="3"/>
  <c r="AE734" i="3"/>
  <c r="AE57" i="3"/>
  <c r="AE968" i="3"/>
  <c r="AE167" i="3"/>
  <c r="AE1007" i="3"/>
  <c r="AE579" i="3"/>
  <c r="AE649" i="3"/>
  <c r="AE199" i="3"/>
  <c r="AE400" i="3"/>
  <c r="AE572" i="3"/>
  <c r="AE272" i="3"/>
  <c r="AE394" i="3"/>
  <c r="AE219" i="3"/>
  <c r="AE762" i="3"/>
  <c r="AE252" i="3"/>
  <c r="AE941" i="3"/>
  <c r="AE570" i="3"/>
  <c r="AE320" i="3"/>
  <c r="AE70" i="3"/>
  <c r="AE266" i="3"/>
  <c r="AE554" i="3"/>
  <c r="AE1010" i="3"/>
  <c r="AE607" i="3"/>
  <c r="AE839" i="3"/>
  <c r="AE812" i="3"/>
  <c r="AE517" i="3"/>
  <c r="AE370" i="3"/>
  <c r="AE120" i="3"/>
  <c r="AE791" i="3"/>
  <c r="AE141" i="3"/>
  <c r="AE562" i="3"/>
  <c r="AE524" i="3"/>
  <c r="AE474" i="3"/>
  <c r="AE24" i="3"/>
  <c r="AE225" i="3"/>
  <c r="AE125" i="3"/>
  <c r="AE22" i="3"/>
  <c r="C13" i="2" s="1"/>
  <c r="AE952" i="3"/>
  <c r="AE836" i="3"/>
  <c r="AE569" i="3"/>
  <c r="AE519" i="3"/>
  <c r="AE344" i="3"/>
  <c r="AE169" i="3"/>
  <c r="AE307" i="3"/>
  <c r="AE891" i="3"/>
  <c r="AE595" i="3"/>
  <c r="AE345" i="3"/>
  <c r="AE95" i="3"/>
  <c r="AE859" i="3"/>
  <c r="AE534" i="3"/>
  <c r="AE391" i="3"/>
  <c r="AE116" i="3"/>
  <c r="AE769" i="3"/>
  <c r="AE522" i="3"/>
  <c r="AE624" i="3"/>
  <c r="AE516" i="3"/>
  <c r="AE241" i="3"/>
  <c r="AE147" i="3"/>
  <c r="AE449" i="3"/>
  <c r="AE399" i="3"/>
  <c r="AE931" i="3"/>
  <c r="AE350" i="3"/>
  <c r="AE250" i="3"/>
  <c r="AE25" i="3"/>
  <c r="AE362" i="3"/>
  <c r="AE986" i="3"/>
  <c r="AE939" i="3"/>
  <c r="AE594" i="3"/>
  <c r="AE419" i="3"/>
  <c r="AE69" i="3"/>
  <c r="AE587" i="3"/>
  <c r="AE741" i="3"/>
  <c r="AE670" i="3"/>
  <c r="AE420" i="3"/>
  <c r="AE170" i="3"/>
  <c r="AE224" i="3"/>
  <c r="AE625" i="3"/>
  <c r="AE525" i="3"/>
  <c r="AE175" i="3"/>
  <c r="AE92" i="3"/>
  <c r="AE736" i="3"/>
  <c r="AE689" i="3"/>
  <c r="AE194" i="3"/>
  <c r="AE19" i="3"/>
  <c r="AE377" i="3"/>
  <c r="AE691" i="3"/>
  <c r="AE1012" i="3"/>
  <c r="AE445" i="3"/>
  <c r="AE195" i="3"/>
  <c r="AE470" i="3"/>
  <c r="AE936" i="3"/>
  <c r="AE789" i="3"/>
  <c r="AE495" i="3"/>
  <c r="AE894" i="3"/>
  <c r="AE620" i="3"/>
  <c r="AE888" i="3"/>
  <c r="AE174" i="3"/>
  <c r="AE469" i="3"/>
  <c r="AE294" i="3"/>
  <c r="AE342" i="3"/>
  <c r="AE744" i="3"/>
  <c r="AE645" i="3"/>
  <c r="AE145" i="3"/>
  <c r="AE641" i="3"/>
  <c r="AE366" i="3"/>
  <c r="AE504" i="3"/>
  <c r="AE412" i="3"/>
  <c r="AE921" i="3"/>
  <c r="AE491" i="3"/>
  <c r="AE916" i="3"/>
  <c r="AE654" i="3"/>
  <c r="AE877" i="3"/>
  <c r="AE647" i="3"/>
  <c r="AE979" i="3"/>
  <c r="AE918" i="3"/>
  <c r="AE49" i="3"/>
  <c r="AE822" i="3"/>
  <c r="AE784" i="3"/>
  <c r="AE884" i="3"/>
  <c r="AE450" i="3"/>
  <c r="AE502" i="3"/>
  <c r="AE544" i="3"/>
  <c r="AE369" i="3"/>
  <c r="AE642" i="3"/>
  <c r="AE844" i="3"/>
  <c r="AE220" i="3"/>
  <c r="AE375" i="3"/>
  <c r="AE275" i="3"/>
  <c r="AE75" i="3"/>
  <c r="AE913" i="3"/>
  <c r="AE319" i="3"/>
  <c r="AE144" i="3"/>
  <c r="AE694" i="3"/>
  <c r="AE772" i="3"/>
  <c r="AE119" i="3"/>
  <c r="AE124" i="3"/>
  <c r="AE150" i="3"/>
  <c r="AE395" i="3"/>
  <c r="AE777" i="3"/>
  <c r="AE564" i="3"/>
  <c r="AE159" i="3"/>
  <c r="AE616" i="3"/>
  <c r="AE629" i="3"/>
  <c r="AE452" i="3"/>
  <c r="AE257" i="3"/>
  <c r="AE686" i="3"/>
  <c r="AE669" i="3"/>
  <c r="AE1003" i="3"/>
  <c r="AE72" i="3"/>
  <c r="AE245" i="3"/>
  <c r="AE299" i="3"/>
  <c r="AE500" i="3"/>
  <c r="AE327" i="3"/>
  <c r="AE425" i="3"/>
  <c r="AE786" i="3"/>
  <c r="J940" i="4" l="1"/>
  <c r="U940" i="4" s="1"/>
  <c r="AF940" i="4" s="1"/>
  <c r="AQ940" i="4" s="1"/>
  <c r="H940" i="4"/>
  <c r="S940" i="4" s="1"/>
  <c r="AD940" i="4" s="1"/>
  <c r="AO940" i="4" s="1"/>
  <c r="G940" i="4"/>
  <c r="R940" i="4" s="1"/>
  <c r="AC940" i="4" s="1"/>
  <c r="AN940" i="4" s="1"/>
  <c r="F940" i="4"/>
  <c r="Q940" i="4" s="1"/>
  <c r="AB940" i="4" s="1"/>
  <c r="AM940" i="4" s="1"/>
  <c r="E940" i="4"/>
  <c r="P940" i="4" s="1"/>
  <c r="AA940" i="4" s="1"/>
  <c r="AL940" i="4" s="1"/>
  <c r="D940" i="4"/>
  <c r="O940" i="4" s="1"/>
  <c r="Z940" i="4" s="1"/>
  <c r="AK940" i="4" s="1"/>
  <c r="C940" i="4"/>
  <c r="N940" i="4" s="1"/>
  <c r="Y940" i="4" s="1"/>
  <c r="AJ940" i="4" s="1"/>
  <c r="K940" i="4"/>
  <c r="V940" i="4" s="1"/>
  <c r="AG940" i="4" s="1"/>
  <c r="AR940" i="4" s="1"/>
  <c r="I940" i="4"/>
  <c r="T940" i="4" s="1"/>
  <c r="AE940" i="4" s="1"/>
  <c r="AP940" i="4" s="1"/>
  <c r="B940" i="4"/>
  <c r="M940" i="4" s="1"/>
  <c r="X940" i="4" s="1"/>
  <c r="AI940" i="4" s="1"/>
  <c r="G379" i="4"/>
  <c r="R379" i="4" s="1"/>
  <c r="AC379" i="4" s="1"/>
  <c r="AN379" i="4" s="1"/>
  <c r="F379" i="4"/>
  <c r="Q379" i="4" s="1"/>
  <c r="AB379" i="4" s="1"/>
  <c r="AM379" i="4" s="1"/>
  <c r="E379" i="4"/>
  <c r="P379" i="4" s="1"/>
  <c r="AA379" i="4" s="1"/>
  <c r="AL379" i="4" s="1"/>
  <c r="D379" i="4"/>
  <c r="O379" i="4" s="1"/>
  <c r="Z379" i="4" s="1"/>
  <c r="AK379" i="4" s="1"/>
  <c r="C379" i="4"/>
  <c r="N379" i="4" s="1"/>
  <c r="Y379" i="4" s="1"/>
  <c r="AJ379" i="4" s="1"/>
  <c r="B379" i="4"/>
  <c r="M379" i="4" s="1"/>
  <c r="X379" i="4" s="1"/>
  <c r="AI379" i="4" s="1"/>
  <c r="K379" i="4"/>
  <c r="V379" i="4" s="1"/>
  <c r="AG379" i="4" s="1"/>
  <c r="AR379" i="4" s="1"/>
  <c r="J379" i="4"/>
  <c r="U379" i="4" s="1"/>
  <c r="AF379" i="4" s="1"/>
  <c r="AQ379" i="4" s="1"/>
  <c r="I379" i="4"/>
  <c r="T379" i="4" s="1"/>
  <c r="AE379" i="4" s="1"/>
  <c r="AP379" i="4" s="1"/>
  <c r="H379" i="4"/>
  <c r="S379" i="4" s="1"/>
  <c r="AD379" i="4" s="1"/>
  <c r="AO379" i="4" s="1"/>
  <c r="AI5" i="3"/>
  <c r="AR5" i="3"/>
  <c r="AM5" i="3"/>
  <c r="AQ5" i="3"/>
  <c r="AP5" i="3"/>
  <c r="AN5" i="3"/>
  <c r="AO5" i="3"/>
  <c r="Y15" i="3"/>
  <c r="AJ5" i="3"/>
  <c r="AL5" i="3"/>
  <c r="AK5" i="3"/>
  <c r="AQ13" i="3"/>
  <c r="AP13" i="3"/>
  <c r="AO13" i="3"/>
  <c r="AN13" i="3"/>
  <c r="AM13" i="3"/>
  <c r="AL13" i="3"/>
  <c r="AK13" i="3"/>
  <c r="AG15" i="3"/>
  <c r="AI13" i="3"/>
  <c r="AR13" i="3"/>
  <c r="AJ13" i="3"/>
  <c r="D72" i="4"/>
  <c r="O72" i="4" s="1"/>
  <c r="Z72" i="4" s="1"/>
  <c r="AK72" i="4" s="1"/>
  <c r="B72" i="4"/>
  <c r="M72" i="4" s="1"/>
  <c r="X72" i="4" s="1"/>
  <c r="AI72" i="4" s="1"/>
  <c r="K72" i="4"/>
  <c r="V72" i="4" s="1"/>
  <c r="AG72" i="4" s="1"/>
  <c r="AR72" i="4" s="1"/>
  <c r="J72" i="4"/>
  <c r="U72" i="4" s="1"/>
  <c r="AF72" i="4" s="1"/>
  <c r="AQ72" i="4" s="1"/>
  <c r="I72" i="4"/>
  <c r="T72" i="4" s="1"/>
  <c r="AE72" i="4" s="1"/>
  <c r="AP72" i="4" s="1"/>
  <c r="H72" i="4"/>
  <c r="S72" i="4" s="1"/>
  <c r="AD72" i="4" s="1"/>
  <c r="AO72" i="4" s="1"/>
  <c r="G72" i="4"/>
  <c r="R72" i="4" s="1"/>
  <c r="AC72" i="4" s="1"/>
  <c r="AN72" i="4" s="1"/>
  <c r="F72" i="4"/>
  <c r="Q72" i="4" s="1"/>
  <c r="AB72" i="4" s="1"/>
  <c r="AM72" i="4" s="1"/>
  <c r="E72" i="4"/>
  <c r="P72" i="4" s="1"/>
  <c r="AA72" i="4" s="1"/>
  <c r="AL72" i="4" s="1"/>
  <c r="C72" i="4"/>
  <c r="N72" i="4" s="1"/>
  <c r="Y72" i="4" s="1"/>
  <c r="AJ72" i="4" s="1"/>
  <c r="B500" i="4"/>
  <c r="M500" i="4" s="1"/>
  <c r="X500" i="4" s="1"/>
  <c r="AI500" i="4" s="1"/>
  <c r="K500" i="4"/>
  <c r="V500" i="4" s="1"/>
  <c r="AG500" i="4" s="1"/>
  <c r="AR500" i="4" s="1"/>
  <c r="J500" i="4"/>
  <c r="U500" i="4" s="1"/>
  <c r="AF500" i="4" s="1"/>
  <c r="AQ500" i="4" s="1"/>
  <c r="H500" i="4"/>
  <c r="S500" i="4" s="1"/>
  <c r="AD500" i="4" s="1"/>
  <c r="AO500" i="4" s="1"/>
  <c r="G500" i="4"/>
  <c r="R500" i="4" s="1"/>
  <c r="AC500" i="4" s="1"/>
  <c r="AN500" i="4" s="1"/>
  <c r="F500" i="4"/>
  <c r="Q500" i="4" s="1"/>
  <c r="AB500" i="4" s="1"/>
  <c r="AM500" i="4" s="1"/>
  <c r="D500" i="4"/>
  <c r="O500" i="4" s="1"/>
  <c r="Z500" i="4" s="1"/>
  <c r="AK500" i="4" s="1"/>
  <c r="C500" i="4"/>
  <c r="N500" i="4" s="1"/>
  <c r="Y500" i="4" s="1"/>
  <c r="AJ500" i="4" s="1"/>
  <c r="I500" i="4"/>
  <c r="T500" i="4" s="1"/>
  <c r="AE500" i="4" s="1"/>
  <c r="AP500" i="4" s="1"/>
  <c r="E500" i="4"/>
  <c r="P500" i="4" s="1"/>
  <c r="AA500" i="4" s="1"/>
  <c r="AL500" i="4" s="1"/>
  <c r="E785" i="4"/>
  <c r="P785" i="4" s="1"/>
  <c r="AA785" i="4" s="1"/>
  <c r="AL785" i="4" s="1"/>
  <c r="C785" i="4"/>
  <c r="N785" i="4" s="1"/>
  <c r="Y785" i="4" s="1"/>
  <c r="AJ785" i="4" s="1"/>
  <c r="B785" i="4"/>
  <c r="M785" i="4" s="1"/>
  <c r="X785" i="4" s="1"/>
  <c r="AI785" i="4" s="1"/>
  <c r="K785" i="4"/>
  <c r="V785" i="4" s="1"/>
  <c r="AG785" i="4" s="1"/>
  <c r="AR785" i="4" s="1"/>
  <c r="J785" i="4"/>
  <c r="U785" i="4" s="1"/>
  <c r="AF785" i="4" s="1"/>
  <c r="AQ785" i="4" s="1"/>
  <c r="I785" i="4"/>
  <c r="T785" i="4" s="1"/>
  <c r="AE785" i="4" s="1"/>
  <c r="AP785" i="4" s="1"/>
  <c r="H785" i="4"/>
  <c r="S785" i="4" s="1"/>
  <c r="AD785" i="4" s="1"/>
  <c r="AO785" i="4" s="1"/>
  <c r="G785" i="4"/>
  <c r="R785" i="4" s="1"/>
  <c r="AC785" i="4" s="1"/>
  <c r="AN785" i="4" s="1"/>
  <c r="F785" i="4"/>
  <c r="Q785" i="4" s="1"/>
  <c r="AB785" i="4" s="1"/>
  <c r="AM785" i="4" s="1"/>
  <c r="D785" i="4"/>
  <c r="O785" i="4" s="1"/>
  <c r="Z785" i="4" s="1"/>
  <c r="AK785" i="4" s="1"/>
  <c r="J130" i="4"/>
  <c r="U130" i="4" s="1"/>
  <c r="AF130" i="4" s="1"/>
  <c r="AQ130" i="4" s="1"/>
  <c r="F130" i="4"/>
  <c r="Q130" i="4" s="1"/>
  <c r="AB130" i="4" s="1"/>
  <c r="AM130" i="4" s="1"/>
  <c r="E130" i="4"/>
  <c r="P130" i="4" s="1"/>
  <c r="AA130" i="4" s="1"/>
  <c r="AL130" i="4" s="1"/>
  <c r="D130" i="4"/>
  <c r="O130" i="4" s="1"/>
  <c r="Z130" i="4" s="1"/>
  <c r="AK130" i="4" s="1"/>
  <c r="C130" i="4"/>
  <c r="N130" i="4" s="1"/>
  <c r="Y130" i="4" s="1"/>
  <c r="AJ130" i="4" s="1"/>
  <c r="B130" i="4"/>
  <c r="M130" i="4" s="1"/>
  <c r="X130" i="4" s="1"/>
  <c r="AI130" i="4" s="1"/>
  <c r="K130" i="4"/>
  <c r="V130" i="4" s="1"/>
  <c r="AG130" i="4" s="1"/>
  <c r="AR130" i="4" s="1"/>
  <c r="H130" i="4"/>
  <c r="S130" i="4" s="1"/>
  <c r="AD130" i="4" s="1"/>
  <c r="AO130" i="4" s="1"/>
  <c r="G130" i="4"/>
  <c r="R130" i="4" s="1"/>
  <c r="AC130" i="4" s="1"/>
  <c r="AN130" i="4" s="1"/>
  <c r="I130" i="4"/>
  <c r="T130" i="4" s="1"/>
  <c r="AE130" i="4" s="1"/>
  <c r="AP130" i="4" s="1"/>
  <c r="E497" i="4"/>
  <c r="P497" i="4" s="1"/>
  <c r="AA497" i="4" s="1"/>
  <c r="AL497" i="4" s="1"/>
  <c r="D497" i="4"/>
  <c r="O497" i="4" s="1"/>
  <c r="Z497" i="4" s="1"/>
  <c r="AK497" i="4" s="1"/>
  <c r="C497" i="4"/>
  <c r="N497" i="4" s="1"/>
  <c r="Y497" i="4" s="1"/>
  <c r="AJ497" i="4" s="1"/>
  <c r="K497" i="4"/>
  <c r="V497" i="4" s="1"/>
  <c r="AG497" i="4" s="1"/>
  <c r="AR497" i="4" s="1"/>
  <c r="J497" i="4"/>
  <c r="U497" i="4" s="1"/>
  <c r="AF497" i="4" s="1"/>
  <c r="AQ497" i="4" s="1"/>
  <c r="I497" i="4"/>
  <c r="T497" i="4" s="1"/>
  <c r="AE497" i="4" s="1"/>
  <c r="AP497" i="4" s="1"/>
  <c r="B497" i="4"/>
  <c r="M497" i="4" s="1"/>
  <c r="X497" i="4" s="1"/>
  <c r="AI497" i="4" s="1"/>
  <c r="H497" i="4"/>
  <c r="S497" i="4" s="1"/>
  <c r="AD497" i="4" s="1"/>
  <c r="AO497" i="4" s="1"/>
  <c r="G497" i="4"/>
  <c r="R497" i="4" s="1"/>
  <c r="AC497" i="4" s="1"/>
  <c r="AN497" i="4" s="1"/>
  <c r="F497" i="4"/>
  <c r="Q497" i="4" s="1"/>
  <c r="AB497" i="4" s="1"/>
  <c r="AM497" i="4" s="1"/>
  <c r="F1015" i="4"/>
  <c r="Q1015" i="4" s="1"/>
  <c r="AB1015" i="4" s="1"/>
  <c r="AM1015" i="4" s="1"/>
  <c r="C1015" i="4"/>
  <c r="N1015" i="4" s="1"/>
  <c r="Y1015" i="4" s="1"/>
  <c r="AJ1015" i="4" s="1"/>
  <c r="B1015" i="4"/>
  <c r="M1015" i="4" s="1"/>
  <c r="X1015" i="4" s="1"/>
  <c r="AI1015" i="4" s="1"/>
  <c r="K1015" i="4"/>
  <c r="V1015" i="4" s="1"/>
  <c r="AG1015" i="4" s="1"/>
  <c r="AR1015" i="4" s="1"/>
  <c r="J1015" i="4"/>
  <c r="U1015" i="4" s="1"/>
  <c r="AF1015" i="4" s="1"/>
  <c r="AQ1015" i="4" s="1"/>
  <c r="I1015" i="4"/>
  <c r="T1015" i="4" s="1"/>
  <c r="AE1015" i="4" s="1"/>
  <c r="AP1015" i="4" s="1"/>
  <c r="H1015" i="4"/>
  <c r="S1015" i="4" s="1"/>
  <c r="AD1015" i="4" s="1"/>
  <c r="AO1015" i="4" s="1"/>
  <c r="G1015" i="4"/>
  <c r="R1015" i="4" s="1"/>
  <c r="AC1015" i="4" s="1"/>
  <c r="AN1015" i="4" s="1"/>
  <c r="E1015" i="4"/>
  <c r="P1015" i="4" s="1"/>
  <c r="AA1015" i="4" s="1"/>
  <c r="AL1015" i="4" s="1"/>
  <c r="D1015" i="4"/>
  <c r="O1015" i="4" s="1"/>
  <c r="Z1015" i="4" s="1"/>
  <c r="AK1015" i="4" s="1"/>
  <c r="E885" i="4"/>
  <c r="P885" i="4" s="1"/>
  <c r="AA885" i="4" s="1"/>
  <c r="AL885" i="4" s="1"/>
  <c r="C885" i="4"/>
  <c r="N885" i="4" s="1"/>
  <c r="Y885" i="4" s="1"/>
  <c r="AJ885" i="4" s="1"/>
  <c r="B885" i="4"/>
  <c r="M885" i="4" s="1"/>
  <c r="X885" i="4" s="1"/>
  <c r="AI885" i="4" s="1"/>
  <c r="K885" i="4"/>
  <c r="V885" i="4" s="1"/>
  <c r="AG885" i="4" s="1"/>
  <c r="AR885" i="4" s="1"/>
  <c r="J885" i="4"/>
  <c r="U885" i="4" s="1"/>
  <c r="AF885" i="4" s="1"/>
  <c r="AQ885" i="4" s="1"/>
  <c r="I885" i="4"/>
  <c r="T885" i="4" s="1"/>
  <c r="AE885" i="4" s="1"/>
  <c r="AP885" i="4" s="1"/>
  <c r="H885" i="4"/>
  <c r="S885" i="4" s="1"/>
  <c r="AD885" i="4" s="1"/>
  <c r="AO885" i="4" s="1"/>
  <c r="G885" i="4"/>
  <c r="R885" i="4" s="1"/>
  <c r="AC885" i="4" s="1"/>
  <c r="AN885" i="4" s="1"/>
  <c r="F885" i="4"/>
  <c r="Q885" i="4" s="1"/>
  <c r="AB885" i="4" s="1"/>
  <c r="AM885" i="4" s="1"/>
  <c r="D885" i="4"/>
  <c r="O885" i="4" s="1"/>
  <c r="Z885" i="4" s="1"/>
  <c r="AK885" i="4" s="1"/>
  <c r="H694" i="4"/>
  <c r="S694" i="4" s="1"/>
  <c r="AD694" i="4" s="1"/>
  <c r="AO694" i="4" s="1"/>
  <c r="G694" i="4"/>
  <c r="R694" i="4" s="1"/>
  <c r="AC694" i="4" s="1"/>
  <c r="AN694" i="4" s="1"/>
  <c r="F694" i="4"/>
  <c r="Q694" i="4" s="1"/>
  <c r="AB694" i="4" s="1"/>
  <c r="AM694" i="4" s="1"/>
  <c r="E694" i="4"/>
  <c r="P694" i="4" s="1"/>
  <c r="AA694" i="4" s="1"/>
  <c r="AL694" i="4" s="1"/>
  <c r="D694" i="4"/>
  <c r="O694" i="4" s="1"/>
  <c r="Z694" i="4" s="1"/>
  <c r="AK694" i="4" s="1"/>
  <c r="C694" i="4"/>
  <c r="N694" i="4" s="1"/>
  <c r="Y694" i="4" s="1"/>
  <c r="AJ694" i="4" s="1"/>
  <c r="B694" i="4"/>
  <c r="M694" i="4" s="1"/>
  <c r="X694" i="4" s="1"/>
  <c r="AI694" i="4" s="1"/>
  <c r="I694" i="4"/>
  <c r="T694" i="4" s="1"/>
  <c r="AE694" i="4" s="1"/>
  <c r="AP694" i="4" s="1"/>
  <c r="K694" i="4"/>
  <c r="V694" i="4" s="1"/>
  <c r="AG694" i="4" s="1"/>
  <c r="AR694" i="4" s="1"/>
  <c r="J694" i="4"/>
  <c r="U694" i="4" s="1"/>
  <c r="AF694" i="4" s="1"/>
  <c r="AQ694" i="4" s="1"/>
  <c r="D42" i="4"/>
  <c r="O42" i="4" s="1"/>
  <c r="Z42" i="4" s="1"/>
  <c r="AK42" i="4" s="1"/>
  <c r="B42" i="4"/>
  <c r="M42" i="4" s="1"/>
  <c r="X42" i="4" s="1"/>
  <c r="AI42" i="4" s="1"/>
  <c r="K42" i="4"/>
  <c r="V42" i="4" s="1"/>
  <c r="AG42" i="4" s="1"/>
  <c r="AR42" i="4" s="1"/>
  <c r="J42" i="4"/>
  <c r="U42" i="4" s="1"/>
  <c r="AF42" i="4" s="1"/>
  <c r="AQ42" i="4" s="1"/>
  <c r="H42" i="4"/>
  <c r="S42" i="4" s="1"/>
  <c r="AD42" i="4" s="1"/>
  <c r="AO42" i="4" s="1"/>
  <c r="G42" i="4"/>
  <c r="R42" i="4" s="1"/>
  <c r="AC42" i="4" s="1"/>
  <c r="AN42" i="4" s="1"/>
  <c r="F42" i="4"/>
  <c r="Q42" i="4" s="1"/>
  <c r="AB42" i="4" s="1"/>
  <c r="AM42" i="4" s="1"/>
  <c r="E42" i="4"/>
  <c r="P42" i="4" s="1"/>
  <c r="AA42" i="4" s="1"/>
  <c r="AL42" i="4" s="1"/>
  <c r="C42" i="4"/>
  <c r="N42" i="4" s="1"/>
  <c r="Y42" i="4" s="1"/>
  <c r="AJ42" i="4" s="1"/>
  <c r="I42" i="4"/>
  <c r="T42" i="4" s="1"/>
  <c r="AE42" i="4" s="1"/>
  <c r="AP42" i="4" s="1"/>
  <c r="B928" i="4"/>
  <c r="M928" i="4" s="1"/>
  <c r="X928" i="4" s="1"/>
  <c r="AI928" i="4" s="1"/>
  <c r="J928" i="4"/>
  <c r="U928" i="4" s="1"/>
  <c r="AF928" i="4" s="1"/>
  <c r="AQ928" i="4" s="1"/>
  <c r="I928" i="4"/>
  <c r="T928" i="4" s="1"/>
  <c r="AE928" i="4" s="1"/>
  <c r="AP928" i="4" s="1"/>
  <c r="H928" i="4"/>
  <c r="S928" i="4" s="1"/>
  <c r="AD928" i="4" s="1"/>
  <c r="AO928" i="4" s="1"/>
  <c r="G928" i="4"/>
  <c r="R928" i="4" s="1"/>
  <c r="AC928" i="4" s="1"/>
  <c r="AN928" i="4" s="1"/>
  <c r="F928" i="4"/>
  <c r="Q928" i="4" s="1"/>
  <c r="AB928" i="4" s="1"/>
  <c r="AM928" i="4" s="1"/>
  <c r="E928" i="4"/>
  <c r="P928" i="4" s="1"/>
  <c r="AA928" i="4" s="1"/>
  <c r="AL928" i="4" s="1"/>
  <c r="K928" i="4"/>
  <c r="V928" i="4" s="1"/>
  <c r="AG928" i="4" s="1"/>
  <c r="AR928" i="4" s="1"/>
  <c r="D928" i="4"/>
  <c r="O928" i="4" s="1"/>
  <c r="Z928" i="4" s="1"/>
  <c r="AK928" i="4" s="1"/>
  <c r="C928" i="4"/>
  <c r="N928" i="4" s="1"/>
  <c r="Y928" i="4" s="1"/>
  <c r="AJ928" i="4" s="1"/>
  <c r="E730" i="4"/>
  <c r="P730" i="4" s="1"/>
  <c r="AA730" i="4" s="1"/>
  <c r="AL730" i="4" s="1"/>
  <c r="H730" i="4"/>
  <c r="S730" i="4" s="1"/>
  <c r="AD730" i="4" s="1"/>
  <c r="AO730" i="4" s="1"/>
  <c r="G730" i="4"/>
  <c r="R730" i="4" s="1"/>
  <c r="AC730" i="4" s="1"/>
  <c r="AN730" i="4" s="1"/>
  <c r="F730" i="4"/>
  <c r="Q730" i="4" s="1"/>
  <c r="AB730" i="4" s="1"/>
  <c r="AM730" i="4" s="1"/>
  <c r="D730" i="4"/>
  <c r="O730" i="4" s="1"/>
  <c r="Z730" i="4" s="1"/>
  <c r="AK730" i="4" s="1"/>
  <c r="C730" i="4"/>
  <c r="N730" i="4" s="1"/>
  <c r="Y730" i="4" s="1"/>
  <c r="AJ730" i="4" s="1"/>
  <c r="B730" i="4"/>
  <c r="M730" i="4" s="1"/>
  <c r="X730" i="4" s="1"/>
  <c r="AI730" i="4" s="1"/>
  <c r="J730" i="4"/>
  <c r="U730" i="4" s="1"/>
  <c r="AF730" i="4" s="1"/>
  <c r="AQ730" i="4" s="1"/>
  <c r="I730" i="4"/>
  <c r="T730" i="4" s="1"/>
  <c r="AE730" i="4" s="1"/>
  <c r="AP730" i="4" s="1"/>
  <c r="K730" i="4"/>
  <c r="V730" i="4" s="1"/>
  <c r="AG730" i="4" s="1"/>
  <c r="AR730" i="4" s="1"/>
  <c r="F686" i="4"/>
  <c r="Q686" i="4" s="1"/>
  <c r="AB686" i="4" s="1"/>
  <c r="AM686" i="4" s="1"/>
  <c r="E686" i="4"/>
  <c r="P686" i="4" s="1"/>
  <c r="AA686" i="4" s="1"/>
  <c r="AL686" i="4" s="1"/>
  <c r="D686" i="4"/>
  <c r="O686" i="4" s="1"/>
  <c r="Z686" i="4" s="1"/>
  <c r="AK686" i="4" s="1"/>
  <c r="C686" i="4"/>
  <c r="N686" i="4" s="1"/>
  <c r="Y686" i="4" s="1"/>
  <c r="AJ686" i="4" s="1"/>
  <c r="B686" i="4"/>
  <c r="M686" i="4" s="1"/>
  <c r="X686" i="4" s="1"/>
  <c r="AI686" i="4" s="1"/>
  <c r="K686" i="4"/>
  <c r="V686" i="4" s="1"/>
  <c r="AG686" i="4" s="1"/>
  <c r="AR686" i="4" s="1"/>
  <c r="J686" i="4"/>
  <c r="U686" i="4" s="1"/>
  <c r="AF686" i="4" s="1"/>
  <c r="AQ686" i="4" s="1"/>
  <c r="I686" i="4"/>
  <c r="T686" i="4" s="1"/>
  <c r="AE686" i="4" s="1"/>
  <c r="AP686" i="4" s="1"/>
  <c r="H686" i="4"/>
  <c r="S686" i="4" s="1"/>
  <c r="AD686" i="4" s="1"/>
  <c r="AO686" i="4" s="1"/>
  <c r="G686" i="4"/>
  <c r="R686" i="4" s="1"/>
  <c r="AC686" i="4" s="1"/>
  <c r="AN686" i="4" s="1"/>
  <c r="G525" i="4"/>
  <c r="R525" i="4" s="1"/>
  <c r="AC525" i="4" s="1"/>
  <c r="AN525" i="4" s="1"/>
  <c r="F525" i="4"/>
  <c r="Q525" i="4" s="1"/>
  <c r="AB525" i="4" s="1"/>
  <c r="AM525" i="4" s="1"/>
  <c r="E525" i="4"/>
  <c r="P525" i="4" s="1"/>
  <c r="AA525" i="4" s="1"/>
  <c r="AL525" i="4" s="1"/>
  <c r="D525" i="4"/>
  <c r="O525" i="4" s="1"/>
  <c r="Z525" i="4" s="1"/>
  <c r="AK525" i="4" s="1"/>
  <c r="C525" i="4"/>
  <c r="N525" i="4" s="1"/>
  <c r="Y525" i="4" s="1"/>
  <c r="AJ525" i="4" s="1"/>
  <c r="B525" i="4"/>
  <c r="M525" i="4" s="1"/>
  <c r="X525" i="4" s="1"/>
  <c r="AI525" i="4" s="1"/>
  <c r="K525" i="4"/>
  <c r="V525" i="4" s="1"/>
  <c r="AG525" i="4" s="1"/>
  <c r="AR525" i="4" s="1"/>
  <c r="I525" i="4"/>
  <c r="T525" i="4" s="1"/>
  <c r="AE525" i="4" s="1"/>
  <c r="AP525" i="4" s="1"/>
  <c r="H525" i="4"/>
  <c r="S525" i="4" s="1"/>
  <c r="AD525" i="4" s="1"/>
  <c r="AO525" i="4" s="1"/>
  <c r="J525" i="4"/>
  <c r="U525" i="4" s="1"/>
  <c r="AF525" i="4" s="1"/>
  <c r="AQ525" i="4" s="1"/>
  <c r="C689" i="4"/>
  <c r="N689" i="4" s="1"/>
  <c r="Y689" i="4" s="1"/>
  <c r="AJ689" i="4" s="1"/>
  <c r="B689" i="4"/>
  <c r="M689" i="4" s="1"/>
  <c r="X689" i="4" s="1"/>
  <c r="AI689" i="4" s="1"/>
  <c r="K689" i="4"/>
  <c r="V689" i="4" s="1"/>
  <c r="AG689" i="4" s="1"/>
  <c r="AR689" i="4" s="1"/>
  <c r="J689" i="4"/>
  <c r="U689" i="4" s="1"/>
  <c r="AF689" i="4" s="1"/>
  <c r="AQ689" i="4" s="1"/>
  <c r="I689" i="4"/>
  <c r="T689" i="4" s="1"/>
  <c r="AE689" i="4" s="1"/>
  <c r="AP689" i="4" s="1"/>
  <c r="H689" i="4"/>
  <c r="S689" i="4" s="1"/>
  <c r="AD689" i="4" s="1"/>
  <c r="AO689" i="4" s="1"/>
  <c r="G689" i="4"/>
  <c r="R689" i="4" s="1"/>
  <c r="AC689" i="4" s="1"/>
  <c r="AN689" i="4" s="1"/>
  <c r="F689" i="4"/>
  <c r="Q689" i="4" s="1"/>
  <c r="AB689" i="4" s="1"/>
  <c r="AM689" i="4" s="1"/>
  <c r="E689" i="4"/>
  <c r="P689" i="4" s="1"/>
  <c r="AA689" i="4" s="1"/>
  <c r="AL689" i="4" s="1"/>
  <c r="D689" i="4"/>
  <c r="O689" i="4" s="1"/>
  <c r="Z689" i="4" s="1"/>
  <c r="AK689" i="4" s="1"/>
  <c r="E966" i="4"/>
  <c r="P966" i="4" s="1"/>
  <c r="AA966" i="4" s="1"/>
  <c r="AL966" i="4" s="1"/>
  <c r="I966" i="4"/>
  <c r="T966" i="4" s="1"/>
  <c r="AE966" i="4" s="1"/>
  <c r="AP966" i="4" s="1"/>
  <c r="F966" i="4"/>
  <c r="Q966" i="4" s="1"/>
  <c r="AB966" i="4" s="1"/>
  <c r="AM966" i="4" s="1"/>
  <c r="C966" i="4"/>
  <c r="N966" i="4" s="1"/>
  <c r="Y966" i="4" s="1"/>
  <c r="AJ966" i="4" s="1"/>
  <c r="B966" i="4"/>
  <c r="M966" i="4" s="1"/>
  <c r="X966" i="4" s="1"/>
  <c r="AI966" i="4" s="1"/>
  <c r="K966" i="4"/>
  <c r="V966" i="4" s="1"/>
  <c r="AG966" i="4" s="1"/>
  <c r="AR966" i="4" s="1"/>
  <c r="J966" i="4"/>
  <c r="U966" i="4" s="1"/>
  <c r="AF966" i="4" s="1"/>
  <c r="AQ966" i="4" s="1"/>
  <c r="H966" i="4"/>
  <c r="S966" i="4" s="1"/>
  <c r="AD966" i="4" s="1"/>
  <c r="AO966" i="4" s="1"/>
  <c r="D966" i="4"/>
  <c r="O966" i="4" s="1"/>
  <c r="Z966" i="4" s="1"/>
  <c r="AK966" i="4" s="1"/>
  <c r="G966" i="4"/>
  <c r="R966" i="4" s="1"/>
  <c r="AC966" i="4" s="1"/>
  <c r="AN966" i="4" s="1"/>
  <c r="E986" i="4"/>
  <c r="P986" i="4" s="1"/>
  <c r="AA986" i="4" s="1"/>
  <c r="AL986" i="4" s="1"/>
  <c r="K986" i="4"/>
  <c r="V986" i="4" s="1"/>
  <c r="AG986" i="4" s="1"/>
  <c r="AR986" i="4" s="1"/>
  <c r="J986" i="4"/>
  <c r="U986" i="4" s="1"/>
  <c r="AF986" i="4" s="1"/>
  <c r="AQ986" i="4" s="1"/>
  <c r="I986" i="4"/>
  <c r="T986" i="4" s="1"/>
  <c r="AE986" i="4" s="1"/>
  <c r="AP986" i="4" s="1"/>
  <c r="H986" i="4"/>
  <c r="S986" i="4" s="1"/>
  <c r="AD986" i="4" s="1"/>
  <c r="AO986" i="4" s="1"/>
  <c r="G986" i="4"/>
  <c r="R986" i="4" s="1"/>
  <c r="AC986" i="4" s="1"/>
  <c r="AN986" i="4" s="1"/>
  <c r="F986" i="4"/>
  <c r="Q986" i="4" s="1"/>
  <c r="AB986" i="4" s="1"/>
  <c r="AM986" i="4" s="1"/>
  <c r="D986" i="4"/>
  <c r="O986" i="4" s="1"/>
  <c r="Z986" i="4" s="1"/>
  <c r="AK986" i="4" s="1"/>
  <c r="B986" i="4"/>
  <c r="M986" i="4" s="1"/>
  <c r="X986" i="4" s="1"/>
  <c r="AI986" i="4" s="1"/>
  <c r="C986" i="4"/>
  <c r="N986" i="4" s="1"/>
  <c r="Y986" i="4" s="1"/>
  <c r="AJ986" i="4" s="1"/>
  <c r="H772" i="4"/>
  <c r="S772" i="4" s="1"/>
  <c r="AD772" i="4" s="1"/>
  <c r="AO772" i="4" s="1"/>
  <c r="F772" i="4"/>
  <c r="Q772" i="4" s="1"/>
  <c r="AB772" i="4" s="1"/>
  <c r="AM772" i="4" s="1"/>
  <c r="E772" i="4"/>
  <c r="P772" i="4" s="1"/>
  <c r="AA772" i="4" s="1"/>
  <c r="AL772" i="4" s="1"/>
  <c r="D772" i="4"/>
  <c r="O772" i="4" s="1"/>
  <c r="Z772" i="4" s="1"/>
  <c r="AK772" i="4" s="1"/>
  <c r="C772" i="4"/>
  <c r="N772" i="4" s="1"/>
  <c r="Y772" i="4" s="1"/>
  <c r="AJ772" i="4" s="1"/>
  <c r="B772" i="4"/>
  <c r="M772" i="4" s="1"/>
  <c r="X772" i="4" s="1"/>
  <c r="AI772" i="4" s="1"/>
  <c r="K772" i="4"/>
  <c r="V772" i="4" s="1"/>
  <c r="AG772" i="4" s="1"/>
  <c r="AR772" i="4" s="1"/>
  <c r="J772" i="4"/>
  <c r="U772" i="4" s="1"/>
  <c r="AF772" i="4" s="1"/>
  <c r="AQ772" i="4" s="1"/>
  <c r="I772" i="4"/>
  <c r="T772" i="4" s="1"/>
  <c r="AE772" i="4" s="1"/>
  <c r="AP772" i="4" s="1"/>
  <c r="G772" i="4"/>
  <c r="R772" i="4" s="1"/>
  <c r="AC772" i="4" s="1"/>
  <c r="AN772" i="4" s="1"/>
  <c r="I736" i="4"/>
  <c r="T736" i="4" s="1"/>
  <c r="AE736" i="4" s="1"/>
  <c r="AP736" i="4" s="1"/>
  <c r="F736" i="4"/>
  <c r="Q736" i="4" s="1"/>
  <c r="AB736" i="4" s="1"/>
  <c r="AM736" i="4" s="1"/>
  <c r="E736" i="4"/>
  <c r="P736" i="4" s="1"/>
  <c r="AA736" i="4" s="1"/>
  <c r="AL736" i="4" s="1"/>
  <c r="D736" i="4"/>
  <c r="O736" i="4" s="1"/>
  <c r="Z736" i="4" s="1"/>
  <c r="AK736" i="4" s="1"/>
  <c r="C736" i="4"/>
  <c r="N736" i="4" s="1"/>
  <c r="Y736" i="4" s="1"/>
  <c r="AJ736" i="4" s="1"/>
  <c r="B736" i="4"/>
  <c r="M736" i="4" s="1"/>
  <c r="X736" i="4" s="1"/>
  <c r="AI736" i="4" s="1"/>
  <c r="K736" i="4"/>
  <c r="V736" i="4" s="1"/>
  <c r="AG736" i="4" s="1"/>
  <c r="AR736" i="4" s="1"/>
  <c r="J736" i="4"/>
  <c r="U736" i="4" s="1"/>
  <c r="AF736" i="4" s="1"/>
  <c r="AQ736" i="4" s="1"/>
  <c r="H736" i="4"/>
  <c r="S736" i="4" s="1"/>
  <c r="AD736" i="4" s="1"/>
  <c r="AO736" i="4" s="1"/>
  <c r="G736" i="4"/>
  <c r="R736" i="4" s="1"/>
  <c r="AC736" i="4" s="1"/>
  <c r="AN736" i="4" s="1"/>
  <c r="I417" i="4"/>
  <c r="T417" i="4" s="1"/>
  <c r="AE417" i="4" s="1"/>
  <c r="AP417" i="4" s="1"/>
  <c r="H417" i="4"/>
  <c r="S417" i="4" s="1"/>
  <c r="AD417" i="4" s="1"/>
  <c r="AO417" i="4" s="1"/>
  <c r="G417" i="4"/>
  <c r="R417" i="4" s="1"/>
  <c r="AC417" i="4" s="1"/>
  <c r="AN417" i="4" s="1"/>
  <c r="F417" i="4"/>
  <c r="Q417" i="4" s="1"/>
  <c r="AB417" i="4" s="1"/>
  <c r="AM417" i="4" s="1"/>
  <c r="E417" i="4"/>
  <c r="P417" i="4" s="1"/>
  <c r="AA417" i="4" s="1"/>
  <c r="AL417" i="4" s="1"/>
  <c r="D417" i="4"/>
  <c r="O417" i="4" s="1"/>
  <c r="Z417" i="4" s="1"/>
  <c r="AK417" i="4" s="1"/>
  <c r="C417" i="4"/>
  <c r="N417" i="4" s="1"/>
  <c r="Y417" i="4" s="1"/>
  <c r="AJ417" i="4" s="1"/>
  <c r="J417" i="4"/>
  <c r="U417" i="4" s="1"/>
  <c r="AF417" i="4" s="1"/>
  <c r="AQ417" i="4" s="1"/>
  <c r="B417" i="4"/>
  <c r="M417" i="4" s="1"/>
  <c r="X417" i="4" s="1"/>
  <c r="AI417" i="4" s="1"/>
  <c r="K417" i="4"/>
  <c r="V417" i="4" s="1"/>
  <c r="AG417" i="4" s="1"/>
  <c r="AR417" i="4" s="1"/>
  <c r="K714" i="4"/>
  <c r="V714" i="4" s="1"/>
  <c r="AG714" i="4" s="1"/>
  <c r="AR714" i="4" s="1"/>
  <c r="H714" i="4"/>
  <c r="S714" i="4" s="1"/>
  <c r="AD714" i="4" s="1"/>
  <c r="AO714" i="4" s="1"/>
  <c r="G714" i="4"/>
  <c r="R714" i="4" s="1"/>
  <c r="AC714" i="4" s="1"/>
  <c r="AN714" i="4" s="1"/>
  <c r="F714" i="4"/>
  <c r="Q714" i="4" s="1"/>
  <c r="AB714" i="4" s="1"/>
  <c r="AM714" i="4" s="1"/>
  <c r="E714" i="4"/>
  <c r="P714" i="4" s="1"/>
  <c r="AA714" i="4" s="1"/>
  <c r="AL714" i="4" s="1"/>
  <c r="D714" i="4"/>
  <c r="O714" i="4" s="1"/>
  <c r="Z714" i="4" s="1"/>
  <c r="AK714" i="4" s="1"/>
  <c r="C714" i="4"/>
  <c r="N714" i="4" s="1"/>
  <c r="Y714" i="4" s="1"/>
  <c r="AJ714" i="4" s="1"/>
  <c r="B714" i="4"/>
  <c r="M714" i="4" s="1"/>
  <c r="X714" i="4" s="1"/>
  <c r="AI714" i="4" s="1"/>
  <c r="I714" i="4"/>
  <c r="T714" i="4" s="1"/>
  <c r="AE714" i="4" s="1"/>
  <c r="AP714" i="4" s="1"/>
  <c r="J714" i="4"/>
  <c r="U714" i="4" s="1"/>
  <c r="AF714" i="4" s="1"/>
  <c r="AQ714" i="4" s="1"/>
  <c r="E875" i="4"/>
  <c r="P875" i="4" s="1"/>
  <c r="AA875" i="4" s="1"/>
  <c r="AL875" i="4" s="1"/>
  <c r="C875" i="4"/>
  <c r="N875" i="4" s="1"/>
  <c r="Y875" i="4" s="1"/>
  <c r="AJ875" i="4" s="1"/>
  <c r="B875" i="4"/>
  <c r="M875" i="4" s="1"/>
  <c r="X875" i="4" s="1"/>
  <c r="AI875" i="4" s="1"/>
  <c r="K875" i="4"/>
  <c r="V875" i="4" s="1"/>
  <c r="AG875" i="4" s="1"/>
  <c r="AR875" i="4" s="1"/>
  <c r="J875" i="4"/>
  <c r="U875" i="4" s="1"/>
  <c r="AF875" i="4" s="1"/>
  <c r="AQ875" i="4" s="1"/>
  <c r="I875" i="4"/>
  <c r="T875" i="4" s="1"/>
  <c r="AE875" i="4" s="1"/>
  <c r="AP875" i="4" s="1"/>
  <c r="H875" i="4"/>
  <c r="S875" i="4" s="1"/>
  <c r="AD875" i="4" s="1"/>
  <c r="AO875" i="4" s="1"/>
  <c r="G875" i="4"/>
  <c r="R875" i="4" s="1"/>
  <c r="AC875" i="4" s="1"/>
  <c r="AN875" i="4" s="1"/>
  <c r="F875" i="4"/>
  <c r="Q875" i="4" s="1"/>
  <c r="AB875" i="4" s="1"/>
  <c r="AM875" i="4" s="1"/>
  <c r="D875" i="4"/>
  <c r="O875" i="4" s="1"/>
  <c r="Z875" i="4" s="1"/>
  <c r="AK875" i="4" s="1"/>
  <c r="D816" i="4"/>
  <c r="O816" i="4" s="1"/>
  <c r="Z816" i="4" s="1"/>
  <c r="AK816" i="4" s="1"/>
  <c r="B816" i="4"/>
  <c r="M816" i="4" s="1"/>
  <c r="X816" i="4" s="1"/>
  <c r="AI816" i="4" s="1"/>
  <c r="K816" i="4"/>
  <c r="V816" i="4" s="1"/>
  <c r="AG816" i="4" s="1"/>
  <c r="AR816" i="4" s="1"/>
  <c r="J816" i="4"/>
  <c r="U816" i="4" s="1"/>
  <c r="AF816" i="4" s="1"/>
  <c r="AQ816" i="4" s="1"/>
  <c r="I816" i="4"/>
  <c r="T816" i="4" s="1"/>
  <c r="AE816" i="4" s="1"/>
  <c r="AP816" i="4" s="1"/>
  <c r="H816" i="4"/>
  <c r="S816" i="4" s="1"/>
  <c r="AD816" i="4" s="1"/>
  <c r="AO816" i="4" s="1"/>
  <c r="G816" i="4"/>
  <c r="R816" i="4" s="1"/>
  <c r="AC816" i="4" s="1"/>
  <c r="AN816" i="4" s="1"/>
  <c r="F816" i="4"/>
  <c r="Q816" i="4" s="1"/>
  <c r="AB816" i="4" s="1"/>
  <c r="AM816" i="4" s="1"/>
  <c r="E816" i="4"/>
  <c r="P816" i="4" s="1"/>
  <c r="AA816" i="4" s="1"/>
  <c r="AL816" i="4" s="1"/>
  <c r="C816" i="4"/>
  <c r="N816" i="4" s="1"/>
  <c r="Y816" i="4" s="1"/>
  <c r="AJ816" i="4" s="1"/>
  <c r="E750" i="4"/>
  <c r="P750" i="4" s="1"/>
  <c r="AA750" i="4" s="1"/>
  <c r="AL750" i="4" s="1"/>
  <c r="J750" i="4"/>
  <c r="U750" i="4" s="1"/>
  <c r="AF750" i="4" s="1"/>
  <c r="AQ750" i="4" s="1"/>
  <c r="I750" i="4"/>
  <c r="T750" i="4" s="1"/>
  <c r="AE750" i="4" s="1"/>
  <c r="AP750" i="4" s="1"/>
  <c r="H750" i="4"/>
  <c r="S750" i="4" s="1"/>
  <c r="AD750" i="4" s="1"/>
  <c r="AO750" i="4" s="1"/>
  <c r="G750" i="4"/>
  <c r="R750" i="4" s="1"/>
  <c r="AC750" i="4" s="1"/>
  <c r="AN750" i="4" s="1"/>
  <c r="F750" i="4"/>
  <c r="Q750" i="4" s="1"/>
  <c r="AB750" i="4" s="1"/>
  <c r="AM750" i="4" s="1"/>
  <c r="D750" i="4"/>
  <c r="O750" i="4" s="1"/>
  <c r="Z750" i="4" s="1"/>
  <c r="AK750" i="4" s="1"/>
  <c r="C750" i="4"/>
  <c r="N750" i="4" s="1"/>
  <c r="Y750" i="4" s="1"/>
  <c r="AJ750" i="4" s="1"/>
  <c r="B750" i="4"/>
  <c r="M750" i="4" s="1"/>
  <c r="X750" i="4" s="1"/>
  <c r="AI750" i="4" s="1"/>
  <c r="K750" i="4"/>
  <c r="V750" i="4" s="1"/>
  <c r="AG750" i="4" s="1"/>
  <c r="AR750" i="4" s="1"/>
  <c r="K724" i="4"/>
  <c r="V724" i="4" s="1"/>
  <c r="AG724" i="4" s="1"/>
  <c r="AR724" i="4" s="1"/>
  <c r="I724" i="4"/>
  <c r="T724" i="4" s="1"/>
  <c r="AE724" i="4" s="1"/>
  <c r="AP724" i="4" s="1"/>
  <c r="H724" i="4"/>
  <c r="S724" i="4" s="1"/>
  <c r="AD724" i="4" s="1"/>
  <c r="AO724" i="4" s="1"/>
  <c r="G724" i="4"/>
  <c r="R724" i="4" s="1"/>
  <c r="AC724" i="4" s="1"/>
  <c r="AN724" i="4" s="1"/>
  <c r="F724" i="4"/>
  <c r="Q724" i="4" s="1"/>
  <c r="AB724" i="4" s="1"/>
  <c r="AM724" i="4" s="1"/>
  <c r="E724" i="4"/>
  <c r="P724" i="4" s="1"/>
  <c r="AA724" i="4" s="1"/>
  <c r="AL724" i="4" s="1"/>
  <c r="D724" i="4"/>
  <c r="O724" i="4" s="1"/>
  <c r="Z724" i="4" s="1"/>
  <c r="AK724" i="4" s="1"/>
  <c r="C724" i="4"/>
  <c r="N724" i="4" s="1"/>
  <c r="Y724" i="4" s="1"/>
  <c r="AJ724" i="4" s="1"/>
  <c r="J724" i="4"/>
  <c r="U724" i="4" s="1"/>
  <c r="AF724" i="4" s="1"/>
  <c r="AQ724" i="4" s="1"/>
  <c r="B724" i="4"/>
  <c r="M724" i="4" s="1"/>
  <c r="X724" i="4" s="1"/>
  <c r="AI724" i="4" s="1"/>
  <c r="I151" i="4"/>
  <c r="T151" i="4" s="1"/>
  <c r="AE151" i="4" s="1"/>
  <c r="AP151" i="4" s="1"/>
  <c r="K151" i="4"/>
  <c r="V151" i="4" s="1"/>
  <c r="AG151" i="4" s="1"/>
  <c r="AR151" i="4" s="1"/>
  <c r="J151" i="4"/>
  <c r="U151" i="4" s="1"/>
  <c r="AF151" i="4" s="1"/>
  <c r="AQ151" i="4" s="1"/>
  <c r="H151" i="4"/>
  <c r="S151" i="4" s="1"/>
  <c r="AD151" i="4" s="1"/>
  <c r="AO151" i="4" s="1"/>
  <c r="G151" i="4"/>
  <c r="R151" i="4" s="1"/>
  <c r="AC151" i="4" s="1"/>
  <c r="AN151" i="4" s="1"/>
  <c r="F151" i="4"/>
  <c r="Q151" i="4" s="1"/>
  <c r="AB151" i="4" s="1"/>
  <c r="AM151" i="4" s="1"/>
  <c r="E151" i="4"/>
  <c r="P151" i="4" s="1"/>
  <c r="AA151" i="4" s="1"/>
  <c r="AL151" i="4" s="1"/>
  <c r="B151" i="4"/>
  <c r="M151" i="4" s="1"/>
  <c r="X151" i="4" s="1"/>
  <c r="AI151" i="4" s="1"/>
  <c r="D151" i="4"/>
  <c r="O151" i="4" s="1"/>
  <c r="Z151" i="4" s="1"/>
  <c r="AK151" i="4" s="1"/>
  <c r="C151" i="4"/>
  <c r="N151" i="4" s="1"/>
  <c r="Y151" i="4" s="1"/>
  <c r="AJ151" i="4" s="1"/>
  <c r="E507" i="4"/>
  <c r="P507" i="4" s="1"/>
  <c r="AA507" i="4" s="1"/>
  <c r="AL507" i="4" s="1"/>
  <c r="D507" i="4"/>
  <c r="O507" i="4" s="1"/>
  <c r="Z507" i="4" s="1"/>
  <c r="AK507" i="4" s="1"/>
  <c r="C507" i="4"/>
  <c r="N507" i="4" s="1"/>
  <c r="Y507" i="4" s="1"/>
  <c r="AJ507" i="4" s="1"/>
  <c r="K507" i="4"/>
  <c r="V507" i="4" s="1"/>
  <c r="AG507" i="4" s="1"/>
  <c r="AR507" i="4" s="1"/>
  <c r="J507" i="4"/>
  <c r="U507" i="4" s="1"/>
  <c r="AF507" i="4" s="1"/>
  <c r="AQ507" i="4" s="1"/>
  <c r="I507" i="4"/>
  <c r="T507" i="4" s="1"/>
  <c r="AE507" i="4" s="1"/>
  <c r="AP507" i="4" s="1"/>
  <c r="H507" i="4"/>
  <c r="S507" i="4" s="1"/>
  <c r="AD507" i="4" s="1"/>
  <c r="AO507" i="4" s="1"/>
  <c r="G507" i="4"/>
  <c r="R507" i="4" s="1"/>
  <c r="AC507" i="4" s="1"/>
  <c r="AN507" i="4" s="1"/>
  <c r="F507" i="4"/>
  <c r="Q507" i="4" s="1"/>
  <c r="AB507" i="4" s="1"/>
  <c r="AM507" i="4" s="1"/>
  <c r="B507" i="4"/>
  <c r="M507" i="4" s="1"/>
  <c r="X507" i="4" s="1"/>
  <c r="AI507" i="4" s="1"/>
  <c r="J652" i="4"/>
  <c r="U652" i="4" s="1"/>
  <c r="AF652" i="4" s="1"/>
  <c r="AQ652" i="4" s="1"/>
  <c r="I652" i="4"/>
  <c r="T652" i="4" s="1"/>
  <c r="AE652" i="4" s="1"/>
  <c r="AP652" i="4" s="1"/>
  <c r="H652" i="4"/>
  <c r="S652" i="4" s="1"/>
  <c r="AD652" i="4" s="1"/>
  <c r="AO652" i="4" s="1"/>
  <c r="G652" i="4"/>
  <c r="R652" i="4" s="1"/>
  <c r="AC652" i="4" s="1"/>
  <c r="AN652" i="4" s="1"/>
  <c r="F652" i="4"/>
  <c r="Q652" i="4" s="1"/>
  <c r="AB652" i="4" s="1"/>
  <c r="AM652" i="4" s="1"/>
  <c r="E652" i="4"/>
  <c r="P652" i="4" s="1"/>
  <c r="AA652" i="4" s="1"/>
  <c r="AL652" i="4" s="1"/>
  <c r="D652" i="4"/>
  <c r="O652" i="4" s="1"/>
  <c r="Z652" i="4" s="1"/>
  <c r="AK652" i="4" s="1"/>
  <c r="K652" i="4"/>
  <c r="V652" i="4" s="1"/>
  <c r="AG652" i="4" s="1"/>
  <c r="AR652" i="4" s="1"/>
  <c r="C652" i="4"/>
  <c r="N652" i="4" s="1"/>
  <c r="Y652" i="4" s="1"/>
  <c r="AJ652" i="4" s="1"/>
  <c r="B652" i="4"/>
  <c r="M652" i="4" s="1"/>
  <c r="X652" i="4" s="1"/>
  <c r="AI652" i="4" s="1"/>
  <c r="E720" i="4"/>
  <c r="P720" i="4" s="1"/>
  <c r="AA720" i="4" s="1"/>
  <c r="AL720" i="4" s="1"/>
  <c r="G720" i="4"/>
  <c r="R720" i="4" s="1"/>
  <c r="AC720" i="4" s="1"/>
  <c r="AN720" i="4" s="1"/>
  <c r="F720" i="4"/>
  <c r="Q720" i="4" s="1"/>
  <c r="AB720" i="4" s="1"/>
  <c r="AM720" i="4" s="1"/>
  <c r="D720" i="4"/>
  <c r="O720" i="4" s="1"/>
  <c r="Z720" i="4" s="1"/>
  <c r="AK720" i="4" s="1"/>
  <c r="C720" i="4"/>
  <c r="N720" i="4" s="1"/>
  <c r="Y720" i="4" s="1"/>
  <c r="AJ720" i="4" s="1"/>
  <c r="B720" i="4"/>
  <c r="M720" i="4" s="1"/>
  <c r="X720" i="4" s="1"/>
  <c r="AI720" i="4" s="1"/>
  <c r="K720" i="4"/>
  <c r="V720" i="4" s="1"/>
  <c r="AG720" i="4" s="1"/>
  <c r="AR720" i="4" s="1"/>
  <c r="J720" i="4"/>
  <c r="U720" i="4" s="1"/>
  <c r="AF720" i="4" s="1"/>
  <c r="AQ720" i="4" s="1"/>
  <c r="I720" i="4"/>
  <c r="T720" i="4" s="1"/>
  <c r="AE720" i="4" s="1"/>
  <c r="AP720" i="4" s="1"/>
  <c r="H720" i="4"/>
  <c r="S720" i="4" s="1"/>
  <c r="AD720" i="4" s="1"/>
  <c r="AO720" i="4" s="1"/>
  <c r="G535" i="4"/>
  <c r="R535" i="4" s="1"/>
  <c r="AC535" i="4" s="1"/>
  <c r="AN535" i="4" s="1"/>
  <c r="F535" i="4"/>
  <c r="Q535" i="4" s="1"/>
  <c r="AB535" i="4" s="1"/>
  <c r="AM535" i="4" s="1"/>
  <c r="E535" i="4"/>
  <c r="P535" i="4" s="1"/>
  <c r="AA535" i="4" s="1"/>
  <c r="AL535" i="4" s="1"/>
  <c r="D535" i="4"/>
  <c r="O535" i="4" s="1"/>
  <c r="Z535" i="4" s="1"/>
  <c r="AK535" i="4" s="1"/>
  <c r="C535" i="4"/>
  <c r="N535" i="4" s="1"/>
  <c r="Y535" i="4" s="1"/>
  <c r="AJ535" i="4" s="1"/>
  <c r="B535" i="4"/>
  <c r="M535" i="4" s="1"/>
  <c r="X535" i="4" s="1"/>
  <c r="AI535" i="4" s="1"/>
  <c r="K535" i="4"/>
  <c r="V535" i="4" s="1"/>
  <c r="AG535" i="4" s="1"/>
  <c r="AR535" i="4" s="1"/>
  <c r="J535" i="4"/>
  <c r="U535" i="4" s="1"/>
  <c r="AF535" i="4" s="1"/>
  <c r="AQ535" i="4" s="1"/>
  <c r="I535" i="4"/>
  <c r="T535" i="4" s="1"/>
  <c r="AE535" i="4" s="1"/>
  <c r="AP535" i="4" s="1"/>
  <c r="H535" i="4"/>
  <c r="S535" i="4" s="1"/>
  <c r="AD535" i="4" s="1"/>
  <c r="AO535" i="4" s="1"/>
  <c r="F480" i="4"/>
  <c r="Q480" i="4" s="1"/>
  <c r="AB480" i="4" s="1"/>
  <c r="AM480" i="4" s="1"/>
  <c r="E480" i="4"/>
  <c r="P480" i="4" s="1"/>
  <c r="AA480" i="4" s="1"/>
  <c r="AL480" i="4" s="1"/>
  <c r="D480" i="4"/>
  <c r="O480" i="4" s="1"/>
  <c r="Z480" i="4" s="1"/>
  <c r="AK480" i="4" s="1"/>
  <c r="C480" i="4"/>
  <c r="N480" i="4" s="1"/>
  <c r="Y480" i="4" s="1"/>
  <c r="AJ480" i="4" s="1"/>
  <c r="B480" i="4"/>
  <c r="M480" i="4" s="1"/>
  <c r="X480" i="4" s="1"/>
  <c r="AI480" i="4" s="1"/>
  <c r="K480" i="4"/>
  <c r="V480" i="4" s="1"/>
  <c r="AG480" i="4" s="1"/>
  <c r="AR480" i="4" s="1"/>
  <c r="J480" i="4"/>
  <c r="U480" i="4" s="1"/>
  <c r="AF480" i="4" s="1"/>
  <c r="AQ480" i="4" s="1"/>
  <c r="I480" i="4"/>
  <c r="T480" i="4" s="1"/>
  <c r="AE480" i="4" s="1"/>
  <c r="AP480" i="4" s="1"/>
  <c r="H480" i="4"/>
  <c r="S480" i="4" s="1"/>
  <c r="AD480" i="4" s="1"/>
  <c r="AO480" i="4" s="1"/>
  <c r="G480" i="4"/>
  <c r="R480" i="4" s="1"/>
  <c r="AC480" i="4" s="1"/>
  <c r="AN480" i="4" s="1"/>
  <c r="H717" i="4"/>
  <c r="S717" i="4" s="1"/>
  <c r="AD717" i="4" s="1"/>
  <c r="AO717" i="4" s="1"/>
  <c r="G717" i="4"/>
  <c r="R717" i="4" s="1"/>
  <c r="AC717" i="4" s="1"/>
  <c r="AN717" i="4" s="1"/>
  <c r="F717" i="4"/>
  <c r="Q717" i="4" s="1"/>
  <c r="AB717" i="4" s="1"/>
  <c r="AM717" i="4" s="1"/>
  <c r="E717" i="4"/>
  <c r="P717" i="4" s="1"/>
  <c r="AA717" i="4" s="1"/>
  <c r="AL717" i="4" s="1"/>
  <c r="D717" i="4"/>
  <c r="O717" i="4" s="1"/>
  <c r="Z717" i="4" s="1"/>
  <c r="AK717" i="4" s="1"/>
  <c r="C717" i="4"/>
  <c r="N717" i="4" s="1"/>
  <c r="Y717" i="4" s="1"/>
  <c r="AJ717" i="4" s="1"/>
  <c r="B717" i="4"/>
  <c r="M717" i="4" s="1"/>
  <c r="X717" i="4" s="1"/>
  <c r="AI717" i="4" s="1"/>
  <c r="K717" i="4"/>
  <c r="V717" i="4" s="1"/>
  <c r="AG717" i="4" s="1"/>
  <c r="AR717" i="4" s="1"/>
  <c r="J717" i="4"/>
  <c r="U717" i="4" s="1"/>
  <c r="AF717" i="4" s="1"/>
  <c r="AQ717" i="4" s="1"/>
  <c r="I717" i="4"/>
  <c r="T717" i="4" s="1"/>
  <c r="AE717" i="4" s="1"/>
  <c r="AP717" i="4" s="1"/>
  <c r="K581" i="4"/>
  <c r="V581" i="4" s="1"/>
  <c r="AG581" i="4" s="1"/>
  <c r="AR581" i="4" s="1"/>
  <c r="J581" i="4"/>
  <c r="U581" i="4" s="1"/>
  <c r="AF581" i="4" s="1"/>
  <c r="AQ581" i="4" s="1"/>
  <c r="I581" i="4"/>
  <c r="T581" i="4" s="1"/>
  <c r="AE581" i="4" s="1"/>
  <c r="AP581" i="4" s="1"/>
  <c r="H581" i="4"/>
  <c r="S581" i="4" s="1"/>
  <c r="AD581" i="4" s="1"/>
  <c r="AO581" i="4" s="1"/>
  <c r="G581" i="4"/>
  <c r="R581" i="4" s="1"/>
  <c r="AC581" i="4" s="1"/>
  <c r="AN581" i="4" s="1"/>
  <c r="F581" i="4"/>
  <c r="Q581" i="4" s="1"/>
  <c r="AB581" i="4" s="1"/>
  <c r="AM581" i="4" s="1"/>
  <c r="E581" i="4"/>
  <c r="P581" i="4" s="1"/>
  <c r="AA581" i="4" s="1"/>
  <c r="AL581" i="4" s="1"/>
  <c r="D581" i="4"/>
  <c r="O581" i="4" s="1"/>
  <c r="Z581" i="4" s="1"/>
  <c r="AK581" i="4" s="1"/>
  <c r="C581" i="4"/>
  <c r="N581" i="4" s="1"/>
  <c r="Y581" i="4" s="1"/>
  <c r="AJ581" i="4" s="1"/>
  <c r="B581" i="4"/>
  <c r="M581" i="4" s="1"/>
  <c r="X581" i="4" s="1"/>
  <c r="AI581" i="4" s="1"/>
  <c r="B1009" i="4"/>
  <c r="M1009" i="4" s="1"/>
  <c r="X1009" i="4" s="1"/>
  <c r="AI1009" i="4" s="1"/>
  <c r="E1009" i="4"/>
  <c r="P1009" i="4" s="1"/>
  <c r="AA1009" i="4" s="1"/>
  <c r="AL1009" i="4" s="1"/>
  <c r="D1009" i="4"/>
  <c r="O1009" i="4" s="1"/>
  <c r="Z1009" i="4" s="1"/>
  <c r="AK1009" i="4" s="1"/>
  <c r="H1009" i="4"/>
  <c r="S1009" i="4" s="1"/>
  <c r="AD1009" i="4" s="1"/>
  <c r="AO1009" i="4" s="1"/>
  <c r="F1009" i="4"/>
  <c r="Q1009" i="4" s="1"/>
  <c r="AB1009" i="4" s="1"/>
  <c r="AM1009" i="4" s="1"/>
  <c r="C1009" i="4"/>
  <c r="N1009" i="4" s="1"/>
  <c r="Y1009" i="4" s="1"/>
  <c r="AJ1009" i="4" s="1"/>
  <c r="K1009" i="4"/>
  <c r="V1009" i="4" s="1"/>
  <c r="AG1009" i="4" s="1"/>
  <c r="AR1009" i="4" s="1"/>
  <c r="J1009" i="4"/>
  <c r="U1009" i="4" s="1"/>
  <c r="AF1009" i="4" s="1"/>
  <c r="AQ1009" i="4" s="1"/>
  <c r="I1009" i="4"/>
  <c r="T1009" i="4" s="1"/>
  <c r="AE1009" i="4" s="1"/>
  <c r="AP1009" i="4" s="1"/>
  <c r="G1009" i="4"/>
  <c r="R1009" i="4" s="1"/>
  <c r="AC1009" i="4" s="1"/>
  <c r="AN1009" i="4" s="1"/>
  <c r="K385" i="4"/>
  <c r="V385" i="4" s="1"/>
  <c r="AG385" i="4" s="1"/>
  <c r="AR385" i="4" s="1"/>
  <c r="J385" i="4"/>
  <c r="U385" i="4" s="1"/>
  <c r="AF385" i="4" s="1"/>
  <c r="AQ385" i="4" s="1"/>
  <c r="I385" i="4"/>
  <c r="T385" i="4" s="1"/>
  <c r="AE385" i="4" s="1"/>
  <c r="AP385" i="4" s="1"/>
  <c r="H385" i="4"/>
  <c r="S385" i="4" s="1"/>
  <c r="AD385" i="4" s="1"/>
  <c r="AO385" i="4" s="1"/>
  <c r="G385" i="4"/>
  <c r="R385" i="4" s="1"/>
  <c r="AC385" i="4" s="1"/>
  <c r="AN385" i="4" s="1"/>
  <c r="F385" i="4"/>
  <c r="Q385" i="4" s="1"/>
  <c r="AB385" i="4" s="1"/>
  <c r="AM385" i="4" s="1"/>
  <c r="E385" i="4"/>
  <c r="P385" i="4" s="1"/>
  <c r="AA385" i="4" s="1"/>
  <c r="AL385" i="4" s="1"/>
  <c r="D385" i="4"/>
  <c r="O385" i="4" s="1"/>
  <c r="Z385" i="4" s="1"/>
  <c r="AK385" i="4" s="1"/>
  <c r="C385" i="4"/>
  <c r="N385" i="4" s="1"/>
  <c r="Y385" i="4" s="1"/>
  <c r="AJ385" i="4" s="1"/>
  <c r="B385" i="4"/>
  <c r="M385" i="4" s="1"/>
  <c r="X385" i="4" s="1"/>
  <c r="AI385" i="4" s="1"/>
  <c r="D352" i="4"/>
  <c r="O352" i="4" s="1"/>
  <c r="Z352" i="4" s="1"/>
  <c r="AK352" i="4" s="1"/>
  <c r="C352" i="4"/>
  <c r="N352" i="4" s="1"/>
  <c r="Y352" i="4" s="1"/>
  <c r="AJ352" i="4" s="1"/>
  <c r="B352" i="4"/>
  <c r="M352" i="4" s="1"/>
  <c r="X352" i="4" s="1"/>
  <c r="AI352" i="4" s="1"/>
  <c r="K352" i="4"/>
  <c r="V352" i="4" s="1"/>
  <c r="AG352" i="4" s="1"/>
  <c r="AR352" i="4" s="1"/>
  <c r="J352" i="4"/>
  <c r="U352" i="4" s="1"/>
  <c r="AF352" i="4" s="1"/>
  <c r="AQ352" i="4" s="1"/>
  <c r="I352" i="4"/>
  <c r="T352" i="4" s="1"/>
  <c r="AE352" i="4" s="1"/>
  <c r="AP352" i="4" s="1"/>
  <c r="H352" i="4"/>
  <c r="S352" i="4" s="1"/>
  <c r="AD352" i="4" s="1"/>
  <c r="AO352" i="4" s="1"/>
  <c r="F352" i="4"/>
  <c r="Q352" i="4" s="1"/>
  <c r="AB352" i="4" s="1"/>
  <c r="AM352" i="4" s="1"/>
  <c r="E352" i="4"/>
  <c r="P352" i="4" s="1"/>
  <c r="AA352" i="4" s="1"/>
  <c r="AL352" i="4" s="1"/>
  <c r="G352" i="4"/>
  <c r="R352" i="4" s="1"/>
  <c r="AC352" i="4" s="1"/>
  <c r="AN352" i="4" s="1"/>
  <c r="G883" i="4"/>
  <c r="R883" i="4" s="1"/>
  <c r="AC883" i="4" s="1"/>
  <c r="AN883" i="4" s="1"/>
  <c r="E883" i="4"/>
  <c r="P883" i="4" s="1"/>
  <c r="AA883" i="4" s="1"/>
  <c r="AL883" i="4" s="1"/>
  <c r="D883" i="4"/>
  <c r="O883" i="4" s="1"/>
  <c r="Z883" i="4" s="1"/>
  <c r="AK883" i="4" s="1"/>
  <c r="C883" i="4"/>
  <c r="N883" i="4" s="1"/>
  <c r="Y883" i="4" s="1"/>
  <c r="AJ883" i="4" s="1"/>
  <c r="B883" i="4"/>
  <c r="M883" i="4" s="1"/>
  <c r="X883" i="4" s="1"/>
  <c r="AI883" i="4" s="1"/>
  <c r="K883" i="4"/>
  <c r="V883" i="4" s="1"/>
  <c r="AG883" i="4" s="1"/>
  <c r="AR883" i="4" s="1"/>
  <c r="J883" i="4"/>
  <c r="U883" i="4" s="1"/>
  <c r="AF883" i="4" s="1"/>
  <c r="AQ883" i="4" s="1"/>
  <c r="I883" i="4"/>
  <c r="T883" i="4" s="1"/>
  <c r="AE883" i="4" s="1"/>
  <c r="AP883" i="4" s="1"/>
  <c r="H883" i="4"/>
  <c r="S883" i="4" s="1"/>
  <c r="AD883" i="4" s="1"/>
  <c r="AO883" i="4" s="1"/>
  <c r="F883" i="4"/>
  <c r="Q883" i="4" s="1"/>
  <c r="AB883" i="4" s="1"/>
  <c r="AM883" i="4" s="1"/>
  <c r="K661" i="4"/>
  <c r="V661" i="4" s="1"/>
  <c r="AG661" i="4" s="1"/>
  <c r="AR661" i="4" s="1"/>
  <c r="J661" i="4"/>
  <c r="U661" i="4" s="1"/>
  <c r="AF661" i="4" s="1"/>
  <c r="AQ661" i="4" s="1"/>
  <c r="I661" i="4"/>
  <c r="T661" i="4" s="1"/>
  <c r="AE661" i="4" s="1"/>
  <c r="AP661" i="4" s="1"/>
  <c r="H661" i="4"/>
  <c r="S661" i="4" s="1"/>
  <c r="AD661" i="4" s="1"/>
  <c r="AO661" i="4" s="1"/>
  <c r="G661" i="4"/>
  <c r="R661" i="4" s="1"/>
  <c r="AC661" i="4" s="1"/>
  <c r="AN661" i="4" s="1"/>
  <c r="F661" i="4"/>
  <c r="Q661" i="4" s="1"/>
  <c r="AB661" i="4" s="1"/>
  <c r="AM661" i="4" s="1"/>
  <c r="E661" i="4"/>
  <c r="P661" i="4" s="1"/>
  <c r="AA661" i="4" s="1"/>
  <c r="AL661" i="4" s="1"/>
  <c r="D661" i="4"/>
  <c r="O661" i="4" s="1"/>
  <c r="Z661" i="4" s="1"/>
  <c r="AK661" i="4" s="1"/>
  <c r="C661" i="4"/>
  <c r="N661" i="4" s="1"/>
  <c r="Y661" i="4" s="1"/>
  <c r="AJ661" i="4" s="1"/>
  <c r="B661" i="4"/>
  <c r="M661" i="4" s="1"/>
  <c r="X661" i="4" s="1"/>
  <c r="AI661" i="4" s="1"/>
  <c r="F546" i="4"/>
  <c r="Q546" i="4" s="1"/>
  <c r="AB546" i="4" s="1"/>
  <c r="AM546" i="4" s="1"/>
  <c r="E546" i="4"/>
  <c r="P546" i="4" s="1"/>
  <c r="AA546" i="4" s="1"/>
  <c r="AL546" i="4" s="1"/>
  <c r="D546" i="4"/>
  <c r="O546" i="4" s="1"/>
  <c r="Z546" i="4" s="1"/>
  <c r="AK546" i="4" s="1"/>
  <c r="C546" i="4"/>
  <c r="N546" i="4" s="1"/>
  <c r="Y546" i="4" s="1"/>
  <c r="AJ546" i="4" s="1"/>
  <c r="B546" i="4"/>
  <c r="M546" i="4" s="1"/>
  <c r="X546" i="4" s="1"/>
  <c r="AI546" i="4" s="1"/>
  <c r="K546" i="4"/>
  <c r="V546" i="4" s="1"/>
  <c r="AG546" i="4" s="1"/>
  <c r="AR546" i="4" s="1"/>
  <c r="J546" i="4"/>
  <c r="U546" i="4" s="1"/>
  <c r="AF546" i="4" s="1"/>
  <c r="AQ546" i="4" s="1"/>
  <c r="H546" i="4"/>
  <c r="S546" i="4" s="1"/>
  <c r="AD546" i="4" s="1"/>
  <c r="AO546" i="4" s="1"/>
  <c r="G546" i="4"/>
  <c r="R546" i="4" s="1"/>
  <c r="AC546" i="4" s="1"/>
  <c r="AN546" i="4" s="1"/>
  <c r="I546" i="4"/>
  <c r="T546" i="4" s="1"/>
  <c r="AE546" i="4" s="1"/>
  <c r="AP546" i="4" s="1"/>
  <c r="C797" i="4"/>
  <c r="N797" i="4" s="1"/>
  <c r="Y797" i="4" s="1"/>
  <c r="AJ797" i="4" s="1"/>
  <c r="K797" i="4"/>
  <c r="V797" i="4" s="1"/>
  <c r="AG797" i="4" s="1"/>
  <c r="AR797" i="4" s="1"/>
  <c r="J797" i="4"/>
  <c r="U797" i="4" s="1"/>
  <c r="AF797" i="4" s="1"/>
  <c r="AQ797" i="4" s="1"/>
  <c r="I797" i="4"/>
  <c r="T797" i="4" s="1"/>
  <c r="AE797" i="4" s="1"/>
  <c r="AP797" i="4" s="1"/>
  <c r="H797" i="4"/>
  <c r="S797" i="4" s="1"/>
  <c r="AD797" i="4" s="1"/>
  <c r="AO797" i="4" s="1"/>
  <c r="G797" i="4"/>
  <c r="R797" i="4" s="1"/>
  <c r="AC797" i="4" s="1"/>
  <c r="AN797" i="4" s="1"/>
  <c r="F797" i="4"/>
  <c r="Q797" i="4" s="1"/>
  <c r="AB797" i="4" s="1"/>
  <c r="AM797" i="4" s="1"/>
  <c r="E797" i="4"/>
  <c r="P797" i="4" s="1"/>
  <c r="AA797" i="4" s="1"/>
  <c r="AL797" i="4" s="1"/>
  <c r="D797" i="4"/>
  <c r="O797" i="4" s="1"/>
  <c r="Z797" i="4" s="1"/>
  <c r="AK797" i="4" s="1"/>
  <c r="B797" i="4"/>
  <c r="M797" i="4" s="1"/>
  <c r="X797" i="4" s="1"/>
  <c r="AI797" i="4" s="1"/>
  <c r="J240" i="4"/>
  <c r="U240" i="4" s="1"/>
  <c r="AF240" i="4" s="1"/>
  <c r="AQ240" i="4" s="1"/>
  <c r="G240" i="4"/>
  <c r="R240" i="4" s="1"/>
  <c r="AC240" i="4" s="1"/>
  <c r="AN240" i="4" s="1"/>
  <c r="F240" i="4"/>
  <c r="Q240" i="4" s="1"/>
  <c r="AB240" i="4" s="1"/>
  <c r="AM240" i="4" s="1"/>
  <c r="E240" i="4"/>
  <c r="P240" i="4" s="1"/>
  <c r="AA240" i="4" s="1"/>
  <c r="AL240" i="4" s="1"/>
  <c r="D240" i="4"/>
  <c r="O240" i="4" s="1"/>
  <c r="Z240" i="4" s="1"/>
  <c r="AK240" i="4" s="1"/>
  <c r="C240" i="4"/>
  <c r="N240" i="4" s="1"/>
  <c r="Y240" i="4" s="1"/>
  <c r="AJ240" i="4" s="1"/>
  <c r="B240" i="4"/>
  <c r="M240" i="4" s="1"/>
  <c r="X240" i="4" s="1"/>
  <c r="AI240" i="4" s="1"/>
  <c r="K240" i="4"/>
  <c r="V240" i="4" s="1"/>
  <c r="AG240" i="4" s="1"/>
  <c r="AR240" i="4" s="1"/>
  <c r="I240" i="4"/>
  <c r="T240" i="4" s="1"/>
  <c r="AE240" i="4" s="1"/>
  <c r="AP240" i="4" s="1"/>
  <c r="H240" i="4"/>
  <c r="S240" i="4" s="1"/>
  <c r="AD240" i="4" s="1"/>
  <c r="AO240" i="4" s="1"/>
  <c r="B490" i="4"/>
  <c r="M490" i="4" s="1"/>
  <c r="X490" i="4" s="1"/>
  <c r="AI490" i="4" s="1"/>
  <c r="K490" i="4"/>
  <c r="V490" i="4" s="1"/>
  <c r="AG490" i="4" s="1"/>
  <c r="AR490" i="4" s="1"/>
  <c r="J490" i="4"/>
  <c r="U490" i="4" s="1"/>
  <c r="AF490" i="4" s="1"/>
  <c r="AQ490" i="4" s="1"/>
  <c r="H490" i="4"/>
  <c r="S490" i="4" s="1"/>
  <c r="AD490" i="4" s="1"/>
  <c r="AO490" i="4" s="1"/>
  <c r="G490" i="4"/>
  <c r="R490" i="4" s="1"/>
  <c r="AC490" i="4" s="1"/>
  <c r="AN490" i="4" s="1"/>
  <c r="F490" i="4"/>
  <c r="Q490" i="4" s="1"/>
  <c r="AB490" i="4" s="1"/>
  <c r="AM490" i="4" s="1"/>
  <c r="I490" i="4"/>
  <c r="T490" i="4" s="1"/>
  <c r="AE490" i="4" s="1"/>
  <c r="AP490" i="4" s="1"/>
  <c r="E490" i="4"/>
  <c r="P490" i="4" s="1"/>
  <c r="AA490" i="4" s="1"/>
  <c r="AL490" i="4" s="1"/>
  <c r="D490" i="4"/>
  <c r="O490" i="4" s="1"/>
  <c r="Z490" i="4" s="1"/>
  <c r="AK490" i="4" s="1"/>
  <c r="C490" i="4"/>
  <c r="N490" i="4" s="1"/>
  <c r="Y490" i="4" s="1"/>
  <c r="AJ490" i="4" s="1"/>
  <c r="D987" i="4"/>
  <c r="O987" i="4" s="1"/>
  <c r="Z987" i="4" s="1"/>
  <c r="AK987" i="4" s="1"/>
  <c r="C987" i="4"/>
  <c r="N987" i="4" s="1"/>
  <c r="Y987" i="4" s="1"/>
  <c r="AJ987" i="4" s="1"/>
  <c r="I987" i="4"/>
  <c r="T987" i="4" s="1"/>
  <c r="AE987" i="4" s="1"/>
  <c r="AP987" i="4" s="1"/>
  <c r="G987" i="4"/>
  <c r="R987" i="4" s="1"/>
  <c r="AC987" i="4" s="1"/>
  <c r="AN987" i="4" s="1"/>
  <c r="F987" i="4"/>
  <c r="Q987" i="4" s="1"/>
  <c r="AB987" i="4" s="1"/>
  <c r="AM987" i="4" s="1"/>
  <c r="E987" i="4"/>
  <c r="P987" i="4" s="1"/>
  <c r="AA987" i="4" s="1"/>
  <c r="AL987" i="4" s="1"/>
  <c r="B987" i="4"/>
  <c r="M987" i="4" s="1"/>
  <c r="X987" i="4" s="1"/>
  <c r="AI987" i="4" s="1"/>
  <c r="K987" i="4"/>
  <c r="V987" i="4" s="1"/>
  <c r="AG987" i="4" s="1"/>
  <c r="AR987" i="4" s="1"/>
  <c r="J987" i="4"/>
  <c r="U987" i="4" s="1"/>
  <c r="AF987" i="4" s="1"/>
  <c r="AQ987" i="4" s="1"/>
  <c r="H987" i="4"/>
  <c r="S987" i="4" s="1"/>
  <c r="AD987" i="4" s="1"/>
  <c r="AO987" i="4" s="1"/>
  <c r="J386" i="4"/>
  <c r="U386" i="4" s="1"/>
  <c r="AF386" i="4" s="1"/>
  <c r="AQ386" i="4" s="1"/>
  <c r="I386" i="4"/>
  <c r="T386" i="4" s="1"/>
  <c r="AE386" i="4" s="1"/>
  <c r="AP386" i="4" s="1"/>
  <c r="H386" i="4"/>
  <c r="S386" i="4" s="1"/>
  <c r="AD386" i="4" s="1"/>
  <c r="AO386" i="4" s="1"/>
  <c r="G386" i="4"/>
  <c r="R386" i="4" s="1"/>
  <c r="AC386" i="4" s="1"/>
  <c r="AN386" i="4" s="1"/>
  <c r="F386" i="4"/>
  <c r="Q386" i="4" s="1"/>
  <c r="AB386" i="4" s="1"/>
  <c r="AM386" i="4" s="1"/>
  <c r="E386" i="4"/>
  <c r="P386" i="4" s="1"/>
  <c r="AA386" i="4" s="1"/>
  <c r="AL386" i="4" s="1"/>
  <c r="D386" i="4"/>
  <c r="O386" i="4" s="1"/>
  <c r="Z386" i="4" s="1"/>
  <c r="AK386" i="4" s="1"/>
  <c r="K386" i="4"/>
  <c r="V386" i="4" s="1"/>
  <c r="AG386" i="4" s="1"/>
  <c r="AR386" i="4" s="1"/>
  <c r="C386" i="4"/>
  <c r="N386" i="4" s="1"/>
  <c r="Y386" i="4" s="1"/>
  <c r="AJ386" i="4" s="1"/>
  <c r="B386" i="4"/>
  <c r="M386" i="4" s="1"/>
  <c r="X386" i="4" s="1"/>
  <c r="AI386" i="4" s="1"/>
  <c r="J446" i="4"/>
  <c r="U446" i="4" s="1"/>
  <c r="AF446" i="4" s="1"/>
  <c r="AQ446" i="4" s="1"/>
  <c r="I446" i="4"/>
  <c r="T446" i="4" s="1"/>
  <c r="AE446" i="4" s="1"/>
  <c r="AP446" i="4" s="1"/>
  <c r="H446" i="4"/>
  <c r="S446" i="4" s="1"/>
  <c r="AD446" i="4" s="1"/>
  <c r="AO446" i="4" s="1"/>
  <c r="G446" i="4"/>
  <c r="R446" i="4" s="1"/>
  <c r="AC446" i="4" s="1"/>
  <c r="AN446" i="4" s="1"/>
  <c r="F446" i="4"/>
  <c r="Q446" i="4" s="1"/>
  <c r="AB446" i="4" s="1"/>
  <c r="AM446" i="4" s="1"/>
  <c r="E446" i="4"/>
  <c r="P446" i="4" s="1"/>
  <c r="AA446" i="4" s="1"/>
  <c r="AL446" i="4" s="1"/>
  <c r="D446" i="4"/>
  <c r="O446" i="4" s="1"/>
  <c r="Z446" i="4" s="1"/>
  <c r="AK446" i="4" s="1"/>
  <c r="K446" i="4"/>
  <c r="V446" i="4" s="1"/>
  <c r="AG446" i="4" s="1"/>
  <c r="AR446" i="4" s="1"/>
  <c r="C446" i="4"/>
  <c r="N446" i="4" s="1"/>
  <c r="Y446" i="4" s="1"/>
  <c r="AJ446" i="4" s="1"/>
  <c r="B446" i="4"/>
  <c r="M446" i="4" s="1"/>
  <c r="X446" i="4" s="1"/>
  <c r="AI446" i="4" s="1"/>
  <c r="D372" i="4"/>
  <c r="O372" i="4" s="1"/>
  <c r="Z372" i="4" s="1"/>
  <c r="AK372" i="4" s="1"/>
  <c r="C372" i="4"/>
  <c r="N372" i="4" s="1"/>
  <c r="Y372" i="4" s="1"/>
  <c r="AJ372" i="4" s="1"/>
  <c r="B372" i="4"/>
  <c r="M372" i="4" s="1"/>
  <c r="X372" i="4" s="1"/>
  <c r="AI372" i="4" s="1"/>
  <c r="K372" i="4"/>
  <c r="V372" i="4" s="1"/>
  <c r="AG372" i="4" s="1"/>
  <c r="AR372" i="4" s="1"/>
  <c r="J372" i="4"/>
  <c r="U372" i="4" s="1"/>
  <c r="AF372" i="4" s="1"/>
  <c r="AQ372" i="4" s="1"/>
  <c r="I372" i="4"/>
  <c r="T372" i="4" s="1"/>
  <c r="AE372" i="4" s="1"/>
  <c r="AP372" i="4" s="1"/>
  <c r="H372" i="4"/>
  <c r="S372" i="4" s="1"/>
  <c r="AD372" i="4" s="1"/>
  <c r="AO372" i="4" s="1"/>
  <c r="G372" i="4"/>
  <c r="R372" i="4" s="1"/>
  <c r="AC372" i="4" s="1"/>
  <c r="AN372" i="4" s="1"/>
  <c r="F372" i="4"/>
  <c r="Q372" i="4" s="1"/>
  <c r="AB372" i="4" s="1"/>
  <c r="AM372" i="4" s="1"/>
  <c r="E372" i="4"/>
  <c r="P372" i="4" s="1"/>
  <c r="AA372" i="4" s="1"/>
  <c r="AL372" i="4" s="1"/>
  <c r="E122" i="4"/>
  <c r="P122" i="4" s="1"/>
  <c r="AA122" i="4" s="1"/>
  <c r="AL122" i="4" s="1"/>
  <c r="D122" i="4"/>
  <c r="O122" i="4" s="1"/>
  <c r="Z122" i="4" s="1"/>
  <c r="AK122" i="4" s="1"/>
  <c r="C122" i="4"/>
  <c r="N122" i="4" s="1"/>
  <c r="Y122" i="4" s="1"/>
  <c r="AJ122" i="4" s="1"/>
  <c r="B122" i="4"/>
  <c r="M122" i="4" s="1"/>
  <c r="X122" i="4" s="1"/>
  <c r="AI122" i="4" s="1"/>
  <c r="K122" i="4"/>
  <c r="V122" i="4" s="1"/>
  <c r="AG122" i="4" s="1"/>
  <c r="AR122" i="4" s="1"/>
  <c r="J122" i="4"/>
  <c r="U122" i="4" s="1"/>
  <c r="AF122" i="4" s="1"/>
  <c r="AQ122" i="4" s="1"/>
  <c r="I122" i="4"/>
  <c r="T122" i="4" s="1"/>
  <c r="AE122" i="4" s="1"/>
  <c r="AP122" i="4" s="1"/>
  <c r="H122" i="4"/>
  <c r="S122" i="4" s="1"/>
  <c r="AD122" i="4" s="1"/>
  <c r="AO122" i="4" s="1"/>
  <c r="G122" i="4"/>
  <c r="R122" i="4" s="1"/>
  <c r="AC122" i="4" s="1"/>
  <c r="AN122" i="4" s="1"/>
  <c r="F122" i="4"/>
  <c r="Q122" i="4" s="1"/>
  <c r="AB122" i="4" s="1"/>
  <c r="AM122" i="4" s="1"/>
  <c r="H993" i="4"/>
  <c r="S993" i="4" s="1"/>
  <c r="AD993" i="4" s="1"/>
  <c r="AO993" i="4" s="1"/>
  <c r="B993" i="4"/>
  <c r="M993" i="4" s="1"/>
  <c r="X993" i="4" s="1"/>
  <c r="AI993" i="4" s="1"/>
  <c r="J993" i="4"/>
  <c r="U993" i="4" s="1"/>
  <c r="AF993" i="4" s="1"/>
  <c r="AQ993" i="4" s="1"/>
  <c r="G993" i="4"/>
  <c r="R993" i="4" s="1"/>
  <c r="AC993" i="4" s="1"/>
  <c r="AN993" i="4" s="1"/>
  <c r="F993" i="4"/>
  <c r="Q993" i="4" s="1"/>
  <c r="AB993" i="4" s="1"/>
  <c r="AM993" i="4" s="1"/>
  <c r="E993" i="4"/>
  <c r="P993" i="4" s="1"/>
  <c r="AA993" i="4" s="1"/>
  <c r="AL993" i="4" s="1"/>
  <c r="D993" i="4"/>
  <c r="O993" i="4" s="1"/>
  <c r="Z993" i="4" s="1"/>
  <c r="AK993" i="4" s="1"/>
  <c r="C993" i="4"/>
  <c r="N993" i="4" s="1"/>
  <c r="Y993" i="4" s="1"/>
  <c r="AJ993" i="4" s="1"/>
  <c r="K993" i="4"/>
  <c r="V993" i="4" s="1"/>
  <c r="AG993" i="4" s="1"/>
  <c r="AR993" i="4" s="1"/>
  <c r="I993" i="4"/>
  <c r="T993" i="4" s="1"/>
  <c r="AE993" i="4" s="1"/>
  <c r="AP993" i="4" s="1"/>
  <c r="G1017" i="4"/>
  <c r="R1017" i="4" s="1"/>
  <c r="AC1017" i="4" s="1"/>
  <c r="AN1017" i="4" s="1"/>
  <c r="D1017" i="4"/>
  <c r="O1017" i="4" s="1"/>
  <c r="Z1017" i="4" s="1"/>
  <c r="AK1017" i="4" s="1"/>
  <c r="K1017" i="4"/>
  <c r="V1017" i="4" s="1"/>
  <c r="AG1017" i="4" s="1"/>
  <c r="AR1017" i="4" s="1"/>
  <c r="J1017" i="4"/>
  <c r="U1017" i="4" s="1"/>
  <c r="AF1017" i="4" s="1"/>
  <c r="AQ1017" i="4" s="1"/>
  <c r="H1017" i="4"/>
  <c r="S1017" i="4" s="1"/>
  <c r="AD1017" i="4" s="1"/>
  <c r="AO1017" i="4" s="1"/>
  <c r="I1017" i="4"/>
  <c r="T1017" i="4" s="1"/>
  <c r="AE1017" i="4" s="1"/>
  <c r="AP1017" i="4" s="1"/>
  <c r="F1017" i="4"/>
  <c r="Q1017" i="4" s="1"/>
  <c r="AB1017" i="4" s="1"/>
  <c r="AM1017" i="4" s="1"/>
  <c r="E1017" i="4"/>
  <c r="P1017" i="4" s="1"/>
  <c r="AA1017" i="4" s="1"/>
  <c r="AL1017" i="4" s="1"/>
  <c r="C1017" i="4"/>
  <c r="N1017" i="4" s="1"/>
  <c r="Y1017" i="4" s="1"/>
  <c r="AJ1017" i="4" s="1"/>
  <c r="B1017" i="4"/>
  <c r="M1017" i="4" s="1"/>
  <c r="X1017" i="4" s="1"/>
  <c r="AI1017" i="4" s="1"/>
  <c r="I706" i="4"/>
  <c r="T706" i="4" s="1"/>
  <c r="AE706" i="4" s="1"/>
  <c r="AP706" i="4" s="1"/>
  <c r="C706" i="4"/>
  <c r="N706" i="4" s="1"/>
  <c r="Y706" i="4" s="1"/>
  <c r="AJ706" i="4" s="1"/>
  <c r="B706" i="4"/>
  <c r="M706" i="4" s="1"/>
  <c r="X706" i="4" s="1"/>
  <c r="AI706" i="4" s="1"/>
  <c r="K706" i="4"/>
  <c r="V706" i="4" s="1"/>
  <c r="AG706" i="4" s="1"/>
  <c r="AR706" i="4" s="1"/>
  <c r="J706" i="4"/>
  <c r="U706" i="4" s="1"/>
  <c r="AF706" i="4" s="1"/>
  <c r="AQ706" i="4" s="1"/>
  <c r="H706" i="4"/>
  <c r="S706" i="4" s="1"/>
  <c r="AD706" i="4" s="1"/>
  <c r="AO706" i="4" s="1"/>
  <c r="G706" i="4"/>
  <c r="R706" i="4" s="1"/>
  <c r="AC706" i="4" s="1"/>
  <c r="AN706" i="4" s="1"/>
  <c r="F706" i="4"/>
  <c r="Q706" i="4" s="1"/>
  <c r="AB706" i="4" s="1"/>
  <c r="AM706" i="4" s="1"/>
  <c r="E706" i="4"/>
  <c r="P706" i="4" s="1"/>
  <c r="AA706" i="4" s="1"/>
  <c r="AL706" i="4" s="1"/>
  <c r="D706" i="4"/>
  <c r="O706" i="4" s="1"/>
  <c r="Z706" i="4" s="1"/>
  <c r="AK706" i="4" s="1"/>
  <c r="D967" i="4"/>
  <c r="O967" i="4" s="1"/>
  <c r="Z967" i="4" s="1"/>
  <c r="AK967" i="4" s="1"/>
  <c r="B967" i="4"/>
  <c r="M967" i="4" s="1"/>
  <c r="X967" i="4" s="1"/>
  <c r="AI967" i="4" s="1"/>
  <c r="K967" i="4"/>
  <c r="V967" i="4" s="1"/>
  <c r="AG967" i="4" s="1"/>
  <c r="AR967" i="4" s="1"/>
  <c r="J967" i="4"/>
  <c r="U967" i="4" s="1"/>
  <c r="AF967" i="4" s="1"/>
  <c r="AQ967" i="4" s="1"/>
  <c r="I967" i="4"/>
  <c r="T967" i="4" s="1"/>
  <c r="AE967" i="4" s="1"/>
  <c r="AP967" i="4" s="1"/>
  <c r="H967" i="4"/>
  <c r="S967" i="4" s="1"/>
  <c r="AD967" i="4" s="1"/>
  <c r="AO967" i="4" s="1"/>
  <c r="G967" i="4"/>
  <c r="R967" i="4" s="1"/>
  <c r="AC967" i="4" s="1"/>
  <c r="AN967" i="4" s="1"/>
  <c r="F967" i="4"/>
  <c r="Q967" i="4" s="1"/>
  <c r="AB967" i="4" s="1"/>
  <c r="AM967" i="4" s="1"/>
  <c r="E967" i="4"/>
  <c r="P967" i="4" s="1"/>
  <c r="AA967" i="4" s="1"/>
  <c r="AL967" i="4" s="1"/>
  <c r="C967" i="4"/>
  <c r="N967" i="4" s="1"/>
  <c r="Y967" i="4" s="1"/>
  <c r="AJ967" i="4" s="1"/>
  <c r="D721" i="4"/>
  <c r="O721" i="4" s="1"/>
  <c r="Z721" i="4" s="1"/>
  <c r="AK721" i="4" s="1"/>
  <c r="J721" i="4"/>
  <c r="U721" i="4" s="1"/>
  <c r="AF721" i="4" s="1"/>
  <c r="AQ721" i="4" s="1"/>
  <c r="I721" i="4"/>
  <c r="T721" i="4" s="1"/>
  <c r="AE721" i="4" s="1"/>
  <c r="AP721" i="4" s="1"/>
  <c r="H721" i="4"/>
  <c r="S721" i="4" s="1"/>
  <c r="AD721" i="4" s="1"/>
  <c r="AO721" i="4" s="1"/>
  <c r="G721" i="4"/>
  <c r="R721" i="4" s="1"/>
  <c r="AC721" i="4" s="1"/>
  <c r="AN721" i="4" s="1"/>
  <c r="F721" i="4"/>
  <c r="Q721" i="4" s="1"/>
  <c r="AB721" i="4" s="1"/>
  <c r="AM721" i="4" s="1"/>
  <c r="E721" i="4"/>
  <c r="P721" i="4" s="1"/>
  <c r="AA721" i="4" s="1"/>
  <c r="AL721" i="4" s="1"/>
  <c r="C721" i="4"/>
  <c r="N721" i="4" s="1"/>
  <c r="Y721" i="4" s="1"/>
  <c r="AJ721" i="4" s="1"/>
  <c r="K721" i="4"/>
  <c r="V721" i="4" s="1"/>
  <c r="AG721" i="4" s="1"/>
  <c r="AR721" i="4" s="1"/>
  <c r="B721" i="4"/>
  <c r="M721" i="4" s="1"/>
  <c r="X721" i="4" s="1"/>
  <c r="AI721" i="4" s="1"/>
  <c r="E245" i="4"/>
  <c r="P245" i="4" s="1"/>
  <c r="AA245" i="4" s="1"/>
  <c r="AL245" i="4" s="1"/>
  <c r="B245" i="4"/>
  <c r="M245" i="4" s="1"/>
  <c r="X245" i="4" s="1"/>
  <c r="AI245" i="4" s="1"/>
  <c r="K245" i="4"/>
  <c r="V245" i="4" s="1"/>
  <c r="AG245" i="4" s="1"/>
  <c r="AR245" i="4" s="1"/>
  <c r="J245" i="4"/>
  <c r="U245" i="4" s="1"/>
  <c r="AF245" i="4" s="1"/>
  <c r="AQ245" i="4" s="1"/>
  <c r="I245" i="4"/>
  <c r="T245" i="4" s="1"/>
  <c r="AE245" i="4" s="1"/>
  <c r="AP245" i="4" s="1"/>
  <c r="H245" i="4"/>
  <c r="S245" i="4" s="1"/>
  <c r="AD245" i="4" s="1"/>
  <c r="AO245" i="4" s="1"/>
  <c r="G245" i="4"/>
  <c r="R245" i="4" s="1"/>
  <c r="AC245" i="4" s="1"/>
  <c r="AN245" i="4" s="1"/>
  <c r="F245" i="4"/>
  <c r="Q245" i="4" s="1"/>
  <c r="AB245" i="4" s="1"/>
  <c r="AM245" i="4" s="1"/>
  <c r="D245" i="4"/>
  <c r="O245" i="4" s="1"/>
  <c r="Z245" i="4" s="1"/>
  <c r="AK245" i="4" s="1"/>
  <c r="C245" i="4"/>
  <c r="N245" i="4" s="1"/>
  <c r="Y245" i="4" s="1"/>
  <c r="AJ245" i="4" s="1"/>
  <c r="G495" i="4"/>
  <c r="R495" i="4" s="1"/>
  <c r="AC495" i="4" s="1"/>
  <c r="AN495" i="4" s="1"/>
  <c r="F495" i="4"/>
  <c r="Q495" i="4" s="1"/>
  <c r="AB495" i="4" s="1"/>
  <c r="AM495" i="4" s="1"/>
  <c r="E495" i="4"/>
  <c r="P495" i="4" s="1"/>
  <c r="AA495" i="4" s="1"/>
  <c r="AL495" i="4" s="1"/>
  <c r="C495" i="4"/>
  <c r="N495" i="4" s="1"/>
  <c r="Y495" i="4" s="1"/>
  <c r="AJ495" i="4" s="1"/>
  <c r="B495" i="4"/>
  <c r="M495" i="4" s="1"/>
  <c r="X495" i="4" s="1"/>
  <c r="AI495" i="4" s="1"/>
  <c r="K495" i="4"/>
  <c r="V495" i="4" s="1"/>
  <c r="AG495" i="4" s="1"/>
  <c r="AR495" i="4" s="1"/>
  <c r="I495" i="4"/>
  <c r="T495" i="4" s="1"/>
  <c r="AE495" i="4" s="1"/>
  <c r="AP495" i="4" s="1"/>
  <c r="H495" i="4"/>
  <c r="S495" i="4" s="1"/>
  <c r="AD495" i="4" s="1"/>
  <c r="AO495" i="4" s="1"/>
  <c r="D495" i="4"/>
  <c r="O495" i="4" s="1"/>
  <c r="Z495" i="4" s="1"/>
  <c r="AK495" i="4" s="1"/>
  <c r="J495" i="4"/>
  <c r="U495" i="4" s="1"/>
  <c r="AF495" i="4" s="1"/>
  <c r="AQ495" i="4" s="1"/>
  <c r="K990" i="4"/>
  <c r="V990" i="4" s="1"/>
  <c r="AG990" i="4" s="1"/>
  <c r="AR990" i="4" s="1"/>
  <c r="C990" i="4"/>
  <c r="N990" i="4" s="1"/>
  <c r="Y990" i="4" s="1"/>
  <c r="AJ990" i="4" s="1"/>
  <c r="I990" i="4"/>
  <c r="T990" i="4" s="1"/>
  <c r="AE990" i="4" s="1"/>
  <c r="AP990" i="4" s="1"/>
  <c r="G990" i="4"/>
  <c r="R990" i="4" s="1"/>
  <c r="AC990" i="4" s="1"/>
  <c r="AN990" i="4" s="1"/>
  <c r="F990" i="4"/>
  <c r="Q990" i="4" s="1"/>
  <c r="AB990" i="4" s="1"/>
  <c r="AM990" i="4" s="1"/>
  <c r="E990" i="4"/>
  <c r="P990" i="4" s="1"/>
  <c r="AA990" i="4" s="1"/>
  <c r="AL990" i="4" s="1"/>
  <c r="D990" i="4"/>
  <c r="O990" i="4" s="1"/>
  <c r="Z990" i="4" s="1"/>
  <c r="AK990" i="4" s="1"/>
  <c r="B990" i="4"/>
  <c r="M990" i="4" s="1"/>
  <c r="X990" i="4" s="1"/>
  <c r="AI990" i="4" s="1"/>
  <c r="J990" i="4"/>
  <c r="U990" i="4" s="1"/>
  <c r="AF990" i="4" s="1"/>
  <c r="AQ990" i="4" s="1"/>
  <c r="H990" i="4"/>
  <c r="S990" i="4" s="1"/>
  <c r="AD990" i="4" s="1"/>
  <c r="AO990" i="4" s="1"/>
  <c r="I57" i="4"/>
  <c r="T57" i="4" s="1"/>
  <c r="AE57" i="4" s="1"/>
  <c r="AP57" i="4" s="1"/>
  <c r="G57" i="4"/>
  <c r="R57" i="4" s="1"/>
  <c r="AC57" i="4" s="1"/>
  <c r="AN57" i="4" s="1"/>
  <c r="F57" i="4"/>
  <c r="Q57" i="4" s="1"/>
  <c r="AB57" i="4" s="1"/>
  <c r="AM57" i="4" s="1"/>
  <c r="E57" i="4"/>
  <c r="P57" i="4" s="1"/>
  <c r="AA57" i="4" s="1"/>
  <c r="AL57" i="4" s="1"/>
  <c r="K57" i="4"/>
  <c r="V57" i="4" s="1"/>
  <c r="AG57" i="4" s="1"/>
  <c r="AR57" i="4" s="1"/>
  <c r="J57" i="4"/>
  <c r="U57" i="4" s="1"/>
  <c r="AF57" i="4" s="1"/>
  <c r="AQ57" i="4" s="1"/>
  <c r="H57" i="4"/>
  <c r="S57" i="4" s="1"/>
  <c r="AD57" i="4" s="1"/>
  <c r="AO57" i="4" s="1"/>
  <c r="D57" i="4"/>
  <c r="O57" i="4" s="1"/>
  <c r="Z57" i="4" s="1"/>
  <c r="AK57" i="4" s="1"/>
  <c r="C57" i="4"/>
  <c r="N57" i="4" s="1"/>
  <c r="Y57" i="4" s="1"/>
  <c r="AJ57" i="4" s="1"/>
  <c r="B57" i="4"/>
  <c r="M57" i="4" s="1"/>
  <c r="X57" i="4" s="1"/>
  <c r="AI57" i="4" s="1"/>
  <c r="E607" i="4"/>
  <c r="P607" i="4" s="1"/>
  <c r="AA607" i="4" s="1"/>
  <c r="AL607" i="4" s="1"/>
  <c r="D607" i="4"/>
  <c r="O607" i="4" s="1"/>
  <c r="Z607" i="4" s="1"/>
  <c r="AK607" i="4" s="1"/>
  <c r="C607" i="4"/>
  <c r="N607" i="4" s="1"/>
  <c r="Y607" i="4" s="1"/>
  <c r="AJ607" i="4" s="1"/>
  <c r="B607" i="4"/>
  <c r="M607" i="4" s="1"/>
  <c r="X607" i="4" s="1"/>
  <c r="AI607" i="4" s="1"/>
  <c r="K607" i="4"/>
  <c r="V607" i="4" s="1"/>
  <c r="AG607" i="4" s="1"/>
  <c r="AR607" i="4" s="1"/>
  <c r="J607" i="4"/>
  <c r="U607" i="4" s="1"/>
  <c r="AF607" i="4" s="1"/>
  <c r="AQ607" i="4" s="1"/>
  <c r="I607" i="4"/>
  <c r="T607" i="4" s="1"/>
  <c r="AE607" i="4" s="1"/>
  <c r="AP607" i="4" s="1"/>
  <c r="G607" i="4"/>
  <c r="R607" i="4" s="1"/>
  <c r="AC607" i="4" s="1"/>
  <c r="AN607" i="4" s="1"/>
  <c r="F607" i="4"/>
  <c r="Q607" i="4" s="1"/>
  <c r="AB607" i="4" s="1"/>
  <c r="AM607" i="4" s="1"/>
  <c r="H607" i="4"/>
  <c r="S607" i="4" s="1"/>
  <c r="AD607" i="4" s="1"/>
  <c r="AO607" i="4" s="1"/>
  <c r="K919" i="4"/>
  <c r="V919" i="4" s="1"/>
  <c r="AG919" i="4" s="1"/>
  <c r="AR919" i="4" s="1"/>
  <c r="I919" i="4"/>
  <c r="T919" i="4" s="1"/>
  <c r="AE919" i="4" s="1"/>
  <c r="AP919" i="4" s="1"/>
  <c r="H919" i="4"/>
  <c r="S919" i="4" s="1"/>
  <c r="AD919" i="4" s="1"/>
  <c r="AO919" i="4" s="1"/>
  <c r="G919" i="4"/>
  <c r="R919" i="4" s="1"/>
  <c r="AC919" i="4" s="1"/>
  <c r="AN919" i="4" s="1"/>
  <c r="F919" i="4"/>
  <c r="Q919" i="4" s="1"/>
  <c r="AB919" i="4" s="1"/>
  <c r="AM919" i="4" s="1"/>
  <c r="E919" i="4"/>
  <c r="P919" i="4" s="1"/>
  <c r="AA919" i="4" s="1"/>
  <c r="AL919" i="4" s="1"/>
  <c r="D919" i="4"/>
  <c r="O919" i="4" s="1"/>
  <c r="Z919" i="4" s="1"/>
  <c r="AK919" i="4" s="1"/>
  <c r="J919" i="4"/>
  <c r="U919" i="4" s="1"/>
  <c r="AF919" i="4" s="1"/>
  <c r="AQ919" i="4" s="1"/>
  <c r="C919" i="4"/>
  <c r="N919" i="4" s="1"/>
  <c r="Y919" i="4" s="1"/>
  <c r="AJ919" i="4" s="1"/>
  <c r="B919" i="4"/>
  <c r="M919" i="4" s="1"/>
  <c r="X919" i="4" s="1"/>
  <c r="AI919" i="4" s="1"/>
  <c r="E845" i="4"/>
  <c r="P845" i="4" s="1"/>
  <c r="AA845" i="4" s="1"/>
  <c r="AL845" i="4" s="1"/>
  <c r="C845" i="4"/>
  <c r="N845" i="4" s="1"/>
  <c r="Y845" i="4" s="1"/>
  <c r="AJ845" i="4" s="1"/>
  <c r="B845" i="4"/>
  <c r="M845" i="4" s="1"/>
  <c r="X845" i="4" s="1"/>
  <c r="AI845" i="4" s="1"/>
  <c r="K845" i="4"/>
  <c r="V845" i="4" s="1"/>
  <c r="AG845" i="4" s="1"/>
  <c r="AR845" i="4" s="1"/>
  <c r="J845" i="4"/>
  <c r="U845" i="4" s="1"/>
  <c r="AF845" i="4" s="1"/>
  <c r="AQ845" i="4" s="1"/>
  <c r="I845" i="4"/>
  <c r="T845" i="4" s="1"/>
  <c r="AE845" i="4" s="1"/>
  <c r="AP845" i="4" s="1"/>
  <c r="H845" i="4"/>
  <c r="S845" i="4" s="1"/>
  <c r="AD845" i="4" s="1"/>
  <c r="AO845" i="4" s="1"/>
  <c r="G845" i="4"/>
  <c r="R845" i="4" s="1"/>
  <c r="AC845" i="4" s="1"/>
  <c r="AN845" i="4" s="1"/>
  <c r="F845" i="4"/>
  <c r="Q845" i="4" s="1"/>
  <c r="AB845" i="4" s="1"/>
  <c r="AM845" i="4" s="1"/>
  <c r="D845" i="4"/>
  <c r="O845" i="4" s="1"/>
  <c r="Z845" i="4" s="1"/>
  <c r="AK845" i="4" s="1"/>
  <c r="I131" i="4"/>
  <c r="T131" i="4" s="1"/>
  <c r="AE131" i="4" s="1"/>
  <c r="AP131" i="4" s="1"/>
  <c r="J131" i="4"/>
  <c r="U131" i="4" s="1"/>
  <c r="AF131" i="4" s="1"/>
  <c r="AQ131" i="4" s="1"/>
  <c r="H131" i="4"/>
  <c r="S131" i="4" s="1"/>
  <c r="AD131" i="4" s="1"/>
  <c r="AO131" i="4" s="1"/>
  <c r="G131" i="4"/>
  <c r="R131" i="4" s="1"/>
  <c r="AC131" i="4" s="1"/>
  <c r="AN131" i="4" s="1"/>
  <c r="F131" i="4"/>
  <c r="Q131" i="4" s="1"/>
  <c r="AB131" i="4" s="1"/>
  <c r="AM131" i="4" s="1"/>
  <c r="E131" i="4"/>
  <c r="P131" i="4" s="1"/>
  <c r="AA131" i="4" s="1"/>
  <c r="AL131" i="4" s="1"/>
  <c r="D131" i="4"/>
  <c r="O131" i="4" s="1"/>
  <c r="Z131" i="4" s="1"/>
  <c r="AK131" i="4" s="1"/>
  <c r="C131" i="4"/>
  <c r="N131" i="4" s="1"/>
  <c r="Y131" i="4" s="1"/>
  <c r="AJ131" i="4" s="1"/>
  <c r="B131" i="4"/>
  <c r="M131" i="4" s="1"/>
  <c r="X131" i="4" s="1"/>
  <c r="AI131" i="4" s="1"/>
  <c r="K131" i="4"/>
  <c r="V131" i="4" s="1"/>
  <c r="AG131" i="4" s="1"/>
  <c r="AR131" i="4" s="1"/>
  <c r="K951" i="4"/>
  <c r="V951" i="4" s="1"/>
  <c r="AG951" i="4" s="1"/>
  <c r="AR951" i="4" s="1"/>
  <c r="G951" i="4"/>
  <c r="R951" i="4" s="1"/>
  <c r="AC951" i="4" s="1"/>
  <c r="AN951" i="4" s="1"/>
  <c r="E951" i="4"/>
  <c r="P951" i="4" s="1"/>
  <c r="AA951" i="4" s="1"/>
  <c r="AL951" i="4" s="1"/>
  <c r="D951" i="4"/>
  <c r="O951" i="4" s="1"/>
  <c r="Z951" i="4" s="1"/>
  <c r="AK951" i="4" s="1"/>
  <c r="C951" i="4"/>
  <c r="N951" i="4" s="1"/>
  <c r="Y951" i="4" s="1"/>
  <c r="AJ951" i="4" s="1"/>
  <c r="B951" i="4"/>
  <c r="M951" i="4" s="1"/>
  <c r="X951" i="4" s="1"/>
  <c r="AI951" i="4" s="1"/>
  <c r="J951" i="4"/>
  <c r="U951" i="4" s="1"/>
  <c r="AF951" i="4" s="1"/>
  <c r="AQ951" i="4" s="1"/>
  <c r="H951" i="4"/>
  <c r="S951" i="4" s="1"/>
  <c r="AD951" i="4" s="1"/>
  <c r="AO951" i="4" s="1"/>
  <c r="F951" i="4"/>
  <c r="Q951" i="4" s="1"/>
  <c r="AB951" i="4" s="1"/>
  <c r="AM951" i="4" s="1"/>
  <c r="I951" i="4"/>
  <c r="T951" i="4" s="1"/>
  <c r="AE951" i="4" s="1"/>
  <c r="AP951" i="4" s="1"/>
  <c r="F526" i="4"/>
  <c r="Q526" i="4" s="1"/>
  <c r="AB526" i="4" s="1"/>
  <c r="AM526" i="4" s="1"/>
  <c r="E526" i="4"/>
  <c r="P526" i="4" s="1"/>
  <c r="AA526" i="4" s="1"/>
  <c r="AL526" i="4" s="1"/>
  <c r="D526" i="4"/>
  <c r="O526" i="4" s="1"/>
  <c r="Z526" i="4" s="1"/>
  <c r="AK526" i="4" s="1"/>
  <c r="C526" i="4"/>
  <c r="N526" i="4" s="1"/>
  <c r="Y526" i="4" s="1"/>
  <c r="AJ526" i="4" s="1"/>
  <c r="B526" i="4"/>
  <c r="M526" i="4" s="1"/>
  <c r="X526" i="4" s="1"/>
  <c r="AI526" i="4" s="1"/>
  <c r="K526" i="4"/>
  <c r="V526" i="4" s="1"/>
  <c r="AG526" i="4" s="1"/>
  <c r="AR526" i="4" s="1"/>
  <c r="J526" i="4"/>
  <c r="U526" i="4" s="1"/>
  <c r="AF526" i="4" s="1"/>
  <c r="AQ526" i="4" s="1"/>
  <c r="I526" i="4"/>
  <c r="T526" i="4" s="1"/>
  <c r="AE526" i="4" s="1"/>
  <c r="AP526" i="4" s="1"/>
  <c r="H526" i="4"/>
  <c r="S526" i="4" s="1"/>
  <c r="AD526" i="4" s="1"/>
  <c r="AO526" i="4" s="1"/>
  <c r="G526" i="4"/>
  <c r="R526" i="4" s="1"/>
  <c r="AC526" i="4" s="1"/>
  <c r="AN526" i="4" s="1"/>
  <c r="K819" i="4"/>
  <c r="V819" i="4" s="1"/>
  <c r="AG819" i="4" s="1"/>
  <c r="AR819" i="4" s="1"/>
  <c r="I819" i="4"/>
  <c r="T819" i="4" s="1"/>
  <c r="AE819" i="4" s="1"/>
  <c r="AP819" i="4" s="1"/>
  <c r="H819" i="4"/>
  <c r="S819" i="4" s="1"/>
  <c r="AD819" i="4" s="1"/>
  <c r="AO819" i="4" s="1"/>
  <c r="G819" i="4"/>
  <c r="R819" i="4" s="1"/>
  <c r="AC819" i="4" s="1"/>
  <c r="AN819" i="4" s="1"/>
  <c r="F819" i="4"/>
  <c r="Q819" i="4" s="1"/>
  <c r="AB819" i="4" s="1"/>
  <c r="AM819" i="4" s="1"/>
  <c r="E819" i="4"/>
  <c r="P819" i="4" s="1"/>
  <c r="AA819" i="4" s="1"/>
  <c r="AL819" i="4" s="1"/>
  <c r="D819" i="4"/>
  <c r="O819" i="4" s="1"/>
  <c r="Z819" i="4" s="1"/>
  <c r="AK819" i="4" s="1"/>
  <c r="J819" i="4"/>
  <c r="U819" i="4" s="1"/>
  <c r="AF819" i="4" s="1"/>
  <c r="AQ819" i="4" s="1"/>
  <c r="C819" i="4"/>
  <c r="N819" i="4" s="1"/>
  <c r="Y819" i="4" s="1"/>
  <c r="AJ819" i="4" s="1"/>
  <c r="B819" i="4"/>
  <c r="M819" i="4" s="1"/>
  <c r="X819" i="4" s="1"/>
  <c r="AI819" i="4" s="1"/>
  <c r="D216" i="4"/>
  <c r="O216" i="4" s="1"/>
  <c r="Z216" i="4" s="1"/>
  <c r="AK216" i="4" s="1"/>
  <c r="B216" i="4"/>
  <c r="M216" i="4" s="1"/>
  <c r="X216" i="4" s="1"/>
  <c r="AI216" i="4" s="1"/>
  <c r="K216" i="4"/>
  <c r="V216" i="4" s="1"/>
  <c r="AG216" i="4" s="1"/>
  <c r="AR216" i="4" s="1"/>
  <c r="J216" i="4"/>
  <c r="U216" i="4" s="1"/>
  <c r="AF216" i="4" s="1"/>
  <c r="AQ216" i="4" s="1"/>
  <c r="I216" i="4"/>
  <c r="T216" i="4" s="1"/>
  <c r="AE216" i="4" s="1"/>
  <c r="AP216" i="4" s="1"/>
  <c r="H216" i="4"/>
  <c r="S216" i="4" s="1"/>
  <c r="AD216" i="4" s="1"/>
  <c r="AO216" i="4" s="1"/>
  <c r="G216" i="4"/>
  <c r="R216" i="4" s="1"/>
  <c r="AC216" i="4" s="1"/>
  <c r="AN216" i="4" s="1"/>
  <c r="C216" i="4"/>
  <c r="N216" i="4" s="1"/>
  <c r="Y216" i="4" s="1"/>
  <c r="AJ216" i="4" s="1"/>
  <c r="F216" i="4"/>
  <c r="Q216" i="4" s="1"/>
  <c r="AB216" i="4" s="1"/>
  <c r="AM216" i="4" s="1"/>
  <c r="E216" i="4"/>
  <c r="P216" i="4" s="1"/>
  <c r="AA216" i="4" s="1"/>
  <c r="AL216" i="4" s="1"/>
  <c r="E855" i="4"/>
  <c r="P855" i="4" s="1"/>
  <c r="AA855" i="4" s="1"/>
  <c r="AL855" i="4" s="1"/>
  <c r="C855" i="4"/>
  <c r="N855" i="4" s="1"/>
  <c r="Y855" i="4" s="1"/>
  <c r="AJ855" i="4" s="1"/>
  <c r="B855" i="4"/>
  <c r="M855" i="4" s="1"/>
  <c r="X855" i="4" s="1"/>
  <c r="AI855" i="4" s="1"/>
  <c r="K855" i="4"/>
  <c r="V855" i="4" s="1"/>
  <c r="AG855" i="4" s="1"/>
  <c r="AR855" i="4" s="1"/>
  <c r="J855" i="4"/>
  <c r="U855" i="4" s="1"/>
  <c r="AF855" i="4" s="1"/>
  <c r="AQ855" i="4" s="1"/>
  <c r="I855" i="4"/>
  <c r="T855" i="4" s="1"/>
  <c r="AE855" i="4" s="1"/>
  <c r="AP855" i="4" s="1"/>
  <c r="H855" i="4"/>
  <c r="S855" i="4" s="1"/>
  <c r="AD855" i="4" s="1"/>
  <c r="AO855" i="4" s="1"/>
  <c r="G855" i="4"/>
  <c r="R855" i="4" s="1"/>
  <c r="AC855" i="4" s="1"/>
  <c r="AN855" i="4" s="1"/>
  <c r="F855" i="4"/>
  <c r="Q855" i="4" s="1"/>
  <c r="AB855" i="4" s="1"/>
  <c r="AM855" i="4" s="1"/>
  <c r="D855" i="4"/>
  <c r="O855" i="4" s="1"/>
  <c r="Z855" i="4" s="1"/>
  <c r="AK855" i="4" s="1"/>
  <c r="E301" i="4"/>
  <c r="P301" i="4" s="1"/>
  <c r="AA301" i="4" s="1"/>
  <c r="AL301" i="4" s="1"/>
  <c r="D301" i="4"/>
  <c r="O301" i="4" s="1"/>
  <c r="Z301" i="4" s="1"/>
  <c r="AK301" i="4" s="1"/>
  <c r="C301" i="4"/>
  <c r="N301" i="4" s="1"/>
  <c r="Y301" i="4" s="1"/>
  <c r="AJ301" i="4" s="1"/>
  <c r="B301" i="4"/>
  <c r="M301" i="4" s="1"/>
  <c r="X301" i="4" s="1"/>
  <c r="AI301" i="4" s="1"/>
  <c r="K301" i="4"/>
  <c r="V301" i="4" s="1"/>
  <c r="AG301" i="4" s="1"/>
  <c r="AR301" i="4" s="1"/>
  <c r="J301" i="4"/>
  <c r="U301" i="4" s="1"/>
  <c r="AF301" i="4" s="1"/>
  <c r="AQ301" i="4" s="1"/>
  <c r="I301" i="4"/>
  <c r="T301" i="4" s="1"/>
  <c r="AE301" i="4" s="1"/>
  <c r="AP301" i="4" s="1"/>
  <c r="H301" i="4"/>
  <c r="S301" i="4" s="1"/>
  <c r="AD301" i="4" s="1"/>
  <c r="AO301" i="4" s="1"/>
  <c r="G301" i="4"/>
  <c r="R301" i="4" s="1"/>
  <c r="AC301" i="4" s="1"/>
  <c r="AN301" i="4" s="1"/>
  <c r="F301" i="4"/>
  <c r="Q301" i="4" s="1"/>
  <c r="AB301" i="4" s="1"/>
  <c r="AM301" i="4" s="1"/>
  <c r="E925" i="4"/>
  <c r="P925" i="4" s="1"/>
  <c r="AA925" i="4" s="1"/>
  <c r="AL925" i="4" s="1"/>
  <c r="C925" i="4"/>
  <c r="N925" i="4" s="1"/>
  <c r="Y925" i="4" s="1"/>
  <c r="AJ925" i="4" s="1"/>
  <c r="B925" i="4"/>
  <c r="M925" i="4" s="1"/>
  <c r="X925" i="4" s="1"/>
  <c r="AI925" i="4" s="1"/>
  <c r="K925" i="4"/>
  <c r="V925" i="4" s="1"/>
  <c r="AG925" i="4" s="1"/>
  <c r="AR925" i="4" s="1"/>
  <c r="J925" i="4"/>
  <c r="U925" i="4" s="1"/>
  <c r="AF925" i="4" s="1"/>
  <c r="AQ925" i="4" s="1"/>
  <c r="I925" i="4"/>
  <c r="T925" i="4" s="1"/>
  <c r="AE925" i="4" s="1"/>
  <c r="AP925" i="4" s="1"/>
  <c r="H925" i="4"/>
  <c r="S925" i="4" s="1"/>
  <c r="AD925" i="4" s="1"/>
  <c r="AO925" i="4" s="1"/>
  <c r="G925" i="4"/>
  <c r="R925" i="4" s="1"/>
  <c r="AC925" i="4" s="1"/>
  <c r="AN925" i="4" s="1"/>
  <c r="F925" i="4"/>
  <c r="Q925" i="4" s="1"/>
  <c r="AB925" i="4" s="1"/>
  <c r="AM925" i="4" s="1"/>
  <c r="D925" i="4"/>
  <c r="O925" i="4" s="1"/>
  <c r="Z925" i="4" s="1"/>
  <c r="AK925" i="4" s="1"/>
  <c r="J632" i="4"/>
  <c r="U632" i="4" s="1"/>
  <c r="AF632" i="4" s="1"/>
  <c r="AQ632" i="4" s="1"/>
  <c r="I632" i="4"/>
  <c r="T632" i="4" s="1"/>
  <c r="AE632" i="4" s="1"/>
  <c r="AP632" i="4" s="1"/>
  <c r="H632" i="4"/>
  <c r="S632" i="4" s="1"/>
  <c r="AD632" i="4" s="1"/>
  <c r="AO632" i="4" s="1"/>
  <c r="G632" i="4"/>
  <c r="R632" i="4" s="1"/>
  <c r="AC632" i="4" s="1"/>
  <c r="AN632" i="4" s="1"/>
  <c r="F632" i="4"/>
  <c r="Q632" i="4" s="1"/>
  <c r="AB632" i="4" s="1"/>
  <c r="AM632" i="4" s="1"/>
  <c r="E632" i="4"/>
  <c r="P632" i="4" s="1"/>
  <c r="AA632" i="4" s="1"/>
  <c r="AL632" i="4" s="1"/>
  <c r="D632" i="4"/>
  <c r="O632" i="4" s="1"/>
  <c r="Z632" i="4" s="1"/>
  <c r="AK632" i="4" s="1"/>
  <c r="K632" i="4"/>
  <c r="V632" i="4" s="1"/>
  <c r="AG632" i="4" s="1"/>
  <c r="AR632" i="4" s="1"/>
  <c r="C632" i="4"/>
  <c r="N632" i="4" s="1"/>
  <c r="Y632" i="4" s="1"/>
  <c r="AJ632" i="4" s="1"/>
  <c r="B632" i="4"/>
  <c r="M632" i="4" s="1"/>
  <c r="X632" i="4" s="1"/>
  <c r="AI632" i="4" s="1"/>
  <c r="K641" i="4"/>
  <c r="V641" i="4" s="1"/>
  <c r="AG641" i="4" s="1"/>
  <c r="AR641" i="4" s="1"/>
  <c r="J641" i="4"/>
  <c r="U641" i="4" s="1"/>
  <c r="AF641" i="4" s="1"/>
  <c r="AQ641" i="4" s="1"/>
  <c r="I641" i="4"/>
  <c r="T641" i="4" s="1"/>
  <c r="AE641" i="4" s="1"/>
  <c r="AP641" i="4" s="1"/>
  <c r="H641" i="4"/>
  <c r="S641" i="4" s="1"/>
  <c r="AD641" i="4" s="1"/>
  <c r="AO641" i="4" s="1"/>
  <c r="G641" i="4"/>
  <c r="R641" i="4" s="1"/>
  <c r="AC641" i="4" s="1"/>
  <c r="AN641" i="4" s="1"/>
  <c r="F641" i="4"/>
  <c r="Q641" i="4" s="1"/>
  <c r="AB641" i="4" s="1"/>
  <c r="AM641" i="4" s="1"/>
  <c r="E641" i="4"/>
  <c r="P641" i="4" s="1"/>
  <c r="AA641" i="4" s="1"/>
  <c r="AL641" i="4" s="1"/>
  <c r="D641" i="4"/>
  <c r="O641" i="4" s="1"/>
  <c r="Z641" i="4" s="1"/>
  <c r="AK641" i="4" s="1"/>
  <c r="C641" i="4"/>
  <c r="N641" i="4" s="1"/>
  <c r="Y641" i="4" s="1"/>
  <c r="AJ641" i="4" s="1"/>
  <c r="B641" i="4"/>
  <c r="M641" i="4" s="1"/>
  <c r="X641" i="4" s="1"/>
  <c r="AI641" i="4" s="1"/>
  <c r="I211" i="4"/>
  <c r="T211" i="4" s="1"/>
  <c r="AE211" i="4" s="1"/>
  <c r="AP211" i="4" s="1"/>
  <c r="G211" i="4"/>
  <c r="R211" i="4" s="1"/>
  <c r="AC211" i="4" s="1"/>
  <c r="AN211" i="4" s="1"/>
  <c r="F211" i="4"/>
  <c r="Q211" i="4" s="1"/>
  <c r="AB211" i="4" s="1"/>
  <c r="AM211" i="4" s="1"/>
  <c r="E211" i="4"/>
  <c r="P211" i="4" s="1"/>
  <c r="AA211" i="4" s="1"/>
  <c r="AL211" i="4" s="1"/>
  <c r="D211" i="4"/>
  <c r="O211" i="4" s="1"/>
  <c r="Z211" i="4" s="1"/>
  <c r="AK211" i="4" s="1"/>
  <c r="C211" i="4"/>
  <c r="N211" i="4" s="1"/>
  <c r="Y211" i="4" s="1"/>
  <c r="AJ211" i="4" s="1"/>
  <c r="B211" i="4"/>
  <c r="M211" i="4" s="1"/>
  <c r="X211" i="4" s="1"/>
  <c r="AI211" i="4" s="1"/>
  <c r="K211" i="4"/>
  <c r="V211" i="4" s="1"/>
  <c r="AG211" i="4" s="1"/>
  <c r="AR211" i="4" s="1"/>
  <c r="J211" i="4"/>
  <c r="U211" i="4" s="1"/>
  <c r="AF211" i="4" s="1"/>
  <c r="AQ211" i="4" s="1"/>
  <c r="H211" i="4"/>
  <c r="S211" i="4" s="1"/>
  <c r="AD211" i="4" s="1"/>
  <c r="AO211" i="4" s="1"/>
  <c r="H232" i="4"/>
  <c r="S232" i="4" s="1"/>
  <c r="AD232" i="4" s="1"/>
  <c r="AO232" i="4" s="1"/>
  <c r="B232" i="4"/>
  <c r="M232" i="4" s="1"/>
  <c r="X232" i="4" s="1"/>
  <c r="AI232" i="4" s="1"/>
  <c r="K232" i="4"/>
  <c r="V232" i="4" s="1"/>
  <c r="AG232" i="4" s="1"/>
  <c r="AR232" i="4" s="1"/>
  <c r="J232" i="4"/>
  <c r="U232" i="4" s="1"/>
  <c r="AF232" i="4" s="1"/>
  <c r="AQ232" i="4" s="1"/>
  <c r="I232" i="4"/>
  <c r="T232" i="4" s="1"/>
  <c r="AE232" i="4" s="1"/>
  <c r="AP232" i="4" s="1"/>
  <c r="G232" i="4"/>
  <c r="R232" i="4" s="1"/>
  <c r="AC232" i="4" s="1"/>
  <c r="AN232" i="4" s="1"/>
  <c r="F232" i="4"/>
  <c r="Q232" i="4" s="1"/>
  <c r="AB232" i="4" s="1"/>
  <c r="AM232" i="4" s="1"/>
  <c r="E232" i="4"/>
  <c r="P232" i="4" s="1"/>
  <c r="AA232" i="4" s="1"/>
  <c r="AL232" i="4" s="1"/>
  <c r="D232" i="4"/>
  <c r="O232" i="4" s="1"/>
  <c r="Z232" i="4" s="1"/>
  <c r="AK232" i="4" s="1"/>
  <c r="C232" i="4"/>
  <c r="N232" i="4" s="1"/>
  <c r="Y232" i="4" s="1"/>
  <c r="AJ232" i="4" s="1"/>
  <c r="D498" i="4"/>
  <c r="O498" i="4" s="1"/>
  <c r="Z498" i="4" s="1"/>
  <c r="AK498" i="4" s="1"/>
  <c r="C498" i="4"/>
  <c r="N498" i="4" s="1"/>
  <c r="Y498" i="4" s="1"/>
  <c r="AJ498" i="4" s="1"/>
  <c r="B498" i="4"/>
  <c r="M498" i="4" s="1"/>
  <c r="X498" i="4" s="1"/>
  <c r="AI498" i="4" s="1"/>
  <c r="J498" i="4"/>
  <c r="U498" i="4" s="1"/>
  <c r="AF498" i="4" s="1"/>
  <c r="AQ498" i="4" s="1"/>
  <c r="I498" i="4"/>
  <c r="T498" i="4" s="1"/>
  <c r="AE498" i="4" s="1"/>
  <c r="AP498" i="4" s="1"/>
  <c r="H498" i="4"/>
  <c r="S498" i="4" s="1"/>
  <c r="AD498" i="4" s="1"/>
  <c r="AO498" i="4" s="1"/>
  <c r="K498" i="4"/>
  <c r="V498" i="4" s="1"/>
  <c r="AG498" i="4" s="1"/>
  <c r="AR498" i="4" s="1"/>
  <c r="G498" i="4"/>
  <c r="R498" i="4" s="1"/>
  <c r="AC498" i="4" s="1"/>
  <c r="AN498" i="4" s="1"/>
  <c r="F498" i="4"/>
  <c r="Q498" i="4" s="1"/>
  <c r="AB498" i="4" s="1"/>
  <c r="AM498" i="4" s="1"/>
  <c r="E498" i="4"/>
  <c r="P498" i="4" s="1"/>
  <c r="AA498" i="4" s="1"/>
  <c r="AL498" i="4" s="1"/>
  <c r="B733" i="4"/>
  <c r="M733" i="4" s="1"/>
  <c r="X733" i="4" s="1"/>
  <c r="AI733" i="4" s="1"/>
  <c r="G733" i="4"/>
  <c r="R733" i="4" s="1"/>
  <c r="AC733" i="4" s="1"/>
  <c r="AN733" i="4" s="1"/>
  <c r="F733" i="4"/>
  <c r="Q733" i="4" s="1"/>
  <c r="AB733" i="4" s="1"/>
  <c r="AM733" i="4" s="1"/>
  <c r="E733" i="4"/>
  <c r="P733" i="4" s="1"/>
  <c r="AA733" i="4" s="1"/>
  <c r="AL733" i="4" s="1"/>
  <c r="D733" i="4"/>
  <c r="O733" i="4" s="1"/>
  <c r="Z733" i="4" s="1"/>
  <c r="AK733" i="4" s="1"/>
  <c r="C733" i="4"/>
  <c r="N733" i="4" s="1"/>
  <c r="Y733" i="4" s="1"/>
  <c r="AJ733" i="4" s="1"/>
  <c r="K733" i="4"/>
  <c r="V733" i="4" s="1"/>
  <c r="AG733" i="4" s="1"/>
  <c r="AR733" i="4" s="1"/>
  <c r="J733" i="4"/>
  <c r="U733" i="4" s="1"/>
  <c r="AF733" i="4" s="1"/>
  <c r="AQ733" i="4" s="1"/>
  <c r="I733" i="4"/>
  <c r="T733" i="4" s="1"/>
  <c r="AE733" i="4" s="1"/>
  <c r="AP733" i="4" s="1"/>
  <c r="H733" i="4"/>
  <c r="S733" i="4" s="1"/>
  <c r="AD733" i="4" s="1"/>
  <c r="AO733" i="4" s="1"/>
  <c r="H338" i="4"/>
  <c r="S338" i="4" s="1"/>
  <c r="AD338" i="4" s="1"/>
  <c r="AO338" i="4" s="1"/>
  <c r="G338" i="4"/>
  <c r="R338" i="4" s="1"/>
  <c r="AC338" i="4" s="1"/>
  <c r="AN338" i="4" s="1"/>
  <c r="F338" i="4"/>
  <c r="Q338" i="4" s="1"/>
  <c r="AB338" i="4" s="1"/>
  <c r="AM338" i="4" s="1"/>
  <c r="E338" i="4"/>
  <c r="P338" i="4" s="1"/>
  <c r="AA338" i="4" s="1"/>
  <c r="AL338" i="4" s="1"/>
  <c r="D338" i="4"/>
  <c r="O338" i="4" s="1"/>
  <c r="Z338" i="4" s="1"/>
  <c r="AK338" i="4" s="1"/>
  <c r="C338" i="4"/>
  <c r="N338" i="4" s="1"/>
  <c r="Y338" i="4" s="1"/>
  <c r="AJ338" i="4" s="1"/>
  <c r="B338" i="4"/>
  <c r="M338" i="4" s="1"/>
  <c r="X338" i="4" s="1"/>
  <c r="AI338" i="4" s="1"/>
  <c r="K338" i="4"/>
  <c r="V338" i="4" s="1"/>
  <c r="AG338" i="4" s="1"/>
  <c r="AR338" i="4" s="1"/>
  <c r="J338" i="4"/>
  <c r="U338" i="4" s="1"/>
  <c r="AF338" i="4" s="1"/>
  <c r="AQ338" i="4" s="1"/>
  <c r="I338" i="4"/>
  <c r="T338" i="4" s="1"/>
  <c r="AE338" i="4" s="1"/>
  <c r="AP338" i="4" s="1"/>
  <c r="H358" i="4"/>
  <c r="S358" i="4" s="1"/>
  <c r="AD358" i="4" s="1"/>
  <c r="AO358" i="4" s="1"/>
  <c r="G358" i="4"/>
  <c r="R358" i="4" s="1"/>
  <c r="AC358" i="4" s="1"/>
  <c r="AN358" i="4" s="1"/>
  <c r="F358" i="4"/>
  <c r="Q358" i="4" s="1"/>
  <c r="AB358" i="4" s="1"/>
  <c r="AM358" i="4" s="1"/>
  <c r="E358" i="4"/>
  <c r="P358" i="4" s="1"/>
  <c r="AA358" i="4" s="1"/>
  <c r="AL358" i="4" s="1"/>
  <c r="D358" i="4"/>
  <c r="O358" i="4" s="1"/>
  <c r="Z358" i="4" s="1"/>
  <c r="AK358" i="4" s="1"/>
  <c r="C358" i="4"/>
  <c r="N358" i="4" s="1"/>
  <c r="Y358" i="4" s="1"/>
  <c r="AJ358" i="4" s="1"/>
  <c r="B358" i="4"/>
  <c r="M358" i="4" s="1"/>
  <c r="X358" i="4" s="1"/>
  <c r="AI358" i="4" s="1"/>
  <c r="K358" i="4"/>
  <c r="V358" i="4" s="1"/>
  <c r="AG358" i="4" s="1"/>
  <c r="AR358" i="4" s="1"/>
  <c r="J358" i="4"/>
  <c r="U358" i="4" s="1"/>
  <c r="AF358" i="4" s="1"/>
  <c r="AQ358" i="4" s="1"/>
  <c r="I358" i="4"/>
  <c r="T358" i="4" s="1"/>
  <c r="AE358" i="4" s="1"/>
  <c r="AP358" i="4" s="1"/>
  <c r="C363" i="4"/>
  <c r="N363" i="4" s="1"/>
  <c r="Y363" i="4" s="1"/>
  <c r="AJ363" i="4" s="1"/>
  <c r="B363" i="4"/>
  <c r="M363" i="4" s="1"/>
  <c r="X363" i="4" s="1"/>
  <c r="AI363" i="4" s="1"/>
  <c r="K363" i="4"/>
  <c r="V363" i="4" s="1"/>
  <c r="AG363" i="4" s="1"/>
  <c r="AR363" i="4" s="1"/>
  <c r="J363" i="4"/>
  <c r="U363" i="4" s="1"/>
  <c r="AF363" i="4" s="1"/>
  <c r="AQ363" i="4" s="1"/>
  <c r="I363" i="4"/>
  <c r="T363" i="4" s="1"/>
  <c r="AE363" i="4" s="1"/>
  <c r="AP363" i="4" s="1"/>
  <c r="H363" i="4"/>
  <c r="S363" i="4" s="1"/>
  <c r="AD363" i="4" s="1"/>
  <c r="AO363" i="4" s="1"/>
  <c r="G363" i="4"/>
  <c r="R363" i="4" s="1"/>
  <c r="AC363" i="4" s="1"/>
  <c r="AN363" i="4" s="1"/>
  <c r="F363" i="4"/>
  <c r="Q363" i="4" s="1"/>
  <c r="AB363" i="4" s="1"/>
  <c r="AM363" i="4" s="1"/>
  <c r="E363" i="4"/>
  <c r="P363" i="4" s="1"/>
  <c r="AA363" i="4" s="1"/>
  <c r="AL363" i="4" s="1"/>
  <c r="D363" i="4"/>
  <c r="O363" i="4" s="1"/>
  <c r="Z363" i="4" s="1"/>
  <c r="AK363" i="4" s="1"/>
  <c r="G813" i="4"/>
  <c r="R813" i="4" s="1"/>
  <c r="AC813" i="4" s="1"/>
  <c r="AN813" i="4" s="1"/>
  <c r="E813" i="4"/>
  <c r="P813" i="4" s="1"/>
  <c r="AA813" i="4" s="1"/>
  <c r="AL813" i="4" s="1"/>
  <c r="D813" i="4"/>
  <c r="O813" i="4" s="1"/>
  <c r="Z813" i="4" s="1"/>
  <c r="AK813" i="4" s="1"/>
  <c r="C813" i="4"/>
  <c r="N813" i="4" s="1"/>
  <c r="Y813" i="4" s="1"/>
  <c r="AJ813" i="4" s="1"/>
  <c r="B813" i="4"/>
  <c r="M813" i="4" s="1"/>
  <c r="X813" i="4" s="1"/>
  <c r="AI813" i="4" s="1"/>
  <c r="K813" i="4"/>
  <c r="V813" i="4" s="1"/>
  <c r="AG813" i="4" s="1"/>
  <c r="AR813" i="4" s="1"/>
  <c r="J813" i="4"/>
  <c r="U813" i="4" s="1"/>
  <c r="AF813" i="4" s="1"/>
  <c r="AQ813" i="4" s="1"/>
  <c r="I813" i="4"/>
  <c r="T813" i="4" s="1"/>
  <c r="AE813" i="4" s="1"/>
  <c r="AP813" i="4" s="1"/>
  <c r="H813" i="4"/>
  <c r="S813" i="4" s="1"/>
  <c r="AD813" i="4" s="1"/>
  <c r="AO813" i="4" s="1"/>
  <c r="F813" i="4"/>
  <c r="Q813" i="4" s="1"/>
  <c r="AB813" i="4" s="1"/>
  <c r="AM813" i="4" s="1"/>
  <c r="G203" i="4"/>
  <c r="R203" i="4" s="1"/>
  <c r="AC203" i="4" s="1"/>
  <c r="AN203" i="4" s="1"/>
  <c r="B203" i="4"/>
  <c r="M203" i="4" s="1"/>
  <c r="X203" i="4" s="1"/>
  <c r="AI203" i="4" s="1"/>
  <c r="K203" i="4"/>
  <c r="V203" i="4" s="1"/>
  <c r="AG203" i="4" s="1"/>
  <c r="AR203" i="4" s="1"/>
  <c r="J203" i="4"/>
  <c r="U203" i="4" s="1"/>
  <c r="AF203" i="4" s="1"/>
  <c r="AQ203" i="4" s="1"/>
  <c r="I203" i="4"/>
  <c r="T203" i="4" s="1"/>
  <c r="AE203" i="4" s="1"/>
  <c r="AP203" i="4" s="1"/>
  <c r="H203" i="4"/>
  <c r="S203" i="4" s="1"/>
  <c r="AD203" i="4" s="1"/>
  <c r="AO203" i="4" s="1"/>
  <c r="F203" i="4"/>
  <c r="Q203" i="4" s="1"/>
  <c r="AB203" i="4" s="1"/>
  <c r="AM203" i="4" s="1"/>
  <c r="E203" i="4"/>
  <c r="P203" i="4" s="1"/>
  <c r="AA203" i="4" s="1"/>
  <c r="AL203" i="4" s="1"/>
  <c r="D203" i="4"/>
  <c r="O203" i="4" s="1"/>
  <c r="Z203" i="4" s="1"/>
  <c r="AK203" i="4" s="1"/>
  <c r="C203" i="4"/>
  <c r="N203" i="4" s="1"/>
  <c r="Y203" i="4" s="1"/>
  <c r="AJ203" i="4" s="1"/>
  <c r="D568" i="4"/>
  <c r="O568" i="4" s="1"/>
  <c r="Z568" i="4" s="1"/>
  <c r="AK568" i="4" s="1"/>
  <c r="C568" i="4"/>
  <c r="N568" i="4" s="1"/>
  <c r="Y568" i="4" s="1"/>
  <c r="AJ568" i="4" s="1"/>
  <c r="B568" i="4"/>
  <c r="M568" i="4" s="1"/>
  <c r="X568" i="4" s="1"/>
  <c r="AI568" i="4" s="1"/>
  <c r="K568" i="4"/>
  <c r="V568" i="4" s="1"/>
  <c r="AG568" i="4" s="1"/>
  <c r="AR568" i="4" s="1"/>
  <c r="J568" i="4"/>
  <c r="U568" i="4" s="1"/>
  <c r="AF568" i="4" s="1"/>
  <c r="AQ568" i="4" s="1"/>
  <c r="I568" i="4"/>
  <c r="T568" i="4" s="1"/>
  <c r="AE568" i="4" s="1"/>
  <c r="AP568" i="4" s="1"/>
  <c r="H568" i="4"/>
  <c r="S568" i="4" s="1"/>
  <c r="AD568" i="4" s="1"/>
  <c r="AO568" i="4" s="1"/>
  <c r="F568" i="4"/>
  <c r="Q568" i="4" s="1"/>
  <c r="AB568" i="4" s="1"/>
  <c r="AM568" i="4" s="1"/>
  <c r="E568" i="4"/>
  <c r="P568" i="4" s="1"/>
  <c r="AA568" i="4" s="1"/>
  <c r="AL568" i="4" s="1"/>
  <c r="G568" i="4"/>
  <c r="R568" i="4" s="1"/>
  <c r="AC568" i="4" s="1"/>
  <c r="AN568" i="4" s="1"/>
  <c r="H78" i="4"/>
  <c r="S78" i="4" s="1"/>
  <c r="AD78" i="4" s="1"/>
  <c r="AO78" i="4" s="1"/>
  <c r="F78" i="4"/>
  <c r="Q78" i="4" s="1"/>
  <c r="AB78" i="4" s="1"/>
  <c r="AM78" i="4" s="1"/>
  <c r="E78" i="4"/>
  <c r="P78" i="4" s="1"/>
  <c r="AA78" i="4" s="1"/>
  <c r="AL78" i="4" s="1"/>
  <c r="D78" i="4"/>
  <c r="O78" i="4" s="1"/>
  <c r="Z78" i="4" s="1"/>
  <c r="AK78" i="4" s="1"/>
  <c r="K78" i="4"/>
  <c r="V78" i="4" s="1"/>
  <c r="AG78" i="4" s="1"/>
  <c r="AR78" i="4" s="1"/>
  <c r="J78" i="4"/>
  <c r="U78" i="4" s="1"/>
  <c r="AF78" i="4" s="1"/>
  <c r="AQ78" i="4" s="1"/>
  <c r="I78" i="4"/>
  <c r="T78" i="4" s="1"/>
  <c r="AE78" i="4" s="1"/>
  <c r="AP78" i="4" s="1"/>
  <c r="G78" i="4"/>
  <c r="R78" i="4" s="1"/>
  <c r="AC78" i="4" s="1"/>
  <c r="AN78" i="4" s="1"/>
  <c r="C78" i="4"/>
  <c r="N78" i="4" s="1"/>
  <c r="Y78" i="4" s="1"/>
  <c r="AJ78" i="4" s="1"/>
  <c r="B78" i="4"/>
  <c r="M78" i="4" s="1"/>
  <c r="X78" i="4" s="1"/>
  <c r="AI78" i="4" s="1"/>
  <c r="C353" i="4"/>
  <c r="N353" i="4" s="1"/>
  <c r="Y353" i="4" s="1"/>
  <c r="AJ353" i="4" s="1"/>
  <c r="B353" i="4"/>
  <c r="M353" i="4" s="1"/>
  <c r="X353" i="4" s="1"/>
  <c r="AI353" i="4" s="1"/>
  <c r="K353" i="4"/>
  <c r="V353" i="4" s="1"/>
  <c r="AG353" i="4" s="1"/>
  <c r="AR353" i="4" s="1"/>
  <c r="J353" i="4"/>
  <c r="U353" i="4" s="1"/>
  <c r="AF353" i="4" s="1"/>
  <c r="AQ353" i="4" s="1"/>
  <c r="I353" i="4"/>
  <c r="T353" i="4" s="1"/>
  <c r="AE353" i="4" s="1"/>
  <c r="AP353" i="4" s="1"/>
  <c r="H353" i="4"/>
  <c r="S353" i="4" s="1"/>
  <c r="AD353" i="4" s="1"/>
  <c r="AO353" i="4" s="1"/>
  <c r="G353" i="4"/>
  <c r="R353" i="4" s="1"/>
  <c r="AC353" i="4" s="1"/>
  <c r="AN353" i="4" s="1"/>
  <c r="F353" i="4"/>
  <c r="Q353" i="4" s="1"/>
  <c r="AB353" i="4" s="1"/>
  <c r="AM353" i="4" s="1"/>
  <c r="E353" i="4"/>
  <c r="P353" i="4" s="1"/>
  <c r="AA353" i="4" s="1"/>
  <c r="AL353" i="4" s="1"/>
  <c r="D353" i="4"/>
  <c r="O353" i="4" s="1"/>
  <c r="Z353" i="4" s="1"/>
  <c r="AK353" i="4" s="1"/>
  <c r="D628" i="4"/>
  <c r="O628" i="4" s="1"/>
  <c r="Z628" i="4" s="1"/>
  <c r="AK628" i="4" s="1"/>
  <c r="C628" i="4"/>
  <c r="N628" i="4" s="1"/>
  <c r="Y628" i="4" s="1"/>
  <c r="AJ628" i="4" s="1"/>
  <c r="B628" i="4"/>
  <c r="M628" i="4" s="1"/>
  <c r="X628" i="4" s="1"/>
  <c r="AI628" i="4" s="1"/>
  <c r="K628" i="4"/>
  <c r="V628" i="4" s="1"/>
  <c r="AG628" i="4" s="1"/>
  <c r="AR628" i="4" s="1"/>
  <c r="J628" i="4"/>
  <c r="U628" i="4" s="1"/>
  <c r="AF628" i="4" s="1"/>
  <c r="AQ628" i="4" s="1"/>
  <c r="I628" i="4"/>
  <c r="T628" i="4" s="1"/>
  <c r="AE628" i="4" s="1"/>
  <c r="AP628" i="4" s="1"/>
  <c r="H628" i="4"/>
  <c r="S628" i="4" s="1"/>
  <c r="AD628" i="4" s="1"/>
  <c r="AO628" i="4" s="1"/>
  <c r="G628" i="4"/>
  <c r="R628" i="4" s="1"/>
  <c r="AC628" i="4" s="1"/>
  <c r="AN628" i="4" s="1"/>
  <c r="F628" i="4"/>
  <c r="Q628" i="4" s="1"/>
  <c r="AB628" i="4" s="1"/>
  <c r="AM628" i="4" s="1"/>
  <c r="E628" i="4"/>
  <c r="P628" i="4" s="1"/>
  <c r="AA628" i="4" s="1"/>
  <c r="AL628" i="4" s="1"/>
  <c r="B178" i="4"/>
  <c r="M178" i="4" s="1"/>
  <c r="X178" i="4" s="1"/>
  <c r="AI178" i="4" s="1"/>
  <c r="E178" i="4"/>
  <c r="P178" i="4" s="1"/>
  <c r="AA178" i="4" s="1"/>
  <c r="AL178" i="4" s="1"/>
  <c r="D178" i="4"/>
  <c r="O178" i="4" s="1"/>
  <c r="Z178" i="4" s="1"/>
  <c r="AK178" i="4" s="1"/>
  <c r="C178" i="4"/>
  <c r="N178" i="4" s="1"/>
  <c r="Y178" i="4" s="1"/>
  <c r="AJ178" i="4" s="1"/>
  <c r="K178" i="4"/>
  <c r="V178" i="4" s="1"/>
  <c r="AG178" i="4" s="1"/>
  <c r="AR178" i="4" s="1"/>
  <c r="J178" i="4"/>
  <c r="U178" i="4" s="1"/>
  <c r="AF178" i="4" s="1"/>
  <c r="AQ178" i="4" s="1"/>
  <c r="I178" i="4"/>
  <c r="T178" i="4" s="1"/>
  <c r="AE178" i="4" s="1"/>
  <c r="AP178" i="4" s="1"/>
  <c r="F178" i="4"/>
  <c r="Q178" i="4" s="1"/>
  <c r="AB178" i="4" s="1"/>
  <c r="AM178" i="4" s="1"/>
  <c r="H178" i="4"/>
  <c r="S178" i="4" s="1"/>
  <c r="AD178" i="4" s="1"/>
  <c r="AO178" i="4" s="1"/>
  <c r="G178" i="4"/>
  <c r="R178" i="4" s="1"/>
  <c r="AC178" i="4" s="1"/>
  <c r="AN178" i="4" s="1"/>
  <c r="C453" i="4"/>
  <c r="N453" i="4" s="1"/>
  <c r="Y453" i="4" s="1"/>
  <c r="AJ453" i="4" s="1"/>
  <c r="B453" i="4"/>
  <c r="M453" i="4" s="1"/>
  <c r="X453" i="4" s="1"/>
  <c r="AI453" i="4" s="1"/>
  <c r="K453" i="4"/>
  <c r="V453" i="4" s="1"/>
  <c r="AG453" i="4" s="1"/>
  <c r="AR453" i="4" s="1"/>
  <c r="J453" i="4"/>
  <c r="U453" i="4" s="1"/>
  <c r="AF453" i="4" s="1"/>
  <c r="AQ453" i="4" s="1"/>
  <c r="I453" i="4"/>
  <c r="T453" i="4" s="1"/>
  <c r="AE453" i="4" s="1"/>
  <c r="AP453" i="4" s="1"/>
  <c r="H453" i="4"/>
  <c r="S453" i="4" s="1"/>
  <c r="AD453" i="4" s="1"/>
  <c r="AO453" i="4" s="1"/>
  <c r="G453" i="4"/>
  <c r="R453" i="4" s="1"/>
  <c r="AC453" i="4" s="1"/>
  <c r="AN453" i="4" s="1"/>
  <c r="F453" i="4"/>
  <c r="Q453" i="4" s="1"/>
  <c r="AB453" i="4" s="1"/>
  <c r="AM453" i="4" s="1"/>
  <c r="E453" i="4"/>
  <c r="P453" i="4" s="1"/>
  <c r="AA453" i="4" s="1"/>
  <c r="AL453" i="4" s="1"/>
  <c r="D453" i="4"/>
  <c r="O453" i="4" s="1"/>
  <c r="Z453" i="4" s="1"/>
  <c r="AK453" i="4" s="1"/>
  <c r="H88" i="4"/>
  <c r="S88" i="4" s="1"/>
  <c r="AD88" i="4" s="1"/>
  <c r="AO88" i="4" s="1"/>
  <c r="G88" i="4"/>
  <c r="R88" i="4" s="1"/>
  <c r="AC88" i="4" s="1"/>
  <c r="AN88" i="4" s="1"/>
  <c r="F88" i="4"/>
  <c r="Q88" i="4" s="1"/>
  <c r="AB88" i="4" s="1"/>
  <c r="AM88" i="4" s="1"/>
  <c r="E88" i="4"/>
  <c r="P88" i="4" s="1"/>
  <c r="AA88" i="4" s="1"/>
  <c r="AL88" i="4" s="1"/>
  <c r="D88" i="4"/>
  <c r="O88" i="4" s="1"/>
  <c r="Z88" i="4" s="1"/>
  <c r="AK88" i="4" s="1"/>
  <c r="K88" i="4"/>
  <c r="V88" i="4" s="1"/>
  <c r="AG88" i="4" s="1"/>
  <c r="AR88" i="4" s="1"/>
  <c r="J88" i="4"/>
  <c r="U88" i="4" s="1"/>
  <c r="AF88" i="4" s="1"/>
  <c r="AQ88" i="4" s="1"/>
  <c r="I88" i="4"/>
  <c r="T88" i="4" s="1"/>
  <c r="AE88" i="4" s="1"/>
  <c r="AP88" i="4" s="1"/>
  <c r="C88" i="4"/>
  <c r="N88" i="4" s="1"/>
  <c r="Y88" i="4" s="1"/>
  <c r="AJ88" i="4" s="1"/>
  <c r="B88" i="4"/>
  <c r="M88" i="4" s="1"/>
  <c r="X88" i="4" s="1"/>
  <c r="AI88" i="4" s="1"/>
  <c r="G923" i="4"/>
  <c r="R923" i="4" s="1"/>
  <c r="AC923" i="4" s="1"/>
  <c r="AN923" i="4" s="1"/>
  <c r="E923" i="4"/>
  <c r="P923" i="4" s="1"/>
  <c r="AA923" i="4" s="1"/>
  <c r="AL923" i="4" s="1"/>
  <c r="D923" i="4"/>
  <c r="O923" i="4" s="1"/>
  <c r="Z923" i="4" s="1"/>
  <c r="AK923" i="4" s="1"/>
  <c r="C923" i="4"/>
  <c r="N923" i="4" s="1"/>
  <c r="Y923" i="4" s="1"/>
  <c r="AJ923" i="4" s="1"/>
  <c r="B923" i="4"/>
  <c r="M923" i="4" s="1"/>
  <c r="X923" i="4" s="1"/>
  <c r="AI923" i="4" s="1"/>
  <c r="K923" i="4"/>
  <c r="V923" i="4" s="1"/>
  <c r="AG923" i="4" s="1"/>
  <c r="AR923" i="4" s="1"/>
  <c r="J923" i="4"/>
  <c r="U923" i="4" s="1"/>
  <c r="AF923" i="4" s="1"/>
  <c r="AQ923" i="4" s="1"/>
  <c r="I923" i="4"/>
  <c r="T923" i="4" s="1"/>
  <c r="AE923" i="4" s="1"/>
  <c r="AP923" i="4" s="1"/>
  <c r="H923" i="4"/>
  <c r="S923" i="4" s="1"/>
  <c r="AD923" i="4" s="1"/>
  <c r="AO923" i="4" s="1"/>
  <c r="F923" i="4"/>
  <c r="Q923" i="4" s="1"/>
  <c r="AB923" i="4" s="1"/>
  <c r="AM923" i="4" s="1"/>
  <c r="C423" i="4"/>
  <c r="N423" i="4" s="1"/>
  <c r="Y423" i="4" s="1"/>
  <c r="AJ423" i="4" s="1"/>
  <c r="B423" i="4"/>
  <c r="M423" i="4" s="1"/>
  <c r="X423" i="4" s="1"/>
  <c r="AI423" i="4" s="1"/>
  <c r="K423" i="4"/>
  <c r="V423" i="4" s="1"/>
  <c r="AG423" i="4" s="1"/>
  <c r="AR423" i="4" s="1"/>
  <c r="J423" i="4"/>
  <c r="U423" i="4" s="1"/>
  <c r="AF423" i="4" s="1"/>
  <c r="AQ423" i="4" s="1"/>
  <c r="I423" i="4"/>
  <c r="T423" i="4" s="1"/>
  <c r="AE423" i="4" s="1"/>
  <c r="AP423" i="4" s="1"/>
  <c r="H423" i="4"/>
  <c r="S423" i="4" s="1"/>
  <c r="AD423" i="4" s="1"/>
  <c r="AO423" i="4" s="1"/>
  <c r="G423" i="4"/>
  <c r="R423" i="4" s="1"/>
  <c r="AC423" i="4" s="1"/>
  <c r="AN423" i="4" s="1"/>
  <c r="F423" i="4"/>
  <c r="Q423" i="4" s="1"/>
  <c r="AB423" i="4" s="1"/>
  <c r="AM423" i="4" s="1"/>
  <c r="E423" i="4"/>
  <c r="P423" i="4" s="1"/>
  <c r="AA423" i="4" s="1"/>
  <c r="AL423" i="4" s="1"/>
  <c r="D423" i="4"/>
  <c r="O423" i="4" s="1"/>
  <c r="Z423" i="4" s="1"/>
  <c r="AK423" i="4" s="1"/>
  <c r="C53" i="4"/>
  <c r="N53" i="4" s="1"/>
  <c r="Y53" i="4" s="1"/>
  <c r="AJ53" i="4" s="1"/>
  <c r="K53" i="4"/>
  <c r="V53" i="4" s="1"/>
  <c r="AG53" i="4" s="1"/>
  <c r="AR53" i="4" s="1"/>
  <c r="J53" i="4"/>
  <c r="U53" i="4" s="1"/>
  <c r="AF53" i="4" s="1"/>
  <c r="AQ53" i="4" s="1"/>
  <c r="I53" i="4"/>
  <c r="T53" i="4" s="1"/>
  <c r="AE53" i="4" s="1"/>
  <c r="AP53" i="4" s="1"/>
  <c r="G53" i="4"/>
  <c r="R53" i="4" s="1"/>
  <c r="AC53" i="4" s="1"/>
  <c r="AN53" i="4" s="1"/>
  <c r="F53" i="4"/>
  <c r="Q53" i="4" s="1"/>
  <c r="AB53" i="4" s="1"/>
  <c r="AM53" i="4" s="1"/>
  <c r="E53" i="4"/>
  <c r="P53" i="4" s="1"/>
  <c r="AA53" i="4" s="1"/>
  <c r="AL53" i="4" s="1"/>
  <c r="D53" i="4"/>
  <c r="O53" i="4" s="1"/>
  <c r="Z53" i="4" s="1"/>
  <c r="AK53" i="4" s="1"/>
  <c r="B53" i="4"/>
  <c r="M53" i="4" s="1"/>
  <c r="X53" i="4" s="1"/>
  <c r="AI53" i="4" s="1"/>
  <c r="H53" i="4"/>
  <c r="S53" i="4" s="1"/>
  <c r="AD53" i="4" s="1"/>
  <c r="AO53" i="4" s="1"/>
  <c r="G469" i="4"/>
  <c r="R469" i="4" s="1"/>
  <c r="AC469" i="4" s="1"/>
  <c r="AN469" i="4" s="1"/>
  <c r="F469" i="4"/>
  <c r="Q469" i="4" s="1"/>
  <c r="AB469" i="4" s="1"/>
  <c r="AM469" i="4" s="1"/>
  <c r="E469" i="4"/>
  <c r="P469" i="4" s="1"/>
  <c r="AA469" i="4" s="1"/>
  <c r="AL469" i="4" s="1"/>
  <c r="D469" i="4"/>
  <c r="O469" i="4" s="1"/>
  <c r="Z469" i="4" s="1"/>
  <c r="AK469" i="4" s="1"/>
  <c r="C469" i="4"/>
  <c r="N469" i="4" s="1"/>
  <c r="Y469" i="4" s="1"/>
  <c r="AJ469" i="4" s="1"/>
  <c r="B469" i="4"/>
  <c r="M469" i="4" s="1"/>
  <c r="X469" i="4" s="1"/>
  <c r="AI469" i="4" s="1"/>
  <c r="K469" i="4"/>
  <c r="V469" i="4" s="1"/>
  <c r="AG469" i="4" s="1"/>
  <c r="AR469" i="4" s="1"/>
  <c r="I469" i="4"/>
  <c r="T469" i="4" s="1"/>
  <c r="AE469" i="4" s="1"/>
  <c r="AP469" i="4" s="1"/>
  <c r="H469" i="4"/>
  <c r="S469" i="4" s="1"/>
  <c r="AD469" i="4" s="1"/>
  <c r="AO469" i="4" s="1"/>
  <c r="J469" i="4"/>
  <c r="U469" i="4" s="1"/>
  <c r="AF469" i="4" s="1"/>
  <c r="AQ469" i="4" s="1"/>
  <c r="G49" i="4"/>
  <c r="R49" i="4" s="1"/>
  <c r="AC49" i="4" s="1"/>
  <c r="AN49" i="4" s="1"/>
  <c r="E49" i="4"/>
  <c r="P49" i="4" s="1"/>
  <c r="AA49" i="4" s="1"/>
  <c r="AL49" i="4" s="1"/>
  <c r="D49" i="4"/>
  <c r="O49" i="4" s="1"/>
  <c r="Z49" i="4" s="1"/>
  <c r="AK49" i="4" s="1"/>
  <c r="C49" i="4"/>
  <c r="N49" i="4" s="1"/>
  <c r="Y49" i="4" s="1"/>
  <c r="AJ49" i="4" s="1"/>
  <c r="F49" i="4"/>
  <c r="Q49" i="4" s="1"/>
  <c r="AB49" i="4" s="1"/>
  <c r="AM49" i="4" s="1"/>
  <c r="B49" i="4"/>
  <c r="M49" i="4" s="1"/>
  <c r="X49" i="4" s="1"/>
  <c r="AI49" i="4" s="1"/>
  <c r="K49" i="4"/>
  <c r="V49" i="4" s="1"/>
  <c r="AG49" i="4" s="1"/>
  <c r="AR49" i="4" s="1"/>
  <c r="J49" i="4"/>
  <c r="U49" i="4" s="1"/>
  <c r="AF49" i="4" s="1"/>
  <c r="AQ49" i="4" s="1"/>
  <c r="I49" i="4"/>
  <c r="T49" i="4" s="1"/>
  <c r="AE49" i="4" s="1"/>
  <c r="AP49" i="4" s="1"/>
  <c r="H49" i="4"/>
  <c r="S49" i="4" s="1"/>
  <c r="AD49" i="4" s="1"/>
  <c r="AO49" i="4" s="1"/>
  <c r="F224" i="4"/>
  <c r="Q224" i="4" s="1"/>
  <c r="AB224" i="4" s="1"/>
  <c r="AM224" i="4" s="1"/>
  <c r="H224" i="4"/>
  <c r="S224" i="4" s="1"/>
  <c r="AD224" i="4" s="1"/>
  <c r="AO224" i="4" s="1"/>
  <c r="G224" i="4"/>
  <c r="R224" i="4" s="1"/>
  <c r="AC224" i="4" s="1"/>
  <c r="AN224" i="4" s="1"/>
  <c r="E224" i="4"/>
  <c r="P224" i="4" s="1"/>
  <c r="AA224" i="4" s="1"/>
  <c r="AL224" i="4" s="1"/>
  <c r="D224" i="4"/>
  <c r="O224" i="4" s="1"/>
  <c r="Z224" i="4" s="1"/>
  <c r="AK224" i="4" s="1"/>
  <c r="C224" i="4"/>
  <c r="N224" i="4" s="1"/>
  <c r="Y224" i="4" s="1"/>
  <c r="AJ224" i="4" s="1"/>
  <c r="B224" i="4"/>
  <c r="M224" i="4" s="1"/>
  <c r="X224" i="4" s="1"/>
  <c r="AI224" i="4" s="1"/>
  <c r="I224" i="4"/>
  <c r="T224" i="4" s="1"/>
  <c r="AE224" i="4" s="1"/>
  <c r="AP224" i="4" s="1"/>
  <c r="K224" i="4"/>
  <c r="V224" i="4" s="1"/>
  <c r="AG224" i="4" s="1"/>
  <c r="AR224" i="4" s="1"/>
  <c r="J224" i="4"/>
  <c r="U224" i="4" s="1"/>
  <c r="AF224" i="4" s="1"/>
  <c r="AQ224" i="4" s="1"/>
  <c r="C539" i="4"/>
  <c r="N539" i="4" s="1"/>
  <c r="Y539" i="4" s="1"/>
  <c r="AJ539" i="4" s="1"/>
  <c r="B539" i="4"/>
  <c r="M539" i="4" s="1"/>
  <c r="X539" i="4" s="1"/>
  <c r="AI539" i="4" s="1"/>
  <c r="K539" i="4"/>
  <c r="V539" i="4" s="1"/>
  <c r="AG539" i="4" s="1"/>
  <c r="AR539" i="4" s="1"/>
  <c r="J539" i="4"/>
  <c r="U539" i="4" s="1"/>
  <c r="AF539" i="4" s="1"/>
  <c r="AQ539" i="4" s="1"/>
  <c r="I539" i="4"/>
  <c r="T539" i="4" s="1"/>
  <c r="AE539" i="4" s="1"/>
  <c r="AP539" i="4" s="1"/>
  <c r="H539" i="4"/>
  <c r="S539" i="4" s="1"/>
  <c r="AD539" i="4" s="1"/>
  <c r="AO539" i="4" s="1"/>
  <c r="G539" i="4"/>
  <c r="R539" i="4" s="1"/>
  <c r="AC539" i="4" s="1"/>
  <c r="AN539" i="4" s="1"/>
  <c r="F539" i="4"/>
  <c r="Q539" i="4" s="1"/>
  <c r="AB539" i="4" s="1"/>
  <c r="AM539" i="4" s="1"/>
  <c r="E539" i="4"/>
  <c r="P539" i="4" s="1"/>
  <c r="AA539" i="4" s="1"/>
  <c r="AL539" i="4" s="1"/>
  <c r="D539" i="4"/>
  <c r="O539" i="4" s="1"/>
  <c r="Z539" i="4" s="1"/>
  <c r="AK539" i="4" s="1"/>
  <c r="K249" i="4"/>
  <c r="V249" i="4" s="1"/>
  <c r="AG249" i="4" s="1"/>
  <c r="AR249" i="4" s="1"/>
  <c r="E249" i="4"/>
  <c r="P249" i="4" s="1"/>
  <c r="AA249" i="4" s="1"/>
  <c r="AL249" i="4" s="1"/>
  <c r="D249" i="4"/>
  <c r="O249" i="4" s="1"/>
  <c r="Z249" i="4" s="1"/>
  <c r="AK249" i="4" s="1"/>
  <c r="C249" i="4"/>
  <c r="N249" i="4" s="1"/>
  <c r="Y249" i="4" s="1"/>
  <c r="AJ249" i="4" s="1"/>
  <c r="B249" i="4"/>
  <c r="M249" i="4" s="1"/>
  <c r="X249" i="4" s="1"/>
  <c r="AI249" i="4" s="1"/>
  <c r="J249" i="4"/>
  <c r="U249" i="4" s="1"/>
  <c r="AF249" i="4" s="1"/>
  <c r="AQ249" i="4" s="1"/>
  <c r="I249" i="4"/>
  <c r="T249" i="4" s="1"/>
  <c r="AE249" i="4" s="1"/>
  <c r="AP249" i="4" s="1"/>
  <c r="H249" i="4"/>
  <c r="S249" i="4" s="1"/>
  <c r="AD249" i="4" s="1"/>
  <c r="AO249" i="4" s="1"/>
  <c r="G249" i="4"/>
  <c r="R249" i="4" s="1"/>
  <c r="AC249" i="4" s="1"/>
  <c r="AN249" i="4" s="1"/>
  <c r="F249" i="4"/>
  <c r="Q249" i="4" s="1"/>
  <c r="AB249" i="4" s="1"/>
  <c r="AM249" i="4" s="1"/>
  <c r="H494" i="4"/>
  <c r="S494" i="4" s="1"/>
  <c r="AD494" i="4" s="1"/>
  <c r="AO494" i="4" s="1"/>
  <c r="G494" i="4"/>
  <c r="R494" i="4" s="1"/>
  <c r="AC494" i="4" s="1"/>
  <c r="AN494" i="4" s="1"/>
  <c r="F494" i="4"/>
  <c r="Q494" i="4" s="1"/>
  <c r="AB494" i="4" s="1"/>
  <c r="AM494" i="4" s="1"/>
  <c r="D494" i="4"/>
  <c r="O494" i="4" s="1"/>
  <c r="Z494" i="4" s="1"/>
  <c r="AK494" i="4" s="1"/>
  <c r="C494" i="4"/>
  <c r="N494" i="4" s="1"/>
  <c r="Y494" i="4" s="1"/>
  <c r="AJ494" i="4" s="1"/>
  <c r="B494" i="4"/>
  <c r="M494" i="4" s="1"/>
  <c r="X494" i="4" s="1"/>
  <c r="AI494" i="4" s="1"/>
  <c r="K494" i="4"/>
  <c r="V494" i="4" s="1"/>
  <c r="AG494" i="4" s="1"/>
  <c r="AR494" i="4" s="1"/>
  <c r="J494" i="4"/>
  <c r="U494" i="4" s="1"/>
  <c r="AF494" i="4" s="1"/>
  <c r="AQ494" i="4" s="1"/>
  <c r="I494" i="4"/>
  <c r="T494" i="4" s="1"/>
  <c r="AE494" i="4" s="1"/>
  <c r="AP494" i="4" s="1"/>
  <c r="E494" i="4"/>
  <c r="P494" i="4" s="1"/>
  <c r="AA494" i="4" s="1"/>
  <c r="AL494" i="4" s="1"/>
  <c r="K199" i="4"/>
  <c r="V199" i="4" s="1"/>
  <c r="AG199" i="4" s="1"/>
  <c r="AR199" i="4" s="1"/>
  <c r="J199" i="4"/>
  <c r="U199" i="4" s="1"/>
  <c r="AF199" i="4" s="1"/>
  <c r="AQ199" i="4" s="1"/>
  <c r="I199" i="4"/>
  <c r="T199" i="4" s="1"/>
  <c r="AE199" i="4" s="1"/>
  <c r="AP199" i="4" s="1"/>
  <c r="H199" i="4"/>
  <c r="S199" i="4" s="1"/>
  <c r="AD199" i="4" s="1"/>
  <c r="AO199" i="4" s="1"/>
  <c r="G199" i="4"/>
  <c r="R199" i="4" s="1"/>
  <c r="AC199" i="4" s="1"/>
  <c r="AN199" i="4" s="1"/>
  <c r="F199" i="4"/>
  <c r="Q199" i="4" s="1"/>
  <c r="AB199" i="4" s="1"/>
  <c r="AM199" i="4" s="1"/>
  <c r="E199" i="4"/>
  <c r="P199" i="4" s="1"/>
  <c r="AA199" i="4" s="1"/>
  <c r="AL199" i="4" s="1"/>
  <c r="D199" i="4"/>
  <c r="O199" i="4" s="1"/>
  <c r="Z199" i="4" s="1"/>
  <c r="AK199" i="4" s="1"/>
  <c r="C199" i="4"/>
  <c r="N199" i="4" s="1"/>
  <c r="Y199" i="4" s="1"/>
  <c r="AJ199" i="4" s="1"/>
  <c r="B199" i="4"/>
  <c r="M199" i="4" s="1"/>
  <c r="X199" i="4" s="1"/>
  <c r="AI199" i="4" s="1"/>
  <c r="B414" i="4"/>
  <c r="M414" i="4" s="1"/>
  <c r="X414" i="4" s="1"/>
  <c r="AI414" i="4" s="1"/>
  <c r="K414" i="4"/>
  <c r="V414" i="4" s="1"/>
  <c r="AG414" i="4" s="1"/>
  <c r="AR414" i="4" s="1"/>
  <c r="J414" i="4"/>
  <c r="U414" i="4" s="1"/>
  <c r="AF414" i="4" s="1"/>
  <c r="AQ414" i="4" s="1"/>
  <c r="I414" i="4"/>
  <c r="T414" i="4" s="1"/>
  <c r="AE414" i="4" s="1"/>
  <c r="AP414" i="4" s="1"/>
  <c r="H414" i="4"/>
  <c r="S414" i="4" s="1"/>
  <c r="AD414" i="4" s="1"/>
  <c r="AO414" i="4" s="1"/>
  <c r="G414" i="4"/>
  <c r="R414" i="4" s="1"/>
  <c r="AC414" i="4" s="1"/>
  <c r="AN414" i="4" s="1"/>
  <c r="F414" i="4"/>
  <c r="Q414" i="4" s="1"/>
  <c r="AB414" i="4" s="1"/>
  <c r="AM414" i="4" s="1"/>
  <c r="C414" i="4"/>
  <c r="N414" i="4" s="1"/>
  <c r="Y414" i="4" s="1"/>
  <c r="AJ414" i="4" s="1"/>
  <c r="E414" i="4"/>
  <c r="P414" i="4" s="1"/>
  <c r="AA414" i="4" s="1"/>
  <c r="AL414" i="4" s="1"/>
  <c r="D414" i="4"/>
  <c r="O414" i="4" s="1"/>
  <c r="Z414" i="4" s="1"/>
  <c r="AK414" i="4" s="1"/>
  <c r="B34" i="4"/>
  <c r="M34" i="4" s="1"/>
  <c r="X34" i="4" s="1"/>
  <c r="AI34" i="4" s="1"/>
  <c r="J34" i="4"/>
  <c r="U34" i="4" s="1"/>
  <c r="AF34" i="4" s="1"/>
  <c r="AQ34" i="4" s="1"/>
  <c r="I34" i="4"/>
  <c r="T34" i="4" s="1"/>
  <c r="AE34" i="4" s="1"/>
  <c r="AP34" i="4" s="1"/>
  <c r="H34" i="4"/>
  <c r="S34" i="4" s="1"/>
  <c r="AD34" i="4" s="1"/>
  <c r="AO34" i="4" s="1"/>
  <c r="D34" i="4"/>
  <c r="O34" i="4" s="1"/>
  <c r="Z34" i="4" s="1"/>
  <c r="AK34" i="4" s="1"/>
  <c r="C34" i="4"/>
  <c r="N34" i="4" s="1"/>
  <c r="Y34" i="4" s="1"/>
  <c r="AJ34" i="4" s="1"/>
  <c r="K34" i="4"/>
  <c r="V34" i="4" s="1"/>
  <c r="AG34" i="4" s="1"/>
  <c r="AR34" i="4" s="1"/>
  <c r="G34" i="4"/>
  <c r="R34" i="4" s="1"/>
  <c r="AC34" i="4" s="1"/>
  <c r="AN34" i="4" s="1"/>
  <c r="E34" i="4"/>
  <c r="P34" i="4" s="1"/>
  <c r="AA34" i="4" s="1"/>
  <c r="AL34" i="4" s="1"/>
  <c r="F34" i="4"/>
  <c r="Q34" i="4" s="1"/>
  <c r="AB34" i="4" s="1"/>
  <c r="AM34" i="4" s="1"/>
  <c r="G299" i="4"/>
  <c r="R299" i="4" s="1"/>
  <c r="AC299" i="4" s="1"/>
  <c r="AN299" i="4" s="1"/>
  <c r="F299" i="4"/>
  <c r="Q299" i="4" s="1"/>
  <c r="AB299" i="4" s="1"/>
  <c r="AM299" i="4" s="1"/>
  <c r="E299" i="4"/>
  <c r="P299" i="4" s="1"/>
  <c r="AA299" i="4" s="1"/>
  <c r="AL299" i="4" s="1"/>
  <c r="D299" i="4"/>
  <c r="O299" i="4" s="1"/>
  <c r="Z299" i="4" s="1"/>
  <c r="AK299" i="4" s="1"/>
  <c r="C299" i="4"/>
  <c r="N299" i="4" s="1"/>
  <c r="Y299" i="4" s="1"/>
  <c r="AJ299" i="4" s="1"/>
  <c r="B299" i="4"/>
  <c r="M299" i="4" s="1"/>
  <c r="X299" i="4" s="1"/>
  <c r="AI299" i="4" s="1"/>
  <c r="K299" i="4"/>
  <c r="V299" i="4" s="1"/>
  <c r="AG299" i="4" s="1"/>
  <c r="AR299" i="4" s="1"/>
  <c r="J299" i="4"/>
  <c r="U299" i="4" s="1"/>
  <c r="AF299" i="4" s="1"/>
  <c r="AQ299" i="4" s="1"/>
  <c r="I299" i="4"/>
  <c r="T299" i="4" s="1"/>
  <c r="AE299" i="4" s="1"/>
  <c r="AP299" i="4" s="1"/>
  <c r="H299" i="4"/>
  <c r="S299" i="4" s="1"/>
  <c r="AD299" i="4" s="1"/>
  <c r="AO299" i="4" s="1"/>
  <c r="G19" i="4"/>
  <c r="R19" i="4" s="1"/>
  <c r="AC19" i="4" s="1"/>
  <c r="AN19" i="4" s="1"/>
  <c r="E19" i="4"/>
  <c r="P19" i="4" s="1"/>
  <c r="AA19" i="4" s="1"/>
  <c r="AL19" i="4" s="1"/>
  <c r="D19" i="4"/>
  <c r="O19" i="4" s="1"/>
  <c r="Z19" i="4" s="1"/>
  <c r="AK19" i="4" s="1"/>
  <c r="C19" i="4"/>
  <c r="N19" i="4" s="1"/>
  <c r="Y19" i="4" s="1"/>
  <c r="AJ19" i="4" s="1"/>
  <c r="K19" i="4"/>
  <c r="V19" i="4" s="1"/>
  <c r="AG19" i="4" s="1"/>
  <c r="AR19" i="4" s="1"/>
  <c r="J19" i="4"/>
  <c r="U19" i="4" s="1"/>
  <c r="AF19" i="4" s="1"/>
  <c r="AQ19" i="4" s="1"/>
  <c r="I19" i="4"/>
  <c r="T19" i="4" s="1"/>
  <c r="AE19" i="4" s="1"/>
  <c r="AP19" i="4" s="1"/>
  <c r="H19" i="4"/>
  <c r="S19" i="4" s="1"/>
  <c r="AD19" i="4" s="1"/>
  <c r="AO19" i="4" s="1"/>
  <c r="F19" i="4"/>
  <c r="Q19" i="4" s="1"/>
  <c r="AB19" i="4" s="1"/>
  <c r="AM19" i="4" s="1"/>
  <c r="B19" i="4"/>
  <c r="M19" i="4" s="1"/>
  <c r="X19" i="4" s="1"/>
  <c r="AI19" i="4" s="1"/>
  <c r="F234" i="4"/>
  <c r="Q234" i="4" s="1"/>
  <c r="AB234" i="4" s="1"/>
  <c r="AM234" i="4" s="1"/>
  <c r="I234" i="4"/>
  <c r="T234" i="4" s="1"/>
  <c r="AE234" i="4" s="1"/>
  <c r="AP234" i="4" s="1"/>
  <c r="H234" i="4"/>
  <c r="S234" i="4" s="1"/>
  <c r="AD234" i="4" s="1"/>
  <c r="AO234" i="4" s="1"/>
  <c r="G234" i="4"/>
  <c r="R234" i="4" s="1"/>
  <c r="AC234" i="4" s="1"/>
  <c r="AN234" i="4" s="1"/>
  <c r="E234" i="4"/>
  <c r="P234" i="4" s="1"/>
  <c r="AA234" i="4" s="1"/>
  <c r="AL234" i="4" s="1"/>
  <c r="D234" i="4"/>
  <c r="O234" i="4" s="1"/>
  <c r="Z234" i="4" s="1"/>
  <c r="AK234" i="4" s="1"/>
  <c r="C234" i="4"/>
  <c r="N234" i="4" s="1"/>
  <c r="Y234" i="4" s="1"/>
  <c r="AJ234" i="4" s="1"/>
  <c r="B234" i="4"/>
  <c r="M234" i="4" s="1"/>
  <c r="X234" i="4" s="1"/>
  <c r="AI234" i="4" s="1"/>
  <c r="K234" i="4"/>
  <c r="V234" i="4" s="1"/>
  <c r="AG234" i="4" s="1"/>
  <c r="AR234" i="4" s="1"/>
  <c r="J234" i="4"/>
  <c r="U234" i="4" s="1"/>
  <c r="AF234" i="4" s="1"/>
  <c r="AQ234" i="4" s="1"/>
  <c r="G419" i="4"/>
  <c r="R419" i="4" s="1"/>
  <c r="AC419" i="4" s="1"/>
  <c r="AN419" i="4" s="1"/>
  <c r="F419" i="4"/>
  <c r="Q419" i="4" s="1"/>
  <c r="AB419" i="4" s="1"/>
  <c r="AM419" i="4" s="1"/>
  <c r="E419" i="4"/>
  <c r="P419" i="4" s="1"/>
  <c r="AA419" i="4" s="1"/>
  <c r="AL419" i="4" s="1"/>
  <c r="D419" i="4"/>
  <c r="O419" i="4" s="1"/>
  <c r="Z419" i="4" s="1"/>
  <c r="AK419" i="4" s="1"/>
  <c r="C419" i="4"/>
  <c r="N419" i="4" s="1"/>
  <c r="Y419" i="4" s="1"/>
  <c r="AJ419" i="4" s="1"/>
  <c r="B419" i="4"/>
  <c r="M419" i="4" s="1"/>
  <c r="X419" i="4" s="1"/>
  <c r="AI419" i="4" s="1"/>
  <c r="K419" i="4"/>
  <c r="V419" i="4" s="1"/>
  <c r="AG419" i="4" s="1"/>
  <c r="AR419" i="4" s="1"/>
  <c r="J419" i="4"/>
  <c r="U419" i="4" s="1"/>
  <c r="AF419" i="4" s="1"/>
  <c r="AQ419" i="4" s="1"/>
  <c r="I419" i="4"/>
  <c r="T419" i="4" s="1"/>
  <c r="AE419" i="4" s="1"/>
  <c r="AP419" i="4" s="1"/>
  <c r="H419" i="4"/>
  <c r="S419" i="4" s="1"/>
  <c r="AD419" i="4" s="1"/>
  <c r="AO419" i="4" s="1"/>
  <c r="AL7" i="3"/>
  <c r="AK7" i="3"/>
  <c r="AP7" i="3"/>
  <c r="AJ7" i="3"/>
  <c r="AI7" i="3"/>
  <c r="AR7" i="3"/>
  <c r="AA15" i="3"/>
  <c r="AQ7" i="3"/>
  <c r="AM7" i="3"/>
  <c r="AN7" i="3"/>
  <c r="AO7" i="3"/>
  <c r="AF15" i="3"/>
  <c r="AQ12" i="3"/>
  <c r="AP12" i="3"/>
  <c r="AO12" i="3"/>
  <c r="AN12" i="3"/>
  <c r="AM12" i="3"/>
  <c r="AL12" i="3"/>
  <c r="AK12" i="3"/>
  <c r="AR12" i="3"/>
  <c r="AJ12" i="3"/>
  <c r="AI12" i="3"/>
  <c r="G893" i="4"/>
  <c r="R893" i="4" s="1"/>
  <c r="AC893" i="4" s="1"/>
  <c r="AN893" i="4" s="1"/>
  <c r="E893" i="4"/>
  <c r="P893" i="4" s="1"/>
  <c r="AA893" i="4" s="1"/>
  <c r="AL893" i="4" s="1"/>
  <c r="D893" i="4"/>
  <c r="O893" i="4" s="1"/>
  <c r="Z893" i="4" s="1"/>
  <c r="AK893" i="4" s="1"/>
  <c r="C893" i="4"/>
  <c r="N893" i="4" s="1"/>
  <c r="Y893" i="4" s="1"/>
  <c r="AJ893" i="4" s="1"/>
  <c r="B893" i="4"/>
  <c r="M893" i="4" s="1"/>
  <c r="X893" i="4" s="1"/>
  <c r="AI893" i="4" s="1"/>
  <c r="K893" i="4"/>
  <c r="V893" i="4" s="1"/>
  <c r="AG893" i="4" s="1"/>
  <c r="AR893" i="4" s="1"/>
  <c r="J893" i="4"/>
  <c r="U893" i="4" s="1"/>
  <c r="AF893" i="4" s="1"/>
  <c r="AQ893" i="4" s="1"/>
  <c r="I893" i="4"/>
  <c r="T893" i="4" s="1"/>
  <c r="AE893" i="4" s="1"/>
  <c r="AP893" i="4" s="1"/>
  <c r="H893" i="4"/>
  <c r="S893" i="4" s="1"/>
  <c r="AD893" i="4" s="1"/>
  <c r="AO893" i="4" s="1"/>
  <c r="F893" i="4"/>
  <c r="Q893" i="4" s="1"/>
  <c r="AB893" i="4" s="1"/>
  <c r="AM893" i="4" s="1"/>
  <c r="H674" i="4"/>
  <c r="S674" i="4" s="1"/>
  <c r="AD674" i="4" s="1"/>
  <c r="AO674" i="4" s="1"/>
  <c r="G674" i="4"/>
  <c r="R674" i="4" s="1"/>
  <c r="AC674" i="4" s="1"/>
  <c r="AN674" i="4" s="1"/>
  <c r="F674" i="4"/>
  <c r="Q674" i="4" s="1"/>
  <c r="AB674" i="4" s="1"/>
  <c r="AM674" i="4" s="1"/>
  <c r="E674" i="4"/>
  <c r="P674" i="4" s="1"/>
  <c r="AA674" i="4" s="1"/>
  <c r="AL674" i="4" s="1"/>
  <c r="D674" i="4"/>
  <c r="O674" i="4" s="1"/>
  <c r="Z674" i="4" s="1"/>
  <c r="AK674" i="4" s="1"/>
  <c r="C674" i="4"/>
  <c r="N674" i="4" s="1"/>
  <c r="Y674" i="4" s="1"/>
  <c r="AJ674" i="4" s="1"/>
  <c r="B674" i="4"/>
  <c r="M674" i="4" s="1"/>
  <c r="X674" i="4" s="1"/>
  <c r="AI674" i="4" s="1"/>
  <c r="K674" i="4"/>
  <c r="V674" i="4" s="1"/>
  <c r="AG674" i="4" s="1"/>
  <c r="AR674" i="4" s="1"/>
  <c r="J674" i="4"/>
  <c r="U674" i="4" s="1"/>
  <c r="AF674" i="4" s="1"/>
  <c r="AQ674" i="4" s="1"/>
  <c r="I674" i="4"/>
  <c r="T674" i="4" s="1"/>
  <c r="AE674" i="4" s="1"/>
  <c r="AP674" i="4" s="1"/>
  <c r="F100" i="4"/>
  <c r="Q100" i="4" s="1"/>
  <c r="AB100" i="4" s="1"/>
  <c r="AM100" i="4" s="1"/>
  <c r="E100" i="4"/>
  <c r="P100" i="4" s="1"/>
  <c r="AA100" i="4" s="1"/>
  <c r="AL100" i="4" s="1"/>
  <c r="D100" i="4"/>
  <c r="O100" i="4" s="1"/>
  <c r="Z100" i="4" s="1"/>
  <c r="AK100" i="4" s="1"/>
  <c r="C100" i="4"/>
  <c r="N100" i="4" s="1"/>
  <c r="Y100" i="4" s="1"/>
  <c r="AJ100" i="4" s="1"/>
  <c r="B100" i="4"/>
  <c r="M100" i="4" s="1"/>
  <c r="X100" i="4" s="1"/>
  <c r="AI100" i="4" s="1"/>
  <c r="K100" i="4"/>
  <c r="V100" i="4" s="1"/>
  <c r="AG100" i="4" s="1"/>
  <c r="AR100" i="4" s="1"/>
  <c r="J100" i="4"/>
  <c r="U100" i="4" s="1"/>
  <c r="AF100" i="4" s="1"/>
  <c r="AQ100" i="4" s="1"/>
  <c r="I100" i="4"/>
  <c r="T100" i="4" s="1"/>
  <c r="AE100" i="4" s="1"/>
  <c r="AP100" i="4" s="1"/>
  <c r="G100" i="4"/>
  <c r="R100" i="4" s="1"/>
  <c r="AC100" i="4" s="1"/>
  <c r="AN100" i="4" s="1"/>
  <c r="H100" i="4"/>
  <c r="S100" i="4" s="1"/>
  <c r="AD100" i="4" s="1"/>
  <c r="AO100" i="4" s="1"/>
  <c r="K255" i="4"/>
  <c r="V255" i="4" s="1"/>
  <c r="AG255" i="4" s="1"/>
  <c r="AR255" i="4" s="1"/>
  <c r="J255" i="4"/>
  <c r="U255" i="4" s="1"/>
  <c r="AF255" i="4" s="1"/>
  <c r="AQ255" i="4" s="1"/>
  <c r="I255" i="4"/>
  <c r="T255" i="4" s="1"/>
  <c r="AE255" i="4" s="1"/>
  <c r="AP255" i="4" s="1"/>
  <c r="H255" i="4"/>
  <c r="S255" i="4" s="1"/>
  <c r="AD255" i="4" s="1"/>
  <c r="AO255" i="4" s="1"/>
  <c r="E255" i="4"/>
  <c r="P255" i="4" s="1"/>
  <c r="AA255" i="4" s="1"/>
  <c r="AL255" i="4" s="1"/>
  <c r="G255" i="4"/>
  <c r="R255" i="4" s="1"/>
  <c r="AC255" i="4" s="1"/>
  <c r="AN255" i="4" s="1"/>
  <c r="F255" i="4"/>
  <c r="Q255" i="4" s="1"/>
  <c r="AB255" i="4" s="1"/>
  <c r="AM255" i="4" s="1"/>
  <c r="D255" i="4"/>
  <c r="O255" i="4" s="1"/>
  <c r="Z255" i="4" s="1"/>
  <c r="AK255" i="4" s="1"/>
  <c r="C255" i="4"/>
  <c r="N255" i="4" s="1"/>
  <c r="Y255" i="4" s="1"/>
  <c r="AJ255" i="4" s="1"/>
  <c r="B255" i="4"/>
  <c r="M255" i="4" s="1"/>
  <c r="X255" i="4" s="1"/>
  <c r="AI255" i="4" s="1"/>
  <c r="K305" i="4"/>
  <c r="V305" i="4" s="1"/>
  <c r="AG305" i="4" s="1"/>
  <c r="AR305" i="4" s="1"/>
  <c r="J305" i="4"/>
  <c r="U305" i="4" s="1"/>
  <c r="AF305" i="4" s="1"/>
  <c r="AQ305" i="4" s="1"/>
  <c r="I305" i="4"/>
  <c r="T305" i="4" s="1"/>
  <c r="AE305" i="4" s="1"/>
  <c r="AP305" i="4" s="1"/>
  <c r="H305" i="4"/>
  <c r="S305" i="4" s="1"/>
  <c r="AD305" i="4" s="1"/>
  <c r="AO305" i="4" s="1"/>
  <c r="G305" i="4"/>
  <c r="R305" i="4" s="1"/>
  <c r="AC305" i="4" s="1"/>
  <c r="AN305" i="4" s="1"/>
  <c r="F305" i="4"/>
  <c r="Q305" i="4" s="1"/>
  <c r="AB305" i="4" s="1"/>
  <c r="AM305" i="4" s="1"/>
  <c r="E305" i="4"/>
  <c r="P305" i="4" s="1"/>
  <c r="AA305" i="4" s="1"/>
  <c r="AL305" i="4" s="1"/>
  <c r="B305" i="4"/>
  <c r="M305" i="4" s="1"/>
  <c r="X305" i="4" s="1"/>
  <c r="AI305" i="4" s="1"/>
  <c r="D305" i="4"/>
  <c r="O305" i="4" s="1"/>
  <c r="Z305" i="4" s="1"/>
  <c r="AK305" i="4" s="1"/>
  <c r="C305" i="4"/>
  <c r="N305" i="4" s="1"/>
  <c r="Y305" i="4" s="1"/>
  <c r="AJ305" i="4" s="1"/>
  <c r="J962" i="4"/>
  <c r="U962" i="4" s="1"/>
  <c r="AF962" i="4" s="1"/>
  <c r="AQ962" i="4" s="1"/>
  <c r="I962" i="4"/>
  <c r="T962" i="4" s="1"/>
  <c r="AE962" i="4" s="1"/>
  <c r="AP962" i="4" s="1"/>
  <c r="H962" i="4"/>
  <c r="S962" i="4" s="1"/>
  <c r="AD962" i="4" s="1"/>
  <c r="AO962" i="4" s="1"/>
  <c r="G962" i="4"/>
  <c r="R962" i="4" s="1"/>
  <c r="AC962" i="4" s="1"/>
  <c r="AN962" i="4" s="1"/>
  <c r="F962" i="4"/>
  <c r="Q962" i="4" s="1"/>
  <c r="AB962" i="4" s="1"/>
  <c r="AM962" i="4" s="1"/>
  <c r="E962" i="4"/>
  <c r="P962" i="4" s="1"/>
  <c r="AA962" i="4" s="1"/>
  <c r="AL962" i="4" s="1"/>
  <c r="D962" i="4"/>
  <c r="O962" i="4" s="1"/>
  <c r="Z962" i="4" s="1"/>
  <c r="AK962" i="4" s="1"/>
  <c r="B962" i="4"/>
  <c r="M962" i="4" s="1"/>
  <c r="X962" i="4" s="1"/>
  <c r="AI962" i="4" s="1"/>
  <c r="K962" i="4"/>
  <c r="V962" i="4" s="1"/>
  <c r="AG962" i="4" s="1"/>
  <c r="AR962" i="4" s="1"/>
  <c r="C962" i="4"/>
  <c r="N962" i="4" s="1"/>
  <c r="Y962" i="4" s="1"/>
  <c r="AJ962" i="4" s="1"/>
  <c r="C177" i="4"/>
  <c r="N177" i="4" s="1"/>
  <c r="Y177" i="4" s="1"/>
  <c r="AJ177" i="4" s="1"/>
  <c r="K177" i="4"/>
  <c r="V177" i="4" s="1"/>
  <c r="AG177" i="4" s="1"/>
  <c r="AR177" i="4" s="1"/>
  <c r="J177" i="4"/>
  <c r="U177" i="4" s="1"/>
  <c r="AF177" i="4" s="1"/>
  <c r="AQ177" i="4" s="1"/>
  <c r="I177" i="4"/>
  <c r="T177" i="4" s="1"/>
  <c r="AE177" i="4" s="1"/>
  <c r="AP177" i="4" s="1"/>
  <c r="H177" i="4"/>
  <c r="S177" i="4" s="1"/>
  <c r="AD177" i="4" s="1"/>
  <c r="AO177" i="4" s="1"/>
  <c r="G177" i="4"/>
  <c r="R177" i="4" s="1"/>
  <c r="AC177" i="4" s="1"/>
  <c r="AN177" i="4" s="1"/>
  <c r="F177" i="4"/>
  <c r="Q177" i="4" s="1"/>
  <c r="AB177" i="4" s="1"/>
  <c r="AM177" i="4" s="1"/>
  <c r="E177" i="4"/>
  <c r="P177" i="4" s="1"/>
  <c r="AA177" i="4" s="1"/>
  <c r="AL177" i="4" s="1"/>
  <c r="D177" i="4"/>
  <c r="O177" i="4" s="1"/>
  <c r="Z177" i="4" s="1"/>
  <c r="AK177" i="4" s="1"/>
  <c r="B177" i="4"/>
  <c r="M177" i="4" s="1"/>
  <c r="X177" i="4" s="1"/>
  <c r="AI177" i="4" s="1"/>
  <c r="J790" i="4"/>
  <c r="U790" i="4" s="1"/>
  <c r="AF790" i="4" s="1"/>
  <c r="AQ790" i="4" s="1"/>
  <c r="H790" i="4"/>
  <c r="S790" i="4" s="1"/>
  <c r="AD790" i="4" s="1"/>
  <c r="AO790" i="4" s="1"/>
  <c r="G790" i="4"/>
  <c r="R790" i="4" s="1"/>
  <c r="AC790" i="4" s="1"/>
  <c r="AN790" i="4" s="1"/>
  <c r="F790" i="4"/>
  <c r="Q790" i="4" s="1"/>
  <c r="AB790" i="4" s="1"/>
  <c r="AM790" i="4" s="1"/>
  <c r="E790" i="4"/>
  <c r="P790" i="4" s="1"/>
  <c r="AA790" i="4" s="1"/>
  <c r="AL790" i="4" s="1"/>
  <c r="D790" i="4"/>
  <c r="O790" i="4" s="1"/>
  <c r="Z790" i="4" s="1"/>
  <c r="AK790" i="4" s="1"/>
  <c r="C790" i="4"/>
  <c r="N790" i="4" s="1"/>
  <c r="Y790" i="4" s="1"/>
  <c r="AJ790" i="4" s="1"/>
  <c r="K790" i="4"/>
  <c r="V790" i="4" s="1"/>
  <c r="AG790" i="4" s="1"/>
  <c r="AR790" i="4" s="1"/>
  <c r="I790" i="4"/>
  <c r="T790" i="4" s="1"/>
  <c r="AE790" i="4" s="1"/>
  <c r="AP790" i="4" s="1"/>
  <c r="B790" i="4"/>
  <c r="M790" i="4" s="1"/>
  <c r="X790" i="4" s="1"/>
  <c r="AI790" i="4" s="1"/>
  <c r="C197" i="4"/>
  <c r="N197" i="4" s="1"/>
  <c r="Y197" i="4" s="1"/>
  <c r="AJ197" i="4" s="1"/>
  <c r="D197" i="4"/>
  <c r="O197" i="4" s="1"/>
  <c r="Z197" i="4" s="1"/>
  <c r="AK197" i="4" s="1"/>
  <c r="B197" i="4"/>
  <c r="M197" i="4" s="1"/>
  <c r="X197" i="4" s="1"/>
  <c r="AI197" i="4" s="1"/>
  <c r="K197" i="4"/>
  <c r="V197" i="4" s="1"/>
  <c r="AG197" i="4" s="1"/>
  <c r="AR197" i="4" s="1"/>
  <c r="J197" i="4"/>
  <c r="U197" i="4" s="1"/>
  <c r="AF197" i="4" s="1"/>
  <c r="AQ197" i="4" s="1"/>
  <c r="I197" i="4"/>
  <c r="T197" i="4" s="1"/>
  <c r="AE197" i="4" s="1"/>
  <c r="AP197" i="4" s="1"/>
  <c r="H197" i="4"/>
  <c r="S197" i="4" s="1"/>
  <c r="AD197" i="4" s="1"/>
  <c r="AO197" i="4" s="1"/>
  <c r="E197" i="4"/>
  <c r="P197" i="4" s="1"/>
  <c r="AA197" i="4" s="1"/>
  <c r="AL197" i="4" s="1"/>
  <c r="G197" i="4"/>
  <c r="R197" i="4" s="1"/>
  <c r="AC197" i="4" s="1"/>
  <c r="AN197" i="4" s="1"/>
  <c r="F197" i="4"/>
  <c r="Q197" i="4" s="1"/>
  <c r="AB197" i="4" s="1"/>
  <c r="AM197" i="4" s="1"/>
  <c r="E765" i="4"/>
  <c r="P765" i="4" s="1"/>
  <c r="AA765" i="4" s="1"/>
  <c r="AL765" i="4" s="1"/>
  <c r="C765" i="4"/>
  <c r="N765" i="4" s="1"/>
  <c r="Y765" i="4" s="1"/>
  <c r="AJ765" i="4" s="1"/>
  <c r="B765" i="4"/>
  <c r="M765" i="4" s="1"/>
  <c r="X765" i="4" s="1"/>
  <c r="AI765" i="4" s="1"/>
  <c r="K765" i="4"/>
  <c r="V765" i="4" s="1"/>
  <c r="AG765" i="4" s="1"/>
  <c r="AR765" i="4" s="1"/>
  <c r="J765" i="4"/>
  <c r="U765" i="4" s="1"/>
  <c r="AF765" i="4" s="1"/>
  <c r="AQ765" i="4" s="1"/>
  <c r="I765" i="4"/>
  <c r="T765" i="4" s="1"/>
  <c r="AE765" i="4" s="1"/>
  <c r="AP765" i="4" s="1"/>
  <c r="H765" i="4"/>
  <c r="S765" i="4" s="1"/>
  <c r="AD765" i="4" s="1"/>
  <c r="AO765" i="4" s="1"/>
  <c r="D765" i="4"/>
  <c r="O765" i="4" s="1"/>
  <c r="Z765" i="4" s="1"/>
  <c r="AK765" i="4" s="1"/>
  <c r="F765" i="4"/>
  <c r="Q765" i="4" s="1"/>
  <c r="AB765" i="4" s="1"/>
  <c r="AM765" i="4" s="1"/>
  <c r="G765" i="4"/>
  <c r="R765" i="4" s="1"/>
  <c r="AC765" i="4" s="1"/>
  <c r="AN765" i="4" s="1"/>
  <c r="I881" i="4"/>
  <c r="T881" i="4" s="1"/>
  <c r="AE881" i="4" s="1"/>
  <c r="AP881" i="4" s="1"/>
  <c r="G881" i="4"/>
  <c r="R881" i="4" s="1"/>
  <c r="AC881" i="4" s="1"/>
  <c r="AN881" i="4" s="1"/>
  <c r="F881" i="4"/>
  <c r="Q881" i="4" s="1"/>
  <c r="AB881" i="4" s="1"/>
  <c r="AM881" i="4" s="1"/>
  <c r="E881" i="4"/>
  <c r="P881" i="4" s="1"/>
  <c r="AA881" i="4" s="1"/>
  <c r="AL881" i="4" s="1"/>
  <c r="D881" i="4"/>
  <c r="O881" i="4" s="1"/>
  <c r="Z881" i="4" s="1"/>
  <c r="AK881" i="4" s="1"/>
  <c r="C881" i="4"/>
  <c r="N881" i="4" s="1"/>
  <c r="Y881" i="4" s="1"/>
  <c r="AJ881" i="4" s="1"/>
  <c r="B881" i="4"/>
  <c r="M881" i="4" s="1"/>
  <c r="X881" i="4" s="1"/>
  <c r="AI881" i="4" s="1"/>
  <c r="K881" i="4"/>
  <c r="V881" i="4" s="1"/>
  <c r="AG881" i="4" s="1"/>
  <c r="AR881" i="4" s="1"/>
  <c r="J881" i="4"/>
  <c r="U881" i="4" s="1"/>
  <c r="AF881" i="4" s="1"/>
  <c r="AQ881" i="4" s="1"/>
  <c r="H881" i="4"/>
  <c r="S881" i="4" s="1"/>
  <c r="AD881" i="4" s="1"/>
  <c r="AO881" i="4" s="1"/>
  <c r="I467" i="4"/>
  <c r="T467" i="4" s="1"/>
  <c r="AE467" i="4" s="1"/>
  <c r="AP467" i="4" s="1"/>
  <c r="H467" i="4"/>
  <c r="S467" i="4" s="1"/>
  <c r="AD467" i="4" s="1"/>
  <c r="AO467" i="4" s="1"/>
  <c r="G467" i="4"/>
  <c r="R467" i="4" s="1"/>
  <c r="AC467" i="4" s="1"/>
  <c r="AN467" i="4" s="1"/>
  <c r="F467" i="4"/>
  <c r="Q467" i="4" s="1"/>
  <c r="AB467" i="4" s="1"/>
  <c r="AM467" i="4" s="1"/>
  <c r="E467" i="4"/>
  <c r="P467" i="4" s="1"/>
  <c r="AA467" i="4" s="1"/>
  <c r="AL467" i="4" s="1"/>
  <c r="D467" i="4"/>
  <c r="O467" i="4" s="1"/>
  <c r="Z467" i="4" s="1"/>
  <c r="AK467" i="4" s="1"/>
  <c r="C467" i="4"/>
  <c r="N467" i="4" s="1"/>
  <c r="Y467" i="4" s="1"/>
  <c r="AJ467" i="4" s="1"/>
  <c r="K467" i="4"/>
  <c r="V467" i="4" s="1"/>
  <c r="AG467" i="4" s="1"/>
  <c r="AR467" i="4" s="1"/>
  <c r="J467" i="4"/>
  <c r="U467" i="4" s="1"/>
  <c r="AF467" i="4" s="1"/>
  <c r="AQ467" i="4" s="1"/>
  <c r="B467" i="4"/>
  <c r="M467" i="4" s="1"/>
  <c r="X467" i="4" s="1"/>
  <c r="AI467" i="4" s="1"/>
  <c r="F834" i="4"/>
  <c r="Q834" i="4" s="1"/>
  <c r="AB834" i="4" s="1"/>
  <c r="AM834" i="4" s="1"/>
  <c r="D834" i="4"/>
  <c r="O834" i="4" s="1"/>
  <c r="Z834" i="4" s="1"/>
  <c r="AK834" i="4" s="1"/>
  <c r="C834" i="4"/>
  <c r="N834" i="4" s="1"/>
  <c r="Y834" i="4" s="1"/>
  <c r="AJ834" i="4" s="1"/>
  <c r="B834" i="4"/>
  <c r="M834" i="4" s="1"/>
  <c r="X834" i="4" s="1"/>
  <c r="AI834" i="4" s="1"/>
  <c r="K834" i="4"/>
  <c r="V834" i="4" s="1"/>
  <c r="AG834" i="4" s="1"/>
  <c r="AR834" i="4" s="1"/>
  <c r="J834" i="4"/>
  <c r="U834" i="4" s="1"/>
  <c r="AF834" i="4" s="1"/>
  <c r="AQ834" i="4" s="1"/>
  <c r="I834" i="4"/>
  <c r="T834" i="4" s="1"/>
  <c r="AE834" i="4" s="1"/>
  <c r="AP834" i="4" s="1"/>
  <c r="G834" i="4"/>
  <c r="R834" i="4" s="1"/>
  <c r="AC834" i="4" s="1"/>
  <c r="AN834" i="4" s="1"/>
  <c r="E834" i="4"/>
  <c r="P834" i="4" s="1"/>
  <c r="AA834" i="4" s="1"/>
  <c r="AL834" i="4" s="1"/>
  <c r="H834" i="4"/>
  <c r="S834" i="4" s="1"/>
  <c r="AD834" i="4" s="1"/>
  <c r="AO834" i="4" s="1"/>
  <c r="K275" i="4"/>
  <c r="V275" i="4" s="1"/>
  <c r="AG275" i="4" s="1"/>
  <c r="AR275" i="4" s="1"/>
  <c r="J275" i="4"/>
  <c r="U275" i="4" s="1"/>
  <c r="AF275" i="4" s="1"/>
  <c r="AQ275" i="4" s="1"/>
  <c r="I275" i="4"/>
  <c r="T275" i="4" s="1"/>
  <c r="AE275" i="4" s="1"/>
  <c r="AP275" i="4" s="1"/>
  <c r="H275" i="4"/>
  <c r="S275" i="4" s="1"/>
  <c r="AD275" i="4" s="1"/>
  <c r="AO275" i="4" s="1"/>
  <c r="F275" i="4"/>
  <c r="Q275" i="4" s="1"/>
  <c r="AB275" i="4" s="1"/>
  <c r="AM275" i="4" s="1"/>
  <c r="E275" i="4"/>
  <c r="P275" i="4" s="1"/>
  <c r="AA275" i="4" s="1"/>
  <c r="AL275" i="4" s="1"/>
  <c r="G275" i="4"/>
  <c r="R275" i="4" s="1"/>
  <c r="AC275" i="4" s="1"/>
  <c r="AN275" i="4" s="1"/>
  <c r="D275" i="4"/>
  <c r="O275" i="4" s="1"/>
  <c r="Z275" i="4" s="1"/>
  <c r="AK275" i="4" s="1"/>
  <c r="C275" i="4"/>
  <c r="N275" i="4" s="1"/>
  <c r="Y275" i="4" s="1"/>
  <c r="AJ275" i="4" s="1"/>
  <c r="B275" i="4"/>
  <c r="M275" i="4" s="1"/>
  <c r="X275" i="4" s="1"/>
  <c r="AI275" i="4" s="1"/>
  <c r="J466" i="4"/>
  <c r="U466" i="4" s="1"/>
  <c r="AF466" i="4" s="1"/>
  <c r="AQ466" i="4" s="1"/>
  <c r="I466" i="4"/>
  <c r="T466" i="4" s="1"/>
  <c r="AE466" i="4" s="1"/>
  <c r="AP466" i="4" s="1"/>
  <c r="H466" i="4"/>
  <c r="S466" i="4" s="1"/>
  <c r="AD466" i="4" s="1"/>
  <c r="AO466" i="4" s="1"/>
  <c r="G466" i="4"/>
  <c r="R466" i="4" s="1"/>
  <c r="AC466" i="4" s="1"/>
  <c r="AN466" i="4" s="1"/>
  <c r="F466" i="4"/>
  <c r="Q466" i="4" s="1"/>
  <c r="AB466" i="4" s="1"/>
  <c r="AM466" i="4" s="1"/>
  <c r="E466" i="4"/>
  <c r="P466" i="4" s="1"/>
  <c r="AA466" i="4" s="1"/>
  <c r="AL466" i="4" s="1"/>
  <c r="D466" i="4"/>
  <c r="O466" i="4" s="1"/>
  <c r="Z466" i="4" s="1"/>
  <c r="AK466" i="4" s="1"/>
  <c r="K466" i="4"/>
  <c r="V466" i="4" s="1"/>
  <c r="AG466" i="4" s="1"/>
  <c r="AR466" i="4" s="1"/>
  <c r="C466" i="4"/>
  <c r="N466" i="4" s="1"/>
  <c r="Y466" i="4" s="1"/>
  <c r="AJ466" i="4" s="1"/>
  <c r="B466" i="4"/>
  <c r="M466" i="4" s="1"/>
  <c r="X466" i="4" s="1"/>
  <c r="AI466" i="4" s="1"/>
  <c r="J150" i="4"/>
  <c r="U150" i="4" s="1"/>
  <c r="AF150" i="4" s="1"/>
  <c r="AQ150" i="4" s="1"/>
  <c r="H150" i="4"/>
  <c r="S150" i="4" s="1"/>
  <c r="AD150" i="4" s="1"/>
  <c r="AO150" i="4" s="1"/>
  <c r="G150" i="4"/>
  <c r="R150" i="4" s="1"/>
  <c r="AC150" i="4" s="1"/>
  <c r="AN150" i="4" s="1"/>
  <c r="F150" i="4"/>
  <c r="Q150" i="4" s="1"/>
  <c r="AB150" i="4" s="1"/>
  <c r="AM150" i="4" s="1"/>
  <c r="E150" i="4"/>
  <c r="P150" i="4" s="1"/>
  <c r="AA150" i="4" s="1"/>
  <c r="AL150" i="4" s="1"/>
  <c r="D150" i="4"/>
  <c r="O150" i="4" s="1"/>
  <c r="Z150" i="4" s="1"/>
  <c r="AK150" i="4" s="1"/>
  <c r="C150" i="4"/>
  <c r="N150" i="4" s="1"/>
  <c r="Y150" i="4" s="1"/>
  <c r="AJ150" i="4" s="1"/>
  <c r="B150" i="4"/>
  <c r="M150" i="4" s="1"/>
  <c r="X150" i="4" s="1"/>
  <c r="AI150" i="4" s="1"/>
  <c r="K150" i="4"/>
  <c r="V150" i="4" s="1"/>
  <c r="AG150" i="4" s="1"/>
  <c r="AR150" i="4" s="1"/>
  <c r="I150" i="4"/>
  <c r="T150" i="4" s="1"/>
  <c r="AE150" i="4" s="1"/>
  <c r="AP150" i="4" s="1"/>
  <c r="F729" i="4"/>
  <c r="Q729" i="4" s="1"/>
  <c r="AB729" i="4" s="1"/>
  <c r="AM729" i="4" s="1"/>
  <c r="D729" i="4"/>
  <c r="O729" i="4" s="1"/>
  <c r="Z729" i="4" s="1"/>
  <c r="AK729" i="4" s="1"/>
  <c r="C729" i="4"/>
  <c r="N729" i="4" s="1"/>
  <c r="Y729" i="4" s="1"/>
  <c r="AJ729" i="4" s="1"/>
  <c r="B729" i="4"/>
  <c r="M729" i="4" s="1"/>
  <c r="X729" i="4" s="1"/>
  <c r="AI729" i="4" s="1"/>
  <c r="K729" i="4"/>
  <c r="V729" i="4" s="1"/>
  <c r="AG729" i="4" s="1"/>
  <c r="AR729" i="4" s="1"/>
  <c r="J729" i="4"/>
  <c r="U729" i="4" s="1"/>
  <c r="AF729" i="4" s="1"/>
  <c r="AQ729" i="4" s="1"/>
  <c r="I729" i="4"/>
  <c r="T729" i="4" s="1"/>
  <c r="AE729" i="4" s="1"/>
  <c r="AP729" i="4" s="1"/>
  <c r="H729" i="4"/>
  <c r="S729" i="4" s="1"/>
  <c r="AD729" i="4" s="1"/>
  <c r="AO729" i="4" s="1"/>
  <c r="G729" i="4"/>
  <c r="R729" i="4" s="1"/>
  <c r="AC729" i="4" s="1"/>
  <c r="AN729" i="4" s="1"/>
  <c r="E729" i="4"/>
  <c r="P729" i="4" s="1"/>
  <c r="AA729" i="4" s="1"/>
  <c r="AL729" i="4" s="1"/>
  <c r="B125" i="4"/>
  <c r="M125" i="4" s="1"/>
  <c r="X125" i="4" s="1"/>
  <c r="AI125" i="4" s="1"/>
  <c r="K125" i="4"/>
  <c r="V125" i="4" s="1"/>
  <c r="AG125" i="4" s="1"/>
  <c r="AR125" i="4" s="1"/>
  <c r="J125" i="4"/>
  <c r="U125" i="4" s="1"/>
  <c r="AF125" i="4" s="1"/>
  <c r="AQ125" i="4" s="1"/>
  <c r="I125" i="4"/>
  <c r="T125" i="4" s="1"/>
  <c r="AE125" i="4" s="1"/>
  <c r="AP125" i="4" s="1"/>
  <c r="H125" i="4"/>
  <c r="S125" i="4" s="1"/>
  <c r="AD125" i="4" s="1"/>
  <c r="AO125" i="4" s="1"/>
  <c r="G125" i="4"/>
  <c r="R125" i="4" s="1"/>
  <c r="AC125" i="4" s="1"/>
  <c r="AN125" i="4" s="1"/>
  <c r="F125" i="4"/>
  <c r="Q125" i="4" s="1"/>
  <c r="AB125" i="4" s="1"/>
  <c r="AM125" i="4" s="1"/>
  <c r="D125" i="4"/>
  <c r="O125" i="4" s="1"/>
  <c r="Z125" i="4" s="1"/>
  <c r="AK125" i="4" s="1"/>
  <c r="C125" i="4"/>
  <c r="N125" i="4" s="1"/>
  <c r="Y125" i="4" s="1"/>
  <c r="AJ125" i="4" s="1"/>
  <c r="E125" i="4"/>
  <c r="P125" i="4" s="1"/>
  <c r="AA125" i="4" s="1"/>
  <c r="AL125" i="4" s="1"/>
  <c r="F30" i="4"/>
  <c r="Q30" i="4" s="1"/>
  <c r="AB30" i="4" s="1"/>
  <c r="AM30" i="4" s="1"/>
  <c r="D30" i="4"/>
  <c r="O30" i="4" s="1"/>
  <c r="Z30" i="4" s="1"/>
  <c r="AK30" i="4" s="1"/>
  <c r="C30" i="4"/>
  <c r="N30" i="4" s="1"/>
  <c r="Y30" i="4" s="1"/>
  <c r="AJ30" i="4" s="1"/>
  <c r="B30" i="4"/>
  <c r="M30" i="4" s="1"/>
  <c r="X30" i="4" s="1"/>
  <c r="AI30" i="4" s="1"/>
  <c r="G30" i="4"/>
  <c r="R30" i="4" s="1"/>
  <c r="AC30" i="4" s="1"/>
  <c r="AN30" i="4" s="1"/>
  <c r="K30" i="4"/>
  <c r="V30" i="4" s="1"/>
  <c r="AG30" i="4" s="1"/>
  <c r="AR30" i="4" s="1"/>
  <c r="J30" i="4"/>
  <c r="U30" i="4" s="1"/>
  <c r="AF30" i="4" s="1"/>
  <c r="AQ30" i="4" s="1"/>
  <c r="I30" i="4"/>
  <c r="T30" i="4" s="1"/>
  <c r="AE30" i="4" s="1"/>
  <c r="AP30" i="4" s="1"/>
  <c r="H30" i="4"/>
  <c r="S30" i="4" s="1"/>
  <c r="AD30" i="4" s="1"/>
  <c r="AO30" i="4" s="1"/>
  <c r="E30" i="4"/>
  <c r="P30" i="4" s="1"/>
  <c r="AA30" i="4" s="1"/>
  <c r="AL30" i="4" s="1"/>
  <c r="E710" i="4"/>
  <c r="P710" i="4" s="1"/>
  <c r="AA710" i="4" s="1"/>
  <c r="AL710" i="4" s="1"/>
  <c r="F710" i="4"/>
  <c r="Q710" i="4" s="1"/>
  <c r="AB710" i="4" s="1"/>
  <c r="AM710" i="4" s="1"/>
  <c r="D710" i="4"/>
  <c r="O710" i="4" s="1"/>
  <c r="Z710" i="4" s="1"/>
  <c r="AK710" i="4" s="1"/>
  <c r="C710" i="4"/>
  <c r="N710" i="4" s="1"/>
  <c r="Y710" i="4" s="1"/>
  <c r="AJ710" i="4" s="1"/>
  <c r="B710" i="4"/>
  <c r="M710" i="4" s="1"/>
  <c r="X710" i="4" s="1"/>
  <c r="AI710" i="4" s="1"/>
  <c r="K710" i="4"/>
  <c r="V710" i="4" s="1"/>
  <c r="AG710" i="4" s="1"/>
  <c r="AR710" i="4" s="1"/>
  <c r="J710" i="4"/>
  <c r="U710" i="4" s="1"/>
  <c r="AF710" i="4" s="1"/>
  <c r="AQ710" i="4" s="1"/>
  <c r="I710" i="4"/>
  <c r="T710" i="4" s="1"/>
  <c r="AE710" i="4" s="1"/>
  <c r="AP710" i="4" s="1"/>
  <c r="H710" i="4"/>
  <c r="S710" i="4" s="1"/>
  <c r="AD710" i="4" s="1"/>
  <c r="AO710" i="4" s="1"/>
  <c r="G710" i="4"/>
  <c r="R710" i="4" s="1"/>
  <c r="AC710" i="4" s="1"/>
  <c r="AN710" i="4" s="1"/>
  <c r="E775" i="4"/>
  <c r="P775" i="4" s="1"/>
  <c r="AA775" i="4" s="1"/>
  <c r="AL775" i="4" s="1"/>
  <c r="C775" i="4"/>
  <c r="N775" i="4" s="1"/>
  <c r="Y775" i="4" s="1"/>
  <c r="AJ775" i="4" s="1"/>
  <c r="B775" i="4"/>
  <c r="M775" i="4" s="1"/>
  <c r="X775" i="4" s="1"/>
  <c r="AI775" i="4" s="1"/>
  <c r="K775" i="4"/>
  <c r="V775" i="4" s="1"/>
  <c r="AG775" i="4" s="1"/>
  <c r="AR775" i="4" s="1"/>
  <c r="J775" i="4"/>
  <c r="U775" i="4" s="1"/>
  <c r="AF775" i="4" s="1"/>
  <c r="AQ775" i="4" s="1"/>
  <c r="I775" i="4"/>
  <c r="T775" i="4" s="1"/>
  <c r="AE775" i="4" s="1"/>
  <c r="AP775" i="4" s="1"/>
  <c r="H775" i="4"/>
  <c r="S775" i="4" s="1"/>
  <c r="AD775" i="4" s="1"/>
  <c r="AO775" i="4" s="1"/>
  <c r="G775" i="4"/>
  <c r="R775" i="4" s="1"/>
  <c r="AC775" i="4" s="1"/>
  <c r="AN775" i="4" s="1"/>
  <c r="F775" i="4"/>
  <c r="Q775" i="4" s="1"/>
  <c r="AB775" i="4" s="1"/>
  <c r="AM775" i="4" s="1"/>
  <c r="D775" i="4"/>
  <c r="O775" i="4" s="1"/>
  <c r="Z775" i="4" s="1"/>
  <c r="AK775" i="4" s="1"/>
  <c r="J66" i="4"/>
  <c r="U66" i="4" s="1"/>
  <c r="AF66" i="4" s="1"/>
  <c r="AQ66" i="4" s="1"/>
  <c r="H66" i="4"/>
  <c r="S66" i="4" s="1"/>
  <c r="AD66" i="4" s="1"/>
  <c r="AO66" i="4" s="1"/>
  <c r="G66" i="4"/>
  <c r="R66" i="4" s="1"/>
  <c r="AC66" i="4" s="1"/>
  <c r="AN66" i="4" s="1"/>
  <c r="F66" i="4"/>
  <c r="Q66" i="4" s="1"/>
  <c r="AB66" i="4" s="1"/>
  <c r="AM66" i="4" s="1"/>
  <c r="I66" i="4"/>
  <c r="T66" i="4" s="1"/>
  <c r="AE66" i="4" s="1"/>
  <c r="AP66" i="4" s="1"/>
  <c r="E66" i="4"/>
  <c r="P66" i="4" s="1"/>
  <c r="AA66" i="4" s="1"/>
  <c r="AL66" i="4" s="1"/>
  <c r="D66" i="4"/>
  <c r="O66" i="4" s="1"/>
  <c r="Z66" i="4" s="1"/>
  <c r="AK66" i="4" s="1"/>
  <c r="C66" i="4"/>
  <c r="N66" i="4" s="1"/>
  <c r="Y66" i="4" s="1"/>
  <c r="AJ66" i="4" s="1"/>
  <c r="B66" i="4"/>
  <c r="M66" i="4" s="1"/>
  <c r="X66" i="4" s="1"/>
  <c r="AI66" i="4" s="1"/>
  <c r="K66" i="4"/>
  <c r="V66" i="4" s="1"/>
  <c r="AG66" i="4" s="1"/>
  <c r="AR66" i="4" s="1"/>
  <c r="H192" i="4"/>
  <c r="S192" i="4" s="1"/>
  <c r="AD192" i="4" s="1"/>
  <c r="AO192" i="4" s="1"/>
  <c r="I192" i="4"/>
  <c r="T192" i="4" s="1"/>
  <c r="AE192" i="4" s="1"/>
  <c r="AP192" i="4" s="1"/>
  <c r="G192" i="4"/>
  <c r="R192" i="4" s="1"/>
  <c r="AC192" i="4" s="1"/>
  <c r="AN192" i="4" s="1"/>
  <c r="F192" i="4"/>
  <c r="Q192" i="4" s="1"/>
  <c r="AB192" i="4" s="1"/>
  <c r="AM192" i="4" s="1"/>
  <c r="E192" i="4"/>
  <c r="P192" i="4" s="1"/>
  <c r="AA192" i="4" s="1"/>
  <c r="AL192" i="4" s="1"/>
  <c r="D192" i="4"/>
  <c r="O192" i="4" s="1"/>
  <c r="Z192" i="4" s="1"/>
  <c r="AK192" i="4" s="1"/>
  <c r="C192" i="4"/>
  <c r="N192" i="4" s="1"/>
  <c r="Y192" i="4" s="1"/>
  <c r="AJ192" i="4" s="1"/>
  <c r="B192" i="4"/>
  <c r="M192" i="4" s="1"/>
  <c r="X192" i="4" s="1"/>
  <c r="AI192" i="4" s="1"/>
  <c r="K192" i="4"/>
  <c r="V192" i="4" s="1"/>
  <c r="AG192" i="4" s="1"/>
  <c r="AR192" i="4" s="1"/>
  <c r="J192" i="4"/>
  <c r="U192" i="4" s="1"/>
  <c r="AF192" i="4" s="1"/>
  <c r="AQ192" i="4" s="1"/>
  <c r="H202" i="4"/>
  <c r="S202" i="4" s="1"/>
  <c r="AD202" i="4" s="1"/>
  <c r="AO202" i="4" s="1"/>
  <c r="J202" i="4"/>
  <c r="U202" i="4" s="1"/>
  <c r="AF202" i="4" s="1"/>
  <c r="AQ202" i="4" s="1"/>
  <c r="I202" i="4"/>
  <c r="T202" i="4" s="1"/>
  <c r="AE202" i="4" s="1"/>
  <c r="AP202" i="4" s="1"/>
  <c r="G202" i="4"/>
  <c r="R202" i="4" s="1"/>
  <c r="AC202" i="4" s="1"/>
  <c r="AN202" i="4" s="1"/>
  <c r="F202" i="4"/>
  <c r="Q202" i="4" s="1"/>
  <c r="AB202" i="4" s="1"/>
  <c r="AM202" i="4" s="1"/>
  <c r="E202" i="4"/>
  <c r="P202" i="4" s="1"/>
  <c r="AA202" i="4" s="1"/>
  <c r="AL202" i="4" s="1"/>
  <c r="D202" i="4"/>
  <c r="O202" i="4" s="1"/>
  <c r="Z202" i="4" s="1"/>
  <c r="AK202" i="4" s="1"/>
  <c r="C202" i="4"/>
  <c r="N202" i="4" s="1"/>
  <c r="Y202" i="4" s="1"/>
  <c r="AJ202" i="4" s="1"/>
  <c r="K202" i="4"/>
  <c r="V202" i="4" s="1"/>
  <c r="AG202" i="4" s="1"/>
  <c r="AR202" i="4" s="1"/>
  <c r="B202" i="4"/>
  <c r="M202" i="4" s="1"/>
  <c r="X202" i="4" s="1"/>
  <c r="AI202" i="4" s="1"/>
  <c r="E401" i="4"/>
  <c r="P401" i="4" s="1"/>
  <c r="AA401" i="4" s="1"/>
  <c r="AL401" i="4" s="1"/>
  <c r="D401" i="4"/>
  <c r="O401" i="4" s="1"/>
  <c r="Z401" i="4" s="1"/>
  <c r="AK401" i="4" s="1"/>
  <c r="C401" i="4"/>
  <c r="N401" i="4" s="1"/>
  <c r="Y401" i="4" s="1"/>
  <c r="AJ401" i="4" s="1"/>
  <c r="B401" i="4"/>
  <c r="M401" i="4" s="1"/>
  <c r="X401" i="4" s="1"/>
  <c r="AI401" i="4" s="1"/>
  <c r="K401" i="4"/>
  <c r="V401" i="4" s="1"/>
  <c r="AG401" i="4" s="1"/>
  <c r="AR401" i="4" s="1"/>
  <c r="J401" i="4"/>
  <c r="U401" i="4" s="1"/>
  <c r="AF401" i="4" s="1"/>
  <c r="AQ401" i="4" s="1"/>
  <c r="I401" i="4"/>
  <c r="T401" i="4" s="1"/>
  <c r="AE401" i="4" s="1"/>
  <c r="AP401" i="4" s="1"/>
  <c r="H401" i="4"/>
  <c r="S401" i="4" s="1"/>
  <c r="AD401" i="4" s="1"/>
  <c r="AO401" i="4" s="1"/>
  <c r="G401" i="4"/>
  <c r="R401" i="4" s="1"/>
  <c r="AC401" i="4" s="1"/>
  <c r="AN401" i="4" s="1"/>
  <c r="F401" i="4"/>
  <c r="Q401" i="4" s="1"/>
  <c r="AB401" i="4" s="1"/>
  <c r="AM401" i="4" s="1"/>
  <c r="C857" i="4"/>
  <c r="N857" i="4" s="1"/>
  <c r="Y857" i="4" s="1"/>
  <c r="AJ857" i="4" s="1"/>
  <c r="K857" i="4"/>
  <c r="V857" i="4" s="1"/>
  <c r="AG857" i="4" s="1"/>
  <c r="AR857" i="4" s="1"/>
  <c r="J857" i="4"/>
  <c r="U857" i="4" s="1"/>
  <c r="AF857" i="4" s="1"/>
  <c r="AQ857" i="4" s="1"/>
  <c r="I857" i="4"/>
  <c r="T857" i="4" s="1"/>
  <c r="AE857" i="4" s="1"/>
  <c r="AP857" i="4" s="1"/>
  <c r="H857" i="4"/>
  <c r="S857" i="4" s="1"/>
  <c r="AD857" i="4" s="1"/>
  <c r="AO857" i="4" s="1"/>
  <c r="G857" i="4"/>
  <c r="R857" i="4" s="1"/>
  <c r="AC857" i="4" s="1"/>
  <c r="AN857" i="4" s="1"/>
  <c r="F857" i="4"/>
  <c r="Q857" i="4" s="1"/>
  <c r="AB857" i="4" s="1"/>
  <c r="AM857" i="4" s="1"/>
  <c r="D857" i="4"/>
  <c r="O857" i="4" s="1"/>
  <c r="Z857" i="4" s="1"/>
  <c r="AK857" i="4" s="1"/>
  <c r="B857" i="4"/>
  <c r="M857" i="4" s="1"/>
  <c r="X857" i="4" s="1"/>
  <c r="AI857" i="4" s="1"/>
  <c r="E857" i="4"/>
  <c r="P857" i="4" s="1"/>
  <c r="AA857" i="4" s="1"/>
  <c r="AL857" i="4" s="1"/>
  <c r="J900" i="4"/>
  <c r="U900" i="4" s="1"/>
  <c r="AF900" i="4" s="1"/>
  <c r="AQ900" i="4" s="1"/>
  <c r="H900" i="4"/>
  <c r="S900" i="4" s="1"/>
  <c r="AD900" i="4" s="1"/>
  <c r="AO900" i="4" s="1"/>
  <c r="G900" i="4"/>
  <c r="R900" i="4" s="1"/>
  <c r="AC900" i="4" s="1"/>
  <c r="AN900" i="4" s="1"/>
  <c r="F900" i="4"/>
  <c r="Q900" i="4" s="1"/>
  <c r="AB900" i="4" s="1"/>
  <c r="AM900" i="4" s="1"/>
  <c r="E900" i="4"/>
  <c r="P900" i="4" s="1"/>
  <c r="AA900" i="4" s="1"/>
  <c r="AL900" i="4" s="1"/>
  <c r="D900" i="4"/>
  <c r="O900" i="4" s="1"/>
  <c r="Z900" i="4" s="1"/>
  <c r="AK900" i="4" s="1"/>
  <c r="C900" i="4"/>
  <c r="N900" i="4" s="1"/>
  <c r="Y900" i="4" s="1"/>
  <c r="AJ900" i="4" s="1"/>
  <c r="K900" i="4"/>
  <c r="V900" i="4" s="1"/>
  <c r="AG900" i="4" s="1"/>
  <c r="AR900" i="4" s="1"/>
  <c r="I900" i="4"/>
  <c r="T900" i="4" s="1"/>
  <c r="AE900" i="4" s="1"/>
  <c r="AP900" i="4" s="1"/>
  <c r="B900" i="4"/>
  <c r="M900" i="4" s="1"/>
  <c r="X900" i="4" s="1"/>
  <c r="AI900" i="4" s="1"/>
  <c r="H132" i="4"/>
  <c r="S132" i="4" s="1"/>
  <c r="AD132" i="4" s="1"/>
  <c r="AO132" i="4" s="1"/>
  <c r="B132" i="4"/>
  <c r="M132" i="4" s="1"/>
  <c r="X132" i="4" s="1"/>
  <c r="AI132" i="4" s="1"/>
  <c r="K132" i="4"/>
  <c r="V132" i="4" s="1"/>
  <c r="AG132" i="4" s="1"/>
  <c r="AR132" i="4" s="1"/>
  <c r="J132" i="4"/>
  <c r="U132" i="4" s="1"/>
  <c r="AF132" i="4" s="1"/>
  <c r="AQ132" i="4" s="1"/>
  <c r="I132" i="4"/>
  <c r="T132" i="4" s="1"/>
  <c r="AE132" i="4" s="1"/>
  <c r="AP132" i="4" s="1"/>
  <c r="G132" i="4"/>
  <c r="R132" i="4" s="1"/>
  <c r="AC132" i="4" s="1"/>
  <c r="AN132" i="4" s="1"/>
  <c r="F132" i="4"/>
  <c r="Q132" i="4" s="1"/>
  <c r="AB132" i="4" s="1"/>
  <c r="AM132" i="4" s="1"/>
  <c r="C132" i="4"/>
  <c r="N132" i="4" s="1"/>
  <c r="Y132" i="4" s="1"/>
  <c r="AJ132" i="4" s="1"/>
  <c r="E132" i="4"/>
  <c r="P132" i="4" s="1"/>
  <c r="AA132" i="4" s="1"/>
  <c r="AL132" i="4" s="1"/>
  <c r="D132" i="4"/>
  <c r="O132" i="4" s="1"/>
  <c r="Z132" i="4" s="1"/>
  <c r="AK132" i="4" s="1"/>
  <c r="B660" i="4"/>
  <c r="M660" i="4" s="1"/>
  <c r="X660" i="4" s="1"/>
  <c r="AI660" i="4" s="1"/>
  <c r="K660" i="4"/>
  <c r="V660" i="4" s="1"/>
  <c r="AG660" i="4" s="1"/>
  <c r="AR660" i="4" s="1"/>
  <c r="J660" i="4"/>
  <c r="U660" i="4" s="1"/>
  <c r="AF660" i="4" s="1"/>
  <c r="AQ660" i="4" s="1"/>
  <c r="I660" i="4"/>
  <c r="T660" i="4" s="1"/>
  <c r="AE660" i="4" s="1"/>
  <c r="AP660" i="4" s="1"/>
  <c r="H660" i="4"/>
  <c r="S660" i="4" s="1"/>
  <c r="AD660" i="4" s="1"/>
  <c r="AO660" i="4" s="1"/>
  <c r="G660" i="4"/>
  <c r="R660" i="4" s="1"/>
  <c r="AC660" i="4" s="1"/>
  <c r="AN660" i="4" s="1"/>
  <c r="F660" i="4"/>
  <c r="Q660" i="4" s="1"/>
  <c r="AB660" i="4" s="1"/>
  <c r="AM660" i="4" s="1"/>
  <c r="C660" i="4"/>
  <c r="N660" i="4" s="1"/>
  <c r="Y660" i="4" s="1"/>
  <c r="AJ660" i="4" s="1"/>
  <c r="E660" i="4"/>
  <c r="P660" i="4" s="1"/>
  <c r="AA660" i="4" s="1"/>
  <c r="AL660" i="4" s="1"/>
  <c r="D660" i="4"/>
  <c r="O660" i="4" s="1"/>
  <c r="Z660" i="4" s="1"/>
  <c r="AK660" i="4" s="1"/>
  <c r="J971" i="4"/>
  <c r="U971" i="4" s="1"/>
  <c r="AF971" i="4" s="1"/>
  <c r="AQ971" i="4" s="1"/>
  <c r="D971" i="4"/>
  <c r="O971" i="4" s="1"/>
  <c r="Z971" i="4" s="1"/>
  <c r="AK971" i="4" s="1"/>
  <c r="K971" i="4"/>
  <c r="V971" i="4" s="1"/>
  <c r="AG971" i="4" s="1"/>
  <c r="AR971" i="4" s="1"/>
  <c r="H971" i="4"/>
  <c r="S971" i="4" s="1"/>
  <c r="AD971" i="4" s="1"/>
  <c r="AO971" i="4" s="1"/>
  <c r="G971" i="4"/>
  <c r="R971" i="4" s="1"/>
  <c r="AC971" i="4" s="1"/>
  <c r="AN971" i="4" s="1"/>
  <c r="F971" i="4"/>
  <c r="Q971" i="4" s="1"/>
  <c r="AB971" i="4" s="1"/>
  <c r="AM971" i="4" s="1"/>
  <c r="E971" i="4"/>
  <c r="P971" i="4" s="1"/>
  <c r="AA971" i="4" s="1"/>
  <c r="AL971" i="4" s="1"/>
  <c r="C971" i="4"/>
  <c r="N971" i="4" s="1"/>
  <c r="Y971" i="4" s="1"/>
  <c r="AJ971" i="4" s="1"/>
  <c r="B971" i="4"/>
  <c r="M971" i="4" s="1"/>
  <c r="X971" i="4" s="1"/>
  <c r="AI971" i="4" s="1"/>
  <c r="I971" i="4"/>
  <c r="T971" i="4" s="1"/>
  <c r="AE971" i="4" s="1"/>
  <c r="AP971" i="4" s="1"/>
  <c r="E101" i="4"/>
  <c r="P101" i="4" s="1"/>
  <c r="AA101" i="4" s="1"/>
  <c r="AL101" i="4" s="1"/>
  <c r="D101" i="4"/>
  <c r="O101" i="4" s="1"/>
  <c r="Z101" i="4" s="1"/>
  <c r="AK101" i="4" s="1"/>
  <c r="C101" i="4"/>
  <c r="N101" i="4" s="1"/>
  <c r="Y101" i="4" s="1"/>
  <c r="AJ101" i="4" s="1"/>
  <c r="B101" i="4"/>
  <c r="M101" i="4" s="1"/>
  <c r="X101" i="4" s="1"/>
  <c r="AI101" i="4" s="1"/>
  <c r="K101" i="4"/>
  <c r="V101" i="4" s="1"/>
  <c r="AG101" i="4" s="1"/>
  <c r="AR101" i="4" s="1"/>
  <c r="J101" i="4"/>
  <c r="U101" i="4" s="1"/>
  <c r="AF101" i="4" s="1"/>
  <c r="AQ101" i="4" s="1"/>
  <c r="I101" i="4"/>
  <c r="T101" i="4" s="1"/>
  <c r="AE101" i="4" s="1"/>
  <c r="AP101" i="4" s="1"/>
  <c r="H101" i="4"/>
  <c r="S101" i="4" s="1"/>
  <c r="AD101" i="4" s="1"/>
  <c r="AO101" i="4" s="1"/>
  <c r="G101" i="4"/>
  <c r="R101" i="4" s="1"/>
  <c r="AC101" i="4" s="1"/>
  <c r="AN101" i="4" s="1"/>
  <c r="F101" i="4"/>
  <c r="Q101" i="4" s="1"/>
  <c r="AB101" i="4" s="1"/>
  <c r="AM101" i="4" s="1"/>
  <c r="J106" i="4"/>
  <c r="U106" i="4" s="1"/>
  <c r="AF106" i="4" s="1"/>
  <c r="AQ106" i="4" s="1"/>
  <c r="I106" i="4"/>
  <c r="T106" i="4" s="1"/>
  <c r="AE106" i="4" s="1"/>
  <c r="AP106" i="4" s="1"/>
  <c r="H106" i="4"/>
  <c r="S106" i="4" s="1"/>
  <c r="AD106" i="4" s="1"/>
  <c r="AO106" i="4" s="1"/>
  <c r="G106" i="4"/>
  <c r="R106" i="4" s="1"/>
  <c r="AC106" i="4" s="1"/>
  <c r="AN106" i="4" s="1"/>
  <c r="F106" i="4"/>
  <c r="Q106" i="4" s="1"/>
  <c r="AB106" i="4" s="1"/>
  <c r="AM106" i="4" s="1"/>
  <c r="K106" i="4"/>
  <c r="V106" i="4" s="1"/>
  <c r="AG106" i="4" s="1"/>
  <c r="AR106" i="4" s="1"/>
  <c r="E106" i="4"/>
  <c r="P106" i="4" s="1"/>
  <c r="AA106" i="4" s="1"/>
  <c r="AL106" i="4" s="1"/>
  <c r="D106" i="4"/>
  <c r="O106" i="4" s="1"/>
  <c r="Z106" i="4" s="1"/>
  <c r="AK106" i="4" s="1"/>
  <c r="C106" i="4"/>
  <c r="N106" i="4" s="1"/>
  <c r="Y106" i="4" s="1"/>
  <c r="AJ106" i="4" s="1"/>
  <c r="B106" i="4"/>
  <c r="M106" i="4" s="1"/>
  <c r="X106" i="4" s="1"/>
  <c r="AI106" i="4" s="1"/>
  <c r="D312" i="4"/>
  <c r="O312" i="4" s="1"/>
  <c r="Z312" i="4" s="1"/>
  <c r="AK312" i="4" s="1"/>
  <c r="C312" i="4"/>
  <c r="N312" i="4" s="1"/>
  <c r="Y312" i="4" s="1"/>
  <c r="AJ312" i="4" s="1"/>
  <c r="B312" i="4"/>
  <c r="M312" i="4" s="1"/>
  <c r="X312" i="4" s="1"/>
  <c r="AI312" i="4" s="1"/>
  <c r="K312" i="4"/>
  <c r="V312" i="4" s="1"/>
  <c r="AG312" i="4" s="1"/>
  <c r="AR312" i="4" s="1"/>
  <c r="J312" i="4"/>
  <c r="U312" i="4" s="1"/>
  <c r="AF312" i="4" s="1"/>
  <c r="AQ312" i="4" s="1"/>
  <c r="I312" i="4"/>
  <c r="T312" i="4" s="1"/>
  <c r="AE312" i="4" s="1"/>
  <c r="AP312" i="4" s="1"/>
  <c r="H312" i="4"/>
  <c r="S312" i="4" s="1"/>
  <c r="AD312" i="4" s="1"/>
  <c r="AO312" i="4" s="1"/>
  <c r="G312" i="4"/>
  <c r="R312" i="4" s="1"/>
  <c r="AC312" i="4" s="1"/>
  <c r="AN312" i="4" s="1"/>
  <c r="F312" i="4"/>
  <c r="Q312" i="4" s="1"/>
  <c r="AB312" i="4" s="1"/>
  <c r="AM312" i="4" s="1"/>
  <c r="E312" i="4"/>
  <c r="P312" i="4" s="1"/>
  <c r="AA312" i="4" s="1"/>
  <c r="AL312" i="4" s="1"/>
  <c r="B510" i="4"/>
  <c r="M510" i="4" s="1"/>
  <c r="X510" i="4" s="1"/>
  <c r="AI510" i="4" s="1"/>
  <c r="K510" i="4"/>
  <c r="V510" i="4" s="1"/>
  <c r="AG510" i="4" s="1"/>
  <c r="AR510" i="4" s="1"/>
  <c r="J510" i="4"/>
  <c r="U510" i="4" s="1"/>
  <c r="AF510" i="4" s="1"/>
  <c r="AQ510" i="4" s="1"/>
  <c r="I510" i="4"/>
  <c r="T510" i="4" s="1"/>
  <c r="AE510" i="4" s="1"/>
  <c r="AP510" i="4" s="1"/>
  <c r="H510" i="4"/>
  <c r="S510" i="4" s="1"/>
  <c r="AD510" i="4" s="1"/>
  <c r="AO510" i="4" s="1"/>
  <c r="G510" i="4"/>
  <c r="R510" i="4" s="1"/>
  <c r="AC510" i="4" s="1"/>
  <c r="AN510" i="4" s="1"/>
  <c r="F510" i="4"/>
  <c r="Q510" i="4" s="1"/>
  <c r="AB510" i="4" s="1"/>
  <c r="AM510" i="4" s="1"/>
  <c r="E510" i="4"/>
  <c r="P510" i="4" s="1"/>
  <c r="AA510" i="4" s="1"/>
  <c r="AL510" i="4" s="1"/>
  <c r="D510" i="4"/>
  <c r="O510" i="4" s="1"/>
  <c r="Z510" i="4" s="1"/>
  <c r="AK510" i="4" s="1"/>
  <c r="C510" i="4"/>
  <c r="N510" i="4" s="1"/>
  <c r="Y510" i="4" s="1"/>
  <c r="AJ510" i="4" s="1"/>
  <c r="D422" i="4"/>
  <c r="O422" i="4" s="1"/>
  <c r="Z422" i="4" s="1"/>
  <c r="AK422" i="4" s="1"/>
  <c r="C422" i="4"/>
  <c r="N422" i="4" s="1"/>
  <c r="Y422" i="4" s="1"/>
  <c r="AJ422" i="4" s="1"/>
  <c r="B422" i="4"/>
  <c r="M422" i="4" s="1"/>
  <c r="X422" i="4" s="1"/>
  <c r="AI422" i="4" s="1"/>
  <c r="K422" i="4"/>
  <c r="V422" i="4" s="1"/>
  <c r="AG422" i="4" s="1"/>
  <c r="AR422" i="4" s="1"/>
  <c r="J422" i="4"/>
  <c r="U422" i="4" s="1"/>
  <c r="AF422" i="4" s="1"/>
  <c r="AQ422" i="4" s="1"/>
  <c r="I422" i="4"/>
  <c r="T422" i="4" s="1"/>
  <c r="AE422" i="4" s="1"/>
  <c r="AP422" i="4" s="1"/>
  <c r="H422" i="4"/>
  <c r="S422" i="4" s="1"/>
  <c r="AD422" i="4" s="1"/>
  <c r="AO422" i="4" s="1"/>
  <c r="E422" i="4"/>
  <c r="P422" i="4" s="1"/>
  <c r="AA422" i="4" s="1"/>
  <c r="AL422" i="4" s="1"/>
  <c r="F422" i="4"/>
  <c r="Q422" i="4" s="1"/>
  <c r="AB422" i="4" s="1"/>
  <c r="AM422" i="4" s="1"/>
  <c r="G422" i="4"/>
  <c r="R422" i="4" s="1"/>
  <c r="AC422" i="4" s="1"/>
  <c r="AN422" i="4" s="1"/>
  <c r="I107" i="4"/>
  <c r="T107" i="4" s="1"/>
  <c r="AE107" i="4" s="1"/>
  <c r="AP107" i="4" s="1"/>
  <c r="H107" i="4"/>
  <c r="S107" i="4" s="1"/>
  <c r="AD107" i="4" s="1"/>
  <c r="AO107" i="4" s="1"/>
  <c r="G107" i="4"/>
  <c r="R107" i="4" s="1"/>
  <c r="AC107" i="4" s="1"/>
  <c r="AN107" i="4" s="1"/>
  <c r="F107" i="4"/>
  <c r="Q107" i="4" s="1"/>
  <c r="AB107" i="4" s="1"/>
  <c r="AM107" i="4" s="1"/>
  <c r="E107" i="4"/>
  <c r="P107" i="4" s="1"/>
  <c r="AA107" i="4" s="1"/>
  <c r="AL107" i="4" s="1"/>
  <c r="K107" i="4"/>
  <c r="V107" i="4" s="1"/>
  <c r="AG107" i="4" s="1"/>
  <c r="AR107" i="4" s="1"/>
  <c r="J107" i="4"/>
  <c r="U107" i="4" s="1"/>
  <c r="AF107" i="4" s="1"/>
  <c r="AQ107" i="4" s="1"/>
  <c r="D107" i="4"/>
  <c r="O107" i="4" s="1"/>
  <c r="Z107" i="4" s="1"/>
  <c r="AK107" i="4" s="1"/>
  <c r="C107" i="4"/>
  <c r="N107" i="4" s="1"/>
  <c r="Y107" i="4" s="1"/>
  <c r="AJ107" i="4" s="1"/>
  <c r="B107" i="4"/>
  <c r="M107" i="4" s="1"/>
  <c r="X107" i="4" s="1"/>
  <c r="AI107" i="4" s="1"/>
  <c r="J532" i="4"/>
  <c r="U532" i="4" s="1"/>
  <c r="AF532" i="4" s="1"/>
  <c r="AQ532" i="4" s="1"/>
  <c r="I532" i="4"/>
  <c r="T532" i="4" s="1"/>
  <c r="AE532" i="4" s="1"/>
  <c r="AP532" i="4" s="1"/>
  <c r="H532" i="4"/>
  <c r="S532" i="4" s="1"/>
  <c r="AD532" i="4" s="1"/>
  <c r="AO532" i="4" s="1"/>
  <c r="G532" i="4"/>
  <c r="R532" i="4" s="1"/>
  <c r="AC532" i="4" s="1"/>
  <c r="AN532" i="4" s="1"/>
  <c r="F532" i="4"/>
  <c r="Q532" i="4" s="1"/>
  <c r="AB532" i="4" s="1"/>
  <c r="AM532" i="4" s="1"/>
  <c r="E532" i="4"/>
  <c r="P532" i="4" s="1"/>
  <c r="AA532" i="4" s="1"/>
  <c r="AL532" i="4" s="1"/>
  <c r="D532" i="4"/>
  <c r="O532" i="4" s="1"/>
  <c r="Z532" i="4" s="1"/>
  <c r="AK532" i="4" s="1"/>
  <c r="K532" i="4"/>
  <c r="V532" i="4" s="1"/>
  <c r="AG532" i="4" s="1"/>
  <c r="AR532" i="4" s="1"/>
  <c r="C532" i="4"/>
  <c r="N532" i="4" s="1"/>
  <c r="Y532" i="4" s="1"/>
  <c r="AJ532" i="4" s="1"/>
  <c r="B532" i="4"/>
  <c r="M532" i="4" s="1"/>
  <c r="X532" i="4" s="1"/>
  <c r="AI532" i="4" s="1"/>
  <c r="F596" i="4"/>
  <c r="Q596" i="4" s="1"/>
  <c r="AB596" i="4" s="1"/>
  <c r="AM596" i="4" s="1"/>
  <c r="E596" i="4"/>
  <c r="P596" i="4" s="1"/>
  <c r="AA596" i="4" s="1"/>
  <c r="AL596" i="4" s="1"/>
  <c r="D596" i="4"/>
  <c r="O596" i="4" s="1"/>
  <c r="Z596" i="4" s="1"/>
  <c r="AK596" i="4" s="1"/>
  <c r="C596" i="4"/>
  <c r="N596" i="4" s="1"/>
  <c r="Y596" i="4" s="1"/>
  <c r="AJ596" i="4" s="1"/>
  <c r="B596" i="4"/>
  <c r="M596" i="4" s="1"/>
  <c r="X596" i="4" s="1"/>
  <c r="AI596" i="4" s="1"/>
  <c r="K596" i="4"/>
  <c r="V596" i="4" s="1"/>
  <c r="AG596" i="4" s="1"/>
  <c r="AR596" i="4" s="1"/>
  <c r="J596" i="4"/>
  <c r="U596" i="4" s="1"/>
  <c r="AF596" i="4" s="1"/>
  <c r="AQ596" i="4" s="1"/>
  <c r="I596" i="4"/>
  <c r="T596" i="4" s="1"/>
  <c r="AE596" i="4" s="1"/>
  <c r="AP596" i="4" s="1"/>
  <c r="H596" i="4"/>
  <c r="S596" i="4" s="1"/>
  <c r="AD596" i="4" s="1"/>
  <c r="AO596" i="4" s="1"/>
  <c r="G596" i="4"/>
  <c r="R596" i="4" s="1"/>
  <c r="AC596" i="4" s="1"/>
  <c r="AN596" i="4" s="1"/>
  <c r="C847" i="4"/>
  <c r="N847" i="4" s="1"/>
  <c r="Y847" i="4" s="1"/>
  <c r="AJ847" i="4" s="1"/>
  <c r="K847" i="4"/>
  <c r="V847" i="4" s="1"/>
  <c r="AG847" i="4" s="1"/>
  <c r="AR847" i="4" s="1"/>
  <c r="J847" i="4"/>
  <c r="U847" i="4" s="1"/>
  <c r="AF847" i="4" s="1"/>
  <c r="AQ847" i="4" s="1"/>
  <c r="I847" i="4"/>
  <c r="T847" i="4" s="1"/>
  <c r="AE847" i="4" s="1"/>
  <c r="AP847" i="4" s="1"/>
  <c r="H847" i="4"/>
  <c r="S847" i="4" s="1"/>
  <c r="AD847" i="4" s="1"/>
  <c r="AO847" i="4" s="1"/>
  <c r="G847" i="4"/>
  <c r="R847" i="4" s="1"/>
  <c r="AC847" i="4" s="1"/>
  <c r="AN847" i="4" s="1"/>
  <c r="F847" i="4"/>
  <c r="Q847" i="4" s="1"/>
  <c r="AB847" i="4" s="1"/>
  <c r="AM847" i="4" s="1"/>
  <c r="E847" i="4"/>
  <c r="P847" i="4" s="1"/>
  <c r="AA847" i="4" s="1"/>
  <c r="AL847" i="4" s="1"/>
  <c r="D847" i="4"/>
  <c r="O847" i="4" s="1"/>
  <c r="Z847" i="4" s="1"/>
  <c r="AK847" i="4" s="1"/>
  <c r="B847" i="4"/>
  <c r="M847" i="4" s="1"/>
  <c r="X847" i="4" s="1"/>
  <c r="AI847" i="4" s="1"/>
  <c r="K265" i="4"/>
  <c r="V265" i="4" s="1"/>
  <c r="AG265" i="4" s="1"/>
  <c r="AR265" i="4" s="1"/>
  <c r="J265" i="4"/>
  <c r="U265" i="4" s="1"/>
  <c r="AF265" i="4" s="1"/>
  <c r="AQ265" i="4" s="1"/>
  <c r="I265" i="4"/>
  <c r="T265" i="4" s="1"/>
  <c r="AE265" i="4" s="1"/>
  <c r="AP265" i="4" s="1"/>
  <c r="H265" i="4"/>
  <c r="S265" i="4" s="1"/>
  <c r="AD265" i="4" s="1"/>
  <c r="AO265" i="4" s="1"/>
  <c r="E265" i="4"/>
  <c r="P265" i="4" s="1"/>
  <c r="AA265" i="4" s="1"/>
  <c r="AL265" i="4" s="1"/>
  <c r="D265" i="4"/>
  <c r="O265" i="4" s="1"/>
  <c r="Z265" i="4" s="1"/>
  <c r="AK265" i="4" s="1"/>
  <c r="C265" i="4"/>
  <c r="N265" i="4" s="1"/>
  <c r="Y265" i="4" s="1"/>
  <c r="AJ265" i="4" s="1"/>
  <c r="B265" i="4"/>
  <c r="M265" i="4" s="1"/>
  <c r="X265" i="4" s="1"/>
  <c r="AI265" i="4" s="1"/>
  <c r="G265" i="4"/>
  <c r="R265" i="4" s="1"/>
  <c r="AC265" i="4" s="1"/>
  <c r="AN265" i="4" s="1"/>
  <c r="F265" i="4"/>
  <c r="Q265" i="4" s="1"/>
  <c r="AB265" i="4" s="1"/>
  <c r="AM265" i="4" s="1"/>
  <c r="G515" i="4"/>
  <c r="R515" i="4" s="1"/>
  <c r="AC515" i="4" s="1"/>
  <c r="AN515" i="4" s="1"/>
  <c r="F515" i="4"/>
  <c r="Q515" i="4" s="1"/>
  <c r="AB515" i="4" s="1"/>
  <c r="AM515" i="4" s="1"/>
  <c r="E515" i="4"/>
  <c r="P515" i="4" s="1"/>
  <c r="AA515" i="4" s="1"/>
  <c r="AL515" i="4" s="1"/>
  <c r="D515" i="4"/>
  <c r="O515" i="4" s="1"/>
  <c r="Z515" i="4" s="1"/>
  <c r="AK515" i="4" s="1"/>
  <c r="C515" i="4"/>
  <c r="N515" i="4" s="1"/>
  <c r="Y515" i="4" s="1"/>
  <c r="AJ515" i="4" s="1"/>
  <c r="B515" i="4"/>
  <c r="M515" i="4" s="1"/>
  <c r="X515" i="4" s="1"/>
  <c r="AI515" i="4" s="1"/>
  <c r="K515" i="4"/>
  <c r="V515" i="4" s="1"/>
  <c r="AG515" i="4" s="1"/>
  <c r="AR515" i="4" s="1"/>
  <c r="J515" i="4"/>
  <c r="U515" i="4" s="1"/>
  <c r="AF515" i="4" s="1"/>
  <c r="AQ515" i="4" s="1"/>
  <c r="I515" i="4"/>
  <c r="T515" i="4" s="1"/>
  <c r="AE515" i="4" s="1"/>
  <c r="AP515" i="4" s="1"/>
  <c r="H515" i="4"/>
  <c r="S515" i="4" s="1"/>
  <c r="AD515" i="4" s="1"/>
  <c r="AO515" i="4" s="1"/>
  <c r="F749" i="4"/>
  <c r="Q749" i="4" s="1"/>
  <c r="AB749" i="4" s="1"/>
  <c r="AM749" i="4" s="1"/>
  <c r="G749" i="4"/>
  <c r="R749" i="4" s="1"/>
  <c r="AC749" i="4" s="1"/>
  <c r="AN749" i="4" s="1"/>
  <c r="E749" i="4"/>
  <c r="P749" i="4" s="1"/>
  <c r="AA749" i="4" s="1"/>
  <c r="AL749" i="4" s="1"/>
  <c r="D749" i="4"/>
  <c r="O749" i="4" s="1"/>
  <c r="Z749" i="4" s="1"/>
  <c r="AK749" i="4" s="1"/>
  <c r="C749" i="4"/>
  <c r="N749" i="4" s="1"/>
  <c r="Y749" i="4" s="1"/>
  <c r="AJ749" i="4" s="1"/>
  <c r="B749" i="4"/>
  <c r="M749" i="4" s="1"/>
  <c r="X749" i="4" s="1"/>
  <c r="AI749" i="4" s="1"/>
  <c r="K749" i="4"/>
  <c r="V749" i="4" s="1"/>
  <c r="AG749" i="4" s="1"/>
  <c r="AR749" i="4" s="1"/>
  <c r="I749" i="4"/>
  <c r="T749" i="4" s="1"/>
  <c r="AE749" i="4" s="1"/>
  <c r="AP749" i="4" s="1"/>
  <c r="H749" i="4"/>
  <c r="S749" i="4" s="1"/>
  <c r="AD749" i="4" s="1"/>
  <c r="AO749" i="4" s="1"/>
  <c r="J749" i="4"/>
  <c r="U749" i="4" s="1"/>
  <c r="AF749" i="4" s="1"/>
  <c r="AQ749" i="4" s="1"/>
  <c r="K511" i="4"/>
  <c r="V511" i="4" s="1"/>
  <c r="AG511" i="4" s="1"/>
  <c r="AR511" i="4" s="1"/>
  <c r="J511" i="4"/>
  <c r="U511" i="4" s="1"/>
  <c r="AF511" i="4" s="1"/>
  <c r="AQ511" i="4" s="1"/>
  <c r="I511" i="4"/>
  <c r="T511" i="4" s="1"/>
  <c r="AE511" i="4" s="1"/>
  <c r="AP511" i="4" s="1"/>
  <c r="H511" i="4"/>
  <c r="S511" i="4" s="1"/>
  <c r="AD511" i="4" s="1"/>
  <c r="AO511" i="4" s="1"/>
  <c r="G511" i="4"/>
  <c r="R511" i="4" s="1"/>
  <c r="AC511" i="4" s="1"/>
  <c r="AN511" i="4" s="1"/>
  <c r="F511" i="4"/>
  <c r="Q511" i="4" s="1"/>
  <c r="AB511" i="4" s="1"/>
  <c r="AM511" i="4" s="1"/>
  <c r="E511" i="4"/>
  <c r="P511" i="4" s="1"/>
  <c r="AA511" i="4" s="1"/>
  <c r="AL511" i="4" s="1"/>
  <c r="D511" i="4"/>
  <c r="O511" i="4" s="1"/>
  <c r="Z511" i="4" s="1"/>
  <c r="AK511" i="4" s="1"/>
  <c r="C511" i="4"/>
  <c r="N511" i="4" s="1"/>
  <c r="Y511" i="4" s="1"/>
  <c r="AJ511" i="4" s="1"/>
  <c r="B511" i="4"/>
  <c r="M511" i="4" s="1"/>
  <c r="X511" i="4" s="1"/>
  <c r="AI511" i="4" s="1"/>
  <c r="K571" i="4"/>
  <c r="V571" i="4" s="1"/>
  <c r="AG571" i="4" s="1"/>
  <c r="AR571" i="4" s="1"/>
  <c r="J571" i="4"/>
  <c r="U571" i="4" s="1"/>
  <c r="AF571" i="4" s="1"/>
  <c r="AQ571" i="4" s="1"/>
  <c r="I571" i="4"/>
  <c r="T571" i="4" s="1"/>
  <c r="AE571" i="4" s="1"/>
  <c r="AP571" i="4" s="1"/>
  <c r="H571" i="4"/>
  <c r="S571" i="4" s="1"/>
  <c r="AD571" i="4" s="1"/>
  <c r="AO571" i="4" s="1"/>
  <c r="G571" i="4"/>
  <c r="R571" i="4" s="1"/>
  <c r="AC571" i="4" s="1"/>
  <c r="AN571" i="4" s="1"/>
  <c r="F571" i="4"/>
  <c r="Q571" i="4" s="1"/>
  <c r="AB571" i="4" s="1"/>
  <c r="AM571" i="4" s="1"/>
  <c r="E571" i="4"/>
  <c r="P571" i="4" s="1"/>
  <c r="AA571" i="4" s="1"/>
  <c r="AL571" i="4" s="1"/>
  <c r="D571" i="4"/>
  <c r="O571" i="4" s="1"/>
  <c r="Z571" i="4" s="1"/>
  <c r="AK571" i="4" s="1"/>
  <c r="C571" i="4"/>
  <c r="N571" i="4" s="1"/>
  <c r="Y571" i="4" s="1"/>
  <c r="AJ571" i="4" s="1"/>
  <c r="B571" i="4"/>
  <c r="M571" i="4" s="1"/>
  <c r="X571" i="4" s="1"/>
  <c r="AI571" i="4" s="1"/>
  <c r="I407" i="4"/>
  <c r="T407" i="4" s="1"/>
  <c r="AE407" i="4" s="1"/>
  <c r="AP407" i="4" s="1"/>
  <c r="H407" i="4"/>
  <c r="S407" i="4" s="1"/>
  <c r="AD407" i="4" s="1"/>
  <c r="AO407" i="4" s="1"/>
  <c r="G407" i="4"/>
  <c r="R407" i="4" s="1"/>
  <c r="AC407" i="4" s="1"/>
  <c r="AN407" i="4" s="1"/>
  <c r="F407" i="4"/>
  <c r="Q407" i="4" s="1"/>
  <c r="AB407" i="4" s="1"/>
  <c r="AM407" i="4" s="1"/>
  <c r="E407" i="4"/>
  <c r="P407" i="4" s="1"/>
  <c r="AA407" i="4" s="1"/>
  <c r="AL407" i="4" s="1"/>
  <c r="D407" i="4"/>
  <c r="O407" i="4" s="1"/>
  <c r="Z407" i="4" s="1"/>
  <c r="AK407" i="4" s="1"/>
  <c r="C407" i="4"/>
  <c r="N407" i="4" s="1"/>
  <c r="Y407" i="4" s="1"/>
  <c r="AJ407" i="4" s="1"/>
  <c r="K407" i="4"/>
  <c r="V407" i="4" s="1"/>
  <c r="AG407" i="4" s="1"/>
  <c r="AR407" i="4" s="1"/>
  <c r="J407" i="4"/>
  <c r="U407" i="4" s="1"/>
  <c r="AF407" i="4" s="1"/>
  <c r="AQ407" i="4" s="1"/>
  <c r="B407" i="4"/>
  <c r="M407" i="4" s="1"/>
  <c r="X407" i="4" s="1"/>
  <c r="AI407" i="4" s="1"/>
  <c r="H212" i="4"/>
  <c r="S212" i="4" s="1"/>
  <c r="AD212" i="4" s="1"/>
  <c r="AO212" i="4" s="1"/>
  <c r="K212" i="4"/>
  <c r="V212" i="4" s="1"/>
  <c r="AG212" i="4" s="1"/>
  <c r="AR212" i="4" s="1"/>
  <c r="J212" i="4"/>
  <c r="U212" i="4" s="1"/>
  <c r="AF212" i="4" s="1"/>
  <c r="AQ212" i="4" s="1"/>
  <c r="I212" i="4"/>
  <c r="T212" i="4" s="1"/>
  <c r="AE212" i="4" s="1"/>
  <c r="AP212" i="4" s="1"/>
  <c r="G212" i="4"/>
  <c r="R212" i="4" s="1"/>
  <c r="AC212" i="4" s="1"/>
  <c r="AN212" i="4" s="1"/>
  <c r="F212" i="4"/>
  <c r="Q212" i="4" s="1"/>
  <c r="AB212" i="4" s="1"/>
  <c r="AM212" i="4" s="1"/>
  <c r="E212" i="4"/>
  <c r="P212" i="4" s="1"/>
  <c r="AA212" i="4" s="1"/>
  <c r="AL212" i="4" s="1"/>
  <c r="D212" i="4"/>
  <c r="O212" i="4" s="1"/>
  <c r="Z212" i="4" s="1"/>
  <c r="AK212" i="4" s="1"/>
  <c r="C212" i="4"/>
  <c r="N212" i="4" s="1"/>
  <c r="Y212" i="4" s="1"/>
  <c r="AJ212" i="4" s="1"/>
  <c r="B212" i="4"/>
  <c r="M212" i="4" s="1"/>
  <c r="X212" i="4" s="1"/>
  <c r="AI212" i="4" s="1"/>
  <c r="E71" i="4"/>
  <c r="P71" i="4" s="1"/>
  <c r="AA71" i="4" s="1"/>
  <c r="AL71" i="4" s="1"/>
  <c r="C71" i="4"/>
  <c r="N71" i="4" s="1"/>
  <c r="Y71" i="4" s="1"/>
  <c r="AJ71" i="4" s="1"/>
  <c r="B71" i="4"/>
  <c r="M71" i="4" s="1"/>
  <c r="X71" i="4" s="1"/>
  <c r="AI71" i="4" s="1"/>
  <c r="K71" i="4"/>
  <c r="V71" i="4" s="1"/>
  <c r="AG71" i="4" s="1"/>
  <c r="AR71" i="4" s="1"/>
  <c r="D71" i="4"/>
  <c r="O71" i="4" s="1"/>
  <c r="Z71" i="4" s="1"/>
  <c r="AK71" i="4" s="1"/>
  <c r="J71" i="4"/>
  <c r="U71" i="4" s="1"/>
  <c r="AF71" i="4" s="1"/>
  <c r="AQ71" i="4" s="1"/>
  <c r="I71" i="4"/>
  <c r="T71" i="4" s="1"/>
  <c r="AE71" i="4" s="1"/>
  <c r="AP71" i="4" s="1"/>
  <c r="H71" i="4"/>
  <c r="S71" i="4" s="1"/>
  <c r="AD71" i="4" s="1"/>
  <c r="AO71" i="4" s="1"/>
  <c r="G71" i="4"/>
  <c r="R71" i="4" s="1"/>
  <c r="AC71" i="4" s="1"/>
  <c r="AN71" i="4" s="1"/>
  <c r="F71" i="4"/>
  <c r="Q71" i="4" s="1"/>
  <c r="AB71" i="4" s="1"/>
  <c r="AM71" i="4" s="1"/>
  <c r="D1007" i="4"/>
  <c r="O1007" i="4" s="1"/>
  <c r="Z1007" i="4" s="1"/>
  <c r="AK1007" i="4" s="1"/>
  <c r="I1007" i="4"/>
  <c r="T1007" i="4" s="1"/>
  <c r="AE1007" i="4" s="1"/>
  <c r="AP1007" i="4" s="1"/>
  <c r="H1007" i="4"/>
  <c r="S1007" i="4" s="1"/>
  <c r="AD1007" i="4" s="1"/>
  <c r="AO1007" i="4" s="1"/>
  <c r="F1007" i="4"/>
  <c r="Q1007" i="4" s="1"/>
  <c r="AB1007" i="4" s="1"/>
  <c r="AM1007" i="4" s="1"/>
  <c r="K1007" i="4"/>
  <c r="V1007" i="4" s="1"/>
  <c r="AG1007" i="4" s="1"/>
  <c r="AR1007" i="4" s="1"/>
  <c r="G1007" i="4"/>
  <c r="R1007" i="4" s="1"/>
  <c r="AC1007" i="4" s="1"/>
  <c r="AN1007" i="4" s="1"/>
  <c r="E1007" i="4"/>
  <c r="P1007" i="4" s="1"/>
  <c r="AA1007" i="4" s="1"/>
  <c r="AL1007" i="4" s="1"/>
  <c r="C1007" i="4"/>
  <c r="N1007" i="4" s="1"/>
  <c r="Y1007" i="4" s="1"/>
  <c r="AJ1007" i="4" s="1"/>
  <c r="B1007" i="4"/>
  <c r="M1007" i="4" s="1"/>
  <c r="X1007" i="4" s="1"/>
  <c r="AI1007" i="4" s="1"/>
  <c r="J1007" i="4"/>
  <c r="U1007" i="4" s="1"/>
  <c r="AF1007" i="4" s="1"/>
  <c r="AQ1007" i="4" s="1"/>
  <c r="E700" i="4"/>
  <c r="P700" i="4" s="1"/>
  <c r="AA700" i="4" s="1"/>
  <c r="AL700" i="4" s="1"/>
  <c r="D700" i="4"/>
  <c r="O700" i="4" s="1"/>
  <c r="Z700" i="4" s="1"/>
  <c r="AK700" i="4" s="1"/>
  <c r="C700" i="4"/>
  <c r="N700" i="4" s="1"/>
  <c r="Y700" i="4" s="1"/>
  <c r="AJ700" i="4" s="1"/>
  <c r="B700" i="4"/>
  <c r="M700" i="4" s="1"/>
  <c r="X700" i="4" s="1"/>
  <c r="AI700" i="4" s="1"/>
  <c r="K700" i="4"/>
  <c r="V700" i="4" s="1"/>
  <c r="AG700" i="4" s="1"/>
  <c r="AR700" i="4" s="1"/>
  <c r="J700" i="4"/>
  <c r="U700" i="4" s="1"/>
  <c r="AF700" i="4" s="1"/>
  <c r="AQ700" i="4" s="1"/>
  <c r="I700" i="4"/>
  <c r="T700" i="4" s="1"/>
  <c r="AE700" i="4" s="1"/>
  <c r="AP700" i="4" s="1"/>
  <c r="H700" i="4"/>
  <c r="S700" i="4" s="1"/>
  <c r="AD700" i="4" s="1"/>
  <c r="AO700" i="4" s="1"/>
  <c r="G700" i="4"/>
  <c r="R700" i="4" s="1"/>
  <c r="AC700" i="4" s="1"/>
  <c r="AN700" i="4" s="1"/>
  <c r="F700" i="4"/>
  <c r="Q700" i="4" s="1"/>
  <c r="AB700" i="4" s="1"/>
  <c r="AM700" i="4" s="1"/>
  <c r="F934" i="4"/>
  <c r="Q934" i="4" s="1"/>
  <c r="AB934" i="4" s="1"/>
  <c r="AM934" i="4" s="1"/>
  <c r="D934" i="4"/>
  <c r="O934" i="4" s="1"/>
  <c r="Z934" i="4" s="1"/>
  <c r="AK934" i="4" s="1"/>
  <c r="C934" i="4"/>
  <c r="N934" i="4" s="1"/>
  <c r="Y934" i="4" s="1"/>
  <c r="AJ934" i="4" s="1"/>
  <c r="B934" i="4"/>
  <c r="M934" i="4" s="1"/>
  <c r="X934" i="4" s="1"/>
  <c r="AI934" i="4" s="1"/>
  <c r="K934" i="4"/>
  <c r="V934" i="4" s="1"/>
  <c r="AG934" i="4" s="1"/>
  <c r="AR934" i="4" s="1"/>
  <c r="J934" i="4"/>
  <c r="U934" i="4" s="1"/>
  <c r="AF934" i="4" s="1"/>
  <c r="AQ934" i="4" s="1"/>
  <c r="I934" i="4"/>
  <c r="T934" i="4" s="1"/>
  <c r="AE934" i="4" s="1"/>
  <c r="AP934" i="4" s="1"/>
  <c r="G934" i="4"/>
  <c r="R934" i="4" s="1"/>
  <c r="AC934" i="4" s="1"/>
  <c r="AN934" i="4" s="1"/>
  <c r="E934" i="4"/>
  <c r="P934" i="4" s="1"/>
  <c r="AA934" i="4" s="1"/>
  <c r="AL934" i="4" s="1"/>
  <c r="H934" i="4"/>
  <c r="S934" i="4" s="1"/>
  <c r="AD934" i="4" s="1"/>
  <c r="AO934" i="4" s="1"/>
  <c r="F20" i="4"/>
  <c r="Q20" i="4" s="1"/>
  <c r="AB20" i="4" s="1"/>
  <c r="AM20" i="4" s="1"/>
  <c r="D20" i="4"/>
  <c r="O20" i="4" s="1"/>
  <c r="Z20" i="4" s="1"/>
  <c r="AK20" i="4" s="1"/>
  <c r="C20" i="4"/>
  <c r="N20" i="4" s="1"/>
  <c r="Y20" i="4" s="1"/>
  <c r="AJ20" i="4" s="1"/>
  <c r="B20" i="4"/>
  <c r="M20" i="4" s="1"/>
  <c r="X20" i="4" s="1"/>
  <c r="AI20" i="4" s="1"/>
  <c r="J20" i="4"/>
  <c r="U20" i="4" s="1"/>
  <c r="AF20" i="4" s="1"/>
  <c r="AQ20" i="4" s="1"/>
  <c r="I20" i="4"/>
  <c r="T20" i="4" s="1"/>
  <c r="AE20" i="4" s="1"/>
  <c r="AP20" i="4" s="1"/>
  <c r="H20" i="4"/>
  <c r="S20" i="4" s="1"/>
  <c r="AD20" i="4" s="1"/>
  <c r="AO20" i="4" s="1"/>
  <c r="G20" i="4"/>
  <c r="R20" i="4" s="1"/>
  <c r="AC20" i="4" s="1"/>
  <c r="AN20" i="4" s="1"/>
  <c r="E20" i="4"/>
  <c r="P20" i="4" s="1"/>
  <c r="AA20" i="4" s="1"/>
  <c r="AL20" i="4" s="1"/>
  <c r="K20" i="4"/>
  <c r="V20" i="4" s="1"/>
  <c r="AG20" i="4" s="1"/>
  <c r="AR20" i="4" s="1"/>
  <c r="F270" i="4"/>
  <c r="Q270" i="4" s="1"/>
  <c r="AB270" i="4" s="1"/>
  <c r="AM270" i="4" s="1"/>
  <c r="E270" i="4"/>
  <c r="P270" i="4" s="1"/>
  <c r="AA270" i="4" s="1"/>
  <c r="AL270" i="4" s="1"/>
  <c r="D270" i="4"/>
  <c r="O270" i="4" s="1"/>
  <c r="Z270" i="4" s="1"/>
  <c r="AK270" i="4" s="1"/>
  <c r="C270" i="4"/>
  <c r="N270" i="4" s="1"/>
  <c r="Y270" i="4" s="1"/>
  <c r="AJ270" i="4" s="1"/>
  <c r="K270" i="4"/>
  <c r="V270" i="4" s="1"/>
  <c r="AG270" i="4" s="1"/>
  <c r="AR270" i="4" s="1"/>
  <c r="J270" i="4"/>
  <c r="U270" i="4" s="1"/>
  <c r="AF270" i="4" s="1"/>
  <c r="AQ270" i="4" s="1"/>
  <c r="I270" i="4"/>
  <c r="T270" i="4" s="1"/>
  <c r="AE270" i="4" s="1"/>
  <c r="AP270" i="4" s="1"/>
  <c r="H270" i="4"/>
  <c r="S270" i="4" s="1"/>
  <c r="AD270" i="4" s="1"/>
  <c r="AO270" i="4" s="1"/>
  <c r="G270" i="4"/>
  <c r="R270" i="4" s="1"/>
  <c r="AC270" i="4" s="1"/>
  <c r="AN270" i="4" s="1"/>
  <c r="B270" i="4"/>
  <c r="M270" i="4" s="1"/>
  <c r="X270" i="4" s="1"/>
  <c r="AI270" i="4" s="1"/>
  <c r="B520" i="4"/>
  <c r="M520" i="4" s="1"/>
  <c r="X520" i="4" s="1"/>
  <c r="AI520" i="4" s="1"/>
  <c r="K520" i="4"/>
  <c r="V520" i="4" s="1"/>
  <c r="AG520" i="4" s="1"/>
  <c r="AR520" i="4" s="1"/>
  <c r="J520" i="4"/>
  <c r="U520" i="4" s="1"/>
  <c r="AF520" i="4" s="1"/>
  <c r="AQ520" i="4" s="1"/>
  <c r="I520" i="4"/>
  <c r="T520" i="4" s="1"/>
  <c r="AE520" i="4" s="1"/>
  <c r="AP520" i="4" s="1"/>
  <c r="H520" i="4"/>
  <c r="S520" i="4" s="1"/>
  <c r="AD520" i="4" s="1"/>
  <c r="AO520" i="4" s="1"/>
  <c r="G520" i="4"/>
  <c r="R520" i="4" s="1"/>
  <c r="AC520" i="4" s="1"/>
  <c r="AN520" i="4" s="1"/>
  <c r="F520" i="4"/>
  <c r="Q520" i="4" s="1"/>
  <c r="AB520" i="4" s="1"/>
  <c r="AM520" i="4" s="1"/>
  <c r="E520" i="4"/>
  <c r="P520" i="4" s="1"/>
  <c r="AA520" i="4" s="1"/>
  <c r="AL520" i="4" s="1"/>
  <c r="D520" i="4"/>
  <c r="O520" i="4" s="1"/>
  <c r="Z520" i="4" s="1"/>
  <c r="AK520" i="4" s="1"/>
  <c r="C520" i="4"/>
  <c r="N520" i="4" s="1"/>
  <c r="Y520" i="4" s="1"/>
  <c r="AJ520" i="4" s="1"/>
  <c r="J991" i="4"/>
  <c r="U991" i="4" s="1"/>
  <c r="AF991" i="4" s="1"/>
  <c r="AQ991" i="4" s="1"/>
  <c r="F991" i="4"/>
  <c r="Q991" i="4" s="1"/>
  <c r="AB991" i="4" s="1"/>
  <c r="AM991" i="4" s="1"/>
  <c r="E991" i="4"/>
  <c r="P991" i="4" s="1"/>
  <c r="AA991" i="4" s="1"/>
  <c r="AL991" i="4" s="1"/>
  <c r="C991" i="4"/>
  <c r="N991" i="4" s="1"/>
  <c r="Y991" i="4" s="1"/>
  <c r="AJ991" i="4" s="1"/>
  <c r="B991" i="4"/>
  <c r="M991" i="4" s="1"/>
  <c r="X991" i="4" s="1"/>
  <c r="AI991" i="4" s="1"/>
  <c r="K991" i="4"/>
  <c r="V991" i="4" s="1"/>
  <c r="AG991" i="4" s="1"/>
  <c r="AR991" i="4" s="1"/>
  <c r="I991" i="4"/>
  <c r="T991" i="4" s="1"/>
  <c r="AE991" i="4" s="1"/>
  <c r="AP991" i="4" s="1"/>
  <c r="D991" i="4"/>
  <c r="O991" i="4" s="1"/>
  <c r="Z991" i="4" s="1"/>
  <c r="AK991" i="4" s="1"/>
  <c r="H991" i="4"/>
  <c r="S991" i="4" s="1"/>
  <c r="AD991" i="4" s="1"/>
  <c r="AO991" i="4" s="1"/>
  <c r="G991" i="4"/>
  <c r="R991" i="4" s="1"/>
  <c r="AC991" i="4" s="1"/>
  <c r="AN991" i="4" s="1"/>
  <c r="D92" i="4"/>
  <c r="O92" i="4" s="1"/>
  <c r="Z92" i="4" s="1"/>
  <c r="AK92" i="4" s="1"/>
  <c r="C92" i="4"/>
  <c r="N92" i="4" s="1"/>
  <c r="Y92" i="4" s="1"/>
  <c r="AJ92" i="4" s="1"/>
  <c r="B92" i="4"/>
  <c r="M92" i="4" s="1"/>
  <c r="X92" i="4" s="1"/>
  <c r="AI92" i="4" s="1"/>
  <c r="K92" i="4"/>
  <c r="V92" i="4" s="1"/>
  <c r="AG92" i="4" s="1"/>
  <c r="AR92" i="4" s="1"/>
  <c r="J92" i="4"/>
  <c r="U92" i="4" s="1"/>
  <c r="AF92" i="4" s="1"/>
  <c r="AQ92" i="4" s="1"/>
  <c r="I92" i="4"/>
  <c r="T92" i="4" s="1"/>
  <c r="AE92" i="4" s="1"/>
  <c r="AP92" i="4" s="1"/>
  <c r="H92" i="4"/>
  <c r="S92" i="4" s="1"/>
  <c r="AD92" i="4" s="1"/>
  <c r="AO92" i="4" s="1"/>
  <c r="G92" i="4"/>
  <c r="R92" i="4" s="1"/>
  <c r="AC92" i="4" s="1"/>
  <c r="AN92" i="4" s="1"/>
  <c r="F92" i="4"/>
  <c r="Q92" i="4" s="1"/>
  <c r="AB92" i="4" s="1"/>
  <c r="AM92" i="4" s="1"/>
  <c r="E92" i="4"/>
  <c r="P92" i="4" s="1"/>
  <c r="AA92" i="4" s="1"/>
  <c r="AL92" i="4" s="1"/>
  <c r="F784" i="4"/>
  <c r="Q784" i="4" s="1"/>
  <c r="AB784" i="4" s="1"/>
  <c r="AM784" i="4" s="1"/>
  <c r="D784" i="4"/>
  <c r="O784" i="4" s="1"/>
  <c r="Z784" i="4" s="1"/>
  <c r="AK784" i="4" s="1"/>
  <c r="C784" i="4"/>
  <c r="N784" i="4" s="1"/>
  <c r="Y784" i="4" s="1"/>
  <c r="AJ784" i="4" s="1"/>
  <c r="B784" i="4"/>
  <c r="M784" i="4" s="1"/>
  <c r="X784" i="4" s="1"/>
  <c r="AI784" i="4" s="1"/>
  <c r="K784" i="4"/>
  <c r="V784" i="4" s="1"/>
  <c r="AG784" i="4" s="1"/>
  <c r="AR784" i="4" s="1"/>
  <c r="J784" i="4"/>
  <c r="U784" i="4" s="1"/>
  <c r="AF784" i="4" s="1"/>
  <c r="AQ784" i="4" s="1"/>
  <c r="I784" i="4"/>
  <c r="T784" i="4" s="1"/>
  <c r="AE784" i="4" s="1"/>
  <c r="AP784" i="4" s="1"/>
  <c r="H784" i="4"/>
  <c r="S784" i="4" s="1"/>
  <c r="AD784" i="4" s="1"/>
  <c r="AO784" i="4" s="1"/>
  <c r="G784" i="4"/>
  <c r="R784" i="4" s="1"/>
  <c r="AC784" i="4" s="1"/>
  <c r="AN784" i="4" s="1"/>
  <c r="E784" i="4"/>
  <c r="P784" i="4" s="1"/>
  <c r="AA784" i="4" s="1"/>
  <c r="AL784" i="4" s="1"/>
  <c r="E915" i="4"/>
  <c r="P915" i="4" s="1"/>
  <c r="AA915" i="4" s="1"/>
  <c r="AL915" i="4" s="1"/>
  <c r="C915" i="4"/>
  <c r="N915" i="4" s="1"/>
  <c r="Y915" i="4" s="1"/>
  <c r="AJ915" i="4" s="1"/>
  <c r="B915" i="4"/>
  <c r="M915" i="4" s="1"/>
  <c r="X915" i="4" s="1"/>
  <c r="AI915" i="4" s="1"/>
  <c r="K915" i="4"/>
  <c r="V915" i="4" s="1"/>
  <c r="AG915" i="4" s="1"/>
  <c r="AR915" i="4" s="1"/>
  <c r="J915" i="4"/>
  <c r="U915" i="4" s="1"/>
  <c r="AF915" i="4" s="1"/>
  <c r="AQ915" i="4" s="1"/>
  <c r="I915" i="4"/>
  <c r="T915" i="4" s="1"/>
  <c r="AE915" i="4" s="1"/>
  <c r="AP915" i="4" s="1"/>
  <c r="H915" i="4"/>
  <c r="S915" i="4" s="1"/>
  <c r="AD915" i="4" s="1"/>
  <c r="AO915" i="4" s="1"/>
  <c r="G915" i="4"/>
  <c r="R915" i="4" s="1"/>
  <c r="AC915" i="4" s="1"/>
  <c r="AN915" i="4" s="1"/>
  <c r="F915" i="4"/>
  <c r="Q915" i="4" s="1"/>
  <c r="AB915" i="4" s="1"/>
  <c r="AM915" i="4" s="1"/>
  <c r="D915" i="4"/>
  <c r="O915" i="4" s="1"/>
  <c r="Z915" i="4" s="1"/>
  <c r="AK915" i="4" s="1"/>
  <c r="E677" i="4"/>
  <c r="P677" i="4" s="1"/>
  <c r="AA677" i="4" s="1"/>
  <c r="AL677" i="4" s="1"/>
  <c r="D677" i="4"/>
  <c r="O677" i="4" s="1"/>
  <c r="Z677" i="4" s="1"/>
  <c r="AK677" i="4" s="1"/>
  <c r="C677" i="4"/>
  <c r="N677" i="4" s="1"/>
  <c r="Y677" i="4" s="1"/>
  <c r="AJ677" i="4" s="1"/>
  <c r="B677" i="4"/>
  <c r="M677" i="4" s="1"/>
  <c r="X677" i="4" s="1"/>
  <c r="AI677" i="4" s="1"/>
  <c r="K677" i="4"/>
  <c r="V677" i="4" s="1"/>
  <c r="AG677" i="4" s="1"/>
  <c r="AR677" i="4" s="1"/>
  <c r="J677" i="4"/>
  <c r="U677" i="4" s="1"/>
  <c r="AF677" i="4" s="1"/>
  <c r="AQ677" i="4" s="1"/>
  <c r="I677" i="4"/>
  <c r="T677" i="4" s="1"/>
  <c r="AE677" i="4" s="1"/>
  <c r="AP677" i="4" s="1"/>
  <c r="F677" i="4"/>
  <c r="Q677" i="4" s="1"/>
  <c r="AB677" i="4" s="1"/>
  <c r="AM677" i="4" s="1"/>
  <c r="G677" i="4"/>
  <c r="R677" i="4" s="1"/>
  <c r="AC677" i="4" s="1"/>
  <c r="AN677" i="4" s="1"/>
  <c r="H677" i="4"/>
  <c r="S677" i="4" s="1"/>
  <c r="AD677" i="4" s="1"/>
  <c r="AO677" i="4" s="1"/>
  <c r="I181" i="4"/>
  <c r="T181" i="4" s="1"/>
  <c r="AE181" i="4" s="1"/>
  <c r="AP181" i="4" s="1"/>
  <c r="D181" i="4"/>
  <c r="O181" i="4" s="1"/>
  <c r="Z181" i="4" s="1"/>
  <c r="AK181" i="4" s="1"/>
  <c r="C181" i="4"/>
  <c r="N181" i="4" s="1"/>
  <c r="Y181" i="4" s="1"/>
  <c r="AJ181" i="4" s="1"/>
  <c r="B181" i="4"/>
  <c r="M181" i="4" s="1"/>
  <c r="X181" i="4" s="1"/>
  <c r="AI181" i="4" s="1"/>
  <c r="K181" i="4"/>
  <c r="V181" i="4" s="1"/>
  <c r="AG181" i="4" s="1"/>
  <c r="AR181" i="4" s="1"/>
  <c r="J181" i="4"/>
  <c r="U181" i="4" s="1"/>
  <c r="AF181" i="4" s="1"/>
  <c r="AQ181" i="4" s="1"/>
  <c r="H181" i="4"/>
  <c r="S181" i="4" s="1"/>
  <c r="AD181" i="4" s="1"/>
  <c r="AO181" i="4" s="1"/>
  <c r="G181" i="4"/>
  <c r="R181" i="4" s="1"/>
  <c r="AC181" i="4" s="1"/>
  <c r="AN181" i="4" s="1"/>
  <c r="F181" i="4"/>
  <c r="Q181" i="4" s="1"/>
  <c r="AB181" i="4" s="1"/>
  <c r="AM181" i="4" s="1"/>
  <c r="E181" i="4"/>
  <c r="P181" i="4" s="1"/>
  <c r="AA181" i="4" s="1"/>
  <c r="AL181" i="4" s="1"/>
  <c r="K849" i="4"/>
  <c r="V849" i="4" s="1"/>
  <c r="AG849" i="4" s="1"/>
  <c r="AR849" i="4" s="1"/>
  <c r="I849" i="4"/>
  <c r="T849" i="4" s="1"/>
  <c r="AE849" i="4" s="1"/>
  <c r="AP849" i="4" s="1"/>
  <c r="H849" i="4"/>
  <c r="S849" i="4" s="1"/>
  <c r="AD849" i="4" s="1"/>
  <c r="AO849" i="4" s="1"/>
  <c r="G849" i="4"/>
  <c r="R849" i="4" s="1"/>
  <c r="AC849" i="4" s="1"/>
  <c r="AN849" i="4" s="1"/>
  <c r="F849" i="4"/>
  <c r="Q849" i="4" s="1"/>
  <c r="AB849" i="4" s="1"/>
  <c r="AM849" i="4" s="1"/>
  <c r="E849" i="4"/>
  <c r="P849" i="4" s="1"/>
  <c r="AA849" i="4" s="1"/>
  <c r="AL849" i="4" s="1"/>
  <c r="D849" i="4"/>
  <c r="O849" i="4" s="1"/>
  <c r="Z849" i="4" s="1"/>
  <c r="AK849" i="4" s="1"/>
  <c r="J849" i="4"/>
  <c r="U849" i="4" s="1"/>
  <c r="AF849" i="4" s="1"/>
  <c r="AQ849" i="4" s="1"/>
  <c r="C849" i="4"/>
  <c r="N849" i="4" s="1"/>
  <c r="Y849" i="4" s="1"/>
  <c r="AJ849" i="4" s="1"/>
  <c r="B849" i="4"/>
  <c r="M849" i="4" s="1"/>
  <c r="X849" i="4" s="1"/>
  <c r="AI849" i="4" s="1"/>
  <c r="K651" i="4"/>
  <c r="V651" i="4" s="1"/>
  <c r="AG651" i="4" s="1"/>
  <c r="AR651" i="4" s="1"/>
  <c r="J651" i="4"/>
  <c r="U651" i="4" s="1"/>
  <c r="AF651" i="4" s="1"/>
  <c r="AQ651" i="4" s="1"/>
  <c r="I651" i="4"/>
  <c r="T651" i="4" s="1"/>
  <c r="AE651" i="4" s="1"/>
  <c r="AP651" i="4" s="1"/>
  <c r="H651" i="4"/>
  <c r="S651" i="4" s="1"/>
  <c r="AD651" i="4" s="1"/>
  <c r="AO651" i="4" s="1"/>
  <c r="G651" i="4"/>
  <c r="R651" i="4" s="1"/>
  <c r="AC651" i="4" s="1"/>
  <c r="AN651" i="4" s="1"/>
  <c r="F651" i="4"/>
  <c r="Q651" i="4" s="1"/>
  <c r="AB651" i="4" s="1"/>
  <c r="AM651" i="4" s="1"/>
  <c r="E651" i="4"/>
  <c r="P651" i="4" s="1"/>
  <c r="AA651" i="4" s="1"/>
  <c r="AL651" i="4" s="1"/>
  <c r="C651" i="4"/>
  <c r="N651" i="4" s="1"/>
  <c r="Y651" i="4" s="1"/>
  <c r="AJ651" i="4" s="1"/>
  <c r="B651" i="4"/>
  <c r="M651" i="4" s="1"/>
  <c r="X651" i="4" s="1"/>
  <c r="AI651" i="4" s="1"/>
  <c r="D651" i="4"/>
  <c r="O651" i="4" s="1"/>
  <c r="Z651" i="4" s="1"/>
  <c r="AK651" i="4" s="1"/>
  <c r="E815" i="4"/>
  <c r="P815" i="4" s="1"/>
  <c r="AA815" i="4" s="1"/>
  <c r="AL815" i="4" s="1"/>
  <c r="C815" i="4"/>
  <c r="N815" i="4" s="1"/>
  <c r="Y815" i="4" s="1"/>
  <c r="AJ815" i="4" s="1"/>
  <c r="B815" i="4"/>
  <c r="M815" i="4" s="1"/>
  <c r="X815" i="4" s="1"/>
  <c r="AI815" i="4" s="1"/>
  <c r="K815" i="4"/>
  <c r="V815" i="4" s="1"/>
  <c r="AG815" i="4" s="1"/>
  <c r="AR815" i="4" s="1"/>
  <c r="J815" i="4"/>
  <c r="U815" i="4" s="1"/>
  <c r="AF815" i="4" s="1"/>
  <c r="AQ815" i="4" s="1"/>
  <c r="I815" i="4"/>
  <c r="T815" i="4" s="1"/>
  <c r="AE815" i="4" s="1"/>
  <c r="AP815" i="4" s="1"/>
  <c r="H815" i="4"/>
  <c r="S815" i="4" s="1"/>
  <c r="AD815" i="4" s="1"/>
  <c r="AO815" i="4" s="1"/>
  <c r="G815" i="4"/>
  <c r="R815" i="4" s="1"/>
  <c r="AC815" i="4" s="1"/>
  <c r="AN815" i="4" s="1"/>
  <c r="F815" i="4"/>
  <c r="Q815" i="4" s="1"/>
  <c r="AB815" i="4" s="1"/>
  <c r="AM815" i="4" s="1"/>
  <c r="D815" i="4"/>
  <c r="O815" i="4" s="1"/>
  <c r="Z815" i="4" s="1"/>
  <c r="AK815" i="4" s="1"/>
  <c r="J316" i="4"/>
  <c r="U316" i="4" s="1"/>
  <c r="AF316" i="4" s="1"/>
  <c r="AQ316" i="4" s="1"/>
  <c r="I316" i="4"/>
  <c r="T316" i="4" s="1"/>
  <c r="AE316" i="4" s="1"/>
  <c r="AP316" i="4" s="1"/>
  <c r="H316" i="4"/>
  <c r="S316" i="4" s="1"/>
  <c r="AD316" i="4" s="1"/>
  <c r="AO316" i="4" s="1"/>
  <c r="G316" i="4"/>
  <c r="R316" i="4" s="1"/>
  <c r="AC316" i="4" s="1"/>
  <c r="AN316" i="4" s="1"/>
  <c r="F316" i="4"/>
  <c r="Q316" i="4" s="1"/>
  <c r="AB316" i="4" s="1"/>
  <c r="AM316" i="4" s="1"/>
  <c r="E316" i="4"/>
  <c r="P316" i="4" s="1"/>
  <c r="AA316" i="4" s="1"/>
  <c r="AL316" i="4" s="1"/>
  <c r="D316" i="4"/>
  <c r="O316" i="4" s="1"/>
  <c r="Z316" i="4" s="1"/>
  <c r="AK316" i="4" s="1"/>
  <c r="K316" i="4"/>
  <c r="V316" i="4" s="1"/>
  <c r="AG316" i="4" s="1"/>
  <c r="AR316" i="4" s="1"/>
  <c r="C316" i="4"/>
  <c r="N316" i="4" s="1"/>
  <c r="Y316" i="4" s="1"/>
  <c r="AJ316" i="4" s="1"/>
  <c r="B316" i="4"/>
  <c r="M316" i="4" s="1"/>
  <c r="X316" i="4" s="1"/>
  <c r="AI316" i="4" s="1"/>
  <c r="C867" i="4"/>
  <c r="N867" i="4" s="1"/>
  <c r="Y867" i="4" s="1"/>
  <c r="AJ867" i="4" s="1"/>
  <c r="K867" i="4"/>
  <c r="V867" i="4" s="1"/>
  <c r="AG867" i="4" s="1"/>
  <c r="AR867" i="4" s="1"/>
  <c r="J867" i="4"/>
  <c r="U867" i="4" s="1"/>
  <c r="AF867" i="4" s="1"/>
  <c r="AQ867" i="4" s="1"/>
  <c r="I867" i="4"/>
  <c r="T867" i="4" s="1"/>
  <c r="AE867" i="4" s="1"/>
  <c r="AP867" i="4" s="1"/>
  <c r="H867" i="4"/>
  <c r="S867" i="4" s="1"/>
  <c r="AD867" i="4" s="1"/>
  <c r="AO867" i="4" s="1"/>
  <c r="G867" i="4"/>
  <c r="R867" i="4" s="1"/>
  <c r="AC867" i="4" s="1"/>
  <c r="AN867" i="4" s="1"/>
  <c r="F867" i="4"/>
  <c r="Q867" i="4" s="1"/>
  <c r="AB867" i="4" s="1"/>
  <c r="AM867" i="4" s="1"/>
  <c r="E867" i="4"/>
  <c r="P867" i="4" s="1"/>
  <c r="AA867" i="4" s="1"/>
  <c r="AL867" i="4" s="1"/>
  <c r="D867" i="4"/>
  <c r="O867" i="4" s="1"/>
  <c r="Z867" i="4" s="1"/>
  <c r="AK867" i="4" s="1"/>
  <c r="B867" i="4"/>
  <c r="M867" i="4" s="1"/>
  <c r="X867" i="4" s="1"/>
  <c r="AI867" i="4" s="1"/>
  <c r="J376" i="4"/>
  <c r="U376" i="4" s="1"/>
  <c r="AF376" i="4" s="1"/>
  <c r="AQ376" i="4" s="1"/>
  <c r="I376" i="4"/>
  <c r="T376" i="4" s="1"/>
  <c r="AE376" i="4" s="1"/>
  <c r="AP376" i="4" s="1"/>
  <c r="H376" i="4"/>
  <c r="S376" i="4" s="1"/>
  <c r="AD376" i="4" s="1"/>
  <c r="AO376" i="4" s="1"/>
  <c r="G376" i="4"/>
  <c r="R376" i="4" s="1"/>
  <c r="AC376" i="4" s="1"/>
  <c r="AN376" i="4" s="1"/>
  <c r="F376" i="4"/>
  <c r="Q376" i="4" s="1"/>
  <c r="AB376" i="4" s="1"/>
  <c r="AM376" i="4" s="1"/>
  <c r="E376" i="4"/>
  <c r="P376" i="4" s="1"/>
  <c r="AA376" i="4" s="1"/>
  <c r="AL376" i="4" s="1"/>
  <c r="D376" i="4"/>
  <c r="O376" i="4" s="1"/>
  <c r="Z376" i="4" s="1"/>
  <c r="AK376" i="4" s="1"/>
  <c r="K376" i="4"/>
  <c r="V376" i="4" s="1"/>
  <c r="AG376" i="4" s="1"/>
  <c r="AR376" i="4" s="1"/>
  <c r="C376" i="4"/>
  <c r="N376" i="4" s="1"/>
  <c r="Y376" i="4" s="1"/>
  <c r="AJ376" i="4" s="1"/>
  <c r="B376" i="4"/>
  <c r="M376" i="4" s="1"/>
  <c r="X376" i="4" s="1"/>
  <c r="AI376" i="4" s="1"/>
  <c r="I47" i="4"/>
  <c r="T47" i="4" s="1"/>
  <c r="AE47" i="4" s="1"/>
  <c r="AP47" i="4" s="1"/>
  <c r="G47" i="4"/>
  <c r="R47" i="4" s="1"/>
  <c r="AC47" i="4" s="1"/>
  <c r="AN47" i="4" s="1"/>
  <c r="F47" i="4"/>
  <c r="Q47" i="4" s="1"/>
  <c r="AB47" i="4" s="1"/>
  <c r="AM47" i="4" s="1"/>
  <c r="E47" i="4"/>
  <c r="P47" i="4" s="1"/>
  <c r="AA47" i="4" s="1"/>
  <c r="AL47" i="4" s="1"/>
  <c r="C47" i="4"/>
  <c r="N47" i="4" s="1"/>
  <c r="Y47" i="4" s="1"/>
  <c r="AJ47" i="4" s="1"/>
  <c r="B47" i="4"/>
  <c r="M47" i="4" s="1"/>
  <c r="X47" i="4" s="1"/>
  <c r="AI47" i="4" s="1"/>
  <c r="K47" i="4"/>
  <c r="V47" i="4" s="1"/>
  <c r="AG47" i="4" s="1"/>
  <c r="AR47" i="4" s="1"/>
  <c r="J47" i="4"/>
  <c r="U47" i="4" s="1"/>
  <c r="AF47" i="4" s="1"/>
  <c r="AQ47" i="4" s="1"/>
  <c r="H47" i="4"/>
  <c r="S47" i="4" s="1"/>
  <c r="AD47" i="4" s="1"/>
  <c r="AO47" i="4" s="1"/>
  <c r="D47" i="4"/>
  <c r="O47" i="4" s="1"/>
  <c r="Z47" i="4" s="1"/>
  <c r="AK47" i="4" s="1"/>
  <c r="E91" i="4"/>
  <c r="P91" i="4" s="1"/>
  <c r="AA91" i="4" s="1"/>
  <c r="AL91" i="4" s="1"/>
  <c r="D91" i="4"/>
  <c r="O91" i="4" s="1"/>
  <c r="Z91" i="4" s="1"/>
  <c r="AK91" i="4" s="1"/>
  <c r="C91" i="4"/>
  <c r="N91" i="4" s="1"/>
  <c r="Y91" i="4" s="1"/>
  <c r="AJ91" i="4" s="1"/>
  <c r="B91" i="4"/>
  <c r="M91" i="4" s="1"/>
  <c r="X91" i="4" s="1"/>
  <c r="AI91" i="4" s="1"/>
  <c r="K91" i="4"/>
  <c r="V91" i="4" s="1"/>
  <c r="AG91" i="4" s="1"/>
  <c r="AR91" i="4" s="1"/>
  <c r="J91" i="4"/>
  <c r="U91" i="4" s="1"/>
  <c r="AF91" i="4" s="1"/>
  <c r="AQ91" i="4" s="1"/>
  <c r="I91" i="4"/>
  <c r="T91" i="4" s="1"/>
  <c r="AE91" i="4" s="1"/>
  <c r="AP91" i="4" s="1"/>
  <c r="H91" i="4"/>
  <c r="S91" i="4" s="1"/>
  <c r="AD91" i="4" s="1"/>
  <c r="AO91" i="4" s="1"/>
  <c r="G91" i="4"/>
  <c r="R91" i="4" s="1"/>
  <c r="AC91" i="4" s="1"/>
  <c r="AN91" i="4" s="1"/>
  <c r="F91" i="4"/>
  <c r="Q91" i="4" s="1"/>
  <c r="AB91" i="4" s="1"/>
  <c r="AM91" i="4" s="1"/>
  <c r="I953" i="4"/>
  <c r="T953" i="4" s="1"/>
  <c r="AE953" i="4" s="1"/>
  <c r="AP953" i="4" s="1"/>
  <c r="C953" i="4"/>
  <c r="N953" i="4" s="1"/>
  <c r="Y953" i="4" s="1"/>
  <c r="AJ953" i="4" s="1"/>
  <c r="K953" i="4"/>
  <c r="V953" i="4" s="1"/>
  <c r="AG953" i="4" s="1"/>
  <c r="AR953" i="4" s="1"/>
  <c r="J953" i="4"/>
  <c r="U953" i="4" s="1"/>
  <c r="AF953" i="4" s="1"/>
  <c r="AQ953" i="4" s="1"/>
  <c r="H953" i="4"/>
  <c r="S953" i="4" s="1"/>
  <c r="AD953" i="4" s="1"/>
  <c r="AO953" i="4" s="1"/>
  <c r="G953" i="4"/>
  <c r="R953" i="4" s="1"/>
  <c r="AC953" i="4" s="1"/>
  <c r="AN953" i="4" s="1"/>
  <c r="F953" i="4"/>
  <c r="Q953" i="4" s="1"/>
  <c r="AB953" i="4" s="1"/>
  <c r="AM953" i="4" s="1"/>
  <c r="B953" i="4"/>
  <c r="M953" i="4" s="1"/>
  <c r="X953" i="4" s="1"/>
  <c r="AI953" i="4" s="1"/>
  <c r="E953" i="4"/>
  <c r="P953" i="4" s="1"/>
  <c r="AA953" i="4" s="1"/>
  <c r="AL953" i="4" s="1"/>
  <c r="D953" i="4"/>
  <c r="O953" i="4" s="1"/>
  <c r="Z953" i="4" s="1"/>
  <c r="AK953" i="4" s="1"/>
  <c r="E261" i="4"/>
  <c r="P261" i="4" s="1"/>
  <c r="AA261" i="4" s="1"/>
  <c r="AL261" i="4" s="1"/>
  <c r="D261" i="4"/>
  <c r="O261" i="4" s="1"/>
  <c r="Z261" i="4" s="1"/>
  <c r="AK261" i="4" s="1"/>
  <c r="C261" i="4"/>
  <c r="N261" i="4" s="1"/>
  <c r="Y261" i="4" s="1"/>
  <c r="AJ261" i="4" s="1"/>
  <c r="B261" i="4"/>
  <c r="M261" i="4" s="1"/>
  <c r="X261" i="4" s="1"/>
  <c r="AI261" i="4" s="1"/>
  <c r="I261" i="4"/>
  <c r="T261" i="4" s="1"/>
  <c r="AE261" i="4" s="1"/>
  <c r="AP261" i="4" s="1"/>
  <c r="H261" i="4"/>
  <c r="S261" i="4" s="1"/>
  <c r="AD261" i="4" s="1"/>
  <c r="AO261" i="4" s="1"/>
  <c r="G261" i="4"/>
  <c r="R261" i="4" s="1"/>
  <c r="AC261" i="4" s="1"/>
  <c r="AN261" i="4" s="1"/>
  <c r="F261" i="4"/>
  <c r="Q261" i="4" s="1"/>
  <c r="AB261" i="4" s="1"/>
  <c r="AM261" i="4" s="1"/>
  <c r="K261" i="4"/>
  <c r="V261" i="4" s="1"/>
  <c r="AG261" i="4" s="1"/>
  <c r="AR261" i="4" s="1"/>
  <c r="J261" i="4"/>
  <c r="U261" i="4" s="1"/>
  <c r="AF261" i="4" s="1"/>
  <c r="AQ261" i="4" s="1"/>
  <c r="J622" i="4"/>
  <c r="U622" i="4" s="1"/>
  <c r="AF622" i="4" s="1"/>
  <c r="AQ622" i="4" s="1"/>
  <c r="I622" i="4"/>
  <c r="T622" i="4" s="1"/>
  <c r="AE622" i="4" s="1"/>
  <c r="AP622" i="4" s="1"/>
  <c r="H622" i="4"/>
  <c r="S622" i="4" s="1"/>
  <c r="AD622" i="4" s="1"/>
  <c r="AO622" i="4" s="1"/>
  <c r="G622" i="4"/>
  <c r="R622" i="4" s="1"/>
  <c r="AC622" i="4" s="1"/>
  <c r="AN622" i="4" s="1"/>
  <c r="F622" i="4"/>
  <c r="Q622" i="4" s="1"/>
  <c r="AB622" i="4" s="1"/>
  <c r="AM622" i="4" s="1"/>
  <c r="E622" i="4"/>
  <c r="P622" i="4" s="1"/>
  <c r="AA622" i="4" s="1"/>
  <c r="AL622" i="4" s="1"/>
  <c r="D622" i="4"/>
  <c r="O622" i="4" s="1"/>
  <c r="Z622" i="4" s="1"/>
  <c r="AK622" i="4" s="1"/>
  <c r="K622" i="4"/>
  <c r="V622" i="4" s="1"/>
  <c r="AG622" i="4" s="1"/>
  <c r="AR622" i="4" s="1"/>
  <c r="C622" i="4"/>
  <c r="N622" i="4" s="1"/>
  <c r="Y622" i="4" s="1"/>
  <c r="AJ622" i="4" s="1"/>
  <c r="B622" i="4"/>
  <c r="M622" i="4" s="1"/>
  <c r="X622" i="4" s="1"/>
  <c r="AI622" i="4" s="1"/>
  <c r="C23" i="4"/>
  <c r="N23" i="4" s="1"/>
  <c r="Y23" i="4" s="1"/>
  <c r="AJ23" i="4" s="1"/>
  <c r="K23" i="4"/>
  <c r="V23" i="4" s="1"/>
  <c r="AG23" i="4" s="1"/>
  <c r="AR23" i="4" s="1"/>
  <c r="J23" i="4"/>
  <c r="U23" i="4" s="1"/>
  <c r="AF23" i="4" s="1"/>
  <c r="AQ23" i="4" s="1"/>
  <c r="I23" i="4"/>
  <c r="T23" i="4" s="1"/>
  <c r="AE23" i="4" s="1"/>
  <c r="AP23" i="4" s="1"/>
  <c r="E23" i="4"/>
  <c r="P23" i="4" s="1"/>
  <c r="AA23" i="4" s="1"/>
  <c r="AL23" i="4" s="1"/>
  <c r="H23" i="4"/>
  <c r="S23" i="4" s="1"/>
  <c r="AD23" i="4" s="1"/>
  <c r="AO23" i="4" s="1"/>
  <c r="D23" i="4"/>
  <c r="O23" i="4" s="1"/>
  <c r="Z23" i="4" s="1"/>
  <c r="AK23" i="4" s="1"/>
  <c r="B23" i="4"/>
  <c r="M23" i="4" s="1"/>
  <c r="X23" i="4" s="1"/>
  <c r="AI23" i="4" s="1"/>
  <c r="G23" i="4"/>
  <c r="R23" i="4" s="1"/>
  <c r="AC23" i="4" s="1"/>
  <c r="AN23" i="4" s="1"/>
  <c r="F23" i="4"/>
  <c r="Q23" i="4" s="1"/>
  <c r="AB23" i="4" s="1"/>
  <c r="AM23" i="4" s="1"/>
  <c r="B743" i="4"/>
  <c r="M743" i="4" s="1"/>
  <c r="X743" i="4" s="1"/>
  <c r="AI743" i="4" s="1"/>
  <c r="H743" i="4"/>
  <c r="S743" i="4" s="1"/>
  <c r="AD743" i="4" s="1"/>
  <c r="AO743" i="4" s="1"/>
  <c r="G743" i="4"/>
  <c r="R743" i="4" s="1"/>
  <c r="AC743" i="4" s="1"/>
  <c r="AN743" i="4" s="1"/>
  <c r="F743" i="4"/>
  <c r="Q743" i="4" s="1"/>
  <c r="AB743" i="4" s="1"/>
  <c r="AM743" i="4" s="1"/>
  <c r="E743" i="4"/>
  <c r="P743" i="4" s="1"/>
  <c r="AA743" i="4" s="1"/>
  <c r="AL743" i="4" s="1"/>
  <c r="D743" i="4"/>
  <c r="O743" i="4" s="1"/>
  <c r="Z743" i="4" s="1"/>
  <c r="AK743" i="4" s="1"/>
  <c r="C743" i="4"/>
  <c r="N743" i="4" s="1"/>
  <c r="Y743" i="4" s="1"/>
  <c r="AJ743" i="4" s="1"/>
  <c r="K743" i="4"/>
  <c r="V743" i="4" s="1"/>
  <c r="AG743" i="4" s="1"/>
  <c r="AR743" i="4" s="1"/>
  <c r="J743" i="4"/>
  <c r="U743" i="4" s="1"/>
  <c r="AF743" i="4" s="1"/>
  <c r="AQ743" i="4" s="1"/>
  <c r="I743" i="4"/>
  <c r="T743" i="4" s="1"/>
  <c r="AE743" i="4" s="1"/>
  <c r="AP743" i="4" s="1"/>
  <c r="C313" i="4"/>
  <c r="N313" i="4" s="1"/>
  <c r="Y313" i="4" s="1"/>
  <c r="AJ313" i="4" s="1"/>
  <c r="B313" i="4"/>
  <c r="M313" i="4" s="1"/>
  <c r="X313" i="4" s="1"/>
  <c r="AI313" i="4" s="1"/>
  <c r="K313" i="4"/>
  <c r="V313" i="4" s="1"/>
  <c r="AG313" i="4" s="1"/>
  <c r="AR313" i="4" s="1"/>
  <c r="J313" i="4"/>
  <c r="U313" i="4" s="1"/>
  <c r="AF313" i="4" s="1"/>
  <c r="AQ313" i="4" s="1"/>
  <c r="I313" i="4"/>
  <c r="T313" i="4" s="1"/>
  <c r="AE313" i="4" s="1"/>
  <c r="AP313" i="4" s="1"/>
  <c r="H313" i="4"/>
  <c r="S313" i="4" s="1"/>
  <c r="AD313" i="4" s="1"/>
  <c r="AO313" i="4" s="1"/>
  <c r="G313" i="4"/>
  <c r="R313" i="4" s="1"/>
  <c r="AC313" i="4" s="1"/>
  <c r="AN313" i="4" s="1"/>
  <c r="E313" i="4"/>
  <c r="P313" i="4" s="1"/>
  <c r="AA313" i="4" s="1"/>
  <c r="AL313" i="4" s="1"/>
  <c r="D313" i="4"/>
  <c r="O313" i="4" s="1"/>
  <c r="Z313" i="4" s="1"/>
  <c r="AK313" i="4" s="1"/>
  <c r="F313" i="4"/>
  <c r="Q313" i="4" s="1"/>
  <c r="AB313" i="4" s="1"/>
  <c r="AM313" i="4" s="1"/>
  <c r="B238" i="4"/>
  <c r="M238" i="4" s="1"/>
  <c r="X238" i="4" s="1"/>
  <c r="AI238" i="4" s="1"/>
  <c r="K238" i="4"/>
  <c r="V238" i="4" s="1"/>
  <c r="AG238" i="4" s="1"/>
  <c r="AR238" i="4" s="1"/>
  <c r="J238" i="4"/>
  <c r="U238" i="4" s="1"/>
  <c r="AF238" i="4" s="1"/>
  <c r="AQ238" i="4" s="1"/>
  <c r="I238" i="4"/>
  <c r="T238" i="4" s="1"/>
  <c r="AE238" i="4" s="1"/>
  <c r="AP238" i="4" s="1"/>
  <c r="H238" i="4"/>
  <c r="S238" i="4" s="1"/>
  <c r="AD238" i="4" s="1"/>
  <c r="AO238" i="4" s="1"/>
  <c r="G238" i="4"/>
  <c r="R238" i="4" s="1"/>
  <c r="AC238" i="4" s="1"/>
  <c r="AN238" i="4" s="1"/>
  <c r="F238" i="4"/>
  <c r="Q238" i="4" s="1"/>
  <c r="AB238" i="4" s="1"/>
  <c r="AM238" i="4" s="1"/>
  <c r="E238" i="4"/>
  <c r="P238" i="4" s="1"/>
  <c r="AA238" i="4" s="1"/>
  <c r="AL238" i="4" s="1"/>
  <c r="D238" i="4"/>
  <c r="O238" i="4" s="1"/>
  <c r="Z238" i="4" s="1"/>
  <c r="AK238" i="4" s="1"/>
  <c r="C238" i="4"/>
  <c r="N238" i="4" s="1"/>
  <c r="Y238" i="4" s="1"/>
  <c r="AJ238" i="4" s="1"/>
  <c r="G233" i="4"/>
  <c r="R233" i="4" s="1"/>
  <c r="AC233" i="4" s="1"/>
  <c r="AN233" i="4" s="1"/>
  <c r="E233" i="4"/>
  <c r="P233" i="4" s="1"/>
  <c r="AA233" i="4" s="1"/>
  <c r="AL233" i="4" s="1"/>
  <c r="D233" i="4"/>
  <c r="O233" i="4" s="1"/>
  <c r="Z233" i="4" s="1"/>
  <c r="AK233" i="4" s="1"/>
  <c r="C233" i="4"/>
  <c r="N233" i="4" s="1"/>
  <c r="Y233" i="4" s="1"/>
  <c r="AJ233" i="4" s="1"/>
  <c r="B233" i="4"/>
  <c r="M233" i="4" s="1"/>
  <c r="X233" i="4" s="1"/>
  <c r="AI233" i="4" s="1"/>
  <c r="K233" i="4"/>
  <c r="V233" i="4" s="1"/>
  <c r="AG233" i="4" s="1"/>
  <c r="AR233" i="4" s="1"/>
  <c r="J233" i="4"/>
  <c r="U233" i="4" s="1"/>
  <c r="AF233" i="4" s="1"/>
  <c r="AQ233" i="4" s="1"/>
  <c r="H233" i="4"/>
  <c r="S233" i="4" s="1"/>
  <c r="AD233" i="4" s="1"/>
  <c r="AO233" i="4" s="1"/>
  <c r="F233" i="4"/>
  <c r="Q233" i="4" s="1"/>
  <c r="AB233" i="4" s="1"/>
  <c r="AM233" i="4" s="1"/>
  <c r="I233" i="4"/>
  <c r="T233" i="4" s="1"/>
  <c r="AE233" i="4" s="1"/>
  <c r="AP233" i="4" s="1"/>
  <c r="I633" i="4"/>
  <c r="T633" i="4" s="1"/>
  <c r="AE633" i="4" s="1"/>
  <c r="AP633" i="4" s="1"/>
  <c r="H633" i="4"/>
  <c r="S633" i="4" s="1"/>
  <c r="AD633" i="4" s="1"/>
  <c r="AO633" i="4" s="1"/>
  <c r="G633" i="4"/>
  <c r="R633" i="4" s="1"/>
  <c r="AC633" i="4" s="1"/>
  <c r="AN633" i="4" s="1"/>
  <c r="F633" i="4"/>
  <c r="Q633" i="4" s="1"/>
  <c r="AB633" i="4" s="1"/>
  <c r="AM633" i="4" s="1"/>
  <c r="E633" i="4"/>
  <c r="P633" i="4" s="1"/>
  <c r="AA633" i="4" s="1"/>
  <c r="AL633" i="4" s="1"/>
  <c r="D633" i="4"/>
  <c r="O633" i="4" s="1"/>
  <c r="Z633" i="4" s="1"/>
  <c r="AK633" i="4" s="1"/>
  <c r="C633" i="4"/>
  <c r="N633" i="4" s="1"/>
  <c r="Y633" i="4" s="1"/>
  <c r="AJ633" i="4" s="1"/>
  <c r="J633" i="4"/>
  <c r="U633" i="4" s="1"/>
  <c r="AF633" i="4" s="1"/>
  <c r="AQ633" i="4" s="1"/>
  <c r="B633" i="4"/>
  <c r="M633" i="4" s="1"/>
  <c r="X633" i="4" s="1"/>
  <c r="AI633" i="4" s="1"/>
  <c r="K633" i="4"/>
  <c r="V633" i="4" s="1"/>
  <c r="AG633" i="4" s="1"/>
  <c r="AR633" i="4" s="1"/>
  <c r="H98" i="4"/>
  <c r="S98" i="4" s="1"/>
  <c r="AD98" i="4" s="1"/>
  <c r="AO98" i="4" s="1"/>
  <c r="G98" i="4"/>
  <c r="R98" i="4" s="1"/>
  <c r="AC98" i="4" s="1"/>
  <c r="AN98" i="4" s="1"/>
  <c r="F98" i="4"/>
  <c r="Q98" i="4" s="1"/>
  <c r="AB98" i="4" s="1"/>
  <c r="AM98" i="4" s="1"/>
  <c r="E98" i="4"/>
  <c r="P98" i="4" s="1"/>
  <c r="AA98" i="4" s="1"/>
  <c r="AL98" i="4" s="1"/>
  <c r="D98" i="4"/>
  <c r="O98" i="4" s="1"/>
  <c r="Z98" i="4" s="1"/>
  <c r="AK98" i="4" s="1"/>
  <c r="C98" i="4"/>
  <c r="N98" i="4" s="1"/>
  <c r="Y98" i="4" s="1"/>
  <c r="AJ98" i="4" s="1"/>
  <c r="B98" i="4"/>
  <c r="M98" i="4" s="1"/>
  <c r="X98" i="4" s="1"/>
  <c r="AI98" i="4" s="1"/>
  <c r="K98" i="4"/>
  <c r="V98" i="4" s="1"/>
  <c r="AG98" i="4" s="1"/>
  <c r="AR98" i="4" s="1"/>
  <c r="J98" i="4"/>
  <c r="U98" i="4" s="1"/>
  <c r="AF98" i="4" s="1"/>
  <c r="AQ98" i="4" s="1"/>
  <c r="I98" i="4"/>
  <c r="T98" i="4" s="1"/>
  <c r="AE98" i="4" s="1"/>
  <c r="AP98" i="4" s="1"/>
  <c r="D488" i="4"/>
  <c r="O488" i="4" s="1"/>
  <c r="Z488" i="4" s="1"/>
  <c r="AK488" i="4" s="1"/>
  <c r="C488" i="4"/>
  <c r="N488" i="4" s="1"/>
  <c r="Y488" i="4" s="1"/>
  <c r="AJ488" i="4" s="1"/>
  <c r="B488" i="4"/>
  <c r="M488" i="4" s="1"/>
  <c r="X488" i="4" s="1"/>
  <c r="AI488" i="4" s="1"/>
  <c r="J488" i="4"/>
  <c r="U488" i="4" s="1"/>
  <c r="AF488" i="4" s="1"/>
  <c r="AQ488" i="4" s="1"/>
  <c r="I488" i="4"/>
  <c r="T488" i="4" s="1"/>
  <c r="AE488" i="4" s="1"/>
  <c r="AP488" i="4" s="1"/>
  <c r="H488" i="4"/>
  <c r="S488" i="4" s="1"/>
  <c r="AD488" i="4" s="1"/>
  <c r="AO488" i="4" s="1"/>
  <c r="K488" i="4"/>
  <c r="V488" i="4" s="1"/>
  <c r="AG488" i="4" s="1"/>
  <c r="AR488" i="4" s="1"/>
  <c r="G488" i="4"/>
  <c r="R488" i="4" s="1"/>
  <c r="AC488" i="4" s="1"/>
  <c r="AN488" i="4" s="1"/>
  <c r="F488" i="4"/>
  <c r="Q488" i="4" s="1"/>
  <c r="AB488" i="4" s="1"/>
  <c r="AM488" i="4" s="1"/>
  <c r="E488" i="4"/>
  <c r="P488" i="4" s="1"/>
  <c r="AA488" i="4" s="1"/>
  <c r="AL488" i="4" s="1"/>
  <c r="G223" i="4"/>
  <c r="R223" i="4" s="1"/>
  <c r="AC223" i="4" s="1"/>
  <c r="AN223" i="4" s="1"/>
  <c r="D223" i="4"/>
  <c r="O223" i="4" s="1"/>
  <c r="Z223" i="4" s="1"/>
  <c r="AK223" i="4" s="1"/>
  <c r="C223" i="4"/>
  <c r="N223" i="4" s="1"/>
  <c r="Y223" i="4" s="1"/>
  <c r="AJ223" i="4" s="1"/>
  <c r="B223" i="4"/>
  <c r="M223" i="4" s="1"/>
  <c r="X223" i="4" s="1"/>
  <c r="AI223" i="4" s="1"/>
  <c r="K223" i="4"/>
  <c r="V223" i="4" s="1"/>
  <c r="AG223" i="4" s="1"/>
  <c r="AR223" i="4" s="1"/>
  <c r="J223" i="4"/>
  <c r="U223" i="4" s="1"/>
  <c r="AF223" i="4" s="1"/>
  <c r="AQ223" i="4" s="1"/>
  <c r="I223" i="4"/>
  <c r="T223" i="4" s="1"/>
  <c r="AE223" i="4" s="1"/>
  <c r="AP223" i="4" s="1"/>
  <c r="H223" i="4"/>
  <c r="S223" i="4" s="1"/>
  <c r="AD223" i="4" s="1"/>
  <c r="AO223" i="4" s="1"/>
  <c r="F223" i="4"/>
  <c r="Q223" i="4" s="1"/>
  <c r="AB223" i="4" s="1"/>
  <c r="AM223" i="4" s="1"/>
  <c r="E223" i="4"/>
  <c r="P223" i="4" s="1"/>
  <c r="AA223" i="4" s="1"/>
  <c r="AL223" i="4" s="1"/>
  <c r="H328" i="4"/>
  <c r="S328" i="4" s="1"/>
  <c r="AD328" i="4" s="1"/>
  <c r="AO328" i="4" s="1"/>
  <c r="G328" i="4"/>
  <c r="R328" i="4" s="1"/>
  <c r="AC328" i="4" s="1"/>
  <c r="AN328" i="4" s="1"/>
  <c r="F328" i="4"/>
  <c r="Q328" i="4" s="1"/>
  <c r="AB328" i="4" s="1"/>
  <c r="AM328" i="4" s="1"/>
  <c r="E328" i="4"/>
  <c r="P328" i="4" s="1"/>
  <c r="AA328" i="4" s="1"/>
  <c r="AL328" i="4" s="1"/>
  <c r="D328" i="4"/>
  <c r="O328" i="4" s="1"/>
  <c r="Z328" i="4" s="1"/>
  <c r="AK328" i="4" s="1"/>
  <c r="C328" i="4"/>
  <c r="N328" i="4" s="1"/>
  <c r="Y328" i="4" s="1"/>
  <c r="AJ328" i="4" s="1"/>
  <c r="B328" i="4"/>
  <c r="M328" i="4" s="1"/>
  <c r="X328" i="4" s="1"/>
  <c r="AI328" i="4" s="1"/>
  <c r="K328" i="4"/>
  <c r="V328" i="4" s="1"/>
  <c r="AG328" i="4" s="1"/>
  <c r="AR328" i="4" s="1"/>
  <c r="J328" i="4"/>
  <c r="U328" i="4" s="1"/>
  <c r="AF328" i="4" s="1"/>
  <c r="AQ328" i="4" s="1"/>
  <c r="I328" i="4"/>
  <c r="T328" i="4" s="1"/>
  <c r="AE328" i="4" s="1"/>
  <c r="AP328" i="4" s="1"/>
  <c r="C33" i="4"/>
  <c r="N33" i="4" s="1"/>
  <c r="Y33" i="4" s="1"/>
  <c r="AJ33" i="4" s="1"/>
  <c r="K33" i="4"/>
  <c r="V33" i="4" s="1"/>
  <c r="AG33" i="4" s="1"/>
  <c r="AR33" i="4" s="1"/>
  <c r="J33" i="4"/>
  <c r="U33" i="4" s="1"/>
  <c r="AF33" i="4" s="1"/>
  <c r="AQ33" i="4" s="1"/>
  <c r="I33" i="4"/>
  <c r="T33" i="4" s="1"/>
  <c r="AE33" i="4" s="1"/>
  <c r="AP33" i="4" s="1"/>
  <c r="H33" i="4"/>
  <c r="S33" i="4" s="1"/>
  <c r="AD33" i="4" s="1"/>
  <c r="AO33" i="4" s="1"/>
  <c r="G33" i="4"/>
  <c r="R33" i="4" s="1"/>
  <c r="AC33" i="4" s="1"/>
  <c r="AN33" i="4" s="1"/>
  <c r="F33" i="4"/>
  <c r="Q33" i="4" s="1"/>
  <c r="AB33" i="4" s="1"/>
  <c r="AM33" i="4" s="1"/>
  <c r="E33" i="4"/>
  <c r="P33" i="4" s="1"/>
  <c r="AA33" i="4" s="1"/>
  <c r="AL33" i="4" s="1"/>
  <c r="D33" i="4"/>
  <c r="O33" i="4" s="1"/>
  <c r="Z33" i="4" s="1"/>
  <c r="AK33" i="4" s="1"/>
  <c r="B33" i="4"/>
  <c r="M33" i="4" s="1"/>
  <c r="X33" i="4" s="1"/>
  <c r="AI33" i="4" s="1"/>
  <c r="B808" i="4"/>
  <c r="M808" i="4" s="1"/>
  <c r="X808" i="4" s="1"/>
  <c r="AI808" i="4" s="1"/>
  <c r="J808" i="4"/>
  <c r="U808" i="4" s="1"/>
  <c r="AF808" i="4" s="1"/>
  <c r="AQ808" i="4" s="1"/>
  <c r="I808" i="4"/>
  <c r="T808" i="4" s="1"/>
  <c r="AE808" i="4" s="1"/>
  <c r="AP808" i="4" s="1"/>
  <c r="H808" i="4"/>
  <c r="S808" i="4" s="1"/>
  <c r="AD808" i="4" s="1"/>
  <c r="AO808" i="4" s="1"/>
  <c r="G808" i="4"/>
  <c r="R808" i="4" s="1"/>
  <c r="AC808" i="4" s="1"/>
  <c r="AN808" i="4" s="1"/>
  <c r="F808" i="4"/>
  <c r="Q808" i="4" s="1"/>
  <c r="AB808" i="4" s="1"/>
  <c r="AM808" i="4" s="1"/>
  <c r="E808" i="4"/>
  <c r="P808" i="4" s="1"/>
  <c r="AA808" i="4" s="1"/>
  <c r="AL808" i="4" s="1"/>
  <c r="D808" i="4"/>
  <c r="O808" i="4" s="1"/>
  <c r="Z808" i="4" s="1"/>
  <c r="AK808" i="4" s="1"/>
  <c r="C808" i="4"/>
  <c r="N808" i="4" s="1"/>
  <c r="Y808" i="4" s="1"/>
  <c r="AJ808" i="4" s="1"/>
  <c r="K808" i="4"/>
  <c r="V808" i="4" s="1"/>
  <c r="AG808" i="4" s="1"/>
  <c r="AR808" i="4" s="1"/>
  <c r="H428" i="4"/>
  <c r="S428" i="4" s="1"/>
  <c r="AD428" i="4" s="1"/>
  <c r="AO428" i="4" s="1"/>
  <c r="G428" i="4"/>
  <c r="R428" i="4" s="1"/>
  <c r="AC428" i="4" s="1"/>
  <c r="AN428" i="4" s="1"/>
  <c r="F428" i="4"/>
  <c r="Q428" i="4" s="1"/>
  <c r="AB428" i="4" s="1"/>
  <c r="AM428" i="4" s="1"/>
  <c r="E428" i="4"/>
  <c r="P428" i="4" s="1"/>
  <c r="AA428" i="4" s="1"/>
  <c r="AL428" i="4" s="1"/>
  <c r="D428" i="4"/>
  <c r="O428" i="4" s="1"/>
  <c r="Z428" i="4" s="1"/>
  <c r="AK428" i="4" s="1"/>
  <c r="C428" i="4"/>
  <c r="N428" i="4" s="1"/>
  <c r="Y428" i="4" s="1"/>
  <c r="AJ428" i="4" s="1"/>
  <c r="B428" i="4"/>
  <c r="M428" i="4" s="1"/>
  <c r="X428" i="4" s="1"/>
  <c r="AI428" i="4" s="1"/>
  <c r="K428" i="4"/>
  <c r="V428" i="4" s="1"/>
  <c r="AG428" i="4" s="1"/>
  <c r="AR428" i="4" s="1"/>
  <c r="J428" i="4"/>
  <c r="U428" i="4" s="1"/>
  <c r="AF428" i="4" s="1"/>
  <c r="AQ428" i="4" s="1"/>
  <c r="I428" i="4"/>
  <c r="T428" i="4" s="1"/>
  <c r="AE428" i="4" s="1"/>
  <c r="AP428" i="4" s="1"/>
  <c r="H58" i="4"/>
  <c r="S58" i="4" s="1"/>
  <c r="AD58" i="4" s="1"/>
  <c r="AO58" i="4" s="1"/>
  <c r="F58" i="4"/>
  <c r="Q58" i="4" s="1"/>
  <c r="AB58" i="4" s="1"/>
  <c r="AM58" i="4" s="1"/>
  <c r="E58" i="4"/>
  <c r="P58" i="4" s="1"/>
  <c r="AA58" i="4" s="1"/>
  <c r="AL58" i="4" s="1"/>
  <c r="D58" i="4"/>
  <c r="O58" i="4" s="1"/>
  <c r="Z58" i="4" s="1"/>
  <c r="AK58" i="4" s="1"/>
  <c r="B58" i="4"/>
  <c r="M58" i="4" s="1"/>
  <c r="X58" i="4" s="1"/>
  <c r="AI58" i="4" s="1"/>
  <c r="K58" i="4"/>
  <c r="V58" i="4" s="1"/>
  <c r="AG58" i="4" s="1"/>
  <c r="AR58" i="4" s="1"/>
  <c r="J58" i="4"/>
  <c r="U58" i="4" s="1"/>
  <c r="AF58" i="4" s="1"/>
  <c r="AQ58" i="4" s="1"/>
  <c r="I58" i="4"/>
  <c r="T58" i="4" s="1"/>
  <c r="AE58" i="4" s="1"/>
  <c r="AP58" i="4" s="1"/>
  <c r="G58" i="4"/>
  <c r="R58" i="4" s="1"/>
  <c r="AC58" i="4" s="1"/>
  <c r="AN58" i="4" s="1"/>
  <c r="C58" i="4"/>
  <c r="N58" i="4" s="1"/>
  <c r="Y58" i="4" s="1"/>
  <c r="AJ58" i="4" s="1"/>
  <c r="I683" i="4"/>
  <c r="T683" i="4" s="1"/>
  <c r="AE683" i="4" s="1"/>
  <c r="AP683" i="4" s="1"/>
  <c r="H683" i="4"/>
  <c r="S683" i="4" s="1"/>
  <c r="AD683" i="4" s="1"/>
  <c r="AO683" i="4" s="1"/>
  <c r="G683" i="4"/>
  <c r="R683" i="4" s="1"/>
  <c r="AC683" i="4" s="1"/>
  <c r="AN683" i="4" s="1"/>
  <c r="F683" i="4"/>
  <c r="Q683" i="4" s="1"/>
  <c r="AB683" i="4" s="1"/>
  <c r="AM683" i="4" s="1"/>
  <c r="E683" i="4"/>
  <c r="P683" i="4" s="1"/>
  <c r="AA683" i="4" s="1"/>
  <c r="AL683" i="4" s="1"/>
  <c r="D683" i="4"/>
  <c r="O683" i="4" s="1"/>
  <c r="Z683" i="4" s="1"/>
  <c r="AK683" i="4" s="1"/>
  <c r="C683" i="4"/>
  <c r="N683" i="4" s="1"/>
  <c r="Y683" i="4" s="1"/>
  <c r="AJ683" i="4" s="1"/>
  <c r="K683" i="4"/>
  <c r="V683" i="4" s="1"/>
  <c r="AG683" i="4" s="1"/>
  <c r="AR683" i="4" s="1"/>
  <c r="J683" i="4"/>
  <c r="U683" i="4" s="1"/>
  <c r="AF683" i="4" s="1"/>
  <c r="AQ683" i="4" s="1"/>
  <c r="B683" i="4"/>
  <c r="M683" i="4" s="1"/>
  <c r="X683" i="4" s="1"/>
  <c r="AI683" i="4" s="1"/>
  <c r="C343" i="4"/>
  <c r="N343" i="4" s="1"/>
  <c r="Y343" i="4" s="1"/>
  <c r="AJ343" i="4" s="1"/>
  <c r="B343" i="4"/>
  <c r="M343" i="4" s="1"/>
  <c r="X343" i="4" s="1"/>
  <c r="AI343" i="4" s="1"/>
  <c r="K343" i="4"/>
  <c r="V343" i="4" s="1"/>
  <c r="AG343" i="4" s="1"/>
  <c r="AR343" i="4" s="1"/>
  <c r="J343" i="4"/>
  <c r="U343" i="4" s="1"/>
  <c r="AF343" i="4" s="1"/>
  <c r="AQ343" i="4" s="1"/>
  <c r="I343" i="4"/>
  <c r="T343" i="4" s="1"/>
  <c r="AE343" i="4" s="1"/>
  <c r="AP343" i="4" s="1"/>
  <c r="H343" i="4"/>
  <c r="S343" i="4" s="1"/>
  <c r="AD343" i="4" s="1"/>
  <c r="AO343" i="4" s="1"/>
  <c r="G343" i="4"/>
  <c r="R343" i="4" s="1"/>
  <c r="AC343" i="4" s="1"/>
  <c r="AN343" i="4" s="1"/>
  <c r="F343" i="4"/>
  <c r="Q343" i="4" s="1"/>
  <c r="AB343" i="4" s="1"/>
  <c r="AM343" i="4" s="1"/>
  <c r="E343" i="4"/>
  <c r="P343" i="4" s="1"/>
  <c r="AA343" i="4" s="1"/>
  <c r="AL343" i="4" s="1"/>
  <c r="D343" i="4"/>
  <c r="O343" i="4" s="1"/>
  <c r="Z343" i="4" s="1"/>
  <c r="AK343" i="4" s="1"/>
  <c r="C483" i="4"/>
  <c r="N483" i="4" s="1"/>
  <c r="Y483" i="4" s="1"/>
  <c r="AJ483" i="4" s="1"/>
  <c r="B483" i="4"/>
  <c r="M483" i="4" s="1"/>
  <c r="X483" i="4" s="1"/>
  <c r="AI483" i="4" s="1"/>
  <c r="K483" i="4"/>
  <c r="V483" i="4" s="1"/>
  <c r="AG483" i="4" s="1"/>
  <c r="AR483" i="4" s="1"/>
  <c r="J483" i="4"/>
  <c r="U483" i="4" s="1"/>
  <c r="AF483" i="4" s="1"/>
  <c r="AQ483" i="4" s="1"/>
  <c r="I483" i="4"/>
  <c r="T483" i="4" s="1"/>
  <c r="AE483" i="4" s="1"/>
  <c r="AP483" i="4" s="1"/>
  <c r="H483" i="4"/>
  <c r="S483" i="4" s="1"/>
  <c r="AD483" i="4" s="1"/>
  <c r="AO483" i="4" s="1"/>
  <c r="G483" i="4"/>
  <c r="R483" i="4" s="1"/>
  <c r="AC483" i="4" s="1"/>
  <c r="AN483" i="4" s="1"/>
  <c r="D483" i="4"/>
  <c r="O483" i="4" s="1"/>
  <c r="Z483" i="4" s="1"/>
  <c r="AK483" i="4" s="1"/>
  <c r="F483" i="4"/>
  <c r="Q483" i="4" s="1"/>
  <c r="AB483" i="4" s="1"/>
  <c r="AM483" i="4" s="1"/>
  <c r="E483" i="4"/>
  <c r="P483" i="4" s="1"/>
  <c r="AA483" i="4" s="1"/>
  <c r="AL483" i="4" s="1"/>
  <c r="C489" i="4"/>
  <c r="N489" i="4" s="1"/>
  <c r="Y489" i="4" s="1"/>
  <c r="AJ489" i="4" s="1"/>
  <c r="B489" i="4"/>
  <c r="M489" i="4" s="1"/>
  <c r="X489" i="4" s="1"/>
  <c r="AI489" i="4" s="1"/>
  <c r="K489" i="4"/>
  <c r="V489" i="4" s="1"/>
  <c r="AG489" i="4" s="1"/>
  <c r="AR489" i="4" s="1"/>
  <c r="I489" i="4"/>
  <c r="T489" i="4" s="1"/>
  <c r="AE489" i="4" s="1"/>
  <c r="AP489" i="4" s="1"/>
  <c r="H489" i="4"/>
  <c r="S489" i="4" s="1"/>
  <c r="AD489" i="4" s="1"/>
  <c r="AO489" i="4" s="1"/>
  <c r="G489" i="4"/>
  <c r="R489" i="4" s="1"/>
  <c r="AC489" i="4" s="1"/>
  <c r="AN489" i="4" s="1"/>
  <c r="E489" i="4"/>
  <c r="P489" i="4" s="1"/>
  <c r="AA489" i="4" s="1"/>
  <c r="AL489" i="4" s="1"/>
  <c r="D489" i="4"/>
  <c r="O489" i="4" s="1"/>
  <c r="Z489" i="4" s="1"/>
  <c r="AK489" i="4" s="1"/>
  <c r="J489" i="4"/>
  <c r="U489" i="4" s="1"/>
  <c r="AF489" i="4" s="1"/>
  <c r="AQ489" i="4" s="1"/>
  <c r="F489" i="4"/>
  <c r="Q489" i="4" s="1"/>
  <c r="AB489" i="4" s="1"/>
  <c r="AM489" i="4" s="1"/>
  <c r="G69" i="4"/>
  <c r="R69" i="4" s="1"/>
  <c r="AC69" i="4" s="1"/>
  <c r="AN69" i="4" s="1"/>
  <c r="E69" i="4"/>
  <c r="P69" i="4" s="1"/>
  <c r="AA69" i="4" s="1"/>
  <c r="AL69" i="4" s="1"/>
  <c r="D69" i="4"/>
  <c r="O69" i="4" s="1"/>
  <c r="Z69" i="4" s="1"/>
  <c r="AK69" i="4" s="1"/>
  <c r="C69" i="4"/>
  <c r="N69" i="4" s="1"/>
  <c r="Y69" i="4" s="1"/>
  <c r="AJ69" i="4" s="1"/>
  <c r="K69" i="4"/>
  <c r="V69" i="4" s="1"/>
  <c r="AG69" i="4" s="1"/>
  <c r="AR69" i="4" s="1"/>
  <c r="J69" i="4"/>
  <c r="U69" i="4" s="1"/>
  <c r="AF69" i="4" s="1"/>
  <c r="AQ69" i="4" s="1"/>
  <c r="I69" i="4"/>
  <c r="T69" i="4" s="1"/>
  <c r="AE69" i="4" s="1"/>
  <c r="AP69" i="4" s="1"/>
  <c r="H69" i="4"/>
  <c r="S69" i="4" s="1"/>
  <c r="AD69" i="4" s="1"/>
  <c r="AO69" i="4" s="1"/>
  <c r="B69" i="4"/>
  <c r="M69" i="4" s="1"/>
  <c r="X69" i="4" s="1"/>
  <c r="AI69" i="4" s="1"/>
  <c r="F69" i="4"/>
  <c r="Q69" i="4" s="1"/>
  <c r="AB69" i="4" s="1"/>
  <c r="AM69" i="4" s="1"/>
  <c r="F244" i="4"/>
  <c r="Q244" i="4" s="1"/>
  <c r="AB244" i="4" s="1"/>
  <c r="AM244" i="4" s="1"/>
  <c r="J244" i="4"/>
  <c r="U244" i="4" s="1"/>
  <c r="AF244" i="4" s="1"/>
  <c r="AQ244" i="4" s="1"/>
  <c r="I244" i="4"/>
  <c r="T244" i="4" s="1"/>
  <c r="AE244" i="4" s="1"/>
  <c r="AP244" i="4" s="1"/>
  <c r="H244" i="4"/>
  <c r="S244" i="4" s="1"/>
  <c r="AD244" i="4" s="1"/>
  <c r="AO244" i="4" s="1"/>
  <c r="G244" i="4"/>
  <c r="R244" i="4" s="1"/>
  <c r="AC244" i="4" s="1"/>
  <c r="AN244" i="4" s="1"/>
  <c r="E244" i="4"/>
  <c r="P244" i="4" s="1"/>
  <c r="AA244" i="4" s="1"/>
  <c r="AL244" i="4" s="1"/>
  <c r="D244" i="4"/>
  <c r="O244" i="4" s="1"/>
  <c r="Z244" i="4" s="1"/>
  <c r="AK244" i="4" s="1"/>
  <c r="C244" i="4"/>
  <c r="N244" i="4" s="1"/>
  <c r="Y244" i="4" s="1"/>
  <c r="AJ244" i="4" s="1"/>
  <c r="K244" i="4"/>
  <c r="V244" i="4" s="1"/>
  <c r="AG244" i="4" s="1"/>
  <c r="AR244" i="4" s="1"/>
  <c r="B244" i="4"/>
  <c r="M244" i="4" s="1"/>
  <c r="X244" i="4" s="1"/>
  <c r="AI244" i="4" s="1"/>
  <c r="C569" i="4"/>
  <c r="N569" i="4" s="1"/>
  <c r="Y569" i="4" s="1"/>
  <c r="AJ569" i="4" s="1"/>
  <c r="B569" i="4"/>
  <c r="M569" i="4" s="1"/>
  <c r="X569" i="4" s="1"/>
  <c r="AI569" i="4" s="1"/>
  <c r="K569" i="4"/>
  <c r="V569" i="4" s="1"/>
  <c r="AG569" i="4" s="1"/>
  <c r="AR569" i="4" s="1"/>
  <c r="J569" i="4"/>
  <c r="U569" i="4" s="1"/>
  <c r="AF569" i="4" s="1"/>
  <c r="AQ569" i="4" s="1"/>
  <c r="I569" i="4"/>
  <c r="T569" i="4" s="1"/>
  <c r="AE569" i="4" s="1"/>
  <c r="AP569" i="4" s="1"/>
  <c r="H569" i="4"/>
  <c r="S569" i="4" s="1"/>
  <c r="AD569" i="4" s="1"/>
  <c r="AO569" i="4" s="1"/>
  <c r="G569" i="4"/>
  <c r="R569" i="4" s="1"/>
  <c r="AC569" i="4" s="1"/>
  <c r="AN569" i="4" s="1"/>
  <c r="D569" i="4"/>
  <c r="O569" i="4" s="1"/>
  <c r="Z569" i="4" s="1"/>
  <c r="AK569" i="4" s="1"/>
  <c r="F569" i="4"/>
  <c r="Q569" i="4" s="1"/>
  <c r="AB569" i="4" s="1"/>
  <c r="AM569" i="4" s="1"/>
  <c r="E569" i="4"/>
  <c r="P569" i="4" s="1"/>
  <c r="AA569" i="4" s="1"/>
  <c r="AL569" i="4" s="1"/>
  <c r="B274" i="4"/>
  <c r="M274" i="4" s="1"/>
  <c r="X274" i="4" s="1"/>
  <c r="AI274" i="4" s="1"/>
  <c r="K274" i="4"/>
  <c r="V274" i="4" s="1"/>
  <c r="AG274" i="4" s="1"/>
  <c r="AR274" i="4" s="1"/>
  <c r="J274" i="4"/>
  <c r="U274" i="4" s="1"/>
  <c r="AF274" i="4" s="1"/>
  <c r="AQ274" i="4" s="1"/>
  <c r="I274" i="4"/>
  <c r="T274" i="4" s="1"/>
  <c r="AE274" i="4" s="1"/>
  <c r="AP274" i="4" s="1"/>
  <c r="G274" i="4"/>
  <c r="R274" i="4" s="1"/>
  <c r="AC274" i="4" s="1"/>
  <c r="AN274" i="4" s="1"/>
  <c r="F274" i="4"/>
  <c r="Q274" i="4" s="1"/>
  <c r="AB274" i="4" s="1"/>
  <c r="AM274" i="4" s="1"/>
  <c r="C274" i="4"/>
  <c r="N274" i="4" s="1"/>
  <c r="Y274" i="4" s="1"/>
  <c r="AJ274" i="4" s="1"/>
  <c r="H274" i="4"/>
  <c r="S274" i="4" s="1"/>
  <c r="AD274" i="4" s="1"/>
  <c r="AO274" i="4" s="1"/>
  <c r="E274" i="4"/>
  <c r="P274" i="4" s="1"/>
  <c r="AA274" i="4" s="1"/>
  <c r="AL274" i="4" s="1"/>
  <c r="D274" i="4"/>
  <c r="O274" i="4" s="1"/>
  <c r="Z274" i="4" s="1"/>
  <c r="AK274" i="4" s="1"/>
  <c r="H514" i="4"/>
  <c r="S514" i="4" s="1"/>
  <c r="AD514" i="4" s="1"/>
  <c r="AO514" i="4" s="1"/>
  <c r="G514" i="4"/>
  <c r="R514" i="4" s="1"/>
  <c r="AC514" i="4" s="1"/>
  <c r="AN514" i="4" s="1"/>
  <c r="F514" i="4"/>
  <c r="Q514" i="4" s="1"/>
  <c r="AB514" i="4" s="1"/>
  <c r="AM514" i="4" s="1"/>
  <c r="E514" i="4"/>
  <c r="P514" i="4" s="1"/>
  <c r="AA514" i="4" s="1"/>
  <c r="AL514" i="4" s="1"/>
  <c r="D514" i="4"/>
  <c r="O514" i="4" s="1"/>
  <c r="Z514" i="4" s="1"/>
  <c r="AK514" i="4" s="1"/>
  <c r="C514" i="4"/>
  <c r="N514" i="4" s="1"/>
  <c r="Y514" i="4" s="1"/>
  <c r="AJ514" i="4" s="1"/>
  <c r="B514" i="4"/>
  <c r="M514" i="4" s="1"/>
  <c r="X514" i="4" s="1"/>
  <c r="AI514" i="4" s="1"/>
  <c r="K514" i="4"/>
  <c r="V514" i="4" s="1"/>
  <c r="AG514" i="4" s="1"/>
  <c r="AR514" i="4" s="1"/>
  <c r="J514" i="4"/>
  <c r="U514" i="4" s="1"/>
  <c r="AF514" i="4" s="1"/>
  <c r="AQ514" i="4" s="1"/>
  <c r="I514" i="4"/>
  <c r="T514" i="4" s="1"/>
  <c r="AE514" i="4" s="1"/>
  <c r="AP514" i="4" s="1"/>
  <c r="K219" i="4"/>
  <c r="V219" i="4" s="1"/>
  <c r="AG219" i="4" s="1"/>
  <c r="AR219" i="4" s="1"/>
  <c r="B219" i="4"/>
  <c r="M219" i="4" s="1"/>
  <c r="X219" i="4" s="1"/>
  <c r="AI219" i="4" s="1"/>
  <c r="J219" i="4"/>
  <c r="U219" i="4" s="1"/>
  <c r="AF219" i="4" s="1"/>
  <c r="AQ219" i="4" s="1"/>
  <c r="I219" i="4"/>
  <c r="T219" i="4" s="1"/>
  <c r="AE219" i="4" s="1"/>
  <c r="AP219" i="4" s="1"/>
  <c r="H219" i="4"/>
  <c r="S219" i="4" s="1"/>
  <c r="AD219" i="4" s="1"/>
  <c r="AO219" i="4" s="1"/>
  <c r="G219" i="4"/>
  <c r="R219" i="4" s="1"/>
  <c r="AC219" i="4" s="1"/>
  <c r="AN219" i="4" s="1"/>
  <c r="F219" i="4"/>
  <c r="Q219" i="4" s="1"/>
  <c r="AB219" i="4" s="1"/>
  <c r="AM219" i="4" s="1"/>
  <c r="E219" i="4"/>
  <c r="P219" i="4" s="1"/>
  <c r="AA219" i="4" s="1"/>
  <c r="AL219" i="4" s="1"/>
  <c r="D219" i="4"/>
  <c r="O219" i="4" s="1"/>
  <c r="Z219" i="4" s="1"/>
  <c r="AK219" i="4" s="1"/>
  <c r="C219" i="4"/>
  <c r="N219" i="4" s="1"/>
  <c r="Y219" i="4" s="1"/>
  <c r="AJ219" i="4" s="1"/>
  <c r="G439" i="4"/>
  <c r="R439" i="4" s="1"/>
  <c r="AC439" i="4" s="1"/>
  <c r="AN439" i="4" s="1"/>
  <c r="F439" i="4"/>
  <c r="Q439" i="4" s="1"/>
  <c r="AB439" i="4" s="1"/>
  <c r="AM439" i="4" s="1"/>
  <c r="E439" i="4"/>
  <c r="P439" i="4" s="1"/>
  <c r="AA439" i="4" s="1"/>
  <c r="AL439" i="4" s="1"/>
  <c r="D439" i="4"/>
  <c r="O439" i="4" s="1"/>
  <c r="Z439" i="4" s="1"/>
  <c r="AK439" i="4" s="1"/>
  <c r="C439" i="4"/>
  <c r="N439" i="4" s="1"/>
  <c r="Y439" i="4" s="1"/>
  <c r="AJ439" i="4" s="1"/>
  <c r="B439" i="4"/>
  <c r="M439" i="4" s="1"/>
  <c r="X439" i="4" s="1"/>
  <c r="AI439" i="4" s="1"/>
  <c r="K439" i="4"/>
  <c r="V439" i="4" s="1"/>
  <c r="AG439" i="4" s="1"/>
  <c r="AR439" i="4" s="1"/>
  <c r="H439" i="4"/>
  <c r="S439" i="4" s="1"/>
  <c r="AD439" i="4" s="1"/>
  <c r="AO439" i="4" s="1"/>
  <c r="J439" i="4"/>
  <c r="U439" i="4" s="1"/>
  <c r="AF439" i="4" s="1"/>
  <c r="AQ439" i="4" s="1"/>
  <c r="I439" i="4"/>
  <c r="T439" i="4" s="1"/>
  <c r="AE439" i="4" s="1"/>
  <c r="AP439" i="4" s="1"/>
  <c r="B54" i="4"/>
  <c r="M54" i="4" s="1"/>
  <c r="X54" i="4" s="1"/>
  <c r="AI54" i="4" s="1"/>
  <c r="J54" i="4"/>
  <c r="U54" i="4" s="1"/>
  <c r="AF54" i="4" s="1"/>
  <c r="AQ54" i="4" s="1"/>
  <c r="I54" i="4"/>
  <c r="T54" i="4" s="1"/>
  <c r="AE54" i="4" s="1"/>
  <c r="AP54" i="4" s="1"/>
  <c r="H54" i="4"/>
  <c r="S54" i="4" s="1"/>
  <c r="AD54" i="4" s="1"/>
  <c r="AO54" i="4" s="1"/>
  <c r="K54" i="4"/>
  <c r="V54" i="4" s="1"/>
  <c r="AG54" i="4" s="1"/>
  <c r="AR54" i="4" s="1"/>
  <c r="G54" i="4"/>
  <c r="R54" i="4" s="1"/>
  <c r="AC54" i="4" s="1"/>
  <c r="AN54" i="4" s="1"/>
  <c r="F54" i="4"/>
  <c r="Q54" i="4" s="1"/>
  <c r="AB54" i="4" s="1"/>
  <c r="AM54" i="4" s="1"/>
  <c r="E54" i="4"/>
  <c r="P54" i="4" s="1"/>
  <c r="AA54" i="4" s="1"/>
  <c r="AL54" i="4" s="1"/>
  <c r="D54" i="4"/>
  <c r="O54" i="4" s="1"/>
  <c r="Z54" i="4" s="1"/>
  <c r="AK54" i="4" s="1"/>
  <c r="C54" i="4"/>
  <c r="N54" i="4" s="1"/>
  <c r="Y54" i="4" s="1"/>
  <c r="AJ54" i="4" s="1"/>
  <c r="G319" i="4"/>
  <c r="R319" i="4" s="1"/>
  <c r="AC319" i="4" s="1"/>
  <c r="AN319" i="4" s="1"/>
  <c r="F319" i="4"/>
  <c r="Q319" i="4" s="1"/>
  <c r="AB319" i="4" s="1"/>
  <c r="AM319" i="4" s="1"/>
  <c r="E319" i="4"/>
  <c r="P319" i="4" s="1"/>
  <c r="AA319" i="4" s="1"/>
  <c r="AL319" i="4" s="1"/>
  <c r="D319" i="4"/>
  <c r="O319" i="4" s="1"/>
  <c r="Z319" i="4" s="1"/>
  <c r="AK319" i="4" s="1"/>
  <c r="C319" i="4"/>
  <c r="N319" i="4" s="1"/>
  <c r="Y319" i="4" s="1"/>
  <c r="AJ319" i="4" s="1"/>
  <c r="B319" i="4"/>
  <c r="M319" i="4" s="1"/>
  <c r="X319" i="4" s="1"/>
  <c r="AI319" i="4" s="1"/>
  <c r="K319" i="4"/>
  <c r="V319" i="4" s="1"/>
  <c r="AG319" i="4" s="1"/>
  <c r="AR319" i="4" s="1"/>
  <c r="J319" i="4"/>
  <c r="U319" i="4" s="1"/>
  <c r="AF319" i="4" s="1"/>
  <c r="AQ319" i="4" s="1"/>
  <c r="I319" i="4"/>
  <c r="T319" i="4" s="1"/>
  <c r="AE319" i="4" s="1"/>
  <c r="AP319" i="4" s="1"/>
  <c r="H319" i="4"/>
  <c r="S319" i="4" s="1"/>
  <c r="AD319" i="4" s="1"/>
  <c r="AO319" i="4" s="1"/>
  <c r="G39" i="4"/>
  <c r="R39" i="4" s="1"/>
  <c r="AC39" i="4" s="1"/>
  <c r="AN39" i="4" s="1"/>
  <c r="E39" i="4"/>
  <c r="P39" i="4" s="1"/>
  <c r="AA39" i="4" s="1"/>
  <c r="AL39" i="4" s="1"/>
  <c r="D39" i="4"/>
  <c r="O39" i="4" s="1"/>
  <c r="Z39" i="4" s="1"/>
  <c r="AK39" i="4" s="1"/>
  <c r="C39" i="4"/>
  <c r="N39" i="4" s="1"/>
  <c r="Y39" i="4" s="1"/>
  <c r="AJ39" i="4" s="1"/>
  <c r="K39" i="4"/>
  <c r="V39" i="4" s="1"/>
  <c r="AG39" i="4" s="1"/>
  <c r="AR39" i="4" s="1"/>
  <c r="J39" i="4"/>
  <c r="U39" i="4" s="1"/>
  <c r="AF39" i="4" s="1"/>
  <c r="AQ39" i="4" s="1"/>
  <c r="I39" i="4"/>
  <c r="T39" i="4" s="1"/>
  <c r="AE39" i="4" s="1"/>
  <c r="AP39" i="4" s="1"/>
  <c r="H39" i="4"/>
  <c r="S39" i="4" s="1"/>
  <c r="AD39" i="4" s="1"/>
  <c r="AO39" i="4" s="1"/>
  <c r="F39" i="4"/>
  <c r="Q39" i="4" s="1"/>
  <c r="AB39" i="4" s="1"/>
  <c r="AM39" i="4" s="1"/>
  <c r="B39" i="4"/>
  <c r="M39" i="4" s="1"/>
  <c r="X39" i="4" s="1"/>
  <c r="AI39" i="4" s="1"/>
  <c r="B254" i="4"/>
  <c r="M254" i="4" s="1"/>
  <c r="X254" i="4" s="1"/>
  <c r="AI254" i="4" s="1"/>
  <c r="K254" i="4"/>
  <c r="V254" i="4" s="1"/>
  <c r="AG254" i="4" s="1"/>
  <c r="AR254" i="4" s="1"/>
  <c r="J254" i="4"/>
  <c r="U254" i="4" s="1"/>
  <c r="AF254" i="4" s="1"/>
  <c r="AQ254" i="4" s="1"/>
  <c r="I254" i="4"/>
  <c r="T254" i="4" s="1"/>
  <c r="AE254" i="4" s="1"/>
  <c r="AP254" i="4" s="1"/>
  <c r="F254" i="4"/>
  <c r="Q254" i="4" s="1"/>
  <c r="AB254" i="4" s="1"/>
  <c r="AM254" i="4" s="1"/>
  <c r="H254" i="4"/>
  <c r="S254" i="4" s="1"/>
  <c r="AD254" i="4" s="1"/>
  <c r="AO254" i="4" s="1"/>
  <c r="G254" i="4"/>
  <c r="R254" i="4" s="1"/>
  <c r="AC254" i="4" s="1"/>
  <c r="AN254" i="4" s="1"/>
  <c r="E254" i="4"/>
  <c r="P254" i="4" s="1"/>
  <c r="AA254" i="4" s="1"/>
  <c r="AL254" i="4" s="1"/>
  <c r="D254" i="4"/>
  <c r="O254" i="4" s="1"/>
  <c r="Z254" i="4" s="1"/>
  <c r="AK254" i="4" s="1"/>
  <c r="C254" i="4"/>
  <c r="N254" i="4" s="1"/>
  <c r="Y254" i="4" s="1"/>
  <c r="AJ254" i="4" s="1"/>
  <c r="B434" i="4"/>
  <c r="M434" i="4" s="1"/>
  <c r="X434" i="4" s="1"/>
  <c r="AI434" i="4" s="1"/>
  <c r="K434" i="4"/>
  <c r="V434" i="4" s="1"/>
  <c r="AG434" i="4" s="1"/>
  <c r="AR434" i="4" s="1"/>
  <c r="J434" i="4"/>
  <c r="U434" i="4" s="1"/>
  <c r="AF434" i="4" s="1"/>
  <c r="AQ434" i="4" s="1"/>
  <c r="I434" i="4"/>
  <c r="T434" i="4" s="1"/>
  <c r="AE434" i="4" s="1"/>
  <c r="AP434" i="4" s="1"/>
  <c r="H434" i="4"/>
  <c r="S434" i="4" s="1"/>
  <c r="AD434" i="4" s="1"/>
  <c r="AO434" i="4" s="1"/>
  <c r="G434" i="4"/>
  <c r="R434" i="4" s="1"/>
  <c r="AC434" i="4" s="1"/>
  <c r="AN434" i="4" s="1"/>
  <c r="F434" i="4"/>
  <c r="Q434" i="4" s="1"/>
  <c r="AB434" i="4" s="1"/>
  <c r="AM434" i="4" s="1"/>
  <c r="E434" i="4"/>
  <c r="P434" i="4" s="1"/>
  <c r="AA434" i="4" s="1"/>
  <c r="AL434" i="4" s="1"/>
  <c r="D434" i="4"/>
  <c r="O434" i="4" s="1"/>
  <c r="Z434" i="4" s="1"/>
  <c r="AK434" i="4" s="1"/>
  <c r="C434" i="4"/>
  <c r="N434" i="4" s="1"/>
  <c r="Y434" i="4" s="1"/>
  <c r="AJ434" i="4" s="1"/>
  <c r="J326" i="4"/>
  <c r="U326" i="4" s="1"/>
  <c r="AF326" i="4" s="1"/>
  <c r="AQ326" i="4" s="1"/>
  <c r="I326" i="4"/>
  <c r="T326" i="4" s="1"/>
  <c r="AE326" i="4" s="1"/>
  <c r="AP326" i="4" s="1"/>
  <c r="H326" i="4"/>
  <c r="S326" i="4" s="1"/>
  <c r="AD326" i="4" s="1"/>
  <c r="AO326" i="4" s="1"/>
  <c r="G326" i="4"/>
  <c r="R326" i="4" s="1"/>
  <c r="AC326" i="4" s="1"/>
  <c r="AN326" i="4" s="1"/>
  <c r="F326" i="4"/>
  <c r="Q326" i="4" s="1"/>
  <c r="AB326" i="4" s="1"/>
  <c r="AM326" i="4" s="1"/>
  <c r="E326" i="4"/>
  <c r="P326" i="4" s="1"/>
  <c r="AA326" i="4" s="1"/>
  <c r="AL326" i="4" s="1"/>
  <c r="D326" i="4"/>
  <c r="O326" i="4" s="1"/>
  <c r="Z326" i="4" s="1"/>
  <c r="AK326" i="4" s="1"/>
  <c r="C326" i="4"/>
  <c r="N326" i="4" s="1"/>
  <c r="Y326" i="4" s="1"/>
  <c r="AJ326" i="4" s="1"/>
  <c r="B326" i="4"/>
  <c r="M326" i="4" s="1"/>
  <c r="X326" i="4" s="1"/>
  <c r="AI326" i="4" s="1"/>
  <c r="K326" i="4"/>
  <c r="V326" i="4" s="1"/>
  <c r="AG326" i="4" s="1"/>
  <c r="AR326" i="4" s="1"/>
  <c r="F874" i="4"/>
  <c r="Q874" i="4" s="1"/>
  <c r="AB874" i="4" s="1"/>
  <c r="AM874" i="4" s="1"/>
  <c r="D874" i="4"/>
  <c r="O874" i="4" s="1"/>
  <c r="Z874" i="4" s="1"/>
  <c r="AK874" i="4" s="1"/>
  <c r="C874" i="4"/>
  <c r="N874" i="4" s="1"/>
  <c r="Y874" i="4" s="1"/>
  <c r="AJ874" i="4" s="1"/>
  <c r="B874" i="4"/>
  <c r="M874" i="4" s="1"/>
  <c r="X874" i="4" s="1"/>
  <c r="AI874" i="4" s="1"/>
  <c r="K874" i="4"/>
  <c r="V874" i="4" s="1"/>
  <c r="AG874" i="4" s="1"/>
  <c r="AR874" i="4" s="1"/>
  <c r="J874" i="4"/>
  <c r="U874" i="4" s="1"/>
  <c r="AF874" i="4" s="1"/>
  <c r="AQ874" i="4" s="1"/>
  <c r="I874" i="4"/>
  <c r="T874" i="4" s="1"/>
  <c r="AE874" i="4" s="1"/>
  <c r="AP874" i="4" s="1"/>
  <c r="H874" i="4"/>
  <c r="S874" i="4" s="1"/>
  <c r="AD874" i="4" s="1"/>
  <c r="AO874" i="4" s="1"/>
  <c r="G874" i="4"/>
  <c r="R874" i="4" s="1"/>
  <c r="AC874" i="4" s="1"/>
  <c r="AN874" i="4" s="1"/>
  <c r="E874" i="4"/>
  <c r="P874" i="4" s="1"/>
  <c r="AA874" i="4" s="1"/>
  <c r="AL874" i="4" s="1"/>
  <c r="D452" i="4"/>
  <c r="O452" i="4" s="1"/>
  <c r="Z452" i="4" s="1"/>
  <c r="AK452" i="4" s="1"/>
  <c r="C452" i="4"/>
  <c r="N452" i="4" s="1"/>
  <c r="Y452" i="4" s="1"/>
  <c r="AJ452" i="4" s="1"/>
  <c r="B452" i="4"/>
  <c r="M452" i="4" s="1"/>
  <c r="X452" i="4" s="1"/>
  <c r="AI452" i="4" s="1"/>
  <c r="K452" i="4"/>
  <c r="V452" i="4" s="1"/>
  <c r="AG452" i="4" s="1"/>
  <c r="AR452" i="4" s="1"/>
  <c r="J452" i="4"/>
  <c r="U452" i="4" s="1"/>
  <c r="AF452" i="4" s="1"/>
  <c r="AQ452" i="4" s="1"/>
  <c r="I452" i="4"/>
  <c r="T452" i="4" s="1"/>
  <c r="AE452" i="4" s="1"/>
  <c r="AP452" i="4" s="1"/>
  <c r="H452" i="4"/>
  <c r="S452" i="4" s="1"/>
  <c r="AD452" i="4" s="1"/>
  <c r="AO452" i="4" s="1"/>
  <c r="F452" i="4"/>
  <c r="Q452" i="4" s="1"/>
  <c r="AB452" i="4" s="1"/>
  <c r="AM452" i="4" s="1"/>
  <c r="E452" i="4"/>
  <c r="P452" i="4" s="1"/>
  <c r="AA452" i="4" s="1"/>
  <c r="AL452" i="4" s="1"/>
  <c r="G452" i="4"/>
  <c r="R452" i="4" s="1"/>
  <c r="AC452" i="4" s="1"/>
  <c r="AN452" i="4" s="1"/>
  <c r="E865" i="4"/>
  <c r="P865" i="4" s="1"/>
  <c r="AA865" i="4" s="1"/>
  <c r="AL865" i="4" s="1"/>
  <c r="C865" i="4"/>
  <c r="N865" i="4" s="1"/>
  <c r="Y865" i="4" s="1"/>
  <c r="AJ865" i="4" s="1"/>
  <c r="B865" i="4"/>
  <c r="M865" i="4" s="1"/>
  <c r="X865" i="4" s="1"/>
  <c r="AI865" i="4" s="1"/>
  <c r="K865" i="4"/>
  <c r="V865" i="4" s="1"/>
  <c r="AG865" i="4" s="1"/>
  <c r="AR865" i="4" s="1"/>
  <c r="J865" i="4"/>
  <c r="U865" i="4" s="1"/>
  <c r="AF865" i="4" s="1"/>
  <c r="AQ865" i="4" s="1"/>
  <c r="I865" i="4"/>
  <c r="T865" i="4" s="1"/>
  <c r="AE865" i="4" s="1"/>
  <c r="AP865" i="4" s="1"/>
  <c r="H865" i="4"/>
  <c r="S865" i="4" s="1"/>
  <c r="AD865" i="4" s="1"/>
  <c r="AO865" i="4" s="1"/>
  <c r="D865" i="4"/>
  <c r="O865" i="4" s="1"/>
  <c r="Z865" i="4" s="1"/>
  <c r="AK865" i="4" s="1"/>
  <c r="G865" i="4"/>
  <c r="R865" i="4" s="1"/>
  <c r="AC865" i="4" s="1"/>
  <c r="AN865" i="4" s="1"/>
  <c r="F865" i="4"/>
  <c r="Q865" i="4" s="1"/>
  <c r="AB865" i="4" s="1"/>
  <c r="AM865" i="4" s="1"/>
  <c r="C817" i="4"/>
  <c r="N817" i="4" s="1"/>
  <c r="Y817" i="4" s="1"/>
  <c r="AJ817" i="4" s="1"/>
  <c r="K817" i="4"/>
  <c r="V817" i="4" s="1"/>
  <c r="AG817" i="4" s="1"/>
  <c r="AR817" i="4" s="1"/>
  <c r="J817" i="4"/>
  <c r="U817" i="4" s="1"/>
  <c r="AF817" i="4" s="1"/>
  <c r="AQ817" i="4" s="1"/>
  <c r="I817" i="4"/>
  <c r="T817" i="4" s="1"/>
  <c r="AE817" i="4" s="1"/>
  <c r="AP817" i="4" s="1"/>
  <c r="H817" i="4"/>
  <c r="S817" i="4" s="1"/>
  <c r="AD817" i="4" s="1"/>
  <c r="AO817" i="4" s="1"/>
  <c r="G817" i="4"/>
  <c r="R817" i="4" s="1"/>
  <c r="AC817" i="4" s="1"/>
  <c r="AN817" i="4" s="1"/>
  <c r="F817" i="4"/>
  <c r="Q817" i="4" s="1"/>
  <c r="AB817" i="4" s="1"/>
  <c r="AM817" i="4" s="1"/>
  <c r="D817" i="4"/>
  <c r="O817" i="4" s="1"/>
  <c r="Z817" i="4" s="1"/>
  <c r="AK817" i="4" s="1"/>
  <c r="B817" i="4"/>
  <c r="M817" i="4" s="1"/>
  <c r="X817" i="4" s="1"/>
  <c r="AI817" i="4" s="1"/>
  <c r="E817" i="4"/>
  <c r="P817" i="4" s="1"/>
  <c r="AA817" i="4" s="1"/>
  <c r="AL817" i="4" s="1"/>
  <c r="J230" i="4"/>
  <c r="U230" i="4" s="1"/>
  <c r="AF230" i="4" s="1"/>
  <c r="AQ230" i="4" s="1"/>
  <c r="F230" i="4"/>
  <c r="Q230" i="4" s="1"/>
  <c r="AB230" i="4" s="1"/>
  <c r="AM230" i="4" s="1"/>
  <c r="E230" i="4"/>
  <c r="P230" i="4" s="1"/>
  <c r="AA230" i="4" s="1"/>
  <c r="AL230" i="4" s="1"/>
  <c r="D230" i="4"/>
  <c r="O230" i="4" s="1"/>
  <c r="Z230" i="4" s="1"/>
  <c r="AK230" i="4" s="1"/>
  <c r="C230" i="4"/>
  <c r="N230" i="4" s="1"/>
  <c r="Y230" i="4" s="1"/>
  <c r="AJ230" i="4" s="1"/>
  <c r="B230" i="4"/>
  <c r="M230" i="4" s="1"/>
  <c r="X230" i="4" s="1"/>
  <c r="AI230" i="4" s="1"/>
  <c r="K230" i="4"/>
  <c r="V230" i="4" s="1"/>
  <c r="AG230" i="4" s="1"/>
  <c r="AR230" i="4" s="1"/>
  <c r="I230" i="4"/>
  <c r="T230" i="4" s="1"/>
  <c r="AE230" i="4" s="1"/>
  <c r="AP230" i="4" s="1"/>
  <c r="H230" i="4"/>
  <c r="S230" i="4" s="1"/>
  <c r="AD230" i="4" s="1"/>
  <c r="AO230" i="4" s="1"/>
  <c r="G230" i="4"/>
  <c r="R230" i="4" s="1"/>
  <c r="AC230" i="4" s="1"/>
  <c r="AN230" i="4" s="1"/>
  <c r="D282" i="4"/>
  <c r="O282" i="4" s="1"/>
  <c r="Z282" i="4" s="1"/>
  <c r="AK282" i="4" s="1"/>
  <c r="C282" i="4"/>
  <c r="N282" i="4" s="1"/>
  <c r="Y282" i="4" s="1"/>
  <c r="AJ282" i="4" s="1"/>
  <c r="B282" i="4"/>
  <c r="M282" i="4" s="1"/>
  <c r="X282" i="4" s="1"/>
  <c r="AI282" i="4" s="1"/>
  <c r="K282" i="4"/>
  <c r="V282" i="4" s="1"/>
  <c r="AG282" i="4" s="1"/>
  <c r="AR282" i="4" s="1"/>
  <c r="J282" i="4"/>
  <c r="U282" i="4" s="1"/>
  <c r="AF282" i="4" s="1"/>
  <c r="AQ282" i="4" s="1"/>
  <c r="I282" i="4"/>
  <c r="T282" i="4" s="1"/>
  <c r="AE282" i="4" s="1"/>
  <c r="AP282" i="4" s="1"/>
  <c r="H282" i="4"/>
  <c r="S282" i="4" s="1"/>
  <c r="AD282" i="4" s="1"/>
  <c r="AO282" i="4" s="1"/>
  <c r="G282" i="4"/>
  <c r="R282" i="4" s="1"/>
  <c r="AC282" i="4" s="1"/>
  <c r="AN282" i="4" s="1"/>
  <c r="F282" i="4"/>
  <c r="Q282" i="4" s="1"/>
  <c r="AB282" i="4" s="1"/>
  <c r="AM282" i="4" s="1"/>
  <c r="E282" i="4"/>
  <c r="P282" i="4" s="1"/>
  <c r="AA282" i="4" s="1"/>
  <c r="AL282" i="4" s="1"/>
  <c r="E215" i="4"/>
  <c r="P215" i="4" s="1"/>
  <c r="AA215" i="4" s="1"/>
  <c r="AL215" i="4" s="1"/>
  <c r="J215" i="4"/>
  <c r="U215" i="4" s="1"/>
  <c r="AF215" i="4" s="1"/>
  <c r="AQ215" i="4" s="1"/>
  <c r="I215" i="4"/>
  <c r="T215" i="4" s="1"/>
  <c r="AE215" i="4" s="1"/>
  <c r="AP215" i="4" s="1"/>
  <c r="H215" i="4"/>
  <c r="S215" i="4" s="1"/>
  <c r="AD215" i="4" s="1"/>
  <c r="AO215" i="4" s="1"/>
  <c r="G215" i="4"/>
  <c r="R215" i="4" s="1"/>
  <c r="AC215" i="4" s="1"/>
  <c r="AN215" i="4" s="1"/>
  <c r="F215" i="4"/>
  <c r="Q215" i="4" s="1"/>
  <c r="AB215" i="4" s="1"/>
  <c r="AM215" i="4" s="1"/>
  <c r="D215" i="4"/>
  <c r="O215" i="4" s="1"/>
  <c r="Z215" i="4" s="1"/>
  <c r="AK215" i="4" s="1"/>
  <c r="C215" i="4"/>
  <c r="N215" i="4" s="1"/>
  <c r="Y215" i="4" s="1"/>
  <c r="AJ215" i="4" s="1"/>
  <c r="B215" i="4"/>
  <c r="M215" i="4" s="1"/>
  <c r="X215" i="4" s="1"/>
  <c r="AI215" i="4" s="1"/>
  <c r="K215" i="4"/>
  <c r="V215" i="4" s="1"/>
  <c r="AG215" i="4" s="1"/>
  <c r="AR215" i="4" s="1"/>
  <c r="I337" i="4"/>
  <c r="T337" i="4" s="1"/>
  <c r="AE337" i="4" s="1"/>
  <c r="AP337" i="4" s="1"/>
  <c r="H337" i="4"/>
  <c r="S337" i="4" s="1"/>
  <c r="AD337" i="4" s="1"/>
  <c r="AO337" i="4" s="1"/>
  <c r="G337" i="4"/>
  <c r="R337" i="4" s="1"/>
  <c r="AC337" i="4" s="1"/>
  <c r="AN337" i="4" s="1"/>
  <c r="F337" i="4"/>
  <c r="Q337" i="4" s="1"/>
  <c r="AB337" i="4" s="1"/>
  <c r="AM337" i="4" s="1"/>
  <c r="E337" i="4"/>
  <c r="P337" i="4" s="1"/>
  <c r="AA337" i="4" s="1"/>
  <c r="AL337" i="4" s="1"/>
  <c r="D337" i="4"/>
  <c r="O337" i="4" s="1"/>
  <c r="Z337" i="4" s="1"/>
  <c r="AK337" i="4" s="1"/>
  <c r="C337" i="4"/>
  <c r="N337" i="4" s="1"/>
  <c r="Y337" i="4" s="1"/>
  <c r="AJ337" i="4" s="1"/>
  <c r="K337" i="4"/>
  <c r="V337" i="4" s="1"/>
  <c r="AG337" i="4" s="1"/>
  <c r="AR337" i="4" s="1"/>
  <c r="J337" i="4"/>
  <c r="U337" i="4" s="1"/>
  <c r="AF337" i="4" s="1"/>
  <c r="AQ337" i="4" s="1"/>
  <c r="B337" i="4"/>
  <c r="M337" i="4" s="1"/>
  <c r="X337" i="4" s="1"/>
  <c r="AI337" i="4" s="1"/>
  <c r="F995" i="4"/>
  <c r="Q995" i="4" s="1"/>
  <c r="AB995" i="4" s="1"/>
  <c r="AM995" i="4" s="1"/>
  <c r="I995" i="4"/>
  <c r="T995" i="4" s="1"/>
  <c r="AE995" i="4" s="1"/>
  <c r="AP995" i="4" s="1"/>
  <c r="B995" i="4"/>
  <c r="M995" i="4" s="1"/>
  <c r="X995" i="4" s="1"/>
  <c r="AI995" i="4" s="1"/>
  <c r="K995" i="4"/>
  <c r="V995" i="4" s="1"/>
  <c r="AG995" i="4" s="1"/>
  <c r="AR995" i="4" s="1"/>
  <c r="J995" i="4"/>
  <c r="U995" i="4" s="1"/>
  <c r="AF995" i="4" s="1"/>
  <c r="AQ995" i="4" s="1"/>
  <c r="H995" i="4"/>
  <c r="S995" i="4" s="1"/>
  <c r="AD995" i="4" s="1"/>
  <c r="AO995" i="4" s="1"/>
  <c r="G995" i="4"/>
  <c r="R995" i="4" s="1"/>
  <c r="AC995" i="4" s="1"/>
  <c r="AN995" i="4" s="1"/>
  <c r="E995" i="4"/>
  <c r="P995" i="4" s="1"/>
  <c r="AA995" i="4" s="1"/>
  <c r="AL995" i="4" s="1"/>
  <c r="C995" i="4"/>
  <c r="N995" i="4" s="1"/>
  <c r="Y995" i="4" s="1"/>
  <c r="AJ995" i="4" s="1"/>
  <c r="D995" i="4"/>
  <c r="O995" i="4" s="1"/>
  <c r="Z995" i="4" s="1"/>
  <c r="AK995" i="4" s="1"/>
  <c r="D22" i="4"/>
  <c r="B22" i="4"/>
  <c r="K22" i="4"/>
  <c r="J22" i="4"/>
  <c r="C6" i="2"/>
  <c r="I22" i="4"/>
  <c r="H22" i="4"/>
  <c r="G22" i="4"/>
  <c r="F22" i="4"/>
  <c r="E22" i="4"/>
  <c r="C22" i="4"/>
  <c r="G1004" i="4"/>
  <c r="R1004" i="4" s="1"/>
  <c r="AC1004" i="4" s="1"/>
  <c r="AN1004" i="4" s="1"/>
  <c r="F1004" i="4"/>
  <c r="Q1004" i="4" s="1"/>
  <c r="AB1004" i="4" s="1"/>
  <c r="AM1004" i="4" s="1"/>
  <c r="C1004" i="4"/>
  <c r="N1004" i="4" s="1"/>
  <c r="Y1004" i="4" s="1"/>
  <c r="AJ1004" i="4" s="1"/>
  <c r="K1004" i="4"/>
  <c r="V1004" i="4" s="1"/>
  <c r="AG1004" i="4" s="1"/>
  <c r="AR1004" i="4" s="1"/>
  <c r="J1004" i="4"/>
  <c r="U1004" i="4" s="1"/>
  <c r="AF1004" i="4" s="1"/>
  <c r="AQ1004" i="4" s="1"/>
  <c r="I1004" i="4"/>
  <c r="T1004" i="4" s="1"/>
  <c r="AE1004" i="4" s="1"/>
  <c r="AP1004" i="4" s="1"/>
  <c r="H1004" i="4"/>
  <c r="S1004" i="4" s="1"/>
  <c r="AD1004" i="4" s="1"/>
  <c r="AO1004" i="4" s="1"/>
  <c r="D1004" i="4"/>
  <c r="O1004" i="4" s="1"/>
  <c r="Z1004" i="4" s="1"/>
  <c r="AK1004" i="4" s="1"/>
  <c r="B1004" i="4"/>
  <c r="M1004" i="4" s="1"/>
  <c r="X1004" i="4" s="1"/>
  <c r="AI1004" i="4" s="1"/>
  <c r="E1004" i="4"/>
  <c r="P1004" i="4" s="1"/>
  <c r="AA1004" i="4" s="1"/>
  <c r="AL1004" i="4" s="1"/>
  <c r="I251" i="4"/>
  <c r="T251" i="4" s="1"/>
  <c r="AE251" i="4" s="1"/>
  <c r="AP251" i="4" s="1"/>
  <c r="K251" i="4"/>
  <c r="V251" i="4" s="1"/>
  <c r="AG251" i="4" s="1"/>
  <c r="AR251" i="4" s="1"/>
  <c r="J251" i="4"/>
  <c r="U251" i="4" s="1"/>
  <c r="AF251" i="4" s="1"/>
  <c r="AQ251" i="4" s="1"/>
  <c r="H251" i="4"/>
  <c r="S251" i="4" s="1"/>
  <c r="AD251" i="4" s="1"/>
  <c r="AO251" i="4" s="1"/>
  <c r="G251" i="4"/>
  <c r="R251" i="4" s="1"/>
  <c r="AC251" i="4" s="1"/>
  <c r="AN251" i="4" s="1"/>
  <c r="F251" i="4"/>
  <c r="Q251" i="4" s="1"/>
  <c r="AB251" i="4" s="1"/>
  <c r="AM251" i="4" s="1"/>
  <c r="E251" i="4"/>
  <c r="P251" i="4" s="1"/>
  <c r="AA251" i="4" s="1"/>
  <c r="AL251" i="4" s="1"/>
  <c r="D251" i="4"/>
  <c r="O251" i="4" s="1"/>
  <c r="Z251" i="4" s="1"/>
  <c r="AK251" i="4" s="1"/>
  <c r="C251" i="4"/>
  <c r="N251" i="4" s="1"/>
  <c r="Y251" i="4" s="1"/>
  <c r="AJ251" i="4" s="1"/>
  <c r="B251" i="4"/>
  <c r="M251" i="4" s="1"/>
  <c r="X251" i="4" s="1"/>
  <c r="AI251" i="4" s="1"/>
  <c r="I87" i="4"/>
  <c r="T87" i="4" s="1"/>
  <c r="AE87" i="4" s="1"/>
  <c r="AP87" i="4" s="1"/>
  <c r="H87" i="4"/>
  <c r="S87" i="4" s="1"/>
  <c r="AD87" i="4" s="1"/>
  <c r="AO87" i="4" s="1"/>
  <c r="G87" i="4"/>
  <c r="R87" i="4" s="1"/>
  <c r="AC87" i="4" s="1"/>
  <c r="AN87" i="4" s="1"/>
  <c r="F87" i="4"/>
  <c r="Q87" i="4" s="1"/>
  <c r="AB87" i="4" s="1"/>
  <c r="AM87" i="4" s="1"/>
  <c r="E87" i="4"/>
  <c r="P87" i="4" s="1"/>
  <c r="AA87" i="4" s="1"/>
  <c r="AL87" i="4" s="1"/>
  <c r="K87" i="4"/>
  <c r="V87" i="4" s="1"/>
  <c r="AG87" i="4" s="1"/>
  <c r="AR87" i="4" s="1"/>
  <c r="J87" i="4"/>
  <c r="U87" i="4" s="1"/>
  <c r="AF87" i="4" s="1"/>
  <c r="AQ87" i="4" s="1"/>
  <c r="D87" i="4"/>
  <c r="O87" i="4" s="1"/>
  <c r="Z87" i="4" s="1"/>
  <c r="AK87" i="4" s="1"/>
  <c r="C87" i="4"/>
  <c r="N87" i="4" s="1"/>
  <c r="Y87" i="4" s="1"/>
  <c r="AJ87" i="4" s="1"/>
  <c r="B87" i="4"/>
  <c r="M87" i="4" s="1"/>
  <c r="X87" i="4" s="1"/>
  <c r="AI87" i="4" s="1"/>
  <c r="H388" i="4"/>
  <c r="S388" i="4" s="1"/>
  <c r="AD388" i="4" s="1"/>
  <c r="AO388" i="4" s="1"/>
  <c r="G388" i="4"/>
  <c r="R388" i="4" s="1"/>
  <c r="AC388" i="4" s="1"/>
  <c r="AN388" i="4" s="1"/>
  <c r="F388" i="4"/>
  <c r="Q388" i="4" s="1"/>
  <c r="AB388" i="4" s="1"/>
  <c r="AM388" i="4" s="1"/>
  <c r="E388" i="4"/>
  <c r="P388" i="4" s="1"/>
  <c r="AA388" i="4" s="1"/>
  <c r="AL388" i="4" s="1"/>
  <c r="D388" i="4"/>
  <c r="O388" i="4" s="1"/>
  <c r="Z388" i="4" s="1"/>
  <c r="AK388" i="4" s="1"/>
  <c r="C388" i="4"/>
  <c r="N388" i="4" s="1"/>
  <c r="Y388" i="4" s="1"/>
  <c r="AJ388" i="4" s="1"/>
  <c r="B388" i="4"/>
  <c r="M388" i="4" s="1"/>
  <c r="X388" i="4" s="1"/>
  <c r="AI388" i="4" s="1"/>
  <c r="K388" i="4"/>
  <c r="V388" i="4" s="1"/>
  <c r="AG388" i="4" s="1"/>
  <c r="AR388" i="4" s="1"/>
  <c r="J388" i="4"/>
  <c r="U388" i="4" s="1"/>
  <c r="AF388" i="4" s="1"/>
  <c r="AQ388" i="4" s="1"/>
  <c r="I388" i="4"/>
  <c r="T388" i="4" s="1"/>
  <c r="AE388" i="4" s="1"/>
  <c r="AP388" i="4" s="1"/>
  <c r="H408" i="4"/>
  <c r="S408" i="4" s="1"/>
  <c r="AD408" i="4" s="1"/>
  <c r="AO408" i="4" s="1"/>
  <c r="G408" i="4"/>
  <c r="R408" i="4" s="1"/>
  <c r="AC408" i="4" s="1"/>
  <c r="AN408" i="4" s="1"/>
  <c r="F408" i="4"/>
  <c r="Q408" i="4" s="1"/>
  <c r="AB408" i="4" s="1"/>
  <c r="AM408" i="4" s="1"/>
  <c r="E408" i="4"/>
  <c r="P408" i="4" s="1"/>
  <c r="AA408" i="4" s="1"/>
  <c r="AL408" i="4" s="1"/>
  <c r="D408" i="4"/>
  <c r="O408" i="4" s="1"/>
  <c r="Z408" i="4" s="1"/>
  <c r="AK408" i="4" s="1"/>
  <c r="C408" i="4"/>
  <c r="N408" i="4" s="1"/>
  <c r="Y408" i="4" s="1"/>
  <c r="AJ408" i="4" s="1"/>
  <c r="B408" i="4"/>
  <c r="M408" i="4" s="1"/>
  <c r="X408" i="4" s="1"/>
  <c r="AI408" i="4" s="1"/>
  <c r="J408" i="4"/>
  <c r="U408" i="4" s="1"/>
  <c r="AF408" i="4" s="1"/>
  <c r="AQ408" i="4" s="1"/>
  <c r="I408" i="4"/>
  <c r="T408" i="4" s="1"/>
  <c r="AE408" i="4" s="1"/>
  <c r="AP408" i="4" s="1"/>
  <c r="K408" i="4"/>
  <c r="V408" i="4" s="1"/>
  <c r="AG408" i="4" s="1"/>
  <c r="AR408" i="4" s="1"/>
  <c r="H28" i="4"/>
  <c r="S28" i="4" s="1"/>
  <c r="AD28" i="4" s="1"/>
  <c r="AO28" i="4" s="1"/>
  <c r="F28" i="4"/>
  <c r="Q28" i="4" s="1"/>
  <c r="AB28" i="4" s="1"/>
  <c r="AM28" i="4" s="1"/>
  <c r="E28" i="4"/>
  <c r="P28" i="4" s="1"/>
  <c r="AA28" i="4" s="1"/>
  <c r="AL28" i="4" s="1"/>
  <c r="D28" i="4"/>
  <c r="O28" i="4" s="1"/>
  <c r="Z28" i="4" s="1"/>
  <c r="AK28" i="4" s="1"/>
  <c r="C28" i="4"/>
  <c r="N28" i="4" s="1"/>
  <c r="Y28" i="4" s="1"/>
  <c r="AJ28" i="4" s="1"/>
  <c r="K28" i="4"/>
  <c r="V28" i="4" s="1"/>
  <c r="AG28" i="4" s="1"/>
  <c r="AR28" i="4" s="1"/>
  <c r="J28" i="4"/>
  <c r="U28" i="4" s="1"/>
  <c r="AF28" i="4" s="1"/>
  <c r="AQ28" i="4" s="1"/>
  <c r="I28" i="4"/>
  <c r="T28" i="4" s="1"/>
  <c r="AE28" i="4" s="1"/>
  <c r="AP28" i="4" s="1"/>
  <c r="G28" i="4"/>
  <c r="R28" i="4" s="1"/>
  <c r="AC28" i="4" s="1"/>
  <c r="AN28" i="4" s="1"/>
  <c r="B28" i="4"/>
  <c r="M28" i="4" s="1"/>
  <c r="X28" i="4" s="1"/>
  <c r="AI28" i="4" s="1"/>
  <c r="F204" i="4"/>
  <c r="Q204" i="4" s="1"/>
  <c r="AB204" i="4" s="1"/>
  <c r="AM204" i="4" s="1"/>
  <c r="E204" i="4"/>
  <c r="P204" i="4" s="1"/>
  <c r="AA204" i="4" s="1"/>
  <c r="AL204" i="4" s="1"/>
  <c r="D204" i="4"/>
  <c r="O204" i="4" s="1"/>
  <c r="Z204" i="4" s="1"/>
  <c r="AK204" i="4" s="1"/>
  <c r="C204" i="4"/>
  <c r="N204" i="4" s="1"/>
  <c r="Y204" i="4" s="1"/>
  <c r="AJ204" i="4" s="1"/>
  <c r="B204" i="4"/>
  <c r="M204" i="4" s="1"/>
  <c r="X204" i="4" s="1"/>
  <c r="AI204" i="4" s="1"/>
  <c r="K204" i="4"/>
  <c r="V204" i="4" s="1"/>
  <c r="AG204" i="4" s="1"/>
  <c r="AR204" i="4" s="1"/>
  <c r="J204" i="4"/>
  <c r="U204" i="4" s="1"/>
  <c r="AF204" i="4" s="1"/>
  <c r="AQ204" i="4" s="1"/>
  <c r="I204" i="4"/>
  <c r="T204" i="4" s="1"/>
  <c r="AE204" i="4" s="1"/>
  <c r="AP204" i="4" s="1"/>
  <c r="H204" i="4"/>
  <c r="S204" i="4" s="1"/>
  <c r="AD204" i="4" s="1"/>
  <c r="AO204" i="4" s="1"/>
  <c r="G204" i="4"/>
  <c r="R204" i="4" s="1"/>
  <c r="AC204" i="4" s="1"/>
  <c r="AN204" i="4" s="1"/>
  <c r="B284" i="4"/>
  <c r="M284" i="4" s="1"/>
  <c r="X284" i="4" s="1"/>
  <c r="AI284" i="4" s="1"/>
  <c r="K284" i="4"/>
  <c r="V284" i="4" s="1"/>
  <c r="AG284" i="4" s="1"/>
  <c r="AR284" i="4" s="1"/>
  <c r="J284" i="4"/>
  <c r="U284" i="4" s="1"/>
  <c r="AF284" i="4" s="1"/>
  <c r="AQ284" i="4" s="1"/>
  <c r="I284" i="4"/>
  <c r="T284" i="4" s="1"/>
  <c r="AE284" i="4" s="1"/>
  <c r="AP284" i="4" s="1"/>
  <c r="H284" i="4"/>
  <c r="S284" i="4" s="1"/>
  <c r="AD284" i="4" s="1"/>
  <c r="AO284" i="4" s="1"/>
  <c r="G284" i="4"/>
  <c r="R284" i="4" s="1"/>
  <c r="AC284" i="4" s="1"/>
  <c r="AN284" i="4" s="1"/>
  <c r="F284" i="4"/>
  <c r="Q284" i="4" s="1"/>
  <c r="AB284" i="4" s="1"/>
  <c r="AM284" i="4" s="1"/>
  <c r="E284" i="4"/>
  <c r="P284" i="4" s="1"/>
  <c r="AA284" i="4" s="1"/>
  <c r="AL284" i="4" s="1"/>
  <c r="D284" i="4"/>
  <c r="O284" i="4" s="1"/>
  <c r="Z284" i="4" s="1"/>
  <c r="AK284" i="4" s="1"/>
  <c r="C284" i="4"/>
  <c r="N284" i="4" s="1"/>
  <c r="Y284" i="4" s="1"/>
  <c r="AJ284" i="4" s="1"/>
  <c r="AN10" i="3"/>
  <c r="AM10" i="3"/>
  <c r="AD15" i="3"/>
  <c r="AL10" i="3"/>
  <c r="AK10" i="3"/>
  <c r="AJ10" i="3"/>
  <c r="AI10" i="3"/>
  <c r="AR10" i="3"/>
  <c r="AQ10" i="3"/>
  <c r="AP10" i="3"/>
  <c r="AO10" i="3"/>
  <c r="D936" i="4"/>
  <c r="O936" i="4" s="1"/>
  <c r="Z936" i="4" s="1"/>
  <c r="AK936" i="4" s="1"/>
  <c r="B936" i="4"/>
  <c r="M936" i="4" s="1"/>
  <c r="X936" i="4" s="1"/>
  <c r="AI936" i="4" s="1"/>
  <c r="K936" i="4"/>
  <c r="V936" i="4" s="1"/>
  <c r="AG936" i="4" s="1"/>
  <c r="AR936" i="4" s="1"/>
  <c r="J936" i="4"/>
  <c r="U936" i="4" s="1"/>
  <c r="AF936" i="4" s="1"/>
  <c r="AQ936" i="4" s="1"/>
  <c r="I936" i="4"/>
  <c r="T936" i="4" s="1"/>
  <c r="AE936" i="4" s="1"/>
  <c r="AP936" i="4" s="1"/>
  <c r="H936" i="4"/>
  <c r="S936" i="4" s="1"/>
  <c r="AD936" i="4" s="1"/>
  <c r="AO936" i="4" s="1"/>
  <c r="G936" i="4"/>
  <c r="R936" i="4" s="1"/>
  <c r="AC936" i="4" s="1"/>
  <c r="AN936" i="4" s="1"/>
  <c r="F936" i="4"/>
  <c r="Q936" i="4" s="1"/>
  <c r="AB936" i="4" s="1"/>
  <c r="AM936" i="4" s="1"/>
  <c r="E936" i="4"/>
  <c r="P936" i="4" s="1"/>
  <c r="AA936" i="4" s="1"/>
  <c r="AL936" i="4" s="1"/>
  <c r="C936" i="4"/>
  <c r="N936" i="4" s="1"/>
  <c r="Y936" i="4" s="1"/>
  <c r="AJ936" i="4" s="1"/>
  <c r="E235" i="4"/>
  <c r="P235" i="4" s="1"/>
  <c r="AA235" i="4" s="1"/>
  <c r="AL235" i="4" s="1"/>
  <c r="K235" i="4"/>
  <c r="V235" i="4" s="1"/>
  <c r="AG235" i="4" s="1"/>
  <c r="AR235" i="4" s="1"/>
  <c r="J235" i="4"/>
  <c r="U235" i="4" s="1"/>
  <c r="AF235" i="4" s="1"/>
  <c r="AQ235" i="4" s="1"/>
  <c r="I235" i="4"/>
  <c r="T235" i="4" s="1"/>
  <c r="AE235" i="4" s="1"/>
  <c r="AP235" i="4" s="1"/>
  <c r="H235" i="4"/>
  <c r="S235" i="4" s="1"/>
  <c r="AD235" i="4" s="1"/>
  <c r="AO235" i="4" s="1"/>
  <c r="G235" i="4"/>
  <c r="R235" i="4" s="1"/>
  <c r="AC235" i="4" s="1"/>
  <c r="AN235" i="4" s="1"/>
  <c r="F235" i="4"/>
  <c r="Q235" i="4" s="1"/>
  <c r="AB235" i="4" s="1"/>
  <c r="AM235" i="4" s="1"/>
  <c r="B235" i="4"/>
  <c r="M235" i="4" s="1"/>
  <c r="X235" i="4" s="1"/>
  <c r="AI235" i="4" s="1"/>
  <c r="D235" i="4"/>
  <c r="O235" i="4" s="1"/>
  <c r="Z235" i="4" s="1"/>
  <c r="AK235" i="4" s="1"/>
  <c r="C235" i="4"/>
  <c r="N235" i="4" s="1"/>
  <c r="Y235" i="4" s="1"/>
  <c r="AJ235" i="4" s="1"/>
  <c r="E225" i="4"/>
  <c r="P225" i="4" s="1"/>
  <c r="AA225" i="4" s="1"/>
  <c r="AL225" i="4" s="1"/>
  <c r="K225" i="4"/>
  <c r="V225" i="4" s="1"/>
  <c r="AG225" i="4" s="1"/>
  <c r="AR225" i="4" s="1"/>
  <c r="J225" i="4"/>
  <c r="U225" i="4" s="1"/>
  <c r="AF225" i="4" s="1"/>
  <c r="AQ225" i="4" s="1"/>
  <c r="I225" i="4"/>
  <c r="T225" i="4" s="1"/>
  <c r="AE225" i="4" s="1"/>
  <c r="AP225" i="4" s="1"/>
  <c r="H225" i="4"/>
  <c r="S225" i="4" s="1"/>
  <c r="AD225" i="4" s="1"/>
  <c r="AO225" i="4" s="1"/>
  <c r="G225" i="4"/>
  <c r="R225" i="4" s="1"/>
  <c r="AC225" i="4" s="1"/>
  <c r="AN225" i="4" s="1"/>
  <c r="F225" i="4"/>
  <c r="Q225" i="4" s="1"/>
  <c r="AB225" i="4" s="1"/>
  <c r="AM225" i="4" s="1"/>
  <c r="D225" i="4"/>
  <c r="O225" i="4" s="1"/>
  <c r="Z225" i="4" s="1"/>
  <c r="AK225" i="4" s="1"/>
  <c r="B225" i="4"/>
  <c r="M225" i="4" s="1"/>
  <c r="X225" i="4" s="1"/>
  <c r="AI225" i="4" s="1"/>
  <c r="C225" i="4"/>
  <c r="N225" i="4" s="1"/>
  <c r="Y225" i="4" s="1"/>
  <c r="AJ225" i="4" s="1"/>
  <c r="G974" i="4"/>
  <c r="R974" i="4" s="1"/>
  <c r="AC974" i="4" s="1"/>
  <c r="AN974" i="4" s="1"/>
  <c r="C974" i="4"/>
  <c r="N974" i="4" s="1"/>
  <c r="Y974" i="4" s="1"/>
  <c r="AJ974" i="4" s="1"/>
  <c r="K974" i="4"/>
  <c r="V974" i="4" s="1"/>
  <c r="AG974" i="4" s="1"/>
  <c r="AR974" i="4" s="1"/>
  <c r="I974" i="4"/>
  <c r="T974" i="4" s="1"/>
  <c r="AE974" i="4" s="1"/>
  <c r="AP974" i="4" s="1"/>
  <c r="H974" i="4"/>
  <c r="S974" i="4" s="1"/>
  <c r="AD974" i="4" s="1"/>
  <c r="AO974" i="4" s="1"/>
  <c r="F974" i="4"/>
  <c r="Q974" i="4" s="1"/>
  <c r="AB974" i="4" s="1"/>
  <c r="AM974" i="4" s="1"/>
  <c r="E974" i="4"/>
  <c r="P974" i="4" s="1"/>
  <c r="AA974" i="4" s="1"/>
  <c r="AL974" i="4" s="1"/>
  <c r="D974" i="4"/>
  <c r="O974" i="4" s="1"/>
  <c r="Z974" i="4" s="1"/>
  <c r="AK974" i="4" s="1"/>
  <c r="B974" i="4"/>
  <c r="M974" i="4" s="1"/>
  <c r="X974" i="4" s="1"/>
  <c r="AI974" i="4" s="1"/>
  <c r="J974" i="4"/>
  <c r="U974" i="4" s="1"/>
  <c r="AF974" i="4" s="1"/>
  <c r="AQ974" i="4" s="1"/>
  <c r="F794" i="4"/>
  <c r="Q794" i="4" s="1"/>
  <c r="AB794" i="4" s="1"/>
  <c r="AM794" i="4" s="1"/>
  <c r="D794" i="4"/>
  <c r="O794" i="4" s="1"/>
  <c r="Z794" i="4" s="1"/>
  <c r="AK794" i="4" s="1"/>
  <c r="C794" i="4"/>
  <c r="N794" i="4" s="1"/>
  <c r="Y794" i="4" s="1"/>
  <c r="AJ794" i="4" s="1"/>
  <c r="B794" i="4"/>
  <c r="M794" i="4" s="1"/>
  <c r="X794" i="4" s="1"/>
  <c r="AI794" i="4" s="1"/>
  <c r="K794" i="4"/>
  <c r="V794" i="4" s="1"/>
  <c r="AG794" i="4" s="1"/>
  <c r="AR794" i="4" s="1"/>
  <c r="J794" i="4"/>
  <c r="U794" i="4" s="1"/>
  <c r="AF794" i="4" s="1"/>
  <c r="AQ794" i="4" s="1"/>
  <c r="I794" i="4"/>
  <c r="T794" i="4" s="1"/>
  <c r="AE794" i="4" s="1"/>
  <c r="AP794" i="4" s="1"/>
  <c r="H794" i="4"/>
  <c r="S794" i="4" s="1"/>
  <c r="AD794" i="4" s="1"/>
  <c r="AO794" i="4" s="1"/>
  <c r="G794" i="4"/>
  <c r="R794" i="4" s="1"/>
  <c r="AC794" i="4" s="1"/>
  <c r="AN794" i="4" s="1"/>
  <c r="E794" i="4"/>
  <c r="P794" i="4" s="1"/>
  <c r="AA794" i="4" s="1"/>
  <c r="AL794" i="4" s="1"/>
  <c r="E935" i="4"/>
  <c r="P935" i="4" s="1"/>
  <c r="AA935" i="4" s="1"/>
  <c r="AL935" i="4" s="1"/>
  <c r="C935" i="4"/>
  <c r="N935" i="4" s="1"/>
  <c r="Y935" i="4" s="1"/>
  <c r="AJ935" i="4" s="1"/>
  <c r="B935" i="4"/>
  <c r="M935" i="4" s="1"/>
  <c r="X935" i="4" s="1"/>
  <c r="AI935" i="4" s="1"/>
  <c r="K935" i="4"/>
  <c r="V935" i="4" s="1"/>
  <c r="AG935" i="4" s="1"/>
  <c r="AR935" i="4" s="1"/>
  <c r="J935" i="4"/>
  <c r="U935" i="4" s="1"/>
  <c r="AF935" i="4" s="1"/>
  <c r="AQ935" i="4" s="1"/>
  <c r="I935" i="4"/>
  <c r="T935" i="4" s="1"/>
  <c r="AE935" i="4" s="1"/>
  <c r="AP935" i="4" s="1"/>
  <c r="H935" i="4"/>
  <c r="S935" i="4" s="1"/>
  <c r="AD935" i="4" s="1"/>
  <c r="AO935" i="4" s="1"/>
  <c r="G935" i="4"/>
  <c r="R935" i="4" s="1"/>
  <c r="AC935" i="4" s="1"/>
  <c r="AN935" i="4" s="1"/>
  <c r="F935" i="4"/>
  <c r="Q935" i="4" s="1"/>
  <c r="AB935" i="4" s="1"/>
  <c r="AM935" i="4" s="1"/>
  <c r="D935" i="4"/>
  <c r="O935" i="4" s="1"/>
  <c r="Z935" i="4" s="1"/>
  <c r="AK935" i="4" s="1"/>
  <c r="G913" i="4"/>
  <c r="R913" i="4" s="1"/>
  <c r="AC913" i="4" s="1"/>
  <c r="AN913" i="4" s="1"/>
  <c r="E913" i="4"/>
  <c r="P913" i="4" s="1"/>
  <c r="AA913" i="4" s="1"/>
  <c r="AL913" i="4" s="1"/>
  <c r="D913" i="4"/>
  <c r="O913" i="4" s="1"/>
  <c r="Z913" i="4" s="1"/>
  <c r="AK913" i="4" s="1"/>
  <c r="C913" i="4"/>
  <c r="N913" i="4" s="1"/>
  <c r="Y913" i="4" s="1"/>
  <c r="AJ913" i="4" s="1"/>
  <c r="B913" i="4"/>
  <c r="M913" i="4" s="1"/>
  <c r="X913" i="4" s="1"/>
  <c r="AI913" i="4" s="1"/>
  <c r="K913" i="4"/>
  <c r="V913" i="4" s="1"/>
  <c r="AG913" i="4" s="1"/>
  <c r="AR913" i="4" s="1"/>
  <c r="J913" i="4"/>
  <c r="U913" i="4" s="1"/>
  <c r="AF913" i="4" s="1"/>
  <c r="AQ913" i="4" s="1"/>
  <c r="I913" i="4"/>
  <c r="T913" i="4" s="1"/>
  <c r="AE913" i="4" s="1"/>
  <c r="AP913" i="4" s="1"/>
  <c r="H913" i="4"/>
  <c r="S913" i="4" s="1"/>
  <c r="AD913" i="4" s="1"/>
  <c r="AO913" i="4" s="1"/>
  <c r="F913" i="4"/>
  <c r="Q913" i="4" s="1"/>
  <c r="AB913" i="4" s="1"/>
  <c r="AM913" i="4" s="1"/>
  <c r="H142" i="4"/>
  <c r="S142" i="4" s="1"/>
  <c r="AD142" i="4" s="1"/>
  <c r="AO142" i="4" s="1"/>
  <c r="C142" i="4"/>
  <c r="N142" i="4" s="1"/>
  <c r="Y142" i="4" s="1"/>
  <c r="AJ142" i="4" s="1"/>
  <c r="B142" i="4"/>
  <c r="M142" i="4" s="1"/>
  <c r="X142" i="4" s="1"/>
  <c r="AI142" i="4" s="1"/>
  <c r="K142" i="4"/>
  <c r="V142" i="4" s="1"/>
  <c r="AG142" i="4" s="1"/>
  <c r="AR142" i="4" s="1"/>
  <c r="J142" i="4"/>
  <c r="U142" i="4" s="1"/>
  <c r="AF142" i="4" s="1"/>
  <c r="AQ142" i="4" s="1"/>
  <c r="I142" i="4"/>
  <c r="T142" i="4" s="1"/>
  <c r="AE142" i="4" s="1"/>
  <c r="AP142" i="4" s="1"/>
  <c r="G142" i="4"/>
  <c r="R142" i="4" s="1"/>
  <c r="AC142" i="4" s="1"/>
  <c r="AN142" i="4" s="1"/>
  <c r="F142" i="4"/>
  <c r="Q142" i="4" s="1"/>
  <c r="AB142" i="4" s="1"/>
  <c r="AM142" i="4" s="1"/>
  <c r="E142" i="4"/>
  <c r="P142" i="4" s="1"/>
  <c r="AA142" i="4" s="1"/>
  <c r="AL142" i="4" s="1"/>
  <c r="D142" i="4"/>
  <c r="O142" i="4" s="1"/>
  <c r="Z142" i="4" s="1"/>
  <c r="AK142" i="4" s="1"/>
  <c r="C722" i="4"/>
  <c r="N722" i="4" s="1"/>
  <c r="Y722" i="4" s="1"/>
  <c r="AJ722" i="4" s="1"/>
  <c r="B722" i="4"/>
  <c r="M722" i="4" s="1"/>
  <c r="X722" i="4" s="1"/>
  <c r="AI722" i="4" s="1"/>
  <c r="K722" i="4"/>
  <c r="V722" i="4" s="1"/>
  <c r="AG722" i="4" s="1"/>
  <c r="AR722" i="4" s="1"/>
  <c r="J722" i="4"/>
  <c r="U722" i="4" s="1"/>
  <c r="AF722" i="4" s="1"/>
  <c r="AQ722" i="4" s="1"/>
  <c r="I722" i="4"/>
  <c r="T722" i="4" s="1"/>
  <c r="AE722" i="4" s="1"/>
  <c r="AP722" i="4" s="1"/>
  <c r="H722" i="4"/>
  <c r="S722" i="4" s="1"/>
  <c r="AD722" i="4" s="1"/>
  <c r="AO722" i="4" s="1"/>
  <c r="G722" i="4"/>
  <c r="R722" i="4" s="1"/>
  <c r="AC722" i="4" s="1"/>
  <c r="AN722" i="4" s="1"/>
  <c r="E722" i="4"/>
  <c r="P722" i="4" s="1"/>
  <c r="AA722" i="4" s="1"/>
  <c r="AL722" i="4" s="1"/>
  <c r="D722" i="4"/>
  <c r="O722" i="4" s="1"/>
  <c r="Z722" i="4" s="1"/>
  <c r="AK722" i="4" s="1"/>
  <c r="F722" i="4"/>
  <c r="Q722" i="4" s="1"/>
  <c r="AB722" i="4" s="1"/>
  <c r="AM722" i="4" s="1"/>
  <c r="D796" i="4"/>
  <c r="O796" i="4" s="1"/>
  <c r="Z796" i="4" s="1"/>
  <c r="AK796" i="4" s="1"/>
  <c r="B796" i="4"/>
  <c r="M796" i="4" s="1"/>
  <c r="X796" i="4" s="1"/>
  <c r="AI796" i="4" s="1"/>
  <c r="K796" i="4"/>
  <c r="V796" i="4" s="1"/>
  <c r="AG796" i="4" s="1"/>
  <c r="AR796" i="4" s="1"/>
  <c r="J796" i="4"/>
  <c r="U796" i="4" s="1"/>
  <c r="AF796" i="4" s="1"/>
  <c r="AQ796" i="4" s="1"/>
  <c r="I796" i="4"/>
  <c r="T796" i="4" s="1"/>
  <c r="AE796" i="4" s="1"/>
  <c r="AP796" i="4" s="1"/>
  <c r="H796" i="4"/>
  <c r="S796" i="4" s="1"/>
  <c r="AD796" i="4" s="1"/>
  <c r="AO796" i="4" s="1"/>
  <c r="G796" i="4"/>
  <c r="R796" i="4" s="1"/>
  <c r="AC796" i="4" s="1"/>
  <c r="AN796" i="4" s="1"/>
  <c r="F796" i="4"/>
  <c r="Q796" i="4" s="1"/>
  <c r="AB796" i="4" s="1"/>
  <c r="AM796" i="4" s="1"/>
  <c r="E796" i="4"/>
  <c r="P796" i="4" s="1"/>
  <c r="AA796" i="4" s="1"/>
  <c r="AL796" i="4" s="1"/>
  <c r="C796" i="4"/>
  <c r="N796" i="4" s="1"/>
  <c r="Y796" i="4" s="1"/>
  <c r="AJ796" i="4" s="1"/>
  <c r="H942" i="4"/>
  <c r="S942" i="4" s="1"/>
  <c r="AD942" i="4" s="1"/>
  <c r="AO942" i="4" s="1"/>
  <c r="F942" i="4"/>
  <c r="Q942" i="4" s="1"/>
  <c r="AB942" i="4" s="1"/>
  <c r="AM942" i="4" s="1"/>
  <c r="E942" i="4"/>
  <c r="P942" i="4" s="1"/>
  <c r="AA942" i="4" s="1"/>
  <c r="AL942" i="4" s="1"/>
  <c r="D942" i="4"/>
  <c r="O942" i="4" s="1"/>
  <c r="Z942" i="4" s="1"/>
  <c r="AK942" i="4" s="1"/>
  <c r="C942" i="4"/>
  <c r="N942" i="4" s="1"/>
  <c r="Y942" i="4" s="1"/>
  <c r="AJ942" i="4" s="1"/>
  <c r="B942" i="4"/>
  <c r="M942" i="4" s="1"/>
  <c r="X942" i="4" s="1"/>
  <c r="AI942" i="4" s="1"/>
  <c r="K942" i="4"/>
  <c r="V942" i="4" s="1"/>
  <c r="AG942" i="4" s="1"/>
  <c r="AR942" i="4" s="1"/>
  <c r="J942" i="4"/>
  <c r="U942" i="4" s="1"/>
  <c r="AF942" i="4" s="1"/>
  <c r="AQ942" i="4" s="1"/>
  <c r="I942" i="4"/>
  <c r="T942" i="4" s="1"/>
  <c r="AE942" i="4" s="1"/>
  <c r="AP942" i="4" s="1"/>
  <c r="G942" i="4"/>
  <c r="R942" i="4" s="1"/>
  <c r="AC942" i="4" s="1"/>
  <c r="AN942" i="4" s="1"/>
  <c r="J715" i="4"/>
  <c r="U715" i="4" s="1"/>
  <c r="AF715" i="4" s="1"/>
  <c r="AQ715" i="4" s="1"/>
  <c r="K715" i="4"/>
  <c r="V715" i="4" s="1"/>
  <c r="AG715" i="4" s="1"/>
  <c r="AR715" i="4" s="1"/>
  <c r="I715" i="4"/>
  <c r="T715" i="4" s="1"/>
  <c r="AE715" i="4" s="1"/>
  <c r="AP715" i="4" s="1"/>
  <c r="H715" i="4"/>
  <c r="S715" i="4" s="1"/>
  <c r="AD715" i="4" s="1"/>
  <c r="AO715" i="4" s="1"/>
  <c r="G715" i="4"/>
  <c r="R715" i="4" s="1"/>
  <c r="AC715" i="4" s="1"/>
  <c r="AN715" i="4" s="1"/>
  <c r="F715" i="4"/>
  <c r="Q715" i="4" s="1"/>
  <c r="AB715" i="4" s="1"/>
  <c r="AM715" i="4" s="1"/>
  <c r="E715" i="4"/>
  <c r="P715" i="4" s="1"/>
  <c r="AA715" i="4" s="1"/>
  <c r="AL715" i="4" s="1"/>
  <c r="D715" i="4"/>
  <c r="O715" i="4" s="1"/>
  <c r="Z715" i="4" s="1"/>
  <c r="AK715" i="4" s="1"/>
  <c r="B715" i="4"/>
  <c r="M715" i="4" s="1"/>
  <c r="X715" i="4" s="1"/>
  <c r="AI715" i="4" s="1"/>
  <c r="C715" i="4"/>
  <c r="N715" i="4" s="1"/>
  <c r="Y715" i="4" s="1"/>
  <c r="AJ715" i="4" s="1"/>
  <c r="K734" i="4"/>
  <c r="V734" i="4" s="1"/>
  <c r="AG734" i="4" s="1"/>
  <c r="AR734" i="4" s="1"/>
  <c r="J734" i="4"/>
  <c r="U734" i="4" s="1"/>
  <c r="AF734" i="4" s="1"/>
  <c r="AQ734" i="4" s="1"/>
  <c r="I734" i="4"/>
  <c r="T734" i="4" s="1"/>
  <c r="AE734" i="4" s="1"/>
  <c r="AP734" i="4" s="1"/>
  <c r="H734" i="4"/>
  <c r="S734" i="4" s="1"/>
  <c r="AD734" i="4" s="1"/>
  <c r="AO734" i="4" s="1"/>
  <c r="G734" i="4"/>
  <c r="R734" i="4" s="1"/>
  <c r="AC734" i="4" s="1"/>
  <c r="AN734" i="4" s="1"/>
  <c r="F734" i="4"/>
  <c r="Q734" i="4" s="1"/>
  <c r="AB734" i="4" s="1"/>
  <c r="AM734" i="4" s="1"/>
  <c r="E734" i="4"/>
  <c r="P734" i="4" s="1"/>
  <c r="AA734" i="4" s="1"/>
  <c r="AL734" i="4" s="1"/>
  <c r="D734" i="4"/>
  <c r="O734" i="4" s="1"/>
  <c r="Z734" i="4" s="1"/>
  <c r="AK734" i="4" s="1"/>
  <c r="C734" i="4"/>
  <c r="N734" i="4" s="1"/>
  <c r="Y734" i="4" s="1"/>
  <c r="AJ734" i="4" s="1"/>
  <c r="B734" i="4"/>
  <c r="M734" i="4" s="1"/>
  <c r="X734" i="4" s="1"/>
  <c r="AI734" i="4" s="1"/>
  <c r="D292" i="4"/>
  <c r="O292" i="4" s="1"/>
  <c r="Z292" i="4" s="1"/>
  <c r="AK292" i="4" s="1"/>
  <c r="C292" i="4"/>
  <c r="N292" i="4" s="1"/>
  <c r="Y292" i="4" s="1"/>
  <c r="AJ292" i="4" s="1"/>
  <c r="B292" i="4"/>
  <c r="M292" i="4" s="1"/>
  <c r="X292" i="4" s="1"/>
  <c r="AI292" i="4" s="1"/>
  <c r="K292" i="4"/>
  <c r="V292" i="4" s="1"/>
  <c r="AG292" i="4" s="1"/>
  <c r="AR292" i="4" s="1"/>
  <c r="J292" i="4"/>
  <c r="U292" i="4" s="1"/>
  <c r="AF292" i="4" s="1"/>
  <c r="AQ292" i="4" s="1"/>
  <c r="I292" i="4"/>
  <c r="T292" i="4" s="1"/>
  <c r="AE292" i="4" s="1"/>
  <c r="AP292" i="4" s="1"/>
  <c r="H292" i="4"/>
  <c r="S292" i="4" s="1"/>
  <c r="AD292" i="4" s="1"/>
  <c r="AO292" i="4" s="1"/>
  <c r="E292" i="4"/>
  <c r="P292" i="4" s="1"/>
  <c r="AA292" i="4" s="1"/>
  <c r="AL292" i="4" s="1"/>
  <c r="G292" i="4"/>
  <c r="R292" i="4" s="1"/>
  <c r="AC292" i="4" s="1"/>
  <c r="AN292" i="4" s="1"/>
  <c r="F292" i="4"/>
  <c r="Q292" i="4" s="1"/>
  <c r="AB292" i="4" s="1"/>
  <c r="AM292" i="4" s="1"/>
  <c r="J210" i="4"/>
  <c r="U210" i="4" s="1"/>
  <c r="AF210" i="4" s="1"/>
  <c r="AQ210" i="4" s="1"/>
  <c r="D210" i="4"/>
  <c r="O210" i="4" s="1"/>
  <c r="Z210" i="4" s="1"/>
  <c r="AK210" i="4" s="1"/>
  <c r="C210" i="4"/>
  <c r="N210" i="4" s="1"/>
  <c r="Y210" i="4" s="1"/>
  <c r="AJ210" i="4" s="1"/>
  <c r="B210" i="4"/>
  <c r="M210" i="4" s="1"/>
  <c r="X210" i="4" s="1"/>
  <c r="AI210" i="4" s="1"/>
  <c r="K210" i="4"/>
  <c r="V210" i="4" s="1"/>
  <c r="AG210" i="4" s="1"/>
  <c r="AR210" i="4" s="1"/>
  <c r="I210" i="4"/>
  <c r="T210" i="4" s="1"/>
  <c r="AE210" i="4" s="1"/>
  <c r="AP210" i="4" s="1"/>
  <c r="H210" i="4"/>
  <c r="S210" i="4" s="1"/>
  <c r="AD210" i="4" s="1"/>
  <c r="AO210" i="4" s="1"/>
  <c r="G210" i="4"/>
  <c r="R210" i="4" s="1"/>
  <c r="AC210" i="4" s="1"/>
  <c r="AN210" i="4" s="1"/>
  <c r="F210" i="4"/>
  <c r="Q210" i="4" s="1"/>
  <c r="AB210" i="4" s="1"/>
  <c r="AM210" i="4" s="1"/>
  <c r="E210" i="4"/>
  <c r="P210" i="4" s="1"/>
  <c r="AA210" i="4" s="1"/>
  <c r="AL210" i="4" s="1"/>
  <c r="E740" i="4"/>
  <c r="P740" i="4" s="1"/>
  <c r="AA740" i="4" s="1"/>
  <c r="AL740" i="4" s="1"/>
  <c r="I740" i="4"/>
  <c r="T740" i="4" s="1"/>
  <c r="AE740" i="4" s="1"/>
  <c r="AP740" i="4" s="1"/>
  <c r="H740" i="4"/>
  <c r="S740" i="4" s="1"/>
  <c r="AD740" i="4" s="1"/>
  <c r="AO740" i="4" s="1"/>
  <c r="G740" i="4"/>
  <c r="R740" i="4" s="1"/>
  <c r="AC740" i="4" s="1"/>
  <c r="AN740" i="4" s="1"/>
  <c r="F740" i="4"/>
  <c r="Q740" i="4" s="1"/>
  <c r="AB740" i="4" s="1"/>
  <c r="AM740" i="4" s="1"/>
  <c r="D740" i="4"/>
  <c r="O740" i="4" s="1"/>
  <c r="Z740" i="4" s="1"/>
  <c r="AK740" i="4" s="1"/>
  <c r="C740" i="4"/>
  <c r="N740" i="4" s="1"/>
  <c r="Y740" i="4" s="1"/>
  <c r="AJ740" i="4" s="1"/>
  <c r="B740" i="4"/>
  <c r="M740" i="4" s="1"/>
  <c r="X740" i="4" s="1"/>
  <c r="AI740" i="4" s="1"/>
  <c r="J740" i="4"/>
  <c r="U740" i="4" s="1"/>
  <c r="AF740" i="4" s="1"/>
  <c r="AQ740" i="4" s="1"/>
  <c r="K740" i="4"/>
  <c r="V740" i="4" s="1"/>
  <c r="AG740" i="4" s="1"/>
  <c r="AR740" i="4" s="1"/>
  <c r="C1008" i="4"/>
  <c r="N1008" i="4" s="1"/>
  <c r="Y1008" i="4" s="1"/>
  <c r="AJ1008" i="4" s="1"/>
  <c r="K1008" i="4"/>
  <c r="V1008" i="4" s="1"/>
  <c r="AG1008" i="4" s="1"/>
  <c r="AR1008" i="4" s="1"/>
  <c r="I1008" i="4"/>
  <c r="T1008" i="4" s="1"/>
  <c r="AE1008" i="4" s="1"/>
  <c r="AP1008" i="4" s="1"/>
  <c r="B1008" i="4"/>
  <c r="M1008" i="4" s="1"/>
  <c r="X1008" i="4" s="1"/>
  <c r="AI1008" i="4" s="1"/>
  <c r="J1008" i="4"/>
  <c r="U1008" i="4" s="1"/>
  <c r="AF1008" i="4" s="1"/>
  <c r="AQ1008" i="4" s="1"/>
  <c r="H1008" i="4"/>
  <c r="S1008" i="4" s="1"/>
  <c r="AD1008" i="4" s="1"/>
  <c r="AO1008" i="4" s="1"/>
  <c r="G1008" i="4"/>
  <c r="R1008" i="4" s="1"/>
  <c r="AC1008" i="4" s="1"/>
  <c r="AN1008" i="4" s="1"/>
  <c r="F1008" i="4"/>
  <c r="Q1008" i="4" s="1"/>
  <c r="AB1008" i="4" s="1"/>
  <c r="AM1008" i="4" s="1"/>
  <c r="E1008" i="4"/>
  <c r="P1008" i="4" s="1"/>
  <c r="AA1008" i="4" s="1"/>
  <c r="AL1008" i="4" s="1"/>
  <c r="D1008" i="4"/>
  <c r="O1008" i="4" s="1"/>
  <c r="Z1008" i="4" s="1"/>
  <c r="AK1008" i="4" s="1"/>
  <c r="K375" i="4"/>
  <c r="V375" i="4" s="1"/>
  <c r="AG375" i="4" s="1"/>
  <c r="AR375" i="4" s="1"/>
  <c r="J375" i="4"/>
  <c r="U375" i="4" s="1"/>
  <c r="AF375" i="4" s="1"/>
  <c r="AQ375" i="4" s="1"/>
  <c r="I375" i="4"/>
  <c r="T375" i="4" s="1"/>
  <c r="AE375" i="4" s="1"/>
  <c r="AP375" i="4" s="1"/>
  <c r="H375" i="4"/>
  <c r="S375" i="4" s="1"/>
  <c r="AD375" i="4" s="1"/>
  <c r="AO375" i="4" s="1"/>
  <c r="G375" i="4"/>
  <c r="R375" i="4" s="1"/>
  <c r="AC375" i="4" s="1"/>
  <c r="AN375" i="4" s="1"/>
  <c r="F375" i="4"/>
  <c r="Q375" i="4" s="1"/>
  <c r="AB375" i="4" s="1"/>
  <c r="AM375" i="4" s="1"/>
  <c r="E375" i="4"/>
  <c r="P375" i="4" s="1"/>
  <c r="AA375" i="4" s="1"/>
  <c r="AL375" i="4" s="1"/>
  <c r="D375" i="4"/>
  <c r="O375" i="4" s="1"/>
  <c r="Z375" i="4" s="1"/>
  <c r="AK375" i="4" s="1"/>
  <c r="C375" i="4"/>
  <c r="N375" i="4" s="1"/>
  <c r="Y375" i="4" s="1"/>
  <c r="AJ375" i="4" s="1"/>
  <c r="B375" i="4"/>
  <c r="M375" i="4" s="1"/>
  <c r="X375" i="4" s="1"/>
  <c r="AI375" i="4" s="1"/>
  <c r="F280" i="4"/>
  <c r="Q280" i="4" s="1"/>
  <c r="AB280" i="4" s="1"/>
  <c r="AM280" i="4" s="1"/>
  <c r="E280" i="4"/>
  <c r="P280" i="4" s="1"/>
  <c r="AA280" i="4" s="1"/>
  <c r="AL280" i="4" s="1"/>
  <c r="D280" i="4"/>
  <c r="O280" i="4" s="1"/>
  <c r="Z280" i="4" s="1"/>
  <c r="AK280" i="4" s="1"/>
  <c r="C280" i="4"/>
  <c r="N280" i="4" s="1"/>
  <c r="Y280" i="4" s="1"/>
  <c r="AJ280" i="4" s="1"/>
  <c r="B280" i="4"/>
  <c r="M280" i="4" s="1"/>
  <c r="X280" i="4" s="1"/>
  <c r="AI280" i="4" s="1"/>
  <c r="K280" i="4"/>
  <c r="V280" i="4" s="1"/>
  <c r="AG280" i="4" s="1"/>
  <c r="AR280" i="4" s="1"/>
  <c r="J280" i="4"/>
  <c r="U280" i="4" s="1"/>
  <c r="AF280" i="4" s="1"/>
  <c r="AQ280" i="4" s="1"/>
  <c r="I280" i="4"/>
  <c r="T280" i="4" s="1"/>
  <c r="AE280" i="4" s="1"/>
  <c r="AP280" i="4" s="1"/>
  <c r="H280" i="4"/>
  <c r="S280" i="4" s="1"/>
  <c r="AD280" i="4" s="1"/>
  <c r="AO280" i="4" s="1"/>
  <c r="G280" i="4"/>
  <c r="R280" i="4" s="1"/>
  <c r="AC280" i="4" s="1"/>
  <c r="AN280" i="4" s="1"/>
  <c r="I861" i="4"/>
  <c r="T861" i="4" s="1"/>
  <c r="AE861" i="4" s="1"/>
  <c r="AP861" i="4" s="1"/>
  <c r="G861" i="4"/>
  <c r="R861" i="4" s="1"/>
  <c r="AC861" i="4" s="1"/>
  <c r="AN861" i="4" s="1"/>
  <c r="F861" i="4"/>
  <c r="Q861" i="4" s="1"/>
  <c r="AB861" i="4" s="1"/>
  <c r="AM861" i="4" s="1"/>
  <c r="E861" i="4"/>
  <c r="P861" i="4" s="1"/>
  <c r="AA861" i="4" s="1"/>
  <c r="AL861" i="4" s="1"/>
  <c r="D861" i="4"/>
  <c r="O861" i="4" s="1"/>
  <c r="Z861" i="4" s="1"/>
  <c r="AK861" i="4" s="1"/>
  <c r="C861" i="4"/>
  <c r="N861" i="4" s="1"/>
  <c r="Y861" i="4" s="1"/>
  <c r="AJ861" i="4" s="1"/>
  <c r="B861" i="4"/>
  <c r="M861" i="4" s="1"/>
  <c r="X861" i="4" s="1"/>
  <c r="AI861" i="4" s="1"/>
  <c r="K861" i="4"/>
  <c r="V861" i="4" s="1"/>
  <c r="AG861" i="4" s="1"/>
  <c r="AR861" i="4" s="1"/>
  <c r="J861" i="4"/>
  <c r="U861" i="4" s="1"/>
  <c r="AF861" i="4" s="1"/>
  <c r="AQ861" i="4" s="1"/>
  <c r="H861" i="4"/>
  <c r="S861" i="4" s="1"/>
  <c r="AD861" i="4" s="1"/>
  <c r="AO861" i="4" s="1"/>
  <c r="D926" i="4"/>
  <c r="O926" i="4" s="1"/>
  <c r="Z926" i="4" s="1"/>
  <c r="AK926" i="4" s="1"/>
  <c r="B926" i="4"/>
  <c r="M926" i="4" s="1"/>
  <c r="X926" i="4" s="1"/>
  <c r="AI926" i="4" s="1"/>
  <c r="K926" i="4"/>
  <c r="V926" i="4" s="1"/>
  <c r="AG926" i="4" s="1"/>
  <c r="AR926" i="4" s="1"/>
  <c r="J926" i="4"/>
  <c r="U926" i="4" s="1"/>
  <c r="AF926" i="4" s="1"/>
  <c r="AQ926" i="4" s="1"/>
  <c r="I926" i="4"/>
  <c r="T926" i="4" s="1"/>
  <c r="AE926" i="4" s="1"/>
  <c r="AP926" i="4" s="1"/>
  <c r="H926" i="4"/>
  <c r="S926" i="4" s="1"/>
  <c r="AD926" i="4" s="1"/>
  <c r="AO926" i="4" s="1"/>
  <c r="G926" i="4"/>
  <c r="R926" i="4" s="1"/>
  <c r="AC926" i="4" s="1"/>
  <c r="AN926" i="4" s="1"/>
  <c r="C926" i="4"/>
  <c r="N926" i="4" s="1"/>
  <c r="Y926" i="4" s="1"/>
  <c r="AJ926" i="4" s="1"/>
  <c r="F926" i="4"/>
  <c r="Q926" i="4" s="1"/>
  <c r="AB926" i="4" s="1"/>
  <c r="AM926" i="4" s="1"/>
  <c r="E926" i="4"/>
  <c r="P926" i="4" s="1"/>
  <c r="AA926" i="4" s="1"/>
  <c r="AL926" i="4" s="1"/>
  <c r="I191" i="4"/>
  <c r="T191" i="4" s="1"/>
  <c r="AE191" i="4" s="1"/>
  <c r="AP191" i="4" s="1"/>
  <c r="E191" i="4"/>
  <c r="P191" i="4" s="1"/>
  <c r="AA191" i="4" s="1"/>
  <c r="AL191" i="4" s="1"/>
  <c r="D191" i="4"/>
  <c r="O191" i="4" s="1"/>
  <c r="Z191" i="4" s="1"/>
  <c r="AK191" i="4" s="1"/>
  <c r="C191" i="4"/>
  <c r="N191" i="4" s="1"/>
  <c r="Y191" i="4" s="1"/>
  <c r="AJ191" i="4" s="1"/>
  <c r="B191" i="4"/>
  <c r="M191" i="4" s="1"/>
  <c r="X191" i="4" s="1"/>
  <c r="AI191" i="4" s="1"/>
  <c r="K191" i="4"/>
  <c r="V191" i="4" s="1"/>
  <c r="AG191" i="4" s="1"/>
  <c r="AR191" i="4" s="1"/>
  <c r="J191" i="4"/>
  <c r="U191" i="4" s="1"/>
  <c r="AF191" i="4" s="1"/>
  <c r="AQ191" i="4" s="1"/>
  <c r="H191" i="4"/>
  <c r="S191" i="4" s="1"/>
  <c r="AD191" i="4" s="1"/>
  <c r="AO191" i="4" s="1"/>
  <c r="G191" i="4"/>
  <c r="R191" i="4" s="1"/>
  <c r="AC191" i="4" s="1"/>
  <c r="AN191" i="4" s="1"/>
  <c r="F191" i="4"/>
  <c r="Q191" i="4" s="1"/>
  <c r="AB191" i="4" s="1"/>
  <c r="AM191" i="4" s="1"/>
  <c r="D226" i="4"/>
  <c r="O226" i="4" s="1"/>
  <c r="Z226" i="4" s="1"/>
  <c r="AK226" i="4" s="1"/>
  <c r="C226" i="4"/>
  <c r="N226" i="4" s="1"/>
  <c r="Y226" i="4" s="1"/>
  <c r="AJ226" i="4" s="1"/>
  <c r="B226" i="4"/>
  <c r="M226" i="4" s="1"/>
  <c r="X226" i="4" s="1"/>
  <c r="AI226" i="4" s="1"/>
  <c r="K226" i="4"/>
  <c r="V226" i="4" s="1"/>
  <c r="AG226" i="4" s="1"/>
  <c r="AR226" i="4" s="1"/>
  <c r="J226" i="4"/>
  <c r="U226" i="4" s="1"/>
  <c r="AF226" i="4" s="1"/>
  <c r="AQ226" i="4" s="1"/>
  <c r="I226" i="4"/>
  <c r="T226" i="4" s="1"/>
  <c r="AE226" i="4" s="1"/>
  <c r="AP226" i="4" s="1"/>
  <c r="H226" i="4"/>
  <c r="S226" i="4" s="1"/>
  <c r="AD226" i="4" s="1"/>
  <c r="AO226" i="4" s="1"/>
  <c r="G226" i="4"/>
  <c r="R226" i="4" s="1"/>
  <c r="AC226" i="4" s="1"/>
  <c r="AN226" i="4" s="1"/>
  <c r="F226" i="4"/>
  <c r="Q226" i="4" s="1"/>
  <c r="AB226" i="4" s="1"/>
  <c r="AM226" i="4" s="1"/>
  <c r="E226" i="4"/>
  <c r="P226" i="4" s="1"/>
  <c r="AA226" i="4" s="1"/>
  <c r="AL226" i="4" s="1"/>
  <c r="B969" i="4"/>
  <c r="M969" i="4" s="1"/>
  <c r="X969" i="4" s="1"/>
  <c r="AI969" i="4" s="1"/>
  <c r="H969" i="4"/>
  <c r="S969" i="4" s="1"/>
  <c r="AD969" i="4" s="1"/>
  <c r="AO969" i="4" s="1"/>
  <c r="F969" i="4"/>
  <c r="Q969" i="4" s="1"/>
  <c r="AB969" i="4" s="1"/>
  <c r="AM969" i="4" s="1"/>
  <c r="D969" i="4"/>
  <c r="O969" i="4" s="1"/>
  <c r="Z969" i="4" s="1"/>
  <c r="AK969" i="4" s="1"/>
  <c r="C969" i="4"/>
  <c r="N969" i="4" s="1"/>
  <c r="Y969" i="4" s="1"/>
  <c r="AJ969" i="4" s="1"/>
  <c r="K969" i="4"/>
  <c r="V969" i="4" s="1"/>
  <c r="AG969" i="4" s="1"/>
  <c r="AR969" i="4" s="1"/>
  <c r="J969" i="4"/>
  <c r="U969" i="4" s="1"/>
  <c r="AF969" i="4" s="1"/>
  <c r="AQ969" i="4" s="1"/>
  <c r="I969" i="4"/>
  <c r="T969" i="4" s="1"/>
  <c r="AE969" i="4" s="1"/>
  <c r="AP969" i="4" s="1"/>
  <c r="G969" i="4"/>
  <c r="R969" i="4" s="1"/>
  <c r="AC969" i="4" s="1"/>
  <c r="AN969" i="4" s="1"/>
  <c r="E969" i="4"/>
  <c r="P969" i="4" s="1"/>
  <c r="AA969" i="4" s="1"/>
  <c r="AL969" i="4" s="1"/>
  <c r="D392" i="4"/>
  <c r="O392" i="4" s="1"/>
  <c r="Z392" i="4" s="1"/>
  <c r="AK392" i="4" s="1"/>
  <c r="C392" i="4"/>
  <c r="N392" i="4" s="1"/>
  <c r="Y392" i="4" s="1"/>
  <c r="AJ392" i="4" s="1"/>
  <c r="B392" i="4"/>
  <c r="M392" i="4" s="1"/>
  <c r="X392" i="4" s="1"/>
  <c r="AI392" i="4" s="1"/>
  <c r="K392" i="4"/>
  <c r="V392" i="4" s="1"/>
  <c r="AG392" i="4" s="1"/>
  <c r="AR392" i="4" s="1"/>
  <c r="J392" i="4"/>
  <c r="U392" i="4" s="1"/>
  <c r="AF392" i="4" s="1"/>
  <c r="AQ392" i="4" s="1"/>
  <c r="I392" i="4"/>
  <c r="T392" i="4" s="1"/>
  <c r="AE392" i="4" s="1"/>
  <c r="AP392" i="4" s="1"/>
  <c r="H392" i="4"/>
  <c r="S392" i="4" s="1"/>
  <c r="AD392" i="4" s="1"/>
  <c r="AO392" i="4" s="1"/>
  <c r="F392" i="4"/>
  <c r="Q392" i="4" s="1"/>
  <c r="AB392" i="4" s="1"/>
  <c r="AM392" i="4" s="1"/>
  <c r="E392" i="4"/>
  <c r="P392" i="4" s="1"/>
  <c r="AA392" i="4" s="1"/>
  <c r="AL392" i="4" s="1"/>
  <c r="G392" i="4"/>
  <c r="R392" i="4" s="1"/>
  <c r="AC392" i="4" s="1"/>
  <c r="AN392" i="4" s="1"/>
  <c r="D82" i="4"/>
  <c r="O82" i="4" s="1"/>
  <c r="Z82" i="4" s="1"/>
  <c r="AK82" i="4" s="1"/>
  <c r="B82" i="4"/>
  <c r="M82" i="4" s="1"/>
  <c r="X82" i="4" s="1"/>
  <c r="AI82" i="4" s="1"/>
  <c r="K82" i="4"/>
  <c r="V82" i="4" s="1"/>
  <c r="AG82" i="4" s="1"/>
  <c r="AR82" i="4" s="1"/>
  <c r="J82" i="4"/>
  <c r="U82" i="4" s="1"/>
  <c r="AF82" i="4" s="1"/>
  <c r="AQ82" i="4" s="1"/>
  <c r="C82" i="4"/>
  <c r="N82" i="4" s="1"/>
  <c r="Y82" i="4" s="1"/>
  <c r="AJ82" i="4" s="1"/>
  <c r="I82" i="4"/>
  <c r="T82" i="4" s="1"/>
  <c r="AE82" i="4" s="1"/>
  <c r="AP82" i="4" s="1"/>
  <c r="H82" i="4"/>
  <c r="S82" i="4" s="1"/>
  <c r="AD82" i="4" s="1"/>
  <c r="AO82" i="4" s="1"/>
  <c r="G82" i="4"/>
  <c r="R82" i="4" s="1"/>
  <c r="AC82" i="4" s="1"/>
  <c r="AN82" i="4" s="1"/>
  <c r="F82" i="4"/>
  <c r="Q82" i="4" s="1"/>
  <c r="AB82" i="4" s="1"/>
  <c r="AM82" i="4" s="1"/>
  <c r="E82" i="4"/>
  <c r="P82" i="4" s="1"/>
  <c r="AA82" i="4" s="1"/>
  <c r="AL82" i="4" s="1"/>
  <c r="D462" i="4"/>
  <c r="O462" i="4" s="1"/>
  <c r="Z462" i="4" s="1"/>
  <c r="AK462" i="4" s="1"/>
  <c r="C462" i="4"/>
  <c r="N462" i="4" s="1"/>
  <c r="Y462" i="4" s="1"/>
  <c r="AJ462" i="4" s="1"/>
  <c r="B462" i="4"/>
  <c r="M462" i="4" s="1"/>
  <c r="X462" i="4" s="1"/>
  <c r="AI462" i="4" s="1"/>
  <c r="K462" i="4"/>
  <c r="V462" i="4" s="1"/>
  <c r="AG462" i="4" s="1"/>
  <c r="AR462" i="4" s="1"/>
  <c r="J462" i="4"/>
  <c r="U462" i="4" s="1"/>
  <c r="AF462" i="4" s="1"/>
  <c r="AQ462" i="4" s="1"/>
  <c r="I462" i="4"/>
  <c r="T462" i="4" s="1"/>
  <c r="AE462" i="4" s="1"/>
  <c r="AP462" i="4" s="1"/>
  <c r="H462" i="4"/>
  <c r="S462" i="4" s="1"/>
  <c r="AD462" i="4" s="1"/>
  <c r="AO462" i="4" s="1"/>
  <c r="G462" i="4"/>
  <c r="R462" i="4" s="1"/>
  <c r="AC462" i="4" s="1"/>
  <c r="AN462" i="4" s="1"/>
  <c r="F462" i="4"/>
  <c r="Q462" i="4" s="1"/>
  <c r="AB462" i="4" s="1"/>
  <c r="AM462" i="4" s="1"/>
  <c r="E462" i="4"/>
  <c r="P462" i="4" s="1"/>
  <c r="AA462" i="4" s="1"/>
  <c r="AL462" i="4" s="1"/>
  <c r="H912" i="4"/>
  <c r="S912" i="4" s="1"/>
  <c r="AD912" i="4" s="1"/>
  <c r="AO912" i="4" s="1"/>
  <c r="F912" i="4"/>
  <c r="Q912" i="4" s="1"/>
  <c r="AB912" i="4" s="1"/>
  <c r="AM912" i="4" s="1"/>
  <c r="E912" i="4"/>
  <c r="P912" i="4" s="1"/>
  <c r="AA912" i="4" s="1"/>
  <c r="AL912" i="4" s="1"/>
  <c r="D912" i="4"/>
  <c r="O912" i="4" s="1"/>
  <c r="Z912" i="4" s="1"/>
  <c r="AK912" i="4" s="1"/>
  <c r="C912" i="4"/>
  <c r="N912" i="4" s="1"/>
  <c r="Y912" i="4" s="1"/>
  <c r="AJ912" i="4" s="1"/>
  <c r="B912" i="4"/>
  <c r="M912" i="4" s="1"/>
  <c r="X912" i="4" s="1"/>
  <c r="AI912" i="4" s="1"/>
  <c r="K912" i="4"/>
  <c r="V912" i="4" s="1"/>
  <c r="AG912" i="4" s="1"/>
  <c r="AR912" i="4" s="1"/>
  <c r="I912" i="4"/>
  <c r="T912" i="4" s="1"/>
  <c r="AE912" i="4" s="1"/>
  <c r="AP912" i="4" s="1"/>
  <c r="G912" i="4"/>
  <c r="R912" i="4" s="1"/>
  <c r="AC912" i="4" s="1"/>
  <c r="AN912" i="4" s="1"/>
  <c r="J912" i="4"/>
  <c r="U912" i="4" s="1"/>
  <c r="AF912" i="4" s="1"/>
  <c r="AQ912" i="4" s="1"/>
  <c r="I811" i="4"/>
  <c r="T811" i="4" s="1"/>
  <c r="AE811" i="4" s="1"/>
  <c r="AP811" i="4" s="1"/>
  <c r="G811" i="4"/>
  <c r="R811" i="4" s="1"/>
  <c r="AC811" i="4" s="1"/>
  <c r="AN811" i="4" s="1"/>
  <c r="F811" i="4"/>
  <c r="Q811" i="4" s="1"/>
  <c r="AB811" i="4" s="1"/>
  <c r="AM811" i="4" s="1"/>
  <c r="E811" i="4"/>
  <c r="P811" i="4" s="1"/>
  <c r="AA811" i="4" s="1"/>
  <c r="AL811" i="4" s="1"/>
  <c r="D811" i="4"/>
  <c r="O811" i="4" s="1"/>
  <c r="Z811" i="4" s="1"/>
  <c r="AK811" i="4" s="1"/>
  <c r="C811" i="4"/>
  <c r="N811" i="4" s="1"/>
  <c r="Y811" i="4" s="1"/>
  <c r="AJ811" i="4" s="1"/>
  <c r="B811" i="4"/>
  <c r="M811" i="4" s="1"/>
  <c r="X811" i="4" s="1"/>
  <c r="AI811" i="4" s="1"/>
  <c r="K811" i="4"/>
  <c r="V811" i="4" s="1"/>
  <c r="AG811" i="4" s="1"/>
  <c r="AR811" i="4" s="1"/>
  <c r="J811" i="4"/>
  <c r="U811" i="4" s="1"/>
  <c r="AF811" i="4" s="1"/>
  <c r="AQ811" i="4" s="1"/>
  <c r="H811" i="4"/>
  <c r="S811" i="4" s="1"/>
  <c r="AD811" i="4" s="1"/>
  <c r="AO811" i="4" s="1"/>
  <c r="C917" i="4"/>
  <c r="N917" i="4" s="1"/>
  <c r="Y917" i="4" s="1"/>
  <c r="AJ917" i="4" s="1"/>
  <c r="K917" i="4"/>
  <c r="V917" i="4" s="1"/>
  <c r="AG917" i="4" s="1"/>
  <c r="AR917" i="4" s="1"/>
  <c r="J917" i="4"/>
  <c r="U917" i="4" s="1"/>
  <c r="AF917" i="4" s="1"/>
  <c r="AQ917" i="4" s="1"/>
  <c r="I917" i="4"/>
  <c r="T917" i="4" s="1"/>
  <c r="AE917" i="4" s="1"/>
  <c r="AP917" i="4" s="1"/>
  <c r="H917" i="4"/>
  <c r="S917" i="4" s="1"/>
  <c r="AD917" i="4" s="1"/>
  <c r="AO917" i="4" s="1"/>
  <c r="G917" i="4"/>
  <c r="R917" i="4" s="1"/>
  <c r="AC917" i="4" s="1"/>
  <c r="AN917" i="4" s="1"/>
  <c r="F917" i="4"/>
  <c r="Q917" i="4" s="1"/>
  <c r="AB917" i="4" s="1"/>
  <c r="AM917" i="4" s="1"/>
  <c r="D917" i="4"/>
  <c r="O917" i="4" s="1"/>
  <c r="Z917" i="4" s="1"/>
  <c r="AK917" i="4" s="1"/>
  <c r="B917" i="4"/>
  <c r="M917" i="4" s="1"/>
  <c r="X917" i="4" s="1"/>
  <c r="AI917" i="4" s="1"/>
  <c r="E917" i="4"/>
  <c r="P917" i="4" s="1"/>
  <c r="AA917" i="4" s="1"/>
  <c r="AL917" i="4" s="1"/>
  <c r="E351" i="4"/>
  <c r="P351" i="4" s="1"/>
  <c r="AA351" i="4" s="1"/>
  <c r="AL351" i="4" s="1"/>
  <c r="D351" i="4"/>
  <c r="O351" i="4" s="1"/>
  <c r="Z351" i="4" s="1"/>
  <c r="AK351" i="4" s="1"/>
  <c r="C351" i="4"/>
  <c r="N351" i="4" s="1"/>
  <c r="Y351" i="4" s="1"/>
  <c r="AJ351" i="4" s="1"/>
  <c r="B351" i="4"/>
  <c r="M351" i="4" s="1"/>
  <c r="X351" i="4" s="1"/>
  <c r="AI351" i="4" s="1"/>
  <c r="K351" i="4"/>
  <c r="V351" i="4" s="1"/>
  <c r="AG351" i="4" s="1"/>
  <c r="AR351" i="4" s="1"/>
  <c r="J351" i="4"/>
  <c r="U351" i="4" s="1"/>
  <c r="AF351" i="4" s="1"/>
  <c r="AQ351" i="4" s="1"/>
  <c r="I351" i="4"/>
  <c r="T351" i="4" s="1"/>
  <c r="AE351" i="4" s="1"/>
  <c r="AP351" i="4" s="1"/>
  <c r="H351" i="4"/>
  <c r="S351" i="4" s="1"/>
  <c r="AD351" i="4" s="1"/>
  <c r="AO351" i="4" s="1"/>
  <c r="G351" i="4"/>
  <c r="R351" i="4" s="1"/>
  <c r="AC351" i="4" s="1"/>
  <c r="AN351" i="4" s="1"/>
  <c r="F351" i="4"/>
  <c r="Q351" i="4" s="1"/>
  <c r="AB351" i="4" s="1"/>
  <c r="AM351" i="4" s="1"/>
  <c r="J356" i="4"/>
  <c r="U356" i="4" s="1"/>
  <c r="AF356" i="4" s="1"/>
  <c r="AQ356" i="4" s="1"/>
  <c r="I356" i="4"/>
  <c r="T356" i="4" s="1"/>
  <c r="AE356" i="4" s="1"/>
  <c r="AP356" i="4" s="1"/>
  <c r="H356" i="4"/>
  <c r="S356" i="4" s="1"/>
  <c r="AD356" i="4" s="1"/>
  <c r="AO356" i="4" s="1"/>
  <c r="G356" i="4"/>
  <c r="R356" i="4" s="1"/>
  <c r="AC356" i="4" s="1"/>
  <c r="AN356" i="4" s="1"/>
  <c r="F356" i="4"/>
  <c r="Q356" i="4" s="1"/>
  <c r="AB356" i="4" s="1"/>
  <c r="AM356" i="4" s="1"/>
  <c r="E356" i="4"/>
  <c r="P356" i="4" s="1"/>
  <c r="AA356" i="4" s="1"/>
  <c r="AL356" i="4" s="1"/>
  <c r="D356" i="4"/>
  <c r="O356" i="4" s="1"/>
  <c r="Z356" i="4" s="1"/>
  <c r="AK356" i="4" s="1"/>
  <c r="K356" i="4"/>
  <c r="V356" i="4" s="1"/>
  <c r="AG356" i="4" s="1"/>
  <c r="AR356" i="4" s="1"/>
  <c r="C356" i="4"/>
  <c r="N356" i="4" s="1"/>
  <c r="Y356" i="4" s="1"/>
  <c r="AJ356" i="4" s="1"/>
  <c r="B356" i="4"/>
  <c r="M356" i="4" s="1"/>
  <c r="X356" i="4" s="1"/>
  <c r="AI356" i="4" s="1"/>
  <c r="E205" i="4"/>
  <c r="P205" i="4" s="1"/>
  <c r="AA205" i="4" s="1"/>
  <c r="AL205" i="4" s="1"/>
  <c r="I205" i="4"/>
  <c r="T205" i="4" s="1"/>
  <c r="AE205" i="4" s="1"/>
  <c r="AP205" i="4" s="1"/>
  <c r="H205" i="4"/>
  <c r="S205" i="4" s="1"/>
  <c r="AD205" i="4" s="1"/>
  <c r="AO205" i="4" s="1"/>
  <c r="G205" i="4"/>
  <c r="R205" i="4" s="1"/>
  <c r="AC205" i="4" s="1"/>
  <c r="AN205" i="4" s="1"/>
  <c r="F205" i="4"/>
  <c r="Q205" i="4" s="1"/>
  <c r="AB205" i="4" s="1"/>
  <c r="AM205" i="4" s="1"/>
  <c r="D205" i="4"/>
  <c r="O205" i="4" s="1"/>
  <c r="Z205" i="4" s="1"/>
  <c r="AK205" i="4" s="1"/>
  <c r="C205" i="4"/>
  <c r="N205" i="4" s="1"/>
  <c r="Y205" i="4" s="1"/>
  <c r="AJ205" i="4" s="1"/>
  <c r="B205" i="4"/>
  <c r="M205" i="4" s="1"/>
  <c r="X205" i="4" s="1"/>
  <c r="AI205" i="4" s="1"/>
  <c r="J205" i="4"/>
  <c r="U205" i="4" s="1"/>
  <c r="AF205" i="4" s="1"/>
  <c r="AQ205" i="4" s="1"/>
  <c r="K205" i="4"/>
  <c r="V205" i="4" s="1"/>
  <c r="AG205" i="4" s="1"/>
  <c r="AR205" i="4" s="1"/>
  <c r="G635" i="4"/>
  <c r="R635" i="4" s="1"/>
  <c r="AC635" i="4" s="1"/>
  <c r="AN635" i="4" s="1"/>
  <c r="F635" i="4"/>
  <c r="Q635" i="4" s="1"/>
  <c r="AB635" i="4" s="1"/>
  <c r="AM635" i="4" s="1"/>
  <c r="E635" i="4"/>
  <c r="P635" i="4" s="1"/>
  <c r="AA635" i="4" s="1"/>
  <c r="AL635" i="4" s="1"/>
  <c r="D635" i="4"/>
  <c r="O635" i="4" s="1"/>
  <c r="Z635" i="4" s="1"/>
  <c r="AK635" i="4" s="1"/>
  <c r="C635" i="4"/>
  <c r="N635" i="4" s="1"/>
  <c r="Y635" i="4" s="1"/>
  <c r="AJ635" i="4" s="1"/>
  <c r="B635" i="4"/>
  <c r="M635" i="4" s="1"/>
  <c r="X635" i="4" s="1"/>
  <c r="AI635" i="4" s="1"/>
  <c r="K635" i="4"/>
  <c r="V635" i="4" s="1"/>
  <c r="AG635" i="4" s="1"/>
  <c r="AR635" i="4" s="1"/>
  <c r="J635" i="4"/>
  <c r="U635" i="4" s="1"/>
  <c r="AF635" i="4" s="1"/>
  <c r="AQ635" i="4" s="1"/>
  <c r="I635" i="4"/>
  <c r="T635" i="4" s="1"/>
  <c r="AE635" i="4" s="1"/>
  <c r="AP635" i="4" s="1"/>
  <c r="H635" i="4"/>
  <c r="S635" i="4" s="1"/>
  <c r="AD635" i="4" s="1"/>
  <c r="AO635" i="4" s="1"/>
  <c r="J492" i="4"/>
  <c r="U492" i="4" s="1"/>
  <c r="AF492" i="4" s="1"/>
  <c r="AQ492" i="4" s="1"/>
  <c r="I492" i="4"/>
  <c r="T492" i="4" s="1"/>
  <c r="AE492" i="4" s="1"/>
  <c r="AP492" i="4" s="1"/>
  <c r="H492" i="4"/>
  <c r="S492" i="4" s="1"/>
  <c r="AD492" i="4" s="1"/>
  <c r="AO492" i="4" s="1"/>
  <c r="F492" i="4"/>
  <c r="Q492" i="4" s="1"/>
  <c r="AB492" i="4" s="1"/>
  <c r="AM492" i="4" s="1"/>
  <c r="E492" i="4"/>
  <c r="P492" i="4" s="1"/>
  <c r="AA492" i="4" s="1"/>
  <c r="AL492" i="4" s="1"/>
  <c r="D492" i="4"/>
  <c r="O492" i="4" s="1"/>
  <c r="Z492" i="4" s="1"/>
  <c r="AK492" i="4" s="1"/>
  <c r="G492" i="4"/>
  <c r="R492" i="4" s="1"/>
  <c r="AC492" i="4" s="1"/>
  <c r="AN492" i="4" s="1"/>
  <c r="C492" i="4"/>
  <c r="N492" i="4" s="1"/>
  <c r="Y492" i="4" s="1"/>
  <c r="AJ492" i="4" s="1"/>
  <c r="B492" i="4"/>
  <c r="M492" i="4" s="1"/>
  <c r="X492" i="4" s="1"/>
  <c r="AI492" i="4" s="1"/>
  <c r="K492" i="4"/>
  <c r="V492" i="4" s="1"/>
  <c r="AG492" i="4" s="1"/>
  <c r="AR492" i="4" s="1"/>
  <c r="J36" i="4"/>
  <c r="U36" i="4" s="1"/>
  <c r="AF36" i="4" s="1"/>
  <c r="AQ36" i="4" s="1"/>
  <c r="H36" i="4"/>
  <c r="S36" i="4" s="1"/>
  <c r="AD36" i="4" s="1"/>
  <c r="AO36" i="4" s="1"/>
  <c r="G36" i="4"/>
  <c r="R36" i="4" s="1"/>
  <c r="AC36" i="4" s="1"/>
  <c r="AN36" i="4" s="1"/>
  <c r="F36" i="4"/>
  <c r="Q36" i="4" s="1"/>
  <c r="AB36" i="4" s="1"/>
  <c r="AM36" i="4" s="1"/>
  <c r="D36" i="4"/>
  <c r="O36" i="4" s="1"/>
  <c r="Z36" i="4" s="1"/>
  <c r="AK36" i="4" s="1"/>
  <c r="C36" i="4"/>
  <c r="N36" i="4" s="1"/>
  <c r="Y36" i="4" s="1"/>
  <c r="AJ36" i="4" s="1"/>
  <c r="B36" i="4"/>
  <c r="M36" i="4" s="1"/>
  <c r="X36" i="4" s="1"/>
  <c r="AI36" i="4" s="1"/>
  <c r="K36" i="4"/>
  <c r="V36" i="4" s="1"/>
  <c r="AG36" i="4" s="1"/>
  <c r="AR36" i="4" s="1"/>
  <c r="E36" i="4"/>
  <c r="P36" i="4" s="1"/>
  <c r="AA36" i="4" s="1"/>
  <c r="AL36" i="4" s="1"/>
  <c r="I36" i="4"/>
  <c r="T36" i="4" s="1"/>
  <c r="AE36" i="4" s="1"/>
  <c r="AP36" i="4" s="1"/>
  <c r="J46" i="4"/>
  <c r="U46" i="4" s="1"/>
  <c r="AF46" i="4" s="1"/>
  <c r="AQ46" i="4" s="1"/>
  <c r="H46" i="4"/>
  <c r="S46" i="4" s="1"/>
  <c r="AD46" i="4" s="1"/>
  <c r="AO46" i="4" s="1"/>
  <c r="G46" i="4"/>
  <c r="R46" i="4" s="1"/>
  <c r="AC46" i="4" s="1"/>
  <c r="AN46" i="4" s="1"/>
  <c r="F46" i="4"/>
  <c r="Q46" i="4" s="1"/>
  <c r="AB46" i="4" s="1"/>
  <c r="AM46" i="4" s="1"/>
  <c r="K46" i="4"/>
  <c r="V46" i="4" s="1"/>
  <c r="AG46" i="4" s="1"/>
  <c r="AR46" i="4" s="1"/>
  <c r="I46" i="4"/>
  <c r="T46" i="4" s="1"/>
  <c r="AE46" i="4" s="1"/>
  <c r="AP46" i="4" s="1"/>
  <c r="E46" i="4"/>
  <c r="P46" i="4" s="1"/>
  <c r="AA46" i="4" s="1"/>
  <c r="AL46" i="4" s="1"/>
  <c r="D46" i="4"/>
  <c r="O46" i="4" s="1"/>
  <c r="Z46" i="4" s="1"/>
  <c r="AK46" i="4" s="1"/>
  <c r="C46" i="4"/>
  <c r="N46" i="4" s="1"/>
  <c r="Y46" i="4" s="1"/>
  <c r="AJ46" i="4" s="1"/>
  <c r="B46" i="4"/>
  <c r="M46" i="4" s="1"/>
  <c r="X46" i="4" s="1"/>
  <c r="AI46" i="4" s="1"/>
  <c r="C897" i="4"/>
  <c r="N897" i="4" s="1"/>
  <c r="Y897" i="4" s="1"/>
  <c r="AJ897" i="4" s="1"/>
  <c r="K897" i="4"/>
  <c r="V897" i="4" s="1"/>
  <c r="AG897" i="4" s="1"/>
  <c r="AR897" i="4" s="1"/>
  <c r="J897" i="4"/>
  <c r="U897" i="4" s="1"/>
  <c r="AF897" i="4" s="1"/>
  <c r="AQ897" i="4" s="1"/>
  <c r="I897" i="4"/>
  <c r="T897" i="4" s="1"/>
  <c r="AE897" i="4" s="1"/>
  <c r="AP897" i="4" s="1"/>
  <c r="H897" i="4"/>
  <c r="S897" i="4" s="1"/>
  <c r="AD897" i="4" s="1"/>
  <c r="AO897" i="4" s="1"/>
  <c r="G897" i="4"/>
  <c r="R897" i="4" s="1"/>
  <c r="AC897" i="4" s="1"/>
  <c r="AN897" i="4" s="1"/>
  <c r="F897" i="4"/>
  <c r="Q897" i="4" s="1"/>
  <c r="AB897" i="4" s="1"/>
  <c r="AM897" i="4" s="1"/>
  <c r="E897" i="4"/>
  <c r="P897" i="4" s="1"/>
  <c r="AA897" i="4" s="1"/>
  <c r="AL897" i="4" s="1"/>
  <c r="D897" i="4"/>
  <c r="O897" i="4" s="1"/>
  <c r="Z897" i="4" s="1"/>
  <c r="AK897" i="4" s="1"/>
  <c r="B897" i="4"/>
  <c r="M897" i="4" s="1"/>
  <c r="X897" i="4" s="1"/>
  <c r="AI897" i="4" s="1"/>
  <c r="F40" i="4"/>
  <c r="Q40" i="4" s="1"/>
  <c r="AB40" i="4" s="1"/>
  <c r="AM40" i="4" s="1"/>
  <c r="D40" i="4"/>
  <c r="O40" i="4" s="1"/>
  <c r="Z40" i="4" s="1"/>
  <c r="AK40" i="4" s="1"/>
  <c r="C40" i="4"/>
  <c r="N40" i="4" s="1"/>
  <c r="Y40" i="4" s="1"/>
  <c r="AJ40" i="4" s="1"/>
  <c r="B40" i="4"/>
  <c r="M40" i="4" s="1"/>
  <c r="X40" i="4" s="1"/>
  <c r="AI40" i="4" s="1"/>
  <c r="H40" i="4"/>
  <c r="S40" i="4" s="1"/>
  <c r="AD40" i="4" s="1"/>
  <c r="AO40" i="4" s="1"/>
  <c r="G40" i="4"/>
  <c r="R40" i="4" s="1"/>
  <c r="AC40" i="4" s="1"/>
  <c r="AN40" i="4" s="1"/>
  <c r="E40" i="4"/>
  <c r="P40" i="4" s="1"/>
  <c r="AA40" i="4" s="1"/>
  <c r="AL40" i="4" s="1"/>
  <c r="K40" i="4"/>
  <c r="V40" i="4" s="1"/>
  <c r="AG40" i="4" s="1"/>
  <c r="AR40" i="4" s="1"/>
  <c r="I40" i="4"/>
  <c r="T40" i="4" s="1"/>
  <c r="AE40" i="4" s="1"/>
  <c r="AP40" i="4" s="1"/>
  <c r="J40" i="4"/>
  <c r="U40" i="4" s="1"/>
  <c r="AF40" i="4" s="1"/>
  <c r="AQ40" i="4" s="1"/>
  <c r="F290" i="4"/>
  <c r="Q290" i="4" s="1"/>
  <c r="AB290" i="4" s="1"/>
  <c r="AM290" i="4" s="1"/>
  <c r="E290" i="4"/>
  <c r="P290" i="4" s="1"/>
  <c r="AA290" i="4" s="1"/>
  <c r="AL290" i="4" s="1"/>
  <c r="D290" i="4"/>
  <c r="O290" i="4" s="1"/>
  <c r="Z290" i="4" s="1"/>
  <c r="AK290" i="4" s="1"/>
  <c r="C290" i="4"/>
  <c r="N290" i="4" s="1"/>
  <c r="Y290" i="4" s="1"/>
  <c r="AJ290" i="4" s="1"/>
  <c r="B290" i="4"/>
  <c r="M290" i="4" s="1"/>
  <c r="X290" i="4" s="1"/>
  <c r="AI290" i="4" s="1"/>
  <c r="K290" i="4"/>
  <c r="V290" i="4" s="1"/>
  <c r="AG290" i="4" s="1"/>
  <c r="AR290" i="4" s="1"/>
  <c r="J290" i="4"/>
  <c r="U290" i="4" s="1"/>
  <c r="AF290" i="4" s="1"/>
  <c r="AQ290" i="4" s="1"/>
  <c r="I290" i="4"/>
  <c r="T290" i="4" s="1"/>
  <c r="AE290" i="4" s="1"/>
  <c r="AP290" i="4" s="1"/>
  <c r="H290" i="4"/>
  <c r="S290" i="4" s="1"/>
  <c r="AD290" i="4" s="1"/>
  <c r="AO290" i="4" s="1"/>
  <c r="G290" i="4"/>
  <c r="R290" i="4" s="1"/>
  <c r="AC290" i="4" s="1"/>
  <c r="AN290" i="4" s="1"/>
  <c r="B540" i="4"/>
  <c r="M540" i="4" s="1"/>
  <c r="X540" i="4" s="1"/>
  <c r="AI540" i="4" s="1"/>
  <c r="K540" i="4"/>
  <c r="V540" i="4" s="1"/>
  <c r="AG540" i="4" s="1"/>
  <c r="AR540" i="4" s="1"/>
  <c r="J540" i="4"/>
  <c r="U540" i="4" s="1"/>
  <c r="AF540" i="4" s="1"/>
  <c r="AQ540" i="4" s="1"/>
  <c r="I540" i="4"/>
  <c r="T540" i="4" s="1"/>
  <c r="AE540" i="4" s="1"/>
  <c r="AP540" i="4" s="1"/>
  <c r="H540" i="4"/>
  <c r="S540" i="4" s="1"/>
  <c r="AD540" i="4" s="1"/>
  <c r="AO540" i="4" s="1"/>
  <c r="G540" i="4"/>
  <c r="R540" i="4" s="1"/>
  <c r="AC540" i="4" s="1"/>
  <c r="AN540" i="4" s="1"/>
  <c r="F540" i="4"/>
  <c r="Q540" i="4" s="1"/>
  <c r="AB540" i="4" s="1"/>
  <c r="AM540" i="4" s="1"/>
  <c r="E540" i="4"/>
  <c r="P540" i="4" s="1"/>
  <c r="AA540" i="4" s="1"/>
  <c r="AL540" i="4" s="1"/>
  <c r="D540" i="4"/>
  <c r="O540" i="4" s="1"/>
  <c r="Z540" i="4" s="1"/>
  <c r="AK540" i="4" s="1"/>
  <c r="C540" i="4"/>
  <c r="N540" i="4" s="1"/>
  <c r="Y540" i="4" s="1"/>
  <c r="AJ540" i="4" s="1"/>
  <c r="E795" i="4"/>
  <c r="P795" i="4" s="1"/>
  <c r="AA795" i="4" s="1"/>
  <c r="AL795" i="4" s="1"/>
  <c r="C795" i="4"/>
  <c r="N795" i="4" s="1"/>
  <c r="Y795" i="4" s="1"/>
  <c r="AJ795" i="4" s="1"/>
  <c r="B795" i="4"/>
  <c r="M795" i="4" s="1"/>
  <c r="X795" i="4" s="1"/>
  <c r="AI795" i="4" s="1"/>
  <c r="K795" i="4"/>
  <c r="V795" i="4" s="1"/>
  <c r="AG795" i="4" s="1"/>
  <c r="AR795" i="4" s="1"/>
  <c r="J795" i="4"/>
  <c r="U795" i="4" s="1"/>
  <c r="AF795" i="4" s="1"/>
  <c r="AQ795" i="4" s="1"/>
  <c r="I795" i="4"/>
  <c r="T795" i="4" s="1"/>
  <c r="AE795" i="4" s="1"/>
  <c r="AP795" i="4" s="1"/>
  <c r="H795" i="4"/>
  <c r="S795" i="4" s="1"/>
  <c r="AD795" i="4" s="1"/>
  <c r="AO795" i="4" s="1"/>
  <c r="F795" i="4"/>
  <c r="Q795" i="4" s="1"/>
  <c r="AB795" i="4" s="1"/>
  <c r="AM795" i="4" s="1"/>
  <c r="D795" i="4"/>
  <c r="O795" i="4" s="1"/>
  <c r="Z795" i="4" s="1"/>
  <c r="AK795" i="4" s="1"/>
  <c r="G795" i="4"/>
  <c r="R795" i="4" s="1"/>
  <c r="AC795" i="4" s="1"/>
  <c r="AN795" i="4" s="1"/>
  <c r="K561" i="4"/>
  <c r="V561" i="4" s="1"/>
  <c r="AG561" i="4" s="1"/>
  <c r="AR561" i="4" s="1"/>
  <c r="J561" i="4"/>
  <c r="U561" i="4" s="1"/>
  <c r="AF561" i="4" s="1"/>
  <c r="AQ561" i="4" s="1"/>
  <c r="I561" i="4"/>
  <c r="T561" i="4" s="1"/>
  <c r="AE561" i="4" s="1"/>
  <c r="AP561" i="4" s="1"/>
  <c r="H561" i="4"/>
  <c r="S561" i="4" s="1"/>
  <c r="AD561" i="4" s="1"/>
  <c r="AO561" i="4" s="1"/>
  <c r="G561" i="4"/>
  <c r="R561" i="4" s="1"/>
  <c r="AC561" i="4" s="1"/>
  <c r="AN561" i="4" s="1"/>
  <c r="F561" i="4"/>
  <c r="Q561" i="4" s="1"/>
  <c r="AB561" i="4" s="1"/>
  <c r="AM561" i="4" s="1"/>
  <c r="E561" i="4"/>
  <c r="P561" i="4" s="1"/>
  <c r="AA561" i="4" s="1"/>
  <c r="AL561" i="4" s="1"/>
  <c r="D561" i="4"/>
  <c r="O561" i="4" s="1"/>
  <c r="Z561" i="4" s="1"/>
  <c r="AK561" i="4" s="1"/>
  <c r="C561" i="4"/>
  <c r="N561" i="4" s="1"/>
  <c r="Y561" i="4" s="1"/>
  <c r="AJ561" i="4" s="1"/>
  <c r="B561" i="4"/>
  <c r="M561" i="4" s="1"/>
  <c r="X561" i="4" s="1"/>
  <c r="AI561" i="4" s="1"/>
  <c r="K621" i="4"/>
  <c r="V621" i="4" s="1"/>
  <c r="AG621" i="4" s="1"/>
  <c r="AR621" i="4" s="1"/>
  <c r="J621" i="4"/>
  <c r="U621" i="4" s="1"/>
  <c r="AF621" i="4" s="1"/>
  <c r="AQ621" i="4" s="1"/>
  <c r="I621" i="4"/>
  <c r="T621" i="4" s="1"/>
  <c r="AE621" i="4" s="1"/>
  <c r="AP621" i="4" s="1"/>
  <c r="H621" i="4"/>
  <c r="S621" i="4" s="1"/>
  <c r="AD621" i="4" s="1"/>
  <c r="AO621" i="4" s="1"/>
  <c r="G621" i="4"/>
  <c r="R621" i="4" s="1"/>
  <c r="AC621" i="4" s="1"/>
  <c r="AN621" i="4" s="1"/>
  <c r="F621" i="4"/>
  <c r="Q621" i="4" s="1"/>
  <c r="AB621" i="4" s="1"/>
  <c r="AM621" i="4" s="1"/>
  <c r="E621" i="4"/>
  <c r="P621" i="4" s="1"/>
  <c r="AA621" i="4" s="1"/>
  <c r="AL621" i="4" s="1"/>
  <c r="B621" i="4"/>
  <c r="M621" i="4" s="1"/>
  <c r="X621" i="4" s="1"/>
  <c r="AI621" i="4" s="1"/>
  <c r="D621" i="4"/>
  <c r="O621" i="4" s="1"/>
  <c r="Z621" i="4" s="1"/>
  <c r="AK621" i="4" s="1"/>
  <c r="C621" i="4"/>
  <c r="N621" i="4" s="1"/>
  <c r="Y621" i="4" s="1"/>
  <c r="AJ621" i="4" s="1"/>
  <c r="D442" i="4"/>
  <c r="O442" i="4" s="1"/>
  <c r="Z442" i="4" s="1"/>
  <c r="AK442" i="4" s="1"/>
  <c r="C442" i="4"/>
  <c r="N442" i="4" s="1"/>
  <c r="Y442" i="4" s="1"/>
  <c r="AJ442" i="4" s="1"/>
  <c r="B442" i="4"/>
  <c r="M442" i="4" s="1"/>
  <c r="X442" i="4" s="1"/>
  <c r="AI442" i="4" s="1"/>
  <c r="K442" i="4"/>
  <c r="V442" i="4" s="1"/>
  <c r="AG442" i="4" s="1"/>
  <c r="AR442" i="4" s="1"/>
  <c r="J442" i="4"/>
  <c r="U442" i="4" s="1"/>
  <c r="AF442" i="4" s="1"/>
  <c r="AQ442" i="4" s="1"/>
  <c r="I442" i="4"/>
  <c r="T442" i="4" s="1"/>
  <c r="AE442" i="4" s="1"/>
  <c r="AP442" i="4" s="1"/>
  <c r="H442" i="4"/>
  <c r="S442" i="4" s="1"/>
  <c r="AD442" i="4" s="1"/>
  <c r="AO442" i="4" s="1"/>
  <c r="G442" i="4"/>
  <c r="R442" i="4" s="1"/>
  <c r="AC442" i="4" s="1"/>
  <c r="AN442" i="4" s="1"/>
  <c r="F442" i="4"/>
  <c r="Q442" i="4" s="1"/>
  <c r="AB442" i="4" s="1"/>
  <c r="AM442" i="4" s="1"/>
  <c r="E442" i="4"/>
  <c r="P442" i="4" s="1"/>
  <c r="AA442" i="4" s="1"/>
  <c r="AL442" i="4" s="1"/>
  <c r="C247" i="4"/>
  <c r="N247" i="4" s="1"/>
  <c r="Y247" i="4" s="1"/>
  <c r="AJ247" i="4" s="1"/>
  <c r="I247" i="4"/>
  <c r="T247" i="4" s="1"/>
  <c r="AE247" i="4" s="1"/>
  <c r="AP247" i="4" s="1"/>
  <c r="H247" i="4"/>
  <c r="S247" i="4" s="1"/>
  <c r="AD247" i="4" s="1"/>
  <c r="AO247" i="4" s="1"/>
  <c r="G247" i="4"/>
  <c r="R247" i="4" s="1"/>
  <c r="AC247" i="4" s="1"/>
  <c r="AN247" i="4" s="1"/>
  <c r="F247" i="4"/>
  <c r="Q247" i="4" s="1"/>
  <c r="AB247" i="4" s="1"/>
  <c r="AM247" i="4" s="1"/>
  <c r="E247" i="4"/>
  <c r="P247" i="4" s="1"/>
  <c r="AA247" i="4" s="1"/>
  <c r="AL247" i="4" s="1"/>
  <c r="D247" i="4"/>
  <c r="O247" i="4" s="1"/>
  <c r="Z247" i="4" s="1"/>
  <c r="AK247" i="4" s="1"/>
  <c r="B247" i="4"/>
  <c r="M247" i="4" s="1"/>
  <c r="X247" i="4" s="1"/>
  <c r="AI247" i="4" s="1"/>
  <c r="K247" i="4"/>
  <c r="V247" i="4" s="1"/>
  <c r="AG247" i="4" s="1"/>
  <c r="AR247" i="4" s="1"/>
  <c r="J247" i="4"/>
  <c r="U247" i="4" s="1"/>
  <c r="AF247" i="4" s="1"/>
  <c r="AQ247" i="4" s="1"/>
  <c r="F121" i="4"/>
  <c r="Q121" i="4" s="1"/>
  <c r="AB121" i="4" s="1"/>
  <c r="AM121" i="4" s="1"/>
  <c r="E121" i="4"/>
  <c r="P121" i="4" s="1"/>
  <c r="AA121" i="4" s="1"/>
  <c r="AL121" i="4" s="1"/>
  <c r="D121" i="4"/>
  <c r="O121" i="4" s="1"/>
  <c r="Z121" i="4" s="1"/>
  <c r="AK121" i="4" s="1"/>
  <c r="C121" i="4"/>
  <c r="N121" i="4" s="1"/>
  <c r="Y121" i="4" s="1"/>
  <c r="AJ121" i="4" s="1"/>
  <c r="B121" i="4"/>
  <c r="M121" i="4" s="1"/>
  <c r="X121" i="4" s="1"/>
  <c r="AI121" i="4" s="1"/>
  <c r="K121" i="4"/>
  <c r="V121" i="4" s="1"/>
  <c r="AG121" i="4" s="1"/>
  <c r="AR121" i="4" s="1"/>
  <c r="J121" i="4"/>
  <c r="U121" i="4" s="1"/>
  <c r="AF121" i="4" s="1"/>
  <c r="AQ121" i="4" s="1"/>
  <c r="I121" i="4"/>
  <c r="T121" i="4" s="1"/>
  <c r="AE121" i="4" s="1"/>
  <c r="AP121" i="4" s="1"/>
  <c r="H121" i="4"/>
  <c r="S121" i="4" s="1"/>
  <c r="AD121" i="4" s="1"/>
  <c r="AO121" i="4" s="1"/>
  <c r="G121" i="4"/>
  <c r="R121" i="4" s="1"/>
  <c r="AC121" i="4" s="1"/>
  <c r="AN121" i="4" s="1"/>
  <c r="G933" i="4"/>
  <c r="R933" i="4" s="1"/>
  <c r="AC933" i="4" s="1"/>
  <c r="AN933" i="4" s="1"/>
  <c r="E933" i="4"/>
  <c r="P933" i="4" s="1"/>
  <c r="AA933" i="4" s="1"/>
  <c r="AL933" i="4" s="1"/>
  <c r="D933" i="4"/>
  <c r="O933" i="4" s="1"/>
  <c r="Z933" i="4" s="1"/>
  <c r="AK933" i="4" s="1"/>
  <c r="C933" i="4"/>
  <c r="N933" i="4" s="1"/>
  <c r="Y933" i="4" s="1"/>
  <c r="AJ933" i="4" s="1"/>
  <c r="B933" i="4"/>
  <c r="M933" i="4" s="1"/>
  <c r="X933" i="4" s="1"/>
  <c r="AI933" i="4" s="1"/>
  <c r="K933" i="4"/>
  <c r="V933" i="4" s="1"/>
  <c r="AG933" i="4" s="1"/>
  <c r="AR933" i="4" s="1"/>
  <c r="J933" i="4"/>
  <c r="U933" i="4" s="1"/>
  <c r="AF933" i="4" s="1"/>
  <c r="AQ933" i="4" s="1"/>
  <c r="I933" i="4"/>
  <c r="T933" i="4" s="1"/>
  <c r="AE933" i="4" s="1"/>
  <c r="AP933" i="4" s="1"/>
  <c r="H933" i="4"/>
  <c r="S933" i="4" s="1"/>
  <c r="AD933" i="4" s="1"/>
  <c r="AO933" i="4" s="1"/>
  <c r="F933" i="4"/>
  <c r="Q933" i="4" s="1"/>
  <c r="AB933" i="4" s="1"/>
  <c r="AM933" i="4" s="1"/>
  <c r="I851" i="4"/>
  <c r="T851" i="4" s="1"/>
  <c r="AE851" i="4" s="1"/>
  <c r="AP851" i="4" s="1"/>
  <c r="G851" i="4"/>
  <c r="R851" i="4" s="1"/>
  <c r="AC851" i="4" s="1"/>
  <c r="AN851" i="4" s="1"/>
  <c r="F851" i="4"/>
  <c r="Q851" i="4" s="1"/>
  <c r="AB851" i="4" s="1"/>
  <c r="AM851" i="4" s="1"/>
  <c r="E851" i="4"/>
  <c r="P851" i="4" s="1"/>
  <c r="AA851" i="4" s="1"/>
  <c r="AL851" i="4" s="1"/>
  <c r="D851" i="4"/>
  <c r="O851" i="4" s="1"/>
  <c r="Z851" i="4" s="1"/>
  <c r="AK851" i="4" s="1"/>
  <c r="C851" i="4"/>
  <c r="N851" i="4" s="1"/>
  <c r="Y851" i="4" s="1"/>
  <c r="AJ851" i="4" s="1"/>
  <c r="B851" i="4"/>
  <c r="M851" i="4" s="1"/>
  <c r="X851" i="4" s="1"/>
  <c r="AI851" i="4" s="1"/>
  <c r="J851" i="4"/>
  <c r="U851" i="4" s="1"/>
  <c r="AF851" i="4" s="1"/>
  <c r="AQ851" i="4" s="1"/>
  <c r="H851" i="4"/>
  <c r="S851" i="4" s="1"/>
  <c r="AD851" i="4" s="1"/>
  <c r="AO851" i="4" s="1"/>
  <c r="K851" i="4"/>
  <c r="V851" i="4" s="1"/>
  <c r="AG851" i="4" s="1"/>
  <c r="AR851" i="4" s="1"/>
  <c r="K980" i="4"/>
  <c r="V980" i="4" s="1"/>
  <c r="AG980" i="4" s="1"/>
  <c r="AR980" i="4" s="1"/>
  <c r="B980" i="4"/>
  <c r="M980" i="4" s="1"/>
  <c r="X980" i="4" s="1"/>
  <c r="AI980" i="4" s="1"/>
  <c r="I980" i="4"/>
  <c r="T980" i="4" s="1"/>
  <c r="AE980" i="4" s="1"/>
  <c r="AP980" i="4" s="1"/>
  <c r="H980" i="4"/>
  <c r="S980" i="4" s="1"/>
  <c r="AD980" i="4" s="1"/>
  <c r="AO980" i="4" s="1"/>
  <c r="G980" i="4"/>
  <c r="R980" i="4" s="1"/>
  <c r="AC980" i="4" s="1"/>
  <c r="AN980" i="4" s="1"/>
  <c r="F980" i="4"/>
  <c r="Q980" i="4" s="1"/>
  <c r="AB980" i="4" s="1"/>
  <c r="AM980" i="4" s="1"/>
  <c r="E980" i="4"/>
  <c r="P980" i="4" s="1"/>
  <c r="AA980" i="4" s="1"/>
  <c r="AL980" i="4" s="1"/>
  <c r="D980" i="4"/>
  <c r="O980" i="4" s="1"/>
  <c r="Z980" i="4" s="1"/>
  <c r="AK980" i="4" s="1"/>
  <c r="J980" i="4"/>
  <c r="U980" i="4" s="1"/>
  <c r="AF980" i="4" s="1"/>
  <c r="AQ980" i="4" s="1"/>
  <c r="C980" i="4"/>
  <c r="N980" i="4" s="1"/>
  <c r="Y980" i="4" s="1"/>
  <c r="AJ980" i="4" s="1"/>
  <c r="K45" i="4"/>
  <c r="V45" i="4" s="1"/>
  <c r="AG45" i="4" s="1"/>
  <c r="AR45" i="4" s="1"/>
  <c r="I45" i="4"/>
  <c r="T45" i="4" s="1"/>
  <c r="AE45" i="4" s="1"/>
  <c r="AP45" i="4" s="1"/>
  <c r="H45" i="4"/>
  <c r="S45" i="4" s="1"/>
  <c r="AD45" i="4" s="1"/>
  <c r="AO45" i="4" s="1"/>
  <c r="G45" i="4"/>
  <c r="R45" i="4" s="1"/>
  <c r="AC45" i="4" s="1"/>
  <c r="AN45" i="4" s="1"/>
  <c r="C45" i="4"/>
  <c r="N45" i="4" s="1"/>
  <c r="Y45" i="4" s="1"/>
  <c r="AJ45" i="4" s="1"/>
  <c r="B45" i="4"/>
  <c r="M45" i="4" s="1"/>
  <c r="X45" i="4" s="1"/>
  <c r="AI45" i="4" s="1"/>
  <c r="J45" i="4"/>
  <c r="U45" i="4" s="1"/>
  <c r="AF45" i="4" s="1"/>
  <c r="AQ45" i="4" s="1"/>
  <c r="F45" i="4"/>
  <c r="Q45" i="4" s="1"/>
  <c r="AB45" i="4" s="1"/>
  <c r="AM45" i="4" s="1"/>
  <c r="E45" i="4"/>
  <c r="P45" i="4" s="1"/>
  <c r="AA45" i="4" s="1"/>
  <c r="AL45" i="4" s="1"/>
  <c r="D45" i="4"/>
  <c r="O45" i="4" s="1"/>
  <c r="Z45" i="4" s="1"/>
  <c r="AK45" i="4" s="1"/>
  <c r="K295" i="4"/>
  <c r="V295" i="4" s="1"/>
  <c r="AG295" i="4" s="1"/>
  <c r="AR295" i="4" s="1"/>
  <c r="J295" i="4"/>
  <c r="U295" i="4" s="1"/>
  <c r="AF295" i="4" s="1"/>
  <c r="AQ295" i="4" s="1"/>
  <c r="I295" i="4"/>
  <c r="T295" i="4" s="1"/>
  <c r="AE295" i="4" s="1"/>
  <c r="AP295" i="4" s="1"/>
  <c r="H295" i="4"/>
  <c r="S295" i="4" s="1"/>
  <c r="AD295" i="4" s="1"/>
  <c r="AO295" i="4" s="1"/>
  <c r="G295" i="4"/>
  <c r="R295" i="4" s="1"/>
  <c r="AC295" i="4" s="1"/>
  <c r="AN295" i="4" s="1"/>
  <c r="F295" i="4"/>
  <c r="Q295" i="4" s="1"/>
  <c r="AB295" i="4" s="1"/>
  <c r="AM295" i="4" s="1"/>
  <c r="E295" i="4"/>
  <c r="P295" i="4" s="1"/>
  <c r="AA295" i="4" s="1"/>
  <c r="AL295" i="4" s="1"/>
  <c r="D295" i="4"/>
  <c r="O295" i="4" s="1"/>
  <c r="Z295" i="4" s="1"/>
  <c r="AK295" i="4" s="1"/>
  <c r="C295" i="4"/>
  <c r="N295" i="4" s="1"/>
  <c r="Y295" i="4" s="1"/>
  <c r="AJ295" i="4" s="1"/>
  <c r="B295" i="4"/>
  <c r="M295" i="4" s="1"/>
  <c r="X295" i="4" s="1"/>
  <c r="AI295" i="4" s="1"/>
  <c r="G545" i="4"/>
  <c r="R545" i="4" s="1"/>
  <c r="AC545" i="4" s="1"/>
  <c r="AN545" i="4" s="1"/>
  <c r="F545" i="4"/>
  <c r="Q545" i="4" s="1"/>
  <c r="AB545" i="4" s="1"/>
  <c r="AM545" i="4" s="1"/>
  <c r="E545" i="4"/>
  <c r="P545" i="4" s="1"/>
  <c r="AA545" i="4" s="1"/>
  <c r="AL545" i="4" s="1"/>
  <c r="D545" i="4"/>
  <c r="O545" i="4" s="1"/>
  <c r="Z545" i="4" s="1"/>
  <c r="AK545" i="4" s="1"/>
  <c r="C545" i="4"/>
  <c r="N545" i="4" s="1"/>
  <c r="Y545" i="4" s="1"/>
  <c r="AJ545" i="4" s="1"/>
  <c r="B545" i="4"/>
  <c r="M545" i="4" s="1"/>
  <c r="X545" i="4" s="1"/>
  <c r="AI545" i="4" s="1"/>
  <c r="K545" i="4"/>
  <c r="V545" i="4" s="1"/>
  <c r="AG545" i="4" s="1"/>
  <c r="AR545" i="4" s="1"/>
  <c r="J545" i="4"/>
  <c r="U545" i="4" s="1"/>
  <c r="AF545" i="4" s="1"/>
  <c r="AQ545" i="4" s="1"/>
  <c r="I545" i="4"/>
  <c r="T545" i="4" s="1"/>
  <c r="AE545" i="4" s="1"/>
  <c r="AP545" i="4" s="1"/>
  <c r="H545" i="4"/>
  <c r="S545" i="4" s="1"/>
  <c r="AD545" i="4" s="1"/>
  <c r="AO545" i="4" s="1"/>
  <c r="I941" i="4"/>
  <c r="T941" i="4" s="1"/>
  <c r="AE941" i="4" s="1"/>
  <c r="AP941" i="4" s="1"/>
  <c r="G941" i="4"/>
  <c r="R941" i="4" s="1"/>
  <c r="AC941" i="4" s="1"/>
  <c r="AN941" i="4" s="1"/>
  <c r="F941" i="4"/>
  <c r="Q941" i="4" s="1"/>
  <c r="AB941" i="4" s="1"/>
  <c r="AM941" i="4" s="1"/>
  <c r="E941" i="4"/>
  <c r="P941" i="4" s="1"/>
  <c r="AA941" i="4" s="1"/>
  <c r="AL941" i="4" s="1"/>
  <c r="D941" i="4"/>
  <c r="O941" i="4" s="1"/>
  <c r="Z941" i="4" s="1"/>
  <c r="AK941" i="4" s="1"/>
  <c r="C941" i="4"/>
  <c r="N941" i="4" s="1"/>
  <c r="Y941" i="4" s="1"/>
  <c r="AJ941" i="4" s="1"/>
  <c r="B941" i="4"/>
  <c r="M941" i="4" s="1"/>
  <c r="X941" i="4" s="1"/>
  <c r="AI941" i="4" s="1"/>
  <c r="K941" i="4"/>
  <c r="V941" i="4" s="1"/>
  <c r="AG941" i="4" s="1"/>
  <c r="AR941" i="4" s="1"/>
  <c r="J941" i="4"/>
  <c r="U941" i="4" s="1"/>
  <c r="AF941" i="4" s="1"/>
  <c r="AQ941" i="4" s="1"/>
  <c r="H941" i="4"/>
  <c r="S941" i="4" s="1"/>
  <c r="AD941" i="4" s="1"/>
  <c r="AO941" i="4" s="1"/>
  <c r="J127" i="4"/>
  <c r="U127" i="4" s="1"/>
  <c r="AF127" i="4" s="1"/>
  <c r="AQ127" i="4" s="1"/>
  <c r="I127" i="4"/>
  <c r="T127" i="4" s="1"/>
  <c r="AE127" i="4" s="1"/>
  <c r="AP127" i="4" s="1"/>
  <c r="H127" i="4"/>
  <c r="S127" i="4" s="1"/>
  <c r="AD127" i="4" s="1"/>
  <c r="AO127" i="4" s="1"/>
  <c r="G127" i="4"/>
  <c r="R127" i="4" s="1"/>
  <c r="AC127" i="4" s="1"/>
  <c r="AN127" i="4" s="1"/>
  <c r="F127" i="4"/>
  <c r="Q127" i="4" s="1"/>
  <c r="AB127" i="4" s="1"/>
  <c r="AM127" i="4" s="1"/>
  <c r="E127" i="4"/>
  <c r="P127" i="4" s="1"/>
  <c r="AA127" i="4" s="1"/>
  <c r="AL127" i="4" s="1"/>
  <c r="D127" i="4"/>
  <c r="O127" i="4" s="1"/>
  <c r="Z127" i="4" s="1"/>
  <c r="AK127" i="4" s="1"/>
  <c r="K127" i="4"/>
  <c r="V127" i="4" s="1"/>
  <c r="AG127" i="4" s="1"/>
  <c r="AR127" i="4" s="1"/>
  <c r="C127" i="4"/>
  <c r="N127" i="4" s="1"/>
  <c r="Y127" i="4" s="1"/>
  <c r="AJ127" i="4" s="1"/>
  <c r="B127" i="4"/>
  <c r="M127" i="4" s="1"/>
  <c r="X127" i="4" s="1"/>
  <c r="AI127" i="4" s="1"/>
  <c r="J830" i="4"/>
  <c r="U830" i="4" s="1"/>
  <c r="AF830" i="4" s="1"/>
  <c r="AQ830" i="4" s="1"/>
  <c r="H830" i="4"/>
  <c r="S830" i="4" s="1"/>
  <c r="AD830" i="4" s="1"/>
  <c r="AO830" i="4" s="1"/>
  <c r="G830" i="4"/>
  <c r="R830" i="4" s="1"/>
  <c r="AC830" i="4" s="1"/>
  <c r="AN830" i="4" s="1"/>
  <c r="F830" i="4"/>
  <c r="Q830" i="4" s="1"/>
  <c r="AB830" i="4" s="1"/>
  <c r="AM830" i="4" s="1"/>
  <c r="E830" i="4"/>
  <c r="P830" i="4" s="1"/>
  <c r="AA830" i="4" s="1"/>
  <c r="AL830" i="4" s="1"/>
  <c r="D830" i="4"/>
  <c r="O830" i="4" s="1"/>
  <c r="Z830" i="4" s="1"/>
  <c r="AK830" i="4" s="1"/>
  <c r="C830" i="4"/>
  <c r="N830" i="4" s="1"/>
  <c r="Y830" i="4" s="1"/>
  <c r="AJ830" i="4" s="1"/>
  <c r="B830" i="4"/>
  <c r="M830" i="4" s="1"/>
  <c r="X830" i="4" s="1"/>
  <c r="AI830" i="4" s="1"/>
  <c r="I830" i="4"/>
  <c r="T830" i="4" s="1"/>
  <c r="AE830" i="4" s="1"/>
  <c r="AP830" i="4" s="1"/>
  <c r="K830" i="4"/>
  <c r="V830" i="4" s="1"/>
  <c r="AG830" i="4" s="1"/>
  <c r="AR830" i="4" s="1"/>
  <c r="F764" i="4"/>
  <c r="Q764" i="4" s="1"/>
  <c r="AB764" i="4" s="1"/>
  <c r="AM764" i="4" s="1"/>
  <c r="D764" i="4"/>
  <c r="O764" i="4" s="1"/>
  <c r="Z764" i="4" s="1"/>
  <c r="AK764" i="4" s="1"/>
  <c r="C764" i="4"/>
  <c r="N764" i="4" s="1"/>
  <c r="Y764" i="4" s="1"/>
  <c r="AJ764" i="4" s="1"/>
  <c r="B764" i="4"/>
  <c r="M764" i="4" s="1"/>
  <c r="X764" i="4" s="1"/>
  <c r="AI764" i="4" s="1"/>
  <c r="K764" i="4"/>
  <c r="V764" i="4" s="1"/>
  <c r="AG764" i="4" s="1"/>
  <c r="AR764" i="4" s="1"/>
  <c r="J764" i="4"/>
  <c r="U764" i="4" s="1"/>
  <c r="AF764" i="4" s="1"/>
  <c r="AQ764" i="4" s="1"/>
  <c r="I764" i="4"/>
  <c r="T764" i="4" s="1"/>
  <c r="AE764" i="4" s="1"/>
  <c r="AP764" i="4" s="1"/>
  <c r="H764" i="4"/>
  <c r="S764" i="4" s="1"/>
  <c r="AD764" i="4" s="1"/>
  <c r="AO764" i="4" s="1"/>
  <c r="G764" i="4"/>
  <c r="R764" i="4" s="1"/>
  <c r="AC764" i="4" s="1"/>
  <c r="AN764" i="4" s="1"/>
  <c r="E764" i="4"/>
  <c r="P764" i="4" s="1"/>
  <c r="AA764" i="4" s="1"/>
  <c r="AL764" i="4" s="1"/>
  <c r="H727" i="4"/>
  <c r="S727" i="4" s="1"/>
  <c r="AD727" i="4" s="1"/>
  <c r="AO727" i="4" s="1"/>
  <c r="I727" i="4"/>
  <c r="T727" i="4" s="1"/>
  <c r="AE727" i="4" s="1"/>
  <c r="AP727" i="4" s="1"/>
  <c r="G727" i="4"/>
  <c r="R727" i="4" s="1"/>
  <c r="AC727" i="4" s="1"/>
  <c r="AN727" i="4" s="1"/>
  <c r="F727" i="4"/>
  <c r="Q727" i="4" s="1"/>
  <c r="AB727" i="4" s="1"/>
  <c r="AM727" i="4" s="1"/>
  <c r="E727" i="4"/>
  <c r="P727" i="4" s="1"/>
  <c r="AA727" i="4" s="1"/>
  <c r="AL727" i="4" s="1"/>
  <c r="D727" i="4"/>
  <c r="O727" i="4" s="1"/>
  <c r="Z727" i="4" s="1"/>
  <c r="AK727" i="4" s="1"/>
  <c r="C727" i="4"/>
  <c r="N727" i="4" s="1"/>
  <c r="Y727" i="4" s="1"/>
  <c r="AJ727" i="4" s="1"/>
  <c r="B727" i="4"/>
  <c r="M727" i="4" s="1"/>
  <c r="X727" i="4" s="1"/>
  <c r="AI727" i="4" s="1"/>
  <c r="K727" i="4"/>
  <c r="V727" i="4" s="1"/>
  <c r="AG727" i="4" s="1"/>
  <c r="AR727" i="4" s="1"/>
  <c r="J727" i="4"/>
  <c r="U727" i="4" s="1"/>
  <c r="AF727" i="4" s="1"/>
  <c r="AQ727" i="4" s="1"/>
  <c r="D206" i="4"/>
  <c r="O206" i="4" s="1"/>
  <c r="Z206" i="4" s="1"/>
  <c r="AK206" i="4" s="1"/>
  <c r="K206" i="4"/>
  <c r="V206" i="4" s="1"/>
  <c r="AG206" i="4" s="1"/>
  <c r="AR206" i="4" s="1"/>
  <c r="J206" i="4"/>
  <c r="U206" i="4" s="1"/>
  <c r="AF206" i="4" s="1"/>
  <c r="AQ206" i="4" s="1"/>
  <c r="I206" i="4"/>
  <c r="T206" i="4" s="1"/>
  <c r="AE206" i="4" s="1"/>
  <c r="AP206" i="4" s="1"/>
  <c r="H206" i="4"/>
  <c r="S206" i="4" s="1"/>
  <c r="AD206" i="4" s="1"/>
  <c r="AO206" i="4" s="1"/>
  <c r="G206" i="4"/>
  <c r="R206" i="4" s="1"/>
  <c r="AC206" i="4" s="1"/>
  <c r="AN206" i="4" s="1"/>
  <c r="F206" i="4"/>
  <c r="Q206" i="4" s="1"/>
  <c r="AB206" i="4" s="1"/>
  <c r="AM206" i="4" s="1"/>
  <c r="C206" i="4"/>
  <c r="N206" i="4" s="1"/>
  <c r="Y206" i="4" s="1"/>
  <c r="AJ206" i="4" s="1"/>
  <c r="B206" i="4"/>
  <c r="M206" i="4" s="1"/>
  <c r="X206" i="4" s="1"/>
  <c r="AI206" i="4" s="1"/>
  <c r="E206" i="4"/>
  <c r="P206" i="4" s="1"/>
  <c r="AA206" i="4" s="1"/>
  <c r="AL206" i="4" s="1"/>
  <c r="E895" i="4"/>
  <c r="P895" i="4" s="1"/>
  <c r="AA895" i="4" s="1"/>
  <c r="AL895" i="4" s="1"/>
  <c r="C895" i="4"/>
  <c r="N895" i="4" s="1"/>
  <c r="Y895" i="4" s="1"/>
  <c r="AJ895" i="4" s="1"/>
  <c r="B895" i="4"/>
  <c r="M895" i="4" s="1"/>
  <c r="X895" i="4" s="1"/>
  <c r="AI895" i="4" s="1"/>
  <c r="K895" i="4"/>
  <c r="V895" i="4" s="1"/>
  <c r="AG895" i="4" s="1"/>
  <c r="AR895" i="4" s="1"/>
  <c r="J895" i="4"/>
  <c r="U895" i="4" s="1"/>
  <c r="AF895" i="4" s="1"/>
  <c r="AQ895" i="4" s="1"/>
  <c r="I895" i="4"/>
  <c r="T895" i="4" s="1"/>
  <c r="AE895" i="4" s="1"/>
  <c r="AP895" i="4" s="1"/>
  <c r="H895" i="4"/>
  <c r="S895" i="4" s="1"/>
  <c r="AD895" i="4" s="1"/>
  <c r="AO895" i="4" s="1"/>
  <c r="F895" i="4"/>
  <c r="Q895" i="4" s="1"/>
  <c r="AB895" i="4" s="1"/>
  <c r="AM895" i="4" s="1"/>
  <c r="D895" i="4"/>
  <c r="O895" i="4" s="1"/>
  <c r="Z895" i="4" s="1"/>
  <c r="AK895" i="4" s="1"/>
  <c r="G895" i="4"/>
  <c r="R895" i="4" s="1"/>
  <c r="AC895" i="4" s="1"/>
  <c r="AN895" i="4" s="1"/>
  <c r="J256" i="4"/>
  <c r="U256" i="4" s="1"/>
  <c r="AF256" i="4" s="1"/>
  <c r="AQ256" i="4" s="1"/>
  <c r="I256" i="4"/>
  <c r="T256" i="4" s="1"/>
  <c r="AE256" i="4" s="1"/>
  <c r="AP256" i="4" s="1"/>
  <c r="H256" i="4"/>
  <c r="S256" i="4" s="1"/>
  <c r="AD256" i="4" s="1"/>
  <c r="AO256" i="4" s="1"/>
  <c r="G256" i="4"/>
  <c r="R256" i="4" s="1"/>
  <c r="AC256" i="4" s="1"/>
  <c r="AN256" i="4" s="1"/>
  <c r="D256" i="4"/>
  <c r="O256" i="4" s="1"/>
  <c r="Z256" i="4" s="1"/>
  <c r="AK256" i="4" s="1"/>
  <c r="K256" i="4"/>
  <c r="V256" i="4" s="1"/>
  <c r="AG256" i="4" s="1"/>
  <c r="AR256" i="4" s="1"/>
  <c r="F256" i="4"/>
  <c r="Q256" i="4" s="1"/>
  <c r="AB256" i="4" s="1"/>
  <c r="AM256" i="4" s="1"/>
  <c r="E256" i="4"/>
  <c r="P256" i="4" s="1"/>
  <c r="AA256" i="4" s="1"/>
  <c r="AL256" i="4" s="1"/>
  <c r="C256" i="4"/>
  <c r="N256" i="4" s="1"/>
  <c r="Y256" i="4" s="1"/>
  <c r="AJ256" i="4" s="1"/>
  <c r="B256" i="4"/>
  <c r="M256" i="4" s="1"/>
  <c r="X256" i="4" s="1"/>
  <c r="AI256" i="4" s="1"/>
  <c r="H862" i="4"/>
  <c r="S862" i="4" s="1"/>
  <c r="AD862" i="4" s="1"/>
  <c r="AO862" i="4" s="1"/>
  <c r="F862" i="4"/>
  <c r="Q862" i="4" s="1"/>
  <c r="AB862" i="4" s="1"/>
  <c r="AM862" i="4" s="1"/>
  <c r="E862" i="4"/>
  <c r="P862" i="4" s="1"/>
  <c r="AA862" i="4" s="1"/>
  <c r="AL862" i="4" s="1"/>
  <c r="D862" i="4"/>
  <c r="O862" i="4" s="1"/>
  <c r="Z862" i="4" s="1"/>
  <c r="AK862" i="4" s="1"/>
  <c r="C862" i="4"/>
  <c r="N862" i="4" s="1"/>
  <c r="Y862" i="4" s="1"/>
  <c r="AJ862" i="4" s="1"/>
  <c r="B862" i="4"/>
  <c r="M862" i="4" s="1"/>
  <c r="X862" i="4" s="1"/>
  <c r="AI862" i="4" s="1"/>
  <c r="K862" i="4"/>
  <c r="V862" i="4" s="1"/>
  <c r="AG862" i="4" s="1"/>
  <c r="AR862" i="4" s="1"/>
  <c r="J862" i="4"/>
  <c r="U862" i="4" s="1"/>
  <c r="AF862" i="4" s="1"/>
  <c r="AQ862" i="4" s="1"/>
  <c r="I862" i="4"/>
  <c r="T862" i="4" s="1"/>
  <c r="AE862" i="4" s="1"/>
  <c r="AP862" i="4" s="1"/>
  <c r="G862" i="4"/>
  <c r="R862" i="4" s="1"/>
  <c r="AC862" i="4" s="1"/>
  <c r="AN862" i="4" s="1"/>
  <c r="E391" i="4"/>
  <c r="P391" i="4" s="1"/>
  <c r="AA391" i="4" s="1"/>
  <c r="AL391" i="4" s="1"/>
  <c r="D391" i="4"/>
  <c r="O391" i="4" s="1"/>
  <c r="Z391" i="4" s="1"/>
  <c r="AK391" i="4" s="1"/>
  <c r="C391" i="4"/>
  <c r="N391" i="4" s="1"/>
  <c r="Y391" i="4" s="1"/>
  <c r="AJ391" i="4" s="1"/>
  <c r="B391" i="4"/>
  <c r="M391" i="4" s="1"/>
  <c r="X391" i="4" s="1"/>
  <c r="AI391" i="4" s="1"/>
  <c r="K391" i="4"/>
  <c r="V391" i="4" s="1"/>
  <c r="AG391" i="4" s="1"/>
  <c r="AR391" i="4" s="1"/>
  <c r="J391" i="4"/>
  <c r="U391" i="4" s="1"/>
  <c r="AF391" i="4" s="1"/>
  <c r="AQ391" i="4" s="1"/>
  <c r="I391" i="4"/>
  <c r="T391" i="4" s="1"/>
  <c r="AE391" i="4" s="1"/>
  <c r="AP391" i="4" s="1"/>
  <c r="G391" i="4"/>
  <c r="R391" i="4" s="1"/>
  <c r="AC391" i="4" s="1"/>
  <c r="AN391" i="4" s="1"/>
  <c r="F391" i="4"/>
  <c r="Q391" i="4" s="1"/>
  <c r="AB391" i="4" s="1"/>
  <c r="AM391" i="4" s="1"/>
  <c r="H391" i="4"/>
  <c r="S391" i="4" s="1"/>
  <c r="AD391" i="4" s="1"/>
  <c r="AO391" i="4" s="1"/>
  <c r="F904" i="4"/>
  <c r="Q904" i="4" s="1"/>
  <c r="AB904" i="4" s="1"/>
  <c r="AM904" i="4" s="1"/>
  <c r="D904" i="4"/>
  <c r="O904" i="4" s="1"/>
  <c r="Z904" i="4" s="1"/>
  <c r="AK904" i="4" s="1"/>
  <c r="C904" i="4"/>
  <c r="N904" i="4" s="1"/>
  <c r="Y904" i="4" s="1"/>
  <c r="AJ904" i="4" s="1"/>
  <c r="B904" i="4"/>
  <c r="M904" i="4" s="1"/>
  <c r="X904" i="4" s="1"/>
  <c r="AI904" i="4" s="1"/>
  <c r="K904" i="4"/>
  <c r="V904" i="4" s="1"/>
  <c r="AG904" i="4" s="1"/>
  <c r="AR904" i="4" s="1"/>
  <c r="J904" i="4"/>
  <c r="U904" i="4" s="1"/>
  <c r="AF904" i="4" s="1"/>
  <c r="AQ904" i="4" s="1"/>
  <c r="I904" i="4"/>
  <c r="T904" i="4" s="1"/>
  <c r="AE904" i="4" s="1"/>
  <c r="AP904" i="4" s="1"/>
  <c r="E904" i="4"/>
  <c r="P904" i="4" s="1"/>
  <c r="AA904" i="4" s="1"/>
  <c r="AL904" i="4" s="1"/>
  <c r="H904" i="4"/>
  <c r="S904" i="4" s="1"/>
  <c r="AD904" i="4" s="1"/>
  <c r="AO904" i="4" s="1"/>
  <c r="G904" i="4"/>
  <c r="R904" i="4" s="1"/>
  <c r="AC904" i="4" s="1"/>
  <c r="AN904" i="4" s="1"/>
  <c r="J476" i="4"/>
  <c r="U476" i="4" s="1"/>
  <c r="AF476" i="4" s="1"/>
  <c r="AQ476" i="4" s="1"/>
  <c r="I476" i="4"/>
  <c r="T476" i="4" s="1"/>
  <c r="AE476" i="4" s="1"/>
  <c r="AP476" i="4" s="1"/>
  <c r="H476" i="4"/>
  <c r="S476" i="4" s="1"/>
  <c r="AD476" i="4" s="1"/>
  <c r="AO476" i="4" s="1"/>
  <c r="G476" i="4"/>
  <c r="R476" i="4" s="1"/>
  <c r="AC476" i="4" s="1"/>
  <c r="AN476" i="4" s="1"/>
  <c r="F476" i="4"/>
  <c r="Q476" i="4" s="1"/>
  <c r="AB476" i="4" s="1"/>
  <c r="AM476" i="4" s="1"/>
  <c r="E476" i="4"/>
  <c r="P476" i="4" s="1"/>
  <c r="AA476" i="4" s="1"/>
  <c r="AL476" i="4" s="1"/>
  <c r="D476" i="4"/>
  <c r="O476" i="4" s="1"/>
  <c r="Z476" i="4" s="1"/>
  <c r="AK476" i="4" s="1"/>
  <c r="K476" i="4"/>
  <c r="V476" i="4" s="1"/>
  <c r="AG476" i="4" s="1"/>
  <c r="AR476" i="4" s="1"/>
  <c r="C476" i="4"/>
  <c r="N476" i="4" s="1"/>
  <c r="Y476" i="4" s="1"/>
  <c r="AJ476" i="4" s="1"/>
  <c r="B476" i="4"/>
  <c r="M476" i="4" s="1"/>
  <c r="X476" i="4" s="1"/>
  <c r="AI476" i="4" s="1"/>
  <c r="I117" i="4"/>
  <c r="T117" i="4" s="1"/>
  <c r="AE117" i="4" s="1"/>
  <c r="AP117" i="4" s="1"/>
  <c r="H117" i="4"/>
  <c r="S117" i="4" s="1"/>
  <c r="AD117" i="4" s="1"/>
  <c r="AO117" i="4" s="1"/>
  <c r="G117" i="4"/>
  <c r="R117" i="4" s="1"/>
  <c r="AC117" i="4" s="1"/>
  <c r="AN117" i="4" s="1"/>
  <c r="F117" i="4"/>
  <c r="Q117" i="4" s="1"/>
  <c r="AB117" i="4" s="1"/>
  <c r="AM117" i="4" s="1"/>
  <c r="E117" i="4"/>
  <c r="P117" i="4" s="1"/>
  <c r="AA117" i="4" s="1"/>
  <c r="AL117" i="4" s="1"/>
  <c r="D117" i="4"/>
  <c r="O117" i="4" s="1"/>
  <c r="Z117" i="4" s="1"/>
  <c r="AK117" i="4" s="1"/>
  <c r="C117" i="4"/>
  <c r="N117" i="4" s="1"/>
  <c r="Y117" i="4" s="1"/>
  <c r="AJ117" i="4" s="1"/>
  <c r="B117" i="4"/>
  <c r="M117" i="4" s="1"/>
  <c r="X117" i="4" s="1"/>
  <c r="AI117" i="4" s="1"/>
  <c r="J117" i="4"/>
  <c r="U117" i="4" s="1"/>
  <c r="AF117" i="4" s="1"/>
  <c r="AQ117" i="4" s="1"/>
  <c r="K117" i="4"/>
  <c r="V117" i="4" s="1"/>
  <c r="AG117" i="4" s="1"/>
  <c r="AR117" i="4" s="1"/>
  <c r="D166" i="4"/>
  <c r="O166" i="4" s="1"/>
  <c r="Z166" i="4" s="1"/>
  <c r="AK166" i="4" s="1"/>
  <c r="H166" i="4"/>
  <c r="S166" i="4" s="1"/>
  <c r="AD166" i="4" s="1"/>
  <c r="AO166" i="4" s="1"/>
  <c r="G166" i="4"/>
  <c r="R166" i="4" s="1"/>
  <c r="AC166" i="4" s="1"/>
  <c r="AN166" i="4" s="1"/>
  <c r="F166" i="4"/>
  <c r="Q166" i="4" s="1"/>
  <c r="AB166" i="4" s="1"/>
  <c r="AM166" i="4" s="1"/>
  <c r="E166" i="4"/>
  <c r="P166" i="4" s="1"/>
  <c r="AA166" i="4" s="1"/>
  <c r="AL166" i="4" s="1"/>
  <c r="C166" i="4"/>
  <c r="N166" i="4" s="1"/>
  <c r="Y166" i="4" s="1"/>
  <c r="AJ166" i="4" s="1"/>
  <c r="B166" i="4"/>
  <c r="M166" i="4" s="1"/>
  <c r="X166" i="4" s="1"/>
  <c r="AI166" i="4" s="1"/>
  <c r="K166" i="4"/>
  <c r="V166" i="4" s="1"/>
  <c r="AG166" i="4" s="1"/>
  <c r="AR166" i="4" s="1"/>
  <c r="J166" i="4"/>
  <c r="U166" i="4" s="1"/>
  <c r="AF166" i="4" s="1"/>
  <c r="AQ166" i="4" s="1"/>
  <c r="I166" i="4"/>
  <c r="T166" i="4" s="1"/>
  <c r="AE166" i="4" s="1"/>
  <c r="AP166" i="4" s="1"/>
  <c r="G863" i="4"/>
  <c r="R863" i="4" s="1"/>
  <c r="AC863" i="4" s="1"/>
  <c r="AN863" i="4" s="1"/>
  <c r="E863" i="4"/>
  <c r="P863" i="4" s="1"/>
  <c r="AA863" i="4" s="1"/>
  <c r="AL863" i="4" s="1"/>
  <c r="D863" i="4"/>
  <c r="O863" i="4" s="1"/>
  <c r="Z863" i="4" s="1"/>
  <c r="AK863" i="4" s="1"/>
  <c r="C863" i="4"/>
  <c r="N863" i="4" s="1"/>
  <c r="Y863" i="4" s="1"/>
  <c r="AJ863" i="4" s="1"/>
  <c r="B863" i="4"/>
  <c r="M863" i="4" s="1"/>
  <c r="X863" i="4" s="1"/>
  <c r="AI863" i="4" s="1"/>
  <c r="K863" i="4"/>
  <c r="V863" i="4" s="1"/>
  <c r="AG863" i="4" s="1"/>
  <c r="AR863" i="4" s="1"/>
  <c r="J863" i="4"/>
  <c r="U863" i="4" s="1"/>
  <c r="AF863" i="4" s="1"/>
  <c r="AQ863" i="4" s="1"/>
  <c r="I863" i="4"/>
  <c r="T863" i="4" s="1"/>
  <c r="AE863" i="4" s="1"/>
  <c r="AP863" i="4" s="1"/>
  <c r="H863" i="4"/>
  <c r="S863" i="4" s="1"/>
  <c r="AD863" i="4" s="1"/>
  <c r="AO863" i="4" s="1"/>
  <c r="F863" i="4"/>
  <c r="Q863" i="4" s="1"/>
  <c r="AB863" i="4" s="1"/>
  <c r="AM863" i="4" s="1"/>
  <c r="J436" i="4"/>
  <c r="U436" i="4" s="1"/>
  <c r="AF436" i="4" s="1"/>
  <c r="AQ436" i="4" s="1"/>
  <c r="I436" i="4"/>
  <c r="T436" i="4" s="1"/>
  <c r="AE436" i="4" s="1"/>
  <c r="AP436" i="4" s="1"/>
  <c r="H436" i="4"/>
  <c r="S436" i="4" s="1"/>
  <c r="AD436" i="4" s="1"/>
  <c r="AO436" i="4" s="1"/>
  <c r="G436" i="4"/>
  <c r="R436" i="4" s="1"/>
  <c r="AC436" i="4" s="1"/>
  <c r="AN436" i="4" s="1"/>
  <c r="F436" i="4"/>
  <c r="Q436" i="4" s="1"/>
  <c r="AB436" i="4" s="1"/>
  <c r="AM436" i="4" s="1"/>
  <c r="E436" i="4"/>
  <c r="P436" i="4" s="1"/>
  <c r="AA436" i="4" s="1"/>
  <c r="AL436" i="4" s="1"/>
  <c r="D436" i="4"/>
  <c r="O436" i="4" s="1"/>
  <c r="Z436" i="4" s="1"/>
  <c r="AK436" i="4" s="1"/>
  <c r="K436" i="4"/>
  <c r="V436" i="4" s="1"/>
  <c r="AG436" i="4" s="1"/>
  <c r="AR436" i="4" s="1"/>
  <c r="C436" i="4"/>
  <c r="N436" i="4" s="1"/>
  <c r="Y436" i="4" s="1"/>
  <c r="AJ436" i="4" s="1"/>
  <c r="B436" i="4"/>
  <c r="M436" i="4" s="1"/>
  <c r="X436" i="4" s="1"/>
  <c r="AI436" i="4" s="1"/>
  <c r="H707" i="4"/>
  <c r="S707" i="4" s="1"/>
  <c r="AD707" i="4" s="1"/>
  <c r="AO707" i="4" s="1"/>
  <c r="F707" i="4"/>
  <c r="Q707" i="4" s="1"/>
  <c r="AB707" i="4" s="1"/>
  <c r="AM707" i="4" s="1"/>
  <c r="E707" i="4"/>
  <c r="P707" i="4" s="1"/>
  <c r="AA707" i="4" s="1"/>
  <c r="AL707" i="4" s="1"/>
  <c r="D707" i="4"/>
  <c r="O707" i="4" s="1"/>
  <c r="Z707" i="4" s="1"/>
  <c r="AK707" i="4" s="1"/>
  <c r="C707" i="4"/>
  <c r="N707" i="4" s="1"/>
  <c r="Y707" i="4" s="1"/>
  <c r="AJ707" i="4" s="1"/>
  <c r="B707" i="4"/>
  <c r="M707" i="4" s="1"/>
  <c r="X707" i="4" s="1"/>
  <c r="AI707" i="4" s="1"/>
  <c r="K707" i="4"/>
  <c r="V707" i="4" s="1"/>
  <c r="AG707" i="4" s="1"/>
  <c r="AR707" i="4" s="1"/>
  <c r="J707" i="4"/>
  <c r="U707" i="4" s="1"/>
  <c r="AF707" i="4" s="1"/>
  <c r="AQ707" i="4" s="1"/>
  <c r="I707" i="4"/>
  <c r="T707" i="4" s="1"/>
  <c r="AE707" i="4" s="1"/>
  <c r="AP707" i="4" s="1"/>
  <c r="G707" i="4"/>
  <c r="R707" i="4" s="1"/>
  <c r="AC707" i="4" s="1"/>
  <c r="AN707" i="4" s="1"/>
  <c r="B753" i="4"/>
  <c r="M753" i="4" s="1"/>
  <c r="X753" i="4" s="1"/>
  <c r="AI753" i="4" s="1"/>
  <c r="I753" i="4"/>
  <c r="T753" i="4" s="1"/>
  <c r="AE753" i="4" s="1"/>
  <c r="AP753" i="4" s="1"/>
  <c r="H753" i="4"/>
  <c r="S753" i="4" s="1"/>
  <c r="AD753" i="4" s="1"/>
  <c r="AO753" i="4" s="1"/>
  <c r="G753" i="4"/>
  <c r="R753" i="4" s="1"/>
  <c r="AC753" i="4" s="1"/>
  <c r="AN753" i="4" s="1"/>
  <c r="F753" i="4"/>
  <c r="Q753" i="4" s="1"/>
  <c r="AB753" i="4" s="1"/>
  <c r="AM753" i="4" s="1"/>
  <c r="E753" i="4"/>
  <c r="P753" i="4" s="1"/>
  <c r="AA753" i="4" s="1"/>
  <c r="AL753" i="4" s="1"/>
  <c r="D753" i="4"/>
  <c r="O753" i="4" s="1"/>
  <c r="Z753" i="4" s="1"/>
  <c r="AK753" i="4" s="1"/>
  <c r="C753" i="4"/>
  <c r="N753" i="4" s="1"/>
  <c r="Y753" i="4" s="1"/>
  <c r="AJ753" i="4" s="1"/>
  <c r="K753" i="4"/>
  <c r="V753" i="4" s="1"/>
  <c r="AG753" i="4" s="1"/>
  <c r="AR753" i="4" s="1"/>
  <c r="J753" i="4"/>
  <c r="U753" i="4" s="1"/>
  <c r="AF753" i="4" s="1"/>
  <c r="AQ753" i="4" s="1"/>
  <c r="G748" i="4"/>
  <c r="R748" i="4" s="1"/>
  <c r="AC748" i="4" s="1"/>
  <c r="AN748" i="4" s="1"/>
  <c r="C748" i="4"/>
  <c r="N748" i="4" s="1"/>
  <c r="Y748" i="4" s="1"/>
  <c r="AJ748" i="4" s="1"/>
  <c r="B748" i="4"/>
  <c r="M748" i="4" s="1"/>
  <c r="X748" i="4" s="1"/>
  <c r="AI748" i="4" s="1"/>
  <c r="K748" i="4"/>
  <c r="V748" i="4" s="1"/>
  <c r="AG748" i="4" s="1"/>
  <c r="AR748" i="4" s="1"/>
  <c r="J748" i="4"/>
  <c r="U748" i="4" s="1"/>
  <c r="AF748" i="4" s="1"/>
  <c r="AQ748" i="4" s="1"/>
  <c r="I748" i="4"/>
  <c r="T748" i="4" s="1"/>
  <c r="AE748" i="4" s="1"/>
  <c r="AP748" i="4" s="1"/>
  <c r="H748" i="4"/>
  <c r="S748" i="4" s="1"/>
  <c r="AD748" i="4" s="1"/>
  <c r="AO748" i="4" s="1"/>
  <c r="F748" i="4"/>
  <c r="Q748" i="4" s="1"/>
  <c r="AB748" i="4" s="1"/>
  <c r="AM748" i="4" s="1"/>
  <c r="E748" i="4"/>
  <c r="P748" i="4" s="1"/>
  <c r="AA748" i="4" s="1"/>
  <c r="AL748" i="4" s="1"/>
  <c r="D748" i="4"/>
  <c r="O748" i="4" s="1"/>
  <c r="Z748" i="4" s="1"/>
  <c r="AK748" i="4" s="1"/>
  <c r="H288" i="4"/>
  <c r="S288" i="4" s="1"/>
  <c r="AD288" i="4" s="1"/>
  <c r="AO288" i="4" s="1"/>
  <c r="G288" i="4"/>
  <c r="R288" i="4" s="1"/>
  <c r="AC288" i="4" s="1"/>
  <c r="AN288" i="4" s="1"/>
  <c r="F288" i="4"/>
  <c r="Q288" i="4" s="1"/>
  <c r="AB288" i="4" s="1"/>
  <c r="AM288" i="4" s="1"/>
  <c r="E288" i="4"/>
  <c r="P288" i="4" s="1"/>
  <c r="AA288" i="4" s="1"/>
  <c r="AL288" i="4" s="1"/>
  <c r="D288" i="4"/>
  <c r="O288" i="4" s="1"/>
  <c r="Z288" i="4" s="1"/>
  <c r="AK288" i="4" s="1"/>
  <c r="C288" i="4"/>
  <c r="N288" i="4" s="1"/>
  <c r="Y288" i="4" s="1"/>
  <c r="AJ288" i="4" s="1"/>
  <c r="B288" i="4"/>
  <c r="M288" i="4" s="1"/>
  <c r="X288" i="4" s="1"/>
  <c r="AI288" i="4" s="1"/>
  <c r="K288" i="4"/>
  <c r="V288" i="4" s="1"/>
  <c r="AG288" i="4" s="1"/>
  <c r="AR288" i="4" s="1"/>
  <c r="J288" i="4"/>
  <c r="U288" i="4" s="1"/>
  <c r="AF288" i="4" s="1"/>
  <c r="AQ288" i="4" s="1"/>
  <c r="I288" i="4"/>
  <c r="T288" i="4" s="1"/>
  <c r="AE288" i="4" s="1"/>
  <c r="AP288" i="4" s="1"/>
  <c r="I583" i="4"/>
  <c r="T583" i="4" s="1"/>
  <c r="AE583" i="4" s="1"/>
  <c r="AP583" i="4" s="1"/>
  <c r="H583" i="4"/>
  <c r="S583" i="4" s="1"/>
  <c r="AD583" i="4" s="1"/>
  <c r="AO583" i="4" s="1"/>
  <c r="G583" i="4"/>
  <c r="R583" i="4" s="1"/>
  <c r="AC583" i="4" s="1"/>
  <c r="AN583" i="4" s="1"/>
  <c r="F583" i="4"/>
  <c r="Q583" i="4" s="1"/>
  <c r="AB583" i="4" s="1"/>
  <c r="AM583" i="4" s="1"/>
  <c r="E583" i="4"/>
  <c r="P583" i="4" s="1"/>
  <c r="AA583" i="4" s="1"/>
  <c r="AL583" i="4" s="1"/>
  <c r="D583" i="4"/>
  <c r="O583" i="4" s="1"/>
  <c r="Z583" i="4" s="1"/>
  <c r="AK583" i="4" s="1"/>
  <c r="C583" i="4"/>
  <c r="N583" i="4" s="1"/>
  <c r="Y583" i="4" s="1"/>
  <c r="AJ583" i="4" s="1"/>
  <c r="K583" i="4"/>
  <c r="V583" i="4" s="1"/>
  <c r="AG583" i="4" s="1"/>
  <c r="AR583" i="4" s="1"/>
  <c r="J583" i="4"/>
  <c r="U583" i="4" s="1"/>
  <c r="AF583" i="4" s="1"/>
  <c r="AQ583" i="4" s="1"/>
  <c r="B583" i="4"/>
  <c r="M583" i="4" s="1"/>
  <c r="X583" i="4" s="1"/>
  <c r="AI583" i="4" s="1"/>
  <c r="G153" i="4"/>
  <c r="R153" i="4" s="1"/>
  <c r="AC153" i="4" s="1"/>
  <c r="AN153" i="4" s="1"/>
  <c r="H153" i="4"/>
  <c r="S153" i="4" s="1"/>
  <c r="AD153" i="4" s="1"/>
  <c r="AO153" i="4" s="1"/>
  <c r="F153" i="4"/>
  <c r="Q153" i="4" s="1"/>
  <c r="AB153" i="4" s="1"/>
  <c r="AM153" i="4" s="1"/>
  <c r="E153" i="4"/>
  <c r="P153" i="4" s="1"/>
  <c r="AA153" i="4" s="1"/>
  <c r="AL153" i="4" s="1"/>
  <c r="D153" i="4"/>
  <c r="O153" i="4" s="1"/>
  <c r="Z153" i="4" s="1"/>
  <c r="AK153" i="4" s="1"/>
  <c r="C153" i="4"/>
  <c r="N153" i="4" s="1"/>
  <c r="Y153" i="4" s="1"/>
  <c r="AJ153" i="4" s="1"/>
  <c r="B153" i="4"/>
  <c r="M153" i="4" s="1"/>
  <c r="X153" i="4" s="1"/>
  <c r="AI153" i="4" s="1"/>
  <c r="K153" i="4"/>
  <c r="V153" i="4" s="1"/>
  <c r="AG153" i="4" s="1"/>
  <c r="AR153" i="4" s="1"/>
  <c r="J153" i="4"/>
  <c r="U153" i="4" s="1"/>
  <c r="AF153" i="4" s="1"/>
  <c r="AQ153" i="4" s="1"/>
  <c r="I153" i="4"/>
  <c r="T153" i="4" s="1"/>
  <c r="AE153" i="4" s="1"/>
  <c r="AP153" i="4" s="1"/>
  <c r="D518" i="4"/>
  <c r="O518" i="4" s="1"/>
  <c r="Z518" i="4" s="1"/>
  <c r="AK518" i="4" s="1"/>
  <c r="C518" i="4"/>
  <c r="N518" i="4" s="1"/>
  <c r="Y518" i="4" s="1"/>
  <c r="AJ518" i="4" s="1"/>
  <c r="B518" i="4"/>
  <c r="M518" i="4" s="1"/>
  <c r="X518" i="4" s="1"/>
  <c r="AI518" i="4" s="1"/>
  <c r="K518" i="4"/>
  <c r="V518" i="4" s="1"/>
  <c r="AG518" i="4" s="1"/>
  <c r="AR518" i="4" s="1"/>
  <c r="J518" i="4"/>
  <c r="U518" i="4" s="1"/>
  <c r="AF518" i="4" s="1"/>
  <c r="AQ518" i="4" s="1"/>
  <c r="I518" i="4"/>
  <c r="T518" i="4" s="1"/>
  <c r="AE518" i="4" s="1"/>
  <c r="AP518" i="4" s="1"/>
  <c r="H518" i="4"/>
  <c r="S518" i="4" s="1"/>
  <c r="AD518" i="4" s="1"/>
  <c r="AO518" i="4" s="1"/>
  <c r="G518" i="4"/>
  <c r="R518" i="4" s="1"/>
  <c r="AC518" i="4" s="1"/>
  <c r="AN518" i="4" s="1"/>
  <c r="F518" i="4"/>
  <c r="Q518" i="4" s="1"/>
  <c r="AB518" i="4" s="1"/>
  <c r="AM518" i="4" s="1"/>
  <c r="E518" i="4"/>
  <c r="P518" i="4" s="1"/>
  <c r="AA518" i="4" s="1"/>
  <c r="AL518" i="4" s="1"/>
  <c r="C43" i="4"/>
  <c r="N43" i="4" s="1"/>
  <c r="Y43" i="4" s="1"/>
  <c r="AJ43" i="4" s="1"/>
  <c r="K43" i="4"/>
  <c r="V43" i="4" s="1"/>
  <c r="AG43" i="4" s="1"/>
  <c r="AR43" i="4" s="1"/>
  <c r="J43" i="4"/>
  <c r="U43" i="4" s="1"/>
  <c r="AF43" i="4" s="1"/>
  <c r="AQ43" i="4" s="1"/>
  <c r="I43" i="4"/>
  <c r="T43" i="4" s="1"/>
  <c r="AE43" i="4" s="1"/>
  <c r="AP43" i="4" s="1"/>
  <c r="B43" i="4"/>
  <c r="M43" i="4" s="1"/>
  <c r="X43" i="4" s="1"/>
  <c r="AI43" i="4" s="1"/>
  <c r="H43" i="4"/>
  <c r="S43" i="4" s="1"/>
  <c r="AD43" i="4" s="1"/>
  <c r="AO43" i="4" s="1"/>
  <c r="G43" i="4"/>
  <c r="R43" i="4" s="1"/>
  <c r="AC43" i="4" s="1"/>
  <c r="AN43" i="4" s="1"/>
  <c r="F43" i="4"/>
  <c r="Q43" i="4" s="1"/>
  <c r="AB43" i="4" s="1"/>
  <c r="AM43" i="4" s="1"/>
  <c r="E43" i="4"/>
  <c r="P43" i="4" s="1"/>
  <c r="AA43" i="4" s="1"/>
  <c r="AL43" i="4" s="1"/>
  <c r="D43" i="4"/>
  <c r="O43" i="4" s="1"/>
  <c r="Z43" i="4" s="1"/>
  <c r="AK43" i="4" s="1"/>
  <c r="C383" i="4"/>
  <c r="N383" i="4" s="1"/>
  <c r="Y383" i="4" s="1"/>
  <c r="AJ383" i="4" s="1"/>
  <c r="B383" i="4"/>
  <c r="M383" i="4" s="1"/>
  <c r="X383" i="4" s="1"/>
  <c r="AI383" i="4" s="1"/>
  <c r="K383" i="4"/>
  <c r="V383" i="4" s="1"/>
  <c r="AG383" i="4" s="1"/>
  <c r="AR383" i="4" s="1"/>
  <c r="J383" i="4"/>
  <c r="U383" i="4" s="1"/>
  <c r="AF383" i="4" s="1"/>
  <c r="AQ383" i="4" s="1"/>
  <c r="I383" i="4"/>
  <c r="T383" i="4" s="1"/>
  <c r="AE383" i="4" s="1"/>
  <c r="AP383" i="4" s="1"/>
  <c r="H383" i="4"/>
  <c r="S383" i="4" s="1"/>
  <c r="AD383" i="4" s="1"/>
  <c r="AO383" i="4" s="1"/>
  <c r="G383" i="4"/>
  <c r="R383" i="4" s="1"/>
  <c r="AC383" i="4" s="1"/>
  <c r="AN383" i="4" s="1"/>
  <c r="D383" i="4"/>
  <c r="O383" i="4" s="1"/>
  <c r="Z383" i="4" s="1"/>
  <c r="AK383" i="4" s="1"/>
  <c r="F383" i="4"/>
  <c r="Q383" i="4" s="1"/>
  <c r="AB383" i="4" s="1"/>
  <c r="AM383" i="4" s="1"/>
  <c r="E383" i="4"/>
  <c r="P383" i="4" s="1"/>
  <c r="AA383" i="4" s="1"/>
  <c r="AL383" i="4" s="1"/>
  <c r="B713" i="4"/>
  <c r="M713" i="4" s="1"/>
  <c r="X713" i="4" s="1"/>
  <c r="AI713" i="4" s="1"/>
  <c r="E713" i="4"/>
  <c r="P713" i="4" s="1"/>
  <c r="AA713" i="4" s="1"/>
  <c r="AL713" i="4" s="1"/>
  <c r="D713" i="4"/>
  <c r="O713" i="4" s="1"/>
  <c r="Z713" i="4" s="1"/>
  <c r="AK713" i="4" s="1"/>
  <c r="C713" i="4"/>
  <c r="N713" i="4" s="1"/>
  <c r="Y713" i="4" s="1"/>
  <c r="AJ713" i="4" s="1"/>
  <c r="K713" i="4"/>
  <c r="V713" i="4" s="1"/>
  <c r="AG713" i="4" s="1"/>
  <c r="AR713" i="4" s="1"/>
  <c r="J713" i="4"/>
  <c r="U713" i="4" s="1"/>
  <c r="AF713" i="4" s="1"/>
  <c r="AQ713" i="4" s="1"/>
  <c r="I713" i="4"/>
  <c r="T713" i="4" s="1"/>
  <c r="AE713" i="4" s="1"/>
  <c r="AP713" i="4" s="1"/>
  <c r="F713" i="4"/>
  <c r="Q713" i="4" s="1"/>
  <c r="AB713" i="4" s="1"/>
  <c r="AM713" i="4" s="1"/>
  <c r="H713" i="4"/>
  <c r="S713" i="4" s="1"/>
  <c r="AD713" i="4" s="1"/>
  <c r="AO713" i="4" s="1"/>
  <c r="G713" i="4"/>
  <c r="R713" i="4" s="1"/>
  <c r="AC713" i="4" s="1"/>
  <c r="AN713" i="4" s="1"/>
  <c r="C303" i="4"/>
  <c r="N303" i="4" s="1"/>
  <c r="Y303" i="4" s="1"/>
  <c r="AJ303" i="4" s="1"/>
  <c r="B303" i="4"/>
  <c r="M303" i="4" s="1"/>
  <c r="X303" i="4" s="1"/>
  <c r="AI303" i="4" s="1"/>
  <c r="K303" i="4"/>
  <c r="V303" i="4" s="1"/>
  <c r="AG303" i="4" s="1"/>
  <c r="AR303" i="4" s="1"/>
  <c r="J303" i="4"/>
  <c r="U303" i="4" s="1"/>
  <c r="AF303" i="4" s="1"/>
  <c r="AQ303" i="4" s="1"/>
  <c r="I303" i="4"/>
  <c r="T303" i="4" s="1"/>
  <c r="AE303" i="4" s="1"/>
  <c r="AP303" i="4" s="1"/>
  <c r="H303" i="4"/>
  <c r="S303" i="4" s="1"/>
  <c r="AD303" i="4" s="1"/>
  <c r="AO303" i="4" s="1"/>
  <c r="G303" i="4"/>
  <c r="R303" i="4" s="1"/>
  <c r="AC303" i="4" s="1"/>
  <c r="AN303" i="4" s="1"/>
  <c r="F303" i="4"/>
  <c r="Q303" i="4" s="1"/>
  <c r="AB303" i="4" s="1"/>
  <c r="AM303" i="4" s="1"/>
  <c r="E303" i="4"/>
  <c r="P303" i="4" s="1"/>
  <c r="AA303" i="4" s="1"/>
  <c r="AL303" i="4" s="1"/>
  <c r="D303" i="4"/>
  <c r="O303" i="4" s="1"/>
  <c r="Z303" i="4" s="1"/>
  <c r="AK303" i="4" s="1"/>
  <c r="I653" i="4"/>
  <c r="T653" i="4" s="1"/>
  <c r="AE653" i="4" s="1"/>
  <c r="AP653" i="4" s="1"/>
  <c r="H653" i="4"/>
  <c r="S653" i="4" s="1"/>
  <c r="AD653" i="4" s="1"/>
  <c r="AO653" i="4" s="1"/>
  <c r="G653" i="4"/>
  <c r="R653" i="4" s="1"/>
  <c r="AC653" i="4" s="1"/>
  <c r="AN653" i="4" s="1"/>
  <c r="F653" i="4"/>
  <c r="Q653" i="4" s="1"/>
  <c r="AB653" i="4" s="1"/>
  <c r="AM653" i="4" s="1"/>
  <c r="E653" i="4"/>
  <c r="P653" i="4" s="1"/>
  <c r="AA653" i="4" s="1"/>
  <c r="AL653" i="4" s="1"/>
  <c r="D653" i="4"/>
  <c r="O653" i="4" s="1"/>
  <c r="Z653" i="4" s="1"/>
  <c r="AK653" i="4" s="1"/>
  <c r="C653" i="4"/>
  <c r="N653" i="4" s="1"/>
  <c r="Y653" i="4" s="1"/>
  <c r="AJ653" i="4" s="1"/>
  <c r="K653" i="4"/>
  <c r="V653" i="4" s="1"/>
  <c r="AG653" i="4" s="1"/>
  <c r="AR653" i="4" s="1"/>
  <c r="J653" i="4"/>
  <c r="U653" i="4" s="1"/>
  <c r="AF653" i="4" s="1"/>
  <c r="AQ653" i="4" s="1"/>
  <c r="B653" i="4"/>
  <c r="M653" i="4" s="1"/>
  <c r="X653" i="4" s="1"/>
  <c r="AI653" i="4" s="1"/>
  <c r="B898" i="4"/>
  <c r="M898" i="4" s="1"/>
  <c r="X898" i="4" s="1"/>
  <c r="AI898" i="4" s="1"/>
  <c r="J898" i="4"/>
  <c r="U898" i="4" s="1"/>
  <c r="AF898" i="4" s="1"/>
  <c r="AQ898" i="4" s="1"/>
  <c r="I898" i="4"/>
  <c r="T898" i="4" s="1"/>
  <c r="AE898" i="4" s="1"/>
  <c r="AP898" i="4" s="1"/>
  <c r="H898" i="4"/>
  <c r="S898" i="4" s="1"/>
  <c r="AD898" i="4" s="1"/>
  <c r="AO898" i="4" s="1"/>
  <c r="G898" i="4"/>
  <c r="R898" i="4" s="1"/>
  <c r="AC898" i="4" s="1"/>
  <c r="AN898" i="4" s="1"/>
  <c r="F898" i="4"/>
  <c r="Q898" i="4" s="1"/>
  <c r="AB898" i="4" s="1"/>
  <c r="AM898" i="4" s="1"/>
  <c r="E898" i="4"/>
  <c r="P898" i="4" s="1"/>
  <c r="AA898" i="4" s="1"/>
  <c r="AL898" i="4" s="1"/>
  <c r="K898" i="4"/>
  <c r="V898" i="4" s="1"/>
  <c r="AG898" i="4" s="1"/>
  <c r="AR898" i="4" s="1"/>
  <c r="D898" i="4"/>
  <c r="O898" i="4" s="1"/>
  <c r="Z898" i="4" s="1"/>
  <c r="AK898" i="4" s="1"/>
  <c r="C898" i="4"/>
  <c r="N898" i="4" s="1"/>
  <c r="Y898" i="4" s="1"/>
  <c r="AJ898" i="4" s="1"/>
  <c r="C403" i="4"/>
  <c r="N403" i="4" s="1"/>
  <c r="Y403" i="4" s="1"/>
  <c r="AJ403" i="4" s="1"/>
  <c r="B403" i="4"/>
  <c r="M403" i="4" s="1"/>
  <c r="X403" i="4" s="1"/>
  <c r="AI403" i="4" s="1"/>
  <c r="K403" i="4"/>
  <c r="V403" i="4" s="1"/>
  <c r="AG403" i="4" s="1"/>
  <c r="AR403" i="4" s="1"/>
  <c r="J403" i="4"/>
  <c r="U403" i="4" s="1"/>
  <c r="AF403" i="4" s="1"/>
  <c r="AQ403" i="4" s="1"/>
  <c r="I403" i="4"/>
  <c r="T403" i="4" s="1"/>
  <c r="AE403" i="4" s="1"/>
  <c r="AP403" i="4" s="1"/>
  <c r="H403" i="4"/>
  <c r="S403" i="4" s="1"/>
  <c r="AD403" i="4" s="1"/>
  <c r="AO403" i="4" s="1"/>
  <c r="G403" i="4"/>
  <c r="R403" i="4" s="1"/>
  <c r="AC403" i="4" s="1"/>
  <c r="AN403" i="4" s="1"/>
  <c r="F403" i="4"/>
  <c r="Q403" i="4" s="1"/>
  <c r="AB403" i="4" s="1"/>
  <c r="AM403" i="4" s="1"/>
  <c r="E403" i="4"/>
  <c r="P403" i="4" s="1"/>
  <c r="AA403" i="4" s="1"/>
  <c r="AL403" i="4" s="1"/>
  <c r="D403" i="4"/>
  <c r="O403" i="4" s="1"/>
  <c r="Z403" i="4" s="1"/>
  <c r="AK403" i="4" s="1"/>
  <c r="G783" i="4"/>
  <c r="R783" i="4" s="1"/>
  <c r="AC783" i="4" s="1"/>
  <c r="AN783" i="4" s="1"/>
  <c r="E783" i="4"/>
  <c r="P783" i="4" s="1"/>
  <c r="AA783" i="4" s="1"/>
  <c r="AL783" i="4" s="1"/>
  <c r="D783" i="4"/>
  <c r="O783" i="4" s="1"/>
  <c r="Z783" i="4" s="1"/>
  <c r="AK783" i="4" s="1"/>
  <c r="C783" i="4"/>
  <c r="N783" i="4" s="1"/>
  <c r="Y783" i="4" s="1"/>
  <c r="AJ783" i="4" s="1"/>
  <c r="B783" i="4"/>
  <c r="M783" i="4" s="1"/>
  <c r="X783" i="4" s="1"/>
  <c r="AI783" i="4" s="1"/>
  <c r="K783" i="4"/>
  <c r="V783" i="4" s="1"/>
  <c r="AG783" i="4" s="1"/>
  <c r="AR783" i="4" s="1"/>
  <c r="J783" i="4"/>
  <c r="U783" i="4" s="1"/>
  <c r="AF783" i="4" s="1"/>
  <c r="AQ783" i="4" s="1"/>
  <c r="I783" i="4"/>
  <c r="T783" i="4" s="1"/>
  <c r="AE783" i="4" s="1"/>
  <c r="AP783" i="4" s="1"/>
  <c r="H783" i="4"/>
  <c r="S783" i="4" s="1"/>
  <c r="AD783" i="4" s="1"/>
  <c r="AO783" i="4" s="1"/>
  <c r="F783" i="4"/>
  <c r="Q783" i="4" s="1"/>
  <c r="AB783" i="4" s="1"/>
  <c r="AM783" i="4" s="1"/>
  <c r="B818" i="4"/>
  <c r="M818" i="4" s="1"/>
  <c r="X818" i="4" s="1"/>
  <c r="AI818" i="4" s="1"/>
  <c r="J818" i="4"/>
  <c r="U818" i="4" s="1"/>
  <c r="AF818" i="4" s="1"/>
  <c r="AQ818" i="4" s="1"/>
  <c r="I818" i="4"/>
  <c r="T818" i="4" s="1"/>
  <c r="AE818" i="4" s="1"/>
  <c r="AP818" i="4" s="1"/>
  <c r="H818" i="4"/>
  <c r="S818" i="4" s="1"/>
  <c r="AD818" i="4" s="1"/>
  <c r="AO818" i="4" s="1"/>
  <c r="G818" i="4"/>
  <c r="R818" i="4" s="1"/>
  <c r="AC818" i="4" s="1"/>
  <c r="AN818" i="4" s="1"/>
  <c r="F818" i="4"/>
  <c r="Q818" i="4" s="1"/>
  <c r="AB818" i="4" s="1"/>
  <c r="AM818" i="4" s="1"/>
  <c r="E818" i="4"/>
  <c r="P818" i="4" s="1"/>
  <c r="AA818" i="4" s="1"/>
  <c r="AL818" i="4" s="1"/>
  <c r="K818" i="4"/>
  <c r="V818" i="4" s="1"/>
  <c r="AG818" i="4" s="1"/>
  <c r="AR818" i="4" s="1"/>
  <c r="D818" i="4"/>
  <c r="O818" i="4" s="1"/>
  <c r="Z818" i="4" s="1"/>
  <c r="AK818" i="4" s="1"/>
  <c r="C818" i="4"/>
  <c r="N818" i="4" s="1"/>
  <c r="Y818" i="4" s="1"/>
  <c r="AJ818" i="4" s="1"/>
  <c r="H318" i="4"/>
  <c r="S318" i="4" s="1"/>
  <c r="AD318" i="4" s="1"/>
  <c r="AO318" i="4" s="1"/>
  <c r="G318" i="4"/>
  <c r="R318" i="4" s="1"/>
  <c r="AC318" i="4" s="1"/>
  <c r="AN318" i="4" s="1"/>
  <c r="F318" i="4"/>
  <c r="Q318" i="4" s="1"/>
  <c r="AB318" i="4" s="1"/>
  <c r="AM318" i="4" s="1"/>
  <c r="E318" i="4"/>
  <c r="P318" i="4" s="1"/>
  <c r="AA318" i="4" s="1"/>
  <c r="AL318" i="4" s="1"/>
  <c r="D318" i="4"/>
  <c r="O318" i="4" s="1"/>
  <c r="Z318" i="4" s="1"/>
  <c r="AK318" i="4" s="1"/>
  <c r="C318" i="4"/>
  <c r="N318" i="4" s="1"/>
  <c r="Y318" i="4" s="1"/>
  <c r="AJ318" i="4" s="1"/>
  <c r="B318" i="4"/>
  <c r="M318" i="4" s="1"/>
  <c r="X318" i="4" s="1"/>
  <c r="AI318" i="4" s="1"/>
  <c r="K318" i="4"/>
  <c r="V318" i="4" s="1"/>
  <c r="AG318" i="4" s="1"/>
  <c r="AR318" i="4" s="1"/>
  <c r="J318" i="4"/>
  <c r="U318" i="4" s="1"/>
  <c r="AF318" i="4" s="1"/>
  <c r="AQ318" i="4" s="1"/>
  <c r="I318" i="4"/>
  <c r="T318" i="4" s="1"/>
  <c r="AE318" i="4" s="1"/>
  <c r="AP318" i="4" s="1"/>
  <c r="H398" i="4"/>
  <c r="S398" i="4" s="1"/>
  <c r="AD398" i="4" s="1"/>
  <c r="AO398" i="4" s="1"/>
  <c r="G398" i="4"/>
  <c r="R398" i="4" s="1"/>
  <c r="AC398" i="4" s="1"/>
  <c r="AN398" i="4" s="1"/>
  <c r="F398" i="4"/>
  <c r="Q398" i="4" s="1"/>
  <c r="AB398" i="4" s="1"/>
  <c r="AM398" i="4" s="1"/>
  <c r="E398" i="4"/>
  <c r="P398" i="4" s="1"/>
  <c r="AA398" i="4" s="1"/>
  <c r="AL398" i="4" s="1"/>
  <c r="D398" i="4"/>
  <c r="O398" i="4" s="1"/>
  <c r="Z398" i="4" s="1"/>
  <c r="AK398" i="4" s="1"/>
  <c r="C398" i="4"/>
  <c r="N398" i="4" s="1"/>
  <c r="Y398" i="4" s="1"/>
  <c r="AJ398" i="4" s="1"/>
  <c r="B398" i="4"/>
  <c r="M398" i="4" s="1"/>
  <c r="X398" i="4" s="1"/>
  <c r="AI398" i="4" s="1"/>
  <c r="K398" i="4"/>
  <c r="V398" i="4" s="1"/>
  <c r="AG398" i="4" s="1"/>
  <c r="AR398" i="4" s="1"/>
  <c r="J398" i="4"/>
  <c r="U398" i="4" s="1"/>
  <c r="AF398" i="4" s="1"/>
  <c r="AQ398" i="4" s="1"/>
  <c r="I398" i="4"/>
  <c r="T398" i="4" s="1"/>
  <c r="AE398" i="4" s="1"/>
  <c r="AP398" i="4" s="1"/>
  <c r="C509" i="4"/>
  <c r="N509" i="4" s="1"/>
  <c r="Y509" i="4" s="1"/>
  <c r="AJ509" i="4" s="1"/>
  <c r="B509" i="4"/>
  <c r="M509" i="4" s="1"/>
  <c r="X509" i="4" s="1"/>
  <c r="AI509" i="4" s="1"/>
  <c r="K509" i="4"/>
  <c r="V509" i="4" s="1"/>
  <c r="AG509" i="4" s="1"/>
  <c r="AR509" i="4" s="1"/>
  <c r="J509" i="4"/>
  <c r="U509" i="4" s="1"/>
  <c r="AF509" i="4" s="1"/>
  <c r="AQ509" i="4" s="1"/>
  <c r="I509" i="4"/>
  <c r="T509" i="4" s="1"/>
  <c r="AE509" i="4" s="1"/>
  <c r="AP509" i="4" s="1"/>
  <c r="H509" i="4"/>
  <c r="S509" i="4" s="1"/>
  <c r="AD509" i="4" s="1"/>
  <c r="AO509" i="4" s="1"/>
  <c r="G509" i="4"/>
  <c r="R509" i="4" s="1"/>
  <c r="AC509" i="4" s="1"/>
  <c r="AN509" i="4" s="1"/>
  <c r="F509" i="4"/>
  <c r="Q509" i="4" s="1"/>
  <c r="AB509" i="4" s="1"/>
  <c r="AM509" i="4" s="1"/>
  <c r="E509" i="4"/>
  <c r="P509" i="4" s="1"/>
  <c r="AA509" i="4" s="1"/>
  <c r="AL509" i="4" s="1"/>
  <c r="D509" i="4"/>
  <c r="O509" i="4" s="1"/>
  <c r="Z509" i="4" s="1"/>
  <c r="AK509" i="4" s="1"/>
  <c r="G89" i="4"/>
  <c r="R89" i="4" s="1"/>
  <c r="AC89" i="4" s="1"/>
  <c r="AN89" i="4" s="1"/>
  <c r="F89" i="4"/>
  <c r="Q89" i="4" s="1"/>
  <c r="AB89" i="4" s="1"/>
  <c r="AM89" i="4" s="1"/>
  <c r="E89" i="4"/>
  <c r="P89" i="4" s="1"/>
  <c r="AA89" i="4" s="1"/>
  <c r="AL89" i="4" s="1"/>
  <c r="D89" i="4"/>
  <c r="O89" i="4" s="1"/>
  <c r="Z89" i="4" s="1"/>
  <c r="AK89" i="4" s="1"/>
  <c r="C89" i="4"/>
  <c r="N89" i="4" s="1"/>
  <c r="Y89" i="4" s="1"/>
  <c r="AJ89" i="4" s="1"/>
  <c r="K89" i="4"/>
  <c r="V89" i="4" s="1"/>
  <c r="AG89" i="4" s="1"/>
  <c r="AR89" i="4" s="1"/>
  <c r="J89" i="4"/>
  <c r="U89" i="4" s="1"/>
  <c r="AF89" i="4" s="1"/>
  <c r="AQ89" i="4" s="1"/>
  <c r="I89" i="4"/>
  <c r="T89" i="4" s="1"/>
  <c r="AE89" i="4" s="1"/>
  <c r="AP89" i="4" s="1"/>
  <c r="H89" i="4"/>
  <c r="S89" i="4" s="1"/>
  <c r="AD89" i="4" s="1"/>
  <c r="AO89" i="4" s="1"/>
  <c r="B89" i="4"/>
  <c r="M89" i="4" s="1"/>
  <c r="X89" i="4" s="1"/>
  <c r="AI89" i="4" s="1"/>
  <c r="G279" i="4"/>
  <c r="R279" i="4" s="1"/>
  <c r="AC279" i="4" s="1"/>
  <c r="AN279" i="4" s="1"/>
  <c r="F279" i="4"/>
  <c r="Q279" i="4" s="1"/>
  <c r="AB279" i="4" s="1"/>
  <c r="AM279" i="4" s="1"/>
  <c r="E279" i="4"/>
  <c r="P279" i="4" s="1"/>
  <c r="AA279" i="4" s="1"/>
  <c r="AL279" i="4" s="1"/>
  <c r="D279" i="4"/>
  <c r="O279" i="4" s="1"/>
  <c r="Z279" i="4" s="1"/>
  <c r="AK279" i="4" s="1"/>
  <c r="C279" i="4"/>
  <c r="N279" i="4" s="1"/>
  <c r="Y279" i="4" s="1"/>
  <c r="AJ279" i="4" s="1"/>
  <c r="B279" i="4"/>
  <c r="M279" i="4" s="1"/>
  <c r="X279" i="4" s="1"/>
  <c r="AI279" i="4" s="1"/>
  <c r="K279" i="4"/>
  <c r="V279" i="4" s="1"/>
  <c r="AG279" i="4" s="1"/>
  <c r="AR279" i="4" s="1"/>
  <c r="J279" i="4"/>
  <c r="U279" i="4" s="1"/>
  <c r="AF279" i="4" s="1"/>
  <c r="AQ279" i="4" s="1"/>
  <c r="I279" i="4"/>
  <c r="T279" i="4" s="1"/>
  <c r="AE279" i="4" s="1"/>
  <c r="AP279" i="4" s="1"/>
  <c r="H279" i="4"/>
  <c r="S279" i="4" s="1"/>
  <c r="AD279" i="4" s="1"/>
  <c r="AO279" i="4" s="1"/>
  <c r="C609" i="4"/>
  <c r="N609" i="4" s="1"/>
  <c r="Y609" i="4" s="1"/>
  <c r="AJ609" i="4" s="1"/>
  <c r="B609" i="4"/>
  <c r="M609" i="4" s="1"/>
  <c r="X609" i="4" s="1"/>
  <c r="AI609" i="4" s="1"/>
  <c r="K609" i="4"/>
  <c r="V609" i="4" s="1"/>
  <c r="AG609" i="4" s="1"/>
  <c r="AR609" i="4" s="1"/>
  <c r="J609" i="4"/>
  <c r="U609" i="4" s="1"/>
  <c r="AF609" i="4" s="1"/>
  <c r="AQ609" i="4" s="1"/>
  <c r="I609" i="4"/>
  <c r="T609" i="4" s="1"/>
  <c r="AE609" i="4" s="1"/>
  <c r="AP609" i="4" s="1"/>
  <c r="H609" i="4"/>
  <c r="S609" i="4" s="1"/>
  <c r="AD609" i="4" s="1"/>
  <c r="AO609" i="4" s="1"/>
  <c r="G609" i="4"/>
  <c r="R609" i="4" s="1"/>
  <c r="AC609" i="4" s="1"/>
  <c r="AN609" i="4" s="1"/>
  <c r="F609" i="4"/>
  <c r="Q609" i="4" s="1"/>
  <c r="AB609" i="4" s="1"/>
  <c r="AM609" i="4" s="1"/>
  <c r="E609" i="4"/>
  <c r="P609" i="4" s="1"/>
  <c r="AA609" i="4" s="1"/>
  <c r="AL609" i="4" s="1"/>
  <c r="D609" i="4"/>
  <c r="O609" i="4" s="1"/>
  <c r="Z609" i="4" s="1"/>
  <c r="AK609" i="4" s="1"/>
  <c r="B294" i="4"/>
  <c r="M294" i="4" s="1"/>
  <c r="X294" i="4" s="1"/>
  <c r="AI294" i="4" s="1"/>
  <c r="K294" i="4"/>
  <c r="V294" i="4" s="1"/>
  <c r="AG294" i="4" s="1"/>
  <c r="AR294" i="4" s="1"/>
  <c r="J294" i="4"/>
  <c r="U294" i="4" s="1"/>
  <c r="AF294" i="4" s="1"/>
  <c r="AQ294" i="4" s="1"/>
  <c r="I294" i="4"/>
  <c r="T294" i="4" s="1"/>
  <c r="AE294" i="4" s="1"/>
  <c r="AP294" i="4" s="1"/>
  <c r="H294" i="4"/>
  <c r="S294" i="4" s="1"/>
  <c r="AD294" i="4" s="1"/>
  <c r="AO294" i="4" s="1"/>
  <c r="G294" i="4"/>
  <c r="R294" i="4" s="1"/>
  <c r="AC294" i="4" s="1"/>
  <c r="AN294" i="4" s="1"/>
  <c r="F294" i="4"/>
  <c r="Q294" i="4" s="1"/>
  <c r="AB294" i="4" s="1"/>
  <c r="AM294" i="4" s="1"/>
  <c r="E294" i="4"/>
  <c r="P294" i="4" s="1"/>
  <c r="AA294" i="4" s="1"/>
  <c r="AL294" i="4" s="1"/>
  <c r="D294" i="4"/>
  <c r="O294" i="4" s="1"/>
  <c r="Z294" i="4" s="1"/>
  <c r="AK294" i="4" s="1"/>
  <c r="C294" i="4"/>
  <c r="N294" i="4" s="1"/>
  <c r="Y294" i="4" s="1"/>
  <c r="AJ294" i="4" s="1"/>
  <c r="H524" i="4"/>
  <c r="S524" i="4" s="1"/>
  <c r="AD524" i="4" s="1"/>
  <c r="AO524" i="4" s="1"/>
  <c r="G524" i="4"/>
  <c r="R524" i="4" s="1"/>
  <c r="AC524" i="4" s="1"/>
  <c r="AN524" i="4" s="1"/>
  <c r="F524" i="4"/>
  <c r="Q524" i="4" s="1"/>
  <c r="AB524" i="4" s="1"/>
  <c r="AM524" i="4" s="1"/>
  <c r="E524" i="4"/>
  <c r="P524" i="4" s="1"/>
  <c r="AA524" i="4" s="1"/>
  <c r="AL524" i="4" s="1"/>
  <c r="D524" i="4"/>
  <c r="O524" i="4" s="1"/>
  <c r="Z524" i="4" s="1"/>
  <c r="AK524" i="4" s="1"/>
  <c r="C524" i="4"/>
  <c r="N524" i="4" s="1"/>
  <c r="Y524" i="4" s="1"/>
  <c r="AJ524" i="4" s="1"/>
  <c r="B524" i="4"/>
  <c r="M524" i="4" s="1"/>
  <c r="X524" i="4" s="1"/>
  <c r="AI524" i="4" s="1"/>
  <c r="J524" i="4"/>
  <c r="U524" i="4" s="1"/>
  <c r="AF524" i="4" s="1"/>
  <c r="AQ524" i="4" s="1"/>
  <c r="I524" i="4"/>
  <c r="T524" i="4" s="1"/>
  <c r="AE524" i="4" s="1"/>
  <c r="AP524" i="4" s="1"/>
  <c r="K524" i="4"/>
  <c r="V524" i="4" s="1"/>
  <c r="AG524" i="4" s="1"/>
  <c r="AR524" i="4" s="1"/>
  <c r="K239" i="4"/>
  <c r="V239" i="4" s="1"/>
  <c r="AG239" i="4" s="1"/>
  <c r="AR239" i="4" s="1"/>
  <c r="D239" i="4"/>
  <c r="O239" i="4" s="1"/>
  <c r="Z239" i="4" s="1"/>
  <c r="AK239" i="4" s="1"/>
  <c r="C239" i="4"/>
  <c r="N239" i="4" s="1"/>
  <c r="Y239" i="4" s="1"/>
  <c r="AJ239" i="4" s="1"/>
  <c r="B239" i="4"/>
  <c r="M239" i="4" s="1"/>
  <c r="X239" i="4" s="1"/>
  <c r="AI239" i="4" s="1"/>
  <c r="J239" i="4"/>
  <c r="U239" i="4" s="1"/>
  <c r="AF239" i="4" s="1"/>
  <c r="AQ239" i="4" s="1"/>
  <c r="I239" i="4"/>
  <c r="T239" i="4" s="1"/>
  <c r="AE239" i="4" s="1"/>
  <c r="AP239" i="4" s="1"/>
  <c r="H239" i="4"/>
  <c r="S239" i="4" s="1"/>
  <c r="AD239" i="4" s="1"/>
  <c r="AO239" i="4" s="1"/>
  <c r="G239" i="4"/>
  <c r="R239" i="4" s="1"/>
  <c r="AC239" i="4" s="1"/>
  <c r="AN239" i="4" s="1"/>
  <c r="F239" i="4"/>
  <c r="Q239" i="4" s="1"/>
  <c r="AB239" i="4" s="1"/>
  <c r="AM239" i="4" s="1"/>
  <c r="E239" i="4"/>
  <c r="P239" i="4" s="1"/>
  <c r="AA239" i="4" s="1"/>
  <c r="AL239" i="4" s="1"/>
  <c r="C499" i="4"/>
  <c r="N499" i="4" s="1"/>
  <c r="Y499" i="4" s="1"/>
  <c r="AJ499" i="4" s="1"/>
  <c r="B499" i="4"/>
  <c r="M499" i="4" s="1"/>
  <c r="X499" i="4" s="1"/>
  <c r="AI499" i="4" s="1"/>
  <c r="K499" i="4"/>
  <c r="V499" i="4" s="1"/>
  <c r="AG499" i="4" s="1"/>
  <c r="AR499" i="4" s="1"/>
  <c r="I499" i="4"/>
  <c r="T499" i="4" s="1"/>
  <c r="AE499" i="4" s="1"/>
  <c r="AP499" i="4" s="1"/>
  <c r="H499" i="4"/>
  <c r="S499" i="4" s="1"/>
  <c r="AD499" i="4" s="1"/>
  <c r="AO499" i="4" s="1"/>
  <c r="G499" i="4"/>
  <c r="R499" i="4" s="1"/>
  <c r="AC499" i="4" s="1"/>
  <c r="AN499" i="4" s="1"/>
  <c r="J499" i="4"/>
  <c r="U499" i="4" s="1"/>
  <c r="AF499" i="4" s="1"/>
  <c r="AQ499" i="4" s="1"/>
  <c r="F499" i="4"/>
  <c r="Q499" i="4" s="1"/>
  <c r="AB499" i="4" s="1"/>
  <c r="AM499" i="4" s="1"/>
  <c r="E499" i="4"/>
  <c r="P499" i="4" s="1"/>
  <c r="AA499" i="4" s="1"/>
  <c r="AL499" i="4" s="1"/>
  <c r="D499" i="4"/>
  <c r="O499" i="4" s="1"/>
  <c r="Z499" i="4" s="1"/>
  <c r="AK499" i="4" s="1"/>
  <c r="B74" i="4"/>
  <c r="M74" i="4" s="1"/>
  <c r="X74" i="4" s="1"/>
  <c r="AI74" i="4" s="1"/>
  <c r="J74" i="4"/>
  <c r="U74" i="4" s="1"/>
  <c r="AF74" i="4" s="1"/>
  <c r="AQ74" i="4" s="1"/>
  <c r="I74" i="4"/>
  <c r="T74" i="4" s="1"/>
  <c r="AE74" i="4" s="1"/>
  <c r="AP74" i="4" s="1"/>
  <c r="H74" i="4"/>
  <c r="S74" i="4" s="1"/>
  <c r="AD74" i="4" s="1"/>
  <c r="AO74" i="4" s="1"/>
  <c r="K74" i="4"/>
  <c r="V74" i="4" s="1"/>
  <c r="AG74" i="4" s="1"/>
  <c r="AR74" i="4" s="1"/>
  <c r="G74" i="4"/>
  <c r="R74" i="4" s="1"/>
  <c r="AC74" i="4" s="1"/>
  <c r="AN74" i="4" s="1"/>
  <c r="F74" i="4"/>
  <c r="Q74" i="4" s="1"/>
  <c r="AB74" i="4" s="1"/>
  <c r="AM74" i="4" s="1"/>
  <c r="E74" i="4"/>
  <c r="P74" i="4" s="1"/>
  <c r="AA74" i="4" s="1"/>
  <c r="AL74" i="4" s="1"/>
  <c r="D74" i="4"/>
  <c r="O74" i="4" s="1"/>
  <c r="Z74" i="4" s="1"/>
  <c r="AK74" i="4" s="1"/>
  <c r="C74" i="4"/>
  <c r="N74" i="4" s="1"/>
  <c r="Y74" i="4" s="1"/>
  <c r="AJ74" i="4" s="1"/>
  <c r="G339" i="4"/>
  <c r="R339" i="4" s="1"/>
  <c r="AC339" i="4" s="1"/>
  <c r="AN339" i="4" s="1"/>
  <c r="F339" i="4"/>
  <c r="Q339" i="4" s="1"/>
  <c r="AB339" i="4" s="1"/>
  <c r="AM339" i="4" s="1"/>
  <c r="E339" i="4"/>
  <c r="P339" i="4" s="1"/>
  <c r="AA339" i="4" s="1"/>
  <c r="AL339" i="4" s="1"/>
  <c r="D339" i="4"/>
  <c r="O339" i="4" s="1"/>
  <c r="Z339" i="4" s="1"/>
  <c r="AK339" i="4" s="1"/>
  <c r="C339" i="4"/>
  <c r="N339" i="4" s="1"/>
  <c r="Y339" i="4" s="1"/>
  <c r="AJ339" i="4" s="1"/>
  <c r="B339" i="4"/>
  <c r="M339" i="4" s="1"/>
  <c r="X339" i="4" s="1"/>
  <c r="AI339" i="4" s="1"/>
  <c r="K339" i="4"/>
  <c r="V339" i="4" s="1"/>
  <c r="AG339" i="4" s="1"/>
  <c r="AR339" i="4" s="1"/>
  <c r="H339" i="4"/>
  <c r="S339" i="4" s="1"/>
  <c r="AD339" i="4" s="1"/>
  <c r="AO339" i="4" s="1"/>
  <c r="J339" i="4"/>
  <c r="U339" i="4" s="1"/>
  <c r="AF339" i="4" s="1"/>
  <c r="AQ339" i="4" s="1"/>
  <c r="I339" i="4"/>
  <c r="T339" i="4" s="1"/>
  <c r="AE339" i="4" s="1"/>
  <c r="AP339" i="4" s="1"/>
  <c r="G59" i="4"/>
  <c r="R59" i="4" s="1"/>
  <c r="AC59" i="4" s="1"/>
  <c r="AN59" i="4" s="1"/>
  <c r="E59" i="4"/>
  <c r="P59" i="4" s="1"/>
  <c r="AA59" i="4" s="1"/>
  <c r="AL59" i="4" s="1"/>
  <c r="D59" i="4"/>
  <c r="O59" i="4" s="1"/>
  <c r="Z59" i="4" s="1"/>
  <c r="AK59" i="4" s="1"/>
  <c r="C59" i="4"/>
  <c r="N59" i="4" s="1"/>
  <c r="Y59" i="4" s="1"/>
  <c r="AJ59" i="4" s="1"/>
  <c r="K59" i="4"/>
  <c r="V59" i="4" s="1"/>
  <c r="AG59" i="4" s="1"/>
  <c r="AR59" i="4" s="1"/>
  <c r="J59" i="4"/>
  <c r="U59" i="4" s="1"/>
  <c r="AF59" i="4" s="1"/>
  <c r="AQ59" i="4" s="1"/>
  <c r="I59" i="4"/>
  <c r="T59" i="4" s="1"/>
  <c r="AE59" i="4" s="1"/>
  <c r="AP59" i="4" s="1"/>
  <c r="H59" i="4"/>
  <c r="S59" i="4" s="1"/>
  <c r="AD59" i="4" s="1"/>
  <c r="AO59" i="4" s="1"/>
  <c r="F59" i="4"/>
  <c r="Q59" i="4" s="1"/>
  <c r="AB59" i="4" s="1"/>
  <c r="AM59" i="4" s="1"/>
  <c r="B59" i="4"/>
  <c r="M59" i="4" s="1"/>
  <c r="X59" i="4" s="1"/>
  <c r="AI59" i="4" s="1"/>
  <c r="B264" i="4"/>
  <c r="M264" i="4" s="1"/>
  <c r="X264" i="4" s="1"/>
  <c r="AI264" i="4" s="1"/>
  <c r="K264" i="4"/>
  <c r="V264" i="4" s="1"/>
  <c r="AG264" i="4" s="1"/>
  <c r="AR264" i="4" s="1"/>
  <c r="J264" i="4"/>
  <c r="U264" i="4" s="1"/>
  <c r="AF264" i="4" s="1"/>
  <c r="AQ264" i="4" s="1"/>
  <c r="I264" i="4"/>
  <c r="T264" i="4" s="1"/>
  <c r="AE264" i="4" s="1"/>
  <c r="AP264" i="4" s="1"/>
  <c r="F264" i="4"/>
  <c r="Q264" i="4" s="1"/>
  <c r="AB264" i="4" s="1"/>
  <c r="AM264" i="4" s="1"/>
  <c r="E264" i="4"/>
  <c r="P264" i="4" s="1"/>
  <c r="AA264" i="4" s="1"/>
  <c r="AL264" i="4" s="1"/>
  <c r="D264" i="4"/>
  <c r="O264" i="4" s="1"/>
  <c r="Z264" i="4" s="1"/>
  <c r="AK264" i="4" s="1"/>
  <c r="C264" i="4"/>
  <c r="N264" i="4" s="1"/>
  <c r="Y264" i="4" s="1"/>
  <c r="AJ264" i="4" s="1"/>
  <c r="H264" i="4"/>
  <c r="S264" i="4" s="1"/>
  <c r="AD264" i="4" s="1"/>
  <c r="AO264" i="4" s="1"/>
  <c r="G264" i="4"/>
  <c r="R264" i="4" s="1"/>
  <c r="AC264" i="4" s="1"/>
  <c r="AN264" i="4" s="1"/>
  <c r="B464" i="4"/>
  <c r="M464" i="4" s="1"/>
  <c r="X464" i="4" s="1"/>
  <c r="AI464" i="4" s="1"/>
  <c r="K464" i="4"/>
  <c r="V464" i="4" s="1"/>
  <c r="AG464" i="4" s="1"/>
  <c r="AR464" i="4" s="1"/>
  <c r="J464" i="4"/>
  <c r="U464" i="4" s="1"/>
  <c r="AF464" i="4" s="1"/>
  <c r="AQ464" i="4" s="1"/>
  <c r="I464" i="4"/>
  <c r="T464" i="4" s="1"/>
  <c r="AE464" i="4" s="1"/>
  <c r="AP464" i="4" s="1"/>
  <c r="H464" i="4"/>
  <c r="S464" i="4" s="1"/>
  <c r="AD464" i="4" s="1"/>
  <c r="AO464" i="4" s="1"/>
  <c r="G464" i="4"/>
  <c r="R464" i="4" s="1"/>
  <c r="AC464" i="4" s="1"/>
  <c r="AN464" i="4" s="1"/>
  <c r="F464" i="4"/>
  <c r="Q464" i="4" s="1"/>
  <c r="AB464" i="4" s="1"/>
  <c r="AM464" i="4" s="1"/>
  <c r="E464" i="4"/>
  <c r="P464" i="4" s="1"/>
  <c r="AA464" i="4" s="1"/>
  <c r="AL464" i="4" s="1"/>
  <c r="D464" i="4"/>
  <c r="O464" i="4" s="1"/>
  <c r="Z464" i="4" s="1"/>
  <c r="AK464" i="4" s="1"/>
  <c r="C464" i="4"/>
  <c r="N464" i="4" s="1"/>
  <c r="Y464" i="4" s="1"/>
  <c r="AJ464" i="4" s="1"/>
  <c r="F50" i="4"/>
  <c r="Q50" i="4" s="1"/>
  <c r="AB50" i="4" s="1"/>
  <c r="AM50" i="4" s="1"/>
  <c r="D50" i="4"/>
  <c r="O50" i="4" s="1"/>
  <c r="Z50" i="4" s="1"/>
  <c r="AK50" i="4" s="1"/>
  <c r="C50" i="4"/>
  <c r="N50" i="4" s="1"/>
  <c r="Y50" i="4" s="1"/>
  <c r="AJ50" i="4" s="1"/>
  <c r="B50" i="4"/>
  <c r="M50" i="4" s="1"/>
  <c r="X50" i="4" s="1"/>
  <c r="AI50" i="4" s="1"/>
  <c r="K50" i="4"/>
  <c r="V50" i="4" s="1"/>
  <c r="AG50" i="4" s="1"/>
  <c r="AR50" i="4" s="1"/>
  <c r="J50" i="4"/>
  <c r="U50" i="4" s="1"/>
  <c r="AF50" i="4" s="1"/>
  <c r="AQ50" i="4" s="1"/>
  <c r="I50" i="4"/>
  <c r="T50" i="4" s="1"/>
  <c r="AE50" i="4" s="1"/>
  <c r="AP50" i="4" s="1"/>
  <c r="H50" i="4"/>
  <c r="S50" i="4" s="1"/>
  <c r="AD50" i="4" s="1"/>
  <c r="AO50" i="4" s="1"/>
  <c r="G50" i="4"/>
  <c r="R50" i="4" s="1"/>
  <c r="AC50" i="4" s="1"/>
  <c r="AN50" i="4" s="1"/>
  <c r="E50" i="4"/>
  <c r="P50" i="4" s="1"/>
  <c r="AA50" i="4" s="1"/>
  <c r="AL50" i="4" s="1"/>
  <c r="C742" i="4"/>
  <c r="N742" i="4" s="1"/>
  <c r="Y742" i="4" s="1"/>
  <c r="AJ742" i="4" s="1"/>
  <c r="E742" i="4"/>
  <c r="P742" i="4" s="1"/>
  <c r="AA742" i="4" s="1"/>
  <c r="AL742" i="4" s="1"/>
  <c r="D742" i="4"/>
  <c r="O742" i="4" s="1"/>
  <c r="Z742" i="4" s="1"/>
  <c r="AK742" i="4" s="1"/>
  <c r="B742" i="4"/>
  <c r="M742" i="4" s="1"/>
  <c r="X742" i="4" s="1"/>
  <c r="AI742" i="4" s="1"/>
  <c r="K742" i="4"/>
  <c r="V742" i="4" s="1"/>
  <c r="AG742" i="4" s="1"/>
  <c r="AR742" i="4" s="1"/>
  <c r="J742" i="4"/>
  <c r="U742" i="4" s="1"/>
  <c r="AF742" i="4" s="1"/>
  <c r="AQ742" i="4" s="1"/>
  <c r="I742" i="4"/>
  <c r="T742" i="4" s="1"/>
  <c r="AE742" i="4" s="1"/>
  <c r="AP742" i="4" s="1"/>
  <c r="H742" i="4"/>
  <c r="S742" i="4" s="1"/>
  <c r="AD742" i="4" s="1"/>
  <c r="AO742" i="4" s="1"/>
  <c r="G742" i="4"/>
  <c r="R742" i="4" s="1"/>
  <c r="AC742" i="4" s="1"/>
  <c r="AN742" i="4" s="1"/>
  <c r="F742" i="4"/>
  <c r="Q742" i="4" s="1"/>
  <c r="AB742" i="4" s="1"/>
  <c r="AM742" i="4" s="1"/>
  <c r="G575" i="4"/>
  <c r="R575" i="4" s="1"/>
  <c r="AC575" i="4" s="1"/>
  <c r="AN575" i="4" s="1"/>
  <c r="F575" i="4"/>
  <c r="Q575" i="4" s="1"/>
  <c r="AB575" i="4" s="1"/>
  <c r="AM575" i="4" s="1"/>
  <c r="E575" i="4"/>
  <c r="P575" i="4" s="1"/>
  <c r="AA575" i="4" s="1"/>
  <c r="AL575" i="4" s="1"/>
  <c r="D575" i="4"/>
  <c r="O575" i="4" s="1"/>
  <c r="Z575" i="4" s="1"/>
  <c r="AK575" i="4" s="1"/>
  <c r="C575" i="4"/>
  <c r="N575" i="4" s="1"/>
  <c r="Y575" i="4" s="1"/>
  <c r="AJ575" i="4" s="1"/>
  <c r="B575" i="4"/>
  <c r="M575" i="4" s="1"/>
  <c r="X575" i="4" s="1"/>
  <c r="AI575" i="4" s="1"/>
  <c r="K575" i="4"/>
  <c r="V575" i="4" s="1"/>
  <c r="AG575" i="4" s="1"/>
  <c r="AR575" i="4" s="1"/>
  <c r="J575" i="4"/>
  <c r="U575" i="4" s="1"/>
  <c r="AF575" i="4" s="1"/>
  <c r="AQ575" i="4" s="1"/>
  <c r="I575" i="4"/>
  <c r="T575" i="4" s="1"/>
  <c r="AE575" i="4" s="1"/>
  <c r="AP575" i="4" s="1"/>
  <c r="H575" i="4"/>
  <c r="S575" i="4" s="1"/>
  <c r="AD575" i="4" s="1"/>
  <c r="AO575" i="4" s="1"/>
  <c r="I97" i="4"/>
  <c r="T97" i="4" s="1"/>
  <c r="AE97" i="4" s="1"/>
  <c r="AP97" i="4" s="1"/>
  <c r="H97" i="4"/>
  <c r="S97" i="4" s="1"/>
  <c r="AD97" i="4" s="1"/>
  <c r="AO97" i="4" s="1"/>
  <c r="G97" i="4"/>
  <c r="R97" i="4" s="1"/>
  <c r="AC97" i="4" s="1"/>
  <c r="AN97" i="4" s="1"/>
  <c r="F97" i="4"/>
  <c r="Q97" i="4" s="1"/>
  <c r="AB97" i="4" s="1"/>
  <c r="AM97" i="4" s="1"/>
  <c r="E97" i="4"/>
  <c r="P97" i="4" s="1"/>
  <c r="AA97" i="4" s="1"/>
  <c r="AL97" i="4" s="1"/>
  <c r="D97" i="4"/>
  <c r="O97" i="4" s="1"/>
  <c r="Z97" i="4" s="1"/>
  <c r="AK97" i="4" s="1"/>
  <c r="C97" i="4"/>
  <c r="N97" i="4" s="1"/>
  <c r="Y97" i="4" s="1"/>
  <c r="AJ97" i="4" s="1"/>
  <c r="B97" i="4"/>
  <c r="M97" i="4" s="1"/>
  <c r="X97" i="4" s="1"/>
  <c r="AI97" i="4" s="1"/>
  <c r="J97" i="4"/>
  <c r="U97" i="4" s="1"/>
  <c r="AF97" i="4" s="1"/>
  <c r="AQ97" i="4" s="1"/>
  <c r="K97" i="4"/>
  <c r="V97" i="4" s="1"/>
  <c r="AG97" i="4" s="1"/>
  <c r="AR97" i="4" s="1"/>
  <c r="H812" i="4"/>
  <c r="S812" i="4" s="1"/>
  <c r="AD812" i="4" s="1"/>
  <c r="AO812" i="4" s="1"/>
  <c r="F812" i="4"/>
  <c r="Q812" i="4" s="1"/>
  <c r="AB812" i="4" s="1"/>
  <c r="AM812" i="4" s="1"/>
  <c r="E812" i="4"/>
  <c r="P812" i="4" s="1"/>
  <c r="AA812" i="4" s="1"/>
  <c r="AL812" i="4" s="1"/>
  <c r="D812" i="4"/>
  <c r="O812" i="4" s="1"/>
  <c r="Z812" i="4" s="1"/>
  <c r="AK812" i="4" s="1"/>
  <c r="C812" i="4"/>
  <c r="N812" i="4" s="1"/>
  <c r="Y812" i="4" s="1"/>
  <c r="AJ812" i="4" s="1"/>
  <c r="B812" i="4"/>
  <c r="M812" i="4" s="1"/>
  <c r="X812" i="4" s="1"/>
  <c r="AI812" i="4" s="1"/>
  <c r="K812" i="4"/>
  <c r="V812" i="4" s="1"/>
  <c r="AG812" i="4" s="1"/>
  <c r="AR812" i="4" s="1"/>
  <c r="I812" i="4"/>
  <c r="T812" i="4" s="1"/>
  <c r="AE812" i="4" s="1"/>
  <c r="AP812" i="4" s="1"/>
  <c r="G812" i="4"/>
  <c r="R812" i="4" s="1"/>
  <c r="AC812" i="4" s="1"/>
  <c r="AN812" i="4" s="1"/>
  <c r="J812" i="4"/>
  <c r="U812" i="4" s="1"/>
  <c r="AF812" i="4" s="1"/>
  <c r="AQ812" i="4" s="1"/>
  <c r="J200" i="4"/>
  <c r="U200" i="4" s="1"/>
  <c r="AF200" i="4" s="1"/>
  <c r="AQ200" i="4" s="1"/>
  <c r="C200" i="4"/>
  <c r="N200" i="4" s="1"/>
  <c r="Y200" i="4" s="1"/>
  <c r="AJ200" i="4" s="1"/>
  <c r="B200" i="4"/>
  <c r="M200" i="4" s="1"/>
  <c r="X200" i="4" s="1"/>
  <c r="AI200" i="4" s="1"/>
  <c r="K200" i="4"/>
  <c r="V200" i="4" s="1"/>
  <c r="AG200" i="4" s="1"/>
  <c r="AR200" i="4" s="1"/>
  <c r="I200" i="4"/>
  <c r="T200" i="4" s="1"/>
  <c r="AE200" i="4" s="1"/>
  <c r="AP200" i="4" s="1"/>
  <c r="H200" i="4"/>
  <c r="S200" i="4" s="1"/>
  <c r="AD200" i="4" s="1"/>
  <c r="AO200" i="4" s="1"/>
  <c r="G200" i="4"/>
  <c r="R200" i="4" s="1"/>
  <c r="AC200" i="4" s="1"/>
  <c r="AN200" i="4" s="1"/>
  <c r="F200" i="4"/>
  <c r="Q200" i="4" s="1"/>
  <c r="AB200" i="4" s="1"/>
  <c r="AM200" i="4" s="1"/>
  <c r="E200" i="4"/>
  <c r="P200" i="4" s="1"/>
  <c r="AA200" i="4" s="1"/>
  <c r="AL200" i="4" s="1"/>
  <c r="D200" i="4"/>
  <c r="O200" i="4" s="1"/>
  <c r="Z200" i="4" s="1"/>
  <c r="AK200" i="4" s="1"/>
  <c r="G685" i="4"/>
  <c r="R685" i="4" s="1"/>
  <c r="AC685" i="4" s="1"/>
  <c r="AN685" i="4" s="1"/>
  <c r="F685" i="4"/>
  <c r="Q685" i="4" s="1"/>
  <c r="AB685" i="4" s="1"/>
  <c r="AM685" i="4" s="1"/>
  <c r="E685" i="4"/>
  <c r="P685" i="4" s="1"/>
  <c r="AA685" i="4" s="1"/>
  <c r="AL685" i="4" s="1"/>
  <c r="D685" i="4"/>
  <c r="O685" i="4" s="1"/>
  <c r="Z685" i="4" s="1"/>
  <c r="AK685" i="4" s="1"/>
  <c r="C685" i="4"/>
  <c r="N685" i="4" s="1"/>
  <c r="Y685" i="4" s="1"/>
  <c r="AJ685" i="4" s="1"/>
  <c r="B685" i="4"/>
  <c r="M685" i="4" s="1"/>
  <c r="X685" i="4" s="1"/>
  <c r="AI685" i="4" s="1"/>
  <c r="K685" i="4"/>
  <c r="V685" i="4" s="1"/>
  <c r="AG685" i="4" s="1"/>
  <c r="AR685" i="4" s="1"/>
  <c r="I685" i="4"/>
  <c r="T685" i="4" s="1"/>
  <c r="AE685" i="4" s="1"/>
  <c r="AP685" i="4" s="1"/>
  <c r="H685" i="4"/>
  <c r="S685" i="4" s="1"/>
  <c r="AD685" i="4" s="1"/>
  <c r="AO685" i="4" s="1"/>
  <c r="J685" i="4"/>
  <c r="U685" i="4" s="1"/>
  <c r="AF685" i="4" s="1"/>
  <c r="AQ685" i="4" s="1"/>
  <c r="I447" i="4"/>
  <c r="T447" i="4" s="1"/>
  <c r="AE447" i="4" s="1"/>
  <c r="AP447" i="4" s="1"/>
  <c r="H447" i="4"/>
  <c r="S447" i="4" s="1"/>
  <c r="AD447" i="4" s="1"/>
  <c r="AO447" i="4" s="1"/>
  <c r="G447" i="4"/>
  <c r="R447" i="4" s="1"/>
  <c r="AC447" i="4" s="1"/>
  <c r="AN447" i="4" s="1"/>
  <c r="F447" i="4"/>
  <c r="Q447" i="4" s="1"/>
  <c r="AB447" i="4" s="1"/>
  <c r="AM447" i="4" s="1"/>
  <c r="E447" i="4"/>
  <c r="P447" i="4" s="1"/>
  <c r="AA447" i="4" s="1"/>
  <c r="AL447" i="4" s="1"/>
  <c r="D447" i="4"/>
  <c r="O447" i="4" s="1"/>
  <c r="Z447" i="4" s="1"/>
  <c r="AK447" i="4" s="1"/>
  <c r="C447" i="4"/>
  <c r="N447" i="4" s="1"/>
  <c r="Y447" i="4" s="1"/>
  <c r="AJ447" i="4" s="1"/>
  <c r="K447" i="4"/>
  <c r="V447" i="4" s="1"/>
  <c r="AG447" i="4" s="1"/>
  <c r="AR447" i="4" s="1"/>
  <c r="J447" i="4"/>
  <c r="U447" i="4" s="1"/>
  <c r="AF447" i="4" s="1"/>
  <c r="AQ447" i="4" s="1"/>
  <c r="B447" i="4"/>
  <c r="M447" i="4" s="1"/>
  <c r="X447" i="4" s="1"/>
  <c r="AI447" i="4" s="1"/>
  <c r="B630" i="4"/>
  <c r="M630" i="4" s="1"/>
  <c r="X630" i="4" s="1"/>
  <c r="AI630" i="4" s="1"/>
  <c r="K630" i="4"/>
  <c r="V630" i="4" s="1"/>
  <c r="AG630" i="4" s="1"/>
  <c r="AR630" i="4" s="1"/>
  <c r="J630" i="4"/>
  <c r="U630" i="4" s="1"/>
  <c r="AF630" i="4" s="1"/>
  <c r="AQ630" i="4" s="1"/>
  <c r="I630" i="4"/>
  <c r="T630" i="4" s="1"/>
  <c r="AE630" i="4" s="1"/>
  <c r="AP630" i="4" s="1"/>
  <c r="H630" i="4"/>
  <c r="S630" i="4" s="1"/>
  <c r="AD630" i="4" s="1"/>
  <c r="AO630" i="4" s="1"/>
  <c r="G630" i="4"/>
  <c r="R630" i="4" s="1"/>
  <c r="AC630" i="4" s="1"/>
  <c r="AN630" i="4" s="1"/>
  <c r="F630" i="4"/>
  <c r="Q630" i="4" s="1"/>
  <c r="AB630" i="4" s="1"/>
  <c r="AM630" i="4" s="1"/>
  <c r="E630" i="4"/>
  <c r="P630" i="4" s="1"/>
  <c r="AA630" i="4" s="1"/>
  <c r="AL630" i="4" s="1"/>
  <c r="D630" i="4"/>
  <c r="O630" i="4" s="1"/>
  <c r="Z630" i="4" s="1"/>
  <c r="AK630" i="4" s="1"/>
  <c r="C630" i="4"/>
  <c r="N630" i="4" s="1"/>
  <c r="Y630" i="4" s="1"/>
  <c r="AJ630" i="4" s="1"/>
  <c r="J840" i="4"/>
  <c r="U840" i="4" s="1"/>
  <c r="AF840" i="4" s="1"/>
  <c r="AQ840" i="4" s="1"/>
  <c r="H840" i="4"/>
  <c r="S840" i="4" s="1"/>
  <c r="AD840" i="4" s="1"/>
  <c r="AO840" i="4" s="1"/>
  <c r="G840" i="4"/>
  <c r="R840" i="4" s="1"/>
  <c r="AC840" i="4" s="1"/>
  <c r="AN840" i="4" s="1"/>
  <c r="F840" i="4"/>
  <c r="Q840" i="4" s="1"/>
  <c r="AB840" i="4" s="1"/>
  <c r="AM840" i="4" s="1"/>
  <c r="E840" i="4"/>
  <c r="P840" i="4" s="1"/>
  <c r="AA840" i="4" s="1"/>
  <c r="AL840" i="4" s="1"/>
  <c r="D840" i="4"/>
  <c r="O840" i="4" s="1"/>
  <c r="Z840" i="4" s="1"/>
  <c r="AK840" i="4" s="1"/>
  <c r="C840" i="4"/>
  <c r="N840" i="4" s="1"/>
  <c r="Y840" i="4" s="1"/>
  <c r="AJ840" i="4" s="1"/>
  <c r="K840" i="4"/>
  <c r="V840" i="4" s="1"/>
  <c r="AG840" i="4" s="1"/>
  <c r="AR840" i="4" s="1"/>
  <c r="I840" i="4"/>
  <c r="T840" i="4" s="1"/>
  <c r="AE840" i="4" s="1"/>
  <c r="AP840" i="4" s="1"/>
  <c r="B840" i="4"/>
  <c r="M840" i="4" s="1"/>
  <c r="X840" i="4" s="1"/>
  <c r="AI840" i="4" s="1"/>
  <c r="K829" i="4"/>
  <c r="V829" i="4" s="1"/>
  <c r="AG829" i="4" s="1"/>
  <c r="AR829" i="4" s="1"/>
  <c r="I829" i="4"/>
  <c r="T829" i="4" s="1"/>
  <c r="AE829" i="4" s="1"/>
  <c r="AP829" i="4" s="1"/>
  <c r="H829" i="4"/>
  <c r="S829" i="4" s="1"/>
  <c r="AD829" i="4" s="1"/>
  <c r="AO829" i="4" s="1"/>
  <c r="G829" i="4"/>
  <c r="R829" i="4" s="1"/>
  <c r="AC829" i="4" s="1"/>
  <c r="AN829" i="4" s="1"/>
  <c r="F829" i="4"/>
  <c r="Q829" i="4" s="1"/>
  <c r="AB829" i="4" s="1"/>
  <c r="AM829" i="4" s="1"/>
  <c r="E829" i="4"/>
  <c r="P829" i="4" s="1"/>
  <c r="AA829" i="4" s="1"/>
  <c r="AL829" i="4" s="1"/>
  <c r="D829" i="4"/>
  <c r="O829" i="4" s="1"/>
  <c r="Z829" i="4" s="1"/>
  <c r="AK829" i="4" s="1"/>
  <c r="J829" i="4"/>
  <c r="U829" i="4" s="1"/>
  <c r="AF829" i="4" s="1"/>
  <c r="AQ829" i="4" s="1"/>
  <c r="C829" i="4"/>
  <c r="N829" i="4" s="1"/>
  <c r="Y829" i="4" s="1"/>
  <c r="AJ829" i="4" s="1"/>
  <c r="B829" i="4"/>
  <c r="M829" i="4" s="1"/>
  <c r="X829" i="4" s="1"/>
  <c r="AI829" i="4" s="1"/>
  <c r="D766" i="4"/>
  <c r="O766" i="4" s="1"/>
  <c r="Z766" i="4" s="1"/>
  <c r="AK766" i="4" s="1"/>
  <c r="B766" i="4"/>
  <c r="M766" i="4" s="1"/>
  <c r="X766" i="4" s="1"/>
  <c r="AI766" i="4" s="1"/>
  <c r="K766" i="4"/>
  <c r="V766" i="4" s="1"/>
  <c r="AG766" i="4" s="1"/>
  <c r="AR766" i="4" s="1"/>
  <c r="J766" i="4"/>
  <c r="U766" i="4" s="1"/>
  <c r="AF766" i="4" s="1"/>
  <c r="AQ766" i="4" s="1"/>
  <c r="I766" i="4"/>
  <c r="T766" i="4" s="1"/>
  <c r="AE766" i="4" s="1"/>
  <c r="AP766" i="4" s="1"/>
  <c r="H766" i="4"/>
  <c r="S766" i="4" s="1"/>
  <c r="AD766" i="4" s="1"/>
  <c r="AO766" i="4" s="1"/>
  <c r="G766" i="4"/>
  <c r="R766" i="4" s="1"/>
  <c r="AC766" i="4" s="1"/>
  <c r="AN766" i="4" s="1"/>
  <c r="F766" i="4"/>
  <c r="Q766" i="4" s="1"/>
  <c r="AB766" i="4" s="1"/>
  <c r="AM766" i="4" s="1"/>
  <c r="E766" i="4"/>
  <c r="P766" i="4" s="1"/>
  <c r="AA766" i="4" s="1"/>
  <c r="AL766" i="4" s="1"/>
  <c r="C766" i="4"/>
  <c r="N766" i="4" s="1"/>
  <c r="Y766" i="4" s="1"/>
  <c r="AJ766" i="4" s="1"/>
  <c r="H162" i="4"/>
  <c r="S162" i="4" s="1"/>
  <c r="AD162" i="4" s="1"/>
  <c r="AO162" i="4" s="1"/>
  <c r="E162" i="4"/>
  <c r="P162" i="4" s="1"/>
  <c r="AA162" i="4" s="1"/>
  <c r="AL162" i="4" s="1"/>
  <c r="D162" i="4"/>
  <c r="O162" i="4" s="1"/>
  <c r="Z162" i="4" s="1"/>
  <c r="AK162" i="4" s="1"/>
  <c r="C162" i="4"/>
  <c r="N162" i="4" s="1"/>
  <c r="Y162" i="4" s="1"/>
  <c r="AJ162" i="4" s="1"/>
  <c r="B162" i="4"/>
  <c r="M162" i="4" s="1"/>
  <c r="X162" i="4" s="1"/>
  <c r="AI162" i="4" s="1"/>
  <c r="K162" i="4"/>
  <c r="V162" i="4" s="1"/>
  <c r="AG162" i="4" s="1"/>
  <c r="AR162" i="4" s="1"/>
  <c r="J162" i="4"/>
  <c r="U162" i="4" s="1"/>
  <c r="AF162" i="4" s="1"/>
  <c r="AQ162" i="4" s="1"/>
  <c r="I162" i="4"/>
  <c r="T162" i="4" s="1"/>
  <c r="AE162" i="4" s="1"/>
  <c r="AP162" i="4" s="1"/>
  <c r="G162" i="4"/>
  <c r="R162" i="4" s="1"/>
  <c r="AC162" i="4" s="1"/>
  <c r="AN162" i="4" s="1"/>
  <c r="F162" i="4"/>
  <c r="Q162" i="4" s="1"/>
  <c r="AB162" i="4" s="1"/>
  <c r="AM162" i="4" s="1"/>
  <c r="F894" i="4"/>
  <c r="Q894" i="4" s="1"/>
  <c r="AB894" i="4" s="1"/>
  <c r="AM894" i="4" s="1"/>
  <c r="D894" i="4"/>
  <c r="O894" i="4" s="1"/>
  <c r="Z894" i="4" s="1"/>
  <c r="AK894" i="4" s="1"/>
  <c r="C894" i="4"/>
  <c r="N894" i="4" s="1"/>
  <c r="Y894" i="4" s="1"/>
  <c r="AJ894" i="4" s="1"/>
  <c r="B894" i="4"/>
  <c r="M894" i="4" s="1"/>
  <c r="X894" i="4" s="1"/>
  <c r="AI894" i="4" s="1"/>
  <c r="K894" i="4"/>
  <c r="V894" i="4" s="1"/>
  <c r="AG894" i="4" s="1"/>
  <c r="AR894" i="4" s="1"/>
  <c r="J894" i="4"/>
  <c r="U894" i="4" s="1"/>
  <c r="AF894" i="4" s="1"/>
  <c r="AQ894" i="4" s="1"/>
  <c r="I894" i="4"/>
  <c r="T894" i="4" s="1"/>
  <c r="AE894" i="4" s="1"/>
  <c r="AP894" i="4" s="1"/>
  <c r="H894" i="4"/>
  <c r="S894" i="4" s="1"/>
  <c r="AD894" i="4" s="1"/>
  <c r="AO894" i="4" s="1"/>
  <c r="G894" i="4"/>
  <c r="R894" i="4" s="1"/>
  <c r="AC894" i="4" s="1"/>
  <c r="AN894" i="4" s="1"/>
  <c r="E894" i="4"/>
  <c r="P894" i="4" s="1"/>
  <c r="AA894" i="4" s="1"/>
  <c r="AL894" i="4" s="1"/>
  <c r="G485" i="4"/>
  <c r="R485" i="4" s="1"/>
  <c r="AC485" i="4" s="1"/>
  <c r="AN485" i="4" s="1"/>
  <c r="F485" i="4"/>
  <c r="Q485" i="4" s="1"/>
  <c r="AB485" i="4" s="1"/>
  <c r="AM485" i="4" s="1"/>
  <c r="E485" i="4"/>
  <c r="P485" i="4" s="1"/>
  <c r="AA485" i="4" s="1"/>
  <c r="AL485" i="4" s="1"/>
  <c r="C485" i="4"/>
  <c r="N485" i="4" s="1"/>
  <c r="Y485" i="4" s="1"/>
  <c r="AJ485" i="4" s="1"/>
  <c r="B485" i="4"/>
  <c r="M485" i="4" s="1"/>
  <c r="X485" i="4" s="1"/>
  <c r="AI485" i="4" s="1"/>
  <c r="K485" i="4"/>
  <c r="V485" i="4" s="1"/>
  <c r="AG485" i="4" s="1"/>
  <c r="AR485" i="4" s="1"/>
  <c r="J485" i="4"/>
  <c r="U485" i="4" s="1"/>
  <c r="AF485" i="4" s="1"/>
  <c r="AQ485" i="4" s="1"/>
  <c r="I485" i="4"/>
  <c r="T485" i="4" s="1"/>
  <c r="AE485" i="4" s="1"/>
  <c r="AP485" i="4" s="1"/>
  <c r="H485" i="4"/>
  <c r="S485" i="4" s="1"/>
  <c r="AD485" i="4" s="1"/>
  <c r="AO485" i="4" s="1"/>
  <c r="D485" i="4"/>
  <c r="O485" i="4" s="1"/>
  <c r="Z485" i="4" s="1"/>
  <c r="AK485" i="4" s="1"/>
  <c r="D342" i="4"/>
  <c r="O342" i="4" s="1"/>
  <c r="Z342" i="4" s="1"/>
  <c r="AK342" i="4" s="1"/>
  <c r="C342" i="4"/>
  <c r="N342" i="4" s="1"/>
  <c r="Y342" i="4" s="1"/>
  <c r="AJ342" i="4" s="1"/>
  <c r="B342" i="4"/>
  <c r="M342" i="4" s="1"/>
  <c r="X342" i="4" s="1"/>
  <c r="AI342" i="4" s="1"/>
  <c r="K342" i="4"/>
  <c r="V342" i="4" s="1"/>
  <c r="AG342" i="4" s="1"/>
  <c r="AR342" i="4" s="1"/>
  <c r="J342" i="4"/>
  <c r="U342" i="4" s="1"/>
  <c r="AF342" i="4" s="1"/>
  <c r="AQ342" i="4" s="1"/>
  <c r="I342" i="4"/>
  <c r="T342" i="4" s="1"/>
  <c r="AE342" i="4" s="1"/>
  <c r="AP342" i="4" s="1"/>
  <c r="H342" i="4"/>
  <c r="S342" i="4" s="1"/>
  <c r="AD342" i="4" s="1"/>
  <c r="AO342" i="4" s="1"/>
  <c r="G342" i="4"/>
  <c r="R342" i="4" s="1"/>
  <c r="AC342" i="4" s="1"/>
  <c r="AN342" i="4" s="1"/>
  <c r="F342" i="4"/>
  <c r="Q342" i="4" s="1"/>
  <c r="AB342" i="4" s="1"/>
  <c r="AM342" i="4" s="1"/>
  <c r="E342" i="4"/>
  <c r="P342" i="4" s="1"/>
  <c r="AA342" i="4" s="1"/>
  <c r="AL342" i="4" s="1"/>
  <c r="H782" i="4"/>
  <c r="S782" i="4" s="1"/>
  <c r="AD782" i="4" s="1"/>
  <c r="AO782" i="4" s="1"/>
  <c r="F782" i="4"/>
  <c r="Q782" i="4" s="1"/>
  <c r="AB782" i="4" s="1"/>
  <c r="AM782" i="4" s="1"/>
  <c r="E782" i="4"/>
  <c r="P782" i="4" s="1"/>
  <c r="AA782" i="4" s="1"/>
  <c r="AL782" i="4" s="1"/>
  <c r="D782" i="4"/>
  <c r="O782" i="4" s="1"/>
  <c r="Z782" i="4" s="1"/>
  <c r="AK782" i="4" s="1"/>
  <c r="C782" i="4"/>
  <c r="N782" i="4" s="1"/>
  <c r="Y782" i="4" s="1"/>
  <c r="AJ782" i="4" s="1"/>
  <c r="B782" i="4"/>
  <c r="M782" i="4" s="1"/>
  <c r="X782" i="4" s="1"/>
  <c r="AI782" i="4" s="1"/>
  <c r="K782" i="4"/>
  <c r="V782" i="4" s="1"/>
  <c r="AG782" i="4" s="1"/>
  <c r="AR782" i="4" s="1"/>
  <c r="G782" i="4"/>
  <c r="R782" i="4" s="1"/>
  <c r="AC782" i="4" s="1"/>
  <c r="AN782" i="4" s="1"/>
  <c r="J782" i="4"/>
  <c r="U782" i="4" s="1"/>
  <c r="AF782" i="4" s="1"/>
  <c r="AQ782" i="4" s="1"/>
  <c r="I782" i="4"/>
  <c r="T782" i="4" s="1"/>
  <c r="AE782" i="4" s="1"/>
  <c r="AP782" i="4" s="1"/>
  <c r="G625" i="4"/>
  <c r="R625" i="4" s="1"/>
  <c r="AC625" i="4" s="1"/>
  <c r="AN625" i="4" s="1"/>
  <c r="F625" i="4"/>
  <c r="Q625" i="4" s="1"/>
  <c r="AB625" i="4" s="1"/>
  <c r="AM625" i="4" s="1"/>
  <c r="E625" i="4"/>
  <c r="P625" i="4" s="1"/>
  <c r="AA625" i="4" s="1"/>
  <c r="AL625" i="4" s="1"/>
  <c r="D625" i="4"/>
  <c r="O625" i="4" s="1"/>
  <c r="Z625" i="4" s="1"/>
  <c r="AK625" i="4" s="1"/>
  <c r="C625" i="4"/>
  <c r="N625" i="4" s="1"/>
  <c r="Y625" i="4" s="1"/>
  <c r="AJ625" i="4" s="1"/>
  <c r="B625" i="4"/>
  <c r="M625" i="4" s="1"/>
  <c r="X625" i="4" s="1"/>
  <c r="AI625" i="4" s="1"/>
  <c r="K625" i="4"/>
  <c r="V625" i="4" s="1"/>
  <c r="AG625" i="4" s="1"/>
  <c r="AR625" i="4" s="1"/>
  <c r="J625" i="4"/>
  <c r="U625" i="4" s="1"/>
  <c r="AF625" i="4" s="1"/>
  <c r="AQ625" i="4" s="1"/>
  <c r="I625" i="4"/>
  <c r="T625" i="4" s="1"/>
  <c r="AE625" i="4" s="1"/>
  <c r="AP625" i="4" s="1"/>
  <c r="H625" i="4"/>
  <c r="S625" i="4" s="1"/>
  <c r="AD625" i="4" s="1"/>
  <c r="AO625" i="4" s="1"/>
  <c r="B530" i="4"/>
  <c r="M530" i="4" s="1"/>
  <c r="X530" i="4" s="1"/>
  <c r="AI530" i="4" s="1"/>
  <c r="K530" i="4"/>
  <c r="V530" i="4" s="1"/>
  <c r="AG530" i="4" s="1"/>
  <c r="AR530" i="4" s="1"/>
  <c r="J530" i="4"/>
  <c r="U530" i="4" s="1"/>
  <c r="AF530" i="4" s="1"/>
  <c r="AQ530" i="4" s="1"/>
  <c r="I530" i="4"/>
  <c r="T530" i="4" s="1"/>
  <c r="AE530" i="4" s="1"/>
  <c r="AP530" i="4" s="1"/>
  <c r="H530" i="4"/>
  <c r="S530" i="4" s="1"/>
  <c r="AD530" i="4" s="1"/>
  <c r="AO530" i="4" s="1"/>
  <c r="G530" i="4"/>
  <c r="R530" i="4" s="1"/>
  <c r="AC530" i="4" s="1"/>
  <c r="AN530" i="4" s="1"/>
  <c r="F530" i="4"/>
  <c r="Q530" i="4" s="1"/>
  <c r="AB530" i="4" s="1"/>
  <c r="AM530" i="4" s="1"/>
  <c r="E530" i="4"/>
  <c r="P530" i="4" s="1"/>
  <c r="AA530" i="4" s="1"/>
  <c r="AL530" i="4" s="1"/>
  <c r="D530" i="4"/>
  <c r="O530" i="4" s="1"/>
  <c r="Z530" i="4" s="1"/>
  <c r="AK530" i="4" s="1"/>
  <c r="C530" i="4"/>
  <c r="N530" i="4" s="1"/>
  <c r="Y530" i="4" s="1"/>
  <c r="AJ530" i="4" s="1"/>
  <c r="I761" i="4"/>
  <c r="T761" i="4" s="1"/>
  <c r="AE761" i="4" s="1"/>
  <c r="AP761" i="4" s="1"/>
  <c r="G761" i="4"/>
  <c r="R761" i="4" s="1"/>
  <c r="AC761" i="4" s="1"/>
  <c r="AN761" i="4" s="1"/>
  <c r="F761" i="4"/>
  <c r="Q761" i="4" s="1"/>
  <c r="AB761" i="4" s="1"/>
  <c r="AM761" i="4" s="1"/>
  <c r="E761" i="4"/>
  <c r="P761" i="4" s="1"/>
  <c r="AA761" i="4" s="1"/>
  <c r="AL761" i="4" s="1"/>
  <c r="D761" i="4"/>
  <c r="O761" i="4" s="1"/>
  <c r="Z761" i="4" s="1"/>
  <c r="AK761" i="4" s="1"/>
  <c r="C761" i="4"/>
  <c r="N761" i="4" s="1"/>
  <c r="Y761" i="4" s="1"/>
  <c r="AJ761" i="4" s="1"/>
  <c r="B761" i="4"/>
  <c r="M761" i="4" s="1"/>
  <c r="X761" i="4" s="1"/>
  <c r="AI761" i="4" s="1"/>
  <c r="K761" i="4"/>
  <c r="V761" i="4" s="1"/>
  <c r="AG761" i="4" s="1"/>
  <c r="AR761" i="4" s="1"/>
  <c r="J761" i="4"/>
  <c r="U761" i="4" s="1"/>
  <c r="AF761" i="4" s="1"/>
  <c r="AQ761" i="4" s="1"/>
  <c r="H761" i="4"/>
  <c r="S761" i="4" s="1"/>
  <c r="AD761" i="4" s="1"/>
  <c r="AO761" i="4" s="1"/>
  <c r="C147" i="4"/>
  <c r="N147" i="4" s="1"/>
  <c r="Y147" i="4" s="1"/>
  <c r="AJ147" i="4" s="1"/>
  <c r="I147" i="4"/>
  <c r="T147" i="4" s="1"/>
  <c r="AE147" i="4" s="1"/>
  <c r="AP147" i="4" s="1"/>
  <c r="H147" i="4"/>
  <c r="S147" i="4" s="1"/>
  <c r="AD147" i="4" s="1"/>
  <c r="AO147" i="4" s="1"/>
  <c r="G147" i="4"/>
  <c r="R147" i="4" s="1"/>
  <c r="AC147" i="4" s="1"/>
  <c r="AN147" i="4" s="1"/>
  <c r="F147" i="4"/>
  <c r="Q147" i="4" s="1"/>
  <c r="AB147" i="4" s="1"/>
  <c r="AM147" i="4" s="1"/>
  <c r="E147" i="4"/>
  <c r="P147" i="4" s="1"/>
  <c r="AA147" i="4" s="1"/>
  <c r="AL147" i="4" s="1"/>
  <c r="D147" i="4"/>
  <c r="O147" i="4" s="1"/>
  <c r="Z147" i="4" s="1"/>
  <c r="AK147" i="4" s="1"/>
  <c r="B147" i="4"/>
  <c r="M147" i="4" s="1"/>
  <c r="X147" i="4" s="1"/>
  <c r="AI147" i="4" s="1"/>
  <c r="K147" i="4"/>
  <c r="V147" i="4" s="1"/>
  <c r="AG147" i="4" s="1"/>
  <c r="AR147" i="4" s="1"/>
  <c r="J147" i="4"/>
  <c r="U147" i="4" s="1"/>
  <c r="AF147" i="4" s="1"/>
  <c r="AQ147" i="4" s="1"/>
  <c r="F60" i="4"/>
  <c r="Q60" i="4" s="1"/>
  <c r="AB60" i="4" s="1"/>
  <c r="AM60" i="4" s="1"/>
  <c r="D60" i="4"/>
  <c r="O60" i="4" s="1"/>
  <c r="Z60" i="4" s="1"/>
  <c r="AK60" i="4" s="1"/>
  <c r="C60" i="4"/>
  <c r="N60" i="4" s="1"/>
  <c r="Y60" i="4" s="1"/>
  <c r="AJ60" i="4" s="1"/>
  <c r="B60" i="4"/>
  <c r="M60" i="4" s="1"/>
  <c r="X60" i="4" s="1"/>
  <c r="AI60" i="4" s="1"/>
  <c r="E60" i="4"/>
  <c r="P60" i="4" s="1"/>
  <c r="AA60" i="4" s="1"/>
  <c r="AL60" i="4" s="1"/>
  <c r="K60" i="4"/>
  <c r="V60" i="4" s="1"/>
  <c r="AG60" i="4" s="1"/>
  <c r="AR60" i="4" s="1"/>
  <c r="J60" i="4"/>
  <c r="U60" i="4" s="1"/>
  <c r="AF60" i="4" s="1"/>
  <c r="AQ60" i="4" s="1"/>
  <c r="I60" i="4"/>
  <c r="T60" i="4" s="1"/>
  <c r="AE60" i="4" s="1"/>
  <c r="AP60" i="4" s="1"/>
  <c r="H60" i="4"/>
  <c r="S60" i="4" s="1"/>
  <c r="AD60" i="4" s="1"/>
  <c r="AO60" i="4" s="1"/>
  <c r="G60" i="4"/>
  <c r="R60" i="4" s="1"/>
  <c r="AC60" i="4" s="1"/>
  <c r="AN60" i="4" s="1"/>
  <c r="E431" i="4"/>
  <c r="P431" i="4" s="1"/>
  <c r="AA431" i="4" s="1"/>
  <c r="AL431" i="4" s="1"/>
  <c r="D431" i="4"/>
  <c r="O431" i="4" s="1"/>
  <c r="Z431" i="4" s="1"/>
  <c r="AK431" i="4" s="1"/>
  <c r="C431" i="4"/>
  <c r="N431" i="4" s="1"/>
  <c r="Y431" i="4" s="1"/>
  <c r="AJ431" i="4" s="1"/>
  <c r="B431" i="4"/>
  <c r="M431" i="4" s="1"/>
  <c r="X431" i="4" s="1"/>
  <c r="AI431" i="4" s="1"/>
  <c r="K431" i="4"/>
  <c r="V431" i="4" s="1"/>
  <c r="AG431" i="4" s="1"/>
  <c r="AR431" i="4" s="1"/>
  <c r="J431" i="4"/>
  <c r="U431" i="4" s="1"/>
  <c r="AF431" i="4" s="1"/>
  <c r="AQ431" i="4" s="1"/>
  <c r="I431" i="4"/>
  <c r="T431" i="4" s="1"/>
  <c r="AE431" i="4" s="1"/>
  <c r="AP431" i="4" s="1"/>
  <c r="H431" i="4"/>
  <c r="S431" i="4" s="1"/>
  <c r="AD431" i="4" s="1"/>
  <c r="AO431" i="4" s="1"/>
  <c r="G431" i="4"/>
  <c r="R431" i="4" s="1"/>
  <c r="AC431" i="4" s="1"/>
  <c r="AN431" i="4" s="1"/>
  <c r="F431" i="4"/>
  <c r="Q431" i="4" s="1"/>
  <c r="AB431" i="4" s="1"/>
  <c r="AM431" i="4" s="1"/>
  <c r="G965" i="4"/>
  <c r="R965" i="4" s="1"/>
  <c r="AC965" i="4" s="1"/>
  <c r="AN965" i="4" s="1"/>
  <c r="K965" i="4"/>
  <c r="V965" i="4" s="1"/>
  <c r="AG965" i="4" s="1"/>
  <c r="AR965" i="4" s="1"/>
  <c r="I965" i="4"/>
  <c r="T965" i="4" s="1"/>
  <c r="AE965" i="4" s="1"/>
  <c r="AP965" i="4" s="1"/>
  <c r="H965" i="4"/>
  <c r="S965" i="4" s="1"/>
  <c r="AD965" i="4" s="1"/>
  <c r="AO965" i="4" s="1"/>
  <c r="F965" i="4"/>
  <c r="Q965" i="4" s="1"/>
  <c r="AB965" i="4" s="1"/>
  <c r="AM965" i="4" s="1"/>
  <c r="E965" i="4"/>
  <c r="P965" i="4" s="1"/>
  <c r="AA965" i="4" s="1"/>
  <c r="AL965" i="4" s="1"/>
  <c r="D965" i="4"/>
  <c r="O965" i="4" s="1"/>
  <c r="Z965" i="4" s="1"/>
  <c r="AK965" i="4" s="1"/>
  <c r="C965" i="4"/>
  <c r="N965" i="4" s="1"/>
  <c r="Y965" i="4" s="1"/>
  <c r="AJ965" i="4" s="1"/>
  <c r="J965" i="4"/>
  <c r="U965" i="4" s="1"/>
  <c r="AF965" i="4" s="1"/>
  <c r="AQ965" i="4" s="1"/>
  <c r="B965" i="4"/>
  <c r="M965" i="4" s="1"/>
  <c r="X965" i="4" s="1"/>
  <c r="AI965" i="4" s="1"/>
  <c r="K929" i="4"/>
  <c r="V929" i="4" s="1"/>
  <c r="AG929" i="4" s="1"/>
  <c r="AR929" i="4" s="1"/>
  <c r="I929" i="4"/>
  <c r="T929" i="4" s="1"/>
  <c r="AE929" i="4" s="1"/>
  <c r="AP929" i="4" s="1"/>
  <c r="H929" i="4"/>
  <c r="S929" i="4" s="1"/>
  <c r="AD929" i="4" s="1"/>
  <c r="AO929" i="4" s="1"/>
  <c r="G929" i="4"/>
  <c r="R929" i="4" s="1"/>
  <c r="AC929" i="4" s="1"/>
  <c r="AN929" i="4" s="1"/>
  <c r="F929" i="4"/>
  <c r="Q929" i="4" s="1"/>
  <c r="AB929" i="4" s="1"/>
  <c r="AM929" i="4" s="1"/>
  <c r="E929" i="4"/>
  <c r="P929" i="4" s="1"/>
  <c r="AA929" i="4" s="1"/>
  <c r="AL929" i="4" s="1"/>
  <c r="D929" i="4"/>
  <c r="O929" i="4" s="1"/>
  <c r="Z929" i="4" s="1"/>
  <c r="AK929" i="4" s="1"/>
  <c r="J929" i="4"/>
  <c r="U929" i="4" s="1"/>
  <c r="AF929" i="4" s="1"/>
  <c r="AQ929" i="4" s="1"/>
  <c r="C929" i="4"/>
  <c r="N929" i="4" s="1"/>
  <c r="Y929" i="4" s="1"/>
  <c r="AJ929" i="4" s="1"/>
  <c r="B929" i="4"/>
  <c r="M929" i="4" s="1"/>
  <c r="X929" i="4" s="1"/>
  <c r="AI929" i="4" s="1"/>
  <c r="H152" i="4"/>
  <c r="S152" i="4" s="1"/>
  <c r="AD152" i="4" s="1"/>
  <c r="AO152" i="4" s="1"/>
  <c r="D152" i="4"/>
  <c r="O152" i="4" s="1"/>
  <c r="Z152" i="4" s="1"/>
  <c r="AK152" i="4" s="1"/>
  <c r="C152" i="4"/>
  <c r="N152" i="4" s="1"/>
  <c r="Y152" i="4" s="1"/>
  <c r="AJ152" i="4" s="1"/>
  <c r="B152" i="4"/>
  <c r="M152" i="4" s="1"/>
  <c r="X152" i="4" s="1"/>
  <c r="AI152" i="4" s="1"/>
  <c r="K152" i="4"/>
  <c r="V152" i="4" s="1"/>
  <c r="AG152" i="4" s="1"/>
  <c r="AR152" i="4" s="1"/>
  <c r="J152" i="4"/>
  <c r="U152" i="4" s="1"/>
  <c r="AF152" i="4" s="1"/>
  <c r="AQ152" i="4" s="1"/>
  <c r="I152" i="4"/>
  <c r="T152" i="4" s="1"/>
  <c r="AE152" i="4" s="1"/>
  <c r="AP152" i="4" s="1"/>
  <c r="G152" i="4"/>
  <c r="R152" i="4" s="1"/>
  <c r="AC152" i="4" s="1"/>
  <c r="AN152" i="4" s="1"/>
  <c r="F152" i="4"/>
  <c r="Q152" i="4" s="1"/>
  <c r="AB152" i="4" s="1"/>
  <c r="AM152" i="4" s="1"/>
  <c r="E152" i="4"/>
  <c r="P152" i="4" s="1"/>
  <c r="AA152" i="4" s="1"/>
  <c r="AL152" i="4" s="1"/>
  <c r="E976" i="4"/>
  <c r="P976" i="4" s="1"/>
  <c r="AA976" i="4" s="1"/>
  <c r="AL976" i="4" s="1"/>
  <c r="J976" i="4"/>
  <c r="U976" i="4" s="1"/>
  <c r="AF976" i="4" s="1"/>
  <c r="AQ976" i="4" s="1"/>
  <c r="C976" i="4"/>
  <c r="N976" i="4" s="1"/>
  <c r="Y976" i="4" s="1"/>
  <c r="AJ976" i="4" s="1"/>
  <c r="K976" i="4"/>
  <c r="V976" i="4" s="1"/>
  <c r="AG976" i="4" s="1"/>
  <c r="AR976" i="4" s="1"/>
  <c r="I976" i="4"/>
  <c r="T976" i="4" s="1"/>
  <c r="AE976" i="4" s="1"/>
  <c r="AP976" i="4" s="1"/>
  <c r="H976" i="4"/>
  <c r="S976" i="4" s="1"/>
  <c r="AD976" i="4" s="1"/>
  <c r="AO976" i="4" s="1"/>
  <c r="G976" i="4"/>
  <c r="R976" i="4" s="1"/>
  <c r="AC976" i="4" s="1"/>
  <c r="AN976" i="4" s="1"/>
  <c r="B976" i="4"/>
  <c r="M976" i="4" s="1"/>
  <c r="X976" i="4" s="1"/>
  <c r="AI976" i="4" s="1"/>
  <c r="D976" i="4"/>
  <c r="O976" i="4" s="1"/>
  <c r="Z976" i="4" s="1"/>
  <c r="AK976" i="4" s="1"/>
  <c r="F976" i="4"/>
  <c r="Q976" i="4" s="1"/>
  <c r="AB976" i="4" s="1"/>
  <c r="AM976" i="4" s="1"/>
  <c r="D866" i="4"/>
  <c r="O866" i="4" s="1"/>
  <c r="Z866" i="4" s="1"/>
  <c r="AK866" i="4" s="1"/>
  <c r="B866" i="4"/>
  <c r="M866" i="4" s="1"/>
  <c r="X866" i="4" s="1"/>
  <c r="AI866" i="4" s="1"/>
  <c r="K866" i="4"/>
  <c r="V866" i="4" s="1"/>
  <c r="AG866" i="4" s="1"/>
  <c r="AR866" i="4" s="1"/>
  <c r="J866" i="4"/>
  <c r="U866" i="4" s="1"/>
  <c r="AF866" i="4" s="1"/>
  <c r="AQ866" i="4" s="1"/>
  <c r="I866" i="4"/>
  <c r="T866" i="4" s="1"/>
  <c r="AE866" i="4" s="1"/>
  <c r="AP866" i="4" s="1"/>
  <c r="H866" i="4"/>
  <c r="S866" i="4" s="1"/>
  <c r="AD866" i="4" s="1"/>
  <c r="AO866" i="4" s="1"/>
  <c r="G866" i="4"/>
  <c r="R866" i="4" s="1"/>
  <c r="AC866" i="4" s="1"/>
  <c r="AN866" i="4" s="1"/>
  <c r="F866" i="4"/>
  <c r="Q866" i="4" s="1"/>
  <c r="AB866" i="4" s="1"/>
  <c r="AM866" i="4" s="1"/>
  <c r="E866" i="4"/>
  <c r="P866" i="4" s="1"/>
  <c r="AA866" i="4" s="1"/>
  <c r="AL866" i="4" s="1"/>
  <c r="C866" i="4"/>
  <c r="N866" i="4" s="1"/>
  <c r="Y866" i="4" s="1"/>
  <c r="AJ866" i="4" s="1"/>
  <c r="D711" i="4"/>
  <c r="O711" i="4" s="1"/>
  <c r="Z711" i="4" s="1"/>
  <c r="AK711" i="4" s="1"/>
  <c r="I711" i="4"/>
  <c r="T711" i="4" s="1"/>
  <c r="AE711" i="4" s="1"/>
  <c r="AP711" i="4" s="1"/>
  <c r="H711" i="4"/>
  <c r="S711" i="4" s="1"/>
  <c r="AD711" i="4" s="1"/>
  <c r="AO711" i="4" s="1"/>
  <c r="G711" i="4"/>
  <c r="R711" i="4" s="1"/>
  <c r="AC711" i="4" s="1"/>
  <c r="AN711" i="4" s="1"/>
  <c r="F711" i="4"/>
  <c r="Q711" i="4" s="1"/>
  <c r="AB711" i="4" s="1"/>
  <c r="AM711" i="4" s="1"/>
  <c r="E711" i="4"/>
  <c r="P711" i="4" s="1"/>
  <c r="AA711" i="4" s="1"/>
  <c r="AL711" i="4" s="1"/>
  <c r="C711" i="4"/>
  <c r="N711" i="4" s="1"/>
  <c r="Y711" i="4" s="1"/>
  <c r="AJ711" i="4" s="1"/>
  <c r="B711" i="4"/>
  <c r="M711" i="4" s="1"/>
  <c r="X711" i="4" s="1"/>
  <c r="AI711" i="4" s="1"/>
  <c r="K711" i="4"/>
  <c r="V711" i="4" s="1"/>
  <c r="AG711" i="4" s="1"/>
  <c r="AR711" i="4" s="1"/>
  <c r="J711" i="4"/>
  <c r="U711" i="4" s="1"/>
  <c r="AF711" i="4" s="1"/>
  <c r="AQ711" i="4" s="1"/>
  <c r="D332" i="4"/>
  <c r="O332" i="4" s="1"/>
  <c r="Z332" i="4" s="1"/>
  <c r="AK332" i="4" s="1"/>
  <c r="C332" i="4"/>
  <c r="N332" i="4" s="1"/>
  <c r="Y332" i="4" s="1"/>
  <c r="AJ332" i="4" s="1"/>
  <c r="B332" i="4"/>
  <c r="M332" i="4" s="1"/>
  <c r="X332" i="4" s="1"/>
  <c r="AI332" i="4" s="1"/>
  <c r="K332" i="4"/>
  <c r="V332" i="4" s="1"/>
  <c r="AG332" i="4" s="1"/>
  <c r="AR332" i="4" s="1"/>
  <c r="J332" i="4"/>
  <c r="U332" i="4" s="1"/>
  <c r="AF332" i="4" s="1"/>
  <c r="AQ332" i="4" s="1"/>
  <c r="I332" i="4"/>
  <c r="T332" i="4" s="1"/>
  <c r="AE332" i="4" s="1"/>
  <c r="AP332" i="4" s="1"/>
  <c r="H332" i="4"/>
  <c r="S332" i="4" s="1"/>
  <c r="AD332" i="4" s="1"/>
  <c r="AO332" i="4" s="1"/>
  <c r="G332" i="4"/>
  <c r="R332" i="4" s="1"/>
  <c r="AC332" i="4" s="1"/>
  <c r="AN332" i="4" s="1"/>
  <c r="F332" i="4"/>
  <c r="Q332" i="4" s="1"/>
  <c r="AB332" i="4" s="1"/>
  <c r="AM332" i="4" s="1"/>
  <c r="E332" i="4"/>
  <c r="P332" i="4" s="1"/>
  <c r="AA332" i="4" s="1"/>
  <c r="AL332" i="4" s="1"/>
  <c r="J56" i="4"/>
  <c r="U56" i="4" s="1"/>
  <c r="AF56" i="4" s="1"/>
  <c r="AQ56" i="4" s="1"/>
  <c r="H56" i="4"/>
  <c r="S56" i="4" s="1"/>
  <c r="AD56" i="4" s="1"/>
  <c r="AO56" i="4" s="1"/>
  <c r="G56" i="4"/>
  <c r="R56" i="4" s="1"/>
  <c r="AC56" i="4" s="1"/>
  <c r="AN56" i="4" s="1"/>
  <c r="F56" i="4"/>
  <c r="Q56" i="4" s="1"/>
  <c r="AB56" i="4" s="1"/>
  <c r="AM56" i="4" s="1"/>
  <c r="B56" i="4"/>
  <c r="M56" i="4" s="1"/>
  <c r="X56" i="4" s="1"/>
  <c r="AI56" i="4" s="1"/>
  <c r="K56" i="4"/>
  <c r="V56" i="4" s="1"/>
  <c r="AG56" i="4" s="1"/>
  <c r="AR56" i="4" s="1"/>
  <c r="I56" i="4"/>
  <c r="T56" i="4" s="1"/>
  <c r="AE56" i="4" s="1"/>
  <c r="AP56" i="4" s="1"/>
  <c r="E56" i="4"/>
  <c r="P56" i="4" s="1"/>
  <c r="AA56" i="4" s="1"/>
  <c r="AL56" i="4" s="1"/>
  <c r="D56" i="4"/>
  <c r="O56" i="4" s="1"/>
  <c r="Z56" i="4" s="1"/>
  <c r="AK56" i="4" s="1"/>
  <c r="C56" i="4"/>
  <c r="N56" i="4" s="1"/>
  <c r="Y56" i="4" s="1"/>
  <c r="AJ56" i="4" s="1"/>
  <c r="F400" i="4"/>
  <c r="Q400" i="4" s="1"/>
  <c r="AB400" i="4" s="1"/>
  <c r="AM400" i="4" s="1"/>
  <c r="E400" i="4"/>
  <c r="P400" i="4" s="1"/>
  <c r="AA400" i="4" s="1"/>
  <c r="AL400" i="4" s="1"/>
  <c r="D400" i="4"/>
  <c r="O400" i="4" s="1"/>
  <c r="Z400" i="4" s="1"/>
  <c r="AK400" i="4" s="1"/>
  <c r="C400" i="4"/>
  <c r="N400" i="4" s="1"/>
  <c r="Y400" i="4" s="1"/>
  <c r="AJ400" i="4" s="1"/>
  <c r="B400" i="4"/>
  <c r="M400" i="4" s="1"/>
  <c r="X400" i="4" s="1"/>
  <c r="AI400" i="4" s="1"/>
  <c r="K400" i="4"/>
  <c r="V400" i="4" s="1"/>
  <c r="AG400" i="4" s="1"/>
  <c r="AR400" i="4" s="1"/>
  <c r="J400" i="4"/>
  <c r="U400" i="4" s="1"/>
  <c r="AF400" i="4" s="1"/>
  <c r="AQ400" i="4" s="1"/>
  <c r="G400" i="4"/>
  <c r="R400" i="4" s="1"/>
  <c r="AC400" i="4" s="1"/>
  <c r="AN400" i="4" s="1"/>
  <c r="I400" i="4"/>
  <c r="T400" i="4" s="1"/>
  <c r="AE400" i="4" s="1"/>
  <c r="AP400" i="4" s="1"/>
  <c r="H400" i="4"/>
  <c r="S400" i="4" s="1"/>
  <c r="AD400" i="4" s="1"/>
  <c r="AO400" i="4" s="1"/>
  <c r="K455" i="4"/>
  <c r="V455" i="4" s="1"/>
  <c r="AG455" i="4" s="1"/>
  <c r="AR455" i="4" s="1"/>
  <c r="J455" i="4"/>
  <c r="U455" i="4" s="1"/>
  <c r="AF455" i="4" s="1"/>
  <c r="AQ455" i="4" s="1"/>
  <c r="I455" i="4"/>
  <c r="T455" i="4" s="1"/>
  <c r="AE455" i="4" s="1"/>
  <c r="AP455" i="4" s="1"/>
  <c r="H455" i="4"/>
  <c r="S455" i="4" s="1"/>
  <c r="AD455" i="4" s="1"/>
  <c r="AO455" i="4" s="1"/>
  <c r="G455" i="4"/>
  <c r="R455" i="4" s="1"/>
  <c r="AC455" i="4" s="1"/>
  <c r="AN455" i="4" s="1"/>
  <c r="F455" i="4"/>
  <c r="Q455" i="4" s="1"/>
  <c r="AB455" i="4" s="1"/>
  <c r="AM455" i="4" s="1"/>
  <c r="E455" i="4"/>
  <c r="P455" i="4" s="1"/>
  <c r="AA455" i="4" s="1"/>
  <c r="AL455" i="4" s="1"/>
  <c r="D455" i="4"/>
  <c r="O455" i="4" s="1"/>
  <c r="Z455" i="4" s="1"/>
  <c r="AK455" i="4" s="1"/>
  <c r="C455" i="4"/>
  <c r="N455" i="4" s="1"/>
  <c r="Y455" i="4" s="1"/>
  <c r="AJ455" i="4" s="1"/>
  <c r="B455" i="4"/>
  <c r="M455" i="4" s="1"/>
  <c r="X455" i="4" s="1"/>
  <c r="AI455" i="4" s="1"/>
  <c r="H964" i="4"/>
  <c r="S964" i="4" s="1"/>
  <c r="AD964" i="4" s="1"/>
  <c r="AO964" i="4" s="1"/>
  <c r="G964" i="4"/>
  <c r="R964" i="4" s="1"/>
  <c r="AC964" i="4" s="1"/>
  <c r="AN964" i="4" s="1"/>
  <c r="E964" i="4"/>
  <c r="P964" i="4" s="1"/>
  <c r="AA964" i="4" s="1"/>
  <c r="AL964" i="4" s="1"/>
  <c r="D964" i="4"/>
  <c r="O964" i="4" s="1"/>
  <c r="Z964" i="4" s="1"/>
  <c r="AK964" i="4" s="1"/>
  <c r="C964" i="4"/>
  <c r="N964" i="4" s="1"/>
  <c r="Y964" i="4" s="1"/>
  <c r="AJ964" i="4" s="1"/>
  <c r="B964" i="4"/>
  <c r="M964" i="4" s="1"/>
  <c r="X964" i="4" s="1"/>
  <c r="AI964" i="4" s="1"/>
  <c r="K964" i="4"/>
  <c r="V964" i="4" s="1"/>
  <c r="AG964" i="4" s="1"/>
  <c r="AR964" i="4" s="1"/>
  <c r="F964" i="4"/>
  <c r="Q964" i="4" s="1"/>
  <c r="AB964" i="4" s="1"/>
  <c r="AM964" i="4" s="1"/>
  <c r="J964" i="4"/>
  <c r="U964" i="4" s="1"/>
  <c r="AF964" i="4" s="1"/>
  <c r="AQ964" i="4" s="1"/>
  <c r="I964" i="4"/>
  <c r="T964" i="4" s="1"/>
  <c r="AE964" i="4" s="1"/>
  <c r="AP964" i="4" s="1"/>
  <c r="E617" i="4"/>
  <c r="P617" i="4" s="1"/>
  <c r="AA617" i="4" s="1"/>
  <c r="AL617" i="4" s="1"/>
  <c r="D617" i="4"/>
  <c r="O617" i="4" s="1"/>
  <c r="Z617" i="4" s="1"/>
  <c r="AK617" i="4" s="1"/>
  <c r="C617" i="4"/>
  <c r="N617" i="4" s="1"/>
  <c r="Y617" i="4" s="1"/>
  <c r="AJ617" i="4" s="1"/>
  <c r="B617" i="4"/>
  <c r="M617" i="4" s="1"/>
  <c r="X617" i="4" s="1"/>
  <c r="AI617" i="4" s="1"/>
  <c r="K617" i="4"/>
  <c r="V617" i="4" s="1"/>
  <c r="AG617" i="4" s="1"/>
  <c r="AR617" i="4" s="1"/>
  <c r="J617" i="4"/>
  <c r="U617" i="4" s="1"/>
  <c r="AF617" i="4" s="1"/>
  <c r="AQ617" i="4" s="1"/>
  <c r="I617" i="4"/>
  <c r="T617" i="4" s="1"/>
  <c r="AE617" i="4" s="1"/>
  <c r="AP617" i="4" s="1"/>
  <c r="H617" i="4"/>
  <c r="S617" i="4" s="1"/>
  <c r="AD617" i="4" s="1"/>
  <c r="AO617" i="4" s="1"/>
  <c r="G617" i="4"/>
  <c r="R617" i="4" s="1"/>
  <c r="AC617" i="4" s="1"/>
  <c r="AN617" i="4" s="1"/>
  <c r="F617" i="4"/>
  <c r="Q617" i="4" s="1"/>
  <c r="AB617" i="4" s="1"/>
  <c r="AM617" i="4" s="1"/>
  <c r="J86" i="4"/>
  <c r="U86" i="4" s="1"/>
  <c r="AF86" i="4" s="1"/>
  <c r="AQ86" i="4" s="1"/>
  <c r="I86" i="4"/>
  <c r="T86" i="4" s="1"/>
  <c r="AE86" i="4" s="1"/>
  <c r="AP86" i="4" s="1"/>
  <c r="H86" i="4"/>
  <c r="S86" i="4" s="1"/>
  <c r="AD86" i="4" s="1"/>
  <c r="AO86" i="4" s="1"/>
  <c r="G86" i="4"/>
  <c r="R86" i="4" s="1"/>
  <c r="AC86" i="4" s="1"/>
  <c r="AN86" i="4" s="1"/>
  <c r="F86" i="4"/>
  <c r="Q86" i="4" s="1"/>
  <c r="AB86" i="4" s="1"/>
  <c r="AM86" i="4" s="1"/>
  <c r="K86" i="4"/>
  <c r="V86" i="4" s="1"/>
  <c r="AG86" i="4" s="1"/>
  <c r="AR86" i="4" s="1"/>
  <c r="E86" i="4"/>
  <c r="P86" i="4" s="1"/>
  <c r="AA86" i="4" s="1"/>
  <c r="AL86" i="4" s="1"/>
  <c r="D86" i="4"/>
  <c r="O86" i="4" s="1"/>
  <c r="Z86" i="4" s="1"/>
  <c r="AK86" i="4" s="1"/>
  <c r="C86" i="4"/>
  <c r="N86" i="4" s="1"/>
  <c r="Y86" i="4" s="1"/>
  <c r="AJ86" i="4" s="1"/>
  <c r="B86" i="4"/>
  <c r="M86" i="4" s="1"/>
  <c r="X86" i="4" s="1"/>
  <c r="AI86" i="4" s="1"/>
  <c r="J96" i="4"/>
  <c r="U96" i="4" s="1"/>
  <c r="AF96" i="4" s="1"/>
  <c r="AQ96" i="4" s="1"/>
  <c r="I96" i="4"/>
  <c r="T96" i="4" s="1"/>
  <c r="AE96" i="4" s="1"/>
  <c r="AP96" i="4" s="1"/>
  <c r="H96" i="4"/>
  <c r="S96" i="4" s="1"/>
  <c r="AD96" i="4" s="1"/>
  <c r="AO96" i="4" s="1"/>
  <c r="G96" i="4"/>
  <c r="R96" i="4" s="1"/>
  <c r="AC96" i="4" s="1"/>
  <c r="AN96" i="4" s="1"/>
  <c r="F96" i="4"/>
  <c r="Q96" i="4" s="1"/>
  <c r="AB96" i="4" s="1"/>
  <c r="AM96" i="4" s="1"/>
  <c r="E96" i="4"/>
  <c r="P96" i="4" s="1"/>
  <c r="AA96" i="4" s="1"/>
  <c r="AL96" i="4" s="1"/>
  <c r="D96" i="4"/>
  <c r="O96" i="4" s="1"/>
  <c r="Z96" i="4" s="1"/>
  <c r="AK96" i="4" s="1"/>
  <c r="C96" i="4"/>
  <c r="N96" i="4" s="1"/>
  <c r="Y96" i="4" s="1"/>
  <c r="AJ96" i="4" s="1"/>
  <c r="B96" i="4"/>
  <c r="M96" i="4" s="1"/>
  <c r="X96" i="4" s="1"/>
  <c r="AI96" i="4" s="1"/>
  <c r="K96" i="4"/>
  <c r="V96" i="4" s="1"/>
  <c r="AG96" i="4" s="1"/>
  <c r="AR96" i="4" s="1"/>
  <c r="K909" i="4"/>
  <c r="V909" i="4" s="1"/>
  <c r="AG909" i="4" s="1"/>
  <c r="AR909" i="4" s="1"/>
  <c r="I909" i="4"/>
  <c r="T909" i="4" s="1"/>
  <c r="AE909" i="4" s="1"/>
  <c r="AP909" i="4" s="1"/>
  <c r="H909" i="4"/>
  <c r="S909" i="4" s="1"/>
  <c r="AD909" i="4" s="1"/>
  <c r="AO909" i="4" s="1"/>
  <c r="G909" i="4"/>
  <c r="R909" i="4" s="1"/>
  <c r="AC909" i="4" s="1"/>
  <c r="AN909" i="4" s="1"/>
  <c r="F909" i="4"/>
  <c r="Q909" i="4" s="1"/>
  <c r="AB909" i="4" s="1"/>
  <c r="AM909" i="4" s="1"/>
  <c r="E909" i="4"/>
  <c r="P909" i="4" s="1"/>
  <c r="AA909" i="4" s="1"/>
  <c r="AL909" i="4" s="1"/>
  <c r="D909" i="4"/>
  <c r="O909" i="4" s="1"/>
  <c r="Z909" i="4" s="1"/>
  <c r="AK909" i="4" s="1"/>
  <c r="J909" i="4"/>
  <c r="U909" i="4" s="1"/>
  <c r="AF909" i="4" s="1"/>
  <c r="AQ909" i="4" s="1"/>
  <c r="C909" i="4"/>
  <c r="N909" i="4" s="1"/>
  <c r="Y909" i="4" s="1"/>
  <c r="AJ909" i="4" s="1"/>
  <c r="B909" i="4"/>
  <c r="M909" i="4" s="1"/>
  <c r="X909" i="4" s="1"/>
  <c r="AI909" i="4" s="1"/>
  <c r="K65" i="4"/>
  <c r="V65" i="4" s="1"/>
  <c r="AG65" i="4" s="1"/>
  <c r="AR65" i="4" s="1"/>
  <c r="I65" i="4"/>
  <c r="T65" i="4" s="1"/>
  <c r="AE65" i="4" s="1"/>
  <c r="AP65" i="4" s="1"/>
  <c r="H65" i="4"/>
  <c r="S65" i="4" s="1"/>
  <c r="AD65" i="4" s="1"/>
  <c r="AO65" i="4" s="1"/>
  <c r="G65" i="4"/>
  <c r="R65" i="4" s="1"/>
  <c r="AC65" i="4" s="1"/>
  <c r="AN65" i="4" s="1"/>
  <c r="J65" i="4"/>
  <c r="U65" i="4" s="1"/>
  <c r="AF65" i="4" s="1"/>
  <c r="AQ65" i="4" s="1"/>
  <c r="F65" i="4"/>
  <c r="Q65" i="4" s="1"/>
  <c r="AB65" i="4" s="1"/>
  <c r="AM65" i="4" s="1"/>
  <c r="E65" i="4"/>
  <c r="P65" i="4" s="1"/>
  <c r="AA65" i="4" s="1"/>
  <c r="AL65" i="4" s="1"/>
  <c r="D65" i="4"/>
  <c r="O65" i="4" s="1"/>
  <c r="Z65" i="4" s="1"/>
  <c r="AK65" i="4" s="1"/>
  <c r="C65" i="4"/>
  <c r="N65" i="4" s="1"/>
  <c r="Y65" i="4" s="1"/>
  <c r="AJ65" i="4" s="1"/>
  <c r="B65" i="4"/>
  <c r="M65" i="4" s="1"/>
  <c r="X65" i="4" s="1"/>
  <c r="AI65" i="4" s="1"/>
  <c r="K315" i="4"/>
  <c r="V315" i="4" s="1"/>
  <c r="AG315" i="4" s="1"/>
  <c r="AR315" i="4" s="1"/>
  <c r="J315" i="4"/>
  <c r="U315" i="4" s="1"/>
  <c r="AF315" i="4" s="1"/>
  <c r="AQ315" i="4" s="1"/>
  <c r="I315" i="4"/>
  <c r="T315" i="4" s="1"/>
  <c r="AE315" i="4" s="1"/>
  <c r="AP315" i="4" s="1"/>
  <c r="H315" i="4"/>
  <c r="S315" i="4" s="1"/>
  <c r="AD315" i="4" s="1"/>
  <c r="AO315" i="4" s="1"/>
  <c r="G315" i="4"/>
  <c r="R315" i="4" s="1"/>
  <c r="AC315" i="4" s="1"/>
  <c r="AN315" i="4" s="1"/>
  <c r="F315" i="4"/>
  <c r="Q315" i="4" s="1"/>
  <c r="AB315" i="4" s="1"/>
  <c r="AM315" i="4" s="1"/>
  <c r="E315" i="4"/>
  <c r="P315" i="4" s="1"/>
  <c r="AA315" i="4" s="1"/>
  <c r="AL315" i="4" s="1"/>
  <c r="D315" i="4"/>
  <c r="O315" i="4" s="1"/>
  <c r="Z315" i="4" s="1"/>
  <c r="AK315" i="4" s="1"/>
  <c r="C315" i="4"/>
  <c r="N315" i="4" s="1"/>
  <c r="Y315" i="4" s="1"/>
  <c r="AJ315" i="4" s="1"/>
  <c r="B315" i="4"/>
  <c r="M315" i="4" s="1"/>
  <c r="X315" i="4" s="1"/>
  <c r="AI315" i="4" s="1"/>
  <c r="G565" i="4"/>
  <c r="R565" i="4" s="1"/>
  <c r="AC565" i="4" s="1"/>
  <c r="AN565" i="4" s="1"/>
  <c r="F565" i="4"/>
  <c r="Q565" i="4" s="1"/>
  <c r="AB565" i="4" s="1"/>
  <c r="AM565" i="4" s="1"/>
  <c r="E565" i="4"/>
  <c r="P565" i="4" s="1"/>
  <c r="AA565" i="4" s="1"/>
  <c r="AL565" i="4" s="1"/>
  <c r="D565" i="4"/>
  <c r="O565" i="4" s="1"/>
  <c r="Z565" i="4" s="1"/>
  <c r="AK565" i="4" s="1"/>
  <c r="C565" i="4"/>
  <c r="N565" i="4" s="1"/>
  <c r="Y565" i="4" s="1"/>
  <c r="AJ565" i="4" s="1"/>
  <c r="B565" i="4"/>
  <c r="M565" i="4" s="1"/>
  <c r="X565" i="4" s="1"/>
  <c r="AI565" i="4" s="1"/>
  <c r="K565" i="4"/>
  <c r="V565" i="4" s="1"/>
  <c r="AG565" i="4" s="1"/>
  <c r="AR565" i="4" s="1"/>
  <c r="J565" i="4"/>
  <c r="U565" i="4" s="1"/>
  <c r="AF565" i="4" s="1"/>
  <c r="AQ565" i="4" s="1"/>
  <c r="I565" i="4"/>
  <c r="T565" i="4" s="1"/>
  <c r="AE565" i="4" s="1"/>
  <c r="AP565" i="4" s="1"/>
  <c r="H565" i="4"/>
  <c r="S565" i="4" s="1"/>
  <c r="AD565" i="4" s="1"/>
  <c r="AO565" i="4" s="1"/>
  <c r="D946" i="4"/>
  <c r="O946" i="4" s="1"/>
  <c r="Z946" i="4" s="1"/>
  <c r="AK946" i="4" s="1"/>
  <c r="B946" i="4"/>
  <c r="M946" i="4" s="1"/>
  <c r="X946" i="4" s="1"/>
  <c r="AI946" i="4" s="1"/>
  <c r="K946" i="4"/>
  <c r="V946" i="4" s="1"/>
  <c r="AG946" i="4" s="1"/>
  <c r="AR946" i="4" s="1"/>
  <c r="J946" i="4"/>
  <c r="U946" i="4" s="1"/>
  <c r="AF946" i="4" s="1"/>
  <c r="AQ946" i="4" s="1"/>
  <c r="I946" i="4"/>
  <c r="T946" i="4" s="1"/>
  <c r="AE946" i="4" s="1"/>
  <c r="AP946" i="4" s="1"/>
  <c r="H946" i="4"/>
  <c r="S946" i="4" s="1"/>
  <c r="AD946" i="4" s="1"/>
  <c r="AO946" i="4" s="1"/>
  <c r="G946" i="4"/>
  <c r="R946" i="4" s="1"/>
  <c r="AC946" i="4" s="1"/>
  <c r="AN946" i="4" s="1"/>
  <c r="F946" i="4"/>
  <c r="Q946" i="4" s="1"/>
  <c r="AB946" i="4" s="1"/>
  <c r="AM946" i="4" s="1"/>
  <c r="E946" i="4"/>
  <c r="P946" i="4" s="1"/>
  <c r="AA946" i="4" s="1"/>
  <c r="AL946" i="4" s="1"/>
  <c r="C946" i="4"/>
  <c r="N946" i="4" s="1"/>
  <c r="Y946" i="4" s="1"/>
  <c r="AJ946" i="4" s="1"/>
  <c r="K611" i="4"/>
  <c r="V611" i="4" s="1"/>
  <c r="AG611" i="4" s="1"/>
  <c r="AR611" i="4" s="1"/>
  <c r="J611" i="4"/>
  <c r="U611" i="4" s="1"/>
  <c r="AF611" i="4" s="1"/>
  <c r="AQ611" i="4" s="1"/>
  <c r="I611" i="4"/>
  <c r="T611" i="4" s="1"/>
  <c r="AE611" i="4" s="1"/>
  <c r="AP611" i="4" s="1"/>
  <c r="H611" i="4"/>
  <c r="S611" i="4" s="1"/>
  <c r="AD611" i="4" s="1"/>
  <c r="AO611" i="4" s="1"/>
  <c r="G611" i="4"/>
  <c r="R611" i="4" s="1"/>
  <c r="AC611" i="4" s="1"/>
  <c r="AN611" i="4" s="1"/>
  <c r="F611" i="4"/>
  <c r="Q611" i="4" s="1"/>
  <c r="AB611" i="4" s="1"/>
  <c r="AM611" i="4" s="1"/>
  <c r="E611" i="4"/>
  <c r="P611" i="4" s="1"/>
  <c r="AA611" i="4" s="1"/>
  <c r="AL611" i="4" s="1"/>
  <c r="D611" i="4"/>
  <c r="O611" i="4" s="1"/>
  <c r="Z611" i="4" s="1"/>
  <c r="AK611" i="4" s="1"/>
  <c r="C611" i="4"/>
  <c r="N611" i="4" s="1"/>
  <c r="Y611" i="4" s="1"/>
  <c r="AJ611" i="4" s="1"/>
  <c r="B611" i="4"/>
  <c r="M611" i="4" s="1"/>
  <c r="X611" i="4" s="1"/>
  <c r="AI611" i="4" s="1"/>
  <c r="F646" i="4"/>
  <c r="Q646" i="4" s="1"/>
  <c r="AB646" i="4" s="1"/>
  <c r="AM646" i="4" s="1"/>
  <c r="E646" i="4"/>
  <c r="P646" i="4" s="1"/>
  <c r="AA646" i="4" s="1"/>
  <c r="AL646" i="4" s="1"/>
  <c r="D646" i="4"/>
  <c r="O646" i="4" s="1"/>
  <c r="Z646" i="4" s="1"/>
  <c r="AK646" i="4" s="1"/>
  <c r="C646" i="4"/>
  <c r="N646" i="4" s="1"/>
  <c r="Y646" i="4" s="1"/>
  <c r="AJ646" i="4" s="1"/>
  <c r="B646" i="4"/>
  <c r="M646" i="4" s="1"/>
  <c r="X646" i="4" s="1"/>
  <c r="AI646" i="4" s="1"/>
  <c r="K646" i="4"/>
  <c r="V646" i="4" s="1"/>
  <c r="AG646" i="4" s="1"/>
  <c r="AR646" i="4" s="1"/>
  <c r="J646" i="4"/>
  <c r="U646" i="4" s="1"/>
  <c r="AF646" i="4" s="1"/>
  <c r="AQ646" i="4" s="1"/>
  <c r="H646" i="4"/>
  <c r="S646" i="4" s="1"/>
  <c r="AD646" i="4" s="1"/>
  <c r="AO646" i="4" s="1"/>
  <c r="G646" i="4"/>
  <c r="R646" i="4" s="1"/>
  <c r="AC646" i="4" s="1"/>
  <c r="AN646" i="4" s="1"/>
  <c r="I646" i="4"/>
  <c r="T646" i="4" s="1"/>
  <c r="AE646" i="4" s="1"/>
  <c r="AP646" i="4" s="1"/>
  <c r="I477" i="4"/>
  <c r="T477" i="4" s="1"/>
  <c r="AE477" i="4" s="1"/>
  <c r="AP477" i="4" s="1"/>
  <c r="H477" i="4"/>
  <c r="S477" i="4" s="1"/>
  <c r="AD477" i="4" s="1"/>
  <c r="AO477" i="4" s="1"/>
  <c r="G477" i="4"/>
  <c r="R477" i="4" s="1"/>
  <c r="AC477" i="4" s="1"/>
  <c r="AN477" i="4" s="1"/>
  <c r="F477" i="4"/>
  <c r="Q477" i="4" s="1"/>
  <c r="AB477" i="4" s="1"/>
  <c r="AM477" i="4" s="1"/>
  <c r="E477" i="4"/>
  <c r="P477" i="4" s="1"/>
  <c r="AA477" i="4" s="1"/>
  <c r="AL477" i="4" s="1"/>
  <c r="D477" i="4"/>
  <c r="O477" i="4" s="1"/>
  <c r="Z477" i="4" s="1"/>
  <c r="AK477" i="4" s="1"/>
  <c r="C477" i="4"/>
  <c r="N477" i="4" s="1"/>
  <c r="Y477" i="4" s="1"/>
  <c r="AJ477" i="4" s="1"/>
  <c r="K477" i="4"/>
  <c r="V477" i="4" s="1"/>
  <c r="AG477" i="4" s="1"/>
  <c r="AR477" i="4" s="1"/>
  <c r="J477" i="4"/>
  <c r="U477" i="4" s="1"/>
  <c r="AF477" i="4" s="1"/>
  <c r="AQ477" i="4" s="1"/>
  <c r="B477" i="4"/>
  <c r="M477" i="4" s="1"/>
  <c r="X477" i="4" s="1"/>
  <c r="AI477" i="4" s="1"/>
  <c r="D302" i="4"/>
  <c r="O302" i="4" s="1"/>
  <c r="Z302" i="4" s="1"/>
  <c r="AK302" i="4" s="1"/>
  <c r="C302" i="4"/>
  <c r="N302" i="4" s="1"/>
  <c r="Y302" i="4" s="1"/>
  <c r="AJ302" i="4" s="1"/>
  <c r="B302" i="4"/>
  <c r="M302" i="4" s="1"/>
  <c r="X302" i="4" s="1"/>
  <c r="AI302" i="4" s="1"/>
  <c r="K302" i="4"/>
  <c r="V302" i="4" s="1"/>
  <c r="AG302" i="4" s="1"/>
  <c r="AR302" i="4" s="1"/>
  <c r="J302" i="4"/>
  <c r="U302" i="4" s="1"/>
  <c r="AF302" i="4" s="1"/>
  <c r="AQ302" i="4" s="1"/>
  <c r="I302" i="4"/>
  <c r="T302" i="4" s="1"/>
  <c r="AE302" i="4" s="1"/>
  <c r="AP302" i="4" s="1"/>
  <c r="H302" i="4"/>
  <c r="S302" i="4" s="1"/>
  <c r="AD302" i="4" s="1"/>
  <c r="AO302" i="4" s="1"/>
  <c r="G302" i="4"/>
  <c r="R302" i="4" s="1"/>
  <c r="AC302" i="4" s="1"/>
  <c r="AN302" i="4" s="1"/>
  <c r="F302" i="4"/>
  <c r="Q302" i="4" s="1"/>
  <c r="AB302" i="4" s="1"/>
  <c r="AM302" i="4" s="1"/>
  <c r="E302" i="4"/>
  <c r="P302" i="4" s="1"/>
  <c r="AA302" i="4" s="1"/>
  <c r="AL302" i="4" s="1"/>
  <c r="D196" i="4"/>
  <c r="O196" i="4" s="1"/>
  <c r="Z196" i="4" s="1"/>
  <c r="AK196" i="4" s="1"/>
  <c r="K196" i="4"/>
  <c r="V196" i="4" s="1"/>
  <c r="AG196" i="4" s="1"/>
  <c r="AR196" i="4" s="1"/>
  <c r="J196" i="4"/>
  <c r="U196" i="4" s="1"/>
  <c r="AF196" i="4" s="1"/>
  <c r="AQ196" i="4" s="1"/>
  <c r="I196" i="4"/>
  <c r="T196" i="4" s="1"/>
  <c r="AE196" i="4" s="1"/>
  <c r="AP196" i="4" s="1"/>
  <c r="H196" i="4"/>
  <c r="S196" i="4" s="1"/>
  <c r="AD196" i="4" s="1"/>
  <c r="AO196" i="4" s="1"/>
  <c r="G196" i="4"/>
  <c r="R196" i="4" s="1"/>
  <c r="AC196" i="4" s="1"/>
  <c r="AN196" i="4" s="1"/>
  <c r="F196" i="4"/>
  <c r="Q196" i="4" s="1"/>
  <c r="AB196" i="4" s="1"/>
  <c r="AM196" i="4" s="1"/>
  <c r="E196" i="4"/>
  <c r="P196" i="4" s="1"/>
  <c r="AA196" i="4" s="1"/>
  <c r="AL196" i="4" s="1"/>
  <c r="C196" i="4"/>
  <c r="N196" i="4" s="1"/>
  <c r="Y196" i="4" s="1"/>
  <c r="AJ196" i="4" s="1"/>
  <c r="B196" i="4"/>
  <c r="M196" i="4" s="1"/>
  <c r="X196" i="4" s="1"/>
  <c r="AI196" i="4" s="1"/>
  <c r="C907" i="4"/>
  <c r="N907" i="4" s="1"/>
  <c r="Y907" i="4" s="1"/>
  <c r="AJ907" i="4" s="1"/>
  <c r="K907" i="4"/>
  <c r="V907" i="4" s="1"/>
  <c r="AG907" i="4" s="1"/>
  <c r="AR907" i="4" s="1"/>
  <c r="J907" i="4"/>
  <c r="U907" i="4" s="1"/>
  <c r="AF907" i="4" s="1"/>
  <c r="AQ907" i="4" s="1"/>
  <c r="I907" i="4"/>
  <c r="T907" i="4" s="1"/>
  <c r="AE907" i="4" s="1"/>
  <c r="AP907" i="4" s="1"/>
  <c r="H907" i="4"/>
  <c r="S907" i="4" s="1"/>
  <c r="AD907" i="4" s="1"/>
  <c r="AO907" i="4" s="1"/>
  <c r="G907" i="4"/>
  <c r="R907" i="4" s="1"/>
  <c r="AC907" i="4" s="1"/>
  <c r="AN907" i="4" s="1"/>
  <c r="F907" i="4"/>
  <c r="Q907" i="4" s="1"/>
  <c r="AB907" i="4" s="1"/>
  <c r="AM907" i="4" s="1"/>
  <c r="E907" i="4"/>
  <c r="P907" i="4" s="1"/>
  <c r="AA907" i="4" s="1"/>
  <c r="AL907" i="4" s="1"/>
  <c r="D907" i="4"/>
  <c r="O907" i="4" s="1"/>
  <c r="Z907" i="4" s="1"/>
  <c r="AK907" i="4" s="1"/>
  <c r="B907" i="4"/>
  <c r="M907" i="4" s="1"/>
  <c r="X907" i="4" s="1"/>
  <c r="AI907" i="4" s="1"/>
  <c r="I801" i="4"/>
  <c r="T801" i="4" s="1"/>
  <c r="AE801" i="4" s="1"/>
  <c r="AP801" i="4" s="1"/>
  <c r="G801" i="4"/>
  <c r="R801" i="4" s="1"/>
  <c r="AC801" i="4" s="1"/>
  <c r="AN801" i="4" s="1"/>
  <c r="F801" i="4"/>
  <c r="Q801" i="4" s="1"/>
  <c r="AB801" i="4" s="1"/>
  <c r="AM801" i="4" s="1"/>
  <c r="E801" i="4"/>
  <c r="P801" i="4" s="1"/>
  <c r="AA801" i="4" s="1"/>
  <c r="AL801" i="4" s="1"/>
  <c r="D801" i="4"/>
  <c r="O801" i="4" s="1"/>
  <c r="Z801" i="4" s="1"/>
  <c r="AK801" i="4" s="1"/>
  <c r="C801" i="4"/>
  <c r="N801" i="4" s="1"/>
  <c r="Y801" i="4" s="1"/>
  <c r="AJ801" i="4" s="1"/>
  <c r="B801" i="4"/>
  <c r="M801" i="4" s="1"/>
  <c r="X801" i="4" s="1"/>
  <c r="AI801" i="4" s="1"/>
  <c r="K801" i="4"/>
  <c r="V801" i="4" s="1"/>
  <c r="AG801" i="4" s="1"/>
  <c r="AR801" i="4" s="1"/>
  <c r="J801" i="4"/>
  <c r="U801" i="4" s="1"/>
  <c r="AF801" i="4" s="1"/>
  <c r="AQ801" i="4" s="1"/>
  <c r="H801" i="4"/>
  <c r="S801" i="4" s="1"/>
  <c r="AD801" i="4" s="1"/>
  <c r="AO801" i="4" s="1"/>
  <c r="K779" i="4"/>
  <c r="V779" i="4" s="1"/>
  <c r="AG779" i="4" s="1"/>
  <c r="AR779" i="4" s="1"/>
  <c r="I779" i="4"/>
  <c r="T779" i="4" s="1"/>
  <c r="AE779" i="4" s="1"/>
  <c r="AP779" i="4" s="1"/>
  <c r="H779" i="4"/>
  <c r="S779" i="4" s="1"/>
  <c r="AD779" i="4" s="1"/>
  <c r="AO779" i="4" s="1"/>
  <c r="G779" i="4"/>
  <c r="R779" i="4" s="1"/>
  <c r="AC779" i="4" s="1"/>
  <c r="AN779" i="4" s="1"/>
  <c r="F779" i="4"/>
  <c r="Q779" i="4" s="1"/>
  <c r="AB779" i="4" s="1"/>
  <c r="AM779" i="4" s="1"/>
  <c r="E779" i="4"/>
  <c r="P779" i="4" s="1"/>
  <c r="AA779" i="4" s="1"/>
  <c r="AL779" i="4" s="1"/>
  <c r="D779" i="4"/>
  <c r="O779" i="4" s="1"/>
  <c r="Z779" i="4" s="1"/>
  <c r="AK779" i="4" s="1"/>
  <c r="J779" i="4"/>
  <c r="U779" i="4" s="1"/>
  <c r="AF779" i="4" s="1"/>
  <c r="AQ779" i="4" s="1"/>
  <c r="C779" i="4"/>
  <c r="N779" i="4" s="1"/>
  <c r="Y779" i="4" s="1"/>
  <c r="AJ779" i="4" s="1"/>
  <c r="B779" i="4"/>
  <c r="M779" i="4" s="1"/>
  <c r="X779" i="4" s="1"/>
  <c r="AI779" i="4" s="1"/>
  <c r="F70" i="4"/>
  <c r="Q70" i="4" s="1"/>
  <c r="AB70" i="4" s="1"/>
  <c r="AM70" i="4" s="1"/>
  <c r="D70" i="4"/>
  <c r="O70" i="4" s="1"/>
  <c r="Z70" i="4" s="1"/>
  <c r="AK70" i="4" s="1"/>
  <c r="C70" i="4"/>
  <c r="N70" i="4" s="1"/>
  <c r="Y70" i="4" s="1"/>
  <c r="AJ70" i="4" s="1"/>
  <c r="B70" i="4"/>
  <c r="M70" i="4" s="1"/>
  <c r="X70" i="4" s="1"/>
  <c r="AI70" i="4" s="1"/>
  <c r="J70" i="4"/>
  <c r="U70" i="4" s="1"/>
  <c r="AF70" i="4" s="1"/>
  <c r="AQ70" i="4" s="1"/>
  <c r="I70" i="4"/>
  <c r="T70" i="4" s="1"/>
  <c r="AE70" i="4" s="1"/>
  <c r="AP70" i="4" s="1"/>
  <c r="H70" i="4"/>
  <c r="S70" i="4" s="1"/>
  <c r="AD70" i="4" s="1"/>
  <c r="AO70" i="4" s="1"/>
  <c r="G70" i="4"/>
  <c r="R70" i="4" s="1"/>
  <c r="AC70" i="4" s="1"/>
  <c r="AN70" i="4" s="1"/>
  <c r="E70" i="4"/>
  <c r="P70" i="4" s="1"/>
  <c r="AA70" i="4" s="1"/>
  <c r="AL70" i="4" s="1"/>
  <c r="K70" i="4"/>
  <c r="V70" i="4" s="1"/>
  <c r="AG70" i="4" s="1"/>
  <c r="AR70" i="4" s="1"/>
  <c r="F320" i="4"/>
  <c r="Q320" i="4" s="1"/>
  <c r="AB320" i="4" s="1"/>
  <c r="AM320" i="4" s="1"/>
  <c r="E320" i="4"/>
  <c r="P320" i="4" s="1"/>
  <c r="AA320" i="4" s="1"/>
  <c r="AL320" i="4" s="1"/>
  <c r="D320" i="4"/>
  <c r="O320" i="4" s="1"/>
  <c r="Z320" i="4" s="1"/>
  <c r="AK320" i="4" s="1"/>
  <c r="C320" i="4"/>
  <c r="N320" i="4" s="1"/>
  <c r="Y320" i="4" s="1"/>
  <c r="AJ320" i="4" s="1"/>
  <c r="B320" i="4"/>
  <c r="M320" i="4" s="1"/>
  <c r="X320" i="4" s="1"/>
  <c r="AI320" i="4" s="1"/>
  <c r="K320" i="4"/>
  <c r="V320" i="4" s="1"/>
  <c r="AG320" i="4" s="1"/>
  <c r="AR320" i="4" s="1"/>
  <c r="J320" i="4"/>
  <c r="U320" i="4" s="1"/>
  <c r="AF320" i="4" s="1"/>
  <c r="AQ320" i="4" s="1"/>
  <c r="I320" i="4"/>
  <c r="T320" i="4" s="1"/>
  <c r="AE320" i="4" s="1"/>
  <c r="AP320" i="4" s="1"/>
  <c r="H320" i="4"/>
  <c r="S320" i="4" s="1"/>
  <c r="AD320" i="4" s="1"/>
  <c r="AO320" i="4" s="1"/>
  <c r="G320" i="4"/>
  <c r="R320" i="4" s="1"/>
  <c r="AC320" i="4" s="1"/>
  <c r="AN320" i="4" s="1"/>
  <c r="B570" i="4"/>
  <c r="M570" i="4" s="1"/>
  <c r="X570" i="4" s="1"/>
  <c r="AI570" i="4" s="1"/>
  <c r="K570" i="4"/>
  <c r="V570" i="4" s="1"/>
  <c r="AG570" i="4" s="1"/>
  <c r="AR570" i="4" s="1"/>
  <c r="J570" i="4"/>
  <c r="U570" i="4" s="1"/>
  <c r="AF570" i="4" s="1"/>
  <c r="AQ570" i="4" s="1"/>
  <c r="I570" i="4"/>
  <c r="T570" i="4" s="1"/>
  <c r="AE570" i="4" s="1"/>
  <c r="AP570" i="4" s="1"/>
  <c r="H570" i="4"/>
  <c r="S570" i="4" s="1"/>
  <c r="AD570" i="4" s="1"/>
  <c r="AO570" i="4" s="1"/>
  <c r="G570" i="4"/>
  <c r="R570" i="4" s="1"/>
  <c r="AC570" i="4" s="1"/>
  <c r="AN570" i="4" s="1"/>
  <c r="F570" i="4"/>
  <c r="Q570" i="4" s="1"/>
  <c r="AB570" i="4" s="1"/>
  <c r="AM570" i="4" s="1"/>
  <c r="E570" i="4"/>
  <c r="P570" i="4" s="1"/>
  <c r="AA570" i="4" s="1"/>
  <c r="AL570" i="4" s="1"/>
  <c r="D570" i="4"/>
  <c r="O570" i="4" s="1"/>
  <c r="Z570" i="4" s="1"/>
  <c r="AK570" i="4" s="1"/>
  <c r="C570" i="4"/>
  <c r="N570" i="4" s="1"/>
  <c r="Y570" i="4" s="1"/>
  <c r="AJ570" i="4" s="1"/>
  <c r="I891" i="4"/>
  <c r="T891" i="4" s="1"/>
  <c r="AE891" i="4" s="1"/>
  <c r="AP891" i="4" s="1"/>
  <c r="G891" i="4"/>
  <c r="R891" i="4" s="1"/>
  <c r="AC891" i="4" s="1"/>
  <c r="AN891" i="4" s="1"/>
  <c r="F891" i="4"/>
  <c r="Q891" i="4" s="1"/>
  <c r="AB891" i="4" s="1"/>
  <c r="AM891" i="4" s="1"/>
  <c r="E891" i="4"/>
  <c r="P891" i="4" s="1"/>
  <c r="AA891" i="4" s="1"/>
  <c r="AL891" i="4" s="1"/>
  <c r="D891" i="4"/>
  <c r="O891" i="4" s="1"/>
  <c r="Z891" i="4" s="1"/>
  <c r="AK891" i="4" s="1"/>
  <c r="C891" i="4"/>
  <c r="N891" i="4" s="1"/>
  <c r="Y891" i="4" s="1"/>
  <c r="AJ891" i="4" s="1"/>
  <c r="B891" i="4"/>
  <c r="M891" i="4" s="1"/>
  <c r="X891" i="4" s="1"/>
  <c r="AI891" i="4" s="1"/>
  <c r="K891" i="4"/>
  <c r="V891" i="4" s="1"/>
  <c r="AG891" i="4" s="1"/>
  <c r="AR891" i="4" s="1"/>
  <c r="J891" i="4"/>
  <c r="U891" i="4" s="1"/>
  <c r="AF891" i="4" s="1"/>
  <c r="AQ891" i="4" s="1"/>
  <c r="H891" i="4"/>
  <c r="S891" i="4" s="1"/>
  <c r="AD891" i="4" s="1"/>
  <c r="AO891" i="4" s="1"/>
  <c r="C217" i="4"/>
  <c r="N217" i="4" s="1"/>
  <c r="Y217" i="4" s="1"/>
  <c r="AJ217" i="4" s="1"/>
  <c r="F217" i="4"/>
  <c r="Q217" i="4" s="1"/>
  <c r="AB217" i="4" s="1"/>
  <c r="AM217" i="4" s="1"/>
  <c r="E217" i="4"/>
  <c r="P217" i="4" s="1"/>
  <c r="AA217" i="4" s="1"/>
  <c r="AL217" i="4" s="1"/>
  <c r="D217" i="4"/>
  <c r="O217" i="4" s="1"/>
  <c r="Z217" i="4" s="1"/>
  <c r="AK217" i="4" s="1"/>
  <c r="B217" i="4"/>
  <c r="M217" i="4" s="1"/>
  <c r="X217" i="4" s="1"/>
  <c r="AI217" i="4" s="1"/>
  <c r="K217" i="4"/>
  <c r="V217" i="4" s="1"/>
  <c r="AG217" i="4" s="1"/>
  <c r="AR217" i="4" s="1"/>
  <c r="J217" i="4"/>
  <c r="U217" i="4" s="1"/>
  <c r="AF217" i="4" s="1"/>
  <c r="AQ217" i="4" s="1"/>
  <c r="I217" i="4"/>
  <c r="T217" i="4" s="1"/>
  <c r="AE217" i="4" s="1"/>
  <c r="AP217" i="4" s="1"/>
  <c r="H217" i="4"/>
  <c r="S217" i="4" s="1"/>
  <c r="AD217" i="4" s="1"/>
  <c r="AO217" i="4" s="1"/>
  <c r="G217" i="4"/>
  <c r="R217" i="4" s="1"/>
  <c r="AC217" i="4" s="1"/>
  <c r="AN217" i="4" s="1"/>
  <c r="G675" i="4"/>
  <c r="R675" i="4" s="1"/>
  <c r="AC675" i="4" s="1"/>
  <c r="AN675" i="4" s="1"/>
  <c r="F675" i="4"/>
  <c r="Q675" i="4" s="1"/>
  <c r="AB675" i="4" s="1"/>
  <c r="AM675" i="4" s="1"/>
  <c r="E675" i="4"/>
  <c r="P675" i="4" s="1"/>
  <c r="AA675" i="4" s="1"/>
  <c r="AL675" i="4" s="1"/>
  <c r="D675" i="4"/>
  <c r="O675" i="4" s="1"/>
  <c r="Z675" i="4" s="1"/>
  <c r="AK675" i="4" s="1"/>
  <c r="C675" i="4"/>
  <c r="N675" i="4" s="1"/>
  <c r="Y675" i="4" s="1"/>
  <c r="AJ675" i="4" s="1"/>
  <c r="B675" i="4"/>
  <c r="M675" i="4" s="1"/>
  <c r="X675" i="4" s="1"/>
  <c r="AI675" i="4" s="1"/>
  <c r="K675" i="4"/>
  <c r="V675" i="4" s="1"/>
  <c r="AG675" i="4" s="1"/>
  <c r="AR675" i="4" s="1"/>
  <c r="J675" i="4"/>
  <c r="U675" i="4" s="1"/>
  <c r="AF675" i="4" s="1"/>
  <c r="AQ675" i="4" s="1"/>
  <c r="I675" i="4"/>
  <c r="T675" i="4" s="1"/>
  <c r="AE675" i="4" s="1"/>
  <c r="AP675" i="4" s="1"/>
  <c r="H675" i="4"/>
  <c r="S675" i="4" s="1"/>
  <c r="AD675" i="4" s="1"/>
  <c r="AO675" i="4" s="1"/>
  <c r="J760" i="4"/>
  <c r="U760" i="4" s="1"/>
  <c r="AF760" i="4" s="1"/>
  <c r="AQ760" i="4" s="1"/>
  <c r="H760" i="4"/>
  <c r="S760" i="4" s="1"/>
  <c r="AD760" i="4" s="1"/>
  <c r="AO760" i="4" s="1"/>
  <c r="E760" i="4"/>
  <c r="P760" i="4" s="1"/>
  <c r="AA760" i="4" s="1"/>
  <c r="AL760" i="4" s="1"/>
  <c r="K760" i="4"/>
  <c r="V760" i="4" s="1"/>
  <c r="AG760" i="4" s="1"/>
  <c r="AR760" i="4" s="1"/>
  <c r="I760" i="4"/>
  <c r="T760" i="4" s="1"/>
  <c r="AE760" i="4" s="1"/>
  <c r="AP760" i="4" s="1"/>
  <c r="G760" i="4"/>
  <c r="R760" i="4" s="1"/>
  <c r="AC760" i="4" s="1"/>
  <c r="AN760" i="4" s="1"/>
  <c r="F760" i="4"/>
  <c r="Q760" i="4" s="1"/>
  <c r="AB760" i="4" s="1"/>
  <c r="AM760" i="4" s="1"/>
  <c r="D760" i="4"/>
  <c r="O760" i="4" s="1"/>
  <c r="Z760" i="4" s="1"/>
  <c r="AK760" i="4" s="1"/>
  <c r="B760" i="4"/>
  <c r="M760" i="4" s="1"/>
  <c r="X760" i="4" s="1"/>
  <c r="AI760" i="4" s="1"/>
  <c r="C760" i="4"/>
  <c r="N760" i="4" s="1"/>
  <c r="Y760" i="4" s="1"/>
  <c r="AJ760" i="4" s="1"/>
  <c r="C777" i="4"/>
  <c r="N777" i="4" s="1"/>
  <c r="Y777" i="4" s="1"/>
  <c r="AJ777" i="4" s="1"/>
  <c r="K777" i="4"/>
  <c r="V777" i="4" s="1"/>
  <c r="AG777" i="4" s="1"/>
  <c r="AR777" i="4" s="1"/>
  <c r="J777" i="4"/>
  <c r="U777" i="4" s="1"/>
  <c r="AF777" i="4" s="1"/>
  <c r="AQ777" i="4" s="1"/>
  <c r="I777" i="4"/>
  <c r="T777" i="4" s="1"/>
  <c r="AE777" i="4" s="1"/>
  <c r="AP777" i="4" s="1"/>
  <c r="H777" i="4"/>
  <c r="S777" i="4" s="1"/>
  <c r="AD777" i="4" s="1"/>
  <c r="AO777" i="4" s="1"/>
  <c r="G777" i="4"/>
  <c r="R777" i="4" s="1"/>
  <c r="AC777" i="4" s="1"/>
  <c r="AN777" i="4" s="1"/>
  <c r="F777" i="4"/>
  <c r="Q777" i="4" s="1"/>
  <c r="AB777" i="4" s="1"/>
  <c r="AM777" i="4" s="1"/>
  <c r="E777" i="4"/>
  <c r="P777" i="4" s="1"/>
  <c r="AA777" i="4" s="1"/>
  <c r="AL777" i="4" s="1"/>
  <c r="D777" i="4"/>
  <c r="O777" i="4" s="1"/>
  <c r="Z777" i="4" s="1"/>
  <c r="AK777" i="4" s="1"/>
  <c r="B777" i="4"/>
  <c r="M777" i="4" s="1"/>
  <c r="X777" i="4" s="1"/>
  <c r="AI777" i="4" s="1"/>
  <c r="I231" i="4"/>
  <c r="T231" i="4" s="1"/>
  <c r="AE231" i="4" s="1"/>
  <c r="AP231" i="4" s="1"/>
  <c r="J231" i="4"/>
  <c r="U231" i="4" s="1"/>
  <c r="AF231" i="4" s="1"/>
  <c r="AQ231" i="4" s="1"/>
  <c r="H231" i="4"/>
  <c r="S231" i="4" s="1"/>
  <c r="AD231" i="4" s="1"/>
  <c r="AO231" i="4" s="1"/>
  <c r="G231" i="4"/>
  <c r="R231" i="4" s="1"/>
  <c r="AC231" i="4" s="1"/>
  <c r="AN231" i="4" s="1"/>
  <c r="F231" i="4"/>
  <c r="Q231" i="4" s="1"/>
  <c r="AB231" i="4" s="1"/>
  <c r="AM231" i="4" s="1"/>
  <c r="E231" i="4"/>
  <c r="P231" i="4" s="1"/>
  <c r="AA231" i="4" s="1"/>
  <c r="AL231" i="4" s="1"/>
  <c r="D231" i="4"/>
  <c r="O231" i="4" s="1"/>
  <c r="Z231" i="4" s="1"/>
  <c r="AK231" i="4" s="1"/>
  <c r="C231" i="4"/>
  <c r="N231" i="4" s="1"/>
  <c r="Y231" i="4" s="1"/>
  <c r="AJ231" i="4" s="1"/>
  <c r="K231" i="4"/>
  <c r="V231" i="4" s="1"/>
  <c r="AG231" i="4" s="1"/>
  <c r="AR231" i="4" s="1"/>
  <c r="B231" i="4"/>
  <c r="M231" i="4" s="1"/>
  <c r="X231" i="4" s="1"/>
  <c r="AI231" i="4" s="1"/>
  <c r="I267" i="4"/>
  <c r="T267" i="4" s="1"/>
  <c r="AE267" i="4" s="1"/>
  <c r="AP267" i="4" s="1"/>
  <c r="H267" i="4"/>
  <c r="S267" i="4" s="1"/>
  <c r="AD267" i="4" s="1"/>
  <c r="AO267" i="4" s="1"/>
  <c r="G267" i="4"/>
  <c r="R267" i="4" s="1"/>
  <c r="AC267" i="4" s="1"/>
  <c r="AN267" i="4" s="1"/>
  <c r="F267" i="4"/>
  <c r="Q267" i="4" s="1"/>
  <c r="AB267" i="4" s="1"/>
  <c r="AM267" i="4" s="1"/>
  <c r="D267" i="4"/>
  <c r="O267" i="4" s="1"/>
  <c r="Z267" i="4" s="1"/>
  <c r="AK267" i="4" s="1"/>
  <c r="C267" i="4"/>
  <c r="N267" i="4" s="1"/>
  <c r="Y267" i="4" s="1"/>
  <c r="AJ267" i="4" s="1"/>
  <c r="K267" i="4"/>
  <c r="V267" i="4" s="1"/>
  <c r="AG267" i="4" s="1"/>
  <c r="AR267" i="4" s="1"/>
  <c r="J267" i="4"/>
  <c r="U267" i="4" s="1"/>
  <c r="AF267" i="4" s="1"/>
  <c r="AQ267" i="4" s="1"/>
  <c r="E267" i="4"/>
  <c r="P267" i="4" s="1"/>
  <c r="AA267" i="4" s="1"/>
  <c r="AL267" i="4" s="1"/>
  <c r="B267" i="4"/>
  <c r="M267" i="4" s="1"/>
  <c r="X267" i="4" s="1"/>
  <c r="AI267" i="4" s="1"/>
  <c r="J306" i="4"/>
  <c r="U306" i="4" s="1"/>
  <c r="AF306" i="4" s="1"/>
  <c r="AQ306" i="4" s="1"/>
  <c r="I306" i="4"/>
  <c r="T306" i="4" s="1"/>
  <c r="AE306" i="4" s="1"/>
  <c r="AP306" i="4" s="1"/>
  <c r="H306" i="4"/>
  <c r="S306" i="4" s="1"/>
  <c r="AD306" i="4" s="1"/>
  <c r="AO306" i="4" s="1"/>
  <c r="G306" i="4"/>
  <c r="R306" i="4" s="1"/>
  <c r="AC306" i="4" s="1"/>
  <c r="AN306" i="4" s="1"/>
  <c r="F306" i="4"/>
  <c r="Q306" i="4" s="1"/>
  <c r="AB306" i="4" s="1"/>
  <c r="AM306" i="4" s="1"/>
  <c r="E306" i="4"/>
  <c r="P306" i="4" s="1"/>
  <c r="AA306" i="4" s="1"/>
  <c r="AL306" i="4" s="1"/>
  <c r="D306" i="4"/>
  <c r="O306" i="4" s="1"/>
  <c r="Z306" i="4" s="1"/>
  <c r="AK306" i="4" s="1"/>
  <c r="K306" i="4"/>
  <c r="V306" i="4" s="1"/>
  <c r="AG306" i="4" s="1"/>
  <c r="AR306" i="4" s="1"/>
  <c r="C306" i="4"/>
  <c r="N306" i="4" s="1"/>
  <c r="Y306" i="4" s="1"/>
  <c r="AJ306" i="4" s="1"/>
  <c r="B306" i="4"/>
  <c r="M306" i="4" s="1"/>
  <c r="X306" i="4" s="1"/>
  <c r="AI306" i="4" s="1"/>
  <c r="H892" i="4"/>
  <c r="S892" i="4" s="1"/>
  <c r="AD892" i="4" s="1"/>
  <c r="AO892" i="4" s="1"/>
  <c r="F892" i="4"/>
  <c r="Q892" i="4" s="1"/>
  <c r="AB892" i="4" s="1"/>
  <c r="AM892" i="4" s="1"/>
  <c r="E892" i="4"/>
  <c r="P892" i="4" s="1"/>
  <c r="AA892" i="4" s="1"/>
  <c r="AL892" i="4" s="1"/>
  <c r="D892" i="4"/>
  <c r="O892" i="4" s="1"/>
  <c r="Z892" i="4" s="1"/>
  <c r="AK892" i="4" s="1"/>
  <c r="C892" i="4"/>
  <c r="N892" i="4" s="1"/>
  <c r="Y892" i="4" s="1"/>
  <c r="AJ892" i="4" s="1"/>
  <c r="B892" i="4"/>
  <c r="M892" i="4" s="1"/>
  <c r="X892" i="4" s="1"/>
  <c r="AI892" i="4" s="1"/>
  <c r="K892" i="4"/>
  <c r="V892" i="4" s="1"/>
  <c r="AG892" i="4" s="1"/>
  <c r="AR892" i="4" s="1"/>
  <c r="J892" i="4"/>
  <c r="U892" i="4" s="1"/>
  <c r="AF892" i="4" s="1"/>
  <c r="AQ892" i="4" s="1"/>
  <c r="I892" i="4"/>
  <c r="T892" i="4" s="1"/>
  <c r="AE892" i="4" s="1"/>
  <c r="AP892" i="4" s="1"/>
  <c r="G892" i="4"/>
  <c r="R892" i="4" s="1"/>
  <c r="AC892" i="4" s="1"/>
  <c r="AN892" i="4" s="1"/>
  <c r="K491" i="4"/>
  <c r="V491" i="4" s="1"/>
  <c r="AG491" i="4" s="1"/>
  <c r="AR491" i="4" s="1"/>
  <c r="J491" i="4"/>
  <c r="U491" i="4" s="1"/>
  <c r="AF491" i="4" s="1"/>
  <c r="AQ491" i="4" s="1"/>
  <c r="I491" i="4"/>
  <c r="T491" i="4" s="1"/>
  <c r="AE491" i="4" s="1"/>
  <c r="AP491" i="4" s="1"/>
  <c r="G491" i="4"/>
  <c r="R491" i="4" s="1"/>
  <c r="AC491" i="4" s="1"/>
  <c r="AN491" i="4" s="1"/>
  <c r="F491" i="4"/>
  <c r="Q491" i="4" s="1"/>
  <c r="AB491" i="4" s="1"/>
  <c r="AM491" i="4" s="1"/>
  <c r="E491" i="4"/>
  <c r="P491" i="4" s="1"/>
  <c r="AA491" i="4" s="1"/>
  <c r="AL491" i="4" s="1"/>
  <c r="H491" i="4"/>
  <c r="S491" i="4" s="1"/>
  <c r="AD491" i="4" s="1"/>
  <c r="AO491" i="4" s="1"/>
  <c r="D491" i="4"/>
  <c r="O491" i="4" s="1"/>
  <c r="Z491" i="4" s="1"/>
  <c r="AK491" i="4" s="1"/>
  <c r="C491" i="4"/>
  <c r="N491" i="4" s="1"/>
  <c r="Y491" i="4" s="1"/>
  <c r="AJ491" i="4" s="1"/>
  <c r="B491" i="4"/>
  <c r="M491" i="4" s="1"/>
  <c r="X491" i="4" s="1"/>
  <c r="AI491" i="4" s="1"/>
  <c r="B950" i="4"/>
  <c r="M950" i="4" s="1"/>
  <c r="X950" i="4" s="1"/>
  <c r="AI950" i="4" s="1"/>
  <c r="D950" i="4"/>
  <c r="O950" i="4" s="1"/>
  <c r="Z950" i="4" s="1"/>
  <c r="AK950" i="4" s="1"/>
  <c r="K950" i="4"/>
  <c r="V950" i="4" s="1"/>
  <c r="AG950" i="4" s="1"/>
  <c r="AR950" i="4" s="1"/>
  <c r="J950" i="4"/>
  <c r="U950" i="4" s="1"/>
  <c r="AF950" i="4" s="1"/>
  <c r="AQ950" i="4" s="1"/>
  <c r="I950" i="4"/>
  <c r="T950" i="4" s="1"/>
  <c r="AE950" i="4" s="1"/>
  <c r="AP950" i="4" s="1"/>
  <c r="H950" i="4"/>
  <c r="S950" i="4" s="1"/>
  <c r="AD950" i="4" s="1"/>
  <c r="AO950" i="4" s="1"/>
  <c r="G950" i="4"/>
  <c r="R950" i="4" s="1"/>
  <c r="AC950" i="4" s="1"/>
  <c r="AN950" i="4" s="1"/>
  <c r="C950" i="4"/>
  <c r="N950" i="4" s="1"/>
  <c r="Y950" i="4" s="1"/>
  <c r="AJ950" i="4" s="1"/>
  <c r="E950" i="4"/>
  <c r="P950" i="4" s="1"/>
  <c r="AA950" i="4" s="1"/>
  <c r="AL950" i="4" s="1"/>
  <c r="F950" i="4"/>
  <c r="Q950" i="4" s="1"/>
  <c r="AB950" i="4" s="1"/>
  <c r="AM950" i="4" s="1"/>
  <c r="K501" i="4"/>
  <c r="V501" i="4" s="1"/>
  <c r="AG501" i="4" s="1"/>
  <c r="AR501" i="4" s="1"/>
  <c r="J501" i="4"/>
  <c r="U501" i="4" s="1"/>
  <c r="AF501" i="4" s="1"/>
  <c r="AQ501" i="4" s="1"/>
  <c r="I501" i="4"/>
  <c r="T501" i="4" s="1"/>
  <c r="AE501" i="4" s="1"/>
  <c r="AP501" i="4" s="1"/>
  <c r="G501" i="4"/>
  <c r="R501" i="4" s="1"/>
  <c r="AC501" i="4" s="1"/>
  <c r="AN501" i="4" s="1"/>
  <c r="F501" i="4"/>
  <c r="Q501" i="4" s="1"/>
  <c r="AB501" i="4" s="1"/>
  <c r="AM501" i="4" s="1"/>
  <c r="E501" i="4"/>
  <c r="P501" i="4" s="1"/>
  <c r="AA501" i="4" s="1"/>
  <c r="AL501" i="4" s="1"/>
  <c r="H501" i="4"/>
  <c r="S501" i="4" s="1"/>
  <c r="AD501" i="4" s="1"/>
  <c r="AO501" i="4" s="1"/>
  <c r="D501" i="4"/>
  <c r="O501" i="4" s="1"/>
  <c r="Z501" i="4" s="1"/>
  <c r="AK501" i="4" s="1"/>
  <c r="C501" i="4"/>
  <c r="N501" i="4" s="1"/>
  <c r="Y501" i="4" s="1"/>
  <c r="AJ501" i="4" s="1"/>
  <c r="B501" i="4"/>
  <c r="M501" i="4" s="1"/>
  <c r="X501" i="4" s="1"/>
  <c r="AI501" i="4" s="1"/>
  <c r="C167" i="4"/>
  <c r="N167" i="4" s="1"/>
  <c r="Y167" i="4" s="1"/>
  <c r="AJ167" i="4" s="1"/>
  <c r="K167" i="4"/>
  <c r="V167" i="4" s="1"/>
  <c r="AG167" i="4" s="1"/>
  <c r="AR167" i="4" s="1"/>
  <c r="J167" i="4"/>
  <c r="U167" i="4" s="1"/>
  <c r="AF167" i="4" s="1"/>
  <c r="AQ167" i="4" s="1"/>
  <c r="I167" i="4"/>
  <c r="T167" i="4" s="1"/>
  <c r="AE167" i="4" s="1"/>
  <c r="AP167" i="4" s="1"/>
  <c r="H167" i="4"/>
  <c r="S167" i="4" s="1"/>
  <c r="AD167" i="4" s="1"/>
  <c r="AO167" i="4" s="1"/>
  <c r="G167" i="4"/>
  <c r="R167" i="4" s="1"/>
  <c r="AC167" i="4" s="1"/>
  <c r="AN167" i="4" s="1"/>
  <c r="F167" i="4"/>
  <c r="Q167" i="4" s="1"/>
  <c r="AB167" i="4" s="1"/>
  <c r="AM167" i="4" s="1"/>
  <c r="E167" i="4"/>
  <c r="P167" i="4" s="1"/>
  <c r="AA167" i="4" s="1"/>
  <c r="AL167" i="4" s="1"/>
  <c r="D167" i="4"/>
  <c r="O167" i="4" s="1"/>
  <c r="Z167" i="4" s="1"/>
  <c r="AK167" i="4" s="1"/>
  <c r="B167" i="4"/>
  <c r="M167" i="4" s="1"/>
  <c r="X167" i="4" s="1"/>
  <c r="AI167" i="4" s="1"/>
  <c r="I241" i="4"/>
  <c r="T241" i="4" s="1"/>
  <c r="AE241" i="4" s="1"/>
  <c r="AP241" i="4" s="1"/>
  <c r="K241" i="4"/>
  <c r="V241" i="4" s="1"/>
  <c r="AG241" i="4" s="1"/>
  <c r="AR241" i="4" s="1"/>
  <c r="J241" i="4"/>
  <c r="U241" i="4" s="1"/>
  <c r="AF241" i="4" s="1"/>
  <c r="AQ241" i="4" s="1"/>
  <c r="H241" i="4"/>
  <c r="S241" i="4" s="1"/>
  <c r="AD241" i="4" s="1"/>
  <c r="AO241" i="4" s="1"/>
  <c r="G241" i="4"/>
  <c r="R241" i="4" s="1"/>
  <c r="AC241" i="4" s="1"/>
  <c r="AN241" i="4" s="1"/>
  <c r="F241" i="4"/>
  <c r="Q241" i="4" s="1"/>
  <c r="AB241" i="4" s="1"/>
  <c r="AM241" i="4" s="1"/>
  <c r="E241" i="4"/>
  <c r="P241" i="4" s="1"/>
  <c r="AA241" i="4" s="1"/>
  <c r="AL241" i="4" s="1"/>
  <c r="D241" i="4"/>
  <c r="O241" i="4" s="1"/>
  <c r="Z241" i="4" s="1"/>
  <c r="AK241" i="4" s="1"/>
  <c r="C241" i="4"/>
  <c r="N241" i="4" s="1"/>
  <c r="Y241" i="4" s="1"/>
  <c r="AJ241" i="4" s="1"/>
  <c r="B241" i="4"/>
  <c r="M241" i="4" s="1"/>
  <c r="X241" i="4" s="1"/>
  <c r="AI241" i="4" s="1"/>
  <c r="F709" i="4"/>
  <c r="Q709" i="4" s="1"/>
  <c r="AB709" i="4" s="1"/>
  <c r="AM709" i="4" s="1"/>
  <c r="B709" i="4"/>
  <c r="M709" i="4" s="1"/>
  <c r="X709" i="4" s="1"/>
  <c r="AI709" i="4" s="1"/>
  <c r="K709" i="4"/>
  <c r="V709" i="4" s="1"/>
  <c r="AG709" i="4" s="1"/>
  <c r="AR709" i="4" s="1"/>
  <c r="J709" i="4"/>
  <c r="U709" i="4" s="1"/>
  <c r="AF709" i="4" s="1"/>
  <c r="AQ709" i="4" s="1"/>
  <c r="I709" i="4"/>
  <c r="T709" i="4" s="1"/>
  <c r="AE709" i="4" s="1"/>
  <c r="AP709" i="4" s="1"/>
  <c r="H709" i="4"/>
  <c r="S709" i="4" s="1"/>
  <c r="AD709" i="4" s="1"/>
  <c r="AO709" i="4" s="1"/>
  <c r="G709" i="4"/>
  <c r="R709" i="4" s="1"/>
  <c r="AC709" i="4" s="1"/>
  <c r="AN709" i="4" s="1"/>
  <c r="E709" i="4"/>
  <c r="P709" i="4" s="1"/>
  <c r="AA709" i="4" s="1"/>
  <c r="AL709" i="4" s="1"/>
  <c r="D709" i="4"/>
  <c r="O709" i="4" s="1"/>
  <c r="Z709" i="4" s="1"/>
  <c r="AK709" i="4" s="1"/>
  <c r="C709" i="4"/>
  <c r="N709" i="4" s="1"/>
  <c r="Y709" i="4" s="1"/>
  <c r="AJ709" i="4" s="1"/>
  <c r="F486" i="4"/>
  <c r="Q486" i="4" s="1"/>
  <c r="AB486" i="4" s="1"/>
  <c r="AM486" i="4" s="1"/>
  <c r="E486" i="4"/>
  <c r="P486" i="4" s="1"/>
  <c r="AA486" i="4" s="1"/>
  <c r="AL486" i="4" s="1"/>
  <c r="D486" i="4"/>
  <c r="O486" i="4" s="1"/>
  <c r="Z486" i="4" s="1"/>
  <c r="AK486" i="4" s="1"/>
  <c r="B486" i="4"/>
  <c r="M486" i="4" s="1"/>
  <c r="X486" i="4" s="1"/>
  <c r="AI486" i="4" s="1"/>
  <c r="K486" i="4"/>
  <c r="V486" i="4" s="1"/>
  <c r="AG486" i="4" s="1"/>
  <c r="AR486" i="4" s="1"/>
  <c r="J486" i="4"/>
  <c r="U486" i="4" s="1"/>
  <c r="AF486" i="4" s="1"/>
  <c r="AQ486" i="4" s="1"/>
  <c r="C486" i="4"/>
  <c r="N486" i="4" s="1"/>
  <c r="Y486" i="4" s="1"/>
  <c r="AJ486" i="4" s="1"/>
  <c r="I486" i="4"/>
  <c r="T486" i="4" s="1"/>
  <c r="AE486" i="4" s="1"/>
  <c r="AP486" i="4" s="1"/>
  <c r="H486" i="4"/>
  <c r="S486" i="4" s="1"/>
  <c r="AD486" i="4" s="1"/>
  <c r="AO486" i="4" s="1"/>
  <c r="G486" i="4"/>
  <c r="R486" i="4" s="1"/>
  <c r="AC486" i="4" s="1"/>
  <c r="AN486" i="4" s="1"/>
  <c r="H757" i="4"/>
  <c r="S757" i="4" s="1"/>
  <c r="AD757" i="4" s="1"/>
  <c r="AO757" i="4" s="1"/>
  <c r="K757" i="4"/>
  <c r="V757" i="4" s="1"/>
  <c r="AG757" i="4" s="1"/>
  <c r="AR757" i="4" s="1"/>
  <c r="J757" i="4"/>
  <c r="U757" i="4" s="1"/>
  <c r="AF757" i="4" s="1"/>
  <c r="AQ757" i="4" s="1"/>
  <c r="I757" i="4"/>
  <c r="T757" i="4" s="1"/>
  <c r="AE757" i="4" s="1"/>
  <c r="AP757" i="4" s="1"/>
  <c r="G757" i="4"/>
  <c r="R757" i="4" s="1"/>
  <c r="AC757" i="4" s="1"/>
  <c r="AN757" i="4" s="1"/>
  <c r="F757" i="4"/>
  <c r="Q757" i="4" s="1"/>
  <c r="AB757" i="4" s="1"/>
  <c r="AM757" i="4" s="1"/>
  <c r="E757" i="4"/>
  <c r="P757" i="4" s="1"/>
  <c r="AA757" i="4" s="1"/>
  <c r="AL757" i="4" s="1"/>
  <c r="D757" i="4"/>
  <c r="O757" i="4" s="1"/>
  <c r="Z757" i="4" s="1"/>
  <c r="AK757" i="4" s="1"/>
  <c r="C757" i="4"/>
  <c r="N757" i="4" s="1"/>
  <c r="Y757" i="4" s="1"/>
  <c r="AJ757" i="4" s="1"/>
  <c r="B757" i="4"/>
  <c r="M757" i="4" s="1"/>
  <c r="X757" i="4" s="1"/>
  <c r="AI757" i="4" s="1"/>
  <c r="B158" i="4"/>
  <c r="M158" i="4" s="1"/>
  <c r="X158" i="4" s="1"/>
  <c r="AI158" i="4" s="1"/>
  <c r="C158" i="4"/>
  <c r="N158" i="4" s="1"/>
  <c r="Y158" i="4" s="1"/>
  <c r="AJ158" i="4" s="1"/>
  <c r="K158" i="4"/>
  <c r="V158" i="4" s="1"/>
  <c r="AG158" i="4" s="1"/>
  <c r="AR158" i="4" s="1"/>
  <c r="J158" i="4"/>
  <c r="U158" i="4" s="1"/>
  <c r="AF158" i="4" s="1"/>
  <c r="AQ158" i="4" s="1"/>
  <c r="I158" i="4"/>
  <c r="T158" i="4" s="1"/>
  <c r="AE158" i="4" s="1"/>
  <c r="AP158" i="4" s="1"/>
  <c r="H158" i="4"/>
  <c r="S158" i="4" s="1"/>
  <c r="AD158" i="4" s="1"/>
  <c r="AO158" i="4" s="1"/>
  <c r="G158" i="4"/>
  <c r="R158" i="4" s="1"/>
  <c r="AC158" i="4" s="1"/>
  <c r="AN158" i="4" s="1"/>
  <c r="F158" i="4"/>
  <c r="Q158" i="4" s="1"/>
  <c r="AB158" i="4" s="1"/>
  <c r="AM158" i="4" s="1"/>
  <c r="E158" i="4"/>
  <c r="P158" i="4" s="1"/>
  <c r="AA158" i="4" s="1"/>
  <c r="AL158" i="4" s="1"/>
  <c r="D158" i="4"/>
  <c r="O158" i="4" s="1"/>
  <c r="Z158" i="4" s="1"/>
  <c r="AK158" i="4" s="1"/>
  <c r="D688" i="4"/>
  <c r="O688" i="4" s="1"/>
  <c r="Z688" i="4" s="1"/>
  <c r="AK688" i="4" s="1"/>
  <c r="C688" i="4"/>
  <c r="N688" i="4" s="1"/>
  <c r="Y688" i="4" s="1"/>
  <c r="AJ688" i="4" s="1"/>
  <c r="B688" i="4"/>
  <c r="M688" i="4" s="1"/>
  <c r="X688" i="4" s="1"/>
  <c r="AI688" i="4" s="1"/>
  <c r="K688" i="4"/>
  <c r="V688" i="4" s="1"/>
  <c r="AG688" i="4" s="1"/>
  <c r="AR688" i="4" s="1"/>
  <c r="J688" i="4"/>
  <c r="U688" i="4" s="1"/>
  <c r="AF688" i="4" s="1"/>
  <c r="AQ688" i="4" s="1"/>
  <c r="I688" i="4"/>
  <c r="T688" i="4" s="1"/>
  <c r="AE688" i="4" s="1"/>
  <c r="AP688" i="4" s="1"/>
  <c r="H688" i="4"/>
  <c r="S688" i="4" s="1"/>
  <c r="AD688" i="4" s="1"/>
  <c r="AO688" i="4" s="1"/>
  <c r="G688" i="4"/>
  <c r="R688" i="4" s="1"/>
  <c r="AC688" i="4" s="1"/>
  <c r="AN688" i="4" s="1"/>
  <c r="F688" i="4"/>
  <c r="Q688" i="4" s="1"/>
  <c r="AB688" i="4" s="1"/>
  <c r="AM688" i="4" s="1"/>
  <c r="E688" i="4"/>
  <c r="P688" i="4" s="1"/>
  <c r="AA688" i="4" s="1"/>
  <c r="AL688" i="4" s="1"/>
  <c r="C263" i="4"/>
  <c r="N263" i="4" s="1"/>
  <c r="Y263" i="4" s="1"/>
  <c r="AJ263" i="4" s="1"/>
  <c r="B263" i="4"/>
  <c r="M263" i="4" s="1"/>
  <c r="X263" i="4" s="1"/>
  <c r="AI263" i="4" s="1"/>
  <c r="K263" i="4"/>
  <c r="V263" i="4" s="1"/>
  <c r="AG263" i="4" s="1"/>
  <c r="AR263" i="4" s="1"/>
  <c r="J263" i="4"/>
  <c r="U263" i="4" s="1"/>
  <c r="AF263" i="4" s="1"/>
  <c r="AQ263" i="4" s="1"/>
  <c r="G263" i="4"/>
  <c r="R263" i="4" s="1"/>
  <c r="AC263" i="4" s="1"/>
  <c r="AN263" i="4" s="1"/>
  <c r="F263" i="4"/>
  <c r="Q263" i="4" s="1"/>
  <c r="AB263" i="4" s="1"/>
  <c r="AM263" i="4" s="1"/>
  <c r="E263" i="4"/>
  <c r="P263" i="4" s="1"/>
  <c r="AA263" i="4" s="1"/>
  <c r="AL263" i="4" s="1"/>
  <c r="D263" i="4"/>
  <c r="O263" i="4" s="1"/>
  <c r="Z263" i="4" s="1"/>
  <c r="AK263" i="4" s="1"/>
  <c r="I263" i="4"/>
  <c r="T263" i="4" s="1"/>
  <c r="AE263" i="4" s="1"/>
  <c r="AP263" i="4" s="1"/>
  <c r="H263" i="4"/>
  <c r="S263" i="4" s="1"/>
  <c r="AD263" i="4" s="1"/>
  <c r="AO263" i="4" s="1"/>
  <c r="B703" i="4"/>
  <c r="M703" i="4" s="1"/>
  <c r="X703" i="4" s="1"/>
  <c r="AI703" i="4" s="1"/>
  <c r="D703" i="4"/>
  <c r="O703" i="4" s="1"/>
  <c r="Z703" i="4" s="1"/>
  <c r="AK703" i="4" s="1"/>
  <c r="C703" i="4"/>
  <c r="N703" i="4" s="1"/>
  <c r="Y703" i="4" s="1"/>
  <c r="AJ703" i="4" s="1"/>
  <c r="K703" i="4"/>
  <c r="V703" i="4" s="1"/>
  <c r="AG703" i="4" s="1"/>
  <c r="AR703" i="4" s="1"/>
  <c r="J703" i="4"/>
  <c r="U703" i="4" s="1"/>
  <c r="AF703" i="4" s="1"/>
  <c r="AQ703" i="4" s="1"/>
  <c r="I703" i="4"/>
  <c r="T703" i="4" s="1"/>
  <c r="AE703" i="4" s="1"/>
  <c r="AP703" i="4" s="1"/>
  <c r="H703" i="4"/>
  <c r="S703" i="4" s="1"/>
  <c r="AD703" i="4" s="1"/>
  <c r="AO703" i="4" s="1"/>
  <c r="F703" i="4"/>
  <c r="Q703" i="4" s="1"/>
  <c r="AB703" i="4" s="1"/>
  <c r="AM703" i="4" s="1"/>
  <c r="E703" i="4"/>
  <c r="P703" i="4" s="1"/>
  <c r="AA703" i="4" s="1"/>
  <c r="AL703" i="4" s="1"/>
  <c r="G703" i="4"/>
  <c r="R703" i="4" s="1"/>
  <c r="AC703" i="4" s="1"/>
  <c r="AN703" i="4" s="1"/>
  <c r="B128" i="4"/>
  <c r="M128" i="4" s="1"/>
  <c r="X128" i="4" s="1"/>
  <c r="AI128" i="4" s="1"/>
  <c r="J128" i="4"/>
  <c r="U128" i="4" s="1"/>
  <c r="AF128" i="4" s="1"/>
  <c r="AQ128" i="4" s="1"/>
  <c r="I128" i="4"/>
  <c r="T128" i="4" s="1"/>
  <c r="AE128" i="4" s="1"/>
  <c r="AP128" i="4" s="1"/>
  <c r="H128" i="4"/>
  <c r="S128" i="4" s="1"/>
  <c r="AD128" i="4" s="1"/>
  <c r="AO128" i="4" s="1"/>
  <c r="G128" i="4"/>
  <c r="R128" i="4" s="1"/>
  <c r="AC128" i="4" s="1"/>
  <c r="AN128" i="4" s="1"/>
  <c r="F128" i="4"/>
  <c r="Q128" i="4" s="1"/>
  <c r="AB128" i="4" s="1"/>
  <c r="AM128" i="4" s="1"/>
  <c r="E128" i="4"/>
  <c r="P128" i="4" s="1"/>
  <c r="AA128" i="4" s="1"/>
  <c r="AL128" i="4" s="1"/>
  <c r="D128" i="4"/>
  <c r="O128" i="4" s="1"/>
  <c r="Z128" i="4" s="1"/>
  <c r="AK128" i="4" s="1"/>
  <c r="K128" i="4"/>
  <c r="V128" i="4" s="1"/>
  <c r="AG128" i="4" s="1"/>
  <c r="AR128" i="4" s="1"/>
  <c r="C128" i="4"/>
  <c r="N128" i="4" s="1"/>
  <c r="Y128" i="4" s="1"/>
  <c r="AJ128" i="4" s="1"/>
  <c r="C463" i="4"/>
  <c r="N463" i="4" s="1"/>
  <c r="Y463" i="4" s="1"/>
  <c r="AJ463" i="4" s="1"/>
  <c r="B463" i="4"/>
  <c r="M463" i="4" s="1"/>
  <c r="X463" i="4" s="1"/>
  <c r="AI463" i="4" s="1"/>
  <c r="K463" i="4"/>
  <c r="V463" i="4" s="1"/>
  <c r="AG463" i="4" s="1"/>
  <c r="AR463" i="4" s="1"/>
  <c r="J463" i="4"/>
  <c r="U463" i="4" s="1"/>
  <c r="AF463" i="4" s="1"/>
  <c r="AQ463" i="4" s="1"/>
  <c r="I463" i="4"/>
  <c r="T463" i="4" s="1"/>
  <c r="AE463" i="4" s="1"/>
  <c r="AP463" i="4" s="1"/>
  <c r="H463" i="4"/>
  <c r="S463" i="4" s="1"/>
  <c r="AD463" i="4" s="1"/>
  <c r="AO463" i="4" s="1"/>
  <c r="G463" i="4"/>
  <c r="R463" i="4" s="1"/>
  <c r="AC463" i="4" s="1"/>
  <c r="AN463" i="4" s="1"/>
  <c r="F463" i="4"/>
  <c r="Q463" i="4" s="1"/>
  <c r="AB463" i="4" s="1"/>
  <c r="AM463" i="4" s="1"/>
  <c r="E463" i="4"/>
  <c r="P463" i="4" s="1"/>
  <c r="AA463" i="4" s="1"/>
  <c r="AL463" i="4" s="1"/>
  <c r="D463" i="4"/>
  <c r="O463" i="4" s="1"/>
  <c r="Z463" i="4" s="1"/>
  <c r="AK463" i="4" s="1"/>
  <c r="B798" i="4"/>
  <c r="M798" i="4" s="1"/>
  <c r="X798" i="4" s="1"/>
  <c r="AI798" i="4" s="1"/>
  <c r="J798" i="4"/>
  <c r="U798" i="4" s="1"/>
  <c r="AF798" i="4" s="1"/>
  <c r="AQ798" i="4" s="1"/>
  <c r="I798" i="4"/>
  <c r="T798" i="4" s="1"/>
  <c r="AE798" i="4" s="1"/>
  <c r="AP798" i="4" s="1"/>
  <c r="H798" i="4"/>
  <c r="S798" i="4" s="1"/>
  <c r="AD798" i="4" s="1"/>
  <c r="AO798" i="4" s="1"/>
  <c r="G798" i="4"/>
  <c r="R798" i="4" s="1"/>
  <c r="AC798" i="4" s="1"/>
  <c r="AN798" i="4" s="1"/>
  <c r="F798" i="4"/>
  <c r="Q798" i="4" s="1"/>
  <c r="AB798" i="4" s="1"/>
  <c r="AM798" i="4" s="1"/>
  <c r="E798" i="4"/>
  <c r="P798" i="4" s="1"/>
  <c r="AA798" i="4" s="1"/>
  <c r="AL798" i="4" s="1"/>
  <c r="K798" i="4"/>
  <c r="V798" i="4" s="1"/>
  <c r="AG798" i="4" s="1"/>
  <c r="AR798" i="4" s="1"/>
  <c r="D798" i="4"/>
  <c r="O798" i="4" s="1"/>
  <c r="Z798" i="4" s="1"/>
  <c r="AK798" i="4" s="1"/>
  <c r="C798" i="4"/>
  <c r="N798" i="4" s="1"/>
  <c r="Y798" i="4" s="1"/>
  <c r="AJ798" i="4" s="1"/>
  <c r="B228" i="4"/>
  <c r="M228" i="4" s="1"/>
  <c r="X228" i="4" s="1"/>
  <c r="AI228" i="4" s="1"/>
  <c r="J228" i="4"/>
  <c r="U228" i="4" s="1"/>
  <c r="AF228" i="4" s="1"/>
  <c r="AQ228" i="4" s="1"/>
  <c r="I228" i="4"/>
  <c r="T228" i="4" s="1"/>
  <c r="AE228" i="4" s="1"/>
  <c r="AP228" i="4" s="1"/>
  <c r="H228" i="4"/>
  <c r="S228" i="4" s="1"/>
  <c r="AD228" i="4" s="1"/>
  <c r="AO228" i="4" s="1"/>
  <c r="G228" i="4"/>
  <c r="R228" i="4" s="1"/>
  <c r="AC228" i="4" s="1"/>
  <c r="AN228" i="4" s="1"/>
  <c r="F228" i="4"/>
  <c r="Q228" i="4" s="1"/>
  <c r="AB228" i="4" s="1"/>
  <c r="AM228" i="4" s="1"/>
  <c r="E228" i="4"/>
  <c r="P228" i="4" s="1"/>
  <c r="AA228" i="4" s="1"/>
  <c r="AL228" i="4" s="1"/>
  <c r="D228" i="4"/>
  <c r="O228" i="4" s="1"/>
  <c r="Z228" i="4" s="1"/>
  <c r="AK228" i="4" s="1"/>
  <c r="K228" i="4"/>
  <c r="V228" i="4" s="1"/>
  <c r="AG228" i="4" s="1"/>
  <c r="AR228" i="4" s="1"/>
  <c r="C228" i="4"/>
  <c r="N228" i="4" s="1"/>
  <c r="Y228" i="4" s="1"/>
  <c r="AJ228" i="4" s="1"/>
  <c r="G708" i="4"/>
  <c r="R708" i="4" s="1"/>
  <c r="AC708" i="4" s="1"/>
  <c r="AN708" i="4" s="1"/>
  <c r="J708" i="4"/>
  <c r="U708" i="4" s="1"/>
  <c r="AF708" i="4" s="1"/>
  <c r="AQ708" i="4" s="1"/>
  <c r="I708" i="4"/>
  <c r="T708" i="4" s="1"/>
  <c r="AE708" i="4" s="1"/>
  <c r="AP708" i="4" s="1"/>
  <c r="H708" i="4"/>
  <c r="S708" i="4" s="1"/>
  <c r="AD708" i="4" s="1"/>
  <c r="AO708" i="4" s="1"/>
  <c r="F708" i="4"/>
  <c r="Q708" i="4" s="1"/>
  <c r="AB708" i="4" s="1"/>
  <c r="AM708" i="4" s="1"/>
  <c r="E708" i="4"/>
  <c r="P708" i="4" s="1"/>
  <c r="AA708" i="4" s="1"/>
  <c r="AL708" i="4" s="1"/>
  <c r="D708" i="4"/>
  <c r="O708" i="4" s="1"/>
  <c r="Z708" i="4" s="1"/>
  <c r="AK708" i="4" s="1"/>
  <c r="C708" i="4"/>
  <c r="N708" i="4" s="1"/>
  <c r="Y708" i="4" s="1"/>
  <c r="AJ708" i="4" s="1"/>
  <c r="K708" i="4"/>
  <c r="V708" i="4" s="1"/>
  <c r="AG708" i="4" s="1"/>
  <c r="AR708" i="4" s="1"/>
  <c r="B708" i="4"/>
  <c r="M708" i="4" s="1"/>
  <c r="X708" i="4" s="1"/>
  <c r="AI708" i="4" s="1"/>
  <c r="H278" i="4"/>
  <c r="S278" i="4" s="1"/>
  <c r="AD278" i="4" s="1"/>
  <c r="AO278" i="4" s="1"/>
  <c r="G278" i="4"/>
  <c r="R278" i="4" s="1"/>
  <c r="AC278" i="4" s="1"/>
  <c r="AN278" i="4" s="1"/>
  <c r="F278" i="4"/>
  <c r="Q278" i="4" s="1"/>
  <c r="AB278" i="4" s="1"/>
  <c r="AM278" i="4" s="1"/>
  <c r="E278" i="4"/>
  <c r="P278" i="4" s="1"/>
  <c r="AA278" i="4" s="1"/>
  <c r="AL278" i="4" s="1"/>
  <c r="C278" i="4"/>
  <c r="N278" i="4" s="1"/>
  <c r="Y278" i="4" s="1"/>
  <c r="AJ278" i="4" s="1"/>
  <c r="B278" i="4"/>
  <c r="M278" i="4" s="1"/>
  <c r="X278" i="4" s="1"/>
  <c r="AI278" i="4" s="1"/>
  <c r="K278" i="4"/>
  <c r="V278" i="4" s="1"/>
  <c r="AG278" i="4" s="1"/>
  <c r="AR278" i="4" s="1"/>
  <c r="J278" i="4"/>
  <c r="U278" i="4" s="1"/>
  <c r="AF278" i="4" s="1"/>
  <c r="AQ278" i="4" s="1"/>
  <c r="I278" i="4"/>
  <c r="T278" i="4" s="1"/>
  <c r="AE278" i="4" s="1"/>
  <c r="AP278" i="4" s="1"/>
  <c r="D278" i="4"/>
  <c r="O278" i="4" s="1"/>
  <c r="Z278" i="4" s="1"/>
  <c r="AK278" i="4" s="1"/>
  <c r="B828" i="4"/>
  <c r="M828" i="4" s="1"/>
  <c r="X828" i="4" s="1"/>
  <c r="AI828" i="4" s="1"/>
  <c r="J828" i="4"/>
  <c r="U828" i="4" s="1"/>
  <c r="AF828" i="4" s="1"/>
  <c r="AQ828" i="4" s="1"/>
  <c r="I828" i="4"/>
  <c r="T828" i="4" s="1"/>
  <c r="AE828" i="4" s="1"/>
  <c r="AP828" i="4" s="1"/>
  <c r="H828" i="4"/>
  <c r="S828" i="4" s="1"/>
  <c r="AD828" i="4" s="1"/>
  <c r="AO828" i="4" s="1"/>
  <c r="G828" i="4"/>
  <c r="R828" i="4" s="1"/>
  <c r="AC828" i="4" s="1"/>
  <c r="AN828" i="4" s="1"/>
  <c r="F828" i="4"/>
  <c r="Q828" i="4" s="1"/>
  <c r="AB828" i="4" s="1"/>
  <c r="AM828" i="4" s="1"/>
  <c r="E828" i="4"/>
  <c r="P828" i="4" s="1"/>
  <c r="AA828" i="4" s="1"/>
  <c r="AL828" i="4" s="1"/>
  <c r="K828" i="4"/>
  <c r="V828" i="4" s="1"/>
  <c r="AG828" i="4" s="1"/>
  <c r="AR828" i="4" s="1"/>
  <c r="D828" i="4"/>
  <c r="O828" i="4" s="1"/>
  <c r="Z828" i="4" s="1"/>
  <c r="AK828" i="4" s="1"/>
  <c r="C828" i="4"/>
  <c r="N828" i="4" s="1"/>
  <c r="Y828" i="4" s="1"/>
  <c r="AJ828" i="4" s="1"/>
  <c r="G773" i="4"/>
  <c r="R773" i="4" s="1"/>
  <c r="AC773" i="4" s="1"/>
  <c r="AN773" i="4" s="1"/>
  <c r="E773" i="4"/>
  <c r="P773" i="4" s="1"/>
  <c r="AA773" i="4" s="1"/>
  <c r="AL773" i="4" s="1"/>
  <c r="D773" i="4"/>
  <c r="O773" i="4" s="1"/>
  <c r="Z773" i="4" s="1"/>
  <c r="AK773" i="4" s="1"/>
  <c r="C773" i="4"/>
  <c r="N773" i="4" s="1"/>
  <c r="Y773" i="4" s="1"/>
  <c r="AJ773" i="4" s="1"/>
  <c r="B773" i="4"/>
  <c r="M773" i="4" s="1"/>
  <c r="X773" i="4" s="1"/>
  <c r="AI773" i="4" s="1"/>
  <c r="K773" i="4"/>
  <c r="V773" i="4" s="1"/>
  <c r="AG773" i="4" s="1"/>
  <c r="AR773" i="4" s="1"/>
  <c r="J773" i="4"/>
  <c r="U773" i="4" s="1"/>
  <c r="AF773" i="4" s="1"/>
  <c r="AQ773" i="4" s="1"/>
  <c r="H773" i="4"/>
  <c r="S773" i="4" s="1"/>
  <c r="AD773" i="4" s="1"/>
  <c r="AO773" i="4" s="1"/>
  <c r="F773" i="4"/>
  <c r="Q773" i="4" s="1"/>
  <c r="AB773" i="4" s="1"/>
  <c r="AM773" i="4" s="1"/>
  <c r="I773" i="4"/>
  <c r="T773" i="4" s="1"/>
  <c r="AE773" i="4" s="1"/>
  <c r="AP773" i="4" s="1"/>
  <c r="H348" i="4"/>
  <c r="S348" i="4" s="1"/>
  <c r="AD348" i="4" s="1"/>
  <c r="AO348" i="4" s="1"/>
  <c r="G348" i="4"/>
  <c r="R348" i="4" s="1"/>
  <c r="AC348" i="4" s="1"/>
  <c r="AN348" i="4" s="1"/>
  <c r="F348" i="4"/>
  <c r="Q348" i="4" s="1"/>
  <c r="AB348" i="4" s="1"/>
  <c r="AM348" i="4" s="1"/>
  <c r="E348" i="4"/>
  <c r="P348" i="4" s="1"/>
  <c r="AA348" i="4" s="1"/>
  <c r="AL348" i="4" s="1"/>
  <c r="D348" i="4"/>
  <c r="O348" i="4" s="1"/>
  <c r="Z348" i="4" s="1"/>
  <c r="AK348" i="4" s="1"/>
  <c r="C348" i="4"/>
  <c r="N348" i="4" s="1"/>
  <c r="Y348" i="4" s="1"/>
  <c r="AJ348" i="4" s="1"/>
  <c r="B348" i="4"/>
  <c r="M348" i="4" s="1"/>
  <c r="X348" i="4" s="1"/>
  <c r="AI348" i="4" s="1"/>
  <c r="K348" i="4"/>
  <c r="V348" i="4" s="1"/>
  <c r="AG348" i="4" s="1"/>
  <c r="AR348" i="4" s="1"/>
  <c r="J348" i="4"/>
  <c r="U348" i="4" s="1"/>
  <c r="AF348" i="4" s="1"/>
  <c r="AQ348" i="4" s="1"/>
  <c r="I348" i="4"/>
  <c r="T348" i="4" s="1"/>
  <c r="AE348" i="4" s="1"/>
  <c r="AP348" i="4" s="1"/>
  <c r="G728" i="4"/>
  <c r="R728" i="4" s="1"/>
  <c r="AC728" i="4" s="1"/>
  <c r="AN728" i="4" s="1"/>
  <c r="K728" i="4"/>
  <c r="V728" i="4" s="1"/>
  <c r="AG728" i="4" s="1"/>
  <c r="AR728" i="4" s="1"/>
  <c r="J728" i="4"/>
  <c r="U728" i="4" s="1"/>
  <c r="AF728" i="4" s="1"/>
  <c r="AQ728" i="4" s="1"/>
  <c r="I728" i="4"/>
  <c r="T728" i="4" s="1"/>
  <c r="AE728" i="4" s="1"/>
  <c r="AP728" i="4" s="1"/>
  <c r="H728" i="4"/>
  <c r="S728" i="4" s="1"/>
  <c r="AD728" i="4" s="1"/>
  <c r="AO728" i="4" s="1"/>
  <c r="F728" i="4"/>
  <c r="Q728" i="4" s="1"/>
  <c r="AB728" i="4" s="1"/>
  <c r="AM728" i="4" s="1"/>
  <c r="E728" i="4"/>
  <c r="P728" i="4" s="1"/>
  <c r="AA728" i="4" s="1"/>
  <c r="AL728" i="4" s="1"/>
  <c r="D728" i="4"/>
  <c r="O728" i="4" s="1"/>
  <c r="Z728" i="4" s="1"/>
  <c r="AK728" i="4" s="1"/>
  <c r="C728" i="4"/>
  <c r="N728" i="4" s="1"/>
  <c r="Y728" i="4" s="1"/>
  <c r="AJ728" i="4" s="1"/>
  <c r="B728" i="4"/>
  <c r="M728" i="4" s="1"/>
  <c r="X728" i="4" s="1"/>
  <c r="AI728" i="4" s="1"/>
  <c r="D598" i="4"/>
  <c r="O598" i="4" s="1"/>
  <c r="Z598" i="4" s="1"/>
  <c r="AK598" i="4" s="1"/>
  <c r="C598" i="4"/>
  <c r="N598" i="4" s="1"/>
  <c r="Y598" i="4" s="1"/>
  <c r="AJ598" i="4" s="1"/>
  <c r="B598" i="4"/>
  <c r="M598" i="4" s="1"/>
  <c r="X598" i="4" s="1"/>
  <c r="AI598" i="4" s="1"/>
  <c r="K598" i="4"/>
  <c r="V598" i="4" s="1"/>
  <c r="AG598" i="4" s="1"/>
  <c r="AR598" i="4" s="1"/>
  <c r="J598" i="4"/>
  <c r="U598" i="4" s="1"/>
  <c r="AF598" i="4" s="1"/>
  <c r="AQ598" i="4" s="1"/>
  <c r="I598" i="4"/>
  <c r="T598" i="4" s="1"/>
  <c r="AE598" i="4" s="1"/>
  <c r="AP598" i="4" s="1"/>
  <c r="H598" i="4"/>
  <c r="S598" i="4" s="1"/>
  <c r="AD598" i="4" s="1"/>
  <c r="AO598" i="4" s="1"/>
  <c r="G598" i="4"/>
  <c r="R598" i="4" s="1"/>
  <c r="AC598" i="4" s="1"/>
  <c r="AN598" i="4" s="1"/>
  <c r="F598" i="4"/>
  <c r="Q598" i="4" s="1"/>
  <c r="AB598" i="4" s="1"/>
  <c r="AM598" i="4" s="1"/>
  <c r="E598" i="4"/>
  <c r="P598" i="4" s="1"/>
  <c r="AA598" i="4" s="1"/>
  <c r="AL598" i="4" s="1"/>
  <c r="C293" i="4"/>
  <c r="N293" i="4" s="1"/>
  <c r="Y293" i="4" s="1"/>
  <c r="AJ293" i="4" s="1"/>
  <c r="B293" i="4"/>
  <c r="M293" i="4" s="1"/>
  <c r="X293" i="4" s="1"/>
  <c r="AI293" i="4" s="1"/>
  <c r="K293" i="4"/>
  <c r="V293" i="4" s="1"/>
  <c r="AG293" i="4" s="1"/>
  <c r="AR293" i="4" s="1"/>
  <c r="J293" i="4"/>
  <c r="U293" i="4" s="1"/>
  <c r="AF293" i="4" s="1"/>
  <c r="AQ293" i="4" s="1"/>
  <c r="I293" i="4"/>
  <c r="T293" i="4" s="1"/>
  <c r="AE293" i="4" s="1"/>
  <c r="AP293" i="4" s="1"/>
  <c r="H293" i="4"/>
  <c r="S293" i="4" s="1"/>
  <c r="AD293" i="4" s="1"/>
  <c r="AO293" i="4" s="1"/>
  <c r="G293" i="4"/>
  <c r="R293" i="4" s="1"/>
  <c r="AC293" i="4" s="1"/>
  <c r="AN293" i="4" s="1"/>
  <c r="F293" i="4"/>
  <c r="Q293" i="4" s="1"/>
  <c r="AB293" i="4" s="1"/>
  <c r="AM293" i="4" s="1"/>
  <c r="E293" i="4"/>
  <c r="P293" i="4" s="1"/>
  <c r="AA293" i="4" s="1"/>
  <c r="AL293" i="4" s="1"/>
  <c r="D293" i="4"/>
  <c r="O293" i="4" s="1"/>
  <c r="Z293" i="4" s="1"/>
  <c r="AK293" i="4" s="1"/>
  <c r="I613" i="4"/>
  <c r="T613" i="4" s="1"/>
  <c r="AE613" i="4" s="1"/>
  <c r="AP613" i="4" s="1"/>
  <c r="H613" i="4"/>
  <c r="S613" i="4" s="1"/>
  <c r="AD613" i="4" s="1"/>
  <c r="AO613" i="4" s="1"/>
  <c r="G613" i="4"/>
  <c r="R613" i="4" s="1"/>
  <c r="AC613" i="4" s="1"/>
  <c r="AN613" i="4" s="1"/>
  <c r="F613" i="4"/>
  <c r="Q613" i="4" s="1"/>
  <c r="AB613" i="4" s="1"/>
  <c r="AM613" i="4" s="1"/>
  <c r="E613" i="4"/>
  <c r="P613" i="4" s="1"/>
  <c r="AA613" i="4" s="1"/>
  <c r="AL613" i="4" s="1"/>
  <c r="D613" i="4"/>
  <c r="O613" i="4" s="1"/>
  <c r="Z613" i="4" s="1"/>
  <c r="AK613" i="4" s="1"/>
  <c r="C613" i="4"/>
  <c r="N613" i="4" s="1"/>
  <c r="Y613" i="4" s="1"/>
  <c r="AJ613" i="4" s="1"/>
  <c r="K613" i="4"/>
  <c r="V613" i="4" s="1"/>
  <c r="AG613" i="4" s="1"/>
  <c r="AR613" i="4" s="1"/>
  <c r="J613" i="4"/>
  <c r="U613" i="4" s="1"/>
  <c r="AF613" i="4" s="1"/>
  <c r="AQ613" i="4" s="1"/>
  <c r="B613" i="4"/>
  <c r="M613" i="4" s="1"/>
  <c r="X613" i="4" s="1"/>
  <c r="AI613" i="4" s="1"/>
  <c r="C519" i="4"/>
  <c r="N519" i="4" s="1"/>
  <c r="Y519" i="4" s="1"/>
  <c r="AJ519" i="4" s="1"/>
  <c r="B519" i="4"/>
  <c r="M519" i="4" s="1"/>
  <c r="X519" i="4" s="1"/>
  <c r="AI519" i="4" s="1"/>
  <c r="K519" i="4"/>
  <c r="V519" i="4" s="1"/>
  <c r="AG519" i="4" s="1"/>
  <c r="AR519" i="4" s="1"/>
  <c r="J519" i="4"/>
  <c r="U519" i="4" s="1"/>
  <c r="AF519" i="4" s="1"/>
  <c r="AQ519" i="4" s="1"/>
  <c r="I519" i="4"/>
  <c r="T519" i="4" s="1"/>
  <c r="AE519" i="4" s="1"/>
  <c r="AP519" i="4" s="1"/>
  <c r="H519" i="4"/>
  <c r="S519" i="4" s="1"/>
  <c r="AD519" i="4" s="1"/>
  <c r="AO519" i="4" s="1"/>
  <c r="G519" i="4"/>
  <c r="R519" i="4" s="1"/>
  <c r="AC519" i="4" s="1"/>
  <c r="AN519" i="4" s="1"/>
  <c r="F519" i="4"/>
  <c r="Q519" i="4" s="1"/>
  <c r="AB519" i="4" s="1"/>
  <c r="AM519" i="4" s="1"/>
  <c r="E519" i="4"/>
  <c r="P519" i="4" s="1"/>
  <c r="AA519" i="4" s="1"/>
  <c r="AL519" i="4" s="1"/>
  <c r="D519" i="4"/>
  <c r="O519" i="4" s="1"/>
  <c r="Z519" i="4" s="1"/>
  <c r="AK519" i="4" s="1"/>
  <c r="B104" i="4"/>
  <c r="M104" i="4" s="1"/>
  <c r="X104" i="4" s="1"/>
  <c r="AI104" i="4" s="1"/>
  <c r="K104" i="4"/>
  <c r="V104" i="4" s="1"/>
  <c r="AG104" i="4" s="1"/>
  <c r="AR104" i="4" s="1"/>
  <c r="J104" i="4"/>
  <c r="U104" i="4" s="1"/>
  <c r="AF104" i="4" s="1"/>
  <c r="AQ104" i="4" s="1"/>
  <c r="I104" i="4"/>
  <c r="T104" i="4" s="1"/>
  <c r="AE104" i="4" s="1"/>
  <c r="AP104" i="4" s="1"/>
  <c r="H104" i="4"/>
  <c r="S104" i="4" s="1"/>
  <c r="AD104" i="4" s="1"/>
  <c r="AO104" i="4" s="1"/>
  <c r="G104" i="4"/>
  <c r="R104" i="4" s="1"/>
  <c r="AC104" i="4" s="1"/>
  <c r="AN104" i="4" s="1"/>
  <c r="F104" i="4"/>
  <c r="Q104" i="4" s="1"/>
  <c r="AB104" i="4" s="1"/>
  <c r="AM104" i="4" s="1"/>
  <c r="E104" i="4"/>
  <c r="P104" i="4" s="1"/>
  <c r="AA104" i="4" s="1"/>
  <c r="AL104" i="4" s="1"/>
  <c r="D104" i="4"/>
  <c r="O104" i="4" s="1"/>
  <c r="Z104" i="4" s="1"/>
  <c r="AK104" i="4" s="1"/>
  <c r="C104" i="4"/>
  <c r="N104" i="4" s="1"/>
  <c r="Y104" i="4" s="1"/>
  <c r="AJ104" i="4" s="1"/>
  <c r="G289" i="4"/>
  <c r="R289" i="4" s="1"/>
  <c r="AC289" i="4" s="1"/>
  <c r="AN289" i="4" s="1"/>
  <c r="F289" i="4"/>
  <c r="Q289" i="4" s="1"/>
  <c r="AB289" i="4" s="1"/>
  <c r="AM289" i="4" s="1"/>
  <c r="E289" i="4"/>
  <c r="P289" i="4" s="1"/>
  <c r="AA289" i="4" s="1"/>
  <c r="AL289" i="4" s="1"/>
  <c r="D289" i="4"/>
  <c r="O289" i="4" s="1"/>
  <c r="Z289" i="4" s="1"/>
  <c r="AK289" i="4" s="1"/>
  <c r="C289" i="4"/>
  <c r="N289" i="4" s="1"/>
  <c r="Y289" i="4" s="1"/>
  <c r="AJ289" i="4" s="1"/>
  <c r="B289" i="4"/>
  <c r="M289" i="4" s="1"/>
  <c r="X289" i="4" s="1"/>
  <c r="AI289" i="4" s="1"/>
  <c r="K289" i="4"/>
  <c r="V289" i="4" s="1"/>
  <c r="AG289" i="4" s="1"/>
  <c r="AR289" i="4" s="1"/>
  <c r="J289" i="4"/>
  <c r="U289" i="4" s="1"/>
  <c r="AF289" i="4" s="1"/>
  <c r="AQ289" i="4" s="1"/>
  <c r="I289" i="4"/>
  <c r="T289" i="4" s="1"/>
  <c r="AE289" i="4" s="1"/>
  <c r="AP289" i="4" s="1"/>
  <c r="H289" i="4"/>
  <c r="S289" i="4" s="1"/>
  <c r="AD289" i="4" s="1"/>
  <c r="AO289" i="4" s="1"/>
  <c r="B24" i="4"/>
  <c r="M24" i="4" s="1"/>
  <c r="X24" i="4" s="1"/>
  <c r="AI24" i="4" s="1"/>
  <c r="J24" i="4"/>
  <c r="U24" i="4" s="1"/>
  <c r="AF24" i="4" s="1"/>
  <c r="AQ24" i="4" s="1"/>
  <c r="I24" i="4"/>
  <c r="T24" i="4" s="1"/>
  <c r="AE24" i="4" s="1"/>
  <c r="AP24" i="4" s="1"/>
  <c r="H24" i="4"/>
  <c r="S24" i="4" s="1"/>
  <c r="AD24" i="4" s="1"/>
  <c r="AO24" i="4" s="1"/>
  <c r="K24" i="4"/>
  <c r="V24" i="4" s="1"/>
  <c r="AG24" i="4" s="1"/>
  <c r="AR24" i="4" s="1"/>
  <c r="G24" i="4"/>
  <c r="R24" i="4" s="1"/>
  <c r="AC24" i="4" s="1"/>
  <c r="AN24" i="4" s="1"/>
  <c r="F24" i="4"/>
  <c r="Q24" i="4" s="1"/>
  <c r="AB24" i="4" s="1"/>
  <c r="AM24" i="4" s="1"/>
  <c r="E24" i="4"/>
  <c r="P24" i="4" s="1"/>
  <c r="AA24" i="4" s="1"/>
  <c r="AL24" i="4" s="1"/>
  <c r="D24" i="4"/>
  <c r="O24" i="4" s="1"/>
  <c r="Z24" i="4" s="1"/>
  <c r="AK24" i="4" s="1"/>
  <c r="C24" i="4"/>
  <c r="N24" i="4" s="1"/>
  <c r="Y24" i="4" s="1"/>
  <c r="AJ24" i="4" s="1"/>
  <c r="B304" i="4"/>
  <c r="M304" i="4" s="1"/>
  <c r="X304" i="4" s="1"/>
  <c r="AI304" i="4" s="1"/>
  <c r="K304" i="4"/>
  <c r="V304" i="4" s="1"/>
  <c r="AG304" i="4" s="1"/>
  <c r="AR304" i="4" s="1"/>
  <c r="J304" i="4"/>
  <c r="U304" i="4" s="1"/>
  <c r="AF304" i="4" s="1"/>
  <c r="AQ304" i="4" s="1"/>
  <c r="I304" i="4"/>
  <c r="T304" i="4" s="1"/>
  <c r="AE304" i="4" s="1"/>
  <c r="AP304" i="4" s="1"/>
  <c r="H304" i="4"/>
  <c r="S304" i="4" s="1"/>
  <c r="AD304" i="4" s="1"/>
  <c r="AO304" i="4" s="1"/>
  <c r="G304" i="4"/>
  <c r="R304" i="4" s="1"/>
  <c r="AC304" i="4" s="1"/>
  <c r="AN304" i="4" s="1"/>
  <c r="F304" i="4"/>
  <c r="Q304" i="4" s="1"/>
  <c r="AB304" i="4" s="1"/>
  <c r="AM304" i="4" s="1"/>
  <c r="E304" i="4"/>
  <c r="P304" i="4" s="1"/>
  <c r="AA304" i="4" s="1"/>
  <c r="AL304" i="4" s="1"/>
  <c r="D304" i="4"/>
  <c r="O304" i="4" s="1"/>
  <c r="Z304" i="4" s="1"/>
  <c r="AK304" i="4" s="1"/>
  <c r="C304" i="4"/>
  <c r="N304" i="4" s="1"/>
  <c r="Y304" i="4" s="1"/>
  <c r="AJ304" i="4" s="1"/>
  <c r="H584" i="4"/>
  <c r="S584" i="4" s="1"/>
  <c r="AD584" i="4" s="1"/>
  <c r="AO584" i="4" s="1"/>
  <c r="G584" i="4"/>
  <c r="R584" i="4" s="1"/>
  <c r="AC584" i="4" s="1"/>
  <c r="AN584" i="4" s="1"/>
  <c r="F584" i="4"/>
  <c r="Q584" i="4" s="1"/>
  <c r="AB584" i="4" s="1"/>
  <c r="AM584" i="4" s="1"/>
  <c r="E584" i="4"/>
  <c r="P584" i="4" s="1"/>
  <c r="AA584" i="4" s="1"/>
  <c r="AL584" i="4" s="1"/>
  <c r="D584" i="4"/>
  <c r="O584" i="4" s="1"/>
  <c r="Z584" i="4" s="1"/>
  <c r="AK584" i="4" s="1"/>
  <c r="C584" i="4"/>
  <c r="N584" i="4" s="1"/>
  <c r="Y584" i="4" s="1"/>
  <c r="AJ584" i="4" s="1"/>
  <c r="B584" i="4"/>
  <c r="M584" i="4" s="1"/>
  <c r="X584" i="4" s="1"/>
  <c r="AI584" i="4" s="1"/>
  <c r="K584" i="4"/>
  <c r="V584" i="4" s="1"/>
  <c r="AG584" i="4" s="1"/>
  <c r="AR584" i="4" s="1"/>
  <c r="J584" i="4"/>
  <c r="U584" i="4" s="1"/>
  <c r="AF584" i="4" s="1"/>
  <c r="AQ584" i="4" s="1"/>
  <c r="I584" i="4"/>
  <c r="T584" i="4" s="1"/>
  <c r="AE584" i="4" s="1"/>
  <c r="AP584" i="4" s="1"/>
  <c r="G259" i="4"/>
  <c r="R259" i="4" s="1"/>
  <c r="AC259" i="4" s="1"/>
  <c r="AN259" i="4" s="1"/>
  <c r="F259" i="4"/>
  <c r="Q259" i="4" s="1"/>
  <c r="AB259" i="4" s="1"/>
  <c r="AM259" i="4" s="1"/>
  <c r="E259" i="4"/>
  <c r="P259" i="4" s="1"/>
  <c r="AA259" i="4" s="1"/>
  <c r="AL259" i="4" s="1"/>
  <c r="D259" i="4"/>
  <c r="O259" i="4" s="1"/>
  <c r="Z259" i="4" s="1"/>
  <c r="AK259" i="4" s="1"/>
  <c r="K259" i="4"/>
  <c r="V259" i="4" s="1"/>
  <c r="AG259" i="4" s="1"/>
  <c r="AR259" i="4" s="1"/>
  <c r="J259" i="4"/>
  <c r="U259" i="4" s="1"/>
  <c r="AF259" i="4" s="1"/>
  <c r="AQ259" i="4" s="1"/>
  <c r="I259" i="4"/>
  <c r="T259" i="4" s="1"/>
  <c r="AE259" i="4" s="1"/>
  <c r="AP259" i="4" s="1"/>
  <c r="H259" i="4"/>
  <c r="S259" i="4" s="1"/>
  <c r="AD259" i="4" s="1"/>
  <c r="AO259" i="4" s="1"/>
  <c r="C259" i="4"/>
  <c r="N259" i="4" s="1"/>
  <c r="Y259" i="4" s="1"/>
  <c r="AJ259" i="4" s="1"/>
  <c r="B259" i="4"/>
  <c r="M259" i="4" s="1"/>
  <c r="X259" i="4" s="1"/>
  <c r="AI259" i="4" s="1"/>
  <c r="H534" i="4"/>
  <c r="S534" i="4" s="1"/>
  <c r="AD534" i="4" s="1"/>
  <c r="AO534" i="4" s="1"/>
  <c r="G534" i="4"/>
  <c r="R534" i="4" s="1"/>
  <c r="AC534" i="4" s="1"/>
  <c r="AN534" i="4" s="1"/>
  <c r="F534" i="4"/>
  <c r="Q534" i="4" s="1"/>
  <c r="AB534" i="4" s="1"/>
  <c r="AM534" i="4" s="1"/>
  <c r="E534" i="4"/>
  <c r="P534" i="4" s="1"/>
  <c r="AA534" i="4" s="1"/>
  <c r="AL534" i="4" s="1"/>
  <c r="D534" i="4"/>
  <c r="O534" i="4" s="1"/>
  <c r="Z534" i="4" s="1"/>
  <c r="AK534" i="4" s="1"/>
  <c r="C534" i="4"/>
  <c r="N534" i="4" s="1"/>
  <c r="Y534" i="4" s="1"/>
  <c r="AJ534" i="4" s="1"/>
  <c r="B534" i="4"/>
  <c r="M534" i="4" s="1"/>
  <c r="X534" i="4" s="1"/>
  <c r="AI534" i="4" s="1"/>
  <c r="K534" i="4"/>
  <c r="V534" i="4" s="1"/>
  <c r="AG534" i="4" s="1"/>
  <c r="AR534" i="4" s="1"/>
  <c r="J534" i="4"/>
  <c r="U534" i="4" s="1"/>
  <c r="AF534" i="4" s="1"/>
  <c r="AQ534" i="4" s="1"/>
  <c r="I534" i="4"/>
  <c r="T534" i="4" s="1"/>
  <c r="AE534" i="4" s="1"/>
  <c r="AP534" i="4" s="1"/>
  <c r="G99" i="4"/>
  <c r="R99" i="4" s="1"/>
  <c r="AC99" i="4" s="1"/>
  <c r="AN99" i="4" s="1"/>
  <c r="F99" i="4"/>
  <c r="Q99" i="4" s="1"/>
  <c r="AB99" i="4" s="1"/>
  <c r="AM99" i="4" s="1"/>
  <c r="E99" i="4"/>
  <c r="P99" i="4" s="1"/>
  <c r="AA99" i="4" s="1"/>
  <c r="AL99" i="4" s="1"/>
  <c r="D99" i="4"/>
  <c r="O99" i="4" s="1"/>
  <c r="Z99" i="4" s="1"/>
  <c r="AK99" i="4" s="1"/>
  <c r="C99" i="4"/>
  <c r="N99" i="4" s="1"/>
  <c r="Y99" i="4" s="1"/>
  <c r="AJ99" i="4" s="1"/>
  <c r="B99" i="4"/>
  <c r="M99" i="4" s="1"/>
  <c r="X99" i="4" s="1"/>
  <c r="AI99" i="4" s="1"/>
  <c r="K99" i="4"/>
  <c r="V99" i="4" s="1"/>
  <c r="AG99" i="4" s="1"/>
  <c r="AR99" i="4" s="1"/>
  <c r="J99" i="4"/>
  <c r="U99" i="4" s="1"/>
  <c r="AF99" i="4" s="1"/>
  <c r="AQ99" i="4" s="1"/>
  <c r="I99" i="4"/>
  <c r="T99" i="4" s="1"/>
  <c r="AE99" i="4" s="1"/>
  <c r="AP99" i="4" s="1"/>
  <c r="H99" i="4"/>
  <c r="S99" i="4" s="1"/>
  <c r="AD99" i="4" s="1"/>
  <c r="AO99" i="4" s="1"/>
  <c r="C529" i="4"/>
  <c r="N529" i="4" s="1"/>
  <c r="Y529" i="4" s="1"/>
  <c r="AJ529" i="4" s="1"/>
  <c r="B529" i="4"/>
  <c r="M529" i="4" s="1"/>
  <c r="X529" i="4" s="1"/>
  <c r="AI529" i="4" s="1"/>
  <c r="K529" i="4"/>
  <c r="V529" i="4" s="1"/>
  <c r="AG529" i="4" s="1"/>
  <c r="AR529" i="4" s="1"/>
  <c r="J529" i="4"/>
  <c r="U529" i="4" s="1"/>
  <c r="AF529" i="4" s="1"/>
  <c r="AQ529" i="4" s="1"/>
  <c r="I529" i="4"/>
  <c r="T529" i="4" s="1"/>
  <c r="AE529" i="4" s="1"/>
  <c r="AP529" i="4" s="1"/>
  <c r="H529" i="4"/>
  <c r="S529" i="4" s="1"/>
  <c r="AD529" i="4" s="1"/>
  <c r="AO529" i="4" s="1"/>
  <c r="G529" i="4"/>
  <c r="R529" i="4" s="1"/>
  <c r="AC529" i="4" s="1"/>
  <c r="AN529" i="4" s="1"/>
  <c r="E529" i="4"/>
  <c r="P529" i="4" s="1"/>
  <c r="AA529" i="4" s="1"/>
  <c r="AL529" i="4" s="1"/>
  <c r="D529" i="4"/>
  <c r="O529" i="4" s="1"/>
  <c r="Z529" i="4" s="1"/>
  <c r="AK529" i="4" s="1"/>
  <c r="F529" i="4"/>
  <c r="Q529" i="4" s="1"/>
  <c r="AB529" i="4" s="1"/>
  <c r="AM529" i="4" s="1"/>
  <c r="G79" i="4"/>
  <c r="R79" i="4" s="1"/>
  <c r="AC79" i="4" s="1"/>
  <c r="AN79" i="4" s="1"/>
  <c r="E79" i="4"/>
  <c r="P79" i="4" s="1"/>
  <c r="AA79" i="4" s="1"/>
  <c r="AL79" i="4" s="1"/>
  <c r="D79" i="4"/>
  <c r="O79" i="4" s="1"/>
  <c r="Z79" i="4" s="1"/>
  <c r="AK79" i="4" s="1"/>
  <c r="C79" i="4"/>
  <c r="N79" i="4" s="1"/>
  <c r="Y79" i="4" s="1"/>
  <c r="AJ79" i="4" s="1"/>
  <c r="I79" i="4"/>
  <c r="T79" i="4" s="1"/>
  <c r="AE79" i="4" s="1"/>
  <c r="AP79" i="4" s="1"/>
  <c r="H79" i="4"/>
  <c r="S79" i="4" s="1"/>
  <c r="AD79" i="4" s="1"/>
  <c r="AO79" i="4" s="1"/>
  <c r="F79" i="4"/>
  <c r="Q79" i="4" s="1"/>
  <c r="AB79" i="4" s="1"/>
  <c r="AM79" i="4" s="1"/>
  <c r="B79" i="4"/>
  <c r="M79" i="4" s="1"/>
  <c r="X79" i="4" s="1"/>
  <c r="AI79" i="4" s="1"/>
  <c r="J79" i="4"/>
  <c r="U79" i="4" s="1"/>
  <c r="AF79" i="4" s="1"/>
  <c r="AQ79" i="4" s="1"/>
  <c r="K79" i="4"/>
  <c r="V79" i="4" s="1"/>
  <c r="AG79" i="4" s="1"/>
  <c r="AR79" i="4" s="1"/>
  <c r="B314" i="4"/>
  <c r="M314" i="4" s="1"/>
  <c r="X314" i="4" s="1"/>
  <c r="AI314" i="4" s="1"/>
  <c r="K314" i="4"/>
  <c r="V314" i="4" s="1"/>
  <c r="AG314" i="4" s="1"/>
  <c r="AR314" i="4" s="1"/>
  <c r="J314" i="4"/>
  <c r="U314" i="4" s="1"/>
  <c r="AF314" i="4" s="1"/>
  <c r="AQ314" i="4" s="1"/>
  <c r="I314" i="4"/>
  <c r="T314" i="4" s="1"/>
  <c r="AE314" i="4" s="1"/>
  <c r="AP314" i="4" s="1"/>
  <c r="H314" i="4"/>
  <c r="S314" i="4" s="1"/>
  <c r="AD314" i="4" s="1"/>
  <c r="AO314" i="4" s="1"/>
  <c r="G314" i="4"/>
  <c r="R314" i="4" s="1"/>
  <c r="AC314" i="4" s="1"/>
  <c r="AN314" i="4" s="1"/>
  <c r="F314" i="4"/>
  <c r="Q314" i="4" s="1"/>
  <c r="AB314" i="4" s="1"/>
  <c r="AM314" i="4" s="1"/>
  <c r="E314" i="4"/>
  <c r="P314" i="4" s="1"/>
  <c r="AA314" i="4" s="1"/>
  <c r="AL314" i="4" s="1"/>
  <c r="D314" i="4"/>
  <c r="O314" i="4" s="1"/>
  <c r="Z314" i="4" s="1"/>
  <c r="AK314" i="4" s="1"/>
  <c r="C314" i="4"/>
  <c r="N314" i="4" s="1"/>
  <c r="Y314" i="4" s="1"/>
  <c r="AJ314" i="4" s="1"/>
  <c r="H484" i="4"/>
  <c r="S484" i="4" s="1"/>
  <c r="AD484" i="4" s="1"/>
  <c r="AO484" i="4" s="1"/>
  <c r="G484" i="4"/>
  <c r="R484" i="4" s="1"/>
  <c r="AC484" i="4" s="1"/>
  <c r="AN484" i="4" s="1"/>
  <c r="F484" i="4"/>
  <c r="Q484" i="4" s="1"/>
  <c r="AB484" i="4" s="1"/>
  <c r="AM484" i="4" s="1"/>
  <c r="D484" i="4"/>
  <c r="O484" i="4" s="1"/>
  <c r="Z484" i="4" s="1"/>
  <c r="AK484" i="4" s="1"/>
  <c r="C484" i="4"/>
  <c r="N484" i="4" s="1"/>
  <c r="Y484" i="4" s="1"/>
  <c r="AJ484" i="4" s="1"/>
  <c r="B484" i="4"/>
  <c r="M484" i="4" s="1"/>
  <c r="X484" i="4" s="1"/>
  <c r="AI484" i="4" s="1"/>
  <c r="J484" i="4"/>
  <c r="U484" i="4" s="1"/>
  <c r="AF484" i="4" s="1"/>
  <c r="AQ484" i="4" s="1"/>
  <c r="I484" i="4"/>
  <c r="T484" i="4" s="1"/>
  <c r="AE484" i="4" s="1"/>
  <c r="AP484" i="4" s="1"/>
  <c r="E484" i="4"/>
  <c r="P484" i="4" s="1"/>
  <c r="AA484" i="4" s="1"/>
  <c r="AL484" i="4" s="1"/>
  <c r="K484" i="4"/>
  <c r="V484" i="4" s="1"/>
  <c r="AG484" i="4" s="1"/>
  <c r="AR484" i="4" s="1"/>
  <c r="K889" i="4"/>
  <c r="V889" i="4" s="1"/>
  <c r="AG889" i="4" s="1"/>
  <c r="AR889" i="4" s="1"/>
  <c r="I889" i="4"/>
  <c r="T889" i="4" s="1"/>
  <c r="AE889" i="4" s="1"/>
  <c r="AP889" i="4" s="1"/>
  <c r="H889" i="4"/>
  <c r="S889" i="4" s="1"/>
  <c r="AD889" i="4" s="1"/>
  <c r="AO889" i="4" s="1"/>
  <c r="G889" i="4"/>
  <c r="R889" i="4" s="1"/>
  <c r="AC889" i="4" s="1"/>
  <c r="AN889" i="4" s="1"/>
  <c r="F889" i="4"/>
  <c r="Q889" i="4" s="1"/>
  <c r="AB889" i="4" s="1"/>
  <c r="AM889" i="4" s="1"/>
  <c r="E889" i="4"/>
  <c r="P889" i="4" s="1"/>
  <c r="AA889" i="4" s="1"/>
  <c r="AL889" i="4" s="1"/>
  <c r="D889" i="4"/>
  <c r="O889" i="4" s="1"/>
  <c r="Z889" i="4" s="1"/>
  <c r="AK889" i="4" s="1"/>
  <c r="J889" i="4"/>
  <c r="U889" i="4" s="1"/>
  <c r="AF889" i="4" s="1"/>
  <c r="AQ889" i="4" s="1"/>
  <c r="C889" i="4"/>
  <c r="N889" i="4" s="1"/>
  <c r="Y889" i="4" s="1"/>
  <c r="AJ889" i="4" s="1"/>
  <c r="B889" i="4"/>
  <c r="M889" i="4" s="1"/>
  <c r="X889" i="4" s="1"/>
  <c r="AI889" i="4" s="1"/>
  <c r="I972" i="4"/>
  <c r="T972" i="4" s="1"/>
  <c r="AE972" i="4" s="1"/>
  <c r="AP972" i="4" s="1"/>
  <c r="G972" i="4"/>
  <c r="R972" i="4" s="1"/>
  <c r="AC972" i="4" s="1"/>
  <c r="AN972" i="4" s="1"/>
  <c r="F972" i="4"/>
  <c r="Q972" i="4" s="1"/>
  <c r="AB972" i="4" s="1"/>
  <c r="AM972" i="4" s="1"/>
  <c r="D972" i="4"/>
  <c r="O972" i="4" s="1"/>
  <c r="Z972" i="4" s="1"/>
  <c r="AK972" i="4" s="1"/>
  <c r="C972" i="4"/>
  <c r="N972" i="4" s="1"/>
  <c r="Y972" i="4" s="1"/>
  <c r="AJ972" i="4" s="1"/>
  <c r="B972" i="4"/>
  <c r="M972" i="4" s="1"/>
  <c r="X972" i="4" s="1"/>
  <c r="AI972" i="4" s="1"/>
  <c r="K972" i="4"/>
  <c r="V972" i="4" s="1"/>
  <c r="AG972" i="4" s="1"/>
  <c r="AR972" i="4" s="1"/>
  <c r="J972" i="4"/>
  <c r="U972" i="4" s="1"/>
  <c r="AF972" i="4" s="1"/>
  <c r="AQ972" i="4" s="1"/>
  <c r="H972" i="4"/>
  <c r="S972" i="4" s="1"/>
  <c r="AD972" i="4" s="1"/>
  <c r="AO972" i="4" s="1"/>
  <c r="E972" i="4"/>
  <c r="P972" i="4" s="1"/>
  <c r="AA972" i="4" s="1"/>
  <c r="AL972" i="4" s="1"/>
  <c r="F884" i="4"/>
  <c r="Q884" i="4" s="1"/>
  <c r="AB884" i="4" s="1"/>
  <c r="AM884" i="4" s="1"/>
  <c r="D884" i="4"/>
  <c r="O884" i="4" s="1"/>
  <c r="Z884" i="4" s="1"/>
  <c r="AK884" i="4" s="1"/>
  <c r="C884" i="4"/>
  <c r="N884" i="4" s="1"/>
  <c r="Y884" i="4" s="1"/>
  <c r="AJ884" i="4" s="1"/>
  <c r="B884" i="4"/>
  <c r="M884" i="4" s="1"/>
  <c r="X884" i="4" s="1"/>
  <c r="AI884" i="4" s="1"/>
  <c r="K884" i="4"/>
  <c r="V884" i="4" s="1"/>
  <c r="AG884" i="4" s="1"/>
  <c r="AR884" i="4" s="1"/>
  <c r="J884" i="4"/>
  <c r="U884" i="4" s="1"/>
  <c r="AF884" i="4" s="1"/>
  <c r="AQ884" i="4" s="1"/>
  <c r="I884" i="4"/>
  <c r="T884" i="4" s="1"/>
  <c r="AE884" i="4" s="1"/>
  <c r="AP884" i="4" s="1"/>
  <c r="H884" i="4"/>
  <c r="S884" i="4" s="1"/>
  <c r="AD884" i="4" s="1"/>
  <c r="AO884" i="4" s="1"/>
  <c r="G884" i="4"/>
  <c r="R884" i="4" s="1"/>
  <c r="AC884" i="4" s="1"/>
  <c r="AN884" i="4" s="1"/>
  <c r="E884" i="4"/>
  <c r="P884" i="4" s="1"/>
  <c r="AA884" i="4" s="1"/>
  <c r="AL884" i="4" s="1"/>
  <c r="D432" i="4"/>
  <c r="O432" i="4" s="1"/>
  <c r="Z432" i="4" s="1"/>
  <c r="AK432" i="4" s="1"/>
  <c r="C432" i="4"/>
  <c r="N432" i="4" s="1"/>
  <c r="Y432" i="4" s="1"/>
  <c r="AJ432" i="4" s="1"/>
  <c r="B432" i="4"/>
  <c r="M432" i="4" s="1"/>
  <c r="X432" i="4" s="1"/>
  <c r="AI432" i="4" s="1"/>
  <c r="K432" i="4"/>
  <c r="V432" i="4" s="1"/>
  <c r="AG432" i="4" s="1"/>
  <c r="AR432" i="4" s="1"/>
  <c r="J432" i="4"/>
  <c r="U432" i="4" s="1"/>
  <c r="AF432" i="4" s="1"/>
  <c r="AQ432" i="4" s="1"/>
  <c r="I432" i="4"/>
  <c r="T432" i="4" s="1"/>
  <c r="AE432" i="4" s="1"/>
  <c r="AP432" i="4" s="1"/>
  <c r="H432" i="4"/>
  <c r="S432" i="4" s="1"/>
  <c r="AD432" i="4" s="1"/>
  <c r="AO432" i="4" s="1"/>
  <c r="G432" i="4"/>
  <c r="R432" i="4" s="1"/>
  <c r="AC432" i="4" s="1"/>
  <c r="AN432" i="4" s="1"/>
  <c r="F432" i="4"/>
  <c r="Q432" i="4" s="1"/>
  <c r="AB432" i="4" s="1"/>
  <c r="AM432" i="4" s="1"/>
  <c r="E432" i="4"/>
  <c r="P432" i="4" s="1"/>
  <c r="AA432" i="4" s="1"/>
  <c r="AL432" i="4" s="1"/>
  <c r="E577" i="4"/>
  <c r="P577" i="4" s="1"/>
  <c r="AA577" i="4" s="1"/>
  <c r="AL577" i="4" s="1"/>
  <c r="D577" i="4"/>
  <c r="O577" i="4" s="1"/>
  <c r="Z577" i="4" s="1"/>
  <c r="AK577" i="4" s="1"/>
  <c r="C577" i="4"/>
  <c r="N577" i="4" s="1"/>
  <c r="Y577" i="4" s="1"/>
  <c r="AJ577" i="4" s="1"/>
  <c r="B577" i="4"/>
  <c r="M577" i="4" s="1"/>
  <c r="X577" i="4" s="1"/>
  <c r="AI577" i="4" s="1"/>
  <c r="K577" i="4"/>
  <c r="V577" i="4" s="1"/>
  <c r="AG577" i="4" s="1"/>
  <c r="AR577" i="4" s="1"/>
  <c r="J577" i="4"/>
  <c r="U577" i="4" s="1"/>
  <c r="AF577" i="4" s="1"/>
  <c r="AQ577" i="4" s="1"/>
  <c r="I577" i="4"/>
  <c r="T577" i="4" s="1"/>
  <c r="AE577" i="4" s="1"/>
  <c r="AP577" i="4" s="1"/>
  <c r="F577" i="4"/>
  <c r="Q577" i="4" s="1"/>
  <c r="AB577" i="4" s="1"/>
  <c r="AM577" i="4" s="1"/>
  <c r="H577" i="4"/>
  <c r="S577" i="4" s="1"/>
  <c r="AD577" i="4" s="1"/>
  <c r="AO577" i="4" s="1"/>
  <c r="G577" i="4"/>
  <c r="R577" i="4" s="1"/>
  <c r="AC577" i="4" s="1"/>
  <c r="AN577" i="4" s="1"/>
  <c r="E527" i="4"/>
  <c r="P527" i="4" s="1"/>
  <c r="AA527" i="4" s="1"/>
  <c r="AL527" i="4" s="1"/>
  <c r="D527" i="4"/>
  <c r="O527" i="4" s="1"/>
  <c r="Z527" i="4" s="1"/>
  <c r="AK527" i="4" s="1"/>
  <c r="C527" i="4"/>
  <c r="N527" i="4" s="1"/>
  <c r="Y527" i="4" s="1"/>
  <c r="AJ527" i="4" s="1"/>
  <c r="B527" i="4"/>
  <c r="M527" i="4" s="1"/>
  <c r="X527" i="4" s="1"/>
  <c r="AI527" i="4" s="1"/>
  <c r="K527" i="4"/>
  <c r="V527" i="4" s="1"/>
  <c r="AG527" i="4" s="1"/>
  <c r="AR527" i="4" s="1"/>
  <c r="J527" i="4"/>
  <c r="U527" i="4" s="1"/>
  <c r="AF527" i="4" s="1"/>
  <c r="AQ527" i="4" s="1"/>
  <c r="I527" i="4"/>
  <c r="T527" i="4" s="1"/>
  <c r="AE527" i="4" s="1"/>
  <c r="AP527" i="4" s="1"/>
  <c r="H527" i="4"/>
  <c r="S527" i="4" s="1"/>
  <c r="AD527" i="4" s="1"/>
  <c r="AO527" i="4" s="1"/>
  <c r="G527" i="4"/>
  <c r="R527" i="4" s="1"/>
  <c r="AC527" i="4" s="1"/>
  <c r="AN527" i="4" s="1"/>
  <c r="F527" i="4"/>
  <c r="Q527" i="4" s="1"/>
  <c r="AB527" i="4" s="1"/>
  <c r="AM527" i="4" s="1"/>
  <c r="B848" i="4"/>
  <c r="M848" i="4" s="1"/>
  <c r="X848" i="4" s="1"/>
  <c r="AI848" i="4" s="1"/>
  <c r="J848" i="4"/>
  <c r="U848" i="4" s="1"/>
  <c r="AF848" i="4" s="1"/>
  <c r="AQ848" i="4" s="1"/>
  <c r="I848" i="4"/>
  <c r="T848" i="4" s="1"/>
  <c r="AE848" i="4" s="1"/>
  <c r="AP848" i="4" s="1"/>
  <c r="H848" i="4"/>
  <c r="S848" i="4" s="1"/>
  <c r="AD848" i="4" s="1"/>
  <c r="AO848" i="4" s="1"/>
  <c r="G848" i="4"/>
  <c r="R848" i="4" s="1"/>
  <c r="AC848" i="4" s="1"/>
  <c r="AN848" i="4" s="1"/>
  <c r="F848" i="4"/>
  <c r="Q848" i="4" s="1"/>
  <c r="AB848" i="4" s="1"/>
  <c r="AM848" i="4" s="1"/>
  <c r="E848" i="4"/>
  <c r="P848" i="4" s="1"/>
  <c r="AA848" i="4" s="1"/>
  <c r="AL848" i="4" s="1"/>
  <c r="K848" i="4"/>
  <c r="V848" i="4" s="1"/>
  <c r="AG848" i="4" s="1"/>
  <c r="AR848" i="4" s="1"/>
  <c r="D848" i="4"/>
  <c r="O848" i="4" s="1"/>
  <c r="Z848" i="4" s="1"/>
  <c r="AK848" i="4" s="1"/>
  <c r="C848" i="4"/>
  <c r="N848" i="4" s="1"/>
  <c r="Y848" i="4" s="1"/>
  <c r="AJ848" i="4" s="1"/>
  <c r="E461" i="4"/>
  <c r="P461" i="4" s="1"/>
  <c r="AA461" i="4" s="1"/>
  <c r="AL461" i="4" s="1"/>
  <c r="D461" i="4"/>
  <c r="O461" i="4" s="1"/>
  <c r="Z461" i="4" s="1"/>
  <c r="AK461" i="4" s="1"/>
  <c r="C461" i="4"/>
  <c r="N461" i="4" s="1"/>
  <c r="Y461" i="4" s="1"/>
  <c r="AJ461" i="4" s="1"/>
  <c r="B461" i="4"/>
  <c r="M461" i="4" s="1"/>
  <c r="X461" i="4" s="1"/>
  <c r="AI461" i="4" s="1"/>
  <c r="K461" i="4"/>
  <c r="V461" i="4" s="1"/>
  <c r="AG461" i="4" s="1"/>
  <c r="AR461" i="4" s="1"/>
  <c r="J461" i="4"/>
  <c r="U461" i="4" s="1"/>
  <c r="AF461" i="4" s="1"/>
  <c r="AQ461" i="4" s="1"/>
  <c r="I461" i="4"/>
  <c r="T461" i="4" s="1"/>
  <c r="AE461" i="4" s="1"/>
  <c r="AP461" i="4" s="1"/>
  <c r="F461" i="4"/>
  <c r="Q461" i="4" s="1"/>
  <c r="AB461" i="4" s="1"/>
  <c r="AM461" i="4" s="1"/>
  <c r="H461" i="4"/>
  <c r="S461" i="4" s="1"/>
  <c r="AD461" i="4" s="1"/>
  <c r="AO461" i="4" s="1"/>
  <c r="G461" i="4"/>
  <c r="R461" i="4" s="1"/>
  <c r="AC461" i="4" s="1"/>
  <c r="AN461" i="4" s="1"/>
  <c r="K1000" i="4"/>
  <c r="V1000" i="4" s="1"/>
  <c r="AG1000" i="4" s="1"/>
  <c r="AR1000" i="4" s="1"/>
  <c r="D1000" i="4"/>
  <c r="O1000" i="4" s="1"/>
  <c r="Z1000" i="4" s="1"/>
  <c r="AK1000" i="4" s="1"/>
  <c r="G1000" i="4"/>
  <c r="R1000" i="4" s="1"/>
  <c r="AC1000" i="4" s="1"/>
  <c r="AN1000" i="4" s="1"/>
  <c r="E1000" i="4"/>
  <c r="P1000" i="4" s="1"/>
  <c r="AA1000" i="4" s="1"/>
  <c r="AL1000" i="4" s="1"/>
  <c r="C1000" i="4"/>
  <c r="N1000" i="4" s="1"/>
  <c r="Y1000" i="4" s="1"/>
  <c r="AJ1000" i="4" s="1"/>
  <c r="B1000" i="4"/>
  <c r="M1000" i="4" s="1"/>
  <c r="X1000" i="4" s="1"/>
  <c r="AI1000" i="4" s="1"/>
  <c r="J1000" i="4"/>
  <c r="U1000" i="4" s="1"/>
  <c r="AF1000" i="4" s="1"/>
  <c r="AQ1000" i="4" s="1"/>
  <c r="F1000" i="4"/>
  <c r="Q1000" i="4" s="1"/>
  <c r="AB1000" i="4" s="1"/>
  <c r="AM1000" i="4" s="1"/>
  <c r="I1000" i="4"/>
  <c r="T1000" i="4" s="1"/>
  <c r="AE1000" i="4" s="1"/>
  <c r="AP1000" i="4" s="1"/>
  <c r="H1000" i="4"/>
  <c r="S1000" i="4" s="1"/>
  <c r="AD1000" i="4" s="1"/>
  <c r="AO1000" i="4" s="1"/>
  <c r="E996" i="4"/>
  <c r="P996" i="4" s="1"/>
  <c r="AA996" i="4" s="1"/>
  <c r="AL996" i="4" s="1"/>
  <c r="J996" i="4"/>
  <c r="U996" i="4" s="1"/>
  <c r="AF996" i="4" s="1"/>
  <c r="AQ996" i="4" s="1"/>
  <c r="H996" i="4"/>
  <c r="S996" i="4" s="1"/>
  <c r="AD996" i="4" s="1"/>
  <c r="AO996" i="4" s="1"/>
  <c r="G996" i="4"/>
  <c r="R996" i="4" s="1"/>
  <c r="AC996" i="4" s="1"/>
  <c r="AN996" i="4" s="1"/>
  <c r="F996" i="4"/>
  <c r="Q996" i="4" s="1"/>
  <c r="AB996" i="4" s="1"/>
  <c r="AM996" i="4" s="1"/>
  <c r="D996" i="4"/>
  <c r="O996" i="4" s="1"/>
  <c r="Z996" i="4" s="1"/>
  <c r="AK996" i="4" s="1"/>
  <c r="C996" i="4"/>
  <c r="N996" i="4" s="1"/>
  <c r="Y996" i="4" s="1"/>
  <c r="AJ996" i="4" s="1"/>
  <c r="B996" i="4"/>
  <c r="M996" i="4" s="1"/>
  <c r="X996" i="4" s="1"/>
  <c r="AI996" i="4" s="1"/>
  <c r="K996" i="4"/>
  <c r="V996" i="4" s="1"/>
  <c r="AG996" i="4" s="1"/>
  <c r="AR996" i="4" s="1"/>
  <c r="I996" i="4"/>
  <c r="T996" i="4" s="1"/>
  <c r="AE996" i="4" s="1"/>
  <c r="AP996" i="4" s="1"/>
  <c r="I771" i="4"/>
  <c r="T771" i="4" s="1"/>
  <c r="AE771" i="4" s="1"/>
  <c r="AP771" i="4" s="1"/>
  <c r="G771" i="4"/>
  <c r="R771" i="4" s="1"/>
  <c r="AC771" i="4" s="1"/>
  <c r="AN771" i="4" s="1"/>
  <c r="F771" i="4"/>
  <c r="Q771" i="4" s="1"/>
  <c r="AB771" i="4" s="1"/>
  <c r="AM771" i="4" s="1"/>
  <c r="E771" i="4"/>
  <c r="P771" i="4" s="1"/>
  <c r="AA771" i="4" s="1"/>
  <c r="AL771" i="4" s="1"/>
  <c r="D771" i="4"/>
  <c r="O771" i="4" s="1"/>
  <c r="Z771" i="4" s="1"/>
  <c r="AK771" i="4" s="1"/>
  <c r="C771" i="4"/>
  <c r="N771" i="4" s="1"/>
  <c r="Y771" i="4" s="1"/>
  <c r="AJ771" i="4" s="1"/>
  <c r="B771" i="4"/>
  <c r="M771" i="4" s="1"/>
  <c r="X771" i="4" s="1"/>
  <c r="AI771" i="4" s="1"/>
  <c r="K771" i="4"/>
  <c r="V771" i="4" s="1"/>
  <c r="AG771" i="4" s="1"/>
  <c r="AR771" i="4" s="1"/>
  <c r="J771" i="4"/>
  <c r="U771" i="4" s="1"/>
  <c r="AF771" i="4" s="1"/>
  <c r="AQ771" i="4" s="1"/>
  <c r="H771" i="4"/>
  <c r="S771" i="4" s="1"/>
  <c r="AD771" i="4" s="1"/>
  <c r="AO771" i="4" s="1"/>
  <c r="J572" i="4"/>
  <c r="U572" i="4" s="1"/>
  <c r="AF572" i="4" s="1"/>
  <c r="AQ572" i="4" s="1"/>
  <c r="I572" i="4"/>
  <c r="T572" i="4" s="1"/>
  <c r="AE572" i="4" s="1"/>
  <c r="AP572" i="4" s="1"/>
  <c r="H572" i="4"/>
  <c r="S572" i="4" s="1"/>
  <c r="AD572" i="4" s="1"/>
  <c r="AO572" i="4" s="1"/>
  <c r="G572" i="4"/>
  <c r="R572" i="4" s="1"/>
  <c r="AC572" i="4" s="1"/>
  <c r="AN572" i="4" s="1"/>
  <c r="F572" i="4"/>
  <c r="Q572" i="4" s="1"/>
  <c r="AB572" i="4" s="1"/>
  <c r="AM572" i="4" s="1"/>
  <c r="E572" i="4"/>
  <c r="P572" i="4" s="1"/>
  <c r="AA572" i="4" s="1"/>
  <c r="AL572" i="4" s="1"/>
  <c r="D572" i="4"/>
  <c r="O572" i="4" s="1"/>
  <c r="Z572" i="4" s="1"/>
  <c r="AK572" i="4" s="1"/>
  <c r="K572" i="4"/>
  <c r="V572" i="4" s="1"/>
  <c r="AG572" i="4" s="1"/>
  <c r="AR572" i="4" s="1"/>
  <c r="C572" i="4"/>
  <c r="N572" i="4" s="1"/>
  <c r="Y572" i="4" s="1"/>
  <c r="AJ572" i="4" s="1"/>
  <c r="B572" i="4"/>
  <c r="M572" i="4" s="1"/>
  <c r="X572" i="4" s="1"/>
  <c r="AI572" i="4" s="1"/>
  <c r="E451" i="4"/>
  <c r="P451" i="4" s="1"/>
  <c r="AA451" i="4" s="1"/>
  <c r="AL451" i="4" s="1"/>
  <c r="D451" i="4"/>
  <c r="O451" i="4" s="1"/>
  <c r="Z451" i="4" s="1"/>
  <c r="AK451" i="4" s="1"/>
  <c r="C451" i="4"/>
  <c r="N451" i="4" s="1"/>
  <c r="Y451" i="4" s="1"/>
  <c r="AJ451" i="4" s="1"/>
  <c r="B451" i="4"/>
  <c r="M451" i="4" s="1"/>
  <c r="X451" i="4" s="1"/>
  <c r="AI451" i="4" s="1"/>
  <c r="K451" i="4"/>
  <c r="V451" i="4" s="1"/>
  <c r="AG451" i="4" s="1"/>
  <c r="AR451" i="4" s="1"/>
  <c r="J451" i="4"/>
  <c r="U451" i="4" s="1"/>
  <c r="AF451" i="4" s="1"/>
  <c r="AQ451" i="4" s="1"/>
  <c r="I451" i="4"/>
  <c r="T451" i="4" s="1"/>
  <c r="AE451" i="4" s="1"/>
  <c r="AP451" i="4" s="1"/>
  <c r="H451" i="4"/>
  <c r="S451" i="4" s="1"/>
  <c r="AD451" i="4" s="1"/>
  <c r="AO451" i="4" s="1"/>
  <c r="G451" i="4"/>
  <c r="R451" i="4" s="1"/>
  <c r="AC451" i="4" s="1"/>
  <c r="AN451" i="4" s="1"/>
  <c r="F451" i="4"/>
  <c r="Q451" i="4" s="1"/>
  <c r="AB451" i="4" s="1"/>
  <c r="AM451" i="4" s="1"/>
  <c r="K879" i="4"/>
  <c r="V879" i="4" s="1"/>
  <c r="AG879" i="4" s="1"/>
  <c r="AR879" i="4" s="1"/>
  <c r="I879" i="4"/>
  <c r="T879" i="4" s="1"/>
  <c r="AE879" i="4" s="1"/>
  <c r="AP879" i="4" s="1"/>
  <c r="H879" i="4"/>
  <c r="S879" i="4" s="1"/>
  <c r="AD879" i="4" s="1"/>
  <c r="AO879" i="4" s="1"/>
  <c r="G879" i="4"/>
  <c r="R879" i="4" s="1"/>
  <c r="AC879" i="4" s="1"/>
  <c r="AN879" i="4" s="1"/>
  <c r="F879" i="4"/>
  <c r="Q879" i="4" s="1"/>
  <c r="AB879" i="4" s="1"/>
  <c r="AM879" i="4" s="1"/>
  <c r="E879" i="4"/>
  <c r="P879" i="4" s="1"/>
  <c r="AA879" i="4" s="1"/>
  <c r="AL879" i="4" s="1"/>
  <c r="D879" i="4"/>
  <c r="O879" i="4" s="1"/>
  <c r="Z879" i="4" s="1"/>
  <c r="AK879" i="4" s="1"/>
  <c r="J879" i="4"/>
  <c r="U879" i="4" s="1"/>
  <c r="AF879" i="4" s="1"/>
  <c r="AQ879" i="4" s="1"/>
  <c r="C879" i="4"/>
  <c r="N879" i="4" s="1"/>
  <c r="Y879" i="4" s="1"/>
  <c r="AJ879" i="4" s="1"/>
  <c r="B879" i="4"/>
  <c r="M879" i="4" s="1"/>
  <c r="X879" i="4" s="1"/>
  <c r="AI879" i="4" s="1"/>
  <c r="G823" i="4"/>
  <c r="R823" i="4" s="1"/>
  <c r="AC823" i="4" s="1"/>
  <c r="AN823" i="4" s="1"/>
  <c r="E823" i="4"/>
  <c r="P823" i="4" s="1"/>
  <c r="AA823" i="4" s="1"/>
  <c r="AL823" i="4" s="1"/>
  <c r="D823" i="4"/>
  <c r="O823" i="4" s="1"/>
  <c r="Z823" i="4" s="1"/>
  <c r="AK823" i="4" s="1"/>
  <c r="C823" i="4"/>
  <c r="N823" i="4" s="1"/>
  <c r="Y823" i="4" s="1"/>
  <c r="AJ823" i="4" s="1"/>
  <c r="B823" i="4"/>
  <c r="M823" i="4" s="1"/>
  <c r="X823" i="4" s="1"/>
  <c r="AI823" i="4" s="1"/>
  <c r="K823" i="4"/>
  <c r="V823" i="4" s="1"/>
  <c r="AG823" i="4" s="1"/>
  <c r="AR823" i="4" s="1"/>
  <c r="J823" i="4"/>
  <c r="U823" i="4" s="1"/>
  <c r="AF823" i="4" s="1"/>
  <c r="AQ823" i="4" s="1"/>
  <c r="I823" i="4"/>
  <c r="T823" i="4" s="1"/>
  <c r="AE823" i="4" s="1"/>
  <c r="AP823" i="4" s="1"/>
  <c r="H823" i="4"/>
  <c r="S823" i="4" s="1"/>
  <c r="AD823" i="4" s="1"/>
  <c r="AO823" i="4" s="1"/>
  <c r="F823" i="4"/>
  <c r="Q823" i="4" s="1"/>
  <c r="AB823" i="4" s="1"/>
  <c r="AM823" i="4" s="1"/>
  <c r="G833" i="4"/>
  <c r="R833" i="4" s="1"/>
  <c r="AC833" i="4" s="1"/>
  <c r="AN833" i="4" s="1"/>
  <c r="E833" i="4"/>
  <c r="P833" i="4" s="1"/>
  <c r="AA833" i="4" s="1"/>
  <c r="AL833" i="4" s="1"/>
  <c r="D833" i="4"/>
  <c r="O833" i="4" s="1"/>
  <c r="Z833" i="4" s="1"/>
  <c r="AK833" i="4" s="1"/>
  <c r="C833" i="4"/>
  <c r="N833" i="4" s="1"/>
  <c r="Y833" i="4" s="1"/>
  <c r="AJ833" i="4" s="1"/>
  <c r="B833" i="4"/>
  <c r="M833" i="4" s="1"/>
  <c r="X833" i="4" s="1"/>
  <c r="AI833" i="4" s="1"/>
  <c r="K833" i="4"/>
  <c r="V833" i="4" s="1"/>
  <c r="AG833" i="4" s="1"/>
  <c r="AR833" i="4" s="1"/>
  <c r="J833" i="4"/>
  <c r="U833" i="4" s="1"/>
  <c r="AF833" i="4" s="1"/>
  <c r="AQ833" i="4" s="1"/>
  <c r="I833" i="4"/>
  <c r="T833" i="4" s="1"/>
  <c r="AE833" i="4" s="1"/>
  <c r="AP833" i="4" s="1"/>
  <c r="H833" i="4"/>
  <c r="S833" i="4" s="1"/>
  <c r="AD833" i="4" s="1"/>
  <c r="AO833" i="4" s="1"/>
  <c r="F833" i="4"/>
  <c r="Q833" i="4" s="1"/>
  <c r="AB833" i="4" s="1"/>
  <c r="AM833" i="4" s="1"/>
  <c r="G803" i="4"/>
  <c r="R803" i="4" s="1"/>
  <c r="AC803" i="4" s="1"/>
  <c r="AN803" i="4" s="1"/>
  <c r="E803" i="4"/>
  <c r="P803" i="4" s="1"/>
  <c r="AA803" i="4" s="1"/>
  <c r="AL803" i="4" s="1"/>
  <c r="D803" i="4"/>
  <c r="O803" i="4" s="1"/>
  <c r="Z803" i="4" s="1"/>
  <c r="AK803" i="4" s="1"/>
  <c r="C803" i="4"/>
  <c r="N803" i="4" s="1"/>
  <c r="Y803" i="4" s="1"/>
  <c r="AJ803" i="4" s="1"/>
  <c r="B803" i="4"/>
  <c r="M803" i="4" s="1"/>
  <c r="X803" i="4" s="1"/>
  <c r="AI803" i="4" s="1"/>
  <c r="K803" i="4"/>
  <c r="V803" i="4" s="1"/>
  <c r="AG803" i="4" s="1"/>
  <c r="AR803" i="4" s="1"/>
  <c r="J803" i="4"/>
  <c r="U803" i="4" s="1"/>
  <c r="AF803" i="4" s="1"/>
  <c r="AQ803" i="4" s="1"/>
  <c r="I803" i="4"/>
  <c r="T803" i="4" s="1"/>
  <c r="AE803" i="4" s="1"/>
  <c r="AP803" i="4" s="1"/>
  <c r="H803" i="4"/>
  <c r="S803" i="4" s="1"/>
  <c r="AD803" i="4" s="1"/>
  <c r="AO803" i="4" s="1"/>
  <c r="F803" i="4"/>
  <c r="Q803" i="4" s="1"/>
  <c r="AB803" i="4" s="1"/>
  <c r="AM803" i="4" s="1"/>
  <c r="H448" i="4"/>
  <c r="S448" i="4" s="1"/>
  <c r="AD448" i="4" s="1"/>
  <c r="AO448" i="4" s="1"/>
  <c r="G448" i="4"/>
  <c r="R448" i="4" s="1"/>
  <c r="AC448" i="4" s="1"/>
  <c r="AN448" i="4" s="1"/>
  <c r="F448" i="4"/>
  <c r="Q448" i="4" s="1"/>
  <c r="AB448" i="4" s="1"/>
  <c r="AM448" i="4" s="1"/>
  <c r="E448" i="4"/>
  <c r="P448" i="4" s="1"/>
  <c r="AA448" i="4" s="1"/>
  <c r="AL448" i="4" s="1"/>
  <c r="D448" i="4"/>
  <c r="O448" i="4" s="1"/>
  <c r="Z448" i="4" s="1"/>
  <c r="AK448" i="4" s="1"/>
  <c r="C448" i="4"/>
  <c r="N448" i="4" s="1"/>
  <c r="Y448" i="4" s="1"/>
  <c r="AJ448" i="4" s="1"/>
  <c r="B448" i="4"/>
  <c r="M448" i="4" s="1"/>
  <c r="X448" i="4" s="1"/>
  <c r="AI448" i="4" s="1"/>
  <c r="K448" i="4"/>
  <c r="V448" i="4" s="1"/>
  <c r="AG448" i="4" s="1"/>
  <c r="AR448" i="4" s="1"/>
  <c r="J448" i="4"/>
  <c r="U448" i="4" s="1"/>
  <c r="AF448" i="4" s="1"/>
  <c r="AQ448" i="4" s="1"/>
  <c r="I448" i="4"/>
  <c r="T448" i="4" s="1"/>
  <c r="AE448" i="4" s="1"/>
  <c r="AP448" i="4" s="1"/>
  <c r="G479" i="4"/>
  <c r="R479" i="4" s="1"/>
  <c r="AC479" i="4" s="1"/>
  <c r="AN479" i="4" s="1"/>
  <c r="F479" i="4"/>
  <c r="Q479" i="4" s="1"/>
  <c r="AB479" i="4" s="1"/>
  <c r="AM479" i="4" s="1"/>
  <c r="E479" i="4"/>
  <c r="P479" i="4" s="1"/>
  <c r="AA479" i="4" s="1"/>
  <c r="AL479" i="4" s="1"/>
  <c r="D479" i="4"/>
  <c r="O479" i="4" s="1"/>
  <c r="Z479" i="4" s="1"/>
  <c r="AK479" i="4" s="1"/>
  <c r="C479" i="4"/>
  <c r="N479" i="4" s="1"/>
  <c r="Y479" i="4" s="1"/>
  <c r="AJ479" i="4" s="1"/>
  <c r="B479" i="4"/>
  <c r="M479" i="4" s="1"/>
  <c r="X479" i="4" s="1"/>
  <c r="AI479" i="4" s="1"/>
  <c r="K479" i="4"/>
  <c r="V479" i="4" s="1"/>
  <c r="AG479" i="4" s="1"/>
  <c r="AR479" i="4" s="1"/>
  <c r="J479" i="4"/>
  <c r="U479" i="4" s="1"/>
  <c r="AF479" i="4" s="1"/>
  <c r="AQ479" i="4" s="1"/>
  <c r="I479" i="4"/>
  <c r="T479" i="4" s="1"/>
  <c r="AE479" i="4" s="1"/>
  <c r="AP479" i="4" s="1"/>
  <c r="H479" i="4"/>
  <c r="S479" i="4" s="1"/>
  <c r="AD479" i="4" s="1"/>
  <c r="AO479" i="4" s="1"/>
  <c r="C659" i="4"/>
  <c r="N659" i="4" s="1"/>
  <c r="Y659" i="4" s="1"/>
  <c r="AJ659" i="4" s="1"/>
  <c r="B659" i="4"/>
  <c r="M659" i="4" s="1"/>
  <c r="X659" i="4" s="1"/>
  <c r="AI659" i="4" s="1"/>
  <c r="K659" i="4"/>
  <c r="V659" i="4" s="1"/>
  <c r="AG659" i="4" s="1"/>
  <c r="AR659" i="4" s="1"/>
  <c r="J659" i="4"/>
  <c r="U659" i="4" s="1"/>
  <c r="AF659" i="4" s="1"/>
  <c r="AQ659" i="4" s="1"/>
  <c r="I659" i="4"/>
  <c r="T659" i="4" s="1"/>
  <c r="AE659" i="4" s="1"/>
  <c r="AP659" i="4" s="1"/>
  <c r="H659" i="4"/>
  <c r="S659" i="4" s="1"/>
  <c r="AD659" i="4" s="1"/>
  <c r="AO659" i="4" s="1"/>
  <c r="G659" i="4"/>
  <c r="R659" i="4" s="1"/>
  <c r="AC659" i="4" s="1"/>
  <c r="AN659" i="4" s="1"/>
  <c r="F659" i="4"/>
  <c r="Q659" i="4" s="1"/>
  <c r="AB659" i="4" s="1"/>
  <c r="AM659" i="4" s="1"/>
  <c r="E659" i="4"/>
  <c r="P659" i="4" s="1"/>
  <c r="AA659" i="4" s="1"/>
  <c r="AL659" i="4" s="1"/>
  <c r="D659" i="4"/>
  <c r="O659" i="4" s="1"/>
  <c r="Z659" i="4" s="1"/>
  <c r="AK659" i="4" s="1"/>
  <c r="J981" i="4"/>
  <c r="U981" i="4" s="1"/>
  <c r="AF981" i="4" s="1"/>
  <c r="AQ981" i="4" s="1"/>
  <c r="E981" i="4"/>
  <c r="P981" i="4" s="1"/>
  <c r="AA981" i="4" s="1"/>
  <c r="AL981" i="4" s="1"/>
  <c r="H981" i="4"/>
  <c r="S981" i="4" s="1"/>
  <c r="AD981" i="4" s="1"/>
  <c r="AO981" i="4" s="1"/>
  <c r="F981" i="4"/>
  <c r="Q981" i="4" s="1"/>
  <c r="AB981" i="4" s="1"/>
  <c r="AM981" i="4" s="1"/>
  <c r="D981" i="4"/>
  <c r="O981" i="4" s="1"/>
  <c r="Z981" i="4" s="1"/>
  <c r="AK981" i="4" s="1"/>
  <c r="C981" i="4"/>
  <c r="N981" i="4" s="1"/>
  <c r="Y981" i="4" s="1"/>
  <c r="AJ981" i="4" s="1"/>
  <c r="B981" i="4"/>
  <c r="M981" i="4" s="1"/>
  <c r="X981" i="4" s="1"/>
  <c r="AI981" i="4" s="1"/>
  <c r="K981" i="4"/>
  <c r="V981" i="4" s="1"/>
  <c r="AG981" i="4" s="1"/>
  <c r="AR981" i="4" s="1"/>
  <c r="I981" i="4"/>
  <c r="T981" i="4" s="1"/>
  <c r="AE981" i="4" s="1"/>
  <c r="AP981" i="4" s="1"/>
  <c r="G981" i="4"/>
  <c r="R981" i="4" s="1"/>
  <c r="AC981" i="4" s="1"/>
  <c r="AN981" i="4" s="1"/>
  <c r="B999" i="4"/>
  <c r="M999" i="4" s="1"/>
  <c r="X999" i="4" s="1"/>
  <c r="AI999" i="4" s="1"/>
  <c r="K999" i="4"/>
  <c r="V999" i="4" s="1"/>
  <c r="AG999" i="4" s="1"/>
  <c r="AR999" i="4" s="1"/>
  <c r="J999" i="4"/>
  <c r="U999" i="4" s="1"/>
  <c r="AF999" i="4" s="1"/>
  <c r="AQ999" i="4" s="1"/>
  <c r="H999" i="4"/>
  <c r="S999" i="4" s="1"/>
  <c r="AD999" i="4" s="1"/>
  <c r="AO999" i="4" s="1"/>
  <c r="G999" i="4"/>
  <c r="R999" i="4" s="1"/>
  <c r="AC999" i="4" s="1"/>
  <c r="AN999" i="4" s="1"/>
  <c r="F999" i="4"/>
  <c r="Q999" i="4" s="1"/>
  <c r="AB999" i="4" s="1"/>
  <c r="AM999" i="4" s="1"/>
  <c r="E999" i="4"/>
  <c r="P999" i="4" s="1"/>
  <c r="AA999" i="4" s="1"/>
  <c r="AL999" i="4" s="1"/>
  <c r="D999" i="4"/>
  <c r="O999" i="4" s="1"/>
  <c r="Z999" i="4" s="1"/>
  <c r="AK999" i="4" s="1"/>
  <c r="C999" i="4"/>
  <c r="N999" i="4" s="1"/>
  <c r="Y999" i="4" s="1"/>
  <c r="AJ999" i="4" s="1"/>
  <c r="I999" i="4"/>
  <c r="T999" i="4" s="1"/>
  <c r="AE999" i="4" s="1"/>
  <c r="AP999" i="4" s="1"/>
  <c r="B680" i="4"/>
  <c r="M680" i="4" s="1"/>
  <c r="X680" i="4" s="1"/>
  <c r="AI680" i="4" s="1"/>
  <c r="K680" i="4"/>
  <c r="V680" i="4" s="1"/>
  <c r="AG680" i="4" s="1"/>
  <c r="AR680" i="4" s="1"/>
  <c r="J680" i="4"/>
  <c r="U680" i="4" s="1"/>
  <c r="AF680" i="4" s="1"/>
  <c r="AQ680" i="4" s="1"/>
  <c r="I680" i="4"/>
  <c r="T680" i="4" s="1"/>
  <c r="AE680" i="4" s="1"/>
  <c r="AP680" i="4" s="1"/>
  <c r="H680" i="4"/>
  <c r="S680" i="4" s="1"/>
  <c r="AD680" i="4" s="1"/>
  <c r="AO680" i="4" s="1"/>
  <c r="G680" i="4"/>
  <c r="R680" i="4" s="1"/>
  <c r="AC680" i="4" s="1"/>
  <c r="AN680" i="4" s="1"/>
  <c r="F680" i="4"/>
  <c r="Q680" i="4" s="1"/>
  <c r="AB680" i="4" s="1"/>
  <c r="AM680" i="4" s="1"/>
  <c r="E680" i="4"/>
  <c r="P680" i="4" s="1"/>
  <c r="AA680" i="4" s="1"/>
  <c r="AL680" i="4" s="1"/>
  <c r="D680" i="4"/>
  <c r="O680" i="4" s="1"/>
  <c r="Z680" i="4" s="1"/>
  <c r="AK680" i="4" s="1"/>
  <c r="C680" i="4"/>
  <c r="N680" i="4" s="1"/>
  <c r="Y680" i="4" s="1"/>
  <c r="AJ680" i="4" s="1"/>
  <c r="I367" i="4"/>
  <c r="T367" i="4" s="1"/>
  <c r="AE367" i="4" s="1"/>
  <c r="AP367" i="4" s="1"/>
  <c r="H367" i="4"/>
  <c r="S367" i="4" s="1"/>
  <c r="AD367" i="4" s="1"/>
  <c r="AO367" i="4" s="1"/>
  <c r="G367" i="4"/>
  <c r="R367" i="4" s="1"/>
  <c r="AC367" i="4" s="1"/>
  <c r="AN367" i="4" s="1"/>
  <c r="F367" i="4"/>
  <c r="Q367" i="4" s="1"/>
  <c r="AB367" i="4" s="1"/>
  <c r="AM367" i="4" s="1"/>
  <c r="E367" i="4"/>
  <c r="P367" i="4" s="1"/>
  <c r="AA367" i="4" s="1"/>
  <c r="AL367" i="4" s="1"/>
  <c r="D367" i="4"/>
  <c r="O367" i="4" s="1"/>
  <c r="Z367" i="4" s="1"/>
  <c r="AK367" i="4" s="1"/>
  <c r="C367" i="4"/>
  <c r="N367" i="4" s="1"/>
  <c r="Y367" i="4" s="1"/>
  <c r="AJ367" i="4" s="1"/>
  <c r="K367" i="4"/>
  <c r="V367" i="4" s="1"/>
  <c r="AG367" i="4" s="1"/>
  <c r="AR367" i="4" s="1"/>
  <c r="J367" i="4"/>
  <c r="U367" i="4" s="1"/>
  <c r="AF367" i="4" s="1"/>
  <c r="AQ367" i="4" s="1"/>
  <c r="B367" i="4"/>
  <c r="M367" i="4" s="1"/>
  <c r="X367" i="4" s="1"/>
  <c r="AI367" i="4" s="1"/>
  <c r="B979" i="4"/>
  <c r="M979" i="4" s="1"/>
  <c r="X979" i="4" s="1"/>
  <c r="AI979" i="4" s="1"/>
  <c r="I979" i="4"/>
  <c r="T979" i="4" s="1"/>
  <c r="AE979" i="4" s="1"/>
  <c r="AP979" i="4" s="1"/>
  <c r="D979" i="4"/>
  <c r="O979" i="4" s="1"/>
  <c r="Z979" i="4" s="1"/>
  <c r="AK979" i="4" s="1"/>
  <c r="K979" i="4"/>
  <c r="V979" i="4" s="1"/>
  <c r="AG979" i="4" s="1"/>
  <c r="AR979" i="4" s="1"/>
  <c r="J979" i="4"/>
  <c r="U979" i="4" s="1"/>
  <c r="AF979" i="4" s="1"/>
  <c r="AQ979" i="4" s="1"/>
  <c r="H979" i="4"/>
  <c r="S979" i="4" s="1"/>
  <c r="AD979" i="4" s="1"/>
  <c r="AO979" i="4" s="1"/>
  <c r="G979" i="4"/>
  <c r="R979" i="4" s="1"/>
  <c r="AC979" i="4" s="1"/>
  <c r="AN979" i="4" s="1"/>
  <c r="C979" i="4"/>
  <c r="N979" i="4" s="1"/>
  <c r="Y979" i="4" s="1"/>
  <c r="AJ979" i="4" s="1"/>
  <c r="F979" i="4"/>
  <c r="Q979" i="4" s="1"/>
  <c r="AB979" i="4" s="1"/>
  <c r="AM979" i="4" s="1"/>
  <c r="E979" i="4"/>
  <c r="P979" i="4" s="1"/>
  <c r="AA979" i="4" s="1"/>
  <c r="AL979" i="4" s="1"/>
  <c r="B550" i="4"/>
  <c r="M550" i="4" s="1"/>
  <c r="X550" i="4" s="1"/>
  <c r="AI550" i="4" s="1"/>
  <c r="K550" i="4"/>
  <c r="V550" i="4" s="1"/>
  <c r="AG550" i="4" s="1"/>
  <c r="AR550" i="4" s="1"/>
  <c r="J550" i="4"/>
  <c r="U550" i="4" s="1"/>
  <c r="AF550" i="4" s="1"/>
  <c r="AQ550" i="4" s="1"/>
  <c r="I550" i="4"/>
  <c r="T550" i="4" s="1"/>
  <c r="AE550" i="4" s="1"/>
  <c r="AP550" i="4" s="1"/>
  <c r="H550" i="4"/>
  <c r="S550" i="4" s="1"/>
  <c r="AD550" i="4" s="1"/>
  <c r="AO550" i="4" s="1"/>
  <c r="G550" i="4"/>
  <c r="R550" i="4" s="1"/>
  <c r="AC550" i="4" s="1"/>
  <c r="AN550" i="4" s="1"/>
  <c r="F550" i="4"/>
  <c r="Q550" i="4" s="1"/>
  <c r="AB550" i="4" s="1"/>
  <c r="AM550" i="4" s="1"/>
  <c r="E550" i="4"/>
  <c r="P550" i="4" s="1"/>
  <c r="AA550" i="4" s="1"/>
  <c r="AL550" i="4" s="1"/>
  <c r="D550" i="4"/>
  <c r="O550" i="4" s="1"/>
  <c r="Z550" i="4" s="1"/>
  <c r="AK550" i="4" s="1"/>
  <c r="C550" i="4"/>
  <c r="N550" i="4" s="1"/>
  <c r="Y550" i="4" s="1"/>
  <c r="AJ550" i="4" s="1"/>
  <c r="D886" i="4"/>
  <c r="O886" i="4" s="1"/>
  <c r="Z886" i="4" s="1"/>
  <c r="AK886" i="4" s="1"/>
  <c r="B886" i="4"/>
  <c r="M886" i="4" s="1"/>
  <c r="X886" i="4" s="1"/>
  <c r="AI886" i="4" s="1"/>
  <c r="K886" i="4"/>
  <c r="V886" i="4" s="1"/>
  <c r="AG886" i="4" s="1"/>
  <c r="AR886" i="4" s="1"/>
  <c r="J886" i="4"/>
  <c r="U886" i="4" s="1"/>
  <c r="AF886" i="4" s="1"/>
  <c r="AQ886" i="4" s="1"/>
  <c r="I886" i="4"/>
  <c r="T886" i="4" s="1"/>
  <c r="AE886" i="4" s="1"/>
  <c r="AP886" i="4" s="1"/>
  <c r="H886" i="4"/>
  <c r="S886" i="4" s="1"/>
  <c r="AD886" i="4" s="1"/>
  <c r="AO886" i="4" s="1"/>
  <c r="G886" i="4"/>
  <c r="R886" i="4" s="1"/>
  <c r="AC886" i="4" s="1"/>
  <c r="AN886" i="4" s="1"/>
  <c r="F886" i="4"/>
  <c r="Q886" i="4" s="1"/>
  <c r="AB886" i="4" s="1"/>
  <c r="AM886" i="4" s="1"/>
  <c r="E886" i="4"/>
  <c r="P886" i="4" s="1"/>
  <c r="AA886" i="4" s="1"/>
  <c r="AL886" i="4" s="1"/>
  <c r="C886" i="4"/>
  <c r="N886" i="4" s="1"/>
  <c r="Y886" i="4" s="1"/>
  <c r="AJ886" i="4" s="1"/>
  <c r="C712" i="4"/>
  <c r="N712" i="4" s="1"/>
  <c r="Y712" i="4" s="1"/>
  <c r="AJ712" i="4" s="1"/>
  <c r="K712" i="4"/>
  <c r="V712" i="4" s="1"/>
  <c r="AG712" i="4" s="1"/>
  <c r="AR712" i="4" s="1"/>
  <c r="J712" i="4"/>
  <c r="U712" i="4" s="1"/>
  <c r="AF712" i="4" s="1"/>
  <c r="AQ712" i="4" s="1"/>
  <c r="I712" i="4"/>
  <c r="T712" i="4" s="1"/>
  <c r="AE712" i="4" s="1"/>
  <c r="AP712" i="4" s="1"/>
  <c r="H712" i="4"/>
  <c r="S712" i="4" s="1"/>
  <c r="AD712" i="4" s="1"/>
  <c r="AO712" i="4" s="1"/>
  <c r="G712" i="4"/>
  <c r="R712" i="4" s="1"/>
  <c r="AC712" i="4" s="1"/>
  <c r="AN712" i="4" s="1"/>
  <c r="F712" i="4"/>
  <c r="Q712" i="4" s="1"/>
  <c r="AB712" i="4" s="1"/>
  <c r="AM712" i="4" s="1"/>
  <c r="E712" i="4"/>
  <c r="P712" i="4" s="1"/>
  <c r="AA712" i="4" s="1"/>
  <c r="AL712" i="4" s="1"/>
  <c r="D712" i="4"/>
  <c r="O712" i="4" s="1"/>
  <c r="Z712" i="4" s="1"/>
  <c r="AK712" i="4" s="1"/>
  <c r="B712" i="4"/>
  <c r="M712" i="4" s="1"/>
  <c r="X712" i="4" s="1"/>
  <c r="AI712" i="4" s="1"/>
  <c r="J116" i="4"/>
  <c r="U116" i="4" s="1"/>
  <c r="AF116" i="4" s="1"/>
  <c r="AQ116" i="4" s="1"/>
  <c r="I116" i="4"/>
  <c r="T116" i="4" s="1"/>
  <c r="AE116" i="4" s="1"/>
  <c r="AP116" i="4" s="1"/>
  <c r="H116" i="4"/>
  <c r="S116" i="4" s="1"/>
  <c r="AD116" i="4" s="1"/>
  <c r="AO116" i="4" s="1"/>
  <c r="G116" i="4"/>
  <c r="R116" i="4" s="1"/>
  <c r="AC116" i="4" s="1"/>
  <c r="AN116" i="4" s="1"/>
  <c r="F116" i="4"/>
  <c r="Q116" i="4" s="1"/>
  <c r="AB116" i="4" s="1"/>
  <c r="AM116" i="4" s="1"/>
  <c r="E116" i="4"/>
  <c r="P116" i="4" s="1"/>
  <c r="AA116" i="4" s="1"/>
  <c r="AL116" i="4" s="1"/>
  <c r="D116" i="4"/>
  <c r="O116" i="4" s="1"/>
  <c r="Z116" i="4" s="1"/>
  <c r="AK116" i="4" s="1"/>
  <c r="C116" i="4"/>
  <c r="N116" i="4" s="1"/>
  <c r="Y116" i="4" s="1"/>
  <c r="AJ116" i="4" s="1"/>
  <c r="B116" i="4"/>
  <c r="M116" i="4" s="1"/>
  <c r="X116" i="4" s="1"/>
  <c r="AI116" i="4" s="1"/>
  <c r="K116" i="4"/>
  <c r="V116" i="4" s="1"/>
  <c r="AG116" i="4" s="1"/>
  <c r="AR116" i="4" s="1"/>
  <c r="B878" i="4"/>
  <c r="M878" i="4" s="1"/>
  <c r="X878" i="4" s="1"/>
  <c r="AI878" i="4" s="1"/>
  <c r="J878" i="4"/>
  <c r="U878" i="4" s="1"/>
  <c r="AF878" i="4" s="1"/>
  <c r="AQ878" i="4" s="1"/>
  <c r="I878" i="4"/>
  <c r="T878" i="4" s="1"/>
  <c r="AE878" i="4" s="1"/>
  <c r="AP878" i="4" s="1"/>
  <c r="H878" i="4"/>
  <c r="S878" i="4" s="1"/>
  <c r="AD878" i="4" s="1"/>
  <c r="AO878" i="4" s="1"/>
  <c r="G878" i="4"/>
  <c r="R878" i="4" s="1"/>
  <c r="AC878" i="4" s="1"/>
  <c r="AN878" i="4" s="1"/>
  <c r="F878" i="4"/>
  <c r="Q878" i="4" s="1"/>
  <c r="AB878" i="4" s="1"/>
  <c r="AM878" i="4" s="1"/>
  <c r="E878" i="4"/>
  <c r="P878" i="4" s="1"/>
  <c r="AA878" i="4" s="1"/>
  <c r="AL878" i="4" s="1"/>
  <c r="C878" i="4"/>
  <c r="N878" i="4" s="1"/>
  <c r="Y878" i="4" s="1"/>
  <c r="AJ878" i="4" s="1"/>
  <c r="K878" i="4"/>
  <c r="V878" i="4" s="1"/>
  <c r="AG878" i="4" s="1"/>
  <c r="AR878" i="4" s="1"/>
  <c r="D878" i="4"/>
  <c r="O878" i="4" s="1"/>
  <c r="Z878" i="4" s="1"/>
  <c r="AK878" i="4" s="1"/>
  <c r="G555" i="4"/>
  <c r="R555" i="4" s="1"/>
  <c r="AC555" i="4" s="1"/>
  <c r="AN555" i="4" s="1"/>
  <c r="F555" i="4"/>
  <c r="Q555" i="4" s="1"/>
  <c r="AB555" i="4" s="1"/>
  <c r="AM555" i="4" s="1"/>
  <c r="E555" i="4"/>
  <c r="P555" i="4" s="1"/>
  <c r="AA555" i="4" s="1"/>
  <c r="AL555" i="4" s="1"/>
  <c r="D555" i="4"/>
  <c r="O555" i="4" s="1"/>
  <c r="Z555" i="4" s="1"/>
  <c r="AK555" i="4" s="1"/>
  <c r="C555" i="4"/>
  <c r="N555" i="4" s="1"/>
  <c r="Y555" i="4" s="1"/>
  <c r="AJ555" i="4" s="1"/>
  <c r="B555" i="4"/>
  <c r="M555" i="4" s="1"/>
  <c r="X555" i="4" s="1"/>
  <c r="AI555" i="4" s="1"/>
  <c r="K555" i="4"/>
  <c r="V555" i="4" s="1"/>
  <c r="AG555" i="4" s="1"/>
  <c r="AR555" i="4" s="1"/>
  <c r="H555" i="4"/>
  <c r="S555" i="4" s="1"/>
  <c r="AD555" i="4" s="1"/>
  <c r="AO555" i="4" s="1"/>
  <c r="I555" i="4"/>
  <c r="T555" i="4" s="1"/>
  <c r="AE555" i="4" s="1"/>
  <c r="AP555" i="4" s="1"/>
  <c r="J555" i="4"/>
  <c r="U555" i="4" s="1"/>
  <c r="AF555" i="4" s="1"/>
  <c r="AQ555" i="4" s="1"/>
  <c r="G585" i="4"/>
  <c r="R585" i="4" s="1"/>
  <c r="AC585" i="4" s="1"/>
  <c r="AN585" i="4" s="1"/>
  <c r="F585" i="4"/>
  <c r="Q585" i="4" s="1"/>
  <c r="AB585" i="4" s="1"/>
  <c r="AM585" i="4" s="1"/>
  <c r="E585" i="4"/>
  <c r="P585" i="4" s="1"/>
  <c r="AA585" i="4" s="1"/>
  <c r="AL585" i="4" s="1"/>
  <c r="D585" i="4"/>
  <c r="O585" i="4" s="1"/>
  <c r="Z585" i="4" s="1"/>
  <c r="AK585" i="4" s="1"/>
  <c r="C585" i="4"/>
  <c r="N585" i="4" s="1"/>
  <c r="Y585" i="4" s="1"/>
  <c r="AJ585" i="4" s="1"/>
  <c r="B585" i="4"/>
  <c r="M585" i="4" s="1"/>
  <c r="X585" i="4" s="1"/>
  <c r="AI585" i="4" s="1"/>
  <c r="K585" i="4"/>
  <c r="V585" i="4" s="1"/>
  <c r="AG585" i="4" s="1"/>
  <c r="AR585" i="4" s="1"/>
  <c r="I585" i="4"/>
  <c r="T585" i="4" s="1"/>
  <c r="AE585" i="4" s="1"/>
  <c r="AP585" i="4" s="1"/>
  <c r="H585" i="4"/>
  <c r="S585" i="4" s="1"/>
  <c r="AD585" i="4" s="1"/>
  <c r="AO585" i="4" s="1"/>
  <c r="J585" i="4"/>
  <c r="U585" i="4" s="1"/>
  <c r="AF585" i="4" s="1"/>
  <c r="AQ585" i="4" s="1"/>
  <c r="J592" i="4"/>
  <c r="U592" i="4" s="1"/>
  <c r="AF592" i="4" s="1"/>
  <c r="AQ592" i="4" s="1"/>
  <c r="I592" i="4"/>
  <c r="T592" i="4" s="1"/>
  <c r="AE592" i="4" s="1"/>
  <c r="AP592" i="4" s="1"/>
  <c r="H592" i="4"/>
  <c r="S592" i="4" s="1"/>
  <c r="AD592" i="4" s="1"/>
  <c r="AO592" i="4" s="1"/>
  <c r="G592" i="4"/>
  <c r="R592" i="4" s="1"/>
  <c r="AC592" i="4" s="1"/>
  <c r="AN592" i="4" s="1"/>
  <c r="F592" i="4"/>
  <c r="Q592" i="4" s="1"/>
  <c r="AB592" i="4" s="1"/>
  <c r="AM592" i="4" s="1"/>
  <c r="E592" i="4"/>
  <c r="P592" i="4" s="1"/>
  <c r="AA592" i="4" s="1"/>
  <c r="AL592" i="4" s="1"/>
  <c r="D592" i="4"/>
  <c r="O592" i="4" s="1"/>
  <c r="Z592" i="4" s="1"/>
  <c r="AK592" i="4" s="1"/>
  <c r="K592" i="4"/>
  <c r="V592" i="4" s="1"/>
  <c r="AG592" i="4" s="1"/>
  <c r="AR592" i="4" s="1"/>
  <c r="C592" i="4"/>
  <c r="N592" i="4" s="1"/>
  <c r="Y592" i="4" s="1"/>
  <c r="AJ592" i="4" s="1"/>
  <c r="B592" i="4"/>
  <c r="M592" i="4" s="1"/>
  <c r="X592" i="4" s="1"/>
  <c r="AI592" i="4" s="1"/>
  <c r="F739" i="4"/>
  <c r="Q739" i="4" s="1"/>
  <c r="AB739" i="4" s="1"/>
  <c r="AM739" i="4" s="1"/>
  <c r="E739" i="4"/>
  <c r="P739" i="4" s="1"/>
  <c r="AA739" i="4" s="1"/>
  <c r="AL739" i="4" s="1"/>
  <c r="D739" i="4"/>
  <c r="O739" i="4" s="1"/>
  <c r="Z739" i="4" s="1"/>
  <c r="AK739" i="4" s="1"/>
  <c r="C739" i="4"/>
  <c r="N739" i="4" s="1"/>
  <c r="Y739" i="4" s="1"/>
  <c r="AJ739" i="4" s="1"/>
  <c r="B739" i="4"/>
  <c r="M739" i="4" s="1"/>
  <c r="X739" i="4" s="1"/>
  <c r="AI739" i="4" s="1"/>
  <c r="K739" i="4"/>
  <c r="V739" i="4" s="1"/>
  <c r="AG739" i="4" s="1"/>
  <c r="AR739" i="4" s="1"/>
  <c r="J739" i="4"/>
  <c r="U739" i="4" s="1"/>
  <c r="AF739" i="4" s="1"/>
  <c r="AQ739" i="4" s="1"/>
  <c r="I739" i="4"/>
  <c r="T739" i="4" s="1"/>
  <c r="AE739" i="4" s="1"/>
  <c r="AP739" i="4" s="1"/>
  <c r="H739" i="4"/>
  <c r="S739" i="4" s="1"/>
  <c r="AD739" i="4" s="1"/>
  <c r="AO739" i="4" s="1"/>
  <c r="G739" i="4"/>
  <c r="R739" i="4" s="1"/>
  <c r="AC739" i="4" s="1"/>
  <c r="AN739" i="4" s="1"/>
  <c r="J692" i="4"/>
  <c r="U692" i="4" s="1"/>
  <c r="AF692" i="4" s="1"/>
  <c r="AQ692" i="4" s="1"/>
  <c r="I692" i="4"/>
  <c r="T692" i="4" s="1"/>
  <c r="AE692" i="4" s="1"/>
  <c r="AP692" i="4" s="1"/>
  <c r="H692" i="4"/>
  <c r="S692" i="4" s="1"/>
  <c r="AD692" i="4" s="1"/>
  <c r="AO692" i="4" s="1"/>
  <c r="G692" i="4"/>
  <c r="R692" i="4" s="1"/>
  <c r="AC692" i="4" s="1"/>
  <c r="AN692" i="4" s="1"/>
  <c r="F692" i="4"/>
  <c r="Q692" i="4" s="1"/>
  <c r="AB692" i="4" s="1"/>
  <c r="AM692" i="4" s="1"/>
  <c r="E692" i="4"/>
  <c r="P692" i="4" s="1"/>
  <c r="AA692" i="4" s="1"/>
  <c r="AL692" i="4" s="1"/>
  <c r="D692" i="4"/>
  <c r="O692" i="4" s="1"/>
  <c r="Z692" i="4" s="1"/>
  <c r="AK692" i="4" s="1"/>
  <c r="K692" i="4"/>
  <c r="V692" i="4" s="1"/>
  <c r="AG692" i="4" s="1"/>
  <c r="AR692" i="4" s="1"/>
  <c r="C692" i="4"/>
  <c r="N692" i="4" s="1"/>
  <c r="Y692" i="4" s="1"/>
  <c r="AJ692" i="4" s="1"/>
  <c r="B692" i="4"/>
  <c r="M692" i="4" s="1"/>
  <c r="X692" i="4" s="1"/>
  <c r="AI692" i="4" s="1"/>
  <c r="E517" i="4"/>
  <c r="P517" i="4" s="1"/>
  <c r="AA517" i="4" s="1"/>
  <c r="AL517" i="4" s="1"/>
  <c r="D517" i="4"/>
  <c r="O517" i="4" s="1"/>
  <c r="Z517" i="4" s="1"/>
  <c r="AK517" i="4" s="1"/>
  <c r="C517" i="4"/>
  <c r="N517" i="4" s="1"/>
  <c r="Y517" i="4" s="1"/>
  <c r="AJ517" i="4" s="1"/>
  <c r="B517" i="4"/>
  <c r="M517" i="4" s="1"/>
  <c r="X517" i="4" s="1"/>
  <c r="AI517" i="4" s="1"/>
  <c r="K517" i="4"/>
  <c r="V517" i="4" s="1"/>
  <c r="AG517" i="4" s="1"/>
  <c r="AR517" i="4" s="1"/>
  <c r="J517" i="4"/>
  <c r="U517" i="4" s="1"/>
  <c r="AF517" i="4" s="1"/>
  <c r="AQ517" i="4" s="1"/>
  <c r="I517" i="4"/>
  <c r="T517" i="4" s="1"/>
  <c r="AE517" i="4" s="1"/>
  <c r="AP517" i="4" s="1"/>
  <c r="H517" i="4"/>
  <c r="S517" i="4" s="1"/>
  <c r="AD517" i="4" s="1"/>
  <c r="AO517" i="4" s="1"/>
  <c r="F517" i="4"/>
  <c r="Q517" i="4" s="1"/>
  <c r="AB517" i="4" s="1"/>
  <c r="AM517" i="4" s="1"/>
  <c r="G517" i="4"/>
  <c r="R517" i="4" s="1"/>
  <c r="AC517" i="4" s="1"/>
  <c r="AN517" i="4" s="1"/>
  <c r="E341" i="4"/>
  <c r="P341" i="4" s="1"/>
  <c r="AA341" i="4" s="1"/>
  <c r="AL341" i="4" s="1"/>
  <c r="D341" i="4"/>
  <c r="O341" i="4" s="1"/>
  <c r="Z341" i="4" s="1"/>
  <c r="AK341" i="4" s="1"/>
  <c r="C341" i="4"/>
  <c r="N341" i="4" s="1"/>
  <c r="Y341" i="4" s="1"/>
  <c r="AJ341" i="4" s="1"/>
  <c r="B341" i="4"/>
  <c r="M341" i="4" s="1"/>
  <c r="X341" i="4" s="1"/>
  <c r="AI341" i="4" s="1"/>
  <c r="K341" i="4"/>
  <c r="V341" i="4" s="1"/>
  <c r="AG341" i="4" s="1"/>
  <c r="AR341" i="4" s="1"/>
  <c r="J341" i="4"/>
  <c r="U341" i="4" s="1"/>
  <c r="AF341" i="4" s="1"/>
  <c r="AQ341" i="4" s="1"/>
  <c r="I341" i="4"/>
  <c r="T341" i="4" s="1"/>
  <c r="AE341" i="4" s="1"/>
  <c r="AP341" i="4" s="1"/>
  <c r="H341" i="4"/>
  <c r="S341" i="4" s="1"/>
  <c r="AD341" i="4" s="1"/>
  <c r="AO341" i="4" s="1"/>
  <c r="G341" i="4"/>
  <c r="R341" i="4" s="1"/>
  <c r="AC341" i="4" s="1"/>
  <c r="AN341" i="4" s="1"/>
  <c r="F341" i="4"/>
  <c r="Q341" i="4" s="1"/>
  <c r="AB341" i="4" s="1"/>
  <c r="AM341" i="4" s="1"/>
  <c r="I397" i="4"/>
  <c r="T397" i="4" s="1"/>
  <c r="AE397" i="4" s="1"/>
  <c r="AP397" i="4" s="1"/>
  <c r="H397" i="4"/>
  <c r="S397" i="4" s="1"/>
  <c r="AD397" i="4" s="1"/>
  <c r="AO397" i="4" s="1"/>
  <c r="G397" i="4"/>
  <c r="R397" i="4" s="1"/>
  <c r="AC397" i="4" s="1"/>
  <c r="AN397" i="4" s="1"/>
  <c r="F397" i="4"/>
  <c r="Q397" i="4" s="1"/>
  <c r="AB397" i="4" s="1"/>
  <c r="AM397" i="4" s="1"/>
  <c r="E397" i="4"/>
  <c r="P397" i="4" s="1"/>
  <c r="AA397" i="4" s="1"/>
  <c r="AL397" i="4" s="1"/>
  <c r="D397" i="4"/>
  <c r="O397" i="4" s="1"/>
  <c r="Z397" i="4" s="1"/>
  <c r="AK397" i="4" s="1"/>
  <c r="C397" i="4"/>
  <c r="N397" i="4" s="1"/>
  <c r="Y397" i="4" s="1"/>
  <c r="AJ397" i="4" s="1"/>
  <c r="K397" i="4"/>
  <c r="V397" i="4" s="1"/>
  <c r="AG397" i="4" s="1"/>
  <c r="AR397" i="4" s="1"/>
  <c r="J397" i="4"/>
  <c r="U397" i="4" s="1"/>
  <c r="AF397" i="4" s="1"/>
  <c r="AQ397" i="4" s="1"/>
  <c r="B397" i="4"/>
  <c r="M397" i="4" s="1"/>
  <c r="X397" i="4" s="1"/>
  <c r="AI397" i="4" s="1"/>
  <c r="J870" i="4"/>
  <c r="U870" i="4" s="1"/>
  <c r="AF870" i="4" s="1"/>
  <c r="AQ870" i="4" s="1"/>
  <c r="H870" i="4"/>
  <c r="S870" i="4" s="1"/>
  <c r="AD870" i="4" s="1"/>
  <c r="AO870" i="4" s="1"/>
  <c r="G870" i="4"/>
  <c r="R870" i="4" s="1"/>
  <c r="AC870" i="4" s="1"/>
  <c r="AN870" i="4" s="1"/>
  <c r="F870" i="4"/>
  <c r="Q870" i="4" s="1"/>
  <c r="AB870" i="4" s="1"/>
  <c r="AM870" i="4" s="1"/>
  <c r="E870" i="4"/>
  <c r="P870" i="4" s="1"/>
  <c r="AA870" i="4" s="1"/>
  <c r="AL870" i="4" s="1"/>
  <c r="D870" i="4"/>
  <c r="O870" i="4" s="1"/>
  <c r="Z870" i="4" s="1"/>
  <c r="AK870" i="4" s="1"/>
  <c r="C870" i="4"/>
  <c r="N870" i="4" s="1"/>
  <c r="Y870" i="4" s="1"/>
  <c r="AJ870" i="4" s="1"/>
  <c r="K870" i="4"/>
  <c r="V870" i="4" s="1"/>
  <c r="AG870" i="4" s="1"/>
  <c r="AR870" i="4" s="1"/>
  <c r="I870" i="4"/>
  <c r="T870" i="4" s="1"/>
  <c r="AE870" i="4" s="1"/>
  <c r="AP870" i="4" s="1"/>
  <c r="B870" i="4"/>
  <c r="M870" i="4" s="1"/>
  <c r="X870" i="4" s="1"/>
  <c r="AI870" i="4" s="1"/>
  <c r="F956" i="4"/>
  <c r="Q956" i="4" s="1"/>
  <c r="AB956" i="4" s="1"/>
  <c r="AM956" i="4" s="1"/>
  <c r="B956" i="4"/>
  <c r="M956" i="4" s="1"/>
  <c r="X956" i="4" s="1"/>
  <c r="AI956" i="4" s="1"/>
  <c r="K956" i="4"/>
  <c r="V956" i="4" s="1"/>
  <c r="AG956" i="4" s="1"/>
  <c r="AR956" i="4" s="1"/>
  <c r="J956" i="4"/>
  <c r="U956" i="4" s="1"/>
  <c r="AF956" i="4" s="1"/>
  <c r="AQ956" i="4" s="1"/>
  <c r="I956" i="4"/>
  <c r="T956" i="4" s="1"/>
  <c r="AE956" i="4" s="1"/>
  <c r="AP956" i="4" s="1"/>
  <c r="H956" i="4"/>
  <c r="S956" i="4" s="1"/>
  <c r="AD956" i="4" s="1"/>
  <c r="AO956" i="4" s="1"/>
  <c r="G956" i="4"/>
  <c r="R956" i="4" s="1"/>
  <c r="AC956" i="4" s="1"/>
  <c r="AN956" i="4" s="1"/>
  <c r="E956" i="4"/>
  <c r="P956" i="4" s="1"/>
  <c r="AA956" i="4" s="1"/>
  <c r="AL956" i="4" s="1"/>
  <c r="D956" i="4"/>
  <c r="O956" i="4" s="1"/>
  <c r="Z956" i="4" s="1"/>
  <c r="AK956" i="4" s="1"/>
  <c r="C956" i="4"/>
  <c r="N956" i="4" s="1"/>
  <c r="Y956" i="4" s="1"/>
  <c r="AJ956" i="4" s="1"/>
  <c r="J522" i="4"/>
  <c r="U522" i="4" s="1"/>
  <c r="AF522" i="4" s="1"/>
  <c r="AQ522" i="4" s="1"/>
  <c r="I522" i="4"/>
  <c r="T522" i="4" s="1"/>
  <c r="AE522" i="4" s="1"/>
  <c r="AP522" i="4" s="1"/>
  <c r="H522" i="4"/>
  <c r="S522" i="4" s="1"/>
  <c r="AD522" i="4" s="1"/>
  <c r="AO522" i="4" s="1"/>
  <c r="G522" i="4"/>
  <c r="R522" i="4" s="1"/>
  <c r="AC522" i="4" s="1"/>
  <c r="AN522" i="4" s="1"/>
  <c r="F522" i="4"/>
  <c r="Q522" i="4" s="1"/>
  <c r="AB522" i="4" s="1"/>
  <c r="AM522" i="4" s="1"/>
  <c r="E522" i="4"/>
  <c r="P522" i="4" s="1"/>
  <c r="AA522" i="4" s="1"/>
  <c r="AL522" i="4" s="1"/>
  <c r="D522" i="4"/>
  <c r="O522" i="4" s="1"/>
  <c r="Z522" i="4" s="1"/>
  <c r="AK522" i="4" s="1"/>
  <c r="K522" i="4"/>
  <c r="V522" i="4" s="1"/>
  <c r="AG522" i="4" s="1"/>
  <c r="AR522" i="4" s="1"/>
  <c r="C522" i="4"/>
  <c r="N522" i="4" s="1"/>
  <c r="Y522" i="4" s="1"/>
  <c r="AJ522" i="4" s="1"/>
  <c r="B522" i="4"/>
  <c r="M522" i="4" s="1"/>
  <c r="X522" i="4" s="1"/>
  <c r="AI522" i="4" s="1"/>
  <c r="E185" i="4"/>
  <c r="P185" i="4" s="1"/>
  <c r="AA185" i="4" s="1"/>
  <c r="AL185" i="4" s="1"/>
  <c r="G185" i="4"/>
  <c r="R185" i="4" s="1"/>
  <c r="AC185" i="4" s="1"/>
  <c r="AN185" i="4" s="1"/>
  <c r="F185" i="4"/>
  <c r="Q185" i="4" s="1"/>
  <c r="AB185" i="4" s="1"/>
  <c r="AM185" i="4" s="1"/>
  <c r="D185" i="4"/>
  <c r="O185" i="4" s="1"/>
  <c r="Z185" i="4" s="1"/>
  <c r="AK185" i="4" s="1"/>
  <c r="C185" i="4"/>
  <c r="N185" i="4" s="1"/>
  <c r="Y185" i="4" s="1"/>
  <c r="AJ185" i="4" s="1"/>
  <c r="B185" i="4"/>
  <c r="M185" i="4" s="1"/>
  <c r="X185" i="4" s="1"/>
  <c r="AI185" i="4" s="1"/>
  <c r="K185" i="4"/>
  <c r="V185" i="4" s="1"/>
  <c r="AG185" i="4" s="1"/>
  <c r="AR185" i="4" s="1"/>
  <c r="J185" i="4"/>
  <c r="U185" i="4" s="1"/>
  <c r="AF185" i="4" s="1"/>
  <c r="AQ185" i="4" s="1"/>
  <c r="I185" i="4"/>
  <c r="T185" i="4" s="1"/>
  <c r="AE185" i="4" s="1"/>
  <c r="AP185" i="4" s="1"/>
  <c r="H185" i="4"/>
  <c r="S185" i="4" s="1"/>
  <c r="AD185" i="4" s="1"/>
  <c r="AO185" i="4" s="1"/>
  <c r="F975" i="4"/>
  <c r="Q975" i="4" s="1"/>
  <c r="AB975" i="4" s="1"/>
  <c r="AM975" i="4" s="1"/>
  <c r="G975" i="4"/>
  <c r="R975" i="4" s="1"/>
  <c r="AC975" i="4" s="1"/>
  <c r="AN975" i="4" s="1"/>
  <c r="H975" i="4"/>
  <c r="S975" i="4" s="1"/>
  <c r="AD975" i="4" s="1"/>
  <c r="AO975" i="4" s="1"/>
  <c r="D975" i="4"/>
  <c r="O975" i="4" s="1"/>
  <c r="Z975" i="4" s="1"/>
  <c r="AK975" i="4" s="1"/>
  <c r="C975" i="4"/>
  <c r="N975" i="4" s="1"/>
  <c r="Y975" i="4" s="1"/>
  <c r="AJ975" i="4" s="1"/>
  <c r="B975" i="4"/>
  <c r="M975" i="4" s="1"/>
  <c r="X975" i="4" s="1"/>
  <c r="AI975" i="4" s="1"/>
  <c r="K975" i="4"/>
  <c r="V975" i="4" s="1"/>
  <c r="AG975" i="4" s="1"/>
  <c r="AR975" i="4" s="1"/>
  <c r="J975" i="4"/>
  <c r="U975" i="4" s="1"/>
  <c r="AF975" i="4" s="1"/>
  <c r="AQ975" i="4" s="1"/>
  <c r="I975" i="4"/>
  <c r="T975" i="4" s="1"/>
  <c r="AE975" i="4" s="1"/>
  <c r="AP975" i="4" s="1"/>
  <c r="E975" i="4"/>
  <c r="P975" i="4" s="1"/>
  <c r="AA975" i="4" s="1"/>
  <c r="AL975" i="4" s="1"/>
  <c r="F814" i="4"/>
  <c r="Q814" i="4" s="1"/>
  <c r="AB814" i="4" s="1"/>
  <c r="AM814" i="4" s="1"/>
  <c r="D814" i="4"/>
  <c r="O814" i="4" s="1"/>
  <c r="Z814" i="4" s="1"/>
  <c r="AK814" i="4" s="1"/>
  <c r="C814" i="4"/>
  <c r="N814" i="4" s="1"/>
  <c r="Y814" i="4" s="1"/>
  <c r="AJ814" i="4" s="1"/>
  <c r="B814" i="4"/>
  <c r="M814" i="4" s="1"/>
  <c r="X814" i="4" s="1"/>
  <c r="AI814" i="4" s="1"/>
  <c r="K814" i="4"/>
  <c r="V814" i="4" s="1"/>
  <c r="AG814" i="4" s="1"/>
  <c r="AR814" i="4" s="1"/>
  <c r="J814" i="4"/>
  <c r="U814" i="4" s="1"/>
  <c r="AF814" i="4" s="1"/>
  <c r="AQ814" i="4" s="1"/>
  <c r="I814" i="4"/>
  <c r="T814" i="4" s="1"/>
  <c r="AE814" i="4" s="1"/>
  <c r="AP814" i="4" s="1"/>
  <c r="H814" i="4"/>
  <c r="S814" i="4" s="1"/>
  <c r="AD814" i="4" s="1"/>
  <c r="AO814" i="4" s="1"/>
  <c r="G814" i="4"/>
  <c r="R814" i="4" s="1"/>
  <c r="AC814" i="4" s="1"/>
  <c r="AN814" i="4" s="1"/>
  <c r="E814" i="4"/>
  <c r="P814" i="4" s="1"/>
  <c r="AA814" i="4" s="1"/>
  <c r="AL814" i="4" s="1"/>
  <c r="F676" i="4"/>
  <c r="Q676" i="4" s="1"/>
  <c r="AB676" i="4" s="1"/>
  <c r="AM676" i="4" s="1"/>
  <c r="E676" i="4"/>
  <c r="P676" i="4" s="1"/>
  <c r="AA676" i="4" s="1"/>
  <c r="AL676" i="4" s="1"/>
  <c r="D676" i="4"/>
  <c r="O676" i="4" s="1"/>
  <c r="Z676" i="4" s="1"/>
  <c r="AK676" i="4" s="1"/>
  <c r="C676" i="4"/>
  <c r="N676" i="4" s="1"/>
  <c r="Y676" i="4" s="1"/>
  <c r="AJ676" i="4" s="1"/>
  <c r="B676" i="4"/>
  <c r="M676" i="4" s="1"/>
  <c r="X676" i="4" s="1"/>
  <c r="AI676" i="4" s="1"/>
  <c r="K676" i="4"/>
  <c r="V676" i="4" s="1"/>
  <c r="AG676" i="4" s="1"/>
  <c r="AR676" i="4" s="1"/>
  <c r="J676" i="4"/>
  <c r="U676" i="4" s="1"/>
  <c r="AF676" i="4" s="1"/>
  <c r="AQ676" i="4" s="1"/>
  <c r="I676" i="4"/>
  <c r="T676" i="4" s="1"/>
  <c r="AE676" i="4" s="1"/>
  <c r="AP676" i="4" s="1"/>
  <c r="H676" i="4"/>
  <c r="S676" i="4" s="1"/>
  <c r="AD676" i="4" s="1"/>
  <c r="AO676" i="4" s="1"/>
  <c r="G676" i="4"/>
  <c r="R676" i="4" s="1"/>
  <c r="AC676" i="4" s="1"/>
  <c r="AN676" i="4" s="1"/>
  <c r="C207" i="4"/>
  <c r="N207" i="4" s="1"/>
  <c r="Y207" i="4" s="1"/>
  <c r="AJ207" i="4" s="1"/>
  <c r="E207" i="4"/>
  <c r="P207" i="4" s="1"/>
  <c r="AA207" i="4" s="1"/>
  <c r="AL207" i="4" s="1"/>
  <c r="D207" i="4"/>
  <c r="O207" i="4" s="1"/>
  <c r="Z207" i="4" s="1"/>
  <c r="AK207" i="4" s="1"/>
  <c r="B207" i="4"/>
  <c r="M207" i="4" s="1"/>
  <c r="X207" i="4" s="1"/>
  <c r="AI207" i="4" s="1"/>
  <c r="K207" i="4"/>
  <c r="V207" i="4" s="1"/>
  <c r="AG207" i="4" s="1"/>
  <c r="AR207" i="4" s="1"/>
  <c r="J207" i="4"/>
  <c r="U207" i="4" s="1"/>
  <c r="AF207" i="4" s="1"/>
  <c r="AQ207" i="4" s="1"/>
  <c r="I207" i="4"/>
  <c r="T207" i="4" s="1"/>
  <c r="AE207" i="4" s="1"/>
  <c r="AP207" i="4" s="1"/>
  <c r="H207" i="4"/>
  <c r="S207" i="4" s="1"/>
  <c r="AD207" i="4" s="1"/>
  <c r="AO207" i="4" s="1"/>
  <c r="G207" i="4"/>
  <c r="R207" i="4" s="1"/>
  <c r="AC207" i="4" s="1"/>
  <c r="AN207" i="4" s="1"/>
  <c r="F207" i="4"/>
  <c r="Q207" i="4" s="1"/>
  <c r="AB207" i="4" s="1"/>
  <c r="AM207" i="4" s="1"/>
  <c r="H222" i="4"/>
  <c r="S222" i="4" s="1"/>
  <c r="AD222" i="4" s="1"/>
  <c r="AO222" i="4" s="1"/>
  <c r="K222" i="4"/>
  <c r="V222" i="4" s="1"/>
  <c r="AG222" i="4" s="1"/>
  <c r="AR222" i="4" s="1"/>
  <c r="J222" i="4"/>
  <c r="U222" i="4" s="1"/>
  <c r="AF222" i="4" s="1"/>
  <c r="AQ222" i="4" s="1"/>
  <c r="I222" i="4"/>
  <c r="T222" i="4" s="1"/>
  <c r="AE222" i="4" s="1"/>
  <c r="AP222" i="4" s="1"/>
  <c r="G222" i="4"/>
  <c r="R222" i="4" s="1"/>
  <c r="AC222" i="4" s="1"/>
  <c r="AN222" i="4" s="1"/>
  <c r="F222" i="4"/>
  <c r="Q222" i="4" s="1"/>
  <c r="AB222" i="4" s="1"/>
  <c r="AM222" i="4" s="1"/>
  <c r="E222" i="4"/>
  <c r="P222" i="4" s="1"/>
  <c r="AA222" i="4" s="1"/>
  <c r="AL222" i="4" s="1"/>
  <c r="D222" i="4"/>
  <c r="O222" i="4" s="1"/>
  <c r="Z222" i="4" s="1"/>
  <c r="AK222" i="4" s="1"/>
  <c r="C222" i="4"/>
  <c r="N222" i="4" s="1"/>
  <c r="Y222" i="4" s="1"/>
  <c r="AJ222" i="4" s="1"/>
  <c r="B222" i="4"/>
  <c r="M222" i="4" s="1"/>
  <c r="X222" i="4" s="1"/>
  <c r="AI222" i="4" s="1"/>
  <c r="E41" i="4"/>
  <c r="P41" i="4" s="1"/>
  <c r="AA41" i="4" s="1"/>
  <c r="AL41" i="4" s="1"/>
  <c r="C41" i="4"/>
  <c r="N41" i="4" s="1"/>
  <c r="Y41" i="4" s="1"/>
  <c r="AJ41" i="4" s="1"/>
  <c r="B41" i="4"/>
  <c r="M41" i="4" s="1"/>
  <c r="X41" i="4" s="1"/>
  <c r="AI41" i="4" s="1"/>
  <c r="K41" i="4"/>
  <c r="V41" i="4" s="1"/>
  <c r="AG41" i="4" s="1"/>
  <c r="AR41" i="4" s="1"/>
  <c r="J41" i="4"/>
  <c r="U41" i="4" s="1"/>
  <c r="AF41" i="4" s="1"/>
  <c r="AQ41" i="4" s="1"/>
  <c r="I41" i="4"/>
  <c r="T41" i="4" s="1"/>
  <c r="AE41" i="4" s="1"/>
  <c r="AP41" i="4" s="1"/>
  <c r="H41" i="4"/>
  <c r="S41" i="4" s="1"/>
  <c r="AD41" i="4" s="1"/>
  <c r="AO41" i="4" s="1"/>
  <c r="G41" i="4"/>
  <c r="R41" i="4" s="1"/>
  <c r="AC41" i="4" s="1"/>
  <c r="AN41" i="4" s="1"/>
  <c r="F41" i="4"/>
  <c r="Q41" i="4" s="1"/>
  <c r="AB41" i="4" s="1"/>
  <c r="AM41" i="4" s="1"/>
  <c r="D41" i="4"/>
  <c r="O41" i="4" s="1"/>
  <c r="Z41" i="4" s="1"/>
  <c r="AK41" i="4" s="1"/>
  <c r="G853" i="4"/>
  <c r="R853" i="4" s="1"/>
  <c r="AC853" i="4" s="1"/>
  <c r="AN853" i="4" s="1"/>
  <c r="E853" i="4"/>
  <c r="P853" i="4" s="1"/>
  <c r="AA853" i="4" s="1"/>
  <c r="AL853" i="4" s="1"/>
  <c r="D853" i="4"/>
  <c r="O853" i="4" s="1"/>
  <c r="Z853" i="4" s="1"/>
  <c r="AK853" i="4" s="1"/>
  <c r="C853" i="4"/>
  <c r="N853" i="4" s="1"/>
  <c r="Y853" i="4" s="1"/>
  <c r="AJ853" i="4" s="1"/>
  <c r="B853" i="4"/>
  <c r="M853" i="4" s="1"/>
  <c r="X853" i="4" s="1"/>
  <c r="AI853" i="4" s="1"/>
  <c r="K853" i="4"/>
  <c r="V853" i="4" s="1"/>
  <c r="AG853" i="4" s="1"/>
  <c r="AR853" i="4" s="1"/>
  <c r="J853" i="4"/>
  <c r="U853" i="4" s="1"/>
  <c r="AF853" i="4" s="1"/>
  <c r="AQ853" i="4" s="1"/>
  <c r="I853" i="4"/>
  <c r="T853" i="4" s="1"/>
  <c r="AE853" i="4" s="1"/>
  <c r="AP853" i="4" s="1"/>
  <c r="H853" i="4"/>
  <c r="S853" i="4" s="1"/>
  <c r="AD853" i="4" s="1"/>
  <c r="AO853" i="4" s="1"/>
  <c r="F853" i="4"/>
  <c r="Q853" i="4" s="1"/>
  <c r="AB853" i="4" s="1"/>
  <c r="AM853" i="4" s="1"/>
  <c r="C732" i="4"/>
  <c r="N732" i="4" s="1"/>
  <c r="Y732" i="4" s="1"/>
  <c r="AJ732" i="4" s="1"/>
  <c r="D732" i="4"/>
  <c r="O732" i="4" s="1"/>
  <c r="Z732" i="4" s="1"/>
  <c r="AK732" i="4" s="1"/>
  <c r="B732" i="4"/>
  <c r="M732" i="4" s="1"/>
  <c r="X732" i="4" s="1"/>
  <c r="AI732" i="4" s="1"/>
  <c r="K732" i="4"/>
  <c r="V732" i="4" s="1"/>
  <c r="AG732" i="4" s="1"/>
  <c r="AR732" i="4" s="1"/>
  <c r="J732" i="4"/>
  <c r="U732" i="4" s="1"/>
  <c r="AF732" i="4" s="1"/>
  <c r="AQ732" i="4" s="1"/>
  <c r="I732" i="4"/>
  <c r="T732" i="4" s="1"/>
  <c r="AE732" i="4" s="1"/>
  <c r="AP732" i="4" s="1"/>
  <c r="H732" i="4"/>
  <c r="S732" i="4" s="1"/>
  <c r="AD732" i="4" s="1"/>
  <c r="AO732" i="4" s="1"/>
  <c r="E732" i="4"/>
  <c r="P732" i="4" s="1"/>
  <c r="AA732" i="4" s="1"/>
  <c r="AL732" i="4" s="1"/>
  <c r="G732" i="4"/>
  <c r="R732" i="4" s="1"/>
  <c r="AC732" i="4" s="1"/>
  <c r="AN732" i="4" s="1"/>
  <c r="F732" i="4"/>
  <c r="Q732" i="4" s="1"/>
  <c r="AB732" i="4" s="1"/>
  <c r="AM732" i="4" s="1"/>
  <c r="H852" i="4"/>
  <c r="S852" i="4" s="1"/>
  <c r="AD852" i="4" s="1"/>
  <c r="AO852" i="4" s="1"/>
  <c r="F852" i="4"/>
  <c r="Q852" i="4" s="1"/>
  <c r="AB852" i="4" s="1"/>
  <c r="AM852" i="4" s="1"/>
  <c r="E852" i="4"/>
  <c r="P852" i="4" s="1"/>
  <c r="AA852" i="4" s="1"/>
  <c r="AL852" i="4" s="1"/>
  <c r="D852" i="4"/>
  <c r="O852" i="4" s="1"/>
  <c r="Z852" i="4" s="1"/>
  <c r="AK852" i="4" s="1"/>
  <c r="C852" i="4"/>
  <c r="N852" i="4" s="1"/>
  <c r="Y852" i="4" s="1"/>
  <c r="AJ852" i="4" s="1"/>
  <c r="B852" i="4"/>
  <c r="M852" i="4" s="1"/>
  <c r="X852" i="4" s="1"/>
  <c r="AI852" i="4" s="1"/>
  <c r="K852" i="4"/>
  <c r="V852" i="4" s="1"/>
  <c r="AG852" i="4" s="1"/>
  <c r="AR852" i="4" s="1"/>
  <c r="J852" i="4"/>
  <c r="U852" i="4" s="1"/>
  <c r="AF852" i="4" s="1"/>
  <c r="AQ852" i="4" s="1"/>
  <c r="I852" i="4"/>
  <c r="T852" i="4" s="1"/>
  <c r="AE852" i="4" s="1"/>
  <c r="AP852" i="4" s="1"/>
  <c r="G852" i="4"/>
  <c r="R852" i="4" s="1"/>
  <c r="AC852" i="4" s="1"/>
  <c r="AN852" i="4" s="1"/>
  <c r="B650" i="4"/>
  <c r="M650" i="4" s="1"/>
  <c r="X650" i="4" s="1"/>
  <c r="AI650" i="4" s="1"/>
  <c r="K650" i="4"/>
  <c r="V650" i="4" s="1"/>
  <c r="AG650" i="4" s="1"/>
  <c r="AR650" i="4" s="1"/>
  <c r="J650" i="4"/>
  <c r="U650" i="4" s="1"/>
  <c r="AF650" i="4" s="1"/>
  <c r="AQ650" i="4" s="1"/>
  <c r="I650" i="4"/>
  <c r="T650" i="4" s="1"/>
  <c r="AE650" i="4" s="1"/>
  <c r="AP650" i="4" s="1"/>
  <c r="H650" i="4"/>
  <c r="S650" i="4" s="1"/>
  <c r="AD650" i="4" s="1"/>
  <c r="AO650" i="4" s="1"/>
  <c r="G650" i="4"/>
  <c r="R650" i="4" s="1"/>
  <c r="AC650" i="4" s="1"/>
  <c r="AN650" i="4" s="1"/>
  <c r="F650" i="4"/>
  <c r="Q650" i="4" s="1"/>
  <c r="AB650" i="4" s="1"/>
  <c r="AM650" i="4" s="1"/>
  <c r="E650" i="4"/>
  <c r="P650" i="4" s="1"/>
  <c r="AA650" i="4" s="1"/>
  <c r="AL650" i="4" s="1"/>
  <c r="D650" i="4"/>
  <c r="O650" i="4" s="1"/>
  <c r="Z650" i="4" s="1"/>
  <c r="AK650" i="4" s="1"/>
  <c r="C650" i="4"/>
  <c r="N650" i="4" s="1"/>
  <c r="Y650" i="4" s="1"/>
  <c r="AJ650" i="4" s="1"/>
  <c r="I277" i="4"/>
  <c r="T277" i="4" s="1"/>
  <c r="AE277" i="4" s="1"/>
  <c r="AP277" i="4" s="1"/>
  <c r="H277" i="4"/>
  <c r="S277" i="4" s="1"/>
  <c r="AD277" i="4" s="1"/>
  <c r="AO277" i="4" s="1"/>
  <c r="G277" i="4"/>
  <c r="R277" i="4" s="1"/>
  <c r="AC277" i="4" s="1"/>
  <c r="AN277" i="4" s="1"/>
  <c r="F277" i="4"/>
  <c r="Q277" i="4" s="1"/>
  <c r="AB277" i="4" s="1"/>
  <c r="AM277" i="4" s="1"/>
  <c r="D277" i="4"/>
  <c r="O277" i="4" s="1"/>
  <c r="Z277" i="4" s="1"/>
  <c r="AK277" i="4" s="1"/>
  <c r="C277" i="4"/>
  <c r="N277" i="4" s="1"/>
  <c r="Y277" i="4" s="1"/>
  <c r="AJ277" i="4" s="1"/>
  <c r="B277" i="4"/>
  <c r="M277" i="4" s="1"/>
  <c r="X277" i="4" s="1"/>
  <c r="AI277" i="4" s="1"/>
  <c r="K277" i="4"/>
  <c r="V277" i="4" s="1"/>
  <c r="AG277" i="4" s="1"/>
  <c r="AR277" i="4" s="1"/>
  <c r="J277" i="4"/>
  <c r="U277" i="4" s="1"/>
  <c r="AF277" i="4" s="1"/>
  <c r="AQ277" i="4" s="1"/>
  <c r="E277" i="4"/>
  <c r="P277" i="4" s="1"/>
  <c r="AA277" i="4" s="1"/>
  <c r="AL277" i="4" s="1"/>
  <c r="B960" i="4"/>
  <c r="M960" i="4" s="1"/>
  <c r="X960" i="4" s="1"/>
  <c r="AI960" i="4" s="1"/>
  <c r="E960" i="4"/>
  <c r="P960" i="4" s="1"/>
  <c r="AA960" i="4" s="1"/>
  <c r="AL960" i="4" s="1"/>
  <c r="C960" i="4"/>
  <c r="N960" i="4" s="1"/>
  <c r="Y960" i="4" s="1"/>
  <c r="AJ960" i="4" s="1"/>
  <c r="K960" i="4"/>
  <c r="V960" i="4" s="1"/>
  <c r="AG960" i="4" s="1"/>
  <c r="AR960" i="4" s="1"/>
  <c r="J960" i="4"/>
  <c r="U960" i="4" s="1"/>
  <c r="AF960" i="4" s="1"/>
  <c r="AQ960" i="4" s="1"/>
  <c r="I960" i="4"/>
  <c r="T960" i="4" s="1"/>
  <c r="AE960" i="4" s="1"/>
  <c r="AP960" i="4" s="1"/>
  <c r="H960" i="4"/>
  <c r="S960" i="4" s="1"/>
  <c r="AD960" i="4" s="1"/>
  <c r="AO960" i="4" s="1"/>
  <c r="G960" i="4"/>
  <c r="R960" i="4" s="1"/>
  <c r="AC960" i="4" s="1"/>
  <c r="AN960" i="4" s="1"/>
  <c r="F960" i="4"/>
  <c r="Q960" i="4" s="1"/>
  <c r="AB960" i="4" s="1"/>
  <c r="AM960" i="4" s="1"/>
  <c r="D960" i="4"/>
  <c r="O960" i="4" s="1"/>
  <c r="Z960" i="4" s="1"/>
  <c r="AK960" i="4" s="1"/>
  <c r="K704" i="4"/>
  <c r="V704" i="4" s="1"/>
  <c r="AG704" i="4" s="1"/>
  <c r="AR704" i="4" s="1"/>
  <c r="G704" i="4"/>
  <c r="R704" i="4" s="1"/>
  <c r="AC704" i="4" s="1"/>
  <c r="AN704" i="4" s="1"/>
  <c r="F704" i="4"/>
  <c r="Q704" i="4" s="1"/>
  <c r="AB704" i="4" s="1"/>
  <c r="AM704" i="4" s="1"/>
  <c r="E704" i="4"/>
  <c r="P704" i="4" s="1"/>
  <c r="AA704" i="4" s="1"/>
  <c r="AL704" i="4" s="1"/>
  <c r="D704" i="4"/>
  <c r="O704" i="4" s="1"/>
  <c r="Z704" i="4" s="1"/>
  <c r="AK704" i="4" s="1"/>
  <c r="C704" i="4"/>
  <c r="N704" i="4" s="1"/>
  <c r="Y704" i="4" s="1"/>
  <c r="AJ704" i="4" s="1"/>
  <c r="B704" i="4"/>
  <c r="M704" i="4" s="1"/>
  <c r="X704" i="4" s="1"/>
  <c r="AI704" i="4" s="1"/>
  <c r="J704" i="4"/>
  <c r="U704" i="4" s="1"/>
  <c r="AF704" i="4" s="1"/>
  <c r="AQ704" i="4" s="1"/>
  <c r="I704" i="4"/>
  <c r="T704" i="4" s="1"/>
  <c r="AE704" i="4" s="1"/>
  <c r="AP704" i="4" s="1"/>
  <c r="H704" i="4"/>
  <c r="S704" i="4" s="1"/>
  <c r="AD704" i="4" s="1"/>
  <c r="AO704" i="4" s="1"/>
  <c r="D136" i="4"/>
  <c r="O136" i="4" s="1"/>
  <c r="Z136" i="4" s="1"/>
  <c r="AK136" i="4" s="1"/>
  <c r="E136" i="4"/>
  <c r="P136" i="4" s="1"/>
  <c r="AA136" i="4" s="1"/>
  <c r="AL136" i="4" s="1"/>
  <c r="C136" i="4"/>
  <c r="N136" i="4" s="1"/>
  <c r="Y136" i="4" s="1"/>
  <c r="AJ136" i="4" s="1"/>
  <c r="B136" i="4"/>
  <c r="M136" i="4" s="1"/>
  <c r="X136" i="4" s="1"/>
  <c r="AI136" i="4" s="1"/>
  <c r="K136" i="4"/>
  <c r="V136" i="4" s="1"/>
  <c r="AG136" i="4" s="1"/>
  <c r="AR136" i="4" s="1"/>
  <c r="J136" i="4"/>
  <c r="U136" i="4" s="1"/>
  <c r="AF136" i="4" s="1"/>
  <c r="AQ136" i="4" s="1"/>
  <c r="I136" i="4"/>
  <c r="T136" i="4" s="1"/>
  <c r="AE136" i="4" s="1"/>
  <c r="AP136" i="4" s="1"/>
  <c r="H136" i="4"/>
  <c r="S136" i="4" s="1"/>
  <c r="AD136" i="4" s="1"/>
  <c r="AO136" i="4" s="1"/>
  <c r="G136" i="4"/>
  <c r="R136" i="4" s="1"/>
  <c r="AC136" i="4" s="1"/>
  <c r="AN136" i="4" s="1"/>
  <c r="F136" i="4"/>
  <c r="Q136" i="4" s="1"/>
  <c r="AB136" i="4" s="1"/>
  <c r="AM136" i="4" s="1"/>
  <c r="D146" i="4"/>
  <c r="O146" i="4" s="1"/>
  <c r="Z146" i="4" s="1"/>
  <c r="AK146" i="4" s="1"/>
  <c r="F146" i="4"/>
  <c r="Q146" i="4" s="1"/>
  <c r="AB146" i="4" s="1"/>
  <c r="AM146" i="4" s="1"/>
  <c r="E146" i="4"/>
  <c r="P146" i="4" s="1"/>
  <c r="AA146" i="4" s="1"/>
  <c r="AL146" i="4" s="1"/>
  <c r="C146" i="4"/>
  <c r="N146" i="4" s="1"/>
  <c r="Y146" i="4" s="1"/>
  <c r="AJ146" i="4" s="1"/>
  <c r="B146" i="4"/>
  <c r="M146" i="4" s="1"/>
  <c r="X146" i="4" s="1"/>
  <c r="AI146" i="4" s="1"/>
  <c r="K146" i="4"/>
  <c r="V146" i="4" s="1"/>
  <c r="AG146" i="4" s="1"/>
  <c r="AR146" i="4" s="1"/>
  <c r="J146" i="4"/>
  <c r="U146" i="4" s="1"/>
  <c r="AF146" i="4" s="1"/>
  <c r="AQ146" i="4" s="1"/>
  <c r="I146" i="4"/>
  <c r="T146" i="4" s="1"/>
  <c r="AE146" i="4" s="1"/>
  <c r="AP146" i="4" s="1"/>
  <c r="H146" i="4"/>
  <c r="S146" i="4" s="1"/>
  <c r="AD146" i="4" s="1"/>
  <c r="AO146" i="4" s="1"/>
  <c r="G146" i="4"/>
  <c r="R146" i="4" s="1"/>
  <c r="AC146" i="4" s="1"/>
  <c r="AN146" i="4" s="1"/>
  <c r="E905" i="4"/>
  <c r="P905" i="4" s="1"/>
  <c r="AA905" i="4" s="1"/>
  <c r="AL905" i="4" s="1"/>
  <c r="C905" i="4"/>
  <c r="N905" i="4" s="1"/>
  <c r="Y905" i="4" s="1"/>
  <c r="AJ905" i="4" s="1"/>
  <c r="B905" i="4"/>
  <c r="M905" i="4" s="1"/>
  <c r="X905" i="4" s="1"/>
  <c r="AI905" i="4" s="1"/>
  <c r="K905" i="4"/>
  <c r="V905" i="4" s="1"/>
  <c r="AG905" i="4" s="1"/>
  <c r="AR905" i="4" s="1"/>
  <c r="J905" i="4"/>
  <c r="U905" i="4" s="1"/>
  <c r="AF905" i="4" s="1"/>
  <c r="AQ905" i="4" s="1"/>
  <c r="I905" i="4"/>
  <c r="T905" i="4" s="1"/>
  <c r="AE905" i="4" s="1"/>
  <c r="AP905" i="4" s="1"/>
  <c r="H905" i="4"/>
  <c r="S905" i="4" s="1"/>
  <c r="AD905" i="4" s="1"/>
  <c r="AO905" i="4" s="1"/>
  <c r="G905" i="4"/>
  <c r="R905" i="4" s="1"/>
  <c r="AC905" i="4" s="1"/>
  <c r="AN905" i="4" s="1"/>
  <c r="F905" i="4"/>
  <c r="Q905" i="4" s="1"/>
  <c r="AB905" i="4" s="1"/>
  <c r="AM905" i="4" s="1"/>
  <c r="D905" i="4"/>
  <c r="O905" i="4" s="1"/>
  <c r="Z905" i="4" s="1"/>
  <c r="AK905" i="4" s="1"/>
  <c r="F90" i="4"/>
  <c r="Q90" i="4" s="1"/>
  <c r="AB90" i="4" s="1"/>
  <c r="AM90" i="4" s="1"/>
  <c r="E90" i="4"/>
  <c r="P90" i="4" s="1"/>
  <c r="AA90" i="4" s="1"/>
  <c r="AL90" i="4" s="1"/>
  <c r="D90" i="4"/>
  <c r="O90" i="4" s="1"/>
  <c r="Z90" i="4" s="1"/>
  <c r="AK90" i="4" s="1"/>
  <c r="C90" i="4"/>
  <c r="N90" i="4" s="1"/>
  <c r="Y90" i="4" s="1"/>
  <c r="AJ90" i="4" s="1"/>
  <c r="B90" i="4"/>
  <c r="M90" i="4" s="1"/>
  <c r="X90" i="4" s="1"/>
  <c r="AI90" i="4" s="1"/>
  <c r="K90" i="4"/>
  <c r="V90" i="4" s="1"/>
  <c r="AG90" i="4" s="1"/>
  <c r="AR90" i="4" s="1"/>
  <c r="J90" i="4"/>
  <c r="U90" i="4" s="1"/>
  <c r="AF90" i="4" s="1"/>
  <c r="AQ90" i="4" s="1"/>
  <c r="I90" i="4"/>
  <c r="T90" i="4" s="1"/>
  <c r="AE90" i="4" s="1"/>
  <c r="AP90" i="4" s="1"/>
  <c r="H90" i="4"/>
  <c r="S90" i="4" s="1"/>
  <c r="AD90" i="4" s="1"/>
  <c r="AO90" i="4" s="1"/>
  <c r="G90" i="4"/>
  <c r="R90" i="4" s="1"/>
  <c r="AC90" i="4" s="1"/>
  <c r="AN90" i="4" s="1"/>
  <c r="F340" i="4"/>
  <c r="Q340" i="4" s="1"/>
  <c r="AB340" i="4" s="1"/>
  <c r="AM340" i="4" s="1"/>
  <c r="E340" i="4"/>
  <c r="P340" i="4" s="1"/>
  <c r="AA340" i="4" s="1"/>
  <c r="AL340" i="4" s="1"/>
  <c r="D340" i="4"/>
  <c r="O340" i="4" s="1"/>
  <c r="Z340" i="4" s="1"/>
  <c r="AK340" i="4" s="1"/>
  <c r="C340" i="4"/>
  <c r="N340" i="4" s="1"/>
  <c r="Y340" i="4" s="1"/>
  <c r="AJ340" i="4" s="1"/>
  <c r="B340" i="4"/>
  <c r="M340" i="4" s="1"/>
  <c r="X340" i="4" s="1"/>
  <c r="AI340" i="4" s="1"/>
  <c r="K340" i="4"/>
  <c r="V340" i="4" s="1"/>
  <c r="AG340" i="4" s="1"/>
  <c r="AR340" i="4" s="1"/>
  <c r="J340" i="4"/>
  <c r="U340" i="4" s="1"/>
  <c r="AF340" i="4" s="1"/>
  <c r="AQ340" i="4" s="1"/>
  <c r="I340" i="4"/>
  <c r="T340" i="4" s="1"/>
  <c r="AE340" i="4" s="1"/>
  <c r="AP340" i="4" s="1"/>
  <c r="H340" i="4"/>
  <c r="S340" i="4" s="1"/>
  <c r="AD340" i="4" s="1"/>
  <c r="AO340" i="4" s="1"/>
  <c r="G340" i="4"/>
  <c r="R340" i="4" s="1"/>
  <c r="AC340" i="4" s="1"/>
  <c r="AN340" i="4" s="1"/>
  <c r="B590" i="4"/>
  <c r="M590" i="4" s="1"/>
  <c r="X590" i="4" s="1"/>
  <c r="AI590" i="4" s="1"/>
  <c r="K590" i="4"/>
  <c r="V590" i="4" s="1"/>
  <c r="AG590" i="4" s="1"/>
  <c r="AR590" i="4" s="1"/>
  <c r="J590" i="4"/>
  <c r="U590" i="4" s="1"/>
  <c r="AF590" i="4" s="1"/>
  <c r="AQ590" i="4" s="1"/>
  <c r="I590" i="4"/>
  <c r="T590" i="4" s="1"/>
  <c r="AE590" i="4" s="1"/>
  <c r="AP590" i="4" s="1"/>
  <c r="H590" i="4"/>
  <c r="S590" i="4" s="1"/>
  <c r="AD590" i="4" s="1"/>
  <c r="AO590" i="4" s="1"/>
  <c r="G590" i="4"/>
  <c r="R590" i="4" s="1"/>
  <c r="AC590" i="4" s="1"/>
  <c r="AN590" i="4" s="1"/>
  <c r="F590" i="4"/>
  <c r="Q590" i="4" s="1"/>
  <c r="AB590" i="4" s="1"/>
  <c r="AM590" i="4" s="1"/>
  <c r="D590" i="4"/>
  <c r="O590" i="4" s="1"/>
  <c r="Z590" i="4" s="1"/>
  <c r="AK590" i="4" s="1"/>
  <c r="C590" i="4"/>
  <c r="N590" i="4" s="1"/>
  <c r="Y590" i="4" s="1"/>
  <c r="AJ590" i="4" s="1"/>
  <c r="E590" i="4"/>
  <c r="P590" i="4" s="1"/>
  <c r="AA590" i="4" s="1"/>
  <c r="AL590" i="4" s="1"/>
  <c r="B858" i="4"/>
  <c r="M858" i="4" s="1"/>
  <c r="X858" i="4" s="1"/>
  <c r="AI858" i="4" s="1"/>
  <c r="J858" i="4"/>
  <c r="U858" i="4" s="1"/>
  <c r="AF858" i="4" s="1"/>
  <c r="AQ858" i="4" s="1"/>
  <c r="I858" i="4"/>
  <c r="T858" i="4" s="1"/>
  <c r="AE858" i="4" s="1"/>
  <c r="AP858" i="4" s="1"/>
  <c r="H858" i="4"/>
  <c r="S858" i="4" s="1"/>
  <c r="AD858" i="4" s="1"/>
  <c r="AO858" i="4" s="1"/>
  <c r="G858" i="4"/>
  <c r="R858" i="4" s="1"/>
  <c r="AC858" i="4" s="1"/>
  <c r="AN858" i="4" s="1"/>
  <c r="F858" i="4"/>
  <c r="Q858" i="4" s="1"/>
  <c r="AB858" i="4" s="1"/>
  <c r="AM858" i="4" s="1"/>
  <c r="E858" i="4"/>
  <c r="P858" i="4" s="1"/>
  <c r="AA858" i="4" s="1"/>
  <c r="AL858" i="4" s="1"/>
  <c r="K858" i="4"/>
  <c r="V858" i="4" s="1"/>
  <c r="AG858" i="4" s="1"/>
  <c r="AR858" i="4" s="1"/>
  <c r="D858" i="4"/>
  <c r="O858" i="4" s="1"/>
  <c r="Z858" i="4" s="1"/>
  <c r="AK858" i="4" s="1"/>
  <c r="C858" i="4"/>
  <c r="N858" i="4" s="1"/>
  <c r="Y858" i="4" s="1"/>
  <c r="AJ858" i="4" s="1"/>
  <c r="F636" i="4"/>
  <c r="Q636" i="4" s="1"/>
  <c r="AB636" i="4" s="1"/>
  <c r="AM636" i="4" s="1"/>
  <c r="E636" i="4"/>
  <c r="P636" i="4" s="1"/>
  <c r="AA636" i="4" s="1"/>
  <c r="AL636" i="4" s="1"/>
  <c r="D636" i="4"/>
  <c r="O636" i="4" s="1"/>
  <c r="Z636" i="4" s="1"/>
  <c r="AK636" i="4" s="1"/>
  <c r="C636" i="4"/>
  <c r="N636" i="4" s="1"/>
  <c r="Y636" i="4" s="1"/>
  <c r="AJ636" i="4" s="1"/>
  <c r="B636" i="4"/>
  <c r="M636" i="4" s="1"/>
  <c r="X636" i="4" s="1"/>
  <c r="AI636" i="4" s="1"/>
  <c r="K636" i="4"/>
  <c r="V636" i="4" s="1"/>
  <c r="AG636" i="4" s="1"/>
  <c r="AR636" i="4" s="1"/>
  <c r="J636" i="4"/>
  <c r="U636" i="4" s="1"/>
  <c r="AF636" i="4" s="1"/>
  <c r="AQ636" i="4" s="1"/>
  <c r="I636" i="4"/>
  <c r="T636" i="4" s="1"/>
  <c r="AE636" i="4" s="1"/>
  <c r="AP636" i="4" s="1"/>
  <c r="H636" i="4"/>
  <c r="S636" i="4" s="1"/>
  <c r="AD636" i="4" s="1"/>
  <c r="AO636" i="4" s="1"/>
  <c r="G636" i="4"/>
  <c r="R636" i="4" s="1"/>
  <c r="AC636" i="4" s="1"/>
  <c r="AN636" i="4" s="1"/>
  <c r="F759" i="4"/>
  <c r="Q759" i="4" s="1"/>
  <c r="AB759" i="4" s="1"/>
  <c r="AM759" i="4" s="1"/>
  <c r="H759" i="4"/>
  <c r="S759" i="4" s="1"/>
  <c r="AD759" i="4" s="1"/>
  <c r="AO759" i="4" s="1"/>
  <c r="G759" i="4"/>
  <c r="R759" i="4" s="1"/>
  <c r="AC759" i="4" s="1"/>
  <c r="AN759" i="4" s="1"/>
  <c r="E759" i="4"/>
  <c r="P759" i="4" s="1"/>
  <c r="AA759" i="4" s="1"/>
  <c r="AL759" i="4" s="1"/>
  <c r="D759" i="4"/>
  <c r="O759" i="4" s="1"/>
  <c r="Z759" i="4" s="1"/>
  <c r="AK759" i="4" s="1"/>
  <c r="C759" i="4"/>
  <c r="N759" i="4" s="1"/>
  <c r="Y759" i="4" s="1"/>
  <c r="AJ759" i="4" s="1"/>
  <c r="B759" i="4"/>
  <c r="M759" i="4" s="1"/>
  <c r="X759" i="4" s="1"/>
  <c r="AI759" i="4" s="1"/>
  <c r="I759" i="4"/>
  <c r="T759" i="4" s="1"/>
  <c r="AE759" i="4" s="1"/>
  <c r="AP759" i="4" s="1"/>
  <c r="K759" i="4"/>
  <c r="V759" i="4" s="1"/>
  <c r="AG759" i="4" s="1"/>
  <c r="AR759" i="4" s="1"/>
  <c r="J759" i="4"/>
  <c r="U759" i="4" s="1"/>
  <c r="AF759" i="4" s="1"/>
  <c r="AQ759" i="4" s="1"/>
  <c r="J512" i="4"/>
  <c r="U512" i="4" s="1"/>
  <c r="AF512" i="4" s="1"/>
  <c r="AQ512" i="4" s="1"/>
  <c r="I512" i="4"/>
  <c r="T512" i="4" s="1"/>
  <c r="AE512" i="4" s="1"/>
  <c r="AP512" i="4" s="1"/>
  <c r="H512" i="4"/>
  <c r="S512" i="4" s="1"/>
  <c r="AD512" i="4" s="1"/>
  <c r="AO512" i="4" s="1"/>
  <c r="G512" i="4"/>
  <c r="R512" i="4" s="1"/>
  <c r="AC512" i="4" s="1"/>
  <c r="AN512" i="4" s="1"/>
  <c r="F512" i="4"/>
  <c r="Q512" i="4" s="1"/>
  <c r="AB512" i="4" s="1"/>
  <c r="AM512" i="4" s="1"/>
  <c r="E512" i="4"/>
  <c r="P512" i="4" s="1"/>
  <c r="AA512" i="4" s="1"/>
  <c r="AL512" i="4" s="1"/>
  <c r="D512" i="4"/>
  <c r="O512" i="4" s="1"/>
  <c r="Z512" i="4" s="1"/>
  <c r="AK512" i="4" s="1"/>
  <c r="B512" i="4"/>
  <c r="M512" i="4" s="1"/>
  <c r="X512" i="4" s="1"/>
  <c r="AI512" i="4" s="1"/>
  <c r="K512" i="4"/>
  <c r="V512" i="4" s="1"/>
  <c r="AG512" i="4" s="1"/>
  <c r="AR512" i="4" s="1"/>
  <c r="C512" i="4"/>
  <c r="N512" i="4" s="1"/>
  <c r="Y512" i="4" s="1"/>
  <c r="AJ512" i="4" s="1"/>
  <c r="I357" i="4"/>
  <c r="T357" i="4" s="1"/>
  <c r="AE357" i="4" s="1"/>
  <c r="AP357" i="4" s="1"/>
  <c r="H357" i="4"/>
  <c r="S357" i="4" s="1"/>
  <c r="AD357" i="4" s="1"/>
  <c r="AO357" i="4" s="1"/>
  <c r="G357" i="4"/>
  <c r="R357" i="4" s="1"/>
  <c r="AC357" i="4" s="1"/>
  <c r="AN357" i="4" s="1"/>
  <c r="F357" i="4"/>
  <c r="Q357" i="4" s="1"/>
  <c r="AB357" i="4" s="1"/>
  <c r="AM357" i="4" s="1"/>
  <c r="E357" i="4"/>
  <c r="P357" i="4" s="1"/>
  <c r="AA357" i="4" s="1"/>
  <c r="AL357" i="4" s="1"/>
  <c r="D357" i="4"/>
  <c r="O357" i="4" s="1"/>
  <c r="Z357" i="4" s="1"/>
  <c r="AK357" i="4" s="1"/>
  <c r="C357" i="4"/>
  <c r="N357" i="4" s="1"/>
  <c r="Y357" i="4" s="1"/>
  <c r="AJ357" i="4" s="1"/>
  <c r="B357" i="4"/>
  <c r="M357" i="4" s="1"/>
  <c r="X357" i="4" s="1"/>
  <c r="AI357" i="4" s="1"/>
  <c r="K357" i="4"/>
  <c r="V357" i="4" s="1"/>
  <c r="AG357" i="4" s="1"/>
  <c r="AR357" i="4" s="1"/>
  <c r="J357" i="4"/>
  <c r="U357" i="4" s="1"/>
  <c r="AF357" i="4" s="1"/>
  <c r="AQ357" i="4" s="1"/>
  <c r="D246" i="4"/>
  <c r="O246" i="4" s="1"/>
  <c r="Z246" i="4" s="1"/>
  <c r="AK246" i="4" s="1"/>
  <c r="F246" i="4"/>
  <c r="Q246" i="4" s="1"/>
  <c r="AB246" i="4" s="1"/>
  <c r="AM246" i="4" s="1"/>
  <c r="E246" i="4"/>
  <c r="P246" i="4" s="1"/>
  <c r="AA246" i="4" s="1"/>
  <c r="AL246" i="4" s="1"/>
  <c r="C246" i="4"/>
  <c r="N246" i="4" s="1"/>
  <c r="Y246" i="4" s="1"/>
  <c r="AJ246" i="4" s="1"/>
  <c r="B246" i="4"/>
  <c r="M246" i="4" s="1"/>
  <c r="X246" i="4" s="1"/>
  <c r="AI246" i="4" s="1"/>
  <c r="K246" i="4"/>
  <c r="V246" i="4" s="1"/>
  <c r="AG246" i="4" s="1"/>
  <c r="AR246" i="4" s="1"/>
  <c r="J246" i="4"/>
  <c r="U246" i="4" s="1"/>
  <c r="AF246" i="4" s="1"/>
  <c r="AQ246" i="4" s="1"/>
  <c r="I246" i="4"/>
  <c r="T246" i="4" s="1"/>
  <c r="AE246" i="4" s="1"/>
  <c r="AP246" i="4" s="1"/>
  <c r="H246" i="4"/>
  <c r="S246" i="4" s="1"/>
  <c r="AD246" i="4" s="1"/>
  <c r="AO246" i="4" s="1"/>
  <c r="G246" i="4"/>
  <c r="R246" i="4" s="1"/>
  <c r="AC246" i="4" s="1"/>
  <c r="AN246" i="4" s="1"/>
  <c r="F914" i="4"/>
  <c r="Q914" i="4" s="1"/>
  <c r="AB914" i="4" s="1"/>
  <c r="AM914" i="4" s="1"/>
  <c r="D914" i="4"/>
  <c r="O914" i="4" s="1"/>
  <c r="Z914" i="4" s="1"/>
  <c r="AK914" i="4" s="1"/>
  <c r="C914" i="4"/>
  <c r="N914" i="4" s="1"/>
  <c r="Y914" i="4" s="1"/>
  <c r="AJ914" i="4" s="1"/>
  <c r="B914" i="4"/>
  <c r="M914" i="4" s="1"/>
  <c r="X914" i="4" s="1"/>
  <c r="AI914" i="4" s="1"/>
  <c r="K914" i="4"/>
  <c r="V914" i="4" s="1"/>
  <c r="AG914" i="4" s="1"/>
  <c r="AR914" i="4" s="1"/>
  <c r="J914" i="4"/>
  <c r="U914" i="4" s="1"/>
  <c r="AF914" i="4" s="1"/>
  <c r="AQ914" i="4" s="1"/>
  <c r="I914" i="4"/>
  <c r="T914" i="4" s="1"/>
  <c r="AE914" i="4" s="1"/>
  <c r="AP914" i="4" s="1"/>
  <c r="H914" i="4"/>
  <c r="S914" i="4" s="1"/>
  <c r="AD914" i="4" s="1"/>
  <c r="AO914" i="4" s="1"/>
  <c r="G914" i="4"/>
  <c r="R914" i="4" s="1"/>
  <c r="AC914" i="4" s="1"/>
  <c r="AN914" i="4" s="1"/>
  <c r="E914" i="4"/>
  <c r="P914" i="4" s="1"/>
  <c r="AA914" i="4" s="1"/>
  <c r="AL914" i="4" s="1"/>
  <c r="D751" i="4"/>
  <c r="O751" i="4" s="1"/>
  <c r="Z751" i="4" s="1"/>
  <c r="AK751" i="4" s="1"/>
  <c r="B751" i="4"/>
  <c r="M751" i="4" s="1"/>
  <c r="X751" i="4" s="1"/>
  <c r="AI751" i="4" s="1"/>
  <c r="K751" i="4"/>
  <c r="V751" i="4" s="1"/>
  <c r="AG751" i="4" s="1"/>
  <c r="AR751" i="4" s="1"/>
  <c r="J751" i="4"/>
  <c r="U751" i="4" s="1"/>
  <c r="AF751" i="4" s="1"/>
  <c r="AQ751" i="4" s="1"/>
  <c r="I751" i="4"/>
  <c r="T751" i="4" s="1"/>
  <c r="AE751" i="4" s="1"/>
  <c r="AP751" i="4" s="1"/>
  <c r="H751" i="4"/>
  <c r="S751" i="4" s="1"/>
  <c r="AD751" i="4" s="1"/>
  <c r="AO751" i="4" s="1"/>
  <c r="G751" i="4"/>
  <c r="R751" i="4" s="1"/>
  <c r="AC751" i="4" s="1"/>
  <c r="AN751" i="4" s="1"/>
  <c r="C751" i="4"/>
  <c r="N751" i="4" s="1"/>
  <c r="Y751" i="4" s="1"/>
  <c r="AJ751" i="4" s="1"/>
  <c r="F751" i="4"/>
  <c r="Q751" i="4" s="1"/>
  <c r="AB751" i="4" s="1"/>
  <c r="AM751" i="4" s="1"/>
  <c r="E751" i="4"/>
  <c r="P751" i="4" s="1"/>
  <c r="AA751" i="4" s="1"/>
  <c r="AL751" i="4" s="1"/>
  <c r="E825" i="4"/>
  <c r="P825" i="4" s="1"/>
  <c r="AA825" i="4" s="1"/>
  <c r="AL825" i="4" s="1"/>
  <c r="C825" i="4"/>
  <c r="N825" i="4" s="1"/>
  <c r="Y825" i="4" s="1"/>
  <c r="AJ825" i="4" s="1"/>
  <c r="B825" i="4"/>
  <c r="M825" i="4" s="1"/>
  <c r="X825" i="4" s="1"/>
  <c r="AI825" i="4" s="1"/>
  <c r="K825" i="4"/>
  <c r="V825" i="4" s="1"/>
  <c r="AG825" i="4" s="1"/>
  <c r="AR825" i="4" s="1"/>
  <c r="J825" i="4"/>
  <c r="U825" i="4" s="1"/>
  <c r="AF825" i="4" s="1"/>
  <c r="AQ825" i="4" s="1"/>
  <c r="I825" i="4"/>
  <c r="T825" i="4" s="1"/>
  <c r="AE825" i="4" s="1"/>
  <c r="AP825" i="4" s="1"/>
  <c r="H825" i="4"/>
  <c r="S825" i="4" s="1"/>
  <c r="AD825" i="4" s="1"/>
  <c r="AO825" i="4" s="1"/>
  <c r="G825" i="4"/>
  <c r="R825" i="4" s="1"/>
  <c r="AC825" i="4" s="1"/>
  <c r="AN825" i="4" s="1"/>
  <c r="F825" i="4"/>
  <c r="Q825" i="4" s="1"/>
  <c r="AB825" i="4" s="1"/>
  <c r="AM825" i="4" s="1"/>
  <c r="D825" i="4"/>
  <c r="O825" i="4" s="1"/>
  <c r="Z825" i="4" s="1"/>
  <c r="AK825" i="4" s="1"/>
  <c r="K95" i="4"/>
  <c r="V95" i="4" s="1"/>
  <c r="AG95" i="4" s="1"/>
  <c r="AR95" i="4" s="1"/>
  <c r="J95" i="4"/>
  <c r="U95" i="4" s="1"/>
  <c r="AF95" i="4" s="1"/>
  <c r="AQ95" i="4" s="1"/>
  <c r="I95" i="4"/>
  <c r="T95" i="4" s="1"/>
  <c r="AE95" i="4" s="1"/>
  <c r="AP95" i="4" s="1"/>
  <c r="H95" i="4"/>
  <c r="S95" i="4" s="1"/>
  <c r="AD95" i="4" s="1"/>
  <c r="AO95" i="4" s="1"/>
  <c r="G95" i="4"/>
  <c r="R95" i="4" s="1"/>
  <c r="AC95" i="4" s="1"/>
  <c r="AN95" i="4" s="1"/>
  <c r="F95" i="4"/>
  <c r="Q95" i="4" s="1"/>
  <c r="AB95" i="4" s="1"/>
  <c r="AM95" i="4" s="1"/>
  <c r="E95" i="4"/>
  <c r="P95" i="4" s="1"/>
  <c r="AA95" i="4" s="1"/>
  <c r="AL95" i="4" s="1"/>
  <c r="D95" i="4"/>
  <c r="O95" i="4" s="1"/>
  <c r="Z95" i="4" s="1"/>
  <c r="AK95" i="4" s="1"/>
  <c r="C95" i="4"/>
  <c r="N95" i="4" s="1"/>
  <c r="Y95" i="4" s="1"/>
  <c r="AJ95" i="4" s="1"/>
  <c r="B95" i="4"/>
  <c r="M95" i="4" s="1"/>
  <c r="X95" i="4" s="1"/>
  <c r="AI95" i="4" s="1"/>
  <c r="K345" i="4"/>
  <c r="V345" i="4" s="1"/>
  <c r="AG345" i="4" s="1"/>
  <c r="AR345" i="4" s="1"/>
  <c r="J345" i="4"/>
  <c r="U345" i="4" s="1"/>
  <c r="AF345" i="4" s="1"/>
  <c r="AQ345" i="4" s="1"/>
  <c r="I345" i="4"/>
  <c r="T345" i="4" s="1"/>
  <c r="AE345" i="4" s="1"/>
  <c r="AP345" i="4" s="1"/>
  <c r="H345" i="4"/>
  <c r="S345" i="4" s="1"/>
  <c r="AD345" i="4" s="1"/>
  <c r="AO345" i="4" s="1"/>
  <c r="G345" i="4"/>
  <c r="R345" i="4" s="1"/>
  <c r="AC345" i="4" s="1"/>
  <c r="AN345" i="4" s="1"/>
  <c r="F345" i="4"/>
  <c r="Q345" i="4" s="1"/>
  <c r="AB345" i="4" s="1"/>
  <c r="AM345" i="4" s="1"/>
  <c r="E345" i="4"/>
  <c r="P345" i="4" s="1"/>
  <c r="AA345" i="4" s="1"/>
  <c r="AL345" i="4" s="1"/>
  <c r="D345" i="4"/>
  <c r="O345" i="4" s="1"/>
  <c r="Z345" i="4" s="1"/>
  <c r="AK345" i="4" s="1"/>
  <c r="C345" i="4"/>
  <c r="N345" i="4" s="1"/>
  <c r="Y345" i="4" s="1"/>
  <c r="AJ345" i="4" s="1"/>
  <c r="B345" i="4"/>
  <c r="M345" i="4" s="1"/>
  <c r="X345" i="4" s="1"/>
  <c r="AI345" i="4" s="1"/>
  <c r="G595" i="4"/>
  <c r="R595" i="4" s="1"/>
  <c r="AC595" i="4" s="1"/>
  <c r="AN595" i="4" s="1"/>
  <c r="F595" i="4"/>
  <c r="Q595" i="4" s="1"/>
  <c r="AB595" i="4" s="1"/>
  <c r="AM595" i="4" s="1"/>
  <c r="E595" i="4"/>
  <c r="P595" i="4" s="1"/>
  <c r="AA595" i="4" s="1"/>
  <c r="AL595" i="4" s="1"/>
  <c r="D595" i="4"/>
  <c r="O595" i="4" s="1"/>
  <c r="Z595" i="4" s="1"/>
  <c r="AK595" i="4" s="1"/>
  <c r="C595" i="4"/>
  <c r="N595" i="4" s="1"/>
  <c r="Y595" i="4" s="1"/>
  <c r="AJ595" i="4" s="1"/>
  <c r="B595" i="4"/>
  <c r="M595" i="4" s="1"/>
  <c r="X595" i="4" s="1"/>
  <c r="AI595" i="4" s="1"/>
  <c r="K595" i="4"/>
  <c r="V595" i="4" s="1"/>
  <c r="AG595" i="4" s="1"/>
  <c r="AR595" i="4" s="1"/>
  <c r="J595" i="4"/>
  <c r="U595" i="4" s="1"/>
  <c r="AF595" i="4" s="1"/>
  <c r="AQ595" i="4" s="1"/>
  <c r="I595" i="4"/>
  <c r="T595" i="4" s="1"/>
  <c r="AE595" i="4" s="1"/>
  <c r="AP595" i="4" s="1"/>
  <c r="H595" i="4"/>
  <c r="S595" i="4" s="1"/>
  <c r="AD595" i="4" s="1"/>
  <c r="AO595" i="4" s="1"/>
  <c r="I841" i="4"/>
  <c r="T841" i="4" s="1"/>
  <c r="AE841" i="4" s="1"/>
  <c r="AP841" i="4" s="1"/>
  <c r="G841" i="4"/>
  <c r="R841" i="4" s="1"/>
  <c r="AC841" i="4" s="1"/>
  <c r="AN841" i="4" s="1"/>
  <c r="F841" i="4"/>
  <c r="Q841" i="4" s="1"/>
  <c r="AB841" i="4" s="1"/>
  <c r="AM841" i="4" s="1"/>
  <c r="E841" i="4"/>
  <c r="P841" i="4" s="1"/>
  <c r="AA841" i="4" s="1"/>
  <c r="AL841" i="4" s="1"/>
  <c r="D841" i="4"/>
  <c r="O841" i="4" s="1"/>
  <c r="Z841" i="4" s="1"/>
  <c r="AK841" i="4" s="1"/>
  <c r="C841" i="4"/>
  <c r="N841" i="4" s="1"/>
  <c r="Y841" i="4" s="1"/>
  <c r="AJ841" i="4" s="1"/>
  <c r="B841" i="4"/>
  <c r="M841" i="4" s="1"/>
  <c r="X841" i="4" s="1"/>
  <c r="AI841" i="4" s="1"/>
  <c r="K841" i="4"/>
  <c r="V841" i="4" s="1"/>
  <c r="AG841" i="4" s="1"/>
  <c r="AR841" i="4" s="1"/>
  <c r="J841" i="4"/>
  <c r="U841" i="4" s="1"/>
  <c r="AF841" i="4" s="1"/>
  <c r="AQ841" i="4" s="1"/>
  <c r="H841" i="4"/>
  <c r="S841" i="4" s="1"/>
  <c r="AD841" i="4" s="1"/>
  <c r="AO841" i="4" s="1"/>
  <c r="D272" i="4"/>
  <c r="O272" i="4" s="1"/>
  <c r="Z272" i="4" s="1"/>
  <c r="AK272" i="4" s="1"/>
  <c r="C272" i="4"/>
  <c r="N272" i="4" s="1"/>
  <c r="Y272" i="4" s="1"/>
  <c r="AJ272" i="4" s="1"/>
  <c r="B272" i="4"/>
  <c r="M272" i="4" s="1"/>
  <c r="X272" i="4" s="1"/>
  <c r="AI272" i="4" s="1"/>
  <c r="K272" i="4"/>
  <c r="V272" i="4" s="1"/>
  <c r="AG272" i="4" s="1"/>
  <c r="AR272" i="4" s="1"/>
  <c r="I272" i="4"/>
  <c r="T272" i="4" s="1"/>
  <c r="AE272" i="4" s="1"/>
  <c r="AP272" i="4" s="1"/>
  <c r="H272" i="4"/>
  <c r="S272" i="4" s="1"/>
  <c r="AD272" i="4" s="1"/>
  <c r="AO272" i="4" s="1"/>
  <c r="G272" i="4"/>
  <c r="R272" i="4" s="1"/>
  <c r="AC272" i="4" s="1"/>
  <c r="AN272" i="4" s="1"/>
  <c r="F272" i="4"/>
  <c r="Q272" i="4" s="1"/>
  <c r="AB272" i="4" s="1"/>
  <c r="AM272" i="4" s="1"/>
  <c r="E272" i="4"/>
  <c r="P272" i="4" s="1"/>
  <c r="AA272" i="4" s="1"/>
  <c r="AL272" i="4" s="1"/>
  <c r="J272" i="4"/>
  <c r="U272" i="4" s="1"/>
  <c r="AF272" i="4" s="1"/>
  <c r="AQ272" i="4" s="1"/>
  <c r="C937" i="4"/>
  <c r="N937" i="4" s="1"/>
  <c r="Y937" i="4" s="1"/>
  <c r="AJ937" i="4" s="1"/>
  <c r="K937" i="4"/>
  <c r="V937" i="4" s="1"/>
  <c r="AG937" i="4" s="1"/>
  <c r="AR937" i="4" s="1"/>
  <c r="J937" i="4"/>
  <c r="U937" i="4" s="1"/>
  <c r="AF937" i="4" s="1"/>
  <c r="AQ937" i="4" s="1"/>
  <c r="I937" i="4"/>
  <c r="T937" i="4" s="1"/>
  <c r="AE937" i="4" s="1"/>
  <c r="AP937" i="4" s="1"/>
  <c r="H937" i="4"/>
  <c r="S937" i="4" s="1"/>
  <c r="AD937" i="4" s="1"/>
  <c r="AO937" i="4" s="1"/>
  <c r="G937" i="4"/>
  <c r="R937" i="4" s="1"/>
  <c r="AC937" i="4" s="1"/>
  <c r="AN937" i="4" s="1"/>
  <c r="F937" i="4"/>
  <c r="Q937" i="4" s="1"/>
  <c r="AB937" i="4" s="1"/>
  <c r="AM937" i="4" s="1"/>
  <c r="E937" i="4"/>
  <c r="P937" i="4" s="1"/>
  <c r="AA937" i="4" s="1"/>
  <c r="AL937" i="4" s="1"/>
  <c r="D937" i="4"/>
  <c r="O937" i="4" s="1"/>
  <c r="Z937" i="4" s="1"/>
  <c r="AK937" i="4" s="1"/>
  <c r="B937" i="4"/>
  <c r="M937" i="4" s="1"/>
  <c r="X937" i="4" s="1"/>
  <c r="AI937" i="4" s="1"/>
  <c r="D997" i="4"/>
  <c r="O997" i="4" s="1"/>
  <c r="Z997" i="4" s="1"/>
  <c r="AK997" i="4" s="1"/>
  <c r="E997" i="4"/>
  <c r="P997" i="4" s="1"/>
  <c r="AA997" i="4" s="1"/>
  <c r="AL997" i="4" s="1"/>
  <c r="G997" i="4"/>
  <c r="R997" i="4" s="1"/>
  <c r="AC997" i="4" s="1"/>
  <c r="AN997" i="4" s="1"/>
  <c r="C997" i="4"/>
  <c r="N997" i="4" s="1"/>
  <c r="Y997" i="4" s="1"/>
  <c r="AJ997" i="4" s="1"/>
  <c r="B997" i="4"/>
  <c r="M997" i="4" s="1"/>
  <c r="X997" i="4" s="1"/>
  <c r="AI997" i="4" s="1"/>
  <c r="K997" i="4"/>
  <c r="V997" i="4" s="1"/>
  <c r="AG997" i="4" s="1"/>
  <c r="AR997" i="4" s="1"/>
  <c r="J997" i="4"/>
  <c r="U997" i="4" s="1"/>
  <c r="AF997" i="4" s="1"/>
  <c r="AQ997" i="4" s="1"/>
  <c r="F997" i="4"/>
  <c r="Q997" i="4" s="1"/>
  <c r="AB997" i="4" s="1"/>
  <c r="AM997" i="4" s="1"/>
  <c r="I997" i="4"/>
  <c r="T997" i="4" s="1"/>
  <c r="AE997" i="4" s="1"/>
  <c r="AP997" i="4" s="1"/>
  <c r="H997" i="4"/>
  <c r="S997" i="4" s="1"/>
  <c r="AD997" i="4" s="1"/>
  <c r="AO997" i="4" s="1"/>
  <c r="C827" i="4"/>
  <c r="N827" i="4" s="1"/>
  <c r="Y827" i="4" s="1"/>
  <c r="AJ827" i="4" s="1"/>
  <c r="K827" i="4"/>
  <c r="V827" i="4" s="1"/>
  <c r="AG827" i="4" s="1"/>
  <c r="AR827" i="4" s="1"/>
  <c r="J827" i="4"/>
  <c r="U827" i="4" s="1"/>
  <c r="AF827" i="4" s="1"/>
  <c r="AQ827" i="4" s="1"/>
  <c r="I827" i="4"/>
  <c r="T827" i="4" s="1"/>
  <c r="AE827" i="4" s="1"/>
  <c r="AP827" i="4" s="1"/>
  <c r="H827" i="4"/>
  <c r="S827" i="4" s="1"/>
  <c r="AD827" i="4" s="1"/>
  <c r="AO827" i="4" s="1"/>
  <c r="G827" i="4"/>
  <c r="R827" i="4" s="1"/>
  <c r="AC827" i="4" s="1"/>
  <c r="AN827" i="4" s="1"/>
  <c r="F827" i="4"/>
  <c r="Q827" i="4" s="1"/>
  <c r="AB827" i="4" s="1"/>
  <c r="AM827" i="4" s="1"/>
  <c r="E827" i="4"/>
  <c r="P827" i="4" s="1"/>
  <c r="AA827" i="4" s="1"/>
  <c r="AL827" i="4" s="1"/>
  <c r="D827" i="4"/>
  <c r="O827" i="4" s="1"/>
  <c r="Z827" i="4" s="1"/>
  <c r="AK827" i="4" s="1"/>
  <c r="B827" i="4"/>
  <c r="M827" i="4" s="1"/>
  <c r="X827" i="4" s="1"/>
  <c r="AI827" i="4" s="1"/>
  <c r="E281" i="4"/>
  <c r="P281" i="4" s="1"/>
  <c r="AA281" i="4" s="1"/>
  <c r="AL281" i="4" s="1"/>
  <c r="D281" i="4"/>
  <c r="O281" i="4" s="1"/>
  <c r="Z281" i="4" s="1"/>
  <c r="AK281" i="4" s="1"/>
  <c r="C281" i="4"/>
  <c r="N281" i="4" s="1"/>
  <c r="Y281" i="4" s="1"/>
  <c r="AJ281" i="4" s="1"/>
  <c r="B281" i="4"/>
  <c r="M281" i="4" s="1"/>
  <c r="X281" i="4" s="1"/>
  <c r="AI281" i="4" s="1"/>
  <c r="K281" i="4"/>
  <c r="V281" i="4" s="1"/>
  <c r="AG281" i="4" s="1"/>
  <c r="AR281" i="4" s="1"/>
  <c r="J281" i="4"/>
  <c r="U281" i="4" s="1"/>
  <c r="AF281" i="4" s="1"/>
  <c r="AQ281" i="4" s="1"/>
  <c r="I281" i="4"/>
  <c r="T281" i="4" s="1"/>
  <c r="AE281" i="4" s="1"/>
  <c r="AP281" i="4" s="1"/>
  <c r="H281" i="4"/>
  <c r="S281" i="4" s="1"/>
  <c r="AD281" i="4" s="1"/>
  <c r="AO281" i="4" s="1"/>
  <c r="G281" i="4"/>
  <c r="R281" i="4" s="1"/>
  <c r="AC281" i="4" s="1"/>
  <c r="AN281" i="4" s="1"/>
  <c r="F281" i="4"/>
  <c r="Q281" i="4" s="1"/>
  <c r="AB281" i="4" s="1"/>
  <c r="AM281" i="4" s="1"/>
  <c r="E657" i="4"/>
  <c r="P657" i="4" s="1"/>
  <c r="AA657" i="4" s="1"/>
  <c r="AL657" i="4" s="1"/>
  <c r="D657" i="4"/>
  <c r="O657" i="4" s="1"/>
  <c r="Z657" i="4" s="1"/>
  <c r="AK657" i="4" s="1"/>
  <c r="C657" i="4"/>
  <c r="N657" i="4" s="1"/>
  <c r="Y657" i="4" s="1"/>
  <c r="AJ657" i="4" s="1"/>
  <c r="B657" i="4"/>
  <c r="M657" i="4" s="1"/>
  <c r="X657" i="4" s="1"/>
  <c r="AI657" i="4" s="1"/>
  <c r="K657" i="4"/>
  <c r="V657" i="4" s="1"/>
  <c r="AG657" i="4" s="1"/>
  <c r="AR657" i="4" s="1"/>
  <c r="J657" i="4"/>
  <c r="U657" i="4" s="1"/>
  <c r="AF657" i="4" s="1"/>
  <c r="AQ657" i="4" s="1"/>
  <c r="I657" i="4"/>
  <c r="T657" i="4" s="1"/>
  <c r="AE657" i="4" s="1"/>
  <c r="AP657" i="4" s="1"/>
  <c r="H657" i="4"/>
  <c r="S657" i="4" s="1"/>
  <c r="AD657" i="4" s="1"/>
  <c r="AO657" i="4" s="1"/>
  <c r="G657" i="4"/>
  <c r="R657" i="4" s="1"/>
  <c r="AC657" i="4" s="1"/>
  <c r="AN657" i="4" s="1"/>
  <c r="F657" i="4"/>
  <c r="Q657" i="4" s="1"/>
  <c r="AB657" i="4" s="1"/>
  <c r="AM657" i="4" s="1"/>
  <c r="E331" i="4"/>
  <c r="P331" i="4" s="1"/>
  <c r="AA331" i="4" s="1"/>
  <c r="AL331" i="4" s="1"/>
  <c r="D331" i="4"/>
  <c r="O331" i="4" s="1"/>
  <c r="Z331" i="4" s="1"/>
  <c r="AK331" i="4" s="1"/>
  <c r="C331" i="4"/>
  <c r="N331" i="4" s="1"/>
  <c r="Y331" i="4" s="1"/>
  <c r="AJ331" i="4" s="1"/>
  <c r="B331" i="4"/>
  <c r="M331" i="4" s="1"/>
  <c r="X331" i="4" s="1"/>
  <c r="AI331" i="4" s="1"/>
  <c r="K331" i="4"/>
  <c r="V331" i="4" s="1"/>
  <c r="AG331" i="4" s="1"/>
  <c r="AR331" i="4" s="1"/>
  <c r="J331" i="4"/>
  <c r="U331" i="4" s="1"/>
  <c r="AF331" i="4" s="1"/>
  <c r="AQ331" i="4" s="1"/>
  <c r="I331" i="4"/>
  <c r="T331" i="4" s="1"/>
  <c r="AE331" i="4" s="1"/>
  <c r="AP331" i="4" s="1"/>
  <c r="H331" i="4"/>
  <c r="S331" i="4" s="1"/>
  <c r="AD331" i="4" s="1"/>
  <c r="AO331" i="4" s="1"/>
  <c r="G331" i="4"/>
  <c r="R331" i="4" s="1"/>
  <c r="AC331" i="4" s="1"/>
  <c r="AN331" i="4" s="1"/>
  <c r="F331" i="4"/>
  <c r="Q331" i="4" s="1"/>
  <c r="AB331" i="4" s="1"/>
  <c r="AM331" i="4" s="1"/>
  <c r="C927" i="4"/>
  <c r="N927" i="4" s="1"/>
  <c r="Y927" i="4" s="1"/>
  <c r="AJ927" i="4" s="1"/>
  <c r="K927" i="4"/>
  <c r="V927" i="4" s="1"/>
  <c r="AG927" i="4" s="1"/>
  <c r="AR927" i="4" s="1"/>
  <c r="J927" i="4"/>
  <c r="U927" i="4" s="1"/>
  <c r="AF927" i="4" s="1"/>
  <c r="AQ927" i="4" s="1"/>
  <c r="I927" i="4"/>
  <c r="T927" i="4" s="1"/>
  <c r="AE927" i="4" s="1"/>
  <c r="AP927" i="4" s="1"/>
  <c r="H927" i="4"/>
  <c r="S927" i="4" s="1"/>
  <c r="AD927" i="4" s="1"/>
  <c r="AO927" i="4" s="1"/>
  <c r="G927" i="4"/>
  <c r="R927" i="4" s="1"/>
  <c r="AC927" i="4" s="1"/>
  <c r="AN927" i="4" s="1"/>
  <c r="F927" i="4"/>
  <c r="Q927" i="4" s="1"/>
  <c r="AB927" i="4" s="1"/>
  <c r="AM927" i="4" s="1"/>
  <c r="E927" i="4"/>
  <c r="P927" i="4" s="1"/>
  <c r="AA927" i="4" s="1"/>
  <c r="AL927" i="4" s="1"/>
  <c r="D927" i="4"/>
  <c r="O927" i="4" s="1"/>
  <c r="Z927" i="4" s="1"/>
  <c r="AK927" i="4" s="1"/>
  <c r="B927" i="4"/>
  <c r="M927" i="4" s="1"/>
  <c r="X927" i="4" s="1"/>
  <c r="AI927" i="4" s="1"/>
  <c r="K541" i="4"/>
  <c r="V541" i="4" s="1"/>
  <c r="AG541" i="4" s="1"/>
  <c r="AR541" i="4" s="1"/>
  <c r="J541" i="4"/>
  <c r="U541" i="4" s="1"/>
  <c r="AF541" i="4" s="1"/>
  <c r="AQ541" i="4" s="1"/>
  <c r="I541" i="4"/>
  <c r="T541" i="4" s="1"/>
  <c r="AE541" i="4" s="1"/>
  <c r="AP541" i="4" s="1"/>
  <c r="H541" i="4"/>
  <c r="S541" i="4" s="1"/>
  <c r="AD541" i="4" s="1"/>
  <c r="AO541" i="4" s="1"/>
  <c r="G541" i="4"/>
  <c r="R541" i="4" s="1"/>
  <c r="AC541" i="4" s="1"/>
  <c r="AN541" i="4" s="1"/>
  <c r="F541" i="4"/>
  <c r="Q541" i="4" s="1"/>
  <c r="AB541" i="4" s="1"/>
  <c r="AM541" i="4" s="1"/>
  <c r="E541" i="4"/>
  <c r="P541" i="4" s="1"/>
  <c r="AA541" i="4" s="1"/>
  <c r="AL541" i="4" s="1"/>
  <c r="D541" i="4"/>
  <c r="O541" i="4" s="1"/>
  <c r="Z541" i="4" s="1"/>
  <c r="AK541" i="4" s="1"/>
  <c r="C541" i="4"/>
  <c r="N541" i="4" s="1"/>
  <c r="Y541" i="4" s="1"/>
  <c r="AJ541" i="4" s="1"/>
  <c r="B541" i="4"/>
  <c r="M541" i="4" s="1"/>
  <c r="X541" i="4" s="1"/>
  <c r="AI541" i="4" s="1"/>
  <c r="F699" i="4"/>
  <c r="Q699" i="4" s="1"/>
  <c r="AB699" i="4" s="1"/>
  <c r="AM699" i="4" s="1"/>
  <c r="K699" i="4"/>
  <c r="V699" i="4" s="1"/>
  <c r="AG699" i="4" s="1"/>
  <c r="AR699" i="4" s="1"/>
  <c r="J699" i="4"/>
  <c r="U699" i="4" s="1"/>
  <c r="AF699" i="4" s="1"/>
  <c r="AQ699" i="4" s="1"/>
  <c r="I699" i="4"/>
  <c r="T699" i="4" s="1"/>
  <c r="AE699" i="4" s="1"/>
  <c r="AP699" i="4" s="1"/>
  <c r="H699" i="4"/>
  <c r="S699" i="4" s="1"/>
  <c r="AD699" i="4" s="1"/>
  <c r="AO699" i="4" s="1"/>
  <c r="G699" i="4"/>
  <c r="R699" i="4" s="1"/>
  <c r="AC699" i="4" s="1"/>
  <c r="AN699" i="4" s="1"/>
  <c r="E699" i="4"/>
  <c r="P699" i="4" s="1"/>
  <c r="AA699" i="4" s="1"/>
  <c r="AL699" i="4" s="1"/>
  <c r="D699" i="4"/>
  <c r="O699" i="4" s="1"/>
  <c r="Z699" i="4" s="1"/>
  <c r="AK699" i="4" s="1"/>
  <c r="C699" i="4"/>
  <c r="N699" i="4" s="1"/>
  <c r="Y699" i="4" s="1"/>
  <c r="AJ699" i="4" s="1"/>
  <c r="B699" i="4"/>
  <c r="M699" i="4" s="1"/>
  <c r="X699" i="4" s="1"/>
  <c r="AI699" i="4" s="1"/>
  <c r="K551" i="4"/>
  <c r="V551" i="4" s="1"/>
  <c r="AG551" i="4" s="1"/>
  <c r="AR551" i="4" s="1"/>
  <c r="J551" i="4"/>
  <c r="U551" i="4" s="1"/>
  <c r="AF551" i="4" s="1"/>
  <c r="AQ551" i="4" s="1"/>
  <c r="I551" i="4"/>
  <c r="T551" i="4" s="1"/>
  <c r="AE551" i="4" s="1"/>
  <c r="AP551" i="4" s="1"/>
  <c r="H551" i="4"/>
  <c r="S551" i="4" s="1"/>
  <c r="AD551" i="4" s="1"/>
  <c r="AO551" i="4" s="1"/>
  <c r="G551" i="4"/>
  <c r="R551" i="4" s="1"/>
  <c r="AC551" i="4" s="1"/>
  <c r="AN551" i="4" s="1"/>
  <c r="F551" i="4"/>
  <c r="Q551" i="4" s="1"/>
  <c r="AB551" i="4" s="1"/>
  <c r="AM551" i="4" s="1"/>
  <c r="E551" i="4"/>
  <c r="P551" i="4" s="1"/>
  <c r="AA551" i="4" s="1"/>
  <c r="AL551" i="4" s="1"/>
  <c r="C551" i="4"/>
  <c r="N551" i="4" s="1"/>
  <c r="Y551" i="4" s="1"/>
  <c r="AJ551" i="4" s="1"/>
  <c r="B551" i="4"/>
  <c r="M551" i="4" s="1"/>
  <c r="X551" i="4" s="1"/>
  <c r="AI551" i="4" s="1"/>
  <c r="D551" i="4"/>
  <c r="O551" i="4" s="1"/>
  <c r="Z551" i="4" s="1"/>
  <c r="AK551" i="4" s="1"/>
  <c r="H242" i="4"/>
  <c r="S242" i="4" s="1"/>
  <c r="AD242" i="4" s="1"/>
  <c r="AO242" i="4" s="1"/>
  <c r="C242" i="4"/>
  <c r="N242" i="4" s="1"/>
  <c r="Y242" i="4" s="1"/>
  <c r="AJ242" i="4" s="1"/>
  <c r="B242" i="4"/>
  <c r="M242" i="4" s="1"/>
  <c r="X242" i="4" s="1"/>
  <c r="AI242" i="4" s="1"/>
  <c r="K242" i="4"/>
  <c r="V242" i="4" s="1"/>
  <c r="AG242" i="4" s="1"/>
  <c r="AR242" i="4" s="1"/>
  <c r="J242" i="4"/>
  <c r="U242" i="4" s="1"/>
  <c r="AF242" i="4" s="1"/>
  <c r="AQ242" i="4" s="1"/>
  <c r="I242" i="4"/>
  <c r="T242" i="4" s="1"/>
  <c r="AE242" i="4" s="1"/>
  <c r="AP242" i="4" s="1"/>
  <c r="G242" i="4"/>
  <c r="R242" i="4" s="1"/>
  <c r="AC242" i="4" s="1"/>
  <c r="AN242" i="4" s="1"/>
  <c r="F242" i="4"/>
  <c r="Q242" i="4" s="1"/>
  <c r="AB242" i="4" s="1"/>
  <c r="AM242" i="4" s="1"/>
  <c r="E242" i="4"/>
  <c r="P242" i="4" s="1"/>
  <c r="AA242" i="4" s="1"/>
  <c r="AL242" i="4" s="1"/>
  <c r="D242" i="4"/>
  <c r="O242" i="4" s="1"/>
  <c r="Z242" i="4" s="1"/>
  <c r="AK242" i="4" s="1"/>
  <c r="J266" i="4"/>
  <c r="U266" i="4" s="1"/>
  <c r="AF266" i="4" s="1"/>
  <c r="AQ266" i="4" s="1"/>
  <c r="I266" i="4"/>
  <c r="T266" i="4" s="1"/>
  <c r="AE266" i="4" s="1"/>
  <c r="AP266" i="4" s="1"/>
  <c r="H266" i="4"/>
  <c r="S266" i="4" s="1"/>
  <c r="AD266" i="4" s="1"/>
  <c r="AO266" i="4" s="1"/>
  <c r="G266" i="4"/>
  <c r="R266" i="4" s="1"/>
  <c r="AC266" i="4" s="1"/>
  <c r="AN266" i="4" s="1"/>
  <c r="E266" i="4"/>
  <c r="P266" i="4" s="1"/>
  <c r="AA266" i="4" s="1"/>
  <c r="AL266" i="4" s="1"/>
  <c r="D266" i="4"/>
  <c r="O266" i="4" s="1"/>
  <c r="Z266" i="4" s="1"/>
  <c r="AK266" i="4" s="1"/>
  <c r="C266" i="4"/>
  <c r="N266" i="4" s="1"/>
  <c r="Y266" i="4" s="1"/>
  <c r="AJ266" i="4" s="1"/>
  <c r="B266" i="4"/>
  <c r="M266" i="4" s="1"/>
  <c r="X266" i="4" s="1"/>
  <c r="AI266" i="4" s="1"/>
  <c r="K266" i="4"/>
  <c r="V266" i="4" s="1"/>
  <c r="AG266" i="4" s="1"/>
  <c r="AR266" i="4" s="1"/>
  <c r="F266" i="4"/>
  <c r="Q266" i="4" s="1"/>
  <c r="AB266" i="4" s="1"/>
  <c r="AM266" i="4" s="1"/>
  <c r="J705" i="4"/>
  <c r="U705" i="4" s="1"/>
  <c r="AF705" i="4" s="1"/>
  <c r="AQ705" i="4" s="1"/>
  <c r="K705" i="4"/>
  <c r="V705" i="4" s="1"/>
  <c r="AG705" i="4" s="1"/>
  <c r="AR705" i="4" s="1"/>
  <c r="I705" i="4"/>
  <c r="T705" i="4" s="1"/>
  <c r="AE705" i="4" s="1"/>
  <c r="AP705" i="4" s="1"/>
  <c r="H705" i="4"/>
  <c r="S705" i="4" s="1"/>
  <c r="AD705" i="4" s="1"/>
  <c r="AO705" i="4" s="1"/>
  <c r="G705" i="4"/>
  <c r="R705" i="4" s="1"/>
  <c r="AC705" i="4" s="1"/>
  <c r="AN705" i="4" s="1"/>
  <c r="F705" i="4"/>
  <c r="Q705" i="4" s="1"/>
  <c r="AB705" i="4" s="1"/>
  <c r="AM705" i="4" s="1"/>
  <c r="E705" i="4"/>
  <c r="P705" i="4" s="1"/>
  <c r="AA705" i="4" s="1"/>
  <c r="AL705" i="4" s="1"/>
  <c r="D705" i="4"/>
  <c r="O705" i="4" s="1"/>
  <c r="Z705" i="4" s="1"/>
  <c r="AK705" i="4" s="1"/>
  <c r="C705" i="4"/>
  <c r="N705" i="4" s="1"/>
  <c r="Y705" i="4" s="1"/>
  <c r="AJ705" i="4" s="1"/>
  <c r="B705" i="4"/>
  <c r="M705" i="4" s="1"/>
  <c r="X705" i="4" s="1"/>
  <c r="AI705" i="4" s="1"/>
  <c r="F536" i="4"/>
  <c r="Q536" i="4" s="1"/>
  <c r="AB536" i="4" s="1"/>
  <c r="AM536" i="4" s="1"/>
  <c r="E536" i="4"/>
  <c r="P536" i="4" s="1"/>
  <c r="AA536" i="4" s="1"/>
  <c r="AL536" i="4" s="1"/>
  <c r="D536" i="4"/>
  <c r="O536" i="4" s="1"/>
  <c r="Z536" i="4" s="1"/>
  <c r="AK536" i="4" s="1"/>
  <c r="C536" i="4"/>
  <c r="N536" i="4" s="1"/>
  <c r="Y536" i="4" s="1"/>
  <c r="AJ536" i="4" s="1"/>
  <c r="B536" i="4"/>
  <c r="M536" i="4" s="1"/>
  <c r="X536" i="4" s="1"/>
  <c r="AI536" i="4" s="1"/>
  <c r="K536" i="4"/>
  <c r="V536" i="4" s="1"/>
  <c r="AG536" i="4" s="1"/>
  <c r="AR536" i="4" s="1"/>
  <c r="J536" i="4"/>
  <c r="U536" i="4" s="1"/>
  <c r="AF536" i="4" s="1"/>
  <c r="AQ536" i="4" s="1"/>
  <c r="I536" i="4"/>
  <c r="T536" i="4" s="1"/>
  <c r="AE536" i="4" s="1"/>
  <c r="AP536" i="4" s="1"/>
  <c r="H536" i="4"/>
  <c r="S536" i="4" s="1"/>
  <c r="AD536" i="4" s="1"/>
  <c r="AO536" i="4" s="1"/>
  <c r="G536" i="4"/>
  <c r="R536" i="4" s="1"/>
  <c r="AC536" i="4" s="1"/>
  <c r="AN536" i="4" s="1"/>
  <c r="C807" i="4"/>
  <c r="N807" i="4" s="1"/>
  <c r="Y807" i="4" s="1"/>
  <c r="AJ807" i="4" s="1"/>
  <c r="K807" i="4"/>
  <c r="V807" i="4" s="1"/>
  <c r="AG807" i="4" s="1"/>
  <c r="AR807" i="4" s="1"/>
  <c r="J807" i="4"/>
  <c r="U807" i="4" s="1"/>
  <c r="AF807" i="4" s="1"/>
  <c r="AQ807" i="4" s="1"/>
  <c r="I807" i="4"/>
  <c r="T807" i="4" s="1"/>
  <c r="AE807" i="4" s="1"/>
  <c r="AP807" i="4" s="1"/>
  <c r="H807" i="4"/>
  <c r="S807" i="4" s="1"/>
  <c r="AD807" i="4" s="1"/>
  <c r="AO807" i="4" s="1"/>
  <c r="G807" i="4"/>
  <c r="R807" i="4" s="1"/>
  <c r="AC807" i="4" s="1"/>
  <c r="AN807" i="4" s="1"/>
  <c r="F807" i="4"/>
  <c r="Q807" i="4" s="1"/>
  <c r="AB807" i="4" s="1"/>
  <c r="AM807" i="4" s="1"/>
  <c r="E807" i="4"/>
  <c r="P807" i="4" s="1"/>
  <c r="AA807" i="4" s="1"/>
  <c r="AL807" i="4" s="1"/>
  <c r="D807" i="4"/>
  <c r="O807" i="4" s="1"/>
  <c r="Z807" i="4" s="1"/>
  <c r="AK807" i="4" s="1"/>
  <c r="B807" i="4"/>
  <c r="M807" i="4" s="1"/>
  <c r="X807" i="4" s="1"/>
  <c r="AI807" i="4" s="1"/>
  <c r="D578" i="4"/>
  <c r="O578" i="4" s="1"/>
  <c r="Z578" i="4" s="1"/>
  <c r="AK578" i="4" s="1"/>
  <c r="C578" i="4"/>
  <c r="N578" i="4" s="1"/>
  <c r="Y578" i="4" s="1"/>
  <c r="AJ578" i="4" s="1"/>
  <c r="B578" i="4"/>
  <c r="M578" i="4" s="1"/>
  <c r="X578" i="4" s="1"/>
  <c r="AI578" i="4" s="1"/>
  <c r="K578" i="4"/>
  <c r="V578" i="4" s="1"/>
  <c r="AG578" i="4" s="1"/>
  <c r="AR578" i="4" s="1"/>
  <c r="J578" i="4"/>
  <c r="U578" i="4" s="1"/>
  <c r="AF578" i="4" s="1"/>
  <c r="AQ578" i="4" s="1"/>
  <c r="I578" i="4"/>
  <c r="T578" i="4" s="1"/>
  <c r="AE578" i="4" s="1"/>
  <c r="AP578" i="4" s="1"/>
  <c r="H578" i="4"/>
  <c r="S578" i="4" s="1"/>
  <c r="AD578" i="4" s="1"/>
  <c r="AO578" i="4" s="1"/>
  <c r="G578" i="4"/>
  <c r="R578" i="4" s="1"/>
  <c r="AC578" i="4" s="1"/>
  <c r="AN578" i="4" s="1"/>
  <c r="F578" i="4"/>
  <c r="Q578" i="4" s="1"/>
  <c r="AB578" i="4" s="1"/>
  <c r="AM578" i="4" s="1"/>
  <c r="E578" i="4"/>
  <c r="P578" i="4" s="1"/>
  <c r="AA578" i="4" s="1"/>
  <c r="AL578" i="4" s="1"/>
  <c r="D638" i="4"/>
  <c r="O638" i="4" s="1"/>
  <c r="Z638" i="4" s="1"/>
  <c r="AK638" i="4" s="1"/>
  <c r="C638" i="4"/>
  <c r="N638" i="4" s="1"/>
  <c r="Y638" i="4" s="1"/>
  <c r="AJ638" i="4" s="1"/>
  <c r="B638" i="4"/>
  <c r="M638" i="4" s="1"/>
  <c r="X638" i="4" s="1"/>
  <c r="AI638" i="4" s="1"/>
  <c r="K638" i="4"/>
  <c r="V638" i="4" s="1"/>
  <c r="AG638" i="4" s="1"/>
  <c r="AR638" i="4" s="1"/>
  <c r="J638" i="4"/>
  <c r="U638" i="4" s="1"/>
  <c r="AF638" i="4" s="1"/>
  <c r="AQ638" i="4" s="1"/>
  <c r="I638" i="4"/>
  <c r="T638" i="4" s="1"/>
  <c r="AE638" i="4" s="1"/>
  <c r="AP638" i="4" s="1"/>
  <c r="H638" i="4"/>
  <c r="S638" i="4" s="1"/>
  <c r="AD638" i="4" s="1"/>
  <c r="AO638" i="4" s="1"/>
  <c r="E638" i="4"/>
  <c r="P638" i="4" s="1"/>
  <c r="AA638" i="4" s="1"/>
  <c r="AL638" i="4" s="1"/>
  <c r="G638" i="4"/>
  <c r="R638" i="4" s="1"/>
  <c r="AC638" i="4" s="1"/>
  <c r="AN638" i="4" s="1"/>
  <c r="F638" i="4"/>
  <c r="Q638" i="4" s="1"/>
  <c r="AB638" i="4" s="1"/>
  <c r="AM638" i="4" s="1"/>
  <c r="B208" i="4"/>
  <c r="M208" i="4" s="1"/>
  <c r="X208" i="4" s="1"/>
  <c r="AI208" i="4" s="1"/>
  <c r="H208" i="4"/>
  <c r="S208" i="4" s="1"/>
  <c r="AD208" i="4" s="1"/>
  <c r="AO208" i="4" s="1"/>
  <c r="G208" i="4"/>
  <c r="R208" i="4" s="1"/>
  <c r="AC208" i="4" s="1"/>
  <c r="AN208" i="4" s="1"/>
  <c r="F208" i="4"/>
  <c r="Q208" i="4" s="1"/>
  <c r="AB208" i="4" s="1"/>
  <c r="AM208" i="4" s="1"/>
  <c r="E208" i="4"/>
  <c r="P208" i="4" s="1"/>
  <c r="AA208" i="4" s="1"/>
  <c r="AL208" i="4" s="1"/>
  <c r="D208" i="4"/>
  <c r="O208" i="4" s="1"/>
  <c r="Z208" i="4" s="1"/>
  <c r="AK208" i="4" s="1"/>
  <c r="C208" i="4"/>
  <c r="N208" i="4" s="1"/>
  <c r="Y208" i="4" s="1"/>
  <c r="AJ208" i="4" s="1"/>
  <c r="K208" i="4"/>
  <c r="V208" i="4" s="1"/>
  <c r="AG208" i="4" s="1"/>
  <c r="AR208" i="4" s="1"/>
  <c r="J208" i="4"/>
  <c r="U208" i="4" s="1"/>
  <c r="AF208" i="4" s="1"/>
  <c r="AQ208" i="4" s="1"/>
  <c r="I208" i="4"/>
  <c r="T208" i="4" s="1"/>
  <c r="AE208" i="4" s="1"/>
  <c r="AP208" i="4" s="1"/>
  <c r="I673" i="4"/>
  <c r="T673" i="4" s="1"/>
  <c r="AE673" i="4" s="1"/>
  <c r="AP673" i="4" s="1"/>
  <c r="H673" i="4"/>
  <c r="S673" i="4" s="1"/>
  <c r="AD673" i="4" s="1"/>
  <c r="AO673" i="4" s="1"/>
  <c r="G673" i="4"/>
  <c r="R673" i="4" s="1"/>
  <c r="AC673" i="4" s="1"/>
  <c r="AN673" i="4" s="1"/>
  <c r="F673" i="4"/>
  <c r="Q673" i="4" s="1"/>
  <c r="AB673" i="4" s="1"/>
  <c r="AM673" i="4" s="1"/>
  <c r="E673" i="4"/>
  <c r="P673" i="4" s="1"/>
  <c r="AA673" i="4" s="1"/>
  <c r="AL673" i="4" s="1"/>
  <c r="D673" i="4"/>
  <c r="O673" i="4" s="1"/>
  <c r="Z673" i="4" s="1"/>
  <c r="AK673" i="4" s="1"/>
  <c r="C673" i="4"/>
  <c r="N673" i="4" s="1"/>
  <c r="Y673" i="4" s="1"/>
  <c r="AJ673" i="4" s="1"/>
  <c r="K673" i="4"/>
  <c r="V673" i="4" s="1"/>
  <c r="AG673" i="4" s="1"/>
  <c r="AR673" i="4" s="1"/>
  <c r="J673" i="4"/>
  <c r="U673" i="4" s="1"/>
  <c r="AF673" i="4" s="1"/>
  <c r="AQ673" i="4" s="1"/>
  <c r="B673" i="4"/>
  <c r="M673" i="4" s="1"/>
  <c r="X673" i="4" s="1"/>
  <c r="AI673" i="4" s="1"/>
  <c r="C73" i="4"/>
  <c r="N73" i="4" s="1"/>
  <c r="Y73" i="4" s="1"/>
  <c r="AJ73" i="4" s="1"/>
  <c r="K73" i="4"/>
  <c r="V73" i="4" s="1"/>
  <c r="AG73" i="4" s="1"/>
  <c r="AR73" i="4" s="1"/>
  <c r="J73" i="4"/>
  <c r="U73" i="4" s="1"/>
  <c r="AF73" i="4" s="1"/>
  <c r="AQ73" i="4" s="1"/>
  <c r="I73" i="4"/>
  <c r="T73" i="4" s="1"/>
  <c r="AE73" i="4" s="1"/>
  <c r="AP73" i="4" s="1"/>
  <c r="E73" i="4"/>
  <c r="P73" i="4" s="1"/>
  <c r="AA73" i="4" s="1"/>
  <c r="AL73" i="4" s="1"/>
  <c r="D73" i="4"/>
  <c r="O73" i="4" s="1"/>
  <c r="Z73" i="4" s="1"/>
  <c r="AK73" i="4" s="1"/>
  <c r="H73" i="4"/>
  <c r="S73" i="4" s="1"/>
  <c r="AD73" i="4" s="1"/>
  <c r="AO73" i="4" s="1"/>
  <c r="B73" i="4"/>
  <c r="M73" i="4" s="1"/>
  <c r="X73" i="4" s="1"/>
  <c r="AI73" i="4" s="1"/>
  <c r="F73" i="4"/>
  <c r="Q73" i="4" s="1"/>
  <c r="AB73" i="4" s="1"/>
  <c r="AM73" i="4" s="1"/>
  <c r="G73" i="4"/>
  <c r="R73" i="4" s="1"/>
  <c r="AC73" i="4" s="1"/>
  <c r="AN73" i="4" s="1"/>
  <c r="H438" i="4"/>
  <c r="S438" i="4" s="1"/>
  <c r="AD438" i="4" s="1"/>
  <c r="AO438" i="4" s="1"/>
  <c r="G438" i="4"/>
  <c r="R438" i="4" s="1"/>
  <c r="AC438" i="4" s="1"/>
  <c r="AN438" i="4" s="1"/>
  <c r="F438" i="4"/>
  <c r="Q438" i="4" s="1"/>
  <c r="AB438" i="4" s="1"/>
  <c r="AM438" i="4" s="1"/>
  <c r="E438" i="4"/>
  <c r="P438" i="4" s="1"/>
  <c r="AA438" i="4" s="1"/>
  <c r="AL438" i="4" s="1"/>
  <c r="D438" i="4"/>
  <c r="O438" i="4" s="1"/>
  <c r="Z438" i="4" s="1"/>
  <c r="AK438" i="4" s="1"/>
  <c r="C438" i="4"/>
  <c r="N438" i="4" s="1"/>
  <c r="Y438" i="4" s="1"/>
  <c r="AJ438" i="4" s="1"/>
  <c r="B438" i="4"/>
  <c r="M438" i="4" s="1"/>
  <c r="X438" i="4" s="1"/>
  <c r="AI438" i="4" s="1"/>
  <c r="K438" i="4"/>
  <c r="V438" i="4" s="1"/>
  <c r="AG438" i="4" s="1"/>
  <c r="AR438" i="4" s="1"/>
  <c r="J438" i="4"/>
  <c r="U438" i="4" s="1"/>
  <c r="AF438" i="4" s="1"/>
  <c r="AQ438" i="4" s="1"/>
  <c r="I438" i="4"/>
  <c r="T438" i="4" s="1"/>
  <c r="AE438" i="4" s="1"/>
  <c r="AP438" i="4" s="1"/>
  <c r="I543" i="4"/>
  <c r="T543" i="4" s="1"/>
  <c r="AE543" i="4" s="1"/>
  <c r="AP543" i="4" s="1"/>
  <c r="H543" i="4"/>
  <c r="S543" i="4" s="1"/>
  <c r="AD543" i="4" s="1"/>
  <c r="AO543" i="4" s="1"/>
  <c r="G543" i="4"/>
  <c r="R543" i="4" s="1"/>
  <c r="AC543" i="4" s="1"/>
  <c r="AN543" i="4" s="1"/>
  <c r="F543" i="4"/>
  <c r="Q543" i="4" s="1"/>
  <c r="AB543" i="4" s="1"/>
  <c r="AM543" i="4" s="1"/>
  <c r="E543" i="4"/>
  <c r="P543" i="4" s="1"/>
  <c r="AA543" i="4" s="1"/>
  <c r="AL543" i="4" s="1"/>
  <c r="D543" i="4"/>
  <c r="O543" i="4" s="1"/>
  <c r="Z543" i="4" s="1"/>
  <c r="AK543" i="4" s="1"/>
  <c r="C543" i="4"/>
  <c r="N543" i="4" s="1"/>
  <c r="Y543" i="4" s="1"/>
  <c r="AJ543" i="4" s="1"/>
  <c r="K543" i="4"/>
  <c r="V543" i="4" s="1"/>
  <c r="AG543" i="4" s="1"/>
  <c r="AR543" i="4" s="1"/>
  <c r="J543" i="4"/>
  <c r="U543" i="4" s="1"/>
  <c r="AF543" i="4" s="1"/>
  <c r="AQ543" i="4" s="1"/>
  <c r="B543" i="4"/>
  <c r="M543" i="4" s="1"/>
  <c r="X543" i="4" s="1"/>
  <c r="AI543" i="4" s="1"/>
  <c r="G173" i="4"/>
  <c r="R173" i="4" s="1"/>
  <c r="AC173" i="4" s="1"/>
  <c r="AN173" i="4" s="1"/>
  <c r="J173" i="4"/>
  <c r="U173" i="4" s="1"/>
  <c r="AF173" i="4" s="1"/>
  <c r="AQ173" i="4" s="1"/>
  <c r="I173" i="4"/>
  <c r="T173" i="4" s="1"/>
  <c r="AE173" i="4" s="1"/>
  <c r="AP173" i="4" s="1"/>
  <c r="H173" i="4"/>
  <c r="S173" i="4" s="1"/>
  <c r="AD173" i="4" s="1"/>
  <c r="AO173" i="4" s="1"/>
  <c r="F173" i="4"/>
  <c r="Q173" i="4" s="1"/>
  <c r="AB173" i="4" s="1"/>
  <c r="AM173" i="4" s="1"/>
  <c r="E173" i="4"/>
  <c r="P173" i="4" s="1"/>
  <c r="AA173" i="4" s="1"/>
  <c r="AL173" i="4" s="1"/>
  <c r="D173" i="4"/>
  <c r="O173" i="4" s="1"/>
  <c r="Z173" i="4" s="1"/>
  <c r="AK173" i="4" s="1"/>
  <c r="C173" i="4"/>
  <c r="N173" i="4" s="1"/>
  <c r="Y173" i="4" s="1"/>
  <c r="AJ173" i="4" s="1"/>
  <c r="K173" i="4"/>
  <c r="V173" i="4" s="1"/>
  <c r="AG173" i="4" s="1"/>
  <c r="AR173" i="4" s="1"/>
  <c r="B173" i="4"/>
  <c r="M173" i="4" s="1"/>
  <c r="X173" i="4" s="1"/>
  <c r="AI173" i="4" s="1"/>
  <c r="I593" i="4"/>
  <c r="T593" i="4" s="1"/>
  <c r="AE593" i="4" s="1"/>
  <c r="AP593" i="4" s="1"/>
  <c r="H593" i="4"/>
  <c r="S593" i="4" s="1"/>
  <c r="AD593" i="4" s="1"/>
  <c r="AO593" i="4" s="1"/>
  <c r="G593" i="4"/>
  <c r="R593" i="4" s="1"/>
  <c r="AC593" i="4" s="1"/>
  <c r="AN593" i="4" s="1"/>
  <c r="F593" i="4"/>
  <c r="Q593" i="4" s="1"/>
  <c r="AB593" i="4" s="1"/>
  <c r="AM593" i="4" s="1"/>
  <c r="E593" i="4"/>
  <c r="P593" i="4" s="1"/>
  <c r="AA593" i="4" s="1"/>
  <c r="AL593" i="4" s="1"/>
  <c r="D593" i="4"/>
  <c r="O593" i="4" s="1"/>
  <c r="Z593" i="4" s="1"/>
  <c r="AK593" i="4" s="1"/>
  <c r="C593" i="4"/>
  <c r="N593" i="4" s="1"/>
  <c r="Y593" i="4" s="1"/>
  <c r="AJ593" i="4" s="1"/>
  <c r="K593" i="4"/>
  <c r="V593" i="4" s="1"/>
  <c r="AG593" i="4" s="1"/>
  <c r="AR593" i="4" s="1"/>
  <c r="J593" i="4"/>
  <c r="U593" i="4" s="1"/>
  <c r="AF593" i="4" s="1"/>
  <c r="AQ593" i="4" s="1"/>
  <c r="B593" i="4"/>
  <c r="M593" i="4" s="1"/>
  <c r="X593" i="4" s="1"/>
  <c r="AI593" i="4" s="1"/>
  <c r="C253" i="4"/>
  <c r="N253" i="4" s="1"/>
  <c r="Y253" i="4" s="1"/>
  <c r="AJ253" i="4" s="1"/>
  <c r="B253" i="4"/>
  <c r="M253" i="4" s="1"/>
  <c r="X253" i="4" s="1"/>
  <c r="AI253" i="4" s="1"/>
  <c r="K253" i="4"/>
  <c r="V253" i="4" s="1"/>
  <c r="AG253" i="4" s="1"/>
  <c r="AR253" i="4" s="1"/>
  <c r="J253" i="4"/>
  <c r="U253" i="4" s="1"/>
  <c r="AF253" i="4" s="1"/>
  <c r="AQ253" i="4" s="1"/>
  <c r="G253" i="4"/>
  <c r="R253" i="4" s="1"/>
  <c r="AC253" i="4" s="1"/>
  <c r="AN253" i="4" s="1"/>
  <c r="I253" i="4"/>
  <c r="T253" i="4" s="1"/>
  <c r="AE253" i="4" s="1"/>
  <c r="AP253" i="4" s="1"/>
  <c r="H253" i="4"/>
  <c r="S253" i="4" s="1"/>
  <c r="AD253" i="4" s="1"/>
  <c r="AO253" i="4" s="1"/>
  <c r="F253" i="4"/>
  <c r="Q253" i="4" s="1"/>
  <c r="AB253" i="4" s="1"/>
  <c r="AM253" i="4" s="1"/>
  <c r="E253" i="4"/>
  <c r="P253" i="4" s="1"/>
  <c r="AA253" i="4" s="1"/>
  <c r="AL253" i="4" s="1"/>
  <c r="D253" i="4"/>
  <c r="O253" i="4" s="1"/>
  <c r="Z253" i="4" s="1"/>
  <c r="AK253" i="4" s="1"/>
  <c r="I623" i="4"/>
  <c r="T623" i="4" s="1"/>
  <c r="AE623" i="4" s="1"/>
  <c r="AP623" i="4" s="1"/>
  <c r="H623" i="4"/>
  <c r="S623" i="4" s="1"/>
  <c r="AD623" i="4" s="1"/>
  <c r="AO623" i="4" s="1"/>
  <c r="G623" i="4"/>
  <c r="R623" i="4" s="1"/>
  <c r="AC623" i="4" s="1"/>
  <c r="AN623" i="4" s="1"/>
  <c r="F623" i="4"/>
  <c r="Q623" i="4" s="1"/>
  <c r="AB623" i="4" s="1"/>
  <c r="AM623" i="4" s="1"/>
  <c r="E623" i="4"/>
  <c r="P623" i="4" s="1"/>
  <c r="AA623" i="4" s="1"/>
  <c r="AL623" i="4" s="1"/>
  <c r="D623" i="4"/>
  <c r="O623" i="4" s="1"/>
  <c r="Z623" i="4" s="1"/>
  <c r="AK623" i="4" s="1"/>
  <c r="C623" i="4"/>
  <c r="N623" i="4" s="1"/>
  <c r="Y623" i="4" s="1"/>
  <c r="AJ623" i="4" s="1"/>
  <c r="K623" i="4"/>
  <c r="V623" i="4" s="1"/>
  <c r="AG623" i="4" s="1"/>
  <c r="AR623" i="4" s="1"/>
  <c r="J623" i="4"/>
  <c r="U623" i="4" s="1"/>
  <c r="AF623" i="4" s="1"/>
  <c r="AQ623" i="4" s="1"/>
  <c r="B623" i="4"/>
  <c r="M623" i="4" s="1"/>
  <c r="X623" i="4" s="1"/>
  <c r="AI623" i="4" s="1"/>
  <c r="G698" i="4"/>
  <c r="R698" i="4" s="1"/>
  <c r="AC698" i="4" s="1"/>
  <c r="AN698" i="4" s="1"/>
  <c r="I698" i="4"/>
  <c r="T698" i="4" s="1"/>
  <c r="AE698" i="4" s="1"/>
  <c r="AP698" i="4" s="1"/>
  <c r="H698" i="4"/>
  <c r="S698" i="4" s="1"/>
  <c r="AD698" i="4" s="1"/>
  <c r="AO698" i="4" s="1"/>
  <c r="F698" i="4"/>
  <c r="Q698" i="4" s="1"/>
  <c r="AB698" i="4" s="1"/>
  <c r="AM698" i="4" s="1"/>
  <c r="E698" i="4"/>
  <c r="P698" i="4" s="1"/>
  <c r="AA698" i="4" s="1"/>
  <c r="AL698" i="4" s="1"/>
  <c r="D698" i="4"/>
  <c r="O698" i="4" s="1"/>
  <c r="Z698" i="4" s="1"/>
  <c r="AK698" i="4" s="1"/>
  <c r="C698" i="4"/>
  <c r="N698" i="4" s="1"/>
  <c r="Y698" i="4" s="1"/>
  <c r="AJ698" i="4" s="1"/>
  <c r="B698" i="4"/>
  <c r="M698" i="4" s="1"/>
  <c r="X698" i="4" s="1"/>
  <c r="AI698" i="4" s="1"/>
  <c r="K698" i="4"/>
  <c r="V698" i="4" s="1"/>
  <c r="AG698" i="4" s="1"/>
  <c r="AR698" i="4" s="1"/>
  <c r="J698" i="4"/>
  <c r="U698" i="4" s="1"/>
  <c r="AF698" i="4" s="1"/>
  <c r="AQ698" i="4" s="1"/>
  <c r="C323" i="4"/>
  <c r="N323" i="4" s="1"/>
  <c r="Y323" i="4" s="1"/>
  <c r="AJ323" i="4" s="1"/>
  <c r="B323" i="4"/>
  <c r="M323" i="4" s="1"/>
  <c r="X323" i="4" s="1"/>
  <c r="AI323" i="4" s="1"/>
  <c r="K323" i="4"/>
  <c r="V323" i="4" s="1"/>
  <c r="AG323" i="4" s="1"/>
  <c r="AR323" i="4" s="1"/>
  <c r="J323" i="4"/>
  <c r="U323" i="4" s="1"/>
  <c r="AF323" i="4" s="1"/>
  <c r="AQ323" i="4" s="1"/>
  <c r="I323" i="4"/>
  <c r="T323" i="4" s="1"/>
  <c r="AE323" i="4" s="1"/>
  <c r="AP323" i="4" s="1"/>
  <c r="H323" i="4"/>
  <c r="S323" i="4" s="1"/>
  <c r="AD323" i="4" s="1"/>
  <c r="AO323" i="4" s="1"/>
  <c r="G323" i="4"/>
  <c r="R323" i="4" s="1"/>
  <c r="AC323" i="4" s="1"/>
  <c r="AN323" i="4" s="1"/>
  <c r="F323" i="4"/>
  <c r="Q323" i="4" s="1"/>
  <c r="AB323" i="4" s="1"/>
  <c r="AM323" i="4" s="1"/>
  <c r="E323" i="4"/>
  <c r="P323" i="4" s="1"/>
  <c r="AA323" i="4" s="1"/>
  <c r="AL323" i="4" s="1"/>
  <c r="D323" i="4"/>
  <c r="O323" i="4" s="1"/>
  <c r="Z323" i="4" s="1"/>
  <c r="AK323" i="4" s="1"/>
  <c r="D618" i="4"/>
  <c r="O618" i="4" s="1"/>
  <c r="Z618" i="4" s="1"/>
  <c r="AK618" i="4" s="1"/>
  <c r="C618" i="4"/>
  <c r="N618" i="4" s="1"/>
  <c r="Y618" i="4" s="1"/>
  <c r="AJ618" i="4" s="1"/>
  <c r="B618" i="4"/>
  <c r="M618" i="4" s="1"/>
  <c r="X618" i="4" s="1"/>
  <c r="AI618" i="4" s="1"/>
  <c r="K618" i="4"/>
  <c r="V618" i="4" s="1"/>
  <c r="AG618" i="4" s="1"/>
  <c r="AR618" i="4" s="1"/>
  <c r="J618" i="4"/>
  <c r="U618" i="4" s="1"/>
  <c r="AF618" i="4" s="1"/>
  <c r="AQ618" i="4" s="1"/>
  <c r="I618" i="4"/>
  <c r="T618" i="4" s="1"/>
  <c r="AE618" i="4" s="1"/>
  <c r="AP618" i="4" s="1"/>
  <c r="H618" i="4"/>
  <c r="S618" i="4" s="1"/>
  <c r="AD618" i="4" s="1"/>
  <c r="AO618" i="4" s="1"/>
  <c r="G618" i="4"/>
  <c r="R618" i="4" s="1"/>
  <c r="AC618" i="4" s="1"/>
  <c r="AN618" i="4" s="1"/>
  <c r="F618" i="4"/>
  <c r="Q618" i="4" s="1"/>
  <c r="AB618" i="4" s="1"/>
  <c r="AM618" i="4" s="1"/>
  <c r="E618" i="4"/>
  <c r="P618" i="4" s="1"/>
  <c r="AA618" i="4" s="1"/>
  <c r="AL618" i="4" s="1"/>
  <c r="B948" i="4"/>
  <c r="M948" i="4" s="1"/>
  <c r="X948" i="4" s="1"/>
  <c r="AI948" i="4" s="1"/>
  <c r="J948" i="4"/>
  <c r="U948" i="4" s="1"/>
  <c r="AF948" i="4" s="1"/>
  <c r="AQ948" i="4" s="1"/>
  <c r="I948" i="4"/>
  <c r="T948" i="4" s="1"/>
  <c r="AE948" i="4" s="1"/>
  <c r="AP948" i="4" s="1"/>
  <c r="H948" i="4"/>
  <c r="S948" i="4" s="1"/>
  <c r="AD948" i="4" s="1"/>
  <c r="AO948" i="4" s="1"/>
  <c r="G948" i="4"/>
  <c r="R948" i="4" s="1"/>
  <c r="AC948" i="4" s="1"/>
  <c r="AN948" i="4" s="1"/>
  <c r="F948" i="4"/>
  <c r="Q948" i="4" s="1"/>
  <c r="AB948" i="4" s="1"/>
  <c r="AM948" i="4" s="1"/>
  <c r="E948" i="4"/>
  <c r="P948" i="4" s="1"/>
  <c r="AA948" i="4" s="1"/>
  <c r="AL948" i="4" s="1"/>
  <c r="K948" i="4"/>
  <c r="V948" i="4" s="1"/>
  <c r="AG948" i="4" s="1"/>
  <c r="AR948" i="4" s="1"/>
  <c r="D948" i="4"/>
  <c r="O948" i="4" s="1"/>
  <c r="Z948" i="4" s="1"/>
  <c r="AK948" i="4" s="1"/>
  <c r="C948" i="4"/>
  <c r="N948" i="4" s="1"/>
  <c r="Y948" i="4" s="1"/>
  <c r="AJ948" i="4" s="1"/>
  <c r="H268" i="4"/>
  <c r="S268" i="4" s="1"/>
  <c r="AD268" i="4" s="1"/>
  <c r="AO268" i="4" s="1"/>
  <c r="G268" i="4"/>
  <c r="R268" i="4" s="1"/>
  <c r="AC268" i="4" s="1"/>
  <c r="AN268" i="4" s="1"/>
  <c r="F268" i="4"/>
  <c r="Q268" i="4" s="1"/>
  <c r="AB268" i="4" s="1"/>
  <c r="AM268" i="4" s="1"/>
  <c r="E268" i="4"/>
  <c r="P268" i="4" s="1"/>
  <c r="AA268" i="4" s="1"/>
  <c r="AL268" i="4" s="1"/>
  <c r="C268" i="4"/>
  <c r="N268" i="4" s="1"/>
  <c r="Y268" i="4" s="1"/>
  <c r="AJ268" i="4" s="1"/>
  <c r="B268" i="4"/>
  <c r="M268" i="4" s="1"/>
  <c r="X268" i="4" s="1"/>
  <c r="AI268" i="4" s="1"/>
  <c r="K268" i="4"/>
  <c r="V268" i="4" s="1"/>
  <c r="AG268" i="4" s="1"/>
  <c r="AR268" i="4" s="1"/>
  <c r="J268" i="4"/>
  <c r="U268" i="4" s="1"/>
  <c r="AF268" i="4" s="1"/>
  <c r="AQ268" i="4" s="1"/>
  <c r="I268" i="4"/>
  <c r="T268" i="4" s="1"/>
  <c r="AE268" i="4" s="1"/>
  <c r="AP268" i="4" s="1"/>
  <c r="D268" i="4"/>
  <c r="O268" i="4" s="1"/>
  <c r="Z268" i="4" s="1"/>
  <c r="AK268" i="4" s="1"/>
  <c r="B788" i="4"/>
  <c r="M788" i="4" s="1"/>
  <c r="X788" i="4" s="1"/>
  <c r="AI788" i="4" s="1"/>
  <c r="J788" i="4"/>
  <c r="U788" i="4" s="1"/>
  <c r="AF788" i="4" s="1"/>
  <c r="AQ788" i="4" s="1"/>
  <c r="I788" i="4"/>
  <c r="T788" i="4" s="1"/>
  <c r="AE788" i="4" s="1"/>
  <c r="AP788" i="4" s="1"/>
  <c r="H788" i="4"/>
  <c r="S788" i="4" s="1"/>
  <c r="AD788" i="4" s="1"/>
  <c r="AO788" i="4" s="1"/>
  <c r="G788" i="4"/>
  <c r="R788" i="4" s="1"/>
  <c r="AC788" i="4" s="1"/>
  <c r="AN788" i="4" s="1"/>
  <c r="F788" i="4"/>
  <c r="Q788" i="4" s="1"/>
  <c r="AB788" i="4" s="1"/>
  <c r="AM788" i="4" s="1"/>
  <c r="E788" i="4"/>
  <c r="P788" i="4" s="1"/>
  <c r="AA788" i="4" s="1"/>
  <c r="AL788" i="4" s="1"/>
  <c r="K788" i="4"/>
  <c r="V788" i="4" s="1"/>
  <c r="AG788" i="4" s="1"/>
  <c r="AR788" i="4" s="1"/>
  <c r="D788" i="4"/>
  <c r="O788" i="4" s="1"/>
  <c r="Z788" i="4" s="1"/>
  <c r="AK788" i="4" s="1"/>
  <c r="C788" i="4"/>
  <c r="N788" i="4" s="1"/>
  <c r="Y788" i="4" s="1"/>
  <c r="AJ788" i="4" s="1"/>
  <c r="C559" i="4"/>
  <c r="N559" i="4" s="1"/>
  <c r="Y559" i="4" s="1"/>
  <c r="AJ559" i="4" s="1"/>
  <c r="B559" i="4"/>
  <c r="M559" i="4" s="1"/>
  <c r="X559" i="4" s="1"/>
  <c r="AI559" i="4" s="1"/>
  <c r="K559" i="4"/>
  <c r="V559" i="4" s="1"/>
  <c r="AG559" i="4" s="1"/>
  <c r="AR559" i="4" s="1"/>
  <c r="J559" i="4"/>
  <c r="U559" i="4" s="1"/>
  <c r="AF559" i="4" s="1"/>
  <c r="AQ559" i="4" s="1"/>
  <c r="I559" i="4"/>
  <c r="T559" i="4" s="1"/>
  <c r="AE559" i="4" s="1"/>
  <c r="AP559" i="4" s="1"/>
  <c r="H559" i="4"/>
  <c r="S559" i="4" s="1"/>
  <c r="AD559" i="4" s="1"/>
  <c r="AO559" i="4" s="1"/>
  <c r="G559" i="4"/>
  <c r="R559" i="4" s="1"/>
  <c r="AC559" i="4" s="1"/>
  <c r="AN559" i="4" s="1"/>
  <c r="F559" i="4"/>
  <c r="Q559" i="4" s="1"/>
  <c r="AB559" i="4" s="1"/>
  <c r="AM559" i="4" s="1"/>
  <c r="E559" i="4"/>
  <c r="P559" i="4" s="1"/>
  <c r="AA559" i="4" s="1"/>
  <c r="AL559" i="4" s="1"/>
  <c r="D559" i="4"/>
  <c r="O559" i="4" s="1"/>
  <c r="Z559" i="4" s="1"/>
  <c r="AK559" i="4" s="1"/>
  <c r="B114" i="4"/>
  <c r="M114" i="4" s="1"/>
  <c r="X114" i="4" s="1"/>
  <c r="AI114" i="4" s="1"/>
  <c r="K114" i="4"/>
  <c r="V114" i="4" s="1"/>
  <c r="AG114" i="4" s="1"/>
  <c r="AR114" i="4" s="1"/>
  <c r="J114" i="4"/>
  <c r="U114" i="4" s="1"/>
  <c r="AF114" i="4" s="1"/>
  <c r="AQ114" i="4" s="1"/>
  <c r="I114" i="4"/>
  <c r="T114" i="4" s="1"/>
  <c r="AE114" i="4" s="1"/>
  <c r="AP114" i="4" s="1"/>
  <c r="H114" i="4"/>
  <c r="S114" i="4" s="1"/>
  <c r="AD114" i="4" s="1"/>
  <c r="AO114" i="4" s="1"/>
  <c r="G114" i="4"/>
  <c r="R114" i="4" s="1"/>
  <c r="AC114" i="4" s="1"/>
  <c r="AN114" i="4" s="1"/>
  <c r="F114" i="4"/>
  <c r="Q114" i="4" s="1"/>
  <c r="AB114" i="4" s="1"/>
  <c r="AM114" i="4" s="1"/>
  <c r="E114" i="4"/>
  <c r="P114" i="4" s="1"/>
  <c r="AA114" i="4" s="1"/>
  <c r="AL114" i="4" s="1"/>
  <c r="D114" i="4"/>
  <c r="O114" i="4" s="1"/>
  <c r="Z114" i="4" s="1"/>
  <c r="AK114" i="4" s="1"/>
  <c r="C114" i="4"/>
  <c r="N114" i="4" s="1"/>
  <c r="Y114" i="4" s="1"/>
  <c r="AJ114" i="4" s="1"/>
  <c r="G309" i="4"/>
  <c r="R309" i="4" s="1"/>
  <c r="AC309" i="4" s="1"/>
  <c r="AN309" i="4" s="1"/>
  <c r="F309" i="4"/>
  <c r="Q309" i="4" s="1"/>
  <c r="AB309" i="4" s="1"/>
  <c r="AM309" i="4" s="1"/>
  <c r="E309" i="4"/>
  <c r="P309" i="4" s="1"/>
  <c r="AA309" i="4" s="1"/>
  <c r="AL309" i="4" s="1"/>
  <c r="D309" i="4"/>
  <c r="O309" i="4" s="1"/>
  <c r="Z309" i="4" s="1"/>
  <c r="AK309" i="4" s="1"/>
  <c r="C309" i="4"/>
  <c r="N309" i="4" s="1"/>
  <c r="Y309" i="4" s="1"/>
  <c r="AJ309" i="4" s="1"/>
  <c r="B309" i="4"/>
  <c r="M309" i="4" s="1"/>
  <c r="X309" i="4" s="1"/>
  <c r="AI309" i="4" s="1"/>
  <c r="K309" i="4"/>
  <c r="V309" i="4" s="1"/>
  <c r="AG309" i="4" s="1"/>
  <c r="AR309" i="4" s="1"/>
  <c r="J309" i="4"/>
  <c r="U309" i="4" s="1"/>
  <c r="AF309" i="4" s="1"/>
  <c r="AQ309" i="4" s="1"/>
  <c r="I309" i="4"/>
  <c r="T309" i="4" s="1"/>
  <c r="AE309" i="4" s="1"/>
  <c r="AP309" i="4" s="1"/>
  <c r="H309" i="4"/>
  <c r="S309" i="4" s="1"/>
  <c r="AD309" i="4" s="1"/>
  <c r="AO309" i="4" s="1"/>
  <c r="B44" i="4"/>
  <c r="M44" i="4" s="1"/>
  <c r="X44" i="4" s="1"/>
  <c r="AI44" i="4" s="1"/>
  <c r="J44" i="4"/>
  <c r="U44" i="4" s="1"/>
  <c r="AF44" i="4" s="1"/>
  <c r="AQ44" i="4" s="1"/>
  <c r="I44" i="4"/>
  <c r="T44" i="4" s="1"/>
  <c r="AE44" i="4" s="1"/>
  <c r="AP44" i="4" s="1"/>
  <c r="H44" i="4"/>
  <c r="S44" i="4" s="1"/>
  <c r="AD44" i="4" s="1"/>
  <c r="AO44" i="4" s="1"/>
  <c r="K44" i="4"/>
  <c r="V44" i="4" s="1"/>
  <c r="AG44" i="4" s="1"/>
  <c r="AR44" i="4" s="1"/>
  <c r="G44" i="4"/>
  <c r="R44" i="4" s="1"/>
  <c r="AC44" i="4" s="1"/>
  <c r="AN44" i="4" s="1"/>
  <c r="F44" i="4"/>
  <c r="Q44" i="4" s="1"/>
  <c r="AB44" i="4" s="1"/>
  <c r="AM44" i="4" s="1"/>
  <c r="E44" i="4"/>
  <c r="P44" i="4" s="1"/>
  <c r="AA44" i="4" s="1"/>
  <c r="AL44" i="4" s="1"/>
  <c r="D44" i="4"/>
  <c r="O44" i="4" s="1"/>
  <c r="Z44" i="4" s="1"/>
  <c r="AK44" i="4" s="1"/>
  <c r="C44" i="4"/>
  <c r="N44" i="4" s="1"/>
  <c r="Y44" i="4" s="1"/>
  <c r="AJ44" i="4" s="1"/>
  <c r="B384" i="4"/>
  <c r="M384" i="4" s="1"/>
  <c r="X384" i="4" s="1"/>
  <c r="AI384" i="4" s="1"/>
  <c r="K384" i="4"/>
  <c r="V384" i="4" s="1"/>
  <c r="AG384" i="4" s="1"/>
  <c r="AR384" i="4" s="1"/>
  <c r="J384" i="4"/>
  <c r="U384" i="4" s="1"/>
  <c r="AF384" i="4" s="1"/>
  <c r="AQ384" i="4" s="1"/>
  <c r="I384" i="4"/>
  <c r="T384" i="4" s="1"/>
  <c r="AE384" i="4" s="1"/>
  <c r="AP384" i="4" s="1"/>
  <c r="H384" i="4"/>
  <c r="S384" i="4" s="1"/>
  <c r="AD384" i="4" s="1"/>
  <c r="AO384" i="4" s="1"/>
  <c r="G384" i="4"/>
  <c r="R384" i="4" s="1"/>
  <c r="AC384" i="4" s="1"/>
  <c r="AN384" i="4" s="1"/>
  <c r="F384" i="4"/>
  <c r="Q384" i="4" s="1"/>
  <c r="AB384" i="4" s="1"/>
  <c r="AM384" i="4" s="1"/>
  <c r="E384" i="4"/>
  <c r="P384" i="4" s="1"/>
  <c r="AA384" i="4" s="1"/>
  <c r="AL384" i="4" s="1"/>
  <c r="C384" i="4"/>
  <c r="N384" i="4" s="1"/>
  <c r="Y384" i="4" s="1"/>
  <c r="AJ384" i="4" s="1"/>
  <c r="D384" i="4"/>
  <c r="O384" i="4" s="1"/>
  <c r="Z384" i="4" s="1"/>
  <c r="AK384" i="4" s="1"/>
  <c r="C649" i="4"/>
  <c r="N649" i="4" s="1"/>
  <c r="Y649" i="4" s="1"/>
  <c r="AJ649" i="4" s="1"/>
  <c r="B649" i="4"/>
  <c r="M649" i="4" s="1"/>
  <c r="X649" i="4" s="1"/>
  <c r="AI649" i="4" s="1"/>
  <c r="K649" i="4"/>
  <c r="V649" i="4" s="1"/>
  <c r="AG649" i="4" s="1"/>
  <c r="AR649" i="4" s="1"/>
  <c r="J649" i="4"/>
  <c r="U649" i="4" s="1"/>
  <c r="AF649" i="4" s="1"/>
  <c r="AQ649" i="4" s="1"/>
  <c r="I649" i="4"/>
  <c r="T649" i="4" s="1"/>
  <c r="AE649" i="4" s="1"/>
  <c r="AP649" i="4" s="1"/>
  <c r="H649" i="4"/>
  <c r="S649" i="4" s="1"/>
  <c r="AD649" i="4" s="1"/>
  <c r="AO649" i="4" s="1"/>
  <c r="G649" i="4"/>
  <c r="R649" i="4" s="1"/>
  <c r="AC649" i="4" s="1"/>
  <c r="AN649" i="4" s="1"/>
  <c r="F649" i="4"/>
  <c r="Q649" i="4" s="1"/>
  <c r="AB649" i="4" s="1"/>
  <c r="AM649" i="4" s="1"/>
  <c r="E649" i="4"/>
  <c r="P649" i="4" s="1"/>
  <c r="AA649" i="4" s="1"/>
  <c r="AL649" i="4" s="1"/>
  <c r="D649" i="4"/>
  <c r="O649" i="4" s="1"/>
  <c r="Z649" i="4" s="1"/>
  <c r="AK649" i="4" s="1"/>
  <c r="G269" i="4"/>
  <c r="R269" i="4" s="1"/>
  <c r="AC269" i="4" s="1"/>
  <c r="AN269" i="4" s="1"/>
  <c r="F269" i="4"/>
  <c r="Q269" i="4" s="1"/>
  <c r="AB269" i="4" s="1"/>
  <c r="AM269" i="4" s="1"/>
  <c r="E269" i="4"/>
  <c r="P269" i="4" s="1"/>
  <c r="AA269" i="4" s="1"/>
  <c r="AL269" i="4" s="1"/>
  <c r="D269" i="4"/>
  <c r="O269" i="4" s="1"/>
  <c r="Z269" i="4" s="1"/>
  <c r="AK269" i="4" s="1"/>
  <c r="B269" i="4"/>
  <c r="M269" i="4" s="1"/>
  <c r="X269" i="4" s="1"/>
  <c r="AI269" i="4" s="1"/>
  <c r="K269" i="4"/>
  <c r="V269" i="4" s="1"/>
  <c r="AG269" i="4" s="1"/>
  <c r="AR269" i="4" s="1"/>
  <c r="H269" i="4"/>
  <c r="S269" i="4" s="1"/>
  <c r="AD269" i="4" s="1"/>
  <c r="AO269" i="4" s="1"/>
  <c r="C269" i="4"/>
  <c r="N269" i="4" s="1"/>
  <c r="Y269" i="4" s="1"/>
  <c r="AJ269" i="4" s="1"/>
  <c r="J269" i="4"/>
  <c r="U269" i="4" s="1"/>
  <c r="AF269" i="4" s="1"/>
  <c r="AQ269" i="4" s="1"/>
  <c r="I269" i="4"/>
  <c r="T269" i="4" s="1"/>
  <c r="AE269" i="4" s="1"/>
  <c r="AP269" i="4" s="1"/>
  <c r="H554" i="4"/>
  <c r="S554" i="4" s="1"/>
  <c r="AD554" i="4" s="1"/>
  <c r="AO554" i="4" s="1"/>
  <c r="G554" i="4"/>
  <c r="R554" i="4" s="1"/>
  <c r="AC554" i="4" s="1"/>
  <c r="AN554" i="4" s="1"/>
  <c r="F554" i="4"/>
  <c r="Q554" i="4" s="1"/>
  <c r="AB554" i="4" s="1"/>
  <c r="AM554" i="4" s="1"/>
  <c r="E554" i="4"/>
  <c r="P554" i="4" s="1"/>
  <c r="AA554" i="4" s="1"/>
  <c r="AL554" i="4" s="1"/>
  <c r="D554" i="4"/>
  <c r="O554" i="4" s="1"/>
  <c r="Z554" i="4" s="1"/>
  <c r="AK554" i="4" s="1"/>
  <c r="C554" i="4"/>
  <c r="N554" i="4" s="1"/>
  <c r="Y554" i="4" s="1"/>
  <c r="AJ554" i="4" s="1"/>
  <c r="B554" i="4"/>
  <c r="M554" i="4" s="1"/>
  <c r="X554" i="4" s="1"/>
  <c r="AI554" i="4" s="1"/>
  <c r="K554" i="4"/>
  <c r="V554" i="4" s="1"/>
  <c r="AG554" i="4" s="1"/>
  <c r="AR554" i="4" s="1"/>
  <c r="J554" i="4"/>
  <c r="U554" i="4" s="1"/>
  <c r="AF554" i="4" s="1"/>
  <c r="AQ554" i="4" s="1"/>
  <c r="I554" i="4"/>
  <c r="T554" i="4" s="1"/>
  <c r="AE554" i="4" s="1"/>
  <c r="AP554" i="4" s="1"/>
  <c r="G119" i="4"/>
  <c r="R119" i="4" s="1"/>
  <c r="AC119" i="4" s="1"/>
  <c r="AN119" i="4" s="1"/>
  <c r="F119" i="4"/>
  <c r="Q119" i="4" s="1"/>
  <c r="AB119" i="4" s="1"/>
  <c r="AM119" i="4" s="1"/>
  <c r="E119" i="4"/>
  <c r="P119" i="4" s="1"/>
  <c r="AA119" i="4" s="1"/>
  <c r="AL119" i="4" s="1"/>
  <c r="D119" i="4"/>
  <c r="O119" i="4" s="1"/>
  <c r="Z119" i="4" s="1"/>
  <c r="AK119" i="4" s="1"/>
  <c r="C119" i="4"/>
  <c r="N119" i="4" s="1"/>
  <c r="Y119" i="4" s="1"/>
  <c r="AJ119" i="4" s="1"/>
  <c r="B119" i="4"/>
  <c r="M119" i="4" s="1"/>
  <c r="X119" i="4" s="1"/>
  <c r="AI119" i="4" s="1"/>
  <c r="K119" i="4"/>
  <c r="V119" i="4" s="1"/>
  <c r="AG119" i="4" s="1"/>
  <c r="AR119" i="4" s="1"/>
  <c r="J119" i="4"/>
  <c r="U119" i="4" s="1"/>
  <c r="AF119" i="4" s="1"/>
  <c r="AQ119" i="4" s="1"/>
  <c r="H119" i="4"/>
  <c r="S119" i="4" s="1"/>
  <c r="AD119" i="4" s="1"/>
  <c r="AO119" i="4" s="1"/>
  <c r="I119" i="4"/>
  <c r="T119" i="4" s="1"/>
  <c r="AE119" i="4" s="1"/>
  <c r="AP119" i="4" s="1"/>
  <c r="C549" i="4"/>
  <c r="N549" i="4" s="1"/>
  <c r="Y549" i="4" s="1"/>
  <c r="AJ549" i="4" s="1"/>
  <c r="B549" i="4"/>
  <c r="M549" i="4" s="1"/>
  <c r="X549" i="4" s="1"/>
  <c r="AI549" i="4" s="1"/>
  <c r="K549" i="4"/>
  <c r="V549" i="4" s="1"/>
  <c r="AG549" i="4" s="1"/>
  <c r="AR549" i="4" s="1"/>
  <c r="J549" i="4"/>
  <c r="U549" i="4" s="1"/>
  <c r="AF549" i="4" s="1"/>
  <c r="AQ549" i="4" s="1"/>
  <c r="I549" i="4"/>
  <c r="T549" i="4" s="1"/>
  <c r="AE549" i="4" s="1"/>
  <c r="AP549" i="4" s="1"/>
  <c r="H549" i="4"/>
  <c r="S549" i="4" s="1"/>
  <c r="AD549" i="4" s="1"/>
  <c r="AO549" i="4" s="1"/>
  <c r="G549" i="4"/>
  <c r="R549" i="4" s="1"/>
  <c r="AC549" i="4" s="1"/>
  <c r="AN549" i="4" s="1"/>
  <c r="F549" i="4"/>
  <c r="Q549" i="4" s="1"/>
  <c r="AB549" i="4" s="1"/>
  <c r="AM549" i="4" s="1"/>
  <c r="E549" i="4"/>
  <c r="P549" i="4" s="1"/>
  <c r="AA549" i="4" s="1"/>
  <c r="AL549" i="4" s="1"/>
  <c r="D549" i="4"/>
  <c r="O549" i="4" s="1"/>
  <c r="Z549" i="4" s="1"/>
  <c r="AK549" i="4" s="1"/>
  <c r="B94" i="4"/>
  <c r="M94" i="4" s="1"/>
  <c r="X94" i="4" s="1"/>
  <c r="AI94" i="4" s="1"/>
  <c r="K94" i="4"/>
  <c r="V94" i="4" s="1"/>
  <c r="AG94" i="4" s="1"/>
  <c r="AR94" i="4" s="1"/>
  <c r="J94" i="4"/>
  <c r="U94" i="4" s="1"/>
  <c r="AF94" i="4" s="1"/>
  <c r="AQ94" i="4" s="1"/>
  <c r="I94" i="4"/>
  <c r="T94" i="4" s="1"/>
  <c r="AE94" i="4" s="1"/>
  <c r="AP94" i="4" s="1"/>
  <c r="H94" i="4"/>
  <c r="S94" i="4" s="1"/>
  <c r="AD94" i="4" s="1"/>
  <c r="AO94" i="4" s="1"/>
  <c r="G94" i="4"/>
  <c r="R94" i="4" s="1"/>
  <c r="AC94" i="4" s="1"/>
  <c r="AN94" i="4" s="1"/>
  <c r="F94" i="4"/>
  <c r="Q94" i="4" s="1"/>
  <c r="AB94" i="4" s="1"/>
  <c r="AM94" i="4" s="1"/>
  <c r="E94" i="4"/>
  <c r="P94" i="4" s="1"/>
  <c r="AA94" i="4" s="1"/>
  <c r="AL94" i="4" s="1"/>
  <c r="D94" i="4"/>
  <c r="O94" i="4" s="1"/>
  <c r="Z94" i="4" s="1"/>
  <c r="AK94" i="4" s="1"/>
  <c r="C94" i="4"/>
  <c r="N94" i="4" s="1"/>
  <c r="Y94" i="4" s="1"/>
  <c r="AJ94" i="4" s="1"/>
  <c r="B344" i="4"/>
  <c r="M344" i="4" s="1"/>
  <c r="X344" i="4" s="1"/>
  <c r="AI344" i="4" s="1"/>
  <c r="K344" i="4"/>
  <c r="V344" i="4" s="1"/>
  <c r="AG344" i="4" s="1"/>
  <c r="AR344" i="4" s="1"/>
  <c r="J344" i="4"/>
  <c r="U344" i="4" s="1"/>
  <c r="AF344" i="4" s="1"/>
  <c r="AQ344" i="4" s="1"/>
  <c r="I344" i="4"/>
  <c r="T344" i="4" s="1"/>
  <c r="AE344" i="4" s="1"/>
  <c r="AP344" i="4" s="1"/>
  <c r="H344" i="4"/>
  <c r="S344" i="4" s="1"/>
  <c r="AD344" i="4" s="1"/>
  <c r="AO344" i="4" s="1"/>
  <c r="G344" i="4"/>
  <c r="R344" i="4" s="1"/>
  <c r="AC344" i="4" s="1"/>
  <c r="AN344" i="4" s="1"/>
  <c r="F344" i="4"/>
  <c r="Q344" i="4" s="1"/>
  <c r="AB344" i="4" s="1"/>
  <c r="AM344" i="4" s="1"/>
  <c r="C344" i="4"/>
  <c r="N344" i="4" s="1"/>
  <c r="Y344" i="4" s="1"/>
  <c r="AJ344" i="4" s="1"/>
  <c r="E344" i="4"/>
  <c r="P344" i="4" s="1"/>
  <c r="AA344" i="4" s="1"/>
  <c r="AL344" i="4" s="1"/>
  <c r="D344" i="4"/>
  <c r="O344" i="4" s="1"/>
  <c r="Z344" i="4" s="1"/>
  <c r="AK344" i="4" s="1"/>
  <c r="H504" i="4"/>
  <c r="S504" i="4" s="1"/>
  <c r="AD504" i="4" s="1"/>
  <c r="AO504" i="4" s="1"/>
  <c r="G504" i="4"/>
  <c r="R504" i="4" s="1"/>
  <c r="AC504" i="4" s="1"/>
  <c r="AN504" i="4" s="1"/>
  <c r="F504" i="4"/>
  <c r="Q504" i="4" s="1"/>
  <c r="AB504" i="4" s="1"/>
  <c r="AM504" i="4" s="1"/>
  <c r="D504" i="4"/>
  <c r="O504" i="4" s="1"/>
  <c r="Z504" i="4" s="1"/>
  <c r="AK504" i="4" s="1"/>
  <c r="C504" i="4"/>
  <c r="N504" i="4" s="1"/>
  <c r="Y504" i="4" s="1"/>
  <c r="AJ504" i="4" s="1"/>
  <c r="B504" i="4"/>
  <c r="M504" i="4" s="1"/>
  <c r="X504" i="4" s="1"/>
  <c r="AI504" i="4" s="1"/>
  <c r="K504" i="4"/>
  <c r="V504" i="4" s="1"/>
  <c r="AG504" i="4" s="1"/>
  <c r="AR504" i="4" s="1"/>
  <c r="J504" i="4"/>
  <c r="U504" i="4" s="1"/>
  <c r="AF504" i="4" s="1"/>
  <c r="AQ504" i="4" s="1"/>
  <c r="I504" i="4"/>
  <c r="T504" i="4" s="1"/>
  <c r="AE504" i="4" s="1"/>
  <c r="AP504" i="4" s="1"/>
  <c r="E504" i="4"/>
  <c r="P504" i="4" s="1"/>
  <c r="AA504" i="4" s="1"/>
  <c r="AL504" i="4" s="1"/>
  <c r="I726" i="4"/>
  <c r="T726" i="4" s="1"/>
  <c r="AE726" i="4" s="1"/>
  <c r="AP726" i="4" s="1"/>
  <c r="E726" i="4"/>
  <c r="P726" i="4" s="1"/>
  <c r="AA726" i="4" s="1"/>
  <c r="AL726" i="4" s="1"/>
  <c r="D726" i="4"/>
  <c r="O726" i="4" s="1"/>
  <c r="Z726" i="4" s="1"/>
  <c r="AK726" i="4" s="1"/>
  <c r="C726" i="4"/>
  <c r="N726" i="4" s="1"/>
  <c r="Y726" i="4" s="1"/>
  <c r="AJ726" i="4" s="1"/>
  <c r="B726" i="4"/>
  <c r="M726" i="4" s="1"/>
  <c r="X726" i="4" s="1"/>
  <c r="AI726" i="4" s="1"/>
  <c r="K726" i="4"/>
  <c r="V726" i="4" s="1"/>
  <c r="AG726" i="4" s="1"/>
  <c r="AR726" i="4" s="1"/>
  <c r="J726" i="4"/>
  <c r="U726" i="4" s="1"/>
  <c r="AF726" i="4" s="1"/>
  <c r="AQ726" i="4" s="1"/>
  <c r="H726" i="4"/>
  <c r="S726" i="4" s="1"/>
  <c r="AD726" i="4" s="1"/>
  <c r="AO726" i="4" s="1"/>
  <c r="G726" i="4"/>
  <c r="R726" i="4" s="1"/>
  <c r="AC726" i="4" s="1"/>
  <c r="AN726" i="4" s="1"/>
  <c r="F726" i="4"/>
  <c r="Q726" i="4" s="1"/>
  <c r="AB726" i="4" s="1"/>
  <c r="AM726" i="4" s="1"/>
  <c r="J780" i="4"/>
  <c r="U780" i="4" s="1"/>
  <c r="AF780" i="4" s="1"/>
  <c r="AQ780" i="4" s="1"/>
  <c r="H780" i="4"/>
  <c r="S780" i="4" s="1"/>
  <c r="AD780" i="4" s="1"/>
  <c r="AO780" i="4" s="1"/>
  <c r="G780" i="4"/>
  <c r="R780" i="4" s="1"/>
  <c r="AC780" i="4" s="1"/>
  <c r="AN780" i="4" s="1"/>
  <c r="F780" i="4"/>
  <c r="Q780" i="4" s="1"/>
  <c r="AB780" i="4" s="1"/>
  <c r="AM780" i="4" s="1"/>
  <c r="E780" i="4"/>
  <c r="P780" i="4" s="1"/>
  <c r="AA780" i="4" s="1"/>
  <c r="AL780" i="4" s="1"/>
  <c r="D780" i="4"/>
  <c r="O780" i="4" s="1"/>
  <c r="Z780" i="4" s="1"/>
  <c r="AK780" i="4" s="1"/>
  <c r="C780" i="4"/>
  <c r="N780" i="4" s="1"/>
  <c r="Y780" i="4" s="1"/>
  <c r="AJ780" i="4" s="1"/>
  <c r="K780" i="4"/>
  <c r="V780" i="4" s="1"/>
  <c r="AG780" i="4" s="1"/>
  <c r="AR780" i="4" s="1"/>
  <c r="I780" i="4"/>
  <c r="T780" i="4" s="1"/>
  <c r="AE780" i="4" s="1"/>
  <c r="AP780" i="4" s="1"/>
  <c r="B780" i="4"/>
  <c r="M780" i="4" s="1"/>
  <c r="X780" i="4" s="1"/>
  <c r="AI780" i="4" s="1"/>
  <c r="B610" i="4"/>
  <c r="M610" i="4" s="1"/>
  <c r="X610" i="4" s="1"/>
  <c r="AI610" i="4" s="1"/>
  <c r="K610" i="4"/>
  <c r="V610" i="4" s="1"/>
  <c r="AG610" i="4" s="1"/>
  <c r="AR610" i="4" s="1"/>
  <c r="J610" i="4"/>
  <c r="U610" i="4" s="1"/>
  <c r="AF610" i="4" s="1"/>
  <c r="AQ610" i="4" s="1"/>
  <c r="I610" i="4"/>
  <c r="T610" i="4" s="1"/>
  <c r="AE610" i="4" s="1"/>
  <c r="AP610" i="4" s="1"/>
  <c r="H610" i="4"/>
  <c r="S610" i="4" s="1"/>
  <c r="AD610" i="4" s="1"/>
  <c r="AO610" i="4" s="1"/>
  <c r="G610" i="4"/>
  <c r="R610" i="4" s="1"/>
  <c r="AC610" i="4" s="1"/>
  <c r="AN610" i="4" s="1"/>
  <c r="F610" i="4"/>
  <c r="Q610" i="4" s="1"/>
  <c r="AB610" i="4" s="1"/>
  <c r="AM610" i="4" s="1"/>
  <c r="E610" i="4"/>
  <c r="P610" i="4" s="1"/>
  <c r="AA610" i="4" s="1"/>
  <c r="AL610" i="4" s="1"/>
  <c r="D610" i="4"/>
  <c r="O610" i="4" s="1"/>
  <c r="Z610" i="4" s="1"/>
  <c r="AK610" i="4" s="1"/>
  <c r="C610" i="4"/>
  <c r="N610" i="4" s="1"/>
  <c r="Y610" i="4" s="1"/>
  <c r="AJ610" i="4" s="1"/>
  <c r="D776" i="4"/>
  <c r="O776" i="4" s="1"/>
  <c r="Z776" i="4" s="1"/>
  <c r="AK776" i="4" s="1"/>
  <c r="B776" i="4"/>
  <c r="M776" i="4" s="1"/>
  <c r="X776" i="4" s="1"/>
  <c r="AI776" i="4" s="1"/>
  <c r="K776" i="4"/>
  <c r="V776" i="4" s="1"/>
  <c r="AG776" i="4" s="1"/>
  <c r="AR776" i="4" s="1"/>
  <c r="J776" i="4"/>
  <c r="U776" i="4" s="1"/>
  <c r="AF776" i="4" s="1"/>
  <c r="AQ776" i="4" s="1"/>
  <c r="I776" i="4"/>
  <c r="T776" i="4" s="1"/>
  <c r="AE776" i="4" s="1"/>
  <c r="AP776" i="4" s="1"/>
  <c r="H776" i="4"/>
  <c r="S776" i="4" s="1"/>
  <c r="AD776" i="4" s="1"/>
  <c r="AO776" i="4" s="1"/>
  <c r="G776" i="4"/>
  <c r="R776" i="4" s="1"/>
  <c r="AC776" i="4" s="1"/>
  <c r="AN776" i="4" s="1"/>
  <c r="F776" i="4"/>
  <c r="Q776" i="4" s="1"/>
  <c r="AB776" i="4" s="1"/>
  <c r="AM776" i="4" s="1"/>
  <c r="E776" i="4"/>
  <c r="P776" i="4" s="1"/>
  <c r="AA776" i="4" s="1"/>
  <c r="AL776" i="4" s="1"/>
  <c r="C776" i="4"/>
  <c r="N776" i="4" s="1"/>
  <c r="Y776" i="4" s="1"/>
  <c r="AJ776" i="4" s="1"/>
  <c r="F824" i="4"/>
  <c r="Q824" i="4" s="1"/>
  <c r="AB824" i="4" s="1"/>
  <c r="AM824" i="4" s="1"/>
  <c r="D824" i="4"/>
  <c r="O824" i="4" s="1"/>
  <c r="Z824" i="4" s="1"/>
  <c r="AK824" i="4" s="1"/>
  <c r="C824" i="4"/>
  <c r="N824" i="4" s="1"/>
  <c r="Y824" i="4" s="1"/>
  <c r="AJ824" i="4" s="1"/>
  <c r="B824" i="4"/>
  <c r="M824" i="4" s="1"/>
  <c r="X824" i="4" s="1"/>
  <c r="AI824" i="4" s="1"/>
  <c r="K824" i="4"/>
  <c r="V824" i="4" s="1"/>
  <c r="AG824" i="4" s="1"/>
  <c r="AR824" i="4" s="1"/>
  <c r="J824" i="4"/>
  <c r="U824" i="4" s="1"/>
  <c r="AF824" i="4" s="1"/>
  <c r="AQ824" i="4" s="1"/>
  <c r="I824" i="4"/>
  <c r="T824" i="4" s="1"/>
  <c r="AE824" i="4" s="1"/>
  <c r="AP824" i="4" s="1"/>
  <c r="H824" i="4"/>
  <c r="S824" i="4" s="1"/>
  <c r="AD824" i="4" s="1"/>
  <c r="AO824" i="4" s="1"/>
  <c r="G824" i="4"/>
  <c r="R824" i="4" s="1"/>
  <c r="AC824" i="4" s="1"/>
  <c r="AN824" i="4" s="1"/>
  <c r="E824" i="4"/>
  <c r="P824" i="4" s="1"/>
  <c r="AA824" i="4" s="1"/>
  <c r="AL824" i="4" s="1"/>
  <c r="F410" i="4"/>
  <c r="Q410" i="4" s="1"/>
  <c r="AB410" i="4" s="1"/>
  <c r="AM410" i="4" s="1"/>
  <c r="E410" i="4"/>
  <c r="P410" i="4" s="1"/>
  <c r="AA410" i="4" s="1"/>
  <c r="AL410" i="4" s="1"/>
  <c r="D410" i="4"/>
  <c r="O410" i="4" s="1"/>
  <c r="Z410" i="4" s="1"/>
  <c r="AK410" i="4" s="1"/>
  <c r="C410" i="4"/>
  <c r="N410" i="4" s="1"/>
  <c r="Y410" i="4" s="1"/>
  <c r="AJ410" i="4" s="1"/>
  <c r="B410" i="4"/>
  <c r="M410" i="4" s="1"/>
  <c r="X410" i="4" s="1"/>
  <c r="AI410" i="4" s="1"/>
  <c r="K410" i="4"/>
  <c r="V410" i="4" s="1"/>
  <c r="AG410" i="4" s="1"/>
  <c r="AR410" i="4" s="1"/>
  <c r="J410" i="4"/>
  <c r="U410" i="4" s="1"/>
  <c r="AF410" i="4" s="1"/>
  <c r="AQ410" i="4" s="1"/>
  <c r="I410" i="4"/>
  <c r="T410" i="4" s="1"/>
  <c r="AE410" i="4" s="1"/>
  <c r="AP410" i="4" s="1"/>
  <c r="H410" i="4"/>
  <c r="S410" i="4" s="1"/>
  <c r="AD410" i="4" s="1"/>
  <c r="AO410" i="4" s="1"/>
  <c r="G410" i="4"/>
  <c r="R410" i="4" s="1"/>
  <c r="AC410" i="4" s="1"/>
  <c r="AN410" i="4" s="1"/>
  <c r="F260" i="4"/>
  <c r="Q260" i="4" s="1"/>
  <c r="AB260" i="4" s="1"/>
  <c r="AM260" i="4" s="1"/>
  <c r="E260" i="4"/>
  <c r="P260" i="4" s="1"/>
  <c r="AA260" i="4" s="1"/>
  <c r="AL260" i="4" s="1"/>
  <c r="D260" i="4"/>
  <c r="O260" i="4" s="1"/>
  <c r="Z260" i="4" s="1"/>
  <c r="AK260" i="4" s="1"/>
  <c r="C260" i="4"/>
  <c r="N260" i="4" s="1"/>
  <c r="Y260" i="4" s="1"/>
  <c r="AJ260" i="4" s="1"/>
  <c r="J260" i="4"/>
  <c r="U260" i="4" s="1"/>
  <c r="AF260" i="4" s="1"/>
  <c r="AQ260" i="4" s="1"/>
  <c r="I260" i="4"/>
  <c r="T260" i="4" s="1"/>
  <c r="AE260" i="4" s="1"/>
  <c r="AP260" i="4" s="1"/>
  <c r="H260" i="4"/>
  <c r="S260" i="4" s="1"/>
  <c r="AD260" i="4" s="1"/>
  <c r="AO260" i="4" s="1"/>
  <c r="G260" i="4"/>
  <c r="R260" i="4" s="1"/>
  <c r="AC260" i="4" s="1"/>
  <c r="AN260" i="4" s="1"/>
  <c r="B260" i="4"/>
  <c r="M260" i="4" s="1"/>
  <c r="X260" i="4" s="1"/>
  <c r="AI260" i="4" s="1"/>
  <c r="K260" i="4"/>
  <c r="V260" i="4" s="1"/>
  <c r="AG260" i="4" s="1"/>
  <c r="AR260" i="4" s="1"/>
  <c r="H747" i="4"/>
  <c r="S747" i="4" s="1"/>
  <c r="AD747" i="4" s="1"/>
  <c r="AO747" i="4" s="1"/>
  <c r="K747" i="4"/>
  <c r="V747" i="4" s="1"/>
  <c r="AG747" i="4" s="1"/>
  <c r="AR747" i="4" s="1"/>
  <c r="J747" i="4"/>
  <c r="U747" i="4" s="1"/>
  <c r="AF747" i="4" s="1"/>
  <c r="AQ747" i="4" s="1"/>
  <c r="I747" i="4"/>
  <c r="T747" i="4" s="1"/>
  <c r="AE747" i="4" s="1"/>
  <c r="AP747" i="4" s="1"/>
  <c r="G747" i="4"/>
  <c r="R747" i="4" s="1"/>
  <c r="AC747" i="4" s="1"/>
  <c r="AN747" i="4" s="1"/>
  <c r="F747" i="4"/>
  <c r="Q747" i="4" s="1"/>
  <c r="AB747" i="4" s="1"/>
  <c r="AM747" i="4" s="1"/>
  <c r="E747" i="4"/>
  <c r="P747" i="4" s="1"/>
  <c r="AA747" i="4" s="1"/>
  <c r="AL747" i="4" s="1"/>
  <c r="D747" i="4"/>
  <c r="O747" i="4" s="1"/>
  <c r="Z747" i="4" s="1"/>
  <c r="AK747" i="4" s="1"/>
  <c r="C747" i="4"/>
  <c r="N747" i="4" s="1"/>
  <c r="Y747" i="4" s="1"/>
  <c r="AJ747" i="4" s="1"/>
  <c r="B747" i="4"/>
  <c r="M747" i="4" s="1"/>
  <c r="X747" i="4" s="1"/>
  <c r="AI747" i="4" s="1"/>
  <c r="E421" i="4"/>
  <c r="P421" i="4" s="1"/>
  <c r="AA421" i="4" s="1"/>
  <c r="AL421" i="4" s="1"/>
  <c r="D421" i="4"/>
  <c r="O421" i="4" s="1"/>
  <c r="Z421" i="4" s="1"/>
  <c r="AK421" i="4" s="1"/>
  <c r="C421" i="4"/>
  <c r="N421" i="4" s="1"/>
  <c r="Y421" i="4" s="1"/>
  <c r="AJ421" i="4" s="1"/>
  <c r="B421" i="4"/>
  <c r="M421" i="4" s="1"/>
  <c r="X421" i="4" s="1"/>
  <c r="AI421" i="4" s="1"/>
  <c r="K421" i="4"/>
  <c r="V421" i="4" s="1"/>
  <c r="AG421" i="4" s="1"/>
  <c r="AR421" i="4" s="1"/>
  <c r="J421" i="4"/>
  <c r="U421" i="4" s="1"/>
  <c r="AF421" i="4" s="1"/>
  <c r="AQ421" i="4" s="1"/>
  <c r="I421" i="4"/>
  <c r="T421" i="4" s="1"/>
  <c r="AE421" i="4" s="1"/>
  <c r="AP421" i="4" s="1"/>
  <c r="H421" i="4"/>
  <c r="S421" i="4" s="1"/>
  <c r="AD421" i="4" s="1"/>
  <c r="AO421" i="4" s="1"/>
  <c r="G421" i="4"/>
  <c r="R421" i="4" s="1"/>
  <c r="AC421" i="4" s="1"/>
  <c r="AN421" i="4" s="1"/>
  <c r="F421" i="4"/>
  <c r="Q421" i="4" s="1"/>
  <c r="AB421" i="4" s="1"/>
  <c r="AM421" i="4" s="1"/>
  <c r="I756" i="4"/>
  <c r="T756" i="4" s="1"/>
  <c r="AE756" i="4" s="1"/>
  <c r="AP756" i="4" s="1"/>
  <c r="H756" i="4"/>
  <c r="S756" i="4" s="1"/>
  <c r="AD756" i="4" s="1"/>
  <c r="AO756" i="4" s="1"/>
  <c r="G756" i="4"/>
  <c r="R756" i="4" s="1"/>
  <c r="AC756" i="4" s="1"/>
  <c r="AN756" i="4" s="1"/>
  <c r="F756" i="4"/>
  <c r="Q756" i="4" s="1"/>
  <c r="AB756" i="4" s="1"/>
  <c r="AM756" i="4" s="1"/>
  <c r="E756" i="4"/>
  <c r="P756" i="4" s="1"/>
  <c r="AA756" i="4" s="1"/>
  <c r="AL756" i="4" s="1"/>
  <c r="D756" i="4"/>
  <c r="O756" i="4" s="1"/>
  <c r="Z756" i="4" s="1"/>
  <c r="AK756" i="4" s="1"/>
  <c r="C756" i="4"/>
  <c r="N756" i="4" s="1"/>
  <c r="Y756" i="4" s="1"/>
  <c r="AJ756" i="4" s="1"/>
  <c r="B756" i="4"/>
  <c r="M756" i="4" s="1"/>
  <c r="X756" i="4" s="1"/>
  <c r="AI756" i="4" s="1"/>
  <c r="K756" i="4"/>
  <c r="V756" i="4" s="1"/>
  <c r="AG756" i="4" s="1"/>
  <c r="AR756" i="4" s="1"/>
  <c r="J756" i="4"/>
  <c r="U756" i="4" s="1"/>
  <c r="AF756" i="4" s="1"/>
  <c r="AQ756" i="4" s="1"/>
  <c r="F944" i="4"/>
  <c r="Q944" i="4" s="1"/>
  <c r="AB944" i="4" s="1"/>
  <c r="AM944" i="4" s="1"/>
  <c r="D944" i="4"/>
  <c r="O944" i="4" s="1"/>
  <c r="Z944" i="4" s="1"/>
  <c r="AK944" i="4" s="1"/>
  <c r="C944" i="4"/>
  <c r="N944" i="4" s="1"/>
  <c r="Y944" i="4" s="1"/>
  <c r="AJ944" i="4" s="1"/>
  <c r="B944" i="4"/>
  <c r="M944" i="4" s="1"/>
  <c r="X944" i="4" s="1"/>
  <c r="AI944" i="4" s="1"/>
  <c r="K944" i="4"/>
  <c r="V944" i="4" s="1"/>
  <c r="AG944" i="4" s="1"/>
  <c r="AR944" i="4" s="1"/>
  <c r="J944" i="4"/>
  <c r="U944" i="4" s="1"/>
  <c r="AF944" i="4" s="1"/>
  <c r="AQ944" i="4" s="1"/>
  <c r="I944" i="4"/>
  <c r="T944" i="4" s="1"/>
  <c r="AE944" i="4" s="1"/>
  <c r="AP944" i="4" s="1"/>
  <c r="H944" i="4"/>
  <c r="S944" i="4" s="1"/>
  <c r="AD944" i="4" s="1"/>
  <c r="AO944" i="4" s="1"/>
  <c r="G944" i="4"/>
  <c r="R944" i="4" s="1"/>
  <c r="AC944" i="4" s="1"/>
  <c r="AN944" i="4" s="1"/>
  <c r="E944" i="4"/>
  <c r="P944" i="4" s="1"/>
  <c r="AA944" i="4" s="1"/>
  <c r="AL944" i="4" s="1"/>
  <c r="E81" i="4"/>
  <c r="P81" i="4" s="1"/>
  <c r="AA81" i="4" s="1"/>
  <c r="AL81" i="4" s="1"/>
  <c r="C81" i="4"/>
  <c r="N81" i="4" s="1"/>
  <c r="Y81" i="4" s="1"/>
  <c r="AJ81" i="4" s="1"/>
  <c r="B81" i="4"/>
  <c r="M81" i="4" s="1"/>
  <c r="X81" i="4" s="1"/>
  <c r="AI81" i="4" s="1"/>
  <c r="K81" i="4"/>
  <c r="V81" i="4" s="1"/>
  <c r="AG81" i="4" s="1"/>
  <c r="AR81" i="4" s="1"/>
  <c r="I81" i="4"/>
  <c r="T81" i="4" s="1"/>
  <c r="AE81" i="4" s="1"/>
  <c r="AP81" i="4" s="1"/>
  <c r="H81" i="4"/>
  <c r="S81" i="4" s="1"/>
  <c r="AD81" i="4" s="1"/>
  <c r="AO81" i="4" s="1"/>
  <c r="G81" i="4"/>
  <c r="R81" i="4" s="1"/>
  <c r="AC81" i="4" s="1"/>
  <c r="AN81" i="4" s="1"/>
  <c r="F81" i="4"/>
  <c r="Q81" i="4" s="1"/>
  <c r="AB81" i="4" s="1"/>
  <c r="AM81" i="4" s="1"/>
  <c r="D81" i="4"/>
  <c r="O81" i="4" s="1"/>
  <c r="Z81" i="4" s="1"/>
  <c r="AK81" i="4" s="1"/>
  <c r="J81" i="4"/>
  <c r="U81" i="4" s="1"/>
  <c r="AF81" i="4" s="1"/>
  <c r="AQ81" i="4" s="1"/>
  <c r="K859" i="4"/>
  <c r="V859" i="4" s="1"/>
  <c r="AG859" i="4" s="1"/>
  <c r="AR859" i="4" s="1"/>
  <c r="I859" i="4"/>
  <c r="T859" i="4" s="1"/>
  <c r="AE859" i="4" s="1"/>
  <c r="AP859" i="4" s="1"/>
  <c r="H859" i="4"/>
  <c r="S859" i="4" s="1"/>
  <c r="AD859" i="4" s="1"/>
  <c r="AO859" i="4" s="1"/>
  <c r="G859" i="4"/>
  <c r="R859" i="4" s="1"/>
  <c r="AC859" i="4" s="1"/>
  <c r="AN859" i="4" s="1"/>
  <c r="F859" i="4"/>
  <c r="Q859" i="4" s="1"/>
  <c r="AB859" i="4" s="1"/>
  <c r="AM859" i="4" s="1"/>
  <c r="E859" i="4"/>
  <c r="P859" i="4" s="1"/>
  <c r="AA859" i="4" s="1"/>
  <c r="AL859" i="4" s="1"/>
  <c r="D859" i="4"/>
  <c r="O859" i="4" s="1"/>
  <c r="Z859" i="4" s="1"/>
  <c r="AK859" i="4" s="1"/>
  <c r="J859" i="4"/>
  <c r="U859" i="4" s="1"/>
  <c r="AF859" i="4" s="1"/>
  <c r="AQ859" i="4" s="1"/>
  <c r="C859" i="4"/>
  <c r="N859" i="4" s="1"/>
  <c r="Y859" i="4" s="1"/>
  <c r="AJ859" i="4" s="1"/>
  <c r="B859" i="4"/>
  <c r="M859" i="4" s="1"/>
  <c r="X859" i="4" s="1"/>
  <c r="AI859" i="4" s="1"/>
  <c r="E61" i="4"/>
  <c r="P61" i="4" s="1"/>
  <c r="AA61" i="4" s="1"/>
  <c r="AL61" i="4" s="1"/>
  <c r="C61" i="4"/>
  <c r="N61" i="4" s="1"/>
  <c r="Y61" i="4" s="1"/>
  <c r="AJ61" i="4" s="1"/>
  <c r="B61" i="4"/>
  <c r="M61" i="4" s="1"/>
  <c r="X61" i="4" s="1"/>
  <c r="AI61" i="4" s="1"/>
  <c r="K61" i="4"/>
  <c r="V61" i="4" s="1"/>
  <c r="AG61" i="4" s="1"/>
  <c r="AR61" i="4" s="1"/>
  <c r="J61" i="4"/>
  <c r="U61" i="4" s="1"/>
  <c r="AF61" i="4" s="1"/>
  <c r="AQ61" i="4" s="1"/>
  <c r="I61" i="4"/>
  <c r="T61" i="4" s="1"/>
  <c r="AE61" i="4" s="1"/>
  <c r="AP61" i="4" s="1"/>
  <c r="H61" i="4"/>
  <c r="S61" i="4" s="1"/>
  <c r="AD61" i="4" s="1"/>
  <c r="AO61" i="4" s="1"/>
  <c r="G61" i="4"/>
  <c r="R61" i="4" s="1"/>
  <c r="AC61" i="4" s="1"/>
  <c r="AN61" i="4" s="1"/>
  <c r="F61" i="4"/>
  <c r="Q61" i="4" s="1"/>
  <c r="AB61" i="4" s="1"/>
  <c r="AM61" i="4" s="1"/>
  <c r="D61" i="4"/>
  <c r="O61" i="4" s="1"/>
  <c r="Z61" i="4" s="1"/>
  <c r="AK61" i="4" s="1"/>
  <c r="B723" i="4"/>
  <c r="M723" i="4" s="1"/>
  <c r="X723" i="4" s="1"/>
  <c r="AI723" i="4" s="1"/>
  <c r="F723" i="4"/>
  <c r="Q723" i="4" s="1"/>
  <c r="AB723" i="4" s="1"/>
  <c r="AM723" i="4" s="1"/>
  <c r="E723" i="4"/>
  <c r="P723" i="4" s="1"/>
  <c r="AA723" i="4" s="1"/>
  <c r="AL723" i="4" s="1"/>
  <c r="D723" i="4"/>
  <c r="O723" i="4" s="1"/>
  <c r="Z723" i="4" s="1"/>
  <c r="AK723" i="4" s="1"/>
  <c r="C723" i="4"/>
  <c r="N723" i="4" s="1"/>
  <c r="Y723" i="4" s="1"/>
  <c r="AJ723" i="4" s="1"/>
  <c r="K723" i="4"/>
  <c r="V723" i="4" s="1"/>
  <c r="AG723" i="4" s="1"/>
  <c r="AR723" i="4" s="1"/>
  <c r="J723" i="4"/>
  <c r="U723" i="4" s="1"/>
  <c r="AF723" i="4" s="1"/>
  <c r="AQ723" i="4" s="1"/>
  <c r="H723" i="4"/>
  <c r="S723" i="4" s="1"/>
  <c r="AD723" i="4" s="1"/>
  <c r="AO723" i="4" s="1"/>
  <c r="G723" i="4"/>
  <c r="R723" i="4" s="1"/>
  <c r="AC723" i="4" s="1"/>
  <c r="AN723" i="4" s="1"/>
  <c r="I723" i="4"/>
  <c r="T723" i="4" s="1"/>
  <c r="AE723" i="4" s="1"/>
  <c r="AP723" i="4" s="1"/>
  <c r="G738" i="4"/>
  <c r="R738" i="4" s="1"/>
  <c r="AC738" i="4" s="1"/>
  <c r="AN738" i="4" s="1"/>
  <c r="B738" i="4"/>
  <c r="M738" i="4" s="1"/>
  <c r="X738" i="4" s="1"/>
  <c r="AI738" i="4" s="1"/>
  <c r="K738" i="4"/>
  <c r="V738" i="4" s="1"/>
  <c r="AG738" i="4" s="1"/>
  <c r="AR738" i="4" s="1"/>
  <c r="J738" i="4"/>
  <c r="U738" i="4" s="1"/>
  <c r="AF738" i="4" s="1"/>
  <c r="AQ738" i="4" s="1"/>
  <c r="I738" i="4"/>
  <c r="T738" i="4" s="1"/>
  <c r="AE738" i="4" s="1"/>
  <c r="AP738" i="4" s="1"/>
  <c r="H738" i="4"/>
  <c r="S738" i="4" s="1"/>
  <c r="AD738" i="4" s="1"/>
  <c r="AO738" i="4" s="1"/>
  <c r="F738" i="4"/>
  <c r="Q738" i="4" s="1"/>
  <c r="AB738" i="4" s="1"/>
  <c r="AM738" i="4" s="1"/>
  <c r="E738" i="4"/>
  <c r="P738" i="4" s="1"/>
  <c r="AA738" i="4" s="1"/>
  <c r="AL738" i="4" s="1"/>
  <c r="D738" i="4"/>
  <c r="O738" i="4" s="1"/>
  <c r="Z738" i="4" s="1"/>
  <c r="AK738" i="4" s="1"/>
  <c r="C738" i="4"/>
  <c r="N738" i="4" s="1"/>
  <c r="Y738" i="4" s="1"/>
  <c r="AJ738" i="4" s="1"/>
  <c r="G193" i="4"/>
  <c r="R193" i="4" s="1"/>
  <c r="AC193" i="4" s="1"/>
  <c r="AN193" i="4" s="1"/>
  <c r="K193" i="4"/>
  <c r="V193" i="4" s="1"/>
  <c r="AG193" i="4" s="1"/>
  <c r="AR193" i="4" s="1"/>
  <c r="J193" i="4"/>
  <c r="U193" i="4" s="1"/>
  <c r="AF193" i="4" s="1"/>
  <c r="AQ193" i="4" s="1"/>
  <c r="I193" i="4"/>
  <c r="T193" i="4" s="1"/>
  <c r="AE193" i="4" s="1"/>
  <c r="AP193" i="4" s="1"/>
  <c r="H193" i="4"/>
  <c r="S193" i="4" s="1"/>
  <c r="AD193" i="4" s="1"/>
  <c r="AO193" i="4" s="1"/>
  <c r="F193" i="4"/>
  <c r="Q193" i="4" s="1"/>
  <c r="AB193" i="4" s="1"/>
  <c r="AM193" i="4" s="1"/>
  <c r="E193" i="4"/>
  <c r="P193" i="4" s="1"/>
  <c r="AA193" i="4" s="1"/>
  <c r="AL193" i="4" s="1"/>
  <c r="D193" i="4"/>
  <c r="O193" i="4" s="1"/>
  <c r="Z193" i="4" s="1"/>
  <c r="AK193" i="4" s="1"/>
  <c r="C193" i="4"/>
  <c r="N193" i="4" s="1"/>
  <c r="Y193" i="4" s="1"/>
  <c r="AJ193" i="4" s="1"/>
  <c r="B193" i="4"/>
  <c r="M193" i="4" s="1"/>
  <c r="X193" i="4" s="1"/>
  <c r="AI193" i="4" s="1"/>
  <c r="C669" i="4"/>
  <c r="N669" i="4" s="1"/>
  <c r="Y669" i="4" s="1"/>
  <c r="AJ669" i="4" s="1"/>
  <c r="B669" i="4"/>
  <c r="M669" i="4" s="1"/>
  <c r="X669" i="4" s="1"/>
  <c r="AI669" i="4" s="1"/>
  <c r="K669" i="4"/>
  <c r="V669" i="4" s="1"/>
  <c r="AG669" i="4" s="1"/>
  <c r="AR669" i="4" s="1"/>
  <c r="J669" i="4"/>
  <c r="U669" i="4" s="1"/>
  <c r="AF669" i="4" s="1"/>
  <c r="AQ669" i="4" s="1"/>
  <c r="I669" i="4"/>
  <c r="T669" i="4" s="1"/>
  <c r="AE669" i="4" s="1"/>
  <c r="AP669" i="4" s="1"/>
  <c r="H669" i="4"/>
  <c r="S669" i="4" s="1"/>
  <c r="AD669" i="4" s="1"/>
  <c r="AO669" i="4" s="1"/>
  <c r="G669" i="4"/>
  <c r="R669" i="4" s="1"/>
  <c r="AC669" i="4" s="1"/>
  <c r="AN669" i="4" s="1"/>
  <c r="D669" i="4"/>
  <c r="O669" i="4" s="1"/>
  <c r="Z669" i="4" s="1"/>
  <c r="AK669" i="4" s="1"/>
  <c r="F669" i="4"/>
  <c r="Q669" i="4" s="1"/>
  <c r="AB669" i="4" s="1"/>
  <c r="AM669" i="4" s="1"/>
  <c r="E669" i="4"/>
  <c r="P669" i="4" s="1"/>
  <c r="AA669" i="4" s="1"/>
  <c r="AL669" i="4" s="1"/>
  <c r="G399" i="4"/>
  <c r="R399" i="4" s="1"/>
  <c r="AC399" i="4" s="1"/>
  <c r="AN399" i="4" s="1"/>
  <c r="F399" i="4"/>
  <c r="Q399" i="4" s="1"/>
  <c r="AB399" i="4" s="1"/>
  <c r="AM399" i="4" s="1"/>
  <c r="E399" i="4"/>
  <c r="P399" i="4" s="1"/>
  <c r="AA399" i="4" s="1"/>
  <c r="AL399" i="4" s="1"/>
  <c r="D399" i="4"/>
  <c r="O399" i="4" s="1"/>
  <c r="Z399" i="4" s="1"/>
  <c r="AK399" i="4" s="1"/>
  <c r="C399" i="4"/>
  <c r="N399" i="4" s="1"/>
  <c r="Y399" i="4" s="1"/>
  <c r="AJ399" i="4" s="1"/>
  <c r="B399" i="4"/>
  <c r="M399" i="4" s="1"/>
  <c r="X399" i="4" s="1"/>
  <c r="AI399" i="4" s="1"/>
  <c r="K399" i="4"/>
  <c r="V399" i="4" s="1"/>
  <c r="AG399" i="4" s="1"/>
  <c r="AR399" i="4" s="1"/>
  <c r="J399" i="4"/>
  <c r="U399" i="4" s="1"/>
  <c r="AF399" i="4" s="1"/>
  <c r="AQ399" i="4" s="1"/>
  <c r="I399" i="4"/>
  <c r="T399" i="4" s="1"/>
  <c r="AE399" i="4" s="1"/>
  <c r="AP399" i="4" s="1"/>
  <c r="H399" i="4"/>
  <c r="S399" i="4" s="1"/>
  <c r="AD399" i="4" s="1"/>
  <c r="AO399" i="4" s="1"/>
  <c r="AP11" i="3"/>
  <c r="AE15" i="3"/>
  <c r="AO11" i="3"/>
  <c r="AN11" i="3"/>
  <c r="AM11" i="3"/>
  <c r="AL11" i="3"/>
  <c r="AJ11" i="3"/>
  <c r="AK11" i="3"/>
  <c r="AI11" i="3"/>
  <c r="AQ11" i="3"/>
  <c r="AR11" i="3"/>
  <c r="AK9" i="3"/>
  <c r="AJ9" i="3"/>
  <c r="AI9" i="3"/>
  <c r="AC15" i="3"/>
  <c r="AR9" i="3"/>
  <c r="AQ9" i="3"/>
  <c r="AP9" i="3"/>
  <c r="AO9" i="3"/>
  <c r="AM9" i="3"/>
  <c r="AL9" i="3"/>
  <c r="AN9" i="3"/>
  <c r="AP6" i="3"/>
  <c r="AJ6" i="3"/>
  <c r="AO6" i="3"/>
  <c r="AN6" i="3"/>
  <c r="AM6" i="3"/>
  <c r="AL6" i="3"/>
  <c r="AK6" i="3"/>
  <c r="Z15" i="3"/>
  <c r="AR6" i="3"/>
  <c r="AQ6" i="3"/>
  <c r="AI6" i="3"/>
  <c r="E557" i="4"/>
  <c r="P557" i="4" s="1"/>
  <c r="AA557" i="4" s="1"/>
  <c r="AL557" i="4" s="1"/>
  <c r="D557" i="4"/>
  <c r="O557" i="4" s="1"/>
  <c r="Z557" i="4" s="1"/>
  <c r="AK557" i="4" s="1"/>
  <c r="C557" i="4"/>
  <c r="N557" i="4" s="1"/>
  <c r="Y557" i="4" s="1"/>
  <c r="AJ557" i="4" s="1"/>
  <c r="B557" i="4"/>
  <c r="M557" i="4" s="1"/>
  <c r="X557" i="4" s="1"/>
  <c r="AI557" i="4" s="1"/>
  <c r="K557" i="4"/>
  <c r="V557" i="4" s="1"/>
  <c r="AG557" i="4" s="1"/>
  <c r="AR557" i="4" s="1"/>
  <c r="J557" i="4"/>
  <c r="U557" i="4" s="1"/>
  <c r="AF557" i="4" s="1"/>
  <c r="AQ557" i="4" s="1"/>
  <c r="I557" i="4"/>
  <c r="T557" i="4" s="1"/>
  <c r="AE557" i="4" s="1"/>
  <c r="AP557" i="4" s="1"/>
  <c r="H557" i="4"/>
  <c r="S557" i="4" s="1"/>
  <c r="AD557" i="4" s="1"/>
  <c r="AO557" i="4" s="1"/>
  <c r="G557" i="4"/>
  <c r="R557" i="4" s="1"/>
  <c r="AC557" i="4" s="1"/>
  <c r="AN557" i="4" s="1"/>
  <c r="F557" i="4"/>
  <c r="Q557" i="4" s="1"/>
  <c r="AB557" i="4" s="1"/>
  <c r="AM557" i="4" s="1"/>
  <c r="G994" i="4"/>
  <c r="R994" i="4" s="1"/>
  <c r="AC994" i="4" s="1"/>
  <c r="AN994" i="4" s="1"/>
  <c r="E994" i="4"/>
  <c r="P994" i="4" s="1"/>
  <c r="AA994" i="4" s="1"/>
  <c r="AL994" i="4" s="1"/>
  <c r="F994" i="4"/>
  <c r="Q994" i="4" s="1"/>
  <c r="AB994" i="4" s="1"/>
  <c r="AM994" i="4" s="1"/>
  <c r="C994" i="4"/>
  <c r="N994" i="4" s="1"/>
  <c r="Y994" i="4" s="1"/>
  <c r="AJ994" i="4" s="1"/>
  <c r="B994" i="4"/>
  <c r="M994" i="4" s="1"/>
  <c r="X994" i="4" s="1"/>
  <c r="AI994" i="4" s="1"/>
  <c r="K994" i="4"/>
  <c r="V994" i="4" s="1"/>
  <c r="AG994" i="4" s="1"/>
  <c r="AR994" i="4" s="1"/>
  <c r="J994" i="4"/>
  <c r="U994" i="4" s="1"/>
  <c r="AF994" i="4" s="1"/>
  <c r="AQ994" i="4" s="1"/>
  <c r="D994" i="4"/>
  <c r="O994" i="4" s="1"/>
  <c r="Z994" i="4" s="1"/>
  <c r="AK994" i="4" s="1"/>
  <c r="I994" i="4"/>
  <c r="T994" i="4" s="1"/>
  <c r="AE994" i="4" s="1"/>
  <c r="AP994" i="4" s="1"/>
  <c r="H994" i="4"/>
  <c r="S994" i="4" s="1"/>
  <c r="AD994" i="4" s="1"/>
  <c r="AO994" i="4" s="1"/>
  <c r="I931" i="4"/>
  <c r="T931" i="4" s="1"/>
  <c r="AE931" i="4" s="1"/>
  <c r="AP931" i="4" s="1"/>
  <c r="G931" i="4"/>
  <c r="R931" i="4" s="1"/>
  <c r="AC931" i="4" s="1"/>
  <c r="AN931" i="4" s="1"/>
  <c r="F931" i="4"/>
  <c r="Q931" i="4" s="1"/>
  <c r="AB931" i="4" s="1"/>
  <c r="AM931" i="4" s="1"/>
  <c r="E931" i="4"/>
  <c r="P931" i="4" s="1"/>
  <c r="AA931" i="4" s="1"/>
  <c r="AL931" i="4" s="1"/>
  <c r="D931" i="4"/>
  <c r="O931" i="4" s="1"/>
  <c r="Z931" i="4" s="1"/>
  <c r="AK931" i="4" s="1"/>
  <c r="C931" i="4"/>
  <c r="N931" i="4" s="1"/>
  <c r="Y931" i="4" s="1"/>
  <c r="AJ931" i="4" s="1"/>
  <c r="B931" i="4"/>
  <c r="M931" i="4" s="1"/>
  <c r="X931" i="4" s="1"/>
  <c r="AI931" i="4" s="1"/>
  <c r="K931" i="4"/>
  <c r="V931" i="4" s="1"/>
  <c r="AG931" i="4" s="1"/>
  <c r="AR931" i="4" s="1"/>
  <c r="J931" i="4"/>
  <c r="U931" i="4" s="1"/>
  <c r="AF931" i="4" s="1"/>
  <c r="AQ931" i="4" s="1"/>
  <c r="H931" i="4"/>
  <c r="S931" i="4" s="1"/>
  <c r="AD931" i="4" s="1"/>
  <c r="AO931" i="4" s="1"/>
  <c r="F110" i="4"/>
  <c r="Q110" i="4" s="1"/>
  <c r="AB110" i="4" s="1"/>
  <c r="AM110" i="4" s="1"/>
  <c r="E110" i="4"/>
  <c r="P110" i="4" s="1"/>
  <c r="AA110" i="4" s="1"/>
  <c r="AL110" i="4" s="1"/>
  <c r="D110" i="4"/>
  <c r="O110" i="4" s="1"/>
  <c r="Z110" i="4" s="1"/>
  <c r="AK110" i="4" s="1"/>
  <c r="C110" i="4"/>
  <c r="N110" i="4" s="1"/>
  <c r="Y110" i="4" s="1"/>
  <c r="AJ110" i="4" s="1"/>
  <c r="B110" i="4"/>
  <c r="M110" i="4" s="1"/>
  <c r="X110" i="4" s="1"/>
  <c r="AI110" i="4" s="1"/>
  <c r="K110" i="4"/>
  <c r="V110" i="4" s="1"/>
  <c r="AG110" i="4" s="1"/>
  <c r="AR110" i="4" s="1"/>
  <c r="J110" i="4"/>
  <c r="U110" i="4" s="1"/>
  <c r="AF110" i="4" s="1"/>
  <c r="AQ110" i="4" s="1"/>
  <c r="I110" i="4"/>
  <c r="T110" i="4" s="1"/>
  <c r="AE110" i="4" s="1"/>
  <c r="AP110" i="4" s="1"/>
  <c r="H110" i="4"/>
  <c r="S110" i="4" s="1"/>
  <c r="AD110" i="4" s="1"/>
  <c r="AO110" i="4" s="1"/>
  <c r="G110" i="4"/>
  <c r="R110" i="4" s="1"/>
  <c r="AC110" i="4" s="1"/>
  <c r="AN110" i="4" s="1"/>
  <c r="F380" i="4"/>
  <c r="Q380" i="4" s="1"/>
  <c r="AB380" i="4" s="1"/>
  <c r="AM380" i="4" s="1"/>
  <c r="E380" i="4"/>
  <c r="P380" i="4" s="1"/>
  <c r="AA380" i="4" s="1"/>
  <c r="AL380" i="4" s="1"/>
  <c r="D380" i="4"/>
  <c r="O380" i="4" s="1"/>
  <c r="Z380" i="4" s="1"/>
  <c r="AK380" i="4" s="1"/>
  <c r="C380" i="4"/>
  <c r="N380" i="4" s="1"/>
  <c r="Y380" i="4" s="1"/>
  <c r="AJ380" i="4" s="1"/>
  <c r="B380" i="4"/>
  <c r="M380" i="4" s="1"/>
  <c r="X380" i="4" s="1"/>
  <c r="AI380" i="4" s="1"/>
  <c r="K380" i="4"/>
  <c r="V380" i="4" s="1"/>
  <c r="AG380" i="4" s="1"/>
  <c r="AR380" i="4" s="1"/>
  <c r="J380" i="4"/>
  <c r="U380" i="4" s="1"/>
  <c r="AF380" i="4" s="1"/>
  <c r="AQ380" i="4" s="1"/>
  <c r="I380" i="4"/>
  <c r="T380" i="4" s="1"/>
  <c r="AE380" i="4" s="1"/>
  <c r="AP380" i="4" s="1"/>
  <c r="H380" i="4"/>
  <c r="S380" i="4" s="1"/>
  <c r="AD380" i="4" s="1"/>
  <c r="AO380" i="4" s="1"/>
  <c r="G380" i="4"/>
  <c r="R380" i="4" s="1"/>
  <c r="AC380" i="4" s="1"/>
  <c r="AN380" i="4" s="1"/>
  <c r="G984" i="4"/>
  <c r="R984" i="4" s="1"/>
  <c r="AC984" i="4" s="1"/>
  <c r="AN984" i="4" s="1"/>
  <c r="D984" i="4"/>
  <c r="O984" i="4" s="1"/>
  <c r="Z984" i="4" s="1"/>
  <c r="AK984" i="4" s="1"/>
  <c r="I984" i="4"/>
  <c r="T984" i="4" s="1"/>
  <c r="AE984" i="4" s="1"/>
  <c r="AP984" i="4" s="1"/>
  <c r="F984" i="4"/>
  <c r="Q984" i="4" s="1"/>
  <c r="AB984" i="4" s="1"/>
  <c r="AM984" i="4" s="1"/>
  <c r="E984" i="4"/>
  <c r="P984" i="4" s="1"/>
  <c r="AA984" i="4" s="1"/>
  <c r="AL984" i="4" s="1"/>
  <c r="C984" i="4"/>
  <c r="N984" i="4" s="1"/>
  <c r="Y984" i="4" s="1"/>
  <c r="AJ984" i="4" s="1"/>
  <c r="B984" i="4"/>
  <c r="M984" i="4" s="1"/>
  <c r="X984" i="4" s="1"/>
  <c r="AI984" i="4" s="1"/>
  <c r="K984" i="4"/>
  <c r="V984" i="4" s="1"/>
  <c r="AG984" i="4" s="1"/>
  <c r="AR984" i="4" s="1"/>
  <c r="J984" i="4"/>
  <c r="U984" i="4" s="1"/>
  <c r="AF984" i="4" s="1"/>
  <c r="AQ984" i="4" s="1"/>
  <c r="H984" i="4"/>
  <c r="S984" i="4" s="1"/>
  <c r="AD984" i="4" s="1"/>
  <c r="AO984" i="4" s="1"/>
  <c r="J952" i="4"/>
  <c r="U952" i="4" s="1"/>
  <c r="AF952" i="4" s="1"/>
  <c r="AQ952" i="4" s="1"/>
  <c r="K952" i="4"/>
  <c r="V952" i="4" s="1"/>
  <c r="AG952" i="4" s="1"/>
  <c r="AR952" i="4" s="1"/>
  <c r="H952" i="4"/>
  <c r="S952" i="4" s="1"/>
  <c r="AD952" i="4" s="1"/>
  <c r="AO952" i="4" s="1"/>
  <c r="G952" i="4"/>
  <c r="R952" i="4" s="1"/>
  <c r="AC952" i="4" s="1"/>
  <c r="AN952" i="4" s="1"/>
  <c r="F952" i="4"/>
  <c r="Q952" i="4" s="1"/>
  <c r="AB952" i="4" s="1"/>
  <c r="AM952" i="4" s="1"/>
  <c r="E952" i="4"/>
  <c r="P952" i="4" s="1"/>
  <c r="AA952" i="4" s="1"/>
  <c r="AL952" i="4" s="1"/>
  <c r="D952" i="4"/>
  <c r="O952" i="4" s="1"/>
  <c r="Z952" i="4" s="1"/>
  <c r="AK952" i="4" s="1"/>
  <c r="C952" i="4"/>
  <c r="N952" i="4" s="1"/>
  <c r="Y952" i="4" s="1"/>
  <c r="AJ952" i="4" s="1"/>
  <c r="B952" i="4"/>
  <c r="M952" i="4" s="1"/>
  <c r="X952" i="4" s="1"/>
  <c r="AI952" i="4" s="1"/>
  <c r="I952" i="4"/>
  <c r="T952" i="4" s="1"/>
  <c r="AE952" i="4" s="1"/>
  <c r="AP952" i="4" s="1"/>
  <c r="K789" i="4"/>
  <c r="V789" i="4" s="1"/>
  <c r="AG789" i="4" s="1"/>
  <c r="AR789" i="4" s="1"/>
  <c r="I789" i="4"/>
  <c r="T789" i="4" s="1"/>
  <c r="AE789" i="4" s="1"/>
  <c r="AP789" i="4" s="1"/>
  <c r="H789" i="4"/>
  <c r="S789" i="4" s="1"/>
  <c r="AD789" i="4" s="1"/>
  <c r="AO789" i="4" s="1"/>
  <c r="G789" i="4"/>
  <c r="R789" i="4" s="1"/>
  <c r="AC789" i="4" s="1"/>
  <c r="AN789" i="4" s="1"/>
  <c r="F789" i="4"/>
  <c r="Q789" i="4" s="1"/>
  <c r="AB789" i="4" s="1"/>
  <c r="AM789" i="4" s="1"/>
  <c r="E789" i="4"/>
  <c r="P789" i="4" s="1"/>
  <c r="AA789" i="4" s="1"/>
  <c r="AL789" i="4" s="1"/>
  <c r="D789" i="4"/>
  <c r="O789" i="4" s="1"/>
  <c r="Z789" i="4" s="1"/>
  <c r="AK789" i="4" s="1"/>
  <c r="J789" i="4"/>
  <c r="U789" i="4" s="1"/>
  <c r="AF789" i="4" s="1"/>
  <c r="AQ789" i="4" s="1"/>
  <c r="C789" i="4"/>
  <c r="N789" i="4" s="1"/>
  <c r="Y789" i="4" s="1"/>
  <c r="AJ789" i="4" s="1"/>
  <c r="B789" i="4"/>
  <c r="M789" i="4" s="1"/>
  <c r="X789" i="4" s="1"/>
  <c r="AI789" i="4" s="1"/>
  <c r="H842" i="4"/>
  <c r="S842" i="4" s="1"/>
  <c r="AD842" i="4" s="1"/>
  <c r="AO842" i="4" s="1"/>
  <c r="F842" i="4"/>
  <c r="Q842" i="4" s="1"/>
  <c r="AB842" i="4" s="1"/>
  <c r="AM842" i="4" s="1"/>
  <c r="E842" i="4"/>
  <c r="P842" i="4" s="1"/>
  <c r="AA842" i="4" s="1"/>
  <c r="AL842" i="4" s="1"/>
  <c r="D842" i="4"/>
  <c r="O842" i="4" s="1"/>
  <c r="Z842" i="4" s="1"/>
  <c r="AK842" i="4" s="1"/>
  <c r="C842" i="4"/>
  <c r="N842" i="4" s="1"/>
  <c r="Y842" i="4" s="1"/>
  <c r="AJ842" i="4" s="1"/>
  <c r="B842" i="4"/>
  <c r="M842" i="4" s="1"/>
  <c r="X842" i="4" s="1"/>
  <c r="AI842" i="4" s="1"/>
  <c r="K842" i="4"/>
  <c r="V842" i="4" s="1"/>
  <c r="AG842" i="4" s="1"/>
  <c r="AR842" i="4" s="1"/>
  <c r="J842" i="4"/>
  <c r="U842" i="4" s="1"/>
  <c r="AF842" i="4" s="1"/>
  <c r="AQ842" i="4" s="1"/>
  <c r="I842" i="4"/>
  <c r="T842" i="4" s="1"/>
  <c r="AE842" i="4" s="1"/>
  <c r="AP842" i="4" s="1"/>
  <c r="G842" i="4"/>
  <c r="R842" i="4" s="1"/>
  <c r="AC842" i="4" s="1"/>
  <c r="AN842" i="4" s="1"/>
  <c r="K939" i="4"/>
  <c r="V939" i="4" s="1"/>
  <c r="AG939" i="4" s="1"/>
  <c r="AR939" i="4" s="1"/>
  <c r="I939" i="4"/>
  <c r="T939" i="4" s="1"/>
  <c r="AE939" i="4" s="1"/>
  <c r="AP939" i="4" s="1"/>
  <c r="H939" i="4"/>
  <c r="S939" i="4" s="1"/>
  <c r="AD939" i="4" s="1"/>
  <c r="AO939" i="4" s="1"/>
  <c r="G939" i="4"/>
  <c r="R939" i="4" s="1"/>
  <c r="AC939" i="4" s="1"/>
  <c r="AN939" i="4" s="1"/>
  <c r="F939" i="4"/>
  <c r="Q939" i="4" s="1"/>
  <c r="AB939" i="4" s="1"/>
  <c r="AM939" i="4" s="1"/>
  <c r="E939" i="4"/>
  <c r="P939" i="4" s="1"/>
  <c r="AA939" i="4" s="1"/>
  <c r="AL939" i="4" s="1"/>
  <c r="D939" i="4"/>
  <c r="O939" i="4" s="1"/>
  <c r="Z939" i="4" s="1"/>
  <c r="AK939" i="4" s="1"/>
  <c r="B939" i="4"/>
  <c r="M939" i="4" s="1"/>
  <c r="X939" i="4" s="1"/>
  <c r="AI939" i="4" s="1"/>
  <c r="J939" i="4"/>
  <c r="U939" i="4" s="1"/>
  <c r="AF939" i="4" s="1"/>
  <c r="AQ939" i="4" s="1"/>
  <c r="C939" i="4"/>
  <c r="N939" i="4" s="1"/>
  <c r="Y939" i="4" s="1"/>
  <c r="AJ939" i="4" s="1"/>
  <c r="H932" i="4"/>
  <c r="S932" i="4" s="1"/>
  <c r="AD932" i="4" s="1"/>
  <c r="AO932" i="4" s="1"/>
  <c r="F932" i="4"/>
  <c r="Q932" i="4" s="1"/>
  <c r="AB932" i="4" s="1"/>
  <c r="AM932" i="4" s="1"/>
  <c r="E932" i="4"/>
  <c r="P932" i="4" s="1"/>
  <c r="AA932" i="4" s="1"/>
  <c r="AL932" i="4" s="1"/>
  <c r="D932" i="4"/>
  <c r="O932" i="4" s="1"/>
  <c r="Z932" i="4" s="1"/>
  <c r="AK932" i="4" s="1"/>
  <c r="C932" i="4"/>
  <c r="N932" i="4" s="1"/>
  <c r="Y932" i="4" s="1"/>
  <c r="AJ932" i="4" s="1"/>
  <c r="B932" i="4"/>
  <c r="M932" i="4" s="1"/>
  <c r="X932" i="4" s="1"/>
  <c r="AI932" i="4" s="1"/>
  <c r="K932" i="4"/>
  <c r="V932" i="4" s="1"/>
  <c r="AG932" i="4" s="1"/>
  <c r="AR932" i="4" s="1"/>
  <c r="J932" i="4"/>
  <c r="U932" i="4" s="1"/>
  <c r="AF932" i="4" s="1"/>
  <c r="AQ932" i="4" s="1"/>
  <c r="I932" i="4"/>
  <c r="T932" i="4" s="1"/>
  <c r="AE932" i="4" s="1"/>
  <c r="AP932" i="4" s="1"/>
  <c r="G932" i="4"/>
  <c r="R932" i="4" s="1"/>
  <c r="AC932" i="4" s="1"/>
  <c r="AN932" i="4" s="1"/>
  <c r="K744" i="4"/>
  <c r="V744" i="4" s="1"/>
  <c r="AG744" i="4" s="1"/>
  <c r="AR744" i="4" s="1"/>
  <c r="J744" i="4"/>
  <c r="U744" i="4" s="1"/>
  <c r="AF744" i="4" s="1"/>
  <c r="AQ744" i="4" s="1"/>
  <c r="I744" i="4"/>
  <c r="T744" i="4" s="1"/>
  <c r="AE744" i="4" s="1"/>
  <c r="AP744" i="4" s="1"/>
  <c r="H744" i="4"/>
  <c r="S744" i="4" s="1"/>
  <c r="AD744" i="4" s="1"/>
  <c r="AO744" i="4" s="1"/>
  <c r="G744" i="4"/>
  <c r="R744" i="4" s="1"/>
  <c r="AC744" i="4" s="1"/>
  <c r="AN744" i="4" s="1"/>
  <c r="F744" i="4"/>
  <c r="Q744" i="4" s="1"/>
  <c r="AB744" i="4" s="1"/>
  <c r="AM744" i="4" s="1"/>
  <c r="E744" i="4"/>
  <c r="P744" i="4" s="1"/>
  <c r="AA744" i="4" s="1"/>
  <c r="AL744" i="4" s="1"/>
  <c r="D744" i="4"/>
  <c r="O744" i="4" s="1"/>
  <c r="Z744" i="4" s="1"/>
  <c r="AK744" i="4" s="1"/>
  <c r="C744" i="4"/>
  <c r="N744" i="4" s="1"/>
  <c r="Y744" i="4" s="1"/>
  <c r="AJ744" i="4" s="1"/>
  <c r="B744" i="4"/>
  <c r="M744" i="4" s="1"/>
  <c r="X744" i="4" s="1"/>
  <c r="AI744" i="4" s="1"/>
  <c r="D826" i="4"/>
  <c r="O826" i="4" s="1"/>
  <c r="Z826" i="4" s="1"/>
  <c r="AK826" i="4" s="1"/>
  <c r="B826" i="4"/>
  <c r="M826" i="4" s="1"/>
  <c r="X826" i="4" s="1"/>
  <c r="AI826" i="4" s="1"/>
  <c r="K826" i="4"/>
  <c r="V826" i="4" s="1"/>
  <c r="AG826" i="4" s="1"/>
  <c r="AR826" i="4" s="1"/>
  <c r="J826" i="4"/>
  <c r="U826" i="4" s="1"/>
  <c r="AF826" i="4" s="1"/>
  <c r="AQ826" i="4" s="1"/>
  <c r="I826" i="4"/>
  <c r="T826" i="4" s="1"/>
  <c r="AE826" i="4" s="1"/>
  <c r="AP826" i="4" s="1"/>
  <c r="H826" i="4"/>
  <c r="S826" i="4" s="1"/>
  <c r="AD826" i="4" s="1"/>
  <c r="AO826" i="4" s="1"/>
  <c r="G826" i="4"/>
  <c r="R826" i="4" s="1"/>
  <c r="AC826" i="4" s="1"/>
  <c r="AN826" i="4" s="1"/>
  <c r="C826" i="4"/>
  <c r="N826" i="4" s="1"/>
  <c r="Y826" i="4" s="1"/>
  <c r="AJ826" i="4" s="1"/>
  <c r="F826" i="4"/>
  <c r="Q826" i="4" s="1"/>
  <c r="AB826" i="4" s="1"/>
  <c r="AM826" i="4" s="1"/>
  <c r="E826" i="4"/>
  <c r="P826" i="4" s="1"/>
  <c r="AA826" i="4" s="1"/>
  <c r="AL826" i="4" s="1"/>
  <c r="D786" i="4"/>
  <c r="O786" i="4" s="1"/>
  <c r="Z786" i="4" s="1"/>
  <c r="AK786" i="4" s="1"/>
  <c r="B786" i="4"/>
  <c r="M786" i="4" s="1"/>
  <c r="X786" i="4" s="1"/>
  <c r="AI786" i="4" s="1"/>
  <c r="K786" i="4"/>
  <c r="V786" i="4" s="1"/>
  <c r="AG786" i="4" s="1"/>
  <c r="AR786" i="4" s="1"/>
  <c r="J786" i="4"/>
  <c r="U786" i="4" s="1"/>
  <c r="AF786" i="4" s="1"/>
  <c r="AQ786" i="4" s="1"/>
  <c r="I786" i="4"/>
  <c r="T786" i="4" s="1"/>
  <c r="AE786" i="4" s="1"/>
  <c r="AP786" i="4" s="1"/>
  <c r="H786" i="4"/>
  <c r="S786" i="4" s="1"/>
  <c r="AD786" i="4" s="1"/>
  <c r="AO786" i="4" s="1"/>
  <c r="G786" i="4"/>
  <c r="R786" i="4" s="1"/>
  <c r="AC786" i="4" s="1"/>
  <c r="AN786" i="4" s="1"/>
  <c r="F786" i="4"/>
  <c r="Q786" i="4" s="1"/>
  <c r="AB786" i="4" s="1"/>
  <c r="AM786" i="4" s="1"/>
  <c r="E786" i="4"/>
  <c r="P786" i="4" s="1"/>
  <c r="AA786" i="4" s="1"/>
  <c r="AL786" i="4" s="1"/>
  <c r="C786" i="4"/>
  <c r="N786" i="4" s="1"/>
  <c r="Y786" i="4" s="1"/>
  <c r="AJ786" i="4" s="1"/>
  <c r="H802" i="4"/>
  <c r="S802" i="4" s="1"/>
  <c r="AD802" i="4" s="1"/>
  <c r="AO802" i="4" s="1"/>
  <c r="F802" i="4"/>
  <c r="Q802" i="4" s="1"/>
  <c r="AB802" i="4" s="1"/>
  <c r="AM802" i="4" s="1"/>
  <c r="E802" i="4"/>
  <c r="P802" i="4" s="1"/>
  <c r="AA802" i="4" s="1"/>
  <c r="AL802" i="4" s="1"/>
  <c r="D802" i="4"/>
  <c r="O802" i="4" s="1"/>
  <c r="Z802" i="4" s="1"/>
  <c r="AK802" i="4" s="1"/>
  <c r="C802" i="4"/>
  <c r="N802" i="4" s="1"/>
  <c r="Y802" i="4" s="1"/>
  <c r="AJ802" i="4" s="1"/>
  <c r="B802" i="4"/>
  <c r="M802" i="4" s="1"/>
  <c r="X802" i="4" s="1"/>
  <c r="AI802" i="4" s="1"/>
  <c r="K802" i="4"/>
  <c r="V802" i="4" s="1"/>
  <c r="AG802" i="4" s="1"/>
  <c r="AR802" i="4" s="1"/>
  <c r="J802" i="4"/>
  <c r="U802" i="4" s="1"/>
  <c r="AF802" i="4" s="1"/>
  <c r="AQ802" i="4" s="1"/>
  <c r="I802" i="4"/>
  <c r="T802" i="4" s="1"/>
  <c r="AE802" i="4" s="1"/>
  <c r="AP802" i="4" s="1"/>
  <c r="G802" i="4"/>
  <c r="R802" i="4" s="1"/>
  <c r="AC802" i="4" s="1"/>
  <c r="AN802" i="4" s="1"/>
  <c r="J1011" i="4"/>
  <c r="U1011" i="4" s="1"/>
  <c r="AF1011" i="4" s="1"/>
  <c r="AQ1011" i="4" s="1"/>
  <c r="K1011" i="4"/>
  <c r="V1011" i="4" s="1"/>
  <c r="AG1011" i="4" s="1"/>
  <c r="AR1011" i="4" s="1"/>
  <c r="H1011" i="4"/>
  <c r="S1011" i="4" s="1"/>
  <c r="AD1011" i="4" s="1"/>
  <c r="AO1011" i="4" s="1"/>
  <c r="E1011" i="4"/>
  <c r="P1011" i="4" s="1"/>
  <c r="AA1011" i="4" s="1"/>
  <c r="AL1011" i="4" s="1"/>
  <c r="C1011" i="4"/>
  <c r="N1011" i="4" s="1"/>
  <c r="Y1011" i="4" s="1"/>
  <c r="AJ1011" i="4" s="1"/>
  <c r="B1011" i="4"/>
  <c r="M1011" i="4" s="1"/>
  <c r="X1011" i="4" s="1"/>
  <c r="AI1011" i="4" s="1"/>
  <c r="I1011" i="4"/>
  <c r="T1011" i="4" s="1"/>
  <c r="AE1011" i="4" s="1"/>
  <c r="AP1011" i="4" s="1"/>
  <c r="G1011" i="4"/>
  <c r="R1011" i="4" s="1"/>
  <c r="AC1011" i="4" s="1"/>
  <c r="AN1011" i="4" s="1"/>
  <c r="F1011" i="4"/>
  <c r="Q1011" i="4" s="1"/>
  <c r="AB1011" i="4" s="1"/>
  <c r="AM1011" i="4" s="1"/>
  <c r="D1011" i="4"/>
  <c r="O1011" i="4" s="1"/>
  <c r="Z1011" i="4" s="1"/>
  <c r="AK1011" i="4" s="1"/>
  <c r="K85" i="4"/>
  <c r="V85" i="4" s="1"/>
  <c r="AG85" i="4" s="1"/>
  <c r="AR85" i="4" s="1"/>
  <c r="J85" i="4"/>
  <c r="U85" i="4" s="1"/>
  <c r="AF85" i="4" s="1"/>
  <c r="AQ85" i="4" s="1"/>
  <c r="I85" i="4"/>
  <c r="T85" i="4" s="1"/>
  <c r="AE85" i="4" s="1"/>
  <c r="AP85" i="4" s="1"/>
  <c r="H85" i="4"/>
  <c r="S85" i="4" s="1"/>
  <c r="AD85" i="4" s="1"/>
  <c r="AO85" i="4" s="1"/>
  <c r="G85" i="4"/>
  <c r="R85" i="4" s="1"/>
  <c r="AC85" i="4" s="1"/>
  <c r="AN85" i="4" s="1"/>
  <c r="F85" i="4"/>
  <c r="Q85" i="4" s="1"/>
  <c r="AB85" i="4" s="1"/>
  <c r="AM85" i="4" s="1"/>
  <c r="E85" i="4"/>
  <c r="P85" i="4" s="1"/>
  <c r="AA85" i="4" s="1"/>
  <c r="AL85" i="4" s="1"/>
  <c r="D85" i="4"/>
  <c r="O85" i="4" s="1"/>
  <c r="Z85" i="4" s="1"/>
  <c r="AK85" i="4" s="1"/>
  <c r="B85" i="4"/>
  <c r="M85" i="4" s="1"/>
  <c r="X85" i="4" s="1"/>
  <c r="AI85" i="4" s="1"/>
  <c r="C85" i="4"/>
  <c r="N85" i="4" s="1"/>
  <c r="Y85" i="4" s="1"/>
  <c r="AJ85" i="4" s="1"/>
  <c r="E627" i="4"/>
  <c r="P627" i="4" s="1"/>
  <c r="AA627" i="4" s="1"/>
  <c r="AL627" i="4" s="1"/>
  <c r="D627" i="4"/>
  <c r="O627" i="4" s="1"/>
  <c r="Z627" i="4" s="1"/>
  <c r="AK627" i="4" s="1"/>
  <c r="C627" i="4"/>
  <c r="N627" i="4" s="1"/>
  <c r="Y627" i="4" s="1"/>
  <c r="AJ627" i="4" s="1"/>
  <c r="B627" i="4"/>
  <c r="M627" i="4" s="1"/>
  <c r="X627" i="4" s="1"/>
  <c r="AI627" i="4" s="1"/>
  <c r="K627" i="4"/>
  <c r="V627" i="4" s="1"/>
  <c r="AG627" i="4" s="1"/>
  <c r="AR627" i="4" s="1"/>
  <c r="J627" i="4"/>
  <c r="U627" i="4" s="1"/>
  <c r="AF627" i="4" s="1"/>
  <c r="AQ627" i="4" s="1"/>
  <c r="I627" i="4"/>
  <c r="T627" i="4" s="1"/>
  <c r="AE627" i="4" s="1"/>
  <c r="AP627" i="4" s="1"/>
  <c r="H627" i="4"/>
  <c r="S627" i="4" s="1"/>
  <c r="AD627" i="4" s="1"/>
  <c r="AO627" i="4" s="1"/>
  <c r="G627" i="4"/>
  <c r="R627" i="4" s="1"/>
  <c r="AC627" i="4" s="1"/>
  <c r="AN627" i="4" s="1"/>
  <c r="F627" i="4"/>
  <c r="Q627" i="4" s="1"/>
  <c r="AB627" i="4" s="1"/>
  <c r="AM627" i="4" s="1"/>
  <c r="J770" i="4"/>
  <c r="U770" i="4" s="1"/>
  <c r="AF770" i="4" s="1"/>
  <c r="AQ770" i="4" s="1"/>
  <c r="H770" i="4"/>
  <c r="S770" i="4" s="1"/>
  <c r="AD770" i="4" s="1"/>
  <c r="AO770" i="4" s="1"/>
  <c r="G770" i="4"/>
  <c r="R770" i="4" s="1"/>
  <c r="AC770" i="4" s="1"/>
  <c r="AN770" i="4" s="1"/>
  <c r="F770" i="4"/>
  <c r="Q770" i="4" s="1"/>
  <c r="AB770" i="4" s="1"/>
  <c r="AM770" i="4" s="1"/>
  <c r="E770" i="4"/>
  <c r="P770" i="4" s="1"/>
  <c r="AA770" i="4" s="1"/>
  <c r="AL770" i="4" s="1"/>
  <c r="D770" i="4"/>
  <c r="O770" i="4" s="1"/>
  <c r="Z770" i="4" s="1"/>
  <c r="AK770" i="4" s="1"/>
  <c r="C770" i="4"/>
  <c r="N770" i="4" s="1"/>
  <c r="Y770" i="4" s="1"/>
  <c r="AJ770" i="4" s="1"/>
  <c r="K770" i="4"/>
  <c r="V770" i="4" s="1"/>
  <c r="AG770" i="4" s="1"/>
  <c r="AR770" i="4" s="1"/>
  <c r="I770" i="4"/>
  <c r="T770" i="4" s="1"/>
  <c r="AE770" i="4" s="1"/>
  <c r="AP770" i="4" s="1"/>
  <c r="B770" i="4"/>
  <c r="M770" i="4" s="1"/>
  <c r="X770" i="4" s="1"/>
  <c r="AI770" i="4" s="1"/>
  <c r="C752" i="4"/>
  <c r="N752" i="4" s="1"/>
  <c r="Y752" i="4" s="1"/>
  <c r="AJ752" i="4" s="1"/>
  <c r="F752" i="4"/>
  <c r="Q752" i="4" s="1"/>
  <c r="AB752" i="4" s="1"/>
  <c r="AM752" i="4" s="1"/>
  <c r="E752" i="4"/>
  <c r="P752" i="4" s="1"/>
  <c r="AA752" i="4" s="1"/>
  <c r="AL752" i="4" s="1"/>
  <c r="D752" i="4"/>
  <c r="O752" i="4" s="1"/>
  <c r="Z752" i="4" s="1"/>
  <c r="AK752" i="4" s="1"/>
  <c r="B752" i="4"/>
  <c r="M752" i="4" s="1"/>
  <c r="X752" i="4" s="1"/>
  <c r="AI752" i="4" s="1"/>
  <c r="K752" i="4"/>
  <c r="V752" i="4" s="1"/>
  <c r="AG752" i="4" s="1"/>
  <c r="AR752" i="4" s="1"/>
  <c r="J752" i="4"/>
  <c r="U752" i="4" s="1"/>
  <c r="AF752" i="4" s="1"/>
  <c r="AQ752" i="4" s="1"/>
  <c r="I752" i="4"/>
  <c r="T752" i="4" s="1"/>
  <c r="AE752" i="4" s="1"/>
  <c r="AP752" i="4" s="1"/>
  <c r="H752" i="4"/>
  <c r="S752" i="4" s="1"/>
  <c r="AD752" i="4" s="1"/>
  <c r="AO752" i="4" s="1"/>
  <c r="G752" i="4"/>
  <c r="R752" i="4" s="1"/>
  <c r="AC752" i="4" s="1"/>
  <c r="AN752" i="4" s="1"/>
  <c r="K105" i="4"/>
  <c r="V105" i="4" s="1"/>
  <c r="AG105" i="4" s="1"/>
  <c r="AR105" i="4" s="1"/>
  <c r="J105" i="4"/>
  <c r="U105" i="4" s="1"/>
  <c r="AF105" i="4" s="1"/>
  <c r="AQ105" i="4" s="1"/>
  <c r="I105" i="4"/>
  <c r="T105" i="4" s="1"/>
  <c r="AE105" i="4" s="1"/>
  <c r="AP105" i="4" s="1"/>
  <c r="H105" i="4"/>
  <c r="S105" i="4" s="1"/>
  <c r="AD105" i="4" s="1"/>
  <c r="AO105" i="4" s="1"/>
  <c r="G105" i="4"/>
  <c r="R105" i="4" s="1"/>
  <c r="AC105" i="4" s="1"/>
  <c r="AN105" i="4" s="1"/>
  <c r="F105" i="4"/>
  <c r="Q105" i="4" s="1"/>
  <c r="AB105" i="4" s="1"/>
  <c r="AM105" i="4" s="1"/>
  <c r="E105" i="4"/>
  <c r="P105" i="4" s="1"/>
  <c r="AA105" i="4" s="1"/>
  <c r="AL105" i="4" s="1"/>
  <c r="D105" i="4"/>
  <c r="O105" i="4" s="1"/>
  <c r="Z105" i="4" s="1"/>
  <c r="AK105" i="4" s="1"/>
  <c r="B105" i="4"/>
  <c r="M105" i="4" s="1"/>
  <c r="X105" i="4" s="1"/>
  <c r="AI105" i="4" s="1"/>
  <c r="C105" i="4"/>
  <c r="N105" i="4" s="1"/>
  <c r="Y105" i="4" s="1"/>
  <c r="AJ105" i="4" s="1"/>
  <c r="F310" i="4"/>
  <c r="Q310" i="4" s="1"/>
  <c r="AB310" i="4" s="1"/>
  <c r="AM310" i="4" s="1"/>
  <c r="E310" i="4"/>
  <c r="P310" i="4" s="1"/>
  <c r="AA310" i="4" s="1"/>
  <c r="AL310" i="4" s="1"/>
  <c r="D310" i="4"/>
  <c r="O310" i="4" s="1"/>
  <c r="Z310" i="4" s="1"/>
  <c r="AK310" i="4" s="1"/>
  <c r="C310" i="4"/>
  <c r="N310" i="4" s="1"/>
  <c r="Y310" i="4" s="1"/>
  <c r="AJ310" i="4" s="1"/>
  <c r="B310" i="4"/>
  <c r="M310" i="4" s="1"/>
  <c r="X310" i="4" s="1"/>
  <c r="AI310" i="4" s="1"/>
  <c r="K310" i="4"/>
  <c r="V310" i="4" s="1"/>
  <c r="AG310" i="4" s="1"/>
  <c r="AR310" i="4" s="1"/>
  <c r="J310" i="4"/>
  <c r="U310" i="4" s="1"/>
  <c r="AF310" i="4" s="1"/>
  <c r="AQ310" i="4" s="1"/>
  <c r="I310" i="4"/>
  <c r="T310" i="4" s="1"/>
  <c r="AE310" i="4" s="1"/>
  <c r="AP310" i="4" s="1"/>
  <c r="H310" i="4"/>
  <c r="S310" i="4" s="1"/>
  <c r="AD310" i="4" s="1"/>
  <c r="AO310" i="4" s="1"/>
  <c r="G310" i="4"/>
  <c r="R310" i="4" s="1"/>
  <c r="AC310" i="4" s="1"/>
  <c r="AN310" i="4" s="1"/>
  <c r="I257" i="4"/>
  <c r="T257" i="4" s="1"/>
  <c r="AE257" i="4" s="1"/>
  <c r="AP257" i="4" s="1"/>
  <c r="H257" i="4"/>
  <c r="S257" i="4" s="1"/>
  <c r="AD257" i="4" s="1"/>
  <c r="AO257" i="4" s="1"/>
  <c r="G257" i="4"/>
  <c r="R257" i="4" s="1"/>
  <c r="AC257" i="4" s="1"/>
  <c r="AN257" i="4" s="1"/>
  <c r="F257" i="4"/>
  <c r="Q257" i="4" s="1"/>
  <c r="AB257" i="4" s="1"/>
  <c r="AM257" i="4" s="1"/>
  <c r="C257" i="4"/>
  <c r="N257" i="4" s="1"/>
  <c r="Y257" i="4" s="1"/>
  <c r="AJ257" i="4" s="1"/>
  <c r="K257" i="4"/>
  <c r="V257" i="4" s="1"/>
  <c r="AG257" i="4" s="1"/>
  <c r="AR257" i="4" s="1"/>
  <c r="J257" i="4"/>
  <c r="U257" i="4" s="1"/>
  <c r="AF257" i="4" s="1"/>
  <c r="AQ257" i="4" s="1"/>
  <c r="E257" i="4"/>
  <c r="P257" i="4" s="1"/>
  <c r="AA257" i="4" s="1"/>
  <c r="AL257" i="4" s="1"/>
  <c r="D257" i="4"/>
  <c r="O257" i="4" s="1"/>
  <c r="Z257" i="4" s="1"/>
  <c r="AK257" i="4" s="1"/>
  <c r="B257" i="4"/>
  <c r="M257" i="4" s="1"/>
  <c r="X257" i="4" s="1"/>
  <c r="AI257" i="4" s="1"/>
  <c r="H902" i="4"/>
  <c r="S902" i="4" s="1"/>
  <c r="AD902" i="4" s="1"/>
  <c r="AO902" i="4" s="1"/>
  <c r="F902" i="4"/>
  <c r="Q902" i="4" s="1"/>
  <c r="AB902" i="4" s="1"/>
  <c r="AM902" i="4" s="1"/>
  <c r="E902" i="4"/>
  <c r="P902" i="4" s="1"/>
  <c r="AA902" i="4" s="1"/>
  <c r="AL902" i="4" s="1"/>
  <c r="D902" i="4"/>
  <c r="O902" i="4" s="1"/>
  <c r="Z902" i="4" s="1"/>
  <c r="AK902" i="4" s="1"/>
  <c r="C902" i="4"/>
  <c r="N902" i="4" s="1"/>
  <c r="Y902" i="4" s="1"/>
  <c r="AJ902" i="4" s="1"/>
  <c r="B902" i="4"/>
  <c r="M902" i="4" s="1"/>
  <c r="X902" i="4" s="1"/>
  <c r="AI902" i="4" s="1"/>
  <c r="K902" i="4"/>
  <c r="V902" i="4" s="1"/>
  <c r="AG902" i="4" s="1"/>
  <c r="AR902" i="4" s="1"/>
  <c r="J902" i="4"/>
  <c r="U902" i="4" s="1"/>
  <c r="AF902" i="4" s="1"/>
  <c r="AQ902" i="4" s="1"/>
  <c r="I902" i="4"/>
  <c r="T902" i="4" s="1"/>
  <c r="AE902" i="4" s="1"/>
  <c r="AP902" i="4" s="1"/>
  <c r="G902" i="4"/>
  <c r="R902" i="4" s="1"/>
  <c r="AC902" i="4" s="1"/>
  <c r="AN902" i="4" s="1"/>
  <c r="I77" i="4"/>
  <c r="T77" i="4" s="1"/>
  <c r="AE77" i="4" s="1"/>
  <c r="AP77" i="4" s="1"/>
  <c r="G77" i="4"/>
  <c r="R77" i="4" s="1"/>
  <c r="AC77" i="4" s="1"/>
  <c r="AN77" i="4" s="1"/>
  <c r="F77" i="4"/>
  <c r="Q77" i="4" s="1"/>
  <c r="AB77" i="4" s="1"/>
  <c r="AM77" i="4" s="1"/>
  <c r="E77" i="4"/>
  <c r="P77" i="4" s="1"/>
  <c r="AA77" i="4" s="1"/>
  <c r="AL77" i="4" s="1"/>
  <c r="H77" i="4"/>
  <c r="S77" i="4" s="1"/>
  <c r="AD77" i="4" s="1"/>
  <c r="AO77" i="4" s="1"/>
  <c r="D77" i="4"/>
  <c r="O77" i="4" s="1"/>
  <c r="Z77" i="4" s="1"/>
  <c r="AK77" i="4" s="1"/>
  <c r="C77" i="4"/>
  <c r="N77" i="4" s="1"/>
  <c r="Y77" i="4" s="1"/>
  <c r="AJ77" i="4" s="1"/>
  <c r="B77" i="4"/>
  <c r="M77" i="4" s="1"/>
  <c r="X77" i="4" s="1"/>
  <c r="AI77" i="4" s="1"/>
  <c r="K77" i="4"/>
  <c r="V77" i="4" s="1"/>
  <c r="AG77" i="4" s="1"/>
  <c r="AR77" i="4" s="1"/>
  <c r="J77" i="4"/>
  <c r="U77" i="4" s="1"/>
  <c r="AF77" i="4" s="1"/>
  <c r="AQ77" i="4" s="1"/>
  <c r="D262" i="4"/>
  <c r="O262" i="4" s="1"/>
  <c r="Z262" i="4" s="1"/>
  <c r="AK262" i="4" s="1"/>
  <c r="C262" i="4"/>
  <c r="N262" i="4" s="1"/>
  <c r="Y262" i="4" s="1"/>
  <c r="AJ262" i="4" s="1"/>
  <c r="B262" i="4"/>
  <c r="M262" i="4" s="1"/>
  <c r="X262" i="4" s="1"/>
  <c r="AI262" i="4" s="1"/>
  <c r="K262" i="4"/>
  <c r="V262" i="4" s="1"/>
  <c r="AG262" i="4" s="1"/>
  <c r="AR262" i="4" s="1"/>
  <c r="H262" i="4"/>
  <c r="S262" i="4" s="1"/>
  <c r="AD262" i="4" s="1"/>
  <c r="AO262" i="4" s="1"/>
  <c r="G262" i="4"/>
  <c r="R262" i="4" s="1"/>
  <c r="AC262" i="4" s="1"/>
  <c r="AN262" i="4" s="1"/>
  <c r="F262" i="4"/>
  <c r="Q262" i="4" s="1"/>
  <c r="AB262" i="4" s="1"/>
  <c r="AM262" i="4" s="1"/>
  <c r="E262" i="4"/>
  <c r="P262" i="4" s="1"/>
  <c r="AA262" i="4" s="1"/>
  <c r="AL262" i="4" s="1"/>
  <c r="J262" i="4"/>
  <c r="U262" i="4" s="1"/>
  <c r="AF262" i="4" s="1"/>
  <c r="AQ262" i="4" s="1"/>
  <c r="I262" i="4"/>
  <c r="T262" i="4" s="1"/>
  <c r="AE262" i="4" s="1"/>
  <c r="AP262" i="4" s="1"/>
  <c r="J612" i="4"/>
  <c r="U612" i="4" s="1"/>
  <c r="AF612" i="4" s="1"/>
  <c r="AQ612" i="4" s="1"/>
  <c r="I612" i="4"/>
  <c r="T612" i="4" s="1"/>
  <c r="AE612" i="4" s="1"/>
  <c r="AP612" i="4" s="1"/>
  <c r="H612" i="4"/>
  <c r="S612" i="4" s="1"/>
  <c r="AD612" i="4" s="1"/>
  <c r="AO612" i="4" s="1"/>
  <c r="G612" i="4"/>
  <c r="R612" i="4" s="1"/>
  <c r="AC612" i="4" s="1"/>
  <c r="AN612" i="4" s="1"/>
  <c r="F612" i="4"/>
  <c r="Q612" i="4" s="1"/>
  <c r="AB612" i="4" s="1"/>
  <c r="AM612" i="4" s="1"/>
  <c r="E612" i="4"/>
  <c r="P612" i="4" s="1"/>
  <c r="AA612" i="4" s="1"/>
  <c r="AL612" i="4" s="1"/>
  <c r="D612" i="4"/>
  <c r="O612" i="4" s="1"/>
  <c r="Z612" i="4" s="1"/>
  <c r="AK612" i="4" s="1"/>
  <c r="B612" i="4"/>
  <c r="M612" i="4" s="1"/>
  <c r="X612" i="4" s="1"/>
  <c r="AI612" i="4" s="1"/>
  <c r="C612" i="4"/>
  <c r="N612" i="4" s="1"/>
  <c r="Y612" i="4" s="1"/>
  <c r="AJ612" i="4" s="1"/>
  <c r="K612" i="4"/>
  <c r="V612" i="4" s="1"/>
  <c r="AG612" i="4" s="1"/>
  <c r="AR612" i="4" s="1"/>
  <c r="E291" i="4"/>
  <c r="P291" i="4" s="1"/>
  <c r="AA291" i="4" s="1"/>
  <c r="AL291" i="4" s="1"/>
  <c r="D291" i="4"/>
  <c r="O291" i="4" s="1"/>
  <c r="Z291" i="4" s="1"/>
  <c r="AK291" i="4" s="1"/>
  <c r="C291" i="4"/>
  <c r="N291" i="4" s="1"/>
  <c r="Y291" i="4" s="1"/>
  <c r="AJ291" i="4" s="1"/>
  <c r="B291" i="4"/>
  <c r="M291" i="4" s="1"/>
  <c r="X291" i="4" s="1"/>
  <c r="AI291" i="4" s="1"/>
  <c r="K291" i="4"/>
  <c r="V291" i="4" s="1"/>
  <c r="AG291" i="4" s="1"/>
  <c r="AR291" i="4" s="1"/>
  <c r="J291" i="4"/>
  <c r="U291" i="4" s="1"/>
  <c r="AF291" i="4" s="1"/>
  <c r="AQ291" i="4" s="1"/>
  <c r="I291" i="4"/>
  <c r="T291" i="4" s="1"/>
  <c r="AE291" i="4" s="1"/>
  <c r="AP291" i="4" s="1"/>
  <c r="G291" i="4"/>
  <c r="R291" i="4" s="1"/>
  <c r="AC291" i="4" s="1"/>
  <c r="AN291" i="4" s="1"/>
  <c r="F291" i="4"/>
  <c r="Q291" i="4" s="1"/>
  <c r="AB291" i="4" s="1"/>
  <c r="AM291" i="4" s="1"/>
  <c r="H291" i="4"/>
  <c r="S291" i="4" s="1"/>
  <c r="AD291" i="4" s="1"/>
  <c r="AO291" i="4" s="1"/>
  <c r="J426" i="4"/>
  <c r="U426" i="4" s="1"/>
  <c r="AF426" i="4" s="1"/>
  <c r="AQ426" i="4" s="1"/>
  <c r="I426" i="4"/>
  <c r="T426" i="4" s="1"/>
  <c r="AE426" i="4" s="1"/>
  <c r="AP426" i="4" s="1"/>
  <c r="H426" i="4"/>
  <c r="S426" i="4" s="1"/>
  <c r="AD426" i="4" s="1"/>
  <c r="AO426" i="4" s="1"/>
  <c r="G426" i="4"/>
  <c r="R426" i="4" s="1"/>
  <c r="AC426" i="4" s="1"/>
  <c r="AN426" i="4" s="1"/>
  <c r="F426" i="4"/>
  <c r="Q426" i="4" s="1"/>
  <c r="AB426" i="4" s="1"/>
  <c r="AM426" i="4" s="1"/>
  <c r="E426" i="4"/>
  <c r="P426" i="4" s="1"/>
  <c r="AA426" i="4" s="1"/>
  <c r="AL426" i="4" s="1"/>
  <c r="D426" i="4"/>
  <c r="O426" i="4" s="1"/>
  <c r="Z426" i="4" s="1"/>
  <c r="AK426" i="4" s="1"/>
  <c r="C426" i="4"/>
  <c r="N426" i="4" s="1"/>
  <c r="Y426" i="4" s="1"/>
  <c r="AJ426" i="4" s="1"/>
  <c r="B426" i="4"/>
  <c r="M426" i="4" s="1"/>
  <c r="X426" i="4" s="1"/>
  <c r="AI426" i="4" s="1"/>
  <c r="K426" i="4"/>
  <c r="V426" i="4" s="1"/>
  <c r="AG426" i="4" s="1"/>
  <c r="AR426" i="4" s="1"/>
  <c r="E1016" i="4"/>
  <c r="P1016" i="4" s="1"/>
  <c r="AA1016" i="4" s="1"/>
  <c r="AL1016" i="4" s="1"/>
  <c r="G1016" i="4"/>
  <c r="R1016" i="4" s="1"/>
  <c r="AC1016" i="4" s="1"/>
  <c r="AN1016" i="4" s="1"/>
  <c r="F1016" i="4"/>
  <c r="Q1016" i="4" s="1"/>
  <c r="AB1016" i="4" s="1"/>
  <c r="AM1016" i="4" s="1"/>
  <c r="C1016" i="4"/>
  <c r="N1016" i="4" s="1"/>
  <c r="Y1016" i="4" s="1"/>
  <c r="AJ1016" i="4" s="1"/>
  <c r="H1016" i="4"/>
  <c r="S1016" i="4" s="1"/>
  <c r="AD1016" i="4" s="1"/>
  <c r="AO1016" i="4" s="1"/>
  <c r="B1016" i="4"/>
  <c r="M1016" i="4" s="1"/>
  <c r="X1016" i="4" s="1"/>
  <c r="AI1016" i="4" s="1"/>
  <c r="K1016" i="4"/>
  <c r="V1016" i="4" s="1"/>
  <c r="AG1016" i="4" s="1"/>
  <c r="AR1016" i="4" s="1"/>
  <c r="J1016" i="4"/>
  <c r="U1016" i="4" s="1"/>
  <c r="AF1016" i="4" s="1"/>
  <c r="AQ1016" i="4" s="1"/>
  <c r="I1016" i="4"/>
  <c r="T1016" i="4" s="1"/>
  <c r="AE1016" i="4" s="1"/>
  <c r="AP1016" i="4" s="1"/>
  <c r="D1016" i="4"/>
  <c r="O1016" i="4" s="1"/>
  <c r="Z1016" i="4" s="1"/>
  <c r="AK1016" i="4" s="1"/>
  <c r="C702" i="4"/>
  <c r="N702" i="4" s="1"/>
  <c r="Y702" i="4" s="1"/>
  <c r="AJ702" i="4" s="1"/>
  <c r="K702" i="4"/>
  <c r="V702" i="4" s="1"/>
  <c r="AG702" i="4" s="1"/>
  <c r="AR702" i="4" s="1"/>
  <c r="J702" i="4"/>
  <c r="U702" i="4" s="1"/>
  <c r="AF702" i="4" s="1"/>
  <c r="AQ702" i="4" s="1"/>
  <c r="I702" i="4"/>
  <c r="T702" i="4" s="1"/>
  <c r="AE702" i="4" s="1"/>
  <c r="AP702" i="4" s="1"/>
  <c r="H702" i="4"/>
  <c r="S702" i="4" s="1"/>
  <c r="AD702" i="4" s="1"/>
  <c r="AO702" i="4" s="1"/>
  <c r="G702" i="4"/>
  <c r="R702" i="4" s="1"/>
  <c r="AC702" i="4" s="1"/>
  <c r="AN702" i="4" s="1"/>
  <c r="F702" i="4"/>
  <c r="Q702" i="4" s="1"/>
  <c r="AB702" i="4" s="1"/>
  <c r="AM702" i="4" s="1"/>
  <c r="E702" i="4"/>
  <c r="P702" i="4" s="1"/>
  <c r="AA702" i="4" s="1"/>
  <c r="AL702" i="4" s="1"/>
  <c r="D702" i="4"/>
  <c r="O702" i="4" s="1"/>
  <c r="Z702" i="4" s="1"/>
  <c r="AK702" i="4" s="1"/>
  <c r="B702" i="4"/>
  <c r="M702" i="4" s="1"/>
  <c r="X702" i="4" s="1"/>
  <c r="AI702" i="4" s="1"/>
  <c r="H684" i="4"/>
  <c r="S684" i="4" s="1"/>
  <c r="AD684" i="4" s="1"/>
  <c r="AO684" i="4" s="1"/>
  <c r="G684" i="4"/>
  <c r="R684" i="4" s="1"/>
  <c r="AC684" i="4" s="1"/>
  <c r="AN684" i="4" s="1"/>
  <c r="F684" i="4"/>
  <c r="Q684" i="4" s="1"/>
  <c r="AB684" i="4" s="1"/>
  <c r="AM684" i="4" s="1"/>
  <c r="E684" i="4"/>
  <c r="P684" i="4" s="1"/>
  <c r="AA684" i="4" s="1"/>
  <c r="AL684" i="4" s="1"/>
  <c r="D684" i="4"/>
  <c r="O684" i="4" s="1"/>
  <c r="Z684" i="4" s="1"/>
  <c r="AK684" i="4" s="1"/>
  <c r="C684" i="4"/>
  <c r="N684" i="4" s="1"/>
  <c r="Y684" i="4" s="1"/>
  <c r="AJ684" i="4" s="1"/>
  <c r="B684" i="4"/>
  <c r="M684" i="4" s="1"/>
  <c r="X684" i="4" s="1"/>
  <c r="AI684" i="4" s="1"/>
  <c r="K684" i="4"/>
  <c r="V684" i="4" s="1"/>
  <c r="AG684" i="4" s="1"/>
  <c r="AR684" i="4" s="1"/>
  <c r="J684" i="4"/>
  <c r="U684" i="4" s="1"/>
  <c r="AF684" i="4" s="1"/>
  <c r="AQ684" i="4" s="1"/>
  <c r="I684" i="4"/>
  <c r="T684" i="4" s="1"/>
  <c r="AE684" i="4" s="1"/>
  <c r="AP684" i="4" s="1"/>
  <c r="J682" i="4"/>
  <c r="U682" i="4" s="1"/>
  <c r="AF682" i="4" s="1"/>
  <c r="AQ682" i="4" s="1"/>
  <c r="I682" i="4"/>
  <c r="T682" i="4" s="1"/>
  <c r="AE682" i="4" s="1"/>
  <c r="AP682" i="4" s="1"/>
  <c r="H682" i="4"/>
  <c r="S682" i="4" s="1"/>
  <c r="AD682" i="4" s="1"/>
  <c r="AO682" i="4" s="1"/>
  <c r="G682" i="4"/>
  <c r="R682" i="4" s="1"/>
  <c r="AC682" i="4" s="1"/>
  <c r="AN682" i="4" s="1"/>
  <c r="F682" i="4"/>
  <c r="Q682" i="4" s="1"/>
  <c r="AB682" i="4" s="1"/>
  <c r="AM682" i="4" s="1"/>
  <c r="E682" i="4"/>
  <c r="P682" i="4" s="1"/>
  <c r="AA682" i="4" s="1"/>
  <c r="AL682" i="4" s="1"/>
  <c r="D682" i="4"/>
  <c r="O682" i="4" s="1"/>
  <c r="Z682" i="4" s="1"/>
  <c r="AK682" i="4" s="1"/>
  <c r="K682" i="4"/>
  <c r="V682" i="4" s="1"/>
  <c r="AG682" i="4" s="1"/>
  <c r="AR682" i="4" s="1"/>
  <c r="C682" i="4"/>
  <c r="N682" i="4" s="1"/>
  <c r="Y682" i="4" s="1"/>
  <c r="AJ682" i="4" s="1"/>
  <c r="B682" i="4"/>
  <c r="M682" i="4" s="1"/>
  <c r="X682" i="4" s="1"/>
  <c r="AI682" i="4" s="1"/>
  <c r="D32" i="4"/>
  <c r="O32" i="4" s="1"/>
  <c r="Z32" i="4" s="1"/>
  <c r="AK32" i="4" s="1"/>
  <c r="B32" i="4"/>
  <c r="M32" i="4" s="1"/>
  <c r="X32" i="4" s="1"/>
  <c r="AI32" i="4" s="1"/>
  <c r="K32" i="4"/>
  <c r="V32" i="4" s="1"/>
  <c r="AG32" i="4" s="1"/>
  <c r="AR32" i="4" s="1"/>
  <c r="J32" i="4"/>
  <c r="U32" i="4" s="1"/>
  <c r="AF32" i="4" s="1"/>
  <c r="AQ32" i="4" s="1"/>
  <c r="C32" i="4"/>
  <c r="N32" i="4" s="1"/>
  <c r="Y32" i="4" s="1"/>
  <c r="AJ32" i="4" s="1"/>
  <c r="G32" i="4"/>
  <c r="R32" i="4" s="1"/>
  <c r="AC32" i="4" s="1"/>
  <c r="AN32" i="4" s="1"/>
  <c r="I32" i="4"/>
  <c r="T32" i="4" s="1"/>
  <c r="AE32" i="4" s="1"/>
  <c r="AP32" i="4" s="1"/>
  <c r="H32" i="4"/>
  <c r="S32" i="4" s="1"/>
  <c r="AD32" i="4" s="1"/>
  <c r="AO32" i="4" s="1"/>
  <c r="E32" i="4"/>
  <c r="P32" i="4" s="1"/>
  <c r="AA32" i="4" s="1"/>
  <c r="AL32" i="4" s="1"/>
  <c r="F32" i="4"/>
  <c r="Q32" i="4" s="1"/>
  <c r="AB32" i="4" s="1"/>
  <c r="AM32" i="4" s="1"/>
  <c r="I901" i="4"/>
  <c r="T901" i="4" s="1"/>
  <c r="AE901" i="4" s="1"/>
  <c r="AP901" i="4" s="1"/>
  <c r="G901" i="4"/>
  <c r="R901" i="4" s="1"/>
  <c r="AC901" i="4" s="1"/>
  <c r="AN901" i="4" s="1"/>
  <c r="F901" i="4"/>
  <c r="Q901" i="4" s="1"/>
  <c r="AB901" i="4" s="1"/>
  <c r="AM901" i="4" s="1"/>
  <c r="E901" i="4"/>
  <c r="P901" i="4" s="1"/>
  <c r="AA901" i="4" s="1"/>
  <c r="AL901" i="4" s="1"/>
  <c r="D901" i="4"/>
  <c r="O901" i="4" s="1"/>
  <c r="Z901" i="4" s="1"/>
  <c r="AK901" i="4" s="1"/>
  <c r="C901" i="4"/>
  <c r="N901" i="4" s="1"/>
  <c r="Y901" i="4" s="1"/>
  <c r="AJ901" i="4" s="1"/>
  <c r="B901" i="4"/>
  <c r="M901" i="4" s="1"/>
  <c r="X901" i="4" s="1"/>
  <c r="AI901" i="4" s="1"/>
  <c r="K901" i="4"/>
  <c r="V901" i="4" s="1"/>
  <c r="AG901" i="4" s="1"/>
  <c r="AR901" i="4" s="1"/>
  <c r="J901" i="4"/>
  <c r="U901" i="4" s="1"/>
  <c r="AF901" i="4" s="1"/>
  <c r="AQ901" i="4" s="1"/>
  <c r="H901" i="4"/>
  <c r="S901" i="4" s="1"/>
  <c r="AD901" i="4" s="1"/>
  <c r="AO901" i="4" s="1"/>
  <c r="D236" i="4"/>
  <c r="O236" i="4" s="1"/>
  <c r="Z236" i="4" s="1"/>
  <c r="AK236" i="4" s="1"/>
  <c r="E236" i="4"/>
  <c r="P236" i="4" s="1"/>
  <c r="AA236" i="4" s="1"/>
  <c r="AL236" i="4" s="1"/>
  <c r="C236" i="4"/>
  <c r="N236" i="4" s="1"/>
  <c r="Y236" i="4" s="1"/>
  <c r="AJ236" i="4" s="1"/>
  <c r="B236" i="4"/>
  <c r="M236" i="4" s="1"/>
  <c r="X236" i="4" s="1"/>
  <c r="AI236" i="4" s="1"/>
  <c r="K236" i="4"/>
  <c r="V236" i="4" s="1"/>
  <c r="AG236" i="4" s="1"/>
  <c r="AR236" i="4" s="1"/>
  <c r="J236" i="4"/>
  <c r="U236" i="4" s="1"/>
  <c r="AF236" i="4" s="1"/>
  <c r="AQ236" i="4" s="1"/>
  <c r="I236" i="4"/>
  <c r="T236" i="4" s="1"/>
  <c r="AE236" i="4" s="1"/>
  <c r="AP236" i="4" s="1"/>
  <c r="H236" i="4"/>
  <c r="S236" i="4" s="1"/>
  <c r="AD236" i="4" s="1"/>
  <c r="AO236" i="4" s="1"/>
  <c r="G236" i="4"/>
  <c r="R236" i="4" s="1"/>
  <c r="AC236" i="4" s="1"/>
  <c r="AN236" i="4" s="1"/>
  <c r="F236" i="4"/>
  <c r="Q236" i="4" s="1"/>
  <c r="AB236" i="4" s="1"/>
  <c r="AM236" i="4" s="1"/>
  <c r="I221" i="4"/>
  <c r="T221" i="4" s="1"/>
  <c r="AE221" i="4" s="1"/>
  <c r="AP221" i="4" s="1"/>
  <c r="H221" i="4"/>
  <c r="S221" i="4" s="1"/>
  <c r="AD221" i="4" s="1"/>
  <c r="AO221" i="4" s="1"/>
  <c r="G221" i="4"/>
  <c r="R221" i="4" s="1"/>
  <c r="AC221" i="4" s="1"/>
  <c r="AN221" i="4" s="1"/>
  <c r="F221" i="4"/>
  <c r="Q221" i="4" s="1"/>
  <c r="AB221" i="4" s="1"/>
  <c r="AM221" i="4" s="1"/>
  <c r="E221" i="4"/>
  <c r="P221" i="4" s="1"/>
  <c r="AA221" i="4" s="1"/>
  <c r="AL221" i="4" s="1"/>
  <c r="D221" i="4"/>
  <c r="O221" i="4" s="1"/>
  <c r="Z221" i="4" s="1"/>
  <c r="AK221" i="4" s="1"/>
  <c r="C221" i="4"/>
  <c r="N221" i="4" s="1"/>
  <c r="Y221" i="4" s="1"/>
  <c r="AJ221" i="4" s="1"/>
  <c r="B221" i="4"/>
  <c r="M221" i="4" s="1"/>
  <c r="X221" i="4" s="1"/>
  <c r="AI221" i="4" s="1"/>
  <c r="K221" i="4"/>
  <c r="V221" i="4" s="1"/>
  <c r="AG221" i="4" s="1"/>
  <c r="AR221" i="4" s="1"/>
  <c r="J221" i="4"/>
  <c r="U221" i="4" s="1"/>
  <c r="AF221" i="4" s="1"/>
  <c r="AQ221" i="4" s="1"/>
  <c r="I992" i="4"/>
  <c r="T992" i="4" s="1"/>
  <c r="AE992" i="4" s="1"/>
  <c r="AP992" i="4" s="1"/>
  <c r="J992" i="4"/>
  <c r="U992" i="4" s="1"/>
  <c r="AF992" i="4" s="1"/>
  <c r="AQ992" i="4" s="1"/>
  <c r="B992" i="4"/>
  <c r="M992" i="4" s="1"/>
  <c r="X992" i="4" s="1"/>
  <c r="AI992" i="4" s="1"/>
  <c r="K992" i="4"/>
  <c r="V992" i="4" s="1"/>
  <c r="AG992" i="4" s="1"/>
  <c r="AR992" i="4" s="1"/>
  <c r="H992" i="4"/>
  <c r="S992" i="4" s="1"/>
  <c r="AD992" i="4" s="1"/>
  <c r="AO992" i="4" s="1"/>
  <c r="G992" i="4"/>
  <c r="R992" i="4" s="1"/>
  <c r="AC992" i="4" s="1"/>
  <c r="AN992" i="4" s="1"/>
  <c r="F992" i="4"/>
  <c r="Q992" i="4" s="1"/>
  <c r="AB992" i="4" s="1"/>
  <c r="AM992" i="4" s="1"/>
  <c r="E992" i="4"/>
  <c r="P992" i="4" s="1"/>
  <c r="AA992" i="4" s="1"/>
  <c r="AL992" i="4" s="1"/>
  <c r="C992" i="4"/>
  <c r="N992" i="4" s="1"/>
  <c r="Y992" i="4" s="1"/>
  <c r="AJ992" i="4" s="1"/>
  <c r="D992" i="4"/>
  <c r="O992" i="4" s="1"/>
  <c r="Z992" i="4" s="1"/>
  <c r="AK992" i="4" s="1"/>
  <c r="K115" i="4"/>
  <c r="V115" i="4" s="1"/>
  <c r="AG115" i="4" s="1"/>
  <c r="AR115" i="4" s="1"/>
  <c r="J115" i="4"/>
  <c r="U115" i="4" s="1"/>
  <c r="AF115" i="4" s="1"/>
  <c r="AQ115" i="4" s="1"/>
  <c r="I115" i="4"/>
  <c r="T115" i="4" s="1"/>
  <c r="AE115" i="4" s="1"/>
  <c r="AP115" i="4" s="1"/>
  <c r="H115" i="4"/>
  <c r="S115" i="4" s="1"/>
  <c r="AD115" i="4" s="1"/>
  <c r="AO115" i="4" s="1"/>
  <c r="G115" i="4"/>
  <c r="R115" i="4" s="1"/>
  <c r="AC115" i="4" s="1"/>
  <c r="AN115" i="4" s="1"/>
  <c r="F115" i="4"/>
  <c r="Q115" i="4" s="1"/>
  <c r="AB115" i="4" s="1"/>
  <c r="AM115" i="4" s="1"/>
  <c r="E115" i="4"/>
  <c r="P115" i="4" s="1"/>
  <c r="AA115" i="4" s="1"/>
  <c r="AL115" i="4" s="1"/>
  <c r="D115" i="4"/>
  <c r="O115" i="4" s="1"/>
  <c r="Z115" i="4" s="1"/>
  <c r="AK115" i="4" s="1"/>
  <c r="C115" i="4"/>
  <c r="N115" i="4" s="1"/>
  <c r="Y115" i="4" s="1"/>
  <c r="AJ115" i="4" s="1"/>
  <c r="B115" i="4"/>
  <c r="M115" i="4" s="1"/>
  <c r="X115" i="4" s="1"/>
  <c r="AI115" i="4" s="1"/>
  <c r="K365" i="4"/>
  <c r="V365" i="4" s="1"/>
  <c r="AG365" i="4" s="1"/>
  <c r="AR365" i="4" s="1"/>
  <c r="J365" i="4"/>
  <c r="U365" i="4" s="1"/>
  <c r="AF365" i="4" s="1"/>
  <c r="AQ365" i="4" s="1"/>
  <c r="I365" i="4"/>
  <c r="T365" i="4" s="1"/>
  <c r="AE365" i="4" s="1"/>
  <c r="AP365" i="4" s="1"/>
  <c r="H365" i="4"/>
  <c r="S365" i="4" s="1"/>
  <c r="AD365" i="4" s="1"/>
  <c r="AO365" i="4" s="1"/>
  <c r="G365" i="4"/>
  <c r="R365" i="4" s="1"/>
  <c r="AC365" i="4" s="1"/>
  <c r="AN365" i="4" s="1"/>
  <c r="F365" i="4"/>
  <c r="Q365" i="4" s="1"/>
  <c r="AB365" i="4" s="1"/>
  <c r="AM365" i="4" s="1"/>
  <c r="E365" i="4"/>
  <c r="P365" i="4" s="1"/>
  <c r="AA365" i="4" s="1"/>
  <c r="AL365" i="4" s="1"/>
  <c r="D365" i="4"/>
  <c r="O365" i="4" s="1"/>
  <c r="Z365" i="4" s="1"/>
  <c r="AK365" i="4" s="1"/>
  <c r="C365" i="4"/>
  <c r="N365" i="4" s="1"/>
  <c r="Y365" i="4" s="1"/>
  <c r="AJ365" i="4" s="1"/>
  <c r="B365" i="4"/>
  <c r="M365" i="4" s="1"/>
  <c r="X365" i="4" s="1"/>
  <c r="AI365" i="4" s="1"/>
  <c r="G615" i="4"/>
  <c r="R615" i="4" s="1"/>
  <c r="AC615" i="4" s="1"/>
  <c r="AN615" i="4" s="1"/>
  <c r="F615" i="4"/>
  <c r="Q615" i="4" s="1"/>
  <c r="AB615" i="4" s="1"/>
  <c r="AM615" i="4" s="1"/>
  <c r="E615" i="4"/>
  <c r="P615" i="4" s="1"/>
  <c r="AA615" i="4" s="1"/>
  <c r="AL615" i="4" s="1"/>
  <c r="D615" i="4"/>
  <c r="O615" i="4" s="1"/>
  <c r="Z615" i="4" s="1"/>
  <c r="AK615" i="4" s="1"/>
  <c r="C615" i="4"/>
  <c r="N615" i="4" s="1"/>
  <c r="Y615" i="4" s="1"/>
  <c r="AJ615" i="4" s="1"/>
  <c r="B615" i="4"/>
  <c r="M615" i="4" s="1"/>
  <c r="X615" i="4" s="1"/>
  <c r="AI615" i="4" s="1"/>
  <c r="K615" i="4"/>
  <c r="V615" i="4" s="1"/>
  <c r="AG615" i="4" s="1"/>
  <c r="AR615" i="4" s="1"/>
  <c r="J615" i="4"/>
  <c r="U615" i="4" s="1"/>
  <c r="AF615" i="4" s="1"/>
  <c r="AQ615" i="4" s="1"/>
  <c r="I615" i="4"/>
  <c r="T615" i="4" s="1"/>
  <c r="AE615" i="4" s="1"/>
  <c r="AP615" i="4" s="1"/>
  <c r="H615" i="4"/>
  <c r="S615" i="4" s="1"/>
  <c r="AD615" i="4" s="1"/>
  <c r="AO615" i="4" s="1"/>
  <c r="E111" i="4"/>
  <c r="P111" i="4" s="1"/>
  <c r="AA111" i="4" s="1"/>
  <c r="AL111" i="4" s="1"/>
  <c r="D111" i="4"/>
  <c r="O111" i="4" s="1"/>
  <c r="Z111" i="4" s="1"/>
  <c r="AK111" i="4" s="1"/>
  <c r="C111" i="4"/>
  <c r="N111" i="4" s="1"/>
  <c r="Y111" i="4" s="1"/>
  <c r="AJ111" i="4" s="1"/>
  <c r="B111" i="4"/>
  <c r="M111" i="4" s="1"/>
  <c r="X111" i="4" s="1"/>
  <c r="AI111" i="4" s="1"/>
  <c r="K111" i="4"/>
  <c r="V111" i="4" s="1"/>
  <c r="AG111" i="4" s="1"/>
  <c r="AR111" i="4" s="1"/>
  <c r="J111" i="4"/>
  <c r="U111" i="4" s="1"/>
  <c r="AF111" i="4" s="1"/>
  <c r="AQ111" i="4" s="1"/>
  <c r="I111" i="4"/>
  <c r="T111" i="4" s="1"/>
  <c r="AE111" i="4" s="1"/>
  <c r="AP111" i="4" s="1"/>
  <c r="H111" i="4"/>
  <c r="S111" i="4" s="1"/>
  <c r="AD111" i="4" s="1"/>
  <c r="AO111" i="4" s="1"/>
  <c r="G111" i="4"/>
  <c r="R111" i="4" s="1"/>
  <c r="AC111" i="4" s="1"/>
  <c r="AN111" i="4" s="1"/>
  <c r="F111" i="4"/>
  <c r="Q111" i="4" s="1"/>
  <c r="AB111" i="4" s="1"/>
  <c r="AM111" i="4" s="1"/>
  <c r="I171" i="4"/>
  <c r="T171" i="4" s="1"/>
  <c r="AE171" i="4" s="1"/>
  <c r="AP171" i="4" s="1"/>
  <c r="C171" i="4"/>
  <c r="N171" i="4" s="1"/>
  <c r="Y171" i="4" s="1"/>
  <c r="AJ171" i="4" s="1"/>
  <c r="B171" i="4"/>
  <c r="M171" i="4" s="1"/>
  <c r="X171" i="4" s="1"/>
  <c r="AI171" i="4" s="1"/>
  <c r="K171" i="4"/>
  <c r="V171" i="4" s="1"/>
  <c r="AG171" i="4" s="1"/>
  <c r="AR171" i="4" s="1"/>
  <c r="J171" i="4"/>
  <c r="U171" i="4" s="1"/>
  <c r="AF171" i="4" s="1"/>
  <c r="AQ171" i="4" s="1"/>
  <c r="H171" i="4"/>
  <c r="S171" i="4" s="1"/>
  <c r="AD171" i="4" s="1"/>
  <c r="AO171" i="4" s="1"/>
  <c r="G171" i="4"/>
  <c r="R171" i="4" s="1"/>
  <c r="AC171" i="4" s="1"/>
  <c r="AN171" i="4" s="1"/>
  <c r="F171" i="4"/>
  <c r="Q171" i="4" s="1"/>
  <c r="AB171" i="4" s="1"/>
  <c r="AM171" i="4" s="1"/>
  <c r="E171" i="4"/>
  <c r="P171" i="4" s="1"/>
  <c r="AA171" i="4" s="1"/>
  <c r="AL171" i="4" s="1"/>
  <c r="D171" i="4"/>
  <c r="O171" i="4" s="1"/>
  <c r="Z171" i="4" s="1"/>
  <c r="AK171" i="4" s="1"/>
  <c r="J755" i="4"/>
  <c r="U755" i="4" s="1"/>
  <c r="AF755" i="4" s="1"/>
  <c r="AQ755" i="4" s="1"/>
  <c r="E755" i="4"/>
  <c r="P755" i="4" s="1"/>
  <c r="AA755" i="4" s="1"/>
  <c r="AL755" i="4" s="1"/>
  <c r="D755" i="4"/>
  <c r="O755" i="4" s="1"/>
  <c r="Z755" i="4" s="1"/>
  <c r="AK755" i="4" s="1"/>
  <c r="C755" i="4"/>
  <c r="N755" i="4" s="1"/>
  <c r="Y755" i="4" s="1"/>
  <c r="AJ755" i="4" s="1"/>
  <c r="B755" i="4"/>
  <c r="M755" i="4" s="1"/>
  <c r="X755" i="4" s="1"/>
  <c r="AI755" i="4" s="1"/>
  <c r="K755" i="4"/>
  <c r="V755" i="4" s="1"/>
  <c r="AG755" i="4" s="1"/>
  <c r="AR755" i="4" s="1"/>
  <c r="I755" i="4"/>
  <c r="T755" i="4" s="1"/>
  <c r="AE755" i="4" s="1"/>
  <c r="AP755" i="4" s="1"/>
  <c r="H755" i="4"/>
  <c r="S755" i="4" s="1"/>
  <c r="AD755" i="4" s="1"/>
  <c r="AO755" i="4" s="1"/>
  <c r="G755" i="4"/>
  <c r="R755" i="4" s="1"/>
  <c r="AC755" i="4" s="1"/>
  <c r="AN755" i="4" s="1"/>
  <c r="F755" i="4"/>
  <c r="Q755" i="4" s="1"/>
  <c r="AB755" i="4" s="1"/>
  <c r="AM755" i="4" s="1"/>
  <c r="J582" i="4"/>
  <c r="U582" i="4" s="1"/>
  <c r="AF582" i="4" s="1"/>
  <c r="AQ582" i="4" s="1"/>
  <c r="I582" i="4"/>
  <c r="T582" i="4" s="1"/>
  <c r="AE582" i="4" s="1"/>
  <c r="AP582" i="4" s="1"/>
  <c r="H582" i="4"/>
  <c r="S582" i="4" s="1"/>
  <c r="AD582" i="4" s="1"/>
  <c r="AO582" i="4" s="1"/>
  <c r="G582" i="4"/>
  <c r="R582" i="4" s="1"/>
  <c r="AC582" i="4" s="1"/>
  <c r="AN582" i="4" s="1"/>
  <c r="F582" i="4"/>
  <c r="Q582" i="4" s="1"/>
  <c r="AB582" i="4" s="1"/>
  <c r="AM582" i="4" s="1"/>
  <c r="E582" i="4"/>
  <c r="P582" i="4" s="1"/>
  <c r="AA582" i="4" s="1"/>
  <c r="AL582" i="4" s="1"/>
  <c r="D582" i="4"/>
  <c r="O582" i="4" s="1"/>
  <c r="Z582" i="4" s="1"/>
  <c r="AK582" i="4" s="1"/>
  <c r="C582" i="4"/>
  <c r="N582" i="4" s="1"/>
  <c r="Y582" i="4" s="1"/>
  <c r="AJ582" i="4" s="1"/>
  <c r="B582" i="4"/>
  <c r="M582" i="4" s="1"/>
  <c r="X582" i="4" s="1"/>
  <c r="AI582" i="4" s="1"/>
  <c r="K582" i="4"/>
  <c r="V582" i="4" s="1"/>
  <c r="AG582" i="4" s="1"/>
  <c r="AR582" i="4" s="1"/>
  <c r="E547" i="4"/>
  <c r="P547" i="4" s="1"/>
  <c r="AA547" i="4" s="1"/>
  <c r="AL547" i="4" s="1"/>
  <c r="D547" i="4"/>
  <c r="O547" i="4" s="1"/>
  <c r="Z547" i="4" s="1"/>
  <c r="AK547" i="4" s="1"/>
  <c r="C547" i="4"/>
  <c r="N547" i="4" s="1"/>
  <c r="Y547" i="4" s="1"/>
  <c r="AJ547" i="4" s="1"/>
  <c r="B547" i="4"/>
  <c r="M547" i="4" s="1"/>
  <c r="X547" i="4" s="1"/>
  <c r="AI547" i="4" s="1"/>
  <c r="K547" i="4"/>
  <c r="V547" i="4" s="1"/>
  <c r="AG547" i="4" s="1"/>
  <c r="AR547" i="4" s="1"/>
  <c r="J547" i="4"/>
  <c r="U547" i="4" s="1"/>
  <c r="AF547" i="4" s="1"/>
  <c r="AQ547" i="4" s="1"/>
  <c r="I547" i="4"/>
  <c r="T547" i="4" s="1"/>
  <c r="AE547" i="4" s="1"/>
  <c r="AP547" i="4" s="1"/>
  <c r="F547" i="4"/>
  <c r="Q547" i="4" s="1"/>
  <c r="AB547" i="4" s="1"/>
  <c r="AM547" i="4" s="1"/>
  <c r="H547" i="4"/>
  <c r="S547" i="4" s="1"/>
  <c r="AD547" i="4" s="1"/>
  <c r="AO547" i="4" s="1"/>
  <c r="G547" i="4"/>
  <c r="R547" i="4" s="1"/>
  <c r="AC547" i="4" s="1"/>
  <c r="AN547" i="4" s="1"/>
  <c r="J296" i="4"/>
  <c r="U296" i="4" s="1"/>
  <c r="AF296" i="4" s="1"/>
  <c r="AQ296" i="4" s="1"/>
  <c r="I296" i="4"/>
  <c r="T296" i="4" s="1"/>
  <c r="AE296" i="4" s="1"/>
  <c r="AP296" i="4" s="1"/>
  <c r="H296" i="4"/>
  <c r="S296" i="4" s="1"/>
  <c r="AD296" i="4" s="1"/>
  <c r="AO296" i="4" s="1"/>
  <c r="G296" i="4"/>
  <c r="R296" i="4" s="1"/>
  <c r="AC296" i="4" s="1"/>
  <c r="AN296" i="4" s="1"/>
  <c r="F296" i="4"/>
  <c r="Q296" i="4" s="1"/>
  <c r="AB296" i="4" s="1"/>
  <c r="AM296" i="4" s="1"/>
  <c r="E296" i="4"/>
  <c r="P296" i="4" s="1"/>
  <c r="AA296" i="4" s="1"/>
  <c r="AL296" i="4" s="1"/>
  <c r="D296" i="4"/>
  <c r="O296" i="4" s="1"/>
  <c r="Z296" i="4" s="1"/>
  <c r="AK296" i="4" s="1"/>
  <c r="B296" i="4"/>
  <c r="M296" i="4" s="1"/>
  <c r="X296" i="4" s="1"/>
  <c r="AI296" i="4" s="1"/>
  <c r="K296" i="4"/>
  <c r="V296" i="4" s="1"/>
  <c r="AG296" i="4" s="1"/>
  <c r="AR296" i="4" s="1"/>
  <c r="C296" i="4"/>
  <c r="N296" i="4" s="1"/>
  <c r="Y296" i="4" s="1"/>
  <c r="AJ296" i="4" s="1"/>
  <c r="J910" i="4"/>
  <c r="U910" i="4" s="1"/>
  <c r="AF910" i="4" s="1"/>
  <c r="AQ910" i="4" s="1"/>
  <c r="H910" i="4"/>
  <c r="S910" i="4" s="1"/>
  <c r="AD910" i="4" s="1"/>
  <c r="AO910" i="4" s="1"/>
  <c r="G910" i="4"/>
  <c r="R910" i="4" s="1"/>
  <c r="AC910" i="4" s="1"/>
  <c r="AN910" i="4" s="1"/>
  <c r="F910" i="4"/>
  <c r="Q910" i="4" s="1"/>
  <c r="AB910" i="4" s="1"/>
  <c r="AM910" i="4" s="1"/>
  <c r="E910" i="4"/>
  <c r="P910" i="4" s="1"/>
  <c r="AA910" i="4" s="1"/>
  <c r="AL910" i="4" s="1"/>
  <c r="D910" i="4"/>
  <c r="O910" i="4" s="1"/>
  <c r="Z910" i="4" s="1"/>
  <c r="AK910" i="4" s="1"/>
  <c r="C910" i="4"/>
  <c r="N910" i="4" s="1"/>
  <c r="Y910" i="4" s="1"/>
  <c r="AJ910" i="4" s="1"/>
  <c r="K910" i="4"/>
  <c r="V910" i="4" s="1"/>
  <c r="AG910" i="4" s="1"/>
  <c r="AR910" i="4" s="1"/>
  <c r="I910" i="4"/>
  <c r="T910" i="4" s="1"/>
  <c r="AE910" i="4" s="1"/>
  <c r="AP910" i="4" s="1"/>
  <c r="B910" i="4"/>
  <c r="M910" i="4" s="1"/>
  <c r="X910" i="4" s="1"/>
  <c r="AI910" i="4" s="1"/>
  <c r="D701" i="4"/>
  <c r="O701" i="4" s="1"/>
  <c r="Z701" i="4" s="1"/>
  <c r="AK701" i="4" s="1"/>
  <c r="H701" i="4"/>
  <c r="S701" i="4" s="1"/>
  <c r="AD701" i="4" s="1"/>
  <c r="AO701" i="4" s="1"/>
  <c r="G701" i="4"/>
  <c r="R701" i="4" s="1"/>
  <c r="AC701" i="4" s="1"/>
  <c r="AN701" i="4" s="1"/>
  <c r="F701" i="4"/>
  <c r="Q701" i="4" s="1"/>
  <c r="AB701" i="4" s="1"/>
  <c r="AM701" i="4" s="1"/>
  <c r="E701" i="4"/>
  <c r="P701" i="4" s="1"/>
  <c r="AA701" i="4" s="1"/>
  <c r="AL701" i="4" s="1"/>
  <c r="C701" i="4"/>
  <c r="N701" i="4" s="1"/>
  <c r="Y701" i="4" s="1"/>
  <c r="AJ701" i="4" s="1"/>
  <c r="B701" i="4"/>
  <c r="M701" i="4" s="1"/>
  <c r="X701" i="4" s="1"/>
  <c r="AI701" i="4" s="1"/>
  <c r="K701" i="4"/>
  <c r="V701" i="4" s="1"/>
  <c r="AG701" i="4" s="1"/>
  <c r="AR701" i="4" s="1"/>
  <c r="J701" i="4"/>
  <c r="U701" i="4" s="1"/>
  <c r="AF701" i="4" s="1"/>
  <c r="AQ701" i="4" s="1"/>
  <c r="I701" i="4"/>
  <c r="T701" i="4" s="1"/>
  <c r="AE701" i="4" s="1"/>
  <c r="AP701" i="4" s="1"/>
  <c r="C947" i="4"/>
  <c r="N947" i="4" s="1"/>
  <c r="Y947" i="4" s="1"/>
  <c r="AJ947" i="4" s="1"/>
  <c r="K947" i="4"/>
  <c r="V947" i="4" s="1"/>
  <c r="AG947" i="4" s="1"/>
  <c r="AR947" i="4" s="1"/>
  <c r="J947" i="4"/>
  <c r="U947" i="4" s="1"/>
  <c r="AF947" i="4" s="1"/>
  <c r="AQ947" i="4" s="1"/>
  <c r="I947" i="4"/>
  <c r="T947" i="4" s="1"/>
  <c r="AE947" i="4" s="1"/>
  <c r="AP947" i="4" s="1"/>
  <c r="H947" i="4"/>
  <c r="S947" i="4" s="1"/>
  <c r="AD947" i="4" s="1"/>
  <c r="AO947" i="4" s="1"/>
  <c r="G947" i="4"/>
  <c r="R947" i="4" s="1"/>
  <c r="AC947" i="4" s="1"/>
  <c r="AN947" i="4" s="1"/>
  <c r="F947" i="4"/>
  <c r="Q947" i="4" s="1"/>
  <c r="AB947" i="4" s="1"/>
  <c r="AM947" i="4" s="1"/>
  <c r="E947" i="4"/>
  <c r="P947" i="4" s="1"/>
  <c r="AA947" i="4" s="1"/>
  <c r="AL947" i="4" s="1"/>
  <c r="D947" i="4"/>
  <c r="O947" i="4" s="1"/>
  <c r="Z947" i="4" s="1"/>
  <c r="AK947" i="4" s="1"/>
  <c r="B947" i="4"/>
  <c r="M947" i="4" s="1"/>
  <c r="X947" i="4" s="1"/>
  <c r="AI947" i="4" s="1"/>
  <c r="G120" i="4"/>
  <c r="R120" i="4" s="1"/>
  <c r="AC120" i="4" s="1"/>
  <c r="AN120" i="4" s="1"/>
  <c r="F120" i="4"/>
  <c r="Q120" i="4" s="1"/>
  <c r="AB120" i="4" s="1"/>
  <c r="AM120" i="4" s="1"/>
  <c r="E120" i="4"/>
  <c r="P120" i="4" s="1"/>
  <c r="AA120" i="4" s="1"/>
  <c r="AL120" i="4" s="1"/>
  <c r="D120" i="4"/>
  <c r="O120" i="4" s="1"/>
  <c r="Z120" i="4" s="1"/>
  <c r="AK120" i="4" s="1"/>
  <c r="C120" i="4"/>
  <c r="N120" i="4" s="1"/>
  <c r="Y120" i="4" s="1"/>
  <c r="AJ120" i="4" s="1"/>
  <c r="B120" i="4"/>
  <c r="M120" i="4" s="1"/>
  <c r="X120" i="4" s="1"/>
  <c r="AI120" i="4" s="1"/>
  <c r="K120" i="4"/>
  <c r="V120" i="4" s="1"/>
  <c r="AG120" i="4" s="1"/>
  <c r="AR120" i="4" s="1"/>
  <c r="I120" i="4"/>
  <c r="T120" i="4" s="1"/>
  <c r="AE120" i="4" s="1"/>
  <c r="AP120" i="4" s="1"/>
  <c r="H120" i="4"/>
  <c r="S120" i="4" s="1"/>
  <c r="AD120" i="4" s="1"/>
  <c r="AO120" i="4" s="1"/>
  <c r="J120" i="4"/>
  <c r="U120" i="4" s="1"/>
  <c r="AF120" i="4" s="1"/>
  <c r="AQ120" i="4" s="1"/>
  <c r="F370" i="4"/>
  <c r="Q370" i="4" s="1"/>
  <c r="AB370" i="4" s="1"/>
  <c r="AM370" i="4" s="1"/>
  <c r="E370" i="4"/>
  <c r="P370" i="4" s="1"/>
  <c r="AA370" i="4" s="1"/>
  <c r="AL370" i="4" s="1"/>
  <c r="D370" i="4"/>
  <c r="O370" i="4" s="1"/>
  <c r="Z370" i="4" s="1"/>
  <c r="AK370" i="4" s="1"/>
  <c r="C370" i="4"/>
  <c r="N370" i="4" s="1"/>
  <c r="Y370" i="4" s="1"/>
  <c r="AJ370" i="4" s="1"/>
  <c r="B370" i="4"/>
  <c r="M370" i="4" s="1"/>
  <c r="X370" i="4" s="1"/>
  <c r="AI370" i="4" s="1"/>
  <c r="K370" i="4"/>
  <c r="V370" i="4" s="1"/>
  <c r="AG370" i="4" s="1"/>
  <c r="AR370" i="4" s="1"/>
  <c r="J370" i="4"/>
  <c r="U370" i="4" s="1"/>
  <c r="AF370" i="4" s="1"/>
  <c r="AQ370" i="4" s="1"/>
  <c r="I370" i="4"/>
  <c r="T370" i="4" s="1"/>
  <c r="AE370" i="4" s="1"/>
  <c r="AP370" i="4" s="1"/>
  <c r="H370" i="4"/>
  <c r="S370" i="4" s="1"/>
  <c r="AD370" i="4" s="1"/>
  <c r="AO370" i="4" s="1"/>
  <c r="G370" i="4"/>
  <c r="R370" i="4" s="1"/>
  <c r="AC370" i="4" s="1"/>
  <c r="AN370" i="4" s="1"/>
  <c r="B620" i="4"/>
  <c r="M620" i="4" s="1"/>
  <c r="X620" i="4" s="1"/>
  <c r="AI620" i="4" s="1"/>
  <c r="K620" i="4"/>
  <c r="V620" i="4" s="1"/>
  <c r="AG620" i="4" s="1"/>
  <c r="AR620" i="4" s="1"/>
  <c r="J620" i="4"/>
  <c r="U620" i="4" s="1"/>
  <c r="AF620" i="4" s="1"/>
  <c r="AQ620" i="4" s="1"/>
  <c r="I620" i="4"/>
  <c r="T620" i="4" s="1"/>
  <c r="AE620" i="4" s="1"/>
  <c r="AP620" i="4" s="1"/>
  <c r="H620" i="4"/>
  <c r="S620" i="4" s="1"/>
  <c r="AD620" i="4" s="1"/>
  <c r="AO620" i="4" s="1"/>
  <c r="G620" i="4"/>
  <c r="R620" i="4" s="1"/>
  <c r="AC620" i="4" s="1"/>
  <c r="AN620" i="4" s="1"/>
  <c r="F620" i="4"/>
  <c r="Q620" i="4" s="1"/>
  <c r="AB620" i="4" s="1"/>
  <c r="AM620" i="4" s="1"/>
  <c r="E620" i="4"/>
  <c r="P620" i="4" s="1"/>
  <c r="AA620" i="4" s="1"/>
  <c r="AL620" i="4" s="1"/>
  <c r="D620" i="4"/>
  <c r="O620" i="4" s="1"/>
  <c r="Z620" i="4" s="1"/>
  <c r="AK620" i="4" s="1"/>
  <c r="C620" i="4"/>
  <c r="N620" i="4" s="1"/>
  <c r="Y620" i="4" s="1"/>
  <c r="AJ620" i="4" s="1"/>
  <c r="I791" i="4"/>
  <c r="T791" i="4" s="1"/>
  <c r="AE791" i="4" s="1"/>
  <c r="AP791" i="4" s="1"/>
  <c r="G791" i="4"/>
  <c r="R791" i="4" s="1"/>
  <c r="AC791" i="4" s="1"/>
  <c r="AN791" i="4" s="1"/>
  <c r="F791" i="4"/>
  <c r="Q791" i="4" s="1"/>
  <c r="AB791" i="4" s="1"/>
  <c r="AM791" i="4" s="1"/>
  <c r="E791" i="4"/>
  <c r="P791" i="4" s="1"/>
  <c r="AA791" i="4" s="1"/>
  <c r="AL791" i="4" s="1"/>
  <c r="D791" i="4"/>
  <c r="O791" i="4" s="1"/>
  <c r="Z791" i="4" s="1"/>
  <c r="AK791" i="4" s="1"/>
  <c r="C791" i="4"/>
  <c r="N791" i="4" s="1"/>
  <c r="Y791" i="4" s="1"/>
  <c r="AJ791" i="4" s="1"/>
  <c r="B791" i="4"/>
  <c r="M791" i="4" s="1"/>
  <c r="X791" i="4" s="1"/>
  <c r="AI791" i="4" s="1"/>
  <c r="K791" i="4"/>
  <c r="V791" i="4" s="1"/>
  <c r="AG791" i="4" s="1"/>
  <c r="AR791" i="4" s="1"/>
  <c r="J791" i="4"/>
  <c r="U791" i="4" s="1"/>
  <c r="AF791" i="4" s="1"/>
  <c r="AQ791" i="4" s="1"/>
  <c r="H791" i="4"/>
  <c r="S791" i="4" s="1"/>
  <c r="AD791" i="4" s="1"/>
  <c r="AO791" i="4" s="1"/>
  <c r="I327" i="4"/>
  <c r="T327" i="4" s="1"/>
  <c r="AE327" i="4" s="1"/>
  <c r="AP327" i="4" s="1"/>
  <c r="H327" i="4"/>
  <c r="S327" i="4" s="1"/>
  <c r="AD327" i="4" s="1"/>
  <c r="AO327" i="4" s="1"/>
  <c r="G327" i="4"/>
  <c r="R327" i="4" s="1"/>
  <c r="AC327" i="4" s="1"/>
  <c r="AN327" i="4" s="1"/>
  <c r="F327" i="4"/>
  <c r="Q327" i="4" s="1"/>
  <c r="AB327" i="4" s="1"/>
  <c r="AM327" i="4" s="1"/>
  <c r="E327" i="4"/>
  <c r="P327" i="4" s="1"/>
  <c r="AA327" i="4" s="1"/>
  <c r="AL327" i="4" s="1"/>
  <c r="D327" i="4"/>
  <c r="O327" i="4" s="1"/>
  <c r="Z327" i="4" s="1"/>
  <c r="AK327" i="4" s="1"/>
  <c r="C327" i="4"/>
  <c r="N327" i="4" s="1"/>
  <c r="Y327" i="4" s="1"/>
  <c r="AJ327" i="4" s="1"/>
  <c r="K327" i="4"/>
  <c r="V327" i="4" s="1"/>
  <c r="AG327" i="4" s="1"/>
  <c r="AR327" i="4" s="1"/>
  <c r="B327" i="4"/>
  <c r="M327" i="4" s="1"/>
  <c r="X327" i="4" s="1"/>
  <c r="AI327" i="4" s="1"/>
  <c r="J327" i="4"/>
  <c r="U327" i="4" s="1"/>
  <c r="AF327" i="4" s="1"/>
  <c r="AQ327" i="4" s="1"/>
  <c r="F774" i="4"/>
  <c r="Q774" i="4" s="1"/>
  <c r="AB774" i="4" s="1"/>
  <c r="AM774" i="4" s="1"/>
  <c r="D774" i="4"/>
  <c r="O774" i="4" s="1"/>
  <c r="Z774" i="4" s="1"/>
  <c r="AK774" i="4" s="1"/>
  <c r="C774" i="4"/>
  <c r="N774" i="4" s="1"/>
  <c r="Y774" i="4" s="1"/>
  <c r="AJ774" i="4" s="1"/>
  <c r="B774" i="4"/>
  <c r="M774" i="4" s="1"/>
  <c r="X774" i="4" s="1"/>
  <c r="AI774" i="4" s="1"/>
  <c r="K774" i="4"/>
  <c r="V774" i="4" s="1"/>
  <c r="AG774" i="4" s="1"/>
  <c r="AR774" i="4" s="1"/>
  <c r="J774" i="4"/>
  <c r="U774" i="4" s="1"/>
  <c r="AF774" i="4" s="1"/>
  <c r="AQ774" i="4" s="1"/>
  <c r="I774" i="4"/>
  <c r="T774" i="4" s="1"/>
  <c r="AE774" i="4" s="1"/>
  <c r="AP774" i="4" s="1"/>
  <c r="H774" i="4"/>
  <c r="S774" i="4" s="1"/>
  <c r="AD774" i="4" s="1"/>
  <c r="AO774" i="4" s="1"/>
  <c r="G774" i="4"/>
  <c r="R774" i="4" s="1"/>
  <c r="AC774" i="4" s="1"/>
  <c r="AN774" i="4" s="1"/>
  <c r="E774" i="4"/>
  <c r="P774" i="4" s="1"/>
  <c r="AA774" i="4" s="1"/>
  <c r="AL774" i="4" s="1"/>
  <c r="C887" i="4"/>
  <c r="N887" i="4" s="1"/>
  <c r="Y887" i="4" s="1"/>
  <c r="AJ887" i="4" s="1"/>
  <c r="K887" i="4"/>
  <c r="V887" i="4" s="1"/>
  <c r="AG887" i="4" s="1"/>
  <c r="AR887" i="4" s="1"/>
  <c r="J887" i="4"/>
  <c r="U887" i="4" s="1"/>
  <c r="AF887" i="4" s="1"/>
  <c r="AQ887" i="4" s="1"/>
  <c r="I887" i="4"/>
  <c r="T887" i="4" s="1"/>
  <c r="AE887" i="4" s="1"/>
  <c r="AP887" i="4" s="1"/>
  <c r="H887" i="4"/>
  <c r="S887" i="4" s="1"/>
  <c r="AD887" i="4" s="1"/>
  <c r="AO887" i="4" s="1"/>
  <c r="G887" i="4"/>
  <c r="R887" i="4" s="1"/>
  <c r="AC887" i="4" s="1"/>
  <c r="AN887" i="4" s="1"/>
  <c r="F887" i="4"/>
  <c r="Q887" i="4" s="1"/>
  <c r="AB887" i="4" s="1"/>
  <c r="AM887" i="4" s="1"/>
  <c r="B887" i="4"/>
  <c r="M887" i="4" s="1"/>
  <c r="X887" i="4" s="1"/>
  <c r="AI887" i="4" s="1"/>
  <c r="D887" i="4"/>
  <c r="O887" i="4" s="1"/>
  <c r="Z887" i="4" s="1"/>
  <c r="AK887" i="4" s="1"/>
  <c r="E887" i="4"/>
  <c r="P887" i="4" s="1"/>
  <c r="AA887" i="4" s="1"/>
  <c r="AL887" i="4" s="1"/>
  <c r="B908" i="4"/>
  <c r="M908" i="4" s="1"/>
  <c r="X908" i="4" s="1"/>
  <c r="AI908" i="4" s="1"/>
  <c r="J908" i="4"/>
  <c r="U908" i="4" s="1"/>
  <c r="AF908" i="4" s="1"/>
  <c r="AQ908" i="4" s="1"/>
  <c r="I908" i="4"/>
  <c r="T908" i="4" s="1"/>
  <c r="AE908" i="4" s="1"/>
  <c r="AP908" i="4" s="1"/>
  <c r="H908" i="4"/>
  <c r="S908" i="4" s="1"/>
  <c r="AD908" i="4" s="1"/>
  <c r="AO908" i="4" s="1"/>
  <c r="G908" i="4"/>
  <c r="R908" i="4" s="1"/>
  <c r="AC908" i="4" s="1"/>
  <c r="AN908" i="4" s="1"/>
  <c r="F908" i="4"/>
  <c r="Q908" i="4" s="1"/>
  <c r="AB908" i="4" s="1"/>
  <c r="AM908" i="4" s="1"/>
  <c r="E908" i="4"/>
  <c r="P908" i="4" s="1"/>
  <c r="AA908" i="4" s="1"/>
  <c r="AL908" i="4" s="1"/>
  <c r="D908" i="4"/>
  <c r="O908" i="4" s="1"/>
  <c r="Z908" i="4" s="1"/>
  <c r="AK908" i="4" s="1"/>
  <c r="C908" i="4"/>
  <c r="N908" i="4" s="1"/>
  <c r="Y908" i="4" s="1"/>
  <c r="AJ908" i="4" s="1"/>
  <c r="K908" i="4"/>
  <c r="V908" i="4" s="1"/>
  <c r="AG908" i="4" s="1"/>
  <c r="AR908" i="4" s="1"/>
  <c r="J406" i="4"/>
  <c r="U406" i="4" s="1"/>
  <c r="AF406" i="4" s="1"/>
  <c r="AQ406" i="4" s="1"/>
  <c r="I406" i="4"/>
  <c r="T406" i="4" s="1"/>
  <c r="AE406" i="4" s="1"/>
  <c r="AP406" i="4" s="1"/>
  <c r="H406" i="4"/>
  <c r="S406" i="4" s="1"/>
  <c r="AD406" i="4" s="1"/>
  <c r="AO406" i="4" s="1"/>
  <c r="G406" i="4"/>
  <c r="R406" i="4" s="1"/>
  <c r="AC406" i="4" s="1"/>
  <c r="AN406" i="4" s="1"/>
  <c r="F406" i="4"/>
  <c r="Q406" i="4" s="1"/>
  <c r="AB406" i="4" s="1"/>
  <c r="AM406" i="4" s="1"/>
  <c r="E406" i="4"/>
  <c r="P406" i="4" s="1"/>
  <c r="AA406" i="4" s="1"/>
  <c r="AL406" i="4" s="1"/>
  <c r="D406" i="4"/>
  <c r="O406" i="4" s="1"/>
  <c r="Z406" i="4" s="1"/>
  <c r="AK406" i="4" s="1"/>
  <c r="K406" i="4"/>
  <c r="V406" i="4" s="1"/>
  <c r="AG406" i="4" s="1"/>
  <c r="AR406" i="4" s="1"/>
  <c r="C406" i="4"/>
  <c r="N406" i="4" s="1"/>
  <c r="Y406" i="4" s="1"/>
  <c r="AJ406" i="4" s="1"/>
  <c r="B406" i="4"/>
  <c r="M406" i="4" s="1"/>
  <c r="X406" i="4" s="1"/>
  <c r="AI406" i="4" s="1"/>
  <c r="J26" i="4"/>
  <c r="U26" i="4" s="1"/>
  <c r="AF26" i="4" s="1"/>
  <c r="AQ26" i="4" s="1"/>
  <c r="H26" i="4"/>
  <c r="S26" i="4" s="1"/>
  <c r="AD26" i="4" s="1"/>
  <c r="AO26" i="4" s="1"/>
  <c r="G26" i="4"/>
  <c r="R26" i="4" s="1"/>
  <c r="AC26" i="4" s="1"/>
  <c r="AN26" i="4" s="1"/>
  <c r="F26" i="4"/>
  <c r="Q26" i="4" s="1"/>
  <c r="AB26" i="4" s="1"/>
  <c r="AM26" i="4" s="1"/>
  <c r="C26" i="4"/>
  <c r="N26" i="4" s="1"/>
  <c r="Y26" i="4" s="1"/>
  <c r="AJ26" i="4" s="1"/>
  <c r="K26" i="4"/>
  <c r="V26" i="4" s="1"/>
  <c r="AG26" i="4" s="1"/>
  <c r="AR26" i="4" s="1"/>
  <c r="I26" i="4"/>
  <c r="T26" i="4" s="1"/>
  <c r="AE26" i="4" s="1"/>
  <c r="AP26" i="4" s="1"/>
  <c r="E26" i="4"/>
  <c r="P26" i="4" s="1"/>
  <c r="AA26" i="4" s="1"/>
  <c r="AL26" i="4" s="1"/>
  <c r="D26" i="4"/>
  <c r="O26" i="4" s="1"/>
  <c r="Z26" i="4" s="1"/>
  <c r="AK26" i="4" s="1"/>
  <c r="B26" i="4"/>
  <c r="M26" i="4" s="1"/>
  <c r="X26" i="4" s="1"/>
  <c r="AI26" i="4" s="1"/>
  <c r="E381" i="4"/>
  <c r="P381" i="4" s="1"/>
  <c r="AA381" i="4" s="1"/>
  <c r="AL381" i="4" s="1"/>
  <c r="D381" i="4"/>
  <c r="O381" i="4" s="1"/>
  <c r="Z381" i="4" s="1"/>
  <c r="AK381" i="4" s="1"/>
  <c r="C381" i="4"/>
  <c r="N381" i="4" s="1"/>
  <c r="Y381" i="4" s="1"/>
  <c r="AJ381" i="4" s="1"/>
  <c r="B381" i="4"/>
  <c r="M381" i="4" s="1"/>
  <c r="X381" i="4" s="1"/>
  <c r="AI381" i="4" s="1"/>
  <c r="K381" i="4"/>
  <c r="V381" i="4" s="1"/>
  <c r="AG381" i="4" s="1"/>
  <c r="AR381" i="4" s="1"/>
  <c r="J381" i="4"/>
  <c r="U381" i="4" s="1"/>
  <c r="AF381" i="4" s="1"/>
  <c r="AQ381" i="4" s="1"/>
  <c r="I381" i="4"/>
  <c r="T381" i="4" s="1"/>
  <c r="AE381" i="4" s="1"/>
  <c r="AP381" i="4" s="1"/>
  <c r="H381" i="4"/>
  <c r="S381" i="4" s="1"/>
  <c r="AD381" i="4" s="1"/>
  <c r="AO381" i="4" s="1"/>
  <c r="G381" i="4"/>
  <c r="R381" i="4" s="1"/>
  <c r="AC381" i="4" s="1"/>
  <c r="AN381" i="4" s="1"/>
  <c r="F381" i="4"/>
  <c r="Q381" i="4" s="1"/>
  <c r="AB381" i="4" s="1"/>
  <c r="AM381" i="4" s="1"/>
  <c r="E687" i="4"/>
  <c r="P687" i="4" s="1"/>
  <c r="AA687" i="4" s="1"/>
  <c r="AL687" i="4" s="1"/>
  <c r="D687" i="4"/>
  <c r="O687" i="4" s="1"/>
  <c r="Z687" i="4" s="1"/>
  <c r="AK687" i="4" s="1"/>
  <c r="C687" i="4"/>
  <c r="N687" i="4" s="1"/>
  <c r="Y687" i="4" s="1"/>
  <c r="AJ687" i="4" s="1"/>
  <c r="B687" i="4"/>
  <c r="M687" i="4" s="1"/>
  <c r="X687" i="4" s="1"/>
  <c r="AI687" i="4" s="1"/>
  <c r="K687" i="4"/>
  <c r="V687" i="4" s="1"/>
  <c r="AG687" i="4" s="1"/>
  <c r="AR687" i="4" s="1"/>
  <c r="J687" i="4"/>
  <c r="U687" i="4" s="1"/>
  <c r="AF687" i="4" s="1"/>
  <c r="AQ687" i="4" s="1"/>
  <c r="I687" i="4"/>
  <c r="T687" i="4" s="1"/>
  <c r="AE687" i="4" s="1"/>
  <c r="AP687" i="4" s="1"/>
  <c r="H687" i="4"/>
  <c r="S687" i="4" s="1"/>
  <c r="AD687" i="4" s="1"/>
  <c r="AO687" i="4" s="1"/>
  <c r="G687" i="4"/>
  <c r="R687" i="4" s="1"/>
  <c r="AC687" i="4" s="1"/>
  <c r="AN687" i="4" s="1"/>
  <c r="F687" i="4"/>
  <c r="Q687" i="4" s="1"/>
  <c r="AB687" i="4" s="1"/>
  <c r="AM687" i="4" s="1"/>
  <c r="K591" i="4"/>
  <c r="V591" i="4" s="1"/>
  <c r="AG591" i="4" s="1"/>
  <c r="AR591" i="4" s="1"/>
  <c r="J591" i="4"/>
  <c r="U591" i="4" s="1"/>
  <c r="AF591" i="4" s="1"/>
  <c r="AQ591" i="4" s="1"/>
  <c r="I591" i="4"/>
  <c r="T591" i="4" s="1"/>
  <c r="AE591" i="4" s="1"/>
  <c r="AP591" i="4" s="1"/>
  <c r="H591" i="4"/>
  <c r="S591" i="4" s="1"/>
  <c r="AD591" i="4" s="1"/>
  <c r="AO591" i="4" s="1"/>
  <c r="G591" i="4"/>
  <c r="R591" i="4" s="1"/>
  <c r="AC591" i="4" s="1"/>
  <c r="AN591" i="4" s="1"/>
  <c r="F591" i="4"/>
  <c r="Q591" i="4" s="1"/>
  <c r="AB591" i="4" s="1"/>
  <c r="AM591" i="4" s="1"/>
  <c r="E591" i="4"/>
  <c r="P591" i="4" s="1"/>
  <c r="AA591" i="4" s="1"/>
  <c r="AL591" i="4" s="1"/>
  <c r="D591" i="4"/>
  <c r="O591" i="4" s="1"/>
  <c r="Z591" i="4" s="1"/>
  <c r="AK591" i="4" s="1"/>
  <c r="C591" i="4"/>
  <c r="N591" i="4" s="1"/>
  <c r="Y591" i="4" s="1"/>
  <c r="AJ591" i="4" s="1"/>
  <c r="B591" i="4"/>
  <c r="M591" i="4" s="1"/>
  <c r="X591" i="4" s="1"/>
  <c r="AI591" i="4" s="1"/>
  <c r="J745" i="4"/>
  <c r="U745" i="4" s="1"/>
  <c r="AF745" i="4" s="1"/>
  <c r="AQ745" i="4" s="1"/>
  <c r="D745" i="4"/>
  <c r="O745" i="4" s="1"/>
  <c r="Z745" i="4" s="1"/>
  <c r="AK745" i="4" s="1"/>
  <c r="C745" i="4"/>
  <c r="N745" i="4" s="1"/>
  <c r="Y745" i="4" s="1"/>
  <c r="AJ745" i="4" s="1"/>
  <c r="B745" i="4"/>
  <c r="M745" i="4" s="1"/>
  <c r="X745" i="4" s="1"/>
  <c r="AI745" i="4" s="1"/>
  <c r="K745" i="4"/>
  <c r="V745" i="4" s="1"/>
  <c r="AG745" i="4" s="1"/>
  <c r="AR745" i="4" s="1"/>
  <c r="I745" i="4"/>
  <c r="T745" i="4" s="1"/>
  <c r="AE745" i="4" s="1"/>
  <c r="AP745" i="4" s="1"/>
  <c r="H745" i="4"/>
  <c r="S745" i="4" s="1"/>
  <c r="AD745" i="4" s="1"/>
  <c r="AO745" i="4" s="1"/>
  <c r="G745" i="4"/>
  <c r="R745" i="4" s="1"/>
  <c r="AC745" i="4" s="1"/>
  <c r="AN745" i="4" s="1"/>
  <c r="F745" i="4"/>
  <c r="Q745" i="4" s="1"/>
  <c r="AB745" i="4" s="1"/>
  <c r="AM745" i="4" s="1"/>
  <c r="E745" i="4"/>
  <c r="P745" i="4" s="1"/>
  <c r="AA745" i="4" s="1"/>
  <c r="AL745" i="4" s="1"/>
  <c r="F576" i="4"/>
  <c r="Q576" i="4" s="1"/>
  <c r="AB576" i="4" s="1"/>
  <c r="AM576" i="4" s="1"/>
  <c r="E576" i="4"/>
  <c r="P576" i="4" s="1"/>
  <c r="AA576" i="4" s="1"/>
  <c r="AL576" i="4" s="1"/>
  <c r="D576" i="4"/>
  <c r="O576" i="4" s="1"/>
  <c r="Z576" i="4" s="1"/>
  <c r="AK576" i="4" s="1"/>
  <c r="C576" i="4"/>
  <c r="N576" i="4" s="1"/>
  <c r="Y576" i="4" s="1"/>
  <c r="AJ576" i="4" s="1"/>
  <c r="B576" i="4"/>
  <c r="M576" i="4" s="1"/>
  <c r="X576" i="4" s="1"/>
  <c r="AI576" i="4" s="1"/>
  <c r="K576" i="4"/>
  <c r="V576" i="4" s="1"/>
  <c r="AG576" i="4" s="1"/>
  <c r="AR576" i="4" s="1"/>
  <c r="J576" i="4"/>
  <c r="U576" i="4" s="1"/>
  <c r="AF576" i="4" s="1"/>
  <c r="AQ576" i="4" s="1"/>
  <c r="I576" i="4"/>
  <c r="T576" i="4" s="1"/>
  <c r="AE576" i="4" s="1"/>
  <c r="AP576" i="4" s="1"/>
  <c r="H576" i="4"/>
  <c r="S576" i="4" s="1"/>
  <c r="AD576" i="4" s="1"/>
  <c r="AO576" i="4" s="1"/>
  <c r="G576" i="4"/>
  <c r="R576" i="4" s="1"/>
  <c r="AC576" i="4" s="1"/>
  <c r="AN576" i="4" s="1"/>
  <c r="I297" i="4"/>
  <c r="T297" i="4" s="1"/>
  <c r="AE297" i="4" s="1"/>
  <c r="AP297" i="4" s="1"/>
  <c r="H297" i="4"/>
  <c r="S297" i="4" s="1"/>
  <c r="AD297" i="4" s="1"/>
  <c r="AO297" i="4" s="1"/>
  <c r="G297" i="4"/>
  <c r="R297" i="4" s="1"/>
  <c r="AC297" i="4" s="1"/>
  <c r="AN297" i="4" s="1"/>
  <c r="F297" i="4"/>
  <c r="Q297" i="4" s="1"/>
  <c r="AB297" i="4" s="1"/>
  <c r="AM297" i="4" s="1"/>
  <c r="E297" i="4"/>
  <c r="P297" i="4" s="1"/>
  <c r="AA297" i="4" s="1"/>
  <c r="AL297" i="4" s="1"/>
  <c r="D297" i="4"/>
  <c r="O297" i="4" s="1"/>
  <c r="Z297" i="4" s="1"/>
  <c r="AK297" i="4" s="1"/>
  <c r="C297" i="4"/>
  <c r="N297" i="4" s="1"/>
  <c r="Y297" i="4" s="1"/>
  <c r="AJ297" i="4" s="1"/>
  <c r="K297" i="4"/>
  <c r="V297" i="4" s="1"/>
  <c r="AG297" i="4" s="1"/>
  <c r="AR297" i="4" s="1"/>
  <c r="J297" i="4"/>
  <c r="U297" i="4" s="1"/>
  <c r="AF297" i="4" s="1"/>
  <c r="AQ297" i="4" s="1"/>
  <c r="B297" i="4"/>
  <c r="M297" i="4" s="1"/>
  <c r="X297" i="4" s="1"/>
  <c r="AI297" i="4" s="1"/>
  <c r="J366" i="4"/>
  <c r="U366" i="4" s="1"/>
  <c r="AF366" i="4" s="1"/>
  <c r="AQ366" i="4" s="1"/>
  <c r="I366" i="4"/>
  <c r="T366" i="4" s="1"/>
  <c r="AE366" i="4" s="1"/>
  <c r="AP366" i="4" s="1"/>
  <c r="H366" i="4"/>
  <c r="S366" i="4" s="1"/>
  <c r="AD366" i="4" s="1"/>
  <c r="AO366" i="4" s="1"/>
  <c r="G366" i="4"/>
  <c r="R366" i="4" s="1"/>
  <c r="AC366" i="4" s="1"/>
  <c r="AN366" i="4" s="1"/>
  <c r="F366" i="4"/>
  <c r="Q366" i="4" s="1"/>
  <c r="AB366" i="4" s="1"/>
  <c r="AM366" i="4" s="1"/>
  <c r="E366" i="4"/>
  <c r="P366" i="4" s="1"/>
  <c r="AA366" i="4" s="1"/>
  <c r="AL366" i="4" s="1"/>
  <c r="D366" i="4"/>
  <c r="O366" i="4" s="1"/>
  <c r="Z366" i="4" s="1"/>
  <c r="AK366" i="4" s="1"/>
  <c r="K366" i="4"/>
  <c r="V366" i="4" s="1"/>
  <c r="AG366" i="4" s="1"/>
  <c r="AR366" i="4" s="1"/>
  <c r="C366" i="4"/>
  <c r="N366" i="4" s="1"/>
  <c r="Y366" i="4" s="1"/>
  <c r="AJ366" i="4" s="1"/>
  <c r="B366" i="4"/>
  <c r="M366" i="4" s="1"/>
  <c r="X366" i="4" s="1"/>
  <c r="AI366" i="4" s="1"/>
  <c r="K754" i="4"/>
  <c r="V754" i="4" s="1"/>
  <c r="AG754" i="4" s="1"/>
  <c r="AR754" i="4" s="1"/>
  <c r="B754" i="4"/>
  <c r="M754" i="4" s="1"/>
  <c r="X754" i="4" s="1"/>
  <c r="AI754" i="4" s="1"/>
  <c r="J754" i="4"/>
  <c r="U754" i="4" s="1"/>
  <c r="AF754" i="4" s="1"/>
  <c r="AQ754" i="4" s="1"/>
  <c r="I754" i="4"/>
  <c r="T754" i="4" s="1"/>
  <c r="AE754" i="4" s="1"/>
  <c r="AP754" i="4" s="1"/>
  <c r="H754" i="4"/>
  <c r="S754" i="4" s="1"/>
  <c r="AD754" i="4" s="1"/>
  <c r="AO754" i="4" s="1"/>
  <c r="G754" i="4"/>
  <c r="R754" i="4" s="1"/>
  <c r="AC754" i="4" s="1"/>
  <c r="AN754" i="4" s="1"/>
  <c r="F754" i="4"/>
  <c r="Q754" i="4" s="1"/>
  <c r="AB754" i="4" s="1"/>
  <c r="AM754" i="4" s="1"/>
  <c r="E754" i="4"/>
  <c r="P754" i="4" s="1"/>
  <c r="AA754" i="4" s="1"/>
  <c r="AL754" i="4" s="1"/>
  <c r="D754" i="4"/>
  <c r="O754" i="4" s="1"/>
  <c r="Z754" i="4" s="1"/>
  <c r="AK754" i="4" s="1"/>
  <c r="C754" i="4"/>
  <c r="N754" i="4" s="1"/>
  <c r="Y754" i="4" s="1"/>
  <c r="AJ754" i="4" s="1"/>
  <c r="F586" i="4"/>
  <c r="Q586" i="4" s="1"/>
  <c r="AB586" i="4" s="1"/>
  <c r="AM586" i="4" s="1"/>
  <c r="E586" i="4"/>
  <c r="P586" i="4" s="1"/>
  <c r="AA586" i="4" s="1"/>
  <c r="AL586" i="4" s="1"/>
  <c r="D586" i="4"/>
  <c r="O586" i="4" s="1"/>
  <c r="Z586" i="4" s="1"/>
  <c r="AK586" i="4" s="1"/>
  <c r="C586" i="4"/>
  <c r="N586" i="4" s="1"/>
  <c r="Y586" i="4" s="1"/>
  <c r="AJ586" i="4" s="1"/>
  <c r="B586" i="4"/>
  <c r="M586" i="4" s="1"/>
  <c r="X586" i="4" s="1"/>
  <c r="AI586" i="4" s="1"/>
  <c r="K586" i="4"/>
  <c r="V586" i="4" s="1"/>
  <c r="AG586" i="4" s="1"/>
  <c r="AR586" i="4" s="1"/>
  <c r="J586" i="4"/>
  <c r="U586" i="4" s="1"/>
  <c r="AF586" i="4" s="1"/>
  <c r="AQ586" i="4" s="1"/>
  <c r="I586" i="4"/>
  <c r="T586" i="4" s="1"/>
  <c r="AE586" i="4" s="1"/>
  <c r="AP586" i="4" s="1"/>
  <c r="H586" i="4"/>
  <c r="S586" i="4" s="1"/>
  <c r="AD586" i="4" s="1"/>
  <c r="AO586" i="4" s="1"/>
  <c r="G586" i="4"/>
  <c r="R586" i="4" s="1"/>
  <c r="AC586" i="4" s="1"/>
  <c r="AN586" i="4" s="1"/>
  <c r="G133" i="4"/>
  <c r="R133" i="4" s="1"/>
  <c r="AC133" i="4" s="1"/>
  <c r="AN133" i="4" s="1"/>
  <c r="E133" i="4"/>
  <c r="P133" i="4" s="1"/>
  <c r="AA133" i="4" s="1"/>
  <c r="AL133" i="4" s="1"/>
  <c r="D133" i="4"/>
  <c r="O133" i="4" s="1"/>
  <c r="Z133" i="4" s="1"/>
  <c r="AK133" i="4" s="1"/>
  <c r="C133" i="4"/>
  <c r="N133" i="4" s="1"/>
  <c r="Y133" i="4" s="1"/>
  <c r="AJ133" i="4" s="1"/>
  <c r="B133" i="4"/>
  <c r="M133" i="4" s="1"/>
  <c r="X133" i="4" s="1"/>
  <c r="AI133" i="4" s="1"/>
  <c r="K133" i="4"/>
  <c r="V133" i="4" s="1"/>
  <c r="AG133" i="4" s="1"/>
  <c r="AR133" i="4" s="1"/>
  <c r="J133" i="4"/>
  <c r="U133" i="4" s="1"/>
  <c r="AF133" i="4" s="1"/>
  <c r="AQ133" i="4" s="1"/>
  <c r="I133" i="4"/>
  <c r="T133" i="4" s="1"/>
  <c r="AE133" i="4" s="1"/>
  <c r="AP133" i="4" s="1"/>
  <c r="H133" i="4"/>
  <c r="S133" i="4" s="1"/>
  <c r="AD133" i="4" s="1"/>
  <c r="AO133" i="4" s="1"/>
  <c r="F133" i="4"/>
  <c r="Q133" i="4" s="1"/>
  <c r="AB133" i="4" s="1"/>
  <c r="AM133" i="4" s="1"/>
  <c r="C393" i="4"/>
  <c r="N393" i="4" s="1"/>
  <c r="Y393" i="4" s="1"/>
  <c r="AJ393" i="4" s="1"/>
  <c r="B393" i="4"/>
  <c r="M393" i="4" s="1"/>
  <c r="X393" i="4" s="1"/>
  <c r="AI393" i="4" s="1"/>
  <c r="K393" i="4"/>
  <c r="V393" i="4" s="1"/>
  <c r="AG393" i="4" s="1"/>
  <c r="AR393" i="4" s="1"/>
  <c r="J393" i="4"/>
  <c r="U393" i="4" s="1"/>
  <c r="AF393" i="4" s="1"/>
  <c r="AQ393" i="4" s="1"/>
  <c r="I393" i="4"/>
  <c r="T393" i="4" s="1"/>
  <c r="AE393" i="4" s="1"/>
  <c r="AP393" i="4" s="1"/>
  <c r="H393" i="4"/>
  <c r="S393" i="4" s="1"/>
  <c r="AD393" i="4" s="1"/>
  <c r="AO393" i="4" s="1"/>
  <c r="G393" i="4"/>
  <c r="R393" i="4" s="1"/>
  <c r="AC393" i="4" s="1"/>
  <c r="AN393" i="4" s="1"/>
  <c r="F393" i="4"/>
  <c r="Q393" i="4" s="1"/>
  <c r="AB393" i="4" s="1"/>
  <c r="AM393" i="4" s="1"/>
  <c r="E393" i="4"/>
  <c r="P393" i="4" s="1"/>
  <c r="AA393" i="4" s="1"/>
  <c r="AL393" i="4" s="1"/>
  <c r="D393" i="4"/>
  <c r="O393" i="4" s="1"/>
  <c r="Z393" i="4" s="1"/>
  <c r="AK393" i="4" s="1"/>
  <c r="D608" i="4"/>
  <c r="O608" i="4" s="1"/>
  <c r="Z608" i="4" s="1"/>
  <c r="AK608" i="4" s="1"/>
  <c r="C608" i="4"/>
  <c r="N608" i="4" s="1"/>
  <c r="Y608" i="4" s="1"/>
  <c r="AJ608" i="4" s="1"/>
  <c r="B608" i="4"/>
  <c r="M608" i="4" s="1"/>
  <c r="X608" i="4" s="1"/>
  <c r="AI608" i="4" s="1"/>
  <c r="K608" i="4"/>
  <c r="V608" i="4" s="1"/>
  <c r="AG608" i="4" s="1"/>
  <c r="AR608" i="4" s="1"/>
  <c r="J608" i="4"/>
  <c r="U608" i="4" s="1"/>
  <c r="AF608" i="4" s="1"/>
  <c r="AQ608" i="4" s="1"/>
  <c r="I608" i="4"/>
  <c r="T608" i="4" s="1"/>
  <c r="AE608" i="4" s="1"/>
  <c r="AP608" i="4" s="1"/>
  <c r="H608" i="4"/>
  <c r="S608" i="4" s="1"/>
  <c r="AD608" i="4" s="1"/>
  <c r="AO608" i="4" s="1"/>
  <c r="G608" i="4"/>
  <c r="R608" i="4" s="1"/>
  <c r="AC608" i="4" s="1"/>
  <c r="AN608" i="4" s="1"/>
  <c r="F608" i="4"/>
  <c r="Q608" i="4" s="1"/>
  <c r="AB608" i="4" s="1"/>
  <c r="AM608" i="4" s="1"/>
  <c r="E608" i="4"/>
  <c r="P608" i="4" s="1"/>
  <c r="AA608" i="4" s="1"/>
  <c r="AL608" i="4" s="1"/>
  <c r="G183" i="4"/>
  <c r="R183" i="4" s="1"/>
  <c r="AC183" i="4" s="1"/>
  <c r="AN183" i="4" s="1"/>
  <c r="K183" i="4"/>
  <c r="V183" i="4" s="1"/>
  <c r="AG183" i="4" s="1"/>
  <c r="AR183" i="4" s="1"/>
  <c r="J183" i="4"/>
  <c r="U183" i="4" s="1"/>
  <c r="AF183" i="4" s="1"/>
  <c r="AQ183" i="4" s="1"/>
  <c r="I183" i="4"/>
  <c r="T183" i="4" s="1"/>
  <c r="AE183" i="4" s="1"/>
  <c r="AP183" i="4" s="1"/>
  <c r="H183" i="4"/>
  <c r="S183" i="4" s="1"/>
  <c r="AD183" i="4" s="1"/>
  <c r="AO183" i="4" s="1"/>
  <c r="F183" i="4"/>
  <c r="Q183" i="4" s="1"/>
  <c r="AB183" i="4" s="1"/>
  <c r="AM183" i="4" s="1"/>
  <c r="E183" i="4"/>
  <c r="P183" i="4" s="1"/>
  <c r="AA183" i="4" s="1"/>
  <c r="AL183" i="4" s="1"/>
  <c r="D183" i="4"/>
  <c r="O183" i="4" s="1"/>
  <c r="Z183" i="4" s="1"/>
  <c r="AK183" i="4" s="1"/>
  <c r="C183" i="4"/>
  <c r="N183" i="4" s="1"/>
  <c r="Y183" i="4" s="1"/>
  <c r="AJ183" i="4" s="1"/>
  <c r="B183" i="4"/>
  <c r="M183" i="4" s="1"/>
  <c r="X183" i="4" s="1"/>
  <c r="AI183" i="4" s="1"/>
  <c r="I663" i="4"/>
  <c r="T663" i="4" s="1"/>
  <c r="AE663" i="4" s="1"/>
  <c r="AP663" i="4" s="1"/>
  <c r="H663" i="4"/>
  <c r="S663" i="4" s="1"/>
  <c r="AD663" i="4" s="1"/>
  <c r="AO663" i="4" s="1"/>
  <c r="G663" i="4"/>
  <c r="R663" i="4" s="1"/>
  <c r="AC663" i="4" s="1"/>
  <c r="AN663" i="4" s="1"/>
  <c r="F663" i="4"/>
  <c r="Q663" i="4" s="1"/>
  <c r="AB663" i="4" s="1"/>
  <c r="AM663" i="4" s="1"/>
  <c r="E663" i="4"/>
  <c r="P663" i="4" s="1"/>
  <c r="AA663" i="4" s="1"/>
  <c r="AL663" i="4" s="1"/>
  <c r="D663" i="4"/>
  <c r="O663" i="4" s="1"/>
  <c r="Z663" i="4" s="1"/>
  <c r="AK663" i="4" s="1"/>
  <c r="C663" i="4"/>
  <c r="N663" i="4" s="1"/>
  <c r="Y663" i="4" s="1"/>
  <c r="AJ663" i="4" s="1"/>
  <c r="K663" i="4"/>
  <c r="V663" i="4" s="1"/>
  <c r="AG663" i="4" s="1"/>
  <c r="AR663" i="4" s="1"/>
  <c r="J663" i="4"/>
  <c r="U663" i="4" s="1"/>
  <c r="AF663" i="4" s="1"/>
  <c r="AQ663" i="4" s="1"/>
  <c r="B663" i="4"/>
  <c r="M663" i="4" s="1"/>
  <c r="X663" i="4" s="1"/>
  <c r="AI663" i="4" s="1"/>
  <c r="H18" i="4"/>
  <c r="S18" i="4" s="1"/>
  <c r="AD18" i="4" s="1"/>
  <c r="AO18" i="4" s="1"/>
  <c r="F18" i="4"/>
  <c r="Q18" i="4" s="1"/>
  <c r="AB18" i="4" s="1"/>
  <c r="AM18" i="4" s="1"/>
  <c r="E18" i="4"/>
  <c r="P18" i="4" s="1"/>
  <c r="AA18" i="4" s="1"/>
  <c r="AL18" i="4" s="1"/>
  <c r="D18" i="4"/>
  <c r="O18" i="4" s="1"/>
  <c r="Z18" i="4" s="1"/>
  <c r="AK18" i="4" s="1"/>
  <c r="J18" i="4"/>
  <c r="U18" i="4" s="1"/>
  <c r="AF18" i="4" s="1"/>
  <c r="AQ18" i="4" s="1"/>
  <c r="AK4" i="3"/>
  <c r="AI4" i="3"/>
  <c r="I18" i="4"/>
  <c r="T18" i="4" s="1"/>
  <c r="AE18" i="4" s="1"/>
  <c r="AP18" i="4" s="1"/>
  <c r="AJ4" i="3"/>
  <c r="G18" i="4"/>
  <c r="R18" i="4" s="1"/>
  <c r="AC18" i="4" s="1"/>
  <c r="AN18" i="4" s="1"/>
  <c r="C18" i="4"/>
  <c r="N18" i="4" s="1"/>
  <c r="Y18" i="4" s="1"/>
  <c r="AJ18" i="4" s="1"/>
  <c r="AR4" i="3"/>
  <c r="B18" i="4"/>
  <c r="M18" i="4" s="1"/>
  <c r="X18" i="4" s="1"/>
  <c r="AI18" i="4" s="1"/>
  <c r="AQ4" i="3"/>
  <c r="AP4" i="3"/>
  <c r="AO4" i="3"/>
  <c r="AL4" i="3"/>
  <c r="X15" i="3"/>
  <c r="AM4" i="3"/>
  <c r="K18" i="4"/>
  <c r="V18" i="4" s="1"/>
  <c r="AG18" i="4" s="1"/>
  <c r="AR18" i="4" s="1"/>
  <c r="AN4" i="3"/>
  <c r="C413" i="4"/>
  <c r="N413" i="4" s="1"/>
  <c r="Y413" i="4" s="1"/>
  <c r="AJ413" i="4" s="1"/>
  <c r="B413" i="4"/>
  <c r="M413" i="4" s="1"/>
  <c r="X413" i="4" s="1"/>
  <c r="AI413" i="4" s="1"/>
  <c r="K413" i="4"/>
  <c r="V413" i="4" s="1"/>
  <c r="AG413" i="4" s="1"/>
  <c r="AR413" i="4" s="1"/>
  <c r="J413" i="4"/>
  <c r="U413" i="4" s="1"/>
  <c r="AF413" i="4" s="1"/>
  <c r="AQ413" i="4" s="1"/>
  <c r="I413" i="4"/>
  <c r="T413" i="4" s="1"/>
  <c r="AE413" i="4" s="1"/>
  <c r="AP413" i="4" s="1"/>
  <c r="H413" i="4"/>
  <c r="S413" i="4" s="1"/>
  <c r="AD413" i="4" s="1"/>
  <c r="AO413" i="4" s="1"/>
  <c r="G413" i="4"/>
  <c r="R413" i="4" s="1"/>
  <c r="AC413" i="4" s="1"/>
  <c r="AN413" i="4" s="1"/>
  <c r="E413" i="4"/>
  <c r="P413" i="4" s="1"/>
  <c r="AA413" i="4" s="1"/>
  <c r="AL413" i="4" s="1"/>
  <c r="D413" i="4"/>
  <c r="O413" i="4" s="1"/>
  <c r="Z413" i="4" s="1"/>
  <c r="AK413" i="4" s="1"/>
  <c r="F413" i="4"/>
  <c r="Q413" i="4" s="1"/>
  <c r="AB413" i="4" s="1"/>
  <c r="AM413" i="4" s="1"/>
  <c r="B768" i="4"/>
  <c r="M768" i="4" s="1"/>
  <c r="X768" i="4" s="1"/>
  <c r="AI768" i="4" s="1"/>
  <c r="J768" i="4"/>
  <c r="U768" i="4" s="1"/>
  <c r="AF768" i="4" s="1"/>
  <c r="AQ768" i="4" s="1"/>
  <c r="I768" i="4"/>
  <c r="T768" i="4" s="1"/>
  <c r="AE768" i="4" s="1"/>
  <c r="AP768" i="4" s="1"/>
  <c r="H768" i="4"/>
  <c r="S768" i="4" s="1"/>
  <c r="AD768" i="4" s="1"/>
  <c r="AO768" i="4" s="1"/>
  <c r="G768" i="4"/>
  <c r="R768" i="4" s="1"/>
  <c r="AC768" i="4" s="1"/>
  <c r="AN768" i="4" s="1"/>
  <c r="F768" i="4"/>
  <c r="Q768" i="4" s="1"/>
  <c r="AB768" i="4" s="1"/>
  <c r="AM768" i="4" s="1"/>
  <c r="E768" i="4"/>
  <c r="P768" i="4" s="1"/>
  <c r="AA768" i="4" s="1"/>
  <c r="AL768" i="4" s="1"/>
  <c r="K768" i="4"/>
  <c r="V768" i="4" s="1"/>
  <c r="AG768" i="4" s="1"/>
  <c r="AR768" i="4" s="1"/>
  <c r="D768" i="4"/>
  <c r="O768" i="4" s="1"/>
  <c r="Z768" i="4" s="1"/>
  <c r="AK768" i="4" s="1"/>
  <c r="C768" i="4"/>
  <c r="N768" i="4" s="1"/>
  <c r="Y768" i="4" s="1"/>
  <c r="AJ768" i="4" s="1"/>
  <c r="B148" i="4"/>
  <c r="M148" i="4" s="1"/>
  <c r="X148" i="4" s="1"/>
  <c r="AI148" i="4" s="1"/>
  <c r="K148" i="4"/>
  <c r="V148" i="4" s="1"/>
  <c r="AG148" i="4" s="1"/>
  <c r="AR148" i="4" s="1"/>
  <c r="J148" i="4"/>
  <c r="U148" i="4" s="1"/>
  <c r="AF148" i="4" s="1"/>
  <c r="AQ148" i="4" s="1"/>
  <c r="I148" i="4"/>
  <c r="T148" i="4" s="1"/>
  <c r="AE148" i="4" s="1"/>
  <c r="AP148" i="4" s="1"/>
  <c r="H148" i="4"/>
  <c r="S148" i="4" s="1"/>
  <c r="AD148" i="4" s="1"/>
  <c r="AO148" i="4" s="1"/>
  <c r="G148" i="4"/>
  <c r="R148" i="4" s="1"/>
  <c r="AC148" i="4" s="1"/>
  <c r="AN148" i="4" s="1"/>
  <c r="F148" i="4"/>
  <c r="Q148" i="4" s="1"/>
  <c r="AB148" i="4" s="1"/>
  <c r="AM148" i="4" s="1"/>
  <c r="E148" i="4"/>
  <c r="P148" i="4" s="1"/>
  <c r="AA148" i="4" s="1"/>
  <c r="AL148" i="4" s="1"/>
  <c r="D148" i="4"/>
  <c r="O148" i="4" s="1"/>
  <c r="Z148" i="4" s="1"/>
  <c r="AK148" i="4" s="1"/>
  <c r="C148" i="4"/>
  <c r="N148" i="4" s="1"/>
  <c r="Y148" i="4" s="1"/>
  <c r="AJ148" i="4" s="1"/>
  <c r="D538" i="4"/>
  <c r="O538" i="4" s="1"/>
  <c r="Z538" i="4" s="1"/>
  <c r="AK538" i="4" s="1"/>
  <c r="C538" i="4"/>
  <c r="N538" i="4" s="1"/>
  <c r="Y538" i="4" s="1"/>
  <c r="AJ538" i="4" s="1"/>
  <c r="B538" i="4"/>
  <c r="M538" i="4" s="1"/>
  <c r="X538" i="4" s="1"/>
  <c r="AI538" i="4" s="1"/>
  <c r="K538" i="4"/>
  <c r="V538" i="4" s="1"/>
  <c r="AG538" i="4" s="1"/>
  <c r="AR538" i="4" s="1"/>
  <c r="J538" i="4"/>
  <c r="U538" i="4" s="1"/>
  <c r="AF538" i="4" s="1"/>
  <c r="AQ538" i="4" s="1"/>
  <c r="I538" i="4"/>
  <c r="T538" i="4" s="1"/>
  <c r="AE538" i="4" s="1"/>
  <c r="AP538" i="4" s="1"/>
  <c r="H538" i="4"/>
  <c r="S538" i="4" s="1"/>
  <c r="AD538" i="4" s="1"/>
  <c r="AO538" i="4" s="1"/>
  <c r="E538" i="4"/>
  <c r="P538" i="4" s="1"/>
  <c r="AA538" i="4" s="1"/>
  <c r="AL538" i="4" s="1"/>
  <c r="G538" i="4"/>
  <c r="R538" i="4" s="1"/>
  <c r="AC538" i="4" s="1"/>
  <c r="AN538" i="4" s="1"/>
  <c r="F538" i="4"/>
  <c r="Q538" i="4" s="1"/>
  <c r="AB538" i="4" s="1"/>
  <c r="AM538" i="4" s="1"/>
  <c r="B198" i="4"/>
  <c r="M198" i="4" s="1"/>
  <c r="X198" i="4" s="1"/>
  <c r="AI198" i="4" s="1"/>
  <c r="G198" i="4"/>
  <c r="R198" i="4" s="1"/>
  <c r="AC198" i="4" s="1"/>
  <c r="AN198" i="4" s="1"/>
  <c r="F198" i="4"/>
  <c r="Q198" i="4" s="1"/>
  <c r="AB198" i="4" s="1"/>
  <c r="AM198" i="4" s="1"/>
  <c r="E198" i="4"/>
  <c r="P198" i="4" s="1"/>
  <c r="AA198" i="4" s="1"/>
  <c r="AL198" i="4" s="1"/>
  <c r="D198" i="4"/>
  <c r="O198" i="4" s="1"/>
  <c r="Z198" i="4" s="1"/>
  <c r="AK198" i="4" s="1"/>
  <c r="C198" i="4"/>
  <c r="N198" i="4" s="1"/>
  <c r="Y198" i="4" s="1"/>
  <c r="AJ198" i="4" s="1"/>
  <c r="K198" i="4"/>
  <c r="V198" i="4" s="1"/>
  <c r="AG198" i="4" s="1"/>
  <c r="AR198" i="4" s="1"/>
  <c r="J198" i="4"/>
  <c r="U198" i="4" s="1"/>
  <c r="AF198" i="4" s="1"/>
  <c r="AQ198" i="4" s="1"/>
  <c r="I198" i="4"/>
  <c r="T198" i="4" s="1"/>
  <c r="AE198" i="4" s="1"/>
  <c r="AP198" i="4" s="1"/>
  <c r="H198" i="4"/>
  <c r="S198" i="4" s="1"/>
  <c r="AD198" i="4" s="1"/>
  <c r="AO198" i="4" s="1"/>
  <c r="I563" i="4"/>
  <c r="T563" i="4" s="1"/>
  <c r="AE563" i="4" s="1"/>
  <c r="AP563" i="4" s="1"/>
  <c r="H563" i="4"/>
  <c r="S563" i="4" s="1"/>
  <c r="AD563" i="4" s="1"/>
  <c r="AO563" i="4" s="1"/>
  <c r="G563" i="4"/>
  <c r="R563" i="4" s="1"/>
  <c r="AC563" i="4" s="1"/>
  <c r="AN563" i="4" s="1"/>
  <c r="F563" i="4"/>
  <c r="Q563" i="4" s="1"/>
  <c r="AB563" i="4" s="1"/>
  <c r="AM563" i="4" s="1"/>
  <c r="E563" i="4"/>
  <c r="P563" i="4" s="1"/>
  <c r="AA563" i="4" s="1"/>
  <c r="AL563" i="4" s="1"/>
  <c r="D563" i="4"/>
  <c r="O563" i="4" s="1"/>
  <c r="Z563" i="4" s="1"/>
  <c r="AK563" i="4" s="1"/>
  <c r="C563" i="4"/>
  <c r="N563" i="4" s="1"/>
  <c r="Y563" i="4" s="1"/>
  <c r="AJ563" i="4" s="1"/>
  <c r="K563" i="4"/>
  <c r="V563" i="4" s="1"/>
  <c r="AG563" i="4" s="1"/>
  <c r="AR563" i="4" s="1"/>
  <c r="J563" i="4"/>
  <c r="U563" i="4" s="1"/>
  <c r="AF563" i="4" s="1"/>
  <c r="AQ563" i="4" s="1"/>
  <c r="B563" i="4"/>
  <c r="M563" i="4" s="1"/>
  <c r="X563" i="4" s="1"/>
  <c r="AI563" i="4" s="1"/>
  <c r="D648" i="4"/>
  <c r="O648" i="4" s="1"/>
  <c r="Z648" i="4" s="1"/>
  <c r="AK648" i="4" s="1"/>
  <c r="C648" i="4"/>
  <c r="N648" i="4" s="1"/>
  <c r="Y648" i="4" s="1"/>
  <c r="AJ648" i="4" s="1"/>
  <c r="B648" i="4"/>
  <c r="M648" i="4" s="1"/>
  <c r="X648" i="4" s="1"/>
  <c r="AI648" i="4" s="1"/>
  <c r="K648" i="4"/>
  <c r="V648" i="4" s="1"/>
  <c r="AG648" i="4" s="1"/>
  <c r="AR648" i="4" s="1"/>
  <c r="J648" i="4"/>
  <c r="U648" i="4" s="1"/>
  <c r="AF648" i="4" s="1"/>
  <c r="AQ648" i="4" s="1"/>
  <c r="I648" i="4"/>
  <c r="T648" i="4" s="1"/>
  <c r="AE648" i="4" s="1"/>
  <c r="AP648" i="4" s="1"/>
  <c r="H648" i="4"/>
  <c r="S648" i="4" s="1"/>
  <c r="AD648" i="4" s="1"/>
  <c r="AO648" i="4" s="1"/>
  <c r="G648" i="4"/>
  <c r="R648" i="4" s="1"/>
  <c r="AC648" i="4" s="1"/>
  <c r="AN648" i="4" s="1"/>
  <c r="F648" i="4"/>
  <c r="Q648" i="4" s="1"/>
  <c r="AB648" i="4" s="1"/>
  <c r="AM648" i="4" s="1"/>
  <c r="E648" i="4"/>
  <c r="P648" i="4" s="1"/>
  <c r="AA648" i="4" s="1"/>
  <c r="AL648" i="4" s="1"/>
  <c r="H298" i="4"/>
  <c r="S298" i="4" s="1"/>
  <c r="AD298" i="4" s="1"/>
  <c r="AO298" i="4" s="1"/>
  <c r="G298" i="4"/>
  <c r="R298" i="4" s="1"/>
  <c r="AC298" i="4" s="1"/>
  <c r="AN298" i="4" s="1"/>
  <c r="F298" i="4"/>
  <c r="Q298" i="4" s="1"/>
  <c r="AB298" i="4" s="1"/>
  <c r="AM298" i="4" s="1"/>
  <c r="E298" i="4"/>
  <c r="P298" i="4" s="1"/>
  <c r="AA298" i="4" s="1"/>
  <c r="AL298" i="4" s="1"/>
  <c r="D298" i="4"/>
  <c r="O298" i="4" s="1"/>
  <c r="Z298" i="4" s="1"/>
  <c r="AK298" i="4" s="1"/>
  <c r="C298" i="4"/>
  <c r="N298" i="4" s="1"/>
  <c r="Y298" i="4" s="1"/>
  <c r="AJ298" i="4" s="1"/>
  <c r="B298" i="4"/>
  <c r="M298" i="4" s="1"/>
  <c r="X298" i="4" s="1"/>
  <c r="AI298" i="4" s="1"/>
  <c r="K298" i="4"/>
  <c r="V298" i="4" s="1"/>
  <c r="AG298" i="4" s="1"/>
  <c r="AR298" i="4" s="1"/>
  <c r="J298" i="4"/>
  <c r="U298" i="4" s="1"/>
  <c r="AF298" i="4" s="1"/>
  <c r="AQ298" i="4" s="1"/>
  <c r="I298" i="4"/>
  <c r="T298" i="4" s="1"/>
  <c r="AE298" i="4" s="1"/>
  <c r="AP298" i="4" s="1"/>
  <c r="D558" i="4"/>
  <c r="O558" i="4" s="1"/>
  <c r="Z558" i="4" s="1"/>
  <c r="AK558" i="4" s="1"/>
  <c r="C558" i="4"/>
  <c r="N558" i="4" s="1"/>
  <c r="Y558" i="4" s="1"/>
  <c r="AJ558" i="4" s="1"/>
  <c r="B558" i="4"/>
  <c r="M558" i="4" s="1"/>
  <c r="X558" i="4" s="1"/>
  <c r="AI558" i="4" s="1"/>
  <c r="K558" i="4"/>
  <c r="V558" i="4" s="1"/>
  <c r="AG558" i="4" s="1"/>
  <c r="AR558" i="4" s="1"/>
  <c r="J558" i="4"/>
  <c r="U558" i="4" s="1"/>
  <c r="AF558" i="4" s="1"/>
  <c r="AQ558" i="4" s="1"/>
  <c r="I558" i="4"/>
  <c r="T558" i="4" s="1"/>
  <c r="AE558" i="4" s="1"/>
  <c r="AP558" i="4" s="1"/>
  <c r="H558" i="4"/>
  <c r="S558" i="4" s="1"/>
  <c r="AD558" i="4" s="1"/>
  <c r="AO558" i="4" s="1"/>
  <c r="G558" i="4"/>
  <c r="R558" i="4" s="1"/>
  <c r="AC558" i="4" s="1"/>
  <c r="AN558" i="4" s="1"/>
  <c r="F558" i="4"/>
  <c r="Q558" i="4" s="1"/>
  <c r="AB558" i="4" s="1"/>
  <c r="AM558" i="4" s="1"/>
  <c r="E558" i="4"/>
  <c r="P558" i="4" s="1"/>
  <c r="AA558" i="4" s="1"/>
  <c r="AL558" i="4" s="1"/>
  <c r="B838" i="4"/>
  <c r="M838" i="4" s="1"/>
  <c r="X838" i="4" s="1"/>
  <c r="AI838" i="4" s="1"/>
  <c r="J838" i="4"/>
  <c r="U838" i="4" s="1"/>
  <c r="AF838" i="4" s="1"/>
  <c r="AQ838" i="4" s="1"/>
  <c r="I838" i="4"/>
  <c r="T838" i="4" s="1"/>
  <c r="AE838" i="4" s="1"/>
  <c r="AP838" i="4" s="1"/>
  <c r="H838" i="4"/>
  <c r="S838" i="4" s="1"/>
  <c r="AD838" i="4" s="1"/>
  <c r="AO838" i="4" s="1"/>
  <c r="G838" i="4"/>
  <c r="R838" i="4" s="1"/>
  <c r="AC838" i="4" s="1"/>
  <c r="AN838" i="4" s="1"/>
  <c r="F838" i="4"/>
  <c r="Q838" i="4" s="1"/>
  <c r="AB838" i="4" s="1"/>
  <c r="AM838" i="4" s="1"/>
  <c r="E838" i="4"/>
  <c r="P838" i="4" s="1"/>
  <c r="AA838" i="4" s="1"/>
  <c r="AL838" i="4" s="1"/>
  <c r="K838" i="4"/>
  <c r="V838" i="4" s="1"/>
  <c r="AG838" i="4" s="1"/>
  <c r="AR838" i="4" s="1"/>
  <c r="D838" i="4"/>
  <c r="O838" i="4" s="1"/>
  <c r="Z838" i="4" s="1"/>
  <c r="AK838" i="4" s="1"/>
  <c r="C838" i="4"/>
  <c r="N838" i="4" s="1"/>
  <c r="Y838" i="4" s="1"/>
  <c r="AJ838" i="4" s="1"/>
  <c r="G243" i="4"/>
  <c r="R243" i="4" s="1"/>
  <c r="AC243" i="4" s="1"/>
  <c r="AN243" i="4" s="1"/>
  <c r="F243" i="4"/>
  <c r="Q243" i="4" s="1"/>
  <c r="AB243" i="4" s="1"/>
  <c r="AM243" i="4" s="1"/>
  <c r="E243" i="4"/>
  <c r="P243" i="4" s="1"/>
  <c r="AA243" i="4" s="1"/>
  <c r="AL243" i="4" s="1"/>
  <c r="D243" i="4"/>
  <c r="O243" i="4" s="1"/>
  <c r="Z243" i="4" s="1"/>
  <c r="AK243" i="4" s="1"/>
  <c r="C243" i="4"/>
  <c r="N243" i="4" s="1"/>
  <c r="Y243" i="4" s="1"/>
  <c r="AJ243" i="4" s="1"/>
  <c r="B243" i="4"/>
  <c r="M243" i="4" s="1"/>
  <c r="X243" i="4" s="1"/>
  <c r="AI243" i="4" s="1"/>
  <c r="K243" i="4"/>
  <c r="V243" i="4" s="1"/>
  <c r="AG243" i="4" s="1"/>
  <c r="AR243" i="4" s="1"/>
  <c r="H243" i="4"/>
  <c r="S243" i="4" s="1"/>
  <c r="AD243" i="4" s="1"/>
  <c r="AO243" i="4" s="1"/>
  <c r="J243" i="4"/>
  <c r="U243" i="4" s="1"/>
  <c r="AF243" i="4" s="1"/>
  <c r="AQ243" i="4" s="1"/>
  <c r="I243" i="4"/>
  <c r="T243" i="4" s="1"/>
  <c r="AE243" i="4" s="1"/>
  <c r="AP243" i="4" s="1"/>
  <c r="C988" i="4"/>
  <c r="N988" i="4" s="1"/>
  <c r="Y988" i="4" s="1"/>
  <c r="AJ988" i="4" s="1"/>
  <c r="G988" i="4"/>
  <c r="R988" i="4" s="1"/>
  <c r="AC988" i="4" s="1"/>
  <c r="AN988" i="4" s="1"/>
  <c r="E988" i="4"/>
  <c r="P988" i="4" s="1"/>
  <c r="AA988" i="4" s="1"/>
  <c r="AL988" i="4" s="1"/>
  <c r="B988" i="4"/>
  <c r="M988" i="4" s="1"/>
  <c r="X988" i="4" s="1"/>
  <c r="AI988" i="4" s="1"/>
  <c r="K988" i="4"/>
  <c r="V988" i="4" s="1"/>
  <c r="AG988" i="4" s="1"/>
  <c r="AR988" i="4" s="1"/>
  <c r="J988" i="4"/>
  <c r="U988" i="4" s="1"/>
  <c r="AF988" i="4" s="1"/>
  <c r="AQ988" i="4" s="1"/>
  <c r="I988" i="4"/>
  <c r="T988" i="4" s="1"/>
  <c r="AE988" i="4" s="1"/>
  <c r="AP988" i="4" s="1"/>
  <c r="D988" i="4"/>
  <c r="O988" i="4" s="1"/>
  <c r="Z988" i="4" s="1"/>
  <c r="AK988" i="4" s="1"/>
  <c r="H988" i="4"/>
  <c r="S988" i="4" s="1"/>
  <c r="AD988" i="4" s="1"/>
  <c r="AO988" i="4" s="1"/>
  <c r="F988" i="4"/>
  <c r="Q988" i="4" s="1"/>
  <c r="AB988" i="4" s="1"/>
  <c r="AM988" i="4" s="1"/>
  <c r="C589" i="4"/>
  <c r="N589" i="4" s="1"/>
  <c r="Y589" i="4" s="1"/>
  <c r="AJ589" i="4" s="1"/>
  <c r="B589" i="4"/>
  <c r="M589" i="4" s="1"/>
  <c r="X589" i="4" s="1"/>
  <c r="AI589" i="4" s="1"/>
  <c r="K589" i="4"/>
  <c r="V589" i="4" s="1"/>
  <c r="AG589" i="4" s="1"/>
  <c r="AR589" i="4" s="1"/>
  <c r="J589" i="4"/>
  <c r="U589" i="4" s="1"/>
  <c r="AF589" i="4" s="1"/>
  <c r="AQ589" i="4" s="1"/>
  <c r="I589" i="4"/>
  <c r="T589" i="4" s="1"/>
  <c r="AE589" i="4" s="1"/>
  <c r="AP589" i="4" s="1"/>
  <c r="H589" i="4"/>
  <c r="S589" i="4" s="1"/>
  <c r="AD589" i="4" s="1"/>
  <c r="AO589" i="4" s="1"/>
  <c r="G589" i="4"/>
  <c r="R589" i="4" s="1"/>
  <c r="AC589" i="4" s="1"/>
  <c r="AN589" i="4" s="1"/>
  <c r="F589" i="4"/>
  <c r="Q589" i="4" s="1"/>
  <c r="AB589" i="4" s="1"/>
  <c r="AM589" i="4" s="1"/>
  <c r="E589" i="4"/>
  <c r="P589" i="4" s="1"/>
  <c r="AA589" i="4" s="1"/>
  <c r="AL589" i="4" s="1"/>
  <c r="D589" i="4"/>
  <c r="O589" i="4" s="1"/>
  <c r="Z589" i="4" s="1"/>
  <c r="AK589" i="4" s="1"/>
  <c r="F134" i="4"/>
  <c r="Q134" i="4" s="1"/>
  <c r="AB134" i="4" s="1"/>
  <c r="AM134" i="4" s="1"/>
  <c r="I134" i="4"/>
  <c r="T134" i="4" s="1"/>
  <c r="AE134" i="4" s="1"/>
  <c r="AP134" i="4" s="1"/>
  <c r="H134" i="4"/>
  <c r="S134" i="4" s="1"/>
  <c r="AD134" i="4" s="1"/>
  <c r="AO134" i="4" s="1"/>
  <c r="G134" i="4"/>
  <c r="R134" i="4" s="1"/>
  <c r="AC134" i="4" s="1"/>
  <c r="AN134" i="4" s="1"/>
  <c r="E134" i="4"/>
  <c r="P134" i="4" s="1"/>
  <c r="AA134" i="4" s="1"/>
  <c r="AL134" i="4" s="1"/>
  <c r="D134" i="4"/>
  <c r="O134" i="4" s="1"/>
  <c r="Z134" i="4" s="1"/>
  <c r="AK134" i="4" s="1"/>
  <c r="C134" i="4"/>
  <c r="N134" i="4" s="1"/>
  <c r="Y134" i="4" s="1"/>
  <c r="AJ134" i="4" s="1"/>
  <c r="B134" i="4"/>
  <c r="M134" i="4" s="1"/>
  <c r="X134" i="4" s="1"/>
  <c r="AI134" i="4" s="1"/>
  <c r="K134" i="4"/>
  <c r="V134" i="4" s="1"/>
  <c r="AG134" i="4" s="1"/>
  <c r="AR134" i="4" s="1"/>
  <c r="J134" i="4"/>
  <c r="U134" i="4" s="1"/>
  <c r="AF134" i="4" s="1"/>
  <c r="AQ134" i="4" s="1"/>
  <c r="G329" i="4"/>
  <c r="R329" i="4" s="1"/>
  <c r="AC329" i="4" s="1"/>
  <c r="AN329" i="4" s="1"/>
  <c r="F329" i="4"/>
  <c r="Q329" i="4" s="1"/>
  <c r="AB329" i="4" s="1"/>
  <c r="AM329" i="4" s="1"/>
  <c r="E329" i="4"/>
  <c r="P329" i="4" s="1"/>
  <c r="AA329" i="4" s="1"/>
  <c r="AL329" i="4" s="1"/>
  <c r="D329" i="4"/>
  <c r="O329" i="4" s="1"/>
  <c r="Z329" i="4" s="1"/>
  <c r="AK329" i="4" s="1"/>
  <c r="C329" i="4"/>
  <c r="N329" i="4" s="1"/>
  <c r="Y329" i="4" s="1"/>
  <c r="AJ329" i="4" s="1"/>
  <c r="B329" i="4"/>
  <c r="M329" i="4" s="1"/>
  <c r="X329" i="4" s="1"/>
  <c r="AI329" i="4" s="1"/>
  <c r="K329" i="4"/>
  <c r="V329" i="4" s="1"/>
  <c r="AG329" i="4" s="1"/>
  <c r="AR329" i="4" s="1"/>
  <c r="J329" i="4"/>
  <c r="U329" i="4" s="1"/>
  <c r="AF329" i="4" s="1"/>
  <c r="AQ329" i="4" s="1"/>
  <c r="I329" i="4"/>
  <c r="T329" i="4" s="1"/>
  <c r="AE329" i="4" s="1"/>
  <c r="AP329" i="4" s="1"/>
  <c r="H329" i="4"/>
  <c r="S329" i="4" s="1"/>
  <c r="AD329" i="4" s="1"/>
  <c r="AO329" i="4" s="1"/>
  <c r="B64" i="4"/>
  <c r="M64" i="4" s="1"/>
  <c r="X64" i="4" s="1"/>
  <c r="AI64" i="4" s="1"/>
  <c r="J64" i="4"/>
  <c r="U64" i="4" s="1"/>
  <c r="AF64" i="4" s="1"/>
  <c r="AQ64" i="4" s="1"/>
  <c r="I64" i="4"/>
  <c r="T64" i="4" s="1"/>
  <c r="AE64" i="4" s="1"/>
  <c r="AP64" i="4" s="1"/>
  <c r="H64" i="4"/>
  <c r="S64" i="4" s="1"/>
  <c r="AD64" i="4" s="1"/>
  <c r="AO64" i="4" s="1"/>
  <c r="F64" i="4"/>
  <c r="Q64" i="4" s="1"/>
  <c r="AB64" i="4" s="1"/>
  <c r="AM64" i="4" s="1"/>
  <c r="E64" i="4"/>
  <c r="P64" i="4" s="1"/>
  <c r="AA64" i="4" s="1"/>
  <c r="AL64" i="4" s="1"/>
  <c r="D64" i="4"/>
  <c r="O64" i="4" s="1"/>
  <c r="Z64" i="4" s="1"/>
  <c r="AK64" i="4" s="1"/>
  <c r="C64" i="4"/>
  <c r="N64" i="4" s="1"/>
  <c r="Y64" i="4" s="1"/>
  <c r="AJ64" i="4" s="1"/>
  <c r="K64" i="4"/>
  <c r="V64" i="4" s="1"/>
  <c r="AG64" i="4" s="1"/>
  <c r="AR64" i="4" s="1"/>
  <c r="G64" i="4"/>
  <c r="R64" i="4" s="1"/>
  <c r="AC64" i="4" s="1"/>
  <c r="AN64" i="4" s="1"/>
  <c r="B394" i="4"/>
  <c r="M394" i="4" s="1"/>
  <c r="X394" i="4" s="1"/>
  <c r="AI394" i="4" s="1"/>
  <c r="K394" i="4"/>
  <c r="V394" i="4" s="1"/>
  <c r="AG394" i="4" s="1"/>
  <c r="AR394" i="4" s="1"/>
  <c r="J394" i="4"/>
  <c r="U394" i="4" s="1"/>
  <c r="AF394" i="4" s="1"/>
  <c r="AQ394" i="4" s="1"/>
  <c r="I394" i="4"/>
  <c r="T394" i="4" s="1"/>
  <c r="AE394" i="4" s="1"/>
  <c r="AP394" i="4" s="1"/>
  <c r="H394" i="4"/>
  <c r="S394" i="4" s="1"/>
  <c r="AD394" i="4" s="1"/>
  <c r="AO394" i="4" s="1"/>
  <c r="G394" i="4"/>
  <c r="R394" i="4" s="1"/>
  <c r="AC394" i="4" s="1"/>
  <c r="AN394" i="4" s="1"/>
  <c r="F394" i="4"/>
  <c r="Q394" i="4" s="1"/>
  <c r="AB394" i="4" s="1"/>
  <c r="AM394" i="4" s="1"/>
  <c r="E394" i="4"/>
  <c r="P394" i="4" s="1"/>
  <c r="AA394" i="4" s="1"/>
  <c r="AL394" i="4" s="1"/>
  <c r="D394" i="4"/>
  <c r="O394" i="4" s="1"/>
  <c r="Z394" i="4" s="1"/>
  <c r="AK394" i="4" s="1"/>
  <c r="C394" i="4"/>
  <c r="N394" i="4" s="1"/>
  <c r="Y394" i="4" s="1"/>
  <c r="AJ394" i="4" s="1"/>
  <c r="H664" i="4"/>
  <c r="S664" i="4" s="1"/>
  <c r="AD664" i="4" s="1"/>
  <c r="AO664" i="4" s="1"/>
  <c r="G664" i="4"/>
  <c r="R664" i="4" s="1"/>
  <c r="AC664" i="4" s="1"/>
  <c r="AN664" i="4" s="1"/>
  <c r="F664" i="4"/>
  <c r="Q664" i="4" s="1"/>
  <c r="AB664" i="4" s="1"/>
  <c r="AM664" i="4" s="1"/>
  <c r="E664" i="4"/>
  <c r="P664" i="4" s="1"/>
  <c r="AA664" i="4" s="1"/>
  <c r="AL664" i="4" s="1"/>
  <c r="D664" i="4"/>
  <c r="O664" i="4" s="1"/>
  <c r="Z664" i="4" s="1"/>
  <c r="AK664" i="4" s="1"/>
  <c r="C664" i="4"/>
  <c r="N664" i="4" s="1"/>
  <c r="Y664" i="4" s="1"/>
  <c r="AJ664" i="4" s="1"/>
  <c r="B664" i="4"/>
  <c r="M664" i="4" s="1"/>
  <c r="X664" i="4" s="1"/>
  <c r="AI664" i="4" s="1"/>
  <c r="K664" i="4"/>
  <c r="V664" i="4" s="1"/>
  <c r="AG664" i="4" s="1"/>
  <c r="AR664" i="4" s="1"/>
  <c r="J664" i="4"/>
  <c r="U664" i="4" s="1"/>
  <c r="AF664" i="4" s="1"/>
  <c r="AQ664" i="4" s="1"/>
  <c r="I664" i="4"/>
  <c r="T664" i="4" s="1"/>
  <c r="AE664" i="4" s="1"/>
  <c r="AP664" i="4" s="1"/>
  <c r="B324" i="4"/>
  <c r="M324" i="4" s="1"/>
  <c r="X324" i="4" s="1"/>
  <c r="AI324" i="4" s="1"/>
  <c r="K324" i="4"/>
  <c r="V324" i="4" s="1"/>
  <c r="AG324" i="4" s="1"/>
  <c r="AR324" i="4" s="1"/>
  <c r="J324" i="4"/>
  <c r="U324" i="4" s="1"/>
  <c r="AF324" i="4" s="1"/>
  <c r="AQ324" i="4" s="1"/>
  <c r="I324" i="4"/>
  <c r="T324" i="4" s="1"/>
  <c r="AE324" i="4" s="1"/>
  <c r="AP324" i="4" s="1"/>
  <c r="H324" i="4"/>
  <c r="S324" i="4" s="1"/>
  <c r="AD324" i="4" s="1"/>
  <c r="AO324" i="4" s="1"/>
  <c r="G324" i="4"/>
  <c r="R324" i="4" s="1"/>
  <c r="AC324" i="4" s="1"/>
  <c r="AN324" i="4" s="1"/>
  <c r="F324" i="4"/>
  <c r="Q324" i="4" s="1"/>
  <c r="AB324" i="4" s="1"/>
  <c r="AM324" i="4" s="1"/>
  <c r="E324" i="4"/>
  <c r="P324" i="4" s="1"/>
  <c r="AA324" i="4" s="1"/>
  <c r="AL324" i="4" s="1"/>
  <c r="D324" i="4"/>
  <c r="O324" i="4" s="1"/>
  <c r="Z324" i="4" s="1"/>
  <c r="AK324" i="4" s="1"/>
  <c r="C324" i="4"/>
  <c r="N324" i="4" s="1"/>
  <c r="Y324" i="4" s="1"/>
  <c r="AJ324" i="4" s="1"/>
  <c r="H574" i="4"/>
  <c r="S574" i="4" s="1"/>
  <c r="AD574" i="4" s="1"/>
  <c r="AO574" i="4" s="1"/>
  <c r="G574" i="4"/>
  <c r="R574" i="4" s="1"/>
  <c r="AC574" i="4" s="1"/>
  <c r="AN574" i="4" s="1"/>
  <c r="F574" i="4"/>
  <c r="Q574" i="4" s="1"/>
  <c r="AB574" i="4" s="1"/>
  <c r="AM574" i="4" s="1"/>
  <c r="E574" i="4"/>
  <c r="P574" i="4" s="1"/>
  <c r="AA574" i="4" s="1"/>
  <c r="AL574" i="4" s="1"/>
  <c r="D574" i="4"/>
  <c r="O574" i="4" s="1"/>
  <c r="Z574" i="4" s="1"/>
  <c r="AK574" i="4" s="1"/>
  <c r="C574" i="4"/>
  <c r="N574" i="4" s="1"/>
  <c r="Y574" i="4" s="1"/>
  <c r="AJ574" i="4" s="1"/>
  <c r="B574" i="4"/>
  <c r="M574" i="4" s="1"/>
  <c r="X574" i="4" s="1"/>
  <c r="AI574" i="4" s="1"/>
  <c r="K574" i="4"/>
  <c r="V574" i="4" s="1"/>
  <c r="AG574" i="4" s="1"/>
  <c r="AR574" i="4" s="1"/>
  <c r="J574" i="4"/>
  <c r="U574" i="4" s="1"/>
  <c r="AF574" i="4" s="1"/>
  <c r="AQ574" i="4" s="1"/>
  <c r="I574" i="4"/>
  <c r="T574" i="4" s="1"/>
  <c r="AE574" i="4" s="1"/>
  <c r="AP574" i="4" s="1"/>
  <c r="K129" i="4"/>
  <c r="V129" i="4" s="1"/>
  <c r="AG129" i="4" s="1"/>
  <c r="AR129" i="4" s="1"/>
  <c r="C129" i="4"/>
  <c r="N129" i="4" s="1"/>
  <c r="Y129" i="4" s="1"/>
  <c r="AJ129" i="4" s="1"/>
  <c r="B129" i="4"/>
  <c r="M129" i="4" s="1"/>
  <c r="X129" i="4" s="1"/>
  <c r="AI129" i="4" s="1"/>
  <c r="J129" i="4"/>
  <c r="U129" i="4" s="1"/>
  <c r="AF129" i="4" s="1"/>
  <c r="AQ129" i="4" s="1"/>
  <c r="I129" i="4"/>
  <c r="T129" i="4" s="1"/>
  <c r="AE129" i="4" s="1"/>
  <c r="AP129" i="4" s="1"/>
  <c r="H129" i="4"/>
  <c r="S129" i="4" s="1"/>
  <c r="AD129" i="4" s="1"/>
  <c r="AO129" i="4" s="1"/>
  <c r="G129" i="4"/>
  <c r="R129" i="4" s="1"/>
  <c r="AC129" i="4" s="1"/>
  <c r="AN129" i="4" s="1"/>
  <c r="F129" i="4"/>
  <c r="Q129" i="4" s="1"/>
  <c r="AB129" i="4" s="1"/>
  <c r="AM129" i="4" s="1"/>
  <c r="E129" i="4"/>
  <c r="P129" i="4" s="1"/>
  <c r="AA129" i="4" s="1"/>
  <c r="AL129" i="4" s="1"/>
  <c r="D129" i="4"/>
  <c r="O129" i="4" s="1"/>
  <c r="Z129" i="4" s="1"/>
  <c r="AK129" i="4" s="1"/>
  <c r="H564" i="4"/>
  <c r="S564" i="4" s="1"/>
  <c r="AD564" i="4" s="1"/>
  <c r="AO564" i="4" s="1"/>
  <c r="G564" i="4"/>
  <c r="R564" i="4" s="1"/>
  <c r="AC564" i="4" s="1"/>
  <c r="AN564" i="4" s="1"/>
  <c r="F564" i="4"/>
  <c r="Q564" i="4" s="1"/>
  <c r="AB564" i="4" s="1"/>
  <c r="AM564" i="4" s="1"/>
  <c r="E564" i="4"/>
  <c r="P564" i="4" s="1"/>
  <c r="AA564" i="4" s="1"/>
  <c r="AL564" i="4" s="1"/>
  <c r="D564" i="4"/>
  <c r="O564" i="4" s="1"/>
  <c r="Z564" i="4" s="1"/>
  <c r="AK564" i="4" s="1"/>
  <c r="C564" i="4"/>
  <c r="N564" i="4" s="1"/>
  <c r="Y564" i="4" s="1"/>
  <c r="AJ564" i="4" s="1"/>
  <c r="B564" i="4"/>
  <c r="M564" i="4" s="1"/>
  <c r="X564" i="4" s="1"/>
  <c r="AI564" i="4" s="1"/>
  <c r="K564" i="4"/>
  <c r="V564" i="4" s="1"/>
  <c r="AG564" i="4" s="1"/>
  <c r="AR564" i="4" s="1"/>
  <c r="J564" i="4"/>
  <c r="U564" i="4" s="1"/>
  <c r="AF564" i="4" s="1"/>
  <c r="AQ564" i="4" s="1"/>
  <c r="I564" i="4"/>
  <c r="T564" i="4" s="1"/>
  <c r="AE564" i="4" s="1"/>
  <c r="AP564" i="4" s="1"/>
  <c r="C124" i="4"/>
  <c r="N124" i="4" s="1"/>
  <c r="Y124" i="4" s="1"/>
  <c r="AJ124" i="4" s="1"/>
  <c r="B124" i="4"/>
  <c r="M124" i="4" s="1"/>
  <c r="X124" i="4" s="1"/>
  <c r="AI124" i="4" s="1"/>
  <c r="K124" i="4"/>
  <c r="V124" i="4" s="1"/>
  <c r="AG124" i="4" s="1"/>
  <c r="AR124" i="4" s="1"/>
  <c r="J124" i="4"/>
  <c r="U124" i="4" s="1"/>
  <c r="AF124" i="4" s="1"/>
  <c r="AQ124" i="4" s="1"/>
  <c r="I124" i="4"/>
  <c r="T124" i="4" s="1"/>
  <c r="AE124" i="4" s="1"/>
  <c r="AP124" i="4" s="1"/>
  <c r="H124" i="4"/>
  <c r="S124" i="4" s="1"/>
  <c r="AD124" i="4" s="1"/>
  <c r="AO124" i="4" s="1"/>
  <c r="G124" i="4"/>
  <c r="R124" i="4" s="1"/>
  <c r="AC124" i="4" s="1"/>
  <c r="AN124" i="4" s="1"/>
  <c r="F124" i="4"/>
  <c r="Q124" i="4" s="1"/>
  <c r="AB124" i="4" s="1"/>
  <c r="AM124" i="4" s="1"/>
  <c r="E124" i="4"/>
  <c r="P124" i="4" s="1"/>
  <c r="AA124" i="4" s="1"/>
  <c r="AL124" i="4" s="1"/>
  <c r="D124" i="4"/>
  <c r="O124" i="4" s="1"/>
  <c r="Z124" i="4" s="1"/>
  <c r="AK124" i="4" s="1"/>
  <c r="B354" i="4"/>
  <c r="M354" i="4" s="1"/>
  <c r="X354" i="4" s="1"/>
  <c r="AI354" i="4" s="1"/>
  <c r="K354" i="4"/>
  <c r="V354" i="4" s="1"/>
  <c r="AG354" i="4" s="1"/>
  <c r="AR354" i="4" s="1"/>
  <c r="J354" i="4"/>
  <c r="U354" i="4" s="1"/>
  <c r="AF354" i="4" s="1"/>
  <c r="AQ354" i="4" s="1"/>
  <c r="I354" i="4"/>
  <c r="T354" i="4" s="1"/>
  <c r="AE354" i="4" s="1"/>
  <c r="AP354" i="4" s="1"/>
  <c r="H354" i="4"/>
  <c r="S354" i="4" s="1"/>
  <c r="AD354" i="4" s="1"/>
  <c r="AO354" i="4" s="1"/>
  <c r="G354" i="4"/>
  <c r="R354" i="4" s="1"/>
  <c r="AC354" i="4" s="1"/>
  <c r="AN354" i="4" s="1"/>
  <c r="F354" i="4"/>
  <c r="Q354" i="4" s="1"/>
  <c r="AB354" i="4" s="1"/>
  <c r="AM354" i="4" s="1"/>
  <c r="E354" i="4"/>
  <c r="P354" i="4" s="1"/>
  <c r="AA354" i="4" s="1"/>
  <c r="AL354" i="4" s="1"/>
  <c r="D354" i="4"/>
  <c r="O354" i="4" s="1"/>
  <c r="Z354" i="4" s="1"/>
  <c r="AK354" i="4" s="1"/>
  <c r="C354" i="4"/>
  <c r="N354" i="4" s="1"/>
  <c r="Y354" i="4" s="1"/>
  <c r="AJ354" i="4" s="1"/>
  <c r="H544" i="4"/>
  <c r="S544" i="4" s="1"/>
  <c r="AD544" i="4" s="1"/>
  <c r="AO544" i="4" s="1"/>
  <c r="G544" i="4"/>
  <c r="R544" i="4" s="1"/>
  <c r="AC544" i="4" s="1"/>
  <c r="AN544" i="4" s="1"/>
  <c r="F544" i="4"/>
  <c r="Q544" i="4" s="1"/>
  <c r="AB544" i="4" s="1"/>
  <c r="AM544" i="4" s="1"/>
  <c r="E544" i="4"/>
  <c r="P544" i="4" s="1"/>
  <c r="AA544" i="4" s="1"/>
  <c r="AL544" i="4" s="1"/>
  <c r="D544" i="4"/>
  <c r="O544" i="4" s="1"/>
  <c r="Z544" i="4" s="1"/>
  <c r="AK544" i="4" s="1"/>
  <c r="C544" i="4"/>
  <c r="N544" i="4" s="1"/>
  <c r="Y544" i="4" s="1"/>
  <c r="AJ544" i="4" s="1"/>
  <c r="B544" i="4"/>
  <c r="M544" i="4" s="1"/>
  <c r="X544" i="4" s="1"/>
  <c r="AI544" i="4" s="1"/>
  <c r="K544" i="4"/>
  <c r="V544" i="4" s="1"/>
  <c r="AG544" i="4" s="1"/>
  <c r="AR544" i="4" s="1"/>
  <c r="J544" i="4"/>
  <c r="U544" i="4" s="1"/>
  <c r="AF544" i="4" s="1"/>
  <c r="AQ544" i="4" s="1"/>
  <c r="I544" i="4"/>
  <c r="T544" i="4" s="1"/>
  <c r="AE544" i="4" s="1"/>
  <c r="AP544" i="4" s="1"/>
  <c r="F864" i="4"/>
  <c r="Q864" i="4" s="1"/>
  <c r="AB864" i="4" s="1"/>
  <c r="AM864" i="4" s="1"/>
  <c r="D864" i="4"/>
  <c r="O864" i="4" s="1"/>
  <c r="Z864" i="4" s="1"/>
  <c r="AK864" i="4" s="1"/>
  <c r="C864" i="4"/>
  <c r="N864" i="4" s="1"/>
  <c r="Y864" i="4" s="1"/>
  <c r="AJ864" i="4" s="1"/>
  <c r="B864" i="4"/>
  <c r="M864" i="4" s="1"/>
  <c r="X864" i="4" s="1"/>
  <c r="AI864" i="4" s="1"/>
  <c r="K864" i="4"/>
  <c r="V864" i="4" s="1"/>
  <c r="AG864" i="4" s="1"/>
  <c r="AR864" i="4" s="1"/>
  <c r="J864" i="4"/>
  <c r="U864" i="4" s="1"/>
  <c r="AF864" i="4" s="1"/>
  <c r="AQ864" i="4" s="1"/>
  <c r="I864" i="4"/>
  <c r="T864" i="4" s="1"/>
  <c r="AE864" i="4" s="1"/>
  <c r="AP864" i="4" s="1"/>
  <c r="H864" i="4"/>
  <c r="S864" i="4" s="1"/>
  <c r="AD864" i="4" s="1"/>
  <c r="AO864" i="4" s="1"/>
  <c r="G864" i="4"/>
  <c r="R864" i="4" s="1"/>
  <c r="AC864" i="4" s="1"/>
  <c r="AN864" i="4" s="1"/>
  <c r="E864" i="4"/>
  <c r="P864" i="4" s="1"/>
  <c r="AA864" i="4" s="1"/>
  <c r="AL864" i="4" s="1"/>
  <c r="K1010" i="4"/>
  <c r="V1010" i="4" s="1"/>
  <c r="AG1010" i="4" s="1"/>
  <c r="AR1010" i="4" s="1"/>
  <c r="H1010" i="4"/>
  <c r="S1010" i="4" s="1"/>
  <c r="AD1010" i="4" s="1"/>
  <c r="AO1010" i="4" s="1"/>
  <c r="G1010" i="4"/>
  <c r="R1010" i="4" s="1"/>
  <c r="AC1010" i="4" s="1"/>
  <c r="AN1010" i="4" s="1"/>
  <c r="E1010" i="4"/>
  <c r="P1010" i="4" s="1"/>
  <c r="AA1010" i="4" s="1"/>
  <c r="AL1010" i="4" s="1"/>
  <c r="J1010" i="4"/>
  <c r="U1010" i="4" s="1"/>
  <c r="AF1010" i="4" s="1"/>
  <c r="AQ1010" i="4" s="1"/>
  <c r="I1010" i="4"/>
  <c r="T1010" i="4" s="1"/>
  <c r="AE1010" i="4" s="1"/>
  <c r="AP1010" i="4" s="1"/>
  <c r="F1010" i="4"/>
  <c r="Q1010" i="4" s="1"/>
  <c r="AB1010" i="4" s="1"/>
  <c r="AM1010" i="4" s="1"/>
  <c r="D1010" i="4"/>
  <c r="O1010" i="4" s="1"/>
  <c r="Z1010" i="4" s="1"/>
  <c r="AK1010" i="4" s="1"/>
  <c r="C1010" i="4"/>
  <c r="N1010" i="4" s="1"/>
  <c r="Y1010" i="4" s="1"/>
  <c r="AJ1010" i="4" s="1"/>
  <c r="B1010" i="4"/>
  <c r="M1010" i="4" s="1"/>
  <c r="X1010" i="4" s="1"/>
  <c r="AI1010" i="4" s="1"/>
  <c r="F985" i="4"/>
  <c r="Q985" i="4" s="1"/>
  <c r="AB985" i="4" s="1"/>
  <c r="AM985" i="4" s="1"/>
  <c r="H985" i="4"/>
  <c r="S985" i="4" s="1"/>
  <c r="AD985" i="4" s="1"/>
  <c r="AO985" i="4" s="1"/>
  <c r="D985" i="4"/>
  <c r="O985" i="4" s="1"/>
  <c r="Z985" i="4" s="1"/>
  <c r="AK985" i="4" s="1"/>
  <c r="B985" i="4"/>
  <c r="M985" i="4" s="1"/>
  <c r="X985" i="4" s="1"/>
  <c r="AI985" i="4" s="1"/>
  <c r="K985" i="4"/>
  <c r="V985" i="4" s="1"/>
  <c r="AG985" i="4" s="1"/>
  <c r="AR985" i="4" s="1"/>
  <c r="J985" i="4"/>
  <c r="U985" i="4" s="1"/>
  <c r="AF985" i="4" s="1"/>
  <c r="AQ985" i="4" s="1"/>
  <c r="I985" i="4"/>
  <c r="T985" i="4" s="1"/>
  <c r="AE985" i="4" s="1"/>
  <c r="AP985" i="4" s="1"/>
  <c r="C985" i="4"/>
  <c r="N985" i="4" s="1"/>
  <c r="Y985" i="4" s="1"/>
  <c r="AJ985" i="4" s="1"/>
  <c r="G985" i="4"/>
  <c r="R985" i="4" s="1"/>
  <c r="AC985" i="4" s="1"/>
  <c r="AN985" i="4" s="1"/>
  <c r="E985" i="4"/>
  <c r="P985" i="4" s="1"/>
  <c r="AA985" i="4" s="1"/>
  <c r="AL985" i="4" s="1"/>
  <c r="B938" i="4"/>
  <c r="M938" i="4" s="1"/>
  <c r="X938" i="4" s="1"/>
  <c r="AI938" i="4" s="1"/>
  <c r="J938" i="4"/>
  <c r="U938" i="4" s="1"/>
  <c r="AF938" i="4" s="1"/>
  <c r="AQ938" i="4" s="1"/>
  <c r="I938" i="4"/>
  <c r="T938" i="4" s="1"/>
  <c r="AE938" i="4" s="1"/>
  <c r="AP938" i="4" s="1"/>
  <c r="H938" i="4"/>
  <c r="S938" i="4" s="1"/>
  <c r="AD938" i="4" s="1"/>
  <c r="AO938" i="4" s="1"/>
  <c r="G938" i="4"/>
  <c r="R938" i="4" s="1"/>
  <c r="AC938" i="4" s="1"/>
  <c r="AN938" i="4" s="1"/>
  <c r="F938" i="4"/>
  <c r="Q938" i="4" s="1"/>
  <c r="AB938" i="4" s="1"/>
  <c r="AM938" i="4" s="1"/>
  <c r="E938" i="4"/>
  <c r="P938" i="4" s="1"/>
  <c r="AA938" i="4" s="1"/>
  <c r="AL938" i="4" s="1"/>
  <c r="K938" i="4"/>
  <c r="V938" i="4" s="1"/>
  <c r="AG938" i="4" s="1"/>
  <c r="AR938" i="4" s="1"/>
  <c r="D938" i="4"/>
  <c r="O938" i="4" s="1"/>
  <c r="Z938" i="4" s="1"/>
  <c r="AK938" i="4" s="1"/>
  <c r="C938" i="4"/>
  <c r="N938" i="4" s="1"/>
  <c r="Y938" i="4" s="1"/>
  <c r="AJ938" i="4" s="1"/>
  <c r="B580" i="4"/>
  <c r="M580" i="4" s="1"/>
  <c r="X580" i="4" s="1"/>
  <c r="AI580" i="4" s="1"/>
  <c r="K580" i="4"/>
  <c r="V580" i="4" s="1"/>
  <c r="AG580" i="4" s="1"/>
  <c r="AR580" i="4" s="1"/>
  <c r="J580" i="4"/>
  <c r="U580" i="4" s="1"/>
  <c r="AF580" i="4" s="1"/>
  <c r="AQ580" i="4" s="1"/>
  <c r="I580" i="4"/>
  <c r="T580" i="4" s="1"/>
  <c r="AE580" i="4" s="1"/>
  <c r="AP580" i="4" s="1"/>
  <c r="H580" i="4"/>
  <c r="S580" i="4" s="1"/>
  <c r="AD580" i="4" s="1"/>
  <c r="AO580" i="4" s="1"/>
  <c r="G580" i="4"/>
  <c r="R580" i="4" s="1"/>
  <c r="AC580" i="4" s="1"/>
  <c r="AN580" i="4" s="1"/>
  <c r="F580" i="4"/>
  <c r="Q580" i="4" s="1"/>
  <c r="AB580" i="4" s="1"/>
  <c r="AM580" i="4" s="1"/>
  <c r="E580" i="4"/>
  <c r="P580" i="4" s="1"/>
  <c r="AA580" i="4" s="1"/>
  <c r="AL580" i="4" s="1"/>
  <c r="D580" i="4"/>
  <c r="O580" i="4" s="1"/>
  <c r="Z580" i="4" s="1"/>
  <c r="AK580" i="4" s="1"/>
  <c r="C580" i="4"/>
  <c r="N580" i="4" s="1"/>
  <c r="Y580" i="4" s="1"/>
  <c r="AJ580" i="4" s="1"/>
  <c r="I746" i="4"/>
  <c r="T746" i="4" s="1"/>
  <c r="AE746" i="4" s="1"/>
  <c r="AP746" i="4" s="1"/>
  <c r="G746" i="4"/>
  <c r="R746" i="4" s="1"/>
  <c r="AC746" i="4" s="1"/>
  <c r="AN746" i="4" s="1"/>
  <c r="F746" i="4"/>
  <c r="Q746" i="4" s="1"/>
  <c r="AB746" i="4" s="1"/>
  <c r="AM746" i="4" s="1"/>
  <c r="E746" i="4"/>
  <c r="P746" i="4" s="1"/>
  <c r="AA746" i="4" s="1"/>
  <c r="AL746" i="4" s="1"/>
  <c r="D746" i="4"/>
  <c r="O746" i="4" s="1"/>
  <c r="Z746" i="4" s="1"/>
  <c r="AK746" i="4" s="1"/>
  <c r="C746" i="4"/>
  <c r="N746" i="4" s="1"/>
  <c r="Y746" i="4" s="1"/>
  <c r="AJ746" i="4" s="1"/>
  <c r="B746" i="4"/>
  <c r="M746" i="4" s="1"/>
  <c r="X746" i="4" s="1"/>
  <c r="AI746" i="4" s="1"/>
  <c r="K746" i="4"/>
  <c r="V746" i="4" s="1"/>
  <c r="AG746" i="4" s="1"/>
  <c r="AR746" i="4" s="1"/>
  <c r="J746" i="4"/>
  <c r="U746" i="4" s="1"/>
  <c r="AF746" i="4" s="1"/>
  <c r="AQ746" i="4" s="1"/>
  <c r="H746" i="4"/>
  <c r="S746" i="4" s="1"/>
  <c r="AD746" i="4" s="1"/>
  <c r="AO746" i="4" s="1"/>
  <c r="C767" i="4"/>
  <c r="N767" i="4" s="1"/>
  <c r="Y767" i="4" s="1"/>
  <c r="AJ767" i="4" s="1"/>
  <c r="K767" i="4"/>
  <c r="V767" i="4" s="1"/>
  <c r="AG767" i="4" s="1"/>
  <c r="AR767" i="4" s="1"/>
  <c r="J767" i="4"/>
  <c r="U767" i="4" s="1"/>
  <c r="AF767" i="4" s="1"/>
  <c r="AQ767" i="4" s="1"/>
  <c r="I767" i="4"/>
  <c r="T767" i="4" s="1"/>
  <c r="AE767" i="4" s="1"/>
  <c r="AP767" i="4" s="1"/>
  <c r="H767" i="4"/>
  <c r="S767" i="4" s="1"/>
  <c r="AD767" i="4" s="1"/>
  <c r="AO767" i="4" s="1"/>
  <c r="G767" i="4"/>
  <c r="R767" i="4" s="1"/>
  <c r="AC767" i="4" s="1"/>
  <c r="AN767" i="4" s="1"/>
  <c r="F767" i="4"/>
  <c r="Q767" i="4" s="1"/>
  <c r="AB767" i="4" s="1"/>
  <c r="AM767" i="4" s="1"/>
  <c r="E767" i="4"/>
  <c r="P767" i="4" s="1"/>
  <c r="AA767" i="4" s="1"/>
  <c r="AL767" i="4" s="1"/>
  <c r="D767" i="4"/>
  <c r="O767" i="4" s="1"/>
  <c r="Z767" i="4" s="1"/>
  <c r="AK767" i="4" s="1"/>
  <c r="B767" i="4"/>
  <c r="M767" i="4" s="1"/>
  <c r="X767" i="4" s="1"/>
  <c r="AI767" i="4" s="1"/>
  <c r="K465" i="4"/>
  <c r="V465" i="4" s="1"/>
  <c r="AG465" i="4" s="1"/>
  <c r="AR465" i="4" s="1"/>
  <c r="J465" i="4"/>
  <c r="U465" i="4" s="1"/>
  <c r="AF465" i="4" s="1"/>
  <c r="AQ465" i="4" s="1"/>
  <c r="I465" i="4"/>
  <c r="T465" i="4" s="1"/>
  <c r="AE465" i="4" s="1"/>
  <c r="AP465" i="4" s="1"/>
  <c r="H465" i="4"/>
  <c r="S465" i="4" s="1"/>
  <c r="AD465" i="4" s="1"/>
  <c r="AO465" i="4" s="1"/>
  <c r="G465" i="4"/>
  <c r="R465" i="4" s="1"/>
  <c r="AC465" i="4" s="1"/>
  <c r="AN465" i="4" s="1"/>
  <c r="F465" i="4"/>
  <c r="Q465" i="4" s="1"/>
  <c r="AB465" i="4" s="1"/>
  <c r="AM465" i="4" s="1"/>
  <c r="E465" i="4"/>
  <c r="P465" i="4" s="1"/>
  <c r="AA465" i="4" s="1"/>
  <c r="AL465" i="4" s="1"/>
  <c r="D465" i="4"/>
  <c r="O465" i="4" s="1"/>
  <c r="Z465" i="4" s="1"/>
  <c r="AK465" i="4" s="1"/>
  <c r="C465" i="4"/>
  <c r="N465" i="4" s="1"/>
  <c r="Y465" i="4" s="1"/>
  <c r="AJ465" i="4" s="1"/>
  <c r="B465" i="4"/>
  <c r="M465" i="4" s="1"/>
  <c r="X465" i="4" s="1"/>
  <c r="AI465" i="4" s="1"/>
  <c r="D52" i="4"/>
  <c r="O52" i="4" s="1"/>
  <c r="Z52" i="4" s="1"/>
  <c r="AK52" i="4" s="1"/>
  <c r="B52" i="4"/>
  <c r="M52" i="4" s="1"/>
  <c r="X52" i="4" s="1"/>
  <c r="AI52" i="4" s="1"/>
  <c r="K52" i="4"/>
  <c r="V52" i="4" s="1"/>
  <c r="AG52" i="4" s="1"/>
  <c r="AR52" i="4" s="1"/>
  <c r="J52" i="4"/>
  <c r="U52" i="4" s="1"/>
  <c r="AF52" i="4" s="1"/>
  <c r="AQ52" i="4" s="1"/>
  <c r="I52" i="4"/>
  <c r="T52" i="4" s="1"/>
  <c r="AE52" i="4" s="1"/>
  <c r="AP52" i="4" s="1"/>
  <c r="H52" i="4"/>
  <c r="S52" i="4" s="1"/>
  <c r="AD52" i="4" s="1"/>
  <c r="AO52" i="4" s="1"/>
  <c r="G52" i="4"/>
  <c r="R52" i="4" s="1"/>
  <c r="AC52" i="4" s="1"/>
  <c r="AN52" i="4" s="1"/>
  <c r="F52" i="4"/>
  <c r="Q52" i="4" s="1"/>
  <c r="AB52" i="4" s="1"/>
  <c r="AM52" i="4" s="1"/>
  <c r="E52" i="4"/>
  <c r="P52" i="4" s="1"/>
  <c r="AA52" i="4" s="1"/>
  <c r="AL52" i="4" s="1"/>
  <c r="C52" i="4"/>
  <c r="N52" i="4" s="1"/>
  <c r="Y52" i="4" s="1"/>
  <c r="AJ52" i="4" s="1"/>
  <c r="J220" i="4"/>
  <c r="U220" i="4" s="1"/>
  <c r="AF220" i="4" s="1"/>
  <c r="AQ220" i="4" s="1"/>
  <c r="E220" i="4"/>
  <c r="P220" i="4" s="1"/>
  <c r="AA220" i="4" s="1"/>
  <c r="AL220" i="4" s="1"/>
  <c r="D220" i="4"/>
  <c r="O220" i="4" s="1"/>
  <c r="Z220" i="4" s="1"/>
  <c r="AK220" i="4" s="1"/>
  <c r="C220" i="4"/>
  <c r="N220" i="4" s="1"/>
  <c r="Y220" i="4" s="1"/>
  <c r="AJ220" i="4" s="1"/>
  <c r="B220" i="4"/>
  <c r="M220" i="4" s="1"/>
  <c r="X220" i="4" s="1"/>
  <c r="AI220" i="4" s="1"/>
  <c r="K220" i="4"/>
  <c r="V220" i="4" s="1"/>
  <c r="AG220" i="4" s="1"/>
  <c r="AR220" i="4" s="1"/>
  <c r="I220" i="4"/>
  <c r="T220" i="4" s="1"/>
  <c r="AE220" i="4" s="1"/>
  <c r="AP220" i="4" s="1"/>
  <c r="H220" i="4"/>
  <c r="S220" i="4" s="1"/>
  <c r="AD220" i="4" s="1"/>
  <c r="AO220" i="4" s="1"/>
  <c r="G220" i="4"/>
  <c r="R220" i="4" s="1"/>
  <c r="AC220" i="4" s="1"/>
  <c r="AN220" i="4" s="1"/>
  <c r="F220" i="4"/>
  <c r="Q220" i="4" s="1"/>
  <c r="AB220" i="4" s="1"/>
  <c r="AM220" i="4" s="1"/>
  <c r="H922" i="4"/>
  <c r="S922" i="4" s="1"/>
  <c r="AD922" i="4" s="1"/>
  <c r="AO922" i="4" s="1"/>
  <c r="F922" i="4"/>
  <c r="Q922" i="4" s="1"/>
  <c r="AB922" i="4" s="1"/>
  <c r="AM922" i="4" s="1"/>
  <c r="E922" i="4"/>
  <c r="P922" i="4" s="1"/>
  <c r="AA922" i="4" s="1"/>
  <c r="AL922" i="4" s="1"/>
  <c r="D922" i="4"/>
  <c r="O922" i="4" s="1"/>
  <c r="Z922" i="4" s="1"/>
  <c r="AK922" i="4" s="1"/>
  <c r="C922" i="4"/>
  <c r="N922" i="4" s="1"/>
  <c r="Y922" i="4" s="1"/>
  <c r="AJ922" i="4" s="1"/>
  <c r="B922" i="4"/>
  <c r="M922" i="4" s="1"/>
  <c r="X922" i="4" s="1"/>
  <c r="AI922" i="4" s="1"/>
  <c r="K922" i="4"/>
  <c r="V922" i="4" s="1"/>
  <c r="AG922" i="4" s="1"/>
  <c r="AR922" i="4" s="1"/>
  <c r="J922" i="4"/>
  <c r="U922" i="4" s="1"/>
  <c r="AF922" i="4" s="1"/>
  <c r="AQ922" i="4" s="1"/>
  <c r="G922" i="4"/>
  <c r="R922" i="4" s="1"/>
  <c r="AC922" i="4" s="1"/>
  <c r="AN922" i="4" s="1"/>
  <c r="I922" i="4"/>
  <c r="T922" i="4" s="1"/>
  <c r="AE922" i="4" s="1"/>
  <c r="AP922" i="4" s="1"/>
  <c r="K631" i="4"/>
  <c r="V631" i="4" s="1"/>
  <c r="AG631" i="4" s="1"/>
  <c r="AR631" i="4" s="1"/>
  <c r="J631" i="4"/>
  <c r="U631" i="4" s="1"/>
  <c r="AF631" i="4" s="1"/>
  <c r="AQ631" i="4" s="1"/>
  <c r="I631" i="4"/>
  <c r="T631" i="4" s="1"/>
  <c r="AE631" i="4" s="1"/>
  <c r="AP631" i="4" s="1"/>
  <c r="H631" i="4"/>
  <c r="S631" i="4" s="1"/>
  <c r="AD631" i="4" s="1"/>
  <c r="AO631" i="4" s="1"/>
  <c r="G631" i="4"/>
  <c r="R631" i="4" s="1"/>
  <c r="AC631" i="4" s="1"/>
  <c r="AN631" i="4" s="1"/>
  <c r="F631" i="4"/>
  <c r="Q631" i="4" s="1"/>
  <c r="AB631" i="4" s="1"/>
  <c r="AM631" i="4" s="1"/>
  <c r="E631" i="4"/>
  <c r="P631" i="4" s="1"/>
  <c r="AA631" i="4" s="1"/>
  <c r="AL631" i="4" s="1"/>
  <c r="D631" i="4"/>
  <c r="O631" i="4" s="1"/>
  <c r="Z631" i="4" s="1"/>
  <c r="AK631" i="4" s="1"/>
  <c r="C631" i="4"/>
  <c r="N631" i="4" s="1"/>
  <c r="Y631" i="4" s="1"/>
  <c r="AJ631" i="4" s="1"/>
  <c r="B631" i="4"/>
  <c r="M631" i="4" s="1"/>
  <c r="X631" i="4" s="1"/>
  <c r="AI631" i="4" s="1"/>
  <c r="E597" i="4"/>
  <c r="P597" i="4" s="1"/>
  <c r="AA597" i="4" s="1"/>
  <c r="AL597" i="4" s="1"/>
  <c r="D597" i="4"/>
  <c r="O597" i="4" s="1"/>
  <c r="Z597" i="4" s="1"/>
  <c r="AK597" i="4" s="1"/>
  <c r="C597" i="4"/>
  <c r="N597" i="4" s="1"/>
  <c r="Y597" i="4" s="1"/>
  <c r="AJ597" i="4" s="1"/>
  <c r="B597" i="4"/>
  <c r="M597" i="4" s="1"/>
  <c r="X597" i="4" s="1"/>
  <c r="AI597" i="4" s="1"/>
  <c r="K597" i="4"/>
  <c r="V597" i="4" s="1"/>
  <c r="AG597" i="4" s="1"/>
  <c r="AR597" i="4" s="1"/>
  <c r="J597" i="4"/>
  <c r="U597" i="4" s="1"/>
  <c r="AF597" i="4" s="1"/>
  <c r="AQ597" i="4" s="1"/>
  <c r="I597" i="4"/>
  <c r="T597" i="4" s="1"/>
  <c r="AE597" i="4" s="1"/>
  <c r="AP597" i="4" s="1"/>
  <c r="H597" i="4"/>
  <c r="S597" i="4" s="1"/>
  <c r="AD597" i="4" s="1"/>
  <c r="AO597" i="4" s="1"/>
  <c r="G597" i="4"/>
  <c r="R597" i="4" s="1"/>
  <c r="AC597" i="4" s="1"/>
  <c r="AN597" i="4" s="1"/>
  <c r="F597" i="4"/>
  <c r="Q597" i="4" s="1"/>
  <c r="AB597" i="4" s="1"/>
  <c r="AM597" i="4" s="1"/>
  <c r="G718" i="4"/>
  <c r="R718" i="4" s="1"/>
  <c r="AC718" i="4" s="1"/>
  <c r="AN718" i="4" s="1"/>
  <c r="K718" i="4"/>
  <c r="V718" i="4" s="1"/>
  <c r="AG718" i="4" s="1"/>
  <c r="AR718" i="4" s="1"/>
  <c r="J718" i="4"/>
  <c r="U718" i="4" s="1"/>
  <c r="AF718" i="4" s="1"/>
  <c r="AQ718" i="4" s="1"/>
  <c r="I718" i="4"/>
  <c r="T718" i="4" s="1"/>
  <c r="AE718" i="4" s="1"/>
  <c r="AP718" i="4" s="1"/>
  <c r="H718" i="4"/>
  <c r="S718" i="4" s="1"/>
  <c r="AD718" i="4" s="1"/>
  <c r="AO718" i="4" s="1"/>
  <c r="F718" i="4"/>
  <c r="Q718" i="4" s="1"/>
  <c r="AB718" i="4" s="1"/>
  <c r="AM718" i="4" s="1"/>
  <c r="E718" i="4"/>
  <c r="P718" i="4" s="1"/>
  <c r="AA718" i="4" s="1"/>
  <c r="AL718" i="4" s="1"/>
  <c r="D718" i="4"/>
  <c r="O718" i="4" s="1"/>
  <c r="Z718" i="4" s="1"/>
  <c r="AK718" i="4" s="1"/>
  <c r="C718" i="4"/>
  <c r="N718" i="4" s="1"/>
  <c r="Y718" i="4" s="1"/>
  <c r="AJ718" i="4" s="1"/>
  <c r="B718" i="4"/>
  <c r="M718" i="4" s="1"/>
  <c r="X718" i="4" s="1"/>
  <c r="AI718" i="4" s="1"/>
  <c r="H258" i="4"/>
  <c r="S258" i="4" s="1"/>
  <c r="AD258" i="4" s="1"/>
  <c r="AO258" i="4" s="1"/>
  <c r="G258" i="4"/>
  <c r="R258" i="4" s="1"/>
  <c r="AC258" i="4" s="1"/>
  <c r="AN258" i="4" s="1"/>
  <c r="F258" i="4"/>
  <c r="Q258" i="4" s="1"/>
  <c r="AB258" i="4" s="1"/>
  <c r="AM258" i="4" s="1"/>
  <c r="E258" i="4"/>
  <c r="P258" i="4" s="1"/>
  <c r="AA258" i="4" s="1"/>
  <c r="AL258" i="4" s="1"/>
  <c r="B258" i="4"/>
  <c r="M258" i="4" s="1"/>
  <c r="X258" i="4" s="1"/>
  <c r="AI258" i="4" s="1"/>
  <c r="K258" i="4"/>
  <c r="V258" i="4" s="1"/>
  <c r="AG258" i="4" s="1"/>
  <c r="AR258" i="4" s="1"/>
  <c r="J258" i="4"/>
  <c r="U258" i="4" s="1"/>
  <c r="AF258" i="4" s="1"/>
  <c r="AQ258" i="4" s="1"/>
  <c r="I258" i="4"/>
  <c r="T258" i="4" s="1"/>
  <c r="AE258" i="4" s="1"/>
  <c r="AP258" i="4" s="1"/>
  <c r="D258" i="4"/>
  <c r="O258" i="4" s="1"/>
  <c r="Z258" i="4" s="1"/>
  <c r="AK258" i="4" s="1"/>
  <c r="C258" i="4"/>
  <c r="N258" i="4" s="1"/>
  <c r="Y258" i="4" s="1"/>
  <c r="AJ258" i="4" s="1"/>
  <c r="H118" i="4"/>
  <c r="S118" i="4" s="1"/>
  <c r="AD118" i="4" s="1"/>
  <c r="AO118" i="4" s="1"/>
  <c r="G118" i="4"/>
  <c r="R118" i="4" s="1"/>
  <c r="AC118" i="4" s="1"/>
  <c r="AN118" i="4" s="1"/>
  <c r="F118" i="4"/>
  <c r="Q118" i="4" s="1"/>
  <c r="AB118" i="4" s="1"/>
  <c r="AM118" i="4" s="1"/>
  <c r="E118" i="4"/>
  <c r="P118" i="4" s="1"/>
  <c r="AA118" i="4" s="1"/>
  <c r="AL118" i="4" s="1"/>
  <c r="D118" i="4"/>
  <c r="O118" i="4" s="1"/>
  <c r="Z118" i="4" s="1"/>
  <c r="AK118" i="4" s="1"/>
  <c r="C118" i="4"/>
  <c r="N118" i="4" s="1"/>
  <c r="Y118" i="4" s="1"/>
  <c r="AJ118" i="4" s="1"/>
  <c r="B118" i="4"/>
  <c r="M118" i="4" s="1"/>
  <c r="X118" i="4" s="1"/>
  <c r="AI118" i="4" s="1"/>
  <c r="K118" i="4"/>
  <c r="V118" i="4" s="1"/>
  <c r="AG118" i="4" s="1"/>
  <c r="AR118" i="4" s="1"/>
  <c r="J118" i="4"/>
  <c r="U118" i="4" s="1"/>
  <c r="AF118" i="4" s="1"/>
  <c r="AQ118" i="4" s="1"/>
  <c r="I118" i="4"/>
  <c r="T118" i="4" s="1"/>
  <c r="AE118" i="4" s="1"/>
  <c r="AP118" i="4" s="1"/>
  <c r="C83" i="4"/>
  <c r="N83" i="4" s="1"/>
  <c r="Y83" i="4" s="1"/>
  <c r="AJ83" i="4" s="1"/>
  <c r="K83" i="4"/>
  <c r="V83" i="4" s="1"/>
  <c r="AG83" i="4" s="1"/>
  <c r="AR83" i="4" s="1"/>
  <c r="J83" i="4"/>
  <c r="U83" i="4" s="1"/>
  <c r="AF83" i="4" s="1"/>
  <c r="AQ83" i="4" s="1"/>
  <c r="I83" i="4"/>
  <c r="T83" i="4" s="1"/>
  <c r="AE83" i="4" s="1"/>
  <c r="AP83" i="4" s="1"/>
  <c r="H83" i="4"/>
  <c r="S83" i="4" s="1"/>
  <c r="AD83" i="4" s="1"/>
  <c r="AO83" i="4" s="1"/>
  <c r="G83" i="4"/>
  <c r="R83" i="4" s="1"/>
  <c r="AC83" i="4" s="1"/>
  <c r="AN83" i="4" s="1"/>
  <c r="F83" i="4"/>
  <c r="Q83" i="4" s="1"/>
  <c r="AB83" i="4" s="1"/>
  <c r="AM83" i="4" s="1"/>
  <c r="E83" i="4"/>
  <c r="P83" i="4" s="1"/>
  <c r="AA83" i="4" s="1"/>
  <c r="AL83" i="4" s="1"/>
  <c r="D83" i="4"/>
  <c r="O83" i="4" s="1"/>
  <c r="Z83" i="4" s="1"/>
  <c r="AK83" i="4" s="1"/>
  <c r="B83" i="4"/>
  <c r="M83" i="4" s="1"/>
  <c r="X83" i="4" s="1"/>
  <c r="AI83" i="4" s="1"/>
  <c r="K229" i="4"/>
  <c r="V229" i="4" s="1"/>
  <c r="AG229" i="4" s="1"/>
  <c r="AR229" i="4" s="1"/>
  <c r="C229" i="4"/>
  <c r="N229" i="4" s="1"/>
  <c r="Y229" i="4" s="1"/>
  <c r="AJ229" i="4" s="1"/>
  <c r="B229" i="4"/>
  <c r="M229" i="4" s="1"/>
  <c r="X229" i="4" s="1"/>
  <c r="AI229" i="4" s="1"/>
  <c r="J229" i="4"/>
  <c r="U229" i="4" s="1"/>
  <c r="AF229" i="4" s="1"/>
  <c r="AQ229" i="4" s="1"/>
  <c r="I229" i="4"/>
  <c r="T229" i="4" s="1"/>
  <c r="AE229" i="4" s="1"/>
  <c r="AP229" i="4" s="1"/>
  <c r="H229" i="4"/>
  <c r="S229" i="4" s="1"/>
  <c r="AD229" i="4" s="1"/>
  <c r="AO229" i="4" s="1"/>
  <c r="G229" i="4"/>
  <c r="R229" i="4" s="1"/>
  <c r="AC229" i="4" s="1"/>
  <c r="AN229" i="4" s="1"/>
  <c r="F229" i="4"/>
  <c r="Q229" i="4" s="1"/>
  <c r="AB229" i="4" s="1"/>
  <c r="AM229" i="4" s="1"/>
  <c r="E229" i="4"/>
  <c r="P229" i="4" s="1"/>
  <c r="AA229" i="4" s="1"/>
  <c r="AL229" i="4" s="1"/>
  <c r="D229" i="4"/>
  <c r="O229" i="4" s="1"/>
  <c r="Z229" i="4" s="1"/>
  <c r="AK229" i="4" s="1"/>
  <c r="K179" i="4"/>
  <c r="V179" i="4" s="1"/>
  <c r="AG179" i="4" s="1"/>
  <c r="AR179" i="4" s="1"/>
  <c r="H179" i="4"/>
  <c r="S179" i="4" s="1"/>
  <c r="AD179" i="4" s="1"/>
  <c r="AO179" i="4" s="1"/>
  <c r="G179" i="4"/>
  <c r="R179" i="4" s="1"/>
  <c r="AC179" i="4" s="1"/>
  <c r="AN179" i="4" s="1"/>
  <c r="F179" i="4"/>
  <c r="Q179" i="4" s="1"/>
  <c r="AB179" i="4" s="1"/>
  <c r="AM179" i="4" s="1"/>
  <c r="E179" i="4"/>
  <c r="P179" i="4" s="1"/>
  <c r="AA179" i="4" s="1"/>
  <c r="AL179" i="4" s="1"/>
  <c r="D179" i="4"/>
  <c r="O179" i="4" s="1"/>
  <c r="Z179" i="4" s="1"/>
  <c r="AK179" i="4" s="1"/>
  <c r="C179" i="4"/>
  <c r="N179" i="4" s="1"/>
  <c r="Y179" i="4" s="1"/>
  <c r="AJ179" i="4" s="1"/>
  <c r="B179" i="4"/>
  <c r="M179" i="4" s="1"/>
  <c r="X179" i="4" s="1"/>
  <c r="AI179" i="4" s="1"/>
  <c r="J179" i="4"/>
  <c r="U179" i="4" s="1"/>
  <c r="AF179" i="4" s="1"/>
  <c r="AQ179" i="4" s="1"/>
  <c r="I179" i="4"/>
  <c r="T179" i="4" s="1"/>
  <c r="AE179" i="4" s="1"/>
  <c r="AP179" i="4" s="1"/>
  <c r="K769" i="4"/>
  <c r="V769" i="4" s="1"/>
  <c r="AG769" i="4" s="1"/>
  <c r="AR769" i="4" s="1"/>
  <c r="I769" i="4"/>
  <c r="T769" i="4" s="1"/>
  <c r="AE769" i="4" s="1"/>
  <c r="AP769" i="4" s="1"/>
  <c r="H769" i="4"/>
  <c r="S769" i="4" s="1"/>
  <c r="AD769" i="4" s="1"/>
  <c r="AO769" i="4" s="1"/>
  <c r="G769" i="4"/>
  <c r="R769" i="4" s="1"/>
  <c r="AC769" i="4" s="1"/>
  <c r="AN769" i="4" s="1"/>
  <c r="F769" i="4"/>
  <c r="Q769" i="4" s="1"/>
  <c r="AB769" i="4" s="1"/>
  <c r="AM769" i="4" s="1"/>
  <c r="E769" i="4"/>
  <c r="P769" i="4" s="1"/>
  <c r="AA769" i="4" s="1"/>
  <c r="AL769" i="4" s="1"/>
  <c r="D769" i="4"/>
  <c r="O769" i="4" s="1"/>
  <c r="Z769" i="4" s="1"/>
  <c r="AK769" i="4" s="1"/>
  <c r="C769" i="4"/>
  <c r="N769" i="4" s="1"/>
  <c r="Y769" i="4" s="1"/>
  <c r="AJ769" i="4" s="1"/>
  <c r="B769" i="4"/>
  <c r="M769" i="4" s="1"/>
  <c r="X769" i="4" s="1"/>
  <c r="AI769" i="4" s="1"/>
  <c r="J769" i="4"/>
  <c r="U769" i="4" s="1"/>
  <c r="AF769" i="4" s="1"/>
  <c r="AQ769" i="4" s="1"/>
  <c r="B888" i="4"/>
  <c r="M888" i="4" s="1"/>
  <c r="X888" i="4" s="1"/>
  <c r="AI888" i="4" s="1"/>
  <c r="J888" i="4"/>
  <c r="U888" i="4" s="1"/>
  <c r="AF888" i="4" s="1"/>
  <c r="AQ888" i="4" s="1"/>
  <c r="I888" i="4"/>
  <c r="T888" i="4" s="1"/>
  <c r="AE888" i="4" s="1"/>
  <c r="AP888" i="4" s="1"/>
  <c r="H888" i="4"/>
  <c r="S888" i="4" s="1"/>
  <c r="AD888" i="4" s="1"/>
  <c r="AO888" i="4" s="1"/>
  <c r="G888" i="4"/>
  <c r="R888" i="4" s="1"/>
  <c r="AC888" i="4" s="1"/>
  <c r="AN888" i="4" s="1"/>
  <c r="F888" i="4"/>
  <c r="Q888" i="4" s="1"/>
  <c r="AB888" i="4" s="1"/>
  <c r="AM888" i="4" s="1"/>
  <c r="E888" i="4"/>
  <c r="P888" i="4" s="1"/>
  <c r="AA888" i="4" s="1"/>
  <c r="AL888" i="4" s="1"/>
  <c r="K888" i="4"/>
  <c r="V888" i="4" s="1"/>
  <c r="AG888" i="4" s="1"/>
  <c r="AR888" i="4" s="1"/>
  <c r="D888" i="4"/>
  <c r="O888" i="4" s="1"/>
  <c r="Z888" i="4" s="1"/>
  <c r="AK888" i="4" s="1"/>
  <c r="C888" i="4"/>
  <c r="N888" i="4" s="1"/>
  <c r="Y888" i="4" s="1"/>
  <c r="AJ888" i="4" s="1"/>
  <c r="E537" i="4"/>
  <c r="P537" i="4" s="1"/>
  <c r="AA537" i="4" s="1"/>
  <c r="AL537" i="4" s="1"/>
  <c r="D537" i="4"/>
  <c r="O537" i="4" s="1"/>
  <c r="Z537" i="4" s="1"/>
  <c r="AK537" i="4" s="1"/>
  <c r="C537" i="4"/>
  <c r="N537" i="4" s="1"/>
  <c r="Y537" i="4" s="1"/>
  <c r="AJ537" i="4" s="1"/>
  <c r="B537" i="4"/>
  <c r="M537" i="4" s="1"/>
  <c r="X537" i="4" s="1"/>
  <c r="AI537" i="4" s="1"/>
  <c r="K537" i="4"/>
  <c r="V537" i="4" s="1"/>
  <c r="AG537" i="4" s="1"/>
  <c r="AR537" i="4" s="1"/>
  <c r="J537" i="4"/>
  <c r="U537" i="4" s="1"/>
  <c r="AF537" i="4" s="1"/>
  <c r="AQ537" i="4" s="1"/>
  <c r="I537" i="4"/>
  <c r="T537" i="4" s="1"/>
  <c r="AE537" i="4" s="1"/>
  <c r="AP537" i="4" s="1"/>
  <c r="H537" i="4"/>
  <c r="S537" i="4" s="1"/>
  <c r="AD537" i="4" s="1"/>
  <c r="AO537" i="4" s="1"/>
  <c r="G537" i="4"/>
  <c r="R537" i="4" s="1"/>
  <c r="AC537" i="4" s="1"/>
  <c r="AN537" i="4" s="1"/>
  <c r="F537" i="4"/>
  <c r="Q537" i="4" s="1"/>
  <c r="AB537" i="4" s="1"/>
  <c r="AM537" i="4" s="1"/>
  <c r="J860" i="4"/>
  <c r="U860" i="4" s="1"/>
  <c r="AF860" i="4" s="1"/>
  <c r="AQ860" i="4" s="1"/>
  <c r="H860" i="4"/>
  <c r="S860" i="4" s="1"/>
  <c r="AD860" i="4" s="1"/>
  <c r="AO860" i="4" s="1"/>
  <c r="G860" i="4"/>
  <c r="R860" i="4" s="1"/>
  <c r="AC860" i="4" s="1"/>
  <c r="AN860" i="4" s="1"/>
  <c r="F860" i="4"/>
  <c r="Q860" i="4" s="1"/>
  <c r="AB860" i="4" s="1"/>
  <c r="AM860" i="4" s="1"/>
  <c r="E860" i="4"/>
  <c r="P860" i="4" s="1"/>
  <c r="AA860" i="4" s="1"/>
  <c r="AL860" i="4" s="1"/>
  <c r="D860" i="4"/>
  <c r="O860" i="4" s="1"/>
  <c r="Z860" i="4" s="1"/>
  <c r="AK860" i="4" s="1"/>
  <c r="C860" i="4"/>
  <c r="N860" i="4" s="1"/>
  <c r="Y860" i="4" s="1"/>
  <c r="AJ860" i="4" s="1"/>
  <c r="I860" i="4"/>
  <c r="T860" i="4" s="1"/>
  <c r="AE860" i="4" s="1"/>
  <c r="AP860" i="4" s="1"/>
  <c r="B860" i="4"/>
  <c r="M860" i="4" s="1"/>
  <c r="X860" i="4" s="1"/>
  <c r="AI860" i="4" s="1"/>
  <c r="K860" i="4"/>
  <c r="V860" i="4" s="1"/>
  <c r="AG860" i="4" s="1"/>
  <c r="AR860" i="4" s="1"/>
  <c r="G505" i="4"/>
  <c r="R505" i="4" s="1"/>
  <c r="AC505" i="4" s="1"/>
  <c r="AN505" i="4" s="1"/>
  <c r="F505" i="4"/>
  <c r="Q505" i="4" s="1"/>
  <c r="AB505" i="4" s="1"/>
  <c r="AM505" i="4" s="1"/>
  <c r="E505" i="4"/>
  <c r="P505" i="4" s="1"/>
  <c r="AA505" i="4" s="1"/>
  <c r="AL505" i="4" s="1"/>
  <c r="C505" i="4"/>
  <c r="N505" i="4" s="1"/>
  <c r="Y505" i="4" s="1"/>
  <c r="AJ505" i="4" s="1"/>
  <c r="B505" i="4"/>
  <c r="M505" i="4" s="1"/>
  <c r="X505" i="4" s="1"/>
  <c r="AI505" i="4" s="1"/>
  <c r="K505" i="4"/>
  <c r="V505" i="4" s="1"/>
  <c r="AG505" i="4" s="1"/>
  <c r="AR505" i="4" s="1"/>
  <c r="J505" i="4"/>
  <c r="U505" i="4" s="1"/>
  <c r="AF505" i="4" s="1"/>
  <c r="AQ505" i="4" s="1"/>
  <c r="I505" i="4"/>
  <c r="T505" i="4" s="1"/>
  <c r="AE505" i="4" s="1"/>
  <c r="AP505" i="4" s="1"/>
  <c r="H505" i="4"/>
  <c r="S505" i="4" s="1"/>
  <c r="AD505" i="4" s="1"/>
  <c r="AO505" i="4" s="1"/>
  <c r="D505" i="4"/>
  <c r="O505" i="4" s="1"/>
  <c r="Z505" i="4" s="1"/>
  <c r="AK505" i="4" s="1"/>
  <c r="B690" i="4"/>
  <c r="M690" i="4" s="1"/>
  <c r="X690" i="4" s="1"/>
  <c r="AI690" i="4" s="1"/>
  <c r="K690" i="4"/>
  <c r="V690" i="4" s="1"/>
  <c r="AG690" i="4" s="1"/>
  <c r="AR690" i="4" s="1"/>
  <c r="J690" i="4"/>
  <c r="U690" i="4" s="1"/>
  <c r="AF690" i="4" s="1"/>
  <c r="AQ690" i="4" s="1"/>
  <c r="I690" i="4"/>
  <c r="T690" i="4" s="1"/>
  <c r="AE690" i="4" s="1"/>
  <c r="AP690" i="4" s="1"/>
  <c r="H690" i="4"/>
  <c r="S690" i="4" s="1"/>
  <c r="AD690" i="4" s="1"/>
  <c r="AO690" i="4" s="1"/>
  <c r="G690" i="4"/>
  <c r="R690" i="4" s="1"/>
  <c r="AC690" i="4" s="1"/>
  <c r="AN690" i="4" s="1"/>
  <c r="F690" i="4"/>
  <c r="Q690" i="4" s="1"/>
  <c r="AB690" i="4" s="1"/>
  <c r="AM690" i="4" s="1"/>
  <c r="D690" i="4"/>
  <c r="O690" i="4" s="1"/>
  <c r="Z690" i="4" s="1"/>
  <c r="AK690" i="4" s="1"/>
  <c r="C690" i="4"/>
  <c r="N690" i="4" s="1"/>
  <c r="Y690" i="4" s="1"/>
  <c r="AJ690" i="4" s="1"/>
  <c r="E690" i="4"/>
  <c r="P690" i="4" s="1"/>
  <c r="AA690" i="4" s="1"/>
  <c r="AL690" i="4" s="1"/>
  <c r="F300" i="4"/>
  <c r="Q300" i="4" s="1"/>
  <c r="AB300" i="4" s="1"/>
  <c r="AM300" i="4" s="1"/>
  <c r="E300" i="4"/>
  <c r="P300" i="4" s="1"/>
  <c r="AA300" i="4" s="1"/>
  <c r="AL300" i="4" s="1"/>
  <c r="D300" i="4"/>
  <c r="O300" i="4" s="1"/>
  <c r="Z300" i="4" s="1"/>
  <c r="AK300" i="4" s="1"/>
  <c r="C300" i="4"/>
  <c r="N300" i="4" s="1"/>
  <c r="Y300" i="4" s="1"/>
  <c r="AJ300" i="4" s="1"/>
  <c r="B300" i="4"/>
  <c r="M300" i="4" s="1"/>
  <c r="X300" i="4" s="1"/>
  <c r="AI300" i="4" s="1"/>
  <c r="K300" i="4"/>
  <c r="V300" i="4" s="1"/>
  <c r="AG300" i="4" s="1"/>
  <c r="AR300" i="4" s="1"/>
  <c r="J300" i="4"/>
  <c r="U300" i="4" s="1"/>
  <c r="AF300" i="4" s="1"/>
  <c r="AQ300" i="4" s="1"/>
  <c r="G300" i="4"/>
  <c r="R300" i="4" s="1"/>
  <c r="AC300" i="4" s="1"/>
  <c r="AN300" i="4" s="1"/>
  <c r="H300" i="4"/>
  <c r="S300" i="4" s="1"/>
  <c r="AD300" i="4" s="1"/>
  <c r="AO300" i="4" s="1"/>
  <c r="I300" i="4"/>
  <c r="T300" i="4" s="1"/>
  <c r="AE300" i="4" s="1"/>
  <c r="AP300" i="4" s="1"/>
  <c r="K75" i="4"/>
  <c r="V75" i="4" s="1"/>
  <c r="AG75" i="4" s="1"/>
  <c r="AR75" i="4" s="1"/>
  <c r="I75" i="4"/>
  <c r="T75" i="4" s="1"/>
  <c r="AE75" i="4" s="1"/>
  <c r="AP75" i="4" s="1"/>
  <c r="H75" i="4"/>
  <c r="S75" i="4" s="1"/>
  <c r="AD75" i="4" s="1"/>
  <c r="AO75" i="4" s="1"/>
  <c r="G75" i="4"/>
  <c r="R75" i="4" s="1"/>
  <c r="AC75" i="4" s="1"/>
  <c r="AN75" i="4" s="1"/>
  <c r="E75" i="4"/>
  <c r="P75" i="4" s="1"/>
  <c r="AA75" i="4" s="1"/>
  <c r="AL75" i="4" s="1"/>
  <c r="D75" i="4"/>
  <c r="O75" i="4" s="1"/>
  <c r="Z75" i="4" s="1"/>
  <c r="AK75" i="4" s="1"/>
  <c r="C75" i="4"/>
  <c r="N75" i="4" s="1"/>
  <c r="Y75" i="4" s="1"/>
  <c r="AJ75" i="4" s="1"/>
  <c r="B75" i="4"/>
  <c r="M75" i="4" s="1"/>
  <c r="X75" i="4" s="1"/>
  <c r="AI75" i="4" s="1"/>
  <c r="F75" i="4"/>
  <c r="Q75" i="4" s="1"/>
  <c r="AB75" i="4" s="1"/>
  <c r="AM75" i="4" s="1"/>
  <c r="J75" i="4"/>
  <c r="U75" i="4" s="1"/>
  <c r="AF75" i="4" s="1"/>
  <c r="AQ75" i="4" s="1"/>
  <c r="H182" i="4"/>
  <c r="S182" i="4" s="1"/>
  <c r="AD182" i="4" s="1"/>
  <c r="AO182" i="4" s="1"/>
  <c r="G182" i="4"/>
  <c r="R182" i="4" s="1"/>
  <c r="AC182" i="4" s="1"/>
  <c r="AN182" i="4" s="1"/>
  <c r="F182" i="4"/>
  <c r="Q182" i="4" s="1"/>
  <c r="AB182" i="4" s="1"/>
  <c r="AM182" i="4" s="1"/>
  <c r="E182" i="4"/>
  <c r="P182" i="4" s="1"/>
  <c r="AA182" i="4" s="1"/>
  <c r="AL182" i="4" s="1"/>
  <c r="D182" i="4"/>
  <c r="O182" i="4" s="1"/>
  <c r="Z182" i="4" s="1"/>
  <c r="AK182" i="4" s="1"/>
  <c r="C182" i="4"/>
  <c r="N182" i="4" s="1"/>
  <c r="Y182" i="4" s="1"/>
  <c r="AJ182" i="4" s="1"/>
  <c r="B182" i="4"/>
  <c r="M182" i="4" s="1"/>
  <c r="X182" i="4" s="1"/>
  <c r="AI182" i="4" s="1"/>
  <c r="K182" i="4"/>
  <c r="V182" i="4" s="1"/>
  <c r="AG182" i="4" s="1"/>
  <c r="AR182" i="4" s="1"/>
  <c r="J182" i="4"/>
  <c r="U182" i="4" s="1"/>
  <c r="AF182" i="4" s="1"/>
  <c r="AQ182" i="4" s="1"/>
  <c r="I182" i="4"/>
  <c r="T182" i="4" s="1"/>
  <c r="AE182" i="4" s="1"/>
  <c r="AP182" i="4" s="1"/>
  <c r="E175" i="4"/>
  <c r="P175" i="4" s="1"/>
  <c r="AA175" i="4" s="1"/>
  <c r="AL175" i="4" s="1"/>
  <c r="F175" i="4"/>
  <c r="Q175" i="4" s="1"/>
  <c r="AB175" i="4" s="1"/>
  <c r="AM175" i="4" s="1"/>
  <c r="D175" i="4"/>
  <c r="O175" i="4" s="1"/>
  <c r="Z175" i="4" s="1"/>
  <c r="AK175" i="4" s="1"/>
  <c r="C175" i="4"/>
  <c r="N175" i="4" s="1"/>
  <c r="Y175" i="4" s="1"/>
  <c r="AJ175" i="4" s="1"/>
  <c r="B175" i="4"/>
  <c r="M175" i="4" s="1"/>
  <c r="X175" i="4" s="1"/>
  <c r="AI175" i="4" s="1"/>
  <c r="K175" i="4"/>
  <c r="V175" i="4" s="1"/>
  <c r="AG175" i="4" s="1"/>
  <c r="AR175" i="4" s="1"/>
  <c r="J175" i="4"/>
  <c r="U175" i="4" s="1"/>
  <c r="AF175" i="4" s="1"/>
  <c r="AQ175" i="4" s="1"/>
  <c r="I175" i="4"/>
  <c r="T175" i="4" s="1"/>
  <c r="AE175" i="4" s="1"/>
  <c r="AP175" i="4" s="1"/>
  <c r="H175" i="4"/>
  <c r="S175" i="4" s="1"/>
  <c r="AD175" i="4" s="1"/>
  <c r="AO175" i="4" s="1"/>
  <c r="G175" i="4"/>
  <c r="R175" i="4" s="1"/>
  <c r="AC175" i="4" s="1"/>
  <c r="AN175" i="4" s="1"/>
  <c r="F719" i="4"/>
  <c r="Q719" i="4" s="1"/>
  <c r="AB719" i="4" s="1"/>
  <c r="AM719" i="4" s="1"/>
  <c r="C719" i="4"/>
  <c r="N719" i="4" s="1"/>
  <c r="Y719" i="4" s="1"/>
  <c r="AJ719" i="4" s="1"/>
  <c r="B719" i="4"/>
  <c r="M719" i="4" s="1"/>
  <c r="X719" i="4" s="1"/>
  <c r="AI719" i="4" s="1"/>
  <c r="K719" i="4"/>
  <c r="V719" i="4" s="1"/>
  <c r="AG719" i="4" s="1"/>
  <c r="AR719" i="4" s="1"/>
  <c r="J719" i="4"/>
  <c r="U719" i="4" s="1"/>
  <c r="AF719" i="4" s="1"/>
  <c r="AQ719" i="4" s="1"/>
  <c r="I719" i="4"/>
  <c r="T719" i="4" s="1"/>
  <c r="AE719" i="4" s="1"/>
  <c r="AP719" i="4" s="1"/>
  <c r="H719" i="4"/>
  <c r="S719" i="4" s="1"/>
  <c r="AD719" i="4" s="1"/>
  <c r="AO719" i="4" s="1"/>
  <c r="G719" i="4"/>
  <c r="R719" i="4" s="1"/>
  <c r="AC719" i="4" s="1"/>
  <c r="AN719" i="4" s="1"/>
  <c r="E719" i="4"/>
  <c r="P719" i="4" s="1"/>
  <c r="AA719" i="4" s="1"/>
  <c r="AL719" i="4" s="1"/>
  <c r="D719" i="4"/>
  <c r="O719" i="4" s="1"/>
  <c r="Z719" i="4" s="1"/>
  <c r="AK719" i="4" s="1"/>
  <c r="I377" i="4"/>
  <c r="T377" i="4" s="1"/>
  <c r="AE377" i="4" s="1"/>
  <c r="AP377" i="4" s="1"/>
  <c r="H377" i="4"/>
  <c r="S377" i="4" s="1"/>
  <c r="AD377" i="4" s="1"/>
  <c r="AO377" i="4" s="1"/>
  <c r="G377" i="4"/>
  <c r="R377" i="4" s="1"/>
  <c r="AC377" i="4" s="1"/>
  <c r="AN377" i="4" s="1"/>
  <c r="F377" i="4"/>
  <c r="Q377" i="4" s="1"/>
  <c r="AB377" i="4" s="1"/>
  <c r="AM377" i="4" s="1"/>
  <c r="E377" i="4"/>
  <c r="P377" i="4" s="1"/>
  <c r="AA377" i="4" s="1"/>
  <c r="AL377" i="4" s="1"/>
  <c r="D377" i="4"/>
  <c r="O377" i="4" s="1"/>
  <c r="Z377" i="4" s="1"/>
  <c r="AK377" i="4" s="1"/>
  <c r="C377" i="4"/>
  <c r="N377" i="4" s="1"/>
  <c r="Y377" i="4" s="1"/>
  <c r="AJ377" i="4" s="1"/>
  <c r="K377" i="4"/>
  <c r="V377" i="4" s="1"/>
  <c r="AG377" i="4" s="1"/>
  <c r="AR377" i="4" s="1"/>
  <c r="J377" i="4"/>
  <c r="U377" i="4" s="1"/>
  <c r="AF377" i="4" s="1"/>
  <c r="AQ377" i="4" s="1"/>
  <c r="B377" i="4"/>
  <c r="M377" i="4" s="1"/>
  <c r="X377" i="4" s="1"/>
  <c r="AI377" i="4" s="1"/>
  <c r="I27" i="4"/>
  <c r="T27" i="4" s="1"/>
  <c r="AE27" i="4" s="1"/>
  <c r="AP27" i="4" s="1"/>
  <c r="G27" i="4"/>
  <c r="R27" i="4" s="1"/>
  <c r="AC27" i="4" s="1"/>
  <c r="AN27" i="4" s="1"/>
  <c r="F27" i="4"/>
  <c r="Q27" i="4" s="1"/>
  <c r="AB27" i="4" s="1"/>
  <c r="AM27" i="4" s="1"/>
  <c r="E27" i="4"/>
  <c r="P27" i="4" s="1"/>
  <c r="AA27" i="4" s="1"/>
  <c r="AL27" i="4" s="1"/>
  <c r="H27" i="4"/>
  <c r="S27" i="4" s="1"/>
  <c r="AD27" i="4" s="1"/>
  <c r="AO27" i="4" s="1"/>
  <c r="D27" i="4"/>
  <c r="O27" i="4" s="1"/>
  <c r="Z27" i="4" s="1"/>
  <c r="AK27" i="4" s="1"/>
  <c r="C27" i="4"/>
  <c r="N27" i="4" s="1"/>
  <c r="Y27" i="4" s="1"/>
  <c r="AJ27" i="4" s="1"/>
  <c r="B27" i="4"/>
  <c r="M27" i="4" s="1"/>
  <c r="X27" i="4" s="1"/>
  <c r="AI27" i="4" s="1"/>
  <c r="K27" i="4"/>
  <c r="V27" i="4" s="1"/>
  <c r="AG27" i="4" s="1"/>
  <c r="AR27" i="4" s="1"/>
  <c r="J27" i="4"/>
  <c r="U27" i="4" s="1"/>
  <c r="AF27" i="4" s="1"/>
  <c r="AQ27" i="4" s="1"/>
  <c r="J250" i="4"/>
  <c r="U250" i="4" s="1"/>
  <c r="AF250" i="4" s="1"/>
  <c r="AQ250" i="4" s="1"/>
  <c r="H250" i="4"/>
  <c r="S250" i="4" s="1"/>
  <c r="AD250" i="4" s="1"/>
  <c r="AO250" i="4" s="1"/>
  <c r="G250" i="4"/>
  <c r="R250" i="4" s="1"/>
  <c r="AC250" i="4" s="1"/>
  <c r="AN250" i="4" s="1"/>
  <c r="F250" i="4"/>
  <c r="Q250" i="4" s="1"/>
  <c r="AB250" i="4" s="1"/>
  <c r="AM250" i="4" s="1"/>
  <c r="E250" i="4"/>
  <c r="P250" i="4" s="1"/>
  <c r="AA250" i="4" s="1"/>
  <c r="AL250" i="4" s="1"/>
  <c r="D250" i="4"/>
  <c r="O250" i="4" s="1"/>
  <c r="Z250" i="4" s="1"/>
  <c r="AK250" i="4" s="1"/>
  <c r="C250" i="4"/>
  <c r="N250" i="4" s="1"/>
  <c r="Y250" i="4" s="1"/>
  <c r="AJ250" i="4" s="1"/>
  <c r="B250" i="4"/>
  <c r="M250" i="4" s="1"/>
  <c r="X250" i="4" s="1"/>
  <c r="AI250" i="4" s="1"/>
  <c r="K250" i="4"/>
  <c r="V250" i="4" s="1"/>
  <c r="AG250" i="4" s="1"/>
  <c r="AR250" i="4" s="1"/>
  <c r="I250" i="4"/>
  <c r="T250" i="4" s="1"/>
  <c r="AE250" i="4" s="1"/>
  <c r="AP250" i="4" s="1"/>
  <c r="J642" i="4"/>
  <c r="U642" i="4" s="1"/>
  <c r="AF642" i="4" s="1"/>
  <c r="AQ642" i="4" s="1"/>
  <c r="I642" i="4"/>
  <c r="T642" i="4" s="1"/>
  <c r="AE642" i="4" s="1"/>
  <c r="AP642" i="4" s="1"/>
  <c r="H642" i="4"/>
  <c r="S642" i="4" s="1"/>
  <c r="AD642" i="4" s="1"/>
  <c r="AO642" i="4" s="1"/>
  <c r="G642" i="4"/>
  <c r="R642" i="4" s="1"/>
  <c r="AC642" i="4" s="1"/>
  <c r="AN642" i="4" s="1"/>
  <c r="F642" i="4"/>
  <c r="Q642" i="4" s="1"/>
  <c r="AB642" i="4" s="1"/>
  <c r="AM642" i="4" s="1"/>
  <c r="E642" i="4"/>
  <c r="P642" i="4" s="1"/>
  <c r="AA642" i="4" s="1"/>
  <c r="AL642" i="4" s="1"/>
  <c r="D642" i="4"/>
  <c r="O642" i="4" s="1"/>
  <c r="Z642" i="4" s="1"/>
  <c r="AK642" i="4" s="1"/>
  <c r="C642" i="4"/>
  <c r="N642" i="4" s="1"/>
  <c r="Y642" i="4" s="1"/>
  <c r="AJ642" i="4" s="1"/>
  <c r="B642" i="4"/>
  <c r="M642" i="4" s="1"/>
  <c r="X642" i="4" s="1"/>
  <c r="AI642" i="4" s="1"/>
  <c r="K642" i="4"/>
  <c r="V642" i="4" s="1"/>
  <c r="AG642" i="4" s="1"/>
  <c r="AR642" i="4" s="1"/>
  <c r="K325" i="4"/>
  <c r="V325" i="4" s="1"/>
  <c r="AG325" i="4" s="1"/>
  <c r="AR325" i="4" s="1"/>
  <c r="J325" i="4"/>
  <c r="U325" i="4" s="1"/>
  <c r="AF325" i="4" s="1"/>
  <c r="AQ325" i="4" s="1"/>
  <c r="I325" i="4"/>
  <c r="T325" i="4" s="1"/>
  <c r="AE325" i="4" s="1"/>
  <c r="AP325" i="4" s="1"/>
  <c r="H325" i="4"/>
  <c r="S325" i="4" s="1"/>
  <c r="AD325" i="4" s="1"/>
  <c r="AO325" i="4" s="1"/>
  <c r="G325" i="4"/>
  <c r="R325" i="4" s="1"/>
  <c r="AC325" i="4" s="1"/>
  <c r="AN325" i="4" s="1"/>
  <c r="F325" i="4"/>
  <c r="Q325" i="4" s="1"/>
  <c r="AB325" i="4" s="1"/>
  <c r="AM325" i="4" s="1"/>
  <c r="E325" i="4"/>
  <c r="P325" i="4" s="1"/>
  <c r="AA325" i="4" s="1"/>
  <c r="AL325" i="4" s="1"/>
  <c r="D325" i="4"/>
  <c r="O325" i="4" s="1"/>
  <c r="Z325" i="4" s="1"/>
  <c r="AK325" i="4" s="1"/>
  <c r="C325" i="4"/>
  <c r="N325" i="4" s="1"/>
  <c r="Y325" i="4" s="1"/>
  <c r="AJ325" i="4" s="1"/>
  <c r="B325" i="4"/>
  <c r="M325" i="4" s="1"/>
  <c r="X325" i="4" s="1"/>
  <c r="AI325" i="4" s="1"/>
  <c r="F360" i="4"/>
  <c r="Q360" i="4" s="1"/>
  <c r="AB360" i="4" s="1"/>
  <c r="AM360" i="4" s="1"/>
  <c r="E360" i="4"/>
  <c r="P360" i="4" s="1"/>
  <c r="AA360" i="4" s="1"/>
  <c r="AL360" i="4" s="1"/>
  <c r="D360" i="4"/>
  <c r="O360" i="4" s="1"/>
  <c r="Z360" i="4" s="1"/>
  <c r="AK360" i="4" s="1"/>
  <c r="C360" i="4"/>
  <c r="N360" i="4" s="1"/>
  <c r="Y360" i="4" s="1"/>
  <c r="AJ360" i="4" s="1"/>
  <c r="B360" i="4"/>
  <c r="M360" i="4" s="1"/>
  <c r="X360" i="4" s="1"/>
  <c r="AI360" i="4" s="1"/>
  <c r="K360" i="4"/>
  <c r="V360" i="4" s="1"/>
  <c r="AG360" i="4" s="1"/>
  <c r="AR360" i="4" s="1"/>
  <c r="J360" i="4"/>
  <c r="U360" i="4" s="1"/>
  <c r="AF360" i="4" s="1"/>
  <c r="AQ360" i="4" s="1"/>
  <c r="I360" i="4"/>
  <c r="T360" i="4" s="1"/>
  <c r="AE360" i="4" s="1"/>
  <c r="AP360" i="4" s="1"/>
  <c r="H360" i="4"/>
  <c r="S360" i="4" s="1"/>
  <c r="AD360" i="4" s="1"/>
  <c r="AO360" i="4" s="1"/>
  <c r="G360" i="4"/>
  <c r="R360" i="4" s="1"/>
  <c r="AC360" i="4" s="1"/>
  <c r="AN360" i="4" s="1"/>
  <c r="G903" i="4"/>
  <c r="R903" i="4" s="1"/>
  <c r="AC903" i="4" s="1"/>
  <c r="AN903" i="4" s="1"/>
  <c r="E903" i="4"/>
  <c r="P903" i="4" s="1"/>
  <c r="AA903" i="4" s="1"/>
  <c r="AL903" i="4" s="1"/>
  <c r="D903" i="4"/>
  <c r="O903" i="4" s="1"/>
  <c r="Z903" i="4" s="1"/>
  <c r="AK903" i="4" s="1"/>
  <c r="C903" i="4"/>
  <c r="N903" i="4" s="1"/>
  <c r="Y903" i="4" s="1"/>
  <c r="AJ903" i="4" s="1"/>
  <c r="B903" i="4"/>
  <c r="M903" i="4" s="1"/>
  <c r="X903" i="4" s="1"/>
  <c r="AI903" i="4" s="1"/>
  <c r="K903" i="4"/>
  <c r="V903" i="4" s="1"/>
  <c r="AG903" i="4" s="1"/>
  <c r="AR903" i="4" s="1"/>
  <c r="J903" i="4"/>
  <c r="U903" i="4" s="1"/>
  <c r="AF903" i="4" s="1"/>
  <c r="AQ903" i="4" s="1"/>
  <c r="I903" i="4"/>
  <c r="T903" i="4" s="1"/>
  <c r="AE903" i="4" s="1"/>
  <c r="AP903" i="4" s="1"/>
  <c r="H903" i="4"/>
  <c r="S903" i="4" s="1"/>
  <c r="AD903" i="4" s="1"/>
  <c r="AO903" i="4" s="1"/>
  <c r="F903" i="4"/>
  <c r="Q903" i="4" s="1"/>
  <c r="AB903" i="4" s="1"/>
  <c r="AM903" i="4" s="1"/>
  <c r="I437" i="4"/>
  <c r="T437" i="4" s="1"/>
  <c r="AE437" i="4" s="1"/>
  <c r="AP437" i="4" s="1"/>
  <c r="H437" i="4"/>
  <c r="S437" i="4" s="1"/>
  <c r="AD437" i="4" s="1"/>
  <c r="AO437" i="4" s="1"/>
  <c r="G437" i="4"/>
  <c r="R437" i="4" s="1"/>
  <c r="AC437" i="4" s="1"/>
  <c r="AN437" i="4" s="1"/>
  <c r="F437" i="4"/>
  <c r="Q437" i="4" s="1"/>
  <c r="AB437" i="4" s="1"/>
  <c r="AM437" i="4" s="1"/>
  <c r="E437" i="4"/>
  <c r="P437" i="4" s="1"/>
  <c r="AA437" i="4" s="1"/>
  <c r="AL437" i="4" s="1"/>
  <c r="D437" i="4"/>
  <c r="O437" i="4" s="1"/>
  <c r="Z437" i="4" s="1"/>
  <c r="AK437" i="4" s="1"/>
  <c r="C437" i="4"/>
  <c r="N437" i="4" s="1"/>
  <c r="Y437" i="4" s="1"/>
  <c r="AJ437" i="4" s="1"/>
  <c r="K437" i="4"/>
  <c r="V437" i="4" s="1"/>
  <c r="AG437" i="4" s="1"/>
  <c r="AR437" i="4" s="1"/>
  <c r="J437" i="4"/>
  <c r="U437" i="4" s="1"/>
  <c r="AF437" i="4" s="1"/>
  <c r="AQ437" i="4" s="1"/>
  <c r="B437" i="4"/>
  <c r="M437" i="4" s="1"/>
  <c r="X437" i="4" s="1"/>
  <c r="AI437" i="4" s="1"/>
  <c r="D846" i="4"/>
  <c r="O846" i="4" s="1"/>
  <c r="Z846" i="4" s="1"/>
  <c r="AK846" i="4" s="1"/>
  <c r="B846" i="4"/>
  <c r="M846" i="4" s="1"/>
  <c r="X846" i="4" s="1"/>
  <c r="AI846" i="4" s="1"/>
  <c r="K846" i="4"/>
  <c r="V846" i="4" s="1"/>
  <c r="AG846" i="4" s="1"/>
  <c r="AR846" i="4" s="1"/>
  <c r="J846" i="4"/>
  <c r="U846" i="4" s="1"/>
  <c r="AF846" i="4" s="1"/>
  <c r="AQ846" i="4" s="1"/>
  <c r="I846" i="4"/>
  <c r="T846" i="4" s="1"/>
  <c r="AE846" i="4" s="1"/>
  <c r="AP846" i="4" s="1"/>
  <c r="H846" i="4"/>
  <c r="S846" i="4" s="1"/>
  <c r="AD846" i="4" s="1"/>
  <c r="AO846" i="4" s="1"/>
  <c r="G846" i="4"/>
  <c r="R846" i="4" s="1"/>
  <c r="AC846" i="4" s="1"/>
  <c r="AN846" i="4" s="1"/>
  <c r="F846" i="4"/>
  <c r="Q846" i="4" s="1"/>
  <c r="AB846" i="4" s="1"/>
  <c r="AM846" i="4" s="1"/>
  <c r="E846" i="4"/>
  <c r="P846" i="4" s="1"/>
  <c r="AA846" i="4" s="1"/>
  <c r="AL846" i="4" s="1"/>
  <c r="C846" i="4"/>
  <c r="N846" i="4" s="1"/>
  <c r="Y846" i="4" s="1"/>
  <c r="AJ846" i="4" s="1"/>
  <c r="K355" i="4"/>
  <c r="V355" i="4" s="1"/>
  <c r="AG355" i="4" s="1"/>
  <c r="AR355" i="4" s="1"/>
  <c r="J355" i="4"/>
  <c r="U355" i="4" s="1"/>
  <c r="AF355" i="4" s="1"/>
  <c r="AQ355" i="4" s="1"/>
  <c r="I355" i="4"/>
  <c r="T355" i="4" s="1"/>
  <c r="AE355" i="4" s="1"/>
  <c r="AP355" i="4" s="1"/>
  <c r="H355" i="4"/>
  <c r="S355" i="4" s="1"/>
  <c r="AD355" i="4" s="1"/>
  <c r="AO355" i="4" s="1"/>
  <c r="G355" i="4"/>
  <c r="R355" i="4" s="1"/>
  <c r="AC355" i="4" s="1"/>
  <c r="AN355" i="4" s="1"/>
  <c r="F355" i="4"/>
  <c r="Q355" i="4" s="1"/>
  <c r="AB355" i="4" s="1"/>
  <c r="AM355" i="4" s="1"/>
  <c r="E355" i="4"/>
  <c r="P355" i="4" s="1"/>
  <c r="AA355" i="4" s="1"/>
  <c r="AL355" i="4" s="1"/>
  <c r="D355" i="4"/>
  <c r="O355" i="4" s="1"/>
  <c r="Z355" i="4" s="1"/>
  <c r="AK355" i="4" s="1"/>
  <c r="C355" i="4"/>
  <c r="N355" i="4" s="1"/>
  <c r="Y355" i="4" s="1"/>
  <c r="AJ355" i="4" s="1"/>
  <c r="B355" i="4"/>
  <c r="M355" i="4" s="1"/>
  <c r="X355" i="4" s="1"/>
  <c r="AI355" i="4" s="1"/>
  <c r="K435" i="4"/>
  <c r="V435" i="4" s="1"/>
  <c r="AG435" i="4" s="1"/>
  <c r="AR435" i="4" s="1"/>
  <c r="J435" i="4"/>
  <c r="U435" i="4" s="1"/>
  <c r="AF435" i="4" s="1"/>
  <c r="AQ435" i="4" s="1"/>
  <c r="I435" i="4"/>
  <c r="T435" i="4" s="1"/>
  <c r="AE435" i="4" s="1"/>
  <c r="AP435" i="4" s="1"/>
  <c r="H435" i="4"/>
  <c r="S435" i="4" s="1"/>
  <c r="AD435" i="4" s="1"/>
  <c r="AO435" i="4" s="1"/>
  <c r="G435" i="4"/>
  <c r="R435" i="4" s="1"/>
  <c r="AC435" i="4" s="1"/>
  <c r="AN435" i="4" s="1"/>
  <c r="F435" i="4"/>
  <c r="Q435" i="4" s="1"/>
  <c r="AB435" i="4" s="1"/>
  <c r="AM435" i="4" s="1"/>
  <c r="E435" i="4"/>
  <c r="P435" i="4" s="1"/>
  <c r="AA435" i="4" s="1"/>
  <c r="AL435" i="4" s="1"/>
  <c r="C435" i="4"/>
  <c r="N435" i="4" s="1"/>
  <c r="Y435" i="4" s="1"/>
  <c r="AJ435" i="4" s="1"/>
  <c r="B435" i="4"/>
  <c r="M435" i="4" s="1"/>
  <c r="X435" i="4" s="1"/>
  <c r="AI435" i="4" s="1"/>
  <c r="D435" i="4"/>
  <c r="O435" i="4" s="1"/>
  <c r="Z435" i="4" s="1"/>
  <c r="AK435" i="4" s="1"/>
  <c r="E647" i="4"/>
  <c r="P647" i="4" s="1"/>
  <c r="AA647" i="4" s="1"/>
  <c r="AL647" i="4" s="1"/>
  <c r="D647" i="4"/>
  <c r="O647" i="4" s="1"/>
  <c r="Z647" i="4" s="1"/>
  <c r="AK647" i="4" s="1"/>
  <c r="C647" i="4"/>
  <c r="N647" i="4" s="1"/>
  <c r="Y647" i="4" s="1"/>
  <c r="AJ647" i="4" s="1"/>
  <c r="B647" i="4"/>
  <c r="M647" i="4" s="1"/>
  <c r="X647" i="4" s="1"/>
  <c r="AI647" i="4" s="1"/>
  <c r="K647" i="4"/>
  <c r="V647" i="4" s="1"/>
  <c r="AG647" i="4" s="1"/>
  <c r="AR647" i="4" s="1"/>
  <c r="J647" i="4"/>
  <c r="U647" i="4" s="1"/>
  <c r="AF647" i="4" s="1"/>
  <c r="AQ647" i="4" s="1"/>
  <c r="I647" i="4"/>
  <c r="T647" i="4" s="1"/>
  <c r="AE647" i="4" s="1"/>
  <c r="AP647" i="4" s="1"/>
  <c r="G647" i="4"/>
  <c r="R647" i="4" s="1"/>
  <c r="AC647" i="4" s="1"/>
  <c r="AN647" i="4" s="1"/>
  <c r="F647" i="4"/>
  <c r="Q647" i="4" s="1"/>
  <c r="AB647" i="4" s="1"/>
  <c r="AM647" i="4" s="1"/>
  <c r="H647" i="4"/>
  <c r="S647" i="4" s="1"/>
  <c r="AD647" i="4" s="1"/>
  <c r="AO647" i="4" s="1"/>
  <c r="J810" i="4"/>
  <c r="U810" i="4" s="1"/>
  <c r="AF810" i="4" s="1"/>
  <c r="AQ810" i="4" s="1"/>
  <c r="H810" i="4"/>
  <c r="S810" i="4" s="1"/>
  <c r="AD810" i="4" s="1"/>
  <c r="AO810" i="4" s="1"/>
  <c r="G810" i="4"/>
  <c r="R810" i="4" s="1"/>
  <c r="AC810" i="4" s="1"/>
  <c r="AN810" i="4" s="1"/>
  <c r="F810" i="4"/>
  <c r="Q810" i="4" s="1"/>
  <c r="AB810" i="4" s="1"/>
  <c r="AM810" i="4" s="1"/>
  <c r="E810" i="4"/>
  <c r="P810" i="4" s="1"/>
  <c r="AA810" i="4" s="1"/>
  <c r="AL810" i="4" s="1"/>
  <c r="D810" i="4"/>
  <c r="O810" i="4" s="1"/>
  <c r="Z810" i="4" s="1"/>
  <c r="AK810" i="4" s="1"/>
  <c r="C810" i="4"/>
  <c r="N810" i="4" s="1"/>
  <c r="Y810" i="4" s="1"/>
  <c r="AJ810" i="4" s="1"/>
  <c r="K810" i="4"/>
  <c r="V810" i="4" s="1"/>
  <c r="AG810" i="4" s="1"/>
  <c r="AR810" i="4" s="1"/>
  <c r="I810" i="4"/>
  <c r="T810" i="4" s="1"/>
  <c r="AE810" i="4" s="1"/>
  <c r="AP810" i="4" s="1"/>
  <c r="B810" i="4"/>
  <c r="M810" i="4" s="1"/>
  <c r="X810" i="4" s="1"/>
  <c r="AI810" i="4" s="1"/>
  <c r="E487" i="4"/>
  <c r="P487" i="4" s="1"/>
  <c r="AA487" i="4" s="1"/>
  <c r="AL487" i="4" s="1"/>
  <c r="D487" i="4"/>
  <c r="O487" i="4" s="1"/>
  <c r="Z487" i="4" s="1"/>
  <c r="AK487" i="4" s="1"/>
  <c r="C487" i="4"/>
  <c r="N487" i="4" s="1"/>
  <c r="Y487" i="4" s="1"/>
  <c r="AJ487" i="4" s="1"/>
  <c r="K487" i="4"/>
  <c r="V487" i="4" s="1"/>
  <c r="AG487" i="4" s="1"/>
  <c r="AR487" i="4" s="1"/>
  <c r="J487" i="4"/>
  <c r="U487" i="4" s="1"/>
  <c r="AF487" i="4" s="1"/>
  <c r="AQ487" i="4" s="1"/>
  <c r="I487" i="4"/>
  <c r="T487" i="4" s="1"/>
  <c r="AE487" i="4" s="1"/>
  <c r="AP487" i="4" s="1"/>
  <c r="H487" i="4"/>
  <c r="S487" i="4" s="1"/>
  <c r="AD487" i="4" s="1"/>
  <c r="AO487" i="4" s="1"/>
  <c r="G487" i="4"/>
  <c r="R487" i="4" s="1"/>
  <c r="AC487" i="4" s="1"/>
  <c r="AN487" i="4" s="1"/>
  <c r="F487" i="4"/>
  <c r="Q487" i="4" s="1"/>
  <c r="AB487" i="4" s="1"/>
  <c r="AM487" i="4" s="1"/>
  <c r="B487" i="4"/>
  <c r="M487" i="4" s="1"/>
  <c r="X487" i="4" s="1"/>
  <c r="AI487" i="4" s="1"/>
  <c r="I317" i="4"/>
  <c r="T317" i="4" s="1"/>
  <c r="AE317" i="4" s="1"/>
  <c r="AP317" i="4" s="1"/>
  <c r="H317" i="4"/>
  <c r="S317" i="4" s="1"/>
  <c r="AD317" i="4" s="1"/>
  <c r="AO317" i="4" s="1"/>
  <c r="G317" i="4"/>
  <c r="R317" i="4" s="1"/>
  <c r="AC317" i="4" s="1"/>
  <c r="AN317" i="4" s="1"/>
  <c r="F317" i="4"/>
  <c r="Q317" i="4" s="1"/>
  <c r="AB317" i="4" s="1"/>
  <c r="AM317" i="4" s="1"/>
  <c r="E317" i="4"/>
  <c r="P317" i="4" s="1"/>
  <c r="AA317" i="4" s="1"/>
  <c r="AL317" i="4" s="1"/>
  <c r="D317" i="4"/>
  <c r="O317" i="4" s="1"/>
  <c r="Z317" i="4" s="1"/>
  <c r="AK317" i="4" s="1"/>
  <c r="C317" i="4"/>
  <c r="N317" i="4" s="1"/>
  <c r="Y317" i="4" s="1"/>
  <c r="AJ317" i="4" s="1"/>
  <c r="J317" i="4"/>
  <c r="U317" i="4" s="1"/>
  <c r="AF317" i="4" s="1"/>
  <c r="AQ317" i="4" s="1"/>
  <c r="B317" i="4"/>
  <c r="M317" i="4" s="1"/>
  <c r="X317" i="4" s="1"/>
  <c r="AI317" i="4" s="1"/>
  <c r="K317" i="4"/>
  <c r="V317" i="4" s="1"/>
  <c r="AG317" i="4" s="1"/>
  <c r="AR317" i="4" s="1"/>
  <c r="E155" i="4"/>
  <c r="P155" i="4" s="1"/>
  <c r="AA155" i="4" s="1"/>
  <c r="AL155" i="4" s="1"/>
  <c r="C155" i="4"/>
  <c r="N155" i="4" s="1"/>
  <c r="Y155" i="4" s="1"/>
  <c r="AJ155" i="4" s="1"/>
  <c r="B155" i="4"/>
  <c r="M155" i="4" s="1"/>
  <c r="X155" i="4" s="1"/>
  <c r="AI155" i="4" s="1"/>
  <c r="K155" i="4"/>
  <c r="V155" i="4" s="1"/>
  <c r="AG155" i="4" s="1"/>
  <c r="AR155" i="4" s="1"/>
  <c r="J155" i="4"/>
  <c r="U155" i="4" s="1"/>
  <c r="AF155" i="4" s="1"/>
  <c r="AQ155" i="4" s="1"/>
  <c r="I155" i="4"/>
  <c r="T155" i="4" s="1"/>
  <c r="AE155" i="4" s="1"/>
  <c r="AP155" i="4" s="1"/>
  <c r="H155" i="4"/>
  <c r="S155" i="4" s="1"/>
  <c r="AD155" i="4" s="1"/>
  <c r="AO155" i="4" s="1"/>
  <c r="G155" i="4"/>
  <c r="R155" i="4" s="1"/>
  <c r="AC155" i="4" s="1"/>
  <c r="AN155" i="4" s="1"/>
  <c r="F155" i="4"/>
  <c r="Q155" i="4" s="1"/>
  <c r="AB155" i="4" s="1"/>
  <c r="AM155" i="4" s="1"/>
  <c r="D155" i="4"/>
  <c r="O155" i="4" s="1"/>
  <c r="Z155" i="4" s="1"/>
  <c r="AK155" i="4" s="1"/>
  <c r="K35" i="4"/>
  <c r="V35" i="4" s="1"/>
  <c r="AG35" i="4" s="1"/>
  <c r="AR35" i="4" s="1"/>
  <c r="I35" i="4"/>
  <c r="T35" i="4" s="1"/>
  <c r="AE35" i="4" s="1"/>
  <c r="AP35" i="4" s="1"/>
  <c r="H35" i="4"/>
  <c r="S35" i="4" s="1"/>
  <c r="AD35" i="4" s="1"/>
  <c r="AO35" i="4" s="1"/>
  <c r="G35" i="4"/>
  <c r="R35" i="4" s="1"/>
  <c r="AC35" i="4" s="1"/>
  <c r="AN35" i="4" s="1"/>
  <c r="B35" i="4"/>
  <c r="M35" i="4" s="1"/>
  <c r="X35" i="4" s="1"/>
  <c r="AI35" i="4" s="1"/>
  <c r="J35" i="4"/>
  <c r="U35" i="4" s="1"/>
  <c r="AF35" i="4" s="1"/>
  <c r="AQ35" i="4" s="1"/>
  <c r="F35" i="4"/>
  <c r="Q35" i="4" s="1"/>
  <c r="AB35" i="4" s="1"/>
  <c r="AM35" i="4" s="1"/>
  <c r="E35" i="4"/>
  <c r="P35" i="4" s="1"/>
  <c r="AA35" i="4" s="1"/>
  <c r="AL35" i="4" s="1"/>
  <c r="D35" i="4"/>
  <c r="O35" i="4" s="1"/>
  <c r="Z35" i="4" s="1"/>
  <c r="AK35" i="4" s="1"/>
  <c r="C35" i="4"/>
  <c r="N35" i="4" s="1"/>
  <c r="Y35" i="4" s="1"/>
  <c r="AJ35" i="4" s="1"/>
  <c r="J725" i="4"/>
  <c r="U725" i="4" s="1"/>
  <c r="AF725" i="4" s="1"/>
  <c r="AQ725" i="4" s="1"/>
  <c r="B725" i="4"/>
  <c r="M725" i="4" s="1"/>
  <c r="X725" i="4" s="1"/>
  <c r="AI725" i="4" s="1"/>
  <c r="K725" i="4"/>
  <c r="V725" i="4" s="1"/>
  <c r="AG725" i="4" s="1"/>
  <c r="AR725" i="4" s="1"/>
  <c r="I725" i="4"/>
  <c r="T725" i="4" s="1"/>
  <c r="AE725" i="4" s="1"/>
  <c r="AP725" i="4" s="1"/>
  <c r="H725" i="4"/>
  <c r="S725" i="4" s="1"/>
  <c r="AD725" i="4" s="1"/>
  <c r="AO725" i="4" s="1"/>
  <c r="G725" i="4"/>
  <c r="R725" i="4" s="1"/>
  <c r="AC725" i="4" s="1"/>
  <c r="AN725" i="4" s="1"/>
  <c r="F725" i="4"/>
  <c r="Q725" i="4" s="1"/>
  <c r="AB725" i="4" s="1"/>
  <c r="AM725" i="4" s="1"/>
  <c r="E725" i="4"/>
  <c r="P725" i="4" s="1"/>
  <c r="AA725" i="4" s="1"/>
  <c r="AL725" i="4" s="1"/>
  <c r="D725" i="4"/>
  <c r="O725" i="4" s="1"/>
  <c r="Z725" i="4" s="1"/>
  <c r="AK725" i="4" s="1"/>
  <c r="C725" i="4"/>
  <c r="N725" i="4" s="1"/>
  <c r="Y725" i="4" s="1"/>
  <c r="AJ725" i="4" s="1"/>
  <c r="I911" i="4"/>
  <c r="T911" i="4" s="1"/>
  <c r="AE911" i="4" s="1"/>
  <c r="AP911" i="4" s="1"/>
  <c r="G911" i="4"/>
  <c r="R911" i="4" s="1"/>
  <c r="AC911" i="4" s="1"/>
  <c r="AN911" i="4" s="1"/>
  <c r="F911" i="4"/>
  <c r="Q911" i="4" s="1"/>
  <c r="AB911" i="4" s="1"/>
  <c r="AM911" i="4" s="1"/>
  <c r="E911" i="4"/>
  <c r="P911" i="4" s="1"/>
  <c r="AA911" i="4" s="1"/>
  <c r="AL911" i="4" s="1"/>
  <c r="D911" i="4"/>
  <c r="O911" i="4" s="1"/>
  <c r="Z911" i="4" s="1"/>
  <c r="AK911" i="4" s="1"/>
  <c r="C911" i="4"/>
  <c r="N911" i="4" s="1"/>
  <c r="Y911" i="4" s="1"/>
  <c r="AJ911" i="4" s="1"/>
  <c r="B911" i="4"/>
  <c r="M911" i="4" s="1"/>
  <c r="X911" i="4" s="1"/>
  <c r="AI911" i="4" s="1"/>
  <c r="K911" i="4"/>
  <c r="V911" i="4" s="1"/>
  <c r="AG911" i="4" s="1"/>
  <c r="AR911" i="4" s="1"/>
  <c r="J911" i="4"/>
  <c r="U911" i="4" s="1"/>
  <c r="AF911" i="4" s="1"/>
  <c r="AQ911" i="4" s="1"/>
  <c r="H911" i="4"/>
  <c r="S911" i="4" s="1"/>
  <c r="AD911" i="4" s="1"/>
  <c r="AO911" i="4" s="1"/>
  <c r="K899" i="4"/>
  <c r="V899" i="4" s="1"/>
  <c r="AG899" i="4" s="1"/>
  <c r="AR899" i="4" s="1"/>
  <c r="I899" i="4"/>
  <c r="T899" i="4" s="1"/>
  <c r="AE899" i="4" s="1"/>
  <c r="AP899" i="4" s="1"/>
  <c r="H899" i="4"/>
  <c r="S899" i="4" s="1"/>
  <c r="AD899" i="4" s="1"/>
  <c r="AO899" i="4" s="1"/>
  <c r="G899" i="4"/>
  <c r="R899" i="4" s="1"/>
  <c r="AC899" i="4" s="1"/>
  <c r="AN899" i="4" s="1"/>
  <c r="F899" i="4"/>
  <c r="Q899" i="4" s="1"/>
  <c r="AB899" i="4" s="1"/>
  <c r="AM899" i="4" s="1"/>
  <c r="E899" i="4"/>
  <c r="P899" i="4" s="1"/>
  <c r="AA899" i="4" s="1"/>
  <c r="AL899" i="4" s="1"/>
  <c r="D899" i="4"/>
  <c r="O899" i="4" s="1"/>
  <c r="Z899" i="4" s="1"/>
  <c r="AK899" i="4" s="1"/>
  <c r="J899" i="4"/>
  <c r="U899" i="4" s="1"/>
  <c r="AF899" i="4" s="1"/>
  <c r="AQ899" i="4" s="1"/>
  <c r="C899" i="4"/>
  <c r="N899" i="4" s="1"/>
  <c r="Y899" i="4" s="1"/>
  <c r="AJ899" i="4" s="1"/>
  <c r="B899" i="4"/>
  <c r="M899" i="4" s="1"/>
  <c r="X899" i="4" s="1"/>
  <c r="AI899" i="4" s="1"/>
  <c r="J930" i="4"/>
  <c r="U930" i="4" s="1"/>
  <c r="AF930" i="4" s="1"/>
  <c r="AQ930" i="4" s="1"/>
  <c r="H930" i="4"/>
  <c r="S930" i="4" s="1"/>
  <c r="AD930" i="4" s="1"/>
  <c r="AO930" i="4" s="1"/>
  <c r="G930" i="4"/>
  <c r="R930" i="4" s="1"/>
  <c r="AC930" i="4" s="1"/>
  <c r="AN930" i="4" s="1"/>
  <c r="F930" i="4"/>
  <c r="Q930" i="4" s="1"/>
  <c r="AB930" i="4" s="1"/>
  <c r="AM930" i="4" s="1"/>
  <c r="E930" i="4"/>
  <c r="P930" i="4" s="1"/>
  <c r="AA930" i="4" s="1"/>
  <c r="AL930" i="4" s="1"/>
  <c r="D930" i="4"/>
  <c r="O930" i="4" s="1"/>
  <c r="Z930" i="4" s="1"/>
  <c r="AK930" i="4" s="1"/>
  <c r="C930" i="4"/>
  <c r="N930" i="4" s="1"/>
  <c r="Y930" i="4" s="1"/>
  <c r="AJ930" i="4" s="1"/>
  <c r="B930" i="4"/>
  <c r="M930" i="4" s="1"/>
  <c r="X930" i="4" s="1"/>
  <c r="AI930" i="4" s="1"/>
  <c r="K930" i="4"/>
  <c r="V930" i="4" s="1"/>
  <c r="AG930" i="4" s="1"/>
  <c r="AR930" i="4" s="1"/>
  <c r="I930" i="4"/>
  <c r="T930" i="4" s="1"/>
  <c r="AE930" i="4" s="1"/>
  <c r="AP930" i="4" s="1"/>
  <c r="D916" i="4"/>
  <c r="O916" i="4" s="1"/>
  <c r="Z916" i="4" s="1"/>
  <c r="AK916" i="4" s="1"/>
  <c r="B916" i="4"/>
  <c r="M916" i="4" s="1"/>
  <c r="X916" i="4" s="1"/>
  <c r="AI916" i="4" s="1"/>
  <c r="K916" i="4"/>
  <c r="V916" i="4" s="1"/>
  <c r="AG916" i="4" s="1"/>
  <c r="AR916" i="4" s="1"/>
  <c r="J916" i="4"/>
  <c r="U916" i="4" s="1"/>
  <c r="AF916" i="4" s="1"/>
  <c r="AQ916" i="4" s="1"/>
  <c r="I916" i="4"/>
  <c r="T916" i="4" s="1"/>
  <c r="AE916" i="4" s="1"/>
  <c r="AP916" i="4" s="1"/>
  <c r="H916" i="4"/>
  <c r="S916" i="4" s="1"/>
  <c r="AD916" i="4" s="1"/>
  <c r="AO916" i="4" s="1"/>
  <c r="G916" i="4"/>
  <c r="R916" i="4" s="1"/>
  <c r="AC916" i="4" s="1"/>
  <c r="AN916" i="4" s="1"/>
  <c r="F916" i="4"/>
  <c r="Q916" i="4" s="1"/>
  <c r="AB916" i="4" s="1"/>
  <c r="AM916" i="4" s="1"/>
  <c r="E916" i="4"/>
  <c r="P916" i="4" s="1"/>
  <c r="AA916" i="4" s="1"/>
  <c r="AL916" i="4" s="1"/>
  <c r="C916" i="4"/>
  <c r="N916" i="4" s="1"/>
  <c r="Y916" i="4" s="1"/>
  <c r="AJ916" i="4" s="1"/>
  <c r="D102" i="4"/>
  <c r="O102" i="4" s="1"/>
  <c r="Z102" i="4" s="1"/>
  <c r="AK102" i="4" s="1"/>
  <c r="C102" i="4"/>
  <c r="N102" i="4" s="1"/>
  <c r="Y102" i="4" s="1"/>
  <c r="AJ102" i="4" s="1"/>
  <c r="B102" i="4"/>
  <c r="M102" i="4" s="1"/>
  <c r="X102" i="4" s="1"/>
  <c r="AI102" i="4" s="1"/>
  <c r="K102" i="4"/>
  <c r="V102" i="4" s="1"/>
  <c r="AG102" i="4" s="1"/>
  <c r="AR102" i="4" s="1"/>
  <c r="J102" i="4"/>
  <c r="U102" i="4" s="1"/>
  <c r="AF102" i="4" s="1"/>
  <c r="AQ102" i="4" s="1"/>
  <c r="I102" i="4"/>
  <c r="T102" i="4" s="1"/>
  <c r="AE102" i="4" s="1"/>
  <c r="AP102" i="4" s="1"/>
  <c r="H102" i="4"/>
  <c r="S102" i="4" s="1"/>
  <c r="AD102" i="4" s="1"/>
  <c r="AO102" i="4" s="1"/>
  <c r="G102" i="4"/>
  <c r="R102" i="4" s="1"/>
  <c r="AC102" i="4" s="1"/>
  <c r="AN102" i="4" s="1"/>
  <c r="E102" i="4"/>
  <c r="P102" i="4" s="1"/>
  <c r="AA102" i="4" s="1"/>
  <c r="AL102" i="4" s="1"/>
  <c r="F102" i="4"/>
  <c r="Q102" i="4" s="1"/>
  <c r="AB102" i="4" s="1"/>
  <c r="AM102" i="4" s="1"/>
  <c r="E945" i="4"/>
  <c r="P945" i="4" s="1"/>
  <c r="AA945" i="4" s="1"/>
  <c r="AL945" i="4" s="1"/>
  <c r="C945" i="4"/>
  <c r="N945" i="4" s="1"/>
  <c r="Y945" i="4" s="1"/>
  <c r="AJ945" i="4" s="1"/>
  <c r="B945" i="4"/>
  <c r="M945" i="4" s="1"/>
  <c r="X945" i="4" s="1"/>
  <c r="AI945" i="4" s="1"/>
  <c r="K945" i="4"/>
  <c r="V945" i="4" s="1"/>
  <c r="AG945" i="4" s="1"/>
  <c r="AR945" i="4" s="1"/>
  <c r="J945" i="4"/>
  <c r="U945" i="4" s="1"/>
  <c r="AF945" i="4" s="1"/>
  <c r="AQ945" i="4" s="1"/>
  <c r="I945" i="4"/>
  <c r="T945" i="4" s="1"/>
  <c r="AE945" i="4" s="1"/>
  <c r="AP945" i="4" s="1"/>
  <c r="H945" i="4"/>
  <c r="S945" i="4" s="1"/>
  <c r="AD945" i="4" s="1"/>
  <c r="AO945" i="4" s="1"/>
  <c r="G945" i="4"/>
  <c r="R945" i="4" s="1"/>
  <c r="AC945" i="4" s="1"/>
  <c r="AN945" i="4" s="1"/>
  <c r="F945" i="4"/>
  <c r="Q945" i="4" s="1"/>
  <c r="AB945" i="4" s="1"/>
  <c r="AM945" i="4" s="1"/>
  <c r="D945" i="4"/>
  <c r="O945" i="4" s="1"/>
  <c r="Z945" i="4" s="1"/>
  <c r="AK945" i="4" s="1"/>
  <c r="J286" i="4"/>
  <c r="U286" i="4" s="1"/>
  <c r="AF286" i="4" s="1"/>
  <c r="AQ286" i="4" s="1"/>
  <c r="I286" i="4"/>
  <c r="T286" i="4" s="1"/>
  <c r="AE286" i="4" s="1"/>
  <c r="AP286" i="4" s="1"/>
  <c r="H286" i="4"/>
  <c r="S286" i="4" s="1"/>
  <c r="AD286" i="4" s="1"/>
  <c r="AO286" i="4" s="1"/>
  <c r="G286" i="4"/>
  <c r="R286" i="4" s="1"/>
  <c r="AC286" i="4" s="1"/>
  <c r="AN286" i="4" s="1"/>
  <c r="F286" i="4"/>
  <c r="Q286" i="4" s="1"/>
  <c r="AB286" i="4" s="1"/>
  <c r="AM286" i="4" s="1"/>
  <c r="E286" i="4"/>
  <c r="P286" i="4" s="1"/>
  <c r="AA286" i="4" s="1"/>
  <c r="AL286" i="4" s="1"/>
  <c r="D286" i="4"/>
  <c r="O286" i="4" s="1"/>
  <c r="Z286" i="4" s="1"/>
  <c r="AK286" i="4" s="1"/>
  <c r="K286" i="4"/>
  <c r="V286" i="4" s="1"/>
  <c r="AG286" i="4" s="1"/>
  <c r="AR286" i="4" s="1"/>
  <c r="C286" i="4"/>
  <c r="N286" i="4" s="1"/>
  <c r="Y286" i="4" s="1"/>
  <c r="AJ286" i="4" s="1"/>
  <c r="B286" i="4"/>
  <c r="M286" i="4" s="1"/>
  <c r="X286" i="4" s="1"/>
  <c r="AI286" i="4" s="1"/>
  <c r="E321" i="4"/>
  <c r="P321" i="4" s="1"/>
  <c r="AA321" i="4" s="1"/>
  <c r="AL321" i="4" s="1"/>
  <c r="D321" i="4"/>
  <c r="O321" i="4" s="1"/>
  <c r="Z321" i="4" s="1"/>
  <c r="AK321" i="4" s="1"/>
  <c r="C321" i="4"/>
  <c r="N321" i="4" s="1"/>
  <c r="Y321" i="4" s="1"/>
  <c r="AJ321" i="4" s="1"/>
  <c r="B321" i="4"/>
  <c r="M321" i="4" s="1"/>
  <c r="X321" i="4" s="1"/>
  <c r="AI321" i="4" s="1"/>
  <c r="K321" i="4"/>
  <c r="V321" i="4" s="1"/>
  <c r="AG321" i="4" s="1"/>
  <c r="AR321" i="4" s="1"/>
  <c r="J321" i="4"/>
  <c r="U321" i="4" s="1"/>
  <c r="AF321" i="4" s="1"/>
  <c r="AQ321" i="4" s="1"/>
  <c r="I321" i="4"/>
  <c r="T321" i="4" s="1"/>
  <c r="AE321" i="4" s="1"/>
  <c r="AP321" i="4" s="1"/>
  <c r="H321" i="4"/>
  <c r="S321" i="4" s="1"/>
  <c r="AD321" i="4" s="1"/>
  <c r="AO321" i="4" s="1"/>
  <c r="G321" i="4"/>
  <c r="R321" i="4" s="1"/>
  <c r="AC321" i="4" s="1"/>
  <c r="AN321" i="4" s="1"/>
  <c r="F321" i="4"/>
  <c r="Q321" i="4" s="1"/>
  <c r="AB321" i="4" s="1"/>
  <c r="AM321" i="4" s="1"/>
  <c r="H882" i="4"/>
  <c r="S882" i="4" s="1"/>
  <c r="AD882" i="4" s="1"/>
  <c r="AO882" i="4" s="1"/>
  <c r="F882" i="4"/>
  <c r="Q882" i="4" s="1"/>
  <c r="AB882" i="4" s="1"/>
  <c r="AM882" i="4" s="1"/>
  <c r="E882" i="4"/>
  <c r="P882" i="4" s="1"/>
  <c r="AA882" i="4" s="1"/>
  <c r="AL882" i="4" s="1"/>
  <c r="D882" i="4"/>
  <c r="O882" i="4" s="1"/>
  <c r="Z882" i="4" s="1"/>
  <c r="AK882" i="4" s="1"/>
  <c r="C882" i="4"/>
  <c r="N882" i="4" s="1"/>
  <c r="Y882" i="4" s="1"/>
  <c r="AJ882" i="4" s="1"/>
  <c r="B882" i="4"/>
  <c r="M882" i="4" s="1"/>
  <c r="X882" i="4" s="1"/>
  <c r="AI882" i="4" s="1"/>
  <c r="K882" i="4"/>
  <c r="V882" i="4" s="1"/>
  <c r="AG882" i="4" s="1"/>
  <c r="AR882" i="4" s="1"/>
  <c r="G882" i="4"/>
  <c r="R882" i="4" s="1"/>
  <c r="AC882" i="4" s="1"/>
  <c r="AN882" i="4" s="1"/>
  <c r="J882" i="4"/>
  <c r="U882" i="4" s="1"/>
  <c r="AF882" i="4" s="1"/>
  <c r="AQ882" i="4" s="1"/>
  <c r="I882" i="4"/>
  <c r="T882" i="4" s="1"/>
  <c r="AE882" i="4" s="1"/>
  <c r="AP882" i="4" s="1"/>
  <c r="J140" i="4"/>
  <c r="U140" i="4" s="1"/>
  <c r="AF140" i="4" s="1"/>
  <c r="AQ140" i="4" s="1"/>
  <c r="G140" i="4"/>
  <c r="R140" i="4" s="1"/>
  <c r="AC140" i="4" s="1"/>
  <c r="AN140" i="4" s="1"/>
  <c r="F140" i="4"/>
  <c r="Q140" i="4" s="1"/>
  <c r="AB140" i="4" s="1"/>
  <c r="AM140" i="4" s="1"/>
  <c r="E140" i="4"/>
  <c r="P140" i="4" s="1"/>
  <c r="AA140" i="4" s="1"/>
  <c r="AL140" i="4" s="1"/>
  <c r="D140" i="4"/>
  <c r="O140" i="4" s="1"/>
  <c r="Z140" i="4" s="1"/>
  <c r="AK140" i="4" s="1"/>
  <c r="C140" i="4"/>
  <c r="N140" i="4" s="1"/>
  <c r="Y140" i="4" s="1"/>
  <c r="AJ140" i="4" s="1"/>
  <c r="B140" i="4"/>
  <c r="M140" i="4" s="1"/>
  <c r="X140" i="4" s="1"/>
  <c r="AI140" i="4" s="1"/>
  <c r="H140" i="4"/>
  <c r="S140" i="4" s="1"/>
  <c r="AD140" i="4" s="1"/>
  <c r="AO140" i="4" s="1"/>
  <c r="I140" i="4"/>
  <c r="T140" i="4" s="1"/>
  <c r="AE140" i="4" s="1"/>
  <c r="AP140" i="4" s="1"/>
  <c r="K140" i="4"/>
  <c r="V140" i="4" s="1"/>
  <c r="AG140" i="4" s="1"/>
  <c r="AR140" i="4" s="1"/>
  <c r="F390" i="4"/>
  <c r="Q390" i="4" s="1"/>
  <c r="AB390" i="4" s="1"/>
  <c r="AM390" i="4" s="1"/>
  <c r="E390" i="4"/>
  <c r="P390" i="4" s="1"/>
  <c r="AA390" i="4" s="1"/>
  <c r="AL390" i="4" s="1"/>
  <c r="D390" i="4"/>
  <c r="O390" i="4" s="1"/>
  <c r="Z390" i="4" s="1"/>
  <c r="AK390" i="4" s="1"/>
  <c r="C390" i="4"/>
  <c r="N390" i="4" s="1"/>
  <c r="Y390" i="4" s="1"/>
  <c r="AJ390" i="4" s="1"/>
  <c r="B390" i="4"/>
  <c r="M390" i="4" s="1"/>
  <c r="X390" i="4" s="1"/>
  <c r="AI390" i="4" s="1"/>
  <c r="K390" i="4"/>
  <c r="V390" i="4" s="1"/>
  <c r="AG390" i="4" s="1"/>
  <c r="AR390" i="4" s="1"/>
  <c r="J390" i="4"/>
  <c r="U390" i="4" s="1"/>
  <c r="AF390" i="4" s="1"/>
  <c r="AQ390" i="4" s="1"/>
  <c r="I390" i="4"/>
  <c r="T390" i="4" s="1"/>
  <c r="AE390" i="4" s="1"/>
  <c r="AP390" i="4" s="1"/>
  <c r="H390" i="4"/>
  <c r="S390" i="4" s="1"/>
  <c r="AD390" i="4" s="1"/>
  <c r="AO390" i="4" s="1"/>
  <c r="G390" i="4"/>
  <c r="R390" i="4" s="1"/>
  <c r="AC390" i="4" s="1"/>
  <c r="AN390" i="4" s="1"/>
  <c r="B640" i="4"/>
  <c r="M640" i="4" s="1"/>
  <c r="X640" i="4" s="1"/>
  <c r="AI640" i="4" s="1"/>
  <c r="K640" i="4"/>
  <c r="V640" i="4" s="1"/>
  <c r="AG640" i="4" s="1"/>
  <c r="AR640" i="4" s="1"/>
  <c r="J640" i="4"/>
  <c r="U640" i="4" s="1"/>
  <c r="AF640" i="4" s="1"/>
  <c r="AQ640" i="4" s="1"/>
  <c r="I640" i="4"/>
  <c r="T640" i="4" s="1"/>
  <c r="AE640" i="4" s="1"/>
  <c r="AP640" i="4" s="1"/>
  <c r="H640" i="4"/>
  <c r="S640" i="4" s="1"/>
  <c r="AD640" i="4" s="1"/>
  <c r="AO640" i="4" s="1"/>
  <c r="G640" i="4"/>
  <c r="R640" i="4" s="1"/>
  <c r="AC640" i="4" s="1"/>
  <c r="AN640" i="4" s="1"/>
  <c r="F640" i="4"/>
  <c r="Q640" i="4" s="1"/>
  <c r="AB640" i="4" s="1"/>
  <c r="AM640" i="4" s="1"/>
  <c r="E640" i="4"/>
  <c r="P640" i="4" s="1"/>
  <c r="AA640" i="4" s="1"/>
  <c r="AL640" i="4" s="1"/>
  <c r="D640" i="4"/>
  <c r="O640" i="4" s="1"/>
  <c r="Z640" i="4" s="1"/>
  <c r="AK640" i="4" s="1"/>
  <c r="C640" i="4"/>
  <c r="N640" i="4" s="1"/>
  <c r="Y640" i="4" s="1"/>
  <c r="AJ640" i="4" s="1"/>
  <c r="I161" i="4"/>
  <c r="T161" i="4" s="1"/>
  <c r="AE161" i="4" s="1"/>
  <c r="AP161" i="4" s="1"/>
  <c r="B161" i="4"/>
  <c r="M161" i="4" s="1"/>
  <c r="X161" i="4" s="1"/>
  <c r="AI161" i="4" s="1"/>
  <c r="K161" i="4"/>
  <c r="V161" i="4" s="1"/>
  <c r="AG161" i="4" s="1"/>
  <c r="AR161" i="4" s="1"/>
  <c r="J161" i="4"/>
  <c r="U161" i="4" s="1"/>
  <c r="AF161" i="4" s="1"/>
  <c r="AQ161" i="4" s="1"/>
  <c r="H161" i="4"/>
  <c r="S161" i="4" s="1"/>
  <c r="AD161" i="4" s="1"/>
  <c r="AO161" i="4" s="1"/>
  <c r="G161" i="4"/>
  <c r="R161" i="4" s="1"/>
  <c r="AC161" i="4" s="1"/>
  <c r="AN161" i="4" s="1"/>
  <c r="F161" i="4"/>
  <c r="Q161" i="4" s="1"/>
  <c r="AB161" i="4" s="1"/>
  <c r="AM161" i="4" s="1"/>
  <c r="E161" i="4"/>
  <c r="P161" i="4" s="1"/>
  <c r="AA161" i="4" s="1"/>
  <c r="AL161" i="4" s="1"/>
  <c r="D161" i="4"/>
  <c r="O161" i="4" s="1"/>
  <c r="Z161" i="4" s="1"/>
  <c r="AK161" i="4" s="1"/>
  <c r="C161" i="4"/>
  <c r="N161" i="4" s="1"/>
  <c r="Y161" i="4" s="1"/>
  <c r="AJ161" i="4" s="1"/>
  <c r="E271" i="4"/>
  <c r="P271" i="4" s="1"/>
  <c r="AA271" i="4" s="1"/>
  <c r="AL271" i="4" s="1"/>
  <c r="D271" i="4"/>
  <c r="O271" i="4" s="1"/>
  <c r="Z271" i="4" s="1"/>
  <c r="AK271" i="4" s="1"/>
  <c r="C271" i="4"/>
  <c r="N271" i="4" s="1"/>
  <c r="Y271" i="4" s="1"/>
  <c r="AJ271" i="4" s="1"/>
  <c r="B271" i="4"/>
  <c r="M271" i="4" s="1"/>
  <c r="X271" i="4" s="1"/>
  <c r="AI271" i="4" s="1"/>
  <c r="J271" i="4"/>
  <c r="U271" i="4" s="1"/>
  <c r="AF271" i="4" s="1"/>
  <c r="AQ271" i="4" s="1"/>
  <c r="I271" i="4"/>
  <c r="T271" i="4" s="1"/>
  <c r="AE271" i="4" s="1"/>
  <c r="AP271" i="4" s="1"/>
  <c r="K271" i="4"/>
  <c r="V271" i="4" s="1"/>
  <c r="AG271" i="4" s="1"/>
  <c r="AR271" i="4" s="1"/>
  <c r="H271" i="4"/>
  <c r="S271" i="4" s="1"/>
  <c r="AD271" i="4" s="1"/>
  <c r="AO271" i="4" s="1"/>
  <c r="G271" i="4"/>
  <c r="R271" i="4" s="1"/>
  <c r="AC271" i="4" s="1"/>
  <c r="AN271" i="4" s="1"/>
  <c r="F271" i="4"/>
  <c r="Q271" i="4" s="1"/>
  <c r="AB271" i="4" s="1"/>
  <c r="AM271" i="4" s="1"/>
  <c r="I67" i="4"/>
  <c r="T67" i="4" s="1"/>
  <c r="AE67" i="4" s="1"/>
  <c r="AP67" i="4" s="1"/>
  <c r="G67" i="4"/>
  <c r="R67" i="4" s="1"/>
  <c r="AC67" i="4" s="1"/>
  <c r="AN67" i="4" s="1"/>
  <c r="F67" i="4"/>
  <c r="Q67" i="4" s="1"/>
  <c r="AB67" i="4" s="1"/>
  <c r="AM67" i="4" s="1"/>
  <c r="E67" i="4"/>
  <c r="P67" i="4" s="1"/>
  <c r="AA67" i="4" s="1"/>
  <c r="AL67" i="4" s="1"/>
  <c r="K67" i="4"/>
  <c r="V67" i="4" s="1"/>
  <c r="AG67" i="4" s="1"/>
  <c r="AR67" i="4" s="1"/>
  <c r="J67" i="4"/>
  <c r="U67" i="4" s="1"/>
  <c r="AF67" i="4" s="1"/>
  <c r="AQ67" i="4" s="1"/>
  <c r="H67" i="4"/>
  <c r="S67" i="4" s="1"/>
  <c r="AD67" i="4" s="1"/>
  <c r="AO67" i="4" s="1"/>
  <c r="D67" i="4"/>
  <c r="O67" i="4" s="1"/>
  <c r="Z67" i="4" s="1"/>
  <c r="AK67" i="4" s="1"/>
  <c r="B67" i="4"/>
  <c r="M67" i="4" s="1"/>
  <c r="X67" i="4" s="1"/>
  <c r="AI67" i="4" s="1"/>
  <c r="C67" i="4"/>
  <c r="N67" i="4" s="1"/>
  <c r="Y67" i="4" s="1"/>
  <c r="AJ67" i="4" s="1"/>
  <c r="E637" i="4"/>
  <c r="P637" i="4" s="1"/>
  <c r="AA637" i="4" s="1"/>
  <c r="AL637" i="4" s="1"/>
  <c r="D637" i="4"/>
  <c r="O637" i="4" s="1"/>
  <c r="Z637" i="4" s="1"/>
  <c r="AK637" i="4" s="1"/>
  <c r="C637" i="4"/>
  <c r="N637" i="4" s="1"/>
  <c r="Y637" i="4" s="1"/>
  <c r="AJ637" i="4" s="1"/>
  <c r="B637" i="4"/>
  <c r="M637" i="4" s="1"/>
  <c r="X637" i="4" s="1"/>
  <c r="AI637" i="4" s="1"/>
  <c r="K637" i="4"/>
  <c r="V637" i="4" s="1"/>
  <c r="AG637" i="4" s="1"/>
  <c r="AR637" i="4" s="1"/>
  <c r="J637" i="4"/>
  <c r="U637" i="4" s="1"/>
  <c r="AF637" i="4" s="1"/>
  <c r="AQ637" i="4" s="1"/>
  <c r="I637" i="4"/>
  <c r="T637" i="4" s="1"/>
  <c r="AE637" i="4" s="1"/>
  <c r="AP637" i="4" s="1"/>
  <c r="H637" i="4"/>
  <c r="S637" i="4" s="1"/>
  <c r="AD637" i="4" s="1"/>
  <c r="AO637" i="4" s="1"/>
  <c r="G637" i="4"/>
  <c r="R637" i="4" s="1"/>
  <c r="AC637" i="4" s="1"/>
  <c r="AN637" i="4" s="1"/>
  <c r="F637" i="4"/>
  <c r="Q637" i="4" s="1"/>
  <c r="AB637" i="4" s="1"/>
  <c r="AM637" i="4" s="1"/>
  <c r="E567" i="4"/>
  <c r="P567" i="4" s="1"/>
  <c r="AA567" i="4" s="1"/>
  <c r="AL567" i="4" s="1"/>
  <c r="D567" i="4"/>
  <c r="O567" i="4" s="1"/>
  <c r="Z567" i="4" s="1"/>
  <c r="AK567" i="4" s="1"/>
  <c r="C567" i="4"/>
  <c r="N567" i="4" s="1"/>
  <c r="Y567" i="4" s="1"/>
  <c r="AJ567" i="4" s="1"/>
  <c r="B567" i="4"/>
  <c r="M567" i="4" s="1"/>
  <c r="X567" i="4" s="1"/>
  <c r="AI567" i="4" s="1"/>
  <c r="K567" i="4"/>
  <c r="V567" i="4" s="1"/>
  <c r="AG567" i="4" s="1"/>
  <c r="AR567" i="4" s="1"/>
  <c r="J567" i="4"/>
  <c r="U567" i="4" s="1"/>
  <c r="AF567" i="4" s="1"/>
  <c r="AQ567" i="4" s="1"/>
  <c r="I567" i="4"/>
  <c r="T567" i="4" s="1"/>
  <c r="AE567" i="4" s="1"/>
  <c r="AP567" i="4" s="1"/>
  <c r="H567" i="4"/>
  <c r="S567" i="4" s="1"/>
  <c r="AD567" i="4" s="1"/>
  <c r="AO567" i="4" s="1"/>
  <c r="G567" i="4"/>
  <c r="R567" i="4" s="1"/>
  <c r="AC567" i="4" s="1"/>
  <c r="AN567" i="4" s="1"/>
  <c r="F567" i="4"/>
  <c r="Q567" i="4" s="1"/>
  <c r="AB567" i="4" s="1"/>
  <c r="AM567" i="4" s="1"/>
  <c r="E471" i="4"/>
  <c r="P471" i="4" s="1"/>
  <c r="AA471" i="4" s="1"/>
  <c r="AL471" i="4" s="1"/>
  <c r="D471" i="4"/>
  <c r="O471" i="4" s="1"/>
  <c r="Z471" i="4" s="1"/>
  <c r="AK471" i="4" s="1"/>
  <c r="C471" i="4"/>
  <c r="N471" i="4" s="1"/>
  <c r="Y471" i="4" s="1"/>
  <c r="AJ471" i="4" s="1"/>
  <c r="B471" i="4"/>
  <c r="M471" i="4" s="1"/>
  <c r="X471" i="4" s="1"/>
  <c r="AI471" i="4" s="1"/>
  <c r="K471" i="4"/>
  <c r="V471" i="4" s="1"/>
  <c r="AG471" i="4" s="1"/>
  <c r="AR471" i="4" s="1"/>
  <c r="J471" i="4"/>
  <c r="U471" i="4" s="1"/>
  <c r="AF471" i="4" s="1"/>
  <c r="AQ471" i="4" s="1"/>
  <c r="I471" i="4"/>
  <c r="T471" i="4" s="1"/>
  <c r="AE471" i="4" s="1"/>
  <c r="AP471" i="4" s="1"/>
  <c r="H471" i="4"/>
  <c r="S471" i="4" s="1"/>
  <c r="AD471" i="4" s="1"/>
  <c r="AO471" i="4" s="1"/>
  <c r="G471" i="4"/>
  <c r="R471" i="4" s="1"/>
  <c r="AC471" i="4" s="1"/>
  <c r="AN471" i="4" s="1"/>
  <c r="F471" i="4"/>
  <c r="Q471" i="4" s="1"/>
  <c r="AB471" i="4" s="1"/>
  <c r="AM471" i="4" s="1"/>
  <c r="H872" i="4"/>
  <c r="S872" i="4" s="1"/>
  <c r="AD872" i="4" s="1"/>
  <c r="AO872" i="4" s="1"/>
  <c r="F872" i="4"/>
  <c r="Q872" i="4" s="1"/>
  <c r="AB872" i="4" s="1"/>
  <c r="AM872" i="4" s="1"/>
  <c r="E872" i="4"/>
  <c r="P872" i="4" s="1"/>
  <c r="AA872" i="4" s="1"/>
  <c r="AL872" i="4" s="1"/>
  <c r="D872" i="4"/>
  <c r="O872" i="4" s="1"/>
  <c r="Z872" i="4" s="1"/>
  <c r="AK872" i="4" s="1"/>
  <c r="C872" i="4"/>
  <c r="N872" i="4" s="1"/>
  <c r="Y872" i="4" s="1"/>
  <c r="AJ872" i="4" s="1"/>
  <c r="B872" i="4"/>
  <c r="M872" i="4" s="1"/>
  <c r="X872" i="4" s="1"/>
  <c r="AI872" i="4" s="1"/>
  <c r="K872" i="4"/>
  <c r="V872" i="4" s="1"/>
  <c r="AG872" i="4" s="1"/>
  <c r="AR872" i="4" s="1"/>
  <c r="J872" i="4"/>
  <c r="U872" i="4" s="1"/>
  <c r="AF872" i="4" s="1"/>
  <c r="AQ872" i="4" s="1"/>
  <c r="I872" i="4"/>
  <c r="T872" i="4" s="1"/>
  <c r="AE872" i="4" s="1"/>
  <c r="AP872" i="4" s="1"/>
  <c r="G872" i="4"/>
  <c r="R872" i="4" s="1"/>
  <c r="AC872" i="4" s="1"/>
  <c r="AN872" i="4" s="1"/>
  <c r="C978" i="4"/>
  <c r="N978" i="4" s="1"/>
  <c r="Y978" i="4" s="1"/>
  <c r="AJ978" i="4" s="1"/>
  <c r="F978" i="4"/>
  <c r="Q978" i="4" s="1"/>
  <c r="AB978" i="4" s="1"/>
  <c r="AM978" i="4" s="1"/>
  <c r="H978" i="4"/>
  <c r="S978" i="4" s="1"/>
  <c r="AD978" i="4" s="1"/>
  <c r="AO978" i="4" s="1"/>
  <c r="E978" i="4"/>
  <c r="P978" i="4" s="1"/>
  <c r="AA978" i="4" s="1"/>
  <c r="AL978" i="4" s="1"/>
  <c r="D978" i="4"/>
  <c r="O978" i="4" s="1"/>
  <c r="Z978" i="4" s="1"/>
  <c r="AK978" i="4" s="1"/>
  <c r="B978" i="4"/>
  <c r="M978" i="4" s="1"/>
  <c r="X978" i="4" s="1"/>
  <c r="AI978" i="4" s="1"/>
  <c r="K978" i="4"/>
  <c r="V978" i="4" s="1"/>
  <c r="AG978" i="4" s="1"/>
  <c r="AR978" i="4" s="1"/>
  <c r="J978" i="4"/>
  <c r="U978" i="4" s="1"/>
  <c r="AF978" i="4" s="1"/>
  <c r="AQ978" i="4" s="1"/>
  <c r="I978" i="4"/>
  <c r="T978" i="4" s="1"/>
  <c r="AE978" i="4" s="1"/>
  <c r="AP978" i="4" s="1"/>
  <c r="G978" i="4"/>
  <c r="R978" i="4" s="1"/>
  <c r="AC978" i="4" s="1"/>
  <c r="AN978" i="4" s="1"/>
  <c r="F924" i="4"/>
  <c r="Q924" i="4" s="1"/>
  <c r="AB924" i="4" s="1"/>
  <c r="AM924" i="4" s="1"/>
  <c r="D924" i="4"/>
  <c r="O924" i="4" s="1"/>
  <c r="Z924" i="4" s="1"/>
  <c r="AK924" i="4" s="1"/>
  <c r="C924" i="4"/>
  <c r="N924" i="4" s="1"/>
  <c r="Y924" i="4" s="1"/>
  <c r="AJ924" i="4" s="1"/>
  <c r="B924" i="4"/>
  <c r="M924" i="4" s="1"/>
  <c r="X924" i="4" s="1"/>
  <c r="AI924" i="4" s="1"/>
  <c r="K924" i="4"/>
  <c r="V924" i="4" s="1"/>
  <c r="AG924" i="4" s="1"/>
  <c r="AR924" i="4" s="1"/>
  <c r="J924" i="4"/>
  <c r="U924" i="4" s="1"/>
  <c r="AF924" i="4" s="1"/>
  <c r="AQ924" i="4" s="1"/>
  <c r="I924" i="4"/>
  <c r="T924" i="4" s="1"/>
  <c r="AE924" i="4" s="1"/>
  <c r="AP924" i="4" s="1"/>
  <c r="H924" i="4"/>
  <c r="S924" i="4" s="1"/>
  <c r="AD924" i="4" s="1"/>
  <c r="AO924" i="4" s="1"/>
  <c r="G924" i="4"/>
  <c r="R924" i="4" s="1"/>
  <c r="AC924" i="4" s="1"/>
  <c r="AN924" i="4" s="1"/>
  <c r="E924" i="4"/>
  <c r="P924" i="4" s="1"/>
  <c r="AA924" i="4" s="1"/>
  <c r="AL924" i="4" s="1"/>
  <c r="E145" i="4"/>
  <c r="P145" i="4" s="1"/>
  <c r="AA145" i="4" s="1"/>
  <c r="AL145" i="4" s="1"/>
  <c r="B145" i="4"/>
  <c r="M145" i="4" s="1"/>
  <c r="X145" i="4" s="1"/>
  <c r="AI145" i="4" s="1"/>
  <c r="K145" i="4"/>
  <c r="V145" i="4" s="1"/>
  <c r="AG145" i="4" s="1"/>
  <c r="AR145" i="4" s="1"/>
  <c r="J145" i="4"/>
  <c r="U145" i="4" s="1"/>
  <c r="AF145" i="4" s="1"/>
  <c r="AQ145" i="4" s="1"/>
  <c r="I145" i="4"/>
  <c r="T145" i="4" s="1"/>
  <c r="AE145" i="4" s="1"/>
  <c r="AP145" i="4" s="1"/>
  <c r="H145" i="4"/>
  <c r="S145" i="4" s="1"/>
  <c r="AD145" i="4" s="1"/>
  <c r="AO145" i="4" s="1"/>
  <c r="G145" i="4"/>
  <c r="R145" i="4" s="1"/>
  <c r="AC145" i="4" s="1"/>
  <c r="AN145" i="4" s="1"/>
  <c r="F145" i="4"/>
  <c r="Q145" i="4" s="1"/>
  <c r="AB145" i="4" s="1"/>
  <c r="AM145" i="4" s="1"/>
  <c r="D145" i="4"/>
  <c r="O145" i="4" s="1"/>
  <c r="Z145" i="4" s="1"/>
  <c r="AK145" i="4" s="1"/>
  <c r="C145" i="4"/>
  <c r="N145" i="4" s="1"/>
  <c r="Y145" i="4" s="1"/>
  <c r="AJ145" i="4" s="1"/>
  <c r="K395" i="4"/>
  <c r="V395" i="4" s="1"/>
  <c r="AG395" i="4" s="1"/>
  <c r="AR395" i="4" s="1"/>
  <c r="J395" i="4"/>
  <c r="U395" i="4" s="1"/>
  <c r="AF395" i="4" s="1"/>
  <c r="AQ395" i="4" s="1"/>
  <c r="I395" i="4"/>
  <c r="T395" i="4" s="1"/>
  <c r="AE395" i="4" s="1"/>
  <c r="AP395" i="4" s="1"/>
  <c r="H395" i="4"/>
  <c r="S395" i="4" s="1"/>
  <c r="AD395" i="4" s="1"/>
  <c r="AO395" i="4" s="1"/>
  <c r="G395" i="4"/>
  <c r="R395" i="4" s="1"/>
  <c r="AC395" i="4" s="1"/>
  <c r="AN395" i="4" s="1"/>
  <c r="F395" i="4"/>
  <c r="Q395" i="4" s="1"/>
  <c r="AB395" i="4" s="1"/>
  <c r="AM395" i="4" s="1"/>
  <c r="E395" i="4"/>
  <c r="P395" i="4" s="1"/>
  <c r="AA395" i="4" s="1"/>
  <c r="AL395" i="4" s="1"/>
  <c r="D395" i="4"/>
  <c r="O395" i="4" s="1"/>
  <c r="Z395" i="4" s="1"/>
  <c r="AK395" i="4" s="1"/>
  <c r="C395" i="4"/>
  <c r="N395" i="4" s="1"/>
  <c r="Y395" i="4" s="1"/>
  <c r="AJ395" i="4" s="1"/>
  <c r="B395" i="4"/>
  <c r="M395" i="4" s="1"/>
  <c r="X395" i="4" s="1"/>
  <c r="AI395" i="4" s="1"/>
  <c r="G645" i="4"/>
  <c r="R645" i="4" s="1"/>
  <c r="AC645" i="4" s="1"/>
  <c r="AN645" i="4" s="1"/>
  <c r="F645" i="4"/>
  <c r="Q645" i="4" s="1"/>
  <c r="AB645" i="4" s="1"/>
  <c r="AM645" i="4" s="1"/>
  <c r="E645" i="4"/>
  <c r="P645" i="4" s="1"/>
  <c r="AA645" i="4" s="1"/>
  <c r="AL645" i="4" s="1"/>
  <c r="D645" i="4"/>
  <c r="O645" i="4" s="1"/>
  <c r="Z645" i="4" s="1"/>
  <c r="AK645" i="4" s="1"/>
  <c r="C645" i="4"/>
  <c r="N645" i="4" s="1"/>
  <c r="Y645" i="4" s="1"/>
  <c r="AJ645" i="4" s="1"/>
  <c r="B645" i="4"/>
  <c r="M645" i="4" s="1"/>
  <c r="X645" i="4" s="1"/>
  <c r="AI645" i="4" s="1"/>
  <c r="K645" i="4"/>
  <c r="V645" i="4" s="1"/>
  <c r="AG645" i="4" s="1"/>
  <c r="AR645" i="4" s="1"/>
  <c r="J645" i="4"/>
  <c r="U645" i="4" s="1"/>
  <c r="AF645" i="4" s="1"/>
  <c r="AQ645" i="4" s="1"/>
  <c r="I645" i="4"/>
  <c r="T645" i="4" s="1"/>
  <c r="AE645" i="4" s="1"/>
  <c r="AP645" i="4" s="1"/>
  <c r="H645" i="4"/>
  <c r="S645" i="4" s="1"/>
  <c r="AD645" i="4" s="1"/>
  <c r="AO645" i="4" s="1"/>
  <c r="D741" i="4"/>
  <c r="O741" i="4" s="1"/>
  <c r="Z741" i="4" s="1"/>
  <c r="AK741" i="4" s="1"/>
  <c r="K741" i="4"/>
  <c r="V741" i="4" s="1"/>
  <c r="AG741" i="4" s="1"/>
  <c r="AR741" i="4" s="1"/>
  <c r="J741" i="4"/>
  <c r="U741" i="4" s="1"/>
  <c r="AF741" i="4" s="1"/>
  <c r="AQ741" i="4" s="1"/>
  <c r="I741" i="4"/>
  <c r="T741" i="4" s="1"/>
  <c r="AE741" i="4" s="1"/>
  <c r="AP741" i="4" s="1"/>
  <c r="H741" i="4"/>
  <c r="S741" i="4" s="1"/>
  <c r="AD741" i="4" s="1"/>
  <c r="AO741" i="4" s="1"/>
  <c r="G741" i="4"/>
  <c r="R741" i="4" s="1"/>
  <c r="AC741" i="4" s="1"/>
  <c r="AN741" i="4" s="1"/>
  <c r="F741" i="4"/>
  <c r="Q741" i="4" s="1"/>
  <c r="AB741" i="4" s="1"/>
  <c r="AM741" i="4" s="1"/>
  <c r="C741" i="4"/>
  <c r="N741" i="4" s="1"/>
  <c r="Y741" i="4" s="1"/>
  <c r="AJ741" i="4" s="1"/>
  <c r="B741" i="4"/>
  <c r="M741" i="4" s="1"/>
  <c r="X741" i="4" s="1"/>
  <c r="AI741" i="4" s="1"/>
  <c r="E741" i="4"/>
  <c r="P741" i="4" s="1"/>
  <c r="AA741" i="4" s="1"/>
  <c r="AL741" i="4" s="1"/>
  <c r="D362" i="4"/>
  <c r="O362" i="4" s="1"/>
  <c r="Z362" i="4" s="1"/>
  <c r="AK362" i="4" s="1"/>
  <c r="C362" i="4"/>
  <c r="N362" i="4" s="1"/>
  <c r="Y362" i="4" s="1"/>
  <c r="AJ362" i="4" s="1"/>
  <c r="B362" i="4"/>
  <c r="M362" i="4" s="1"/>
  <c r="X362" i="4" s="1"/>
  <c r="AI362" i="4" s="1"/>
  <c r="K362" i="4"/>
  <c r="V362" i="4" s="1"/>
  <c r="AG362" i="4" s="1"/>
  <c r="AR362" i="4" s="1"/>
  <c r="J362" i="4"/>
  <c r="U362" i="4" s="1"/>
  <c r="AF362" i="4" s="1"/>
  <c r="AQ362" i="4" s="1"/>
  <c r="I362" i="4"/>
  <c r="T362" i="4" s="1"/>
  <c r="AE362" i="4" s="1"/>
  <c r="AP362" i="4" s="1"/>
  <c r="H362" i="4"/>
  <c r="S362" i="4" s="1"/>
  <c r="AD362" i="4" s="1"/>
  <c r="AO362" i="4" s="1"/>
  <c r="G362" i="4"/>
  <c r="R362" i="4" s="1"/>
  <c r="AC362" i="4" s="1"/>
  <c r="AN362" i="4" s="1"/>
  <c r="F362" i="4"/>
  <c r="Q362" i="4" s="1"/>
  <c r="AB362" i="4" s="1"/>
  <c r="AM362" i="4" s="1"/>
  <c r="E362" i="4"/>
  <c r="P362" i="4" s="1"/>
  <c r="AA362" i="4" s="1"/>
  <c r="AL362" i="4" s="1"/>
  <c r="J820" i="4"/>
  <c r="U820" i="4" s="1"/>
  <c r="AF820" i="4" s="1"/>
  <c r="AQ820" i="4" s="1"/>
  <c r="H820" i="4"/>
  <c r="S820" i="4" s="1"/>
  <c r="AD820" i="4" s="1"/>
  <c r="AO820" i="4" s="1"/>
  <c r="G820" i="4"/>
  <c r="R820" i="4" s="1"/>
  <c r="AC820" i="4" s="1"/>
  <c r="AN820" i="4" s="1"/>
  <c r="F820" i="4"/>
  <c r="Q820" i="4" s="1"/>
  <c r="AB820" i="4" s="1"/>
  <c r="AM820" i="4" s="1"/>
  <c r="E820" i="4"/>
  <c r="P820" i="4" s="1"/>
  <c r="AA820" i="4" s="1"/>
  <c r="AL820" i="4" s="1"/>
  <c r="D820" i="4"/>
  <c r="O820" i="4" s="1"/>
  <c r="Z820" i="4" s="1"/>
  <c r="AK820" i="4" s="1"/>
  <c r="C820" i="4"/>
  <c r="N820" i="4" s="1"/>
  <c r="Y820" i="4" s="1"/>
  <c r="AJ820" i="4" s="1"/>
  <c r="K820" i="4"/>
  <c r="V820" i="4" s="1"/>
  <c r="AG820" i="4" s="1"/>
  <c r="AR820" i="4" s="1"/>
  <c r="I820" i="4"/>
  <c r="T820" i="4" s="1"/>
  <c r="AE820" i="4" s="1"/>
  <c r="AP820" i="4" s="1"/>
  <c r="B820" i="4"/>
  <c r="M820" i="4" s="1"/>
  <c r="X820" i="4" s="1"/>
  <c r="AI820" i="4" s="1"/>
  <c r="C959" i="4"/>
  <c r="N959" i="4" s="1"/>
  <c r="Y959" i="4" s="1"/>
  <c r="AJ959" i="4" s="1"/>
  <c r="J959" i="4"/>
  <c r="U959" i="4" s="1"/>
  <c r="AF959" i="4" s="1"/>
  <c r="AQ959" i="4" s="1"/>
  <c r="I959" i="4"/>
  <c r="T959" i="4" s="1"/>
  <c r="AE959" i="4" s="1"/>
  <c r="AP959" i="4" s="1"/>
  <c r="H959" i="4"/>
  <c r="S959" i="4" s="1"/>
  <c r="AD959" i="4" s="1"/>
  <c r="AO959" i="4" s="1"/>
  <c r="G959" i="4"/>
  <c r="R959" i="4" s="1"/>
  <c r="AC959" i="4" s="1"/>
  <c r="AN959" i="4" s="1"/>
  <c r="F959" i="4"/>
  <c r="Q959" i="4" s="1"/>
  <c r="AB959" i="4" s="1"/>
  <c r="AM959" i="4" s="1"/>
  <c r="E959" i="4"/>
  <c r="P959" i="4" s="1"/>
  <c r="AA959" i="4" s="1"/>
  <c r="AL959" i="4" s="1"/>
  <c r="B959" i="4"/>
  <c r="M959" i="4" s="1"/>
  <c r="X959" i="4" s="1"/>
  <c r="AI959" i="4" s="1"/>
  <c r="K959" i="4"/>
  <c r="V959" i="4" s="1"/>
  <c r="AG959" i="4" s="1"/>
  <c r="AR959" i="4" s="1"/>
  <c r="D959" i="4"/>
  <c r="O959" i="4" s="1"/>
  <c r="Z959" i="4" s="1"/>
  <c r="AK959" i="4" s="1"/>
  <c r="D958" i="4"/>
  <c r="O958" i="4" s="1"/>
  <c r="Z958" i="4" s="1"/>
  <c r="AK958" i="4" s="1"/>
  <c r="I958" i="4"/>
  <c r="T958" i="4" s="1"/>
  <c r="AE958" i="4" s="1"/>
  <c r="AP958" i="4" s="1"/>
  <c r="G958" i="4"/>
  <c r="R958" i="4" s="1"/>
  <c r="AC958" i="4" s="1"/>
  <c r="AN958" i="4" s="1"/>
  <c r="F958" i="4"/>
  <c r="Q958" i="4" s="1"/>
  <c r="AB958" i="4" s="1"/>
  <c r="AM958" i="4" s="1"/>
  <c r="E958" i="4"/>
  <c r="P958" i="4" s="1"/>
  <c r="AA958" i="4" s="1"/>
  <c r="AL958" i="4" s="1"/>
  <c r="C958" i="4"/>
  <c r="N958" i="4" s="1"/>
  <c r="Y958" i="4" s="1"/>
  <c r="AJ958" i="4" s="1"/>
  <c r="B958" i="4"/>
  <c r="M958" i="4" s="1"/>
  <c r="X958" i="4" s="1"/>
  <c r="AI958" i="4" s="1"/>
  <c r="H958" i="4"/>
  <c r="S958" i="4" s="1"/>
  <c r="AD958" i="4" s="1"/>
  <c r="AO958" i="4" s="1"/>
  <c r="K958" i="4"/>
  <c r="V958" i="4" s="1"/>
  <c r="AG958" i="4" s="1"/>
  <c r="AR958" i="4" s="1"/>
  <c r="J958" i="4"/>
  <c r="U958" i="4" s="1"/>
  <c r="AF958" i="4" s="1"/>
  <c r="AQ958" i="4" s="1"/>
  <c r="J456" i="4"/>
  <c r="U456" i="4" s="1"/>
  <c r="AF456" i="4" s="1"/>
  <c r="AQ456" i="4" s="1"/>
  <c r="I456" i="4"/>
  <c r="T456" i="4" s="1"/>
  <c r="AE456" i="4" s="1"/>
  <c r="AP456" i="4" s="1"/>
  <c r="H456" i="4"/>
  <c r="S456" i="4" s="1"/>
  <c r="AD456" i="4" s="1"/>
  <c r="AO456" i="4" s="1"/>
  <c r="G456" i="4"/>
  <c r="R456" i="4" s="1"/>
  <c r="AC456" i="4" s="1"/>
  <c r="AN456" i="4" s="1"/>
  <c r="F456" i="4"/>
  <c r="Q456" i="4" s="1"/>
  <c r="AB456" i="4" s="1"/>
  <c r="AM456" i="4" s="1"/>
  <c r="E456" i="4"/>
  <c r="P456" i="4" s="1"/>
  <c r="AA456" i="4" s="1"/>
  <c r="AL456" i="4" s="1"/>
  <c r="D456" i="4"/>
  <c r="O456" i="4" s="1"/>
  <c r="Z456" i="4" s="1"/>
  <c r="AK456" i="4" s="1"/>
  <c r="K456" i="4"/>
  <c r="V456" i="4" s="1"/>
  <c r="AG456" i="4" s="1"/>
  <c r="AR456" i="4" s="1"/>
  <c r="C456" i="4"/>
  <c r="N456" i="4" s="1"/>
  <c r="Y456" i="4" s="1"/>
  <c r="AJ456" i="4" s="1"/>
  <c r="B456" i="4"/>
  <c r="M456" i="4" s="1"/>
  <c r="X456" i="4" s="1"/>
  <c r="AI456" i="4" s="1"/>
  <c r="K126" i="4"/>
  <c r="V126" i="4" s="1"/>
  <c r="AG126" i="4" s="1"/>
  <c r="AR126" i="4" s="1"/>
  <c r="J126" i="4"/>
  <c r="U126" i="4" s="1"/>
  <c r="AF126" i="4" s="1"/>
  <c r="AQ126" i="4" s="1"/>
  <c r="I126" i="4"/>
  <c r="T126" i="4" s="1"/>
  <c r="AE126" i="4" s="1"/>
  <c r="AP126" i="4" s="1"/>
  <c r="H126" i="4"/>
  <c r="S126" i="4" s="1"/>
  <c r="AD126" i="4" s="1"/>
  <c r="AO126" i="4" s="1"/>
  <c r="G126" i="4"/>
  <c r="R126" i="4" s="1"/>
  <c r="AC126" i="4" s="1"/>
  <c r="AN126" i="4" s="1"/>
  <c r="F126" i="4"/>
  <c r="Q126" i="4" s="1"/>
  <c r="AB126" i="4" s="1"/>
  <c r="AM126" i="4" s="1"/>
  <c r="E126" i="4"/>
  <c r="P126" i="4" s="1"/>
  <c r="AA126" i="4" s="1"/>
  <c r="AL126" i="4" s="1"/>
  <c r="D126" i="4"/>
  <c r="O126" i="4" s="1"/>
  <c r="Z126" i="4" s="1"/>
  <c r="AK126" i="4" s="1"/>
  <c r="C126" i="4"/>
  <c r="N126" i="4" s="1"/>
  <c r="Y126" i="4" s="1"/>
  <c r="AJ126" i="4" s="1"/>
  <c r="B126" i="4"/>
  <c r="M126" i="4" s="1"/>
  <c r="X126" i="4" s="1"/>
  <c r="AI126" i="4" s="1"/>
  <c r="F506" i="4"/>
  <c r="Q506" i="4" s="1"/>
  <c r="AB506" i="4" s="1"/>
  <c r="AM506" i="4" s="1"/>
  <c r="E506" i="4"/>
  <c r="P506" i="4" s="1"/>
  <c r="AA506" i="4" s="1"/>
  <c r="AL506" i="4" s="1"/>
  <c r="D506" i="4"/>
  <c r="O506" i="4" s="1"/>
  <c r="Z506" i="4" s="1"/>
  <c r="AK506" i="4" s="1"/>
  <c r="B506" i="4"/>
  <c r="M506" i="4" s="1"/>
  <c r="X506" i="4" s="1"/>
  <c r="AI506" i="4" s="1"/>
  <c r="K506" i="4"/>
  <c r="V506" i="4" s="1"/>
  <c r="AG506" i="4" s="1"/>
  <c r="AR506" i="4" s="1"/>
  <c r="J506" i="4"/>
  <c r="U506" i="4" s="1"/>
  <c r="AF506" i="4" s="1"/>
  <c r="AQ506" i="4" s="1"/>
  <c r="H506" i="4"/>
  <c r="S506" i="4" s="1"/>
  <c r="AD506" i="4" s="1"/>
  <c r="AO506" i="4" s="1"/>
  <c r="G506" i="4"/>
  <c r="R506" i="4" s="1"/>
  <c r="AC506" i="4" s="1"/>
  <c r="AN506" i="4" s="1"/>
  <c r="C506" i="4"/>
  <c r="N506" i="4" s="1"/>
  <c r="Y506" i="4" s="1"/>
  <c r="AJ506" i="4" s="1"/>
  <c r="I506" i="4"/>
  <c r="T506" i="4" s="1"/>
  <c r="AE506" i="4" s="1"/>
  <c r="AP506" i="4" s="1"/>
  <c r="H737" i="4"/>
  <c r="S737" i="4" s="1"/>
  <c r="AD737" i="4" s="1"/>
  <c r="AO737" i="4" s="1"/>
  <c r="J737" i="4"/>
  <c r="U737" i="4" s="1"/>
  <c r="AF737" i="4" s="1"/>
  <c r="AQ737" i="4" s="1"/>
  <c r="I737" i="4"/>
  <c r="T737" i="4" s="1"/>
  <c r="AE737" i="4" s="1"/>
  <c r="AP737" i="4" s="1"/>
  <c r="G737" i="4"/>
  <c r="R737" i="4" s="1"/>
  <c r="AC737" i="4" s="1"/>
  <c r="AN737" i="4" s="1"/>
  <c r="F737" i="4"/>
  <c r="Q737" i="4" s="1"/>
  <c r="AB737" i="4" s="1"/>
  <c r="AM737" i="4" s="1"/>
  <c r="E737" i="4"/>
  <c r="P737" i="4" s="1"/>
  <c r="AA737" i="4" s="1"/>
  <c r="AL737" i="4" s="1"/>
  <c r="D737" i="4"/>
  <c r="O737" i="4" s="1"/>
  <c r="Z737" i="4" s="1"/>
  <c r="AK737" i="4" s="1"/>
  <c r="C737" i="4"/>
  <c r="N737" i="4" s="1"/>
  <c r="Y737" i="4" s="1"/>
  <c r="AJ737" i="4" s="1"/>
  <c r="K737" i="4"/>
  <c r="V737" i="4" s="1"/>
  <c r="AG737" i="4" s="1"/>
  <c r="AR737" i="4" s="1"/>
  <c r="B737" i="4"/>
  <c r="M737" i="4" s="1"/>
  <c r="X737" i="4" s="1"/>
  <c r="AI737" i="4" s="1"/>
  <c r="F666" i="4"/>
  <c r="Q666" i="4" s="1"/>
  <c r="AB666" i="4" s="1"/>
  <c r="AM666" i="4" s="1"/>
  <c r="E666" i="4"/>
  <c r="P666" i="4" s="1"/>
  <c r="AA666" i="4" s="1"/>
  <c r="AL666" i="4" s="1"/>
  <c r="D666" i="4"/>
  <c r="O666" i="4" s="1"/>
  <c r="Z666" i="4" s="1"/>
  <c r="AK666" i="4" s="1"/>
  <c r="C666" i="4"/>
  <c r="N666" i="4" s="1"/>
  <c r="Y666" i="4" s="1"/>
  <c r="AJ666" i="4" s="1"/>
  <c r="B666" i="4"/>
  <c r="M666" i="4" s="1"/>
  <c r="X666" i="4" s="1"/>
  <c r="AI666" i="4" s="1"/>
  <c r="K666" i="4"/>
  <c r="V666" i="4" s="1"/>
  <c r="AG666" i="4" s="1"/>
  <c r="AR666" i="4" s="1"/>
  <c r="J666" i="4"/>
  <c r="U666" i="4" s="1"/>
  <c r="AF666" i="4" s="1"/>
  <c r="AQ666" i="4" s="1"/>
  <c r="I666" i="4"/>
  <c r="T666" i="4" s="1"/>
  <c r="AE666" i="4" s="1"/>
  <c r="AP666" i="4" s="1"/>
  <c r="H666" i="4"/>
  <c r="S666" i="4" s="1"/>
  <c r="AD666" i="4" s="1"/>
  <c r="AO666" i="4" s="1"/>
  <c r="G666" i="4"/>
  <c r="R666" i="4" s="1"/>
  <c r="AC666" i="4" s="1"/>
  <c r="AN666" i="4" s="1"/>
  <c r="I982" i="4"/>
  <c r="T982" i="4" s="1"/>
  <c r="AE982" i="4" s="1"/>
  <c r="AP982" i="4" s="1"/>
  <c r="H982" i="4"/>
  <c r="S982" i="4" s="1"/>
  <c r="AD982" i="4" s="1"/>
  <c r="AO982" i="4" s="1"/>
  <c r="D982" i="4"/>
  <c r="O982" i="4" s="1"/>
  <c r="Z982" i="4" s="1"/>
  <c r="AK982" i="4" s="1"/>
  <c r="B982" i="4"/>
  <c r="M982" i="4" s="1"/>
  <c r="X982" i="4" s="1"/>
  <c r="AI982" i="4" s="1"/>
  <c r="K982" i="4"/>
  <c r="V982" i="4" s="1"/>
  <c r="AG982" i="4" s="1"/>
  <c r="AR982" i="4" s="1"/>
  <c r="J982" i="4"/>
  <c r="U982" i="4" s="1"/>
  <c r="AF982" i="4" s="1"/>
  <c r="AQ982" i="4" s="1"/>
  <c r="G982" i="4"/>
  <c r="R982" i="4" s="1"/>
  <c r="AC982" i="4" s="1"/>
  <c r="AN982" i="4" s="1"/>
  <c r="C982" i="4"/>
  <c r="N982" i="4" s="1"/>
  <c r="Y982" i="4" s="1"/>
  <c r="AJ982" i="4" s="1"/>
  <c r="E982" i="4"/>
  <c r="P982" i="4" s="1"/>
  <c r="AA982" i="4" s="1"/>
  <c r="AL982" i="4" s="1"/>
  <c r="F982" i="4"/>
  <c r="Q982" i="4" s="1"/>
  <c r="AB982" i="4" s="1"/>
  <c r="AM982" i="4" s="1"/>
  <c r="K601" i="4"/>
  <c r="V601" i="4" s="1"/>
  <c r="AG601" i="4" s="1"/>
  <c r="AR601" i="4" s="1"/>
  <c r="J601" i="4"/>
  <c r="U601" i="4" s="1"/>
  <c r="AF601" i="4" s="1"/>
  <c r="AQ601" i="4" s="1"/>
  <c r="I601" i="4"/>
  <c r="T601" i="4" s="1"/>
  <c r="AE601" i="4" s="1"/>
  <c r="AP601" i="4" s="1"/>
  <c r="H601" i="4"/>
  <c r="S601" i="4" s="1"/>
  <c r="AD601" i="4" s="1"/>
  <c r="AO601" i="4" s="1"/>
  <c r="G601" i="4"/>
  <c r="R601" i="4" s="1"/>
  <c r="AC601" i="4" s="1"/>
  <c r="AN601" i="4" s="1"/>
  <c r="F601" i="4"/>
  <c r="Q601" i="4" s="1"/>
  <c r="AB601" i="4" s="1"/>
  <c r="AM601" i="4" s="1"/>
  <c r="E601" i="4"/>
  <c r="P601" i="4" s="1"/>
  <c r="AA601" i="4" s="1"/>
  <c r="AL601" i="4" s="1"/>
  <c r="D601" i="4"/>
  <c r="O601" i="4" s="1"/>
  <c r="Z601" i="4" s="1"/>
  <c r="AK601" i="4" s="1"/>
  <c r="C601" i="4"/>
  <c r="N601" i="4" s="1"/>
  <c r="Y601" i="4" s="1"/>
  <c r="AJ601" i="4" s="1"/>
  <c r="B601" i="4"/>
  <c r="M601" i="4" s="1"/>
  <c r="X601" i="4" s="1"/>
  <c r="AI601" i="4" s="1"/>
  <c r="D402" i="4"/>
  <c r="O402" i="4" s="1"/>
  <c r="Z402" i="4" s="1"/>
  <c r="AK402" i="4" s="1"/>
  <c r="C402" i="4"/>
  <c r="N402" i="4" s="1"/>
  <c r="Y402" i="4" s="1"/>
  <c r="AJ402" i="4" s="1"/>
  <c r="B402" i="4"/>
  <c r="M402" i="4" s="1"/>
  <c r="X402" i="4" s="1"/>
  <c r="AI402" i="4" s="1"/>
  <c r="K402" i="4"/>
  <c r="V402" i="4" s="1"/>
  <c r="AG402" i="4" s="1"/>
  <c r="AR402" i="4" s="1"/>
  <c r="J402" i="4"/>
  <c r="U402" i="4" s="1"/>
  <c r="AF402" i="4" s="1"/>
  <c r="AQ402" i="4" s="1"/>
  <c r="I402" i="4"/>
  <c r="T402" i="4" s="1"/>
  <c r="AE402" i="4" s="1"/>
  <c r="AP402" i="4" s="1"/>
  <c r="H402" i="4"/>
  <c r="S402" i="4" s="1"/>
  <c r="AD402" i="4" s="1"/>
  <c r="AO402" i="4" s="1"/>
  <c r="G402" i="4"/>
  <c r="R402" i="4" s="1"/>
  <c r="AC402" i="4" s="1"/>
  <c r="AN402" i="4" s="1"/>
  <c r="F402" i="4"/>
  <c r="Q402" i="4" s="1"/>
  <c r="AB402" i="4" s="1"/>
  <c r="AM402" i="4" s="1"/>
  <c r="E402" i="4"/>
  <c r="P402" i="4" s="1"/>
  <c r="AA402" i="4" s="1"/>
  <c r="AL402" i="4" s="1"/>
  <c r="J416" i="4"/>
  <c r="U416" i="4" s="1"/>
  <c r="AF416" i="4" s="1"/>
  <c r="AQ416" i="4" s="1"/>
  <c r="I416" i="4"/>
  <c r="T416" i="4" s="1"/>
  <c r="AE416" i="4" s="1"/>
  <c r="AP416" i="4" s="1"/>
  <c r="H416" i="4"/>
  <c r="S416" i="4" s="1"/>
  <c r="AD416" i="4" s="1"/>
  <c r="AO416" i="4" s="1"/>
  <c r="G416" i="4"/>
  <c r="R416" i="4" s="1"/>
  <c r="AC416" i="4" s="1"/>
  <c r="AN416" i="4" s="1"/>
  <c r="F416" i="4"/>
  <c r="Q416" i="4" s="1"/>
  <c r="AB416" i="4" s="1"/>
  <c r="AM416" i="4" s="1"/>
  <c r="E416" i="4"/>
  <c r="P416" i="4" s="1"/>
  <c r="AA416" i="4" s="1"/>
  <c r="AL416" i="4" s="1"/>
  <c r="D416" i="4"/>
  <c r="O416" i="4" s="1"/>
  <c r="Z416" i="4" s="1"/>
  <c r="AK416" i="4" s="1"/>
  <c r="K416" i="4"/>
  <c r="V416" i="4" s="1"/>
  <c r="AG416" i="4" s="1"/>
  <c r="AR416" i="4" s="1"/>
  <c r="C416" i="4"/>
  <c r="N416" i="4" s="1"/>
  <c r="Y416" i="4" s="1"/>
  <c r="AJ416" i="4" s="1"/>
  <c r="B416" i="4"/>
  <c r="M416" i="4" s="1"/>
  <c r="X416" i="4" s="1"/>
  <c r="AI416" i="4" s="1"/>
  <c r="J800" i="4"/>
  <c r="U800" i="4" s="1"/>
  <c r="AF800" i="4" s="1"/>
  <c r="AQ800" i="4" s="1"/>
  <c r="H800" i="4"/>
  <c r="S800" i="4" s="1"/>
  <c r="AD800" i="4" s="1"/>
  <c r="AO800" i="4" s="1"/>
  <c r="G800" i="4"/>
  <c r="R800" i="4" s="1"/>
  <c r="AC800" i="4" s="1"/>
  <c r="AN800" i="4" s="1"/>
  <c r="F800" i="4"/>
  <c r="Q800" i="4" s="1"/>
  <c r="AB800" i="4" s="1"/>
  <c r="AM800" i="4" s="1"/>
  <c r="E800" i="4"/>
  <c r="P800" i="4" s="1"/>
  <c r="AA800" i="4" s="1"/>
  <c r="AL800" i="4" s="1"/>
  <c r="D800" i="4"/>
  <c r="O800" i="4" s="1"/>
  <c r="Z800" i="4" s="1"/>
  <c r="AK800" i="4" s="1"/>
  <c r="C800" i="4"/>
  <c r="N800" i="4" s="1"/>
  <c r="Y800" i="4" s="1"/>
  <c r="AJ800" i="4" s="1"/>
  <c r="I800" i="4"/>
  <c r="T800" i="4" s="1"/>
  <c r="AE800" i="4" s="1"/>
  <c r="AP800" i="4" s="1"/>
  <c r="B800" i="4"/>
  <c r="M800" i="4" s="1"/>
  <c r="X800" i="4" s="1"/>
  <c r="AI800" i="4" s="1"/>
  <c r="K800" i="4"/>
  <c r="V800" i="4" s="1"/>
  <c r="AG800" i="4" s="1"/>
  <c r="AR800" i="4" s="1"/>
  <c r="I37" i="4"/>
  <c r="T37" i="4" s="1"/>
  <c r="AE37" i="4" s="1"/>
  <c r="AP37" i="4" s="1"/>
  <c r="G37" i="4"/>
  <c r="R37" i="4" s="1"/>
  <c r="AC37" i="4" s="1"/>
  <c r="AN37" i="4" s="1"/>
  <c r="F37" i="4"/>
  <c r="Q37" i="4" s="1"/>
  <c r="AB37" i="4" s="1"/>
  <c r="AM37" i="4" s="1"/>
  <c r="E37" i="4"/>
  <c r="P37" i="4" s="1"/>
  <c r="AA37" i="4" s="1"/>
  <c r="AL37" i="4" s="1"/>
  <c r="K37" i="4"/>
  <c r="V37" i="4" s="1"/>
  <c r="AG37" i="4" s="1"/>
  <c r="AR37" i="4" s="1"/>
  <c r="J37" i="4"/>
  <c r="U37" i="4" s="1"/>
  <c r="AF37" i="4" s="1"/>
  <c r="AQ37" i="4" s="1"/>
  <c r="H37" i="4"/>
  <c r="S37" i="4" s="1"/>
  <c r="AD37" i="4" s="1"/>
  <c r="AO37" i="4" s="1"/>
  <c r="D37" i="4"/>
  <c r="O37" i="4" s="1"/>
  <c r="Z37" i="4" s="1"/>
  <c r="AK37" i="4" s="1"/>
  <c r="C37" i="4"/>
  <c r="N37" i="4" s="1"/>
  <c r="Y37" i="4" s="1"/>
  <c r="AJ37" i="4" s="1"/>
  <c r="B37" i="4"/>
  <c r="M37" i="4" s="1"/>
  <c r="X37" i="4" s="1"/>
  <c r="AI37" i="4" s="1"/>
  <c r="B778" i="4"/>
  <c r="M778" i="4" s="1"/>
  <c r="X778" i="4" s="1"/>
  <c r="AI778" i="4" s="1"/>
  <c r="J778" i="4"/>
  <c r="U778" i="4" s="1"/>
  <c r="AF778" i="4" s="1"/>
  <c r="AQ778" i="4" s="1"/>
  <c r="I778" i="4"/>
  <c r="T778" i="4" s="1"/>
  <c r="AE778" i="4" s="1"/>
  <c r="AP778" i="4" s="1"/>
  <c r="H778" i="4"/>
  <c r="S778" i="4" s="1"/>
  <c r="AD778" i="4" s="1"/>
  <c r="AO778" i="4" s="1"/>
  <c r="G778" i="4"/>
  <c r="R778" i="4" s="1"/>
  <c r="AC778" i="4" s="1"/>
  <c r="AN778" i="4" s="1"/>
  <c r="F778" i="4"/>
  <c r="Q778" i="4" s="1"/>
  <c r="AB778" i="4" s="1"/>
  <c r="AM778" i="4" s="1"/>
  <c r="E778" i="4"/>
  <c r="P778" i="4" s="1"/>
  <c r="AA778" i="4" s="1"/>
  <c r="AL778" i="4" s="1"/>
  <c r="C778" i="4"/>
  <c r="N778" i="4" s="1"/>
  <c r="Y778" i="4" s="1"/>
  <c r="AJ778" i="4" s="1"/>
  <c r="K778" i="4"/>
  <c r="V778" i="4" s="1"/>
  <c r="AG778" i="4" s="1"/>
  <c r="AR778" i="4" s="1"/>
  <c r="D778" i="4"/>
  <c r="O778" i="4" s="1"/>
  <c r="Z778" i="4" s="1"/>
  <c r="AK778" i="4" s="1"/>
  <c r="G843" i="4"/>
  <c r="R843" i="4" s="1"/>
  <c r="AC843" i="4" s="1"/>
  <c r="AN843" i="4" s="1"/>
  <c r="E843" i="4"/>
  <c r="P843" i="4" s="1"/>
  <c r="AA843" i="4" s="1"/>
  <c r="AL843" i="4" s="1"/>
  <c r="D843" i="4"/>
  <c r="O843" i="4" s="1"/>
  <c r="Z843" i="4" s="1"/>
  <c r="AK843" i="4" s="1"/>
  <c r="C843" i="4"/>
  <c r="N843" i="4" s="1"/>
  <c r="Y843" i="4" s="1"/>
  <c r="AJ843" i="4" s="1"/>
  <c r="B843" i="4"/>
  <c r="M843" i="4" s="1"/>
  <c r="X843" i="4" s="1"/>
  <c r="AI843" i="4" s="1"/>
  <c r="K843" i="4"/>
  <c r="V843" i="4" s="1"/>
  <c r="AG843" i="4" s="1"/>
  <c r="AR843" i="4" s="1"/>
  <c r="J843" i="4"/>
  <c r="U843" i="4" s="1"/>
  <c r="AF843" i="4" s="1"/>
  <c r="AQ843" i="4" s="1"/>
  <c r="F843" i="4"/>
  <c r="Q843" i="4" s="1"/>
  <c r="AB843" i="4" s="1"/>
  <c r="AM843" i="4" s="1"/>
  <c r="I843" i="4"/>
  <c r="T843" i="4" s="1"/>
  <c r="AE843" i="4" s="1"/>
  <c r="AP843" i="4" s="1"/>
  <c r="H843" i="4"/>
  <c r="S843" i="4" s="1"/>
  <c r="AD843" i="4" s="1"/>
  <c r="AO843" i="4" s="1"/>
  <c r="I523" i="4"/>
  <c r="T523" i="4" s="1"/>
  <c r="AE523" i="4" s="1"/>
  <c r="AP523" i="4" s="1"/>
  <c r="H523" i="4"/>
  <c r="S523" i="4" s="1"/>
  <c r="AD523" i="4" s="1"/>
  <c r="AO523" i="4" s="1"/>
  <c r="G523" i="4"/>
  <c r="R523" i="4" s="1"/>
  <c r="AC523" i="4" s="1"/>
  <c r="AN523" i="4" s="1"/>
  <c r="F523" i="4"/>
  <c r="Q523" i="4" s="1"/>
  <c r="AB523" i="4" s="1"/>
  <c r="AM523" i="4" s="1"/>
  <c r="E523" i="4"/>
  <c r="P523" i="4" s="1"/>
  <c r="AA523" i="4" s="1"/>
  <c r="AL523" i="4" s="1"/>
  <c r="D523" i="4"/>
  <c r="O523" i="4" s="1"/>
  <c r="Z523" i="4" s="1"/>
  <c r="AK523" i="4" s="1"/>
  <c r="C523" i="4"/>
  <c r="N523" i="4" s="1"/>
  <c r="Y523" i="4" s="1"/>
  <c r="AJ523" i="4" s="1"/>
  <c r="K523" i="4"/>
  <c r="V523" i="4" s="1"/>
  <c r="AG523" i="4" s="1"/>
  <c r="AR523" i="4" s="1"/>
  <c r="J523" i="4"/>
  <c r="U523" i="4" s="1"/>
  <c r="AF523" i="4" s="1"/>
  <c r="AQ523" i="4" s="1"/>
  <c r="B523" i="4"/>
  <c r="M523" i="4" s="1"/>
  <c r="X523" i="4" s="1"/>
  <c r="AI523" i="4" s="1"/>
  <c r="C103" i="4"/>
  <c r="N103" i="4" s="1"/>
  <c r="Y103" i="4" s="1"/>
  <c r="AJ103" i="4" s="1"/>
  <c r="B103" i="4"/>
  <c r="M103" i="4" s="1"/>
  <c r="X103" i="4" s="1"/>
  <c r="AI103" i="4" s="1"/>
  <c r="K103" i="4"/>
  <c r="V103" i="4" s="1"/>
  <c r="AG103" i="4" s="1"/>
  <c r="AR103" i="4" s="1"/>
  <c r="J103" i="4"/>
  <c r="U103" i="4" s="1"/>
  <c r="AF103" i="4" s="1"/>
  <c r="AQ103" i="4" s="1"/>
  <c r="I103" i="4"/>
  <c r="T103" i="4" s="1"/>
  <c r="AE103" i="4" s="1"/>
  <c r="AP103" i="4" s="1"/>
  <c r="H103" i="4"/>
  <c r="S103" i="4" s="1"/>
  <c r="AD103" i="4" s="1"/>
  <c r="AO103" i="4" s="1"/>
  <c r="G103" i="4"/>
  <c r="R103" i="4" s="1"/>
  <c r="AC103" i="4" s="1"/>
  <c r="AN103" i="4" s="1"/>
  <c r="F103" i="4"/>
  <c r="Q103" i="4" s="1"/>
  <c r="AB103" i="4" s="1"/>
  <c r="AM103" i="4" s="1"/>
  <c r="E103" i="4"/>
  <c r="P103" i="4" s="1"/>
  <c r="AA103" i="4" s="1"/>
  <c r="AL103" i="4" s="1"/>
  <c r="D103" i="4"/>
  <c r="O103" i="4" s="1"/>
  <c r="Z103" i="4" s="1"/>
  <c r="AK103" i="4" s="1"/>
  <c r="I573" i="4"/>
  <c r="T573" i="4" s="1"/>
  <c r="AE573" i="4" s="1"/>
  <c r="AP573" i="4" s="1"/>
  <c r="H573" i="4"/>
  <c r="S573" i="4" s="1"/>
  <c r="AD573" i="4" s="1"/>
  <c r="AO573" i="4" s="1"/>
  <c r="G573" i="4"/>
  <c r="R573" i="4" s="1"/>
  <c r="AC573" i="4" s="1"/>
  <c r="AN573" i="4" s="1"/>
  <c r="F573" i="4"/>
  <c r="Q573" i="4" s="1"/>
  <c r="AB573" i="4" s="1"/>
  <c r="AM573" i="4" s="1"/>
  <c r="E573" i="4"/>
  <c r="P573" i="4" s="1"/>
  <c r="AA573" i="4" s="1"/>
  <c r="AL573" i="4" s="1"/>
  <c r="D573" i="4"/>
  <c r="O573" i="4" s="1"/>
  <c r="Z573" i="4" s="1"/>
  <c r="AK573" i="4" s="1"/>
  <c r="C573" i="4"/>
  <c r="N573" i="4" s="1"/>
  <c r="Y573" i="4" s="1"/>
  <c r="AJ573" i="4" s="1"/>
  <c r="K573" i="4"/>
  <c r="V573" i="4" s="1"/>
  <c r="AG573" i="4" s="1"/>
  <c r="AR573" i="4" s="1"/>
  <c r="J573" i="4"/>
  <c r="U573" i="4" s="1"/>
  <c r="AF573" i="4" s="1"/>
  <c r="AQ573" i="4" s="1"/>
  <c r="B573" i="4"/>
  <c r="M573" i="4" s="1"/>
  <c r="X573" i="4" s="1"/>
  <c r="AI573" i="4" s="1"/>
  <c r="D678" i="4"/>
  <c r="O678" i="4" s="1"/>
  <c r="Z678" i="4" s="1"/>
  <c r="AK678" i="4" s="1"/>
  <c r="C678" i="4"/>
  <c r="N678" i="4" s="1"/>
  <c r="Y678" i="4" s="1"/>
  <c r="AJ678" i="4" s="1"/>
  <c r="B678" i="4"/>
  <c r="M678" i="4" s="1"/>
  <c r="X678" i="4" s="1"/>
  <c r="AI678" i="4" s="1"/>
  <c r="K678" i="4"/>
  <c r="V678" i="4" s="1"/>
  <c r="AG678" i="4" s="1"/>
  <c r="AR678" i="4" s="1"/>
  <c r="J678" i="4"/>
  <c r="U678" i="4" s="1"/>
  <c r="AF678" i="4" s="1"/>
  <c r="AQ678" i="4" s="1"/>
  <c r="I678" i="4"/>
  <c r="T678" i="4" s="1"/>
  <c r="AE678" i="4" s="1"/>
  <c r="AP678" i="4" s="1"/>
  <c r="H678" i="4"/>
  <c r="S678" i="4" s="1"/>
  <c r="AD678" i="4" s="1"/>
  <c r="AO678" i="4" s="1"/>
  <c r="G678" i="4"/>
  <c r="R678" i="4" s="1"/>
  <c r="AC678" i="4" s="1"/>
  <c r="AN678" i="4" s="1"/>
  <c r="F678" i="4"/>
  <c r="Q678" i="4" s="1"/>
  <c r="AB678" i="4" s="1"/>
  <c r="AM678" i="4" s="1"/>
  <c r="E678" i="4"/>
  <c r="P678" i="4" s="1"/>
  <c r="AA678" i="4" s="1"/>
  <c r="AL678" i="4" s="1"/>
  <c r="C333" i="4"/>
  <c r="N333" i="4" s="1"/>
  <c r="Y333" i="4" s="1"/>
  <c r="AJ333" i="4" s="1"/>
  <c r="B333" i="4"/>
  <c r="M333" i="4" s="1"/>
  <c r="X333" i="4" s="1"/>
  <c r="AI333" i="4" s="1"/>
  <c r="K333" i="4"/>
  <c r="V333" i="4" s="1"/>
  <c r="AG333" i="4" s="1"/>
  <c r="AR333" i="4" s="1"/>
  <c r="J333" i="4"/>
  <c r="U333" i="4" s="1"/>
  <c r="AF333" i="4" s="1"/>
  <c r="AQ333" i="4" s="1"/>
  <c r="I333" i="4"/>
  <c r="T333" i="4" s="1"/>
  <c r="AE333" i="4" s="1"/>
  <c r="AP333" i="4" s="1"/>
  <c r="H333" i="4"/>
  <c r="S333" i="4" s="1"/>
  <c r="AD333" i="4" s="1"/>
  <c r="AO333" i="4" s="1"/>
  <c r="G333" i="4"/>
  <c r="R333" i="4" s="1"/>
  <c r="AC333" i="4" s="1"/>
  <c r="AN333" i="4" s="1"/>
  <c r="F333" i="4"/>
  <c r="Q333" i="4" s="1"/>
  <c r="AB333" i="4" s="1"/>
  <c r="AM333" i="4" s="1"/>
  <c r="E333" i="4"/>
  <c r="P333" i="4" s="1"/>
  <c r="AA333" i="4" s="1"/>
  <c r="AL333" i="4" s="1"/>
  <c r="D333" i="4"/>
  <c r="O333" i="4" s="1"/>
  <c r="Z333" i="4" s="1"/>
  <c r="AK333" i="4" s="1"/>
  <c r="G763" i="4"/>
  <c r="R763" i="4" s="1"/>
  <c r="AC763" i="4" s="1"/>
  <c r="AN763" i="4" s="1"/>
  <c r="E763" i="4"/>
  <c r="P763" i="4" s="1"/>
  <c r="AA763" i="4" s="1"/>
  <c r="AL763" i="4" s="1"/>
  <c r="D763" i="4"/>
  <c r="O763" i="4" s="1"/>
  <c r="Z763" i="4" s="1"/>
  <c r="AK763" i="4" s="1"/>
  <c r="C763" i="4"/>
  <c r="N763" i="4" s="1"/>
  <c r="Y763" i="4" s="1"/>
  <c r="AJ763" i="4" s="1"/>
  <c r="B763" i="4"/>
  <c r="M763" i="4" s="1"/>
  <c r="X763" i="4" s="1"/>
  <c r="AI763" i="4" s="1"/>
  <c r="K763" i="4"/>
  <c r="V763" i="4" s="1"/>
  <c r="AG763" i="4" s="1"/>
  <c r="AR763" i="4" s="1"/>
  <c r="J763" i="4"/>
  <c r="U763" i="4" s="1"/>
  <c r="AF763" i="4" s="1"/>
  <c r="AQ763" i="4" s="1"/>
  <c r="I763" i="4"/>
  <c r="T763" i="4" s="1"/>
  <c r="AE763" i="4" s="1"/>
  <c r="AP763" i="4" s="1"/>
  <c r="H763" i="4"/>
  <c r="S763" i="4" s="1"/>
  <c r="AD763" i="4" s="1"/>
  <c r="AO763" i="4" s="1"/>
  <c r="F763" i="4"/>
  <c r="Q763" i="4" s="1"/>
  <c r="AB763" i="4" s="1"/>
  <c r="AM763" i="4" s="1"/>
  <c r="D123" i="4"/>
  <c r="O123" i="4" s="1"/>
  <c r="Z123" i="4" s="1"/>
  <c r="AK123" i="4" s="1"/>
  <c r="C123" i="4"/>
  <c r="N123" i="4" s="1"/>
  <c r="Y123" i="4" s="1"/>
  <c r="AJ123" i="4" s="1"/>
  <c r="B123" i="4"/>
  <c r="M123" i="4" s="1"/>
  <c r="X123" i="4" s="1"/>
  <c r="AI123" i="4" s="1"/>
  <c r="K123" i="4"/>
  <c r="V123" i="4" s="1"/>
  <c r="AG123" i="4" s="1"/>
  <c r="AR123" i="4" s="1"/>
  <c r="J123" i="4"/>
  <c r="U123" i="4" s="1"/>
  <c r="AF123" i="4" s="1"/>
  <c r="AQ123" i="4" s="1"/>
  <c r="I123" i="4"/>
  <c r="T123" i="4" s="1"/>
  <c r="AE123" i="4" s="1"/>
  <c r="AP123" i="4" s="1"/>
  <c r="H123" i="4"/>
  <c r="S123" i="4" s="1"/>
  <c r="AD123" i="4" s="1"/>
  <c r="AO123" i="4" s="1"/>
  <c r="G123" i="4"/>
  <c r="R123" i="4" s="1"/>
  <c r="AC123" i="4" s="1"/>
  <c r="AN123" i="4" s="1"/>
  <c r="F123" i="4"/>
  <c r="Q123" i="4" s="1"/>
  <c r="AB123" i="4" s="1"/>
  <c r="AM123" i="4" s="1"/>
  <c r="E123" i="4"/>
  <c r="P123" i="4" s="1"/>
  <c r="AA123" i="4" s="1"/>
  <c r="AL123" i="4" s="1"/>
  <c r="I513" i="4"/>
  <c r="T513" i="4" s="1"/>
  <c r="AE513" i="4" s="1"/>
  <c r="AP513" i="4" s="1"/>
  <c r="H513" i="4"/>
  <c r="S513" i="4" s="1"/>
  <c r="AD513" i="4" s="1"/>
  <c r="AO513" i="4" s="1"/>
  <c r="G513" i="4"/>
  <c r="R513" i="4" s="1"/>
  <c r="AC513" i="4" s="1"/>
  <c r="AN513" i="4" s="1"/>
  <c r="F513" i="4"/>
  <c r="Q513" i="4" s="1"/>
  <c r="AB513" i="4" s="1"/>
  <c r="AM513" i="4" s="1"/>
  <c r="E513" i="4"/>
  <c r="P513" i="4" s="1"/>
  <c r="AA513" i="4" s="1"/>
  <c r="AL513" i="4" s="1"/>
  <c r="D513" i="4"/>
  <c r="O513" i="4" s="1"/>
  <c r="Z513" i="4" s="1"/>
  <c r="AK513" i="4" s="1"/>
  <c r="C513" i="4"/>
  <c r="N513" i="4" s="1"/>
  <c r="Y513" i="4" s="1"/>
  <c r="AJ513" i="4" s="1"/>
  <c r="K513" i="4"/>
  <c r="V513" i="4" s="1"/>
  <c r="AG513" i="4" s="1"/>
  <c r="AR513" i="4" s="1"/>
  <c r="J513" i="4"/>
  <c r="U513" i="4" s="1"/>
  <c r="AF513" i="4" s="1"/>
  <c r="AQ513" i="4" s="1"/>
  <c r="B513" i="4"/>
  <c r="M513" i="4" s="1"/>
  <c r="X513" i="4" s="1"/>
  <c r="AI513" i="4" s="1"/>
  <c r="C93" i="4"/>
  <c r="N93" i="4" s="1"/>
  <c r="Y93" i="4" s="1"/>
  <c r="AJ93" i="4" s="1"/>
  <c r="B93" i="4"/>
  <c r="M93" i="4" s="1"/>
  <c r="X93" i="4" s="1"/>
  <c r="AI93" i="4" s="1"/>
  <c r="K93" i="4"/>
  <c r="V93" i="4" s="1"/>
  <c r="AG93" i="4" s="1"/>
  <c r="AR93" i="4" s="1"/>
  <c r="J93" i="4"/>
  <c r="U93" i="4" s="1"/>
  <c r="AF93" i="4" s="1"/>
  <c r="AQ93" i="4" s="1"/>
  <c r="I93" i="4"/>
  <c r="T93" i="4" s="1"/>
  <c r="AE93" i="4" s="1"/>
  <c r="AP93" i="4" s="1"/>
  <c r="H93" i="4"/>
  <c r="S93" i="4" s="1"/>
  <c r="AD93" i="4" s="1"/>
  <c r="AO93" i="4" s="1"/>
  <c r="G93" i="4"/>
  <c r="R93" i="4" s="1"/>
  <c r="AC93" i="4" s="1"/>
  <c r="AN93" i="4" s="1"/>
  <c r="F93" i="4"/>
  <c r="Q93" i="4" s="1"/>
  <c r="AB93" i="4" s="1"/>
  <c r="AM93" i="4" s="1"/>
  <c r="E93" i="4"/>
  <c r="P93" i="4" s="1"/>
  <c r="AA93" i="4" s="1"/>
  <c r="AL93" i="4" s="1"/>
  <c r="D93" i="4"/>
  <c r="O93" i="4" s="1"/>
  <c r="Z93" i="4" s="1"/>
  <c r="AK93" i="4" s="1"/>
  <c r="H378" i="4"/>
  <c r="S378" i="4" s="1"/>
  <c r="AD378" i="4" s="1"/>
  <c r="AO378" i="4" s="1"/>
  <c r="G378" i="4"/>
  <c r="R378" i="4" s="1"/>
  <c r="AC378" i="4" s="1"/>
  <c r="AN378" i="4" s="1"/>
  <c r="F378" i="4"/>
  <c r="Q378" i="4" s="1"/>
  <c r="AB378" i="4" s="1"/>
  <c r="AM378" i="4" s="1"/>
  <c r="E378" i="4"/>
  <c r="P378" i="4" s="1"/>
  <c r="AA378" i="4" s="1"/>
  <c r="AL378" i="4" s="1"/>
  <c r="D378" i="4"/>
  <c r="O378" i="4" s="1"/>
  <c r="Z378" i="4" s="1"/>
  <c r="AK378" i="4" s="1"/>
  <c r="C378" i="4"/>
  <c r="N378" i="4" s="1"/>
  <c r="Y378" i="4" s="1"/>
  <c r="AJ378" i="4" s="1"/>
  <c r="B378" i="4"/>
  <c r="M378" i="4" s="1"/>
  <c r="X378" i="4" s="1"/>
  <c r="AI378" i="4" s="1"/>
  <c r="I378" i="4"/>
  <c r="T378" i="4" s="1"/>
  <c r="AE378" i="4" s="1"/>
  <c r="AP378" i="4" s="1"/>
  <c r="K378" i="4"/>
  <c r="V378" i="4" s="1"/>
  <c r="AG378" i="4" s="1"/>
  <c r="AR378" i="4" s="1"/>
  <c r="J378" i="4"/>
  <c r="U378" i="4" s="1"/>
  <c r="AF378" i="4" s="1"/>
  <c r="AQ378" i="4" s="1"/>
  <c r="D588" i="4"/>
  <c r="O588" i="4" s="1"/>
  <c r="Z588" i="4" s="1"/>
  <c r="AK588" i="4" s="1"/>
  <c r="C588" i="4"/>
  <c r="N588" i="4" s="1"/>
  <c r="Y588" i="4" s="1"/>
  <c r="AJ588" i="4" s="1"/>
  <c r="B588" i="4"/>
  <c r="M588" i="4" s="1"/>
  <c r="X588" i="4" s="1"/>
  <c r="AI588" i="4" s="1"/>
  <c r="K588" i="4"/>
  <c r="V588" i="4" s="1"/>
  <c r="AG588" i="4" s="1"/>
  <c r="AR588" i="4" s="1"/>
  <c r="J588" i="4"/>
  <c r="U588" i="4" s="1"/>
  <c r="AF588" i="4" s="1"/>
  <c r="AQ588" i="4" s="1"/>
  <c r="I588" i="4"/>
  <c r="T588" i="4" s="1"/>
  <c r="AE588" i="4" s="1"/>
  <c r="AP588" i="4" s="1"/>
  <c r="H588" i="4"/>
  <c r="S588" i="4" s="1"/>
  <c r="AD588" i="4" s="1"/>
  <c r="AO588" i="4" s="1"/>
  <c r="G588" i="4"/>
  <c r="R588" i="4" s="1"/>
  <c r="AC588" i="4" s="1"/>
  <c r="AN588" i="4" s="1"/>
  <c r="F588" i="4"/>
  <c r="Q588" i="4" s="1"/>
  <c r="AB588" i="4" s="1"/>
  <c r="AM588" i="4" s="1"/>
  <c r="E588" i="4"/>
  <c r="P588" i="4" s="1"/>
  <c r="AA588" i="4" s="1"/>
  <c r="AL588" i="4" s="1"/>
  <c r="C273" i="4"/>
  <c r="N273" i="4" s="1"/>
  <c r="Y273" i="4" s="1"/>
  <c r="AJ273" i="4" s="1"/>
  <c r="B273" i="4"/>
  <c r="M273" i="4" s="1"/>
  <c r="X273" i="4" s="1"/>
  <c r="AI273" i="4" s="1"/>
  <c r="K273" i="4"/>
  <c r="V273" i="4" s="1"/>
  <c r="AG273" i="4" s="1"/>
  <c r="AR273" i="4" s="1"/>
  <c r="J273" i="4"/>
  <c r="U273" i="4" s="1"/>
  <c r="AF273" i="4" s="1"/>
  <c r="AQ273" i="4" s="1"/>
  <c r="H273" i="4"/>
  <c r="S273" i="4" s="1"/>
  <c r="AD273" i="4" s="1"/>
  <c r="AO273" i="4" s="1"/>
  <c r="G273" i="4"/>
  <c r="R273" i="4" s="1"/>
  <c r="AC273" i="4" s="1"/>
  <c r="AN273" i="4" s="1"/>
  <c r="I273" i="4"/>
  <c r="T273" i="4" s="1"/>
  <c r="AE273" i="4" s="1"/>
  <c r="AP273" i="4" s="1"/>
  <c r="F273" i="4"/>
  <c r="Q273" i="4" s="1"/>
  <c r="AB273" i="4" s="1"/>
  <c r="AM273" i="4" s="1"/>
  <c r="E273" i="4"/>
  <c r="P273" i="4" s="1"/>
  <c r="AA273" i="4" s="1"/>
  <c r="AL273" i="4" s="1"/>
  <c r="D273" i="4"/>
  <c r="O273" i="4" s="1"/>
  <c r="Z273" i="4" s="1"/>
  <c r="AK273" i="4" s="1"/>
  <c r="C373" i="4"/>
  <c r="N373" i="4" s="1"/>
  <c r="Y373" i="4" s="1"/>
  <c r="AJ373" i="4" s="1"/>
  <c r="B373" i="4"/>
  <c r="M373" i="4" s="1"/>
  <c r="X373" i="4" s="1"/>
  <c r="AI373" i="4" s="1"/>
  <c r="K373" i="4"/>
  <c r="V373" i="4" s="1"/>
  <c r="AG373" i="4" s="1"/>
  <c r="AR373" i="4" s="1"/>
  <c r="J373" i="4"/>
  <c r="U373" i="4" s="1"/>
  <c r="AF373" i="4" s="1"/>
  <c r="AQ373" i="4" s="1"/>
  <c r="I373" i="4"/>
  <c r="T373" i="4" s="1"/>
  <c r="AE373" i="4" s="1"/>
  <c r="AP373" i="4" s="1"/>
  <c r="H373" i="4"/>
  <c r="S373" i="4" s="1"/>
  <c r="AD373" i="4" s="1"/>
  <c r="AO373" i="4" s="1"/>
  <c r="G373" i="4"/>
  <c r="R373" i="4" s="1"/>
  <c r="AC373" i="4" s="1"/>
  <c r="AN373" i="4" s="1"/>
  <c r="F373" i="4"/>
  <c r="Q373" i="4" s="1"/>
  <c r="AB373" i="4" s="1"/>
  <c r="AM373" i="4" s="1"/>
  <c r="E373" i="4"/>
  <c r="P373" i="4" s="1"/>
  <c r="AA373" i="4" s="1"/>
  <c r="AL373" i="4" s="1"/>
  <c r="D373" i="4"/>
  <c r="O373" i="4" s="1"/>
  <c r="Z373" i="4" s="1"/>
  <c r="AK373" i="4" s="1"/>
  <c r="I643" i="4"/>
  <c r="T643" i="4" s="1"/>
  <c r="AE643" i="4" s="1"/>
  <c r="AP643" i="4" s="1"/>
  <c r="H643" i="4"/>
  <c r="S643" i="4" s="1"/>
  <c r="AD643" i="4" s="1"/>
  <c r="AO643" i="4" s="1"/>
  <c r="G643" i="4"/>
  <c r="R643" i="4" s="1"/>
  <c r="AC643" i="4" s="1"/>
  <c r="AN643" i="4" s="1"/>
  <c r="F643" i="4"/>
  <c r="Q643" i="4" s="1"/>
  <c r="AB643" i="4" s="1"/>
  <c r="AM643" i="4" s="1"/>
  <c r="E643" i="4"/>
  <c r="P643" i="4" s="1"/>
  <c r="AA643" i="4" s="1"/>
  <c r="AL643" i="4" s="1"/>
  <c r="D643" i="4"/>
  <c r="O643" i="4" s="1"/>
  <c r="Z643" i="4" s="1"/>
  <c r="AK643" i="4" s="1"/>
  <c r="C643" i="4"/>
  <c r="N643" i="4" s="1"/>
  <c r="Y643" i="4" s="1"/>
  <c r="AJ643" i="4" s="1"/>
  <c r="K643" i="4"/>
  <c r="V643" i="4" s="1"/>
  <c r="AG643" i="4" s="1"/>
  <c r="AR643" i="4" s="1"/>
  <c r="J643" i="4"/>
  <c r="U643" i="4" s="1"/>
  <c r="AF643" i="4" s="1"/>
  <c r="AQ643" i="4" s="1"/>
  <c r="B643" i="4"/>
  <c r="M643" i="4" s="1"/>
  <c r="X643" i="4" s="1"/>
  <c r="AI643" i="4" s="1"/>
  <c r="G213" i="4"/>
  <c r="R213" i="4" s="1"/>
  <c r="AC213" i="4" s="1"/>
  <c r="AN213" i="4" s="1"/>
  <c r="C213" i="4"/>
  <c r="N213" i="4" s="1"/>
  <c r="Y213" i="4" s="1"/>
  <c r="AJ213" i="4" s="1"/>
  <c r="B213" i="4"/>
  <c r="M213" i="4" s="1"/>
  <c r="X213" i="4" s="1"/>
  <c r="AI213" i="4" s="1"/>
  <c r="K213" i="4"/>
  <c r="V213" i="4" s="1"/>
  <c r="AG213" i="4" s="1"/>
  <c r="AR213" i="4" s="1"/>
  <c r="J213" i="4"/>
  <c r="U213" i="4" s="1"/>
  <c r="AF213" i="4" s="1"/>
  <c r="AQ213" i="4" s="1"/>
  <c r="I213" i="4"/>
  <c r="T213" i="4" s="1"/>
  <c r="AE213" i="4" s="1"/>
  <c r="AP213" i="4" s="1"/>
  <c r="H213" i="4"/>
  <c r="S213" i="4" s="1"/>
  <c r="AD213" i="4" s="1"/>
  <c r="AO213" i="4" s="1"/>
  <c r="F213" i="4"/>
  <c r="Q213" i="4" s="1"/>
  <c r="AB213" i="4" s="1"/>
  <c r="AM213" i="4" s="1"/>
  <c r="E213" i="4"/>
  <c r="P213" i="4" s="1"/>
  <c r="AA213" i="4" s="1"/>
  <c r="AL213" i="4" s="1"/>
  <c r="D213" i="4"/>
  <c r="O213" i="4" s="1"/>
  <c r="Z213" i="4" s="1"/>
  <c r="AK213" i="4" s="1"/>
  <c r="I503" i="4"/>
  <c r="T503" i="4" s="1"/>
  <c r="AE503" i="4" s="1"/>
  <c r="AP503" i="4" s="1"/>
  <c r="H503" i="4"/>
  <c r="S503" i="4" s="1"/>
  <c r="AD503" i="4" s="1"/>
  <c r="AO503" i="4" s="1"/>
  <c r="G503" i="4"/>
  <c r="R503" i="4" s="1"/>
  <c r="AC503" i="4" s="1"/>
  <c r="AN503" i="4" s="1"/>
  <c r="E503" i="4"/>
  <c r="P503" i="4" s="1"/>
  <c r="AA503" i="4" s="1"/>
  <c r="AL503" i="4" s="1"/>
  <c r="D503" i="4"/>
  <c r="O503" i="4" s="1"/>
  <c r="Z503" i="4" s="1"/>
  <c r="AK503" i="4" s="1"/>
  <c r="C503" i="4"/>
  <c r="N503" i="4" s="1"/>
  <c r="Y503" i="4" s="1"/>
  <c r="AJ503" i="4" s="1"/>
  <c r="F503" i="4"/>
  <c r="Q503" i="4" s="1"/>
  <c r="AB503" i="4" s="1"/>
  <c r="AM503" i="4" s="1"/>
  <c r="B503" i="4"/>
  <c r="M503" i="4" s="1"/>
  <c r="X503" i="4" s="1"/>
  <c r="AI503" i="4" s="1"/>
  <c r="K503" i="4"/>
  <c r="V503" i="4" s="1"/>
  <c r="AG503" i="4" s="1"/>
  <c r="AR503" i="4" s="1"/>
  <c r="J503" i="4"/>
  <c r="U503" i="4" s="1"/>
  <c r="AF503" i="4" s="1"/>
  <c r="AQ503" i="4" s="1"/>
  <c r="C599" i="4"/>
  <c r="N599" i="4" s="1"/>
  <c r="Y599" i="4" s="1"/>
  <c r="AJ599" i="4" s="1"/>
  <c r="B599" i="4"/>
  <c r="M599" i="4" s="1"/>
  <c r="X599" i="4" s="1"/>
  <c r="AI599" i="4" s="1"/>
  <c r="K599" i="4"/>
  <c r="V599" i="4" s="1"/>
  <c r="AG599" i="4" s="1"/>
  <c r="AR599" i="4" s="1"/>
  <c r="J599" i="4"/>
  <c r="U599" i="4" s="1"/>
  <c r="AF599" i="4" s="1"/>
  <c r="AQ599" i="4" s="1"/>
  <c r="I599" i="4"/>
  <c r="T599" i="4" s="1"/>
  <c r="AE599" i="4" s="1"/>
  <c r="AP599" i="4" s="1"/>
  <c r="H599" i="4"/>
  <c r="S599" i="4" s="1"/>
  <c r="AD599" i="4" s="1"/>
  <c r="AO599" i="4" s="1"/>
  <c r="G599" i="4"/>
  <c r="R599" i="4" s="1"/>
  <c r="AC599" i="4" s="1"/>
  <c r="AN599" i="4" s="1"/>
  <c r="D599" i="4"/>
  <c r="O599" i="4" s="1"/>
  <c r="Z599" i="4" s="1"/>
  <c r="AK599" i="4" s="1"/>
  <c r="F599" i="4"/>
  <c r="Q599" i="4" s="1"/>
  <c r="AB599" i="4" s="1"/>
  <c r="AM599" i="4" s="1"/>
  <c r="E599" i="4"/>
  <c r="P599" i="4" s="1"/>
  <c r="AA599" i="4" s="1"/>
  <c r="AL599" i="4" s="1"/>
  <c r="F154" i="4"/>
  <c r="Q154" i="4" s="1"/>
  <c r="AB154" i="4" s="1"/>
  <c r="AM154" i="4" s="1"/>
  <c r="K154" i="4"/>
  <c r="V154" i="4" s="1"/>
  <c r="AG154" i="4" s="1"/>
  <c r="AR154" i="4" s="1"/>
  <c r="J154" i="4"/>
  <c r="U154" i="4" s="1"/>
  <c r="AF154" i="4" s="1"/>
  <c r="AQ154" i="4" s="1"/>
  <c r="I154" i="4"/>
  <c r="T154" i="4" s="1"/>
  <c r="AE154" i="4" s="1"/>
  <c r="AP154" i="4" s="1"/>
  <c r="H154" i="4"/>
  <c r="S154" i="4" s="1"/>
  <c r="AD154" i="4" s="1"/>
  <c r="AO154" i="4" s="1"/>
  <c r="G154" i="4"/>
  <c r="R154" i="4" s="1"/>
  <c r="AC154" i="4" s="1"/>
  <c r="AN154" i="4" s="1"/>
  <c r="E154" i="4"/>
  <c r="P154" i="4" s="1"/>
  <c r="AA154" i="4" s="1"/>
  <c r="AL154" i="4" s="1"/>
  <c r="D154" i="4"/>
  <c r="O154" i="4" s="1"/>
  <c r="Z154" i="4" s="1"/>
  <c r="AK154" i="4" s="1"/>
  <c r="C154" i="4"/>
  <c r="N154" i="4" s="1"/>
  <c r="Y154" i="4" s="1"/>
  <c r="AJ154" i="4" s="1"/>
  <c r="B154" i="4"/>
  <c r="M154" i="4" s="1"/>
  <c r="X154" i="4" s="1"/>
  <c r="AI154" i="4" s="1"/>
  <c r="G349" i="4"/>
  <c r="R349" i="4" s="1"/>
  <c r="AC349" i="4" s="1"/>
  <c r="AN349" i="4" s="1"/>
  <c r="F349" i="4"/>
  <c r="Q349" i="4" s="1"/>
  <c r="AB349" i="4" s="1"/>
  <c r="AM349" i="4" s="1"/>
  <c r="E349" i="4"/>
  <c r="P349" i="4" s="1"/>
  <c r="AA349" i="4" s="1"/>
  <c r="AL349" i="4" s="1"/>
  <c r="D349" i="4"/>
  <c r="O349" i="4" s="1"/>
  <c r="Z349" i="4" s="1"/>
  <c r="AK349" i="4" s="1"/>
  <c r="C349" i="4"/>
  <c r="N349" i="4" s="1"/>
  <c r="Y349" i="4" s="1"/>
  <c r="AJ349" i="4" s="1"/>
  <c r="B349" i="4"/>
  <c r="M349" i="4" s="1"/>
  <c r="X349" i="4" s="1"/>
  <c r="AI349" i="4" s="1"/>
  <c r="K349" i="4"/>
  <c r="V349" i="4" s="1"/>
  <c r="AG349" i="4" s="1"/>
  <c r="AR349" i="4" s="1"/>
  <c r="J349" i="4"/>
  <c r="U349" i="4" s="1"/>
  <c r="AF349" i="4" s="1"/>
  <c r="AQ349" i="4" s="1"/>
  <c r="I349" i="4"/>
  <c r="T349" i="4" s="1"/>
  <c r="AE349" i="4" s="1"/>
  <c r="AP349" i="4" s="1"/>
  <c r="H349" i="4"/>
  <c r="S349" i="4" s="1"/>
  <c r="AD349" i="4" s="1"/>
  <c r="AO349" i="4" s="1"/>
  <c r="B84" i="4"/>
  <c r="M84" i="4" s="1"/>
  <c r="X84" i="4" s="1"/>
  <c r="AI84" i="4" s="1"/>
  <c r="J84" i="4"/>
  <c r="U84" i="4" s="1"/>
  <c r="AF84" i="4" s="1"/>
  <c r="AQ84" i="4" s="1"/>
  <c r="I84" i="4"/>
  <c r="T84" i="4" s="1"/>
  <c r="AE84" i="4" s="1"/>
  <c r="AP84" i="4" s="1"/>
  <c r="H84" i="4"/>
  <c r="S84" i="4" s="1"/>
  <c r="AD84" i="4" s="1"/>
  <c r="AO84" i="4" s="1"/>
  <c r="D84" i="4"/>
  <c r="O84" i="4" s="1"/>
  <c r="Z84" i="4" s="1"/>
  <c r="AK84" i="4" s="1"/>
  <c r="C84" i="4"/>
  <c r="N84" i="4" s="1"/>
  <c r="Y84" i="4" s="1"/>
  <c r="AJ84" i="4" s="1"/>
  <c r="K84" i="4"/>
  <c r="V84" i="4" s="1"/>
  <c r="AG84" i="4" s="1"/>
  <c r="AR84" i="4" s="1"/>
  <c r="G84" i="4"/>
  <c r="R84" i="4" s="1"/>
  <c r="AC84" i="4" s="1"/>
  <c r="AN84" i="4" s="1"/>
  <c r="F84" i="4"/>
  <c r="Q84" i="4" s="1"/>
  <c r="AB84" i="4" s="1"/>
  <c r="AM84" i="4" s="1"/>
  <c r="E84" i="4"/>
  <c r="P84" i="4" s="1"/>
  <c r="AA84" i="4" s="1"/>
  <c r="AL84" i="4" s="1"/>
  <c r="B404" i="4"/>
  <c r="M404" i="4" s="1"/>
  <c r="X404" i="4" s="1"/>
  <c r="AI404" i="4" s="1"/>
  <c r="K404" i="4"/>
  <c r="V404" i="4" s="1"/>
  <c r="AG404" i="4" s="1"/>
  <c r="AR404" i="4" s="1"/>
  <c r="J404" i="4"/>
  <c r="U404" i="4" s="1"/>
  <c r="AF404" i="4" s="1"/>
  <c r="AQ404" i="4" s="1"/>
  <c r="I404" i="4"/>
  <c r="T404" i="4" s="1"/>
  <c r="AE404" i="4" s="1"/>
  <c r="AP404" i="4" s="1"/>
  <c r="H404" i="4"/>
  <c r="S404" i="4" s="1"/>
  <c r="AD404" i="4" s="1"/>
  <c r="AO404" i="4" s="1"/>
  <c r="G404" i="4"/>
  <c r="R404" i="4" s="1"/>
  <c r="AC404" i="4" s="1"/>
  <c r="AN404" i="4" s="1"/>
  <c r="F404" i="4"/>
  <c r="Q404" i="4" s="1"/>
  <c r="AB404" i="4" s="1"/>
  <c r="AM404" i="4" s="1"/>
  <c r="E404" i="4"/>
  <c r="P404" i="4" s="1"/>
  <c r="AA404" i="4" s="1"/>
  <c r="AL404" i="4" s="1"/>
  <c r="D404" i="4"/>
  <c r="O404" i="4" s="1"/>
  <c r="Z404" i="4" s="1"/>
  <c r="AK404" i="4" s="1"/>
  <c r="C404" i="4"/>
  <c r="N404" i="4" s="1"/>
  <c r="Y404" i="4" s="1"/>
  <c r="AJ404" i="4" s="1"/>
  <c r="G29" i="4"/>
  <c r="R29" i="4" s="1"/>
  <c r="AC29" i="4" s="1"/>
  <c r="AN29" i="4" s="1"/>
  <c r="E29" i="4"/>
  <c r="P29" i="4" s="1"/>
  <c r="AA29" i="4" s="1"/>
  <c r="AL29" i="4" s="1"/>
  <c r="D29" i="4"/>
  <c r="O29" i="4" s="1"/>
  <c r="Z29" i="4" s="1"/>
  <c r="AK29" i="4" s="1"/>
  <c r="C29" i="4"/>
  <c r="N29" i="4" s="1"/>
  <c r="Y29" i="4" s="1"/>
  <c r="AJ29" i="4" s="1"/>
  <c r="I29" i="4"/>
  <c r="T29" i="4" s="1"/>
  <c r="AE29" i="4" s="1"/>
  <c r="AP29" i="4" s="1"/>
  <c r="H29" i="4"/>
  <c r="S29" i="4" s="1"/>
  <c r="AD29" i="4" s="1"/>
  <c r="AO29" i="4" s="1"/>
  <c r="F29" i="4"/>
  <c r="Q29" i="4" s="1"/>
  <c r="AB29" i="4" s="1"/>
  <c r="AM29" i="4" s="1"/>
  <c r="B29" i="4"/>
  <c r="M29" i="4" s="1"/>
  <c r="X29" i="4" s="1"/>
  <c r="AI29" i="4" s="1"/>
  <c r="K29" i="4"/>
  <c r="V29" i="4" s="1"/>
  <c r="AG29" i="4" s="1"/>
  <c r="AR29" i="4" s="1"/>
  <c r="J29" i="4"/>
  <c r="U29" i="4" s="1"/>
  <c r="AF29" i="4" s="1"/>
  <c r="AQ29" i="4" s="1"/>
  <c r="B334" i="4"/>
  <c r="M334" i="4" s="1"/>
  <c r="X334" i="4" s="1"/>
  <c r="AI334" i="4" s="1"/>
  <c r="K334" i="4"/>
  <c r="V334" i="4" s="1"/>
  <c r="AG334" i="4" s="1"/>
  <c r="AR334" i="4" s="1"/>
  <c r="J334" i="4"/>
  <c r="U334" i="4" s="1"/>
  <c r="AF334" i="4" s="1"/>
  <c r="AQ334" i="4" s="1"/>
  <c r="I334" i="4"/>
  <c r="T334" i="4" s="1"/>
  <c r="AE334" i="4" s="1"/>
  <c r="AP334" i="4" s="1"/>
  <c r="H334" i="4"/>
  <c r="S334" i="4" s="1"/>
  <c r="AD334" i="4" s="1"/>
  <c r="AO334" i="4" s="1"/>
  <c r="G334" i="4"/>
  <c r="R334" i="4" s="1"/>
  <c r="AC334" i="4" s="1"/>
  <c r="AN334" i="4" s="1"/>
  <c r="F334" i="4"/>
  <c r="Q334" i="4" s="1"/>
  <c r="AB334" i="4" s="1"/>
  <c r="AM334" i="4" s="1"/>
  <c r="E334" i="4"/>
  <c r="P334" i="4" s="1"/>
  <c r="AA334" i="4" s="1"/>
  <c r="AL334" i="4" s="1"/>
  <c r="D334" i="4"/>
  <c r="O334" i="4" s="1"/>
  <c r="Z334" i="4" s="1"/>
  <c r="AK334" i="4" s="1"/>
  <c r="C334" i="4"/>
  <c r="N334" i="4" s="1"/>
  <c r="Y334" i="4" s="1"/>
  <c r="AJ334" i="4" s="1"/>
  <c r="H594" i="4"/>
  <c r="S594" i="4" s="1"/>
  <c r="AD594" i="4" s="1"/>
  <c r="AO594" i="4" s="1"/>
  <c r="G594" i="4"/>
  <c r="R594" i="4" s="1"/>
  <c r="AC594" i="4" s="1"/>
  <c r="AN594" i="4" s="1"/>
  <c r="F594" i="4"/>
  <c r="Q594" i="4" s="1"/>
  <c r="AB594" i="4" s="1"/>
  <c r="AM594" i="4" s="1"/>
  <c r="E594" i="4"/>
  <c r="P594" i="4" s="1"/>
  <c r="AA594" i="4" s="1"/>
  <c r="AL594" i="4" s="1"/>
  <c r="D594" i="4"/>
  <c r="O594" i="4" s="1"/>
  <c r="Z594" i="4" s="1"/>
  <c r="AK594" i="4" s="1"/>
  <c r="C594" i="4"/>
  <c r="N594" i="4" s="1"/>
  <c r="Y594" i="4" s="1"/>
  <c r="AJ594" i="4" s="1"/>
  <c r="B594" i="4"/>
  <c r="M594" i="4" s="1"/>
  <c r="X594" i="4" s="1"/>
  <c r="AI594" i="4" s="1"/>
  <c r="I594" i="4"/>
  <c r="T594" i="4" s="1"/>
  <c r="AE594" i="4" s="1"/>
  <c r="AP594" i="4" s="1"/>
  <c r="K594" i="4"/>
  <c r="V594" i="4" s="1"/>
  <c r="AG594" i="4" s="1"/>
  <c r="AR594" i="4" s="1"/>
  <c r="J594" i="4"/>
  <c r="U594" i="4" s="1"/>
  <c r="AF594" i="4" s="1"/>
  <c r="AQ594" i="4" s="1"/>
  <c r="K139" i="4"/>
  <c r="V139" i="4" s="1"/>
  <c r="AG139" i="4" s="1"/>
  <c r="AR139" i="4" s="1"/>
  <c r="D139" i="4"/>
  <c r="O139" i="4" s="1"/>
  <c r="Z139" i="4" s="1"/>
  <c r="AK139" i="4" s="1"/>
  <c r="C139" i="4"/>
  <c r="N139" i="4" s="1"/>
  <c r="Y139" i="4" s="1"/>
  <c r="AJ139" i="4" s="1"/>
  <c r="B139" i="4"/>
  <c r="M139" i="4" s="1"/>
  <c r="X139" i="4" s="1"/>
  <c r="AI139" i="4" s="1"/>
  <c r="J139" i="4"/>
  <c r="U139" i="4" s="1"/>
  <c r="AF139" i="4" s="1"/>
  <c r="AQ139" i="4" s="1"/>
  <c r="I139" i="4"/>
  <c r="T139" i="4" s="1"/>
  <c r="AE139" i="4" s="1"/>
  <c r="AP139" i="4" s="1"/>
  <c r="H139" i="4"/>
  <c r="S139" i="4" s="1"/>
  <c r="AD139" i="4" s="1"/>
  <c r="AO139" i="4" s="1"/>
  <c r="G139" i="4"/>
  <c r="R139" i="4" s="1"/>
  <c r="AC139" i="4" s="1"/>
  <c r="AN139" i="4" s="1"/>
  <c r="F139" i="4"/>
  <c r="Q139" i="4" s="1"/>
  <c r="AB139" i="4" s="1"/>
  <c r="AM139" i="4" s="1"/>
  <c r="E139" i="4"/>
  <c r="P139" i="4" s="1"/>
  <c r="AA139" i="4" s="1"/>
  <c r="AL139" i="4" s="1"/>
  <c r="H604" i="4"/>
  <c r="S604" i="4" s="1"/>
  <c r="AD604" i="4" s="1"/>
  <c r="AO604" i="4" s="1"/>
  <c r="G604" i="4"/>
  <c r="R604" i="4" s="1"/>
  <c r="AC604" i="4" s="1"/>
  <c r="AN604" i="4" s="1"/>
  <c r="F604" i="4"/>
  <c r="Q604" i="4" s="1"/>
  <c r="AB604" i="4" s="1"/>
  <c r="AM604" i="4" s="1"/>
  <c r="E604" i="4"/>
  <c r="P604" i="4" s="1"/>
  <c r="AA604" i="4" s="1"/>
  <c r="AL604" i="4" s="1"/>
  <c r="D604" i="4"/>
  <c r="O604" i="4" s="1"/>
  <c r="Z604" i="4" s="1"/>
  <c r="AK604" i="4" s="1"/>
  <c r="C604" i="4"/>
  <c r="N604" i="4" s="1"/>
  <c r="Y604" i="4" s="1"/>
  <c r="AJ604" i="4" s="1"/>
  <c r="B604" i="4"/>
  <c r="M604" i="4" s="1"/>
  <c r="X604" i="4" s="1"/>
  <c r="AI604" i="4" s="1"/>
  <c r="K604" i="4"/>
  <c r="V604" i="4" s="1"/>
  <c r="AG604" i="4" s="1"/>
  <c r="AR604" i="4" s="1"/>
  <c r="J604" i="4"/>
  <c r="U604" i="4" s="1"/>
  <c r="AF604" i="4" s="1"/>
  <c r="AQ604" i="4" s="1"/>
  <c r="I604" i="4"/>
  <c r="T604" i="4" s="1"/>
  <c r="AE604" i="4" s="1"/>
  <c r="AP604" i="4" s="1"/>
  <c r="F144" i="4"/>
  <c r="Q144" i="4" s="1"/>
  <c r="AB144" i="4" s="1"/>
  <c r="AM144" i="4" s="1"/>
  <c r="J144" i="4"/>
  <c r="U144" i="4" s="1"/>
  <c r="AF144" i="4" s="1"/>
  <c r="AQ144" i="4" s="1"/>
  <c r="I144" i="4"/>
  <c r="T144" i="4" s="1"/>
  <c r="AE144" i="4" s="1"/>
  <c r="AP144" i="4" s="1"/>
  <c r="H144" i="4"/>
  <c r="S144" i="4" s="1"/>
  <c r="AD144" i="4" s="1"/>
  <c r="AO144" i="4" s="1"/>
  <c r="G144" i="4"/>
  <c r="R144" i="4" s="1"/>
  <c r="AC144" i="4" s="1"/>
  <c r="AN144" i="4" s="1"/>
  <c r="E144" i="4"/>
  <c r="P144" i="4" s="1"/>
  <c r="AA144" i="4" s="1"/>
  <c r="AL144" i="4" s="1"/>
  <c r="D144" i="4"/>
  <c r="O144" i="4" s="1"/>
  <c r="Z144" i="4" s="1"/>
  <c r="AK144" i="4" s="1"/>
  <c r="C144" i="4"/>
  <c r="N144" i="4" s="1"/>
  <c r="Y144" i="4" s="1"/>
  <c r="AJ144" i="4" s="1"/>
  <c r="K144" i="4"/>
  <c r="V144" i="4" s="1"/>
  <c r="AG144" i="4" s="1"/>
  <c r="AR144" i="4" s="1"/>
  <c r="B144" i="4"/>
  <c r="M144" i="4" s="1"/>
  <c r="X144" i="4" s="1"/>
  <c r="AI144" i="4" s="1"/>
  <c r="B364" i="4"/>
  <c r="M364" i="4" s="1"/>
  <c r="X364" i="4" s="1"/>
  <c r="AI364" i="4" s="1"/>
  <c r="K364" i="4"/>
  <c r="V364" i="4" s="1"/>
  <c r="AG364" i="4" s="1"/>
  <c r="AR364" i="4" s="1"/>
  <c r="J364" i="4"/>
  <c r="U364" i="4" s="1"/>
  <c r="AF364" i="4" s="1"/>
  <c r="AQ364" i="4" s="1"/>
  <c r="I364" i="4"/>
  <c r="T364" i="4" s="1"/>
  <c r="AE364" i="4" s="1"/>
  <c r="AP364" i="4" s="1"/>
  <c r="H364" i="4"/>
  <c r="S364" i="4" s="1"/>
  <c r="AD364" i="4" s="1"/>
  <c r="AO364" i="4" s="1"/>
  <c r="G364" i="4"/>
  <c r="R364" i="4" s="1"/>
  <c r="AC364" i="4" s="1"/>
  <c r="AN364" i="4" s="1"/>
  <c r="F364" i="4"/>
  <c r="Q364" i="4" s="1"/>
  <c r="AB364" i="4" s="1"/>
  <c r="AM364" i="4" s="1"/>
  <c r="E364" i="4"/>
  <c r="P364" i="4" s="1"/>
  <c r="AA364" i="4" s="1"/>
  <c r="AL364" i="4" s="1"/>
  <c r="D364" i="4"/>
  <c r="O364" i="4" s="1"/>
  <c r="Z364" i="4" s="1"/>
  <c r="AK364" i="4" s="1"/>
  <c r="C364" i="4"/>
  <c r="N364" i="4" s="1"/>
  <c r="Y364" i="4" s="1"/>
  <c r="AJ364" i="4" s="1"/>
  <c r="C579" i="4"/>
  <c r="N579" i="4" s="1"/>
  <c r="Y579" i="4" s="1"/>
  <c r="AJ579" i="4" s="1"/>
  <c r="B579" i="4"/>
  <c r="M579" i="4" s="1"/>
  <c r="X579" i="4" s="1"/>
  <c r="AI579" i="4" s="1"/>
  <c r="K579" i="4"/>
  <c r="V579" i="4" s="1"/>
  <c r="AG579" i="4" s="1"/>
  <c r="AR579" i="4" s="1"/>
  <c r="J579" i="4"/>
  <c r="U579" i="4" s="1"/>
  <c r="AF579" i="4" s="1"/>
  <c r="AQ579" i="4" s="1"/>
  <c r="I579" i="4"/>
  <c r="T579" i="4" s="1"/>
  <c r="AE579" i="4" s="1"/>
  <c r="AP579" i="4" s="1"/>
  <c r="H579" i="4"/>
  <c r="S579" i="4" s="1"/>
  <c r="AD579" i="4" s="1"/>
  <c r="AO579" i="4" s="1"/>
  <c r="G579" i="4"/>
  <c r="R579" i="4" s="1"/>
  <c r="AC579" i="4" s="1"/>
  <c r="AN579" i="4" s="1"/>
  <c r="F579" i="4"/>
  <c r="Q579" i="4" s="1"/>
  <c r="AB579" i="4" s="1"/>
  <c r="AM579" i="4" s="1"/>
  <c r="E579" i="4"/>
  <c r="P579" i="4" s="1"/>
  <c r="AA579" i="4" s="1"/>
  <c r="AL579" i="4" s="1"/>
  <c r="D579" i="4"/>
  <c r="O579" i="4" s="1"/>
  <c r="Z579" i="4" s="1"/>
  <c r="AK579" i="4" s="1"/>
  <c r="F214" i="4"/>
  <c r="Q214" i="4" s="1"/>
  <c r="AB214" i="4" s="1"/>
  <c r="AM214" i="4" s="1"/>
  <c r="G214" i="4"/>
  <c r="R214" i="4" s="1"/>
  <c r="AC214" i="4" s="1"/>
  <c r="AN214" i="4" s="1"/>
  <c r="E214" i="4"/>
  <c r="P214" i="4" s="1"/>
  <c r="AA214" i="4" s="1"/>
  <c r="AL214" i="4" s="1"/>
  <c r="D214" i="4"/>
  <c r="O214" i="4" s="1"/>
  <c r="Z214" i="4" s="1"/>
  <c r="AK214" i="4" s="1"/>
  <c r="C214" i="4"/>
  <c r="N214" i="4" s="1"/>
  <c r="Y214" i="4" s="1"/>
  <c r="AJ214" i="4" s="1"/>
  <c r="B214" i="4"/>
  <c r="M214" i="4" s="1"/>
  <c r="X214" i="4" s="1"/>
  <c r="AI214" i="4" s="1"/>
  <c r="K214" i="4"/>
  <c r="V214" i="4" s="1"/>
  <c r="AG214" i="4" s="1"/>
  <c r="AR214" i="4" s="1"/>
  <c r="I214" i="4"/>
  <c r="T214" i="4" s="1"/>
  <c r="AE214" i="4" s="1"/>
  <c r="AP214" i="4" s="1"/>
  <c r="H214" i="4"/>
  <c r="S214" i="4" s="1"/>
  <c r="AD214" i="4" s="1"/>
  <c r="AO214" i="4" s="1"/>
  <c r="J214" i="4"/>
  <c r="U214" i="4" s="1"/>
  <c r="AF214" i="4" s="1"/>
  <c r="AQ214" i="4" s="1"/>
  <c r="AQ8" i="3"/>
  <c r="AP8" i="3"/>
  <c r="AO8" i="3"/>
  <c r="AN8" i="3"/>
  <c r="AM8" i="3"/>
  <c r="AB15" i="3"/>
  <c r="AK8" i="3"/>
  <c r="AL8" i="3"/>
  <c r="AR8" i="3"/>
  <c r="AJ8" i="3"/>
  <c r="AI8" i="3"/>
  <c r="J890" i="4"/>
  <c r="U890" i="4" s="1"/>
  <c r="AF890" i="4" s="1"/>
  <c r="AQ890" i="4" s="1"/>
  <c r="H890" i="4"/>
  <c r="S890" i="4" s="1"/>
  <c r="AD890" i="4" s="1"/>
  <c r="AO890" i="4" s="1"/>
  <c r="G890" i="4"/>
  <c r="R890" i="4" s="1"/>
  <c r="AC890" i="4" s="1"/>
  <c r="AN890" i="4" s="1"/>
  <c r="F890" i="4"/>
  <c r="Q890" i="4" s="1"/>
  <c r="AB890" i="4" s="1"/>
  <c r="AM890" i="4" s="1"/>
  <c r="E890" i="4"/>
  <c r="P890" i="4" s="1"/>
  <c r="AA890" i="4" s="1"/>
  <c r="AL890" i="4" s="1"/>
  <c r="D890" i="4"/>
  <c r="O890" i="4" s="1"/>
  <c r="Z890" i="4" s="1"/>
  <c r="AK890" i="4" s="1"/>
  <c r="C890" i="4"/>
  <c r="N890" i="4" s="1"/>
  <c r="Y890" i="4" s="1"/>
  <c r="AJ890" i="4" s="1"/>
  <c r="K890" i="4"/>
  <c r="V890" i="4" s="1"/>
  <c r="AG890" i="4" s="1"/>
  <c r="AR890" i="4" s="1"/>
  <c r="I890" i="4"/>
  <c r="T890" i="4" s="1"/>
  <c r="AE890" i="4" s="1"/>
  <c r="AP890" i="4" s="1"/>
  <c r="B890" i="4"/>
  <c r="M890" i="4" s="1"/>
  <c r="X890" i="4" s="1"/>
  <c r="AI890" i="4" s="1"/>
  <c r="H252" i="4"/>
  <c r="S252" i="4" s="1"/>
  <c r="AD252" i="4" s="1"/>
  <c r="AO252" i="4" s="1"/>
  <c r="D252" i="4"/>
  <c r="O252" i="4" s="1"/>
  <c r="Z252" i="4" s="1"/>
  <c r="AK252" i="4" s="1"/>
  <c r="C252" i="4"/>
  <c r="N252" i="4" s="1"/>
  <c r="Y252" i="4" s="1"/>
  <c r="AJ252" i="4" s="1"/>
  <c r="B252" i="4"/>
  <c r="M252" i="4" s="1"/>
  <c r="X252" i="4" s="1"/>
  <c r="AI252" i="4" s="1"/>
  <c r="K252" i="4"/>
  <c r="V252" i="4" s="1"/>
  <c r="AG252" i="4" s="1"/>
  <c r="AR252" i="4" s="1"/>
  <c r="J252" i="4"/>
  <c r="U252" i="4" s="1"/>
  <c r="AF252" i="4" s="1"/>
  <c r="AQ252" i="4" s="1"/>
  <c r="I252" i="4"/>
  <c r="T252" i="4" s="1"/>
  <c r="AE252" i="4" s="1"/>
  <c r="AP252" i="4" s="1"/>
  <c r="F252" i="4"/>
  <c r="Q252" i="4" s="1"/>
  <c r="AB252" i="4" s="1"/>
  <c r="AM252" i="4" s="1"/>
  <c r="E252" i="4"/>
  <c r="P252" i="4" s="1"/>
  <c r="AA252" i="4" s="1"/>
  <c r="AL252" i="4" s="1"/>
  <c r="G252" i="4"/>
  <c r="R252" i="4" s="1"/>
  <c r="AC252" i="4" s="1"/>
  <c r="AN252" i="4" s="1"/>
  <c r="J662" i="4"/>
  <c r="U662" i="4" s="1"/>
  <c r="AF662" i="4" s="1"/>
  <c r="AQ662" i="4" s="1"/>
  <c r="I662" i="4"/>
  <c r="T662" i="4" s="1"/>
  <c r="AE662" i="4" s="1"/>
  <c r="AP662" i="4" s="1"/>
  <c r="H662" i="4"/>
  <c r="S662" i="4" s="1"/>
  <c r="AD662" i="4" s="1"/>
  <c r="AO662" i="4" s="1"/>
  <c r="G662" i="4"/>
  <c r="R662" i="4" s="1"/>
  <c r="AC662" i="4" s="1"/>
  <c r="AN662" i="4" s="1"/>
  <c r="F662" i="4"/>
  <c r="Q662" i="4" s="1"/>
  <c r="AB662" i="4" s="1"/>
  <c r="AM662" i="4" s="1"/>
  <c r="E662" i="4"/>
  <c r="P662" i="4" s="1"/>
  <c r="AA662" i="4" s="1"/>
  <c r="AL662" i="4" s="1"/>
  <c r="D662" i="4"/>
  <c r="O662" i="4" s="1"/>
  <c r="Z662" i="4" s="1"/>
  <c r="AK662" i="4" s="1"/>
  <c r="K662" i="4"/>
  <c r="V662" i="4" s="1"/>
  <c r="AG662" i="4" s="1"/>
  <c r="AR662" i="4" s="1"/>
  <c r="C662" i="4"/>
  <c r="N662" i="4" s="1"/>
  <c r="Y662" i="4" s="1"/>
  <c r="AJ662" i="4" s="1"/>
  <c r="B662" i="4"/>
  <c r="M662" i="4" s="1"/>
  <c r="X662" i="4" s="1"/>
  <c r="AI662" i="4" s="1"/>
  <c r="H792" i="4"/>
  <c r="S792" i="4" s="1"/>
  <c r="AD792" i="4" s="1"/>
  <c r="AO792" i="4" s="1"/>
  <c r="F792" i="4"/>
  <c r="Q792" i="4" s="1"/>
  <c r="AB792" i="4" s="1"/>
  <c r="AM792" i="4" s="1"/>
  <c r="E792" i="4"/>
  <c r="P792" i="4" s="1"/>
  <c r="AA792" i="4" s="1"/>
  <c r="AL792" i="4" s="1"/>
  <c r="D792" i="4"/>
  <c r="O792" i="4" s="1"/>
  <c r="Z792" i="4" s="1"/>
  <c r="AK792" i="4" s="1"/>
  <c r="C792" i="4"/>
  <c r="N792" i="4" s="1"/>
  <c r="Y792" i="4" s="1"/>
  <c r="AJ792" i="4" s="1"/>
  <c r="B792" i="4"/>
  <c r="M792" i="4" s="1"/>
  <c r="X792" i="4" s="1"/>
  <c r="AI792" i="4" s="1"/>
  <c r="K792" i="4"/>
  <c r="V792" i="4" s="1"/>
  <c r="AG792" i="4" s="1"/>
  <c r="AR792" i="4" s="1"/>
  <c r="J792" i="4"/>
  <c r="U792" i="4" s="1"/>
  <c r="AF792" i="4" s="1"/>
  <c r="AQ792" i="4" s="1"/>
  <c r="I792" i="4"/>
  <c r="T792" i="4" s="1"/>
  <c r="AE792" i="4" s="1"/>
  <c r="AP792" i="4" s="1"/>
  <c r="G792" i="4"/>
  <c r="R792" i="4" s="1"/>
  <c r="AC792" i="4" s="1"/>
  <c r="AN792" i="4" s="1"/>
  <c r="E667" i="4"/>
  <c r="P667" i="4" s="1"/>
  <c r="AA667" i="4" s="1"/>
  <c r="AL667" i="4" s="1"/>
  <c r="D667" i="4"/>
  <c r="O667" i="4" s="1"/>
  <c r="Z667" i="4" s="1"/>
  <c r="AK667" i="4" s="1"/>
  <c r="C667" i="4"/>
  <c r="N667" i="4" s="1"/>
  <c r="Y667" i="4" s="1"/>
  <c r="AJ667" i="4" s="1"/>
  <c r="B667" i="4"/>
  <c r="M667" i="4" s="1"/>
  <c r="X667" i="4" s="1"/>
  <c r="AI667" i="4" s="1"/>
  <c r="K667" i="4"/>
  <c r="V667" i="4" s="1"/>
  <c r="AG667" i="4" s="1"/>
  <c r="AR667" i="4" s="1"/>
  <c r="J667" i="4"/>
  <c r="U667" i="4" s="1"/>
  <c r="AF667" i="4" s="1"/>
  <c r="AQ667" i="4" s="1"/>
  <c r="I667" i="4"/>
  <c r="T667" i="4" s="1"/>
  <c r="AE667" i="4" s="1"/>
  <c r="AP667" i="4" s="1"/>
  <c r="H667" i="4"/>
  <c r="S667" i="4" s="1"/>
  <c r="AD667" i="4" s="1"/>
  <c r="AO667" i="4" s="1"/>
  <c r="G667" i="4"/>
  <c r="R667" i="4" s="1"/>
  <c r="AC667" i="4" s="1"/>
  <c r="AN667" i="4" s="1"/>
  <c r="F667" i="4"/>
  <c r="Q667" i="4" s="1"/>
  <c r="AB667" i="4" s="1"/>
  <c r="AM667" i="4" s="1"/>
  <c r="D412" i="4"/>
  <c r="O412" i="4" s="1"/>
  <c r="Z412" i="4" s="1"/>
  <c r="AK412" i="4" s="1"/>
  <c r="C412" i="4"/>
  <c r="N412" i="4" s="1"/>
  <c r="Y412" i="4" s="1"/>
  <c r="AJ412" i="4" s="1"/>
  <c r="B412" i="4"/>
  <c r="M412" i="4" s="1"/>
  <c r="X412" i="4" s="1"/>
  <c r="AI412" i="4" s="1"/>
  <c r="K412" i="4"/>
  <c r="V412" i="4" s="1"/>
  <c r="AG412" i="4" s="1"/>
  <c r="AR412" i="4" s="1"/>
  <c r="J412" i="4"/>
  <c r="U412" i="4" s="1"/>
  <c r="AF412" i="4" s="1"/>
  <c r="AQ412" i="4" s="1"/>
  <c r="I412" i="4"/>
  <c r="T412" i="4" s="1"/>
  <c r="AE412" i="4" s="1"/>
  <c r="AP412" i="4" s="1"/>
  <c r="H412" i="4"/>
  <c r="S412" i="4" s="1"/>
  <c r="AD412" i="4" s="1"/>
  <c r="AO412" i="4" s="1"/>
  <c r="G412" i="4"/>
  <c r="R412" i="4" s="1"/>
  <c r="AC412" i="4" s="1"/>
  <c r="AN412" i="4" s="1"/>
  <c r="F412" i="4"/>
  <c r="Q412" i="4" s="1"/>
  <c r="AB412" i="4" s="1"/>
  <c r="AM412" i="4" s="1"/>
  <c r="E412" i="4"/>
  <c r="P412" i="4" s="1"/>
  <c r="AA412" i="4" s="1"/>
  <c r="AL412" i="4" s="1"/>
  <c r="I831" i="4"/>
  <c r="T831" i="4" s="1"/>
  <c r="AE831" i="4" s="1"/>
  <c r="AP831" i="4" s="1"/>
  <c r="G831" i="4"/>
  <c r="R831" i="4" s="1"/>
  <c r="AC831" i="4" s="1"/>
  <c r="AN831" i="4" s="1"/>
  <c r="F831" i="4"/>
  <c r="Q831" i="4" s="1"/>
  <c r="AB831" i="4" s="1"/>
  <c r="AM831" i="4" s="1"/>
  <c r="E831" i="4"/>
  <c r="P831" i="4" s="1"/>
  <c r="AA831" i="4" s="1"/>
  <c r="AL831" i="4" s="1"/>
  <c r="D831" i="4"/>
  <c r="O831" i="4" s="1"/>
  <c r="Z831" i="4" s="1"/>
  <c r="AK831" i="4" s="1"/>
  <c r="C831" i="4"/>
  <c r="N831" i="4" s="1"/>
  <c r="Y831" i="4" s="1"/>
  <c r="AJ831" i="4" s="1"/>
  <c r="B831" i="4"/>
  <c r="M831" i="4" s="1"/>
  <c r="X831" i="4" s="1"/>
  <c r="AI831" i="4" s="1"/>
  <c r="K831" i="4"/>
  <c r="V831" i="4" s="1"/>
  <c r="AG831" i="4" s="1"/>
  <c r="AR831" i="4" s="1"/>
  <c r="J831" i="4"/>
  <c r="U831" i="4" s="1"/>
  <c r="AF831" i="4" s="1"/>
  <c r="AQ831" i="4" s="1"/>
  <c r="H831" i="4"/>
  <c r="S831" i="4" s="1"/>
  <c r="AD831" i="4" s="1"/>
  <c r="AO831" i="4" s="1"/>
  <c r="K475" i="4"/>
  <c r="V475" i="4" s="1"/>
  <c r="AG475" i="4" s="1"/>
  <c r="AR475" i="4" s="1"/>
  <c r="J475" i="4"/>
  <c r="U475" i="4" s="1"/>
  <c r="AF475" i="4" s="1"/>
  <c r="AQ475" i="4" s="1"/>
  <c r="I475" i="4"/>
  <c r="T475" i="4" s="1"/>
  <c r="AE475" i="4" s="1"/>
  <c r="AP475" i="4" s="1"/>
  <c r="H475" i="4"/>
  <c r="S475" i="4" s="1"/>
  <c r="AD475" i="4" s="1"/>
  <c r="AO475" i="4" s="1"/>
  <c r="G475" i="4"/>
  <c r="R475" i="4" s="1"/>
  <c r="AC475" i="4" s="1"/>
  <c r="AN475" i="4" s="1"/>
  <c r="F475" i="4"/>
  <c r="Q475" i="4" s="1"/>
  <c r="AB475" i="4" s="1"/>
  <c r="AM475" i="4" s="1"/>
  <c r="E475" i="4"/>
  <c r="P475" i="4" s="1"/>
  <c r="AA475" i="4" s="1"/>
  <c r="AL475" i="4" s="1"/>
  <c r="D475" i="4"/>
  <c r="O475" i="4" s="1"/>
  <c r="Z475" i="4" s="1"/>
  <c r="AK475" i="4" s="1"/>
  <c r="C475" i="4"/>
  <c r="N475" i="4" s="1"/>
  <c r="Y475" i="4" s="1"/>
  <c r="AJ475" i="4" s="1"/>
  <c r="B475" i="4"/>
  <c r="M475" i="4" s="1"/>
  <c r="X475" i="4" s="1"/>
  <c r="AI475" i="4" s="1"/>
  <c r="D382" i="4"/>
  <c r="O382" i="4" s="1"/>
  <c r="Z382" i="4" s="1"/>
  <c r="AK382" i="4" s="1"/>
  <c r="C382" i="4"/>
  <c r="N382" i="4" s="1"/>
  <c r="Y382" i="4" s="1"/>
  <c r="AJ382" i="4" s="1"/>
  <c r="B382" i="4"/>
  <c r="M382" i="4" s="1"/>
  <c r="X382" i="4" s="1"/>
  <c r="AI382" i="4" s="1"/>
  <c r="K382" i="4"/>
  <c r="V382" i="4" s="1"/>
  <c r="AG382" i="4" s="1"/>
  <c r="AR382" i="4" s="1"/>
  <c r="J382" i="4"/>
  <c r="U382" i="4" s="1"/>
  <c r="AF382" i="4" s="1"/>
  <c r="AQ382" i="4" s="1"/>
  <c r="I382" i="4"/>
  <c r="T382" i="4" s="1"/>
  <c r="AE382" i="4" s="1"/>
  <c r="AP382" i="4" s="1"/>
  <c r="H382" i="4"/>
  <c r="S382" i="4" s="1"/>
  <c r="AD382" i="4" s="1"/>
  <c r="AO382" i="4" s="1"/>
  <c r="G382" i="4"/>
  <c r="R382" i="4" s="1"/>
  <c r="AC382" i="4" s="1"/>
  <c r="AN382" i="4" s="1"/>
  <c r="F382" i="4"/>
  <c r="Q382" i="4" s="1"/>
  <c r="AB382" i="4" s="1"/>
  <c r="AM382" i="4" s="1"/>
  <c r="E382" i="4"/>
  <c r="P382" i="4" s="1"/>
  <c r="AA382" i="4" s="1"/>
  <c r="AL382" i="4" s="1"/>
  <c r="F350" i="4"/>
  <c r="Q350" i="4" s="1"/>
  <c r="AB350" i="4" s="1"/>
  <c r="AM350" i="4" s="1"/>
  <c r="E350" i="4"/>
  <c r="P350" i="4" s="1"/>
  <c r="AA350" i="4" s="1"/>
  <c r="AL350" i="4" s="1"/>
  <c r="D350" i="4"/>
  <c r="O350" i="4" s="1"/>
  <c r="Z350" i="4" s="1"/>
  <c r="AK350" i="4" s="1"/>
  <c r="C350" i="4"/>
  <c r="N350" i="4" s="1"/>
  <c r="Y350" i="4" s="1"/>
  <c r="AJ350" i="4" s="1"/>
  <c r="B350" i="4"/>
  <c r="M350" i="4" s="1"/>
  <c r="X350" i="4" s="1"/>
  <c r="AI350" i="4" s="1"/>
  <c r="K350" i="4"/>
  <c r="V350" i="4" s="1"/>
  <c r="AG350" i="4" s="1"/>
  <c r="AR350" i="4" s="1"/>
  <c r="J350" i="4"/>
  <c r="U350" i="4" s="1"/>
  <c r="AF350" i="4" s="1"/>
  <c r="AQ350" i="4" s="1"/>
  <c r="I350" i="4"/>
  <c r="T350" i="4" s="1"/>
  <c r="AE350" i="4" s="1"/>
  <c r="AP350" i="4" s="1"/>
  <c r="H350" i="4"/>
  <c r="S350" i="4" s="1"/>
  <c r="AD350" i="4" s="1"/>
  <c r="AO350" i="4" s="1"/>
  <c r="G350" i="4"/>
  <c r="R350" i="4" s="1"/>
  <c r="AC350" i="4" s="1"/>
  <c r="AN350" i="4" s="1"/>
  <c r="F460" i="4"/>
  <c r="Q460" i="4" s="1"/>
  <c r="AB460" i="4" s="1"/>
  <c r="AM460" i="4" s="1"/>
  <c r="E460" i="4"/>
  <c r="P460" i="4" s="1"/>
  <c r="AA460" i="4" s="1"/>
  <c r="AL460" i="4" s="1"/>
  <c r="D460" i="4"/>
  <c r="O460" i="4" s="1"/>
  <c r="Z460" i="4" s="1"/>
  <c r="AK460" i="4" s="1"/>
  <c r="C460" i="4"/>
  <c r="N460" i="4" s="1"/>
  <c r="Y460" i="4" s="1"/>
  <c r="AJ460" i="4" s="1"/>
  <c r="B460" i="4"/>
  <c r="M460" i="4" s="1"/>
  <c r="X460" i="4" s="1"/>
  <c r="AI460" i="4" s="1"/>
  <c r="K460" i="4"/>
  <c r="V460" i="4" s="1"/>
  <c r="AG460" i="4" s="1"/>
  <c r="AR460" i="4" s="1"/>
  <c r="J460" i="4"/>
  <c r="U460" i="4" s="1"/>
  <c r="AF460" i="4" s="1"/>
  <c r="AQ460" i="4" s="1"/>
  <c r="I460" i="4"/>
  <c r="T460" i="4" s="1"/>
  <c r="AE460" i="4" s="1"/>
  <c r="AP460" i="4" s="1"/>
  <c r="H460" i="4"/>
  <c r="S460" i="4" s="1"/>
  <c r="AD460" i="4" s="1"/>
  <c r="AO460" i="4" s="1"/>
  <c r="G460" i="4"/>
  <c r="R460" i="4" s="1"/>
  <c r="AC460" i="4" s="1"/>
  <c r="AN460" i="4" s="1"/>
  <c r="E587" i="4"/>
  <c r="P587" i="4" s="1"/>
  <c r="AA587" i="4" s="1"/>
  <c r="AL587" i="4" s="1"/>
  <c r="D587" i="4"/>
  <c r="O587" i="4" s="1"/>
  <c r="Z587" i="4" s="1"/>
  <c r="AK587" i="4" s="1"/>
  <c r="C587" i="4"/>
  <c r="N587" i="4" s="1"/>
  <c r="Y587" i="4" s="1"/>
  <c r="AJ587" i="4" s="1"/>
  <c r="B587" i="4"/>
  <c r="M587" i="4" s="1"/>
  <c r="X587" i="4" s="1"/>
  <c r="AI587" i="4" s="1"/>
  <c r="K587" i="4"/>
  <c r="V587" i="4" s="1"/>
  <c r="AG587" i="4" s="1"/>
  <c r="AR587" i="4" s="1"/>
  <c r="J587" i="4"/>
  <c r="U587" i="4" s="1"/>
  <c r="AF587" i="4" s="1"/>
  <c r="AQ587" i="4" s="1"/>
  <c r="I587" i="4"/>
  <c r="T587" i="4" s="1"/>
  <c r="AE587" i="4" s="1"/>
  <c r="AP587" i="4" s="1"/>
  <c r="H587" i="4"/>
  <c r="S587" i="4" s="1"/>
  <c r="AD587" i="4" s="1"/>
  <c r="AO587" i="4" s="1"/>
  <c r="G587" i="4"/>
  <c r="R587" i="4" s="1"/>
  <c r="AC587" i="4" s="1"/>
  <c r="AN587" i="4" s="1"/>
  <c r="F587" i="4"/>
  <c r="Q587" i="4" s="1"/>
  <c r="AB587" i="4" s="1"/>
  <c r="AM587" i="4" s="1"/>
  <c r="I716" i="4"/>
  <c r="T716" i="4" s="1"/>
  <c r="AE716" i="4" s="1"/>
  <c r="AP716" i="4" s="1"/>
  <c r="D716" i="4"/>
  <c r="O716" i="4" s="1"/>
  <c r="Z716" i="4" s="1"/>
  <c r="AK716" i="4" s="1"/>
  <c r="C716" i="4"/>
  <c r="N716" i="4" s="1"/>
  <c r="Y716" i="4" s="1"/>
  <c r="AJ716" i="4" s="1"/>
  <c r="B716" i="4"/>
  <c r="M716" i="4" s="1"/>
  <c r="X716" i="4" s="1"/>
  <c r="AI716" i="4" s="1"/>
  <c r="K716" i="4"/>
  <c r="V716" i="4" s="1"/>
  <c r="AG716" i="4" s="1"/>
  <c r="AR716" i="4" s="1"/>
  <c r="J716" i="4"/>
  <c r="U716" i="4" s="1"/>
  <c r="AF716" i="4" s="1"/>
  <c r="AQ716" i="4" s="1"/>
  <c r="H716" i="4"/>
  <c r="S716" i="4" s="1"/>
  <c r="AD716" i="4" s="1"/>
  <c r="AO716" i="4" s="1"/>
  <c r="G716" i="4"/>
  <c r="R716" i="4" s="1"/>
  <c r="AC716" i="4" s="1"/>
  <c r="AN716" i="4" s="1"/>
  <c r="F716" i="4"/>
  <c r="Q716" i="4" s="1"/>
  <c r="AB716" i="4" s="1"/>
  <c r="AM716" i="4" s="1"/>
  <c r="E716" i="4"/>
  <c r="P716" i="4" s="1"/>
  <c r="AA716" i="4" s="1"/>
  <c r="AL716" i="4" s="1"/>
  <c r="B600" i="4"/>
  <c r="M600" i="4" s="1"/>
  <c r="X600" i="4" s="1"/>
  <c r="AI600" i="4" s="1"/>
  <c r="K600" i="4"/>
  <c r="V600" i="4" s="1"/>
  <c r="AG600" i="4" s="1"/>
  <c r="AR600" i="4" s="1"/>
  <c r="J600" i="4"/>
  <c r="U600" i="4" s="1"/>
  <c r="AF600" i="4" s="1"/>
  <c r="AQ600" i="4" s="1"/>
  <c r="I600" i="4"/>
  <c r="T600" i="4" s="1"/>
  <c r="AE600" i="4" s="1"/>
  <c r="AP600" i="4" s="1"/>
  <c r="H600" i="4"/>
  <c r="S600" i="4" s="1"/>
  <c r="AD600" i="4" s="1"/>
  <c r="AO600" i="4" s="1"/>
  <c r="G600" i="4"/>
  <c r="R600" i="4" s="1"/>
  <c r="AC600" i="4" s="1"/>
  <c r="AN600" i="4" s="1"/>
  <c r="F600" i="4"/>
  <c r="Q600" i="4" s="1"/>
  <c r="AB600" i="4" s="1"/>
  <c r="AM600" i="4" s="1"/>
  <c r="E600" i="4"/>
  <c r="P600" i="4" s="1"/>
  <c r="AA600" i="4" s="1"/>
  <c r="AL600" i="4" s="1"/>
  <c r="D600" i="4"/>
  <c r="O600" i="4" s="1"/>
  <c r="Z600" i="4" s="1"/>
  <c r="AK600" i="4" s="1"/>
  <c r="C600" i="4"/>
  <c r="N600" i="4" s="1"/>
  <c r="Y600" i="4" s="1"/>
  <c r="AJ600" i="4" s="1"/>
  <c r="E835" i="4"/>
  <c r="P835" i="4" s="1"/>
  <c r="AA835" i="4" s="1"/>
  <c r="AL835" i="4" s="1"/>
  <c r="C835" i="4"/>
  <c r="N835" i="4" s="1"/>
  <c r="Y835" i="4" s="1"/>
  <c r="AJ835" i="4" s="1"/>
  <c r="B835" i="4"/>
  <c r="M835" i="4" s="1"/>
  <c r="X835" i="4" s="1"/>
  <c r="AI835" i="4" s="1"/>
  <c r="K835" i="4"/>
  <c r="V835" i="4" s="1"/>
  <c r="AG835" i="4" s="1"/>
  <c r="AR835" i="4" s="1"/>
  <c r="J835" i="4"/>
  <c r="U835" i="4" s="1"/>
  <c r="AF835" i="4" s="1"/>
  <c r="AQ835" i="4" s="1"/>
  <c r="I835" i="4"/>
  <c r="T835" i="4" s="1"/>
  <c r="AE835" i="4" s="1"/>
  <c r="AP835" i="4" s="1"/>
  <c r="H835" i="4"/>
  <c r="S835" i="4" s="1"/>
  <c r="AD835" i="4" s="1"/>
  <c r="AO835" i="4" s="1"/>
  <c r="G835" i="4"/>
  <c r="R835" i="4" s="1"/>
  <c r="AC835" i="4" s="1"/>
  <c r="AN835" i="4" s="1"/>
  <c r="F835" i="4"/>
  <c r="Q835" i="4" s="1"/>
  <c r="AB835" i="4" s="1"/>
  <c r="AM835" i="4" s="1"/>
  <c r="D835" i="4"/>
  <c r="O835" i="4" s="1"/>
  <c r="Z835" i="4" s="1"/>
  <c r="AK835" i="4" s="1"/>
  <c r="K425" i="4"/>
  <c r="V425" i="4" s="1"/>
  <c r="AG425" i="4" s="1"/>
  <c r="AR425" i="4" s="1"/>
  <c r="J425" i="4"/>
  <c r="U425" i="4" s="1"/>
  <c r="AF425" i="4" s="1"/>
  <c r="AQ425" i="4" s="1"/>
  <c r="I425" i="4"/>
  <c r="T425" i="4" s="1"/>
  <c r="AE425" i="4" s="1"/>
  <c r="AP425" i="4" s="1"/>
  <c r="H425" i="4"/>
  <c r="S425" i="4" s="1"/>
  <c r="AD425" i="4" s="1"/>
  <c r="AO425" i="4" s="1"/>
  <c r="G425" i="4"/>
  <c r="R425" i="4" s="1"/>
  <c r="AC425" i="4" s="1"/>
  <c r="AN425" i="4" s="1"/>
  <c r="F425" i="4"/>
  <c r="Q425" i="4" s="1"/>
  <c r="AB425" i="4" s="1"/>
  <c r="AM425" i="4" s="1"/>
  <c r="E425" i="4"/>
  <c r="P425" i="4" s="1"/>
  <c r="AA425" i="4" s="1"/>
  <c r="AL425" i="4" s="1"/>
  <c r="D425" i="4"/>
  <c r="O425" i="4" s="1"/>
  <c r="Z425" i="4" s="1"/>
  <c r="AK425" i="4" s="1"/>
  <c r="C425" i="4"/>
  <c r="N425" i="4" s="1"/>
  <c r="Y425" i="4" s="1"/>
  <c r="AJ425" i="4" s="1"/>
  <c r="B425" i="4"/>
  <c r="M425" i="4" s="1"/>
  <c r="X425" i="4" s="1"/>
  <c r="AI425" i="4" s="1"/>
  <c r="E481" i="4"/>
  <c r="P481" i="4" s="1"/>
  <c r="AA481" i="4" s="1"/>
  <c r="AL481" i="4" s="1"/>
  <c r="D481" i="4"/>
  <c r="O481" i="4" s="1"/>
  <c r="Z481" i="4" s="1"/>
  <c r="AK481" i="4" s="1"/>
  <c r="C481" i="4"/>
  <c r="N481" i="4" s="1"/>
  <c r="Y481" i="4" s="1"/>
  <c r="AJ481" i="4" s="1"/>
  <c r="B481" i="4"/>
  <c r="M481" i="4" s="1"/>
  <c r="X481" i="4" s="1"/>
  <c r="AI481" i="4" s="1"/>
  <c r="K481" i="4"/>
  <c r="V481" i="4" s="1"/>
  <c r="AG481" i="4" s="1"/>
  <c r="AR481" i="4" s="1"/>
  <c r="J481" i="4"/>
  <c r="U481" i="4" s="1"/>
  <c r="AF481" i="4" s="1"/>
  <c r="AQ481" i="4" s="1"/>
  <c r="I481" i="4"/>
  <c r="T481" i="4" s="1"/>
  <c r="AE481" i="4" s="1"/>
  <c r="AP481" i="4" s="1"/>
  <c r="H481" i="4"/>
  <c r="S481" i="4" s="1"/>
  <c r="AD481" i="4" s="1"/>
  <c r="AO481" i="4" s="1"/>
  <c r="G481" i="4"/>
  <c r="R481" i="4" s="1"/>
  <c r="AC481" i="4" s="1"/>
  <c r="AN481" i="4" s="1"/>
  <c r="F481" i="4"/>
  <c r="Q481" i="4" s="1"/>
  <c r="AB481" i="4" s="1"/>
  <c r="AM481" i="4" s="1"/>
  <c r="H822" i="4"/>
  <c r="S822" i="4" s="1"/>
  <c r="AD822" i="4" s="1"/>
  <c r="AO822" i="4" s="1"/>
  <c r="F822" i="4"/>
  <c r="Q822" i="4" s="1"/>
  <c r="AB822" i="4" s="1"/>
  <c r="AM822" i="4" s="1"/>
  <c r="E822" i="4"/>
  <c r="P822" i="4" s="1"/>
  <c r="AA822" i="4" s="1"/>
  <c r="AL822" i="4" s="1"/>
  <c r="D822" i="4"/>
  <c r="O822" i="4" s="1"/>
  <c r="Z822" i="4" s="1"/>
  <c r="AK822" i="4" s="1"/>
  <c r="C822" i="4"/>
  <c r="N822" i="4" s="1"/>
  <c r="Y822" i="4" s="1"/>
  <c r="AJ822" i="4" s="1"/>
  <c r="B822" i="4"/>
  <c r="M822" i="4" s="1"/>
  <c r="X822" i="4" s="1"/>
  <c r="AI822" i="4" s="1"/>
  <c r="K822" i="4"/>
  <c r="V822" i="4" s="1"/>
  <c r="AG822" i="4" s="1"/>
  <c r="AR822" i="4" s="1"/>
  <c r="J822" i="4"/>
  <c r="U822" i="4" s="1"/>
  <c r="AF822" i="4" s="1"/>
  <c r="AQ822" i="4" s="1"/>
  <c r="I822" i="4"/>
  <c r="T822" i="4" s="1"/>
  <c r="AE822" i="4" s="1"/>
  <c r="AP822" i="4" s="1"/>
  <c r="G822" i="4"/>
  <c r="R822" i="4" s="1"/>
  <c r="AC822" i="4" s="1"/>
  <c r="AN822" i="4" s="1"/>
  <c r="H832" i="4"/>
  <c r="S832" i="4" s="1"/>
  <c r="AD832" i="4" s="1"/>
  <c r="AO832" i="4" s="1"/>
  <c r="F832" i="4"/>
  <c r="Q832" i="4" s="1"/>
  <c r="AB832" i="4" s="1"/>
  <c r="AM832" i="4" s="1"/>
  <c r="E832" i="4"/>
  <c r="P832" i="4" s="1"/>
  <c r="AA832" i="4" s="1"/>
  <c r="AL832" i="4" s="1"/>
  <c r="D832" i="4"/>
  <c r="O832" i="4" s="1"/>
  <c r="Z832" i="4" s="1"/>
  <c r="AK832" i="4" s="1"/>
  <c r="C832" i="4"/>
  <c r="N832" i="4" s="1"/>
  <c r="Y832" i="4" s="1"/>
  <c r="AJ832" i="4" s="1"/>
  <c r="B832" i="4"/>
  <c r="M832" i="4" s="1"/>
  <c r="X832" i="4" s="1"/>
  <c r="AI832" i="4" s="1"/>
  <c r="K832" i="4"/>
  <c r="V832" i="4" s="1"/>
  <c r="AG832" i="4" s="1"/>
  <c r="AR832" i="4" s="1"/>
  <c r="J832" i="4"/>
  <c r="U832" i="4" s="1"/>
  <c r="AF832" i="4" s="1"/>
  <c r="AQ832" i="4" s="1"/>
  <c r="I832" i="4"/>
  <c r="T832" i="4" s="1"/>
  <c r="AE832" i="4" s="1"/>
  <c r="AP832" i="4" s="1"/>
  <c r="G832" i="4"/>
  <c r="R832" i="4" s="1"/>
  <c r="AC832" i="4" s="1"/>
  <c r="AN832" i="4" s="1"/>
  <c r="E51" i="4"/>
  <c r="P51" i="4" s="1"/>
  <c r="AA51" i="4" s="1"/>
  <c r="AL51" i="4" s="1"/>
  <c r="C51" i="4"/>
  <c r="N51" i="4" s="1"/>
  <c r="Y51" i="4" s="1"/>
  <c r="AJ51" i="4" s="1"/>
  <c r="B51" i="4"/>
  <c r="M51" i="4" s="1"/>
  <c r="X51" i="4" s="1"/>
  <c r="AI51" i="4" s="1"/>
  <c r="K51" i="4"/>
  <c r="V51" i="4" s="1"/>
  <c r="AG51" i="4" s="1"/>
  <c r="AR51" i="4" s="1"/>
  <c r="G51" i="4"/>
  <c r="R51" i="4" s="1"/>
  <c r="AC51" i="4" s="1"/>
  <c r="AN51" i="4" s="1"/>
  <c r="F51" i="4"/>
  <c r="Q51" i="4" s="1"/>
  <c r="AB51" i="4" s="1"/>
  <c r="AM51" i="4" s="1"/>
  <c r="D51" i="4"/>
  <c r="O51" i="4" s="1"/>
  <c r="Z51" i="4" s="1"/>
  <c r="AK51" i="4" s="1"/>
  <c r="J51" i="4"/>
  <c r="U51" i="4" s="1"/>
  <c r="AF51" i="4" s="1"/>
  <c r="AQ51" i="4" s="1"/>
  <c r="I51" i="4"/>
  <c r="T51" i="4" s="1"/>
  <c r="AE51" i="4" s="1"/>
  <c r="AP51" i="4" s="1"/>
  <c r="H51" i="4"/>
  <c r="S51" i="4" s="1"/>
  <c r="AD51" i="4" s="1"/>
  <c r="AO51" i="4" s="1"/>
  <c r="G605" i="4"/>
  <c r="R605" i="4" s="1"/>
  <c r="AC605" i="4" s="1"/>
  <c r="AN605" i="4" s="1"/>
  <c r="F605" i="4"/>
  <c r="Q605" i="4" s="1"/>
  <c r="AB605" i="4" s="1"/>
  <c r="AM605" i="4" s="1"/>
  <c r="E605" i="4"/>
  <c r="P605" i="4" s="1"/>
  <c r="AA605" i="4" s="1"/>
  <c r="AL605" i="4" s="1"/>
  <c r="D605" i="4"/>
  <c r="O605" i="4" s="1"/>
  <c r="Z605" i="4" s="1"/>
  <c r="AK605" i="4" s="1"/>
  <c r="C605" i="4"/>
  <c r="N605" i="4" s="1"/>
  <c r="Y605" i="4" s="1"/>
  <c r="AJ605" i="4" s="1"/>
  <c r="B605" i="4"/>
  <c r="M605" i="4" s="1"/>
  <c r="X605" i="4" s="1"/>
  <c r="AI605" i="4" s="1"/>
  <c r="K605" i="4"/>
  <c r="V605" i="4" s="1"/>
  <c r="AG605" i="4" s="1"/>
  <c r="AR605" i="4" s="1"/>
  <c r="J605" i="4"/>
  <c r="U605" i="4" s="1"/>
  <c r="AF605" i="4" s="1"/>
  <c r="AQ605" i="4" s="1"/>
  <c r="I605" i="4"/>
  <c r="T605" i="4" s="1"/>
  <c r="AE605" i="4" s="1"/>
  <c r="AP605" i="4" s="1"/>
  <c r="H605" i="4"/>
  <c r="S605" i="4" s="1"/>
  <c r="AD605" i="4" s="1"/>
  <c r="AO605" i="4" s="1"/>
  <c r="B560" i="4"/>
  <c r="M560" i="4" s="1"/>
  <c r="X560" i="4" s="1"/>
  <c r="AI560" i="4" s="1"/>
  <c r="K560" i="4"/>
  <c r="V560" i="4" s="1"/>
  <c r="AG560" i="4" s="1"/>
  <c r="AR560" i="4" s="1"/>
  <c r="J560" i="4"/>
  <c r="U560" i="4" s="1"/>
  <c r="AF560" i="4" s="1"/>
  <c r="AQ560" i="4" s="1"/>
  <c r="I560" i="4"/>
  <c r="T560" i="4" s="1"/>
  <c r="AE560" i="4" s="1"/>
  <c r="AP560" i="4" s="1"/>
  <c r="H560" i="4"/>
  <c r="S560" i="4" s="1"/>
  <c r="AD560" i="4" s="1"/>
  <c r="AO560" i="4" s="1"/>
  <c r="G560" i="4"/>
  <c r="R560" i="4" s="1"/>
  <c r="AC560" i="4" s="1"/>
  <c r="AN560" i="4" s="1"/>
  <c r="F560" i="4"/>
  <c r="Q560" i="4" s="1"/>
  <c r="AB560" i="4" s="1"/>
  <c r="AM560" i="4" s="1"/>
  <c r="C560" i="4"/>
  <c r="N560" i="4" s="1"/>
  <c r="Y560" i="4" s="1"/>
  <c r="AJ560" i="4" s="1"/>
  <c r="E560" i="4"/>
  <c r="P560" i="4" s="1"/>
  <c r="AA560" i="4" s="1"/>
  <c r="AL560" i="4" s="1"/>
  <c r="D560" i="4"/>
  <c r="O560" i="4" s="1"/>
  <c r="Z560" i="4" s="1"/>
  <c r="AK560" i="4" s="1"/>
  <c r="J180" i="4"/>
  <c r="U180" i="4" s="1"/>
  <c r="AF180" i="4" s="1"/>
  <c r="AQ180" i="4" s="1"/>
  <c r="K180" i="4"/>
  <c r="V180" i="4" s="1"/>
  <c r="AG180" i="4" s="1"/>
  <c r="AR180" i="4" s="1"/>
  <c r="I180" i="4"/>
  <c r="T180" i="4" s="1"/>
  <c r="AE180" i="4" s="1"/>
  <c r="AP180" i="4" s="1"/>
  <c r="H180" i="4"/>
  <c r="S180" i="4" s="1"/>
  <c r="AD180" i="4" s="1"/>
  <c r="AO180" i="4" s="1"/>
  <c r="G180" i="4"/>
  <c r="R180" i="4" s="1"/>
  <c r="AC180" i="4" s="1"/>
  <c r="AN180" i="4" s="1"/>
  <c r="F180" i="4"/>
  <c r="Q180" i="4" s="1"/>
  <c r="AB180" i="4" s="1"/>
  <c r="AM180" i="4" s="1"/>
  <c r="E180" i="4"/>
  <c r="P180" i="4" s="1"/>
  <c r="AA180" i="4" s="1"/>
  <c r="AL180" i="4" s="1"/>
  <c r="D180" i="4"/>
  <c r="O180" i="4" s="1"/>
  <c r="Z180" i="4" s="1"/>
  <c r="AK180" i="4" s="1"/>
  <c r="C180" i="4"/>
  <c r="N180" i="4" s="1"/>
  <c r="Y180" i="4" s="1"/>
  <c r="AJ180" i="4" s="1"/>
  <c r="B180" i="4"/>
  <c r="M180" i="4" s="1"/>
  <c r="X180" i="4" s="1"/>
  <c r="AI180" i="4" s="1"/>
  <c r="G1014" i="4"/>
  <c r="R1014" i="4" s="1"/>
  <c r="AC1014" i="4" s="1"/>
  <c r="AN1014" i="4" s="1"/>
  <c r="K1014" i="4"/>
  <c r="V1014" i="4" s="1"/>
  <c r="AG1014" i="4" s="1"/>
  <c r="AR1014" i="4" s="1"/>
  <c r="J1014" i="4"/>
  <c r="U1014" i="4" s="1"/>
  <c r="AF1014" i="4" s="1"/>
  <c r="AQ1014" i="4" s="1"/>
  <c r="H1014" i="4"/>
  <c r="S1014" i="4" s="1"/>
  <c r="AD1014" i="4" s="1"/>
  <c r="AO1014" i="4" s="1"/>
  <c r="I1014" i="4"/>
  <c r="T1014" i="4" s="1"/>
  <c r="AE1014" i="4" s="1"/>
  <c r="AP1014" i="4" s="1"/>
  <c r="E1014" i="4"/>
  <c r="P1014" i="4" s="1"/>
  <c r="AA1014" i="4" s="1"/>
  <c r="AL1014" i="4" s="1"/>
  <c r="D1014" i="4"/>
  <c r="O1014" i="4" s="1"/>
  <c r="Z1014" i="4" s="1"/>
  <c r="AK1014" i="4" s="1"/>
  <c r="C1014" i="4"/>
  <c r="N1014" i="4" s="1"/>
  <c r="Y1014" i="4" s="1"/>
  <c r="AJ1014" i="4" s="1"/>
  <c r="B1014" i="4"/>
  <c r="M1014" i="4" s="1"/>
  <c r="X1014" i="4" s="1"/>
  <c r="AI1014" i="4" s="1"/>
  <c r="F1014" i="4"/>
  <c r="Q1014" i="4" s="1"/>
  <c r="AB1014" i="4" s="1"/>
  <c r="AM1014" i="4" s="1"/>
  <c r="F80" i="4"/>
  <c r="Q80" i="4" s="1"/>
  <c r="AB80" i="4" s="1"/>
  <c r="AM80" i="4" s="1"/>
  <c r="D80" i="4"/>
  <c r="O80" i="4" s="1"/>
  <c r="Z80" i="4" s="1"/>
  <c r="AK80" i="4" s="1"/>
  <c r="C80" i="4"/>
  <c r="N80" i="4" s="1"/>
  <c r="Y80" i="4" s="1"/>
  <c r="AJ80" i="4" s="1"/>
  <c r="B80" i="4"/>
  <c r="M80" i="4" s="1"/>
  <c r="X80" i="4" s="1"/>
  <c r="AI80" i="4" s="1"/>
  <c r="K80" i="4"/>
  <c r="V80" i="4" s="1"/>
  <c r="AG80" i="4" s="1"/>
  <c r="AR80" i="4" s="1"/>
  <c r="J80" i="4"/>
  <c r="U80" i="4" s="1"/>
  <c r="AF80" i="4" s="1"/>
  <c r="AQ80" i="4" s="1"/>
  <c r="I80" i="4"/>
  <c r="T80" i="4" s="1"/>
  <c r="AE80" i="4" s="1"/>
  <c r="AP80" i="4" s="1"/>
  <c r="H80" i="4"/>
  <c r="S80" i="4" s="1"/>
  <c r="AD80" i="4" s="1"/>
  <c r="AO80" i="4" s="1"/>
  <c r="G80" i="4"/>
  <c r="R80" i="4" s="1"/>
  <c r="AC80" i="4" s="1"/>
  <c r="AN80" i="4" s="1"/>
  <c r="E80" i="4"/>
  <c r="P80" i="4" s="1"/>
  <c r="AA80" i="4" s="1"/>
  <c r="AL80" i="4" s="1"/>
  <c r="I387" i="4"/>
  <c r="T387" i="4" s="1"/>
  <c r="AE387" i="4" s="1"/>
  <c r="AP387" i="4" s="1"/>
  <c r="H387" i="4"/>
  <c r="S387" i="4" s="1"/>
  <c r="AD387" i="4" s="1"/>
  <c r="AO387" i="4" s="1"/>
  <c r="G387" i="4"/>
  <c r="R387" i="4" s="1"/>
  <c r="AC387" i="4" s="1"/>
  <c r="AN387" i="4" s="1"/>
  <c r="F387" i="4"/>
  <c r="Q387" i="4" s="1"/>
  <c r="AB387" i="4" s="1"/>
  <c r="AM387" i="4" s="1"/>
  <c r="E387" i="4"/>
  <c r="P387" i="4" s="1"/>
  <c r="AA387" i="4" s="1"/>
  <c r="AL387" i="4" s="1"/>
  <c r="D387" i="4"/>
  <c r="O387" i="4" s="1"/>
  <c r="Z387" i="4" s="1"/>
  <c r="AK387" i="4" s="1"/>
  <c r="C387" i="4"/>
  <c r="N387" i="4" s="1"/>
  <c r="Y387" i="4" s="1"/>
  <c r="AJ387" i="4" s="1"/>
  <c r="B387" i="4"/>
  <c r="M387" i="4" s="1"/>
  <c r="X387" i="4" s="1"/>
  <c r="AI387" i="4" s="1"/>
  <c r="K387" i="4"/>
  <c r="V387" i="4" s="1"/>
  <c r="AG387" i="4" s="1"/>
  <c r="AR387" i="4" s="1"/>
  <c r="J387" i="4"/>
  <c r="U387" i="4" s="1"/>
  <c r="AF387" i="4" s="1"/>
  <c r="AQ387" i="4" s="1"/>
  <c r="K405" i="4"/>
  <c r="V405" i="4" s="1"/>
  <c r="AG405" i="4" s="1"/>
  <c r="AR405" i="4" s="1"/>
  <c r="J405" i="4"/>
  <c r="U405" i="4" s="1"/>
  <c r="AF405" i="4" s="1"/>
  <c r="AQ405" i="4" s="1"/>
  <c r="I405" i="4"/>
  <c r="T405" i="4" s="1"/>
  <c r="AE405" i="4" s="1"/>
  <c r="AP405" i="4" s="1"/>
  <c r="H405" i="4"/>
  <c r="S405" i="4" s="1"/>
  <c r="AD405" i="4" s="1"/>
  <c r="AO405" i="4" s="1"/>
  <c r="G405" i="4"/>
  <c r="R405" i="4" s="1"/>
  <c r="AC405" i="4" s="1"/>
  <c r="AN405" i="4" s="1"/>
  <c r="F405" i="4"/>
  <c r="Q405" i="4" s="1"/>
  <c r="AB405" i="4" s="1"/>
  <c r="AM405" i="4" s="1"/>
  <c r="E405" i="4"/>
  <c r="P405" i="4" s="1"/>
  <c r="AA405" i="4" s="1"/>
  <c r="AL405" i="4" s="1"/>
  <c r="B405" i="4"/>
  <c r="M405" i="4" s="1"/>
  <c r="X405" i="4" s="1"/>
  <c r="AI405" i="4" s="1"/>
  <c r="D405" i="4"/>
  <c r="O405" i="4" s="1"/>
  <c r="Z405" i="4" s="1"/>
  <c r="AK405" i="4" s="1"/>
  <c r="C405" i="4"/>
  <c r="N405" i="4" s="1"/>
  <c r="Y405" i="4" s="1"/>
  <c r="AJ405" i="4" s="1"/>
  <c r="J160" i="4"/>
  <c r="U160" i="4" s="1"/>
  <c r="AF160" i="4" s="1"/>
  <c r="AQ160" i="4" s="1"/>
  <c r="I160" i="4"/>
  <c r="T160" i="4" s="1"/>
  <c r="AE160" i="4" s="1"/>
  <c r="AP160" i="4" s="1"/>
  <c r="H160" i="4"/>
  <c r="S160" i="4" s="1"/>
  <c r="AD160" i="4" s="1"/>
  <c r="AO160" i="4" s="1"/>
  <c r="G160" i="4"/>
  <c r="R160" i="4" s="1"/>
  <c r="AC160" i="4" s="1"/>
  <c r="AN160" i="4" s="1"/>
  <c r="F160" i="4"/>
  <c r="Q160" i="4" s="1"/>
  <c r="AB160" i="4" s="1"/>
  <c r="AM160" i="4" s="1"/>
  <c r="E160" i="4"/>
  <c r="P160" i="4" s="1"/>
  <c r="AA160" i="4" s="1"/>
  <c r="AL160" i="4" s="1"/>
  <c r="D160" i="4"/>
  <c r="O160" i="4" s="1"/>
  <c r="Z160" i="4" s="1"/>
  <c r="AK160" i="4" s="1"/>
  <c r="C160" i="4"/>
  <c r="N160" i="4" s="1"/>
  <c r="Y160" i="4" s="1"/>
  <c r="AJ160" i="4" s="1"/>
  <c r="K160" i="4"/>
  <c r="V160" i="4" s="1"/>
  <c r="AG160" i="4" s="1"/>
  <c r="AR160" i="4" s="1"/>
  <c r="B160" i="4"/>
  <c r="M160" i="4" s="1"/>
  <c r="X160" i="4" s="1"/>
  <c r="AI160" i="4" s="1"/>
  <c r="D876" i="4"/>
  <c r="O876" i="4" s="1"/>
  <c r="Z876" i="4" s="1"/>
  <c r="AK876" i="4" s="1"/>
  <c r="B876" i="4"/>
  <c r="M876" i="4" s="1"/>
  <c r="X876" i="4" s="1"/>
  <c r="AI876" i="4" s="1"/>
  <c r="K876" i="4"/>
  <c r="V876" i="4" s="1"/>
  <c r="AG876" i="4" s="1"/>
  <c r="AR876" i="4" s="1"/>
  <c r="J876" i="4"/>
  <c r="U876" i="4" s="1"/>
  <c r="AF876" i="4" s="1"/>
  <c r="AQ876" i="4" s="1"/>
  <c r="I876" i="4"/>
  <c r="T876" i="4" s="1"/>
  <c r="AE876" i="4" s="1"/>
  <c r="AP876" i="4" s="1"/>
  <c r="H876" i="4"/>
  <c r="S876" i="4" s="1"/>
  <c r="AD876" i="4" s="1"/>
  <c r="AO876" i="4" s="1"/>
  <c r="G876" i="4"/>
  <c r="R876" i="4" s="1"/>
  <c r="AC876" i="4" s="1"/>
  <c r="AN876" i="4" s="1"/>
  <c r="F876" i="4"/>
  <c r="Q876" i="4" s="1"/>
  <c r="AB876" i="4" s="1"/>
  <c r="AM876" i="4" s="1"/>
  <c r="E876" i="4"/>
  <c r="P876" i="4" s="1"/>
  <c r="AA876" i="4" s="1"/>
  <c r="AL876" i="4" s="1"/>
  <c r="C876" i="4"/>
  <c r="N876" i="4" s="1"/>
  <c r="Y876" i="4" s="1"/>
  <c r="AJ876" i="4" s="1"/>
  <c r="F1005" i="4"/>
  <c r="Q1005" i="4" s="1"/>
  <c r="AB1005" i="4" s="1"/>
  <c r="AM1005" i="4" s="1"/>
  <c r="J1005" i="4"/>
  <c r="U1005" i="4" s="1"/>
  <c r="AF1005" i="4" s="1"/>
  <c r="AQ1005" i="4" s="1"/>
  <c r="B1005" i="4"/>
  <c r="M1005" i="4" s="1"/>
  <c r="X1005" i="4" s="1"/>
  <c r="AI1005" i="4" s="1"/>
  <c r="K1005" i="4"/>
  <c r="V1005" i="4" s="1"/>
  <c r="AG1005" i="4" s="1"/>
  <c r="AR1005" i="4" s="1"/>
  <c r="I1005" i="4"/>
  <c r="T1005" i="4" s="1"/>
  <c r="AE1005" i="4" s="1"/>
  <c r="AP1005" i="4" s="1"/>
  <c r="H1005" i="4"/>
  <c r="S1005" i="4" s="1"/>
  <c r="AD1005" i="4" s="1"/>
  <c r="AO1005" i="4" s="1"/>
  <c r="G1005" i="4"/>
  <c r="R1005" i="4" s="1"/>
  <c r="AC1005" i="4" s="1"/>
  <c r="AN1005" i="4" s="1"/>
  <c r="E1005" i="4"/>
  <c r="P1005" i="4" s="1"/>
  <c r="AA1005" i="4" s="1"/>
  <c r="AL1005" i="4" s="1"/>
  <c r="D1005" i="4"/>
  <c r="O1005" i="4" s="1"/>
  <c r="Z1005" i="4" s="1"/>
  <c r="AK1005" i="4" s="1"/>
  <c r="C1005" i="4"/>
  <c r="N1005" i="4" s="1"/>
  <c r="Y1005" i="4" s="1"/>
  <c r="AJ1005" i="4" s="1"/>
  <c r="D896" i="4"/>
  <c r="O896" i="4" s="1"/>
  <c r="Z896" i="4" s="1"/>
  <c r="AK896" i="4" s="1"/>
  <c r="B896" i="4"/>
  <c r="M896" i="4" s="1"/>
  <c r="X896" i="4" s="1"/>
  <c r="AI896" i="4" s="1"/>
  <c r="K896" i="4"/>
  <c r="V896" i="4" s="1"/>
  <c r="AG896" i="4" s="1"/>
  <c r="AR896" i="4" s="1"/>
  <c r="J896" i="4"/>
  <c r="U896" i="4" s="1"/>
  <c r="AF896" i="4" s="1"/>
  <c r="AQ896" i="4" s="1"/>
  <c r="I896" i="4"/>
  <c r="T896" i="4" s="1"/>
  <c r="AE896" i="4" s="1"/>
  <c r="AP896" i="4" s="1"/>
  <c r="H896" i="4"/>
  <c r="S896" i="4" s="1"/>
  <c r="AD896" i="4" s="1"/>
  <c r="AO896" i="4" s="1"/>
  <c r="G896" i="4"/>
  <c r="R896" i="4" s="1"/>
  <c r="AC896" i="4" s="1"/>
  <c r="AN896" i="4" s="1"/>
  <c r="F896" i="4"/>
  <c r="Q896" i="4" s="1"/>
  <c r="AB896" i="4" s="1"/>
  <c r="AM896" i="4" s="1"/>
  <c r="E896" i="4"/>
  <c r="P896" i="4" s="1"/>
  <c r="AA896" i="4" s="1"/>
  <c r="AL896" i="4" s="1"/>
  <c r="C896" i="4"/>
  <c r="N896" i="4" s="1"/>
  <c r="Y896" i="4" s="1"/>
  <c r="AJ896" i="4" s="1"/>
  <c r="D731" i="4"/>
  <c r="O731" i="4" s="1"/>
  <c r="Z731" i="4" s="1"/>
  <c r="AK731" i="4" s="1"/>
  <c r="K731" i="4"/>
  <c r="V731" i="4" s="1"/>
  <c r="AG731" i="4" s="1"/>
  <c r="AR731" i="4" s="1"/>
  <c r="J731" i="4"/>
  <c r="U731" i="4" s="1"/>
  <c r="AF731" i="4" s="1"/>
  <c r="AQ731" i="4" s="1"/>
  <c r="I731" i="4"/>
  <c r="T731" i="4" s="1"/>
  <c r="AE731" i="4" s="1"/>
  <c r="AP731" i="4" s="1"/>
  <c r="H731" i="4"/>
  <c r="S731" i="4" s="1"/>
  <c r="AD731" i="4" s="1"/>
  <c r="AO731" i="4" s="1"/>
  <c r="G731" i="4"/>
  <c r="R731" i="4" s="1"/>
  <c r="AC731" i="4" s="1"/>
  <c r="AN731" i="4" s="1"/>
  <c r="F731" i="4"/>
  <c r="Q731" i="4" s="1"/>
  <c r="AB731" i="4" s="1"/>
  <c r="AM731" i="4" s="1"/>
  <c r="E731" i="4"/>
  <c r="P731" i="4" s="1"/>
  <c r="AA731" i="4" s="1"/>
  <c r="AL731" i="4" s="1"/>
  <c r="C731" i="4"/>
  <c r="N731" i="4" s="1"/>
  <c r="Y731" i="4" s="1"/>
  <c r="AJ731" i="4" s="1"/>
  <c r="B731" i="4"/>
  <c r="M731" i="4" s="1"/>
  <c r="X731" i="4" s="1"/>
  <c r="AI731" i="4" s="1"/>
  <c r="F516" i="4"/>
  <c r="Q516" i="4" s="1"/>
  <c r="AB516" i="4" s="1"/>
  <c r="AM516" i="4" s="1"/>
  <c r="E516" i="4"/>
  <c r="P516" i="4" s="1"/>
  <c r="AA516" i="4" s="1"/>
  <c r="AL516" i="4" s="1"/>
  <c r="D516" i="4"/>
  <c r="O516" i="4" s="1"/>
  <c r="Z516" i="4" s="1"/>
  <c r="AK516" i="4" s="1"/>
  <c r="C516" i="4"/>
  <c r="N516" i="4" s="1"/>
  <c r="Y516" i="4" s="1"/>
  <c r="AJ516" i="4" s="1"/>
  <c r="B516" i="4"/>
  <c r="M516" i="4" s="1"/>
  <c r="X516" i="4" s="1"/>
  <c r="AI516" i="4" s="1"/>
  <c r="K516" i="4"/>
  <c r="V516" i="4" s="1"/>
  <c r="AG516" i="4" s="1"/>
  <c r="AR516" i="4" s="1"/>
  <c r="J516" i="4"/>
  <c r="U516" i="4" s="1"/>
  <c r="AF516" i="4" s="1"/>
  <c r="AQ516" i="4" s="1"/>
  <c r="G516" i="4"/>
  <c r="R516" i="4" s="1"/>
  <c r="AC516" i="4" s="1"/>
  <c r="AN516" i="4" s="1"/>
  <c r="I516" i="4"/>
  <c r="T516" i="4" s="1"/>
  <c r="AE516" i="4" s="1"/>
  <c r="AP516" i="4" s="1"/>
  <c r="H516" i="4"/>
  <c r="S516" i="4" s="1"/>
  <c r="AD516" i="4" s="1"/>
  <c r="AO516" i="4" s="1"/>
  <c r="C187" i="4"/>
  <c r="N187" i="4" s="1"/>
  <c r="Y187" i="4" s="1"/>
  <c r="AJ187" i="4" s="1"/>
  <c r="B187" i="4"/>
  <c r="M187" i="4" s="1"/>
  <c r="X187" i="4" s="1"/>
  <c r="AI187" i="4" s="1"/>
  <c r="K187" i="4"/>
  <c r="V187" i="4" s="1"/>
  <c r="AG187" i="4" s="1"/>
  <c r="AR187" i="4" s="1"/>
  <c r="J187" i="4"/>
  <c r="U187" i="4" s="1"/>
  <c r="AF187" i="4" s="1"/>
  <c r="AQ187" i="4" s="1"/>
  <c r="I187" i="4"/>
  <c r="T187" i="4" s="1"/>
  <c r="AE187" i="4" s="1"/>
  <c r="AP187" i="4" s="1"/>
  <c r="H187" i="4"/>
  <c r="S187" i="4" s="1"/>
  <c r="AD187" i="4" s="1"/>
  <c r="AO187" i="4" s="1"/>
  <c r="G187" i="4"/>
  <c r="R187" i="4" s="1"/>
  <c r="AC187" i="4" s="1"/>
  <c r="AN187" i="4" s="1"/>
  <c r="E187" i="4"/>
  <c r="P187" i="4" s="1"/>
  <c r="AA187" i="4" s="1"/>
  <c r="AL187" i="4" s="1"/>
  <c r="D187" i="4"/>
  <c r="O187" i="4" s="1"/>
  <c r="Z187" i="4" s="1"/>
  <c r="AK187" i="4" s="1"/>
  <c r="F187" i="4"/>
  <c r="Q187" i="4" s="1"/>
  <c r="AB187" i="4" s="1"/>
  <c r="AM187" i="4" s="1"/>
  <c r="J695" i="4"/>
  <c r="U695" i="4" s="1"/>
  <c r="AF695" i="4" s="1"/>
  <c r="AQ695" i="4" s="1"/>
  <c r="I695" i="4"/>
  <c r="T695" i="4" s="1"/>
  <c r="AE695" i="4" s="1"/>
  <c r="AP695" i="4" s="1"/>
  <c r="H695" i="4"/>
  <c r="S695" i="4" s="1"/>
  <c r="AD695" i="4" s="1"/>
  <c r="AO695" i="4" s="1"/>
  <c r="G695" i="4"/>
  <c r="R695" i="4" s="1"/>
  <c r="AC695" i="4" s="1"/>
  <c r="AN695" i="4" s="1"/>
  <c r="F695" i="4"/>
  <c r="Q695" i="4" s="1"/>
  <c r="AB695" i="4" s="1"/>
  <c r="AM695" i="4" s="1"/>
  <c r="E695" i="4"/>
  <c r="P695" i="4" s="1"/>
  <c r="AA695" i="4" s="1"/>
  <c r="AL695" i="4" s="1"/>
  <c r="D695" i="4"/>
  <c r="O695" i="4" s="1"/>
  <c r="Z695" i="4" s="1"/>
  <c r="AK695" i="4" s="1"/>
  <c r="C695" i="4"/>
  <c r="N695" i="4" s="1"/>
  <c r="Y695" i="4" s="1"/>
  <c r="AJ695" i="4" s="1"/>
  <c r="K695" i="4"/>
  <c r="V695" i="4" s="1"/>
  <c r="AG695" i="4" s="1"/>
  <c r="AR695" i="4" s="1"/>
  <c r="B695" i="4"/>
  <c r="M695" i="4" s="1"/>
  <c r="X695" i="4" s="1"/>
  <c r="AI695" i="4" s="1"/>
  <c r="E361" i="4"/>
  <c r="P361" i="4" s="1"/>
  <c r="AA361" i="4" s="1"/>
  <c r="AL361" i="4" s="1"/>
  <c r="D361" i="4"/>
  <c r="O361" i="4" s="1"/>
  <c r="Z361" i="4" s="1"/>
  <c r="AK361" i="4" s="1"/>
  <c r="C361" i="4"/>
  <c r="N361" i="4" s="1"/>
  <c r="Y361" i="4" s="1"/>
  <c r="AJ361" i="4" s="1"/>
  <c r="B361" i="4"/>
  <c r="M361" i="4" s="1"/>
  <c r="X361" i="4" s="1"/>
  <c r="AI361" i="4" s="1"/>
  <c r="K361" i="4"/>
  <c r="V361" i="4" s="1"/>
  <c r="AG361" i="4" s="1"/>
  <c r="AR361" i="4" s="1"/>
  <c r="J361" i="4"/>
  <c r="U361" i="4" s="1"/>
  <c r="AF361" i="4" s="1"/>
  <c r="AQ361" i="4" s="1"/>
  <c r="I361" i="4"/>
  <c r="T361" i="4" s="1"/>
  <c r="AE361" i="4" s="1"/>
  <c r="AP361" i="4" s="1"/>
  <c r="F361" i="4"/>
  <c r="Q361" i="4" s="1"/>
  <c r="AB361" i="4" s="1"/>
  <c r="AM361" i="4" s="1"/>
  <c r="H361" i="4"/>
  <c r="S361" i="4" s="1"/>
  <c r="AD361" i="4" s="1"/>
  <c r="AO361" i="4" s="1"/>
  <c r="G361" i="4"/>
  <c r="R361" i="4" s="1"/>
  <c r="AC361" i="4" s="1"/>
  <c r="AN361" i="4" s="1"/>
  <c r="J396" i="4"/>
  <c r="U396" i="4" s="1"/>
  <c r="AF396" i="4" s="1"/>
  <c r="AQ396" i="4" s="1"/>
  <c r="I396" i="4"/>
  <c r="T396" i="4" s="1"/>
  <c r="AE396" i="4" s="1"/>
  <c r="AP396" i="4" s="1"/>
  <c r="H396" i="4"/>
  <c r="S396" i="4" s="1"/>
  <c r="AD396" i="4" s="1"/>
  <c r="AO396" i="4" s="1"/>
  <c r="G396" i="4"/>
  <c r="R396" i="4" s="1"/>
  <c r="AC396" i="4" s="1"/>
  <c r="AN396" i="4" s="1"/>
  <c r="F396" i="4"/>
  <c r="Q396" i="4" s="1"/>
  <c r="AB396" i="4" s="1"/>
  <c r="AM396" i="4" s="1"/>
  <c r="E396" i="4"/>
  <c r="P396" i="4" s="1"/>
  <c r="AA396" i="4" s="1"/>
  <c r="AL396" i="4" s="1"/>
  <c r="D396" i="4"/>
  <c r="O396" i="4" s="1"/>
  <c r="Z396" i="4" s="1"/>
  <c r="AK396" i="4" s="1"/>
  <c r="B396" i="4"/>
  <c r="M396" i="4" s="1"/>
  <c r="X396" i="4" s="1"/>
  <c r="AI396" i="4" s="1"/>
  <c r="K396" i="4"/>
  <c r="V396" i="4" s="1"/>
  <c r="AG396" i="4" s="1"/>
  <c r="AR396" i="4" s="1"/>
  <c r="C396" i="4"/>
  <c r="N396" i="4" s="1"/>
  <c r="Y396" i="4" s="1"/>
  <c r="AJ396" i="4" s="1"/>
  <c r="J672" i="4"/>
  <c r="U672" i="4" s="1"/>
  <c r="AF672" i="4" s="1"/>
  <c r="AQ672" i="4" s="1"/>
  <c r="I672" i="4"/>
  <c r="T672" i="4" s="1"/>
  <c r="AE672" i="4" s="1"/>
  <c r="AP672" i="4" s="1"/>
  <c r="H672" i="4"/>
  <c r="S672" i="4" s="1"/>
  <c r="AD672" i="4" s="1"/>
  <c r="AO672" i="4" s="1"/>
  <c r="G672" i="4"/>
  <c r="R672" i="4" s="1"/>
  <c r="AC672" i="4" s="1"/>
  <c r="AN672" i="4" s="1"/>
  <c r="F672" i="4"/>
  <c r="Q672" i="4" s="1"/>
  <c r="AB672" i="4" s="1"/>
  <c r="AM672" i="4" s="1"/>
  <c r="E672" i="4"/>
  <c r="P672" i="4" s="1"/>
  <c r="AA672" i="4" s="1"/>
  <c r="AL672" i="4" s="1"/>
  <c r="D672" i="4"/>
  <c r="O672" i="4" s="1"/>
  <c r="Z672" i="4" s="1"/>
  <c r="AK672" i="4" s="1"/>
  <c r="K672" i="4"/>
  <c r="V672" i="4" s="1"/>
  <c r="AG672" i="4" s="1"/>
  <c r="AR672" i="4" s="1"/>
  <c r="C672" i="4"/>
  <c r="N672" i="4" s="1"/>
  <c r="Y672" i="4" s="1"/>
  <c r="AJ672" i="4" s="1"/>
  <c r="B672" i="4"/>
  <c r="M672" i="4" s="1"/>
  <c r="X672" i="4" s="1"/>
  <c r="AI672" i="4" s="1"/>
  <c r="E165" i="4"/>
  <c r="P165" i="4" s="1"/>
  <c r="AA165" i="4" s="1"/>
  <c r="AL165" i="4" s="1"/>
  <c r="D165" i="4"/>
  <c r="O165" i="4" s="1"/>
  <c r="Z165" i="4" s="1"/>
  <c r="AK165" i="4" s="1"/>
  <c r="C165" i="4"/>
  <c r="N165" i="4" s="1"/>
  <c r="Y165" i="4" s="1"/>
  <c r="AJ165" i="4" s="1"/>
  <c r="B165" i="4"/>
  <c r="M165" i="4" s="1"/>
  <c r="X165" i="4" s="1"/>
  <c r="AI165" i="4" s="1"/>
  <c r="K165" i="4"/>
  <c r="V165" i="4" s="1"/>
  <c r="AG165" i="4" s="1"/>
  <c r="AR165" i="4" s="1"/>
  <c r="J165" i="4"/>
  <c r="U165" i="4" s="1"/>
  <c r="AF165" i="4" s="1"/>
  <c r="AQ165" i="4" s="1"/>
  <c r="I165" i="4"/>
  <c r="T165" i="4" s="1"/>
  <c r="AE165" i="4" s="1"/>
  <c r="AP165" i="4" s="1"/>
  <c r="H165" i="4"/>
  <c r="S165" i="4" s="1"/>
  <c r="AD165" i="4" s="1"/>
  <c r="AO165" i="4" s="1"/>
  <c r="G165" i="4"/>
  <c r="R165" i="4" s="1"/>
  <c r="AC165" i="4" s="1"/>
  <c r="AN165" i="4" s="1"/>
  <c r="F165" i="4"/>
  <c r="Q165" i="4" s="1"/>
  <c r="AB165" i="4" s="1"/>
  <c r="AM165" i="4" s="1"/>
  <c r="K415" i="4"/>
  <c r="V415" i="4" s="1"/>
  <c r="AG415" i="4" s="1"/>
  <c r="AR415" i="4" s="1"/>
  <c r="J415" i="4"/>
  <c r="U415" i="4" s="1"/>
  <c r="AF415" i="4" s="1"/>
  <c r="AQ415" i="4" s="1"/>
  <c r="I415" i="4"/>
  <c r="T415" i="4" s="1"/>
  <c r="AE415" i="4" s="1"/>
  <c r="AP415" i="4" s="1"/>
  <c r="H415" i="4"/>
  <c r="S415" i="4" s="1"/>
  <c r="AD415" i="4" s="1"/>
  <c r="AO415" i="4" s="1"/>
  <c r="G415" i="4"/>
  <c r="R415" i="4" s="1"/>
  <c r="AC415" i="4" s="1"/>
  <c r="AN415" i="4" s="1"/>
  <c r="F415" i="4"/>
  <c r="Q415" i="4" s="1"/>
  <c r="AB415" i="4" s="1"/>
  <c r="AM415" i="4" s="1"/>
  <c r="E415" i="4"/>
  <c r="P415" i="4" s="1"/>
  <c r="AA415" i="4" s="1"/>
  <c r="AL415" i="4" s="1"/>
  <c r="D415" i="4"/>
  <c r="O415" i="4" s="1"/>
  <c r="Z415" i="4" s="1"/>
  <c r="AK415" i="4" s="1"/>
  <c r="C415" i="4"/>
  <c r="N415" i="4" s="1"/>
  <c r="Y415" i="4" s="1"/>
  <c r="AJ415" i="4" s="1"/>
  <c r="B415" i="4"/>
  <c r="M415" i="4" s="1"/>
  <c r="X415" i="4" s="1"/>
  <c r="AI415" i="4" s="1"/>
  <c r="G665" i="4"/>
  <c r="R665" i="4" s="1"/>
  <c r="AC665" i="4" s="1"/>
  <c r="AN665" i="4" s="1"/>
  <c r="F665" i="4"/>
  <c r="Q665" i="4" s="1"/>
  <c r="AB665" i="4" s="1"/>
  <c r="AM665" i="4" s="1"/>
  <c r="E665" i="4"/>
  <c r="P665" i="4" s="1"/>
  <c r="AA665" i="4" s="1"/>
  <c r="AL665" i="4" s="1"/>
  <c r="D665" i="4"/>
  <c r="O665" i="4" s="1"/>
  <c r="Z665" i="4" s="1"/>
  <c r="AK665" i="4" s="1"/>
  <c r="C665" i="4"/>
  <c r="N665" i="4" s="1"/>
  <c r="Y665" i="4" s="1"/>
  <c r="AJ665" i="4" s="1"/>
  <c r="B665" i="4"/>
  <c r="M665" i="4" s="1"/>
  <c r="X665" i="4" s="1"/>
  <c r="AI665" i="4" s="1"/>
  <c r="K665" i="4"/>
  <c r="V665" i="4" s="1"/>
  <c r="AG665" i="4" s="1"/>
  <c r="AR665" i="4" s="1"/>
  <c r="J665" i="4"/>
  <c r="U665" i="4" s="1"/>
  <c r="AF665" i="4" s="1"/>
  <c r="AQ665" i="4" s="1"/>
  <c r="I665" i="4"/>
  <c r="T665" i="4" s="1"/>
  <c r="AE665" i="4" s="1"/>
  <c r="AP665" i="4" s="1"/>
  <c r="H665" i="4"/>
  <c r="S665" i="4" s="1"/>
  <c r="AD665" i="4" s="1"/>
  <c r="AO665" i="4" s="1"/>
  <c r="D186" i="4"/>
  <c r="O186" i="4" s="1"/>
  <c r="Z186" i="4" s="1"/>
  <c r="AK186" i="4" s="1"/>
  <c r="J186" i="4"/>
  <c r="U186" i="4" s="1"/>
  <c r="AF186" i="4" s="1"/>
  <c r="AQ186" i="4" s="1"/>
  <c r="I186" i="4"/>
  <c r="T186" i="4" s="1"/>
  <c r="AE186" i="4" s="1"/>
  <c r="AP186" i="4" s="1"/>
  <c r="H186" i="4"/>
  <c r="S186" i="4" s="1"/>
  <c r="AD186" i="4" s="1"/>
  <c r="AO186" i="4" s="1"/>
  <c r="G186" i="4"/>
  <c r="R186" i="4" s="1"/>
  <c r="AC186" i="4" s="1"/>
  <c r="AN186" i="4" s="1"/>
  <c r="F186" i="4"/>
  <c r="Q186" i="4" s="1"/>
  <c r="AB186" i="4" s="1"/>
  <c r="AM186" i="4" s="1"/>
  <c r="E186" i="4"/>
  <c r="P186" i="4" s="1"/>
  <c r="AA186" i="4" s="1"/>
  <c r="AL186" i="4" s="1"/>
  <c r="C186" i="4"/>
  <c r="N186" i="4" s="1"/>
  <c r="Y186" i="4" s="1"/>
  <c r="AJ186" i="4" s="1"/>
  <c r="K186" i="4"/>
  <c r="V186" i="4" s="1"/>
  <c r="AG186" i="4" s="1"/>
  <c r="AR186" i="4" s="1"/>
  <c r="B186" i="4"/>
  <c r="M186" i="4" s="1"/>
  <c r="X186" i="4" s="1"/>
  <c r="AI186" i="4" s="1"/>
  <c r="J346" i="4"/>
  <c r="U346" i="4" s="1"/>
  <c r="AF346" i="4" s="1"/>
  <c r="AQ346" i="4" s="1"/>
  <c r="I346" i="4"/>
  <c r="T346" i="4" s="1"/>
  <c r="AE346" i="4" s="1"/>
  <c r="AP346" i="4" s="1"/>
  <c r="H346" i="4"/>
  <c r="S346" i="4" s="1"/>
  <c r="AD346" i="4" s="1"/>
  <c r="AO346" i="4" s="1"/>
  <c r="G346" i="4"/>
  <c r="R346" i="4" s="1"/>
  <c r="AC346" i="4" s="1"/>
  <c r="AN346" i="4" s="1"/>
  <c r="F346" i="4"/>
  <c r="Q346" i="4" s="1"/>
  <c r="AB346" i="4" s="1"/>
  <c r="AM346" i="4" s="1"/>
  <c r="E346" i="4"/>
  <c r="P346" i="4" s="1"/>
  <c r="AA346" i="4" s="1"/>
  <c r="AL346" i="4" s="1"/>
  <c r="D346" i="4"/>
  <c r="O346" i="4" s="1"/>
  <c r="Z346" i="4" s="1"/>
  <c r="AK346" i="4" s="1"/>
  <c r="K346" i="4"/>
  <c r="V346" i="4" s="1"/>
  <c r="AG346" i="4" s="1"/>
  <c r="AR346" i="4" s="1"/>
  <c r="C346" i="4"/>
  <c r="N346" i="4" s="1"/>
  <c r="Y346" i="4" s="1"/>
  <c r="AJ346" i="4" s="1"/>
  <c r="B346" i="4"/>
  <c r="M346" i="4" s="1"/>
  <c r="X346" i="4" s="1"/>
  <c r="AI346" i="4" s="1"/>
  <c r="C137" i="4"/>
  <c r="N137" i="4" s="1"/>
  <c r="Y137" i="4" s="1"/>
  <c r="AJ137" i="4" s="1"/>
  <c r="H137" i="4"/>
  <c r="S137" i="4" s="1"/>
  <c r="AD137" i="4" s="1"/>
  <c r="AO137" i="4" s="1"/>
  <c r="G137" i="4"/>
  <c r="R137" i="4" s="1"/>
  <c r="AC137" i="4" s="1"/>
  <c r="AN137" i="4" s="1"/>
  <c r="F137" i="4"/>
  <c r="Q137" i="4" s="1"/>
  <c r="AB137" i="4" s="1"/>
  <c r="AM137" i="4" s="1"/>
  <c r="E137" i="4"/>
  <c r="P137" i="4" s="1"/>
  <c r="AA137" i="4" s="1"/>
  <c r="AL137" i="4" s="1"/>
  <c r="D137" i="4"/>
  <c r="O137" i="4" s="1"/>
  <c r="Z137" i="4" s="1"/>
  <c r="AK137" i="4" s="1"/>
  <c r="B137" i="4"/>
  <c r="M137" i="4" s="1"/>
  <c r="X137" i="4" s="1"/>
  <c r="AI137" i="4" s="1"/>
  <c r="K137" i="4"/>
  <c r="V137" i="4" s="1"/>
  <c r="AG137" i="4" s="1"/>
  <c r="AR137" i="4" s="1"/>
  <c r="J137" i="4"/>
  <c r="U137" i="4" s="1"/>
  <c r="AF137" i="4" s="1"/>
  <c r="AQ137" i="4" s="1"/>
  <c r="I137" i="4"/>
  <c r="T137" i="4" s="1"/>
  <c r="AE137" i="4" s="1"/>
  <c r="AP137" i="4" s="1"/>
  <c r="F804" i="4"/>
  <c r="Q804" i="4" s="1"/>
  <c r="AB804" i="4" s="1"/>
  <c r="AM804" i="4" s="1"/>
  <c r="D804" i="4"/>
  <c r="O804" i="4" s="1"/>
  <c r="Z804" i="4" s="1"/>
  <c r="AK804" i="4" s="1"/>
  <c r="C804" i="4"/>
  <c r="N804" i="4" s="1"/>
  <c r="Y804" i="4" s="1"/>
  <c r="AJ804" i="4" s="1"/>
  <c r="B804" i="4"/>
  <c r="M804" i="4" s="1"/>
  <c r="X804" i="4" s="1"/>
  <c r="AI804" i="4" s="1"/>
  <c r="K804" i="4"/>
  <c r="V804" i="4" s="1"/>
  <c r="AG804" i="4" s="1"/>
  <c r="AR804" i="4" s="1"/>
  <c r="J804" i="4"/>
  <c r="U804" i="4" s="1"/>
  <c r="AF804" i="4" s="1"/>
  <c r="AQ804" i="4" s="1"/>
  <c r="I804" i="4"/>
  <c r="T804" i="4" s="1"/>
  <c r="AE804" i="4" s="1"/>
  <c r="AP804" i="4" s="1"/>
  <c r="E804" i="4"/>
  <c r="P804" i="4" s="1"/>
  <c r="AA804" i="4" s="1"/>
  <c r="AL804" i="4" s="1"/>
  <c r="H804" i="4"/>
  <c r="S804" i="4" s="1"/>
  <c r="AD804" i="4" s="1"/>
  <c r="AO804" i="4" s="1"/>
  <c r="G804" i="4"/>
  <c r="R804" i="4" s="1"/>
  <c r="AC804" i="4" s="1"/>
  <c r="AN804" i="4" s="1"/>
  <c r="J602" i="4"/>
  <c r="U602" i="4" s="1"/>
  <c r="AF602" i="4" s="1"/>
  <c r="AQ602" i="4" s="1"/>
  <c r="I602" i="4"/>
  <c r="T602" i="4" s="1"/>
  <c r="AE602" i="4" s="1"/>
  <c r="AP602" i="4" s="1"/>
  <c r="H602" i="4"/>
  <c r="S602" i="4" s="1"/>
  <c r="AD602" i="4" s="1"/>
  <c r="AO602" i="4" s="1"/>
  <c r="G602" i="4"/>
  <c r="R602" i="4" s="1"/>
  <c r="AC602" i="4" s="1"/>
  <c r="AN602" i="4" s="1"/>
  <c r="F602" i="4"/>
  <c r="Q602" i="4" s="1"/>
  <c r="AB602" i="4" s="1"/>
  <c r="AM602" i="4" s="1"/>
  <c r="E602" i="4"/>
  <c r="P602" i="4" s="1"/>
  <c r="AA602" i="4" s="1"/>
  <c r="AL602" i="4" s="1"/>
  <c r="D602" i="4"/>
  <c r="O602" i="4" s="1"/>
  <c r="Z602" i="4" s="1"/>
  <c r="AK602" i="4" s="1"/>
  <c r="K602" i="4"/>
  <c r="V602" i="4" s="1"/>
  <c r="AG602" i="4" s="1"/>
  <c r="AR602" i="4" s="1"/>
  <c r="C602" i="4"/>
  <c r="N602" i="4" s="1"/>
  <c r="Y602" i="4" s="1"/>
  <c r="AJ602" i="4" s="1"/>
  <c r="B602" i="4"/>
  <c r="M602" i="4" s="1"/>
  <c r="X602" i="4" s="1"/>
  <c r="AI602" i="4" s="1"/>
  <c r="K671" i="4"/>
  <c r="V671" i="4" s="1"/>
  <c r="AG671" i="4" s="1"/>
  <c r="AR671" i="4" s="1"/>
  <c r="J671" i="4"/>
  <c r="U671" i="4" s="1"/>
  <c r="AF671" i="4" s="1"/>
  <c r="AQ671" i="4" s="1"/>
  <c r="I671" i="4"/>
  <c r="T671" i="4" s="1"/>
  <c r="AE671" i="4" s="1"/>
  <c r="AP671" i="4" s="1"/>
  <c r="H671" i="4"/>
  <c r="S671" i="4" s="1"/>
  <c r="AD671" i="4" s="1"/>
  <c r="AO671" i="4" s="1"/>
  <c r="G671" i="4"/>
  <c r="R671" i="4" s="1"/>
  <c r="AC671" i="4" s="1"/>
  <c r="AN671" i="4" s="1"/>
  <c r="F671" i="4"/>
  <c r="Q671" i="4" s="1"/>
  <c r="AB671" i="4" s="1"/>
  <c r="AM671" i="4" s="1"/>
  <c r="E671" i="4"/>
  <c r="P671" i="4" s="1"/>
  <c r="AA671" i="4" s="1"/>
  <c r="AL671" i="4" s="1"/>
  <c r="D671" i="4"/>
  <c r="O671" i="4" s="1"/>
  <c r="Z671" i="4" s="1"/>
  <c r="AK671" i="4" s="1"/>
  <c r="C671" i="4"/>
  <c r="N671" i="4" s="1"/>
  <c r="Y671" i="4" s="1"/>
  <c r="AJ671" i="4" s="1"/>
  <c r="B671" i="4"/>
  <c r="M671" i="4" s="1"/>
  <c r="X671" i="4" s="1"/>
  <c r="AI671" i="4" s="1"/>
  <c r="D856" i="4"/>
  <c r="O856" i="4" s="1"/>
  <c r="Z856" i="4" s="1"/>
  <c r="AK856" i="4" s="1"/>
  <c r="B856" i="4"/>
  <c r="M856" i="4" s="1"/>
  <c r="X856" i="4" s="1"/>
  <c r="AI856" i="4" s="1"/>
  <c r="K856" i="4"/>
  <c r="V856" i="4" s="1"/>
  <c r="AG856" i="4" s="1"/>
  <c r="AR856" i="4" s="1"/>
  <c r="J856" i="4"/>
  <c r="U856" i="4" s="1"/>
  <c r="AF856" i="4" s="1"/>
  <c r="AQ856" i="4" s="1"/>
  <c r="I856" i="4"/>
  <c r="T856" i="4" s="1"/>
  <c r="AE856" i="4" s="1"/>
  <c r="AP856" i="4" s="1"/>
  <c r="H856" i="4"/>
  <c r="S856" i="4" s="1"/>
  <c r="AD856" i="4" s="1"/>
  <c r="AO856" i="4" s="1"/>
  <c r="G856" i="4"/>
  <c r="R856" i="4" s="1"/>
  <c r="AC856" i="4" s="1"/>
  <c r="AN856" i="4" s="1"/>
  <c r="E856" i="4"/>
  <c r="P856" i="4" s="1"/>
  <c r="AA856" i="4" s="1"/>
  <c r="AL856" i="4" s="1"/>
  <c r="C856" i="4"/>
  <c r="N856" i="4" s="1"/>
  <c r="Y856" i="4" s="1"/>
  <c r="AJ856" i="4" s="1"/>
  <c r="F856" i="4"/>
  <c r="Q856" i="4" s="1"/>
  <c r="AB856" i="4" s="1"/>
  <c r="AM856" i="4" s="1"/>
  <c r="I1002" i="4"/>
  <c r="T1002" i="4" s="1"/>
  <c r="AE1002" i="4" s="1"/>
  <c r="AP1002" i="4" s="1"/>
  <c r="K1002" i="4"/>
  <c r="V1002" i="4" s="1"/>
  <c r="AG1002" i="4" s="1"/>
  <c r="AR1002" i="4" s="1"/>
  <c r="H1002" i="4"/>
  <c r="S1002" i="4" s="1"/>
  <c r="AD1002" i="4" s="1"/>
  <c r="AO1002" i="4" s="1"/>
  <c r="G1002" i="4"/>
  <c r="R1002" i="4" s="1"/>
  <c r="AC1002" i="4" s="1"/>
  <c r="AN1002" i="4" s="1"/>
  <c r="F1002" i="4"/>
  <c r="Q1002" i="4" s="1"/>
  <c r="AB1002" i="4" s="1"/>
  <c r="AM1002" i="4" s="1"/>
  <c r="E1002" i="4"/>
  <c r="P1002" i="4" s="1"/>
  <c r="AA1002" i="4" s="1"/>
  <c r="AL1002" i="4" s="1"/>
  <c r="D1002" i="4"/>
  <c r="O1002" i="4" s="1"/>
  <c r="Z1002" i="4" s="1"/>
  <c r="AK1002" i="4" s="1"/>
  <c r="C1002" i="4"/>
  <c r="N1002" i="4" s="1"/>
  <c r="Y1002" i="4" s="1"/>
  <c r="AJ1002" i="4" s="1"/>
  <c r="B1002" i="4"/>
  <c r="M1002" i="4" s="1"/>
  <c r="X1002" i="4" s="1"/>
  <c r="AI1002" i="4" s="1"/>
  <c r="J1002" i="4"/>
  <c r="U1002" i="4" s="1"/>
  <c r="AF1002" i="4" s="1"/>
  <c r="AQ1002" i="4" s="1"/>
  <c r="K970" i="4"/>
  <c r="V970" i="4" s="1"/>
  <c r="AG970" i="4" s="1"/>
  <c r="AR970" i="4" s="1"/>
  <c r="C970" i="4"/>
  <c r="N970" i="4" s="1"/>
  <c r="Y970" i="4" s="1"/>
  <c r="AJ970" i="4" s="1"/>
  <c r="J970" i="4"/>
  <c r="U970" i="4" s="1"/>
  <c r="AF970" i="4" s="1"/>
  <c r="AQ970" i="4" s="1"/>
  <c r="I970" i="4"/>
  <c r="T970" i="4" s="1"/>
  <c r="AE970" i="4" s="1"/>
  <c r="AP970" i="4" s="1"/>
  <c r="H970" i="4"/>
  <c r="S970" i="4" s="1"/>
  <c r="AD970" i="4" s="1"/>
  <c r="AO970" i="4" s="1"/>
  <c r="G970" i="4"/>
  <c r="R970" i="4" s="1"/>
  <c r="AC970" i="4" s="1"/>
  <c r="AN970" i="4" s="1"/>
  <c r="F970" i="4"/>
  <c r="Q970" i="4" s="1"/>
  <c r="AB970" i="4" s="1"/>
  <c r="AM970" i="4" s="1"/>
  <c r="B970" i="4"/>
  <c r="M970" i="4" s="1"/>
  <c r="X970" i="4" s="1"/>
  <c r="AI970" i="4" s="1"/>
  <c r="E970" i="4"/>
  <c r="P970" i="4" s="1"/>
  <c r="AA970" i="4" s="1"/>
  <c r="AL970" i="4" s="1"/>
  <c r="D970" i="4"/>
  <c r="O970" i="4" s="1"/>
  <c r="Z970" i="4" s="1"/>
  <c r="AK970" i="4" s="1"/>
  <c r="J170" i="4"/>
  <c r="U170" i="4" s="1"/>
  <c r="AF170" i="4" s="1"/>
  <c r="AQ170" i="4" s="1"/>
  <c r="K170" i="4"/>
  <c r="V170" i="4" s="1"/>
  <c r="AG170" i="4" s="1"/>
  <c r="AR170" i="4" s="1"/>
  <c r="I170" i="4"/>
  <c r="T170" i="4" s="1"/>
  <c r="AE170" i="4" s="1"/>
  <c r="AP170" i="4" s="1"/>
  <c r="H170" i="4"/>
  <c r="S170" i="4" s="1"/>
  <c r="AD170" i="4" s="1"/>
  <c r="AO170" i="4" s="1"/>
  <c r="G170" i="4"/>
  <c r="R170" i="4" s="1"/>
  <c r="AC170" i="4" s="1"/>
  <c r="AN170" i="4" s="1"/>
  <c r="F170" i="4"/>
  <c r="Q170" i="4" s="1"/>
  <c r="AB170" i="4" s="1"/>
  <c r="AM170" i="4" s="1"/>
  <c r="E170" i="4"/>
  <c r="P170" i="4" s="1"/>
  <c r="AA170" i="4" s="1"/>
  <c r="AL170" i="4" s="1"/>
  <c r="D170" i="4"/>
  <c r="O170" i="4" s="1"/>
  <c r="Z170" i="4" s="1"/>
  <c r="AK170" i="4" s="1"/>
  <c r="C170" i="4"/>
  <c r="N170" i="4" s="1"/>
  <c r="Y170" i="4" s="1"/>
  <c r="AJ170" i="4" s="1"/>
  <c r="B170" i="4"/>
  <c r="M170" i="4" s="1"/>
  <c r="X170" i="4" s="1"/>
  <c r="AI170" i="4" s="1"/>
  <c r="F420" i="4"/>
  <c r="Q420" i="4" s="1"/>
  <c r="AB420" i="4" s="1"/>
  <c r="AM420" i="4" s="1"/>
  <c r="E420" i="4"/>
  <c r="P420" i="4" s="1"/>
  <c r="AA420" i="4" s="1"/>
  <c r="AL420" i="4" s="1"/>
  <c r="D420" i="4"/>
  <c r="O420" i="4" s="1"/>
  <c r="Z420" i="4" s="1"/>
  <c r="AK420" i="4" s="1"/>
  <c r="C420" i="4"/>
  <c r="N420" i="4" s="1"/>
  <c r="Y420" i="4" s="1"/>
  <c r="AJ420" i="4" s="1"/>
  <c r="B420" i="4"/>
  <c r="M420" i="4" s="1"/>
  <c r="X420" i="4" s="1"/>
  <c r="AI420" i="4" s="1"/>
  <c r="K420" i="4"/>
  <c r="V420" i="4" s="1"/>
  <c r="AG420" i="4" s="1"/>
  <c r="AR420" i="4" s="1"/>
  <c r="J420" i="4"/>
  <c r="U420" i="4" s="1"/>
  <c r="AF420" i="4" s="1"/>
  <c r="AQ420" i="4" s="1"/>
  <c r="I420" i="4"/>
  <c r="T420" i="4" s="1"/>
  <c r="AE420" i="4" s="1"/>
  <c r="AP420" i="4" s="1"/>
  <c r="H420" i="4"/>
  <c r="S420" i="4" s="1"/>
  <c r="AD420" i="4" s="1"/>
  <c r="AO420" i="4" s="1"/>
  <c r="G420" i="4"/>
  <c r="R420" i="4" s="1"/>
  <c r="AC420" i="4" s="1"/>
  <c r="AN420" i="4" s="1"/>
  <c r="B670" i="4"/>
  <c r="M670" i="4" s="1"/>
  <c r="X670" i="4" s="1"/>
  <c r="AI670" i="4" s="1"/>
  <c r="K670" i="4"/>
  <c r="V670" i="4" s="1"/>
  <c r="AG670" i="4" s="1"/>
  <c r="AR670" i="4" s="1"/>
  <c r="J670" i="4"/>
  <c r="U670" i="4" s="1"/>
  <c r="AF670" i="4" s="1"/>
  <c r="AQ670" i="4" s="1"/>
  <c r="I670" i="4"/>
  <c r="T670" i="4" s="1"/>
  <c r="AE670" i="4" s="1"/>
  <c r="AP670" i="4" s="1"/>
  <c r="H670" i="4"/>
  <c r="S670" i="4" s="1"/>
  <c r="AD670" i="4" s="1"/>
  <c r="AO670" i="4" s="1"/>
  <c r="G670" i="4"/>
  <c r="R670" i="4" s="1"/>
  <c r="AC670" i="4" s="1"/>
  <c r="AN670" i="4" s="1"/>
  <c r="F670" i="4"/>
  <c r="Q670" i="4" s="1"/>
  <c r="AB670" i="4" s="1"/>
  <c r="AM670" i="4" s="1"/>
  <c r="E670" i="4"/>
  <c r="P670" i="4" s="1"/>
  <c r="AA670" i="4" s="1"/>
  <c r="AL670" i="4" s="1"/>
  <c r="D670" i="4"/>
  <c r="O670" i="4" s="1"/>
  <c r="Z670" i="4" s="1"/>
  <c r="AK670" i="4" s="1"/>
  <c r="C670" i="4"/>
  <c r="N670" i="4" s="1"/>
  <c r="Y670" i="4" s="1"/>
  <c r="AJ670" i="4" s="1"/>
  <c r="K691" i="4"/>
  <c r="V691" i="4" s="1"/>
  <c r="AG691" i="4" s="1"/>
  <c r="AR691" i="4" s="1"/>
  <c r="J691" i="4"/>
  <c r="U691" i="4" s="1"/>
  <c r="AF691" i="4" s="1"/>
  <c r="AQ691" i="4" s="1"/>
  <c r="I691" i="4"/>
  <c r="T691" i="4" s="1"/>
  <c r="AE691" i="4" s="1"/>
  <c r="AP691" i="4" s="1"/>
  <c r="H691" i="4"/>
  <c r="S691" i="4" s="1"/>
  <c r="AD691" i="4" s="1"/>
  <c r="AO691" i="4" s="1"/>
  <c r="G691" i="4"/>
  <c r="R691" i="4" s="1"/>
  <c r="AC691" i="4" s="1"/>
  <c r="AN691" i="4" s="1"/>
  <c r="F691" i="4"/>
  <c r="Q691" i="4" s="1"/>
  <c r="AB691" i="4" s="1"/>
  <c r="AM691" i="4" s="1"/>
  <c r="E691" i="4"/>
  <c r="P691" i="4" s="1"/>
  <c r="AA691" i="4" s="1"/>
  <c r="AL691" i="4" s="1"/>
  <c r="D691" i="4"/>
  <c r="O691" i="4" s="1"/>
  <c r="Z691" i="4" s="1"/>
  <c r="AK691" i="4" s="1"/>
  <c r="C691" i="4"/>
  <c r="N691" i="4" s="1"/>
  <c r="Y691" i="4" s="1"/>
  <c r="AJ691" i="4" s="1"/>
  <c r="B691" i="4"/>
  <c r="M691" i="4" s="1"/>
  <c r="X691" i="4" s="1"/>
  <c r="AI691" i="4" s="1"/>
  <c r="J502" i="4"/>
  <c r="U502" i="4" s="1"/>
  <c r="AF502" i="4" s="1"/>
  <c r="AQ502" i="4" s="1"/>
  <c r="I502" i="4"/>
  <c r="T502" i="4" s="1"/>
  <c r="AE502" i="4" s="1"/>
  <c r="AP502" i="4" s="1"/>
  <c r="H502" i="4"/>
  <c r="S502" i="4" s="1"/>
  <c r="AD502" i="4" s="1"/>
  <c r="AO502" i="4" s="1"/>
  <c r="F502" i="4"/>
  <c r="Q502" i="4" s="1"/>
  <c r="AB502" i="4" s="1"/>
  <c r="AM502" i="4" s="1"/>
  <c r="E502" i="4"/>
  <c r="P502" i="4" s="1"/>
  <c r="AA502" i="4" s="1"/>
  <c r="AL502" i="4" s="1"/>
  <c r="D502" i="4"/>
  <c r="O502" i="4" s="1"/>
  <c r="Z502" i="4" s="1"/>
  <c r="AK502" i="4" s="1"/>
  <c r="K502" i="4"/>
  <c r="V502" i="4" s="1"/>
  <c r="AG502" i="4" s="1"/>
  <c r="AR502" i="4" s="1"/>
  <c r="G502" i="4"/>
  <c r="R502" i="4" s="1"/>
  <c r="AC502" i="4" s="1"/>
  <c r="AN502" i="4" s="1"/>
  <c r="C502" i="4"/>
  <c r="N502" i="4" s="1"/>
  <c r="Y502" i="4" s="1"/>
  <c r="AJ502" i="4" s="1"/>
  <c r="B502" i="4"/>
  <c r="M502" i="4" s="1"/>
  <c r="X502" i="4" s="1"/>
  <c r="AI502" i="4" s="1"/>
  <c r="C877" i="4"/>
  <c r="N877" i="4" s="1"/>
  <c r="Y877" i="4" s="1"/>
  <c r="AJ877" i="4" s="1"/>
  <c r="K877" i="4"/>
  <c r="V877" i="4" s="1"/>
  <c r="AG877" i="4" s="1"/>
  <c r="AR877" i="4" s="1"/>
  <c r="J877" i="4"/>
  <c r="U877" i="4" s="1"/>
  <c r="AF877" i="4" s="1"/>
  <c r="AQ877" i="4" s="1"/>
  <c r="I877" i="4"/>
  <c r="T877" i="4" s="1"/>
  <c r="AE877" i="4" s="1"/>
  <c r="AP877" i="4" s="1"/>
  <c r="H877" i="4"/>
  <c r="S877" i="4" s="1"/>
  <c r="AD877" i="4" s="1"/>
  <c r="AO877" i="4" s="1"/>
  <c r="G877" i="4"/>
  <c r="R877" i="4" s="1"/>
  <c r="AC877" i="4" s="1"/>
  <c r="AN877" i="4" s="1"/>
  <c r="F877" i="4"/>
  <c r="Q877" i="4" s="1"/>
  <c r="AB877" i="4" s="1"/>
  <c r="AM877" i="4" s="1"/>
  <c r="E877" i="4"/>
  <c r="P877" i="4" s="1"/>
  <c r="AA877" i="4" s="1"/>
  <c r="AL877" i="4" s="1"/>
  <c r="D877" i="4"/>
  <c r="O877" i="4" s="1"/>
  <c r="Z877" i="4" s="1"/>
  <c r="AK877" i="4" s="1"/>
  <c r="B877" i="4"/>
  <c r="M877" i="4" s="1"/>
  <c r="X877" i="4" s="1"/>
  <c r="AI877" i="4" s="1"/>
  <c r="G955" i="4"/>
  <c r="R955" i="4" s="1"/>
  <c r="AC955" i="4" s="1"/>
  <c r="AN955" i="4" s="1"/>
  <c r="J955" i="4"/>
  <c r="U955" i="4" s="1"/>
  <c r="AF955" i="4" s="1"/>
  <c r="AQ955" i="4" s="1"/>
  <c r="H955" i="4"/>
  <c r="S955" i="4" s="1"/>
  <c r="AD955" i="4" s="1"/>
  <c r="AO955" i="4" s="1"/>
  <c r="F955" i="4"/>
  <c r="Q955" i="4" s="1"/>
  <c r="AB955" i="4" s="1"/>
  <c r="AM955" i="4" s="1"/>
  <c r="E955" i="4"/>
  <c r="P955" i="4" s="1"/>
  <c r="AA955" i="4" s="1"/>
  <c r="AL955" i="4" s="1"/>
  <c r="D955" i="4"/>
  <c r="O955" i="4" s="1"/>
  <c r="Z955" i="4" s="1"/>
  <c r="AK955" i="4" s="1"/>
  <c r="C955" i="4"/>
  <c r="N955" i="4" s="1"/>
  <c r="Y955" i="4" s="1"/>
  <c r="AJ955" i="4" s="1"/>
  <c r="B955" i="4"/>
  <c r="M955" i="4" s="1"/>
  <c r="X955" i="4" s="1"/>
  <c r="AI955" i="4" s="1"/>
  <c r="I955" i="4"/>
  <c r="T955" i="4" s="1"/>
  <c r="AE955" i="4" s="1"/>
  <c r="AP955" i="4" s="1"/>
  <c r="K955" i="4"/>
  <c r="V955" i="4" s="1"/>
  <c r="AG955" i="4" s="1"/>
  <c r="AR955" i="4" s="1"/>
  <c r="D322" i="4"/>
  <c r="O322" i="4" s="1"/>
  <c r="Z322" i="4" s="1"/>
  <c r="AK322" i="4" s="1"/>
  <c r="C322" i="4"/>
  <c r="N322" i="4" s="1"/>
  <c r="Y322" i="4" s="1"/>
  <c r="AJ322" i="4" s="1"/>
  <c r="B322" i="4"/>
  <c r="M322" i="4" s="1"/>
  <c r="X322" i="4" s="1"/>
  <c r="AI322" i="4" s="1"/>
  <c r="K322" i="4"/>
  <c r="V322" i="4" s="1"/>
  <c r="AG322" i="4" s="1"/>
  <c r="AR322" i="4" s="1"/>
  <c r="J322" i="4"/>
  <c r="U322" i="4" s="1"/>
  <c r="AF322" i="4" s="1"/>
  <c r="AQ322" i="4" s="1"/>
  <c r="I322" i="4"/>
  <c r="T322" i="4" s="1"/>
  <c r="AE322" i="4" s="1"/>
  <c r="AP322" i="4" s="1"/>
  <c r="H322" i="4"/>
  <c r="S322" i="4" s="1"/>
  <c r="AD322" i="4" s="1"/>
  <c r="AO322" i="4" s="1"/>
  <c r="E322" i="4"/>
  <c r="P322" i="4" s="1"/>
  <c r="AA322" i="4" s="1"/>
  <c r="AL322" i="4" s="1"/>
  <c r="G322" i="4"/>
  <c r="R322" i="4" s="1"/>
  <c r="AC322" i="4" s="1"/>
  <c r="AN322" i="4" s="1"/>
  <c r="F322" i="4"/>
  <c r="Q322" i="4" s="1"/>
  <c r="AB322" i="4" s="1"/>
  <c r="AM322" i="4" s="1"/>
  <c r="K531" i="4"/>
  <c r="V531" i="4" s="1"/>
  <c r="AG531" i="4" s="1"/>
  <c r="AR531" i="4" s="1"/>
  <c r="J531" i="4"/>
  <c r="U531" i="4" s="1"/>
  <c r="AF531" i="4" s="1"/>
  <c r="AQ531" i="4" s="1"/>
  <c r="I531" i="4"/>
  <c r="T531" i="4" s="1"/>
  <c r="AE531" i="4" s="1"/>
  <c r="AP531" i="4" s="1"/>
  <c r="H531" i="4"/>
  <c r="S531" i="4" s="1"/>
  <c r="AD531" i="4" s="1"/>
  <c r="AO531" i="4" s="1"/>
  <c r="G531" i="4"/>
  <c r="R531" i="4" s="1"/>
  <c r="AC531" i="4" s="1"/>
  <c r="AN531" i="4" s="1"/>
  <c r="F531" i="4"/>
  <c r="Q531" i="4" s="1"/>
  <c r="AB531" i="4" s="1"/>
  <c r="AM531" i="4" s="1"/>
  <c r="E531" i="4"/>
  <c r="P531" i="4" s="1"/>
  <c r="AA531" i="4" s="1"/>
  <c r="AL531" i="4" s="1"/>
  <c r="D531" i="4"/>
  <c r="O531" i="4" s="1"/>
  <c r="Z531" i="4" s="1"/>
  <c r="AK531" i="4" s="1"/>
  <c r="C531" i="4"/>
  <c r="N531" i="4" s="1"/>
  <c r="Y531" i="4" s="1"/>
  <c r="AJ531" i="4" s="1"/>
  <c r="B531" i="4"/>
  <c r="M531" i="4" s="1"/>
  <c r="X531" i="4" s="1"/>
  <c r="AI531" i="4" s="1"/>
  <c r="D176" i="4"/>
  <c r="O176" i="4" s="1"/>
  <c r="Z176" i="4" s="1"/>
  <c r="AK176" i="4" s="1"/>
  <c r="I176" i="4"/>
  <c r="T176" i="4" s="1"/>
  <c r="AE176" i="4" s="1"/>
  <c r="AP176" i="4" s="1"/>
  <c r="H176" i="4"/>
  <c r="S176" i="4" s="1"/>
  <c r="AD176" i="4" s="1"/>
  <c r="AO176" i="4" s="1"/>
  <c r="G176" i="4"/>
  <c r="R176" i="4" s="1"/>
  <c r="AC176" i="4" s="1"/>
  <c r="AN176" i="4" s="1"/>
  <c r="F176" i="4"/>
  <c r="Q176" i="4" s="1"/>
  <c r="AB176" i="4" s="1"/>
  <c r="AM176" i="4" s="1"/>
  <c r="E176" i="4"/>
  <c r="P176" i="4" s="1"/>
  <c r="AA176" i="4" s="1"/>
  <c r="AL176" i="4" s="1"/>
  <c r="C176" i="4"/>
  <c r="N176" i="4" s="1"/>
  <c r="Y176" i="4" s="1"/>
  <c r="AJ176" i="4" s="1"/>
  <c r="B176" i="4"/>
  <c r="M176" i="4" s="1"/>
  <c r="X176" i="4" s="1"/>
  <c r="AI176" i="4" s="1"/>
  <c r="K176" i="4"/>
  <c r="V176" i="4" s="1"/>
  <c r="AG176" i="4" s="1"/>
  <c r="AR176" i="4" s="1"/>
  <c r="J176" i="4"/>
  <c r="U176" i="4" s="1"/>
  <c r="AF176" i="4" s="1"/>
  <c r="AQ176" i="4" s="1"/>
  <c r="F556" i="4"/>
  <c r="Q556" i="4" s="1"/>
  <c r="AB556" i="4" s="1"/>
  <c r="AM556" i="4" s="1"/>
  <c r="E556" i="4"/>
  <c r="P556" i="4" s="1"/>
  <c r="AA556" i="4" s="1"/>
  <c r="AL556" i="4" s="1"/>
  <c r="D556" i="4"/>
  <c r="O556" i="4" s="1"/>
  <c r="Z556" i="4" s="1"/>
  <c r="AK556" i="4" s="1"/>
  <c r="C556" i="4"/>
  <c r="N556" i="4" s="1"/>
  <c r="Y556" i="4" s="1"/>
  <c r="AJ556" i="4" s="1"/>
  <c r="B556" i="4"/>
  <c r="M556" i="4" s="1"/>
  <c r="X556" i="4" s="1"/>
  <c r="AI556" i="4" s="1"/>
  <c r="K556" i="4"/>
  <c r="V556" i="4" s="1"/>
  <c r="AG556" i="4" s="1"/>
  <c r="AR556" i="4" s="1"/>
  <c r="J556" i="4"/>
  <c r="U556" i="4" s="1"/>
  <c r="AF556" i="4" s="1"/>
  <c r="AQ556" i="4" s="1"/>
  <c r="I556" i="4"/>
  <c r="T556" i="4" s="1"/>
  <c r="AE556" i="4" s="1"/>
  <c r="AP556" i="4" s="1"/>
  <c r="H556" i="4"/>
  <c r="S556" i="4" s="1"/>
  <c r="AD556" i="4" s="1"/>
  <c r="AO556" i="4" s="1"/>
  <c r="G556" i="4"/>
  <c r="R556" i="4" s="1"/>
  <c r="AC556" i="4" s="1"/>
  <c r="AN556" i="4" s="1"/>
  <c r="C787" i="4"/>
  <c r="N787" i="4" s="1"/>
  <c r="Y787" i="4" s="1"/>
  <c r="AJ787" i="4" s="1"/>
  <c r="K787" i="4"/>
  <c r="V787" i="4" s="1"/>
  <c r="AG787" i="4" s="1"/>
  <c r="AR787" i="4" s="1"/>
  <c r="J787" i="4"/>
  <c r="U787" i="4" s="1"/>
  <c r="AF787" i="4" s="1"/>
  <c r="AQ787" i="4" s="1"/>
  <c r="I787" i="4"/>
  <c r="T787" i="4" s="1"/>
  <c r="AE787" i="4" s="1"/>
  <c r="AP787" i="4" s="1"/>
  <c r="H787" i="4"/>
  <c r="S787" i="4" s="1"/>
  <c r="AD787" i="4" s="1"/>
  <c r="AO787" i="4" s="1"/>
  <c r="G787" i="4"/>
  <c r="R787" i="4" s="1"/>
  <c r="AC787" i="4" s="1"/>
  <c r="AN787" i="4" s="1"/>
  <c r="F787" i="4"/>
  <c r="Q787" i="4" s="1"/>
  <c r="AB787" i="4" s="1"/>
  <c r="AM787" i="4" s="1"/>
  <c r="B787" i="4"/>
  <c r="M787" i="4" s="1"/>
  <c r="X787" i="4" s="1"/>
  <c r="AI787" i="4" s="1"/>
  <c r="E787" i="4"/>
  <c r="P787" i="4" s="1"/>
  <c r="AA787" i="4" s="1"/>
  <c r="AL787" i="4" s="1"/>
  <c r="D787" i="4"/>
  <c r="O787" i="4" s="1"/>
  <c r="Z787" i="4" s="1"/>
  <c r="AK787" i="4" s="1"/>
  <c r="K961" i="4"/>
  <c r="V961" i="4" s="1"/>
  <c r="AG961" i="4" s="1"/>
  <c r="AR961" i="4" s="1"/>
  <c r="H961" i="4"/>
  <c r="S961" i="4" s="1"/>
  <c r="AD961" i="4" s="1"/>
  <c r="AO961" i="4" s="1"/>
  <c r="F961" i="4"/>
  <c r="Q961" i="4" s="1"/>
  <c r="AB961" i="4" s="1"/>
  <c r="AM961" i="4" s="1"/>
  <c r="E961" i="4"/>
  <c r="P961" i="4" s="1"/>
  <c r="AA961" i="4" s="1"/>
  <c r="AL961" i="4" s="1"/>
  <c r="D961" i="4"/>
  <c r="O961" i="4" s="1"/>
  <c r="Z961" i="4" s="1"/>
  <c r="AK961" i="4" s="1"/>
  <c r="C961" i="4"/>
  <c r="N961" i="4" s="1"/>
  <c r="Y961" i="4" s="1"/>
  <c r="AJ961" i="4" s="1"/>
  <c r="B961" i="4"/>
  <c r="M961" i="4" s="1"/>
  <c r="X961" i="4" s="1"/>
  <c r="AI961" i="4" s="1"/>
  <c r="G961" i="4"/>
  <c r="R961" i="4" s="1"/>
  <c r="AC961" i="4" s="1"/>
  <c r="AN961" i="4" s="1"/>
  <c r="J961" i="4"/>
  <c r="U961" i="4" s="1"/>
  <c r="AF961" i="4" s="1"/>
  <c r="AQ961" i="4" s="1"/>
  <c r="I961" i="4"/>
  <c r="T961" i="4" s="1"/>
  <c r="AE961" i="4" s="1"/>
  <c r="AP961" i="4" s="1"/>
  <c r="J76" i="4"/>
  <c r="U76" i="4" s="1"/>
  <c r="AF76" i="4" s="1"/>
  <c r="AQ76" i="4" s="1"/>
  <c r="H76" i="4"/>
  <c r="S76" i="4" s="1"/>
  <c r="AD76" i="4" s="1"/>
  <c r="AO76" i="4" s="1"/>
  <c r="G76" i="4"/>
  <c r="R76" i="4" s="1"/>
  <c r="AC76" i="4" s="1"/>
  <c r="AN76" i="4" s="1"/>
  <c r="F76" i="4"/>
  <c r="Q76" i="4" s="1"/>
  <c r="AB76" i="4" s="1"/>
  <c r="AM76" i="4" s="1"/>
  <c r="K76" i="4"/>
  <c r="V76" i="4" s="1"/>
  <c r="AG76" i="4" s="1"/>
  <c r="AR76" i="4" s="1"/>
  <c r="I76" i="4"/>
  <c r="T76" i="4" s="1"/>
  <c r="AE76" i="4" s="1"/>
  <c r="AP76" i="4" s="1"/>
  <c r="E76" i="4"/>
  <c r="P76" i="4" s="1"/>
  <c r="AA76" i="4" s="1"/>
  <c r="AL76" i="4" s="1"/>
  <c r="D76" i="4"/>
  <c r="O76" i="4" s="1"/>
  <c r="Z76" i="4" s="1"/>
  <c r="AK76" i="4" s="1"/>
  <c r="C76" i="4"/>
  <c r="N76" i="4" s="1"/>
  <c r="Y76" i="4" s="1"/>
  <c r="AJ76" i="4" s="1"/>
  <c r="B76" i="4"/>
  <c r="M76" i="4" s="1"/>
  <c r="X76" i="4" s="1"/>
  <c r="AI76" i="4" s="1"/>
  <c r="F626" i="4"/>
  <c r="Q626" i="4" s="1"/>
  <c r="AB626" i="4" s="1"/>
  <c r="AM626" i="4" s="1"/>
  <c r="E626" i="4"/>
  <c r="P626" i="4" s="1"/>
  <c r="AA626" i="4" s="1"/>
  <c r="AL626" i="4" s="1"/>
  <c r="D626" i="4"/>
  <c r="O626" i="4" s="1"/>
  <c r="Z626" i="4" s="1"/>
  <c r="AK626" i="4" s="1"/>
  <c r="C626" i="4"/>
  <c r="N626" i="4" s="1"/>
  <c r="Y626" i="4" s="1"/>
  <c r="AJ626" i="4" s="1"/>
  <c r="B626" i="4"/>
  <c r="M626" i="4" s="1"/>
  <c r="X626" i="4" s="1"/>
  <c r="AI626" i="4" s="1"/>
  <c r="K626" i="4"/>
  <c r="V626" i="4" s="1"/>
  <c r="AG626" i="4" s="1"/>
  <c r="AR626" i="4" s="1"/>
  <c r="J626" i="4"/>
  <c r="U626" i="4" s="1"/>
  <c r="AF626" i="4" s="1"/>
  <c r="AQ626" i="4" s="1"/>
  <c r="I626" i="4"/>
  <c r="T626" i="4" s="1"/>
  <c r="AE626" i="4" s="1"/>
  <c r="AP626" i="4" s="1"/>
  <c r="H626" i="4"/>
  <c r="S626" i="4" s="1"/>
  <c r="AD626" i="4" s="1"/>
  <c r="AO626" i="4" s="1"/>
  <c r="G626" i="4"/>
  <c r="R626" i="4" s="1"/>
  <c r="AC626" i="4" s="1"/>
  <c r="AN626" i="4" s="1"/>
  <c r="J542" i="4"/>
  <c r="U542" i="4" s="1"/>
  <c r="AF542" i="4" s="1"/>
  <c r="AQ542" i="4" s="1"/>
  <c r="I542" i="4"/>
  <c r="T542" i="4" s="1"/>
  <c r="AE542" i="4" s="1"/>
  <c r="AP542" i="4" s="1"/>
  <c r="H542" i="4"/>
  <c r="S542" i="4" s="1"/>
  <c r="AD542" i="4" s="1"/>
  <c r="AO542" i="4" s="1"/>
  <c r="G542" i="4"/>
  <c r="R542" i="4" s="1"/>
  <c r="AC542" i="4" s="1"/>
  <c r="AN542" i="4" s="1"/>
  <c r="F542" i="4"/>
  <c r="Q542" i="4" s="1"/>
  <c r="AB542" i="4" s="1"/>
  <c r="AM542" i="4" s="1"/>
  <c r="E542" i="4"/>
  <c r="P542" i="4" s="1"/>
  <c r="AA542" i="4" s="1"/>
  <c r="AL542" i="4" s="1"/>
  <c r="D542" i="4"/>
  <c r="O542" i="4" s="1"/>
  <c r="Z542" i="4" s="1"/>
  <c r="AK542" i="4" s="1"/>
  <c r="C542" i="4"/>
  <c r="N542" i="4" s="1"/>
  <c r="Y542" i="4" s="1"/>
  <c r="AJ542" i="4" s="1"/>
  <c r="B542" i="4"/>
  <c r="M542" i="4" s="1"/>
  <c r="X542" i="4" s="1"/>
  <c r="AI542" i="4" s="1"/>
  <c r="K542" i="4"/>
  <c r="V542" i="4" s="1"/>
  <c r="AG542" i="4" s="1"/>
  <c r="AR542" i="4" s="1"/>
  <c r="E441" i="4"/>
  <c r="P441" i="4" s="1"/>
  <c r="AA441" i="4" s="1"/>
  <c r="AL441" i="4" s="1"/>
  <c r="D441" i="4"/>
  <c r="O441" i="4" s="1"/>
  <c r="Z441" i="4" s="1"/>
  <c r="AK441" i="4" s="1"/>
  <c r="C441" i="4"/>
  <c r="N441" i="4" s="1"/>
  <c r="Y441" i="4" s="1"/>
  <c r="AJ441" i="4" s="1"/>
  <c r="B441" i="4"/>
  <c r="M441" i="4" s="1"/>
  <c r="X441" i="4" s="1"/>
  <c r="AI441" i="4" s="1"/>
  <c r="K441" i="4"/>
  <c r="V441" i="4" s="1"/>
  <c r="AG441" i="4" s="1"/>
  <c r="AR441" i="4" s="1"/>
  <c r="J441" i="4"/>
  <c r="U441" i="4" s="1"/>
  <c r="AF441" i="4" s="1"/>
  <c r="AQ441" i="4" s="1"/>
  <c r="I441" i="4"/>
  <c r="T441" i="4" s="1"/>
  <c r="AE441" i="4" s="1"/>
  <c r="AP441" i="4" s="1"/>
  <c r="H441" i="4"/>
  <c r="S441" i="4" s="1"/>
  <c r="AD441" i="4" s="1"/>
  <c r="AO441" i="4" s="1"/>
  <c r="G441" i="4"/>
  <c r="R441" i="4" s="1"/>
  <c r="AC441" i="4" s="1"/>
  <c r="AN441" i="4" s="1"/>
  <c r="F441" i="4"/>
  <c r="Q441" i="4" s="1"/>
  <c r="AB441" i="4" s="1"/>
  <c r="AM441" i="4" s="1"/>
  <c r="J1001" i="4"/>
  <c r="U1001" i="4" s="1"/>
  <c r="AF1001" i="4" s="1"/>
  <c r="AQ1001" i="4" s="1"/>
  <c r="G1001" i="4"/>
  <c r="R1001" i="4" s="1"/>
  <c r="AC1001" i="4" s="1"/>
  <c r="AN1001" i="4" s="1"/>
  <c r="C1001" i="4"/>
  <c r="N1001" i="4" s="1"/>
  <c r="Y1001" i="4" s="1"/>
  <c r="AJ1001" i="4" s="1"/>
  <c r="K1001" i="4"/>
  <c r="V1001" i="4" s="1"/>
  <c r="AG1001" i="4" s="1"/>
  <c r="AR1001" i="4" s="1"/>
  <c r="I1001" i="4"/>
  <c r="T1001" i="4" s="1"/>
  <c r="AE1001" i="4" s="1"/>
  <c r="AP1001" i="4" s="1"/>
  <c r="H1001" i="4"/>
  <c r="S1001" i="4" s="1"/>
  <c r="AD1001" i="4" s="1"/>
  <c r="AO1001" i="4" s="1"/>
  <c r="F1001" i="4"/>
  <c r="Q1001" i="4" s="1"/>
  <c r="AB1001" i="4" s="1"/>
  <c r="AM1001" i="4" s="1"/>
  <c r="D1001" i="4"/>
  <c r="O1001" i="4" s="1"/>
  <c r="Z1001" i="4" s="1"/>
  <c r="AK1001" i="4" s="1"/>
  <c r="B1001" i="4"/>
  <c r="M1001" i="4" s="1"/>
  <c r="X1001" i="4" s="1"/>
  <c r="AI1001" i="4" s="1"/>
  <c r="E1001" i="4"/>
  <c r="P1001" i="4" s="1"/>
  <c r="AA1001" i="4" s="1"/>
  <c r="AL1001" i="4" s="1"/>
  <c r="C157" i="4"/>
  <c r="N157" i="4" s="1"/>
  <c r="Y157" i="4" s="1"/>
  <c r="AJ157" i="4" s="1"/>
  <c r="J157" i="4"/>
  <c r="U157" i="4" s="1"/>
  <c r="AF157" i="4" s="1"/>
  <c r="AQ157" i="4" s="1"/>
  <c r="I157" i="4"/>
  <c r="T157" i="4" s="1"/>
  <c r="AE157" i="4" s="1"/>
  <c r="AP157" i="4" s="1"/>
  <c r="H157" i="4"/>
  <c r="S157" i="4" s="1"/>
  <c r="AD157" i="4" s="1"/>
  <c r="AO157" i="4" s="1"/>
  <c r="G157" i="4"/>
  <c r="R157" i="4" s="1"/>
  <c r="AC157" i="4" s="1"/>
  <c r="AN157" i="4" s="1"/>
  <c r="F157" i="4"/>
  <c r="Q157" i="4" s="1"/>
  <c r="AB157" i="4" s="1"/>
  <c r="AM157" i="4" s="1"/>
  <c r="E157" i="4"/>
  <c r="P157" i="4" s="1"/>
  <c r="AA157" i="4" s="1"/>
  <c r="AL157" i="4" s="1"/>
  <c r="D157" i="4"/>
  <c r="O157" i="4" s="1"/>
  <c r="Z157" i="4" s="1"/>
  <c r="AK157" i="4" s="1"/>
  <c r="K157" i="4"/>
  <c r="V157" i="4" s="1"/>
  <c r="AG157" i="4" s="1"/>
  <c r="AR157" i="4" s="1"/>
  <c r="B157" i="4"/>
  <c r="M157" i="4" s="1"/>
  <c r="X157" i="4" s="1"/>
  <c r="AI157" i="4" s="1"/>
  <c r="I553" i="4"/>
  <c r="T553" i="4" s="1"/>
  <c r="AE553" i="4" s="1"/>
  <c r="AP553" i="4" s="1"/>
  <c r="H553" i="4"/>
  <c r="S553" i="4" s="1"/>
  <c r="AD553" i="4" s="1"/>
  <c r="AO553" i="4" s="1"/>
  <c r="G553" i="4"/>
  <c r="R553" i="4" s="1"/>
  <c r="AC553" i="4" s="1"/>
  <c r="AN553" i="4" s="1"/>
  <c r="F553" i="4"/>
  <c r="Q553" i="4" s="1"/>
  <c r="AB553" i="4" s="1"/>
  <c r="AM553" i="4" s="1"/>
  <c r="E553" i="4"/>
  <c r="P553" i="4" s="1"/>
  <c r="AA553" i="4" s="1"/>
  <c r="AL553" i="4" s="1"/>
  <c r="D553" i="4"/>
  <c r="O553" i="4" s="1"/>
  <c r="Z553" i="4" s="1"/>
  <c r="AK553" i="4" s="1"/>
  <c r="C553" i="4"/>
  <c r="N553" i="4" s="1"/>
  <c r="Y553" i="4" s="1"/>
  <c r="AJ553" i="4" s="1"/>
  <c r="K553" i="4"/>
  <c r="V553" i="4" s="1"/>
  <c r="AG553" i="4" s="1"/>
  <c r="AR553" i="4" s="1"/>
  <c r="J553" i="4"/>
  <c r="U553" i="4" s="1"/>
  <c r="AF553" i="4" s="1"/>
  <c r="AQ553" i="4" s="1"/>
  <c r="B553" i="4"/>
  <c r="M553" i="4" s="1"/>
  <c r="X553" i="4" s="1"/>
  <c r="AI553" i="4" s="1"/>
  <c r="G793" i="4"/>
  <c r="R793" i="4" s="1"/>
  <c r="AC793" i="4" s="1"/>
  <c r="AN793" i="4" s="1"/>
  <c r="E793" i="4"/>
  <c r="P793" i="4" s="1"/>
  <c r="AA793" i="4" s="1"/>
  <c r="AL793" i="4" s="1"/>
  <c r="D793" i="4"/>
  <c r="O793" i="4" s="1"/>
  <c r="Z793" i="4" s="1"/>
  <c r="AK793" i="4" s="1"/>
  <c r="C793" i="4"/>
  <c r="N793" i="4" s="1"/>
  <c r="Y793" i="4" s="1"/>
  <c r="AJ793" i="4" s="1"/>
  <c r="B793" i="4"/>
  <c r="M793" i="4" s="1"/>
  <c r="X793" i="4" s="1"/>
  <c r="AI793" i="4" s="1"/>
  <c r="K793" i="4"/>
  <c r="V793" i="4" s="1"/>
  <c r="AG793" i="4" s="1"/>
  <c r="AR793" i="4" s="1"/>
  <c r="J793" i="4"/>
  <c r="U793" i="4" s="1"/>
  <c r="AF793" i="4" s="1"/>
  <c r="AQ793" i="4" s="1"/>
  <c r="I793" i="4"/>
  <c r="T793" i="4" s="1"/>
  <c r="AE793" i="4" s="1"/>
  <c r="AP793" i="4" s="1"/>
  <c r="H793" i="4"/>
  <c r="S793" i="4" s="1"/>
  <c r="AD793" i="4" s="1"/>
  <c r="AO793" i="4" s="1"/>
  <c r="F793" i="4"/>
  <c r="Q793" i="4" s="1"/>
  <c r="AB793" i="4" s="1"/>
  <c r="AM793" i="4" s="1"/>
  <c r="H468" i="4"/>
  <c r="S468" i="4" s="1"/>
  <c r="AD468" i="4" s="1"/>
  <c r="AO468" i="4" s="1"/>
  <c r="G468" i="4"/>
  <c r="R468" i="4" s="1"/>
  <c r="AC468" i="4" s="1"/>
  <c r="AN468" i="4" s="1"/>
  <c r="F468" i="4"/>
  <c r="Q468" i="4" s="1"/>
  <c r="AB468" i="4" s="1"/>
  <c r="AM468" i="4" s="1"/>
  <c r="E468" i="4"/>
  <c r="P468" i="4" s="1"/>
  <c r="AA468" i="4" s="1"/>
  <c r="AL468" i="4" s="1"/>
  <c r="D468" i="4"/>
  <c r="O468" i="4" s="1"/>
  <c r="Z468" i="4" s="1"/>
  <c r="AK468" i="4" s="1"/>
  <c r="C468" i="4"/>
  <c r="N468" i="4" s="1"/>
  <c r="Y468" i="4" s="1"/>
  <c r="AJ468" i="4" s="1"/>
  <c r="B468" i="4"/>
  <c r="M468" i="4" s="1"/>
  <c r="X468" i="4" s="1"/>
  <c r="AI468" i="4" s="1"/>
  <c r="K468" i="4"/>
  <c r="V468" i="4" s="1"/>
  <c r="AG468" i="4" s="1"/>
  <c r="AR468" i="4" s="1"/>
  <c r="J468" i="4"/>
  <c r="U468" i="4" s="1"/>
  <c r="AF468" i="4" s="1"/>
  <c r="AQ468" i="4" s="1"/>
  <c r="I468" i="4"/>
  <c r="T468" i="4" s="1"/>
  <c r="AE468" i="4" s="1"/>
  <c r="AP468" i="4" s="1"/>
  <c r="H48" i="4"/>
  <c r="S48" i="4" s="1"/>
  <c r="AD48" i="4" s="1"/>
  <c r="AO48" i="4" s="1"/>
  <c r="F48" i="4"/>
  <c r="Q48" i="4" s="1"/>
  <c r="AB48" i="4" s="1"/>
  <c r="AM48" i="4" s="1"/>
  <c r="E48" i="4"/>
  <c r="P48" i="4" s="1"/>
  <c r="AA48" i="4" s="1"/>
  <c r="AL48" i="4" s="1"/>
  <c r="D48" i="4"/>
  <c r="O48" i="4" s="1"/>
  <c r="Z48" i="4" s="1"/>
  <c r="AK48" i="4" s="1"/>
  <c r="K48" i="4"/>
  <c r="V48" i="4" s="1"/>
  <c r="AG48" i="4" s="1"/>
  <c r="AR48" i="4" s="1"/>
  <c r="J48" i="4"/>
  <c r="U48" i="4" s="1"/>
  <c r="AF48" i="4" s="1"/>
  <c r="AQ48" i="4" s="1"/>
  <c r="I48" i="4"/>
  <c r="T48" i="4" s="1"/>
  <c r="AE48" i="4" s="1"/>
  <c r="AP48" i="4" s="1"/>
  <c r="G48" i="4"/>
  <c r="R48" i="4" s="1"/>
  <c r="AC48" i="4" s="1"/>
  <c r="AN48" i="4" s="1"/>
  <c r="C48" i="4"/>
  <c r="N48" i="4" s="1"/>
  <c r="Y48" i="4" s="1"/>
  <c r="AJ48" i="4" s="1"/>
  <c r="B48" i="4"/>
  <c r="M48" i="4" s="1"/>
  <c r="X48" i="4" s="1"/>
  <c r="AI48" i="4" s="1"/>
  <c r="D548" i="4"/>
  <c r="O548" i="4" s="1"/>
  <c r="Z548" i="4" s="1"/>
  <c r="AK548" i="4" s="1"/>
  <c r="C548" i="4"/>
  <c r="N548" i="4" s="1"/>
  <c r="Y548" i="4" s="1"/>
  <c r="AJ548" i="4" s="1"/>
  <c r="B548" i="4"/>
  <c r="M548" i="4" s="1"/>
  <c r="X548" i="4" s="1"/>
  <c r="AI548" i="4" s="1"/>
  <c r="K548" i="4"/>
  <c r="V548" i="4" s="1"/>
  <c r="AG548" i="4" s="1"/>
  <c r="AR548" i="4" s="1"/>
  <c r="J548" i="4"/>
  <c r="U548" i="4" s="1"/>
  <c r="AF548" i="4" s="1"/>
  <c r="AQ548" i="4" s="1"/>
  <c r="I548" i="4"/>
  <c r="T548" i="4" s="1"/>
  <c r="AE548" i="4" s="1"/>
  <c r="AP548" i="4" s="1"/>
  <c r="H548" i="4"/>
  <c r="S548" i="4" s="1"/>
  <c r="AD548" i="4" s="1"/>
  <c r="AO548" i="4" s="1"/>
  <c r="G548" i="4"/>
  <c r="R548" i="4" s="1"/>
  <c r="AC548" i="4" s="1"/>
  <c r="AN548" i="4" s="1"/>
  <c r="F548" i="4"/>
  <c r="Q548" i="4" s="1"/>
  <c r="AB548" i="4" s="1"/>
  <c r="AM548" i="4" s="1"/>
  <c r="E548" i="4"/>
  <c r="P548" i="4" s="1"/>
  <c r="AA548" i="4" s="1"/>
  <c r="AL548" i="4" s="1"/>
  <c r="C113" i="4"/>
  <c r="N113" i="4" s="1"/>
  <c r="Y113" i="4" s="1"/>
  <c r="AJ113" i="4" s="1"/>
  <c r="B113" i="4"/>
  <c r="M113" i="4" s="1"/>
  <c r="X113" i="4" s="1"/>
  <c r="AI113" i="4" s="1"/>
  <c r="K113" i="4"/>
  <c r="V113" i="4" s="1"/>
  <c r="AG113" i="4" s="1"/>
  <c r="AR113" i="4" s="1"/>
  <c r="J113" i="4"/>
  <c r="U113" i="4" s="1"/>
  <c r="AF113" i="4" s="1"/>
  <c r="AQ113" i="4" s="1"/>
  <c r="I113" i="4"/>
  <c r="T113" i="4" s="1"/>
  <c r="AE113" i="4" s="1"/>
  <c r="AP113" i="4" s="1"/>
  <c r="H113" i="4"/>
  <c r="S113" i="4" s="1"/>
  <c r="AD113" i="4" s="1"/>
  <c r="AO113" i="4" s="1"/>
  <c r="G113" i="4"/>
  <c r="R113" i="4" s="1"/>
  <c r="AC113" i="4" s="1"/>
  <c r="AN113" i="4" s="1"/>
  <c r="F113" i="4"/>
  <c r="Q113" i="4" s="1"/>
  <c r="AB113" i="4" s="1"/>
  <c r="AM113" i="4" s="1"/>
  <c r="E113" i="4"/>
  <c r="P113" i="4" s="1"/>
  <c r="AA113" i="4" s="1"/>
  <c r="AL113" i="4" s="1"/>
  <c r="D113" i="4"/>
  <c r="O113" i="4" s="1"/>
  <c r="Z113" i="4" s="1"/>
  <c r="AK113" i="4" s="1"/>
  <c r="H308" i="4"/>
  <c r="S308" i="4" s="1"/>
  <c r="AD308" i="4" s="1"/>
  <c r="AO308" i="4" s="1"/>
  <c r="G308" i="4"/>
  <c r="R308" i="4" s="1"/>
  <c r="AC308" i="4" s="1"/>
  <c r="AN308" i="4" s="1"/>
  <c r="F308" i="4"/>
  <c r="Q308" i="4" s="1"/>
  <c r="AB308" i="4" s="1"/>
  <c r="AM308" i="4" s="1"/>
  <c r="E308" i="4"/>
  <c r="P308" i="4" s="1"/>
  <c r="AA308" i="4" s="1"/>
  <c r="AL308" i="4" s="1"/>
  <c r="D308" i="4"/>
  <c r="O308" i="4" s="1"/>
  <c r="Z308" i="4" s="1"/>
  <c r="AK308" i="4" s="1"/>
  <c r="C308" i="4"/>
  <c r="N308" i="4" s="1"/>
  <c r="Y308" i="4" s="1"/>
  <c r="AJ308" i="4" s="1"/>
  <c r="B308" i="4"/>
  <c r="M308" i="4" s="1"/>
  <c r="X308" i="4" s="1"/>
  <c r="AI308" i="4" s="1"/>
  <c r="J308" i="4"/>
  <c r="U308" i="4" s="1"/>
  <c r="AF308" i="4" s="1"/>
  <c r="AQ308" i="4" s="1"/>
  <c r="I308" i="4"/>
  <c r="T308" i="4" s="1"/>
  <c r="AE308" i="4" s="1"/>
  <c r="AP308" i="4" s="1"/>
  <c r="K308" i="4"/>
  <c r="V308" i="4" s="1"/>
  <c r="AG308" i="4" s="1"/>
  <c r="AR308" i="4" s="1"/>
  <c r="G758" i="4"/>
  <c r="R758" i="4" s="1"/>
  <c r="AC758" i="4" s="1"/>
  <c r="AN758" i="4" s="1"/>
  <c r="D758" i="4"/>
  <c r="O758" i="4" s="1"/>
  <c r="Z758" i="4" s="1"/>
  <c r="AK758" i="4" s="1"/>
  <c r="C758" i="4"/>
  <c r="N758" i="4" s="1"/>
  <c r="Y758" i="4" s="1"/>
  <c r="AJ758" i="4" s="1"/>
  <c r="B758" i="4"/>
  <c r="M758" i="4" s="1"/>
  <c r="X758" i="4" s="1"/>
  <c r="AI758" i="4" s="1"/>
  <c r="K758" i="4"/>
  <c r="V758" i="4" s="1"/>
  <c r="AG758" i="4" s="1"/>
  <c r="AR758" i="4" s="1"/>
  <c r="J758" i="4"/>
  <c r="U758" i="4" s="1"/>
  <c r="AF758" i="4" s="1"/>
  <c r="AQ758" i="4" s="1"/>
  <c r="I758" i="4"/>
  <c r="T758" i="4" s="1"/>
  <c r="AE758" i="4" s="1"/>
  <c r="AP758" i="4" s="1"/>
  <c r="H758" i="4"/>
  <c r="S758" i="4" s="1"/>
  <c r="AD758" i="4" s="1"/>
  <c r="AO758" i="4" s="1"/>
  <c r="F758" i="4"/>
  <c r="Q758" i="4" s="1"/>
  <c r="AB758" i="4" s="1"/>
  <c r="AM758" i="4" s="1"/>
  <c r="E758" i="4"/>
  <c r="P758" i="4" s="1"/>
  <c r="AA758" i="4" s="1"/>
  <c r="AL758" i="4" s="1"/>
  <c r="H68" i="4"/>
  <c r="S68" i="4" s="1"/>
  <c r="AD68" i="4" s="1"/>
  <c r="AO68" i="4" s="1"/>
  <c r="F68" i="4"/>
  <c r="Q68" i="4" s="1"/>
  <c r="AB68" i="4" s="1"/>
  <c r="AM68" i="4" s="1"/>
  <c r="E68" i="4"/>
  <c r="P68" i="4" s="1"/>
  <c r="AA68" i="4" s="1"/>
  <c r="AL68" i="4" s="1"/>
  <c r="D68" i="4"/>
  <c r="O68" i="4" s="1"/>
  <c r="Z68" i="4" s="1"/>
  <c r="AK68" i="4" s="1"/>
  <c r="J68" i="4"/>
  <c r="U68" i="4" s="1"/>
  <c r="AF68" i="4" s="1"/>
  <c r="AQ68" i="4" s="1"/>
  <c r="I68" i="4"/>
  <c r="T68" i="4" s="1"/>
  <c r="AE68" i="4" s="1"/>
  <c r="AP68" i="4" s="1"/>
  <c r="G68" i="4"/>
  <c r="R68" i="4" s="1"/>
  <c r="AC68" i="4" s="1"/>
  <c r="AN68" i="4" s="1"/>
  <c r="C68" i="4"/>
  <c r="N68" i="4" s="1"/>
  <c r="Y68" i="4" s="1"/>
  <c r="AJ68" i="4" s="1"/>
  <c r="B68" i="4"/>
  <c r="M68" i="4" s="1"/>
  <c r="X68" i="4" s="1"/>
  <c r="AI68" i="4" s="1"/>
  <c r="K68" i="4"/>
  <c r="V68" i="4" s="1"/>
  <c r="AG68" i="4" s="1"/>
  <c r="AR68" i="4" s="1"/>
  <c r="H458" i="4"/>
  <c r="S458" i="4" s="1"/>
  <c r="AD458" i="4" s="1"/>
  <c r="AO458" i="4" s="1"/>
  <c r="G458" i="4"/>
  <c r="R458" i="4" s="1"/>
  <c r="AC458" i="4" s="1"/>
  <c r="AN458" i="4" s="1"/>
  <c r="F458" i="4"/>
  <c r="Q458" i="4" s="1"/>
  <c r="AB458" i="4" s="1"/>
  <c r="AM458" i="4" s="1"/>
  <c r="E458" i="4"/>
  <c r="P458" i="4" s="1"/>
  <c r="AA458" i="4" s="1"/>
  <c r="AL458" i="4" s="1"/>
  <c r="D458" i="4"/>
  <c r="O458" i="4" s="1"/>
  <c r="Z458" i="4" s="1"/>
  <c r="AK458" i="4" s="1"/>
  <c r="C458" i="4"/>
  <c r="N458" i="4" s="1"/>
  <c r="Y458" i="4" s="1"/>
  <c r="AJ458" i="4" s="1"/>
  <c r="B458" i="4"/>
  <c r="M458" i="4" s="1"/>
  <c r="X458" i="4" s="1"/>
  <c r="AI458" i="4" s="1"/>
  <c r="K458" i="4"/>
  <c r="V458" i="4" s="1"/>
  <c r="AG458" i="4" s="1"/>
  <c r="AR458" i="4" s="1"/>
  <c r="J458" i="4"/>
  <c r="U458" i="4" s="1"/>
  <c r="AF458" i="4" s="1"/>
  <c r="AQ458" i="4" s="1"/>
  <c r="I458" i="4"/>
  <c r="T458" i="4" s="1"/>
  <c r="AE458" i="4" s="1"/>
  <c r="AP458" i="4" s="1"/>
  <c r="H38" i="4"/>
  <c r="S38" i="4" s="1"/>
  <c r="AD38" i="4" s="1"/>
  <c r="AO38" i="4" s="1"/>
  <c r="F38" i="4"/>
  <c r="Q38" i="4" s="1"/>
  <c r="AB38" i="4" s="1"/>
  <c r="AM38" i="4" s="1"/>
  <c r="E38" i="4"/>
  <c r="P38" i="4" s="1"/>
  <c r="AA38" i="4" s="1"/>
  <c r="AL38" i="4" s="1"/>
  <c r="D38" i="4"/>
  <c r="O38" i="4" s="1"/>
  <c r="Z38" i="4" s="1"/>
  <c r="AK38" i="4" s="1"/>
  <c r="G38" i="4"/>
  <c r="R38" i="4" s="1"/>
  <c r="AC38" i="4" s="1"/>
  <c r="AN38" i="4" s="1"/>
  <c r="C38" i="4"/>
  <c r="N38" i="4" s="1"/>
  <c r="Y38" i="4" s="1"/>
  <c r="AJ38" i="4" s="1"/>
  <c r="B38" i="4"/>
  <c r="M38" i="4" s="1"/>
  <c r="X38" i="4" s="1"/>
  <c r="AI38" i="4" s="1"/>
  <c r="K38" i="4"/>
  <c r="V38" i="4" s="1"/>
  <c r="AG38" i="4" s="1"/>
  <c r="AR38" i="4" s="1"/>
  <c r="I38" i="4"/>
  <c r="T38" i="4" s="1"/>
  <c r="AE38" i="4" s="1"/>
  <c r="AP38" i="4" s="1"/>
  <c r="J38" i="4"/>
  <c r="U38" i="4" s="1"/>
  <c r="AF38" i="4" s="1"/>
  <c r="AQ38" i="4" s="1"/>
  <c r="B168" i="4"/>
  <c r="M168" i="4" s="1"/>
  <c r="X168" i="4" s="1"/>
  <c r="AI168" i="4" s="1"/>
  <c r="D168" i="4"/>
  <c r="O168" i="4" s="1"/>
  <c r="Z168" i="4" s="1"/>
  <c r="AK168" i="4" s="1"/>
  <c r="C168" i="4"/>
  <c r="N168" i="4" s="1"/>
  <c r="Y168" i="4" s="1"/>
  <c r="AJ168" i="4" s="1"/>
  <c r="K168" i="4"/>
  <c r="V168" i="4" s="1"/>
  <c r="AG168" i="4" s="1"/>
  <c r="AR168" i="4" s="1"/>
  <c r="J168" i="4"/>
  <c r="U168" i="4" s="1"/>
  <c r="AF168" i="4" s="1"/>
  <c r="AQ168" i="4" s="1"/>
  <c r="I168" i="4"/>
  <c r="T168" i="4" s="1"/>
  <c r="AE168" i="4" s="1"/>
  <c r="AP168" i="4" s="1"/>
  <c r="H168" i="4"/>
  <c r="S168" i="4" s="1"/>
  <c r="AD168" i="4" s="1"/>
  <c r="AO168" i="4" s="1"/>
  <c r="F168" i="4"/>
  <c r="Q168" i="4" s="1"/>
  <c r="AB168" i="4" s="1"/>
  <c r="AM168" i="4" s="1"/>
  <c r="E168" i="4"/>
  <c r="P168" i="4" s="1"/>
  <c r="AA168" i="4" s="1"/>
  <c r="AL168" i="4" s="1"/>
  <c r="G168" i="4"/>
  <c r="R168" i="4" s="1"/>
  <c r="AC168" i="4" s="1"/>
  <c r="AN168" i="4" s="1"/>
  <c r="I533" i="4"/>
  <c r="T533" i="4" s="1"/>
  <c r="AE533" i="4" s="1"/>
  <c r="AP533" i="4" s="1"/>
  <c r="H533" i="4"/>
  <c r="S533" i="4" s="1"/>
  <c r="AD533" i="4" s="1"/>
  <c r="AO533" i="4" s="1"/>
  <c r="G533" i="4"/>
  <c r="R533" i="4" s="1"/>
  <c r="AC533" i="4" s="1"/>
  <c r="AN533" i="4" s="1"/>
  <c r="F533" i="4"/>
  <c r="Q533" i="4" s="1"/>
  <c r="AB533" i="4" s="1"/>
  <c r="AM533" i="4" s="1"/>
  <c r="E533" i="4"/>
  <c r="P533" i="4" s="1"/>
  <c r="AA533" i="4" s="1"/>
  <c r="AL533" i="4" s="1"/>
  <c r="D533" i="4"/>
  <c r="O533" i="4" s="1"/>
  <c r="Z533" i="4" s="1"/>
  <c r="AK533" i="4" s="1"/>
  <c r="C533" i="4"/>
  <c r="N533" i="4" s="1"/>
  <c r="Y533" i="4" s="1"/>
  <c r="AJ533" i="4" s="1"/>
  <c r="J533" i="4"/>
  <c r="U533" i="4" s="1"/>
  <c r="AF533" i="4" s="1"/>
  <c r="AQ533" i="4" s="1"/>
  <c r="B533" i="4"/>
  <c r="M533" i="4" s="1"/>
  <c r="X533" i="4" s="1"/>
  <c r="AI533" i="4" s="1"/>
  <c r="K533" i="4"/>
  <c r="V533" i="4" s="1"/>
  <c r="AG533" i="4" s="1"/>
  <c r="AR533" i="4" s="1"/>
  <c r="B248" i="4"/>
  <c r="M248" i="4" s="1"/>
  <c r="X248" i="4" s="1"/>
  <c r="AI248" i="4" s="1"/>
  <c r="K248" i="4"/>
  <c r="V248" i="4" s="1"/>
  <c r="AG248" i="4" s="1"/>
  <c r="AR248" i="4" s="1"/>
  <c r="J248" i="4"/>
  <c r="U248" i="4" s="1"/>
  <c r="AF248" i="4" s="1"/>
  <c r="AQ248" i="4" s="1"/>
  <c r="I248" i="4"/>
  <c r="T248" i="4" s="1"/>
  <c r="AE248" i="4" s="1"/>
  <c r="AP248" i="4" s="1"/>
  <c r="H248" i="4"/>
  <c r="S248" i="4" s="1"/>
  <c r="AD248" i="4" s="1"/>
  <c r="AO248" i="4" s="1"/>
  <c r="G248" i="4"/>
  <c r="R248" i="4" s="1"/>
  <c r="AC248" i="4" s="1"/>
  <c r="AN248" i="4" s="1"/>
  <c r="F248" i="4"/>
  <c r="Q248" i="4" s="1"/>
  <c r="AB248" i="4" s="1"/>
  <c r="AM248" i="4" s="1"/>
  <c r="E248" i="4"/>
  <c r="P248" i="4" s="1"/>
  <c r="AA248" i="4" s="1"/>
  <c r="AL248" i="4" s="1"/>
  <c r="D248" i="4"/>
  <c r="O248" i="4" s="1"/>
  <c r="Z248" i="4" s="1"/>
  <c r="AK248" i="4" s="1"/>
  <c r="C248" i="4"/>
  <c r="N248" i="4" s="1"/>
  <c r="Y248" i="4" s="1"/>
  <c r="AJ248" i="4" s="1"/>
  <c r="G163" i="4"/>
  <c r="R163" i="4" s="1"/>
  <c r="AC163" i="4" s="1"/>
  <c r="AN163" i="4" s="1"/>
  <c r="I163" i="4"/>
  <c r="T163" i="4" s="1"/>
  <c r="AE163" i="4" s="1"/>
  <c r="AP163" i="4" s="1"/>
  <c r="H163" i="4"/>
  <c r="S163" i="4" s="1"/>
  <c r="AD163" i="4" s="1"/>
  <c r="AO163" i="4" s="1"/>
  <c r="F163" i="4"/>
  <c r="Q163" i="4" s="1"/>
  <c r="AB163" i="4" s="1"/>
  <c r="AM163" i="4" s="1"/>
  <c r="E163" i="4"/>
  <c r="P163" i="4" s="1"/>
  <c r="AA163" i="4" s="1"/>
  <c r="AL163" i="4" s="1"/>
  <c r="D163" i="4"/>
  <c r="O163" i="4" s="1"/>
  <c r="Z163" i="4" s="1"/>
  <c r="AK163" i="4" s="1"/>
  <c r="C163" i="4"/>
  <c r="N163" i="4" s="1"/>
  <c r="Y163" i="4" s="1"/>
  <c r="AJ163" i="4" s="1"/>
  <c r="B163" i="4"/>
  <c r="M163" i="4" s="1"/>
  <c r="X163" i="4" s="1"/>
  <c r="AI163" i="4" s="1"/>
  <c r="K163" i="4"/>
  <c r="V163" i="4" s="1"/>
  <c r="AG163" i="4" s="1"/>
  <c r="AR163" i="4" s="1"/>
  <c r="J163" i="4"/>
  <c r="U163" i="4" s="1"/>
  <c r="AF163" i="4" s="1"/>
  <c r="AQ163" i="4" s="1"/>
  <c r="D528" i="4"/>
  <c r="O528" i="4" s="1"/>
  <c r="Z528" i="4" s="1"/>
  <c r="AK528" i="4" s="1"/>
  <c r="C528" i="4"/>
  <c r="N528" i="4" s="1"/>
  <c r="Y528" i="4" s="1"/>
  <c r="AJ528" i="4" s="1"/>
  <c r="B528" i="4"/>
  <c r="M528" i="4" s="1"/>
  <c r="X528" i="4" s="1"/>
  <c r="AI528" i="4" s="1"/>
  <c r="K528" i="4"/>
  <c r="V528" i="4" s="1"/>
  <c r="AG528" i="4" s="1"/>
  <c r="AR528" i="4" s="1"/>
  <c r="J528" i="4"/>
  <c r="U528" i="4" s="1"/>
  <c r="AF528" i="4" s="1"/>
  <c r="AQ528" i="4" s="1"/>
  <c r="I528" i="4"/>
  <c r="T528" i="4" s="1"/>
  <c r="AE528" i="4" s="1"/>
  <c r="AP528" i="4" s="1"/>
  <c r="H528" i="4"/>
  <c r="S528" i="4" s="1"/>
  <c r="AD528" i="4" s="1"/>
  <c r="AO528" i="4" s="1"/>
  <c r="G528" i="4"/>
  <c r="R528" i="4" s="1"/>
  <c r="AC528" i="4" s="1"/>
  <c r="AN528" i="4" s="1"/>
  <c r="F528" i="4"/>
  <c r="Q528" i="4" s="1"/>
  <c r="AB528" i="4" s="1"/>
  <c r="AM528" i="4" s="1"/>
  <c r="E528" i="4"/>
  <c r="P528" i="4" s="1"/>
  <c r="AA528" i="4" s="1"/>
  <c r="AL528" i="4" s="1"/>
  <c r="B188" i="4"/>
  <c r="M188" i="4" s="1"/>
  <c r="X188" i="4" s="1"/>
  <c r="AI188" i="4" s="1"/>
  <c r="F188" i="4"/>
  <c r="Q188" i="4" s="1"/>
  <c r="AB188" i="4" s="1"/>
  <c r="AM188" i="4" s="1"/>
  <c r="E188" i="4"/>
  <c r="P188" i="4" s="1"/>
  <c r="AA188" i="4" s="1"/>
  <c r="AL188" i="4" s="1"/>
  <c r="D188" i="4"/>
  <c r="O188" i="4" s="1"/>
  <c r="Z188" i="4" s="1"/>
  <c r="AK188" i="4" s="1"/>
  <c r="C188" i="4"/>
  <c r="N188" i="4" s="1"/>
  <c r="Y188" i="4" s="1"/>
  <c r="AJ188" i="4" s="1"/>
  <c r="K188" i="4"/>
  <c r="V188" i="4" s="1"/>
  <c r="AG188" i="4" s="1"/>
  <c r="AR188" i="4" s="1"/>
  <c r="J188" i="4"/>
  <c r="U188" i="4" s="1"/>
  <c r="AF188" i="4" s="1"/>
  <c r="AQ188" i="4" s="1"/>
  <c r="I188" i="4"/>
  <c r="T188" i="4" s="1"/>
  <c r="AE188" i="4" s="1"/>
  <c r="AP188" i="4" s="1"/>
  <c r="H188" i="4"/>
  <c r="S188" i="4" s="1"/>
  <c r="AD188" i="4" s="1"/>
  <c r="AO188" i="4" s="1"/>
  <c r="G188" i="4"/>
  <c r="R188" i="4" s="1"/>
  <c r="AC188" i="4" s="1"/>
  <c r="AN188" i="4" s="1"/>
  <c r="I603" i="4"/>
  <c r="T603" i="4" s="1"/>
  <c r="AE603" i="4" s="1"/>
  <c r="AP603" i="4" s="1"/>
  <c r="H603" i="4"/>
  <c r="S603" i="4" s="1"/>
  <c r="AD603" i="4" s="1"/>
  <c r="AO603" i="4" s="1"/>
  <c r="G603" i="4"/>
  <c r="R603" i="4" s="1"/>
  <c r="AC603" i="4" s="1"/>
  <c r="AN603" i="4" s="1"/>
  <c r="F603" i="4"/>
  <c r="Q603" i="4" s="1"/>
  <c r="AB603" i="4" s="1"/>
  <c r="AM603" i="4" s="1"/>
  <c r="E603" i="4"/>
  <c r="P603" i="4" s="1"/>
  <c r="AA603" i="4" s="1"/>
  <c r="AL603" i="4" s="1"/>
  <c r="D603" i="4"/>
  <c r="O603" i="4" s="1"/>
  <c r="Z603" i="4" s="1"/>
  <c r="AK603" i="4" s="1"/>
  <c r="C603" i="4"/>
  <c r="N603" i="4" s="1"/>
  <c r="Y603" i="4" s="1"/>
  <c r="AJ603" i="4" s="1"/>
  <c r="B603" i="4"/>
  <c r="M603" i="4" s="1"/>
  <c r="X603" i="4" s="1"/>
  <c r="AI603" i="4" s="1"/>
  <c r="K603" i="4"/>
  <c r="V603" i="4" s="1"/>
  <c r="AG603" i="4" s="1"/>
  <c r="AR603" i="4" s="1"/>
  <c r="J603" i="4"/>
  <c r="U603" i="4" s="1"/>
  <c r="AF603" i="4" s="1"/>
  <c r="AQ603" i="4" s="1"/>
  <c r="C619" i="4"/>
  <c r="N619" i="4" s="1"/>
  <c r="Y619" i="4" s="1"/>
  <c r="AJ619" i="4" s="1"/>
  <c r="B619" i="4"/>
  <c r="M619" i="4" s="1"/>
  <c r="X619" i="4" s="1"/>
  <c r="AI619" i="4" s="1"/>
  <c r="K619" i="4"/>
  <c r="V619" i="4" s="1"/>
  <c r="AG619" i="4" s="1"/>
  <c r="AR619" i="4" s="1"/>
  <c r="J619" i="4"/>
  <c r="U619" i="4" s="1"/>
  <c r="AF619" i="4" s="1"/>
  <c r="AQ619" i="4" s="1"/>
  <c r="I619" i="4"/>
  <c r="T619" i="4" s="1"/>
  <c r="AE619" i="4" s="1"/>
  <c r="AP619" i="4" s="1"/>
  <c r="H619" i="4"/>
  <c r="S619" i="4" s="1"/>
  <c r="AD619" i="4" s="1"/>
  <c r="AO619" i="4" s="1"/>
  <c r="G619" i="4"/>
  <c r="R619" i="4" s="1"/>
  <c r="AC619" i="4" s="1"/>
  <c r="AN619" i="4" s="1"/>
  <c r="F619" i="4"/>
  <c r="Q619" i="4" s="1"/>
  <c r="AB619" i="4" s="1"/>
  <c r="AM619" i="4" s="1"/>
  <c r="E619" i="4"/>
  <c r="P619" i="4" s="1"/>
  <c r="AA619" i="4" s="1"/>
  <c r="AL619" i="4" s="1"/>
  <c r="D619" i="4"/>
  <c r="O619" i="4" s="1"/>
  <c r="Z619" i="4" s="1"/>
  <c r="AK619" i="4" s="1"/>
  <c r="F174" i="4"/>
  <c r="Q174" i="4" s="1"/>
  <c r="AB174" i="4" s="1"/>
  <c r="AM174" i="4" s="1"/>
  <c r="B174" i="4"/>
  <c r="M174" i="4" s="1"/>
  <c r="X174" i="4" s="1"/>
  <c r="AI174" i="4" s="1"/>
  <c r="K174" i="4"/>
  <c r="V174" i="4" s="1"/>
  <c r="AG174" i="4" s="1"/>
  <c r="AR174" i="4" s="1"/>
  <c r="J174" i="4"/>
  <c r="U174" i="4" s="1"/>
  <c r="AF174" i="4" s="1"/>
  <c r="AQ174" i="4" s="1"/>
  <c r="I174" i="4"/>
  <c r="T174" i="4" s="1"/>
  <c r="AE174" i="4" s="1"/>
  <c r="AP174" i="4" s="1"/>
  <c r="H174" i="4"/>
  <c r="S174" i="4" s="1"/>
  <c r="AD174" i="4" s="1"/>
  <c r="AO174" i="4" s="1"/>
  <c r="G174" i="4"/>
  <c r="R174" i="4" s="1"/>
  <c r="AC174" i="4" s="1"/>
  <c r="AN174" i="4" s="1"/>
  <c r="E174" i="4"/>
  <c r="P174" i="4" s="1"/>
  <c r="AA174" i="4" s="1"/>
  <c r="AL174" i="4" s="1"/>
  <c r="D174" i="4"/>
  <c r="O174" i="4" s="1"/>
  <c r="Z174" i="4" s="1"/>
  <c r="AK174" i="4" s="1"/>
  <c r="C174" i="4"/>
  <c r="N174" i="4" s="1"/>
  <c r="Y174" i="4" s="1"/>
  <c r="AJ174" i="4" s="1"/>
  <c r="G429" i="4"/>
  <c r="R429" i="4" s="1"/>
  <c r="AC429" i="4" s="1"/>
  <c r="AN429" i="4" s="1"/>
  <c r="F429" i="4"/>
  <c r="Q429" i="4" s="1"/>
  <c r="AB429" i="4" s="1"/>
  <c r="AM429" i="4" s="1"/>
  <c r="E429" i="4"/>
  <c r="P429" i="4" s="1"/>
  <c r="AA429" i="4" s="1"/>
  <c r="AL429" i="4" s="1"/>
  <c r="D429" i="4"/>
  <c r="O429" i="4" s="1"/>
  <c r="Z429" i="4" s="1"/>
  <c r="AK429" i="4" s="1"/>
  <c r="C429" i="4"/>
  <c r="N429" i="4" s="1"/>
  <c r="Y429" i="4" s="1"/>
  <c r="AJ429" i="4" s="1"/>
  <c r="B429" i="4"/>
  <c r="M429" i="4" s="1"/>
  <c r="X429" i="4" s="1"/>
  <c r="AI429" i="4" s="1"/>
  <c r="K429" i="4"/>
  <c r="V429" i="4" s="1"/>
  <c r="AG429" i="4" s="1"/>
  <c r="AR429" i="4" s="1"/>
  <c r="J429" i="4"/>
  <c r="U429" i="4" s="1"/>
  <c r="AF429" i="4" s="1"/>
  <c r="AQ429" i="4" s="1"/>
  <c r="I429" i="4"/>
  <c r="T429" i="4" s="1"/>
  <c r="AE429" i="4" s="1"/>
  <c r="AP429" i="4" s="1"/>
  <c r="H429" i="4"/>
  <c r="S429" i="4" s="1"/>
  <c r="AD429" i="4" s="1"/>
  <c r="AO429" i="4" s="1"/>
  <c r="G109" i="4"/>
  <c r="R109" i="4" s="1"/>
  <c r="AC109" i="4" s="1"/>
  <c r="AN109" i="4" s="1"/>
  <c r="F109" i="4"/>
  <c r="Q109" i="4" s="1"/>
  <c r="AB109" i="4" s="1"/>
  <c r="AM109" i="4" s="1"/>
  <c r="E109" i="4"/>
  <c r="P109" i="4" s="1"/>
  <c r="AA109" i="4" s="1"/>
  <c r="AL109" i="4" s="1"/>
  <c r="D109" i="4"/>
  <c r="O109" i="4" s="1"/>
  <c r="Z109" i="4" s="1"/>
  <c r="AK109" i="4" s="1"/>
  <c r="C109" i="4"/>
  <c r="N109" i="4" s="1"/>
  <c r="Y109" i="4" s="1"/>
  <c r="AJ109" i="4" s="1"/>
  <c r="K109" i="4"/>
  <c r="V109" i="4" s="1"/>
  <c r="AG109" i="4" s="1"/>
  <c r="AR109" i="4" s="1"/>
  <c r="J109" i="4"/>
  <c r="U109" i="4" s="1"/>
  <c r="AF109" i="4" s="1"/>
  <c r="AQ109" i="4" s="1"/>
  <c r="I109" i="4"/>
  <c r="T109" i="4" s="1"/>
  <c r="AE109" i="4" s="1"/>
  <c r="AP109" i="4" s="1"/>
  <c r="H109" i="4"/>
  <c r="S109" i="4" s="1"/>
  <c r="AD109" i="4" s="1"/>
  <c r="AO109" i="4" s="1"/>
  <c r="B109" i="4"/>
  <c r="M109" i="4" s="1"/>
  <c r="X109" i="4" s="1"/>
  <c r="AI109" i="4" s="1"/>
  <c r="B424" i="4"/>
  <c r="M424" i="4" s="1"/>
  <c r="X424" i="4" s="1"/>
  <c r="AI424" i="4" s="1"/>
  <c r="K424" i="4"/>
  <c r="V424" i="4" s="1"/>
  <c r="AG424" i="4" s="1"/>
  <c r="AR424" i="4" s="1"/>
  <c r="J424" i="4"/>
  <c r="U424" i="4" s="1"/>
  <c r="AF424" i="4" s="1"/>
  <c r="AQ424" i="4" s="1"/>
  <c r="I424" i="4"/>
  <c r="T424" i="4" s="1"/>
  <c r="AE424" i="4" s="1"/>
  <c r="AP424" i="4" s="1"/>
  <c r="H424" i="4"/>
  <c r="S424" i="4" s="1"/>
  <c r="AD424" i="4" s="1"/>
  <c r="AO424" i="4" s="1"/>
  <c r="G424" i="4"/>
  <c r="R424" i="4" s="1"/>
  <c r="AC424" i="4" s="1"/>
  <c r="AN424" i="4" s="1"/>
  <c r="F424" i="4"/>
  <c r="Q424" i="4" s="1"/>
  <c r="AB424" i="4" s="1"/>
  <c r="AM424" i="4" s="1"/>
  <c r="E424" i="4"/>
  <c r="P424" i="4" s="1"/>
  <c r="AA424" i="4" s="1"/>
  <c r="AL424" i="4" s="1"/>
  <c r="D424" i="4"/>
  <c r="O424" i="4" s="1"/>
  <c r="Z424" i="4" s="1"/>
  <c r="AK424" i="4" s="1"/>
  <c r="C424" i="4"/>
  <c r="N424" i="4" s="1"/>
  <c r="Y424" i="4" s="1"/>
  <c r="AJ424" i="4" s="1"/>
  <c r="K149" i="4"/>
  <c r="V149" i="4" s="1"/>
  <c r="AG149" i="4" s="1"/>
  <c r="AR149" i="4" s="1"/>
  <c r="E149" i="4"/>
  <c r="P149" i="4" s="1"/>
  <c r="AA149" i="4" s="1"/>
  <c r="AL149" i="4" s="1"/>
  <c r="D149" i="4"/>
  <c r="O149" i="4" s="1"/>
  <c r="Z149" i="4" s="1"/>
  <c r="AK149" i="4" s="1"/>
  <c r="C149" i="4"/>
  <c r="N149" i="4" s="1"/>
  <c r="Y149" i="4" s="1"/>
  <c r="AJ149" i="4" s="1"/>
  <c r="B149" i="4"/>
  <c r="M149" i="4" s="1"/>
  <c r="X149" i="4" s="1"/>
  <c r="AI149" i="4" s="1"/>
  <c r="J149" i="4"/>
  <c r="U149" i="4" s="1"/>
  <c r="AF149" i="4" s="1"/>
  <c r="AQ149" i="4" s="1"/>
  <c r="I149" i="4"/>
  <c r="T149" i="4" s="1"/>
  <c r="AE149" i="4" s="1"/>
  <c r="AP149" i="4" s="1"/>
  <c r="G149" i="4"/>
  <c r="R149" i="4" s="1"/>
  <c r="AC149" i="4" s="1"/>
  <c r="AN149" i="4" s="1"/>
  <c r="F149" i="4"/>
  <c r="Q149" i="4" s="1"/>
  <c r="AB149" i="4" s="1"/>
  <c r="AM149" i="4" s="1"/>
  <c r="H149" i="4"/>
  <c r="S149" i="4" s="1"/>
  <c r="AD149" i="4" s="1"/>
  <c r="AO149" i="4" s="1"/>
  <c r="G359" i="4"/>
  <c r="R359" i="4" s="1"/>
  <c r="AC359" i="4" s="1"/>
  <c r="AN359" i="4" s="1"/>
  <c r="F359" i="4"/>
  <c r="Q359" i="4" s="1"/>
  <c r="AB359" i="4" s="1"/>
  <c r="AM359" i="4" s="1"/>
  <c r="E359" i="4"/>
  <c r="P359" i="4" s="1"/>
  <c r="AA359" i="4" s="1"/>
  <c r="AL359" i="4" s="1"/>
  <c r="D359" i="4"/>
  <c r="O359" i="4" s="1"/>
  <c r="Z359" i="4" s="1"/>
  <c r="AK359" i="4" s="1"/>
  <c r="C359" i="4"/>
  <c r="N359" i="4" s="1"/>
  <c r="Y359" i="4" s="1"/>
  <c r="AJ359" i="4" s="1"/>
  <c r="B359" i="4"/>
  <c r="M359" i="4" s="1"/>
  <c r="X359" i="4" s="1"/>
  <c r="AI359" i="4" s="1"/>
  <c r="K359" i="4"/>
  <c r="V359" i="4" s="1"/>
  <c r="AG359" i="4" s="1"/>
  <c r="AR359" i="4" s="1"/>
  <c r="J359" i="4"/>
  <c r="U359" i="4" s="1"/>
  <c r="AF359" i="4" s="1"/>
  <c r="AQ359" i="4" s="1"/>
  <c r="I359" i="4"/>
  <c r="T359" i="4" s="1"/>
  <c r="AE359" i="4" s="1"/>
  <c r="AP359" i="4" s="1"/>
  <c r="H359" i="4"/>
  <c r="S359" i="4" s="1"/>
  <c r="AD359" i="4" s="1"/>
  <c r="AO359" i="4" s="1"/>
  <c r="H614" i="4"/>
  <c r="S614" i="4" s="1"/>
  <c r="AD614" i="4" s="1"/>
  <c r="AO614" i="4" s="1"/>
  <c r="G614" i="4"/>
  <c r="R614" i="4" s="1"/>
  <c r="AC614" i="4" s="1"/>
  <c r="AN614" i="4" s="1"/>
  <c r="F614" i="4"/>
  <c r="Q614" i="4" s="1"/>
  <c r="AB614" i="4" s="1"/>
  <c r="AM614" i="4" s="1"/>
  <c r="E614" i="4"/>
  <c r="P614" i="4" s="1"/>
  <c r="AA614" i="4" s="1"/>
  <c r="AL614" i="4" s="1"/>
  <c r="D614" i="4"/>
  <c r="O614" i="4" s="1"/>
  <c r="Z614" i="4" s="1"/>
  <c r="AK614" i="4" s="1"/>
  <c r="C614" i="4"/>
  <c r="N614" i="4" s="1"/>
  <c r="Y614" i="4" s="1"/>
  <c r="AJ614" i="4" s="1"/>
  <c r="B614" i="4"/>
  <c r="M614" i="4" s="1"/>
  <c r="X614" i="4" s="1"/>
  <c r="AI614" i="4" s="1"/>
  <c r="K614" i="4"/>
  <c r="V614" i="4" s="1"/>
  <c r="AG614" i="4" s="1"/>
  <c r="AR614" i="4" s="1"/>
  <c r="J614" i="4"/>
  <c r="U614" i="4" s="1"/>
  <c r="AF614" i="4" s="1"/>
  <c r="AQ614" i="4" s="1"/>
  <c r="I614" i="4"/>
  <c r="T614" i="4" s="1"/>
  <c r="AE614" i="4" s="1"/>
  <c r="AP614" i="4" s="1"/>
  <c r="K169" i="4"/>
  <c r="V169" i="4" s="1"/>
  <c r="AG169" i="4" s="1"/>
  <c r="AR169" i="4" s="1"/>
  <c r="G169" i="4"/>
  <c r="R169" i="4" s="1"/>
  <c r="AC169" i="4" s="1"/>
  <c r="AN169" i="4" s="1"/>
  <c r="F169" i="4"/>
  <c r="Q169" i="4" s="1"/>
  <c r="AB169" i="4" s="1"/>
  <c r="AM169" i="4" s="1"/>
  <c r="E169" i="4"/>
  <c r="P169" i="4" s="1"/>
  <c r="AA169" i="4" s="1"/>
  <c r="AL169" i="4" s="1"/>
  <c r="D169" i="4"/>
  <c r="O169" i="4" s="1"/>
  <c r="Z169" i="4" s="1"/>
  <c r="AK169" i="4" s="1"/>
  <c r="C169" i="4"/>
  <c r="N169" i="4" s="1"/>
  <c r="Y169" i="4" s="1"/>
  <c r="AJ169" i="4" s="1"/>
  <c r="B169" i="4"/>
  <c r="M169" i="4" s="1"/>
  <c r="X169" i="4" s="1"/>
  <c r="AI169" i="4" s="1"/>
  <c r="J169" i="4"/>
  <c r="U169" i="4" s="1"/>
  <c r="AF169" i="4" s="1"/>
  <c r="AQ169" i="4" s="1"/>
  <c r="I169" i="4"/>
  <c r="T169" i="4" s="1"/>
  <c r="AE169" i="4" s="1"/>
  <c r="AP169" i="4" s="1"/>
  <c r="H169" i="4"/>
  <c r="S169" i="4" s="1"/>
  <c r="AD169" i="4" s="1"/>
  <c r="AO169" i="4" s="1"/>
  <c r="H624" i="4"/>
  <c r="S624" i="4" s="1"/>
  <c r="AD624" i="4" s="1"/>
  <c r="AO624" i="4" s="1"/>
  <c r="G624" i="4"/>
  <c r="R624" i="4" s="1"/>
  <c r="AC624" i="4" s="1"/>
  <c r="AN624" i="4" s="1"/>
  <c r="F624" i="4"/>
  <c r="Q624" i="4" s="1"/>
  <c r="AB624" i="4" s="1"/>
  <c r="AM624" i="4" s="1"/>
  <c r="E624" i="4"/>
  <c r="P624" i="4" s="1"/>
  <c r="AA624" i="4" s="1"/>
  <c r="AL624" i="4" s="1"/>
  <c r="D624" i="4"/>
  <c r="O624" i="4" s="1"/>
  <c r="Z624" i="4" s="1"/>
  <c r="AK624" i="4" s="1"/>
  <c r="C624" i="4"/>
  <c r="N624" i="4" s="1"/>
  <c r="Y624" i="4" s="1"/>
  <c r="AJ624" i="4" s="1"/>
  <c r="B624" i="4"/>
  <c r="M624" i="4" s="1"/>
  <c r="X624" i="4" s="1"/>
  <c r="AI624" i="4" s="1"/>
  <c r="J624" i="4"/>
  <c r="U624" i="4" s="1"/>
  <c r="AF624" i="4" s="1"/>
  <c r="AQ624" i="4" s="1"/>
  <c r="I624" i="4"/>
  <c r="T624" i="4" s="1"/>
  <c r="AE624" i="4" s="1"/>
  <c r="AP624" i="4" s="1"/>
  <c r="K624" i="4"/>
  <c r="V624" i="4" s="1"/>
  <c r="AG624" i="4" s="1"/>
  <c r="AR624" i="4" s="1"/>
  <c r="F164" i="4"/>
  <c r="Q164" i="4" s="1"/>
  <c r="AB164" i="4" s="1"/>
  <c r="AM164" i="4" s="1"/>
  <c r="K164" i="4"/>
  <c r="V164" i="4" s="1"/>
  <c r="AG164" i="4" s="1"/>
  <c r="AR164" i="4" s="1"/>
  <c r="J164" i="4"/>
  <c r="U164" i="4" s="1"/>
  <c r="AF164" i="4" s="1"/>
  <c r="AQ164" i="4" s="1"/>
  <c r="I164" i="4"/>
  <c r="T164" i="4" s="1"/>
  <c r="AE164" i="4" s="1"/>
  <c r="AP164" i="4" s="1"/>
  <c r="H164" i="4"/>
  <c r="S164" i="4" s="1"/>
  <c r="AD164" i="4" s="1"/>
  <c r="AO164" i="4" s="1"/>
  <c r="G164" i="4"/>
  <c r="R164" i="4" s="1"/>
  <c r="AC164" i="4" s="1"/>
  <c r="AN164" i="4" s="1"/>
  <c r="E164" i="4"/>
  <c r="P164" i="4" s="1"/>
  <c r="AA164" i="4" s="1"/>
  <c r="AL164" i="4" s="1"/>
  <c r="D164" i="4"/>
  <c r="O164" i="4" s="1"/>
  <c r="Z164" i="4" s="1"/>
  <c r="AK164" i="4" s="1"/>
  <c r="C164" i="4"/>
  <c r="N164" i="4" s="1"/>
  <c r="Y164" i="4" s="1"/>
  <c r="AJ164" i="4" s="1"/>
  <c r="B164" i="4"/>
  <c r="M164" i="4" s="1"/>
  <c r="X164" i="4" s="1"/>
  <c r="AI164" i="4" s="1"/>
  <c r="B374" i="4"/>
  <c r="M374" i="4" s="1"/>
  <c r="X374" i="4" s="1"/>
  <c r="AI374" i="4" s="1"/>
  <c r="K374" i="4"/>
  <c r="V374" i="4" s="1"/>
  <c r="AG374" i="4" s="1"/>
  <c r="AR374" i="4" s="1"/>
  <c r="J374" i="4"/>
  <c r="U374" i="4" s="1"/>
  <c r="AF374" i="4" s="1"/>
  <c r="AQ374" i="4" s="1"/>
  <c r="I374" i="4"/>
  <c r="T374" i="4" s="1"/>
  <c r="AE374" i="4" s="1"/>
  <c r="AP374" i="4" s="1"/>
  <c r="H374" i="4"/>
  <c r="S374" i="4" s="1"/>
  <c r="AD374" i="4" s="1"/>
  <c r="AO374" i="4" s="1"/>
  <c r="G374" i="4"/>
  <c r="R374" i="4" s="1"/>
  <c r="AC374" i="4" s="1"/>
  <c r="AN374" i="4" s="1"/>
  <c r="F374" i="4"/>
  <c r="Q374" i="4" s="1"/>
  <c r="AB374" i="4" s="1"/>
  <c r="AM374" i="4" s="1"/>
  <c r="D374" i="4"/>
  <c r="O374" i="4" s="1"/>
  <c r="Z374" i="4" s="1"/>
  <c r="AK374" i="4" s="1"/>
  <c r="C374" i="4"/>
  <c r="N374" i="4" s="1"/>
  <c r="Y374" i="4" s="1"/>
  <c r="AJ374" i="4" s="1"/>
  <c r="E374" i="4"/>
  <c r="P374" i="4" s="1"/>
  <c r="AA374" i="4" s="1"/>
  <c r="AL374" i="4" s="1"/>
  <c r="C629" i="4"/>
  <c r="N629" i="4" s="1"/>
  <c r="Y629" i="4" s="1"/>
  <c r="AJ629" i="4" s="1"/>
  <c r="B629" i="4"/>
  <c r="M629" i="4" s="1"/>
  <c r="X629" i="4" s="1"/>
  <c r="AI629" i="4" s="1"/>
  <c r="K629" i="4"/>
  <c r="V629" i="4" s="1"/>
  <c r="AG629" i="4" s="1"/>
  <c r="AR629" i="4" s="1"/>
  <c r="J629" i="4"/>
  <c r="U629" i="4" s="1"/>
  <c r="AF629" i="4" s="1"/>
  <c r="AQ629" i="4" s="1"/>
  <c r="I629" i="4"/>
  <c r="T629" i="4" s="1"/>
  <c r="AE629" i="4" s="1"/>
  <c r="AP629" i="4" s="1"/>
  <c r="H629" i="4"/>
  <c r="S629" i="4" s="1"/>
  <c r="AD629" i="4" s="1"/>
  <c r="AO629" i="4" s="1"/>
  <c r="G629" i="4"/>
  <c r="R629" i="4" s="1"/>
  <c r="AC629" i="4" s="1"/>
  <c r="AN629" i="4" s="1"/>
  <c r="E629" i="4"/>
  <c r="P629" i="4" s="1"/>
  <c r="AA629" i="4" s="1"/>
  <c r="AL629" i="4" s="1"/>
  <c r="D629" i="4"/>
  <c r="O629" i="4" s="1"/>
  <c r="Z629" i="4" s="1"/>
  <c r="AK629" i="4" s="1"/>
  <c r="F629" i="4"/>
  <c r="Q629" i="4" s="1"/>
  <c r="AB629" i="4" s="1"/>
  <c r="AM629" i="4" s="1"/>
  <c r="D836" i="4"/>
  <c r="O836" i="4" s="1"/>
  <c r="Z836" i="4" s="1"/>
  <c r="AK836" i="4" s="1"/>
  <c r="B836" i="4"/>
  <c r="M836" i="4" s="1"/>
  <c r="X836" i="4" s="1"/>
  <c r="AI836" i="4" s="1"/>
  <c r="K836" i="4"/>
  <c r="V836" i="4" s="1"/>
  <c r="AG836" i="4" s="1"/>
  <c r="AR836" i="4" s="1"/>
  <c r="J836" i="4"/>
  <c r="U836" i="4" s="1"/>
  <c r="AF836" i="4" s="1"/>
  <c r="AQ836" i="4" s="1"/>
  <c r="I836" i="4"/>
  <c r="T836" i="4" s="1"/>
  <c r="AE836" i="4" s="1"/>
  <c r="AP836" i="4" s="1"/>
  <c r="H836" i="4"/>
  <c r="S836" i="4" s="1"/>
  <c r="AD836" i="4" s="1"/>
  <c r="AO836" i="4" s="1"/>
  <c r="G836" i="4"/>
  <c r="R836" i="4" s="1"/>
  <c r="AC836" i="4" s="1"/>
  <c r="AN836" i="4" s="1"/>
  <c r="F836" i="4"/>
  <c r="Q836" i="4" s="1"/>
  <c r="AB836" i="4" s="1"/>
  <c r="AM836" i="4" s="1"/>
  <c r="E836" i="4"/>
  <c r="P836" i="4" s="1"/>
  <c r="AA836" i="4" s="1"/>
  <c r="AL836" i="4" s="1"/>
  <c r="C836" i="4"/>
  <c r="N836" i="4" s="1"/>
  <c r="Y836" i="4" s="1"/>
  <c r="AJ836" i="4" s="1"/>
  <c r="I1012" i="4"/>
  <c r="T1012" i="4" s="1"/>
  <c r="AE1012" i="4" s="1"/>
  <c r="AP1012" i="4" s="1"/>
  <c r="D1012" i="4"/>
  <c r="O1012" i="4" s="1"/>
  <c r="Z1012" i="4" s="1"/>
  <c r="AK1012" i="4" s="1"/>
  <c r="C1012" i="4"/>
  <c r="N1012" i="4" s="1"/>
  <c r="Y1012" i="4" s="1"/>
  <c r="AJ1012" i="4" s="1"/>
  <c r="K1012" i="4"/>
  <c r="V1012" i="4" s="1"/>
  <c r="AG1012" i="4" s="1"/>
  <c r="AR1012" i="4" s="1"/>
  <c r="H1012" i="4"/>
  <c r="S1012" i="4" s="1"/>
  <c r="AD1012" i="4" s="1"/>
  <c r="AO1012" i="4" s="1"/>
  <c r="G1012" i="4"/>
  <c r="R1012" i="4" s="1"/>
  <c r="AC1012" i="4" s="1"/>
  <c r="AN1012" i="4" s="1"/>
  <c r="F1012" i="4"/>
  <c r="Q1012" i="4" s="1"/>
  <c r="AB1012" i="4" s="1"/>
  <c r="AM1012" i="4" s="1"/>
  <c r="E1012" i="4"/>
  <c r="P1012" i="4" s="1"/>
  <c r="AA1012" i="4" s="1"/>
  <c r="AL1012" i="4" s="1"/>
  <c r="B1012" i="4"/>
  <c r="M1012" i="4" s="1"/>
  <c r="X1012" i="4" s="1"/>
  <c r="AI1012" i="4" s="1"/>
  <c r="J1012" i="4"/>
  <c r="U1012" i="4" s="1"/>
  <c r="AF1012" i="4" s="1"/>
  <c r="AQ1012" i="4" s="1"/>
  <c r="K25" i="4"/>
  <c r="V25" i="4" s="1"/>
  <c r="AG25" i="4" s="1"/>
  <c r="AR25" i="4" s="1"/>
  <c r="I25" i="4"/>
  <c r="T25" i="4" s="1"/>
  <c r="AE25" i="4" s="1"/>
  <c r="AP25" i="4" s="1"/>
  <c r="H25" i="4"/>
  <c r="S25" i="4" s="1"/>
  <c r="AD25" i="4" s="1"/>
  <c r="AO25" i="4" s="1"/>
  <c r="G25" i="4"/>
  <c r="R25" i="4" s="1"/>
  <c r="AC25" i="4" s="1"/>
  <c r="AN25" i="4" s="1"/>
  <c r="E25" i="4"/>
  <c r="P25" i="4" s="1"/>
  <c r="AA25" i="4" s="1"/>
  <c r="AL25" i="4" s="1"/>
  <c r="D25" i="4"/>
  <c r="O25" i="4" s="1"/>
  <c r="Z25" i="4" s="1"/>
  <c r="AK25" i="4" s="1"/>
  <c r="C25" i="4"/>
  <c r="N25" i="4" s="1"/>
  <c r="Y25" i="4" s="1"/>
  <c r="AJ25" i="4" s="1"/>
  <c r="B25" i="4"/>
  <c r="M25" i="4" s="1"/>
  <c r="X25" i="4" s="1"/>
  <c r="AI25" i="4" s="1"/>
  <c r="J25" i="4"/>
  <c r="U25" i="4" s="1"/>
  <c r="AF25" i="4" s="1"/>
  <c r="AQ25" i="4" s="1"/>
  <c r="F25" i="4"/>
  <c r="Q25" i="4" s="1"/>
  <c r="AB25" i="4" s="1"/>
  <c r="AM25" i="4" s="1"/>
  <c r="K839" i="4"/>
  <c r="V839" i="4" s="1"/>
  <c r="AG839" i="4" s="1"/>
  <c r="AR839" i="4" s="1"/>
  <c r="I839" i="4"/>
  <c r="T839" i="4" s="1"/>
  <c r="AE839" i="4" s="1"/>
  <c r="AP839" i="4" s="1"/>
  <c r="H839" i="4"/>
  <c r="S839" i="4" s="1"/>
  <c r="AD839" i="4" s="1"/>
  <c r="AO839" i="4" s="1"/>
  <c r="G839" i="4"/>
  <c r="R839" i="4" s="1"/>
  <c r="AC839" i="4" s="1"/>
  <c r="AN839" i="4" s="1"/>
  <c r="F839" i="4"/>
  <c r="Q839" i="4" s="1"/>
  <c r="AB839" i="4" s="1"/>
  <c r="AM839" i="4" s="1"/>
  <c r="E839" i="4"/>
  <c r="P839" i="4" s="1"/>
  <c r="AA839" i="4" s="1"/>
  <c r="AL839" i="4" s="1"/>
  <c r="D839" i="4"/>
  <c r="O839" i="4" s="1"/>
  <c r="Z839" i="4" s="1"/>
  <c r="AK839" i="4" s="1"/>
  <c r="B839" i="4"/>
  <c r="M839" i="4" s="1"/>
  <c r="X839" i="4" s="1"/>
  <c r="AI839" i="4" s="1"/>
  <c r="J839" i="4"/>
  <c r="U839" i="4" s="1"/>
  <c r="AF839" i="4" s="1"/>
  <c r="AQ839" i="4" s="1"/>
  <c r="C839" i="4"/>
  <c r="N839" i="4" s="1"/>
  <c r="Y839" i="4" s="1"/>
  <c r="AJ839" i="4" s="1"/>
  <c r="E805" i="4"/>
  <c r="P805" i="4" s="1"/>
  <c r="AA805" i="4" s="1"/>
  <c r="AL805" i="4" s="1"/>
  <c r="C805" i="4"/>
  <c r="N805" i="4" s="1"/>
  <c r="Y805" i="4" s="1"/>
  <c r="AJ805" i="4" s="1"/>
  <c r="B805" i="4"/>
  <c r="M805" i="4" s="1"/>
  <c r="X805" i="4" s="1"/>
  <c r="AI805" i="4" s="1"/>
  <c r="K805" i="4"/>
  <c r="V805" i="4" s="1"/>
  <c r="AG805" i="4" s="1"/>
  <c r="AR805" i="4" s="1"/>
  <c r="J805" i="4"/>
  <c r="U805" i="4" s="1"/>
  <c r="AF805" i="4" s="1"/>
  <c r="AQ805" i="4" s="1"/>
  <c r="I805" i="4"/>
  <c r="T805" i="4" s="1"/>
  <c r="AE805" i="4" s="1"/>
  <c r="AP805" i="4" s="1"/>
  <c r="H805" i="4"/>
  <c r="S805" i="4" s="1"/>
  <c r="AD805" i="4" s="1"/>
  <c r="AO805" i="4" s="1"/>
  <c r="G805" i="4"/>
  <c r="R805" i="4" s="1"/>
  <c r="AC805" i="4" s="1"/>
  <c r="AN805" i="4" s="1"/>
  <c r="F805" i="4"/>
  <c r="Q805" i="4" s="1"/>
  <c r="AB805" i="4" s="1"/>
  <c r="AM805" i="4" s="1"/>
  <c r="D805" i="4"/>
  <c r="O805" i="4" s="1"/>
  <c r="Z805" i="4" s="1"/>
  <c r="AK805" i="4" s="1"/>
  <c r="J920" i="4"/>
  <c r="U920" i="4" s="1"/>
  <c r="AF920" i="4" s="1"/>
  <c r="AQ920" i="4" s="1"/>
  <c r="H920" i="4"/>
  <c r="S920" i="4" s="1"/>
  <c r="AD920" i="4" s="1"/>
  <c r="AO920" i="4" s="1"/>
  <c r="G920" i="4"/>
  <c r="R920" i="4" s="1"/>
  <c r="AC920" i="4" s="1"/>
  <c r="AN920" i="4" s="1"/>
  <c r="F920" i="4"/>
  <c r="Q920" i="4" s="1"/>
  <c r="AB920" i="4" s="1"/>
  <c r="AM920" i="4" s="1"/>
  <c r="E920" i="4"/>
  <c r="P920" i="4" s="1"/>
  <c r="AA920" i="4" s="1"/>
  <c r="AL920" i="4" s="1"/>
  <c r="D920" i="4"/>
  <c r="O920" i="4" s="1"/>
  <c r="Z920" i="4" s="1"/>
  <c r="AK920" i="4" s="1"/>
  <c r="C920" i="4"/>
  <c r="N920" i="4" s="1"/>
  <c r="Y920" i="4" s="1"/>
  <c r="AJ920" i="4" s="1"/>
  <c r="K920" i="4"/>
  <c r="V920" i="4" s="1"/>
  <c r="AG920" i="4" s="1"/>
  <c r="AR920" i="4" s="1"/>
  <c r="I920" i="4"/>
  <c r="T920" i="4" s="1"/>
  <c r="AE920" i="4" s="1"/>
  <c r="AP920" i="4" s="1"/>
  <c r="B920" i="4"/>
  <c r="M920" i="4" s="1"/>
  <c r="X920" i="4" s="1"/>
  <c r="AI920" i="4" s="1"/>
  <c r="B918" i="4"/>
  <c r="M918" i="4" s="1"/>
  <c r="X918" i="4" s="1"/>
  <c r="AI918" i="4" s="1"/>
  <c r="J918" i="4"/>
  <c r="U918" i="4" s="1"/>
  <c r="AF918" i="4" s="1"/>
  <c r="AQ918" i="4" s="1"/>
  <c r="I918" i="4"/>
  <c r="T918" i="4" s="1"/>
  <c r="AE918" i="4" s="1"/>
  <c r="AP918" i="4" s="1"/>
  <c r="H918" i="4"/>
  <c r="S918" i="4" s="1"/>
  <c r="AD918" i="4" s="1"/>
  <c r="AO918" i="4" s="1"/>
  <c r="G918" i="4"/>
  <c r="R918" i="4" s="1"/>
  <c r="AC918" i="4" s="1"/>
  <c r="AN918" i="4" s="1"/>
  <c r="F918" i="4"/>
  <c r="Q918" i="4" s="1"/>
  <c r="AB918" i="4" s="1"/>
  <c r="AM918" i="4" s="1"/>
  <c r="E918" i="4"/>
  <c r="P918" i="4" s="1"/>
  <c r="AA918" i="4" s="1"/>
  <c r="AL918" i="4" s="1"/>
  <c r="K918" i="4"/>
  <c r="V918" i="4" s="1"/>
  <c r="AG918" i="4" s="1"/>
  <c r="AR918" i="4" s="1"/>
  <c r="D918" i="4"/>
  <c r="O918" i="4" s="1"/>
  <c r="Z918" i="4" s="1"/>
  <c r="AK918" i="4" s="1"/>
  <c r="C918" i="4"/>
  <c r="N918" i="4" s="1"/>
  <c r="Y918" i="4" s="1"/>
  <c r="AJ918" i="4" s="1"/>
  <c r="K521" i="4"/>
  <c r="V521" i="4" s="1"/>
  <c r="AG521" i="4" s="1"/>
  <c r="AR521" i="4" s="1"/>
  <c r="J521" i="4"/>
  <c r="U521" i="4" s="1"/>
  <c r="AF521" i="4" s="1"/>
  <c r="AQ521" i="4" s="1"/>
  <c r="I521" i="4"/>
  <c r="T521" i="4" s="1"/>
  <c r="AE521" i="4" s="1"/>
  <c r="AP521" i="4" s="1"/>
  <c r="H521" i="4"/>
  <c r="S521" i="4" s="1"/>
  <c r="AD521" i="4" s="1"/>
  <c r="AO521" i="4" s="1"/>
  <c r="G521" i="4"/>
  <c r="R521" i="4" s="1"/>
  <c r="AC521" i="4" s="1"/>
  <c r="AN521" i="4" s="1"/>
  <c r="F521" i="4"/>
  <c r="Q521" i="4" s="1"/>
  <c r="AB521" i="4" s="1"/>
  <c r="AM521" i="4" s="1"/>
  <c r="E521" i="4"/>
  <c r="P521" i="4" s="1"/>
  <c r="AA521" i="4" s="1"/>
  <c r="AL521" i="4" s="1"/>
  <c r="B521" i="4"/>
  <c r="M521" i="4" s="1"/>
  <c r="X521" i="4" s="1"/>
  <c r="AI521" i="4" s="1"/>
  <c r="D521" i="4"/>
  <c r="O521" i="4" s="1"/>
  <c r="Z521" i="4" s="1"/>
  <c r="AK521" i="4" s="1"/>
  <c r="C521" i="4"/>
  <c r="N521" i="4" s="1"/>
  <c r="Y521" i="4" s="1"/>
  <c r="AJ521" i="4" s="1"/>
  <c r="J336" i="4"/>
  <c r="U336" i="4" s="1"/>
  <c r="AF336" i="4" s="1"/>
  <c r="AQ336" i="4" s="1"/>
  <c r="I336" i="4"/>
  <c r="T336" i="4" s="1"/>
  <c r="AE336" i="4" s="1"/>
  <c r="AP336" i="4" s="1"/>
  <c r="H336" i="4"/>
  <c r="S336" i="4" s="1"/>
  <c r="AD336" i="4" s="1"/>
  <c r="AO336" i="4" s="1"/>
  <c r="G336" i="4"/>
  <c r="R336" i="4" s="1"/>
  <c r="AC336" i="4" s="1"/>
  <c r="AN336" i="4" s="1"/>
  <c r="F336" i="4"/>
  <c r="Q336" i="4" s="1"/>
  <c r="AB336" i="4" s="1"/>
  <c r="AM336" i="4" s="1"/>
  <c r="E336" i="4"/>
  <c r="P336" i="4" s="1"/>
  <c r="AA336" i="4" s="1"/>
  <c r="AL336" i="4" s="1"/>
  <c r="D336" i="4"/>
  <c r="O336" i="4" s="1"/>
  <c r="Z336" i="4" s="1"/>
  <c r="AK336" i="4" s="1"/>
  <c r="K336" i="4"/>
  <c r="V336" i="4" s="1"/>
  <c r="AG336" i="4" s="1"/>
  <c r="AR336" i="4" s="1"/>
  <c r="C336" i="4"/>
  <c r="N336" i="4" s="1"/>
  <c r="Y336" i="4" s="1"/>
  <c r="AJ336" i="4" s="1"/>
  <c r="B336" i="4"/>
  <c r="M336" i="4" s="1"/>
  <c r="X336" i="4" s="1"/>
  <c r="AI336" i="4" s="1"/>
  <c r="I963" i="4"/>
  <c r="T963" i="4" s="1"/>
  <c r="AE963" i="4" s="1"/>
  <c r="AP963" i="4" s="1"/>
  <c r="D963" i="4"/>
  <c r="O963" i="4" s="1"/>
  <c r="Z963" i="4" s="1"/>
  <c r="AK963" i="4" s="1"/>
  <c r="B963" i="4"/>
  <c r="M963" i="4" s="1"/>
  <c r="X963" i="4" s="1"/>
  <c r="AI963" i="4" s="1"/>
  <c r="K963" i="4"/>
  <c r="V963" i="4" s="1"/>
  <c r="AG963" i="4" s="1"/>
  <c r="AR963" i="4" s="1"/>
  <c r="J963" i="4"/>
  <c r="U963" i="4" s="1"/>
  <c r="AF963" i="4" s="1"/>
  <c r="AQ963" i="4" s="1"/>
  <c r="H963" i="4"/>
  <c r="S963" i="4" s="1"/>
  <c r="AD963" i="4" s="1"/>
  <c r="AO963" i="4" s="1"/>
  <c r="G963" i="4"/>
  <c r="R963" i="4" s="1"/>
  <c r="AC963" i="4" s="1"/>
  <c r="AN963" i="4" s="1"/>
  <c r="F963" i="4"/>
  <c r="Q963" i="4" s="1"/>
  <c r="AB963" i="4" s="1"/>
  <c r="AM963" i="4" s="1"/>
  <c r="E963" i="4"/>
  <c r="P963" i="4" s="1"/>
  <c r="AA963" i="4" s="1"/>
  <c r="AL963" i="4" s="1"/>
  <c r="C963" i="4"/>
  <c r="N963" i="4" s="1"/>
  <c r="Y963" i="4" s="1"/>
  <c r="AJ963" i="4" s="1"/>
  <c r="F470" i="4"/>
  <c r="Q470" i="4" s="1"/>
  <c r="AB470" i="4" s="1"/>
  <c r="AM470" i="4" s="1"/>
  <c r="E470" i="4"/>
  <c r="P470" i="4" s="1"/>
  <c r="AA470" i="4" s="1"/>
  <c r="AL470" i="4" s="1"/>
  <c r="D470" i="4"/>
  <c r="O470" i="4" s="1"/>
  <c r="Z470" i="4" s="1"/>
  <c r="AK470" i="4" s="1"/>
  <c r="C470" i="4"/>
  <c r="N470" i="4" s="1"/>
  <c r="Y470" i="4" s="1"/>
  <c r="AJ470" i="4" s="1"/>
  <c r="B470" i="4"/>
  <c r="M470" i="4" s="1"/>
  <c r="X470" i="4" s="1"/>
  <c r="AI470" i="4" s="1"/>
  <c r="K470" i="4"/>
  <c r="V470" i="4" s="1"/>
  <c r="AG470" i="4" s="1"/>
  <c r="AR470" i="4" s="1"/>
  <c r="J470" i="4"/>
  <c r="U470" i="4" s="1"/>
  <c r="AF470" i="4" s="1"/>
  <c r="AQ470" i="4" s="1"/>
  <c r="I470" i="4"/>
  <c r="T470" i="4" s="1"/>
  <c r="AE470" i="4" s="1"/>
  <c r="AP470" i="4" s="1"/>
  <c r="H470" i="4"/>
  <c r="S470" i="4" s="1"/>
  <c r="AD470" i="4" s="1"/>
  <c r="AO470" i="4" s="1"/>
  <c r="G470" i="4"/>
  <c r="R470" i="4" s="1"/>
  <c r="AC470" i="4" s="1"/>
  <c r="AN470" i="4" s="1"/>
  <c r="K799" i="4"/>
  <c r="V799" i="4" s="1"/>
  <c r="AG799" i="4" s="1"/>
  <c r="AR799" i="4" s="1"/>
  <c r="I799" i="4"/>
  <c r="T799" i="4" s="1"/>
  <c r="AE799" i="4" s="1"/>
  <c r="AP799" i="4" s="1"/>
  <c r="H799" i="4"/>
  <c r="S799" i="4" s="1"/>
  <c r="AD799" i="4" s="1"/>
  <c r="AO799" i="4" s="1"/>
  <c r="G799" i="4"/>
  <c r="R799" i="4" s="1"/>
  <c r="AC799" i="4" s="1"/>
  <c r="AN799" i="4" s="1"/>
  <c r="F799" i="4"/>
  <c r="Q799" i="4" s="1"/>
  <c r="AB799" i="4" s="1"/>
  <c r="AM799" i="4" s="1"/>
  <c r="E799" i="4"/>
  <c r="P799" i="4" s="1"/>
  <c r="AA799" i="4" s="1"/>
  <c r="AL799" i="4" s="1"/>
  <c r="D799" i="4"/>
  <c r="O799" i="4" s="1"/>
  <c r="Z799" i="4" s="1"/>
  <c r="AK799" i="4" s="1"/>
  <c r="J799" i="4"/>
  <c r="U799" i="4" s="1"/>
  <c r="AF799" i="4" s="1"/>
  <c r="AQ799" i="4" s="1"/>
  <c r="C799" i="4"/>
  <c r="N799" i="4" s="1"/>
  <c r="Y799" i="4" s="1"/>
  <c r="AJ799" i="4" s="1"/>
  <c r="B799" i="4"/>
  <c r="M799" i="4" s="1"/>
  <c r="X799" i="4" s="1"/>
  <c r="AI799" i="4" s="1"/>
  <c r="I141" i="4"/>
  <c r="T141" i="4" s="1"/>
  <c r="AE141" i="4" s="1"/>
  <c r="AP141" i="4" s="1"/>
  <c r="K141" i="4"/>
  <c r="V141" i="4" s="1"/>
  <c r="AG141" i="4" s="1"/>
  <c r="AR141" i="4" s="1"/>
  <c r="J141" i="4"/>
  <c r="U141" i="4" s="1"/>
  <c r="AF141" i="4" s="1"/>
  <c r="AQ141" i="4" s="1"/>
  <c r="H141" i="4"/>
  <c r="S141" i="4" s="1"/>
  <c r="AD141" i="4" s="1"/>
  <c r="AO141" i="4" s="1"/>
  <c r="G141" i="4"/>
  <c r="R141" i="4" s="1"/>
  <c r="AC141" i="4" s="1"/>
  <c r="AN141" i="4" s="1"/>
  <c r="F141" i="4"/>
  <c r="Q141" i="4" s="1"/>
  <c r="AB141" i="4" s="1"/>
  <c r="AM141" i="4" s="1"/>
  <c r="E141" i="4"/>
  <c r="P141" i="4" s="1"/>
  <c r="AA141" i="4" s="1"/>
  <c r="AL141" i="4" s="1"/>
  <c r="D141" i="4"/>
  <c r="O141" i="4" s="1"/>
  <c r="Z141" i="4" s="1"/>
  <c r="AK141" i="4" s="1"/>
  <c r="B141" i="4"/>
  <c r="M141" i="4" s="1"/>
  <c r="X141" i="4" s="1"/>
  <c r="AI141" i="4" s="1"/>
  <c r="C141" i="4"/>
  <c r="N141" i="4" s="1"/>
  <c r="Y141" i="4" s="1"/>
  <c r="AJ141" i="4" s="1"/>
  <c r="F616" i="4"/>
  <c r="Q616" i="4" s="1"/>
  <c r="AB616" i="4" s="1"/>
  <c r="AM616" i="4" s="1"/>
  <c r="E616" i="4"/>
  <c r="P616" i="4" s="1"/>
  <c r="AA616" i="4" s="1"/>
  <c r="AL616" i="4" s="1"/>
  <c r="D616" i="4"/>
  <c r="O616" i="4" s="1"/>
  <c r="Z616" i="4" s="1"/>
  <c r="AK616" i="4" s="1"/>
  <c r="C616" i="4"/>
  <c r="N616" i="4" s="1"/>
  <c r="Y616" i="4" s="1"/>
  <c r="AJ616" i="4" s="1"/>
  <c r="B616" i="4"/>
  <c r="M616" i="4" s="1"/>
  <c r="X616" i="4" s="1"/>
  <c r="AI616" i="4" s="1"/>
  <c r="K616" i="4"/>
  <c r="V616" i="4" s="1"/>
  <c r="AG616" i="4" s="1"/>
  <c r="AR616" i="4" s="1"/>
  <c r="J616" i="4"/>
  <c r="U616" i="4" s="1"/>
  <c r="AF616" i="4" s="1"/>
  <c r="AQ616" i="4" s="1"/>
  <c r="G616" i="4"/>
  <c r="R616" i="4" s="1"/>
  <c r="AC616" i="4" s="1"/>
  <c r="AN616" i="4" s="1"/>
  <c r="I616" i="4"/>
  <c r="T616" i="4" s="1"/>
  <c r="AE616" i="4" s="1"/>
  <c r="AP616" i="4" s="1"/>
  <c r="H616" i="4"/>
  <c r="S616" i="4" s="1"/>
  <c r="AD616" i="4" s="1"/>
  <c r="AO616" i="4" s="1"/>
  <c r="H418" i="4"/>
  <c r="S418" i="4" s="1"/>
  <c r="AD418" i="4" s="1"/>
  <c r="AO418" i="4" s="1"/>
  <c r="G418" i="4"/>
  <c r="R418" i="4" s="1"/>
  <c r="AC418" i="4" s="1"/>
  <c r="AN418" i="4" s="1"/>
  <c r="F418" i="4"/>
  <c r="Q418" i="4" s="1"/>
  <c r="AB418" i="4" s="1"/>
  <c r="AM418" i="4" s="1"/>
  <c r="E418" i="4"/>
  <c r="P418" i="4" s="1"/>
  <c r="AA418" i="4" s="1"/>
  <c r="AL418" i="4" s="1"/>
  <c r="D418" i="4"/>
  <c r="O418" i="4" s="1"/>
  <c r="Z418" i="4" s="1"/>
  <c r="AK418" i="4" s="1"/>
  <c r="C418" i="4"/>
  <c r="N418" i="4" s="1"/>
  <c r="Y418" i="4" s="1"/>
  <c r="AJ418" i="4" s="1"/>
  <c r="B418" i="4"/>
  <c r="M418" i="4" s="1"/>
  <c r="X418" i="4" s="1"/>
  <c r="AI418" i="4" s="1"/>
  <c r="K418" i="4"/>
  <c r="V418" i="4" s="1"/>
  <c r="AG418" i="4" s="1"/>
  <c r="AR418" i="4" s="1"/>
  <c r="J418" i="4"/>
  <c r="U418" i="4" s="1"/>
  <c r="AF418" i="4" s="1"/>
  <c r="AQ418" i="4" s="1"/>
  <c r="I418" i="4"/>
  <c r="T418" i="4" s="1"/>
  <c r="AE418" i="4" s="1"/>
  <c r="AP418" i="4" s="1"/>
  <c r="D658" i="4"/>
  <c r="O658" i="4" s="1"/>
  <c r="Z658" i="4" s="1"/>
  <c r="AK658" i="4" s="1"/>
  <c r="C658" i="4"/>
  <c r="N658" i="4" s="1"/>
  <c r="Y658" i="4" s="1"/>
  <c r="AJ658" i="4" s="1"/>
  <c r="B658" i="4"/>
  <c r="M658" i="4" s="1"/>
  <c r="X658" i="4" s="1"/>
  <c r="AI658" i="4" s="1"/>
  <c r="K658" i="4"/>
  <c r="V658" i="4" s="1"/>
  <c r="AG658" i="4" s="1"/>
  <c r="AR658" i="4" s="1"/>
  <c r="J658" i="4"/>
  <c r="U658" i="4" s="1"/>
  <c r="AF658" i="4" s="1"/>
  <c r="AQ658" i="4" s="1"/>
  <c r="I658" i="4"/>
  <c r="T658" i="4" s="1"/>
  <c r="AE658" i="4" s="1"/>
  <c r="AP658" i="4" s="1"/>
  <c r="H658" i="4"/>
  <c r="S658" i="4" s="1"/>
  <c r="AD658" i="4" s="1"/>
  <c r="AO658" i="4" s="1"/>
  <c r="G658" i="4"/>
  <c r="R658" i="4" s="1"/>
  <c r="AC658" i="4" s="1"/>
  <c r="AN658" i="4" s="1"/>
  <c r="F658" i="4"/>
  <c r="Q658" i="4" s="1"/>
  <c r="AB658" i="4" s="1"/>
  <c r="AM658" i="4" s="1"/>
  <c r="E658" i="4"/>
  <c r="P658" i="4" s="1"/>
  <c r="AA658" i="4" s="1"/>
  <c r="AL658" i="4" s="1"/>
  <c r="H478" i="4"/>
  <c r="S478" i="4" s="1"/>
  <c r="AD478" i="4" s="1"/>
  <c r="AO478" i="4" s="1"/>
  <c r="G478" i="4"/>
  <c r="R478" i="4" s="1"/>
  <c r="AC478" i="4" s="1"/>
  <c r="AN478" i="4" s="1"/>
  <c r="F478" i="4"/>
  <c r="Q478" i="4" s="1"/>
  <c r="AB478" i="4" s="1"/>
  <c r="AM478" i="4" s="1"/>
  <c r="E478" i="4"/>
  <c r="P478" i="4" s="1"/>
  <c r="AA478" i="4" s="1"/>
  <c r="AL478" i="4" s="1"/>
  <c r="D478" i="4"/>
  <c r="O478" i="4" s="1"/>
  <c r="Z478" i="4" s="1"/>
  <c r="AK478" i="4" s="1"/>
  <c r="C478" i="4"/>
  <c r="N478" i="4" s="1"/>
  <c r="Y478" i="4" s="1"/>
  <c r="AJ478" i="4" s="1"/>
  <c r="B478" i="4"/>
  <c r="M478" i="4" s="1"/>
  <c r="X478" i="4" s="1"/>
  <c r="AI478" i="4" s="1"/>
  <c r="I478" i="4"/>
  <c r="T478" i="4" s="1"/>
  <c r="AE478" i="4" s="1"/>
  <c r="AP478" i="4" s="1"/>
  <c r="K478" i="4"/>
  <c r="V478" i="4" s="1"/>
  <c r="AG478" i="4" s="1"/>
  <c r="AR478" i="4" s="1"/>
  <c r="J478" i="4"/>
  <c r="U478" i="4" s="1"/>
  <c r="AF478" i="4" s="1"/>
  <c r="AQ478" i="4" s="1"/>
  <c r="G449" i="4"/>
  <c r="R449" i="4" s="1"/>
  <c r="AC449" i="4" s="1"/>
  <c r="AN449" i="4" s="1"/>
  <c r="F449" i="4"/>
  <c r="Q449" i="4" s="1"/>
  <c r="AB449" i="4" s="1"/>
  <c r="AM449" i="4" s="1"/>
  <c r="E449" i="4"/>
  <c r="P449" i="4" s="1"/>
  <c r="AA449" i="4" s="1"/>
  <c r="AL449" i="4" s="1"/>
  <c r="D449" i="4"/>
  <c r="O449" i="4" s="1"/>
  <c r="Z449" i="4" s="1"/>
  <c r="AK449" i="4" s="1"/>
  <c r="C449" i="4"/>
  <c r="N449" i="4" s="1"/>
  <c r="Y449" i="4" s="1"/>
  <c r="AJ449" i="4" s="1"/>
  <c r="B449" i="4"/>
  <c r="M449" i="4" s="1"/>
  <c r="X449" i="4" s="1"/>
  <c r="AI449" i="4" s="1"/>
  <c r="K449" i="4"/>
  <c r="V449" i="4" s="1"/>
  <c r="AG449" i="4" s="1"/>
  <c r="AR449" i="4" s="1"/>
  <c r="J449" i="4"/>
  <c r="U449" i="4" s="1"/>
  <c r="AF449" i="4" s="1"/>
  <c r="AQ449" i="4" s="1"/>
  <c r="I449" i="4"/>
  <c r="T449" i="4" s="1"/>
  <c r="AE449" i="4" s="1"/>
  <c r="AP449" i="4" s="1"/>
  <c r="H449" i="4"/>
  <c r="S449" i="4" s="1"/>
  <c r="AD449" i="4" s="1"/>
  <c r="AO449" i="4" s="1"/>
  <c r="B474" i="4"/>
  <c r="M474" i="4" s="1"/>
  <c r="X474" i="4" s="1"/>
  <c r="AI474" i="4" s="1"/>
  <c r="K474" i="4"/>
  <c r="V474" i="4" s="1"/>
  <c r="AG474" i="4" s="1"/>
  <c r="AR474" i="4" s="1"/>
  <c r="J474" i="4"/>
  <c r="U474" i="4" s="1"/>
  <c r="AF474" i="4" s="1"/>
  <c r="AQ474" i="4" s="1"/>
  <c r="I474" i="4"/>
  <c r="T474" i="4" s="1"/>
  <c r="AE474" i="4" s="1"/>
  <c r="AP474" i="4" s="1"/>
  <c r="H474" i="4"/>
  <c r="S474" i="4" s="1"/>
  <c r="AD474" i="4" s="1"/>
  <c r="AO474" i="4" s="1"/>
  <c r="G474" i="4"/>
  <c r="R474" i="4" s="1"/>
  <c r="AC474" i="4" s="1"/>
  <c r="AN474" i="4" s="1"/>
  <c r="F474" i="4"/>
  <c r="Q474" i="4" s="1"/>
  <c r="AB474" i="4" s="1"/>
  <c r="AM474" i="4" s="1"/>
  <c r="D474" i="4"/>
  <c r="O474" i="4" s="1"/>
  <c r="Z474" i="4" s="1"/>
  <c r="AK474" i="4" s="1"/>
  <c r="C474" i="4"/>
  <c r="N474" i="4" s="1"/>
  <c r="Y474" i="4" s="1"/>
  <c r="AJ474" i="4" s="1"/>
  <c r="E474" i="4"/>
  <c r="P474" i="4" s="1"/>
  <c r="AA474" i="4" s="1"/>
  <c r="AL474" i="4" s="1"/>
  <c r="H654" i="4"/>
  <c r="S654" i="4" s="1"/>
  <c r="AD654" i="4" s="1"/>
  <c r="AO654" i="4" s="1"/>
  <c r="G654" i="4"/>
  <c r="R654" i="4" s="1"/>
  <c r="AC654" i="4" s="1"/>
  <c r="AN654" i="4" s="1"/>
  <c r="F654" i="4"/>
  <c r="Q654" i="4" s="1"/>
  <c r="AB654" i="4" s="1"/>
  <c r="AM654" i="4" s="1"/>
  <c r="E654" i="4"/>
  <c r="P654" i="4" s="1"/>
  <c r="AA654" i="4" s="1"/>
  <c r="AL654" i="4" s="1"/>
  <c r="D654" i="4"/>
  <c r="O654" i="4" s="1"/>
  <c r="Z654" i="4" s="1"/>
  <c r="AK654" i="4" s="1"/>
  <c r="C654" i="4"/>
  <c r="N654" i="4" s="1"/>
  <c r="Y654" i="4" s="1"/>
  <c r="AJ654" i="4" s="1"/>
  <c r="B654" i="4"/>
  <c r="M654" i="4" s="1"/>
  <c r="X654" i="4" s="1"/>
  <c r="AI654" i="4" s="1"/>
  <c r="K654" i="4"/>
  <c r="V654" i="4" s="1"/>
  <c r="AG654" i="4" s="1"/>
  <c r="AR654" i="4" s="1"/>
  <c r="J654" i="4"/>
  <c r="U654" i="4" s="1"/>
  <c r="AF654" i="4" s="1"/>
  <c r="AQ654" i="4" s="1"/>
  <c r="I654" i="4"/>
  <c r="T654" i="4" s="1"/>
  <c r="AE654" i="4" s="1"/>
  <c r="AP654" i="4" s="1"/>
  <c r="B989" i="4"/>
  <c r="M989" i="4" s="1"/>
  <c r="X989" i="4" s="1"/>
  <c r="AI989" i="4" s="1"/>
  <c r="J989" i="4"/>
  <c r="U989" i="4" s="1"/>
  <c r="AF989" i="4" s="1"/>
  <c r="AQ989" i="4" s="1"/>
  <c r="K989" i="4"/>
  <c r="V989" i="4" s="1"/>
  <c r="AG989" i="4" s="1"/>
  <c r="AR989" i="4" s="1"/>
  <c r="I989" i="4"/>
  <c r="T989" i="4" s="1"/>
  <c r="AE989" i="4" s="1"/>
  <c r="AP989" i="4" s="1"/>
  <c r="H989" i="4"/>
  <c r="S989" i="4" s="1"/>
  <c r="AD989" i="4" s="1"/>
  <c r="AO989" i="4" s="1"/>
  <c r="G989" i="4"/>
  <c r="R989" i="4" s="1"/>
  <c r="AC989" i="4" s="1"/>
  <c r="AN989" i="4" s="1"/>
  <c r="F989" i="4"/>
  <c r="Q989" i="4" s="1"/>
  <c r="AB989" i="4" s="1"/>
  <c r="AM989" i="4" s="1"/>
  <c r="E989" i="4"/>
  <c r="P989" i="4" s="1"/>
  <c r="AA989" i="4" s="1"/>
  <c r="AL989" i="4" s="1"/>
  <c r="C989" i="4"/>
  <c r="N989" i="4" s="1"/>
  <c r="Y989" i="4" s="1"/>
  <c r="AJ989" i="4" s="1"/>
  <c r="D989" i="4"/>
  <c r="O989" i="4" s="1"/>
  <c r="Z989" i="4" s="1"/>
  <c r="AK989" i="4" s="1"/>
  <c r="D482" i="4"/>
  <c r="O482" i="4" s="1"/>
  <c r="Z482" i="4" s="1"/>
  <c r="AK482" i="4" s="1"/>
  <c r="C482" i="4"/>
  <c r="N482" i="4" s="1"/>
  <c r="Y482" i="4" s="1"/>
  <c r="AJ482" i="4" s="1"/>
  <c r="B482" i="4"/>
  <c r="M482" i="4" s="1"/>
  <c r="X482" i="4" s="1"/>
  <c r="AI482" i="4" s="1"/>
  <c r="K482" i="4"/>
  <c r="V482" i="4" s="1"/>
  <c r="AG482" i="4" s="1"/>
  <c r="AR482" i="4" s="1"/>
  <c r="J482" i="4"/>
  <c r="U482" i="4" s="1"/>
  <c r="AF482" i="4" s="1"/>
  <c r="AQ482" i="4" s="1"/>
  <c r="I482" i="4"/>
  <c r="T482" i="4" s="1"/>
  <c r="AE482" i="4" s="1"/>
  <c r="AP482" i="4" s="1"/>
  <c r="H482" i="4"/>
  <c r="S482" i="4" s="1"/>
  <c r="AD482" i="4" s="1"/>
  <c r="AO482" i="4" s="1"/>
  <c r="G482" i="4"/>
  <c r="R482" i="4" s="1"/>
  <c r="AC482" i="4" s="1"/>
  <c r="AN482" i="4" s="1"/>
  <c r="F482" i="4"/>
  <c r="Q482" i="4" s="1"/>
  <c r="AB482" i="4" s="1"/>
  <c r="AM482" i="4" s="1"/>
  <c r="E482" i="4"/>
  <c r="P482" i="4" s="1"/>
  <c r="AA482" i="4" s="1"/>
  <c r="AL482" i="4" s="1"/>
  <c r="C679" i="4"/>
  <c r="N679" i="4" s="1"/>
  <c r="Y679" i="4" s="1"/>
  <c r="AJ679" i="4" s="1"/>
  <c r="B679" i="4"/>
  <c r="M679" i="4" s="1"/>
  <c r="X679" i="4" s="1"/>
  <c r="AI679" i="4" s="1"/>
  <c r="K679" i="4"/>
  <c r="V679" i="4" s="1"/>
  <c r="AG679" i="4" s="1"/>
  <c r="AR679" i="4" s="1"/>
  <c r="J679" i="4"/>
  <c r="U679" i="4" s="1"/>
  <c r="AF679" i="4" s="1"/>
  <c r="AQ679" i="4" s="1"/>
  <c r="I679" i="4"/>
  <c r="T679" i="4" s="1"/>
  <c r="AE679" i="4" s="1"/>
  <c r="AP679" i="4" s="1"/>
  <c r="H679" i="4"/>
  <c r="S679" i="4" s="1"/>
  <c r="AD679" i="4" s="1"/>
  <c r="AO679" i="4" s="1"/>
  <c r="G679" i="4"/>
  <c r="R679" i="4" s="1"/>
  <c r="AC679" i="4" s="1"/>
  <c r="AN679" i="4" s="1"/>
  <c r="F679" i="4"/>
  <c r="Q679" i="4" s="1"/>
  <c r="AB679" i="4" s="1"/>
  <c r="AM679" i="4" s="1"/>
  <c r="E679" i="4"/>
  <c r="P679" i="4" s="1"/>
  <c r="AA679" i="4" s="1"/>
  <c r="AL679" i="4" s="1"/>
  <c r="D679" i="4"/>
  <c r="O679" i="4" s="1"/>
  <c r="Z679" i="4" s="1"/>
  <c r="AK679" i="4" s="1"/>
  <c r="B868" i="4"/>
  <c r="M868" i="4" s="1"/>
  <c r="X868" i="4" s="1"/>
  <c r="AI868" i="4" s="1"/>
  <c r="J868" i="4"/>
  <c r="U868" i="4" s="1"/>
  <c r="AF868" i="4" s="1"/>
  <c r="AQ868" i="4" s="1"/>
  <c r="I868" i="4"/>
  <c r="T868" i="4" s="1"/>
  <c r="AE868" i="4" s="1"/>
  <c r="AP868" i="4" s="1"/>
  <c r="H868" i="4"/>
  <c r="S868" i="4" s="1"/>
  <c r="AD868" i="4" s="1"/>
  <c r="AO868" i="4" s="1"/>
  <c r="G868" i="4"/>
  <c r="R868" i="4" s="1"/>
  <c r="AC868" i="4" s="1"/>
  <c r="AN868" i="4" s="1"/>
  <c r="F868" i="4"/>
  <c r="Q868" i="4" s="1"/>
  <c r="AB868" i="4" s="1"/>
  <c r="AM868" i="4" s="1"/>
  <c r="E868" i="4"/>
  <c r="P868" i="4" s="1"/>
  <c r="AA868" i="4" s="1"/>
  <c r="AL868" i="4" s="1"/>
  <c r="K868" i="4"/>
  <c r="V868" i="4" s="1"/>
  <c r="AG868" i="4" s="1"/>
  <c r="AR868" i="4" s="1"/>
  <c r="D868" i="4"/>
  <c r="O868" i="4" s="1"/>
  <c r="Z868" i="4" s="1"/>
  <c r="AK868" i="4" s="1"/>
  <c r="C868" i="4"/>
  <c r="N868" i="4" s="1"/>
  <c r="Y868" i="4" s="1"/>
  <c r="AJ868" i="4" s="1"/>
  <c r="G943" i="4"/>
  <c r="R943" i="4" s="1"/>
  <c r="AC943" i="4" s="1"/>
  <c r="AN943" i="4" s="1"/>
  <c r="E943" i="4"/>
  <c r="P943" i="4" s="1"/>
  <c r="AA943" i="4" s="1"/>
  <c r="AL943" i="4" s="1"/>
  <c r="D943" i="4"/>
  <c r="O943" i="4" s="1"/>
  <c r="Z943" i="4" s="1"/>
  <c r="AK943" i="4" s="1"/>
  <c r="C943" i="4"/>
  <c r="N943" i="4" s="1"/>
  <c r="Y943" i="4" s="1"/>
  <c r="AJ943" i="4" s="1"/>
  <c r="B943" i="4"/>
  <c r="M943" i="4" s="1"/>
  <c r="X943" i="4" s="1"/>
  <c r="AI943" i="4" s="1"/>
  <c r="K943" i="4"/>
  <c r="V943" i="4" s="1"/>
  <c r="AG943" i="4" s="1"/>
  <c r="AR943" i="4" s="1"/>
  <c r="J943" i="4"/>
  <c r="U943" i="4" s="1"/>
  <c r="AF943" i="4" s="1"/>
  <c r="AQ943" i="4" s="1"/>
  <c r="F943" i="4"/>
  <c r="Q943" i="4" s="1"/>
  <c r="AB943" i="4" s="1"/>
  <c r="AM943" i="4" s="1"/>
  <c r="I943" i="4"/>
  <c r="T943" i="4" s="1"/>
  <c r="AE943" i="4" s="1"/>
  <c r="AP943" i="4" s="1"/>
  <c r="H943" i="4"/>
  <c r="S943" i="4" s="1"/>
  <c r="AD943" i="4" s="1"/>
  <c r="AO943" i="4" s="1"/>
  <c r="I307" i="4"/>
  <c r="T307" i="4" s="1"/>
  <c r="AE307" i="4" s="1"/>
  <c r="AP307" i="4" s="1"/>
  <c r="H307" i="4"/>
  <c r="S307" i="4" s="1"/>
  <c r="AD307" i="4" s="1"/>
  <c r="AO307" i="4" s="1"/>
  <c r="G307" i="4"/>
  <c r="R307" i="4" s="1"/>
  <c r="AC307" i="4" s="1"/>
  <c r="AN307" i="4" s="1"/>
  <c r="F307" i="4"/>
  <c r="Q307" i="4" s="1"/>
  <c r="AB307" i="4" s="1"/>
  <c r="AM307" i="4" s="1"/>
  <c r="E307" i="4"/>
  <c r="P307" i="4" s="1"/>
  <c r="AA307" i="4" s="1"/>
  <c r="AL307" i="4" s="1"/>
  <c r="D307" i="4"/>
  <c r="O307" i="4" s="1"/>
  <c r="Z307" i="4" s="1"/>
  <c r="AK307" i="4" s="1"/>
  <c r="C307" i="4"/>
  <c r="N307" i="4" s="1"/>
  <c r="Y307" i="4" s="1"/>
  <c r="AJ307" i="4" s="1"/>
  <c r="K307" i="4"/>
  <c r="V307" i="4" s="1"/>
  <c r="AG307" i="4" s="1"/>
  <c r="AR307" i="4" s="1"/>
  <c r="J307" i="4"/>
  <c r="U307" i="4" s="1"/>
  <c r="AF307" i="4" s="1"/>
  <c r="AQ307" i="4" s="1"/>
  <c r="B307" i="4"/>
  <c r="M307" i="4" s="1"/>
  <c r="X307" i="4" s="1"/>
  <c r="AI307" i="4" s="1"/>
  <c r="K681" i="4"/>
  <c r="V681" i="4" s="1"/>
  <c r="AG681" i="4" s="1"/>
  <c r="AR681" i="4" s="1"/>
  <c r="J681" i="4"/>
  <c r="U681" i="4" s="1"/>
  <c r="AF681" i="4" s="1"/>
  <c r="AQ681" i="4" s="1"/>
  <c r="I681" i="4"/>
  <c r="T681" i="4" s="1"/>
  <c r="AE681" i="4" s="1"/>
  <c r="AP681" i="4" s="1"/>
  <c r="H681" i="4"/>
  <c r="S681" i="4" s="1"/>
  <c r="AD681" i="4" s="1"/>
  <c r="AO681" i="4" s="1"/>
  <c r="G681" i="4"/>
  <c r="R681" i="4" s="1"/>
  <c r="AC681" i="4" s="1"/>
  <c r="AN681" i="4" s="1"/>
  <c r="F681" i="4"/>
  <c r="Q681" i="4" s="1"/>
  <c r="AB681" i="4" s="1"/>
  <c r="AM681" i="4" s="1"/>
  <c r="E681" i="4"/>
  <c r="P681" i="4" s="1"/>
  <c r="AA681" i="4" s="1"/>
  <c r="AL681" i="4" s="1"/>
  <c r="D681" i="4"/>
  <c r="O681" i="4" s="1"/>
  <c r="Z681" i="4" s="1"/>
  <c r="AK681" i="4" s="1"/>
  <c r="C681" i="4"/>
  <c r="N681" i="4" s="1"/>
  <c r="Y681" i="4" s="1"/>
  <c r="AJ681" i="4" s="1"/>
  <c r="B681" i="4"/>
  <c r="M681" i="4" s="1"/>
  <c r="X681" i="4" s="1"/>
  <c r="AI681" i="4" s="1"/>
  <c r="J880" i="4"/>
  <c r="U880" i="4" s="1"/>
  <c r="AF880" i="4" s="1"/>
  <c r="AQ880" i="4" s="1"/>
  <c r="H880" i="4"/>
  <c r="S880" i="4" s="1"/>
  <c r="AD880" i="4" s="1"/>
  <c r="AO880" i="4" s="1"/>
  <c r="G880" i="4"/>
  <c r="R880" i="4" s="1"/>
  <c r="AC880" i="4" s="1"/>
  <c r="AN880" i="4" s="1"/>
  <c r="F880" i="4"/>
  <c r="Q880" i="4" s="1"/>
  <c r="AB880" i="4" s="1"/>
  <c r="AM880" i="4" s="1"/>
  <c r="E880" i="4"/>
  <c r="P880" i="4" s="1"/>
  <c r="AA880" i="4" s="1"/>
  <c r="AL880" i="4" s="1"/>
  <c r="D880" i="4"/>
  <c r="O880" i="4" s="1"/>
  <c r="Z880" i="4" s="1"/>
  <c r="AK880" i="4" s="1"/>
  <c r="C880" i="4"/>
  <c r="N880" i="4" s="1"/>
  <c r="Y880" i="4" s="1"/>
  <c r="AJ880" i="4" s="1"/>
  <c r="K880" i="4"/>
  <c r="V880" i="4" s="1"/>
  <c r="AG880" i="4" s="1"/>
  <c r="AR880" i="4" s="1"/>
  <c r="I880" i="4"/>
  <c r="T880" i="4" s="1"/>
  <c r="AE880" i="4" s="1"/>
  <c r="AP880" i="4" s="1"/>
  <c r="B880" i="4"/>
  <c r="M880" i="4" s="1"/>
  <c r="X880" i="4" s="1"/>
  <c r="AI880" i="4" s="1"/>
  <c r="K55" i="4"/>
  <c r="V55" i="4" s="1"/>
  <c r="AG55" i="4" s="1"/>
  <c r="AR55" i="4" s="1"/>
  <c r="I55" i="4"/>
  <c r="T55" i="4" s="1"/>
  <c r="AE55" i="4" s="1"/>
  <c r="AP55" i="4" s="1"/>
  <c r="H55" i="4"/>
  <c r="S55" i="4" s="1"/>
  <c r="AD55" i="4" s="1"/>
  <c r="AO55" i="4" s="1"/>
  <c r="G55" i="4"/>
  <c r="R55" i="4" s="1"/>
  <c r="AC55" i="4" s="1"/>
  <c r="AN55" i="4" s="1"/>
  <c r="J55" i="4"/>
  <c r="U55" i="4" s="1"/>
  <c r="AF55" i="4" s="1"/>
  <c r="AQ55" i="4" s="1"/>
  <c r="F55" i="4"/>
  <c r="Q55" i="4" s="1"/>
  <c r="AB55" i="4" s="1"/>
  <c r="AM55" i="4" s="1"/>
  <c r="E55" i="4"/>
  <c r="P55" i="4" s="1"/>
  <c r="AA55" i="4" s="1"/>
  <c r="AL55" i="4" s="1"/>
  <c r="D55" i="4"/>
  <c r="O55" i="4" s="1"/>
  <c r="Z55" i="4" s="1"/>
  <c r="AK55" i="4" s="1"/>
  <c r="C55" i="4"/>
  <c r="N55" i="4" s="1"/>
  <c r="Y55" i="4" s="1"/>
  <c r="AJ55" i="4" s="1"/>
  <c r="B55" i="4"/>
  <c r="M55" i="4" s="1"/>
  <c r="X55" i="4" s="1"/>
  <c r="AI55" i="4" s="1"/>
  <c r="F450" i="4"/>
  <c r="Q450" i="4" s="1"/>
  <c r="AB450" i="4" s="1"/>
  <c r="AM450" i="4" s="1"/>
  <c r="E450" i="4"/>
  <c r="P450" i="4" s="1"/>
  <c r="AA450" i="4" s="1"/>
  <c r="AL450" i="4" s="1"/>
  <c r="D450" i="4"/>
  <c r="O450" i="4" s="1"/>
  <c r="Z450" i="4" s="1"/>
  <c r="AK450" i="4" s="1"/>
  <c r="C450" i="4"/>
  <c r="N450" i="4" s="1"/>
  <c r="Y450" i="4" s="1"/>
  <c r="AJ450" i="4" s="1"/>
  <c r="B450" i="4"/>
  <c r="M450" i="4" s="1"/>
  <c r="X450" i="4" s="1"/>
  <c r="AI450" i="4" s="1"/>
  <c r="K450" i="4"/>
  <c r="V450" i="4" s="1"/>
  <c r="AG450" i="4" s="1"/>
  <c r="AR450" i="4" s="1"/>
  <c r="J450" i="4"/>
  <c r="U450" i="4" s="1"/>
  <c r="AF450" i="4" s="1"/>
  <c r="AQ450" i="4" s="1"/>
  <c r="I450" i="4"/>
  <c r="T450" i="4" s="1"/>
  <c r="AE450" i="4" s="1"/>
  <c r="AP450" i="4" s="1"/>
  <c r="H450" i="4"/>
  <c r="S450" i="4" s="1"/>
  <c r="AD450" i="4" s="1"/>
  <c r="AO450" i="4" s="1"/>
  <c r="G450" i="4"/>
  <c r="R450" i="4" s="1"/>
  <c r="AC450" i="4" s="1"/>
  <c r="AN450" i="4" s="1"/>
  <c r="F844" i="4"/>
  <c r="Q844" i="4" s="1"/>
  <c r="AB844" i="4" s="1"/>
  <c r="AM844" i="4" s="1"/>
  <c r="D844" i="4"/>
  <c r="O844" i="4" s="1"/>
  <c r="Z844" i="4" s="1"/>
  <c r="AK844" i="4" s="1"/>
  <c r="C844" i="4"/>
  <c r="N844" i="4" s="1"/>
  <c r="Y844" i="4" s="1"/>
  <c r="AJ844" i="4" s="1"/>
  <c r="B844" i="4"/>
  <c r="M844" i="4" s="1"/>
  <c r="X844" i="4" s="1"/>
  <c r="AI844" i="4" s="1"/>
  <c r="K844" i="4"/>
  <c r="V844" i="4" s="1"/>
  <c r="AG844" i="4" s="1"/>
  <c r="AR844" i="4" s="1"/>
  <c r="J844" i="4"/>
  <c r="U844" i="4" s="1"/>
  <c r="AF844" i="4" s="1"/>
  <c r="AQ844" i="4" s="1"/>
  <c r="I844" i="4"/>
  <c r="T844" i="4" s="1"/>
  <c r="AE844" i="4" s="1"/>
  <c r="AP844" i="4" s="1"/>
  <c r="H844" i="4"/>
  <c r="S844" i="4" s="1"/>
  <c r="AD844" i="4" s="1"/>
  <c r="AO844" i="4" s="1"/>
  <c r="G844" i="4"/>
  <c r="R844" i="4" s="1"/>
  <c r="AC844" i="4" s="1"/>
  <c r="AN844" i="4" s="1"/>
  <c r="E844" i="4"/>
  <c r="P844" i="4" s="1"/>
  <c r="AA844" i="4" s="1"/>
  <c r="AL844" i="4" s="1"/>
  <c r="J735" i="4"/>
  <c r="U735" i="4" s="1"/>
  <c r="AF735" i="4" s="1"/>
  <c r="AQ735" i="4" s="1"/>
  <c r="C735" i="4"/>
  <c r="N735" i="4" s="1"/>
  <c r="Y735" i="4" s="1"/>
  <c r="AJ735" i="4" s="1"/>
  <c r="B735" i="4"/>
  <c r="M735" i="4" s="1"/>
  <c r="X735" i="4" s="1"/>
  <c r="AI735" i="4" s="1"/>
  <c r="K735" i="4"/>
  <c r="V735" i="4" s="1"/>
  <c r="AG735" i="4" s="1"/>
  <c r="AR735" i="4" s="1"/>
  <c r="I735" i="4"/>
  <c r="T735" i="4" s="1"/>
  <c r="AE735" i="4" s="1"/>
  <c r="AP735" i="4" s="1"/>
  <c r="H735" i="4"/>
  <c r="S735" i="4" s="1"/>
  <c r="AD735" i="4" s="1"/>
  <c r="AO735" i="4" s="1"/>
  <c r="G735" i="4"/>
  <c r="R735" i="4" s="1"/>
  <c r="AC735" i="4" s="1"/>
  <c r="AN735" i="4" s="1"/>
  <c r="F735" i="4"/>
  <c r="Q735" i="4" s="1"/>
  <c r="AB735" i="4" s="1"/>
  <c r="AM735" i="4" s="1"/>
  <c r="E735" i="4"/>
  <c r="P735" i="4" s="1"/>
  <c r="AA735" i="4" s="1"/>
  <c r="AL735" i="4" s="1"/>
  <c r="D735" i="4"/>
  <c r="O735" i="4" s="1"/>
  <c r="Z735" i="4" s="1"/>
  <c r="AK735" i="4" s="1"/>
  <c r="K335" i="4"/>
  <c r="V335" i="4" s="1"/>
  <c r="AG335" i="4" s="1"/>
  <c r="AR335" i="4" s="1"/>
  <c r="J335" i="4"/>
  <c r="U335" i="4" s="1"/>
  <c r="AF335" i="4" s="1"/>
  <c r="AQ335" i="4" s="1"/>
  <c r="I335" i="4"/>
  <c r="T335" i="4" s="1"/>
  <c r="AE335" i="4" s="1"/>
  <c r="AP335" i="4" s="1"/>
  <c r="H335" i="4"/>
  <c r="S335" i="4" s="1"/>
  <c r="AD335" i="4" s="1"/>
  <c r="AO335" i="4" s="1"/>
  <c r="G335" i="4"/>
  <c r="R335" i="4" s="1"/>
  <c r="AC335" i="4" s="1"/>
  <c r="AN335" i="4" s="1"/>
  <c r="F335" i="4"/>
  <c r="Q335" i="4" s="1"/>
  <c r="AB335" i="4" s="1"/>
  <c r="AM335" i="4" s="1"/>
  <c r="E335" i="4"/>
  <c r="P335" i="4" s="1"/>
  <c r="AA335" i="4" s="1"/>
  <c r="AL335" i="4" s="1"/>
  <c r="C335" i="4"/>
  <c r="N335" i="4" s="1"/>
  <c r="Y335" i="4" s="1"/>
  <c r="AJ335" i="4" s="1"/>
  <c r="B335" i="4"/>
  <c r="M335" i="4" s="1"/>
  <c r="X335" i="4" s="1"/>
  <c r="AI335" i="4" s="1"/>
  <c r="D335" i="4"/>
  <c r="O335" i="4" s="1"/>
  <c r="Z335" i="4" s="1"/>
  <c r="AK335" i="4" s="1"/>
  <c r="I781" i="4"/>
  <c r="T781" i="4" s="1"/>
  <c r="AE781" i="4" s="1"/>
  <c r="AP781" i="4" s="1"/>
  <c r="G781" i="4"/>
  <c r="R781" i="4" s="1"/>
  <c r="AC781" i="4" s="1"/>
  <c r="AN781" i="4" s="1"/>
  <c r="F781" i="4"/>
  <c r="Q781" i="4" s="1"/>
  <c r="AB781" i="4" s="1"/>
  <c r="AM781" i="4" s="1"/>
  <c r="E781" i="4"/>
  <c r="P781" i="4" s="1"/>
  <c r="AA781" i="4" s="1"/>
  <c r="AL781" i="4" s="1"/>
  <c r="D781" i="4"/>
  <c r="O781" i="4" s="1"/>
  <c r="Z781" i="4" s="1"/>
  <c r="AK781" i="4" s="1"/>
  <c r="C781" i="4"/>
  <c r="N781" i="4" s="1"/>
  <c r="Y781" i="4" s="1"/>
  <c r="AJ781" i="4" s="1"/>
  <c r="B781" i="4"/>
  <c r="M781" i="4" s="1"/>
  <c r="X781" i="4" s="1"/>
  <c r="AI781" i="4" s="1"/>
  <c r="K781" i="4"/>
  <c r="V781" i="4" s="1"/>
  <c r="AG781" i="4" s="1"/>
  <c r="AR781" i="4" s="1"/>
  <c r="J781" i="4"/>
  <c r="U781" i="4" s="1"/>
  <c r="AF781" i="4" s="1"/>
  <c r="AQ781" i="4" s="1"/>
  <c r="H781" i="4"/>
  <c r="S781" i="4" s="1"/>
  <c r="AD781" i="4" s="1"/>
  <c r="AO781" i="4" s="1"/>
  <c r="D472" i="4"/>
  <c r="O472" i="4" s="1"/>
  <c r="Z472" i="4" s="1"/>
  <c r="AK472" i="4" s="1"/>
  <c r="C472" i="4"/>
  <c r="N472" i="4" s="1"/>
  <c r="Y472" i="4" s="1"/>
  <c r="AJ472" i="4" s="1"/>
  <c r="B472" i="4"/>
  <c r="M472" i="4" s="1"/>
  <c r="X472" i="4" s="1"/>
  <c r="AI472" i="4" s="1"/>
  <c r="K472" i="4"/>
  <c r="V472" i="4" s="1"/>
  <c r="AG472" i="4" s="1"/>
  <c r="AR472" i="4" s="1"/>
  <c r="J472" i="4"/>
  <c r="U472" i="4" s="1"/>
  <c r="AF472" i="4" s="1"/>
  <c r="AQ472" i="4" s="1"/>
  <c r="I472" i="4"/>
  <c r="T472" i="4" s="1"/>
  <c r="AE472" i="4" s="1"/>
  <c r="AP472" i="4" s="1"/>
  <c r="H472" i="4"/>
  <c r="S472" i="4" s="1"/>
  <c r="AD472" i="4" s="1"/>
  <c r="AO472" i="4" s="1"/>
  <c r="G472" i="4"/>
  <c r="R472" i="4" s="1"/>
  <c r="AC472" i="4" s="1"/>
  <c r="AN472" i="4" s="1"/>
  <c r="F472" i="4"/>
  <c r="Q472" i="4" s="1"/>
  <c r="AB472" i="4" s="1"/>
  <c r="AM472" i="4" s="1"/>
  <c r="E472" i="4"/>
  <c r="P472" i="4" s="1"/>
  <c r="AA472" i="4" s="1"/>
  <c r="AL472" i="4" s="1"/>
  <c r="C237" i="4"/>
  <c r="N237" i="4" s="1"/>
  <c r="Y237" i="4" s="1"/>
  <c r="AJ237" i="4" s="1"/>
  <c r="H237" i="4"/>
  <c r="S237" i="4" s="1"/>
  <c r="AD237" i="4" s="1"/>
  <c r="AO237" i="4" s="1"/>
  <c r="G237" i="4"/>
  <c r="R237" i="4" s="1"/>
  <c r="AC237" i="4" s="1"/>
  <c r="AN237" i="4" s="1"/>
  <c r="F237" i="4"/>
  <c r="Q237" i="4" s="1"/>
  <c r="AB237" i="4" s="1"/>
  <c r="AM237" i="4" s="1"/>
  <c r="E237" i="4"/>
  <c r="P237" i="4" s="1"/>
  <c r="AA237" i="4" s="1"/>
  <c r="AL237" i="4" s="1"/>
  <c r="D237" i="4"/>
  <c r="O237" i="4" s="1"/>
  <c r="Z237" i="4" s="1"/>
  <c r="AK237" i="4" s="1"/>
  <c r="B237" i="4"/>
  <c r="M237" i="4" s="1"/>
  <c r="X237" i="4" s="1"/>
  <c r="AI237" i="4" s="1"/>
  <c r="K237" i="4"/>
  <c r="V237" i="4" s="1"/>
  <c r="AG237" i="4" s="1"/>
  <c r="AR237" i="4" s="1"/>
  <c r="J237" i="4"/>
  <c r="U237" i="4" s="1"/>
  <c r="AF237" i="4" s="1"/>
  <c r="AQ237" i="4" s="1"/>
  <c r="I237" i="4"/>
  <c r="T237" i="4" s="1"/>
  <c r="AE237" i="4" s="1"/>
  <c r="AP237" i="4" s="1"/>
  <c r="H762" i="4"/>
  <c r="S762" i="4" s="1"/>
  <c r="AD762" i="4" s="1"/>
  <c r="AO762" i="4" s="1"/>
  <c r="F762" i="4"/>
  <c r="Q762" i="4" s="1"/>
  <c r="AB762" i="4" s="1"/>
  <c r="AM762" i="4" s="1"/>
  <c r="E762" i="4"/>
  <c r="P762" i="4" s="1"/>
  <c r="AA762" i="4" s="1"/>
  <c r="AL762" i="4" s="1"/>
  <c r="D762" i="4"/>
  <c r="O762" i="4" s="1"/>
  <c r="Z762" i="4" s="1"/>
  <c r="AK762" i="4" s="1"/>
  <c r="C762" i="4"/>
  <c r="N762" i="4" s="1"/>
  <c r="Y762" i="4" s="1"/>
  <c r="AJ762" i="4" s="1"/>
  <c r="B762" i="4"/>
  <c r="M762" i="4" s="1"/>
  <c r="X762" i="4" s="1"/>
  <c r="AI762" i="4" s="1"/>
  <c r="K762" i="4"/>
  <c r="V762" i="4" s="1"/>
  <c r="AG762" i="4" s="1"/>
  <c r="AR762" i="4" s="1"/>
  <c r="J762" i="4"/>
  <c r="U762" i="4" s="1"/>
  <c r="AF762" i="4" s="1"/>
  <c r="AQ762" i="4" s="1"/>
  <c r="I762" i="4"/>
  <c r="T762" i="4" s="1"/>
  <c r="AE762" i="4" s="1"/>
  <c r="AP762" i="4" s="1"/>
  <c r="G762" i="4"/>
  <c r="R762" i="4" s="1"/>
  <c r="AC762" i="4" s="1"/>
  <c r="AN762" i="4" s="1"/>
  <c r="E957" i="4"/>
  <c r="P957" i="4" s="1"/>
  <c r="AA957" i="4" s="1"/>
  <c r="AL957" i="4" s="1"/>
  <c r="F957" i="4"/>
  <c r="Q957" i="4" s="1"/>
  <c r="AB957" i="4" s="1"/>
  <c r="AM957" i="4" s="1"/>
  <c r="C957" i="4"/>
  <c r="N957" i="4" s="1"/>
  <c r="Y957" i="4" s="1"/>
  <c r="AJ957" i="4" s="1"/>
  <c r="B957" i="4"/>
  <c r="M957" i="4" s="1"/>
  <c r="X957" i="4" s="1"/>
  <c r="AI957" i="4" s="1"/>
  <c r="K957" i="4"/>
  <c r="V957" i="4" s="1"/>
  <c r="AG957" i="4" s="1"/>
  <c r="AR957" i="4" s="1"/>
  <c r="J957" i="4"/>
  <c r="U957" i="4" s="1"/>
  <c r="AF957" i="4" s="1"/>
  <c r="AQ957" i="4" s="1"/>
  <c r="I957" i="4"/>
  <c r="T957" i="4" s="1"/>
  <c r="AE957" i="4" s="1"/>
  <c r="AP957" i="4" s="1"/>
  <c r="H957" i="4"/>
  <c r="S957" i="4" s="1"/>
  <c r="AD957" i="4" s="1"/>
  <c r="AO957" i="4" s="1"/>
  <c r="G957" i="4"/>
  <c r="R957" i="4" s="1"/>
  <c r="AC957" i="4" s="1"/>
  <c r="AN957" i="4" s="1"/>
  <c r="D957" i="4"/>
  <c r="O957" i="4" s="1"/>
  <c r="Z957" i="4" s="1"/>
  <c r="AK957" i="4" s="1"/>
  <c r="K869" i="4"/>
  <c r="V869" i="4" s="1"/>
  <c r="AG869" i="4" s="1"/>
  <c r="AR869" i="4" s="1"/>
  <c r="I869" i="4"/>
  <c r="T869" i="4" s="1"/>
  <c r="AE869" i="4" s="1"/>
  <c r="AP869" i="4" s="1"/>
  <c r="H869" i="4"/>
  <c r="S869" i="4" s="1"/>
  <c r="AD869" i="4" s="1"/>
  <c r="AO869" i="4" s="1"/>
  <c r="G869" i="4"/>
  <c r="R869" i="4" s="1"/>
  <c r="AC869" i="4" s="1"/>
  <c r="AN869" i="4" s="1"/>
  <c r="F869" i="4"/>
  <c r="Q869" i="4" s="1"/>
  <c r="AB869" i="4" s="1"/>
  <c r="AM869" i="4" s="1"/>
  <c r="E869" i="4"/>
  <c r="P869" i="4" s="1"/>
  <c r="AA869" i="4" s="1"/>
  <c r="AL869" i="4" s="1"/>
  <c r="D869" i="4"/>
  <c r="O869" i="4" s="1"/>
  <c r="Z869" i="4" s="1"/>
  <c r="AK869" i="4" s="1"/>
  <c r="C869" i="4"/>
  <c r="N869" i="4" s="1"/>
  <c r="Y869" i="4" s="1"/>
  <c r="AJ869" i="4" s="1"/>
  <c r="B869" i="4"/>
  <c r="M869" i="4" s="1"/>
  <c r="X869" i="4" s="1"/>
  <c r="AI869" i="4" s="1"/>
  <c r="J869" i="4"/>
  <c r="U869" i="4" s="1"/>
  <c r="AF869" i="4" s="1"/>
  <c r="AQ869" i="4" s="1"/>
  <c r="D156" i="4"/>
  <c r="O156" i="4" s="1"/>
  <c r="Z156" i="4" s="1"/>
  <c r="AK156" i="4" s="1"/>
  <c r="G156" i="4"/>
  <c r="R156" i="4" s="1"/>
  <c r="AC156" i="4" s="1"/>
  <c r="AN156" i="4" s="1"/>
  <c r="F156" i="4"/>
  <c r="Q156" i="4" s="1"/>
  <c r="AB156" i="4" s="1"/>
  <c r="AM156" i="4" s="1"/>
  <c r="E156" i="4"/>
  <c r="P156" i="4" s="1"/>
  <c r="AA156" i="4" s="1"/>
  <c r="AL156" i="4" s="1"/>
  <c r="C156" i="4"/>
  <c r="N156" i="4" s="1"/>
  <c r="Y156" i="4" s="1"/>
  <c r="AJ156" i="4" s="1"/>
  <c r="B156" i="4"/>
  <c r="M156" i="4" s="1"/>
  <c r="X156" i="4" s="1"/>
  <c r="AI156" i="4" s="1"/>
  <c r="K156" i="4"/>
  <c r="V156" i="4" s="1"/>
  <c r="AG156" i="4" s="1"/>
  <c r="AR156" i="4" s="1"/>
  <c r="J156" i="4"/>
  <c r="U156" i="4" s="1"/>
  <c r="AF156" i="4" s="1"/>
  <c r="AQ156" i="4" s="1"/>
  <c r="I156" i="4"/>
  <c r="T156" i="4" s="1"/>
  <c r="AE156" i="4" s="1"/>
  <c r="AP156" i="4" s="1"/>
  <c r="H156" i="4"/>
  <c r="S156" i="4" s="1"/>
  <c r="AD156" i="4" s="1"/>
  <c r="AO156" i="4" s="1"/>
  <c r="D62" i="4"/>
  <c r="O62" i="4" s="1"/>
  <c r="Z62" i="4" s="1"/>
  <c r="AK62" i="4" s="1"/>
  <c r="B62" i="4"/>
  <c r="M62" i="4" s="1"/>
  <c r="X62" i="4" s="1"/>
  <c r="AI62" i="4" s="1"/>
  <c r="K62" i="4"/>
  <c r="V62" i="4" s="1"/>
  <c r="AG62" i="4" s="1"/>
  <c r="AR62" i="4" s="1"/>
  <c r="J62" i="4"/>
  <c r="U62" i="4" s="1"/>
  <c r="AF62" i="4" s="1"/>
  <c r="AQ62" i="4" s="1"/>
  <c r="F62" i="4"/>
  <c r="Q62" i="4" s="1"/>
  <c r="AB62" i="4" s="1"/>
  <c r="AM62" i="4" s="1"/>
  <c r="E62" i="4"/>
  <c r="P62" i="4" s="1"/>
  <c r="AA62" i="4" s="1"/>
  <c r="AL62" i="4" s="1"/>
  <c r="C62" i="4"/>
  <c r="N62" i="4" s="1"/>
  <c r="Y62" i="4" s="1"/>
  <c r="AJ62" i="4" s="1"/>
  <c r="I62" i="4"/>
  <c r="T62" i="4" s="1"/>
  <c r="AE62" i="4" s="1"/>
  <c r="AP62" i="4" s="1"/>
  <c r="H62" i="4"/>
  <c r="S62" i="4" s="1"/>
  <c r="AD62" i="4" s="1"/>
  <c r="AO62" i="4" s="1"/>
  <c r="G62" i="4"/>
  <c r="R62" i="4" s="1"/>
  <c r="AC62" i="4" s="1"/>
  <c r="AN62" i="4" s="1"/>
  <c r="E1006" i="4"/>
  <c r="P1006" i="4" s="1"/>
  <c r="AA1006" i="4" s="1"/>
  <c r="AL1006" i="4" s="1"/>
  <c r="F1006" i="4"/>
  <c r="Q1006" i="4" s="1"/>
  <c r="AB1006" i="4" s="1"/>
  <c r="AM1006" i="4" s="1"/>
  <c r="D1006" i="4"/>
  <c r="O1006" i="4" s="1"/>
  <c r="Z1006" i="4" s="1"/>
  <c r="AK1006" i="4" s="1"/>
  <c r="B1006" i="4"/>
  <c r="M1006" i="4" s="1"/>
  <c r="X1006" i="4" s="1"/>
  <c r="AI1006" i="4" s="1"/>
  <c r="C1006" i="4"/>
  <c r="N1006" i="4" s="1"/>
  <c r="Y1006" i="4" s="1"/>
  <c r="AJ1006" i="4" s="1"/>
  <c r="K1006" i="4"/>
  <c r="V1006" i="4" s="1"/>
  <c r="AG1006" i="4" s="1"/>
  <c r="AR1006" i="4" s="1"/>
  <c r="J1006" i="4"/>
  <c r="U1006" i="4" s="1"/>
  <c r="AF1006" i="4" s="1"/>
  <c r="AQ1006" i="4" s="1"/>
  <c r="I1006" i="4"/>
  <c r="T1006" i="4" s="1"/>
  <c r="AE1006" i="4" s="1"/>
  <c r="AP1006" i="4" s="1"/>
  <c r="H1006" i="4"/>
  <c r="S1006" i="4" s="1"/>
  <c r="AD1006" i="4" s="1"/>
  <c r="AO1006" i="4" s="1"/>
  <c r="G1006" i="4"/>
  <c r="R1006" i="4" s="1"/>
  <c r="AC1006" i="4" s="1"/>
  <c r="AN1006" i="4" s="1"/>
  <c r="F430" i="4"/>
  <c r="Q430" i="4" s="1"/>
  <c r="AB430" i="4" s="1"/>
  <c r="AM430" i="4" s="1"/>
  <c r="E430" i="4"/>
  <c r="P430" i="4" s="1"/>
  <c r="AA430" i="4" s="1"/>
  <c r="AL430" i="4" s="1"/>
  <c r="D430" i="4"/>
  <c r="O430" i="4" s="1"/>
  <c r="Z430" i="4" s="1"/>
  <c r="AK430" i="4" s="1"/>
  <c r="C430" i="4"/>
  <c r="N430" i="4" s="1"/>
  <c r="Y430" i="4" s="1"/>
  <c r="AJ430" i="4" s="1"/>
  <c r="B430" i="4"/>
  <c r="M430" i="4" s="1"/>
  <c r="X430" i="4" s="1"/>
  <c r="AI430" i="4" s="1"/>
  <c r="K430" i="4"/>
  <c r="V430" i="4" s="1"/>
  <c r="AG430" i="4" s="1"/>
  <c r="AR430" i="4" s="1"/>
  <c r="J430" i="4"/>
  <c r="U430" i="4" s="1"/>
  <c r="AF430" i="4" s="1"/>
  <c r="AQ430" i="4" s="1"/>
  <c r="H430" i="4"/>
  <c r="S430" i="4" s="1"/>
  <c r="AD430" i="4" s="1"/>
  <c r="AO430" i="4" s="1"/>
  <c r="G430" i="4"/>
  <c r="R430" i="4" s="1"/>
  <c r="AC430" i="4" s="1"/>
  <c r="AN430" i="4" s="1"/>
  <c r="I430" i="4"/>
  <c r="T430" i="4" s="1"/>
  <c r="AE430" i="4" s="1"/>
  <c r="AP430" i="4" s="1"/>
  <c r="F854" i="4"/>
  <c r="Q854" i="4" s="1"/>
  <c r="AB854" i="4" s="1"/>
  <c r="AM854" i="4" s="1"/>
  <c r="D854" i="4"/>
  <c r="O854" i="4" s="1"/>
  <c r="Z854" i="4" s="1"/>
  <c r="AK854" i="4" s="1"/>
  <c r="C854" i="4"/>
  <c r="N854" i="4" s="1"/>
  <c r="Y854" i="4" s="1"/>
  <c r="AJ854" i="4" s="1"/>
  <c r="B854" i="4"/>
  <c r="M854" i="4" s="1"/>
  <c r="X854" i="4" s="1"/>
  <c r="AI854" i="4" s="1"/>
  <c r="K854" i="4"/>
  <c r="V854" i="4" s="1"/>
  <c r="AG854" i="4" s="1"/>
  <c r="AR854" i="4" s="1"/>
  <c r="J854" i="4"/>
  <c r="U854" i="4" s="1"/>
  <c r="AF854" i="4" s="1"/>
  <c r="AQ854" i="4" s="1"/>
  <c r="I854" i="4"/>
  <c r="T854" i="4" s="1"/>
  <c r="AE854" i="4" s="1"/>
  <c r="AP854" i="4" s="1"/>
  <c r="H854" i="4"/>
  <c r="S854" i="4" s="1"/>
  <c r="AD854" i="4" s="1"/>
  <c r="AO854" i="4" s="1"/>
  <c r="G854" i="4"/>
  <c r="R854" i="4" s="1"/>
  <c r="AC854" i="4" s="1"/>
  <c r="AN854" i="4" s="1"/>
  <c r="E854" i="4"/>
  <c r="P854" i="4" s="1"/>
  <c r="AA854" i="4" s="1"/>
  <c r="AL854" i="4" s="1"/>
  <c r="F330" i="4"/>
  <c r="Q330" i="4" s="1"/>
  <c r="AB330" i="4" s="1"/>
  <c r="AM330" i="4" s="1"/>
  <c r="E330" i="4"/>
  <c r="P330" i="4" s="1"/>
  <c r="AA330" i="4" s="1"/>
  <c r="AL330" i="4" s="1"/>
  <c r="D330" i="4"/>
  <c r="O330" i="4" s="1"/>
  <c r="Z330" i="4" s="1"/>
  <c r="AK330" i="4" s="1"/>
  <c r="C330" i="4"/>
  <c r="N330" i="4" s="1"/>
  <c r="Y330" i="4" s="1"/>
  <c r="AJ330" i="4" s="1"/>
  <c r="B330" i="4"/>
  <c r="M330" i="4" s="1"/>
  <c r="X330" i="4" s="1"/>
  <c r="AI330" i="4" s="1"/>
  <c r="K330" i="4"/>
  <c r="V330" i="4" s="1"/>
  <c r="AG330" i="4" s="1"/>
  <c r="AR330" i="4" s="1"/>
  <c r="J330" i="4"/>
  <c r="U330" i="4" s="1"/>
  <c r="AF330" i="4" s="1"/>
  <c r="AQ330" i="4" s="1"/>
  <c r="H330" i="4"/>
  <c r="S330" i="4" s="1"/>
  <c r="AD330" i="4" s="1"/>
  <c r="AO330" i="4" s="1"/>
  <c r="G330" i="4"/>
  <c r="R330" i="4" s="1"/>
  <c r="AC330" i="4" s="1"/>
  <c r="AN330" i="4" s="1"/>
  <c r="I330" i="4"/>
  <c r="T330" i="4" s="1"/>
  <c r="AE330" i="4" s="1"/>
  <c r="AP330" i="4" s="1"/>
  <c r="I457" i="4"/>
  <c r="T457" i="4" s="1"/>
  <c r="AE457" i="4" s="1"/>
  <c r="AP457" i="4" s="1"/>
  <c r="H457" i="4"/>
  <c r="S457" i="4" s="1"/>
  <c r="AD457" i="4" s="1"/>
  <c r="AO457" i="4" s="1"/>
  <c r="G457" i="4"/>
  <c r="R457" i="4" s="1"/>
  <c r="AC457" i="4" s="1"/>
  <c r="AN457" i="4" s="1"/>
  <c r="F457" i="4"/>
  <c r="Q457" i="4" s="1"/>
  <c r="AB457" i="4" s="1"/>
  <c r="AM457" i="4" s="1"/>
  <c r="E457" i="4"/>
  <c r="P457" i="4" s="1"/>
  <c r="AA457" i="4" s="1"/>
  <c r="AL457" i="4" s="1"/>
  <c r="D457" i="4"/>
  <c r="O457" i="4" s="1"/>
  <c r="Z457" i="4" s="1"/>
  <c r="AK457" i="4" s="1"/>
  <c r="C457" i="4"/>
  <c r="N457" i="4" s="1"/>
  <c r="Y457" i="4" s="1"/>
  <c r="AJ457" i="4" s="1"/>
  <c r="J457" i="4"/>
  <c r="U457" i="4" s="1"/>
  <c r="AF457" i="4" s="1"/>
  <c r="AQ457" i="4" s="1"/>
  <c r="B457" i="4"/>
  <c r="M457" i="4" s="1"/>
  <c r="X457" i="4" s="1"/>
  <c r="AI457" i="4" s="1"/>
  <c r="K457" i="4"/>
  <c r="V457" i="4" s="1"/>
  <c r="AG457" i="4" s="1"/>
  <c r="AR457" i="4" s="1"/>
  <c r="G655" i="4"/>
  <c r="R655" i="4" s="1"/>
  <c r="AC655" i="4" s="1"/>
  <c r="AN655" i="4" s="1"/>
  <c r="F655" i="4"/>
  <c r="Q655" i="4" s="1"/>
  <c r="AB655" i="4" s="1"/>
  <c r="AM655" i="4" s="1"/>
  <c r="E655" i="4"/>
  <c r="P655" i="4" s="1"/>
  <c r="AA655" i="4" s="1"/>
  <c r="AL655" i="4" s="1"/>
  <c r="D655" i="4"/>
  <c r="O655" i="4" s="1"/>
  <c r="Z655" i="4" s="1"/>
  <c r="AK655" i="4" s="1"/>
  <c r="C655" i="4"/>
  <c r="N655" i="4" s="1"/>
  <c r="Y655" i="4" s="1"/>
  <c r="AJ655" i="4" s="1"/>
  <c r="B655" i="4"/>
  <c r="M655" i="4" s="1"/>
  <c r="X655" i="4" s="1"/>
  <c r="AI655" i="4" s="1"/>
  <c r="K655" i="4"/>
  <c r="V655" i="4" s="1"/>
  <c r="AG655" i="4" s="1"/>
  <c r="AR655" i="4" s="1"/>
  <c r="H655" i="4"/>
  <c r="S655" i="4" s="1"/>
  <c r="AD655" i="4" s="1"/>
  <c r="AO655" i="4" s="1"/>
  <c r="J655" i="4"/>
  <c r="U655" i="4" s="1"/>
  <c r="AF655" i="4" s="1"/>
  <c r="AQ655" i="4" s="1"/>
  <c r="I655" i="4"/>
  <c r="T655" i="4" s="1"/>
  <c r="AE655" i="4" s="1"/>
  <c r="AP655" i="4" s="1"/>
  <c r="K285" i="4"/>
  <c r="V285" i="4" s="1"/>
  <c r="AG285" i="4" s="1"/>
  <c r="AR285" i="4" s="1"/>
  <c r="J285" i="4"/>
  <c r="U285" i="4" s="1"/>
  <c r="AF285" i="4" s="1"/>
  <c r="AQ285" i="4" s="1"/>
  <c r="I285" i="4"/>
  <c r="T285" i="4" s="1"/>
  <c r="AE285" i="4" s="1"/>
  <c r="AP285" i="4" s="1"/>
  <c r="H285" i="4"/>
  <c r="S285" i="4" s="1"/>
  <c r="AD285" i="4" s="1"/>
  <c r="AO285" i="4" s="1"/>
  <c r="G285" i="4"/>
  <c r="R285" i="4" s="1"/>
  <c r="AC285" i="4" s="1"/>
  <c r="AN285" i="4" s="1"/>
  <c r="F285" i="4"/>
  <c r="Q285" i="4" s="1"/>
  <c r="AB285" i="4" s="1"/>
  <c r="AM285" i="4" s="1"/>
  <c r="E285" i="4"/>
  <c r="P285" i="4" s="1"/>
  <c r="AA285" i="4" s="1"/>
  <c r="AL285" i="4" s="1"/>
  <c r="D285" i="4"/>
  <c r="O285" i="4" s="1"/>
  <c r="Z285" i="4" s="1"/>
  <c r="AK285" i="4" s="1"/>
  <c r="C285" i="4"/>
  <c r="N285" i="4" s="1"/>
  <c r="Y285" i="4" s="1"/>
  <c r="AJ285" i="4" s="1"/>
  <c r="B285" i="4"/>
  <c r="M285" i="4" s="1"/>
  <c r="X285" i="4" s="1"/>
  <c r="AI285" i="4" s="1"/>
  <c r="I347" i="4"/>
  <c r="T347" i="4" s="1"/>
  <c r="AE347" i="4" s="1"/>
  <c r="AP347" i="4" s="1"/>
  <c r="H347" i="4"/>
  <c r="S347" i="4" s="1"/>
  <c r="AD347" i="4" s="1"/>
  <c r="AO347" i="4" s="1"/>
  <c r="G347" i="4"/>
  <c r="R347" i="4" s="1"/>
  <c r="AC347" i="4" s="1"/>
  <c r="AN347" i="4" s="1"/>
  <c r="F347" i="4"/>
  <c r="Q347" i="4" s="1"/>
  <c r="AB347" i="4" s="1"/>
  <c r="AM347" i="4" s="1"/>
  <c r="E347" i="4"/>
  <c r="P347" i="4" s="1"/>
  <c r="AA347" i="4" s="1"/>
  <c r="AL347" i="4" s="1"/>
  <c r="D347" i="4"/>
  <c r="O347" i="4" s="1"/>
  <c r="Z347" i="4" s="1"/>
  <c r="AK347" i="4" s="1"/>
  <c r="C347" i="4"/>
  <c r="N347" i="4" s="1"/>
  <c r="Y347" i="4" s="1"/>
  <c r="AJ347" i="4" s="1"/>
  <c r="K347" i="4"/>
  <c r="V347" i="4" s="1"/>
  <c r="AG347" i="4" s="1"/>
  <c r="AR347" i="4" s="1"/>
  <c r="J347" i="4"/>
  <c r="U347" i="4" s="1"/>
  <c r="AF347" i="4" s="1"/>
  <c r="AQ347" i="4" s="1"/>
  <c r="B347" i="4"/>
  <c r="M347" i="4" s="1"/>
  <c r="X347" i="4" s="1"/>
  <c r="AI347" i="4" s="1"/>
  <c r="K809" i="4"/>
  <c r="V809" i="4" s="1"/>
  <c r="AG809" i="4" s="1"/>
  <c r="AR809" i="4" s="1"/>
  <c r="I809" i="4"/>
  <c r="T809" i="4" s="1"/>
  <c r="AE809" i="4" s="1"/>
  <c r="AP809" i="4" s="1"/>
  <c r="H809" i="4"/>
  <c r="S809" i="4" s="1"/>
  <c r="AD809" i="4" s="1"/>
  <c r="AO809" i="4" s="1"/>
  <c r="G809" i="4"/>
  <c r="R809" i="4" s="1"/>
  <c r="AC809" i="4" s="1"/>
  <c r="AN809" i="4" s="1"/>
  <c r="F809" i="4"/>
  <c r="Q809" i="4" s="1"/>
  <c r="AB809" i="4" s="1"/>
  <c r="AM809" i="4" s="1"/>
  <c r="E809" i="4"/>
  <c r="P809" i="4" s="1"/>
  <c r="AA809" i="4" s="1"/>
  <c r="AL809" i="4" s="1"/>
  <c r="D809" i="4"/>
  <c r="O809" i="4" s="1"/>
  <c r="Z809" i="4" s="1"/>
  <c r="AK809" i="4" s="1"/>
  <c r="J809" i="4"/>
  <c r="U809" i="4" s="1"/>
  <c r="AF809" i="4" s="1"/>
  <c r="AQ809" i="4" s="1"/>
  <c r="C809" i="4"/>
  <c r="N809" i="4" s="1"/>
  <c r="Y809" i="4" s="1"/>
  <c r="AJ809" i="4" s="1"/>
  <c r="B809" i="4"/>
  <c r="M809" i="4" s="1"/>
  <c r="X809" i="4" s="1"/>
  <c r="AI809" i="4" s="1"/>
  <c r="E21" i="4"/>
  <c r="P21" i="4" s="1"/>
  <c r="AA21" i="4" s="1"/>
  <c r="AL21" i="4" s="1"/>
  <c r="C21" i="4"/>
  <c r="N21" i="4" s="1"/>
  <c r="Y21" i="4" s="1"/>
  <c r="AJ21" i="4" s="1"/>
  <c r="B21" i="4"/>
  <c r="M21" i="4" s="1"/>
  <c r="X21" i="4" s="1"/>
  <c r="AI21" i="4" s="1"/>
  <c r="K21" i="4"/>
  <c r="V21" i="4" s="1"/>
  <c r="AG21" i="4" s="1"/>
  <c r="AR21" i="4" s="1"/>
  <c r="D21" i="4"/>
  <c r="O21" i="4" s="1"/>
  <c r="Z21" i="4" s="1"/>
  <c r="AK21" i="4" s="1"/>
  <c r="H21" i="4"/>
  <c r="S21" i="4" s="1"/>
  <c r="AD21" i="4" s="1"/>
  <c r="AO21" i="4" s="1"/>
  <c r="J21" i="4"/>
  <c r="U21" i="4" s="1"/>
  <c r="AF21" i="4" s="1"/>
  <c r="AQ21" i="4" s="1"/>
  <c r="I21" i="4"/>
  <c r="T21" i="4" s="1"/>
  <c r="AE21" i="4" s="1"/>
  <c r="AP21" i="4" s="1"/>
  <c r="G21" i="4"/>
  <c r="R21" i="4" s="1"/>
  <c r="AC21" i="4" s="1"/>
  <c r="AN21" i="4" s="1"/>
  <c r="F21" i="4"/>
  <c r="Q21" i="4" s="1"/>
  <c r="AB21" i="4" s="1"/>
  <c r="AM21" i="4" s="1"/>
  <c r="D112" i="4"/>
  <c r="O112" i="4" s="1"/>
  <c r="Z112" i="4" s="1"/>
  <c r="AK112" i="4" s="1"/>
  <c r="C112" i="4"/>
  <c r="N112" i="4" s="1"/>
  <c r="Y112" i="4" s="1"/>
  <c r="AJ112" i="4" s="1"/>
  <c r="B112" i="4"/>
  <c r="M112" i="4" s="1"/>
  <c r="X112" i="4" s="1"/>
  <c r="AI112" i="4" s="1"/>
  <c r="K112" i="4"/>
  <c r="V112" i="4" s="1"/>
  <c r="AG112" i="4" s="1"/>
  <c r="AR112" i="4" s="1"/>
  <c r="J112" i="4"/>
  <c r="U112" i="4" s="1"/>
  <c r="AF112" i="4" s="1"/>
  <c r="AQ112" i="4" s="1"/>
  <c r="I112" i="4"/>
  <c r="T112" i="4" s="1"/>
  <c r="AE112" i="4" s="1"/>
  <c r="AP112" i="4" s="1"/>
  <c r="H112" i="4"/>
  <c r="S112" i="4" s="1"/>
  <c r="AD112" i="4" s="1"/>
  <c r="AO112" i="4" s="1"/>
  <c r="G112" i="4"/>
  <c r="R112" i="4" s="1"/>
  <c r="AC112" i="4" s="1"/>
  <c r="AN112" i="4" s="1"/>
  <c r="F112" i="4"/>
  <c r="Q112" i="4" s="1"/>
  <c r="AB112" i="4" s="1"/>
  <c r="AM112" i="4" s="1"/>
  <c r="E112" i="4"/>
  <c r="P112" i="4" s="1"/>
  <c r="AA112" i="4" s="1"/>
  <c r="AL112" i="4" s="1"/>
  <c r="E135" i="4"/>
  <c r="P135" i="4" s="1"/>
  <c r="AA135" i="4" s="1"/>
  <c r="AL135" i="4" s="1"/>
  <c r="K135" i="4"/>
  <c r="V135" i="4" s="1"/>
  <c r="AG135" i="4" s="1"/>
  <c r="AR135" i="4" s="1"/>
  <c r="J135" i="4"/>
  <c r="U135" i="4" s="1"/>
  <c r="AF135" i="4" s="1"/>
  <c r="AQ135" i="4" s="1"/>
  <c r="I135" i="4"/>
  <c r="T135" i="4" s="1"/>
  <c r="AE135" i="4" s="1"/>
  <c r="AP135" i="4" s="1"/>
  <c r="H135" i="4"/>
  <c r="S135" i="4" s="1"/>
  <c r="AD135" i="4" s="1"/>
  <c r="AO135" i="4" s="1"/>
  <c r="G135" i="4"/>
  <c r="R135" i="4" s="1"/>
  <c r="AC135" i="4" s="1"/>
  <c r="AN135" i="4" s="1"/>
  <c r="F135" i="4"/>
  <c r="Q135" i="4" s="1"/>
  <c r="AB135" i="4" s="1"/>
  <c r="AM135" i="4" s="1"/>
  <c r="D135" i="4"/>
  <c r="O135" i="4" s="1"/>
  <c r="Z135" i="4" s="1"/>
  <c r="AK135" i="4" s="1"/>
  <c r="C135" i="4"/>
  <c r="N135" i="4" s="1"/>
  <c r="Y135" i="4" s="1"/>
  <c r="AJ135" i="4" s="1"/>
  <c r="B135" i="4"/>
  <c r="M135" i="4" s="1"/>
  <c r="X135" i="4" s="1"/>
  <c r="AI135" i="4" s="1"/>
  <c r="C227" i="4"/>
  <c r="N227" i="4" s="1"/>
  <c r="Y227" i="4" s="1"/>
  <c r="AJ227" i="4" s="1"/>
  <c r="G227" i="4"/>
  <c r="R227" i="4" s="1"/>
  <c r="AC227" i="4" s="1"/>
  <c r="AN227" i="4" s="1"/>
  <c r="F227" i="4"/>
  <c r="Q227" i="4" s="1"/>
  <c r="AB227" i="4" s="1"/>
  <c r="AM227" i="4" s="1"/>
  <c r="E227" i="4"/>
  <c r="P227" i="4" s="1"/>
  <c r="AA227" i="4" s="1"/>
  <c r="AL227" i="4" s="1"/>
  <c r="D227" i="4"/>
  <c r="O227" i="4" s="1"/>
  <c r="Z227" i="4" s="1"/>
  <c r="AK227" i="4" s="1"/>
  <c r="B227" i="4"/>
  <c r="M227" i="4" s="1"/>
  <c r="X227" i="4" s="1"/>
  <c r="AI227" i="4" s="1"/>
  <c r="K227" i="4"/>
  <c r="V227" i="4" s="1"/>
  <c r="AG227" i="4" s="1"/>
  <c r="AR227" i="4" s="1"/>
  <c r="J227" i="4"/>
  <c r="U227" i="4" s="1"/>
  <c r="AF227" i="4" s="1"/>
  <c r="AQ227" i="4" s="1"/>
  <c r="I227" i="4"/>
  <c r="T227" i="4" s="1"/>
  <c r="AE227" i="4" s="1"/>
  <c r="AP227" i="4" s="1"/>
  <c r="H227" i="4"/>
  <c r="S227" i="4" s="1"/>
  <c r="AD227" i="4" s="1"/>
  <c r="AO227" i="4" s="1"/>
  <c r="I696" i="4"/>
  <c r="T696" i="4" s="1"/>
  <c r="AE696" i="4" s="1"/>
  <c r="AP696" i="4" s="1"/>
  <c r="B696" i="4"/>
  <c r="M696" i="4" s="1"/>
  <c r="X696" i="4" s="1"/>
  <c r="AI696" i="4" s="1"/>
  <c r="K696" i="4"/>
  <c r="V696" i="4" s="1"/>
  <c r="AG696" i="4" s="1"/>
  <c r="AR696" i="4" s="1"/>
  <c r="J696" i="4"/>
  <c r="U696" i="4" s="1"/>
  <c r="AF696" i="4" s="1"/>
  <c r="AQ696" i="4" s="1"/>
  <c r="H696" i="4"/>
  <c r="S696" i="4" s="1"/>
  <c r="AD696" i="4" s="1"/>
  <c r="AO696" i="4" s="1"/>
  <c r="G696" i="4"/>
  <c r="R696" i="4" s="1"/>
  <c r="AC696" i="4" s="1"/>
  <c r="AN696" i="4" s="1"/>
  <c r="F696" i="4"/>
  <c r="Q696" i="4" s="1"/>
  <c r="AB696" i="4" s="1"/>
  <c r="AM696" i="4" s="1"/>
  <c r="D696" i="4"/>
  <c r="O696" i="4" s="1"/>
  <c r="Z696" i="4" s="1"/>
  <c r="AK696" i="4" s="1"/>
  <c r="C696" i="4"/>
  <c r="N696" i="4" s="1"/>
  <c r="Y696" i="4" s="1"/>
  <c r="AJ696" i="4" s="1"/>
  <c r="E696" i="4"/>
  <c r="P696" i="4" s="1"/>
  <c r="AA696" i="4" s="1"/>
  <c r="AL696" i="4" s="1"/>
  <c r="E411" i="4"/>
  <c r="P411" i="4" s="1"/>
  <c r="AA411" i="4" s="1"/>
  <c r="AL411" i="4" s="1"/>
  <c r="D411" i="4"/>
  <c r="O411" i="4" s="1"/>
  <c r="Z411" i="4" s="1"/>
  <c r="AK411" i="4" s="1"/>
  <c r="C411" i="4"/>
  <c r="N411" i="4" s="1"/>
  <c r="Y411" i="4" s="1"/>
  <c r="AJ411" i="4" s="1"/>
  <c r="B411" i="4"/>
  <c r="M411" i="4" s="1"/>
  <c r="X411" i="4" s="1"/>
  <c r="AI411" i="4" s="1"/>
  <c r="K411" i="4"/>
  <c r="V411" i="4" s="1"/>
  <c r="AG411" i="4" s="1"/>
  <c r="AR411" i="4" s="1"/>
  <c r="J411" i="4"/>
  <c r="U411" i="4" s="1"/>
  <c r="AF411" i="4" s="1"/>
  <c r="AQ411" i="4" s="1"/>
  <c r="I411" i="4"/>
  <c r="T411" i="4" s="1"/>
  <c r="AE411" i="4" s="1"/>
  <c r="AP411" i="4" s="1"/>
  <c r="H411" i="4"/>
  <c r="S411" i="4" s="1"/>
  <c r="AD411" i="4" s="1"/>
  <c r="AO411" i="4" s="1"/>
  <c r="G411" i="4"/>
  <c r="R411" i="4" s="1"/>
  <c r="AC411" i="4" s="1"/>
  <c r="AN411" i="4" s="1"/>
  <c r="F411" i="4"/>
  <c r="Q411" i="4" s="1"/>
  <c r="AB411" i="4" s="1"/>
  <c r="AM411" i="4" s="1"/>
  <c r="F496" i="4"/>
  <c r="Q496" i="4" s="1"/>
  <c r="AB496" i="4" s="1"/>
  <c r="AM496" i="4" s="1"/>
  <c r="E496" i="4"/>
  <c r="P496" i="4" s="1"/>
  <c r="AA496" i="4" s="1"/>
  <c r="AL496" i="4" s="1"/>
  <c r="D496" i="4"/>
  <c r="O496" i="4" s="1"/>
  <c r="Z496" i="4" s="1"/>
  <c r="AK496" i="4" s="1"/>
  <c r="B496" i="4"/>
  <c r="M496" i="4" s="1"/>
  <c r="X496" i="4" s="1"/>
  <c r="AI496" i="4" s="1"/>
  <c r="K496" i="4"/>
  <c r="V496" i="4" s="1"/>
  <c r="AG496" i="4" s="1"/>
  <c r="AR496" i="4" s="1"/>
  <c r="J496" i="4"/>
  <c r="U496" i="4" s="1"/>
  <c r="AF496" i="4" s="1"/>
  <c r="AQ496" i="4" s="1"/>
  <c r="I496" i="4"/>
  <c r="T496" i="4" s="1"/>
  <c r="AE496" i="4" s="1"/>
  <c r="AP496" i="4" s="1"/>
  <c r="H496" i="4"/>
  <c r="S496" i="4" s="1"/>
  <c r="AD496" i="4" s="1"/>
  <c r="AO496" i="4" s="1"/>
  <c r="G496" i="4"/>
  <c r="R496" i="4" s="1"/>
  <c r="AC496" i="4" s="1"/>
  <c r="AN496" i="4" s="1"/>
  <c r="C496" i="4"/>
  <c r="N496" i="4" s="1"/>
  <c r="Y496" i="4" s="1"/>
  <c r="AJ496" i="4" s="1"/>
  <c r="H697" i="4"/>
  <c r="S697" i="4" s="1"/>
  <c r="AD697" i="4" s="1"/>
  <c r="AO697" i="4" s="1"/>
  <c r="E697" i="4"/>
  <c r="P697" i="4" s="1"/>
  <c r="AA697" i="4" s="1"/>
  <c r="AL697" i="4" s="1"/>
  <c r="D697" i="4"/>
  <c r="O697" i="4" s="1"/>
  <c r="Z697" i="4" s="1"/>
  <c r="AK697" i="4" s="1"/>
  <c r="C697" i="4"/>
  <c r="N697" i="4" s="1"/>
  <c r="Y697" i="4" s="1"/>
  <c r="AJ697" i="4" s="1"/>
  <c r="B697" i="4"/>
  <c r="M697" i="4" s="1"/>
  <c r="X697" i="4" s="1"/>
  <c r="AI697" i="4" s="1"/>
  <c r="K697" i="4"/>
  <c r="V697" i="4" s="1"/>
  <c r="AG697" i="4" s="1"/>
  <c r="AR697" i="4" s="1"/>
  <c r="J697" i="4"/>
  <c r="U697" i="4" s="1"/>
  <c r="AF697" i="4" s="1"/>
  <c r="AQ697" i="4" s="1"/>
  <c r="I697" i="4"/>
  <c r="T697" i="4" s="1"/>
  <c r="AE697" i="4" s="1"/>
  <c r="AP697" i="4" s="1"/>
  <c r="G697" i="4"/>
  <c r="R697" i="4" s="1"/>
  <c r="AC697" i="4" s="1"/>
  <c r="AN697" i="4" s="1"/>
  <c r="F697" i="4"/>
  <c r="Q697" i="4" s="1"/>
  <c r="AB697" i="4" s="1"/>
  <c r="AM697" i="4" s="1"/>
  <c r="J190" i="4"/>
  <c r="U190" i="4" s="1"/>
  <c r="AF190" i="4" s="1"/>
  <c r="AQ190" i="4" s="1"/>
  <c r="B190" i="4"/>
  <c r="M190" i="4" s="1"/>
  <c r="X190" i="4" s="1"/>
  <c r="AI190" i="4" s="1"/>
  <c r="K190" i="4"/>
  <c r="V190" i="4" s="1"/>
  <c r="AG190" i="4" s="1"/>
  <c r="AR190" i="4" s="1"/>
  <c r="I190" i="4"/>
  <c r="T190" i="4" s="1"/>
  <c r="AE190" i="4" s="1"/>
  <c r="AP190" i="4" s="1"/>
  <c r="H190" i="4"/>
  <c r="S190" i="4" s="1"/>
  <c r="AD190" i="4" s="1"/>
  <c r="AO190" i="4" s="1"/>
  <c r="G190" i="4"/>
  <c r="R190" i="4" s="1"/>
  <c r="AC190" i="4" s="1"/>
  <c r="AN190" i="4" s="1"/>
  <c r="F190" i="4"/>
  <c r="Q190" i="4" s="1"/>
  <c r="AB190" i="4" s="1"/>
  <c r="AM190" i="4" s="1"/>
  <c r="E190" i="4"/>
  <c r="P190" i="4" s="1"/>
  <c r="AA190" i="4" s="1"/>
  <c r="AL190" i="4" s="1"/>
  <c r="D190" i="4"/>
  <c r="O190" i="4" s="1"/>
  <c r="Z190" i="4" s="1"/>
  <c r="AK190" i="4" s="1"/>
  <c r="C190" i="4"/>
  <c r="N190" i="4" s="1"/>
  <c r="Y190" i="4" s="1"/>
  <c r="AJ190" i="4" s="1"/>
  <c r="F440" i="4"/>
  <c r="Q440" i="4" s="1"/>
  <c r="AB440" i="4" s="1"/>
  <c r="AM440" i="4" s="1"/>
  <c r="E440" i="4"/>
  <c r="P440" i="4" s="1"/>
  <c r="AA440" i="4" s="1"/>
  <c r="AL440" i="4" s="1"/>
  <c r="D440" i="4"/>
  <c r="O440" i="4" s="1"/>
  <c r="Z440" i="4" s="1"/>
  <c r="AK440" i="4" s="1"/>
  <c r="C440" i="4"/>
  <c r="N440" i="4" s="1"/>
  <c r="Y440" i="4" s="1"/>
  <c r="AJ440" i="4" s="1"/>
  <c r="B440" i="4"/>
  <c r="M440" i="4" s="1"/>
  <c r="X440" i="4" s="1"/>
  <c r="AI440" i="4" s="1"/>
  <c r="K440" i="4"/>
  <c r="V440" i="4" s="1"/>
  <c r="AG440" i="4" s="1"/>
  <c r="AR440" i="4" s="1"/>
  <c r="J440" i="4"/>
  <c r="U440" i="4" s="1"/>
  <c r="AF440" i="4" s="1"/>
  <c r="AQ440" i="4" s="1"/>
  <c r="I440" i="4"/>
  <c r="T440" i="4" s="1"/>
  <c r="AE440" i="4" s="1"/>
  <c r="AP440" i="4" s="1"/>
  <c r="H440" i="4"/>
  <c r="S440" i="4" s="1"/>
  <c r="AD440" i="4" s="1"/>
  <c r="AO440" i="4" s="1"/>
  <c r="G440" i="4"/>
  <c r="R440" i="4" s="1"/>
  <c r="AC440" i="4" s="1"/>
  <c r="AN440" i="4" s="1"/>
  <c r="H954" i="4"/>
  <c r="S954" i="4" s="1"/>
  <c r="AD954" i="4" s="1"/>
  <c r="AO954" i="4" s="1"/>
  <c r="F954" i="4"/>
  <c r="Q954" i="4" s="1"/>
  <c r="AB954" i="4" s="1"/>
  <c r="AM954" i="4" s="1"/>
  <c r="D954" i="4"/>
  <c r="O954" i="4" s="1"/>
  <c r="Z954" i="4" s="1"/>
  <c r="AK954" i="4" s="1"/>
  <c r="C954" i="4"/>
  <c r="N954" i="4" s="1"/>
  <c r="Y954" i="4" s="1"/>
  <c r="AJ954" i="4" s="1"/>
  <c r="B954" i="4"/>
  <c r="M954" i="4" s="1"/>
  <c r="X954" i="4" s="1"/>
  <c r="AI954" i="4" s="1"/>
  <c r="K954" i="4"/>
  <c r="V954" i="4" s="1"/>
  <c r="AG954" i="4" s="1"/>
  <c r="AR954" i="4" s="1"/>
  <c r="J954" i="4"/>
  <c r="U954" i="4" s="1"/>
  <c r="AF954" i="4" s="1"/>
  <c r="AQ954" i="4" s="1"/>
  <c r="G954" i="4"/>
  <c r="R954" i="4" s="1"/>
  <c r="AC954" i="4" s="1"/>
  <c r="AN954" i="4" s="1"/>
  <c r="I954" i="4"/>
  <c r="T954" i="4" s="1"/>
  <c r="AE954" i="4" s="1"/>
  <c r="AP954" i="4" s="1"/>
  <c r="E954" i="4"/>
  <c r="P954" i="4" s="1"/>
  <c r="AA954" i="4" s="1"/>
  <c r="AL954" i="4" s="1"/>
  <c r="E311" i="4"/>
  <c r="P311" i="4" s="1"/>
  <c r="AA311" i="4" s="1"/>
  <c r="AL311" i="4" s="1"/>
  <c r="D311" i="4"/>
  <c r="O311" i="4" s="1"/>
  <c r="Z311" i="4" s="1"/>
  <c r="AK311" i="4" s="1"/>
  <c r="C311" i="4"/>
  <c r="N311" i="4" s="1"/>
  <c r="Y311" i="4" s="1"/>
  <c r="AJ311" i="4" s="1"/>
  <c r="B311" i="4"/>
  <c r="M311" i="4" s="1"/>
  <c r="X311" i="4" s="1"/>
  <c r="AI311" i="4" s="1"/>
  <c r="K311" i="4"/>
  <c r="V311" i="4" s="1"/>
  <c r="AG311" i="4" s="1"/>
  <c r="AR311" i="4" s="1"/>
  <c r="J311" i="4"/>
  <c r="U311" i="4" s="1"/>
  <c r="AF311" i="4" s="1"/>
  <c r="AQ311" i="4" s="1"/>
  <c r="I311" i="4"/>
  <c r="T311" i="4" s="1"/>
  <c r="AE311" i="4" s="1"/>
  <c r="AP311" i="4" s="1"/>
  <c r="H311" i="4"/>
  <c r="S311" i="4" s="1"/>
  <c r="AD311" i="4" s="1"/>
  <c r="AO311" i="4" s="1"/>
  <c r="G311" i="4"/>
  <c r="R311" i="4" s="1"/>
  <c r="AC311" i="4" s="1"/>
  <c r="AN311" i="4" s="1"/>
  <c r="F311" i="4"/>
  <c r="Q311" i="4" s="1"/>
  <c r="AB311" i="4" s="1"/>
  <c r="AM311" i="4" s="1"/>
  <c r="E371" i="4"/>
  <c r="P371" i="4" s="1"/>
  <c r="AA371" i="4" s="1"/>
  <c r="AL371" i="4" s="1"/>
  <c r="D371" i="4"/>
  <c r="O371" i="4" s="1"/>
  <c r="Z371" i="4" s="1"/>
  <c r="AK371" i="4" s="1"/>
  <c r="C371" i="4"/>
  <c r="N371" i="4" s="1"/>
  <c r="Y371" i="4" s="1"/>
  <c r="AJ371" i="4" s="1"/>
  <c r="B371" i="4"/>
  <c r="M371" i="4" s="1"/>
  <c r="X371" i="4" s="1"/>
  <c r="AI371" i="4" s="1"/>
  <c r="K371" i="4"/>
  <c r="V371" i="4" s="1"/>
  <c r="AG371" i="4" s="1"/>
  <c r="AR371" i="4" s="1"/>
  <c r="J371" i="4"/>
  <c r="U371" i="4" s="1"/>
  <c r="AF371" i="4" s="1"/>
  <c r="AQ371" i="4" s="1"/>
  <c r="I371" i="4"/>
  <c r="T371" i="4" s="1"/>
  <c r="AE371" i="4" s="1"/>
  <c r="AP371" i="4" s="1"/>
  <c r="H371" i="4"/>
  <c r="S371" i="4" s="1"/>
  <c r="AD371" i="4" s="1"/>
  <c r="AO371" i="4" s="1"/>
  <c r="G371" i="4"/>
  <c r="R371" i="4" s="1"/>
  <c r="AC371" i="4" s="1"/>
  <c r="AN371" i="4" s="1"/>
  <c r="F371" i="4"/>
  <c r="Q371" i="4" s="1"/>
  <c r="AB371" i="4" s="1"/>
  <c r="AM371" i="4" s="1"/>
  <c r="H172" i="4"/>
  <c r="S172" i="4" s="1"/>
  <c r="AD172" i="4" s="1"/>
  <c r="AO172" i="4" s="1"/>
  <c r="F172" i="4"/>
  <c r="Q172" i="4" s="1"/>
  <c r="AB172" i="4" s="1"/>
  <c r="AM172" i="4" s="1"/>
  <c r="E172" i="4"/>
  <c r="P172" i="4" s="1"/>
  <c r="AA172" i="4" s="1"/>
  <c r="AL172" i="4" s="1"/>
  <c r="D172" i="4"/>
  <c r="O172" i="4" s="1"/>
  <c r="Z172" i="4" s="1"/>
  <c r="AK172" i="4" s="1"/>
  <c r="C172" i="4"/>
  <c r="N172" i="4" s="1"/>
  <c r="Y172" i="4" s="1"/>
  <c r="AJ172" i="4" s="1"/>
  <c r="B172" i="4"/>
  <c r="M172" i="4" s="1"/>
  <c r="X172" i="4" s="1"/>
  <c r="AI172" i="4" s="1"/>
  <c r="K172" i="4"/>
  <c r="V172" i="4" s="1"/>
  <c r="AG172" i="4" s="1"/>
  <c r="AR172" i="4" s="1"/>
  <c r="J172" i="4"/>
  <c r="U172" i="4" s="1"/>
  <c r="AF172" i="4" s="1"/>
  <c r="AQ172" i="4" s="1"/>
  <c r="I172" i="4"/>
  <c r="T172" i="4" s="1"/>
  <c r="AE172" i="4" s="1"/>
  <c r="AP172" i="4" s="1"/>
  <c r="G172" i="4"/>
  <c r="R172" i="4" s="1"/>
  <c r="AC172" i="4" s="1"/>
  <c r="AN172" i="4" s="1"/>
  <c r="J850" i="4"/>
  <c r="U850" i="4" s="1"/>
  <c r="AF850" i="4" s="1"/>
  <c r="AQ850" i="4" s="1"/>
  <c r="H850" i="4"/>
  <c r="S850" i="4" s="1"/>
  <c r="AD850" i="4" s="1"/>
  <c r="AO850" i="4" s="1"/>
  <c r="G850" i="4"/>
  <c r="R850" i="4" s="1"/>
  <c r="AC850" i="4" s="1"/>
  <c r="AN850" i="4" s="1"/>
  <c r="F850" i="4"/>
  <c r="Q850" i="4" s="1"/>
  <c r="AB850" i="4" s="1"/>
  <c r="AM850" i="4" s="1"/>
  <c r="E850" i="4"/>
  <c r="P850" i="4" s="1"/>
  <c r="AA850" i="4" s="1"/>
  <c r="AL850" i="4" s="1"/>
  <c r="D850" i="4"/>
  <c r="O850" i="4" s="1"/>
  <c r="Z850" i="4" s="1"/>
  <c r="AK850" i="4" s="1"/>
  <c r="C850" i="4"/>
  <c r="N850" i="4" s="1"/>
  <c r="Y850" i="4" s="1"/>
  <c r="AJ850" i="4" s="1"/>
  <c r="K850" i="4"/>
  <c r="V850" i="4" s="1"/>
  <c r="AG850" i="4" s="1"/>
  <c r="AR850" i="4" s="1"/>
  <c r="I850" i="4"/>
  <c r="T850" i="4" s="1"/>
  <c r="AE850" i="4" s="1"/>
  <c r="AP850" i="4" s="1"/>
  <c r="B850" i="4"/>
  <c r="M850" i="4" s="1"/>
  <c r="X850" i="4" s="1"/>
  <c r="AI850" i="4" s="1"/>
  <c r="H1013" i="4"/>
  <c r="S1013" i="4" s="1"/>
  <c r="AD1013" i="4" s="1"/>
  <c r="AO1013" i="4" s="1"/>
  <c r="G1013" i="4"/>
  <c r="R1013" i="4" s="1"/>
  <c r="AC1013" i="4" s="1"/>
  <c r="AN1013" i="4" s="1"/>
  <c r="F1013" i="4"/>
  <c r="Q1013" i="4" s="1"/>
  <c r="AB1013" i="4" s="1"/>
  <c r="AM1013" i="4" s="1"/>
  <c r="D1013" i="4"/>
  <c r="O1013" i="4" s="1"/>
  <c r="Z1013" i="4" s="1"/>
  <c r="AK1013" i="4" s="1"/>
  <c r="B1013" i="4"/>
  <c r="M1013" i="4" s="1"/>
  <c r="X1013" i="4" s="1"/>
  <c r="AI1013" i="4" s="1"/>
  <c r="K1013" i="4"/>
  <c r="V1013" i="4" s="1"/>
  <c r="AG1013" i="4" s="1"/>
  <c r="AR1013" i="4" s="1"/>
  <c r="J1013" i="4"/>
  <c r="U1013" i="4" s="1"/>
  <c r="AF1013" i="4" s="1"/>
  <c r="AQ1013" i="4" s="1"/>
  <c r="I1013" i="4"/>
  <c r="T1013" i="4" s="1"/>
  <c r="AE1013" i="4" s="1"/>
  <c r="AP1013" i="4" s="1"/>
  <c r="E1013" i="4"/>
  <c r="P1013" i="4" s="1"/>
  <c r="AA1013" i="4" s="1"/>
  <c r="AL1013" i="4" s="1"/>
  <c r="C1013" i="4"/>
  <c r="N1013" i="4" s="1"/>
  <c r="Y1013" i="4" s="1"/>
  <c r="AJ1013" i="4" s="1"/>
  <c r="I871" i="4"/>
  <c r="T871" i="4" s="1"/>
  <c r="AE871" i="4" s="1"/>
  <c r="AP871" i="4" s="1"/>
  <c r="G871" i="4"/>
  <c r="R871" i="4" s="1"/>
  <c r="AC871" i="4" s="1"/>
  <c r="AN871" i="4" s="1"/>
  <c r="F871" i="4"/>
  <c r="Q871" i="4" s="1"/>
  <c r="AB871" i="4" s="1"/>
  <c r="AM871" i="4" s="1"/>
  <c r="E871" i="4"/>
  <c r="P871" i="4" s="1"/>
  <c r="AA871" i="4" s="1"/>
  <c r="AL871" i="4" s="1"/>
  <c r="D871" i="4"/>
  <c r="O871" i="4" s="1"/>
  <c r="Z871" i="4" s="1"/>
  <c r="AK871" i="4" s="1"/>
  <c r="C871" i="4"/>
  <c r="N871" i="4" s="1"/>
  <c r="Y871" i="4" s="1"/>
  <c r="AJ871" i="4" s="1"/>
  <c r="B871" i="4"/>
  <c r="M871" i="4" s="1"/>
  <c r="X871" i="4" s="1"/>
  <c r="AI871" i="4" s="1"/>
  <c r="K871" i="4"/>
  <c r="V871" i="4" s="1"/>
  <c r="AG871" i="4" s="1"/>
  <c r="AR871" i="4" s="1"/>
  <c r="J871" i="4"/>
  <c r="U871" i="4" s="1"/>
  <c r="AF871" i="4" s="1"/>
  <c r="AQ871" i="4" s="1"/>
  <c r="H871" i="4"/>
  <c r="S871" i="4" s="1"/>
  <c r="AD871" i="4" s="1"/>
  <c r="AO871" i="4" s="1"/>
  <c r="D806" i="4"/>
  <c r="O806" i="4" s="1"/>
  <c r="Z806" i="4" s="1"/>
  <c r="AK806" i="4" s="1"/>
  <c r="B806" i="4"/>
  <c r="M806" i="4" s="1"/>
  <c r="X806" i="4" s="1"/>
  <c r="AI806" i="4" s="1"/>
  <c r="K806" i="4"/>
  <c r="V806" i="4" s="1"/>
  <c r="AG806" i="4" s="1"/>
  <c r="AR806" i="4" s="1"/>
  <c r="J806" i="4"/>
  <c r="U806" i="4" s="1"/>
  <c r="AF806" i="4" s="1"/>
  <c r="AQ806" i="4" s="1"/>
  <c r="I806" i="4"/>
  <c r="T806" i="4" s="1"/>
  <c r="AE806" i="4" s="1"/>
  <c r="AP806" i="4" s="1"/>
  <c r="H806" i="4"/>
  <c r="S806" i="4" s="1"/>
  <c r="AD806" i="4" s="1"/>
  <c r="AO806" i="4" s="1"/>
  <c r="G806" i="4"/>
  <c r="R806" i="4" s="1"/>
  <c r="AC806" i="4" s="1"/>
  <c r="AN806" i="4" s="1"/>
  <c r="F806" i="4"/>
  <c r="Q806" i="4" s="1"/>
  <c r="AB806" i="4" s="1"/>
  <c r="AM806" i="4" s="1"/>
  <c r="E806" i="4"/>
  <c r="P806" i="4" s="1"/>
  <c r="AA806" i="4" s="1"/>
  <c r="AL806" i="4" s="1"/>
  <c r="C806" i="4"/>
  <c r="N806" i="4" s="1"/>
  <c r="Y806" i="4" s="1"/>
  <c r="AJ806" i="4" s="1"/>
  <c r="K949" i="4"/>
  <c r="V949" i="4" s="1"/>
  <c r="AG949" i="4" s="1"/>
  <c r="AR949" i="4" s="1"/>
  <c r="I949" i="4"/>
  <c r="T949" i="4" s="1"/>
  <c r="AE949" i="4" s="1"/>
  <c r="AP949" i="4" s="1"/>
  <c r="H949" i="4"/>
  <c r="S949" i="4" s="1"/>
  <c r="AD949" i="4" s="1"/>
  <c r="AO949" i="4" s="1"/>
  <c r="G949" i="4"/>
  <c r="R949" i="4" s="1"/>
  <c r="AC949" i="4" s="1"/>
  <c r="AN949" i="4" s="1"/>
  <c r="F949" i="4"/>
  <c r="Q949" i="4" s="1"/>
  <c r="AB949" i="4" s="1"/>
  <c r="AM949" i="4" s="1"/>
  <c r="E949" i="4"/>
  <c r="P949" i="4" s="1"/>
  <c r="AA949" i="4" s="1"/>
  <c r="AL949" i="4" s="1"/>
  <c r="D949" i="4"/>
  <c r="O949" i="4" s="1"/>
  <c r="Z949" i="4" s="1"/>
  <c r="AK949" i="4" s="1"/>
  <c r="C949" i="4"/>
  <c r="N949" i="4" s="1"/>
  <c r="Y949" i="4" s="1"/>
  <c r="AJ949" i="4" s="1"/>
  <c r="B949" i="4"/>
  <c r="M949" i="4" s="1"/>
  <c r="X949" i="4" s="1"/>
  <c r="AI949" i="4" s="1"/>
  <c r="J949" i="4"/>
  <c r="U949" i="4" s="1"/>
  <c r="AF949" i="4" s="1"/>
  <c r="AQ949" i="4" s="1"/>
  <c r="I821" i="4"/>
  <c r="T821" i="4" s="1"/>
  <c r="AE821" i="4" s="1"/>
  <c r="AP821" i="4" s="1"/>
  <c r="G821" i="4"/>
  <c r="R821" i="4" s="1"/>
  <c r="AC821" i="4" s="1"/>
  <c r="AN821" i="4" s="1"/>
  <c r="F821" i="4"/>
  <c r="Q821" i="4" s="1"/>
  <c r="AB821" i="4" s="1"/>
  <c r="AM821" i="4" s="1"/>
  <c r="E821" i="4"/>
  <c r="P821" i="4" s="1"/>
  <c r="AA821" i="4" s="1"/>
  <c r="AL821" i="4" s="1"/>
  <c r="D821" i="4"/>
  <c r="O821" i="4" s="1"/>
  <c r="Z821" i="4" s="1"/>
  <c r="AK821" i="4" s="1"/>
  <c r="C821" i="4"/>
  <c r="N821" i="4" s="1"/>
  <c r="Y821" i="4" s="1"/>
  <c r="AJ821" i="4" s="1"/>
  <c r="B821" i="4"/>
  <c r="M821" i="4" s="1"/>
  <c r="X821" i="4" s="1"/>
  <c r="AI821" i="4" s="1"/>
  <c r="H821" i="4"/>
  <c r="S821" i="4" s="1"/>
  <c r="AD821" i="4" s="1"/>
  <c r="AO821" i="4" s="1"/>
  <c r="K821" i="4"/>
  <c r="V821" i="4" s="1"/>
  <c r="AG821" i="4" s="1"/>
  <c r="AR821" i="4" s="1"/>
  <c r="J821" i="4"/>
  <c r="U821" i="4" s="1"/>
  <c r="AF821" i="4" s="1"/>
  <c r="AQ821" i="4" s="1"/>
  <c r="E195" i="4"/>
  <c r="P195" i="4" s="1"/>
  <c r="AA195" i="4" s="1"/>
  <c r="AL195" i="4" s="1"/>
  <c r="H195" i="4"/>
  <c r="S195" i="4" s="1"/>
  <c r="AD195" i="4" s="1"/>
  <c r="AO195" i="4" s="1"/>
  <c r="G195" i="4"/>
  <c r="R195" i="4" s="1"/>
  <c r="AC195" i="4" s="1"/>
  <c r="AN195" i="4" s="1"/>
  <c r="F195" i="4"/>
  <c r="Q195" i="4" s="1"/>
  <c r="AB195" i="4" s="1"/>
  <c r="AM195" i="4" s="1"/>
  <c r="D195" i="4"/>
  <c r="O195" i="4" s="1"/>
  <c r="Z195" i="4" s="1"/>
  <c r="AK195" i="4" s="1"/>
  <c r="C195" i="4"/>
  <c r="N195" i="4" s="1"/>
  <c r="Y195" i="4" s="1"/>
  <c r="AJ195" i="4" s="1"/>
  <c r="B195" i="4"/>
  <c r="M195" i="4" s="1"/>
  <c r="X195" i="4" s="1"/>
  <c r="AI195" i="4" s="1"/>
  <c r="J195" i="4"/>
  <c r="U195" i="4" s="1"/>
  <c r="AF195" i="4" s="1"/>
  <c r="AQ195" i="4" s="1"/>
  <c r="I195" i="4"/>
  <c r="T195" i="4" s="1"/>
  <c r="AE195" i="4" s="1"/>
  <c r="AP195" i="4" s="1"/>
  <c r="K195" i="4"/>
  <c r="V195" i="4" s="1"/>
  <c r="AG195" i="4" s="1"/>
  <c r="AR195" i="4" s="1"/>
  <c r="K445" i="4"/>
  <c r="V445" i="4" s="1"/>
  <c r="AG445" i="4" s="1"/>
  <c r="AR445" i="4" s="1"/>
  <c r="J445" i="4"/>
  <c r="U445" i="4" s="1"/>
  <c r="AF445" i="4" s="1"/>
  <c r="AQ445" i="4" s="1"/>
  <c r="I445" i="4"/>
  <c r="T445" i="4" s="1"/>
  <c r="AE445" i="4" s="1"/>
  <c r="AP445" i="4" s="1"/>
  <c r="H445" i="4"/>
  <c r="S445" i="4" s="1"/>
  <c r="AD445" i="4" s="1"/>
  <c r="AO445" i="4" s="1"/>
  <c r="G445" i="4"/>
  <c r="R445" i="4" s="1"/>
  <c r="AC445" i="4" s="1"/>
  <c r="AN445" i="4" s="1"/>
  <c r="F445" i="4"/>
  <c r="Q445" i="4" s="1"/>
  <c r="AB445" i="4" s="1"/>
  <c r="AM445" i="4" s="1"/>
  <c r="E445" i="4"/>
  <c r="P445" i="4" s="1"/>
  <c r="AA445" i="4" s="1"/>
  <c r="AL445" i="4" s="1"/>
  <c r="D445" i="4"/>
  <c r="O445" i="4" s="1"/>
  <c r="Z445" i="4" s="1"/>
  <c r="AK445" i="4" s="1"/>
  <c r="C445" i="4"/>
  <c r="N445" i="4" s="1"/>
  <c r="Y445" i="4" s="1"/>
  <c r="AJ445" i="4" s="1"/>
  <c r="B445" i="4"/>
  <c r="M445" i="4" s="1"/>
  <c r="X445" i="4" s="1"/>
  <c r="AI445" i="4" s="1"/>
  <c r="D977" i="4"/>
  <c r="O977" i="4" s="1"/>
  <c r="Z977" i="4" s="1"/>
  <c r="AK977" i="4" s="1"/>
  <c r="B977" i="4"/>
  <c r="M977" i="4" s="1"/>
  <c r="X977" i="4" s="1"/>
  <c r="AI977" i="4" s="1"/>
  <c r="K977" i="4"/>
  <c r="V977" i="4" s="1"/>
  <c r="AG977" i="4" s="1"/>
  <c r="AR977" i="4" s="1"/>
  <c r="I977" i="4"/>
  <c r="T977" i="4" s="1"/>
  <c r="AE977" i="4" s="1"/>
  <c r="AP977" i="4" s="1"/>
  <c r="H977" i="4"/>
  <c r="S977" i="4" s="1"/>
  <c r="AD977" i="4" s="1"/>
  <c r="AO977" i="4" s="1"/>
  <c r="G977" i="4"/>
  <c r="R977" i="4" s="1"/>
  <c r="AC977" i="4" s="1"/>
  <c r="AN977" i="4" s="1"/>
  <c r="F977" i="4"/>
  <c r="Q977" i="4" s="1"/>
  <c r="AB977" i="4" s="1"/>
  <c r="AM977" i="4" s="1"/>
  <c r="E977" i="4"/>
  <c r="P977" i="4" s="1"/>
  <c r="AA977" i="4" s="1"/>
  <c r="AL977" i="4" s="1"/>
  <c r="C977" i="4"/>
  <c r="N977" i="4" s="1"/>
  <c r="Y977" i="4" s="1"/>
  <c r="AJ977" i="4" s="1"/>
  <c r="J977" i="4"/>
  <c r="U977" i="4" s="1"/>
  <c r="AF977" i="4" s="1"/>
  <c r="AQ977" i="4" s="1"/>
  <c r="H1003" i="4"/>
  <c r="S1003" i="4" s="1"/>
  <c r="AD1003" i="4" s="1"/>
  <c r="AO1003" i="4" s="1"/>
  <c r="C1003" i="4"/>
  <c r="N1003" i="4" s="1"/>
  <c r="Y1003" i="4" s="1"/>
  <c r="AJ1003" i="4" s="1"/>
  <c r="G1003" i="4"/>
  <c r="R1003" i="4" s="1"/>
  <c r="AC1003" i="4" s="1"/>
  <c r="AN1003" i="4" s="1"/>
  <c r="E1003" i="4"/>
  <c r="P1003" i="4" s="1"/>
  <c r="AA1003" i="4" s="1"/>
  <c r="AL1003" i="4" s="1"/>
  <c r="D1003" i="4"/>
  <c r="O1003" i="4" s="1"/>
  <c r="Z1003" i="4" s="1"/>
  <c r="AK1003" i="4" s="1"/>
  <c r="B1003" i="4"/>
  <c r="M1003" i="4" s="1"/>
  <c r="X1003" i="4" s="1"/>
  <c r="AI1003" i="4" s="1"/>
  <c r="K1003" i="4"/>
  <c r="V1003" i="4" s="1"/>
  <c r="AG1003" i="4" s="1"/>
  <c r="AR1003" i="4" s="1"/>
  <c r="F1003" i="4"/>
  <c r="Q1003" i="4" s="1"/>
  <c r="AB1003" i="4" s="1"/>
  <c r="AM1003" i="4" s="1"/>
  <c r="J1003" i="4"/>
  <c r="U1003" i="4" s="1"/>
  <c r="AF1003" i="4" s="1"/>
  <c r="AQ1003" i="4" s="1"/>
  <c r="I1003" i="4"/>
  <c r="T1003" i="4" s="1"/>
  <c r="AE1003" i="4" s="1"/>
  <c r="AP1003" i="4" s="1"/>
  <c r="J552" i="4"/>
  <c r="U552" i="4" s="1"/>
  <c r="AF552" i="4" s="1"/>
  <c r="AQ552" i="4" s="1"/>
  <c r="I552" i="4"/>
  <c r="T552" i="4" s="1"/>
  <c r="AE552" i="4" s="1"/>
  <c r="AP552" i="4" s="1"/>
  <c r="H552" i="4"/>
  <c r="S552" i="4" s="1"/>
  <c r="AD552" i="4" s="1"/>
  <c r="AO552" i="4" s="1"/>
  <c r="G552" i="4"/>
  <c r="R552" i="4" s="1"/>
  <c r="AC552" i="4" s="1"/>
  <c r="AN552" i="4" s="1"/>
  <c r="F552" i="4"/>
  <c r="Q552" i="4" s="1"/>
  <c r="AB552" i="4" s="1"/>
  <c r="AM552" i="4" s="1"/>
  <c r="E552" i="4"/>
  <c r="P552" i="4" s="1"/>
  <c r="AA552" i="4" s="1"/>
  <c r="AL552" i="4" s="1"/>
  <c r="D552" i="4"/>
  <c r="O552" i="4" s="1"/>
  <c r="Z552" i="4" s="1"/>
  <c r="AK552" i="4" s="1"/>
  <c r="K552" i="4"/>
  <c r="V552" i="4" s="1"/>
  <c r="AG552" i="4" s="1"/>
  <c r="AR552" i="4" s="1"/>
  <c r="C552" i="4"/>
  <c r="N552" i="4" s="1"/>
  <c r="Y552" i="4" s="1"/>
  <c r="AJ552" i="4" s="1"/>
  <c r="B552" i="4"/>
  <c r="M552" i="4" s="1"/>
  <c r="X552" i="4" s="1"/>
  <c r="AI552" i="4" s="1"/>
  <c r="I921" i="4"/>
  <c r="T921" i="4" s="1"/>
  <c r="AE921" i="4" s="1"/>
  <c r="AP921" i="4" s="1"/>
  <c r="G921" i="4"/>
  <c r="R921" i="4" s="1"/>
  <c r="AC921" i="4" s="1"/>
  <c r="AN921" i="4" s="1"/>
  <c r="F921" i="4"/>
  <c r="Q921" i="4" s="1"/>
  <c r="AB921" i="4" s="1"/>
  <c r="AM921" i="4" s="1"/>
  <c r="E921" i="4"/>
  <c r="P921" i="4" s="1"/>
  <c r="AA921" i="4" s="1"/>
  <c r="AL921" i="4" s="1"/>
  <c r="D921" i="4"/>
  <c r="O921" i="4" s="1"/>
  <c r="Z921" i="4" s="1"/>
  <c r="AK921" i="4" s="1"/>
  <c r="C921" i="4"/>
  <c r="N921" i="4" s="1"/>
  <c r="Y921" i="4" s="1"/>
  <c r="AJ921" i="4" s="1"/>
  <c r="B921" i="4"/>
  <c r="M921" i="4" s="1"/>
  <c r="X921" i="4" s="1"/>
  <c r="AI921" i="4" s="1"/>
  <c r="H921" i="4"/>
  <c r="S921" i="4" s="1"/>
  <c r="AD921" i="4" s="1"/>
  <c r="AO921" i="4" s="1"/>
  <c r="K921" i="4"/>
  <c r="V921" i="4" s="1"/>
  <c r="AG921" i="4" s="1"/>
  <c r="AR921" i="4" s="1"/>
  <c r="J921" i="4"/>
  <c r="U921" i="4" s="1"/>
  <c r="AF921" i="4" s="1"/>
  <c r="AQ921" i="4" s="1"/>
  <c r="D906" i="4"/>
  <c r="O906" i="4" s="1"/>
  <c r="Z906" i="4" s="1"/>
  <c r="AK906" i="4" s="1"/>
  <c r="B906" i="4"/>
  <c r="M906" i="4" s="1"/>
  <c r="X906" i="4" s="1"/>
  <c r="AI906" i="4" s="1"/>
  <c r="K906" i="4"/>
  <c r="V906" i="4" s="1"/>
  <c r="AG906" i="4" s="1"/>
  <c r="AR906" i="4" s="1"/>
  <c r="J906" i="4"/>
  <c r="U906" i="4" s="1"/>
  <c r="AF906" i="4" s="1"/>
  <c r="AQ906" i="4" s="1"/>
  <c r="I906" i="4"/>
  <c r="T906" i="4" s="1"/>
  <c r="AE906" i="4" s="1"/>
  <c r="AP906" i="4" s="1"/>
  <c r="H906" i="4"/>
  <c r="S906" i="4" s="1"/>
  <c r="AD906" i="4" s="1"/>
  <c r="AO906" i="4" s="1"/>
  <c r="G906" i="4"/>
  <c r="R906" i="4" s="1"/>
  <c r="AC906" i="4" s="1"/>
  <c r="AN906" i="4" s="1"/>
  <c r="F906" i="4"/>
  <c r="Q906" i="4" s="1"/>
  <c r="AB906" i="4" s="1"/>
  <c r="AM906" i="4" s="1"/>
  <c r="E906" i="4"/>
  <c r="P906" i="4" s="1"/>
  <c r="AA906" i="4" s="1"/>
  <c r="AL906" i="4" s="1"/>
  <c r="C906" i="4"/>
  <c r="N906" i="4" s="1"/>
  <c r="Y906" i="4" s="1"/>
  <c r="AJ906" i="4" s="1"/>
  <c r="E31" i="4"/>
  <c r="P31" i="4" s="1"/>
  <c r="AA31" i="4" s="1"/>
  <c r="AL31" i="4" s="1"/>
  <c r="C31" i="4"/>
  <c r="N31" i="4" s="1"/>
  <c r="Y31" i="4" s="1"/>
  <c r="AJ31" i="4" s="1"/>
  <c r="B31" i="4"/>
  <c r="M31" i="4" s="1"/>
  <c r="X31" i="4" s="1"/>
  <c r="AI31" i="4" s="1"/>
  <c r="K31" i="4"/>
  <c r="V31" i="4" s="1"/>
  <c r="AG31" i="4" s="1"/>
  <c r="AR31" i="4" s="1"/>
  <c r="I31" i="4"/>
  <c r="T31" i="4" s="1"/>
  <c r="AE31" i="4" s="1"/>
  <c r="AP31" i="4" s="1"/>
  <c r="H31" i="4"/>
  <c r="S31" i="4" s="1"/>
  <c r="AD31" i="4" s="1"/>
  <c r="AO31" i="4" s="1"/>
  <c r="G31" i="4"/>
  <c r="R31" i="4" s="1"/>
  <c r="AC31" i="4" s="1"/>
  <c r="AN31" i="4" s="1"/>
  <c r="F31" i="4"/>
  <c r="Q31" i="4" s="1"/>
  <c r="AB31" i="4" s="1"/>
  <c r="AM31" i="4" s="1"/>
  <c r="D31" i="4"/>
  <c r="O31" i="4" s="1"/>
  <c r="Z31" i="4" s="1"/>
  <c r="AK31" i="4" s="1"/>
  <c r="J31" i="4"/>
  <c r="U31" i="4" s="1"/>
  <c r="AF31" i="4" s="1"/>
  <c r="AQ31" i="4" s="1"/>
  <c r="F656" i="4"/>
  <c r="Q656" i="4" s="1"/>
  <c r="AB656" i="4" s="1"/>
  <c r="AM656" i="4" s="1"/>
  <c r="E656" i="4"/>
  <c r="P656" i="4" s="1"/>
  <c r="AA656" i="4" s="1"/>
  <c r="AL656" i="4" s="1"/>
  <c r="D656" i="4"/>
  <c r="O656" i="4" s="1"/>
  <c r="Z656" i="4" s="1"/>
  <c r="AK656" i="4" s="1"/>
  <c r="C656" i="4"/>
  <c r="N656" i="4" s="1"/>
  <c r="Y656" i="4" s="1"/>
  <c r="AJ656" i="4" s="1"/>
  <c r="B656" i="4"/>
  <c r="M656" i="4" s="1"/>
  <c r="X656" i="4" s="1"/>
  <c r="AI656" i="4" s="1"/>
  <c r="K656" i="4"/>
  <c r="V656" i="4" s="1"/>
  <c r="AG656" i="4" s="1"/>
  <c r="AR656" i="4" s="1"/>
  <c r="J656" i="4"/>
  <c r="U656" i="4" s="1"/>
  <c r="AF656" i="4" s="1"/>
  <c r="AQ656" i="4" s="1"/>
  <c r="I656" i="4"/>
  <c r="T656" i="4" s="1"/>
  <c r="AE656" i="4" s="1"/>
  <c r="AP656" i="4" s="1"/>
  <c r="H656" i="4"/>
  <c r="S656" i="4" s="1"/>
  <c r="AD656" i="4" s="1"/>
  <c r="AO656" i="4" s="1"/>
  <c r="G656" i="4"/>
  <c r="R656" i="4" s="1"/>
  <c r="AC656" i="4" s="1"/>
  <c r="AN656" i="4" s="1"/>
  <c r="J276" i="4"/>
  <c r="U276" i="4" s="1"/>
  <c r="AF276" i="4" s="1"/>
  <c r="AQ276" i="4" s="1"/>
  <c r="I276" i="4"/>
  <c r="T276" i="4" s="1"/>
  <c r="AE276" i="4" s="1"/>
  <c r="AP276" i="4" s="1"/>
  <c r="H276" i="4"/>
  <c r="S276" i="4" s="1"/>
  <c r="AD276" i="4" s="1"/>
  <c r="AO276" i="4" s="1"/>
  <c r="G276" i="4"/>
  <c r="R276" i="4" s="1"/>
  <c r="AC276" i="4" s="1"/>
  <c r="AN276" i="4" s="1"/>
  <c r="E276" i="4"/>
  <c r="P276" i="4" s="1"/>
  <c r="AA276" i="4" s="1"/>
  <c r="AL276" i="4" s="1"/>
  <c r="D276" i="4"/>
  <c r="O276" i="4" s="1"/>
  <c r="Z276" i="4" s="1"/>
  <c r="AK276" i="4" s="1"/>
  <c r="K276" i="4"/>
  <c r="V276" i="4" s="1"/>
  <c r="AG276" i="4" s="1"/>
  <c r="AR276" i="4" s="1"/>
  <c r="F276" i="4"/>
  <c r="Q276" i="4" s="1"/>
  <c r="AB276" i="4" s="1"/>
  <c r="AM276" i="4" s="1"/>
  <c r="C276" i="4"/>
  <c r="N276" i="4" s="1"/>
  <c r="Y276" i="4" s="1"/>
  <c r="AJ276" i="4" s="1"/>
  <c r="B276" i="4"/>
  <c r="M276" i="4" s="1"/>
  <c r="X276" i="4" s="1"/>
  <c r="AI276" i="4" s="1"/>
  <c r="F606" i="4"/>
  <c r="Q606" i="4" s="1"/>
  <c r="AB606" i="4" s="1"/>
  <c r="AM606" i="4" s="1"/>
  <c r="E606" i="4"/>
  <c r="P606" i="4" s="1"/>
  <c r="AA606" i="4" s="1"/>
  <c r="AL606" i="4" s="1"/>
  <c r="D606" i="4"/>
  <c r="O606" i="4" s="1"/>
  <c r="Z606" i="4" s="1"/>
  <c r="AK606" i="4" s="1"/>
  <c r="C606" i="4"/>
  <c r="N606" i="4" s="1"/>
  <c r="Y606" i="4" s="1"/>
  <c r="AJ606" i="4" s="1"/>
  <c r="B606" i="4"/>
  <c r="M606" i="4" s="1"/>
  <c r="X606" i="4" s="1"/>
  <c r="AI606" i="4" s="1"/>
  <c r="K606" i="4"/>
  <c r="V606" i="4" s="1"/>
  <c r="AG606" i="4" s="1"/>
  <c r="AR606" i="4" s="1"/>
  <c r="J606" i="4"/>
  <c r="U606" i="4" s="1"/>
  <c r="AF606" i="4" s="1"/>
  <c r="AQ606" i="4" s="1"/>
  <c r="I606" i="4"/>
  <c r="T606" i="4" s="1"/>
  <c r="AE606" i="4" s="1"/>
  <c r="AP606" i="4" s="1"/>
  <c r="H606" i="4"/>
  <c r="S606" i="4" s="1"/>
  <c r="AD606" i="4" s="1"/>
  <c r="AO606" i="4" s="1"/>
  <c r="G606" i="4"/>
  <c r="R606" i="4" s="1"/>
  <c r="AC606" i="4" s="1"/>
  <c r="AN606" i="4" s="1"/>
  <c r="C837" i="4"/>
  <c r="N837" i="4" s="1"/>
  <c r="Y837" i="4" s="1"/>
  <c r="AJ837" i="4" s="1"/>
  <c r="K837" i="4"/>
  <c r="V837" i="4" s="1"/>
  <c r="AG837" i="4" s="1"/>
  <c r="AR837" i="4" s="1"/>
  <c r="J837" i="4"/>
  <c r="U837" i="4" s="1"/>
  <c r="AF837" i="4" s="1"/>
  <c r="AQ837" i="4" s="1"/>
  <c r="I837" i="4"/>
  <c r="T837" i="4" s="1"/>
  <c r="AE837" i="4" s="1"/>
  <c r="AP837" i="4" s="1"/>
  <c r="H837" i="4"/>
  <c r="S837" i="4" s="1"/>
  <c r="AD837" i="4" s="1"/>
  <c r="AO837" i="4" s="1"/>
  <c r="G837" i="4"/>
  <c r="R837" i="4" s="1"/>
  <c r="AC837" i="4" s="1"/>
  <c r="AN837" i="4" s="1"/>
  <c r="F837" i="4"/>
  <c r="Q837" i="4" s="1"/>
  <c r="AB837" i="4" s="1"/>
  <c r="AM837" i="4" s="1"/>
  <c r="E837" i="4"/>
  <c r="P837" i="4" s="1"/>
  <c r="AA837" i="4" s="1"/>
  <c r="AL837" i="4" s="1"/>
  <c r="D837" i="4"/>
  <c r="O837" i="4" s="1"/>
  <c r="Z837" i="4" s="1"/>
  <c r="AK837" i="4" s="1"/>
  <c r="B837" i="4"/>
  <c r="M837" i="4" s="1"/>
  <c r="X837" i="4" s="1"/>
  <c r="AI837" i="4" s="1"/>
  <c r="C968" i="4"/>
  <c r="N968" i="4" s="1"/>
  <c r="Y968" i="4" s="1"/>
  <c r="AJ968" i="4" s="1"/>
  <c r="E968" i="4"/>
  <c r="P968" i="4" s="1"/>
  <c r="AA968" i="4" s="1"/>
  <c r="AL968" i="4" s="1"/>
  <c r="J968" i="4"/>
  <c r="U968" i="4" s="1"/>
  <c r="AF968" i="4" s="1"/>
  <c r="AQ968" i="4" s="1"/>
  <c r="H968" i="4"/>
  <c r="S968" i="4" s="1"/>
  <c r="AD968" i="4" s="1"/>
  <c r="AO968" i="4" s="1"/>
  <c r="G968" i="4"/>
  <c r="R968" i="4" s="1"/>
  <c r="AC968" i="4" s="1"/>
  <c r="AN968" i="4" s="1"/>
  <c r="F968" i="4"/>
  <c r="Q968" i="4" s="1"/>
  <c r="AB968" i="4" s="1"/>
  <c r="AM968" i="4" s="1"/>
  <c r="D968" i="4"/>
  <c r="O968" i="4" s="1"/>
  <c r="Z968" i="4" s="1"/>
  <c r="AK968" i="4" s="1"/>
  <c r="B968" i="4"/>
  <c r="M968" i="4" s="1"/>
  <c r="X968" i="4" s="1"/>
  <c r="AI968" i="4" s="1"/>
  <c r="K968" i="4"/>
  <c r="V968" i="4" s="1"/>
  <c r="AG968" i="4" s="1"/>
  <c r="AR968" i="4" s="1"/>
  <c r="I968" i="4"/>
  <c r="T968" i="4" s="1"/>
  <c r="AE968" i="4" s="1"/>
  <c r="AP968" i="4" s="1"/>
  <c r="I201" i="4"/>
  <c r="T201" i="4" s="1"/>
  <c r="AE201" i="4" s="1"/>
  <c r="AP201" i="4" s="1"/>
  <c r="F201" i="4"/>
  <c r="Q201" i="4" s="1"/>
  <c r="AB201" i="4" s="1"/>
  <c r="AM201" i="4" s="1"/>
  <c r="E201" i="4"/>
  <c r="P201" i="4" s="1"/>
  <c r="AA201" i="4" s="1"/>
  <c r="AL201" i="4" s="1"/>
  <c r="D201" i="4"/>
  <c r="O201" i="4" s="1"/>
  <c r="Z201" i="4" s="1"/>
  <c r="AK201" i="4" s="1"/>
  <c r="C201" i="4"/>
  <c r="N201" i="4" s="1"/>
  <c r="Y201" i="4" s="1"/>
  <c r="AJ201" i="4" s="1"/>
  <c r="B201" i="4"/>
  <c r="M201" i="4" s="1"/>
  <c r="X201" i="4" s="1"/>
  <c r="AI201" i="4" s="1"/>
  <c r="K201" i="4"/>
  <c r="V201" i="4" s="1"/>
  <c r="AG201" i="4" s="1"/>
  <c r="AR201" i="4" s="1"/>
  <c r="J201" i="4"/>
  <c r="U201" i="4" s="1"/>
  <c r="AF201" i="4" s="1"/>
  <c r="AQ201" i="4" s="1"/>
  <c r="H201" i="4"/>
  <c r="S201" i="4" s="1"/>
  <c r="AD201" i="4" s="1"/>
  <c r="AO201" i="4" s="1"/>
  <c r="G201" i="4"/>
  <c r="R201" i="4" s="1"/>
  <c r="AC201" i="4" s="1"/>
  <c r="AN201" i="4" s="1"/>
  <c r="H983" i="4"/>
  <c r="S983" i="4" s="1"/>
  <c r="AD983" i="4" s="1"/>
  <c r="AO983" i="4" s="1"/>
  <c r="J983" i="4"/>
  <c r="U983" i="4" s="1"/>
  <c r="AF983" i="4" s="1"/>
  <c r="AQ983" i="4" s="1"/>
  <c r="I983" i="4"/>
  <c r="T983" i="4" s="1"/>
  <c r="AE983" i="4" s="1"/>
  <c r="AP983" i="4" s="1"/>
  <c r="G983" i="4"/>
  <c r="R983" i="4" s="1"/>
  <c r="AC983" i="4" s="1"/>
  <c r="AN983" i="4" s="1"/>
  <c r="F983" i="4"/>
  <c r="Q983" i="4" s="1"/>
  <c r="AB983" i="4" s="1"/>
  <c r="AM983" i="4" s="1"/>
  <c r="E983" i="4"/>
  <c r="P983" i="4" s="1"/>
  <c r="AA983" i="4" s="1"/>
  <c r="AL983" i="4" s="1"/>
  <c r="D983" i="4"/>
  <c r="O983" i="4" s="1"/>
  <c r="Z983" i="4" s="1"/>
  <c r="AK983" i="4" s="1"/>
  <c r="B983" i="4"/>
  <c r="M983" i="4" s="1"/>
  <c r="X983" i="4" s="1"/>
  <c r="AI983" i="4" s="1"/>
  <c r="K983" i="4"/>
  <c r="V983" i="4" s="1"/>
  <c r="AG983" i="4" s="1"/>
  <c r="AR983" i="4" s="1"/>
  <c r="C983" i="4"/>
  <c r="N983" i="4" s="1"/>
  <c r="Y983" i="4" s="1"/>
  <c r="AJ983" i="4" s="1"/>
  <c r="J562" i="4"/>
  <c r="U562" i="4" s="1"/>
  <c r="AF562" i="4" s="1"/>
  <c r="AQ562" i="4" s="1"/>
  <c r="I562" i="4"/>
  <c r="T562" i="4" s="1"/>
  <c r="AE562" i="4" s="1"/>
  <c r="AP562" i="4" s="1"/>
  <c r="H562" i="4"/>
  <c r="S562" i="4" s="1"/>
  <c r="AD562" i="4" s="1"/>
  <c r="AO562" i="4" s="1"/>
  <c r="G562" i="4"/>
  <c r="R562" i="4" s="1"/>
  <c r="AC562" i="4" s="1"/>
  <c r="AN562" i="4" s="1"/>
  <c r="F562" i="4"/>
  <c r="Q562" i="4" s="1"/>
  <c r="AB562" i="4" s="1"/>
  <c r="AM562" i="4" s="1"/>
  <c r="E562" i="4"/>
  <c r="P562" i="4" s="1"/>
  <c r="AA562" i="4" s="1"/>
  <c r="AL562" i="4" s="1"/>
  <c r="D562" i="4"/>
  <c r="O562" i="4" s="1"/>
  <c r="Z562" i="4" s="1"/>
  <c r="AK562" i="4" s="1"/>
  <c r="K562" i="4"/>
  <c r="V562" i="4" s="1"/>
  <c r="AG562" i="4" s="1"/>
  <c r="AR562" i="4" s="1"/>
  <c r="C562" i="4"/>
  <c r="N562" i="4" s="1"/>
  <c r="Y562" i="4" s="1"/>
  <c r="AJ562" i="4" s="1"/>
  <c r="B562" i="4"/>
  <c r="M562" i="4" s="1"/>
  <c r="X562" i="4" s="1"/>
  <c r="AI562" i="4" s="1"/>
  <c r="F566" i="4"/>
  <c r="Q566" i="4" s="1"/>
  <c r="AB566" i="4" s="1"/>
  <c r="AM566" i="4" s="1"/>
  <c r="E566" i="4"/>
  <c r="P566" i="4" s="1"/>
  <c r="AA566" i="4" s="1"/>
  <c r="AL566" i="4" s="1"/>
  <c r="D566" i="4"/>
  <c r="O566" i="4" s="1"/>
  <c r="Z566" i="4" s="1"/>
  <c r="AK566" i="4" s="1"/>
  <c r="C566" i="4"/>
  <c r="N566" i="4" s="1"/>
  <c r="Y566" i="4" s="1"/>
  <c r="AJ566" i="4" s="1"/>
  <c r="B566" i="4"/>
  <c r="M566" i="4" s="1"/>
  <c r="X566" i="4" s="1"/>
  <c r="AI566" i="4" s="1"/>
  <c r="K566" i="4"/>
  <c r="V566" i="4" s="1"/>
  <c r="AG566" i="4" s="1"/>
  <c r="AR566" i="4" s="1"/>
  <c r="J566" i="4"/>
  <c r="U566" i="4" s="1"/>
  <c r="AF566" i="4" s="1"/>
  <c r="AQ566" i="4" s="1"/>
  <c r="I566" i="4"/>
  <c r="T566" i="4" s="1"/>
  <c r="AE566" i="4" s="1"/>
  <c r="AP566" i="4" s="1"/>
  <c r="H566" i="4"/>
  <c r="S566" i="4" s="1"/>
  <c r="AD566" i="4" s="1"/>
  <c r="AO566" i="4" s="1"/>
  <c r="G566" i="4"/>
  <c r="R566" i="4" s="1"/>
  <c r="AC566" i="4" s="1"/>
  <c r="AN566" i="4" s="1"/>
  <c r="I287" i="4"/>
  <c r="T287" i="4" s="1"/>
  <c r="AE287" i="4" s="1"/>
  <c r="AP287" i="4" s="1"/>
  <c r="H287" i="4"/>
  <c r="S287" i="4" s="1"/>
  <c r="AD287" i="4" s="1"/>
  <c r="AO287" i="4" s="1"/>
  <c r="G287" i="4"/>
  <c r="R287" i="4" s="1"/>
  <c r="AC287" i="4" s="1"/>
  <c r="AN287" i="4" s="1"/>
  <c r="F287" i="4"/>
  <c r="Q287" i="4" s="1"/>
  <c r="AB287" i="4" s="1"/>
  <c r="AM287" i="4" s="1"/>
  <c r="E287" i="4"/>
  <c r="P287" i="4" s="1"/>
  <c r="AA287" i="4" s="1"/>
  <c r="AL287" i="4" s="1"/>
  <c r="D287" i="4"/>
  <c r="O287" i="4" s="1"/>
  <c r="Z287" i="4" s="1"/>
  <c r="AK287" i="4" s="1"/>
  <c r="C287" i="4"/>
  <c r="N287" i="4" s="1"/>
  <c r="Y287" i="4" s="1"/>
  <c r="AJ287" i="4" s="1"/>
  <c r="B287" i="4"/>
  <c r="M287" i="4" s="1"/>
  <c r="X287" i="4" s="1"/>
  <c r="AI287" i="4" s="1"/>
  <c r="K287" i="4"/>
  <c r="V287" i="4" s="1"/>
  <c r="AG287" i="4" s="1"/>
  <c r="AR287" i="4" s="1"/>
  <c r="J287" i="4"/>
  <c r="U287" i="4" s="1"/>
  <c r="AF287" i="4" s="1"/>
  <c r="AQ287" i="4" s="1"/>
  <c r="I427" i="4"/>
  <c r="T427" i="4" s="1"/>
  <c r="AE427" i="4" s="1"/>
  <c r="AP427" i="4" s="1"/>
  <c r="H427" i="4"/>
  <c r="S427" i="4" s="1"/>
  <c r="AD427" i="4" s="1"/>
  <c r="AO427" i="4" s="1"/>
  <c r="G427" i="4"/>
  <c r="R427" i="4" s="1"/>
  <c r="AC427" i="4" s="1"/>
  <c r="AN427" i="4" s="1"/>
  <c r="F427" i="4"/>
  <c r="Q427" i="4" s="1"/>
  <c r="AB427" i="4" s="1"/>
  <c r="AM427" i="4" s="1"/>
  <c r="E427" i="4"/>
  <c r="P427" i="4" s="1"/>
  <c r="AA427" i="4" s="1"/>
  <c r="AL427" i="4" s="1"/>
  <c r="D427" i="4"/>
  <c r="O427" i="4" s="1"/>
  <c r="Z427" i="4" s="1"/>
  <c r="AK427" i="4" s="1"/>
  <c r="C427" i="4"/>
  <c r="N427" i="4" s="1"/>
  <c r="Y427" i="4" s="1"/>
  <c r="AJ427" i="4" s="1"/>
  <c r="K427" i="4"/>
  <c r="V427" i="4" s="1"/>
  <c r="AG427" i="4" s="1"/>
  <c r="AR427" i="4" s="1"/>
  <c r="J427" i="4"/>
  <c r="U427" i="4" s="1"/>
  <c r="AF427" i="4" s="1"/>
  <c r="AQ427" i="4" s="1"/>
  <c r="B427" i="4"/>
  <c r="M427" i="4" s="1"/>
  <c r="X427" i="4" s="1"/>
  <c r="AI427" i="4" s="1"/>
  <c r="H368" i="4"/>
  <c r="S368" i="4" s="1"/>
  <c r="AD368" i="4" s="1"/>
  <c r="AO368" i="4" s="1"/>
  <c r="G368" i="4"/>
  <c r="R368" i="4" s="1"/>
  <c r="AC368" i="4" s="1"/>
  <c r="AN368" i="4" s="1"/>
  <c r="F368" i="4"/>
  <c r="Q368" i="4" s="1"/>
  <c r="AB368" i="4" s="1"/>
  <c r="AM368" i="4" s="1"/>
  <c r="E368" i="4"/>
  <c r="P368" i="4" s="1"/>
  <c r="AA368" i="4" s="1"/>
  <c r="AL368" i="4" s="1"/>
  <c r="D368" i="4"/>
  <c r="O368" i="4" s="1"/>
  <c r="Z368" i="4" s="1"/>
  <c r="AK368" i="4" s="1"/>
  <c r="C368" i="4"/>
  <c r="N368" i="4" s="1"/>
  <c r="Y368" i="4" s="1"/>
  <c r="AJ368" i="4" s="1"/>
  <c r="B368" i="4"/>
  <c r="M368" i="4" s="1"/>
  <c r="X368" i="4" s="1"/>
  <c r="AI368" i="4" s="1"/>
  <c r="K368" i="4"/>
  <c r="V368" i="4" s="1"/>
  <c r="AG368" i="4" s="1"/>
  <c r="AR368" i="4" s="1"/>
  <c r="J368" i="4"/>
  <c r="U368" i="4" s="1"/>
  <c r="AF368" i="4" s="1"/>
  <c r="AQ368" i="4" s="1"/>
  <c r="I368" i="4"/>
  <c r="T368" i="4" s="1"/>
  <c r="AE368" i="4" s="1"/>
  <c r="AP368" i="4" s="1"/>
  <c r="D668" i="4"/>
  <c r="O668" i="4" s="1"/>
  <c r="Z668" i="4" s="1"/>
  <c r="AK668" i="4" s="1"/>
  <c r="C668" i="4"/>
  <c r="N668" i="4" s="1"/>
  <c r="Y668" i="4" s="1"/>
  <c r="AJ668" i="4" s="1"/>
  <c r="B668" i="4"/>
  <c r="M668" i="4" s="1"/>
  <c r="X668" i="4" s="1"/>
  <c r="AI668" i="4" s="1"/>
  <c r="K668" i="4"/>
  <c r="V668" i="4" s="1"/>
  <c r="AG668" i="4" s="1"/>
  <c r="AR668" i="4" s="1"/>
  <c r="J668" i="4"/>
  <c r="U668" i="4" s="1"/>
  <c r="AF668" i="4" s="1"/>
  <c r="AQ668" i="4" s="1"/>
  <c r="I668" i="4"/>
  <c r="T668" i="4" s="1"/>
  <c r="AE668" i="4" s="1"/>
  <c r="AP668" i="4" s="1"/>
  <c r="H668" i="4"/>
  <c r="S668" i="4" s="1"/>
  <c r="AD668" i="4" s="1"/>
  <c r="AO668" i="4" s="1"/>
  <c r="F668" i="4"/>
  <c r="Q668" i="4" s="1"/>
  <c r="AB668" i="4" s="1"/>
  <c r="AM668" i="4" s="1"/>
  <c r="E668" i="4"/>
  <c r="P668" i="4" s="1"/>
  <c r="AA668" i="4" s="1"/>
  <c r="AL668" i="4" s="1"/>
  <c r="G668" i="4"/>
  <c r="R668" i="4" s="1"/>
  <c r="AC668" i="4" s="1"/>
  <c r="AN668" i="4" s="1"/>
  <c r="C443" i="4"/>
  <c r="N443" i="4" s="1"/>
  <c r="Y443" i="4" s="1"/>
  <c r="AJ443" i="4" s="1"/>
  <c r="B443" i="4"/>
  <c r="M443" i="4" s="1"/>
  <c r="X443" i="4" s="1"/>
  <c r="AI443" i="4" s="1"/>
  <c r="K443" i="4"/>
  <c r="V443" i="4" s="1"/>
  <c r="AG443" i="4" s="1"/>
  <c r="AR443" i="4" s="1"/>
  <c r="J443" i="4"/>
  <c r="U443" i="4" s="1"/>
  <c r="AF443" i="4" s="1"/>
  <c r="AQ443" i="4" s="1"/>
  <c r="I443" i="4"/>
  <c r="T443" i="4" s="1"/>
  <c r="AE443" i="4" s="1"/>
  <c r="AP443" i="4" s="1"/>
  <c r="H443" i="4"/>
  <c r="S443" i="4" s="1"/>
  <c r="AD443" i="4" s="1"/>
  <c r="AO443" i="4" s="1"/>
  <c r="G443" i="4"/>
  <c r="R443" i="4" s="1"/>
  <c r="AC443" i="4" s="1"/>
  <c r="AN443" i="4" s="1"/>
  <c r="F443" i="4"/>
  <c r="Q443" i="4" s="1"/>
  <c r="AB443" i="4" s="1"/>
  <c r="AM443" i="4" s="1"/>
  <c r="E443" i="4"/>
  <c r="P443" i="4" s="1"/>
  <c r="AA443" i="4" s="1"/>
  <c r="AL443" i="4" s="1"/>
  <c r="D443" i="4"/>
  <c r="O443" i="4" s="1"/>
  <c r="Z443" i="4" s="1"/>
  <c r="AK443" i="4" s="1"/>
  <c r="H973" i="4"/>
  <c r="S973" i="4" s="1"/>
  <c r="AD973" i="4" s="1"/>
  <c r="AO973" i="4" s="1"/>
  <c r="K973" i="4"/>
  <c r="V973" i="4" s="1"/>
  <c r="AG973" i="4" s="1"/>
  <c r="AR973" i="4" s="1"/>
  <c r="C973" i="4"/>
  <c r="N973" i="4" s="1"/>
  <c r="Y973" i="4" s="1"/>
  <c r="AJ973" i="4" s="1"/>
  <c r="J973" i="4"/>
  <c r="U973" i="4" s="1"/>
  <c r="AF973" i="4" s="1"/>
  <c r="AQ973" i="4" s="1"/>
  <c r="I973" i="4"/>
  <c r="T973" i="4" s="1"/>
  <c r="AE973" i="4" s="1"/>
  <c r="AP973" i="4" s="1"/>
  <c r="G973" i="4"/>
  <c r="R973" i="4" s="1"/>
  <c r="AC973" i="4" s="1"/>
  <c r="AN973" i="4" s="1"/>
  <c r="F973" i="4"/>
  <c r="Q973" i="4" s="1"/>
  <c r="AB973" i="4" s="1"/>
  <c r="AM973" i="4" s="1"/>
  <c r="B973" i="4"/>
  <c r="M973" i="4" s="1"/>
  <c r="X973" i="4" s="1"/>
  <c r="AI973" i="4" s="1"/>
  <c r="E973" i="4"/>
  <c r="P973" i="4" s="1"/>
  <c r="AA973" i="4" s="1"/>
  <c r="AL973" i="4" s="1"/>
  <c r="D973" i="4"/>
  <c r="O973" i="4" s="1"/>
  <c r="Z973" i="4" s="1"/>
  <c r="AK973" i="4" s="1"/>
  <c r="I493" i="4"/>
  <c r="T493" i="4" s="1"/>
  <c r="AE493" i="4" s="1"/>
  <c r="AP493" i="4" s="1"/>
  <c r="H493" i="4"/>
  <c r="S493" i="4" s="1"/>
  <c r="AD493" i="4" s="1"/>
  <c r="AO493" i="4" s="1"/>
  <c r="G493" i="4"/>
  <c r="R493" i="4" s="1"/>
  <c r="AC493" i="4" s="1"/>
  <c r="AN493" i="4" s="1"/>
  <c r="E493" i="4"/>
  <c r="P493" i="4" s="1"/>
  <c r="AA493" i="4" s="1"/>
  <c r="AL493" i="4" s="1"/>
  <c r="D493" i="4"/>
  <c r="O493" i="4" s="1"/>
  <c r="Z493" i="4" s="1"/>
  <c r="AK493" i="4" s="1"/>
  <c r="C493" i="4"/>
  <c r="N493" i="4" s="1"/>
  <c r="Y493" i="4" s="1"/>
  <c r="AJ493" i="4" s="1"/>
  <c r="K493" i="4"/>
  <c r="V493" i="4" s="1"/>
  <c r="AG493" i="4" s="1"/>
  <c r="AR493" i="4" s="1"/>
  <c r="J493" i="4"/>
  <c r="U493" i="4" s="1"/>
  <c r="AF493" i="4" s="1"/>
  <c r="AQ493" i="4" s="1"/>
  <c r="F493" i="4"/>
  <c r="Q493" i="4" s="1"/>
  <c r="AB493" i="4" s="1"/>
  <c r="AM493" i="4" s="1"/>
  <c r="B493" i="4"/>
  <c r="M493" i="4" s="1"/>
  <c r="X493" i="4" s="1"/>
  <c r="AI493" i="4" s="1"/>
  <c r="C63" i="4"/>
  <c r="N63" i="4" s="1"/>
  <c r="Y63" i="4" s="1"/>
  <c r="AJ63" i="4" s="1"/>
  <c r="K63" i="4"/>
  <c r="V63" i="4" s="1"/>
  <c r="AG63" i="4" s="1"/>
  <c r="AR63" i="4" s="1"/>
  <c r="J63" i="4"/>
  <c r="U63" i="4" s="1"/>
  <c r="AF63" i="4" s="1"/>
  <c r="AQ63" i="4" s="1"/>
  <c r="I63" i="4"/>
  <c r="T63" i="4" s="1"/>
  <c r="AE63" i="4" s="1"/>
  <c r="AP63" i="4" s="1"/>
  <c r="H63" i="4"/>
  <c r="S63" i="4" s="1"/>
  <c r="AD63" i="4" s="1"/>
  <c r="AO63" i="4" s="1"/>
  <c r="G63" i="4"/>
  <c r="R63" i="4" s="1"/>
  <c r="AC63" i="4" s="1"/>
  <c r="AN63" i="4" s="1"/>
  <c r="F63" i="4"/>
  <c r="Q63" i="4" s="1"/>
  <c r="AB63" i="4" s="1"/>
  <c r="AM63" i="4" s="1"/>
  <c r="E63" i="4"/>
  <c r="P63" i="4" s="1"/>
  <c r="AA63" i="4" s="1"/>
  <c r="AL63" i="4" s="1"/>
  <c r="D63" i="4"/>
  <c r="O63" i="4" s="1"/>
  <c r="Z63" i="4" s="1"/>
  <c r="AK63" i="4" s="1"/>
  <c r="B63" i="4"/>
  <c r="M63" i="4" s="1"/>
  <c r="X63" i="4" s="1"/>
  <c r="AI63" i="4" s="1"/>
  <c r="C283" i="4"/>
  <c r="N283" i="4" s="1"/>
  <c r="Y283" i="4" s="1"/>
  <c r="AJ283" i="4" s="1"/>
  <c r="B283" i="4"/>
  <c r="M283" i="4" s="1"/>
  <c r="X283" i="4" s="1"/>
  <c r="AI283" i="4" s="1"/>
  <c r="K283" i="4"/>
  <c r="V283" i="4" s="1"/>
  <c r="AG283" i="4" s="1"/>
  <c r="AR283" i="4" s="1"/>
  <c r="J283" i="4"/>
  <c r="U283" i="4" s="1"/>
  <c r="AF283" i="4" s="1"/>
  <c r="AQ283" i="4" s="1"/>
  <c r="I283" i="4"/>
  <c r="T283" i="4" s="1"/>
  <c r="AE283" i="4" s="1"/>
  <c r="AP283" i="4" s="1"/>
  <c r="H283" i="4"/>
  <c r="S283" i="4" s="1"/>
  <c r="AD283" i="4" s="1"/>
  <c r="AO283" i="4" s="1"/>
  <c r="G283" i="4"/>
  <c r="R283" i="4" s="1"/>
  <c r="AC283" i="4" s="1"/>
  <c r="AN283" i="4" s="1"/>
  <c r="D283" i="4"/>
  <c r="O283" i="4" s="1"/>
  <c r="Z283" i="4" s="1"/>
  <c r="AK283" i="4" s="1"/>
  <c r="F283" i="4"/>
  <c r="Q283" i="4" s="1"/>
  <c r="AB283" i="4" s="1"/>
  <c r="AM283" i="4" s="1"/>
  <c r="E283" i="4"/>
  <c r="P283" i="4" s="1"/>
  <c r="AA283" i="4" s="1"/>
  <c r="AL283" i="4" s="1"/>
  <c r="I693" i="4"/>
  <c r="T693" i="4" s="1"/>
  <c r="AE693" i="4" s="1"/>
  <c r="AP693" i="4" s="1"/>
  <c r="H693" i="4"/>
  <c r="S693" i="4" s="1"/>
  <c r="AD693" i="4" s="1"/>
  <c r="AO693" i="4" s="1"/>
  <c r="G693" i="4"/>
  <c r="R693" i="4" s="1"/>
  <c r="AC693" i="4" s="1"/>
  <c r="AN693" i="4" s="1"/>
  <c r="F693" i="4"/>
  <c r="Q693" i="4" s="1"/>
  <c r="AB693" i="4" s="1"/>
  <c r="AM693" i="4" s="1"/>
  <c r="E693" i="4"/>
  <c r="P693" i="4" s="1"/>
  <c r="AA693" i="4" s="1"/>
  <c r="AL693" i="4" s="1"/>
  <c r="D693" i="4"/>
  <c r="O693" i="4" s="1"/>
  <c r="Z693" i="4" s="1"/>
  <c r="AK693" i="4" s="1"/>
  <c r="C693" i="4"/>
  <c r="N693" i="4" s="1"/>
  <c r="Y693" i="4" s="1"/>
  <c r="AJ693" i="4" s="1"/>
  <c r="K693" i="4"/>
  <c r="V693" i="4" s="1"/>
  <c r="AG693" i="4" s="1"/>
  <c r="AR693" i="4" s="1"/>
  <c r="J693" i="4"/>
  <c r="U693" i="4" s="1"/>
  <c r="AF693" i="4" s="1"/>
  <c r="AQ693" i="4" s="1"/>
  <c r="B693" i="4"/>
  <c r="M693" i="4" s="1"/>
  <c r="X693" i="4" s="1"/>
  <c r="AI693" i="4" s="1"/>
  <c r="C998" i="4"/>
  <c r="N998" i="4" s="1"/>
  <c r="Y998" i="4" s="1"/>
  <c r="AJ998" i="4" s="1"/>
  <c r="H998" i="4"/>
  <c r="S998" i="4" s="1"/>
  <c r="AD998" i="4" s="1"/>
  <c r="AO998" i="4" s="1"/>
  <c r="B998" i="4"/>
  <c r="M998" i="4" s="1"/>
  <c r="X998" i="4" s="1"/>
  <c r="AI998" i="4" s="1"/>
  <c r="K998" i="4"/>
  <c r="V998" i="4" s="1"/>
  <c r="AG998" i="4" s="1"/>
  <c r="AR998" i="4" s="1"/>
  <c r="J998" i="4"/>
  <c r="U998" i="4" s="1"/>
  <c r="AF998" i="4" s="1"/>
  <c r="AQ998" i="4" s="1"/>
  <c r="I998" i="4"/>
  <c r="T998" i="4" s="1"/>
  <c r="AE998" i="4" s="1"/>
  <c r="AP998" i="4" s="1"/>
  <c r="G998" i="4"/>
  <c r="R998" i="4" s="1"/>
  <c r="AC998" i="4" s="1"/>
  <c r="AN998" i="4" s="1"/>
  <c r="F998" i="4"/>
  <c r="Q998" i="4" s="1"/>
  <c r="AB998" i="4" s="1"/>
  <c r="AM998" i="4" s="1"/>
  <c r="D998" i="4"/>
  <c r="O998" i="4" s="1"/>
  <c r="Z998" i="4" s="1"/>
  <c r="AK998" i="4" s="1"/>
  <c r="E998" i="4"/>
  <c r="P998" i="4" s="1"/>
  <c r="AA998" i="4" s="1"/>
  <c r="AL998" i="4" s="1"/>
  <c r="C433" i="4"/>
  <c r="N433" i="4" s="1"/>
  <c r="Y433" i="4" s="1"/>
  <c r="AJ433" i="4" s="1"/>
  <c r="B433" i="4"/>
  <c r="M433" i="4" s="1"/>
  <c r="X433" i="4" s="1"/>
  <c r="AI433" i="4" s="1"/>
  <c r="K433" i="4"/>
  <c r="V433" i="4" s="1"/>
  <c r="AG433" i="4" s="1"/>
  <c r="AR433" i="4" s="1"/>
  <c r="J433" i="4"/>
  <c r="U433" i="4" s="1"/>
  <c r="AF433" i="4" s="1"/>
  <c r="AQ433" i="4" s="1"/>
  <c r="I433" i="4"/>
  <c r="T433" i="4" s="1"/>
  <c r="AE433" i="4" s="1"/>
  <c r="AP433" i="4" s="1"/>
  <c r="H433" i="4"/>
  <c r="S433" i="4" s="1"/>
  <c r="AD433" i="4" s="1"/>
  <c r="AO433" i="4" s="1"/>
  <c r="G433" i="4"/>
  <c r="R433" i="4" s="1"/>
  <c r="AC433" i="4" s="1"/>
  <c r="AN433" i="4" s="1"/>
  <c r="F433" i="4"/>
  <c r="Q433" i="4" s="1"/>
  <c r="AB433" i="4" s="1"/>
  <c r="AM433" i="4" s="1"/>
  <c r="E433" i="4"/>
  <c r="P433" i="4" s="1"/>
  <c r="AA433" i="4" s="1"/>
  <c r="AL433" i="4" s="1"/>
  <c r="D433" i="4"/>
  <c r="O433" i="4" s="1"/>
  <c r="Z433" i="4" s="1"/>
  <c r="AK433" i="4" s="1"/>
  <c r="G873" i="4"/>
  <c r="R873" i="4" s="1"/>
  <c r="AC873" i="4" s="1"/>
  <c r="AN873" i="4" s="1"/>
  <c r="E873" i="4"/>
  <c r="P873" i="4" s="1"/>
  <c r="AA873" i="4" s="1"/>
  <c r="AL873" i="4" s="1"/>
  <c r="D873" i="4"/>
  <c r="O873" i="4" s="1"/>
  <c r="Z873" i="4" s="1"/>
  <c r="AK873" i="4" s="1"/>
  <c r="C873" i="4"/>
  <c r="N873" i="4" s="1"/>
  <c r="Y873" i="4" s="1"/>
  <c r="AJ873" i="4" s="1"/>
  <c r="B873" i="4"/>
  <c r="M873" i="4" s="1"/>
  <c r="X873" i="4" s="1"/>
  <c r="AI873" i="4" s="1"/>
  <c r="K873" i="4"/>
  <c r="V873" i="4" s="1"/>
  <c r="AG873" i="4" s="1"/>
  <c r="AR873" i="4" s="1"/>
  <c r="J873" i="4"/>
  <c r="U873" i="4" s="1"/>
  <c r="AF873" i="4" s="1"/>
  <c r="AQ873" i="4" s="1"/>
  <c r="H873" i="4"/>
  <c r="S873" i="4" s="1"/>
  <c r="AD873" i="4" s="1"/>
  <c r="AO873" i="4" s="1"/>
  <c r="F873" i="4"/>
  <c r="Q873" i="4" s="1"/>
  <c r="AB873" i="4" s="1"/>
  <c r="AM873" i="4" s="1"/>
  <c r="I873" i="4"/>
  <c r="T873" i="4" s="1"/>
  <c r="AE873" i="4" s="1"/>
  <c r="AP873" i="4" s="1"/>
  <c r="G143" i="4"/>
  <c r="R143" i="4" s="1"/>
  <c r="AC143" i="4" s="1"/>
  <c r="AN143" i="4" s="1"/>
  <c r="F143" i="4"/>
  <c r="Q143" i="4" s="1"/>
  <c r="AB143" i="4" s="1"/>
  <c r="AM143" i="4" s="1"/>
  <c r="E143" i="4"/>
  <c r="P143" i="4" s="1"/>
  <c r="AA143" i="4" s="1"/>
  <c r="AL143" i="4" s="1"/>
  <c r="D143" i="4"/>
  <c r="O143" i="4" s="1"/>
  <c r="Z143" i="4" s="1"/>
  <c r="AK143" i="4" s="1"/>
  <c r="C143" i="4"/>
  <c r="N143" i="4" s="1"/>
  <c r="Y143" i="4" s="1"/>
  <c r="AJ143" i="4" s="1"/>
  <c r="B143" i="4"/>
  <c r="M143" i="4" s="1"/>
  <c r="X143" i="4" s="1"/>
  <c r="AI143" i="4" s="1"/>
  <c r="K143" i="4"/>
  <c r="V143" i="4" s="1"/>
  <c r="AG143" i="4" s="1"/>
  <c r="AR143" i="4" s="1"/>
  <c r="J143" i="4"/>
  <c r="U143" i="4" s="1"/>
  <c r="AF143" i="4" s="1"/>
  <c r="AQ143" i="4" s="1"/>
  <c r="I143" i="4"/>
  <c r="T143" i="4" s="1"/>
  <c r="AE143" i="4" s="1"/>
  <c r="AP143" i="4" s="1"/>
  <c r="H143" i="4"/>
  <c r="S143" i="4" s="1"/>
  <c r="AD143" i="4" s="1"/>
  <c r="AO143" i="4" s="1"/>
  <c r="D508" i="4"/>
  <c r="O508" i="4" s="1"/>
  <c r="Z508" i="4" s="1"/>
  <c r="AK508" i="4" s="1"/>
  <c r="C508" i="4"/>
  <c r="N508" i="4" s="1"/>
  <c r="Y508" i="4" s="1"/>
  <c r="AJ508" i="4" s="1"/>
  <c r="B508" i="4"/>
  <c r="M508" i="4" s="1"/>
  <c r="X508" i="4" s="1"/>
  <c r="AI508" i="4" s="1"/>
  <c r="K508" i="4"/>
  <c r="V508" i="4" s="1"/>
  <c r="AG508" i="4" s="1"/>
  <c r="AR508" i="4" s="1"/>
  <c r="J508" i="4"/>
  <c r="U508" i="4" s="1"/>
  <c r="AF508" i="4" s="1"/>
  <c r="AQ508" i="4" s="1"/>
  <c r="I508" i="4"/>
  <c r="T508" i="4" s="1"/>
  <c r="AE508" i="4" s="1"/>
  <c r="AP508" i="4" s="1"/>
  <c r="H508" i="4"/>
  <c r="S508" i="4" s="1"/>
  <c r="AD508" i="4" s="1"/>
  <c r="AO508" i="4" s="1"/>
  <c r="G508" i="4"/>
  <c r="R508" i="4" s="1"/>
  <c r="AC508" i="4" s="1"/>
  <c r="AN508" i="4" s="1"/>
  <c r="F508" i="4"/>
  <c r="Q508" i="4" s="1"/>
  <c r="AB508" i="4" s="1"/>
  <c r="AM508" i="4" s="1"/>
  <c r="E508" i="4"/>
  <c r="P508" i="4" s="1"/>
  <c r="AA508" i="4" s="1"/>
  <c r="AL508" i="4" s="1"/>
  <c r="B218" i="4"/>
  <c r="M218" i="4" s="1"/>
  <c r="X218" i="4" s="1"/>
  <c r="AI218" i="4" s="1"/>
  <c r="I218" i="4"/>
  <c r="T218" i="4" s="1"/>
  <c r="AE218" i="4" s="1"/>
  <c r="AP218" i="4" s="1"/>
  <c r="H218" i="4"/>
  <c r="S218" i="4" s="1"/>
  <c r="AD218" i="4" s="1"/>
  <c r="AO218" i="4" s="1"/>
  <c r="G218" i="4"/>
  <c r="R218" i="4" s="1"/>
  <c r="AC218" i="4" s="1"/>
  <c r="AN218" i="4" s="1"/>
  <c r="F218" i="4"/>
  <c r="Q218" i="4" s="1"/>
  <c r="AB218" i="4" s="1"/>
  <c r="AM218" i="4" s="1"/>
  <c r="E218" i="4"/>
  <c r="P218" i="4" s="1"/>
  <c r="AA218" i="4" s="1"/>
  <c r="AL218" i="4" s="1"/>
  <c r="D218" i="4"/>
  <c r="O218" i="4" s="1"/>
  <c r="Z218" i="4" s="1"/>
  <c r="AK218" i="4" s="1"/>
  <c r="C218" i="4"/>
  <c r="N218" i="4" s="1"/>
  <c r="Y218" i="4" s="1"/>
  <c r="AJ218" i="4" s="1"/>
  <c r="K218" i="4"/>
  <c r="V218" i="4" s="1"/>
  <c r="AG218" i="4" s="1"/>
  <c r="AR218" i="4" s="1"/>
  <c r="J218" i="4"/>
  <c r="U218" i="4" s="1"/>
  <c r="AF218" i="4" s="1"/>
  <c r="AQ218" i="4" s="1"/>
  <c r="B138" i="4"/>
  <c r="M138" i="4" s="1"/>
  <c r="X138" i="4" s="1"/>
  <c r="AI138" i="4" s="1"/>
  <c r="K138" i="4"/>
  <c r="V138" i="4" s="1"/>
  <c r="AG138" i="4" s="1"/>
  <c r="AR138" i="4" s="1"/>
  <c r="J138" i="4"/>
  <c r="U138" i="4" s="1"/>
  <c r="AF138" i="4" s="1"/>
  <c r="AQ138" i="4" s="1"/>
  <c r="I138" i="4"/>
  <c r="T138" i="4" s="1"/>
  <c r="AE138" i="4" s="1"/>
  <c r="AP138" i="4" s="1"/>
  <c r="H138" i="4"/>
  <c r="S138" i="4" s="1"/>
  <c r="AD138" i="4" s="1"/>
  <c r="AO138" i="4" s="1"/>
  <c r="G138" i="4"/>
  <c r="R138" i="4" s="1"/>
  <c r="AC138" i="4" s="1"/>
  <c r="AN138" i="4" s="1"/>
  <c r="F138" i="4"/>
  <c r="Q138" i="4" s="1"/>
  <c r="AB138" i="4" s="1"/>
  <c r="AM138" i="4" s="1"/>
  <c r="E138" i="4"/>
  <c r="P138" i="4" s="1"/>
  <c r="AA138" i="4" s="1"/>
  <c r="AL138" i="4" s="1"/>
  <c r="D138" i="4"/>
  <c r="O138" i="4" s="1"/>
  <c r="Z138" i="4" s="1"/>
  <c r="AK138" i="4" s="1"/>
  <c r="C138" i="4"/>
  <c r="N138" i="4" s="1"/>
  <c r="Y138" i="4" s="1"/>
  <c r="AJ138" i="4" s="1"/>
  <c r="C473" i="4"/>
  <c r="N473" i="4" s="1"/>
  <c r="Y473" i="4" s="1"/>
  <c r="AJ473" i="4" s="1"/>
  <c r="B473" i="4"/>
  <c r="M473" i="4" s="1"/>
  <c r="X473" i="4" s="1"/>
  <c r="AI473" i="4" s="1"/>
  <c r="K473" i="4"/>
  <c r="V473" i="4" s="1"/>
  <c r="AG473" i="4" s="1"/>
  <c r="AR473" i="4" s="1"/>
  <c r="J473" i="4"/>
  <c r="U473" i="4" s="1"/>
  <c r="AF473" i="4" s="1"/>
  <c r="AQ473" i="4" s="1"/>
  <c r="I473" i="4"/>
  <c r="T473" i="4" s="1"/>
  <c r="AE473" i="4" s="1"/>
  <c r="AP473" i="4" s="1"/>
  <c r="H473" i="4"/>
  <c r="S473" i="4" s="1"/>
  <c r="AD473" i="4" s="1"/>
  <c r="AO473" i="4" s="1"/>
  <c r="G473" i="4"/>
  <c r="R473" i="4" s="1"/>
  <c r="AC473" i="4" s="1"/>
  <c r="AN473" i="4" s="1"/>
  <c r="F473" i="4"/>
  <c r="Q473" i="4" s="1"/>
  <c r="AB473" i="4" s="1"/>
  <c r="AM473" i="4" s="1"/>
  <c r="E473" i="4"/>
  <c r="P473" i="4" s="1"/>
  <c r="AA473" i="4" s="1"/>
  <c r="AL473" i="4" s="1"/>
  <c r="D473" i="4"/>
  <c r="O473" i="4" s="1"/>
  <c r="Z473" i="4" s="1"/>
  <c r="AK473" i="4" s="1"/>
  <c r="H108" i="4"/>
  <c r="S108" i="4" s="1"/>
  <c r="AD108" i="4" s="1"/>
  <c r="AO108" i="4" s="1"/>
  <c r="G108" i="4"/>
  <c r="R108" i="4" s="1"/>
  <c r="AC108" i="4" s="1"/>
  <c r="AN108" i="4" s="1"/>
  <c r="F108" i="4"/>
  <c r="Q108" i="4" s="1"/>
  <c r="AB108" i="4" s="1"/>
  <c r="AM108" i="4" s="1"/>
  <c r="E108" i="4"/>
  <c r="P108" i="4" s="1"/>
  <c r="AA108" i="4" s="1"/>
  <c r="AL108" i="4" s="1"/>
  <c r="D108" i="4"/>
  <c r="O108" i="4" s="1"/>
  <c r="Z108" i="4" s="1"/>
  <c r="AK108" i="4" s="1"/>
  <c r="K108" i="4"/>
  <c r="V108" i="4" s="1"/>
  <c r="AG108" i="4" s="1"/>
  <c r="AR108" i="4" s="1"/>
  <c r="J108" i="4"/>
  <c r="U108" i="4" s="1"/>
  <c r="AF108" i="4" s="1"/>
  <c r="AQ108" i="4" s="1"/>
  <c r="I108" i="4"/>
  <c r="T108" i="4" s="1"/>
  <c r="AE108" i="4" s="1"/>
  <c r="AP108" i="4" s="1"/>
  <c r="C108" i="4"/>
  <c r="N108" i="4" s="1"/>
  <c r="Y108" i="4" s="1"/>
  <c r="AJ108" i="4" s="1"/>
  <c r="B108" i="4"/>
  <c r="M108" i="4" s="1"/>
  <c r="X108" i="4" s="1"/>
  <c r="AI108" i="4" s="1"/>
  <c r="G409" i="4"/>
  <c r="R409" i="4" s="1"/>
  <c r="AC409" i="4" s="1"/>
  <c r="AN409" i="4" s="1"/>
  <c r="F409" i="4"/>
  <c r="Q409" i="4" s="1"/>
  <c r="AB409" i="4" s="1"/>
  <c r="AM409" i="4" s="1"/>
  <c r="E409" i="4"/>
  <c r="P409" i="4" s="1"/>
  <c r="AA409" i="4" s="1"/>
  <c r="AL409" i="4" s="1"/>
  <c r="D409" i="4"/>
  <c r="O409" i="4" s="1"/>
  <c r="Z409" i="4" s="1"/>
  <c r="AK409" i="4" s="1"/>
  <c r="C409" i="4"/>
  <c r="N409" i="4" s="1"/>
  <c r="Y409" i="4" s="1"/>
  <c r="AJ409" i="4" s="1"/>
  <c r="B409" i="4"/>
  <c r="M409" i="4" s="1"/>
  <c r="X409" i="4" s="1"/>
  <c r="AI409" i="4" s="1"/>
  <c r="K409" i="4"/>
  <c r="V409" i="4" s="1"/>
  <c r="AG409" i="4" s="1"/>
  <c r="AR409" i="4" s="1"/>
  <c r="J409" i="4"/>
  <c r="U409" i="4" s="1"/>
  <c r="AF409" i="4" s="1"/>
  <c r="AQ409" i="4" s="1"/>
  <c r="I409" i="4"/>
  <c r="T409" i="4" s="1"/>
  <c r="AE409" i="4" s="1"/>
  <c r="AP409" i="4" s="1"/>
  <c r="H409" i="4"/>
  <c r="S409" i="4" s="1"/>
  <c r="AD409" i="4" s="1"/>
  <c r="AO409" i="4" s="1"/>
  <c r="C639" i="4"/>
  <c r="N639" i="4" s="1"/>
  <c r="Y639" i="4" s="1"/>
  <c r="AJ639" i="4" s="1"/>
  <c r="B639" i="4"/>
  <c r="M639" i="4" s="1"/>
  <c r="X639" i="4" s="1"/>
  <c r="AI639" i="4" s="1"/>
  <c r="K639" i="4"/>
  <c r="V639" i="4" s="1"/>
  <c r="AG639" i="4" s="1"/>
  <c r="AR639" i="4" s="1"/>
  <c r="J639" i="4"/>
  <c r="U639" i="4" s="1"/>
  <c r="AF639" i="4" s="1"/>
  <c r="AQ639" i="4" s="1"/>
  <c r="I639" i="4"/>
  <c r="T639" i="4" s="1"/>
  <c r="AE639" i="4" s="1"/>
  <c r="AP639" i="4" s="1"/>
  <c r="H639" i="4"/>
  <c r="S639" i="4" s="1"/>
  <c r="AD639" i="4" s="1"/>
  <c r="AO639" i="4" s="1"/>
  <c r="G639" i="4"/>
  <c r="R639" i="4" s="1"/>
  <c r="AC639" i="4" s="1"/>
  <c r="AN639" i="4" s="1"/>
  <c r="F639" i="4"/>
  <c r="Q639" i="4" s="1"/>
  <c r="AB639" i="4" s="1"/>
  <c r="AM639" i="4" s="1"/>
  <c r="D639" i="4"/>
  <c r="O639" i="4" s="1"/>
  <c r="Z639" i="4" s="1"/>
  <c r="AK639" i="4" s="1"/>
  <c r="E639" i="4"/>
  <c r="P639" i="4" s="1"/>
  <c r="AA639" i="4" s="1"/>
  <c r="AL639" i="4" s="1"/>
  <c r="F194" i="4"/>
  <c r="Q194" i="4" s="1"/>
  <c r="AB194" i="4" s="1"/>
  <c r="AM194" i="4" s="1"/>
  <c r="D194" i="4"/>
  <c r="O194" i="4" s="1"/>
  <c r="Z194" i="4" s="1"/>
  <c r="AK194" i="4" s="1"/>
  <c r="C194" i="4"/>
  <c r="N194" i="4" s="1"/>
  <c r="Y194" i="4" s="1"/>
  <c r="AJ194" i="4" s="1"/>
  <c r="B194" i="4"/>
  <c r="M194" i="4" s="1"/>
  <c r="X194" i="4" s="1"/>
  <c r="AI194" i="4" s="1"/>
  <c r="K194" i="4"/>
  <c r="V194" i="4" s="1"/>
  <c r="AG194" i="4" s="1"/>
  <c r="AR194" i="4" s="1"/>
  <c r="J194" i="4"/>
  <c r="U194" i="4" s="1"/>
  <c r="AF194" i="4" s="1"/>
  <c r="AQ194" i="4" s="1"/>
  <c r="I194" i="4"/>
  <c r="T194" i="4" s="1"/>
  <c r="AE194" i="4" s="1"/>
  <c r="AP194" i="4" s="1"/>
  <c r="H194" i="4"/>
  <c r="S194" i="4" s="1"/>
  <c r="AD194" i="4" s="1"/>
  <c r="AO194" i="4" s="1"/>
  <c r="G194" i="4"/>
  <c r="R194" i="4" s="1"/>
  <c r="AC194" i="4" s="1"/>
  <c r="AN194" i="4" s="1"/>
  <c r="E194" i="4"/>
  <c r="P194" i="4" s="1"/>
  <c r="AA194" i="4" s="1"/>
  <c r="AL194" i="4" s="1"/>
  <c r="G459" i="4"/>
  <c r="R459" i="4" s="1"/>
  <c r="AC459" i="4" s="1"/>
  <c r="AN459" i="4" s="1"/>
  <c r="F459" i="4"/>
  <c r="Q459" i="4" s="1"/>
  <c r="AB459" i="4" s="1"/>
  <c r="AM459" i="4" s="1"/>
  <c r="E459" i="4"/>
  <c r="P459" i="4" s="1"/>
  <c r="AA459" i="4" s="1"/>
  <c r="AL459" i="4" s="1"/>
  <c r="D459" i="4"/>
  <c r="O459" i="4" s="1"/>
  <c r="Z459" i="4" s="1"/>
  <c r="AK459" i="4" s="1"/>
  <c r="C459" i="4"/>
  <c r="N459" i="4" s="1"/>
  <c r="Y459" i="4" s="1"/>
  <c r="AJ459" i="4" s="1"/>
  <c r="B459" i="4"/>
  <c r="M459" i="4" s="1"/>
  <c r="X459" i="4" s="1"/>
  <c r="AI459" i="4" s="1"/>
  <c r="K459" i="4"/>
  <c r="V459" i="4" s="1"/>
  <c r="AG459" i="4" s="1"/>
  <c r="AR459" i="4" s="1"/>
  <c r="J459" i="4"/>
  <c r="U459" i="4" s="1"/>
  <c r="AF459" i="4" s="1"/>
  <c r="AQ459" i="4" s="1"/>
  <c r="I459" i="4"/>
  <c r="T459" i="4" s="1"/>
  <c r="AE459" i="4" s="1"/>
  <c r="AP459" i="4" s="1"/>
  <c r="H459" i="4"/>
  <c r="S459" i="4" s="1"/>
  <c r="AD459" i="4" s="1"/>
  <c r="AO459" i="4" s="1"/>
  <c r="K209" i="4"/>
  <c r="V209" i="4" s="1"/>
  <c r="AG209" i="4" s="1"/>
  <c r="AR209" i="4" s="1"/>
  <c r="J209" i="4"/>
  <c r="U209" i="4" s="1"/>
  <c r="AF209" i="4" s="1"/>
  <c r="AQ209" i="4" s="1"/>
  <c r="I209" i="4"/>
  <c r="T209" i="4" s="1"/>
  <c r="AE209" i="4" s="1"/>
  <c r="AP209" i="4" s="1"/>
  <c r="H209" i="4"/>
  <c r="S209" i="4" s="1"/>
  <c r="AD209" i="4" s="1"/>
  <c r="AO209" i="4" s="1"/>
  <c r="G209" i="4"/>
  <c r="R209" i="4" s="1"/>
  <c r="AC209" i="4" s="1"/>
  <c r="AN209" i="4" s="1"/>
  <c r="F209" i="4"/>
  <c r="Q209" i="4" s="1"/>
  <c r="AB209" i="4" s="1"/>
  <c r="AM209" i="4" s="1"/>
  <c r="E209" i="4"/>
  <c r="P209" i="4" s="1"/>
  <c r="AA209" i="4" s="1"/>
  <c r="AL209" i="4" s="1"/>
  <c r="D209" i="4"/>
  <c r="O209" i="4" s="1"/>
  <c r="Z209" i="4" s="1"/>
  <c r="AK209" i="4" s="1"/>
  <c r="C209" i="4"/>
  <c r="N209" i="4" s="1"/>
  <c r="Y209" i="4" s="1"/>
  <c r="AJ209" i="4" s="1"/>
  <c r="B209" i="4"/>
  <c r="M209" i="4" s="1"/>
  <c r="X209" i="4" s="1"/>
  <c r="AI209" i="4" s="1"/>
  <c r="B454" i="4"/>
  <c r="M454" i="4" s="1"/>
  <c r="X454" i="4" s="1"/>
  <c r="AI454" i="4" s="1"/>
  <c r="K454" i="4"/>
  <c r="V454" i="4" s="1"/>
  <c r="AG454" i="4" s="1"/>
  <c r="AR454" i="4" s="1"/>
  <c r="J454" i="4"/>
  <c r="U454" i="4" s="1"/>
  <c r="AF454" i="4" s="1"/>
  <c r="AQ454" i="4" s="1"/>
  <c r="I454" i="4"/>
  <c r="T454" i="4" s="1"/>
  <c r="AE454" i="4" s="1"/>
  <c r="AP454" i="4" s="1"/>
  <c r="H454" i="4"/>
  <c r="S454" i="4" s="1"/>
  <c r="AD454" i="4" s="1"/>
  <c r="AO454" i="4" s="1"/>
  <c r="G454" i="4"/>
  <c r="R454" i="4" s="1"/>
  <c r="AC454" i="4" s="1"/>
  <c r="AN454" i="4" s="1"/>
  <c r="F454" i="4"/>
  <c r="Q454" i="4" s="1"/>
  <c r="AB454" i="4" s="1"/>
  <c r="AM454" i="4" s="1"/>
  <c r="E454" i="4"/>
  <c r="P454" i="4" s="1"/>
  <c r="AA454" i="4" s="1"/>
  <c r="AL454" i="4" s="1"/>
  <c r="D454" i="4"/>
  <c r="O454" i="4" s="1"/>
  <c r="Z454" i="4" s="1"/>
  <c r="AK454" i="4" s="1"/>
  <c r="C454" i="4"/>
  <c r="N454" i="4" s="1"/>
  <c r="Y454" i="4" s="1"/>
  <c r="AJ454" i="4" s="1"/>
  <c r="K159" i="4"/>
  <c r="V159" i="4" s="1"/>
  <c r="AG159" i="4" s="1"/>
  <c r="AR159" i="4" s="1"/>
  <c r="F159" i="4"/>
  <c r="Q159" i="4" s="1"/>
  <c r="AB159" i="4" s="1"/>
  <c r="AM159" i="4" s="1"/>
  <c r="E159" i="4"/>
  <c r="P159" i="4" s="1"/>
  <c r="AA159" i="4" s="1"/>
  <c r="AL159" i="4" s="1"/>
  <c r="D159" i="4"/>
  <c r="O159" i="4" s="1"/>
  <c r="Z159" i="4" s="1"/>
  <c r="AK159" i="4" s="1"/>
  <c r="C159" i="4"/>
  <c r="N159" i="4" s="1"/>
  <c r="Y159" i="4" s="1"/>
  <c r="AJ159" i="4" s="1"/>
  <c r="B159" i="4"/>
  <c r="M159" i="4" s="1"/>
  <c r="X159" i="4" s="1"/>
  <c r="AI159" i="4" s="1"/>
  <c r="J159" i="4"/>
  <c r="U159" i="4" s="1"/>
  <c r="AF159" i="4" s="1"/>
  <c r="AQ159" i="4" s="1"/>
  <c r="G159" i="4"/>
  <c r="R159" i="4" s="1"/>
  <c r="AC159" i="4" s="1"/>
  <c r="AN159" i="4" s="1"/>
  <c r="I159" i="4"/>
  <c r="T159" i="4" s="1"/>
  <c r="AE159" i="4" s="1"/>
  <c r="AP159" i="4" s="1"/>
  <c r="H159" i="4"/>
  <c r="S159" i="4" s="1"/>
  <c r="AD159" i="4" s="1"/>
  <c r="AO159" i="4" s="1"/>
  <c r="G369" i="4"/>
  <c r="R369" i="4" s="1"/>
  <c r="AC369" i="4" s="1"/>
  <c r="AN369" i="4" s="1"/>
  <c r="F369" i="4"/>
  <c r="Q369" i="4" s="1"/>
  <c r="AB369" i="4" s="1"/>
  <c r="AM369" i="4" s="1"/>
  <c r="E369" i="4"/>
  <c r="P369" i="4" s="1"/>
  <c r="AA369" i="4" s="1"/>
  <c r="AL369" i="4" s="1"/>
  <c r="D369" i="4"/>
  <c r="O369" i="4" s="1"/>
  <c r="Z369" i="4" s="1"/>
  <c r="AK369" i="4" s="1"/>
  <c r="C369" i="4"/>
  <c r="N369" i="4" s="1"/>
  <c r="Y369" i="4" s="1"/>
  <c r="AJ369" i="4" s="1"/>
  <c r="B369" i="4"/>
  <c r="M369" i="4" s="1"/>
  <c r="X369" i="4" s="1"/>
  <c r="AI369" i="4" s="1"/>
  <c r="K369" i="4"/>
  <c r="V369" i="4" s="1"/>
  <c r="AG369" i="4" s="1"/>
  <c r="AR369" i="4" s="1"/>
  <c r="I369" i="4"/>
  <c r="T369" i="4" s="1"/>
  <c r="AE369" i="4" s="1"/>
  <c r="AP369" i="4" s="1"/>
  <c r="H369" i="4"/>
  <c r="S369" i="4" s="1"/>
  <c r="AD369" i="4" s="1"/>
  <c r="AO369" i="4" s="1"/>
  <c r="J369" i="4"/>
  <c r="U369" i="4" s="1"/>
  <c r="AF369" i="4" s="1"/>
  <c r="AQ369" i="4" s="1"/>
  <c r="H634" i="4"/>
  <c r="S634" i="4" s="1"/>
  <c r="AD634" i="4" s="1"/>
  <c r="AO634" i="4" s="1"/>
  <c r="G634" i="4"/>
  <c r="R634" i="4" s="1"/>
  <c r="AC634" i="4" s="1"/>
  <c r="AN634" i="4" s="1"/>
  <c r="F634" i="4"/>
  <c r="Q634" i="4" s="1"/>
  <c r="AB634" i="4" s="1"/>
  <c r="AM634" i="4" s="1"/>
  <c r="E634" i="4"/>
  <c r="P634" i="4" s="1"/>
  <c r="AA634" i="4" s="1"/>
  <c r="AL634" i="4" s="1"/>
  <c r="D634" i="4"/>
  <c r="O634" i="4" s="1"/>
  <c r="Z634" i="4" s="1"/>
  <c r="AK634" i="4" s="1"/>
  <c r="C634" i="4"/>
  <c r="N634" i="4" s="1"/>
  <c r="Y634" i="4" s="1"/>
  <c r="AJ634" i="4" s="1"/>
  <c r="B634" i="4"/>
  <c r="M634" i="4" s="1"/>
  <c r="X634" i="4" s="1"/>
  <c r="AI634" i="4" s="1"/>
  <c r="K634" i="4"/>
  <c r="V634" i="4" s="1"/>
  <c r="AG634" i="4" s="1"/>
  <c r="AR634" i="4" s="1"/>
  <c r="J634" i="4"/>
  <c r="U634" i="4" s="1"/>
  <c r="AF634" i="4" s="1"/>
  <c r="AQ634" i="4" s="1"/>
  <c r="I634" i="4"/>
  <c r="T634" i="4" s="1"/>
  <c r="AE634" i="4" s="1"/>
  <c r="AP634" i="4" s="1"/>
  <c r="K189" i="4"/>
  <c r="V189" i="4" s="1"/>
  <c r="AG189" i="4" s="1"/>
  <c r="AR189" i="4" s="1"/>
  <c r="I189" i="4"/>
  <c r="T189" i="4" s="1"/>
  <c r="AE189" i="4" s="1"/>
  <c r="AP189" i="4" s="1"/>
  <c r="H189" i="4"/>
  <c r="S189" i="4" s="1"/>
  <c r="AD189" i="4" s="1"/>
  <c r="AO189" i="4" s="1"/>
  <c r="G189" i="4"/>
  <c r="R189" i="4" s="1"/>
  <c r="AC189" i="4" s="1"/>
  <c r="AN189" i="4" s="1"/>
  <c r="F189" i="4"/>
  <c r="Q189" i="4" s="1"/>
  <c r="AB189" i="4" s="1"/>
  <c r="AM189" i="4" s="1"/>
  <c r="E189" i="4"/>
  <c r="P189" i="4" s="1"/>
  <c r="AA189" i="4" s="1"/>
  <c r="AL189" i="4" s="1"/>
  <c r="D189" i="4"/>
  <c r="O189" i="4" s="1"/>
  <c r="Z189" i="4" s="1"/>
  <c r="AK189" i="4" s="1"/>
  <c r="C189" i="4"/>
  <c r="N189" i="4" s="1"/>
  <c r="Y189" i="4" s="1"/>
  <c r="AJ189" i="4" s="1"/>
  <c r="J189" i="4"/>
  <c r="U189" i="4" s="1"/>
  <c r="AF189" i="4" s="1"/>
  <c r="AQ189" i="4" s="1"/>
  <c r="B189" i="4"/>
  <c r="M189" i="4" s="1"/>
  <c r="X189" i="4" s="1"/>
  <c r="AI189" i="4" s="1"/>
  <c r="H644" i="4"/>
  <c r="S644" i="4" s="1"/>
  <c r="AD644" i="4" s="1"/>
  <c r="AO644" i="4" s="1"/>
  <c r="G644" i="4"/>
  <c r="R644" i="4" s="1"/>
  <c r="AC644" i="4" s="1"/>
  <c r="AN644" i="4" s="1"/>
  <c r="F644" i="4"/>
  <c r="Q644" i="4" s="1"/>
  <c r="AB644" i="4" s="1"/>
  <c r="AM644" i="4" s="1"/>
  <c r="E644" i="4"/>
  <c r="P644" i="4" s="1"/>
  <c r="AA644" i="4" s="1"/>
  <c r="AL644" i="4" s="1"/>
  <c r="D644" i="4"/>
  <c r="O644" i="4" s="1"/>
  <c r="Z644" i="4" s="1"/>
  <c r="AK644" i="4" s="1"/>
  <c r="C644" i="4"/>
  <c r="N644" i="4" s="1"/>
  <c r="Y644" i="4" s="1"/>
  <c r="AJ644" i="4" s="1"/>
  <c r="B644" i="4"/>
  <c r="M644" i="4" s="1"/>
  <c r="X644" i="4" s="1"/>
  <c r="AI644" i="4" s="1"/>
  <c r="K644" i="4"/>
  <c r="V644" i="4" s="1"/>
  <c r="AG644" i="4" s="1"/>
  <c r="AR644" i="4" s="1"/>
  <c r="J644" i="4"/>
  <c r="U644" i="4" s="1"/>
  <c r="AF644" i="4" s="1"/>
  <c r="AQ644" i="4" s="1"/>
  <c r="I644" i="4"/>
  <c r="T644" i="4" s="1"/>
  <c r="AE644" i="4" s="1"/>
  <c r="AP644" i="4" s="1"/>
  <c r="F184" i="4"/>
  <c r="Q184" i="4" s="1"/>
  <c r="AB184" i="4" s="1"/>
  <c r="AM184" i="4" s="1"/>
  <c r="C184" i="4"/>
  <c r="N184" i="4" s="1"/>
  <c r="Y184" i="4" s="1"/>
  <c r="AJ184" i="4" s="1"/>
  <c r="B184" i="4"/>
  <c r="M184" i="4" s="1"/>
  <c r="X184" i="4" s="1"/>
  <c r="AI184" i="4" s="1"/>
  <c r="K184" i="4"/>
  <c r="V184" i="4" s="1"/>
  <c r="AG184" i="4" s="1"/>
  <c r="AR184" i="4" s="1"/>
  <c r="J184" i="4"/>
  <c r="U184" i="4" s="1"/>
  <c r="AF184" i="4" s="1"/>
  <c r="AQ184" i="4" s="1"/>
  <c r="I184" i="4"/>
  <c r="T184" i="4" s="1"/>
  <c r="AE184" i="4" s="1"/>
  <c r="AP184" i="4" s="1"/>
  <c r="H184" i="4"/>
  <c r="S184" i="4" s="1"/>
  <c r="AD184" i="4" s="1"/>
  <c r="AO184" i="4" s="1"/>
  <c r="G184" i="4"/>
  <c r="R184" i="4" s="1"/>
  <c r="AC184" i="4" s="1"/>
  <c r="AN184" i="4" s="1"/>
  <c r="E184" i="4"/>
  <c r="P184" i="4" s="1"/>
  <c r="AA184" i="4" s="1"/>
  <c r="AL184" i="4" s="1"/>
  <c r="D184" i="4"/>
  <c r="O184" i="4" s="1"/>
  <c r="Z184" i="4" s="1"/>
  <c r="AK184" i="4" s="1"/>
  <c r="G389" i="4"/>
  <c r="R389" i="4" s="1"/>
  <c r="AC389" i="4" s="1"/>
  <c r="AN389" i="4" s="1"/>
  <c r="F389" i="4"/>
  <c r="Q389" i="4" s="1"/>
  <c r="AB389" i="4" s="1"/>
  <c r="AM389" i="4" s="1"/>
  <c r="E389" i="4"/>
  <c r="P389" i="4" s="1"/>
  <c r="AA389" i="4" s="1"/>
  <c r="AL389" i="4" s="1"/>
  <c r="D389" i="4"/>
  <c r="O389" i="4" s="1"/>
  <c r="Z389" i="4" s="1"/>
  <c r="AK389" i="4" s="1"/>
  <c r="C389" i="4"/>
  <c r="N389" i="4" s="1"/>
  <c r="Y389" i="4" s="1"/>
  <c r="AJ389" i="4" s="1"/>
  <c r="B389" i="4"/>
  <c r="M389" i="4" s="1"/>
  <c r="X389" i="4" s="1"/>
  <c r="AI389" i="4" s="1"/>
  <c r="K389" i="4"/>
  <c r="V389" i="4" s="1"/>
  <c r="AG389" i="4" s="1"/>
  <c r="AR389" i="4" s="1"/>
  <c r="J389" i="4"/>
  <c r="U389" i="4" s="1"/>
  <c r="AF389" i="4" s="1"/>
  <c r="AQ389" i="4" s="1"/>
  <c r="I389" i="4"/>
  <c r="T389" i="4" s="1"/>
  <c r="AE389" i="4" s="1"/>
  <c r="AP389" i="4" s="1"/>
  <c r="H389" i="4"/>
  <c r="S389" i="4" s="1"/>
  <c r="AD389" i="4" s="1"/>
  <c r="AO389" i="4" s="1"/>
  <c r="B444" i="4"/>
  <c r="M444" i="4" s="1"/>
  <c r="X444" i="4" s="1"/>
  <c r="AI444" i="4" s="1"/>
  <c r="K444" i="4"/>
  <c r="V444" i="4" s="1"/>
  <c r="AG444" i="4" s="1"/>
  <c r="AR444" i="4" s="1"/>
  <c r="J444" i="4"/>
  <c r="U444" i="4" s="1"/>
  <c r="AF444" i="4" s="1"/>
  <c r="AQ444" i="4" s="1"/>
  <c r="I444" i="4"/>
  <c r="T444" i="4" s="1"/>
  <c r="AE444" i="4" s="1"/>
  <c r="AP444" i="4" s="1"/>
  <c r="H444" i="4"/>
  <c r="S444" i="4" s="1"/>
  <c r="AD444" i="4" s="1"/>
  <c r="AO444" i="4" s="1"/>
  <c r="G444" i="4"/>
  <c r="R444" i="4" s="1"/>
  <c r="AC444" i="4" s="1"/>
  <c r="AN444" i="4" s="1"/>
  <c r="F444" i="4"/>
  <c r="Q444" i="4" s="1"/>
  <c r="AB444" i="4" s="1"/>
  <c r="AM444" i="4" s="1"/>
  <c r="C444" i="4"/>
  <c r="N444" i="4" s="1"/>
  <c r="Y444" i="4" s="1"/>
  <c r="AJ444" i="4" s="1"/>
  <c r="E444" i="4"/>
  <c r="P444" i="4" s="1"/>
  <c r="AA444" i="4" s="1"/>
  <c r="AL444" i="4" s="1"/>
  <c r="D444" i="4"/>
  <c r="O444" i="4" s="1"/>
  <c r="Z444" i="4" s="1"/>
  <c r="AK444" i="4" s="1"/>
  <c r="AT481" i="4" l="1"/>
  <c r="E481" i="5"/>
  <c r="L481" i="5"/>
  <c r="B481" i="5"/>
  <c r="O481" i="5"/>
  <c r="G481" i="5"/>
  <c r="T481" i="5"/>
  <c r="Q481" i="5"/>
  <c r="J481" i="5"/>
  <c r="H481" i="5"/>
  <c r="C481" i="5"/>
  <c r="M481" i="5"/>
  <c r="R481" i="5"/>
  <c r="P481" i="5"/>
  <c r="N481" i="5"/>
  <c r="F481" i="5"/>
  <c r="S481" i="5"/>
  <c r="I481" i="5"/>
  <c r="U481" i="5"/>
  <c r="K481" i="5"/>
  <c r="D481" i="5"/>
  <c r="AT120" i="4"/>
  <c r="G120" i="5"/>
  <c r="L120" i="5"/>
  <c r="E120" i="5"/>
  <c r="B120" i="5"/>
  <c r="Q120" i="5"/>
  <c r="C120" i="5"/>
  <c r="R120" i="5"/>
  <c r="O120" i="5"/>
  <c r="M120" i="5"/>
  <c r="T120" i="5"/>
  <c r="H120" i="5"/>
  <c r="J120" i="5"/>
  <c r="S120" i="5"/>
  <c r="U120" i="5"/>
  <c r="I120" i="5"/>
  <c r="P120" i="5"/>
  <c r="F120" i="5"/>
  <c r="K120" i="5"/>
  <c r="N120" i="5"/>
  <c r="D120" i="5"/>
  <c r="AT902" i="4"/>
  <c r="B902" i="5"/>
  <c r="L902" i="5"/>
  <c r="G902" i="5"/>
  <c r="Q902" i="5"/>
  <c r="T902" i="5"/>
  <c r="J902" i="5"/>
  <c r="O902" i="5"/>
  <c r="E902" i="5"/>
  <c r="R902" i="5"/>
  <c r="M902" i="5"/>
  <c r="H902" i="5"/>
  <c r="C902" i="5"/>
  <c r="S902" i="5"/>
  <c r="I902" i="5"/>
  <c r="K902" i="5"/>
  <c r="P902" i="5"/>
  <c r="U902" i="5"/>
  <c r="F902" i="5"/>
  <c r="D902" i="5"/>
  <c r="N902" i="5"/>
  <c r="AT87" i="4"/>
  <c r="G87" i="5"/>
  <c r="B87" i="5"/>
  <c r="J87" i="5"/>
  <c r="L87" i="5"/>
  <c r="E87" i="5"/>
  <c r="O87" i="5"/>
  <c r="Q87" i="5"/>
  <c r="M87" i="5"/>
  <c r="H87" i="5"/>
  <c r="R87" i="5"/>
  <c r="T87" i="5"/>
  <c r="C87" i="5"/>
  <c r="S87" i="5"/>
  <c r="U87" i="5"/>
  <c r="P87" i="5"/>
  <c r="F87" i="5"/>
  <c r="N87" i="5"/>
  <c r="I87" i="5"/>
  <c r="D87" i="5"/>
  <c r="K87" i="5"/>
  <c r="N22" i="4"/>
  <c r="D7" i="2"/>
  <c r="AT808" i="4"/>
  <c r="B808" i="5"/>
  <c r="G808" i="5"/>
  <c r="E808" i="5"/>
  <c r="J808" i="5"/>
  <c r="T808" i="5"/>
  <c r="O808" i="5"/>
  <c r="Q808" i="5"/>
  <c r="L808" i="5"/>
  <c r="C808" i="5"/>
  <c r="R808" i="5"/>
  <c r="M808" i="5"/>
  <c r="H808" i="5"/>
  <c r="P808" i="5"/>
  <c r="U808" i="5"/>
  <c r="K808" i="5"/>
  <c r="F808" i="5"/>
  <c r="N808" i="5"/>
  <c r="D808" i="5"/>
  <c r="S808" i="5"/>
  <c r="I808" i="5"/>
  <c r="AT454" i="4"/>
  <c r="L454" i="5"/>
  <c r="E454" i="5"/>
  <c r="G454" i="5"/>
  <c r="Q454" i="5"/>
  <c r="B454" i="5"/>
  <c r="J454" i="5"/>
  <c r="O454" i="5"/>
  <c r="M454" i="5"/>
  <c r="C454" i="5"/>
  <c r="H454" i="5"/>
  <c r="R454" i="5"/>
  <c r="T454" i="5"/>
  <c r="K454" i="5"/>
  <c r="S454" i="5"/>
  <c r="P454" i="5"/>
  <c r="N454" i="5"/>
  <c r="U454" i="5"/>
  <c r="F454" i="5"/>
  <c r="D454" i="5"/>
  <c r="I454" i="5"/>
  <c r="AT989" i="4"/>
  <c r="B989" i="5"/>
  <c r="L989" i="5"/>
  <c r="Q989" i="5"/>
  <c r="G989" i="5"/>
  <c r="E989" i="5"/>
  <c r="J989" i="5"/>
  <c r="C989" i="5"/>
  <c r="O989" i="5"/>
  <c r="T989" i="5"/>
  <c r="M989" i="5"/>
  <c r="H989" i="5"/>
  <c r="R989" i="5"/>
  <c r="U989" i="5"/>
  <c r="S989" i="5"/>
  <c r="P989" i="5"/>
  <c r="I989" i="5"/>
  <c r="K989" i="5"/>
  <c r="F989" i="5"/>
  <c r="N989" i="5"/>
  <c r="D989" i="5"/>
  <c r="AT93" i="4"/>
  <c r="B93" i="5"/>
  <c r="L93" i="5"/>
  <c r="Q93" i="5"/>
  <c r="G93" i="5"/>
  <c r="E93" i="5"/>
  <c r="J93" i="5"/>
  <c r="T93" i="5"/>
  <c r="O93" i="5"/>
  <c r="H93" i="5"/>
  <c r="M93" i="5"/>
  <c r="R93" i="5"/>
  <c r="C93" i="5"/>
  <c r="U93" i="5"/>
  <c r="K93" i="5"/>
  <c r="I93" i="5"/>
  <c r="D93" i="5"/>
  <c r="S93" i="5"/>
  <c r="P93" i="5"/>
  <c r="F93" i="5"/>
  <c r="N93" i="5"/>
  <c r="AT103" i="4"/>
  <c r="Q103" i="5"/>
  <c r="G103" i="5"/>
  <c r="L103" i="5"/>
  <c r="J103" i="5"/>
  <c r="E103" i="5"/>
  <c r="B103" i="5"/>
  <c r="O103" i="5"/>
  <c r="T103" i="5"/>
  <c r="C103" i="5"/>
  <c r="R103" i="5"/>
  <c r="H103" i="5"/>
  <c r="M103" i="5"/>
  <c r="U103" i="5"/>
  <c r="P103" i="5"/>
  <c r="S103" i="5"/>
  <c r="D103" i="5"/>
  <c r="K103" i="5"/>
  <c r="F103" i="5"/>
  <c r="I103" i="5"/>
  <c r="N103" i="5"/>
  <c r="AT916" i="4"/>
  <c r="L916" i="5"/>
  <c r="Q916" i="5"/>
  <c r="E916" i="5"/>
  <c r="B916" i="5"/>
  <c r="O916" i="5"/>
  <c r="G916" i="5"/>
  <c r="T916" i="5"/>
  <c r="C916" i="5"/>
  <c r="H916" i="5"/>
  <c r="M916" i="5"/>
  <c r="J916" i="5"/>
  <c r="R916" i="5"/>
  <c r="F916" i="5"/>
  <c r="P916" i="5"/>
  <c r="N916" i="5"/>
  <c r="D916" i="5"/>
  <c r="U916" i="5"/>
  <c r="K916" i="5"/>
  <c r="S916" i="5"/>
  <c r="I916" i="5"/>
  <c r="AT589" i="4"/>
  <c r="G589" i="5"/>
  <c r="B589" i="5"/>
  <c r="L589" i="5"/>
  <c r="E589" i="5"/>
  <c r="T589" i="5"/>
  <c r="Q589" i="5"/>
  <c r="O589" i="5"/>
  <c r="H589" i="5"/>
  <c r="R589" i="5"/>
  <c r="J589" i="5"/>
  <c r="M589" i="5"/>
  <c r="C589" i="5"/>
  <c r="U589" i="5"/>
  <c r="F589" i="5"/>
  <c r="S589" i="5"/>
  <c r="K589" i="5"/>
  <c r="N589" i="5"/>
  <c r="P589" i="5"/>
  <c r="D589" i="5"/>
  <c r="I589" i="5"/>
  <c r="AT171" i="4"/>
  <c r="L171" i="5"/>
  <c r="Q171" i="5"/>
  <c r="B171" i="5"/>
  <c r="J171" i="5"/>
  <c r="E171" i="5"/>
  <c r="T171" i="5"/>
  <c r="G171" i="5"/>
  <c r="O171" i="5"/>
  <c r="C171" i="5"/>
  <c r="M171" i="5"/>
  <c r="R171" i="5"/>
  <c r="H171" i="5"/>
  <c r="I171" i="5"/>
  <c r="P171" i="5"/>
  <c r="K171" i="5"/>
  <c r="F171" i="5"/>
  <c r="U171" i="5"/>
  <c r="S171" i="5"/>
  <c r="N171" i="5"/>
  <c r="D171" i="5"/>
  <c r="AT992" i="4"/>
  <c r="G992" i="5"/>
  <c r="Q992" i="5"/>
  <c r="L992" i="5"/>
  <c r="B992" i="5"/>
  <c r="O992" i="5"/>
  <c r="J992" i="5"/>
  <c r="H992" i="5"/>
  <c r="M992" i="5"/>
  <c r="E992" i="5"/>
  <c r="R992" i="5"/>
  <c r="T992" i="5"/>
  <c r="C992" i="5"/>
  <c r="I992" i="5"/>
  <c r="D992" i="5"/>
  <c r="S992" i="5"/>
  <c r="N992" i="5"/>
  <c r="P992" i="5"/>
  <c r="U992" i="5"/>
  <c r="F992" i="5"/>
  <c r="K992" i="5"/>
  <c r="AT504" i="4"/>
  <c r="Q504" i="5"/>
  <c r="G504" i="5"/>
  <c r="B504" i="5"/>
  <c r="L504" i="5"/>
  <c r="J504" i="5"/>
  <c r="C504" i="5"/>
  <c r="T504" i="5"/>
  <c r="O504" i="5"/>
  <c r="E504" i="5"/>
  <c r="H504" i="5"/>
  <c r="M504" i="5"/>
  <c r="R504" i="5"/>
  <c r="F504" i="5"/>
  <c r="P504" i="5"/>
  <c r="S504" i="5"/>
  <c r="U504" i="5"/>
  <c r="K504" i="5"/>
  <c r="I504" i="5"/>
  <c r="D504" i="5"/>
  <c r="N504" i="5"/>
  <c r="AT585" i="4"/>
  <c r="B585" i="5"/>
  <c r="E585" i="5"/>
  <c r="L585" i="5"/>
  <c r="Q585" i="5"/>
  <c r="G585" i="5"/>
  <c r="J585" i="5"/>
  <c r="O585" i="5"/>
  <c r="T585" i="5"/>
  <c r="R585" i="5"/>
  <c r="H585" i="5"/>
  <c r="M585" i="5"/>
  <c r="C585" i="5"/>
  <c r="U585" i="5"/>
  <c r="S585" i="5"/>
  <c r="I585" i="5"/>
  <c r="K585" i="5"/>
  <c r="P585" i="5"/>
  <c r="N585" i="5"/>
  <c r="F585" i="5"/>
  <c r="D585" i="5"/>
  <c r="AT869" i="4"/>
  <c r="B869" i="5"/>
  <c r="Q869" i="5"/>
  <c r="O869" i="5"/>
  <c r="C869" i="5"/>
  <c r="G869" i="5"/>
  <c r="L869" i="5"/>
  <c r="E869" i="5"/>
  <c r="J869" i="5"/>
  <c r="T869" i="5"/>
  <c r="M869" i="5"/>
  <c r="R869" i="5"/>
  <c r="H869" i="5"/>
  <c r="P869" i="5"/>
  <c r="D869" i="5"/>
  <c r="U869" i="5"/>
  <c r="N869" i="5"/>
  <c r="S869" i="5"/>
  <c r="F869" i="5"/>
  <c r="K869" i="5"/>
  <c r="I869" i="5"/>
  <c r="AT1001" i="4"/>
  <c r="L1001" i="5"/>
  <c r="B1001" i="5"/>
  <c r="Q1001" i="5"/>
  <c r="G1001" i="5"/>
  <c r="O1001" i="5"/>
  <c r="T1001" i="5"/>
  <c r="E1001" i="5"/>
  <c r="J1001" i="5"/>
  <c r="C1001" i="5"/>
  <c r="M1001" i="5"/>
  <c r="H1001" i="5"/>
  <c r="R1001" i="5"/>
  <c r="F1001" i="5"/>
  <c r="S1001" i="5"/>
  <c r="P1001" i="5"/>
  <c r="U1001" i="5"/>
  <c r="K1001" i="5"/>
  <c r="D1001" i="5"/>
  <c r="N1001" i="5"/>
  <c r="I1001" i="5"/>
  <c r="AT1002" i="4"/>
  <c r="B1002" i="5"/>
  <c r="G1002" i="5"/>
  <c r="Q1002" i="5"/>
  <c r="L1002" i="5"/>
  <c r="O1002" i="5"/>
  <c r="E1002" i="5"/>
  <c r="J1002" i="5"/>
  <c r="T1002" i="5"/>
  <c r="M1002" i="5"/>
  <c r="R1002" i="5"/>
  <c r="C1002" i="5"/>
  <c r="H1002" i="5"/>
  <c r="P1002" i="5"/>
  <c r="S1002" i="5"/>
  <c r="U1002" i="5"/>
  <c r="K1002" i="5"/>
  <c r="I1002" i="5"/>
  <c r="N1002" i="5"/>
  <c r="D1002" i="5"/>
  <c r="F1002" i="5"/>
  <c r="AT154" i="4"/>
  <c r="Q154" i="5"/>
  <c r="B154" i="5"/>
  <c r="G154" i="5"/>
  <c r="T154" i="5"/>
  <c r="L154" i="5"/>
  <c r="O154" i="5"/>
  <c r="C154" i="5"/>
  <c r="R154" i="5"/>
  <c r="E154" i="5"/>
  <c r="J154" i="5"/>
  <c r="H154" i="5"/>
  <c r="M154" i="5"/>
  <c r="P154" i="5"/>
  <c r="U154" i="5"/>
  <c r="S154" i="5"/>
  <c r="K154" i="5"/>
  <c r="N154" i="5"/>
  <c r="F154" i="5"/>
  <c r="D154" i="5"/>
  <c r="I154" i="5"/>
  <c r="AT643" i="4"/>
  <c r="E643" i="5"/>
  <c r="L643" i="5"/>
  <c r="G643" i="5"/>
  <c r="Q643" i="5"/>
  <c r="J643" i="5"/>
  <c r="O643" i="5"/>
  <c r="T643" i="5"/>
  <c r="B643" i="5"/>
  <c r="H643" i="5"/>
  <c r="M643" i="5"/>
  <c r="C643" i="5"/>
  <c r="R643" i="5"/>
  <c r="P643" i="5"/>
  <c r="S643" i="5"/>
  <c r="I643" i="5"/>
  <c r="U643" i="5"/>
  <c r="K643" i="5"/>
  <c r="F643" i="5"/>
  <c r="N643" i="5"/>
  <c r="D643" i="5"/>
  <c r="AT523" i="4"/>
  <c r="L523" i="5"/>
  <c r="B523" i="5"/>
  <c r="Q523" i="5"/>
  <c r="G523" i="5"/>
  <c r="E523" i="5"/>
  <c r="T523" i="5"/>
  <c r="O523" i="5"/>
  <c r="J523" i="5"/>
  <c r="H523" i="5"/>
  <c r="R523" i="5"/>
  <c r="C523" i="5"/>
  <c r="M523" i="5"/>
  <c r="F523" i="5"/>
  <c r="P523" i="5"/>
  <c r="U523" i="5"/>
  <c r="K523" i="5"/>
  <c r="S523" i="5"/>
  <c r="I523" i="5"/>
  <c r="N523" i="5"/>
  <c r="D523" i="5"/>
  <c r="AT37" i="4"/>
  <c r="L37" i="5"/>
  <c r="Q37" i="5"/>
  <c r="J37" i="5"/>
  <c r="G37" i="5"/>
  <c r="B37" i="5"/>
  <c r="E37" i="5"/>
  <c r="T37" i="5"/>
  <c r="C37" i="5"/>
  <c r="R37" i="5"/>
  <c r="O37" i="5"/>
  <c r="M37" i="5"/>
  <c r="H37" i="5"/>
  <c r="S37" i="5"/>
  <c r="D37" i="5"/>
  <c r="K37" i="5"/>
  <c r="P37" i="5"/>
  <c r="U37" i="5"/>
  <c r="F37" i="5"/>
  <c r="N37" i="5"/>
  <c r="I37" i="5"/>
  <c r="AT810" i="4"/>
  <c r="E810" i="5"/>
  <c r="G810" i="5"/>
  <c r="Q810" i="5"/>
  <c r="B810" i="5"/>
  <c r="L810" i="5"/>
  <c r="O810" i="5"/>
  <c r="T810" i="5"/>
  <c r="M810" i="5"/>
  <c r="J810" i="5"/>
  <c r="H810" i="5"/>
  <c r="R810" i="5"/>
  <c r="C810" i="5"/>
  <c r="K810" i="5"/>
  <c r="P810" i="5"/>
  <c r="N810" i="5"/>
  <c r="D810" i="5"/>
  <c r="U810" i="5"/>
  <c r="I810" i="5"/>
  <c r="S810" i="5"/>
  <c r="F810" i="5"/>
  <c r="AT355" i="4"/>
  <c r="G355" i="5"/>
  <c r="L355" i="5"/>
  <c r="Q355" i="5"/>
  <c r="O355" i="5"/>
  <c r="T355" i="5"/>
  <c r="B355" i="5"/>
  <c r="E355" i="5"/>
  <c r="J355" i="5"/>
  <c r="H355" i="5"/>
  <c r="M355" i="5"/>
  <c r="R355" i="5"/>
  <c r="C355" i="5"/>
  <c r="U355" i="5"/>
  <c r="F355" i="5"/>
  <c r="P355" i="5"/>
  <c r="S355" i="5"/>
  <c r="I355" i="5"/>
  <c r="K355" i="5"/>
  <c r="D355" i="5"/>
  <c r="N355" i="5"/>
  <c r="AT377" i="4"/>
  <c r="G377" i="5"/>
  <c r="L377" i="5"/>
  <c r="O377" i="5"/>
  <c r="C377" i="5"/>
  <c r="B377" i="5"/>
  <c r="E377" i="5"/>
  <c r="T377" i="5"/>
  <c r="Q377" i="5"/>
  <c r="R377" i="5"/>
  <c r="H377" i="5"/>
  <c r="M377" i="5"/>
  <c r="J377" i="5"/>
  <c r="P377" i="5"/>
  <c r="K377" i="5"/>
  <c r="I377" i="5"/>
  <c r="U377" i="5"/>
  <c r="S377" i="5"/>
  <c r="N377" i="5"/>
  <c r="F377" i="5"/>
  <c r="D377" i="5"/>
  <c r="AT767" i="4"/>
  <c r="L767" i="5"/>
  <c r="Q767" i="5"/>
  <c r="B767" i="5"/>
  <c r="J767" i="5"/>
  <c r="C767" i="5"/>
  <c r="O767" i="5"/>
  <c r="G767" i="5"/>
  <c r="H767" i="5"/>
  <c r="R767" i="5"/>
  <c r="T767" i="5"/>
  <c r="E767" i="5"/>
  <c r="M767" i="5"/>
  <c r="U767" i="5"/>
  <c r="P767" i="5"/>
  <c r="S767" i="5"/>
  <c r="K767" i="5"/>
  <c r="D767" i="5"/>
  <c r="I767" i="5"/>
  <c r="F767" i="5"/>
  <c r="N767" i="5"/>
  <c r="AT944" i="4"/>
  <c r="G944" i="5"/>
  <c r="E944" i="5"/>
  <c r="L944" i="5"/>
  <c r="B944" i="5"/>
  <c r="T944" i="5"/>
  <c r="Q944" i="5"/>
  <c r="J944" i="5"/>
  <c r="R944" i="5"/>
  <c r="O944" i="5"/>
  <c r="H944" i="5"/>
  <c r="C944" i="5"/>
  <c r="M944" i="5"/>
  <c r="F944" i="5"/>
  <c r="U944" i="5"/>
  <c r="P944" i="5"/>
  <c r="S944" i="5"/>
  <c r="K944" i="5"/>
  <c r="I944" i="5"/>
  <c r="D944" i="5"/>
  <c r="N944" i="5"/>
  <c r="AT421" i="4"/>
  <c r="Q421" i="5"/>
  <c r="L421" i="5"/>
  <c r="E421" i="5"/>
  <c r="B421" i="5"/>
  <c r="G421" i="5"/>
  <c r="J421" i="5"/>
  <c r="T421" i="5"/>
  <c r="C421" i="5"/>
  <c r="R421" i="5"/>
  <c r="H421" i="5"/>
  <c r="M421" i="5"/>
  <c r="O421" i="5"/>
  <c r="U421" i="5"/>
  <c r="S421" i="5"/>
  <c r="N421" i="5"/>
  <c r="K421" i="5"/>
  <c r="P421" i="5"/>
  <c r="F421" i="5"/>
  <c r="D421" i="5"/>
  <c r="I421" i="5"/>
  <c r="AT824" i="4"/>
  <c r="L824" i="5"/>
  <c r="G824" i="5"/>
  <c r="E824" i="5"/>
  <c r="B824" i="5"/>
  <c r="Q824" i="5"/>
  <c r="J824" i="5"/>
  <c r="O824" i="5"/>
  <c r="R824" i="5"/>
  <c r="M824" i="5"/>
  <c r="T824" i="5"/>
  <c r="H824" i="5"/>
  <c r="C824" i="5"/>
  <c r="S824" i="5"/>
  <c r="N824" i="5"/>
  <c r="D824" i="5"/>
  <c r="P824" i="5"/>
  <c r="U824" i="5"/>
  <c r="K824" i="5"/>
  <c r="F824" i="5"/>
  <c r="I824" i="5"/>
  <c r="AT331" i="4"/>
  <c r="G331" i="5"/>
  <c r="B331" i="5"/>
  <c r="E331" i="5"/>
  <c r="L331" i="5"/>
  <c r="Q331" i="5"/>
  <c r="J331" i="5"/>
  <c r="O331" i="5"/>
  <c r="M331" i="5"/>
  <c r="H331" i="5"/>
  <c r="C331" i="5"/>
  <c r="T331" i="5"/>
  <c r="R331" i="5"/>
  <c r="U331" i="5"/>
  <c r="F331" i="5"/>
  <c r="K331" i="5"/>
  <c r="P331" i="5"/>
  <c r="S331" i="5"/>
  <c r="D331" i="5"/>
  <c r="N331" i="5"/>
  <c r="I331" i="5"/>
  <c r="AT657" i="4"/>
  <c r="B657" i="5"/>
  <c r="G657" i="5"/>
  <c r="Q657" i="5"/>
  <c r="L657" i="5"/>
  <c r="J657" i="5"/>
  <c r="E657" i="5"/>
  <c r="H657" i="5"/>
  <c r="R657" i="5"/>
  <c r="O657" i="5"/>
  <c r="M657" i="5"/>
  <c r="C657" i="5"/>
  <c r="T657" i="5"/>
  <c r="S657" i="5"/>
  <c r="F657" i="5"/>
  <c r="P657" i="5"/>
  <c r="U657" i="5"/>
  <c r="K657" i="5"/>
  <c r="I657" i="5"/>
  <c r="N657" i="5"/>
  <c r="D657" i="5"/>
  <c r="AT281" i="4"/>
  <c r="B281" i="5"/>
  <c r="L281" i="5"/>
  <c r="Q281" i="5"/>
  <c r="E281" i="5"/>
  <c r="G281" i="5"/>
  <c r="O281" i="5"/>
  <c r="C281" i="5"/>
  <c r="J281" i="5"/>
  <c r="T281" i="5"/>
  <c r="R281" i="5"/>
  <c r="M281" i="5"/>
  <c r="H281" i="5"/>
  <c r="U281" i="5"/>
  <c r="S281" i="5"/>
  <c r="F281" i="5"/>
  <c r="N281" i="5"/>
  <c r="K281" i="5"/>
  <c r="P281" i="5"/>
  <c r="I281" i="5"/>
  <c r="D281" i="5"/>
  <c r="AT914" i="4"/>
  <c r="B914" i="5"/>
  <c r="Q914" i="5"/>
  <c r="E914" i="5"/>
  <c r="L914" i="5"/>
  <c r="G914" i="5"/>
  <c r="J914" i="5"/>
  <c r="C914" i="5"/>
  <c r="O914" i="5"/>
  <c r="T914" i="5"/>
  <c r="H914" i="5"/>
  <c r="M914" i="5"/>
  <c r="R914" i="5"/>
  <c r="P914" i="5"/>
  <c r="U914" i="5"/>
  <c r="K914" i="5"/>
  <c r="S914" i="5"/>
  <c r="N914" i="5"/>
  <c r="I914" i="5"/>
  <c r="F914" i="5"/>
  <c r="D914" i="5"/>
  <c r="AT136" i="4"/>
  <c r="Q136" i="5"/>
  <c r="B136" i="5"/>
  <c r="G136" i="5"/>
  <c r="L136" i="5"/>
  <c r="T136" i="5"/>
  <c r="E136" i="5"/>
  <c r="O136" i="5"/>
  <c r="J136" i="5"/>
  <c r="M136" i="5"/>
  <c r="H136" i="5"/>
  <c r="C136" i="5"/>
  <c r="R136" i="5"/>
  <c r="U136" i="5"/>
  <c r="P136" i="5"/>
  <c r="S136" i="5"/>
  <c r="K136" i="5"/>
  <c r="F136" i="5"/>
  <c r="I136" i="5"/>
  <c r="N136" i="5"/>
  <c r="D136" i="5"/>
  <c r="AT207" i="4"/>
  <c r="B207" i="5"/>
  <c r="Q207" i="5"/>
  <c r="G207" i="5"/>
  <c r="E207" i="5"/>
  <c r="O207" i="5"/>
  <c r="L207" i="5"/>
  <c r="J207" i="5"/>
  <c r="C207" i="5"/>
  <c r="M207" i="5"/>
  <c r="R207" i="5"/>
  <c r="T207" i="5"/>
  <c r="H207" i="5"/>
  <c r="K207" i="5"/>
  <c r="U207" i="5"/>
  <c r="S207" i="5"/>
  <c r="I207" i="5"/>
  <c r="F207" i="5"/>
  <c r="P207" i="5"/>
  <c r="D207" i="5"/>
  <c r="N207" i="5"/>
  <c r="AT814" i="4"/>
  <c r="B814" i="5"/>
  <c r="E814" i="5"/>
  <c r="L814" i="5"/>
  <c r="J814" i="5"/>
  <c r="C814" i="5"/>
  <c r="G814" i="5"/>
  <c r="T814" i="5"/>
  <c r="Q814" i="5"/>
  <c r="O814" i="5"/>
  <c r="M814" i="5"/>
  <c r="R814" i="5"/>
  <c r="H814" i="5"/>
  <c r="U814" i="5"/>
  <c r="I814" i="5"/>
  <c r="S814" i="5"/>
  <c r="P814" i="5"/>
  <c r="D814" i="5"/>
  <c r="K814" i="5"/>
  <c r="F814" i="5"/>
  <c r="N814" i="5"/>
  <c r="AT341" i="4"/>
  <c r="G341" i="5"/>
  <c r="B341" i="5"/>
  <c r="E341" i="5"/>
  <c r="L341" i="5"/>
  <c r="J341" i="5"/>
  <c r="T341" i="5"/>
  <c r="O341" i="5"/>
  <c r="Q341" i="5"/>
  <c r="C341" i="5"/>
  <c r="M341" i="5"/>
  <c r="R341" i="5"/>
  <c r="H341" i="5"/>
  <c r="N341" i="5"/>
  <c r="D341" i="5"/>
  <c r="K341" i="5"/>
  <c r="U341" i="5"/>
  <c r="S341" i="5"/>
  <c r="P341" i="5"/>
  <c r="I341" i="5"/>
  <c r="F341" i="5"/>
  <c r="AT517" i="4"/>
  <c r="G517" i="5"/>
  <c r="B517" i="5"/>
  <c r="L517" i="5"/>
  <c r="Q517" i="5"/>
  <c r="J517" i="5"/>
  <c r="O517" i="5"/>
  <c r="T517" i="5"/>
  <c r="E517" i="5"/>
  <c r="C517" i="5"/>
  <c r="M517" i="5"/>
  <c r="R517" i="5"/>
  <c r="H517" i="5"/>
  <c r="N517" i="5"/>
  <c r="U517" i="5"/>
  <c r="S517" i="5"/>
  <c r="K517" i="5"/>
  <c r="D517" i="5"/>
  <c r="P517" i="5"/>
  <c r="F517" i="5"/>
  <c r="I517" i="5"/>
  <c r="AT451" i="4"/>
  <c r="B451" i="5"/>
  <c r="Q451" i="5"/>
  <c r="E451" i="5"/>
  <c r="J451" i="5"/>
  <c r="L451" i="5"/>
  <c r="G451" i="5"/>
  <c r="T451" i="5"/>
  <c r="O451" i="5"/>
  <c r="M451" i="5"/>
  <c r="C451" i="5"/>
  <c r="H451" i="5"/>
  <c r="R451" i="5"/>
  <c r="U451" i="5"/>
  <c r="K451" i="5"/>
  <c r="P451" i="5"/>
  <c r="S451" i="5"/>
  <c r="F451" i="5"/>
  <c r="N451" i="5"/>
  <c r="I451" i="5"/>
  <c r="D451" i="5"/>
  <c r="AT461" i="4"/>
  <c r="E461" i="5"/>
  <c r="G461" i="5"/>
  <c r="L461" i="5"/>
  <c r="B461" i="5"/>
  <c r="T461" i="5"/>
  <c r="O461" i="5"/>
  <c r="Q461" i="5"/>
  <c r="J461" i="5"/>
  <c r="R461" i="5"/>
  <c r="H461" i="5"/>
  <c r="C461" i="5"/>
  <c r="M461" i="5"/>
  <c r="F461" i="5"/>
  <c r="K461" i="5"/>
  <c r="P461" i="5"/>
  <c r="N461" i="5"/>
  <c r="U461" i="5"/>
  <c r="S461" i="5"/>
  <c r="I461" i="5"/>
  <c r="D461" i="5"/>
  <c r="AT527" i="4"/>
  <c r="L527" i="5"/>
  <c r="E527" i="5"/>
  <c r="B527" i="5"/>
  <c r="G527" i="5"/>
  <c r="T527" i="5"/>
  <c r="Q527" i="5"/>
  <c r="J527" i="5"/>
  <c r="R527" i="5"/>
  <c r="H527" i="5"/>
  <c r="M527" i="5"/>
  <c r="C527" i="5"/>
  <c r="O527" i="5"/>
  <c r="S527" i="5"/>
  <c r="K527" i="5"/>
  <c r="I527" i="5"/>
  <c r="F527" i="5"/>
  <c r="N527" i="5"/>
  <c r="P527" i="5"/>
  <c r="U527" i="5"/>
  <c r="D527" i="5"/>
  <c r="AT577" i="4"/>
  <c r="L577" i="5"/>
  <c r="Q577" i="5"/>
  <c r="G577" i="5"/>
  <c r="B577" i="5"/>
  <c r="J577" i="5"/>
  <c r="E577" i="5"/>
  <c r="T577" i="5"/>
  <c r="O577" i="5"/>
  <c r="C577" i="5"/>
  <c r="M577" i="5"/>
  <c r="R577" i="5"/>
  <c r="H577" i="5"/>
  <c r="I577" i="5"/>
  <c r="K577" i="5"/>
  <c r="P577" i="5"/>
  <c r="U577" i="5"/>
  <c r="S577" i="5"/>
  <c r="N577" i="5"/>
  <c r="F577" i="5"/>
  <c r="D577" i="5"/>
  <c r="AT884" i="4"/>
  <c r="L884" i="5"/>
  <c r="Q884" i="5"/>
  <c r="B884" i="5"/>
  <c r="O884" i="5"/>
  <c r="C884" i="5"/>
  <c r="J884" i="5"/>
  <c r="G884" i="5"/>
  <c r="E884" i="5"/>
  <c r="H884" i="5"/>
  <c r="R884" i="5"/>
  <c r="M884" i="5"/>
  <c r="T884" i="5"/>
  <c r="U884" i="5"/>
  <c r="K884" i="5"/>
  <c r="P884" i="5"/>
  <c r="F884" i="5"/>
  <c r="D884" i="5"/>
  <c r="I884" i="5"/>
  <c r="S884" i="5"/>
  <c r="N884" i="5"/>
  <c r="AT486" i="4"/>
  <c r="E486" i="5"/>
  <c r="G486" i="5"/>
  <c r="J486" i="5"/>
  <c r="B486" i="5"/>
  <c r="L486" i="5"/>
  <c r="O486" i="5"/>
  <c r="Q486" i="5"/>
  <c r="C486" i="5"/>
  <c r="M486" i="5"/>
  <c r="R486" i="5"/>
  <c r="H486" i="5"/>
  <c r="T486" i="5"/>
  <c r="P486" i="5"/>
  <c r="U486" i="5"/>
  <c r="F486" i="5"/>
  <c r="I486" i="5"/>
  <c r="S486" i="5"/>
  <c r="D486" i="5"/>
  <c r="N486" i="5"/>
  <c r="K486" i="5"/>
  <c r="AT70" i="4"/>
  <c r="B70" i="5"/>
  <c r="L70" i="5"/>
  <c r="Q70" i="5"/>
  <c r="G70" i="5"/>
  <c r="T70" i="5"/>
  <c r="J70" i="5"/>
  <c r="E70" i="5"/>
  <c r="M70" i="5"/>
  <c r="O70" i="5"/>
  <c r="H70" i="5"/>
  <c r="R70" i="5"/>
  <c r="C70" i="5"/>
  <c r="P70" i="5"/>
  <c r="S70" i="5"/>
  <c r="K70" i="5"/>
  <c r="U70" i="5"/>
  <c r="F70" i="5"/>
  <c r="D70" i="5"/>
  <c r="N70" i="5"/>
  <c r="I70" i="5"/>
  <c r="AT617" i="4"/>
  <c r="B617" i="5"/>
  <c r="L617" i="5"/>
  <c r="G617" i="5"/>
  <c r="E617" i="5"/>
  <c r="Q617" i="5"/>
  <c r="J617" i="5"/>
  <c r="C617" i="5"/>
  <c r="T617" i="5"/>
  <c r="M617" i="5"/>
  <c r="O617" i="5"/>
  <c r="R617" i="5"/>
  <c r="H617" i="5"/>
  <c r="S617" i="5"/>
  <c r="U617" i="5"/>
  <c r="P617" i="5"/>
  <c r="K617" i="5"/>
  <c r="I617" i="5"/>
  <c r="D617" i="5"/>
  <c r="F617" i="5"/>
  <c r="N617" i="5"/>
  <c r="AT152" i="4"/>
  <c r="B152" i="5"/>
  <c r="L152" i="5"/>
  <c r="G152" i="5"/>
  <c r="Q152" i="5"/>
  <c r="J152" i="5"/>
  <c r="E152" i="5"/>
  <c r="O152" i="5"/>
  <c r="H152" i="5"/>
  <c r="C152" i="5"/>
  <c r="R152" i="5"/>
  <c r="T152" i="5"/>
  <c r="M152" i="5"/>
  <c r="K152" i="5"/>
  <c r="P152" i="5"/>
  <c r="U152" i="5"/>
  <c r="S152" i="5"/>
  <c r="I152" i="5"/>
  <c r="N152" i="5"/>
  <c r="F152" i="5"/>
  <c r="D152" i="5"/>
  <c r="AT431" i="4"/>
  <c r="B431" i="5"/>
  <c r="L431" i="5"/>
  <c r="Q431" i="5"/>
  <c r="G431" i="5"/>
  <c r="O431" i="5"/>
  <c r="E431" i="5"/>
  <c r="J431" i="5"/>
  <c r="T431" i="5"/>
  <c r="H431" i="5"/>
  <c r="C431" i="5"/>
  <c r="M431" i="5"/>
  <c r="R431" i="5"/>
  <c r="U431" i="5"/>
  <c r="F431" i="5"/>
  <c r="N431" i="5"/>
  <c r="P431" i="5"/>
  <c r="S431" i="5"/>
  <c r="K431" i="5"/>
  <c r="I431" i="5"/>
  <c r="D431" i="5"/>
  <c r="AT60" i="4"/>
  <c r="Q60" i="5"/>
  <c r="B60" i="5"/>
  <c r="G60" i="5"/>
  <c r="L60" i="5"/>
  <c r="O60" i="5"/>
  <c r="T60" i="5"/>
  <c r="R60" i="5"/>
  <c r="J60" i="5"/>
  <c r="C60" i="5"/>
  <c r="E60" i="5"/>
  <c r="H60" i="5"/>
  <c r="M60" i="5"/>
  <c r="S60" i="5"/>
  <c r="F60" i="5"/>
  <c r="U60" i="5"/>
  <c r="D60" i="5"/>
  <c r="P60" i="5"/>
  <c r="I60" i="5"/>
  <c r="N60" i="5"/>
  <c r="K60" i="5"/>
  <c r="AT894" i="4"/>
  <c r="G894" i="5"/>
  <c r="B894" i="5"/>
  <c r="J894" i="5"/>
  <c r="E894" i="5"/>
  <c r="T894" i="5"/>
  <c r="Q894" i="5"/>
  <c r="O894" i="5"/>
  <c r="C894" i="5"/>
  <c r="L894" i="5"/>
  <c r="R894" i="5"/>
  <c r="H894" i="5"/>
  <c r="M894" i="5"/>
  <c r="P894" i="5"/>
  <c r="K894" i="5"/>
  <c r="D894" i="5"/>
  <c r="S894" i="5"/>
  <c r="F894" i="5"/>
  <c r="U894" i="5"/>
  <c r="N894" i="5"/>
  <c r="I894" i="5"/>
  <c r="AT742" i="4"/>
  <c r="E742" i="5"/>
  <c r="B742" i="5"/>
  <c r="G742" i="5"/>
  <c r="L742" i="5"/>
  <c r="Q742" i="5"/>
  <c r="O742" i="5"/>
  <c r="J742" i="5"/>
  <c r="M742" i="5"/>
  <c r="H742" i="5"/>
  <c r="R742" i="5"/>
  <c r="C742" i="5"/>
  <c r="T742" i="5"/>
  <c r="I742" i="5"/>
  <c r="U742" i="5"/>
  <c r="K742" i="5"/>
  <c r="P742" i="5"/>
  <c r="S742" i="5"/>
  <c r="N742" i="5"/>
  <c r="F742" i="5"/>
  <c r="D742" i="5"/>
  <c r="AT50" i="4"/>
  <c r="L50" i="5"/>
  <c r="G50" i="5"/>
  <c r="B50" i="5"/>
  <c r="Q50" i="5"/>
  <c r="E50" i="5"/>
  <c r="T50" i="5"/>
  <c r="O50" i="5"/>
  <c r="C50" i="5"/>
  <c r="M50" i="5"/>
  <c r="R50" i="5"/>
  <c r="J50" i="5"/>
  <c r="H50" i="5"/>
  <c r="P50" i="5"/>
  <c r="U50" i="5"/>
  <c r="N50" i="5"/>
  <c r="S50" i="5"/>
  <c r="D50" i="5"/>
  <c r="K50" i="5"/>
  <c r="I50" i="5"/>
  <c r="F50" i="5"/>
  <c r="AT239" i="4"/>
  <c r="B239" i="5"/>
  <c r="L239" i="5"/>
  <c r="G239" i="5"/>
  <c r="Q239" i="5"/>
  <c r="O239" i="5"/>
  <c r="E239" i="5"/>
  <c r="J239" i="5"/>
  <c r="T239" i="5"/>
  <c r="R239" i="5"/>
  <c r="C239" i="5"/>
  <c r="H239" i="5"/>
  <c r="M239" i="5"/>
  <c r="U239" i="5"/>
  <c r="S239" i="5"/>
  <c r="F239" i="5"/>
  <c r="I239" i="5"/>
  <c r="P239" i="5"/>
  <c r="N239" i="5"/>
  <c r="K239" i="5"/>
  <c r="D239" i="5"/>
  <c r="AT904" i="4"/>
  <c r="Q904" i="5"/>
  <c r="G904" i="5"/>
  <c r="B904" i="5"/>
  <c r="O904" i="5"/>
  <c r="L904" i="5"/>
  <c r="E904" i="5"/>
  <c r="T904" i="5"/>
  <c r="C904" i="5"/>
  <c r="M904" i="5"/>
  <c r="R904" i="5"/>
  <c r="J904" i="5"/>
  <c r="H904" i="5"/>
  <c r="S904" i="5"/>
  <c r="N904" i="5"/>
  <c r="F904" i="5"/>
  <c r="D904" i="5"/>
  <c r="I904" i="5"/>
  <c r="P904" i="5"/>
  <c r="U904" i="5"/>
  <c r="K904" i="5"/>
  <c r="AT391" i="4"/>
  <c r="Q391" i="5"/>
  <c r="B391" i="5"/>
  <c r="L391" i="5"/>
  <c r="T391" i="5"/>
  <c r="J391" i="5"/>
  <c r="G391" i="5"/>
  <c r="E391" i="5"/>
  <c r="M391" i="5"/>
  <c r="C391" i="5"/>
  <c r="O391" i="5"/>
  <c r="H391" i="5"/>
  <c r="R391" i="5"/>
  <c r="P391" i="5"/>
  <c r="N391" i="5"/>
  <c r="S391" i="5"/>
  <c r="U391" i="5"/>
  <c r="K391" i="5"/>
  <c r="D391" i="5"/>
  <c r="F391" i="5"/>
  <c r="I391" i="5"/>
  <c r="AT764" i="4"/>
  <c r="B764" i="5"/>
  <c r="L764" i="5"/>
  <c r="G764" i="5"/>
  <c r="J764" i="5"/>
  <c r="Q764" i="5"/>
  <c r="E764" i="5"/>
  <c r="O764" i="5"/>
  <c r="M764" i="5"/>
  <c r="C764" i="5"/>
  <c r="H764" i="5"/>
  <c r="R764" i="5"/>
  <c r="T764" i="5"/>
  <c r="P764" i="5"/>
  <c r="U764" i="5"/>
  <c r="N764" i="5"/>
  <c r="K764" i="5"/>
  <c r="F764" i="5"/>
  <c r="S764" i="5"/>
  <c r="D764" i="5"/>
  <c r="I764" i="5"/>
  <c r="AT40" i="4"/>
  <c r="G40" i="5"/>
  <c r="L40" i="5"/>
  <c r="B40" i="5"/>
  <c r="Q40" i="5"/>
  <c r="J40" i="5"/>
  <c r="R40" i="5"/>
  <c r="H40" i="5"/>
  <c r="T40" i="5"/>
  <c r="E40" i="5"/>
  <c r="C40" i="5"/>
  <c r="O40" i="5"/>
  <c r="M40" i="5"/>
  <c r="S40" i="5"/>
  <c r="K40" i="5"/>
  <c r="U40" i="5"/>
  <c r="P40" i="5"/>
  <c r="N40" i="5"/>
  <c r="I40" i="5"/>
  <c r="F40" i="5"/>
  <c r="D40" i="5"/>
  <c r="AT351" i="4"/>
  <c r="E351" i="5"/>
  <c r="B351" i="5"/>
  <c r="L351" i="5"/>
  <c r="G351" i="5"/>
  <c r="Q351" i="5"/>
  <c r="T351" i="5"/>
  <c r="O351" i="5"/>
  <c r="H351" i="5"/>
  <c r="M351" i="5"/>
  <c r="C351" i="5"/>
  <c r="R351" i="5"/>
  <c r="J351" i="5"/>
  <c r="U351" i="5"/>
  <c r="S351" i="5"/>
  <c r="N351" i="5"/>
  <c r="F351" i="5"/>
  <c r="P351" i="5"/>
  <c r="K351" i="5"/>
  <c r="I351" i="5"/>
  <c r="D351" i="5"/>
  <c r="AT1008" i="4"/>
  <c r="B1008" i="5"/>
  <c r="G1008" i="5"/>
  <c r="Q1008" i="5"/>
  <c r="E1008" i="5"/>
  <c r="L1008" i="5"/>
  <c r="J1008" i="5"/>
  <c r="C1008" i="5"/>
  <c r="T1008" i="5"/>
  <c r="O1008" i="5"/>
  <c r="R1008" i="5"/>
  <c r="M1008" i="5"/>
  <c r="H1008" i="5"/>
  <c r="F1008" i="5"/>
  <c r="S1008" i="5"/>
  <c r="P1008" i="5"/>
  <c r="U1008" i="5"/>
  <c r="I1008" i="5"/>
  <c r="N1008" i="5"/>
  <c r="K1008" i="5"/>
  <c r="D1008" i="5"/>
  <c r="AT210" i="4"/>
  <c r="G210" i="5"/>
  <c r="B210" i="5"/>
  <c r="L210" i="5"/>
  <c r="Q210" i="5"/>
  <c r="J210" i="5"/>
  <c r="T210" i="5"/>
  <c r="E210" i="5"/>
  <c r="C210" i="5"/>
  <c r="O210" i="5"/>
  <c r="M210" i="5"/>
  <c r="R210" i="5"/>
  <c r="H210" i="5"/>
  <c r="F210" i="5"/>
  <c r="S210" i="5"/>
  <c r="P210" i="5"/>
  <c r="K210" i="5"/>
  <c r="U210" i="5"/>
  <c r="I210" i="5"/>
  <c r="N210" i="5"/>
  <c r="D210" i="5"/>
  <c r="AT794" i="4"/>
  <c r="L794" i="5"/>
  <c r="B794" i="5"/>
  <c r="G794" i="5"/>
  <c r="E794" i="5"/>
  <c r="Q794" i="5"/>
  <c r="O794" i="5"/>
  <c r="J794" i="5"/>
  <c r="C794" i="5"/>
  <c r="R794" i="5"/>
  <c r="M794" i="5"/>
  <c r="H794" i="5"/>
  <c r="T794" i="5"/>
  <c r="P794" i="5"/>
  <c r="S794" i="5"/>
  <c r="U794" i="5"/>
  <c r="F794" i="5"/>
  <c r="I794" i="5"/>
  <c r="D794" i="5"/>
  <c r="K794" i="5"/>
  <c r="N794" i="5"/>
  <c r="AT204" i="4"/>
  <c r="L204" i="5"/>
  <c r="Q204" i="5"/>
  <c r="G204" i="5"/>
  <c r="B204" i="5"/>
  <c r="T204" i="5"/>
  <c r="O204" i="5"/>
  <c r="E204" i="5"/>
  <c r="J204" i="5"/>
  <c r="C204" i="5"/>
  <c r="M204" i="5"/>
  <c r="R204" i="5"/>
  <c r="H204" i="5"/>
  <c r="P204" i="5"/>
  <c r="U204" i="5"/>
  <c r="D204" i="5"/>
  <c r="S204" i="5"/>
  <c r="K204" i="5"/>
  <c r="F204" i="5"/>
  <c r="I204" i="5"/>
  <c r="N204" i="5"/>
  <c r="D13" i="2"/>
  <c r="T22" i="4"/>
  <c r="AT230" i="4"/>
  <c r="Q230" i="5"/>
  <c r="L230" i="5"/>
  <c r="G230" i="5"/>
  <c r="O230" i="5"/>
  <c r="E230" i="5"/>
  <c r="T230" i="5"/>
  <c r="J230" i="5"/>
  <c r="C230" i="5"/>
  <c r="B230" i="5"/>
  <c r="M230" i="5"/>
  <c r="R230" i="5"/>
  <c r="H230" i="5"/>
  <c r="S230" i="5"/>
  <c r="P230" i="5"/>
  <c r="F230" i="5"/>
  <c r="N230" i="5"/>
  <c r="U230" i="5"/>
  <c r="K230" i="5"/>
  <c r="I230" i="5"/>
  <c r="D230" i="5"/>
  <c r="AT319" i="4"/>
  <c r="L319" i="5"/>
  <c r="E319" i="5"/>
  <c r="B319" i="5"/>
  <c r="G319" i="5"/>
  <c r="Q319" i="5"/>
  <c r="O319" i="5"/>
  <c r="J319" i="5"/>
  <c r="T319" i="5"/>
  <c r="M319" i="5"/>
  <c r="C319" i="5"/>
  <c r="R319" i="5"/>
  <c r="H319" i="5"/>
  <c r="P319" i="5"/>
  <c r="N319" i="5"/>
  <c r="K319" i="5"/>
  <c r="U319" i="5"/>
  <c r="S319" i="5"/>
  <c r="D319" i="5"/>
  <c r="I319" i="5"/>
  <c r="F319" i="5"/>
  <c r="AT439" i="4"/>
  <c r="J439" i="5"/>
  <c r="L439" i="5"/>
  <c r="G439" i="5"/>
  <c r="Q439" i="5"/>
  <c r="B439" i="5"/>
  <c r="T439" i="5"/>
  <c r="E439" i="5"/>
  <c r="O439" i="5"/>
  <c r="M439" i="5"/>
  <c r="R439" i="5"/>
  <c r="H439" i="5"/>
  <c r="C439" i="5"/>
  <c r="N439" i="5"/>
  <c r="P439" i="5"/>
  <c r="F439" i="5"/>
  <c r="K439" i="5"/>
  <c r="U439" i="5"/>
  <c r="S439" i="5"/>
  <c r="I439" i="5"/>
  <c r="D439" i="5"/>
  <c r="AT47" i="4"/>
  <c r="G47" i="5"/>
  <c r="B47" i="5"/>
  <c r="E47" i="5"/>
  <c r="O47" i="5"/>
  <c r="L47" i="5"/>
  <c r="Q47" i="5"/>
  <c r="T47" i="5"/>
  <c r="J47" i="5"/>
  <c r="H47" i="5"/>
  <c r="M47" i="5"/>
  <c r="C47" i="5"/>
  <c r="R47" i="5"/>
  <c r="U47" i="5"/>
  <c r="P47" i="5"/>
  <c r="K47" i="5"/>
  <c r="S47" i="5"/>
  <c r="F47" i="5"/>
  <c r="N47" i="5"/>
  <c r="I47" i="5"/>
  <c r="D47" i="5"/>
  <c r="AT749" i="4"/>
  <c r="Q749" i="5"/>
  <c r="G749" i="5"/>
  <c r="E749" i="5"/>
  <c r="B749" i="5"/>
  <c r="J749" i="5"/>
  <c r="O749" i="5"/>
  <c r="T749" i="5"/>
  <c r="L749" i="5"/>
  <c r="R749" i="5"/>
  <c r="C749" i="5"/>
  <c r="H749" i="5"/>
  <c r="M749" i="5"/>
  <c r="U749" i="5"/>
  <c r="F749" i="5"/>
  <c r="P749" i="5"/>
  <c r="S749" i="5"/>
  <c r="N749" i="5"/>
  <c r="I749" i="5"/>
  <c r="D749" i="5"/>
  <c r="K749" i="5"/>
  <c r="AT515" i="4"/>
  <c r="G515" i="5"/>
  <c r="E515" i="5"/>
  <c r="L515" i="5"/>
  <c r="B515" i="5"/>
  <c r="Q515" i="5"/>
  <c r="J515" i="5"/>
  <c r="C515" i="5"/>
  <c r="H515" i="5"/>
  <c r="M515" i="5"/>
  <c r="T515" i="5"/>
  <c r="O515" i="5"/>
  <c r="R515" i="5"/>
  <c r="U515" i="5"/>
  <c r="P515" i="5"/>
  <c r="F515" i="5"/>
  <c r="D515" i="5"/>
  <c r="S515" i="5"/>
  <c r="N515" i="5"/>
  <c r="K515" i="5"/>
  <c r="I515" i="5"/>
  <c r="AT234" i="4"/>
  <c r="Q234" i="5"/>
  <c r="L234" i="5"/>
  <c r="E234" i="5"/>
  <c r="B234" i="5"/>
  <c r="T234" i="5"/>
  <c r="J234" i="5"/>
  <c r="G234" i="5"/>
  <c r="O234" i="5"/>
  <c r="M234" i="5"/>
  <c r="R234" i="5"/>
  <c r="H234" i="5"/>
  <c r="C234" i="5"/>
  <c r="P234" i="5"/>
  <c r="S234" i="5"/>
  <c r="U234" i="5"/>
  <c r="K234" i="5"/>
  <c r="I234" i="5"/>
  <c r="F234" i="5"/>
  <c r="D234" i="5"/>
  <c r="N234" i="5"/>
  <c r="AT990" i="4"/>
  <c r="G990" i="5"/>
  <c r="B990" i="5"/>
  <c r="L990" i="5"/>
  <c r="Q990" i="5"/>
  <c r="E990" i="5"/>
  <c r="T990" i="5"/>
  <c r="C990" i="5"/>
  <c r="O990" i="5"/>
  <c r="J990" i="5"/>
  <c r="M990" i="5"/>
  <c r="R990" i="5"/>
  <c r="H990" i="5"/>
  <c r="S990" i="5"/>
  <c r="D990" i="5"/>
  <c r="F990" i="5"/>
  <c r="P990" i="5"/>
  <c r="U990" i="5"/>
  <c r="N990" i="5"/>
  <c r="K990" i="5"/>
  <c r="I990" i="5"/>
  <c r="AT151" i="4"/>
  <c r="G151" i="5"/>
  <c r="L151" i="5"/>
  <c r="B151" i="5"/>
  <c r="T151" i="5"/>
  <c r="J151" i="5"/>
  <c r="O151" i="5"/>
  <c r="E151" i="5"/>
  <c r="Q151" i="5"/>
  <c r="M151" i="5"/>
  <c r="H151" i="5"/>
  <c r="R151" i="5"/>
  <c r="C151" i="5"/>
  <c r="P151" i="5"/>
  <c r="N151" i="5"/>
  <c r="S151" i="5"/>
  <c r="U151" i="5"/>
  <c r="K151" i="5"/>
  <c r="D151" i="5"/>
  <c r="F151" i="5"/>
  <c r="I151" i="5"/>
  <c r="AT714" i="4"/>
  <c r="E714" i="5"/>
  <c r="L714" i="5"/>
  <c r="J714" i="5"/>
  <c r="G714" i="5"/>
  <c r="Q714" i="5"/>
  <c r="B714" i="5"/>
  <c r="T714" i="5"/>
  <c r="O714" i="5"/>
  <c r="C714" i="5"/>
  <c r="M714" i="5"/>
  <c r="H714" i="5"/>
  <c r="R714" i="5"/>
  <c r="K714" i="5"/>
  <c r="I714" i="5"/>
  <c r="S714" i="5"/>
  <c r="P714" i="5"/>
  <c r="F714" i="5"/>
  <c r="U714" i="5"/>
  <c r="N714" i="5"/>
  <c r="D714" i="5"/>
  <c r="AT940" i="4"/>
  <c r="Q940" i="5"/>
  <c r="G940" i="5"/>
  <c r="B940" i="5"/>
  <c r="E940" i="5"/>
  <c r="J940" i="5"/>
  <c r="L940" i="5"/>
  <c r="T940" i="5"/>
  <c r="O940" i="5"/>
  <c r="H940" i="5"/>
  <c r="M940" i="5"/>
  <c r="R940" i="5"/>
  <c r="C940" i="5"/>
  <c r="P940" i="5"/>
  <c r="U940" i="5"/>
  <c r="K940" i="5"/>
  <c r="I940" i="5"/>
  <c r="S940" i="5"/>
  <c r="F940" i="5"/>
  <c r="D940" i="5"/>
  <c r="N940" i="5"/>
  <c r="AT311" i="4"/>
  <c r="B311" i="5"/>
  <c r="Q311" i="5"/>
  <c r="E311" i="5"/>
  <c r="G311" i="5"/>
  <c r="L311" i="5"/>
  <c r="J311" i="5"/>
  <c r="O311" i="5"/>
  <c r="T311" i="5"/>
  <c r="R311" i="5"/>
  <c r="M311" i="5"/>
  <c r="C311" i="5"/>
  <c r="H311" i="5"/>
  <c r="S311" i="5"/>
  <c r="F311" i="5"/>
  <c r="U311" i="5"/>
  <c r="D311" i="5"/>
  <c r="P311" i="5"/>
  <c r="N311" i="5"/>
  <c r="K311" i="5"/>
  <c r="I311" i="5"/>
  <c r="AT96" i="4"/>
  <c r="Q96" i="5"/>
  <c r="L96" i="5"/>
  <c r="G96" i="5"/>
  <c r="T96" i="5"/>
  <c r="E96" i="5"/>
  <c r="O96" i="5"/>
  <c r="B96" i="5"/>
  <c r="J96" i="5"/>
  <c r="C96" i="5"/>
  <c r="H96" i="5"/>
  <c r="R96" i="5"/>
  <c r="M96" i="5"/>
  <c r="U96" i="5"/>
  <c r="K96" i="5"/>
  <c r="P96" i="5"/>
  <c r="S96" i="5"/>
  <c r="N96" i="5"/>
  <c r="F96" i="5"/>
  <c r="I96" i="5"/>
  <c r="D96" i="5"/>
  <c r="AT444" i="4"/>
  <c r="B444" i="5"/>
  <c r="Q444" i="5"/>
  <c r="E444" i="5"/>
  <c r="L444" i="5"/>
  <c r="G444" i="5"/>
  <c r="T444" i="5"/>
  <c r="O444" i="5"/>
  <c r="J444" i="5"/>
  <c r="C444" i="5"/>
  <c r="M444" i="5"/>
  <c r="H444" i="5"/>
  <c r="R444" i="5"/>
  <c r="P444" i="5"/>
  <c r="I444" i="5"/>
  <c r="U444" i="5"/>
  <c r="K444" i="5"/>
  <c r="N444" i="5"/>
  <c r="S444" i="5"/>
  <c r="F444" i="5"/>
  <c r="D444" i="5"/>
  <c r="AT424" i="4"/>
  <c r="B424" i="5"/>
  <c r="E424" i="5"/>
  <c r="Q424" i="5"/>
  <c r="L424" i="5"/>
  <c r="T424" i="5"/>
  <c r="C424" i="5"/>
  <c r="G424" i="5"/>
  <c r="H424" i="5"/>
  <c r="M424" i="5"/>
  <c r="O424" i="5"/>
  <c r="J424" i="5"/>
  <c r="R424" i="5"/>
  <c r="F424" i="5"/>
  <c r="P424" i="5"/>
  <c r="I424" i="5"/>
  <c r="U424" i="5"/>
  <c r="K424" i="5"/>
  <c r="S424" i="5"/>
  <c r="D424" i="5"/>
  <c r="N424" i="5"/>
  <c r="AT161" i="4"/>
  <c r="G161" i="5"/>
  <c r="B161" i="5"/>
  <c r="L161" i="5"/>
  <c r="E161" i="5"/>
  <c r="Q161" i="5"/>
  <c r="T161" i="5"/>
  <c r="J161" i="5"/>
  <c r="O161" i="5"/>
  <c r="C161" i="5"/>
  <c r="R161" i="5"/>
  <c r="H161" i="5"/>
  <c r="M161" i="5"/>
  <c r="U161" i="5"/>
  <c r="P161" i="5"/>
  <c r="S161" i="5"/>
  <c r="K161" i="5"/>
  <c r="N161" i="5"/>
  <c r="I161" i="5"/>
  <c r="F161" i="5"/>
  <c r="D161" i="5"/>
  <c r="AT725" i="4"/>
  <c r="B725" i="5"/>
  <c r="L725" i="5"/>
  <c r="E725" i="5"/>
  <c r="G725" i="5"/>
  <c r="T725" i="5"/>
  <c r="Q725" i="5"/>
  <c r="O725" i="5"/>
  <c r="J725" i="5"/>
  <c r="C725" i="5"/>
  <c r="R725" i="5"/>
  <c r="H725" i="5"/>
  <c r="M725" i="5"/>
  <c r="P725" i="5"/>
  <c r="F725" i="5"/>
  <c r="U725" i="5"/>
  <c r="N725" i="5"/>
  <c r="I725" i="5"/>
  <c r="K725" i="5"/>
  <c r="S725" i="5"/>
  <c r="D725" i="5"/>
  <c r="AT309" i="4"/>
  <c r="B309" i="5"/>
  <c r="Q309" i="5"/>
  <c r="E309" i="5"/>
  <c r="G309" i="5"/>
  <c r="L309" i="5"/>
  <c r="J309" i="5"/>
  <c r="H309" i="5"/>
  <c r="T309" i="5"/>
  <c r="R309" i="5"/>
  <c r="M309" i="5"/>
  <c r="C309" i="5"/>
  <c r="O309" i="5"/>
  <c r="K309" i="5"/>
  <c r="D309" i="5"/>
  <c r="P309" i="5"/>
  <c r="N309" i="5"/>
  <c r="S309" i="5"/>
  <c r="F309" i="5"/>
  <c r="U309" i="5"/>
  <c r="I309" i="5"/>
  <c r="AT595" i="4"/>
  <c r="G595" i="5"/>
  <c r="E595" i="5"/>
  <c r="Q595" i="5"/>
  <c r="O595" i="5"/>
  <c r="L595" i="5"/>
  <c r="T595" i="5"/>
  <c r="B595" i="5"/>
  <c r="J595" i="5"/>
  <c r="C595" i="5"/>
  <c r="H595" i="5"/>
  <c r="R595" i="5"/>
  <c r="M595" i="5"/>
  <c r="P595" i="5"/>
  <c r="U595" i="5"/>
  <c r="S595" i="5"/>
  <c r="D595" i="5"/>
  <c r="F595" i="5"/>
  <c r="N595" i="5"/>
  <c r="I595" i="5"/>
  <c r="K595" i="5"/>
  <c r="AT484" i="4"/>
  <c r="G484" i="5"/>
  <c r="Q484" i="5"/>
  <c r="L484" i="5"/>
  <c r="E484" i="5"/>
  <c r="B484" i="5"/>
  <c r="O484" i="5"/>
  <c r="T484" i="5"/>
  <c r="J484" i="5"/>
  <c r="C484" i="5"/>
  <c r="M484" i="5"/>
  <c r="H484" i="5"/>
  <c r="R484" i="5"/>
  <c r="S484" i="5"/>
  <c r="P484" i="5"/>
  <c r="U484" i="5"/>
  <c r="K484" i="5"/>
  <c r="N484" i="5"/>
  <c r="F484" i="5"/>
  <c r="D484" i="5"/>
  <c r="I484" i="5"/>
  <c r="AT289" i="4"/>
  <c r="G289" i="5"/>
  <c r="Q289" i="5"/>
  <c r="B289" i="5"/>
  <c r="L289" i="5"/>
  <c r="J289" i="5"/>
  <c r="O289" i="5"/>
  <c r="T289" i="5"/>
  <c r="E289" i="5"/>
  <c r="R289" i="5"/>
  <c r="H289" i="5"/>
  <c r="M289" i="5"/>
  <c r="C289" i="5"/>
  <c r="U289" i="5"/>
  <c r="I289" i="5"/>
  <c r="K289" i="5"/>
  <c r="P289" i="5"/>
  <c r="S289" i="5"/>
  <c r="N289" i="5"/>
  <c r="D289" i="5"/>
  <c r="F289" i="5"/>
  <c r="AT335" i="4"/>
  <c r="L335" i="5"/>
  <c r="B335" i="5"/>
  <c r="E335" i="5"/>
  <c r="O335" i="5"/>
  <c r="G335" i="5"/>
  <c r="J335" i="5"/>
  <c r="T335" i="5"/>
  <c r="Q335" i="5"/>
  <c r="M335" i="5"/>
  <c r="H335" i="5"/>
  <c r="R335" i="5"/>
  <c r="C335" i="5"/>
  <c r="U335" i="5"/>
  <c r="S335" i="5"/>
  <c r="N335" i="5"/>
  <c r="I335" i="5"/>
  <c r="P335" i="5"/>
  <c r="K335" i="5"/>
  <c r="D335" i="5"/>
  <c r="F335" i="5"/>
  <c r="AT141" i="4"/>
  <c r="B141" i="5"/>
  <c r="L141" i="5"/>
  <c r="Q141" i="5"/>
  <c r="G141" i="5"/>
  <c r="J141" i="5"/>
  <c r="T141" i="5"/>
  <c r="M141" i="5"/>
  <c r="H141" i="5"/>
  <c r="C141" i="5"/>
  <c r="O141" i="5"/>
  <c r="R141" i="5"/>
  <c r="E141" i="5"/>
  <c r="P141" i="5"/>
  <c r="K141" i="5"/>
  <c r="F141" i="5"/>
  <c r="U141" i="5"/>
  <c r="D141" i="5"/>
  <c r="S141" i="5"/>
  <c r="N141" i="5"/>
  <c r="I141" i="5"/>
  <c r="AT533" i="4"/>
  <c r="L533" i="5"/>
  <c r="G533" i="5"/>
  <c r="B533" i="5"/>
  <c r="O533" i="5"/>
  <c r="J533" i="5"/>
  <c r="Q533" i="5"/>
  <c r="H533" i="5"/>
  <c r="T533" i="5"/>
  <c r="C533" i="5"/>
  <c r="R533" i="5"/>
  <c r="E533" i="5"/>
  <c r="M533" i="5"/>
  <c r="S533" i="5"/>
  <c r="I533" i="5"/>
  <c r="U533" i="5"/>
  <c r="N533" i="5"/>
  <c r="P533" i="5"/>
  <c r="K533" i="5"/>
  <c r="F533" i="5"/>
  <c r="D533" i="5"/>
  <c r="AT68" i="4"/>
  <c r="G68" i="5"/>
  <c r="B68" i="5"/>
  <c r="Q68" i="5"/>
  <c r="L68" i="5"/>
  <c r="O68" i="5"/>
  <c r="T68" i="5"/>
  <c r="E68" i="5"/>
  <c r="J68" i="5"/>
  <c r="C68" i="5"/>
  <c r="R68" i="5"/>
  <c r="H68" i="5"/>
  <c r="M68" i="5"/>
  <c r="K68" i="5"/>
  <c r="P68" i="5"/>
  <c r="S68" i="5"/>
  <c r="F68" i="5"/>
  <c r="U68" i="5"/>
  <c r="I68" i="5"/>
  <c r="D68" i="5"/>
  <c r="N68" i="5"/>
  <c r="AT542" i="4"/>
  <c r="G542" i="5"/>
  <c r="Q542" i="5"/>
  <c r="B542" i="5"/>
  <c r="J542" i="5"/>
  <c r="L542" i="5"/>
  <c r="O542" i="5"/>
  <c r="M542" i="5"/>
  <c r="R542" i="5"/>
  <c r="C542" i="5"/>
  <c r="E542" i="5"/>
  <c r="T542" i="5"/>
  <c r="H542" i="5"/>
  <c r="S542" i="5"/>
  <c r="K542" i="5"/>
  <c r="N542" i="5"/>
  <c r="U542" i="5"/>
  <c r="F542" i="5"/>
  <c r="P542" i="5"/>
  <c r="D542" i="5"/>
  <c r="I542" i="5"/>
  <c r="AT416" i="4"/>
  <c r="B416" i="5"/>
  <c r="L416" i="5"/>
  <c r="G416" i="5"/>
  <c r="E416" i="5"/>
  <c r="Q416" i="5"/>
  <c r="T416" i="5"/>
  <c r="C416" i="5"/>
  <c r="J416" i="5"/>
  <c r="H416" i="5"/>
  <c r="R416" i="5"/>
  <c r="O416" i="5"/>
  <c r="M416" i="5"/>
  <c r="F416" i="5"/>
  <c r="P416" i="5"/>
  <c r="K416" i="5"/>
  <c r="D416" i="5"/>
  <c r="U416" i="5"/>
  <c r="S416" i="5"/>
  <c r="N416" i="5"/>
  <c r="I416" i="5"/>
  <c r="AT83" i="4"/>
  <c r="G83" i="5"/>
  <c r="Q83" i="5"/>
  <c r="B83" i="5"/>
  <c r="O83" i="5"/>
  <c r="E83" i="5"/>
  <c r="J83" i="5"/>
  <c r="L83" i="5"/>
  <c r="M83" i="5"/>
  <c r="R83" i="5"/>
  <c r="C83" i="5"/>
  <c r="T83" i="5"/>
  <c r="H83" i="5"/>
  <c r="U83" i="5"/>
  <c r="K83" i="5"/>
  <c r="S83" i="5"/>
  <c r="P83" i="5"/>
  <c r="I83" i="5"/>
  <c r="F83" i="5"/>
  <c r="N83" i="5"/>
  <c r="D83" i="5"/>
  <c r="AT718" i="4"/>
  <c r="G718" i="5"/>
  <c r="L718" i="5"/>
  <c r="Q718" i="5"/>
  <c r="J718" i="5"/>
  <c r="B718" i="5"/>
  <c r="E718" i="5"/>
  <c r="T718" i="5"/>
  <c r="O718" i="5"/>
  <c r="M718" i="5"/>
  <c r="R718" i="5"/>
  <c r="C718" i="5"/>
  <c r="H718" i="5"/>
  <c r="P718" i="5"/>
  <c r="S718" i="5"/>
  <c r="U718" i="5"/>
  <c r="K718" i="5"/>
  <c r="F718" i="5"/>
  <c r="N718" i="5"/>
  <c r="I718" i="5"/>
  <c r="D718" i="5"/>
  <c r="AT465" i="4"/>
  <c r="B465" i="5"/>
  <c r="G465" i="5"/>
  <c r="L465" i="5"/>
  <c r="E465" i="5"/>
  <c r="Q465" i="5"/>
  <c r="J465" i="5"/>
  <c r="O465" i="5"/>
  <c r="M465" i="5"/>
  <c r="H465" i="5"/>
  <c r="T465" i="5"/>
  <c r="R465" i="5"/>
  <c r="C465" i="5"/>
  <c r="K465" i="5"/>
  <c r="F465" i="5"/>
  <c r="I465" i="5"/>
  <c r="U465" i="5"/>
  <c r="P465" i="5"/>
  <c r="S465" i="5"/>
  <c r="N465" i="5"/>
  <c r="D465" i="5"/>
  <c r="AT1010" i="4"/>
  <c r="B1010" i="5"/>
  <c r="G1010" i="5"/>
  <c r="E1010" i="5"/>
  <c r="O1010" i="5"/>
  <c r="J1010" i="5"/>
  <c r="L1010" i="5"/>
  <c r="Q1010" i="5"/>
  <c r="M1010" i="5"/>
  <c r="T1010" i="5"/>
  <c r="H1010" i="5"/>
  <c r="C1010" i="5"/>
  <c r="R1010" i="5"/>
  <c r="F1010" i="5"/>
  <c r="I1010" i="5"/>
  <c r="P1010" i="5"/>
  <c r="S1010" i="5"/>
  <c r="U1010" i="5"/>
  <c r="K1010" i="5"/>
  <c r="N1010" i="5"/>
  <c r="D1010" i="5"/>
  <c r="AT25" i="4"/>
  <c r="B25" i="5"/>
  <c r="Q25" i="5"/>
  <c r="E25" i="5"/>
  <c r="T25" i="5"/>
  <c r="L25" i="5"/>
  <c r="O25" i="5"/>
  <c r="G25" i="5"/>
  <c r="J25" i="5"/>
  <c r="R25" i="5"/>
  <c r="C25" i="5"/>
  <c r="H25" i="5"/>
  <c r="M25" i="5"/>
  <c r="S25" i="5"/>
  <c r="N25" i="5"/>
  <c r="U25" i="5"/>
  <c r="K25" i="5"/>
  <c r="F25" i="5"/>
  <c r="P25" i="5"/>
  <c r="I25" i="5"/>
  <c r="D25" i="5"/>
  <c r="AT176" i="4"/>
  <c r="L176" i="5"/>
  <c r="J176" i="5"/>
  <c r="B176" i="5"/>
  <c r="T176" i="5"/>
  <c r="G176" i="5"/>
  <c r="Q176" i="5"/>
  <c r="E176" i="5"/>
  <c r="C176" i="5"/>
  <c r="M176" i="5"/>
  <c r="O176" i="5"/>
  <c r="R176" i="5"/>
  <c r="H176" i="5"/>
  <c r="P176" i="5"/>
  <c r="K176" i="5"/>
  <c r="F176" i="5"/>
  <c r="U176" i="5"/>
  <c r="S176" i="5"/>
  <c r="I176" i="5"/>
  <c r="N176" i="5"/>
  <c r="D176" i="5"/>
  <c r="AT955" i="4"/>
  <c r="B955" i="5"/>
  <c r="G955" i="5"/>
  <c r="J955" i="5"/>
  <c r="L955" i="5"/>
  <c r="Q955" i="5"/>
  <c r="C955" i="5"/>
  <c r="E955" i="5"/>
  <c r="R955" i="5"/>
  <c r="H955" i="5"/>
  <c r="M955" i="5"/>
  <c r="O955" i="5"/>
  <c r="T955" i="5"/>
  <c r="U955" i="5"/>
  <c r="P955" i="5"/>
  <c r="I955" i="5"/>
  <c r="S955" i="5"/>
  <c r="N955" i="5"/>
  <c r="D955" i="5"/>
  <c r="K955" i="5"/>
  <c r="F955" i="5"/>
  <c r="AT800" i="4"/>
  <c r="G800" i="5"/>
  <c r="L800" i="5"/>
  <c r="E800" i="5"/>
  <c r="J800" i="5"/>
  <c r="B800" i="5"/>
  <c r="Q800" i="5"/>
  <c r="O800" i="5"/>
  <c r="T800" i="5"/>
  <c r="M800" i="5"/>
  <c r="R800" i="5"/>
  <c r="H800" i="5"/>
  <c r="C800" i="5"/>
  <c r="U800" i="5"/>
  <c r="N800" i="5"/>
  <c r="P800" i="5"/>
  <c r="K800" i="5"/>
  <c r="I800" i="5"/>
  <c r="F800" i="5"/>
  <c r="S800" i="5"/>
  <c r="D800" i="5"/>
  <c r="AT741" i="4"/>
  <c r="G741" i="5"/>
  <c r="B741" i="5"/>
  <c r="Q741" i="5"/>
  <c r="J741" i="5"/>
  <c r="O741" i="5"/>
  <c r="T741" i="5"/>
  <c r="L741" i="5"/>
  <c r="E741" i="5"/>
  <c r="C741" i="5"/>
  <c r="R741" i="5"/>
  <c r="H741" i="5"/>
  <c r="M741" i="5"/>
  <c r="F741" i="5"/>
  <c r="P741" i="5"/>
  <c r="S741" i="5"/>
  <c r="U741" i="5"/>
  <c r="K741" i="5"/>
  <c r="N741" i="5"/>
  <c r="I741" i="5"/>
  <c r="D741" i="5"/>
  <c r="AT67" i="4"/>
  <c r="B67" i="5"/>
  <c r="G67" i="5"/>
  <c r="L67" i="5"/>
  <c r="Q67" i="5"/>
  <c r="T67" i="5"/>
  <c r="O67" i="5"/>
  <c r="E67" i="5"/>
  <c r="C67" i="5"/>
  <c r="H67" i="5"/>
  <c r="M67" i="5"/>
  <c r="R67" i="5"/>
  <c r="J67" i="5"/>
  <c r="K67" i="5"/>
  <c r="U67" i="5"/>
  <c r="I67" i="5"/>
  <c r="P67" i="5"/>
  <c r="F67" i="5"/>
  <c r="N67" i="5"/>
  <c r="S67" i="5"/>
  <c r="D67" i="5"/>
  <c r="AT317" i="4"/>
  <c r="Q317" i="5"/>
  <c r="B317" i="5"/>
  <c r="E317" i="5"/>
  <c r="L317" i="5"/>
  <c r="G317" i="5"/>
  <c r="T317" i="5"/>
  <c r="O317" i="5"/>
  <c r="J317" i="5"/>
  <c r="R317" i="5"/>
  <c r="C317" i="5"/>
  <c r="H317" i="5"/>
  <c r="M317" i="5"/>
  <c r="F317" i="5"/>
  <c r="N317" i="5"/>
  <c r="P317" i="5"/>
  <c r="S317" i="5"/>
  <c r="U317" i="5"/>
  <c r="K317" i="5"/>
  <c r="I317" i="5"/>
  <c r="D317" i="5"/>
  <c r="AT435" i="4"/>
  <c r="G435" i="5"/>
  <c r="Q435" i="5"/>
  <c r="B435" i="5"/>
  <c r="L435" i="5"/>
  <c r="J435" i="5"/>
  <c r="E435" i="5"/>
  <c r="T435" i="5"/>
  <c r="O435" i="5"/>
  <c r="C435" i="5"/>
  <c r="R435" i="5"/>
  <c r="M435" i="5"/>
  <c r="H435" i="5"/>
  <c r="U435" i="5"/>
  <c r="K435" i="5"/>
  <c r="P435" i="5"/>
  <c r="S435" i="5"/>
  <c r="F435" i="5"/>
  <c r="D435" i="5"/>
  <c r="N435" i="5"/>
  <c r="I435" i="5"/>
  <c r="AT642" i="4"/>
  <c r="E642" i="5"/>
  <c r="B642" i="5"/>
  <c r="G642" i="5"/>
  <c r="T642" i="5"/>
  <c r="Q642" i="5"/>
  <c r="O642" i="5"/>
  <c r="L642" i="5"/>
  <c r="H642" i="5"/>
  <c r="C642" i="5"/>
  <c r="J642" i="5"/>
  <c r="R642" i="5"/>
  <c r="M642" i="5"/>
  <c r="K642" i="5"/>
  <c r="N642" i="5"/>
  <c r="U642" i="5"/>
  <c r="S642" i="5"/>
  <c r="P642" i="5"/>
  <c r="F642" i="5"/>
  <c r="D642" i="5"/>
  <c r="I642" i="5"/>
  <c r="AT860" i="4"/>
  <c r="B860" i="5"/>
  <c r="Q860" i="5"/>
  <c r="G860" i="5"/>
  <c r="J860" i="5"/>
  <c r="E860" i="5"/>
  <c r="O860" i="5"/>
  <c r="L860" i="5"/>
  <c r="T860" i="5"/>
  <c r="H860" i="5"/>
  <c r="R860" i="5"/>
  <c r="M860" i="5"/>
  <c r="C860" i="5"/>
  <c r="U860" i="5"/>
  <c r="S860" i="5"/>
  <c r="P860" i="5"/>
  <c r="K860" i="5"/>
  <c r="D860" i="5"/>
  <c r="F860" i="5"/>
  <c r="N860" i="5"/>
  <c r="I860" i="5"/>
  <c r="AT769" i="4"/>
  <c r="B769" i="5"/>
  <c r="L769" i="5"/>
  <c r="Q769" i="5"/>
  <c r="G769" i="5"/>
  <c r="O769" i="5"/>
  <c r="C769" i="5"/>
  <c r="E769" i="5"/>
  <c r="T769" i="5"/>
  <c r="J769" i="5"/>
  <c r="R769" i="5"/>
  <c r="H769" i="5"/>
  <c r="M769" i="5"/>
  <c r="S769" i="5"/>
  <c r="F769" i="5"/>
  <c r="D769" i="5"/>
  <c r="P769" i="5"/>
  <c r="K769" i="5"/>
  <c r="U769" i="5"/>
  <c r="I769" i="5"/>
  <c r="N769" i="5"/>
  <c r="AT663" i="4"/>
  <c r="G663" i="5"/>
  <c r="B663" i="5"/>
  <c r="J663" i="5"/>
  <c r="E663" i="5"/>
  <c r="L663" i="5"/>
  <c r="Q663" i="5"/>
  <c r="O663" i="5"/>
  <c r="C663" i="5"/>
  <c r="T663" i="5"/>
  <c r="H663" i="5"/>
  <c r="M663" i="5"/>
  <c r="R663" i="5"/>
  <c r="P663" i="5"/>
  <c r="S663" i="5"/>
  <c r="F663" i="5"/>
  <c r="U663" i="5"/>
  <c r="K663" i="5"/>
  <c r="I663" i="5"/>
  <c r="D663" i="5"/>
  <c r="N663" i="5"/>
  <c r="AT183" i="4"/>
  <c r="L183" i="5"/>
  <c r="B183" i="5"/>
  <c r="G183" i="5"/>
  <c r="Q183" i="5"/>
  <c r="O183" i="5"/>
  <c r="T183" i="5"/>
  <c r="J183" i="5"/>
  <c r="E183" i="5"/>
  <c r="H183" i="5"/>
  <c r="R183" i="5"/>
  <c r="C183" i="5"/>
  <c r="M183" i="5"/>
  <c r="K183" i="5"/>
  <c r="U183" i="5"/>
  <c r="P183" i="5"/>
  <c r="S183" i="5"/>
  <c r="D183" i="5"/>
  <c r="N183" i="5"/>
  <c r="F183" i="5"/>
  <c r="I183" i="5"/>
  <c r="AT366" i="4"/>
  <c r="G366" i="5"/>
  <c r="L366" i="5"/>
  <c r="E366" i="5"/>
  <c r="O366" i="5"/>
  <c r="T366" i="5"/>
  <c r="B366" i="5"/>
  <c r="J366" i="5"/>
  <c r="Q366" i="5"/>
  <c r="H366" i="5"/>
  <c r="M366" i="5"/>
  <c r="R366" i="5"/>
  <c r="C366" i="5"/>
  <c r="F366" i="5"/>
  <c r="P366" i="5"/>
  <c r="N366" i="5"/>
  <c r="I366" i="5"/>
  <c r="K366" i="5"/>
  <c r="U366" i="5"/>
  <c r="S366" i="5"/>
  <c r="D366" i="5"/>
  <c r="AT297" i="4"/>
  <c r="B297" i="5"/>
  <c r="L297" i="5"/>
  <c r="Q297" i="5"/>
  <c r="E297" i="5"/>
  <c r="G297" i="5"/>
  <c r="J297" i="5"/>
  <c r="T297" i="5"/>
  <c r="O297" i="5"/>
  <c r="C297" i="5"/>
  <c r="H297" i="5"/>
  <c r="M297" i="5"/>
  <c r="R297" i="5"/>
  <c r="S297" i="5"/>
  <c r="K297" i="5"/>
  <c r="P297" i="5"/>
  <c r="U297" i="5"/>
  <c r="I297" i="5"/>
  <c r="N297" i="5"/>
  <c r="F297" i="5"/>
  <c r="D297" i="5"/>
  <c r="AT591" i="4"/>
  <c r="Q591" i="5"/>
  <c r="G591" i="5"/>
  <c r="B591" i="5"/>
  <c r="J591" i="5"/>
  <c r="T591" i="5"/>
  <c r="L591" i="5"/>
  <c r="E591" i="5"/>
  <c r="C591" i="5"/>
  <c r="M591" i="5"/>
  <c r="H591" i="5"/>
  <c r="O591" i="5"/>
  <c r="R591" i="5"/>
  <c r="I591" i="5"/>
  <c r="S591" i="5"/>
  <c r="K591" i="5"/>
  <c r="U591" i="5"/>
  <c r="P591" i="5"/>
  <c r="D591" i="5"/>
  <c r="N591" i="5"/>
  <c r="F591" i="5"/>
  <c r="AT26" i="4"/>
  <c r="Q26" i="5"/>
  <c r="G26" i="5"/>
  <c r="B26" i="5"/>
  <c r="J26" i="5"/>
  <c r="L26" i="5"/>
  <c r="E26" i="5"/>
  <c r="M26" i="5"/>
  <c r="C26" i="5"/>
  <c r="O26" i="5"/>
  <c r="T26" i="5"/>
  <c r="H26" i="5"/>
  <c r="R26" i="5"/>
  <c r="N26" i="5"/>
  <c r="F26" i="5"/>
  <c r="I26" i="5"/>
  <c r="D26" i="5"/>
  <c r="U26" i="5"/>
  <c r="K26" i="5"/>
  <c r="P26" i="5"/>
  <c r="S26" i="5"/>
  <c r="AT406" i="4"/>
  <c r="B406" i="5"/>
  <c r="G406" i="5"/>
  <c r="E406" i="5"/>
  <c r="J406" i="5"/>
  <c r="Q406" i="5"/>
  <c r="O406" i="5"/>
  <c r="L406" i="5"/>
  <c r="R406" i="5"/>
  <c r="T406" i="5"/>
  <c r="C406" i="5"/>
  <c r="H406" i="5"/>
  <c r="M406" i="5"/>
  <c r="U406" i="5"/>
  <c r="S406" i="5"/>
  <c r="F406" i="5"/>
  <c r="I406" i="5"/>
  <c r="P406" i="5"/>
  <c r="N406" i="5"/>
  <c r="D406" i="5"/>
  <c r="K406" i="5"/>
  <c r="AT947" i="4"/>
  <c r="B947" i="5"/>
  <c r="L947" i="5"/>
  <c r="Q947" i="5"/>
  <c r="G947" i="5"/>
  <c r="E947" i="5"/>
  <c r="J947" i="5"/>
  <c r="O947" i="5"/>
  <c r="R947" i="5"/>
  <c r="T947" i="5"/>
  <c r="M947" i="5"/>
  <c r="C947" i="5"/>
  <c r="H947" i="5"/>
  <c r="U947" i="5"/>
  <c r="S947" i="5"/>
  <c r="K947" i="5"/>
  <c r="P947" i="5"/>
  <c r="D947" i="5"/>
  <c r="N947" i="5"/>
  <c r="I947" i="5"/>
  <c r="F947" i="5"/>
  <c r="AT910" i="4"/>
  <c r="E910" i="5"/>
  <c r="B910" i="5"/>
  <c r="G910" i="5"/>
  <c r="L910" i="5"/>
  <c r="O910" i="5"/>
  <c r="Q910" i="5"/>
  <c r="M910" i="5"/>
  <c r="R910" i="5"/>
  <c r="J910" i="5"/>
  <c r="H910" i="5"/>
  <c r="T910" i="5"/>
  <c r="C910" i="5"/>
  <c r="P910" i="5"/>
  <c r="U910" i="5"/>
  <c r="S910" i="5"/>
  <c r="F910" i="5"/>
  <c r="I910" i="5"/>
  <c r="K910" i="5"/>
  <c r="N910" i="5"/>
  <c r="D910" i="5"/>
  <c r="AT365" i="4"/>
  <c r="E365" i="5"/>
  <c r="L365" i="5"/>
  <c r="B365" i="5"/>
  <c r="Q365" i="5"/>
  <c r="O365" i="5"/>
  <c r="G365" i="5"/>
  <c r="R365" i="5"/>
  <c r="T365" i="5"/>
  <c r="M365" i="5"/>
  <c r="J365" i="5"/>
  <c r="C365" i="5"/>
  <c r="H365" i="5"/>
  <c r="N365" i="5"/>
  <c r="K365" i="5"/>
  <c r="F365" i="5"/>
  <c r="I365" i="5"/>
  <c r="P365" i="5"/>
  <c r="U365" i="5"/>
  <c r="S365" i="5"/>
  <c r="D365" i="5"/>
  <c r="AT115" i="4"/>
  <c r="L115" i="5"/>
  <c r="G115" i="5"/>
  <c r="J115" i="5"/>
  <c r="E115" i="5"/>
  <c r="T115" i="5"/>
  <c r="Q115" i="5"/>
  <c r="B115" i="5"/>
  <c r="O115" i="5"/>
  <c r="C115" i="5"/>
  <c r="H115" i="5"/>
  <c r="M115" i="5"/>
  <c r="R115" i="5"/>
  <c r="S115" i="5"/>
  <c r="U115" i="5"/>
  <c r="F115" i="5"/>
  <c r="K115" i="5"/>
  <c r="I115" i="5"/>
  <c r="P115" i="5"/>
  <c r="N115" i="5"/>
  <c r="D115" i="5"/>
  <c r="AT682" i="4"/>
  <c r="Q682" i="5"/>
  <c r="B682" i="5"/>
  <c r="G682" i="5"/>
  <c r="J682" i="5"/>
  <c r="L682" i="5"/>
  <c r="O682" i="5"/>
  <c r="E682" i="5"/>
  <c r="T682" i="5"/>
  <c r="C682" i="5"/>
  <c r="H682" i="5"/>
  <c r="M682" i="5"/>
  <c r="R682" i="5"/>
  <c r="P682" i="5"/>
  <c r="U682" i="5"/>
  <c r="K682" i="5"/>
  <c r="I682" i="5"/>
  <c r="N682" i="5"/>
  <c r="S682" i="5"/>
  <c r="F682" i="5"/>
  <c r="D682" i="5"/>
  <c r="AT702" i="4"/>
  <c r="G702" i="5"/>
  <c r="Q702" i="5"/>
  <c r="L702" i="5"/>
  <c r="J702" i="5"/>
  <c r="B702" i="5"/>
  <c r="E702" i="5"/>
  <c r="O702" i="5"/>
  <c r="T702" i="5"/>
  <c r="M702" i="5"/>
  <c r="H702" i="5"/>
  <c r="R702" i="5"/>
  <c r="C702" i="5"/>
  <c r="U702" i="5"/>
  <c r="K702" i="5"/>
  <c r="S702" i="5"/>
  <c r="D702" i="5"/>
  <c r="I702" i="5"/>
  <c r="P702" i="5"/>
  <c r="N702" i="5"/>
  <c r="F702" i="5"/>
  <c r="AT257" i="4"/>
  <c r="B257" i="5"/>
  <c r="E257" i="5"/>
  <c r="G257" i="5"/>
  <c r="L257" i="5"/>
  <c r="T257" i="5"/>
  <c r="Q257" i="5"/>
  <c r="H257" i="5"/>
  <c r="O257" i="5"/>
  <c r="M257" i="5"/>
  <c r="R257" i="5"/>
  <c r="C257" i="5"/>
  <c r="J257" i="5"/>
  <c r="I257" i="5"/>
  <c r="F257" i="5"/>
  <c r="N257" i="5"/>
  <c r="U257" i="5"/>
  <c r="S257" i="5"/>
  <c r="K257" i="5"/>
  <c r="P257" i="5"/>
  <c r="D257" i="5"/>
  <c r="AT770" i="4"/>
  <c r="L770" i="5"/>
  <c r="B770" i="5"/>
  <c r="Q770" i="5"/>
  <c r="G770" i="5"/>
  <c r="T770" i="5"/>
  <c r="J770" i="5"/>
  <c r="O770" i="5"/>
  <c r="E770" i="5"/>
  <c r="C770" i="5"/>
  <c r="R770" i="5"/>
  <c r="H770" i="5"/>
  <c r="M770" i="5"/>
  <c r="S770" i="5"/>
  <c r="P770" i="5"/>
  <c r="U770" i="5"/>
  <c r="N770" i="5"/>
  <c r="F770" i="5"/>
  <c r="K770" i="5"/>
  <c r="D770" i="5"/>
  <c r="I770" i="5"/>
  <c r="AT744" i="4"/>
  <c r="L744" i="5"/>
  <c r="G744" i="5"/>
  <c r="Q744" i="5"/>
  <c r="B744" i="5"/>
  <c r="E744" i="5"/>
  <c r="O744" i="5"/>
  <c r="T744" i="5"/>
  <c r="C744" i="5"/>
  <c r="J744" i="5"/>
  <c r="R744" i="5"/>
  <c r="M744" i="5"/>
  <c r="H744" i="5"/>
  <c r="U744" i="5"/>
  <c r="P744" i="5"/>
  <c r="S744" i="5"/>
  <c r="N744" i="5"/>
  <c r="I744" i="5"/>
  <c r="K744" i="5"/>
  <c r="F744" i="5"/>
  <c r="D744" i="5"/>
  <c r="AT789" i="4"/>
  <c r="B789" i="5"/>
  <c r="Q789" i="5"/>
  <c r="G789" i="5"/>
  <c r="J789" i="5"/>
  <c r="L789" i="5"/>
  <c r="O789" i="5"/>
  <c r="T789" i="5"/>
  <c r="C789" i="5"/>
  <c r="E789" i="5"/>
  <c r="R789" i="5"/>
  <c r="H789" i="5"/>
  <c r="M789" i="5"/>
  <c r="S789" i="5"/>
  <c r="I789" i="5"/>
  <c r="U789" i="5"/>
  <c r="P789" i="5"/>
  <c r="N789" i="5"/>
  <c r="K789" i="5"/>
  <c r="F789" i="5"/>
  <c r="D789" i="5"/>
  <c r="AT61" i="4"/>
  <c r="B61" i="5"/>
  <c r="G61" i="5"/>
  <c r="L61" i="5"/>
  <c r="Q61" i="5"/>
  <c r="E61" i="5"/>
  <c r="T61" i="5"/>
  <c r="O61" i="5"/>
  <c r="J61" i="5"/>
  <c r="R61" i="5"/>
  <c r="C61" i="5"/>
  <c r="M61" i="5"/>
  <c r="H61" i="5"/>
  <c r="U61" i="5"/>
  <c r="P61" i="5"/>
  <c r="F61" i="5"/>
  <c r="S61" i="5"/>
  <c r="N61" i="5"/>
  <c r="I61" i="5"/>
  <c r="D61" i="5"/>
  <c r="K61" i="5"/>
  <c r="AT81" i="4"/>
  <c r="L81" i="5"/>
  <c r="Q81" i="5"/>
  <c r="E81" i="5"/>
  <c r="J81" i="5"/>
  <c r="B81" i="5"/>
  <c r="G81" i="5"/>
  <c r="O81" i="5"/>
  <c r="T81" i="5"/>
  <c r="R81" i="5"/>
  <c r="H81" i="5"/>
  <c r="M81" i="5"/>
  <c r="C81" i="5"/>
  <c r="S81" i="5"/>
  <c r="U81" i="5"/>
  <c r="K81" i="5"/>
  <c r="P81" i="5"/>
  <c r="N81" i="5"/>
  <c r="F81" i="5"/>
  <c r="D81" i="5"/>
  <c r="I81" i="5"/>
  <c r="AT618" i="4"/>
  <c r="G618" i="5"/>
  <c r="L618" i="5"/>
  <c r="E618" i="5"/>
  <c r="B618" i="5"/>
  <c r="O618" i="5"/>
  <c r="J618" i="5"/>
  <c r="Q618" i="5"/>
  <c r="R618" i="5"/>
  <c r="H618" i="5"/>
  <c r="T618" i="5"/>
  <c r="C618" i="5"/>
  <c r="M618" i="5"/>
  <c r="S618" i="5"/>
  <c r="P618" i="5"/>
  <c r="K618" i="5"/>
  <c r="I618" i="5"/>
  <c r="U618" i="5"/>
  <c r="F618" i="5"/>
  <c r="D618" i="5"/>
  <c r="N618" i="5"/>
  <c r="AT638" i="4"/>
  <c r="Q638" i="5"/>
  <c r="E638" i="5"/>
  <c r="L638" i="5"/>
  <c r="B638" i="5"/>
  <c r="G638" i="5"/>
  <c r="J638" i="5"/>
  <c r="O638" i="5"/>
  <c r="T638" i="5"/>
  <c r="M638" i="5"/>
  <c r="C638" i="5"/>
  <c r="H638" i="5"/>
  <c r="R638" i="5"/>
  <c r="S638" i="5"/>
  <c r="F638" i="5"/>
  <c r="P638" i="5"/>
  <c r="U638" i="5"/>
  <c r="D638" i="5"/>
  <c r="K638" i="5"/>
  <c r="N638" i="5"/>
  <c r="I638" i="5"/>
  <c r="AT578" i="4"/>
  <c r="L578" i="5"/>
  <c r="B578" i="5"/>
  <c r="Q578" i="5"/>
  <c r="G578" i="5"/>
  <c r="T578" i="5"/>
  <c r="E578" i="5"/>
  <c r="O578" i="5"/>
  <c r="R578" i="5"/>
  <c r="M578" i="5"/>
  <c r="J578" i="5"/>
  <c r="H578" i="5"/>
  <c r="C578" i="5"/>
  <c r="P578" i="5"/>
  <c r="U578" i="5"/>
  <c r="S578" i="5"/>
  <c r="K578" i="5"/>
  <c r="N578" i="5"/>
  <c r="D578" i="5"/>
  <c r="I578" i="5"/>
  <c r="F578" i="5"/>
  <c r="AT242" i="4"/>
  <c r="B242" i="5"/>
  <c r="G242" i="5"/>
  <c r="L242" i="5"/>
  <c r="E242" i="5"/>
  <c r="T242" i="5"/>
  <c r="J242" i="5"/>
  <c r="Q242" i="5"/>
  <c r="C242" i="5"/>
  <c r="O242" i="5"/>
  <c r="H242" i="5"/>
  <c r="M242" i="5"/>
  <c r="R242" i="5"/>
  <c r="U242" i="5"/>
  <c r="K242" i="5"/>
  <c r="P242" i="5"/>
  <c r="S242" i="5"/>
  <c r="D242" i="5"/>
  <c r="N242" i="5"/>
  <c r="F242" i="5"/>
  <c r="I242" i="5"/>
  <c r="AT272" i="4"/>
  <c r="L272" i="5"/>
  <c r="G272" i="5"/>
  <c r="Q272" i="5"/>
  <c r="B272" i="5"/>
  <c r="E272" i="5"/>
  <c r="J272" i="5"/>
  <c r="O272" i="5"/>
  <c r="H272" i="5"/>
  <c r="T272" i="5"/>
  <c r="C272" i="5"/>
  <c r="R272" i="5"/>
  <c r="M272" i="5"/>
  <c r="K272" i="5"/>
  <c r="P272" i="5"/>
  <c r="U272" i="5"/>
  <c r="D272" i="5"/>
  <c r="S272" i="5"/>
  <c r="N272" i="5"/>
  <c r="F272" i="5"/>
  <c r="I272" i="5"/>
  <c r="AT825" i="4"/>
  <c r="L825" i="5"/>
  <c r="Q825" i="5"/>
  <c r="G825" i="5"/>
  <c r="B825" i="5"/>
  <c r="E825" i="5"/>
  <c r="J825" i="5"/>
  <c r="O825" i="5"/>
  <c r="T825" i="5"/>
  <c r="C825" i="5"/>
  <c r="H825" i="5"/>
  <c r="R825" i="5"/>
  <c r="M825" i="5"/>
  <c r="P825" i="5"/>
  <c r="S825" i="5"/>
  <c r="U825" i="5"/>
  <c r="I825" i="5"/>
  <c r="K825" i="5"/>
  <c r="F825" i="5"/>
  <c r="N825" i="5"/>
  <c r="D825" i="5"/>
  <c r="AT905" i="4"/>
  <c r="G905" i="5"/>
  <c r="B905" i="5"/>
  <c r="L905" i="5"/>
  <c r="T905" i="5"/>
  <c r="E905" i="5"/>
  <c r="O905" i="5"/>
  <c r="Q905" i="5"/>
  <c r="J905" i="5"/>
  <c r="M905" i="5"/>
  <c r="H905" i="5"/>
  <c r="R905" i="5"/>
  <c r="C905" i="5"/>
  <c r="U905" i="5"/>
  <c r="S905" i="5"/>
  <c r="K905" i="5"/>
  <c r="P905" i="5"/>
  <c r="F905" i="5"/>
  <c r="I905" i="5"/>
  <c r="D905" i="5"/>
  <c r="N905" i="5"/>
  <c r="AT732" i="4"/>
  <c r="L732" i="5"/>
  <c r="Q732" i="5"/>
  <c r="E732" i="5"/>
  <c r="B732" i="5"/>
  <c r="G732" i="5"/>
  <c r="J732" i="5"/>
  <c r="T732" i="5"/>
  <c r="O732" i="5"/>
  <c r="C732" i="5"/>
  <c r="H732" i="5"/>
  <c r="M732" i="5"/>
  <c r="R732" i="5"/>
  <c r="K732" i="5"/>
  <c r="P732" i="5"/>
  <c r="S732" i="5"/>
  <c r="N732" i="5"/>
  <c r="D732" i="5"/>
  <c r="U732" i="5"/>
  <c r="F732" i="5"/>
  <c r="I732" i="5"/>
  <c r="AT41" i="4"/>
  <c r="Q41" i="5"/>
  <c r="G41" i="5"/>
  <c r="L41" i="5"/>
  <c r="T41" i="5"/>
  <c r="J41" i="5"/>
  <c r="B41" i="5"/>
  <c r="C41" i="5"/>
  <c r="M41" i="5"/>
  <c r="O41" i="5"/>
  <c r="H41" i="5"/>
  <c r="R41" i="5"/>
  <c r="E41" i="5"/>
  <c r="F41" i="5"/>
  <c r="U41" i="5"/>
  <c r="K41" i="5"/>
  <c r="D41" i="5"/>
  <c r="P41" i="5"/>
  <c r="S41" i="5"/>
  <c r="N41" i="5"/>
  <c r="I41" i="5"/>
  <c r="AT432" i="4"/>
  <c r="Q432" i="5"/>
  <c r="G432" i="5"/>
  <c r="E432" i="5"/>
  <c r="B432" i="5"/>
  <c r="L432" i="5"/>
  <c r="T432" i="5"/>
  <c r="O432" i="5"/>
  <c r="M432" i="5"/>
  <c r="J432" i="5"/>
  <c r="C432" i="5"/>
  <c r="R432" i="5"/>
  <c r="H432" i="5"/>
  <c r="P432" i="5"/>
  <c r="F432" i="5"/>
  <c r="U432" i="5"/>
  <c r="S432" i="5"/>
  <c r="D432" i="5"/>
  <c r="K432" i="5"/>
  <c r="I432" i="5"/>
  <c r="N432" i="5"/>
  <c r="AT598" i="4"/>
  <c r="Q598" i="5"/>
  <c r="L598" i="5"/>
  <c r="E598" i="5"/>
  <c r="G598" i="5"/>
  <c r="T598" i="5"/>
  <c r="J598" i="5"/>
  <c r="O598" i="5"/>
  <c r="B598" i="5"/>
  <c r="H598" i="5"/>
  <c r="C598" i="5"/>
  <c r="M598" i="5"/>
  <c r="R598" i="5"/>
  <c r="S598" i="5"/>
  <c r="P598" i="5"/>
  <c r="D598" i="5"/>
  <c r="K598" i="5"/>
  <c r="U598" i="5"/>
  <c r="F598" i="5"/>
  <c r="I598" i="5"/>
  <c r="N598" i="5"/>
  <c r="AT688" i="4"/>
  <c r="E688" i="5"/>
  <c r="B688" i="5"/>
  <c r="L688" i="5"/>
  <c r="Q688" i="5"/>
  <c r="G688" i="5"/>
  <c r="O688" i="5"/>
  <c r="T688" i="5"/>
  <c r="R688" i="5"/>
  <c r="C688" i="5"/>
  <c r="J688" i="5"/>
  <c r="M688" i="5"/>
  <c r="H688" i="5"/>
  <c r="P688" i="5"/>
  <c r="U688" i="5"/>
  <c r="S688" i="5"/>
  <c r="F688" i="5"/>
  <c r="K688" i="5"/>
  <c r="I688" i="5"/>
  <c r="N688" i="5"/>
  <c r="D688" i="5"/>
  <c r="AT302" i="4"/>
  <c r="B302" i="5"/>
  <c r="L302" i="5"/>
  <c r="Q302" i="5"/>
  <c r="G302" i="5"/>
  <c r="E302" i="5"/>
  <c r="J302" i="5"/>
  <c r="O302" i="5"/>
  <c r="C302" i="5"/>
  <c r="H302" i="5"/>
  <c r="M302" i="5"/>
  <c r="R302" i="5"/>
  <c r="T302" i="5"/>
  <c r="S302" i="5"/>
  <c r="U302" i="5"/>
  <c r="P302" i="5"/>
  <c r="K302" i="5"/>
  <c r="F302" i="5"/>
  <c r="D302" i="5"/>
  <c r="N302" i="5"/>
  <c r="I302" i="5"/>
  <c r="AT332" i="4"/>
  <c r="G332" i="5"/>
  <c r="E332" i="5"/>
  <c r="B332" i="5"/>
  <c r="L332" i="5"/>
  <c r="T332" i="5"/>
  <c r="J332" i="5"/>
  <c r="Q332" i="5"/>
  <c r="O332" i="5"/>
  <c r="M332" i="5"/>
  <c r="C332" i="5"/>
  <c r="R332" i="5"/>
  <c r="H332" i="5"/>
  <c r="U332" i="5"/>
  <c r="K332" i="5"/>
  <c r="S332" i="5"/>
  <c r="F332" i="5"/>
  <c r="P332" i="5"/>
  <c r="N332" i="5"/>
  <c r="I332" i="5"/>
  <c r="D332" i="5"/>
  <c r="AT342" i="4"/>
  <c r="E342" i="5"/>
  <c r="G342" i="5"/>
  <c r="B342" i="5"/>
  <c r="L342" i="5"/>
  <c r="J342" i="5"/>
  <c r="T342" i="5"/>
  <c r="Q342" i="5"/>
  <c r="O342" i="5"/>
  <c r="H342" i="5"/>
  <c r="C342" i="5"/>
  <c r="M342" i="5"/>
  <c r="R342" i="5"/>
  <c r="S342" i="5"/>
  <c r="U342" i="5"/>
  <c r="F342" i="5"/>
  <c r="P342" i="5"/>
  <c r="N342" i="5"/>
  <c r="K342" i="5"/>
  <c r="D342" i="5"/>
  <c r="I342" i="5"/>
  <c r="AT200" i="4"/>
  <c r="Q200" i="5"/>
  <c r="G200" i="5"/>
  <c r="J200" i="5"/>
  <c r="E200" i="5"/>
  <c r="O200" i="5"/>
  <c r="L200" i="5"/>
  <c r="T200" i="5"/>
  <c r="B200" i="5"/>
  <c r="H200" i="5"/>
  <c r="M200" i="5"/>
  <c r="R200" i="5"/>
  <c r="C200" i="5"/>
  <c r="K200" i="5"/>
  <c r="I200" i="5"/>
  <c r="D200" i="5"/>
  <c r="U200" i="5"/>
  <c r="S200" i="5"/>
  <c r="P200" i="5"/>
  <c r="F200" i="5"/>
  <c r="N200" i="5"/>
  <c r="AT518" i="4"/>
  <c r="L518" i="5"/>
  <c r="Q518" i="5"/>
  <c r="G518" i="5"/>
  <c r="O518" i="5"/>
  <c r="B518" i="5"/>
  <c r="J518" i="5"/>
  <c r="E518" i="5"/>
  <c r="H518" i="5"/>
  <c r="T518" i="5"/>
  <c r="R518" i="5"/>
  <c r="M518" i="5"/>
  <c r="C518" i="5"/>
  <c r="P518" i="5"/>
  <c r="K518" i="5"/>
  <c r="N518" i="5"/>
  <c r="S518" i="5"/>
  <c r="U518" i="5"/>
  <c r="I518" i="5"/>
  <c r="D518" i="5"/>
  <c r="F518" i="5"/>
  <c r="AT748" i="4"/>
  <c r="G748" i="5"/>
  <c r="L748" i="5"/>
  <c r="B748" i="5"/>
  <c r="O748" i="5"/>
  <c r="Q748" i="5"/>
  <c r="E748" i="5"/>
  <c r="J748" i="5"/>
  <c r="H748" i="5"/>
  <c r="C748" i="5"/>
  <c r="M748" i="5"/>
  <c r="T748" i="5"/>
  <c r="R748" i="5"/>
  <c r="S748" i="5"/>
  <c r="F748" i="5"/>
  <c r="K748" i="5"/>
  <c r="P748" i="5"/>
  <c r="N748" i="5"/>
  <c r="U748" i="5"/>
  <c r="I748" i="5"/>
  <c r="D748" i="5"/>
  <c r="AT895" i="4"/>
  <c r="Q895" i="5"/>
  <c r="B895" i="5"/>
  <c r="O895" i="5"/>
  <c r="E895" i="5"/>
  <c r="G895" i="5"/>
  <c r="L895" i="5"/>
  <c r="J895" i="5"/>
  <c r="T895" i="5"/>
  <c r="M895" i="5"/>
  <c r="C895" i="5"/>
  <c r="H895" i="5"/>
  <c r="R895" i="5"/>
  <c r="F895" i="5"/>
  <c r="K895" i="5"/>
  <c r="P895" i="5"/>
  <c r="U895" i="5"/>
  <c r="D895" i="5"/>
  <c r="I895" i="5"/>
  <c r="N895" i="5"/>
  <c r="S895" i="5"/>
  <c r="AT442" i="4"/>
  <c r="G442" i="5"/>
  <c r="B442" i="5"/>
  <c r="O442" i="5"/>
  <c r="Q442" i="5"/>
  <c r="T442" i="5"/>
  <c r="L442" i="5"/>
  <c r="E442" i="5"/>
  <c r="J442" i="5"/>
  <c r="H442" i="5"/>
  <c r="C442" i="5"/>
  <c r="R442" i="5"/>
  <c r="M442" i="5"/>
  <c r="U442" i="5"/>
  <c r="I442" i="5"/>
  <c r="P442" i="5"/>
  <c r="S442" i="5"/>
  <c r="K442" i="5"/>
  <c r="N442" i="5"/>
  <c r="D442" i="5"/>
  <c r="F442" i="5"/>
  <c r="AT795" i="4"/>
  <c r="L795" i="5"/>
  <c r="Q795" i="5"/>
  <c r="E795" i="5"/>
  <c r="G795" i="5"/>
  <c r="B795" i="5"/>
  <c r="O795" i="5"/>
  <c r="T795" i="5"/>
  <c r="H795" i="5"/>
  <c r="R795" i="5"/>
  <c r="J795" i="5"/>
  <c r="C795" i="5"/>
  <c r="M795" i="5"/>
  <c r="P795" i="5"/>
  <c r="S795" i="5"/>
  <c r="K795" i="5"/>
  <c r="D795" i="5"/>
  <c r="U795" i="5"/>
  <c r="F795" i="5"/>
  <c r="I795" i="5"/>
  <c r="N795" i="5"/>
  <c r="AT462" i="4"/>
  <c r="B462" i="5"/>
  <c r="G462" i="5"/>
  <c r="Q462" i="5"/>
  <c r="L462" i="5"/>
  <c r="J462" i="5"/>
  <c r="M462" i="5"/>
  <c r="R462" i="5"/>
  <c r="T462" i="5"/>
  <c r="O462" i="5"/>
  <c r="E462" i="5"/>
  <c r="C462" i="5"/>
  <c r="H462" i="5"/>
  <c r="F462" i="5"/>
  <c r="K462" i="5"/>
  <c r="U462" i="5"/>
  <c r="I462" i="5"/>
  <c r="P462" i="5"/>
  <c r="S462" i="5"/>
  <c r="N462" i="5"/>
  <c r="D462" i="5"/>
  <c r="AT392" i="4"/>
  <c r="Q392" i="5"/>
  <c r="E392" i="5"/>
  <c r="L392" i="5"/>
  <c r="G392" i="5"/>
  <c r="B392" i="5"/>
  <c r="T392" i="5"/>
  <c r="O392" i="5"/>
  <c r="J392" i="5"/>
  <c r="H392" i="5"/>
  <c r="C392" i="5"/>
  <c r="R392" i="5"/>
  <c r="M392" i="5"/>
  <c r="F392" i="5"/>
  <c r="D392" i="5"/>
  <c r="S392" i="5"/>
  <c r="P392" i="5"/>
  <c r="U392" i="5"/>
  <c r="N392" i="5"/>
  <c r="K392" i="5"/>
  <c r="I392" i="5"/>
  <c r="AT226" i="4"/>
  <c r="G226" i="5"/>
  <c r="B226" i="5"/>
  <c r="Q226" i="5"/>
  <c r="E226" i="5"/>
  <c r="L226" i="5"/>
  <c r="T226" i="5"/>
  <c r="H226" i="5"/>
  <c r="O226" i="5"/>
  <c r="M226" i="5"/>
  <c r="J226" i="5"/>
  <c r="R226" i="5"/>
  <c r="C226" i="5"/>
  <c r="U226" i="5"/>
  <c r="P226" i="5"/>
  <c r="K226" i="5"/>
  <c r="I226" i="5"/>
  <c r="S226" i="5"/>
  <c r="F226" i="5"/>
  <c r="N226" i="5"/>
  <c r="D226" i="5"/>
  <c r="AT292" i="4"/>
  <c r="G292" i="5"/>
  <c r="Q292" i="5"/>
  <c r="B292" i="5"/>
  <c r="E292" i="5"/>
  <c r="J292" i="5"/>
  <c r="T292" i="5"/>
  <c r="O292" i="5"/>
  <c r="L292" i="5"/>
  <c r="M292" i="5"/>
  <c r="R292" i="5"/>
  <c r="C292" i="5"/>
  <c r="H292" i="5"/>
  <c r="I292" i="5"/>
  <c r="S292" i="5"/>
  <c r="P292" i="5"/>
  <c r="U292" i="5"/>
  <c r="K292" i="5"/>
  <c r="F292" i="5"/>
  <c r="N292" i="5"/>
  <c r="D292" i="5"/>
  <c r="AT142" i="4"/>
  <c r="Q142" i="5"/>
  <c r="G142" i="5"/>
  <c r="B142" i="5"/>
  <c r="T142" i="5"/>
  <c r="E142" i="5"/>
  <c r="J142" i="5"/>
  <c r="L142" i="5"/>
  <c r="O142" i="5"/>
  <c r="H142" i="5"/>
  <c r="C142" i="5"/>
  <c r="M142" i="5"/>
  <c r="R142" i="5"/>
  <c r="P142" i="5"/>
  <c r="F142" i="5"/>
  <c r="S142" i="5"/>
  <c r="K142" i="5"/>
  <c r="U142" i="5"/>
  <c r="N142" i="5"/>
  <c r="I142" i="5"/>
  <c r="D142" i="5"/>
  <c r="AT935" i="4"/>
  <c r="G935" i="5"/>
  <c r="B935" i="5"/>
  <c r="Q935" i="5"/>
  <c r="O935" i="5"/>
  <c r="E935" i="5"/>
  <c r="J935" i="5"/>
  <c r="L935" i="5"/>
  <c r="M935" i="5"/>
  <c r="H935" i="5"/>
  <c r="T935" i="5"/>
  <c r="R935" i="5"/>
  <c r="C935" i="5"/>
  <c r="S935" i="5"/>
  <c r="P935" i="5"/>
  <c r="K935" i="5"/>
  <c r="U935" i="5"/>
  <c r="F935" i="5"/>
  <c r="N935" i="5"/>
  <c r="D935" i="5"/>
  <c r="I935" i="5"/>
  <c r="AT58" i="4"/>
  <c r="B58" i="5"/>
  <c r="Q58" i="5"/>
  <c r="L58" i="5"/>
  <c r="T58" i="5"/>
  <c r="G58" i="5"/>
  <c r="E58" i="5"/>
  <c r="C58" i="5"/>
  <c r="R58" i="5"/>
  <c r="O58" i="5"/>
  <c r="H58" i="5"/>
  <c r="J58" i="5"/>
  <c r="M58" i="5"/>
  <c r="I58" i="5"/>
  <c r="U58" i="5"/>
  <c r="S58" i="5"/>
  <c r="D58" i="5"/>
  <c r="P58" i="5"/>
  <c r="N58" i="5"/>
  <c r="F58" i="5"/>
  <c r="K58" i="5"/>
  <c r="AT233" i="4"/>
  <c r="G233" i="5"/>
  <c r="L233" i="5"/>
  <c r="B233" i="5"/>
  <c r="Q233" i="5"/>
  <c r="J233" i="5"/>
  <c r="O233" i="5"/>
  <c r="C233" i="5"/>
  <c r="R233" i="5"/>
  <c r="M233" i="5"/>
  <c r="H233" i="5"/>
  <c r="E233" i="5"/>
  <c r="T233" i="5"/>
  <c r="P233" i="5"/>
  <c r="K233" i="5"/>
  <c r="S233" i="5"/>
  <c r="D233" i="5"/>
  <c r="I233" i="5"/>
  <c r="U233" i="5"/>
  <c r="N233" i="5"/>
  <c r="F233" i="5"/>
  <c r="AT991" i="4"/>
  <c r="B991" i="5"/>
  <c r="G991" i="5"/>
  <c r="L991" i="5"/>
  <c r="E991" i="5"/>
  <c r="O991" i="5"/>
  <c r="J991" i="5"/>
  <c r="T991" i="5"/>
  <c r="Q991" i="5"/>
  <c r="R991" i="5"/>
  <c r="C991" i="5"/>
  <c r="H991" i="5"/>
  <c r="M991" i="5"/>
  <c r="P991" i="5"/>
  <c r="N991" i="5"/>
  <c r="U991" i="5"/>
  <c r="S991" i="5"/>
  <c r="K991" i="5"/>
  <c r="F991" i="5"/>
  <c r="I991" i="5"/>
  <c r="D991" i="5"/>
  <c r="AT596" i="4"/>
  <c r="E596" i="5"/>
  <c r="L596" i="5"/>
  <c r="B596" i="5"/>
  <c r="G596" i="5"/>
  <c r="J596" i="5"/>
  <c r="T596" i="5"/>
  <c r="Q596" i="5"/>
  <c r="H596" i="5"/>
  <c r="M596" i="5"/>
  <c r="C596" i="5"/>
  <c r="R596" i="5"/>
  <c r="O596" i="5"/>
  <c r="K596" i="5"/>
  <c r="S596" i="5"/>
  <c r="I596" i="5"/>
  <c r="P596" i="5"/>
  <c r="U596" i="5"/>
  <c r="F596" i="5"/>
  <c r="N596" i="5"/>
  <c r="D596" i="5"/>
  <c r="AT710" i="4"/>
  <c r="Q710" i="5"/>
  <c r="G710" i="5"/>
  <c r="E710" i="5"/>
  <c r="B710" i="5"/>
  <c r="T710" i="5"/>
  <c r="O710" i="5"/>
  <c r="J710" i="5"/>
  <c r="L710" i="5"/>
  <c r="H710" i="5"/>
  <c r="M710" i="5"/>
  <c r="R710" i="5"/>
  <c r="C710" i="5"/>
  <c r="F710" i="5"/>
  <c r="I710" i="5"/>
  <c r="P710" i="5"/>
  <c r="U710" i="5"/>
  <c r="S710" i="5"/>
  <c r="N710" i="5"/>
  <c r="D710" i="5"/>
  <c r="K710" i="5"/>
  <c r="AT100" i="4"/>
  <c r="G100" i="5"/>
  <c r="Q100" i="5"/>
  <c r="E100" i="5"/>
  <c r="T100" i="5"/>
  <c r="L100" i="5"/>
  <c r="B100" i="5"/>
  <c r="J100" i="5"/>
  <c r="C100" i="5"/>
  <c r="H100" i="5"/>
  <c r="R100" i="5"/>
  <c r="M100" i="5"/>
  <c r="O100" i="5"/>
  <c r="P100" i="5"/>
  <c r="N100" i="5"/>
  <c r="U100" i="5"/>
  <c r="S100" i="5"/>
  <c r="K100" i="5"/>
  <c r="F100" i="5"/>
  <c r="I100" i="5"/>
  <c r="D100" i="5"/>
  <c r="AT893" i="4"/>
  <c r="L893" i="5"/>
  <c r="E893" i="5"/>
  <c r="B893" i="5"/>
  <c r="Q893" i="5"/>
  <c r="J893" i="5"/>
  <c r="G893" i="5"/>
  <c r="T893" i="5"/>
  <c r="H893" i="5"/>
  <c r="C893" i="5"/>
  <c r="R893" i="5"/>
  <c r="O893" i="5"/>
  <c r="M893" i="5"/>
  <c r="F893" i="5"/>
  <c r="U893" i="5"/>
  <c r="P893" i="5"/>
  <c r="S893" i="5"/>
  <c r="D893" i="5"/>
  <c r="I893" i="5"/>
  <c r="K893" i="5"/>
  <c r="N893" i="5"/>
  <c r="AT224" i="4"/>
  <c r="B224" i="5"/>
  <c r="G224" i="5"/>
  <c r="L224" i="5"/>
  <c r="Q224" i="5"/>
  <c r="T224" i="5"/>
  <c r="J224" i="5"/>
  <c r="O224" i="5"/>
  <c r="E224" i="5"/>
  <c r="M224" i="5"/>
  <c r="H224" i="5"/>
  <c r="C224" i="5"/>
  <c r="R224" i="5"/>
  <c r="P224" i="5"/>
  <c r="K224" i="5"/>
  <c r="S224" i="5"/>
  <c r="U224" i="5"/>
  <c r="N224" i="5"/>
  <c r="D224" i="5"/>
  <c r="F224" i="5"/>
  <c r="I224" i="5"/>
  <c r="AT358" i="4"/>
  <c r="B358" i="5"/>
  <c r="G358" i="5"/>
  <c r="Q358" i="5"/>
  <c r="L358" i="5"/>
  <c r="J358" i="5"/>
  <c r="O358" i="5"/>
  <c r="T358" i="5"/>
  <c r="H358" i="5"/>
  <c r="C358" i="5"/>
  <c r="R358" i="5"/>
  <c r="M358" i="5"/>
  <c r="E358" i="5"/>
  <c r="U358" i="5"/>
  <c r="S358" i="5"/>
  <c r="K358" i="5"/>
  <c r="I358" i="5"/>
  <c r="N358" i="5"/>
  <c r="P358" i="5"/>
  <c r="F358" i="5"/>
  <c r="D358" i="5"/>
  <c r="AT338" i="4"/>
  <c r="B338" i="5"/>
  <c r="Q338" i="5"/>
  <c r="G338" i="5"/>
  <c r="L338" i="5"/>
  <c r="T338" i="5"/>
  <c r="C338" i="5"/>
  <c r="E338" i="5"/>
  <c r="J338" i="5"/>
  <c r="O338" i="5"/>
  <c r="R338" i="5"/>
  <c r="H338" i="5"/>
  <c r="M338" i="5"/>
  <c r="P338" i="5"/>
  <c r="K338" i="5"/>
  <c r="U338" i="5"/>
  <c r="S338" i="5"/>
  <c r="F338" i="5"/>
  <c r="D338" i="5"/>
  <c r="N338" i="5"/>
  <c r="I338" i="5"/>
  <c r="AT211" i="4"/>
  <c r="L211" i="5"/>
  <c r="G211" i="5"/>
  <c r="B211" i="5"/>
  <c r="Q211" i="5"/>
  <c r="E211" i="5"/>
  <c r="O211" i="5"/>
  <c r="J211" i="5"/>
  <c r="T211" i="5"/>
  <c r="M211" i="5"/>
  <c r="R211" i="5"/>
  <c r="H211" i="5"/>
  <c r="C211" i="5"/>
  <c r="U211" i="5"/>
  <c r="F211" i="5"/>
  <c r="I211" i="5"/>
  <c r="P211" i="5"/>
  <c r="K211" i="5"/>
  <c r="N211" i="5"/>
  <c r="D211" i="5"/>
  <c r="S211" i="5"/>
  <c r="AT987" i="4"/>
  <c r="L987" i="5"/>
  <c r="B987" i="5"/>
  <c r="J987" i="5"/>
  <c r="Q987" i="5"/>
  <c r="C987" i="5"/>
  <c r="O987" i="5"/>
  <c r="G987" i="5"/>
  <c r="E987" i="5"/>
  <c r="T987" i="5"/>
  <c r="M987" i="5"/>
  <c r="R987" i="5"/>
  <c r="H987" i="5"/>
  <c r="P987" i="5"/>
  <c r="U987" i="5"/>
  <c r="F987" i="5"/>
  <c r="S987" i="5"/>
  <c r="I987" i="5"/>
  <c r="K987" i="5"/>
  <c r="N987" i="5"/>
  <c r="D987" i="5"/>
  <c r="AT240" i="4"/>
  <c r="G240" i="5"/>
  <c r="L240" i="5"/>
  <c r="Q240" i="5"/>
  <c r="E240" i="5"/>
  <c r="B240" i="5"/>
  <c r="J240" i="5"/>
  <c r="O240" i="5"/>
  <c r="T240" i="5"/>
  <c r="R240" i="5"/>
  <c r="H240" i="5"/>
  <c r="C240" i="5"/>
  <c r="M240" i="5"/>
  <c r="I240" i="5"/>
  <c r="S240" i="5"/>
  <c r="U240" i="5"/>
  <c r="D240" i="5"/>
  <c r="P240" i="5"/>
  <c r="K240" i="5"/>
  <c r="N240" i="5"/>
  <c r="F240" i="5"/>
  <c r="AT717" i="4"/>
  <c r="B717" i="5"/>
  <c r="G717" i="5"/>
  <c r="L717" i="5"/>
  <c r="Q717" i="5"/>
  <c r="T717" i="5"/>
  <c r="O717" i="5"/>
  <c r="J717" i="5"/>
  <c r="R717" i="5"/>
  <c r="E717" i="5"/>
  <c r="H717" i="5"/>
  <c r="M717" i="5"/>
  <c r="C717" i="5"/>
  <c r="P717" i="5"/>
  <c r="S717" i="5"/>
  <c r="F717" i="5"/>
  <c r="D717" i="5"/>
  <c r="U717" i="5"/>
  <c r="K717" i="5"/>
  <c r="N717" i="5"/>
  <c r="I717" i="5"/>
  <c r="AT730" i="4"/>
  <c r="G730" i="5"/>
  <c r="L730" i="5"/>
  <c r="Q730" i="5"/>
  <c r="B730" i="5"/>
  <c r="J730" i="5"/>
  <c r="E730" i="5"/>
  <c r="O730" i="5"/>
  <c r="M730" i="5"/>
  <c r="C730" i="5"/>
  <c r="H730" i="5"/>
  <c r="R730" i="5"/>
  <c r="T730" i="5"/>
  <c r="F730" i="5"/>
  <c r="P730" i="5"/>
  <c r="S730" i="5"/>
  <c r="U730" i="5"/>
  <c r="K730" i="5"/>
  <c r="N730" i="5"/>
  <c r="I730" i="5"/>
  <c r="D730" i="5"/>
  <c r="AT694" i="4"/>
  <c r="Q694" i="5"/>
  <c r="G694" i="5"/>
  <c r="B694" i="5"/>
  <c r="T694" i="5"/>
  <c r="J694" i="5"/>
  <c r="L694" i="5"/>
  <c r="C694" i="5"/>
  <c r="E694" i="5"/>
  <c r="O694" i="5"/>
  <c r="M694" i="5"/>
  <c r="H694" i="5"/>
  <c r="R694" i="5"/>
  <c r="S694" i="5"/>
  <c r="I694" i="5"/>
  <c r="N694" i="5"/>
  <c r="U694" i="5"/>
  <c r="P694" i="5"/>
  <c r="K694" i="5"/>
  <c r="F694" i="5"/>
  <c r="D694" i="5"/>
  <c r="AT497" i="4"/>
  <c r="G497" i="5"/>
  <c r="B497" i="5"/>
  <c r="L497" i="5"/>
  <c r="Q497" i="5"/>
  <c r="T497" i="5"/>
  <c r="E497" i="5"/>
  <c r="J497" i="5"/>
  <c r="O497" i="5"/>
  <c r="R497" i="5"/>
  <c r="C497" i="5"/>
  <c r="M497" i="5"/>
  <c r="H497" i="5"/>
  <c r="U497" i="5"/>
  <c r="K497" i="5"/>
  <c r="P497" i="5"/>
  <c r="F497" i="5"/>
  <c r="I497" i="5"/>
  <c r="S497" i="5"/>
  <c r="N497" i="5"/>
  <c r="D497" i="5"/>
  <c r="AT496" i="4"/>
  <c r="B496" i="5"/>
  <c r="L496" i="5"/>
  <c r="Q496" i="5"/>
  <c r="G496" i="5"/>
  <c r="T496" i="5"/>
  <c r="J496" i="5"/>
  <c r="O496" i="5"/>
  <c r="E496" i="5"/>
  <c r="C496" i="5"/>
  <c r="H496" i="5"/>
  <c r="R496" i="5"/>
  <c r="M496" i="5"/>
  <c r="P496" i="5"/>
  <c r="I496" i="5"/>
  <c r="S496" i="5"/>
  <c r="K496" i="5"/>
  <c r="D496" i="5"/>
  <c r="N496" i="5"/>
  <c r="F496" i="5"/>
  <c r="U496" i="5"/>
  <c r="AT35" i="4"/>
  <c r="G35" i="5"/>
  <c r="B35" i="5"/>
  <c r="Q35" i="5"/>
  <c r="L35" i="5"/>
  <c r="E35" i="5"/>
  <c r="O35" i="5"/>
  <c r="T35" i="5"/>
  <c r="R35" i="5"/>
  <c r="C35" i="5"/>
  <c r="H35" i="5"/>
  <c r="J35" i="5"/>
  <c r="M35" i="5"/>
  <c r="K35" i="5"/>
  <c r="U35" i="5"/>
  <c r="S35" i="5"/>
  <c r="F35" i="5"/>
  <c r="P35" i="5"/>
  <c r="D35" i="5"/>
  <c r="N35" i="5"/>
  <c r="I35" i="5"/>
  <c r="AT260" i="4"/>
  <c r="B260" i="5"/>
  <c r="E260" i="5"/>
  <c r="G260" i="5"/>
  <c r="L260" i="5"/>
  <c r="O260" i="5"/>
  <c r="Q260" i="5"/>
  <c r="J260" i="5"/>
  <c r="T260" i="5"/>
  <c r="H260" i="5"/>
  <c r="M260" i="5"/>
  <c r="R260" i="5"/>
  <c r="C260" i="5"/>
  <c r="P260" i="5"/>
  <c r="S260" i="5"/>
  <c r="K260" i="5"/>
  <c r="D260" i="5"/>
  <c r="U260" i="5"/>
  <c r="N260" i="5"/>
  <c r="I260" i="5"/>
  <c r="F260" i="5"/>
  <c r="AT551" i="4"/>
  <c r="G551" i="5"/>
  <c r="E551" i="5"/>
  <c r="B551" i="5"/>
  <c r="Q551" i="5"/>
  <c r="O551" i="5"/>
  <c r="L551" i="5"/>
  <c r="J551" i="5"/>
  <c r="M551" i="5"/>
  <c r="T551" i="5"/>
  <c r="R551" i="5"/>
  <c r="C551" i="5"/>
  <c r="H551" i="5"/>
  <c r="F551" i="5"/>
  <c r="U551" i="5"/>
  <c r="P551" i="5"/>
  <c r="K551" i="5"/>
  <c r="I551" i="5"/>
  <c r="N551" i="5"/>
  <c r="D551" i="5"/>
  <c r="S551" i="5"/>
  <c r="AT974" i="4"/>
  <c r="B974" i="5"/>
  <c r="Q974" i="5"/>
  <c r="L974" i="5"/>
  <c r="E974" i="5"/>
  <c r="G974" i="5"/>
  <c r="J974" i="5"/>
  <c r="T974" i="5"/>
  <c r="C974" i="5"/>
  <c r="R974" i="5"/>
  <c r="O974" i="5"/>
  <c r="M974" i="5"/>
  <c r="H974" i="5"/>
  <c r="K974" i="5"/>
  <c r="P974" i="5"/>
  <c r="U974" i="5"/>
  <c r="S974" i="5"/>
  <c r="N974" i="5"/>
  <c r="F974" i="5"/>
  <c r="D974" i="5"/>
  <c r="I974" i="5"/>
  <c r="AT434" i="4"/>
  <c r="G434" i="5"/>
  <c r="Q434" i="5"/>
  <c r="B434" i="5"/>
  <c r="E434" i="5"/>
  <c r="J434" i="5"/>
  <c r="O434" i="5"/>
  <c r="T434" i="5"/>
  <c r="C434" i="5"/>
  <c r="L434" i="5"/>
  <c r="M434" i="5"/>
  <c r="R434" i="5"/>
  <c r="H434" i="5"/>
  <c r="U434" i="5"/>
  <c r="P434" i="5"/>
  <c r="F434" i="5"/>
  <c r="S434" i="5"/>
  <c r="N434" i="5"/>
  <c r="D434" i="5"/>
  <c r="K434" i="5"/>
  <c r="I434" i="5"/>
  <c r="AT274" i="4"/>
  <c r="L274" i="5"/>
  <c r="G274" i="5"/>
  <c r="B274" i="5"/>
  <c r="O274" i="5"/>
  <c r="E274" i="5"/>
  <c r="Q274" i="5"/>
  <c r="J274" i="5"/>
  <c r="T274" i="5"/>
  <c r="C274" i="5"/>
  <c r="M274" i="5"/>
  <c r="R274" i="5"/>
  <c r="H274" i="5"/>
  <c r="P274" i="5"/>
  <c r="U274" i="5"/>
  <c r="K274" i="5"/>
  <c r="I274" i="5"/>
  <c r="S274" i="5"/>
  <c r="F274" i="5"/>
  <c r="D274" i="5"/>
  <c r="N274" i="5"/>
  <c r="AT520" i="4"/>
  <c r="G520" i="5"/>
  <c r="B520" i="5"/>
  <c r="L520" i="5"/>
  <c r="Q520" i="5"/>
  <c r="E520" i="5"/>
  <c r="J520" i="5"/>
  <c r="O520" i="5"/>
  <c r="T520" i="5"/>
  <c r="H520" i="5"/>
  <c r="R520" i="5"/>
  <c r="M520" i="5"/>
  <c r="C520" i="5"/>
  <c r="U520" i="5"/>
  <c r="P520" i="5"/>
  <c r="F520" i="5"/>
  <c r="S520" i="5"/>
  <c r="I520" i="5"/>
  <c r="N520" i="5"/>
  <c r="K520" i="5"/>
  <c r="D520" i="5"/>
  <c r="AT188" i="4"/>
  <c r="B188" i="5"/>
  <c r="G188" i="5"/>
  <c r="L188" i="5"/>
  <c r="T188" i="5"/>
  <c r="J188" i="5"/>
  <c r="E188" i="5"/>
  <c r="Q188" i="5"/>
  <c r="O188" i="5"/>
  <c r="R188" i="5"/>
  <c r="C188" i="5"/>
  <c r="M188" i="5"/>
  <c r="H188" i="5"/>
  <c r="K188" i="5"/>
  <c r="F188" i="5"/>
  <c r="U188" i="5"/>
  <c r="P188" i="5"/>
  <c r="D188" i="5"/>
  <c r="S188" i="5"/>
  <c r="I188" i="5"/>
  <c r="N188" i="5"/>
  <c r="AT670" i="4"/>
  <c r="G670" i="5"/>
  <c r="B670" i="5"/>
  <c r="L670" i="5"/>
  <c r="J670" i="5"/>
  <c r="Q670" i="5"/>
  <c r="T670" i="5"/>
  <c r="C670" i="5"/>
  <c r="O670" i="5"/>
  <c r="E670" i="5"/>
  <c r="M670" i="5"/>
  <c r="R670" i="5"/>
  <c r="H670" i="5"/>
  <c r="N670" i="5"/>
  <c r="P670" i="5"/>
  <c r="U670" i="5"/>
  <c r="S670" i="5"/>
  <c r="K670" i="5"/>
  <c r="F670" i="5"/>
  <c r="D670" i="5"/>
  <c r="I670" i="5"/>
  <c r="AT273" i="4"/>
  <c r="Q273" i="5"/>
  <c r="B273" i="5"/>
  <c r="G273" i="5"/>
  <c r="T273" i="5"/>
  <c r="E273" i="5"/>
  <c r="C273" i="5"/>
  <c r="O273" i="5"/>
  <c r="L273" i="5"/>
  <c r="J273" i="5"/>
  <c r="H273" i="5"/>
  <c r="R273" i="5"/>
  <c r="M273" i="5"/>
  <c r="P273" i="5"/>
  <c r="I273" i="5"/>
  <c r="S273" i="5"/>
  <c r="K273" i="5"/>
  <c r="U273" i="5"/>
  <c r="F273" i="5"/>
  <c r="N273" i="5"/>
  <c r="D273" i="5"/>
  <c r="AT333" i="4"/>
  <c r="E333" i="5"/>
  <c r="B333" i="5"/>
  <c r="G333" i="5"/>
  <c r="Q333" i="5"/>
  <c r="L333" i="5"/>
  <c r="O333" i="5"/>
  <c r="T333" i="5"/>
  <c r="J333" i="5"/>
  <c r="H333" i="5"/>
  <c r="M333" i="5"/>
  <c r="R333" i="5"/>
  <c r="C333" i="5"/>
  <c r="U333" i="5"/>
  <c r="S333" i="5"/>
  <c r="P333" i="5"/>
  <c r="I333" i="5"/>
  <c r="K333" i="5"/>
  <c r="D333" i="5"/>
  <c r="F333" i="5"/>
  <c r="N333" i="5"/>
  <c r="AT145" i="4"/>
  <c r="G145" i="5"/>
  <c r="L145" i="5"/>
  <c r="B145" i="5"/>
  <c r="O145" i="5"/>
  <c r="E145" i="5"/>
  <c r="Q145" i="5"/>
  <c r="H145" i="5"/>
  <c r="R145" i="5"/>
  <c r="J145" i="5"/>
  <c r="C145" i="5"/>
  <c r="T145" i="5"/>
  <c r="M145" i="5"/>
  <c r="F145" i="5"/>
  <c r="S145" i="5"/>
  <c r="P145" i="5"/>
  <c r="D145" i="5"/>
  <c r="K145" i="5"/>
  <c r="I145" i="5"/>
  <c r="U145" i="5"/>
  <c r="N145" i="5"/>
  <c r="AT124" i="4"/>
  <c r="L124" i="5"/>
  <c r="B124" i="5"/>
  <c r="Q124" i="5"/>
  <c r="J124" i="5"/>
  <c r="G124" i="5"/>
  <c r="O124" i="5"/>
  <c r="E124" i="5"/>
  <c r="T124" i="5"/>
  <c r="H124" i="5"/>
  <c r="C124" i="5"/>
  <c r="M124" i="5"/>
  <c r="R124" i="5"/>
  <c r="U124" i="5"/>
  <c r="S124" i="5"/>
  <c r="P124" i="5"/>
  <c r="K124" i="5"/>
  <c r="F124" i="5"/>
  <c r="I124" i="5"/>
  <c r="D124" i="5"/>
  <c r="N124" i="5"/>
  <c r="AT513" i="4"/>
  <c r="L513" i="5"/>
  <c r="E513" i="5"/>
  <c r="Q513" i="5"/>
  <c r="G513" i="5"/>
  <c r="J513" i="5"/>
  <c r="B513" i="5"/>
  <c r="O513" i="5"/>
  <c r="R513" i="5"/>
  <c r="H513" i="5"/>
  <c r="M513" i="5"/>
  <c r="T513" i="5"/>
  <c r="C513" i="5"/>
  <c r="S513" i="5"/>
  <c r="K513" i="5"/>
  <c r="U513" i="5"/>
  <c r="I513" i="5"/>
  <c r="P513" i="5"/>
  <c r="N513" i="5"/>
  <c r="D513" i="5"/>
  <c r="F513" i="5"/>
  <c r="AT573" i="4"/>
  <c r="G573" i="5"/>
  <c r="L573" i="5"/>
  <c r="E573" i="5"/>
  <c r="Q573" i="5"/>
  <c r="O573" i="5"/>
  <c r="T573" i="5"/>
  <c r="B573" i="5"/>
  <c r="C573" i="5"/>
  <c r="M573" i="5"/>
  <c r="J573" i="5"/>
  <c r="R573" i="5"/>
  <c r="H573" i="5"/>
  <c r="K573" i="5"/>
  <c r="F573" i="5"/>
  <c r="N573" i="5"/>
  <c r="P573" i="5"/>
  <c r="S573" i="5"/>
  <c r="U573" i="5"/>
  <c r="I573" i="5"/>
  <c r="D573" i="5"/>
  <c r="AT737" i="4"/>
  <c r="G737" i="5"/>
  <c r="E737" i="5"/>
  <c r="Q737" i="5"/>
  <c r="B737" i="5"/>
  <c r="L737" i="5"/>
  <c r="O737" i="5"/>
  <c r="T737" i="5"/>
  <c r="M737" i="5"/>
  <c r="R737" i="5"/>
  <c r="J737" i="5"/>
  <c r="H737" i="5"/>
  <c r="C737" i="5"/>
  <c r="S737" i="5"/>
  <c r="P737" i="5"/>
  <c r="N737" i="5"/>
  <c r="U737" i="5"/>
  <c r="D737" i="5"/>
  <c r="K737" i="5"/>
  <c r="F737" i="5"/>
  <c r="I737" i="5"/>
  <c r="AT126" i="4"/>
  <c r="L126" i="5"/>
  <c r="B126" i="5"/>
  <c r="Q126" i="5"/>
  <c r="J126" i="5"/>
  <c r="G126" i="5"/>
  <c r="E126" i="5"/>
  <c r="O126" i="5"/>
  <c r="T126" i="5"/>
  <c r="C126" i="5"/>
  <c r="H126" i="5"/>
  <c r="M126" i="5"/>
  <c r="R126" i="5"/>
  <c r="I126" i="5"/>
  <c r="F126" i="5"/>
  <c r="K126" i="5"/>
  <c r="P126" i="5"/>
  <c r="S126" i="5"/>
  <c r="U126" i="5"/>
  <c r="N126" i="5"/>
  <c r="D126" i="5"/>
  <c r="AT437" i="4"/>
  <c r="E437" i="5"/>
  <c r="G437" i="5"/>
  <c r="L437" i="5"/>
  <c r="B437" i="5"/>
  <c r="O437" i="5"/>
  <c r="Q437" i="5"/>
  <c r="T437" i="5"/>
  <c r="J437" i="5"/>
  <c r="C437" i="5"/>
  <c r="R437" i="5"/>
  <c r="M437" i="5"/>
  <c r="H437" i="5"/>
  <c r="P437" i="5"/>
  <c r="D437" i="5"/>
  <c r="U437" i="5"/>
  <c r="N437" i="5"/>
  <c r="S437" i="5"/>
  <c r="F437" i="5"/>
  <c r="K437" i="5"/>
  <c r="I437" i="5"/>
  <c r="AT631" i="4"/>
  <c r="L631" i="5"/>
  <c r="Q631" i="5"/>
  <c r="E631" i="5"/>
  <c r="G631" i="5"/>
  <c r="B631" i="5"/>
  <c r="T631" i="5"/>
  <c r="J631" i="5"/>
  <c r="O631" i="5"/>
  <c r="C631" i="5"/>
  <c r="R631" i="5"/>
  <c r="H631" i="5"/>
  <c r="M631" i="5"/>
  <c r="I631" i="5"/>
  <c r="P631" i="5"/>
  <c r="S631" i="5"/>
  <c r="U631" i="5"/>
  <c r="K631" i="5"/>
  <c r="F631" i="5"/>
  <c r="N631" i="5"/>
  <c r="D631" i="5"/>
  <c r="AT563" i="4"/>
  <c r="E563" i="5"/>
  <c r="G563" i="5"/>
  <c r="L563" i="5"/>
  <c r="T563" i="5"/>
  <c r="O563" i="5"/>
  <c r="Q563" i="5"/>
  <c r="J563" i="5"/>
  <c r="B563" i="5"/>
  <c r="C563" i="5"/>
  <c r="R563" i="5"/>
  <c r="H563" i="5"/>
  <c r="M563" i="5"/>
  <c r="N563" i="5"/>
  <c r="P563" i="5"/>
  <c r="S563" i="5"/>
  <c r="U563" i="5"/>
  <c r="F563" i="5"/>
  <c r="I563" i="5"/>
  <c r="D563" i="5"/>
  <c r="K563" i="5"/>
  <c r="AT521" i="4"/>
  <c r="G521" i="5"/>
  <c r="B521" i="5"/>
  <c r="L521" i="5"/>
  <c r="Q521" i="5"/>
  <c r="J521" i="5"/>
  <c r="T521" i="5"/>
  <c r="E521" i="5"/>
  <c r="R521" i="5"/>
  <c r="M521" i="5"/>
  <c r="H521" i="5"/>
  <c r="C521" i="5"/>
  <c r="O521" i="5"/>
  <c r="U521" i="5"/>
  <c r="P521" i="5"/>
  <c r="D521" i="5"/>
  <c r="F521" i="5"/>
  <c r="S521" i="5"/>
  <c r="K521" i="5"/>
  <c r="N521" i="5"/>
  <c r="I521" i="5"/>
  <c r="AT839" i="4"/>
  <c r="Q839" i="5"/>
  <c r="B839" i="5"/>
  <c r="G839" i="5"/>
  <c r="E839" i="5"/>
  <c r="J839" i="5"/>
  <c r="O839" i="5"/>
  <c r="T839" i="5"/>
  <c r="L839" i="5"/>
  <c r="M839" i="5"/>
  <c r="H839" i="5"/>
  <c r="C839" i="5"/>
  <c r="R839" i="5"/>
  <c r="K839" i="5"/>
  <c r="P839" i="5"/>
  <c r="U839" i="5"/>
  <c r="I839" i="5"/>
  <c r="S839" i="5"/>
  <c r="F839" i="5"/>
  <c r="D839" i="5"/>
  <c r="N839" i="5"/>
  <c r="AT787" i="4"/>
  <c r="L787" i="5"/>
  <c r="Q787" i="5"/>
  <c r="B787" i="5"/>
  <c r="G787" i="5"/>
  <c r="J787" i="5"/>
  <c r="O787" i="5"/>
  <c r="E787" i="5"/>
  <c r="T787" i="5"/>
  <c r="H787" i="5"/>
  <c r="M787" i="5"/>
  <c r="R787" i="5"/>
  <c r="C787" i="5"/>
  <c r="K787" i="5"/>
  <c r="P787" i="5"/>
  <c r="S787" i="5"/>
  <c r="F787" i="5"/>
  <c r="N787" i="5"/>
  <c r="I787" i="5"/>
  <c r="U787" i="5"/>
  <c r="D787" i="5"/>
  <c r="AT396" i="4"/>
  <c r="E396" i="5"/>
  <c r="B396" i="5"/>
  <c r="G396" i="5"/>
  <c r="L396" i="5"/>
  <c r="O396" i="5"/>
  <c r="Q396" i="5"/>
  <c r="J396" i="5"/>
  <c r="T396" i="5"/>
  <c r="M396" i="5"/>
  <c r="H396" i="5"/>
  <c r="C396" i="5"/>
  <c r="R396" i="5"/>
  <c r="K396" i="5"/>
  <c r="F396" i="5"/>
  <c r="P396" i="5"/>
  <c r="U396" i="5"/>
  <c r="S396" i="5"/>
  <c r="N396" i="5"/>
  <c r="I396" i="5"/>
  <c r="D396" i="5"/>
  <c r="AT387" i="4"/>
  <c r="B387" i="5"/>
  <c r="Q387" i="5"/>
  <c r="E387" i="5"/>
  <c r="G387" i="5"/>
  <c r="J387" i="5"/>
  <c r="O387" i="5"/>
  <c r="T387" i="5"/>
  <c r="L387" i="5"/>
  <c r="M387" i="5"/>
  <c r="C387" i="5"/>
  <c r="H387" i="5"/>
  <c r="R387" i="5"/>
  <c r="D387" i="5"/>
  <c r="F387" i="5"/>
  <c r="N387" i="5"/>
  <c r="U387" i="5"/>
  <c r="S387" i="5"/>
  <c r="K387" i="5"/>
  <c r="P387" i="5"/>
  <c r="I387" i="5"/>
  <c r="AT921" i="4"/>
  <c r="G921" i="5"/>
  <c r="Q921" i="5"/>
  <c r="B921" i="5"/>
  <c r="J921" i="5"/>
  <c r="T921" i="5"/>
  <c r="C921" i="5"/>
  <c r="O921" i="5"/>
  <c r="E921" i="5"/>
  <c r="L921" i="5"/>
  <c r="H921" i="5"/>
  <c r="R921" i="5"/>
  <c r="M921" i="5"/>
  <c r="U921" i="5"/>
  <c r="S921" i="5"/>
  <c r="F921" i="5"/>
  <c r="D921" i="5"/>
  <c r="K921" i="5"/>
  <c r="P921" i="5"/>
  <c r="I921" i="5"/>
  <c r="N921" i="5"/>
  <c r="AT821" i="4"/>
  <c r="Q821" i="5"/>
  <c r="B821" i="5"/>
  <c r="J821" i="5"/>
  <c r="G821" i="5"/>
  <c r="T821" i="5"/>
  <c r="E821" i="5"/>
  <c r="L821" i="5"/>
  <c r="M821" i="5"/>
  <c r="C821" i="5"/>
  <c r="H821" i="5"/>
  <c r="R821" i="5"/>
  <c r="O821" i="5"/>
  <c r="U821" i="5"/>
  <c r="S821" i="5"/>
  <c r="P821" i="5"/>
  <c r="F821" i="5"/>
  <c r="K821" i="5"/>
  <c r="D821" i="5"/>
  <c r="N821" i="5"/>
  <c r="I821" i="5"/>
  <c r="AT871" i="4"/>
  <c r="B871" i="5"/>
  <c r="E871" i="5"/>
  <c r="J871" i="5"/>
  <c r="L871" i="5"/>
  <c r="G871" i="5"/>
  <c r="O871" i="5"/>
  <c r="Q871" i="5"/>
  <c r="T871" i="5"/>
  <c r="C871" i="5"/>
  <c r="H871" i="5"/>
  <c r="R871" i="5"/>
  <c r="M871" i="5"/>
  <c r="I871" i="5"/>
  <c r="P871" i="5"/>
  <c r="K871" i="5"/>
  <c r="F871" i="5"/>
  <c r="U871" i="5"/>
  <c r="N871" i="5"/>
  <c r="S871" i="5"/>
  <c r="D871" i="5"/>
  <c r="AT624" i="4"/>
  <c r="L624" i="5"/>
  <c r="B624" i="5"/>
  <c r="J624" i="5"/>
  <c r="G624" i="5"/>
  <c r="Q624" i="5"/>
  <c r="E624" i="5"/>
  <c r="O624" i="5"/>
  <c r="R624" i="5"/>
  <c r="M624" i="5"/>
  <c r="T624" i="5"/>
  <c r="C624" i="5"/>
  <c r="H624" i="5"/>
  <c r="K624" i="5"/>
  <c r="F624" i="5"/>
  <c r="U624" i="5"/>
  <c r="I624" i="5"/>
  <c r="N624" i="5"/>
  <c r="P624" i="5"/>
  <c r="S624" i="5"/>
  <c r="D624" i="5"/>
  <c r="AT614" i="4"/>
  <c r="Q614" i="5"/>
  <c r="B614" i="5"/>
  <c r="E614" i="5"/>
  <c r="G614" i="5"/>
  <c r="O614" i="5"/>
  <c r="J614" i="5"/>
  <c r="L614" i="5"/>
  <c r="R614" i="5"/>
  <c r="H614" i="5"/>
  <c r="T614" i="5"/>
  <c r="M614" i="5"/>
  <c r="C614" i="5"/>
  <c r="N614" i="5"/>
  <c r="I614" i="5"/>
  <c r="P614" i="5"/>
  <c r="U614" i="5"/>
  <c r="S614" i="5"/>
  <c r="D614" i="5"/>
  <c r="K614" i="5"/>
  <c r="F614" i="5"/>
  <c r="AT308" i="4"/>
  <c r="L308" i="5"/>
  <c r="Q308" i="5"/>
  <c r="G308" i="5"/>
  <c r="B308" i="5"/>
  <c r="O308" i="5"/>
  <c r="J308" i="5"/>
  <c r="E308" i="5"/>
  <c r="H308" i="5"/>
  <c r="R308" i="5"/>
  <c r="T308" i="5"/>
  <c r="M308" i="5"/>
  <c r="C308" i="5"/>
  <c r="F308" i="5"/>
  <c r="S308" i="5"/>
  <c r="K308" i="5"/>
  <c r="D308" i="5"/>
  <c r="P308" i="5"/>
  <c r="U308" i="5"/>
  <c r="I308" i="5"/>
  <c r="N308" i="5"/>
  <c r="AT831" i="4"/>
  <c r="Q831" i="5"/>
  <c r="B831" i="5"/>
  <c r="G831" i="5"/>
  <c r="L831" i="5"/>
  <c r="J831" i="5"/>
  <c r="T831" i="5"/>
  <c r="E831" i="5"/>
  <c r="O831" i="5"/>
  <c r="C831" i="5"/>
  <c r="H831" i="5"/>
  <c r="R831" i="5"/>
  <c r="M831" i="5"/>
  <c r="U831" i="5"/>
  <c r="S831" i="5"/>
  <c r="N831" i="5"/>
  <c r="D831" i="5"/>
  <c r="K831" i="5"/>
  <c r="P831" i="5"/>
  <c r="I831" i="5"/>
  <c r="F831" i="5"/>
  <c r="AT29" i="4"/>
  <c r="L29" i="5"/>
  <c r="G29" i="5"/>
  <c r="Q29" i="5"/>
  <c r="B29" i="5"/>
  <c r="J29" i="5"/>
  <c r="T29" i="5"/>
  <c r="H29" i="5"/>
  <c r="C29" i="5"/>
  <c r="M29" i="5"/>
  <c r="E29" i="5"/>
  <c r="R29" i="5"/>
  <c r="O29" i="5"/>
  <c r="P29" i="5"/>
  <c r="F29" i="5"/>
  <c r="N29" i="5"/>
  <c r="S29" i="5"/>
  <c r="K29" i="5"/>
  <c r="I29" i="5"/>
  <c r="U29" i="5"/>
  <c r="D29" i="5"/>
  <c r="AT503" i="4"/>
  <c r="Q503" i="5"/>
  <c r="B503" i="5"/>
  <c r="G503" i="5"/>
  <c r="L503" i="5"/>
  <c r="E503" i="5"/>
  <c r="T503" i="5"/>
  <c r="O503" i="5"/>
  <c r="J503" i="5"/>
  <c r="M503" i="5"/>
  <c r="R503" i="5"/>
  <c r="C503" i="5"/>
  <c r="H503" i="5"/>
  <c r="I503" i="5"/>
  <c r="S503" i="5"/>
  <c r="U503" i="5"/>
  <c r="K503" i="5"/>
  <c r="F503" i="5"/>
  <c r="P503" i="5"/>
  <c r="N503" i="5"/>
  <c r="D503" i="5"/>
  <c r="AT250" i="4"/>
  <c r="B250" i="5"/>
  <c r="Q250" i="5"/>
  <c r="G250" i="5"/>
  <c r="E250" i="5"/>
  <c r="O250" i="5"/>
  <c r="L250" i="5"/>
  <c r="J250" i="5"/>
  <c r="T250" i="5"/>
  <c r="R250" i="5"/>
  <c r="H250" i="5"/>
  <c r="M250" i="5"/>
  <c r="C250" i="5"/>
  <c r="K250" i="5"/>
  <c r="S250" i="5"/>
  <c r="P250" i="5"/>
  <c r="F250" i="5"/>
  <c r="U250" i="5"/>
  <c r="I250" i="5"/>
  <c r="N250" i="5"/>
  <c r="D250" i="5"/>
  <c r="AT582" i="4"/>
  <c r="B582" i="5"/>
  <c r="L582" i="5"/>
  <c r="Q582" i="5"/>
  <c r="G582" i="5"/>
  <c r="O582" i="5"/>
  <c r="T582" i="5"/>
  <c r="J582" i="5"/>
  <c r="E582" i="5"/>
  <c r="H582" i="5"/>
  <c r="R582" i="5"/>
  <c r="M582" i="5"/>
  <c r="C582" i="5"/>
  <c r="P582" i="5"/>
  <c r="I582" i="5"/>
  <c r="D582" i="5"/>
  <c r="S582" i="5"/>
  <c r="N582" i="5"/>
  <c r="K582" i="5"/>
  <c r="U582" i="5"/>
  <c r="F582" i="5"/>
  <c r="AT426" i="4"/>
  <c r="L426" i="5"/>
  <c r="B426" i="5"/>
  <c r="G426" i="5"/>
  <c r="T426" i="5"/>
  <c r="E426" i="5"/>
  <c r="Q426" i="5"/>
  <c r="J426" i="5"/>
  <c r="O426" i="5"/>
  <c r="C426" i="5"/>
  <c r="M426" i="5"/>
  <c r="R426" i="5"/>
  <c r="H426" i="5"/>
  <c r="P426" i="5"/>
  <c r="I426" i="5"/>
  <c r="U426" i="5"/>
  <c r="S426" i="5"/>
  <c r="K426" i="5"/>
  <c r="F426" i="5"/>
  <c r="N426" i="5"/>
  <c r="D426" i="5"/>
  <c r="AT105" i="4"/>
  <c r="G105" i="5"/>
  <c r="Q105" i="5"/>
  <c r="L105" i="5"/>
  <c r="B105" i="5"/>
  <c r="J105" i="5"/>
  <c r="T105" i="5"/>
  <c r="E105" i="5"/>
  <c r="O105" i="5"/>
  <c r="R105" i="5"/>
  <c r="H105" i="5"/>
  <c r="C105" i="5"/>
  <c r="M105" i="5"/>
  <c r="N105" i="5"/>
  <c r="S105" i="5"/>
  <c r="I105" i="5"/>
  <c r="K105" i="5"/>
  <c r="U105" i="5"/>
  <c r="P105" i="5"/>
  <c r="D105" i="5"/>
  <c r="F105" i="5"/>
  <c r="AT85" i="4"/>
  <c r="Q85" i="5"/>
  <c r="L85" i="5"/>
  <c r="B85" i="5"/>
  <c r="E85" i="5"/>
  <c r="O85" i="5"/>
  <c r="T85" i="5"/>
  <c r="G85" i="5"/>
  <c r="J85" i="5"/>
  <c r="M85" i="5"/>
  <c r="H85" i="5"/>
  <c r="R85" i="5"/>
  <c r="C85" i="5"/>
  <c r="P85" i="5"/>
  <c r="S85" i="5"/>
  <c r="U85" i="5"/>
  <c r="K85" i="5"/>
  <c r="F85" i="5"/>
  <c r="I85" i="5"/>
  <c r="D85" i="5"/>
  <c r="N85" i="5"/>
  <c r="AT952" i="4"/>
  <c r="L952" i="5"/>
  <c r="G952" i="5"/>
  <c r="Q952" i="5"/>
  <c r="B952" i="5"/>
  <c r="J952" i="5"/>
  <c r="O952" i="5"/>
  <c r="T952" i="5"/>
  <c r="E952" i="5"/>
  <c r="H952" i="5"/>
  <c r="R952" i="5"/>
  <c r="C952" i="5"/>
  <c r="M952" i="5"/>
  <c r="F952" i="5"/>
  <c r="S952" i="5"/>
  <c r="K952" i="5"/>
  <c r="P952" i="5"/>
  <c r="U952" i="5"/>
  <c r="D952" i="5"/>
  <c r="N952" i="5"/>
  <c r="I952" i="5"/>
  <c r="AT669" i="4"/>
  <c r="G669" i="5"/>
  <c r="B669" i="5"/>
  <c r="L669" i="5"/>
  <c r="Q669" i="5"/>
  <c r="O669" i="5"/>
  <c r="J669" i="5"/>
  <c r="E669" i="5"/>
  <c r="T669" i="5"/>
  <c r="M669" i="5"/>
  <c r="C669" i="5"/>
  <c r="H669" i="5"/>
  <c r="R669" i="5"/>
  <c r="U669" i="5"/>
  <c r="P669" i="5"/>
  <c r="S669" i="5"/>
  <c r="F669" i="5"/>
  <c r="I669" i="5"/>
  <c r="K669" i="5"/>
  <c r="D669" i="5"/>
  <c r="N669" i="5"/>
  <c r="AT738" i="4"/>
  <c r="Q738" i="5"/>
  <c r="B738" i="5"/>
  <c r="G738" i="5"/>
  <c r="J738" i="5"/>
  <c r="E738" i="5"/>
  <c r="L738" i="5"/>
  <c r="O738" i="5"/>
  <c r="T738" i="5"/>
  <c r="R738" i="5"/>
  <c r="H738" i="5"/>
  <c r="M738" i="5"/>
  <c r="C738" i="5"/>
  <c r="P738" i="5"/>
  <c r="K738" i="5"/>
  <c r="U738" i="5"/>
  <c r="S738" i="5"/>
  <c r="N738" i="5"/>
  <c r="D738" i="5"/>
  <c r="F738" i="5"/>
  <c r="I738" i="5"/>
  <c r="AT776" i="4"/>
  <c r="L776" i="5"/>
  <c r="E776" i="5"/>
  <c r="B776" i="5"/>
  <c r="G776" i="5"/>
  <c r="T776" i="5"/>
  <c r="J776" i="5"/>
  <c r="O776" i="5"/>
  <c r="Q776" i="5"/>
  <c r="M776" i="5"/>
  <c r="C776" i="5"/>
  <c r="H776" i="5"/>
  <c r="R776" i="5"/>
  <c r="P776" i="5"/>
  <c r="K776" i="5"/>
  <c r="F776" i="5"/>
  <c r="D776" i="5"/>
  <c r="S776" i="5"/>
  <c r="U776" i="5"/>
  <c r="I776" i="5"/>
  <c r="N776" i="5"/>
  <c r="AT549" i="4"/>
  <c r="G549" i="5"/>
  <c r="Q549" i="5"/>
  <c r="L549" i="5"/>
  <c r="E549" i="5"/>
  <c r="B549" i="5"/>
  <c r="J549" i="5"/>
  <c r="C549" i="5"/>
  <c r="T549" i="5"/>
  <c r="O549" i="5"/>
  <c r="M549" i="5"/>
  <c r="H549" i="5"/>
  <c r="R549" i="5"/>
  <c r="I549" i="5"/>
  <c r="U549" i="5"/>
  <c r="K549" i="5"/>
  <c r="N549" i="5"/>
  <c r="P549" i="5"/>
  <c r="D549" i="5"/>
  <c r="F549" i="5"/>
  <c r="S549" i="5"/>
  <c r="AT649" i="4"/>
  <c r="G649" i="5"/>
  <c r="L649" i="5"/>
  <c r="Q649" i="5"/>
  <c r="B649" i="5"/>
  <c r="J649" i="5"/>
  <c r="E649" i="5"/>
  <c r="O649" i="5"/>
  <c r="C649" i="5"/>
  <c r="H649" i="5"/>
  <c r="R649" i="5"/>
  <c r="M649" i="5"/>
  <c r="T649" i="5"/>
  <c r="P649" i="5"/>
  <c r="F649" i="5"/>
  <c r="U649" i="5"/>
  <c r="S649" i="5"/>
  <c r="N649" i="5"/>
  <c r="K649" i="5"/>
  <c r="I649" i="5"/>
  <c r="D649" i="5"/>
  <c r="AT559" i="4"/>
  <c r="Q559" i="5"/>
  <c r="G559" i="5"/>
  <c r="L559" i="5"/>
  <c r="J559" i="5"/>
  <c r="T559" i="5"/>
  <c r="O559" i="5"/>
  <c r="B559" i="5"/>
  <c r="E559" i="5"/>
  <c r="C559" i="5"/>
  <c r="H559" i="5"/>
  <c r="M559" i="5"/>
  <c r="R559" i="5"/>
  <c r="P559" i="5"/>
  <c r="F559" i="5"/>
  <c r="K559" i="5"/>
  <c r="S559" i="5"/>
  <c r="U559" i="5"/>
  <c r="N559" i="5"/>
  <c r="I559" i="5"/>
  <c r="D559" i="5"/>
  <c r="AT323" i="4"/>
  <c r="G323" i="5"/>
  <c r="Q323" i="5"/>
  <c r="L323" i="5"/>
  <c r="E323" i="5"/>
  <c r="O323" i="5"/>
  <c r="B323" i="5"/>
  <c r="T323" i="5"/>
  <c r="M323" i="5"/>
  <c r="H323" i="5"/>
  <c r="C323" i="5"/>
  <c r="J323" i="5"/>
  <c r="R323" i="5"/>
  <c r="N323" i="5"/>
  <c r="P323" i="5"/>
  <c r="F323" i="5"/>
  <c r="U323" i="5"/>
  <c r="S323" i="5"/>
  <c r="K323" i="5"/>
  <c r="D323" i="5"/>
  <c r="I323" i="5"/>
  <c r="AT253" i="4"/>
  <c r="G253" i="5"/>
  <c r="L253" i="5"/>
  <c r="B253" i="5"/>
  <c r="Q253" i="5"/>
  <c r="J253" i="5"/>
  <c r="O253" i="5"/>
  <c r="T253" i="5"/>
  <c r="E253" i="5"/>
  <c r="R253" i="5"/>
  <c r="M253" i="5"/>
  <c r="H253" i="5"/>
  <c r="C253" i="5"/>
  <c r="F253" i="5"/>
  <c r="K253" i="5"/>
  <c r="D253" i="5"/>
  <c r="S253" i="5"/>
  <c r="U253" i="5"/>
  <c r="P253" i="5"/>
  <c r="I253" i="5"/>
  <c r="N253" i="5"/>
  <c r="AT751" i="4"/>
  <c r="G751" i="5"/>
  <c r="E751" i="5"/>
  <c r="L751" i="5"/>
  <c r="B751" i="5"/>
  <c r="T751" i="5"/>
  <c r="Q751" i="5"/>
  <c r="O751" i="5"/>
  <c r="J751" i="5"/>
  <c r="M751" i="5"/>
  <c r="H751" i="5"/>
  <c r="C751" i="5"/>
  <c r="R751" i="5"/>
  <c r="S751" i="5"/>
  <c r="K751" i="5"/>
  <c r="I751" i="5"/>
  <c r="U751" i="5"/>
  <c r="P751" i="5"/>
  <c r="F751" i="5"/>
  <c r="N751" i="5"/>
  <c r="D751" i="5"/>
  <c r="AT956" i="4"/>
  <c r="B956" i="5"/>
  <c r="E956" i="5"/>
  <c r="G956" i="5"/>
  <c r="L956" i="5"/>
  <c r="O956" i="5"/>
  <c r="Q956" i="5"/>
  <c r="J956" i="5"/>
  <c r="T956" i="5"/>
  <c r="R956" i="5"/>
  <c r="H956" i="5"/>
  <c r="M956" i="5"/>
  <c r="C956" i="5"/>
  <c r="U956" i="5"/>
  <c r="P956" i="5"/>
  <c r="N956" i="5"/>
  <c r="S956" i="5"/>
  <c r="F956" i="5"/>
  <c r="I956" i="5"/>
  <c r="K956" i="5"/>
  <c r="D956" i="5"/>
  <c r="AT886" i="4"/>
  <c r="B886" i="5"/>
  <c r="E886" i="5"/>
  <c r="Q886" i="5"/>
  <c r="L886" i="5"/>
  <c r="C886" i="5"/>
  <c r="G886" i="5"/>
  <c r="T886" i="5"/>
  <c r="J886" i="5"/>
  <c r="O886" i="5"/>
  <c r="H886" i="5"/>
  <c r="R886" i="5"/>
  <c r="M886" i="5"/>
  <c r="I886" i="5"/>
  <c r="K886" i="5"/>
  <c r="P886" i="5"/>
  <c r="S886" i="5"/>
  <c r="U886" i="5"/>
  <c r="N886" i="5"/>
  <c r="F886" i="5"/>
  <c r="D886" i="5"/>
  <c r="AT659" i="4"/>
  <c r="G659" i="5"/>
  <c r="B659" i="5"/>
  <c r="L659" i="5"/>
  <c r="Q659" i="5"/>
  <c r="J659" i="5"/>
  <c r="T659" i="5"/>
  <c r="O659" i="5"/>
  <c r="E659" i="5"/>
  <c r="H659" i="5"/>
  <c r="R659" i="5"/>
  <c r="M659" i="5"/>
  <c r="C659" i="5"/>
  <c r="S659" i="5"/>
  <c r="P659" i="5"/>
  <c r="F659" i="5"/>
  <c r="U659" i="5"/>
  <c r="N659" i="5"/>
  <c r="D659" i="5"/>
  <c r="K659" i="5"/>
  <c r="I659" i="5"/>
  <c r="AT529" i="4"/>
  <c r="B529" i="5"/>
  <c r="Q529" i="5"/>
  <c r="L529" i="5"/>
  <c r="G529" i="5"/>
  <c r="E529" i="5"/>
  <c r="C529" i="5"/>
  <c r="O529" i="5"/>
  <c r="J529" i="5"/>
  <c r="T529" i="5"/>
  <c r="H529" i="5"/>
  <c r="R529" i="5"/>
  <c r="M529" i="5"/>
  <c r="P529" i="5"/>
  <c r="S529" i="5"/>
  <c r="K529" i="5"/>
  <c r="U529" i="5"/>
  <c r="I529" i="5"/>
  <c r="F529" i="5"/>
  <c r="D529" i="5"/>
  <c r="N529" i="5"/>
  <c r="AT519" i="4"/>
  <c r="G519" i="5"/>
  <c r="B519" i="5"/>
  <c r="L519" i="5"/>
  <c r="O519" i="5"/>
  <c r="J519" i="5"/>
  <c r="E519" i="5"/>
  <c r="Q519" i="5"/>
  <c r="C519" i="5"/>
  <c r="H519" i="5"/>
  <c r="M519" i="5"/>
  <c r="R519" i="5"/>
  <c r="T519" i="5"/>
  <c r="P519" i="5"/>
  <c r="U519" i="5"/>
  <c r="S519" i="5"/>
  <c r="K519" i="5"/>
  <c r="N519" i="5"/>
  <c r="D519" i="5"/>
  <c r="F519" i="5"/>
  <c r="I519" i="5"/>
  <c r="AT293" i="4"/>
  <c r="B293" i="5"/>
  <c r="G293" i="5"/>
  <c r="J293" i="5"/>
  <c r="E293" i="5"/>
  <c r="Q293" i="5"/>
  <c r="L293" i="5"/>
  <c r="O293" i="5"/>
  <c r="C293" i="5"/>
  <c r="H293" i="5"/>
  <c r="R293" i="5"/>
  <c r="T293" i="5"/>
  <c r="M293" i="5"/>
  <c r="S293" i="5"/>
  <c r="I293" i="5"/>
  <c r="D293" i="5"/>
  <c r="K293" i="5"/>
  <c r="F293" i="5"/>
  <c r="N293" i="5"/>
  <c r="P293" i="5"/>
  <c r="U293" i="5"/>
  <c r="AT463" i="4"/>
  <c r="L463" i="5"/>
  <c r="T463" i="5"/>
  <c r="B463" i="5"/>
  <c r="E463" i="5"/>
  <c r="J463" i="5"/>
  <c r="G463" i="5"/>
  <c r="Q463" i="5"/>
  <c r="R463" i="5"/>
  <c r="O463" i="5"/>
  <c r="H463" i="5"/>
  <c r="M463" i="5"/>
  <c r="C463" i="5"/>
  <c r="U463" i="5"/>
  <c r="K463" i="5"/>
  <c r="N463" i="5"/>
  <c r="P463" i="5"/>
  <c r="F463" i="5"/>
  <c r="S463" i="5"/>
  <c r="I463" i="5"/>
  <c r="D463" i="5"/>
  <c r="AT263" i="4"/>
  <c r="G263" i="5"/>
  <c r="B263" i="5"/>
  <c r="E263" i="5"/>
  <c r="Q263" i="5"/>
  <c r="L263" i="5"/>
  <c r="J263" i="5"/>
  <c r="T263" i="5"/>
  <c r="O263" i="5"/>
  <c r="C263" i="5"/>
  <c r="H263" i="5"/>
  <c r="R263" i="5"/>
  <c r="M263" i="5"/>
  <c r="F263" i="5"/>
  <c r="P263" i="5"/>
  <c r="D263" i="5"/>
  <c r="U263" i="5"/>
  <c r="S263" i="5"/>
  <c r="K263" i="5"/>
  <c r="I263" i="5"/>
  <c r="N263" i="5"/>
  <c r="AT709" i="4"/>
  <c r="L709" i="5"/>
  <c r="B709" i="5"/>
  <c r="G709" i="5"/>
  <c r="J709" i="5"/>
  <c r="Q709" i="5"/>
  <c r="T709" i="5"/>
  <c r="E709" i="5"/>
  <c r="O709" i="5"/>
  <c r="R709" i="5"/>
  <c r="H709" i="5"/>
  <c r="C709" i="5"/>
  <c r="M709" i="5"/>
  <c r="N709" i="5"/>
  <c r="K709" i="5"/>
  <c r="S709" i="5"/>
  <c r="P709" i="5"/>
  <c r="U709" i="5"/>
  <c r="I709" i="5"/>
  <c r="D709" i="5"/>
  <c r="F709" i="5"/>
  <c r="AT946" i="4"/>
  <c r="B946" i="5"/>
  <c r="Q946" i="5"/>
  <c r="G946" i="5"/>
  <c r="O946" i="5"/>
  <c r="L946" i="5"/>
  <c r="E946" i="5"/>
  <c r="T946" i="5"/>
  <c r="J946" i="5"/>
  <c r="C946" i="5"/>
  <c r="R946" i="5"/>
  <c r="H946" i="5"/>
  <c r="M946" i="5"/>
  <c r="P946" i="5"/>
  <c r="N946" i="5"/>
  <c r="U946" i="5"/>
  <c r="D946" i="5"/>
  <c r="F946" i="5"/>
  <c r="S946" i="5"/>
  <c r="I946" i="5"/>
  <c r="K946" i="5"/>
  <c r="AT866" i="4"/>
  <c r="B866" i="5"/>
  <c r="L866" i="5"/>
  <c r="G866" i="5"/>
  <c r="J866" i="5"/>
  <c r="C866" i="5"/>
  <c r="E866" i="5"/>
  <c r="Q866" i="5"/>
  <c r="O866" i="5"/>
  <c r="T866" i="5"/>
  <c r="H866" i="5"/>
  <c r="R866" i="5"/>
  <c r="M866" i="5"/>
  <c r="K866" i="5"/>
  <c r="D866" i="5"/>
  <c r="F866" i="5"/>
  <c r="U866" i="5"/>
  <c r="I866" i="5"/>
  <c r="P866" i="5"/>
  <c r="S866" i="5"/>
  <c r="N866" i="5"/>
  <c r="AT766" i="4"/>
  <c r="G766" i="5"/>
  <c r="Q766" i="5"/>
  <c r="E766" i="5"/>
  <c r="B766" i="5"/>
  <c r="J766" i="5"/>
  <c r="T766" i="5"/>
  <c r="O766" i="5"/>
  <c r="L766" i="5"/>
  <c r="C766" i="5"/>
  <c r="H766" i="5"/>
  <c r="M766" i="5"/>
  <c r="R766" i="5"/>
  <c r="D766" i="5"/>
  <c r="P766" i="5"/>
  <c r="I766" i="5"/>
  <c r="U766" i="5"/>
  <c r="S766" i="5"/>
  <c r="K766" i="5"/>
  <c r="N766" i="5"/>
  <c r="F766" i="5"/>
  <c r="AT499" i="4"/>
  <c r="Q499" i="5"/>
  <c r="E499" i="5"/>
  <c r="G499" i="5"/>
  <c r="B499" i="5"/>
  <c r="J499" i="5"/>
  <c r="O499" i="5"/>
  <c r="L499" i="5"/>
  <c r="H499" i="5"/>
  <c r="C499" i="5"/>
  <c r="M499" i="5"/>
  <c r="T499" i="5"/>
  <c r="R499" i="5"/>
  <c r="P499" i="5"/>
  <c r="S499" i="5"/>
  <c r="I499" i="5"/>
  <c r="K499" i="5"/>
  <c r="D499" i="5"/>
  <c r="F499" i="5"/>
  <c r="U499" i="5"/>
  <c r="N499" i="5"/>
  <c r="AT609" i="4"/>
  <c r="Q609" i="5"/>
  <c r="L609" i="5"/>
  <c r="B609" i="5"/>
  <c r="J609" i="5"/>
  <c r="O609" i="5"/>
  <c r="G609" i="5"/>
  <c r="E609" i="5"/>
  <c r="C609" i="5"/>
  <c r="R609" i="5"/>
  <c r="H609" i="5"/>
  <c r="T609" i="5"/>
  <c r="M609" i="5"/>
  <c r="S609" i="5"/>
  <c r="P609" i="5"/>
  <c r="U609" i="5"/>
  <c r="K609" i="5"/>
  <c r="F609" i="5"/>
  <c r="D609" i="5"/>
  <c r="I609" i="5"/>
  <c r="N609" i="5"/>
  <c r="AT509" i="4"/>
  <c r="L509" i="5"/>
  <c r="G509" i="5"/>
  <c r="J509" i="5"/>
  <c r="T509" i="5"/>
  <c r="Q509" i="5"/>
  <c r="B509" i="5"/>
  <c r="O509" i="5"/>
  <c r="E509" i="5"/>
  <c r="M509" i="5"/>
  <c r="R509" i="5"/>
  <c r="C509" i="5"/>
  <c r="H509" i="5"/>
  <c r="F509" i="5"/>
  <c r="P509" i="5"/>
  <c r="S509" i="5"/>
  <c r="U509" i="5"/>
  <c r="K509" i="5"/>
  <c r="N509" i="5"/>
  <c r="I509" i="5"/>
  <c r="D509" i="5"/>
  <c r="AT403" i="4"/>
  <c r="L403" i="5"/>
  <c r="G403" i="5"/>
  <c r="B403" i="5"/>
  <c r="Q403" i="5"/>
  <c r="O403" i="5"/>
  <c r="J403" i="5"/>
  <c r="E403" i="5"/>
  <c r="M403" i="5"/>
  <c r="H403" i="5"/>
  <c r="C403" i="5"/>
  <c r="T403" i="5"/>
  <c r="R403" i="5"/>
  <c r="U403" i="5"/>
  <c r="K403" i="5"/>
  <c r="P403" i="5"/>
  <c r="S403" i="5"/>
  <c r="F403" i="5"/>
  <c r="N403" i="5"/>
  <c r="D403" i="5"/>
  <c r="I403" i="5"/>
  <c r="AT303" i="4"/>
  <c r="L303" i="5"/>
  <c r="B303" i="5"/>
  <c r="Q303" i="5"/>
  <c r="G303" i="5"/>
  <c r="E303" i="5"/>
  <c r="J303" i="5"/>
  <c r="T303" i="5"/>
  <c r="M303" i="5"/>
  <c r="O303" i="5"/>
  <c r="H303" i="5"/>
  <c r="C303" i="5"/>
  <c r="R303" i="5"/>
  <c r="P303" i="5"/>
  <c r="N303" i="5"/>
  <c r="I303" i="5"/>
  <c r="U303" i="5"/>
  <c r="D303" i="5"/>
  <c r="S303" i="5"/>
  <c r="F303" i="5"/>
  <c r="K303" i="5"/>
  <c r="AT383" i="4"/>
  <c r="B383" i="5"/>
  <c r="Q383" i="5"/>
  <c r="L383" i="5"/>
  <c r="E383" i="5"/>
  <c r="J383" i="5"/>
  <c r="O383" i="5"/>
  <c r="T383" i="5"/>
  <c r="G383" i="5"/>
  <c r="R383" i="5"/>
  <c r="M383" i="5"/>
  <c r="C383" i="5"/>
  <c r="H383" i="5"/>
  <c r="P383" i="5"/>
  <c r="U383" i="5"/>
  <c r="S383" i="5"/>
  <c r="N383" i="5"/>
  <c r="D383" i="5"/>
  <c r="I383" i="5"/>
  <c r="K383" i="5"/>
  <c r="F383" i="5"/>
  <c r="AT980" i="4"/>
  <c r="B980" i="5"/>
  <c r="Q980" i="5"/>
  <c r="E980" i="5"/>
  <c r="C980" i="5"/>
  <c r="G980" i="5"/>
  <c r="L980" i="5"/>
  <c r="O980" i="5"/>
  <c r="T980" i="5"/>
  <c r="J980" i="5"/>
  <c r="M980" i="5"/>
  <c r="H980" i="5"/>
  <c r="R980" i="5"/>
  <c r="P980" i="5"/>
  <c r="S980" i="5"/>
  <c r="K980" i="5"/>
  <c r="D980" i="5"/>
  <c r="U980" i="5"/>
  <c r="I980" i="5"/>
  <c r="F980" i="5"/>
  <c r="N980" i="5"/>
  <c r="AT82" i="4"/>
  <c r="G82" i="5"/>
  <c r="Q82" i="5"/>
  <c r="L82" i="5"/>
  <c r="B82" i="5"/>
  <c r="E82" i="5"/>
  <c r="J82" i="5"/>
  <c r="M82" i="5"/>
  <c r="H82" i="5"/>
  <c r="C82" i="5"/>
  <c r="T82" i="5"/>
  <c r="R82" i="5"/>
  <c r="O82" i="5"/>
  <c r="K82" i="5"/>
  <c r="U82" i="5"/>
  <c r="F82" i="5"/>
  <c r="S82" i="5"/>
  <c r="D82" i="5"/>
  <c r="P82" i="5"/>
  <c r="I82" i="5"/>
  <c r="N82" i="5"/>
  <c r="AT926" i="4"/>
  <c r="G926" i="5"/>
  <c r="Q926" i="5"/>
  <c r="O926" i="5"/>
  <c r="L926" i="5"/>
  <c r="B926" i="5"/>
  <c r="J926" i="5"/>
  <c r="T926" i="5"/>
  <c r="E926" i="5"/>
  <c r="H926" i="5"/>
  <c r="R926" i="5"/>
  <c r="C926" i="5"/>
  <c r="M926" i="5"/>
  <c r="P926" i="5"/>
  <c r="K926" i="5"/>
  <c r="U926" i="5"/>
  <c r="S926" i="5"/>
  <c r="N926" i="5"/>
  <c r="I926" i="5"/>
  <c r="F926" i="5"/>
  <c r="D926" i="5"/>
  <c r="AT796" i="4"/>
  <c r="L796" i="5"/>
  <c r="E796" i="5"/>
  <c r="B796" i="5"/>
  <c r="Q796" i="5"/>
  <c r="O796" i="5"/>
  <c r="T796" i="5"/>
  <c r="G796" i="5"/>
  <c r="J796" i="5"/>
  <c r="C796" i="5"/>
  <c r="R796" i="5"/>
  <c r="H796" i="5"/>
  <c r="M796" i="5"/>
  <c r="U796" i="5"/>
  <c r="F796" i="5"/>
  <c r="P796" i="5"/>
  <c r="I796" i="5"/>
  <c r="K796" i="5"/>
  <c r="S796" i="5"/>
  <c r="N796" i="5"/>
  <c r="D796" i="5"/>
  <c r="AT722" i="4"/>
  <c r="E722" i="5"/>
  <c r="Q722" i="5"/>
  <c r="B722" i="5"/>
  <c r="L722" i="5"/>
  <c r="C722" i="5"/>
  <c r="O722" i="5"/>
  <c r="T722" i="5"/>
  <c r="G722" i="5"/>
  <c r="H722" i="5"/>
  <c r="R722" i="5"/>
  <c r="J722" i="5"/>
  <c r="M722" i="5"/>
  <c r="K722" i="5"/>
  <c r="P722" i="5"/>
  <c r="N722" i="5"/>
  <c r="U722" i="5"/>
  <c r="S722" i="5"/>
  <c r="F722" i="5"/>
  <c r="I722" i="5"/>
  <c r="D722" i="5"/>
  <c r="AT936" i="4"/>
  <c r="G936" i="5"/>
  <c r="L936" i="5"/>
  <c r="Q936" i="5"/>
  <c r="B936" i="5"/>
  <c r="O936" i="5"/>
  <c r="T936" i="5"/>
  <c r="C936" i="5"/>
  <c r="E936" i="5"/>
  <c r="R936" i="5"/>
  <c r="J936" i="5"/>
  <c r="H936" i="5"/>
  <c r="M936" i="5"/>
  <c r="S936" i="5"/>
  <c r="P936" i="5"/>
  <c r="U936" i="5"/>
  <c r="K936" i="5"/>
  <c r="D936" i="5"/>
  <c r="F936" i="5"/>
  <c r="I936" i="5"/>
  <c r="N936" i="5"/>
  <c r="U22" i="4"/>
  <c r="D14" i="2"/>
  <c r="AT874" i="4"/>
  <c r="G874" i="5"/>
  <c r="L874" i="5"/>
  <c r="Q874" i="5"/>
  <c r="B874" i="5"/>
  <c r="O874" i="5"/>
  <c r="J874" i="5"/>
  <c r="E874" i="5"/>
  <c r="C874" i="5"/>
  <c r="T874" i="5"/>
  <c r="R874" i="5"/>
  <c r="M874" i="5"/>
  <c r="H874" i="5"/>
  <c r="N874" i="5"/>
  <c r="U874" i="5"/>
  <c r="P874" i="5"/>
  <c r="K874" i="5"/>
  <c r="I874" i="5"/>
  <c r="D874" i="5"/>
  <c r="S874" i="5"/>
  <c r="F874" i="5"/>
  <c r="AT223" i="4"/>
  <c r="L223" i="5"/>
  <c r="B223" i="5"/>
  <c r="G223" i="5"/>
  <c r="Q223" i="5"/>
  <c r="J223" i="5"/>
  <c r="T223" i="5"/>
  <c r="O223" i="5"/>
  <c r="E223" i="5"/>
  <c r="C223" i="5"/>
  <c r="R223" i="5"/>
  <c r="M223" i="5"/>
  <c r="H223" i="5"/>
  <c r="U223" i="5"/>
  <c r="I223" i="5"/>
  <c r="P223" i="5"/>
  <c r="K223" i="5"/>
  <c r="F223" i="5"/>
  <c r="S223" i="5"/>
  <c r="N223" i="5"/>
  <c r="D223" i="5"/>
  <c r="AT261" i="4"/>
  <c r="B261" i="5"/>
  <c r="Q261" i="5"/>
  <c r="G261" i="5"/>
  <c r="L261" i="5"/>
  <c r="O261" i="5"/>
  <c r="E261" i="5"/>
  <c r="T261" i="5"/>
  <c r="C261" i="5"/>
  <c r="J261" i="5"/>
  <c r="H261" i="5"/>
  <c r="M261" i="5"/>
  <c r="R261" i="5"/>
  <c r="F261" i="5"/>
  <c r="N261" i="5"/>
  <c r="I261" i="5"/>
  <c r="P261" i="5"/>
  <c r="U261" i="5"/>
  <c r="K261" i="5"/>
  <c r="S261" i="5"/>
  <c r="D261" i="5"/>
  <c r="AT91" i="4"/>
  <c r="B91" i="5"/>
  <c r="Q91" i="5"/>
  <c r="L91" i="5"/>
  <c r="G91" i="5"/>
  <c r="J91" i="5"/>
  <c r="E91" i="5"/>
  <c r="O91" i="5"/>
  <c r="M91" i="5"/>
  <c r="T91" i="5"/>
  <c r="H91" i="5"/>
  <c r="C91" i="5"/>
  <c r="R91" i="5"/>
  <c r="P91" i="5"/>
  <c r="S91" i="5"/>
  <c r="N91" i="5"/>
  <c r="U91" i="5"/>
  <c r="K91" i="5"/>
  <c r="I91" i="5"/>
  <c r="F91" i="5"/>
  <c r="D91" i="5"/>
  <c r="AT181" i="4"/>
  <c r="Q181" i="5"/>
  <c r="B181" i="5"/>
  <c r="G181" i="5"/>
  <c r="L181" i="5"/>
  <c r="O181" i="5"/>
  <c r="T181" i="5"/>
  <c r="E181" i="5"/>
  <c r="J181" i="5"/>
  <c r="C181" i="5"/>
  <c r="M181" i="5"/>
  <c r="H181" i="5"/>
  <c r="R181" i="5"/>
  <c r="N181" i="5"/>
  <c r="U181" i="5"/>
  <c r="S181" i="5"/>
  <c r="P181" i="5"/>
  <c r="F181" i="5"/>
  <c r="D181" i="5"/>
  <c r="K181" i="5"/>
  <c r="I181" i="5"/>
  <c r="AT677" i="4"/>
  <c r="Q677" i="5"/>
  <c r="L677" i="5"/>
  <c r="G677" i="5"/>
  <c r="E677" i="5"/>
  <c r="B677" i="5"/>
  <c r="T677" i="5"/>
  <c r="O677" i="5"/>
  <c r="J677" i="5"/>
  <c r="C677" i="5"/>
  <c r="R677" i="5"/>
  <c r="M677" i="5"/>
  <c r="H677" i="5"/>
  <c r="S677" i="5"/>
  <c r="P677" i="5"/>
  <c r="U677" i="5"/>
  <c r="K677" i="5"/>
  <c r="I677" i="5"/>
  <c r="D677" i="5"/>
  <c r="N677" i="5"/>
  <c r="F677" i="5"/>
  <c r="AT784" i="4"/>
  <c r="B784" i="5"/>
  <c r="G784" i="5"/>
  <c r="L784" i="5"/>
  <c r="Q784" i="5"/>
  <c r="O784" i="5"/>
  <c r="J784" i="5"/>
  <c r="E784" i="5"/>
  <c r="C784" i="5"/>
  <c r="H784" i="5"/>
  <c r="R784" i="5"/>
  <c r="T784" i="5"/>
  <c r="M784" i="5"/>
  <c r="U784" i="5"/>
  <c r="K784" i="5"/>
  <c r="F784" i="5"/>
  <c r="N784" i="5"/>
  <c r="P784" i="5"/>
  <c r="S784" i="5"/>
  <c r="I784" i="5"/>
  <c r="D784" i="5"/>
  <c r="AT20" i="4"/>
  <c r="Q20" i="5"/>
  <c r="B20" i="5"/>
  <c r="E20" i="5"/>
  <c r="L20" i="5"/>
  <c r="G20" i="5"/>
  <c r="J20" i="5"/>
  <c r="T20" i="5"/>
  <c r="C20" i="5"/>
  <c r="H20" i="5"/>
  <c r="O20" i="5"/>
  <c r="R20" i="5"/>
  <c r="M20" i="5"/>
  <c r="F20" i="5"/>
  <c r="S20" i="5"/>
  <c r="P20" i="5"/>
  <c r="U20" i="5"/>
  <c r="K20" i="5"/>
  <c r="I20" i="5"/>
  <c r="D20" i="5"/>
  <c r="N20" i="5"/>
  <c r="AT934" i="4"/>
  <c r="E934" i="5"/>
  <c r="J934" i="5"/>
  <c r="B934" i="5"/>
  <c r="L934" i="5"/>
  <c r="G934" i="5"/>
  <c r="Q934" i="5"/>
  <c r="O934" i="5"/>
  <c r="T934" i="5"/>
  <c r="C934" i="5"/>
  <c r="R934" i="5"/>
  <c r="M934" i="5"/>
  <c r="H934" i="5"/>
  <c r="P934" i="5"/>
  <c r="D934" i="5"/>
  <c r="U934" i="5"/>
  <c r="K934" i="5"/>
  <c r="S934" i="5"/>
  <c r="F934" i="5"/>
  <c r="N934" i="5"/>
  <c r="I934" i="5"/>
  <c r="AT700" i="4"/>
  <c r="B700" i="5"/>
  <c r="G700" i="5"/>
  <c r="E700" i="5"/>
  <c r="Q700" i="5"/>
  <c r="T700" i="5"/>
  <c r="O700" i="5"/>
  <c r="L700" i="5"/>
  <c r="R700" i="5"/>
  <c r="C700" i="5"/>
  <c r="H700" i="5"/>
  <c r="J700" i="5"/>
  <c r="M700" i="5"/>
  <c r="U700" i="5"/>
  <c r="K700" i="5"/>
  <c r="D700" i="5"/>
  <c r="P700" i="5"/>
  <c r="S700" i="5"/>
  <c r="I700" i="5"/>
  <c r="F700" i="5"/>
  <c r="N700" i="5"/>
  <c r="AT101" i="4"/>
  <c r="B101" i="5"/>
  <c r="G101" i="5"/>
  <c r="O101" i="5"/>
  <c r="Q101" i="5"/>
  <c r="T101" i="5"/>
  <c r="J101" i="5"/>
  <c r="L101" i="5"/>
  <c r="R101" i="5"/>
  <c r="C101" i="5"/>
  <c r="M101" i="5"/>
  <c r="E101" i="5"/>
  <c r="H101" i="5"/>
  <c r="S101" i="5"/>
  <c r="N101" i="5"/>
  <c r="D101" i="5"/>
  <c r="P101" i="5"/>
  <c r="K101" i="5"/>
  <c r="U101" i="5"/>
  <c r="I101" i="5"/>
  <c r="F101" i="5"/>
  <c r="AT401" i="4"/>
  <c r="Q401" i="5"/>
  <c r="G401" i="5"/>
  <c r="L401" i="5"/>
  <c r="B401" i="5"/>
  <c r="J401" i="5"/>
  <c r="E401" i="5"/>
  <c r="O401" i="5"/>
  <c r="M401" i="5"/>
  <c r="R401" i="5"/>
  <c r="T401" i="5"/>
  <c r="C401" i="5"/>
  <c r="H401" i="5"/>
  <c r="U401" i="5"/>
  <c r="S401" i="5"/>
  <c r="F401" i="5"/>
  <c r="K401" i="5"/>
  <c r="P401" i="5"/>
  <c r="N401" i="5"/>
  <c r="D401" i="5"/>
  <c r="I401" i="5"/>
  <c r="AT30" i="4"/>
  <c r="B30" i="5"/>
  <c r="G30" i="5"/>
  <c r="O30" i="5"/>
  <c r="T30" i="5"/>
  <c r="J30" i="5"/>
  <c r="Q30" i="5"/>
  <c r="L30" i="5"/>
  <c r="E30" i="5"/>
  <c r="R30" i="5"/>
  <c r="H30" i="5"/>
  <c r="C30" i="5"/>
  <c r="M30" i="5"/>
  <c r="F30" i="5"/>
  <c r="S30" i="5"/>
  <c r="P30" i="5"/>
  <c r="U30" i="5"/>
  <c r="N30" i="5"/>
  <c r="K30" i="5"/>
  <c r="I30" i="5"/>
  <c r="D30" i="5"/>
  <c r="AT729" i="4"/>
  <c r="B729" i="5"/>
  <c r="G729" i="5"/>
  <c r="L729" i="5"/>
  <c r="Q729" i="5"/>
  <c r="C729" i="5"/>
  <c r="J729" i="5"/>
  <c r="T729" i="5"/>
  <c r="E729" i="5"/>
  <c r="H729" i="5"/>
  <c r="M729" i="5"/>
  <c r="R729" i="5"/>
  <c r="O729" i="5"/>
  <c r="I729" i="5"/>
  <c r="D729" i="5"/>
  <c r="P729" i="5"/>
  <c r="K729" i="5"/>
  <c r="S729" i="5"/>
  <c r="U729" i="5"/>
  <c r="N729" i="5"/>
  <c r="F729" i="5"/>
  <c r="AT834" i="4"/>
  <c r="L834" i="5"/>
  <c r="Q834" i="5"/>
  <c r="E834" i="5"/>
  <c r="B834" i="5"/>
  <c r="G834" i="5"/>
  <c r="J834" i="5"/>
  <c r="O834" i="5"/>
  <c r="T834" i="5"/>
  <c r="R834" i="5"/>
  <c r="M834" i="5"/>
  <c r="H834" i="5"/>
  <c r="C834" i="5"/>
  <c r="P834" i="5"/>
  <c r="K834" i="5"/>
  <c r="F834" i="5"/>
  <c r="I834" i="5"/>
  <c r="U834" i="5"/>
  <c r="S834" i="5"/>
  <c r="N834" i="5"/>
  <c r="D834" i="5"/>
  <c r="AT419" i="4"/>
  <c r="G419" i="5"/>
  <c r="L419" i="5"/>
  <c r="B419" i="5"/>
  <c r="Q419" i="5"/>
  <c r="O419" i="5"/>
  <c r="T419" i="5"/>
  <c r="M419" i="5"/>
  <c r="C419" i="5"/>
  <c r="H419" i="5"/>
  <c r="R419" i="5"/>
  <c r="J419" i="5"/>
  <c r="E419" i="5"/>
  <c r="U419" i="5"/>
  <c r="P419" i="5"/>
  <c r="S419" i="5"/>
  <c r="D419" i="5"/>
  <c r="K419" i="5"/>
  <c r="F419" i="5"/>
  <c r="I419" i="5"/>
  <c r="N419" i="5"/>
  <c r="AT299" i="4"/>
  <c r="L299" i="5"/>
  <c r="B299" i="5"/>
  <c r="J299" i="5"/>
  <c r="G299" i="5"/>
  <c r="Q299" i="5"/>
  <c r="O299" i="5"/>
  <c r="C299" i="5"/>
  <c r="H299" i="5"/>
  <c r="M299" i="5"/>
  <c r="R299" i="5"/>
  <c r="T299" i="5"/>
  <c r="E299" i="5"/>
  <c r="U299" i="5"/>
  <c r="S299" i="5"/>
  <c r="P299" i="5"/>
  <c r="F299" i="5"/>
  <c r="K299" i="5"/>
  <c r="I299" i="5"/>
  <c r="D299" i="5"/>
  <c r="N299" i="5"/>
  <c r="AT494" i="4"/>
  <c r="Q494" i="5"/>
  <c r="G494" i="5"/>
  <c r="B494" i="5"/>
  <c r="L494" i="5"/>
  <c r="J494" i="5"/>
  <c r="O494" i="5"/>
  <c r="T494" i="5"/>
  <c r="C494" i="5"/>
  <c r="M494" i="5"/>
  <c r="R494" i="5"/>
  <c r="E494" i="5"/>
  <c r="H494" i="5"/>
  <c r="F494" i="5"/>
  <c r="S494" i="5"/>
  <c r="U494" i="5"/>
  <c r="P494" i="5"/>
  <c r="K494" i="5"/>
  <c r="I494" i="5"/>
  <c r="N494" i="5"/>
  <c r="D494" i="5"/>
  <c r="AT49" i="4"/>
  <c r="B49" i="5"/>
  <c r="G49" i="5"/>
  <c r="L49" i="5"/>
  <c r="T49" i="5"/>
  <c r="Q49" i="5"/>
  <c r="E49" i="5"/>
  <c r="O49" i="5"/>
  <c r="R49" i="5"/>
  <c r="C49" i="5"/>
  <c r="M49" i="5"/>
  <c r="J49" i="5"/>
  <c r="H49" i="5"/>
  <c r="I49" i="5"/>
  <c r="D49" i="5"/>
  <c r="P49" i="5"/>
  <c r="S49" i="5"/>
  <c r="K49" i="5"/>
  <c r="U49" i="5"/>
  <c r="N49" i="5"/>
  <c r="F49" i="5"/>
  <c r="AT469" i="4"/>
  <c r="Q469" i="5"/>
  <c r="L469" i="5"/>
  <c r="B469" i="5"/>
  <c r="G469" i="5"/>
  <c r="O469" i="5"/>
  <c r="T469" i="5"/>
  <c r="E469" i="5"/>
  <c r="J469" i="5"/>
  <c r="H469" i="5"/>
  <c r="R469" i="5"/>
  <c r="M469" i="5"/>
  <c r="C469" i="5"/>
  <c r="K469" i="5"/>
  <c r="U469" i="5"/>
  <c r="S469" i="5"/>
  <c r="P469" i="5"/>
  <c r="F469" i="5"/>
  <c r="I469" i="5"/>
  <c r="D469" i="5"/>
  <c r="N469" i="5"/>
  <c r="AT951" i="4"/>
  <c r="L951" i="5"/>
  <c r="B951" i="5"/>
  <c r="E951" i="5"/>
  <c r="J951" i="5"/>
  <c r="G951" i="5"/>
  <c r="Q951" i="5"/>
  <c r="O951" i="5"/>
  <c r="T951" i="5"/>
  <c r="R951" i="5"/>
  <c r="M951" i="5"/>
  <c r="C951" i="5"/>
  <c r="H951" i="5"/>
  <c r="U951" i="5"/>
  <c r="K951" i="5"/>
  <c r="D951" i="5"/>
  <c r="S951" i="5"/>
  <c r="P951" i="5"/>
  <c r="F951" i="5"/>
  <c r="N951" i="5"/>
  <c r="I951" i="5"/>
  <c r="AT535" i="4"/>
  <c r="L535" i="5"/>
  <c r="G535" i="5"/>
  <c r="B535" i="5"/>
  <c r="Q535" i="5"/>
  <c r="J535" i="5"/>
  <c r="C535" i="5"/>
  <c r="E535" i="5"/>
  <c r="R535" i="5"/>
  <c r="T535" i="5"/>
  <c r="H535" i="5"/>
  <c r="O535" i="5"/>
  <c r="M535" i="5"/>
  <c r="S535" i="5"/>
  <c r="K535" i="5"/>
  <c r="N535" i="5"/>
  <c r="I535" i="5"/>
  <c r="F535" i="5"/>
  <c r="P535" i="5"/>
  <c r="U535" i="5"/>
  <c r="D535" i="5"/>
  <c r="AT720" i="4"/>
  <c r="B720" i="5"/>
  <c r="L720" i="5"/>
  <c r="G720" i="5"/>
  <c r="J720" i="5"/>
  <c r="E720" i="5"/>
  <c r="Q720" i="5"/>
  <c r="O720" i="5"/>
  <c r="T720" i="5"/>
  <c r="H720" i="5"/>
  <c r="M720" i="5"/>
  <c r="R720" i="5"/>
  <c r="C720" i="5"/>
  <c r="P720" i="5"/>
  <c r="S720" i="5"/>
  <c r="F720" i="5"/>
  <c r="U720" i="5"/>
  <c r="K720" i="5"/>
  <c r="N720" i="5"/>
  <c r="I720" i="5"/>
  <c r="D720" i="5"/>
  <c r="AT736" i="4"/>
  <c r="Q736" i="5"/>
  <c r="B736" i="5"/>
  <c r="E736" i="5"/>
  <c r="J736" i="5"/>
  <c r="L736" i="5"/>
  <c r="T736" i="5"/>
  <c r="G736" i="5"/>
  <c r="O736" i="5"/>
  <c r="H736" i="5"/>
  <c r="R736" i="5"/>
  <c r="C736" i="5"/>
  <c r="M736" i="5"/>
  <c r="P736" i="5"/>
  <c r="S736" i="5"/>
  <c r="K736" i="5"/>
  <c r="N736" i="5"/>
  <c r="I736" i="5"/>
  <c r="D736" i="5"/>
  <c r="U736" i="5"/>
  <c r="F736" i="5"/>
  <c r="AT772" i="4"/>
  <c r="B772" i="5"/>
  <c r="Q772" i="5"/>
  <c r="G772" i="5"/>
  <c r="E772" i="5"/>
  <c r="L772" i="5"/>
  <c r="T772" i="5"/>
  <c r="O772" i="5"/>
  <c r="C772" i="5"/>
  <c r="J772" i="5"/>
  <c r="H772" i="5"/>
  <c r="R772" i="5"/>
  <c r="M772" i="5"/>
  <c r="U772" i="5"/>
  <c r="K772" i="5"/>
  <c r="S772" i="5"/>
  <c r="P772" i="5"/>
  <c r="N772" i="5"/>
  <c r="F772" i="5"/>
  <c r="I772" i="5"/>
  <c r="D772" i="5"/>
  <c r="AT525" i="4"/>
  <c r="B525" i="5"/>
  <c r="E525" i="5"/>
  <c r="L525" i="5"/>
  <c r="Q525" i="5"/>
  <c r="G525" i="5"/>
  <c r="J525" i="5"/>
  <c r="O525" i="5"/>
  <c r="H525" i="5"/>
  <c r="T525" i="5"/>
  <c r="R525" i="5"/>
  <c r="M525" i="5"/>
  <c r="C525" i="5"/>
  <c r="F525" i="5"/>
  <c r="K525" i="5"/>
  <c r="D525" i="5"/>
  <c r="I525" i="5"/>
  <c r="P525" i="5"/>
  <c r="U525" i="5"/>
  <c r="S525" i="5"/>
  <c r="N525" i="5"/>
  <c r="AT130" i="4"/>
  <c r="B130" i="5"/>
  <c r="L130" i="5"/>
  <c r="Q130" i="5"/>
  <c r="O130" i="5"/>
  <c r="C130" i="5"/>
  <c r="E130" i="5"/>
  <c r="G130" i="5"/>
  <c r="T130" i="5"/>
  <c r="J130" i="5"/>
  <c r="M130" i="5"/>
  <c r="H130" i="5"/>
  <c r="R130" i="5"/>
  <c r="F130" i="5"/>
  <c r="U130" i="5"/>
  <c r="S130" i="5"/>
  <c r="P130" i="5"/>
  <c r="K130" i="5"/>
  <c r="I130" i="5"/>
  <c r="D130" i="5"/>
  <c r="N130" i="5"/>
  <c r="AT194" i="4"/>
  <c r="B194" i="5"/>
  <c r="Q194" i="5"/>
  <c r="L194" i="5"/>
  <c r="G194" i="5"/>
  <c r="T194" i="5"/>
  <c r="O194" i="5"/>
  <c r="E194" i="5"/>
  <c r="J194" i="5"/>
  <c r="H194" i="5"/>
  <c r="R194" i="5"/>
  <c r="C194" i="5"/>
  <c r="M194" i="5"/>
  <c r="I194" i="5"/>
  <c r="P194" i="5"/>
  <c r="U194" i="5"/>
  <c r="F194" i="5"/>
  <c r="S194" i="5"/>
  <c r="K194" i="5"/>
  <c r="D194" i="5"/>
  <c r="N194" i="5"/>
  <c r="AT844" i="4"/>
  <c r="B844" i="5"/>
  <c r="L844" i="5"/>
  <c r="G844" i="5"/>
  <c r="Q844" i="5"/>
  <c r="C844" i="5"/>
  <c r="E844" i="5"/>
  <c r="J844" i="5"/>
  <c r="T844" i="5"/>
  <c r="R844" i="5"/>
  <c r="H844" i="5"/>
  <c r="O844" i="5"/>
  <c r="M844" i="5"/>
  <c r="U844" i="5"/>
  <c r="N844" i="5"/>
  <c r="P844" i="5"/>
  <c r="F844" i="5"/>
  <c r="K844" i="5"/>
  <c r="S844" i="5"/>
  <c r="I844" i="5"/>
  <c r="D844" i="5"/>
  <c r="AT361" i="4"/>
  <c r="B361" i="5"/>
  <c r="L361" i="5"/>
  <c r="Q361" i="5"/>
  <c r="J361" i="5"/>
  <c r="T361" i="5"/>
  <c r="G361" i="5"/>
  <c r="O361" i="5"/>
  <c r="C361" i="5"/>
  <c r="H361" i="5"/>
  <c r="R361" i="5"/>
  <c r="M361" i="5"/>
  <c r="E361" i="5"/>
  <c r="K361" i="5"/>
  <c r="S361" i="5"/>
  <c r="F361" i="5"/>
  <c r="P361" i="5"/>
  <c r="U361" i="5"/>
  <c r="I361" i="5"/>
  <c r="N361" i="5"/>
  <c r="D361" i="5"/>
  <c r="AT80" i="4"/>
  <c r="G80" i="5"/>
  <c r="Q80" i="5"/>
  <c r="J80" i="5"/>
  <c r="B80" i="5"/>
  <c r="T80" i="5"/>
  <c r="L80" i="5"/>
  <c r="E80" i="5"/>
  <c r="C80" i="5"/>
  <c r="M80" i="5"/>
  <c r="R80" i="5"/>
  <c r="H80" i="5"/>
  <c r="O80" i="5"/>
  <c r="U80" i="5"/>
  <c r="S80" i="5"/>
  <c r="K80" i="5"/>
  <c r="P80" i="5"/>
  <c r="F80" i="5"/>
  <c r="N80" i="5"/>
  <c r="I80" i="5"/>
  <c r="D80" i="5"/>
  <c r="AT587" i="4"/>
  <c r="B587" i="5"/>
  <c r="E587" i="5"/>
  <c r="G587" i="5"/>
  <c r="L587" i="5"/>
  <c r="Q587" i="5"/>
  <c r="T587" i="5"/>
  <c r="J587" i="5"/>
  <c r="O587" i="5"/>
  <c r="C587" i="5"/>
  <c r="H587" i="5"/>
  <c r="M587" i="5"/>
  <c r="R587" i="5"/>
  <c r="K587" i="5"/>
  <c r="P587" i="5"/>
  <c r="S587" i="5"/>
  <c r="I587" i="5"/>
  <c r="U587" i="5"/>
  <c r="F587" i="5"/>
  <c r="N587" i="5"/>
  <c r="D587" i="5"/>
  <c r="AT843" i="4"/>
  <c r="G843" i="5"/>
  <c r="Q843" i="5"/>
  <c r="E843" i="5"/>
  <c r="B843" i="5"/>
  <c r="O843" i="5"/>
  <c r="T843" i="5"/>
  <c r="L843" i="5"/>
  <c r="J843" i="5"/>
  <c r="M843" i="5"/>
  <c r="H843" i="5"/>
  <c r="R843" i="5"/>
  <c r="C843" i="5"/>
  <c r="K843" i="5"/>
  <c r="S843" i="5"/>
  <c r="D843" i="5"/>
  <c r="P843" i="5"/>
  <c r="F843" i="5"/>
  <c r="I843" i="5"/>
  <c r="U843" i="5"/>
  <c r="N843" i="5"/>
  <c r="AT390" i="4"/>
  <c r="L390" i="5"/>
  <c r="B390" i="5"/>
  <c r="G390" i="5"/>
  <c r="Q390" i="5"/>
  <c r="J390" i="5"/>
  <c r="C390" i="5"/>
  <c r="T390" i="5"/>
  <c r="E390" i="5"/>
  <c r="H390" i="5"/>
  <c r="O390" i="5"/>
  <c r="R390" i="5"/>
  <c r="M390" i="5"/>
  <c r="K390" i="5"/>
  <c r="U390" i="5"/>
  <c r="I390" i="5"/>
  <c r="S390" i="5"/>
  <c r="F390" i="5"/>
  <c r="D390" i="5"/>
  <c r="P390" i="5"/>
  <c r="N390" i="5"/>
  <c r="AT258" i="4"/>
  <c r="G258" i="5"/>
  <c r="E258" i="5"/>
  <c r="L258" i="5"/>
  <c r="B258" i="5"/>
  <c r="J258" i="5"/>
  <c r="T258" i="5"/>
  <c r="Q258" i="5"/>
  <c r="H258" i="5"/>
  <c r="M258" i="5"/>
  <c r="R258" i="5"/>
  <c r="C258" i="5"/>
  <c r="O258" i="5"/>
  <c r="I258" i="5"/>
  <c r="P258" i="5"/>
  <c r="S258" i="5"/>
  <c r="F258" i="5"/>
  <c r="U258" i="5"/>
  <c r="D258" i="5"/>
  <c r="K258" i="5"/>
  <c r="N258" i="5"/>
  <c r="AT1016" i="4"/>
  <c r="L1016" i="5"/>
  <c r="G1016" i="5"/>
  <c r="E1016" i="5"/>
  <c r="B1016" i="5"/>
  <c r="T1016" i="5"/>
  <c r="Q1016" i="5"/>
  <c r="O1016" i="5"/>
  <c r="J1016" i="5"/>
  <c r="R1016" i="5"/>
  <c r="M1016" i="5"/>
  <c r="C1016" i="5"/>
  <c r="H1016" i="5"/>
  <c r="P1016" i="5"/>
  <c r="K1016" i="5"/>
  <c r="S1016" i="5"/>
  <c r="U1016" i="5"/>
  <c r="F1016" i="5"/>
  <c r="D1016" i="5"/>
  <c r="I1016" i="5"/>
  <c r="N1016" i="5"/>
  <c r="AT1011" i="4"/>
  <c r="B1011" i="5"/>
  <c r="Q1011" i="5"/>
  <c r="G1011" i="5"/>
  <c r="L1011" i="5"/>
  <c r="T1011" i="5"/>
  <c r="E1011" i="5"/>
  <c r="C1011" i="5"/>
  <c r="J1011" i="5"/>
  <c r="H1011" i="5"/>
  <c r="M1011" i="5"/>
  <c r="O1011" i="5"/>
  <c r="R1011" i="5"/>
  <c r="D1011" i="5"/>
  <c r="U1011" i="5"/>
  <c r="P1011" i="5"/>
  <c r="K1011" i="5"/>
  <c r="S1011" i="5"/>
  <c r="I1011" i="5"/>
  <c r="N1011" i="5"/>
  <c r="F1011" i="5"/>
  <c r="AT760" i="4"/>
  <c r="Q760" i="5"/>
  <c r="L760" i="5"/>
  <c r="G760" i="5"/>
  <c r="E760" i="5"/>
  <c r="J760" i="5"/>
  <c r="T760" i="5"/>
  <c r="B760" i="5"/>
  <c r="O760" i="5"/>
  <c r="H760" i="5"/>
  <c r="M760" i="5"/>
  <c r="C760" i="5"/>
  <c r="R760" i="5"/>
  <c r="U760" i="5"/>
  <c r="I760" i="5"/>
  <c r="F760" i="5"/>
  <c r="S760" i="5"/>
  <c r="D760" i="5"/>
  <c r="K760" i="5"/>
  <c r="P760" i="5"/>
  <c r="N760" i="5"/>
  <c r="AT492" i="4"/>
  <c r="G492" i="5"/>
  <c r="E492" i="5"/>
  <c r="Q492" i="5"/>
  <c r="O492" i="5"/>
  <c r="L492" i="5"/>
  <c r="T492" i="5"/>
  <c r="B492" i="5"/>
  <c r="J492" i="5"/>
  <c r="C492" i="5"/>
  <c r="R492" i="5"/>
  <c r="H492" i="5"/>
  <c r="M492" i="5"/>
  <c r="F492" i="5"/>
  <c r="K492" i="5"/>
  <c r="P492" i="5"/>
  <c r="N492" i="5"/>
  <c r="U492" i="5"/>
  <c r="D492" i="5"/>
  <c r="S492" i="5"/>
  <c r="I492" i="5"/>
  <c r="AT917" i="4"/>
  <c r="E917" i="5"/>
  <c r="G917" i="5"/>
  <c r="L917" i="5"/>
  <c r="B917" i="5"/>
  <c r="Q917" i="5"/>
  <c r="J917" i="5"/>
  <c r="C917" i="5"/>
  <c r="T917" i="5"/>
  <c r="O917" i="5"/>
  <c r="H917" i="5"/>
  <c r="R917" i="5"/>
  <c r="M917" i="5"/>
  <c r="N917" i="5"/>
  <c r="P917" i="5"/>
  <c r="U917" i="5"/>
  <c r="S917" i="5"/>
  <c r="F917" i="5"/>
  <c r="K917" i="5"/>
  <c r="I917" i="5"/>
  <c r="D917" i="5"/>
  <c r="AT715" i="4"/>
  <c r="G715" i="5"/>
  <c r="Q715" i="5"/>
  <c r="B715" i="5"/>
  <c r="O715" i="5"/>
  <c r="L715" i="5"/>
  <c r="T715" i="5"/>
  <c r="E715" i="5"/>
  <c r="J715" i="5"/>
  <c r="C715" i="5"/>
  <c r="M715" i="5"/>
  <c r="R715" i="5"/>
  <c r="H715" i="5"/>
  <c r="P715" i="5"/>
  <c r="K715" i="5"/>
  <c r="S715" i="5"/>
  <c r="F715" i="5"/>
  <c r="U715" i="5"/>
  <c r="I715" i="5"/>
  <c r="D715" i="5"/>
  <c r="N715" i="5"/>
  <c r="AT254" i="4"/>
  <c r="Q254" i="5"/>
  <c r="L254" i="5"/>
  <c r="B254" i="5"/>
  <c r="E254" i="5"/>
  <c r="J254" i="5"/>
  <c r="O254" i="5"/>
  <c r="T254" i="5"/>
  <c r="G254" i="5"/>
  <c r="R254" i="5"/>
  <c r="M254" i="5"/>
  <c r="C254" i="5"/>
  <c r="H254" i="5"/>
  <c r="F254" i="5"/>
  <c r="S254" i="5"/>
  <c r="D254" i="5"/>
  <c r="U254" i="5"/>
  <c r="P254" i="5"/>
  <c r="N254" i="5"/>
  <c r="I254" i="5"/>
  <c r="K254" i="5"/>
  <c r="AT238" i="4"/>
  <c r="B238" i="5"/>
  <c r="L238" i="5"/>
  <c r="Q238" i="5"/>
  <c r="G238" i="5"/>
  <c r="T238" i="5"/>
  <c r="E238" i="5"/>
  <c r="J238" i="5"/>
  <c r="O238" i="5"/>
  <c r="M238" i="5"/>
  <c r="R238" i="5"/>
  <c r="H238" i="5"/>
  <c r="C238" i="5"/>
  <c r="U238" i="5"/>
  <c r="S238" i="5"/>
  <c r="D238" i="5"/>
  <c r="K238" i="5"/>
  <c r="P238" i="5"/>
  <c r="F238" i="5"/>
  <c r="N238" i="5"/>
  <c r="I238" i="5"/>
  <c r="AT510" i="4"/>
  <c r="B510" i="5"/>
  <c r="L510" i="5"/>
  <c r="E510" i="5"/>
  <c r="G510" i="5"/>
  <c r="Q510" i="5"/>
  <c r="J510" i="5"/>
  <c r="T510" i="5"/>
  <c r="O510" i="5"/>
  <c r="R510" i="5"/>
  <c r="H510" i="5"/>
  <c r="C510" i="5"/>
  <c r="M510" i="5"/>
  <c r="P510" i="5"/>
  <c r="U510" i="5"/>
  <c r="K510" i="5"/>
  <c r="I510" i="5"/>
  <c r="S510" i="5"/>
  <c r="F510" i="5"/>
  <c r="N510" i="5"/>
  <c r="D510" i="5"/>
  <c r="AT660" i="4"/>
  <c r="G660" i="5"/>
  <c r="Q660" i="5"/>
  <c r="E660" i="5"/>
  <c r="J660" i="5"/>
  <c r="L660" i="5"/>
  <c r="O660" i="5"/>
  <c r="B660" i="5"/>
  <c r="T660" i="5"/>
  <c r="H660" i="5"/>
  <c r="M660" i="5"/>
  <c r="R660" i="5"/>
  <c r="C660" i="5"/>
  <c r="P660" i="5"/>
  <c r="S660" i="5"/>
  <c r="K660" i="5"/>
  <c r="I660" i="5"/>
  <c r="U660" i="5"/>
  <c r="N660" i="5"/>
  <c r="F660" i="5"/>
  <c r="D660" i="5"/>
  <c r="AT868" i="4"/>
  <c r="G868" i="5"/>
  <c r="L868" i="5"/>
  <c r="E868" i="5"/>
  <c r="B868" i="5"/>
  <c r="Q868" i="5"/>
  <c r="O868" i="5"/>
  <c r="T868" i="5"/>
  <c r="J868" i="5"/>
  <c r="H868" i="5"/>
  <c r="C868" i="5"/>
  <c r="R868" i="5"/>
  <c r="M868" i="5"/>
  <c r="F868" i="5"/>
  <c r="I868" i="5"/>
  <c r="P868" i="5"/>
  <c r="K868" i="5"/>
  <c r="S868" i="5"/>
  <c r="U868" i="5"/>
  <c r="N868" i="5"/>
  <c r="D868" i="5"/>
  <c r="AT374" i="4"/>
  <c r="Q374" i="5"/>
  <c r="B374" i="5"/>
  <c r="G374" i="5"/>
  <c r="L374" i="5"/>
  <c r="O374" i="5"/>
  <c r="T374" i="5"/>
  <c r="J374" i="5"/>
  <c r="E374" i="5"/>
  <c r="H374" i="5"/>
  <c r="M374" i="5"/>
  <c r="R374" i="5"/>
  <c r="C374" i="5"/>
  <c r="S374" i="5"/>
  <c r="K374" i="5"/>
  <c r="U374" i="5"/>
  <c r="P374" i="5"/>
  <c r="I374" i="5"/>
  <c r="F374" i="5"/>
  <c r="D374" i="5"/>
  <c r="N374" i="5"/>
  <c r="AT599" i="4"/>
  <c r="B599" i="5"/>
  <c r="G599" i="5"/>
  <c r="L599" i="5"/>
  <c r="Q599" i="5"/>
  <c r="E599" i="5"/>
  <c r="J599" i="5"/>
  <c r="O599" i="5"/>
  <c r="T599" i="5"/>
  <c r="C599" i="5"/>
  <c r="H599" i="5"/>
  <c r="M599" i="5"/>
  <c r="R599" i="5"/>
  <c r="P599" i="5"/>
  <c r="S599" i="5"/>
  <c r="F599" i="5"/>
  <c r="U599" i="5"/>
  <c r="K599" i="5"/>
  <c r="I599" i="5"/>
  <c r="D599" i="5"/>
  <c r="N599" i="5"/>
  <c r="AT413" i="4"/>
  <c r="G413" i="5"/>
  <c r="L413" i="5"/>
  <c r="O413" i="5"/>
  <c r="B413" i="5"/>
  <c r="Q413" i="5"/>
  <c r="E413" i="5"/>
  <c r="C413" i="5"/>
  <c r="J413" i="5"/>
  <c r="M413" i="5"/>
  <c r="T413" i="5"/>
  <c r="R413" i="5"/>
  <c r="H413" i="5"/>
  <c r="U413" i="5"/>
  <c r="K413" i="5"/>
  <c r="S413" i="5"/>
  <c r="P413" i="5"/>
  <c r="D413" i="5"/>
  <c r="F413" i="5"/>
  <c r="N413" i="5"/>
  <c r="I413" i="5"/>
  <c r="AT262" i="4"/>
  <c r="Q262" i="5"/>
  <c r="G262" i="5"/>
  <c r="B262" i="5"/>
  <c r="E262" i="5"/>
  <c r="L262" i="5"/>
  <c r="J262" i="5"/>
  <c r="O262" i="5"/>
  <c r="H262" i="5"/>
  <c r="M262" i="5"/>
  <c r="C262" i="5"/>
  <c r="R262" i="5"/>
  <c r="T262" i="5"/>
  <c r="S262" i="5"/>
  <c r="P262" i="5"/>
  <c r="F262" i="5"/>
  <c r="U262" i="5"/>
  <c r="K262" i="5"/>
  <c r="I262" i="5"/>
  <c r="N262" i="5"/>
  <c r="D262" i="5"/>
  <c r="AT399" i="4"/>
  <c r="Q399" i="5"/>
  <c r="G399" i="5"/>
  <c r="L399" i="5"/>
  <c r="B399" i="5"/>
  <c r="E399" i="5"/>
  <c r="T399" i="5"/>
  <c r="O399" i="5"/>
  <c r="J399" i="5"/>
  <c r="C399" i="5"/>
  <c r="H399" i="5"/>
  <c r="M399" i="5"/>
  <c r="R399" i="5"/>
  <c r="N399" i="5"/>
  <c r="S399" i="5"/>
  <c r="P399" i="5"/>
  <c r="U399" i="5"/>
  <c r="K399" i="5"/>
  <c r="I399" i="5"/>
  <c r="F399" i="5"/>
  <c r="D399" i="5"/>
  <c r="AT1000" i="4"/>
  <c r="G1000" i="5"/>
  <c r="L1000" i="5"/>
  <c r="B1000" i="5"/>
  <c r="E1000" i="5"/>
  <c r="Q1000" i="5"/>
  <c r="J1000" i="5"/>
  <c r="O1000" i="5"/>
  <c r="T1000" i="5"/>
  <c r="M1000" i="5"/>
  <c r="H1000" i="5"/>
  <c r="R1000" i="5"/>
  <c r="C1000" i="5"/>
  <c r="U1000" i="5"/>
  <c r="K1000" i="5"/>
  <c r="P1000" i="5"/>
  <c r="N1000" i="5"/>
  <c r="S1000" i="5"/>
  <c r="F1000" i="5"/>
  <c r="D1000" i="5"/>
  <c r="I1000" i="5"/>
  <c r="AT99" i="4"/>
  <c r="Q99" i="5"/>
  <c r="G99" i="5"/>
  <c r="B99" i="5"/>
  <c r="E99" i="5"/>
  <c r="L99" i="5"/>
  <c r="O99" i="5"/>
  <c r="T99" i="5"/>
  <c r="J99" i="5"/>
  <c r="M99" i="5"/>
  <c r="R99" i="5"/>
  <c r="H99" i="5"/>
  <c r="C99" i="5"/>
  <c r="U99" i="5"/>
  <c r="K99" i="5"/>
  <c r="P99" i="5"/>
  <c r="N99" i="5"/>
  <c r="S99" i="5"/>
  <c r="F99" i="5"/>
  <c r="I99" i="5"/>
  <c r="D99" i="5"/>
  <c r="AT278" i="4"/>
  <c r="Q278" i="5"/>
  <c r="E278" i="5"/>
  <c r="G278" i="5"/>
  <c r="B278" i="5"/>
  <c r="L278" i="5"/>
  <c r="J278" i="5"/>
  <c r="O278" i="5"/>
  <c r="C278" i="5"/>
  <c r="H278" i="5"/>
  <c r="T278" i="5"/>
  <c r="M278" i="5"/>
  <c r="R278" i="5"/>
  <c r="U278" i="5"/>
  <c r="S278" i="5"/>
  <c r="P278" i="5"/>
  <c r="F278" i="5"/>
  <c r="K278" i="5"/>
  <c r="N278" i="5"/>
  <c r="D278" i="5"/>
  <c r="I278" i="5"/>
  <c r="AT949" i="4"/>
  <c r="L949" i="5"/>
  <c r="Q949" i="5"/>
  <c r="E949" i="5"/>
  <c r="B949" i="5"/>
  <c r="G949" i="5"/>
  <c r="T949" i="5"/>
  <c r="J949" i="5"/>
  <c r="O949" i="5"/>
  <c r="C949" i="5"/>
  <c r="H949" i="5"/>
  <c r="M949" i="5"/>
  <c r="R949" i="5"/>
  <c r="F949" i="5"/>
  <c r="N949" i="5"/>
  <c r="D949" i="5"/>
  <c r="S949" i="5"/>
  <c r="P949" i="5"/>
  <c r="I949" i="5"/>
  <c r="U949" i="5"/>
  <c r="K949" i="5"/>
  <c r="AT1014" i="4"/>
  <c r="B1014" i="5"/>
  <c r="E1014" i="5"/>
  <c r="G1014" i="5"/>
  <c r="J1014" i="5"/>
  <c r="T1014" i="5"/>
  <c r="L1014" i="5"/>
  <c r="Q1014" i="5"/>
  <c r="O1014" i="5"/>
  <c r="C1014" i="5"/>
  <c r="H1014" i="5"/>
  <c r="R1014" i="5"/>
  <c r="M1014" i="5"/>
  <c r="K1014" i="5"/>
  <c r="P1014" i="5"/>
  <c r="U1014" i="5"/>
  <c r="D1014" i="5"/>
  <c r="S1014" i="5"/>
  <c r="F1014" i="5"/>
  <c r="N1014" i="5"/>
  <c r="I1014" i="5"/>
  <c r="AT144" i="4"/>
  <c r="B144" i="5"/>
  <c r="E144" i="5"/>
  <c r="O144" i="5"/>
  <c r="L144" i="5"/>
  <c r="Q144" i="5"/>
  <c r="G144" i="5"/>
  <c r="C144" i="5"/>
  <c r="J144" i="5"/>
  <c r="T144" i="5"/>
  <c r="M144" i="5"/>
  <c r="R144" i="5"/>
  <c r="H144" i="5"/>
  <c r="I144" i="5"/>
  <c r="K144" i="5"/>
  <c r="P144" i="5"/>
  <c r="S144" i="5"/>
  <c r="F144" i="5"/>
  <c r="U144" i="5"/>
  <c r="N144" i="5"/>
  <c r="D144" i="5"/>
  <c r="AT601" i="4"/>
  <c r="L601" i="5"/>
  <c r="B601" i="5"/>
  <c r="G601" i="5"/>
  <c r="J601" i="5"/>
  <c r="O601" i="5"/>
  <c r="Q601" i="5"/>
  <c r="E601" i="5"/>
  <c r="C601" i="5"/>
  <c r="H601" i="5"/>
  <c r="M601" i="5"/>
  <c r="T601" i="5"/>
  <c r="R601" i="5"/>
  <c r="F601" i="5"/>
  <c r="S601" i="5"/>
  <c r="I601" i="5"/>
  <c r="D601" i="5"/>
  <c r="P601" i="5"/>
  <c r="U601" i="5"/>
  <c r="K601" i="5"/>
  <c r="N601" i="5"/>
  <c r="AT456" i="4"/>
  <c r="E456" i="5"/>
  <c r="G456" i="5"/>
  <c r="B456" i="5"/>
  <c r="T456" i="5"/>
  <c r="L456" i="5"/>
  <c r="Q456" i="5"/>
  <c r="J456" i="5"/>
  <c r="R456" i="5"/>
  <c r="O456" i="5"/>
  <c r="H456" i="5"/>
  <c r="M456" i="5"/>
  <c r="C456" i="5"/>
  <c r="I456" i="5"/>
  <c r="F456" i="5"/>
  <c r="P456" i="5"/>
  <c r="K456" i="5"/>
  <c r="N456" i="5"/>
  <c r="U456" i="5"/>
  <c r="S456" i="5"/>
  <c r="D456" i="5"/>
  <c r="AT820" i="4"/>
  <c r="Q820" i="5"/>
  <c r="B820" i="5"/>
  <c r="L820" i="5"/>
  <c r="G820" i="5"/>
  <c r="J820" i="5"/>
  <c r="O820" i="5"/>
  <c r="T820" i="5"/>
  <c r="R820" i="5"/>
  <c r="H820" i="5"/>
  <c r="C820" i="5"/>
  <c r="E820" i="5"/>
  <c r="M820" i="5"/>
  <c r="N820" i="5"/>
  <c r="S820" i="5"/>
  <c r="K820" i="5"/>
  <c r="D820" i="5"/>
  <c r="P820" i="5"/>
  <c r="U820" i="5"/>
  <c r="I820" i="5"/>
  <c r="F820" i="5"/>
  <c r="AT395" i="4"/>
  <c r="B395" i="5"/>
  <c r="Q395" i="5"/>
  <c r="G395" i="5"/>
  <c r="E395" i="5"/>
  <c r="L395" i="5"/>
  <c r="T395" i="5"/>
  <c r="J395" i="5"/>
  <c r="O395" i="5"/>
  <c r="M395" i="5"/>
  <c r="C395" i="5"/>
  <c r="H395" i="5"/>
  <c r="R395" i="5"/>
  <c r="U395" i="5"/>
  <c r="P395" i="5"/>
  <c r="N395" i="5"/>
  <c r="S395" i="5"/>
  <c r="I395" i="5"/>
  <c r="F395" i="5"/>
  <c r="K395" i="5"/>
  <c r="D395" i="5"/>
  <c r="AT286" i="4"/>
  <c r="B286" i="5"/>
  <c r="G286" i="5"/>
  <c r="L286" i="5"/>
  <c r="J286" i="5"/>
  <c r="Q286" i="5"/>
  <c r="E286" i="5"/>
  <c r="T286" i="5"/>
  <c r="O286" i="5"/>
  <c r="C286" i="5"/>
  <c r="M286" i="5"/>
  <c r="H286" i="5"/>
  <c r="R286" i="5"/>
  <c r="S286" i="5"/>
  <c r="P286" i="5"/>
  <c r="U286" i="5"/>
  <c r="I286" i="5"/>
  <c r="N286" i="5"/>
  <c r="K286" i="5"/>
  <c r="F286" i="5"/>
  <c r="D286" i="5"/>
  <c r="AT899" i="4"/>
  <c r="B899" i="5"/>
  <c r="G899" i="5"/>
  <c r="L899" i="5"/>
  <c r="E899" i="5"/>
  <c r="J899" i="5"/>
  <c r="O899" i="5"/>
  <c r="T899" i="5"/>
  <c r="Q899" i="5"/>
  <c r="R899" i="5"/>
  <c r="C899" i="5"/>
  <c r="M899" i="5"/>
  <c r="H899" i="5"/>
  <c r="K899" i="5"/>
  <c r="P899" i="5"/>
  <c r="S899" i="5"/>
  <c r="U899" i="5"/>
  <c r="D899" i="5"/>
  <c r="N899" i="5"/>
  <c r="I899" i="5"/>
  <c r="F899" i="5"/>
  <c r="AT487" i="4"/>
  <c r="G487" i="5"/>
  <c r="B487" i="5"/>
  <c r="E487" i="5"/>
  <c r="L487" i="5"/>
  <c r="J487" i="5"/>
  <c r="Q487" i="5"/>
  <c r="T487" i="5"/>
  <c r="O487" i="5"/>
  <c r="C487" i="5"/>
  <c r="R487" i="5"/>
  <c r="M487" i="5"/>
  <c r="H487" i="5"/>
  <c r="U487" i="5"/>
  <c r="I487" i="5"/>
  <c r="S487" i="5"/>
  <c r="F487" i="5"/>
  <c r="K487" i="5"/>
  <c r="P487" i="5"/>
  <c r="N487" i="5"/>
  <c r="D487" i="5"/>
  <c r="AT325" i="4"/>
  <c r="L325" i="5"/>
  <c r="Q325" i="5"/>
  <c r="B325" i="5"/>
  <c r="T325" i="5"/>
  <c r="E325" i="5"/>
  <c r="J325" i="5"/>
  <c r="G325" i="5"/>
  <c r="O325" i="5"/>
  <c r="C325" i="5"/>
  <c r="M325" i="5"/>
  <c r="H325" i="5"/>
  <c r="R325" i="5"/>
  <c r="P325" i="5"/>
  <c r="F325" i="5"/>
  <c r="I325" i="5"/>
  <c r="D325" i="5"/>
  <c r="U325" i="5"/>
  <c r="S325" i="5"/>
  <c r="N325" i="5"/>
  <c r="K325" i="5"/>
  <c r="AT908" i="4"/>
  <c r="B908" i="5"/>
  <c r="Q908" i="5"/>
  <c r="G908" i="5"/>
  <c r="E908" i="5"/>
  <c r="O908" i="5"/>
  <c r="T908" i="5"/>
  <c r="L908" i="5"/>
  <c r="H908" i="5"/>
  <c r="C908" i="5"/>
  <c r="R908" i="5"/>
  <c r="M908" i="5"/>
  <c r="J908" i="5"/>
  <c r="S908" i="5"/>
  <c r="I908" i="5"/>
  <c r="P908" i="5"/>
  <c r="K908" i="5"/>
  <c r="U908" i="5"/>
  <c r="D908" i="5"/>
  <c r="N908" i="5"/>
  <c r="F908" i="5"/>
  <c r="AT620" i="4"/>
  <c r="B620" i="5"/>
  <c r="Q620" i="5"/>
  <c r="O620" i="5"/>
  <c r="T620" i="5"/>
  <c r="G620" i="5"/>
  <c r="L620" i="5"/>
  <c r="J620" i="5"/>
  <c r="E620" i="5"/>
  <c r="H620" i="5"/>
  <c r="M620" i="5"/>
  <c r="R620" i="5"/>
  <c r="C620" i="5"/>
  <c r="U620" i="5"/>
  <c r="S620" i="5"/>
  <c r="D620" i="5"/>
  <c r="K620" i="5"/>
  <c r="P620" i="5"/>
  <c r="F620" i="5"/>
  <c r="I620" i="5"/>
  <c r="N620" i="5"/>
  <c r="AT973" i="4"/>
  <c r="B973" i="5"/>
  <c r="E973" i="5"/>
  <c r="G973" i="5"/>
  <c r="L973" i="5"/>
  <c r="Q973" i="5"/>
  <c r="O973" i="5"/>
  <c r="J973" i="5"/>
  <c r="R973" i="5"/>
  <c r="T973" i="5"/>
  <c r="H973" i="5"/>
  <c r="C973" i="5"/>
  <c r="M973" i="5"/>
  <c r="N973" i="5"/>
  <c r="D973" i="5"/>
  <c r="S973" i="5"/>
  <c r="U973" i="5"/>
  <c r="P973" i="5"/>
  <c r="F973" i="5"/>
  <c r="K973" i="5"/>
  <c r="I973" i="5"/>
  <c r="AT287" i="4"/>
  <c r="Q287" i="5"/>
  <c r="G287" i="5"/>
  <c r="O287" i="5"/>
  <c r="E287" i="5"/>
  <c r="J287" i="5"/>
  <c r="L287" i="5"/>
  <c r="T287" i="5"/>
  <c r="B287" i="5"/>
  <c r="C287" i="5"/>
  <c r="R287" i="5"/>
  <c r="H287" i="5"/>
  <c r="M287" i="5"/>
  <c r="F287" i="5"/>
  <c r="U287" i="5"/>
  <c r="S287" i="5"/>
  <c r="P287" i="5"/>
  <c r="K287" i="5"/>
  <c r="D287" i="5"/>
  <c r="I287" i="5"/>
  <c r="N287" i="5"/>
  <c r="AT983" i="4"/>
  <c r="G983" i="5"/>
  <c r="B983" i="5"/>
  <c r="T983" i="5"/>
  <c r="L983" i="5"/>
  <c r="Q983" i="5"/>
  <c r="E983" i="5"/>
  <c r="R983" i="5"/>
  <c r="H983" i="5"/>
  <c r="J983" i="5"/>
  <c r="O983" i="5"/>
  <c r="C983" i="5"/>
  <c r="M983" i="5"/>
  <c r="P983" i="5"/>
  <c r="S983" i="5"/>
  <c r="D983" i="5"/>
  <c r="U983" i="5"/>
  <c r="K983" i="5"/>
  <c r="F983" i="5"/>
  <c r="I983" i="5"/>
  <c r="N983" i="5"/>
  <c r="AT968" i="4"/>
  <c r="L968" i="5"/>
  <c r="G968" i="5"/>
  <c r="B968" i="5"/>
  <c r="O968" i="5"/>
  <c r="E968" i="5"/>
  <c r="T968" i="5"/>
  <c r="Q968" i="5"/>
  <c r="J968" i="5"/>
  <c r="R968" i="5"/>
  <c r="H968" i="5"/>
  <c r="C968" i="5"/>
  <c r="M968" i="5"/>
  <c r="I968" i="5"/>
  <c r="F968" i="5"/>
  <c r="P968" i="5"/>
  <c r="S968" i="5"/>
  <c r="K968" i="5"/>
  <c r="N968" i="5"/>
  <c r="U968" i="5"/>
  <c r="D968" i="5"/>
  <c r="AT603" i="4"/>
  <c r="G603" i="5"/>
  <c r="B603" i="5"/>
  <c r="L603" i="5"/>
  <c r="E603" i="5"/>
  <c r="Q603" i="5"/>
  <c r="T603" i="5"/>
  <c r="J603" i="5"/>
  <c r="O603" i="5"/>
  <c r="C603" i="5"/>
  <c r="H603" i="5"/>
  <c r="M603" i="5"/>
  <c r="R603" i="5"/>
  <c r="K603" i="5"/>
  <c r="U603" i="5"/>
  <c r="P603" i="5"/>
  <c r="S603" i="5"/>
  <c r="N603" i="5"/>
  <c r="D603" i="5"/>
  <c r="I603" i="5"/>
  <c r="F603" i="5"/>
  <c r="AT163" i="4"/>
  <c r="B163" i="5"/>
  <c r="G163" i="5"/>
  <c r="Q163" i="5"/>
  <c r="L163" i="5"/>
  <c r="T163" i="5"/>
  <c r="E163" i="5"/>
  <c r="O163" i="5"/>
  <c r="J163" i="5"/>
  <c r="M163" i="5"/>
  <c r="C163" i="5"/>
  <c r="H163" i="5"/>
  <c r="R163" i="5"/>
  <c r="P163" i="5"/>
  <c r="S163" i="5"/>
  <c r="K163" i="5"/>
  <c r="I163" i="5"/>
  <c r="F163" i="5"/>
  <c r="U163" i="5"/>
  <c r="N163" i="5"/>
  <c r="D163" i="5"/>
  <c r="AT970" i="4"/>
  <c r="B970" i="5"/>
  <c r="E970" i="5"/>
  <c r="L970" i="5"/>
  <c r="G970" i="5"/>
  <c r="Q970" i="5"/>
  <c r="J970" i="5"/>
  <c r="O970" i="5"/>
  <c r="H970" i="5"/>
  <c r="T970" i="5"/>
  <c r="M970" i="5"/>
  <c r="R970" i="5"/>
  <c r="C970" i="5"/>
  <c r="U970" i="5"/>
  <c r="P970" i="5"/>
  <c r="F970" i="5"/>
  <c r="S970" i="5"/>
  <c r="K970" i="5"/>
  <c r="I970" i="5"/>
  <c r="D970" i="5"/>
  <c r="N970" i="5"/>
  <c r="AT405" i="4"/>
  <c r="G405" i="5"/>
  <c r="E405" i="5"/>
  <c r="B405" i="5"/>
  <c r="L405" i="5"/>
  <c r="Q405" i="5"/>
  <c r="J405" i="5"/>
  <c r="T405" i="5"/>
  <c r="O405" i="5"/>
  <c r="H405" i="5"/>
  <c r="R405" i="5"/>
  <c r="M405" i="5"/>
  <c r="C405" i="5"/>
  <c r="K405" i="5"/>
  <c r="S405" i="5"/>
  <c r="U405" i="5"/>
  <c r="F405" i="5"/>
  <c r="P405" i="5"/>
  <c r="N405" i="5"/>
  <c r="I405" i="5"/>
  <c r="D405" i="5"/>
  <c r="AT644" i="4"/>
  <c r="B644" i="5"/>
  <c r="G644" i="5"/>
  <c r="L644" i="5"/>
  <c r="Q644" i="5"/>
  <c r="E644" i="5"/>
  <c r="O644" i="5"/>
  <c r="J644" i="5"/>
  <c r="T644" i="5"/>
  <c r="R644" i="5"/>
  <c r="M644" i="5"/>
  <c r="C644" i="5"/>
  <c r="H644" i="5"/>
  <c r="K644" i="5"/>
  <c r="S644" i="5"/>
  <c r="F644" i="5"/>
  <c r="P644" i="5"/>
  <c r="U644" i="5"/>
  <c r="I644" i="5"/>
  <c r="D644" i="5"/>
  <c r="N644" i="5"/>
  <c r="AT634" i="4"/>
  <c r="B634" i="5"/>
  <c r="G634" i="5"/>
  <c r="L634" i="5"/>
  <c r="Q634" i="5"/>
  <c r="J634" i="5"/>
  <c r="T634" i="5"/>
  <c r="C634" i="5"/>
  <c r="R634" i="5"/>
  <c r="H634" i="5"/>
  <c r="E634" i="5"/>
  <c r="O634" i="5"/>
  <c r="M634" i="5"/>
  <c r="P634" i="5"/>
  <c r="D634" i="5"/>
  <c r="K634" i="5"/>
  <c r="U634" i="5"/>
  <c r="N634" i="5"/>
  <c r="S634" i="5"/>
  <c r="F634" i="5"/>
  <c r="I634" i="5"/>
  <c r="AT368" i="4"/>
  <c r="E368" i="5"/>
  <c r="B368" i="5"/>
  <c r="G368" i="5"/>
  <c r="L368" i="5"/>
  <c r="T368" i="5"/>
  <c r="J368" i="5"/>
  <c r="Q368" i="5"/>
  <c r="O368" i="5"/>
  <c r="C368" i="5"/>
  <c r="R368" i="5"/>
  <c r="H368" i="5"/>
  <c r="M368" i="5"/>
  <c r="S368" i="5"/>
  <c r="N368" i="5"/>
  <c r="I368" i="5"/>
  <c r="P368" i="5"/>
  <c r="K368" i="5"/>
  <c r="F368" i="5"/>
  <c r="U368" i="5"/>
  <c r="D368" i="5"/>
  <c r="AT195" i="4"/>
  <c r="L195" i="5"/>
  <c r="Q195" i="5"/>
  <c r="G195" i="5"/>
  <c r="B195" i="5"/>
  <c r="E195" i="5"/>
  <c r="O195" i="5"/>
  <c r="T195" i="5"/>
  <c r="J195" i="5"/>
  <c r="H195" i="5"/>
  <c r="R195" i="5"/>
  <c r="M195" i="5"/>
  <c r="C195" i="5"/>
  <c r="U195" i="5"/>
  <c r="N195" i="5"/>
  <c r="K195" i="5"/>
  <c r="S195" i="5"/>
  <c r="P195" i="5"/>
  <c r="F195" i="5"/>
  <c r="I195" i="5"/>
  <c r="D195" i="5"/>
  <c r="AT237" i="4"/>
  <c r="Q237" i="5"/>
  <c r="B237" i="5"/>
  <c r="O237" i="5"/>
  <c r="G237" i="5"/>
  <c r="L237" i="5"/>
  <c r="E237" i="5"/>
  <c r="C237" i="5"/>
  <c r="M237" i="5"/>
  <c r="J237" i="5"/>
  <c r="R237" i="5"/>
  <c r="H237" i="5"/>
  <c r="T237" i="5"/>
  <c r="F237" i="5"/>
  <c r="S237" i="5"/>
  <c r="K237" i="5"/>
  <c r="N237" i="5"/>
  <c r="U237" i="5"/>
  <c r="P237" i="5"/>
  <c r="I237" i="5"/>
  <c r="D237" i="5"/>
  <c r="AT781" i="4"/>
  <c r="E781" i="5"/>
  <c r="B781" i="5"/>
  <c r="L781" i="5"/>
  <c r="G781" i="5"/>
  <c r="J781" i="5"/>
  <c r="T781" i="5"/>
  <c r="Q781" i="5"/>
  <c r="H781" i="5"/>
  <c r="R781" i="5"/>
  <c r="O781" i="5"/>
  <c r="C781" i="5"/>
  <c r="M781" i="5"/>
  <c r="K781" i="5"/>
  <c r="I781" i="5"/>
  <c r="S781" i="5"/>
  <c r="U781" i="5"/>
  <c r="P781" i="5"/>
  <c r="N781" i="5"/>
  <c r="F781" i="5"/>
  <c r="D781" i="5"/>
  <c r="AT654" i="4"/>
  <c r="L654" i="5"/>
  <c r="G654" i="5"/>
  <c r="Q654" i="5"/>
  <c r="B654" i="5"/>
  <c r="E654" i="5"/>
  <c r="J654" i="5"/>
  <c r="T654" i="5"/>
  <c r="C654" i="5"/>
  <c r="O654" i="5"/>
  <c r="H654" i="5"/>
  <c r="R654" i="5"/>
  <c r="M654" i="5"/>
  <c r="U654" i="5"/>
  <c r="K654" i="5"/>
  <c r="S654" i="5"/>
  <c r="F654" i="5"/>
  <c r="P654" i="5"/>
  <c r="I654" i="5"/>
  <c r="N654" i="5"/>
  <c r="D654" i="5"/>
  <c r="AT478" i="4"/>
  <c r="B478" i="5"/>
  <c r="G478" i="5"/>
  <c r="Q478" i="5"/>
  <c r="E478" i="5"/>
  <c r="O478" i="5"/>
  <c r="L478" i="5"/>
  <c r="J478" i="5"/>
  <c r="T478" i="5"/>
  <c r="R478" i="5"/>
  <c r="C478" i="5"/>
  <c r="H478" i="5"/>
  <c r="M478" i="5"/>
  <c r="P478" i="5"/>
  <c r="S478" i="5"/>
  <c r="I478" i="5"/>
  <c r="U478" i="5"/>
  <c r="K478" i="5"/>
  <c r="N478" i="5"/>
  <c r="D478" i="5"/>
  <c r="F478" i="5"/>
  <c r="AT418" i="4"/>
  <c r="L418" i="5"/>
  <c r="B418" i="5"/>
  <c r="G418" i="5"/>
  <c r="Q418" i="5"/>
  <c r="E418" i="5"/>
  <c r="O418" i="5"/>
  <c r="J418" i="5"/>
  <c r="T418" i="5"/>
  <c r="H418" i="5"/>
  <c r="R418" i="5"/>
  <c r="M418" i="5"/>
  <c r="C418" i="5"/>
  <c r="S418" i="5"/>
  <c r="N418" i="5"/>
  <c r="F418" i="5"/>
  <c r="P418" i="5"/>
  <c r="U418" i="5"/>
  <c r="D418" i="5"/>
  <c r="I418" i="5"/>
  <c r="K418" i="5"/>
  <c r="AT169" i="4"/>
  <c r="Q169" i="5"/>
  <c r="B169" i="5"/>
  <c r="G169" i="5"/>
  <c r="L169" i="5"/>
  <c r="T169" i="5"/>
  <c r="E169" i="5"/>
  <c r="J169" i="5"/>
  <c r="M169" i="5"/>
  <c r="O169" i="5"/>
  <c r="R169" i="5"/>
  <c r="C169" i="5"/>
  <c r="H169" i="5"/>
  <c r="U169" i="5"/>
  <c r="S169" i="5"/>
  <c r="I169" i="5"/>
  <c r="P169" i="5"/>
  <c r="F169" i="5"/>
  <c r="D169" i="5"/>
  <c r="N169" i="5"/>
  <c r="K169" i="5"/>
  <c r="AT38" i="4"/>
  <c r="B38" i="5"/>
  <c r="L38" i="5"/>
  <c r="G38" i="5"/>
  <c r="Q38" i="5"/>
  <c r="E38" i="5"/>
  <c r="O38" i="5"/>
  <c r="T38" i="5"/>
  <c r="J38" i="5"/>
  <c r="C38" i="5"/>
  <c r="M38" i="5"/>
  <c r="R38" i="5"/>
  <c r="H38" i="5"/>
  <c r="N38" i="5"/>
  <c r="P38" i="5"/>
  <c r="U38" i="5"/>
  <c r="K38" i="5"/>
  <c r="D38" i="5"/>
  <c r="S38" i="5"/>
  <c r="I38" i="5"/>
  <c r="F38" i="5"/>
  <c r="AT458" i="4"/>
  <c r="G458" i="5"/>
  <c r="Q458" i="5"/>
  <c r="B458" i="5"/>
  <c r="L458" i="5"/>
  <c r="J458" i="5"/>
  <c r="T458" i="5"/>
  <c r="E458" i="5"/>
  <c r="R458" i="5"/>
  <c r="O458" i="5"/>
  <c r="C458" i="5"/>
  <c r="H458" i="5"/>
  <c r="M458" i="5"/>
  <c r="U458" i="5"/>
  <c r="K458" i="5"/>
  <c r="S458" i="5"/>
  <c r="F458" i="5"/>
  <c r="N458" i="5"/>
  <c r="D458" i="5"/>
  <c r="I458" i="5"/>
  <c r="P458" i="5"/>
  <c r="AT468" i="4"/>
  <c r="E468" i="5"/>
  <c r="G468" i="5"/>
  <c r="L468" i="5"/>
  <c r="J468" i="5"/>
  <c r="Q468" i="5"/>
  <c r="O468" i="5"/>
  <c r="T468" i="5"/>
  <c r="B468" i="5"/>
  <c r="C468" i="5"/>
  <c r="H468" i="5"/>
  <c r="R468" i="5"/>
  <c r="M468" i="5"/>
  <c r="I468" i="5"/>
  <c r="S468" i="5"/>
  <c r="D468" i="5"/>
  <c r="P468" i="5"/>
  <c r="U468" i="5"/>
  <c r="K468" i="5"/>
  <c r="F468" i="5"/>
  <c r="N468" i="5"/>
  <c r="AT961" i="4"/>
  <c r="Q961" i="5"/>
  <c r="J961" i="5"/>
  <c r="B961" i="5"/>
  <c r="E961" i="5"/>
  <c r="G961" i="5"/>
  <c r="L961" i="5"/>
  <c r="T961" i="5"/>
  <c r="O961" i="5"/>
  <c r="C961" i="5"/>
  <c r="H961" i="5"/>
  <c r="M961" i="5"/>
  <c r="R961" i="5"/>
  <c r="U961" i="5"/>
  <c r="P961" i="5"/>
  <c r="K961" i="5"/>
  <c r="S961" i="5"/>
  <c r="N961" i="5"/>
  <c r="D961" i="5"/>
  <c r="F961" i="5"/>
  <c r="I961" i="5"/>
  <c r="AT137" i="4"/>
  <c r="G137" i="5"/>
  <c r="Q137" i="5"/>
  <c r="B137" i="5"/>
  <c r="J137" i="5"/>
  <c r="O137" i="5"/>
  <c r="T137" i="5"/>
  <c r="L137" i="5"/>
  <c r="C137" i="5"/>
  <c r="H137" i="5"/>
  <c r="R137" i="5"/>
  <c r="M137" i="5"/>
  <c r="E137" i="5"/>
  <c r="P137" i="5"/>
  <c r="S137" i="5"/>
  <c r="F137" i="5"/>
  <c r="U137" i="5"/>
  <c r="D137" i="5"/>
  <c r="N137" i="5"/>
  <c r="K137" i="5"/>
  <c r="I137" i="5"/>
  <c r="AT959" i="4"/>
  <c r="B959" i="5"/>
  <c r="L959" i="5"/>
  <c r="G959" i="5"/>
  <c r="Q959" i="5"/>
  <c r="O959" i="5"/>
  <c r="E959" i="5"/>
  <c r="T959" i="5"/>
  <c r="R959" i="5"/>
  <c r="M959" i="5"/>
  <c r="C959" i="5"/>
  <c r="H959" i="5"/>
  <c r="J959" i="5"/>
  <c r="F959" i="5"/>
  <c r="K959" i="5"/>
  <c r="P959" i="5"/>
  <c r="U959" i="5"/>
  <c r="S959" i="5"/>
  <c r="D959" i="5"/>
  <c r="N959" i="5"/>
  <c r="I959" i="5"/>
  <c r="AT930" i="4"/>
  <c r="E930" i="5"/>
  <c r="G930" i="5"/>
  <c r="B930" i="5"/>
  <c r="L930" i="5"/>
  <c r="Q930" i="5"/>
  <c r="T930" i="5"/>
  <c r="O930" i="5"/>
  <c r="C930" i="5"/>
  <c r="J930" i="5"/>
  <c r="R930" i="5"/>
  <c r="H930" i="5"/>
  <c r="M930" i="5"/>
  <c r="K930" i="5"/>
  <c r="F930" i="5"/>
  <c r="U930" i="5"/>
  <c r="S930" i="5"/>
  <c r="P930" i="5"/>
  <c r="I930" i="5"/>
  <c r="D930" i="5"/>
  <c r="N930" i="5"/>
  <c r="AT27" i="4"/>
  <c r="L27" i="5"/>
  <c r="G27" i="5"/>
  <c r="Q27" i="5"/>
  <c r="B27" i="5"/>
  <c r="T27" i="5"/>
  <c r="O27" i="5"/>
  <c r="M27" i="5"/>
  <c r="J27" i="5"/>
  <c r="R27" i="5"/>
  <c r="E27" i="5"/>
  <c r="C27" i="5"/>
  <c r="H27" i="5"/>
  <c r="S27" i="5"/>
  <c r="P27" i="5"/>
  <c r="F27" i="5"/>
  <c r="I27" i="5"/>
  <c r="U27" i="5"/>
  <c r="K27" i="5"/>
  <c r="N27" i="5"/>
  <c r="D27" i="5"/>
  <c r="AT75" i="4"/>
  <c r="L75" i="5"/>
  <c r="Q75" i="5"/>
  <c r="B75" i="5"/>
  <c r="G75" i="5"/>
  <c r="O75" i="5"/>
  <c r="E75" i="5"/>
  <c r="C75" i="5"/>
  <c r="T75" i="5"/>
  <c r="H75" i="5"/>
  <c r="M75" i="5"/>
  <c r="J75" i="5"/>
  <c r="R75" i="5"/>
  <c r="N75" i="5"/>
  <c r="P75" i="5"/>
  <c r="S75" i="5"/>
  <c r="U75" i="5"/>
  <c r="K75" i="5"/>
  <c r="F75" i="5"/>
  <c r="I75" i="5"/>
  <c r="D75" i="5"/>
  <c r="AT179" i="4"/>
  <c r="B179" i="5"/>
  <c r="Q179" i="5"/>
  <c r="L179" i="5"/>
  <c r="G179" i="5"/>
  <c r="O179" i="5"/>
  <c r="T179" i="5"/>
  <c r="E179" i="5"/>
  <c r="R179" i="5"/>
  <c r="C179" i="5"/>
  <c r="J179" i="5"/>
  <c r="H179" i="5"/>
  <c r="M179" i="5"/>
  <c r="S179" i="5"/>
  <c r="K179" i="5"/>
  <c r="U179" i="5"/>
  <c r="P179" i="5"/>
  <c r="N179" i="5"/>
  <c r="F179" i="5"/>
  <c r="I179" i="5"/>
  <c r="D179" i="5"/>
  <c r="AT134" i="4"/>
  <c r="B134" i="5"/>
  <c r="E134" i="5"/>
  <c r="Q134" i="5"/>
  <c r="O134" i="5"/>
  <c r="L134" i="5"/>
  <c r="G134" i="5"/>
  <c r="J134" i="5"/>
  <c r="C134" i="5"/>
  <c r="H134" i="5"/>
  <c r="T134" i="5"/>
  <c r="R134" i="5"/>
  <c r="M134" i="5"/>
  <c r="U134" i="5"/>
  <c r="S134" i="5"/>
  <c r="P134" i="5"/>
  <c r="K134" i="5"/>
  <c r="D134" i="5"/>
  <c r="N134" i="5"/>
  <c r="I134" i="5"/>
  <c r="F134" i="5"/>
  <c r="AT327" i="4"/>
  <c r="G327" i="5"/>
  <c r="B327" i="5"/>
  <c r="L327" i="5"/>
  <c r="E327" i="5"/>
  <c r="J327" i="5"/>
  <c r="O327" i="5"/>
  <c r="T327" i="5"/>
  <c r="Q327" i="5"/>
  <c r="M327" i="5"/>
  <c r="R327" i="5"/>
  <c r="H327" i="5"/>
  <c r="C327" i="5"/>
  <c r="P327" i="5"/>
  <c r="U327" i="5"/>
  <c r="K327" i="5"/>
  <c r="S327" i="5"/>
  <c r="I327" i="5"/>
  <c r="N327" i="5"/>
  <c r="F327" i="5"/>
  <c r="D327" i="5"/>
  <c r="AT389" i="4"/>
  <c r="G389" i="5"/>
  <c r="E389" i="5"/>
  <c r="B389" i="5"/>
  <c r="L389" i="5"/>
  <c r="Q389" i="5"/>
  <c r="T389" i="5"/>
  <c r="O389" i="5"/>
  <c r="C389" i="5"/>
  <c r="H389" i="5"/>
  <c r="J389" i="5"/>
  <c r="R389" i="5"/>
  <c r="M389" i="5"/>
  <c r="P389" i="5"/>
  <c r="K389" i="5"/>
  <c r="S389" i="5"/>
  <c r="N389" i="5"/>
  <c r="F389" i="5"/>
  <c r="U389" i="5"/>
  <c r="D389" i="5"/>
  <c r="I389" i="5"/>
  <c r="AT369" i="4"/>
  <c r="Q369" i="5"/>
  <c r="L369" i="5"/>
  <c r="G369" i="5"/>
  <c r="E369" i="5"/>
  <c r="O369" i="5"/>
  <c r="B369" i="5"/>
  <c r="C369" i="5"/>
  <c r="H369" i="5"/>
  <c r="T369" i="5"/>
  <c r="R369" i="5"/>
  <c r="J369" i="5"/>
  <c r="M369" i="5"/>
  <c r="N369" i="5"/>
  <c r="K369" i="5"/>
  <c r="D369" i="5"/>
  <c r="U369" i="5"/>
  <c r="F369" i="5"/>
  <c r="P369" i="5"/>
  <c r="I369" i="5"/>
  <c r="S369" i="5"/>
  <c r="AT159" i="4"/>
  <c r="B159" i="5"/>
  <c r="Q159" i="5"/>
  <c r="G159" i="5"/>
  <c r="E159" i="5"/>
  <c r="C159" i="5"/>
  <c r="L159" i="5"/>
  <c r="J159" i="5"/>
  <c r="O159" i="5"/>
  <c r="H159" i="5"/>
  <c r="R159" i="5"/>
  <c r="T159" i="5"/>
  <c r="M159" i="5"/>
  <c r="P159" i="5"/>
  <c r="S159" i="5"/>
  <c r="U159" i="5"/>
  <c r="N159" i="5"/>
  <c r="I159" i="5"/>
  <c r="K159" i="5"/>
  <c r="D159" i="5"/>
  <c r="F159" i="5"/>
  <c r="AT459" i="4"/>
  <c r="B459" i="5"/>
  <c r="E459" i="5"/>
  <c r="G459" i="5"/>
  <c r="Q459" i="5"/>
  <c r="L459" i="5"/>
  <c r="O459" i="5"/>
  <c r="T459" i="5"/>
  <c r="J459" i="5"/>
  <c r="H459" i="5"/>
  <c r="C459" i="5"/>
  <c r="R459" i="5"/>
  <c r="M459" i="5"/>
  <c r="K459" i="5"/>
  <c r="P459" i="5"/>
  <c r="S459" i="5"/>
  <c r="D459" i="5"/>
  <c r="U459" i="5"/>
  <c r="F459" i="5"/>
  <c r="I459" i="5"/>
  <c r="N459" i="5"/>
  <c r="AT409" i="4"/>
  <c r="E409" i="5"/>
  <c r="G409" i="5"/>
  <c r="L409" i="5"/>
  <c r="Q409" i="5"/>
  <c r="B409" i="5"/>
  <c r="J409" i="5"/>
  <c r="O409" i="5"/>
  <c r="T409" i="5"/>
  <c r="H409" i="5"/>
  <c r="M409" i="5"/>
  <c r="R409" i="5"/>
  <c r="C409" i="5"/>
  <c r="K409" i="5"/>
  <c r="U409" i="5"/>
  <c r="P409" i="5"/>
  <c r="S409" i="5"/>
  <c r="F409" i="5"/>
  <c r="I409" i="5"/>
  <c r="N409" i="5"/>
  <c r="D409" i="5"/>
  <c r="AT143" i="4"/>
  <c r="Q143" i="5"/>
  <c r="B143" i="5"/>
  <c r="G143" i="5"/>
  <c r="L143" i="5"/>
  <c r="E143" i="5"/>
  <c r="O143" i="5"/>
  <c r="H143" i="5"/>
  <c r="R143" i="5"/>
  <c r="C143" i="5"/>
  <c r="M143" i="5"/>
  <c r="T143" i="5"/>
  <c r="J143" i="5"/>
  <c r="F143" i="5"/>
  <c r="K143" i="5"/>
  <c r="U143" i="5"/>
  <c r="P143" i="5"/>
  <c r="S143" i="5"/>
  <c r="I143" i="5"/>
  <c r="N143" i="5"/>
  <c r="D143" i="5"/>
  <c r="AT201" i="4"/>
  <c r="B201" i="5"/>
  <c r="G201" i="5"/>
  <c r="L201" i="5"/>
  <c r="E201" i="5"/>
  <c r="T201" i="5"/>
  <c r="Q201" i="5"/>
  <c r="J201" i="5"/>
  <c r="H201" i="5"/>
  <c r="R201" i="5"/>
  <c r="O201" i="5"/>
  <c r="C201" i="5"/>
  <c r="M201" i="5"/>
  <c r="K201" i="5"/>
  <c r="U201" i="5"/>
  <c r="S201" i="5"/>
  <c r="P201" i="5"/>
  <c r="I201" i="5"/>
  <c r="N201" i="5"/>
  <c r="F201" i="5"/>
  <c r="D201" i="5"/>
  <c r="AT1003" i="4"/>
  <c r="G1003" i="5"/>
  <c r="E1003" i="5"/>
  <c r="B1003" i="5"/>
  <c r="J1003" i="5"/>
  <c r="Q1003" i="5"/>
  <c r="L1003" i="5"/>
  <c r="O1003" i="5"/>
  <c r="T1003" i="5"/>
  <c r="R1003" i="5"/>
  <c r="M1003" i="5"/>
  <c r="C1003" i="5"/>
  <c r="H1003" i="5"/>
  <c r="N1003" i="5"/>
  <c r="K1003" i="5"/>
  <c r="P1003" i="5"/>
  <c r="S1003" i="5"/>
  <c r="U1003" i="5"/>
  <c r="I1003" i="5"/>
  <c r="F1003" i="5"/>
  <c r="D1003" i="5"/>
  <c r="AT172" i="4"/>
  <c r="G172" i="5"/>
  <c r="L172" i="5"/>
  <c r="B172" i="5"/>
  <c r="E172" i="5"/>
  <c r="J172" i="5"/>
  <c r="O172" i="5"/>
  <c r="Q172" i="5"/>
  <c r="R172" i="5"/>
  <c r="H172" i="5"/>
  <c r="M172" i="5"/>
  <c r="T172" i="5"/>
  <c r="C172" i="5"/>
  <c r="N172" i="5"/>
  <c r="S172" i="5"/>
  <c r="P172" i="5"/>
  <c r="K172" i="5"/>
  <c r="U172" i="5"/>
  <c r="F172" i="5"/>
  <c r="D172" i="5"/>
  <c r="I172" i="5"/>
  <c r="AT227" i="4"/>
  <c r="G227" i="5"/>
  <c r="B227" i="5"/>
  <c r="Q227" i="5"/>
  <c r="J227" i="5"/>
  <c r="L227" i="5"/>
  <c r="O227" i="5"/>
  <c r="T227" i="5"/>
  <c r="E227" i="5"/>
  <c r="R227" i="5"/>
  <c r="H227" i="5"/>
  <c r="C227" i="5"/>
  <c r="M227" i="5"/>
  <c r="P227" i="5"/>
  <c r="N227" i="5"/>
  <c r="S227" i="5"/>
  <c r="K227" i="5"/>
  <c r="U227" i="5"/>
  <c r="F227" i="5"/>
  <c r="D227" i="5"/>
  <c r="I227" i="5"/>
  <c r="AT655" i="4"/>
  <c r="B655" i="5"/>
  <c r="G655" i="5"/>
  <c r="E655" i="5"/>
  <c r="Q655" i="5"/>
  <c r="L655" i="5"/>
  <c r="T655" i="5"/>
  <c r="O655" i="5"/>
  <c r="J655" i="5"/>
  <c r="R655" i="5"/>
  <c r="C655" i="5"/>
  <c r="M655" i="5"/>
  <c r="H655" i="5"/>
  <c r="P655" i="5"/>
  <c r="S655" i="5"/>
  <c r="K655" i="5"/>
  <c r="I655" i="5"/>
  <c r="U655" i="5"/>
  <c r="D655" i="5"/>
  <c r="F655" i="5"/>
  <c r="N655" i="5"/>
  <c r="AT156" i="4"/>
  <c r="G156" i="5"/>
  <c r="L156" i="5"/>
  <c r="B156" i="5"/>
  <c r="E156" i="5"/>
  <c r="O156" i="5"/>
  <c r="Q156" i="5"/>
  <c r="H156" i="5"/>
  <c r="M156" i="5"/>
  <c r="T156" i="5"/>
  <c r="C156" i="5"/>
  <c r="R156" i="5"/>
  <c r="J156" i="5"/>
  <c r="S156" i="5"/>
  <c r="P156" i="5"/>
  <c r="D156" i="5"/>
  <c r="U156" i="5"/>
  <c r="K156" i="5"/>
  <c r="I156" i="5"/>
  <c r="F156" i="5"/>
  <c r="N156" i="5"/>
  <c r="AT762" i="4"/>
  <c r="Q762" i="5"/>
  <c r="B762" i="5"/>
  <c r="G762" i="5"/>
  <c r="L762" i="5"/>
  <c r="C762" i="5"/>
  <c r="O762" i="5"/>
  <c r="J762" i="5"/>
  <c r="T762" i="5"/>
  <c r="R762" i="5"/>
  <c r="H762" i="5"/>
  <c r="M762" i="5"/>
  <c r="E762" i="5"/>
  <c r="P762" i="5"/>
  <c r="F762" i="5"/>
  <c r="U762" i="5"/>
  <c r="S762" i="5"/>
  <c r="D762" i="5"/>
  <c r="K762" i="5"/>
  <c r="I762" i="5"/>
  <c r="N762" i="5"/>
  <c r="AT449" i="4"/>
  <c r="L449" i="5"/>
  <c r="B449" i="5"/>
  <c r="G449" i="5"/>
  <c r="Q449" i="5"/>
  <c r="T449" i="5"/>
  <c r="O449" i="5"/>
  <c r="E449" i="5"/>
  <c r="C449" i="5"/>
  <c r="H449" i="5"/>
  <c r="M449" i="5"/>
  <c r="R449" i="5"/>
  <c r="J449" i="5"/>
  <c r="K449" i="5"/>
  <c r="F449" i="5"/>
  <c r="N449" i="5"/>
  <c r="P449" i="5"/>
  <c r="S449" i="5"/>
  <c r="U449" i="5"/>
  <c r="I449" i="5"/>
  <c r="D449" i="5"/>
  <c r="AT359" i="4"/>
  <c r="L359" i="5"/>
  <c r="Q359" i="5"/>
  <c r="J359" i="5"/>
  <c r="G359" i="5"/>
  <c r="B359" i="5"/>
  <c r="E359" i="5"/>
  <c r="T359" i="5"/>
  <c r="O359" i="5"/>
  <c r="H359" i="5"/>
  <c r="C359" i="5"/>
  <c r="M359" i="5"/>
  <c r="R359" i="5"/>
  <c r="P359" i="5"/>
  <c r="U359" i="5"/>
  <c r="S359" i="5"/>
  <c r="I359" i="5"/>
  <c r="N359" i="5"/>
  <c r="K359" i="5"/>
  <c r="D359" i="5"/>
  <c r="F359" i="5"/>
  <c r="AT429" i="4"/>
  <c r="B429" i="5"/>
  <c r="L429" i="5"/>
  <c r="G429" i="5"/>
  <c r="Q429" i="5"/>
  <c r="E429" i="5"/>
  <c r="J429" i="5"/>
  <c r="T429" i="5"/>
  <c r="O429" i="5"/>
  <c r="R429" i="5"/>
  <c r="H429" i="5"/>
  <c r="M429" i="5"/>
  <c r="C429" i="5"/>
  <c r="F429" i="5"/>
  <c r="K429" i="5"/>
  <c r="S429" i="5"/>
  <c r="I429" i="5"/>
  <c r="P429" i="5"/>
  <c r="U429" i="5"/>
  <c r="N429" i="5"/>
  <c r="D429" i="5"/>
  <c r="AT665" i="4"/>
  <c r="E665" i="5"/>
  <c r="L665" i="5"/>
  <c r="Q665" i="5"/>
  <c r="O665" i="5"/>
  <c r="G665" i="5"/>
  <c r="B665" i="5"/>
  <c r="C665" i="5"/>
  <c r="J665" i="5"/>
  <c r="T665" i="5"/>
  <c r="H665" i="5"/>
  <c r="M665" i="5"/>
  <c r="R665" i="5"/>
  <c r="K665" i="5"/>
  <c r="P665" i="5"/>
  <c r="U665" i="5"/>
  <c r="S665" i="5"/>
  <c r="F665" i="5"/>
  <c r="I665" i="5"/>
  <c r="N665" i="5"/>
  <c r="D665" i="5"/>
  <c r="AT605" i="4"/>
  <c r="E605" i="5"/>
  <c r="Q605" i="5"/>
  <c r="B605" i="5"/>
  <c r="L605" i="5"/>
  <c r="O605" i="5"/>
  <c r="G605" i="5"/>
  <c r="J605" i="5"/>
  <c r="R605" i="5"/>
  <c r="H605" i="5"/>
  <c r="T605" i="5"/>
  <c r="C605" i="5"/>
  <c r="M605" i="5"/>
  <c r="P605" i="5"/>
  <c r="U605" i="5"/>
  <c r="F605" i="5"/>
  <c r="K605" i="5"/>
  <c r="N605" i="5"/>
  <c r="S605" i="5"/>
  <c r="D605" i="5"/>
  <c r="I605" i="5"/>
  <c r="AT832" i="4"/>
  <c r="E832" i="5"/>
  <c r="L832" i="5"/>
  <c r="Q832" i="5"/>
  <c r="G832" i="5"/>
  <c r="B832" i="5"/>
  <c r="C832" i="5"/>
  <c r="J832" i="5"/>
  <c r="O832" i="5"/>
  <c r="H832" i="5"/>
  <c r="R832" i="5"/>
  <c r="T832" i="5"/>
  <c r="M832" i="5"/>
  <c r="K832" i="5"/>
  <c r="F832" i="5"/>
  <c r="P832" i="5"/>
  <c r="S832" i="5"/>
  <c r="I832" i="5"/>
  <c r="N832" i="5"/>
  <c r="U832" i="5"/>
  <c r="D832" i="5"/>
  <c r="AT822" i="4"/>
  <c r="B822" i="5"/>
  <c r="J822" i="5"/>
  <c r="L822" i="5"/>
  <c r="Q822" i="5"/>
  <c r="O822" i="5"/>
  <c r="G822" i="5"/>
  <c r="T822" i="5"/>
  <c r="E822" i="5"/>
  <c r="R822" i="5"/>
  <c r="H822" i="5"/>
  <c r="C822" i="5"/>
  <c r="M822" i="5"/>
  <c r="I822" i="5"/>
  <c r="D822" i="5"/>
  <c r="K822" i="5"/>
  <c r="S822" i="5"/>
  <c r="N822" i="5"/>
  <c r="U822" i="5"/>
  <c r="F822" i="5"/>
  <c r="P822" i="5"/>
  <c r="AT792" i="4"/>
  <c r="E792" i="5"/>
  <c r="G792" i="5"/>
  <c r="B792" i="5"/>
  <c r="C792" i="5"/>
  <c r="J792" i="5"/>
  <c r="L792" i="5"/>
  <c r="Q792" i="5"/>
  <c r="T792" i="5"/>
  <c r="H792" i="5"/>
  <c r="R792" i="5"/>
  <c r="O792" i="5"/>
  <c r="M792" i="5"/>
  <c r="P792" i="5"/>
  <c r="U792" i="5"/>
  <c r="K792" i="5"/>
  <c r="F792" i="5"/>
  <c r="I792" i="5"/>
  <c r="S792" i="5"/>
  <c r="D792" i="5"/>
  <c r="N792" i="5"/>
  <c r="AT604" i="4"/>
  <c r="L604" i="5"/>
  <c r="G604" i="5"/>
  <c r="E604" i="5"/>
  <c r="T604" i="5"/>
  <c r="Q604" i="5"/>
  <c r="C604" i="5"/>
  <c r="B604" i="5"/>
  <c r="J604" i="5"/>
  <c r="O604" i="5"/>
  <c r="H604" i="5"/>
  <c r="M604" i="5"/>
  <c r="R604" i="5"/>
  <c r="S604" i="5"/>
  <c r="P604" i="5"/>
  <c r="K604" i="5"/>
  <c r="F604" i="5"/>
  <c r="U604" i="5"/>
  <c r="I604" i="5"/>
  <c r="D604" i="5"/>
  <c r="N604" i="5"/>
  <c r="AT594" i="4"/>
  <c r="B594" i="5"/>
  <c r="E594" i="5"/>
  <c r="G594" i="5"/>
  <c r="Q594" i="5"/>
  <c r="O594" i="5"/>
  <c r="T594" i="5"/>
  <c r="L594" i="5"/>
  <c r="J594" i="5"/>
  <c r="C594" i="5"/>
  <c r="H594" i="5"/>
  <c r="M594" i="5"/>
  <c r="R594" i="5"/>
  <c r="U594" i="5"/>
  <c r="F594" i="5"/>
  <c r="I594" i="5"/>
  <c r="D594" i="5"/>
  <c r="P594" i="5"/>
  <c r="N594" i="5"/>
  <c r="S594" i="5"/>
  <c r="K594" i="5"/>
  <c r="AT378" i="4"/>
  <c r="G378" i="5"/>
  <c r="L378" i="5"/>
  <c r="Q378" i="5"/>
  <c r="B378" i="5"/>
  <c r="E378" i="5"/>
  <c r="O378" i="5"/>
  <c r="T378" i="5"/>
  <c r="C378" i="5"/>
  <c r="R378" i="5"/>
  <c r="H378" i="5"/>
  <c r="J378" i="5"/>
  <c r="M378" i="5"/>
  <c r="S378" i="5"/>
  <c r="K378" i="5"/>
  <c r="P378" i="5"/>
  <c r="F378" i="5"/>
  <c r="D378" i="5"/>
  <c r="U378" i="5"/>
  <c r="N378" i="5"/>
  <c r="I378" i="5"/>
  <c r="AT958" i="4"/>
  <c r="L958" i="5"/>
  <c r="G958" i="5"/>
  <c r="Q958" i="5"/>
  <c r="B958" i="5"/>
  <c r="O958" i="5"/>
  <c r="T958" i="5"/>
  <c r="E958" i="5"/>
  <c r="J958" i="5"/>
  <c r="C958" i="5"/>
  <c r="H958" i="5"/>
  <c r="M958" i="5"/>
  <c r="R958" i="5"/>
  <c r="S958" i="5"/>
  <c r="U958" i="5"/>
  <c r="F958" i="5"/>
  <c r="K958" i="5"/>
  <c r="D958" i="5"/>
  <c r="N958" i="5"/>
  <c r="P958" i="5"/>
  <c r="I958" i="5"/>
  <c r="AT140" i="4"/>
  <c r="Q140" i="5"/>
  <c r="B140" i="5"/>
  <c r="L140" i="5"/>
  <c r="G140" i="5"/>
  <c r="J140" i="5"/>
  <c r="M140" i="5"/>
  <c r="O140" i="5"/>
  <c r="R140" i="5"/>
  <c r="E140" i="5"/>
  <c r="T140" i="5"/>
  <c r="C140" i="5"/>
  <c r="H140" i="5"/>
  <c r="K140" i="5"/>
  <c r="I140" i="5"/>
  <c r="N140" i="5"/>
  <c r="U140" i="5"/>
  <c r="D140" i="5"/>
  <c r="F140" i="5"/>
  <c r="S140" i="5"/>
  <c r="P140" i="5"/>
  <c r="AT911" i="4"/>
  <c r="Q911" i="5"/>
  <c r="L911" i="5"/>
  <c r="B911" i="5"/>
  <c r="O911" i="5"/>
  <c r="G911" i="5"/>
  <c r="T911" i="5"/>
  <c r="E911" i="5"/>
  <c r="J911" i="5"/>
  <c r="C911" i="5"/>
  <c r="M911" i="5"/>
  <c r="H911" i="5"/>
  <c r="R911" i="5"/>
  <c r="F911" i="5"/>
  <c r="I911" i="5"/>
  <c r="P911" i="5"/>
  <c r="S911" i="5"/>
  <c r="U911" i="5"/>
  <c r="K911" i="5"/>
  <c r="N911" i="5"/>
  <c r="D911" i="5"/>
  <c r="AT182" i="4"/>
  <c r="B182" i="5"/>
  <c r="J182" i="5"/>
  <c r="L182" i="5"/>
  <c r="O182" i="5"/>
  <c r="G182" i="5"/>
  <c r="Q182" i="5"/>
  <c r="H182" i="5"/>
  <c r="E182" i="5"/>
  <c r="T182" i="5"/>
  <c r="C182" i="5"/>
  <c r="M182" i="5"/>
  <c r="R182" i="5"/>
  <c r="K182" i="5"/>
  <c r="D182" i="5"/>
  <c r="U182" i="5"/>
  <c r="P182" i="5"/>
  <c r="F182" i="5"/>
  <c r="I182" i="5"/>
  <c r="S182" i="5"/>
  <c r="N182" i="5"/>
  <c r="AT118" i="4"/>
  <c r="Q118" i="5"/>
  <c r="G118" i="5"/>
  <c r="B118" i="5"/>
  <c r="L118" i="5"/>
  <c r="O118" i="5"/>
  <c r="J118" i="5"/>
  <c r="T118" i="5"/>
  <c r="E118" i="5"/>
  <c r="C118" i="5"/>
  <c r="R118" i="5"/>
  <c r="M118" i="5"/>
  <c r="H118" i="5"/>
  <c r="S118" i="5"/>
  <c r="P118" i="5"/>
  <c r="K118" i="5"/>
  <c r="U118" i="5"/>
  <c r="F118" i="5"/>
  <c r="N118" i="5"/>
  <c r="D118" i="5"/>
  <c r="I118" i="5"/>
  <c r="AT746" i="4"/>
  <c r="E746" i="5"/>
  <c r="G746" i="5"/>
  <c r="L746" i="5"/>
  <c r="O746" i="5"/>
  <c r="B746" i="5"/>
  <c r="J746" i="5"/>
  <c r="Q746" i="5"/>
  <c r="R746" i="5"/>
  <c r="C746" i="5"/>
  <c r="M746" i="5"/>
  <c r="T746" i="5"/>
  <c r="H746" i="5"/>
  <c r="P746" i="5"/>
  <c r="K746" i="5"/>
  <c r="S746" i="5"/>
  <c r="U746" i="5"/>
  <c r="D746" i="5"/>
  <c r="F746" i="5"/>
  <c r="N746" i="5"/>
  <c r="I746" i="5"/>
  <c r="AT544" i="4"/>
  <c r="B544" i="5"/>
  <c r="L544" i="5"/>
  <c r="Q544" i="5"/>
  <c r="G544" i="5"/>
  <c r="O544" i="5"/>
  <c r="J544" i="5"/>
  <c r="T544" i="5"/>
  <c r="E544" i="5"/>
  <c r="M544" i="5"/>
  <c r="R544" i="5"/>
  <c r="C544" i="5"/>
  <c r="H544" i="5"/>
  <c r="P544" i="5"/>
  <c r="S544" i="5"/>
  <c r="D544" i="5"/>
  <c r="U544" i="5"/>
  <c r="F544" i="5"/>
  <c r="K544" i="5"/>
  <c r="N544" i="5"/>
  <c r="I544" i="5"/>
  <c r="AT564" i="4"/>
  <c r="G564" i="5"/>
  <c r="L564" i="5"/>
  <c r="B564" i="5"/>
  <c r="Q564" i="5"/>
  <c r="J564" i="5"/>
  <c r="T564" i="5"/>
  <c r="E564" i="5"/>
  <c r="M564" i="5"/>
  <c r="R564" i="5"/>
  <c r="C564" i="5"/>
  <c r="H564" i="5"/>
  <c r="O564" i="5"/>
  <c r="P564" i="5"/>
  <c r="S564" i="5"/>
  <c r="K564" i="5"/>
  <c r="U564" i="5"/>
  <c r="N564" i="5"/>
  <c r="F564" i="5"/>
  <c r="I564" i="5"/>
  <c r="D564" i="5"/>
  <c r="AT574" i="4"/>
  <c r="L574" i="5"/>
  <c r="Q574" i="5"/>
  <c r="B574" i="5"/>
  <c r="G574" i="5"/>
  <c r="J574" i="5"/>
  <c r="O574" i="5"/>
  <c r="E574" i="5"/>
  <c r="M574" i="5"/>
  <c r="R574" i="5"/>
  <c r="C574" i="5"/>
  <c r="T574" i="5"/>
  <c r="H574" i="5"/>
  <c r="N574" i="5"/>
  <c r="U574" i="5"/>
  <c r="S574" i="5"/>
  <c r="K574" i="5"/>
  <c r="P574" i="5"/>
  <c r="I574" i="5"/>
  <c r="D574" i="5"/>
  <c r="F574" i="5"/>
  <c r="AT664" i="4"/>
  <c r="Q664" i="5"/>
  <c r="E664" i="5"/>
  <c r="G664" i="5"/>
  <c r="B664" i="5"/>
  <c r="L664" i="5"/>
  <c r="O664" i="5"/>
  <c r="C664" i="5"/>
  <c r="J664" i="5"/>
  <c r="M664" i="5"/>
  <c r="T664" i="5"/>
  <c r="H664" i="5"/>
  <c r="R664" i="5"/>
  <c r="F664" i="5"/>
  <c r="S664" i="5"/>
  <c r="K664" i="5"/>
  <c r="U664" i="5"/>
  <c r="P664" i="5"/>
  <c r="I664" i="5"/>
  <c r="N664" i="5"/>
  <c r="D664" i="5"/>
  <c r="AT298" i="4"/>
  <c r="Q298" i="5"/>
  <c r="B298" i="5"/>
  <c r="L298" i="5"/>
  <c r="G298" i="5"/>
  <c r="O298" i="5"/>
  <c r="E298" i="5"/>
  <c r="J298" i="5"/>
  <c r="T298" i="5"/>
  <c r="C298" i="5"/>
  <c r="H298" i="5"/>
  <c r="M298" i="5"/>
  <c r="R298" i="5"/>
  <c r="F298" i="5"/>
  <c r="P298" i="5"/>
  <c r="K298" i="5"/>
  <c r="S298" i="5"/>
  <c r="U298" i="5"/>
  <c r="D298" i="5"/>
  <c r="N298" i="5"/>
  <c r="I298" i="5"/>
  <c r="AT887" i="4"/>
  <c r="L887" i="5"/>
  <c r="B887" i="5"/>
  <c r="O887" i="5"/>
  <c r="Q887" i="5"/>
  <c r="G887" i="5"/>
  <c r="T887" i="5"/>
  <c r="E887" i="5"/>
  <c r="J887" i="5"/>
  <c r="H887" i="5"/>
  <c r="R887" i="5"/>
  <c r="M887" i="5"/>
  <c r="C887" i="5"/>
  <c r="P887" i="5"/>
  <c r="U887" i="5"/>
  <c r="F887" i="5"/>
  <c r="S887" i="5"/>
  <c r="D887" i="5"/>
  <c r="N887" i="5"/>
  <c r="K887" i="5"/>
  <c r="I887" i="5"/>
  <c r="AT296" i="4"/>
  <c r="L296" i="5"/>
  <c r="E296" i="5"/>
  <c r="Q296" i="5"/>
  <c r="J296" i="5"/>
  <c r="O296" i="5"/>
  <c r="B296" i="5"/>
  <c r="G296" i="5"/>
  <c r="T296" i="5"/>
  <c r="C296" i="5"/>
  <c r="H296" i="5"/>
  <c r="R296" i="5"/>
  <c r="M296" i="5"/>
  <c r="N296" i="5"/>
  <c r="F296" i="5"/>
  <c r="K296" i="5"/>
  <c r="P296" i="5"/>
  <c r="S296" i="5"/>
  <c r="U296" i="5"/>
  <c r="I296" i="5"/>
  <c r="D296" i="5"/>
  <c r="AT221" i="4"/>
  <c r="G221" i="5"/>
  <c r="B221" i="5"/>
  <c r="L221" i="5"/>
  <c r="Q221" i="5"/>
  <c r="E221" i="5"/>
  <c r="J221" i="5"/>
  <c r="T221" i="5"/>
  <c r="O221" i="5"/>
  <c r="C221" i="5"/>
  <c r="R221" i="5"/>
  <c r="M221" i="5"/>
  <c r="H221" i="5"/>
  <c r="U221" i="5"/>
  <c r="D221" i="5"/>
  <c r="S221" i="5"/>
  <c r="P221" i="5"/>
  <c r="F221" i="5"/>
  <c r="K221" i="5"/>
  <c r="N221" i="5"/>
  <c r="I221" i="5"/>
  <c r="AT612" i="4"/>
  <c r="B612" i="5"/>
  <c r="L612" i="5"/>
  <c r="E612" i="5"/>
  <c r="G612" i="5"/>
  <c r="Q612" i="5"/>
  <c r="O612" i="5"/>
  <c r="J612" i="5"/>
  <c r="T612" i="5"/>
  <c r="C612" i="5"/>
  <c r="H612" i="5"/>
  <c r="R612" i="5"/>
  <c r="M612" i="5"/>
  <c r="U612" i="5"/>
  <c r="P612" i="5"/>
  <c r="F612" i="5"/>
  <c r="S612" i="5"/>
  <c r="K612" i="5"/>
  <c r="D612" i="5"/>
  <c r="N612" i="5"/>
  <c r="I612" i="5"/>
  <c r="AT77" i="4"/>
  <c r="G77" i="5"/>
  <c r="L77" i="5"/>
  <c r="Q77" i="5"/>
  <c r="J77" i="5"/>
  <c r="E77" i="5"/>
  <c r="T77" i="5"/>
  <c r="O77" i="5"/>
  <c r="B77" i="5"/>
  <c r="C77" i="5"/>
  <c r="R77" i="5"/>
  <c r="M77" i="5"/>
  <c r="H77" i="5"/>
  <c r="K77" i="5"/>
  <c r="N77" i="5"/>
  <c r="U77" i="5"/>
  <c r="S77" i="5"/>
  <c r="I77" i="5"/>
  <c r="P77" i="5"/>
  <c r="D77" i="5"/>
  <c r="F77" i="5"/>
  <c r="AT939" i="4"/>
  <c r="B939" i="5"/>
  <c r="G939" i="5"/>
  <c r="L939" i="5"/>
  <c r="Q939" i="5"/>
  <c r="T939" i="5"/>
  <c r="O939" i="5"/>
  <c r="M939" i="5"/>
  <c r="J939" i="5"/>
  <c r="E939" i="5"/>
  <c r="R939" i="5"/>
  <c r="C939" i="5"/>
  <c r="H939" i="5"/>
  <c r="S939" i="5"/>
  <c r="U939" i="5"/>
  <c r="P939" i="5"/>
  <c r="F939" i="5"/>
  <c r="K939" i="5"/>
  <c r="D939" i="5"/>
  <c r="N939" i="5"/>
  <c r="I939" i="5"/>
  <c r="AT723" i="4"/>
  <c r="B723" i="5"/>
  <c r="Q723" i="5"/>
  <c r="E723" i="5"/>
  <c r="G723" i="5"/>
  <c r="L723" i="5"/>
  <c r="T723" i="5"/>
  <c r="O723" i="5"/>
  <c r="H723" i="5"/>
  <c r="M723" i="5"/>
  <c r="R723" i="5"/>
  <c r="C723" i="5"/>
  <c r="J723" i="5"/>
  <c r="U723" i="5"/>
  <c r="F723" i="5"/>
  <c r="P723" i="5"/>
  <c r="N723" i="5"/>
  <c r="S723" i="5"/>
  <c r="I723" i="5"/>
  <c r="K723" i="5"/>
  <c r="D723" i="5"/>
  <c r="AT610" i="4"/>
  <c r="B610" i="5"/>
  <c r="L610" i="5"/>
  <c r="E610" i="5"/>
  <c r="J610" i="5"/>
  <c r="G610" i="5"/>
  <c r="Q610" i="5"/>
  <c r="O610" i="5"/>
  <c r="T610" i="5"/>
  <c r="H610" i="5"/>
  <c r="R610" i="5"/>
  <c r="C610" i="5"/>
  <c r="M610" i="5"/>
  <c r="P610" i="5"/>
  <c r="U610" i="5"/>
  <c r="S610" i="5"/>
  <c r="F610" i="5"/>
  <c r="N610" i="5"/>
  <c r="I610" i="5"/>
  <c r="D610" i="5"/>
  <c r="K610" i="5"/>
  <c r="AT344" i="4"/>
  <c r="B344" i="5"/>
  <c r="G344" i="5"/>
  <c r="L344" i="5"/>
  <c r="J344" i="5"/>
  <c r="Q344" i="5"/>
  <c r="E344" i="5"/>
  <c r="O344" i="5"/>
  <c r="M344" i="5"/>
  <c r="R344" i="5"/>
  <c r="C344" i="5"/>
  <c r="T344" i="5"/>
  <c r="H344" i="5"/>
  <c r="P344" i="5"/>
  <c r="U344" i="5"/>
  <c r="S344" i="5"/>
  <c r="F344" i="5"/>
  <c r="N344" i="5"/>
  <c r="I344" i="5"/>
  <c r="K344" i="5"/>
  <c r="D344" i="5"/>
  <c r="AT94" i="4"/>
  <c r="L94" i="5"/>
  <c r="Q94" i="5"/>
  <c r="G94" i="5"/>
  <c r="E94" i="5"/>
  <c r="T94" i="5"/>
  <c r="J94" i="5"/>
  <c r="O94" i="5"/>
  <c r="B94" i="5"/>
  <c r="H94" i="5"/>
  <c r="R94" i="5"/>
  <c r="C94" i="5"/>
  <c r="M94" i="5"/>
  <c r="I94" i="5"/>
  <c r="P94" i="5"/>
  <c r="S94" i="5"/>
  <c r="F94" i="5"/>
  <c r="U94" i="5"/>
  <c r="D94" i="5"/>
  <c r="N94" i="5"/>
  <c r="K94" i="5"/>
  <c r="AT384" i="4"/>
  <c r="Q384" i="5"/>
  <c r="E384" i="5"/>
  <c r="G384" i="5"/>
  <c r="L384" i="5"/>
  <c r="B384" i="5"/>
  <c r="J384" i="5"/>
  <c r="O384" i="5"/>
  <c r="C384" i="5"/>
  <c r="R384" i="5"/>
  <c r="M384" i="5"/>
  <c r="T384" i="5"/>
  <c r="H384" i="5"/>
  <c r="P384" i="5"/>
  <c r="K384" i="5"/>
  <c r="F384" i="5"/>
  <c r="U384" i="5"/>
  <c r="S384" i="5"/>
  <c r="I384" i="5"/>
  <c r="N384" i="5"/>
  <c r="D384" i="5"/>
  <c r="AT44" i="4"/>
  <c r="G44" i="5"/>
  <c r="L44" i="5"/>
  <c r="Q44" i="5"/>
  <c r="E44" i="5"/>
  <c r="B44" i="5"/>
  <c r="O44" i="5"/>
  <c r="H44" i="5"/>
  <c r="R44" i="5"/>
  <c r="C44" i="5"/>
  <c r="M44" i="5"/>
  <c r="J44" i="5"/>
  <c r="T44" i="5"/>
  <c r="K44" i="5"/>
  <c r="U44" i="5"/>
  <c r="D44" i="5"/>
  <c r="S44" i="5"/>
  <c r="P44" i="5"/>
  <c r="I44" i="5"/>
  <c r="N44" i="5"/>
  <c r="F44" i="5"/>
  <c r="AT114" i="4"/>
  <c r="L114" i="5"/>
  <c r="G114" i="5"/>
  <c r="Q114" i="5"/>
  <c r="J114" i="5"/>
  <c r="E114" i="5"/>
  <c r="O114" i="5"/>
  <c r="B114" i="5"/>
  <c r="T114" i="5"/>
  <c r="R114" i="5"/>
  <c r="H114" i="5"/>
  <c r="M114" i="5"/>
  <c r="C114" i="5"/>
  <c r="N114" i="5"/>
  <c r="K114" i="5"/>
  <c r="P114" i="5"/>
  <c r="I114" i="5"/>
  <c r="U114" i="5"/>
  <c r="S114" i="5"/>
  <c r="D114" i="5"/>
  <c r="F114" i="5"/>
  <c r="AT788" i="4"/>
  <c r="G788" i="5"/>
  <c r="Q788" i="5"/>
  <c r="B788" i="5"/>
  <c r="E788" i="5"/>
  <c r="L788" i="5"/>
  <c r="J788" i="5"/>
  <c r="O788" i="5"/>
  <c r="T788" i="5"/>
  <c r="R788" i="5"/>
  <c r="C788" i="5"/>
  <c r="H788" i="5"/>
  <c r="M788" i="5"/>
  <c r="F788" i="5"/>
  <c r="P788" i="5"/>
  <c r="K788" i="5"/>
  <c r="S788" i="5"/>
  <c r="U788" i="5"/>
  <c r="N788" i="5"/>
  <c r="I788" i="5"/>
  <c r="D788" i="5"/>
  <c r="AT948" i="4"/>
  <c r="B948" i="5"/>
  <c r="Q948" i="5"/>
  <c r="L948" i="5"/>
  <c r="O948" i="5"/>
  <c r="E948" i="5"/>
  <c r="T948" i="5"/>
  <c r="G948" i="5"/>
  <c r="C948" i="5"/>
  <c r="J948" i="5"/>
  <c r="H948" i="5"/>
  <c r="R948" i="5"/>
  <c r="M948" i="5"/>
  <c r="S948" i="5"/>
  <c r="K948" i="5"/>
  <c r="P948" i="5"/>
  <c r="N948" i="5"/>
  <c r="D948" i="5"/>
  <c r="I948" i="5"/>
  <c r="U948" i="5"/>
  <c r="F948" i="5"/>
  <c r="AT208" i="4"/>
  <c r="Q208" i="5"/>
  <c r="B208" i="5"/>
  <c r="L208" i="5"/>
  <c r="G208" i="5"/>
  <c r="J208" i="5"/>
  <c r="E208" i="5"/>
  <c r="O208" i="5"/>
  <c r="T208" i="5"/>
  <c r="C208" i="5"/>
  <c r="H208" i="5"/>
  <c r="M208" i="5"/>
  <c r="R208" i="5"/>
  <c r="P208" i="5"/>
  <c r="S208" i="5"/>
  <c r="K208" i="5"/>
  <c r="F208" i="5"/>
  <c r="U208" i="5"/>
  <c r="N208" i="5"/>
  <c r="D208" i="5"/>
  <c r="I208" i="5"/>
  <c r="AT858" i="4"/>
  <c r="B858" i="5"/>
  <c r="Q858" i="5"/>
  <c r="G858" i="5"/>
  <c r="L858" i="5"/>
  <c r="J858" i="5"/>
  <c r="E858" i="5"/>
  <c r="O858" i="5"/>
  <c r="T858" i="5"/>
  <c r="M858" i="5"/>
  <c r="C858" i="5"/>
  <c r="H858" i="5"/>
  <c r="R858" i="5"/>
  <c r="P858" i="5"/>
  <c r="K858" i="5"/>
  <c r="S858" i="5"/>
  <c r="F858" i="5"/>
  <c r="D858" i="5"/>
  <c r="U858" i="5"/>
  <c r="N858" i="5"/>
  <c r="I858" i="5"/>
  <c r="AT590" i="4"/>
  <c r="L590" i="5"/>
  <c r="E590" i="5"/>
  <c r="Q590" i="5"/>
  <c r="J590" i="5"/>
  <c r="O590" i="5"/>
  <c r="G590" i="5"/>
  <c r="T590" i="5"/>
  <c r="B590" i="5"/>
  <c r="R590" i="5"/>
  <c r="C590" i="5"/>
  <c r="H590" i="5"/>
  <c r="M590" i="5"/>
  <c r="U590" i="5"/>
  <c r="K590" i="5"/>
  <c r="P590" i="5"/>
  <c r="S590" i="5"/>
  <c r="N590" i="5"/>
  <c r="I590" i="5"/>
  <c r="D590" i="5"/>
  <c r="F590" i="5"/>
  <c r="AT960" i="4"/>
  <c r="G960" i="5"/>
  <c r="B960" i="5"/>
  <c r="Q960" i="5"/>
  <c r="L960" i="5"/>
  <c r="C960" i="5"/>
  <c r="T960" i="5"/>
  <c r="E960" i="5"/>
  <c r="O960" i="5"/>
  <c r="J960" i="5"/>
  <c r="H960" i="5"/>
  <c r="R960" i="5"/>
  <c r="M960" i="5"/>
  <c r="K960" i="5"/>
  <c r="S960" i="5"/>
  <c r="U960" i="5"/>
  <c r="P960" i="5"/>
  <c r="F960" i="5"/>
  <c r="I960" i="5"/>
  <c r="N960" i="5"/>
  <c r="D960" i="5"/>
  <c r="AT650" i="4"/>
  <c r="L650" i="5"/>
  <c r="G650" i="5"/>
  <c r="B650" i="5"/>
  <c r="E650" i="5"/>
  <c r="J650" i="5"/>
  <c r="O650" i="5"/>
  <c r="Q650" i="5"/>
  <c r="T650" i="5"/>
  <c r="H650" i="5"/>
  <c r="R650" i="5"/>
  <c r="C650" i="5"/>
  <c r="M650" i="5"/>
  <c r="U650" i="5"/>
  <c r="K650" i="5"/>
  <c r="S650" i="5"/>
  <c r="P650" i="5"/>
  <c r="N650" i="5"/>
  <c r="I650" i="5"/>
  <c r="F650" i="5"/>
  <c r="D650" i="5"/>
  <c r="AT878" i="4"/>
  <c r="B878" i="5"/>
  <c r="L878" i="5"/>
  <c r="G878" i="5"/>
  <c r="E878" i="5"/>
  <c r="T878" i="5"/>
  <c r="Q878" i="5"/>
  <c r="J878" i="5"/>
  <c r="H878" i="5"/>
  <c r="O878" i="5"/>
  <c r="M878" i="5"/>
  <c r="C878" i="5"/>
  <c r="R878" i="5"/>
  <c r="U878" i="5"/>
  <c r="K878" i="5"/>
  <c r="F878" i="5"/>
  <c r="P878" i="5"/>
  <c r="S878" i="5"/>
  <c r="N878" i="5"/>
  <c r="I878" i="5"/>
  <c r="D878" i="5"/>
  <c r="AT550" i="4"/>
  <c r="B550" i="5"/>
  <c r="G550" i="5"/>
  <c r="T550" i="5"/>
  <c r="L550" i="5"/>
  <c r="E550" i="5"/>
  <c r="Q550" i="5"/>
  <c r="O550" i="5"/>
  <c r="R550" i="5"/>
  <c r="J550" i="5"/>
  <c r="C550" i="5"/>
  <c r="M550" i="5"/>
  <c r="H550" i="5"/>
  <c r="N550" i="5"/>
  <c r="P550" i="5"/>
  <c r="S550" i="5"/>
  <c r="K550" i="5"/>
  <c r="U550" i="5"/>
  <c r="D550" i="5"/>
  <c r="F550" i="5"/>
  <c r="I550" i="5"/>
  <c r="AT979" i="4"/>
  <c r="L979" i="5"/>
  <c r="Q979" i="5"/>
  <c r="B979" i="5"/>
  <c r="G979" i="5"/>
  <c r="T979" i="5"/>
  <c r="O979" i="5"/>
  <c r="J979" i="5"/>
  <c r="C979" i="5"/>
  <c r="M979" i="5"/>
  <c r="E979" i="5"/>
  <c r="H979" i="5"/>
  <c r="R979" i="5"/>
  <c r="S979" i="5"/>
  <c r="I979" i="5"/>
  <c r="F979" i="5"/>
  <c r="U979" i="5"/>
  <c r="P979" i="5"/>
  <c r="K979" i="5"/>
  <c r="D979" i="5"/>
  <c r="N979" i="5"/>
  <c r="AT680" i="4"/>
  <c r="E680" i="5"/>
  <c r="B680" i="5"/>
  <c r="G680" i="5"/>
  <c r="Q680" i="5"/>
  <c r="L680" i="5"/>
  <c r="O680" i="5"/>
  <c r="T680" i="5"/>
  <c r="J680" i="5"/>
  <c r="M680" i="5"/>
  <c r="H680" i="5"/>
  <c r="C680" i="5"/>
  <c r="R680" i="5"/>
  <c r="P680" i="5"/>
  <c r="U680" i="5"/>
  <c r="S680" i="5"/>
  <c r="F680" i="5"/>
  <c r="K680" i="5"/>
  <c r="I680" i="5"/>
  <c r="N680" i="5"/>
  <c r="D680" i="5"/>
  <c r="AT999" i="4"/>
  <c r="B999" i="5"/>
  <c r="G999" i="5"/>
  <c r="L999" i="5"/>
  <c r="Q999" i="5"/>
  <c r="E999" i="5"/>
  <c r="J999" i="5"/>
  <c r="O999" i="5"/>
  <c r="T999" i="5"/>
  <c r="R999" i="5"/>
  <c r="M999" i="5"/>
  <c r="C999" i="5"/>
  <c r="H999" i="5"/>
  <c r="F999" i="5"/>
  <c r="U999" i="5"/>
  <c r="P999" i="5"/>
  <c r="S999" i="5"/>
  <c r="K999" i="5"/>
  <c r="N999" i="5"/>
  <c r="D999" i="5"/>
  <c r="I999" i="5"/>
  <c r="AT848" i="4"/>
  <c r="G848" i="5"/>
  <c r="Q848" i="5"/>
  <c r="L848" i="5"/>
  <c r="E848" i="5"/>
  <c r="B848" i="5"/>
  <c r="J848" i="5"/>
  <c r="O848" i="5"/>
  <c r="T848" i="5"/>
  <c r="M848" i="5"/>
  <c r="H848" i="5"/>
  <c r="R848" i="5"/>
  <c r="C848" i="5"/>
  <c r="N848" i="5"/>
  <c r="U848" i="5"/>
  <c r="P848" i="5"/>
  <c r="S848" i="5"/>
  <c r="K848" i="5"/>
  <c r="I848" i="5"/>
  <c r="F848" i="5"/>
  <c r="D848" i="5"/>
  <c r="AT314" i="4"/>
  <c r="L314" i="5"/>
  <c r="Q314" i="5"/>
  <c r="E314" i="5"/>
  <c r="G314" i="5"/>
  <c r="B314" i="5"/>
  <c r="J314" i="5"/>
  <c r="T314" i="5"/>
  <c r="O314" i="5"/>
  <c r="H314" i="5"/>
  <c r="M314" i="5"/>
  <c r="R314" i="5"/>
  <c r="C314" i="5"/>
  <c r="F314" i="5"/>
  <c r="U314" i="5"/>
  <c r="D314" i="5"/>
  <c r="S314" i="5"/>
  <c r="K314" i="5"/>
  <c r="P314" i="5"/>
  <c r="N314" i="5"/>
  <c r="I314" i="5"/>
  <c r="AT304" i="4"/>
  <c r="E304" i="5"/>
  <c r="B304" i="5"/>
  <c r="L304" i="5"/>
  <c r="O304" i="5"/>
  <c r="J304" i="5"/>
  <c r="G304" i="5"/>
  <c r="Q304" i="5"/>
  <c r="C304" i="5"/>
  <c r="R304" i="5"/>
  <c r="H304" i="5"/>
  <c r="M304" i="5"/>
  <c r="T304" i="5"/>
  <c r="K304" i="5"/>
  <c r="S304" i="5"/>
  <c r="P304" i="5"/>
  <c r="D304" i="5"/>
  <c r="F304" i="5"/>
  <c r="U304" i="5"/>
  <c r="I304" i="5"/>
  <c r="N304" i="5"/>
  <c r="AT24" i="4"/>
  <c r="Q24" i="5"/>
  <c r="B24" i="5"/>
  <c r="G24" i="5"/>
  <c r="L24" i="5"/>
  <c r="O24" i="5"/>
  <c r="E24" i="5"/>
  <c r="J24" i="5"/>
  <c r="T24" i="5"/>
  <c r="C24" i="5"/>
  <c r="H24" i="5"/>
  <c r="M24" i="5"/>
  <c r="R24" i="5"/>
  <c r="S24" i="5"/>
  <c r="U24" i="5"/>
  <c r="P24" i="5"/>
  <c r="I24" i="5"/>
  <c r="N24" i="5"/>
  <c r="F24" i="5"/>
  <c r="K24" i="5"/>
  <c r="D24" i="5"/>
  <c r="AT104" i="4"/>
  <c r="G104" i="5"/>
  <c r="Q104" i="5"/>
  <c r="B104" i="5"/>
  <c r="L104" i="5"/>
  <c r="T104" i="5"/>
  <c r="J104" i="5"/>
  <c r="O104" i="5"/>
  <c r="E104" i="5"/>
  <c r="C104" i="5"/>
  <c r="R104" i="5"/>
  <c r="M104" i="5"/>
  <c r="H104" i="5"/>
  <c r="P104" i="5"/>
  <c r="F104" i="5"/>
  <c r="K104" i="5"/>
  <c r="U104" i="5"/>
  <c r="S104" i="5"/>
  <c r="D104" i="5"/>
  <c r="I104" i="5"/>
  <c r="N104" i="5"/>
  <c r="AT828" i="4"/>
  <c r="B828" i="5"/>
  <c r="E828" i="5"/>
  <c r="L828" i="5"/>
  <c r="C828" i="5"/>
  <c r="O828" i="5"/>
  <c r="Q828" i="5"/>
  <c r="G828" i="5"/>
  <c r="J828" i="5"/>
  <c r="T828" i="5"/>
  <c r="R828" i="5"/>
  <c r="H828" i="5"/>
  <c r="M828" i="5"/>
  <c r="P828" i="5"/>
  <c r="S828" i="5"/>
  <c r="F828" i="5"/>
  <c r="U828" i="5"/>
  <c r="K828" i="5"/>
  <c r="N828" i="5"/>
  <c r="D828" i="5"/>
  <c r="I828" i="5"/>
  <c r="AT228" i="4"/>
  <c r="B228" i="5"/>
  <c r="G228" i="5"/>
  <c r="Q228" i="5"/>
  <c r="O228" i="5"/>
  <c r="E228" i="5"/>
  <c r="L228" i="5"/>
  <c r="J228" i="5"/>
  <c r="C228" i="5"/>
  <c r="M228" i="5"/>
  <c r="T228" i="5"/>
  <c r="R228" i="5"/>
  <c r="H228" i="5"/>
  <c r="I228" i="5"/>
  <c r="U228" i="5"/>
  <c r="S228" i="5"/>
  <c r="K228" i="5"/>
  <c r="F228" i="5"/>
  <c r="P228" i="5"/>
  <c r="D228" i="5"/>
  <c r="N228" i="5"/>
  <c r="AT798" i="4"/>
  <c r="Q798" i="5"/>
  <c r="G798" i="5"/>
  <c r="B798" i="5"/>
  <c r="L798" i="5"/>
  <c r="J798" i="5"/>
  <c r="T798" i="5"/>
  <c r="O798" i="5"/>
  <c r="E798" i="5"/>
  <c r="H798" i="5"/>
  <c r="C798" i="5"/>
  <c r="M798" i="5"/>
  <c r="R798" i="5"/>
  <c r="N798" i="5"/>
  <c r="F798" i="5"/>
  <c r="P798" i="5"/>
  <c r="U798" i="5"/>
  <c r="S798" i="5"/>
  <c r="I798" i="5"/>
  <c r="D798" i="5"/>
  <c r="K798" i="5"/>
  <c r="AT128" i="4"/>
  <c r="G128" i="5"/>
  <c r="L128" i="5"/>
  <c r="J128" i="5"/>
  <c r="B128" i="5"/>
  <c r="Q128" i="5"/>
  <c r="E128" i="5"/>
  <c r="T128" i="5"/>
  <c r="C128" i="5"/>
  <c r="M128" i="5"/>
  <c r="O128" i="5"/>
  <c r="H128" i="5"/>
  <c r="R128" i="5"/>
  <c r="U128" i="5"/>
  <c r="I128" i="5"/>
  <c r="P128" i="5"/>
  <c r="S128" i="5"/>
  <c r="F128" i="5"/>
  <c r="N128" i="5"/>
  <c r="K128" i="5"/>
  <c r="D128" i="5"/>
  <c r="AT703" i="4"/>
  <c r="L703" i="5"/>
  <c r="B703" i="5"/>
  <c r="G703" i="5"/>
  <c r="Q703" i="5"/>
  <c r="T703" i="5"/>
  <c r="E703" i="5"/>
  <c r="J703" i="5"/>
  <c r="O703" i="5"/>
  <c r="C703" i="5"/>
  <c r="H703" i="5"/>
  <c r="R703" i="5"/>
  <c r="M703" i="5"/>
  <c r="U703" i="5"/>
  <c r="S703" i="5"/>
  <c r="P703" i="5"/>
  <c r="K703" i="5"/>
  <c r="F703" i="5"/>
  <c r="D703" i="5"/>
  <c r="I703" i="5"/>
  <c r="N703" i="5"/>
  <c r="AT158" i="4"/>
  <c r="Q158" i="5"/>
  <c r="B158" i="5"/>
  <c r="L158" i="5"/>
  <c r="E158" i="5"/>
  <c r="O158" i="5"/>
  <c r="G158" i="5"/>
  <c r="H158" i="5"/>
  <c r="T158" i="5"/>
  <c r="R158" i="5"/>
  <c r="J158" i="5"/>
  <c r="M158" i="5"/>
  <c r="C158" i="5"/>
  <c r="U158" i="5"/>
  <c r="S158" i="5"/>
  <c r="K158" i="5"/>
  <c r="F158" i="5"/>
  <c r="P158" i="5"/>
  <c r="I158" i="5"/>
  <c r="D158" i="5"/>
  <c r="N158" i="5"/>
  <c r="AT950" i="4"/>
  <c r="E950" i="5"/>
  <c r="B950" i="5"/>
  <c r="G950" i="5"/>
  <c r="Q950" i="5"/>
  <c r="O950" i="5"/>
  <c r="T950" i="5"/>
  <c r="L950" i="5"/>
  <c r="J950" i="5"/>
  <c r="C950" i="5"/>
  <c r="H950" i="5"/>
  <c r="M950" i="5"/>
  <c r="R950" i="5"/>
  <c r="P950" i="5"/>
  <c r="S950" i="5"/>
  <c r="F950" i="5"/>
  <c r="N950" i="5"/>
  <c r="U950" i="5"/>
  <c r="K950" i="5"/>
  <c r="I950" i="5"/>
  <c r="D950" i="5"/>
  <c r="AT570" i="4"/>
  <c r="B570" i="5"/>
  <c r="L570" i="5"/>
  <c r="E570" i="5"/>
  <c r="Q570" i="5"/>
  <c r="G570" i="5"/>
  <c r="J570" i="5"/>
  <c r="M570" i="5"/>
  <c r="R570" i="5"/>
  <c r="O570" i="5"/>
  <c r="T570" i="5"/>
  <c r="C570" i="5"/>
  <c r="H570" i="5"/>
  <c r="S570" i="5"/>
  <c r="D570" i="5"/>
  <c r="P570" i="5"/>
  <c r="F570" i="5"/>
  <c r="N570" i="5"/>
  <c r="K570" i="5"/>
  <c r="I570" i="5"/>
  <c r="U570" i="5"/>
  <c r="AT530" i="4"/>
  <c r="G530" i="5"/>
  <c r="L530" i="5"/>
  <c r="B530" i="5"/>
  <c r="Q530" i="5"/>
  <c r="E530" i="5"/>
  <c r="O530" i="5"/>
  <c r="J530" i="5"/>
  <c r="T530" i="5"/>
  <c r="C530" i="5"/>
  <c r="R530" i="5"/>
  <c r="H530" i="5"/>
  <c r="M530" i="5"/>
  <c r="K530" i="5"/>
  <c r="P530" i="5"/>
  <c r="F530" i="5"/>
  <c r="S530" i="5"/>
  <c r="U530" i="5"/>
  <c r="D530" i="5"/>
  <c r="N530" i="5"/>
  <c r="I530" i="5"/>
  <c r="AT630" i="4"/>
  <c r="Q630" i="5"/>
  <c r="G630" i="5"/>
  <c r="L630" i="5"/>
  <c r="B630" i="5"/>
  <c r="T630" i="5"/>
  <c r="E630" i="5"/>
  <c r="O630" i="5"/>
  <c r="J630" i="5"/>
  <c r="M630" i="5"/>
  <c r="C630" i="5"/>
  <c r="R630" i="5"/>
  <c r="H630" i="5"/>
  <c r="P630" i="5"/>
  <c r="D630" i="5"/>
  <c r="S630" i="5"/>
  <c r="F630" i="5"/>
  <c r="U630" i="5"/>
  <c r="K630" i="5"/>
  <c r="I630" i="5"/>
  <c r="N630" i="5"/>
  <c r="AT464" i="4"/>
  <c r="L464" i="5"/>
  <c r="B464" i="5"/>
  <c r="G464" i="5"/>
  <c r="O464" i="5"/>
  <c r="T464" i="5"/>
  <c r="Q464" i="5"/>
  <c r="E464" i="5"/>
  <c r="J464" i="5"/>
  <c r="H464" i="5"/>
  <c r="R464" i="5"/>
  <c r="C464" i="5"/>
  <c r="M464" i="5"/>
  <c r="P464" i="5"/>
  <c r="S464" i="5"/>
  <c r="K464" i="5"/>
  <c r="D464" i="5"/>
  <c r="U464" i="5"/>
  <c r="F464" i="5"/>
  <c r="N464" i="5"/>
  <c r="I464" i="5"/>
  <c r="AT264" i="4"/>
  <c r="G264" i="5"/>
  <c r="Q264" i="5"/>
  <c r="O264" i="5"/>
  <c r="L264" i="5"/>
  <c r="E264" i="5"/>
  <c r="B264" i="5"/>
  <c r="T264" i="5"/>
  <c r="H264" i="5"/>
  <c r="R264" i="5"/>
  <c r="C264" i="5"/>
  <c r="J264" i="5"/>
  <c r="M264" i="5"/>
  <c r="F264" i="5"/>
  <c r="P264" i="5"/>
  <c r="K264" i="5"/>
  <c r="U264" i="5"/>
  <c r="N264" i="5"/>
  <c r="S264" i="5"/>
  <c r="I264" i="5"/>
  <c r="D264" i="5"/>
  <c r="AT74" i="4"/>
  <c r="B74" i="5"/>
  <c r="G74" i="5"/>
  <c r="L74" i="5"/>
  <c r="Q74" i="5"/>
  <c r="O74" i="5"/>
  <c r="E74" i="5"/>
  <c r="J74" i="5"/>
  <c r="T74" i="5"/>
  <c r="M74" i="5"/>
  <c r="C74" i="5"/>
  <c r="R74" i="5"/>
  <c r="H74" i="5"/>
  <c r="P74" i="5"/>
  <c r="K74" i="5"/>
  <c r="F74" i="5"/>
  <c r="N74" i="5"/>
  <c r="U74" i="5"/>
  <c r="I74" i="5"/>
  <c r="D74" i="5"/>
  <c r="S74" i="5"/>
  <c r="AT294" i="4"/>
  <c r="G294" i="5"/>
  <c r="Q294" i="5"/>
  <c r="B294" i="5"/>
  <c r="L294" i="5"/>
  <c r="J294" i="5"/>
  <c r="O294" i="5"/>
  <c r="E294" i="5"/>
  <c r="T294" i="5"/>
  <c r="C294" i="5"/>
  <c r="R294" i="5"/>
  <c r="H294" i="5"/>
  <c r="M294" i="5"/>
  <c r="N294" i="5"/>
  <c r="K294" i="5"/>
  <c r="U294" i="5"/>
  <c r="S294" i="5"/>
  <c r="F294" i="5"/>
  <c r="I294" i="5"/>
  <c r="D294" i="5"/>
  <c r="P294" i="5"/>
  <c r="AT818" i="4"/>
  <c r="G818" i="5"/>
  <c r="L818" i="5"/>
  <c r="Q818" i="5"/>
  <c r="B818" i="5"/>
  <c r="E818" i="5"/>
  <c r="J818" i="5"/>
  <c r="O818" i="5"/>
  <c r="T818" i="5"/>
  <c r="C818" i="5"/>
  <c r="M818" i="5"/>
  <c r="R818" i="5"/>
  <c r="H818" i="5"/>
  <c r="K818" i="5"/>
  <c r="P818" i="5"/>
  <c r="S818" i="5"/>
  <c r="F818" i="5"/>
  <c r="N818" i="5"/>
  <c r="U818" i="5"/>
  <c r="I818" i="5"/>
  <c r="D818" i="5"/>
  <c r="AT898" i="4"/>
  <c r="B898" i="5"/>
  <c r="Q898" i="5"/>
  <c r="E898" i="5"/>
  <c r="G898" i="5"/>
  <c r="L898" i="5"/>
  <c r="C898" i="5"/>
  <c r="O898" i="5"/>
  <c r="J898" i="5"/>
  <c r="T898" i="5"/>
  <c r="H898" i="5"/>
  <c r="R898" i="5"/>
  <c r="M898" i="5"/>
  <c r="F898" i="5"/>
  <c r="S898" i="5"/>
  <c r="U898" i="5"/>
  <c r="K898" i="5"/>
  <c r="P898" i="5"/>
  <c r="I898" i="5"/>
  <c r="N898" i="5"/>
  <c r="D898" i="5"/>
  <c r="AT713" i="4"/>
  <c r="L713" i="5"/>
  <c r="B713" i="5"/>
  <c r="G713" i="5"/>
  <c r="O713" i="5"/>
  <c r="Q713" i="5"/>
  <c r="T713" i="5"/>
  <c r="E713" i="5"/>
  <c r="M713" i="5"/>
  <c r="R713" i="5"/>
  <c r="H713" i="5"/>
  <c r="C713" i="5"/>
  <c r="J713" i="5"/>
  <c r="P713" i="5"/>
  <c r="U713" i="5"/>
  <c r="S713" i="5"/>
  <c r="D713" i="5"/>
  <c r="I713" i="5"/>
  <c r="F713" i="5"/>
  <c r="N713" i="5"/>
  <c r="K713" i="5"/>
  <c r="AT753" i="4"/>
  <c r="G753" i="5"/>
  <c r="E753" i="5"/>
  <c r="L753" i="5"/>
  <c r="B753" i="5"/>
  <c r="Q753" i="5"/>
  <c r="O753" i="5"/>
  <c r="J753" i="5"/>
  <c r="C753" i="5"/>
  <c r="M753" i="5"/>
  <c r="T753" i="5"/>
  <c r="H753" i="5"/>
  <c r="R753" i="5"/>
  <c r="P753" i="5"/>
  <c r="D753" i="5"/>
  <c r="U753" i="5"/>
  <c r="K753" i="5"/>
  <c r="S753" i="5"/>
  <c r="F753" i="5"/>
  <c r="N753" i="5"/>
  <c r="I753" i="5"/>
  <c r="AT540" i="4"/>
  <c r="J540" i="5"/>
  <c r="G540" i="5"/>
  <c r="Q540" i="5"/>
  <c r="B540" i="5"/>
  <c r="E540" i="5"/>
  <c r="O540" i="5"/>
  <c r="T540" i="5"/>
  <c r="L540" i="5"/>
  <c r="R540" i="5"/>
  <c r="M540" i="5"/>
  <c r="H540" i="5"/>
  <c r="C540" i="5"/>
  <c r="S540" i="5"/>
  <c r="P540" i="5"/>
  <c r="U540" i="5"/>
  <c r="N540" i="5"/>
  <c r="I540" i="5"/>
  <c r="K540" i="5"/>
  <c r="F540" i="5"/>
  <c r="D540" i="5"/>
  <c r="AT969" i="4"/>
  <c r="L969" i="5"/>
  <c r="G969" i="5"/>
  <c r="B969" i="5"/>
  <c r="Q969" i="5"/>
  <c r="E969" i="5"/>
  <c r="C969" i="5"/>
  <c r="T969" i="5"/>
  <c r="O969" i="5"/>
  <c r="J969" i="5"/>
  <c r="R969" i="5"/>
  <c r="M969" i="5"/>
  <c r="H969" i="5"/>
  <c r="U969" i="5"/>
  <c r="P969" i="5"/>
  <c r="D969" i="5"/>
  <c r="S969" i="5"/>
  <c r="K969" i="5"/>
  <c r="F969" i="5"/>
  <c r="I969" i="5"/>
  <c r="N969" i="5"/>
  <c r="V22" i="4"/>
  <c r="D15" i="2"/>
  <c r="AT995" i="4"/>
  <c r="L995" i="5"/>
  <c r="Q995" i="5"/>
  <c r="E995" i="5"/>
  <c r="B995" i="5"/>
  <c r="G995" i="5"/>
  <c r="O995" i="5"/>
  <c r="M995" i="5"/>
  <c r="H995" i="5"/>
  <c r="J995" i="5"/>
  <c r="C995" i="5"/>
  <c r="T995" i="5"/>
  <c r="R995" i="5"/>
  <c r="U995" i="5"/>
  <c r="K995" i="5"/>
  <c r="P995" i="5"/>
  <c r="F995" i="5"/>
  <c r="S995" i="5"/>
  <c r="N995" i="5"/>
  <c r="D995" i="5"/>
  <c r="I995" i="5"/>
  <c r="AT282" i="4"/>
  <c r="Q282" i="5"/>
  <c r="G282" i="5"/>
  <c r="B282" i="5"/>
  <c r="L282" i="5"/>
  <c r="J282" i="5"/>
  <c r="T282" i="5"/>
  <c r="O282" i="5"/>
  <c r="E282" i="5"/>
  <c r="C282" i="5"/>
  <c r="H282" i="5"/>
  <c r="M282" i="5"/>
  <c r="R282" i="5"/>
  <c r="K282" i="5"/>
  <c r="F282" i="5"/>
  <c r="U282" i="5"/>
  <c r="P282" i="5"/>
  <c r="N282" i="5"/>
  <c r="I282" i="5"/>
  <c r="D282" i="5"/>
  <c r="S282" i="5"/>
  <c r="AT865" i="4"/>
  <c r="L865" i="5"/>
  <c r="Q865" i="5"/>
  <c r="B865" i="5"/>
  <c r="G865" i="5"/>
  <c r="E865" i="5"/>
  <c r="O865" i="5"/>
  <c r="J865" i="5"/>
  <c r="T865" i="5"/>
  <c r="C865" i="5"/>
  <c r="H865" i="5"/>
  <c r="R865" i="5"/>
  <c r="M865" i="5"/>
  <c r="S865" i="5"/>
  <c r="P865" i="5"/>
  <c r="I865" i="5"/>
  <c r="U865" i="5"/>
  <c r="N865" i="5"/>
  <c r="K865" i="5"/>
  <c r="F865" i="5"/>
  <c r="D865" i="5"/>
  <c r="AT452" i="4"/>
  <c r="B452" i="5"/>
  <c r="L452" i="5"/>
  <c r="E452" i="5"/>
  <c r="Q452" i="5"/>
  <c r="T452" i="5"/>
  <c r="G452" i="5"/>
  <c r="J452" i="5"/>
  <c r="O452" i="5"/>
  <c r="M452" i="5"/>
  <c r="H452" i="5"/>
  <c r="R452" i="5"/>
  <c r="C452" i="5"/>
  <c r="P452" i="5"/>
  <c r="S452" i="5"/>
  <c r="F452" i="5"/>
  <c r="D452" i="5"/>
  <c r="N452" i="5"/>
  <c r="U452" i="5"/>
  <c r="K452" i="5"/>
  <c r="I452" i="5"/>
  <c r="AT488" i="4"/>
  <c r="E488" i="5"/>
  <c r="G488" i="5"/>
  <c r="L488" i="5"/>
  <c r="Q488" i="5"/>
  <c r="T488" i="5"/>
  <c r="B488" i="5"/>
  <c r="O488" i="5"/>
  <c r="C488" i="5"/>
  <c r="J488" i="5"/>
  <c r="H488" i="5"/>
  <c r="M488" i="5"/>
  <c r="R488" i="5"/>
  <c r="U488" i="5"/>
  <c r="K488" i="5"/>
  <c r="N488" i="5"/>
  <c r="I488" i="5"/>
  <c r="P488" i="5"/>
  <c r="S488" i="5"/>
  <c r="D488" i="5"/>
  <c r="F488" i="5"/>
  <c r="AT815" i="4"/>
  <c r="G815" i="5"/>
  <c r="L815" i="5"/>
  <c r="B815" i="5"/>
  <c r="Q815" i="5"/>
  <c r="J815" i="5"/>
  <c r="T815" i="5"/>
  <c r="O815" i="5"/>
  <c r="C815" i="5"/>
  <c r="H815" i="5"/>
  <c r="M815" i="5"/>
  <c r="E815" i="5"/>
  <c r="R815" i="5"/>
  <c r="D815" i="5"/>
  <c r="K815" i="5"/>
  <c r="P815" i="5"/>
  <c r="F815" i="5"/>
  <c r="S815" i="5"/>
  <c r="U815" i="5"/>
  <c r="I815" i="5"/>
  <c r="N815" i="5"/>
  <c r="AT915" i="4"/>
  <c r="G915" i="5"/>
  <c r="L915" i="5"/>
  <c r="Q915" i="5"/>
  <c r="O915" i="5"/>
  <c r="J915" i="5"/>
  <c r="B915" i="5"/>
  <c r="T915" i="5"/>
  <c r="E915" i="5"/>
  <c r="H915" i="5"/>
  <c r="M915" i="5"/>
  <c r="C915" i="5"/>
  <c r="R915" i="5"/>
  <c r="K915" i="5"/>
  <c r="F915" i="5"/>
  <c r="I915" i="5"/>
  <c r="S915" i="5"/>
  <c r="U915" i="5"/>
  <c r="P915" i="5"/>
  <c r="N915" i="5"/>
  <c r="D915" i="5"/>
  <c r="AT92" i="4"/>
  <c r="B92" i="5"/>
  <c r="E92" i="5"/>
  <c r="J92" i="5"/>
  <c r="G92" i="5"/>
  <c r="T92" i="5"/>
  <c r="Q92" i="5"/>
  <c r="L92" i="5"/>
  <c r="O92" i="5"/>
  <c r="M92" i="5"/>
  <c r="C92" i="5"/>
  <c r="H92" i="5"/>
  <c r="R92" i="5"/>
  <c r="I92" i="5"/>
  <c r="S92" i="5"/>
  <c r="P92" i="5"/>
  <c r="F92" i="5"/>
  <c r="N92" i="5"/>
  <c r="U92" i="5"/>
  <c r="K92" i="5"/>
  <c r="D92" i="5"/>
  <c r="AT71" i="4"/>
  <c r="G71" i="5"/>
  <c r="L71" i="5"/>
  <c r="Q71" i="5"/>
  <c r="E71" i="5"/>
  <c r="B71" i="5"/>
  <c r="T71" i="5"/>
  <c r="O71" i="5"/>
  <c r="R71" i="5"/>
  <c r="M71" i="5"/>
  <c r="J71" i="5"/>
  <c r="C71" i="5"/>
  <c r="H71" i="5"/>
  <c r="N71" i="5"/>
  <c r="S71" i="5"/>
  <c r="P71" i="5"/>
  <c r="K71" i="5"/>
  <c r="F71" i="5"/>
  <c r="U71" i="5"/>
  <c r="D71" i="5"/>
  <c r="I71" i="5"/>
  <c r="AT422" i="4"/>
  <c r="L422" i="5"/>
  <c r="B422" i="5"/>
  <c r="Q422" i="5"/>
  <c r="G422" i="5"/>
  <c r="J422" i="5"/>
  <c r="E422" i="5"/>
  <c r="O422" i="5"/>
  <c r="H422" i="5"/>
  <c r="M422" i="5"/>
  <c r="R422" i="5"/>
  <c r="C422" i="5"/>
  <c r="T422" i="5"/>
  <c r="U422" i="5"/>
  <c r="N422" i="5"/>
  <c r="I422" i="5"/>
  <c r="F422" i="5"/>
  <c r="P422" i="5"/>
  <c r="S422" i="5"/>
  <c r="D422" i="5"/>
  <c r="K422" i="5"/>
  <c r="AT312" i="4"/>
  <c r="L312" i="5"/>
  <c r="B312" i="5"/>
  <c r="G312" i="5"/>
  <c r="Q312" i="5"/>
  <c r="J312" i="5"/>
  <c r="O312" i="5"/>
  <c r="E312" i="5"/>
  <c r="T312" i="5"/>
  <c r="M312" i="5"/>
  <c r="C312" i="5"/>
  <c r="H312" i="5"/>
  <c r="R312" i="5"/>
  <c r="U312" i="5"/>
  <c r="F312" i="5"/>
  <c r="P312" i="5"/>
  <c r="S312" i="5"/>
  <c r="K312" i="5"/>
  <c r="D312" i="5"/>
  <c r="I312" i="5"/>
  <c r="N312" i="5"/>
  <c r="AT775" i="4"/>
  <c r="B775" i="5"/>
  <c r="L775" i="5"/>
  <c r="G775" i="5"/>
  <c r="E775" i="5"/>
  <c r="Q775" i="5"/>
  <c r="T775" i="5"/>
  <c r="O775" i="5"/>
  <c r="C775" i="5"/>
  <c r="J775" i="5"/>
  <c r="H775" i="5"/>
  <c r="R775" i="5"/>
  <c r="M775" i="5"/>
  <c r="P775" i="5"/>
  <c r="S775" i="5"/>
  <c r="U775" i="5"/>
  <c r="F775" i="5"/>
  <c r="N775" i="5"/>
  <c r="K775" i="5"/>
  <c r="I775" i="5"/>
  <c r="D775" i="5"/>
  <c r="AT765" i="4"/>
  <c r="B765" i="5"/>
  <c r="Q765" i="5"/>
  <c r="G765" i="5"/>
  <c r="J765" i="5"/>
  <c r="L765" i="5"/>
  <c r="E765" i="5"/>
  <c r="O765" i="5"/>
  <c r="T765" i="5"/>
  <c r="H765" i="5"/>
  <c r="M765" i="5"/>
  <c r="R765" i="5"/>
  <c r="C765" i="5"/>
  <c r="F765" i="5"/>
  <c r="P765" i="5"/>
  <c r="U765" i="5"/>
  <c r="S765" i="5"/>
  <c r="I765" i="5"/>
  <c r="N765" i="5"/>
  <c r="K765" i="5"/>
  <c r="D765" i="5"/>
  <c r="AT197" i="4"/>
  <c r="B197" i="5"/>
  <c r="E197" i="5"/>
  <c r="G197" i="5"/>
  <c r="L197" i="5"/>
  <c r="O197" i="5"/>
  <c r="J197" i="5"/>
  <c r="Q197" i="5"/>
  <c r="C197" i="5"/>
  <c r="R197" i="5"/>
  <c r="M197" i="5"/>
  <c r="H197" i="5"/>
  <c r="T197" i="5"/>
  <c r="S197" i="5"/>
  <c r="P197" i="5"/>
  <c r="K197" i="5"/>
  <c r="U197" i="5"/>
  <c r="N197" i="5"/>
  <c r="I197" i="5"/>
  <c r="F197" i="5"/>
  <c r="D197" i="5"/>
  <c r="AT249" i="4"/>
  <c r="B249" i="5"/>
  <c r="G249" i="5"/>
  <c r="Q249" i="5"/>
  <c r="L249" i="5"/>
  <c r="T249" i="5"/>
  <c r="J249" i="5"/>
  <c r="O249" i="5"/>
  <c r="H249" i="5"/>
  <c r="R249" i="5"/>
  <c r="M249" i="5"/>
  <c r="E249" i="5"/>
  <c r="C249" i="5"/>
  <c r="K249" i="5"/>
  <c r="U249" i="5"/>
  <c r="P249" i="5"/>
  <c r="F249" i="5"/>
  <c r="I249" i="5"/>
  <c r="S249" i="5"/>
  <c r="N249" i="5"/>
  <c r="D249" i="5"/>
  <c r="AT923" i="4"/>
  <c r="B923" i="5"/>
  <c r="L923" i="5"/>
  <c r="G923" i="5"/>
  <c r="Q923" i="5"/>
  <c r="O923" i="5"/>
  <c r="T923" i="5"/>
  <c r="J923" i="5"/>
  <c r="C923" i="5"/>
  <c r="M923" i="5"/>
  <c r="R923" i="5"/>
  <c r="H923" i="5"/>
  <c r="E923" i="5"/>
  <c r="P923" i="5"/>
  <c r="F923" i="5"/>
  <c r="S923" i="5"/>
  <c r="K923" i="5"/>
  <c r="U923" i="5"/>
  <c r="I923" i="5"/>
  <c r="N923" i="5"/>
  <c r="D923" i="5"/>
  <c r="AT813" i="4"/>
  <c r="B813" i="5"/>
  <c r="G813" i="5"/>
  <c r="L813" i="5"/>
  <c r="E813" i="5"/>
  <c r="J813" i="5"/>
  <c r="Q813" i="5"/>
  <c r="O813" i="5"/>
  <c r="T813" i="5"/>
  <c r="M813" i="5"/>
  <c r="C813" i="5"/>
  <c r="R813" i="5"/>
  <c r="H813" i="5"/>
  <c r="S813" i="5"/>
  <c r="U813" i="5"/>
  <c r="K813" i="5"/>
  <c r="P813" i="5"/>
  <c r="N813" i="5"/>
  <c r="D813" i="5"/>
  <c r="F813" i="5"/>
  <c r="I813" i="5"/>
  <c r="AT526" i="4"/>
  <c r="B526" i="5"/>
  <c r="L526" i="5"/>
  <c r="Q526" i="5"/>
  <c r="E526" i="5"/>
  <c r="G526" i="5"/>
  <c r="J526" i="5"/>
  <c r="R526" i="5"/>
  <c r="T526" i="5"/>
  <c r="H526" i="5"/>
  <c r="M526" i="5"/>
  <c r="C526" i="5"/>
  <c r="O526" i="5"/>
  <c r="S526" i="5"/>
  <c r="U526" i="5"/>
  <c r="I526" i="5"/>
  <c r="F526" i="5"/>
  <c r="P526" i="5"/>
  <c r="K526" i="5"/>
  <c r="N526" i="5"/>
  <c r="D526" i="5"/>
  <c r="AT495" i="4"/>
  <c r="G495" i="5"/>
  <c r="Q495" i="5"/>
  <c r="J495" i="5"/>
  <c r="B495" i="5"/>
  <c r="C495" i="5"/>
  <c r="O495" i="5"/>
  <c r="T495" i="5"/>
  <c r="L495" i="5"/>
  <c r="E495" i="5"/>
  <c r="M495" i="5"/>
  <c r="H495" i="5"/>
  <c r="R495" i="5"/>
  <c r="F495" i="5"/>
  <c r="S495" i="5"/>
  <c r="P495" i="5"/>
  <c r="U495" i="5"/>
  <c r="I495" i="5"/>
  <c r="K495" i="5"/>
  <c r="N495" i="5"/>
  <c r="D495" i="5"/>
  <c r="AT546" i="4"/>
  <c r="G546" i="5"/>
  <c r="B546" i="5"/>
  <c r="T546" i="5"/>
  <c r="Q546" i="5"/>
  <c r="E546" i="5"/>
  <c r="O546" i="5"/>
  <c r="L546" i="5"/>
  <c r="J546" i="5"/>
  <c r="H546" i="5"/>
  <c r="M546" i="5"/>
  <c r="C546" i="5"/>
  <c r="R546" i="5"/>
  <c r="K546" i="5"/>
  <c r="I546" i="5"/>
  <c r="S546" i="5"/>
  <c r="U546" i="5"/>
  <c r="P546" i="5"/>
  <c r="N546" i="5"/>
  <c r="D546" i="5"/>
  <c r="F546" i="5"/>
  <c r="AT883" i="4"/>
  <c r="L883" i="5"/>
  <c r="Q883" i="5"/>
  <c r="G883" i="5"/>
  <c r="B883" i="5"/>
  <c r="J883" i="5"/>
  <c r="O883" i="5"/>
  <c r="M883" i="5"/>
  <c r="E883" i="5"/>
  <c r="R883" i="5"/>
  <c r="C883" i="5"/>
  <c r="T883" i="5"/>
  <c r="H883" i="5"/>
  <c r="U883" i="5"/>
  <c r="F883" i="5"/>
  <c r="K883" i="5"/>
  <c r="P883" i="5"/>
  <c r="S883" i="5"/>
  <c r="I883" i="5"/>
  <c r="D883" i="5"/>
  <c r="N883" i="5"/>
  <c r="AT480" i="4"/>
  <c r="E480" i="5"/>
  <c r="B480" i="5"/>
  <c r="G480" i="5"/>
  <c r="L480" i="5"/>
  <c r="J480" i="5"/>
  <c r="Q480" i="5"/>
  <c r="T480" i="5"/>
  <c r="O480" i="5"/>
  <c r="C480" i="5"/>
  <c r="H480" i="5"/>
  <c r="M480" i="5"/>
  <c r="R480" i="5"/>
  <c r="N480" i="5"/>
  <c r="P480" i="5"/>
  <c r="S480" i="5"/>
  <c r="K480" i="5"/>
  <c r="U480" i="5"/>
  <c r="F480" i="5"/>
  <c r="D480" i="5"/>
  <c r="I480" i="5"/>
  <c r="AT966" i="4"/>
  <c r="Q966" i="5"/>
  <c r="E966" i="5"/>
  <c r="B966" i="5"/>
  <c r="G966" i="5"/>
  <c r="O966" i="5"/>
  <c r="T966" i="5"/>
  <c r="J966" i="5"/>
  <c r="L966" i="5"/>
  <c r="C966" i="5"/>
  <c r="H966" i="5"/>
  <c r="M966" i="5"/>
  <c r="R966" i="5"/>
  <c r="P966" i="5"/>
  <c r="U966" i="5"/>
  <c r="N966" i="5"/>
  <c r="S966" i="5"/>
  <c r="K966" i="5"/>
  <c r="I966" i="5"/>
  <c r="F966" i="5"/>
  <c r="D966" i="5"/>
  <c r="AT686" i="4"/>
  <c r="B686" i="5"/>
  <c r="Q686" i="5"/>
  <c r="G686" i="5"/>
  <c r="L686" i="5"/>
  <c r="J686" i="5"/>
  <c r="O686" i="5"/>
  <c r="E686" i="5"/>
  <c r="H686" i="5"/>
  <c r="M686" i="5"/>
  <c r="C686" i="5"/>
  <c r="R686" i="5"/>
  <c r="T686" i="5"/>
  <c r="I686" i="5"/>
  <c r="P686" i="5"/>
  <c r="U686" i="5"/>
  <c r="S686" i="5"/>
  <c r="K686" i="5"/>
  <c r="D686" i="5"/>
  <c r="F686" i="5"/>
  <c r="N686" i="5"/>
  <c r="AT371" i="4"/>
  <c r="Q371" i="5"/>
  <c r="L371" i="5"/>
  <c r="E371" i="5"/>
  <c r="G371" i="5"/>
  <c r="T371" i="5"/>
  <c r="O371" i="5"/>
  <c r="B371" i="5"/>
  <c r="J371" i="5"/>
  <c r="H371" i="5"/>
  <c r="R371" i="5"/>
  <c r="M371" i="5"/>
  <c r="C371" i="5"/>
  <c r="P371" i="5"/>
  <c r="S371" i="5"/>
  <c r="N371" i="5"/>
  <c r="U371" i="5"/>
  <c r="K371" i="5"/>
  <c r="D371" i="5"/>
  <c r="I371" i="5"/>
  <c r="F371" i="5"/>
  <c r="AT411" i="4"/>
  <c r="G411" i="5"/>
  <c r="B411" i="5"/>
  <c r="L411" i="5"/>
  <c r="Q411" i="5"/>
  <c r="J411" i="5"/>
  <c r="E411" i="5"/>
  <c r="O411" i="5"/>
  <c r="C411" i="5"/>
  <c r="H411" i="5"/>
  <c r="R411" i="5"/>
  <c r="T411" i="5"/>
  <c r="M411" i="5"/>
  <c r="F411" i="5"/>
  <c r="S411" i="5"/>
  <c r="D411" i="5"/>
  <c r="P411" i="5"/>
  <c r="U411" i="5"/>
  <c r="K411" i="5"/>
  <c r="I411" i="5"/>
  <c r="N411" i="5"/>
  <c r="AT804" i="4"/>
  <c r="G804" i="5"/>
  <c r="L804" i="5"/>
  <c r="Q804" i="5"/>
  <c r="B804" i="5"/>
  <c r="T804" i="5"/>
  <c r="E804" i="5"/>
  <c r="J804" i="5"/>
  <c r="O804" i="5"/>
  <c r="H804" i="5"/>
  <c r="M804" i="5"/>
  <c r="R804" i="5"/>
  <c r="C804" i="5"/>
  <c r="U804" i="5"/>
  <c r="F804" i="5"/>
  <c r="P804" i="5"/>
  <c r="S804" i="5"/>
  <c r="K804" i="5"/>
  <c r="D804" i="5"/>
  <c r="I804" i="5"/>
  <c r="N804" i="5"/>
  <c r="AT716" i="4"/>
  <c r="Q716" i="5"/>
  <c r="E716" i="5"/>
  <c r="B716" i="5"/>
  <c r="G716" i="5"/>
  <c r="L716" i="5"/>
  <c r="O716" i="5"/>
  <c r="T716" i="5"/>
  <c r="J716" i="5"/>
  <c r="H716" i="5"/>
  <c r="M716" i="5"/>
  <c r="R716" i="5"/>
  <c r="C716" i="5"/>
  <c r="K716" i="5"/>
  <c r="P716" i="5"/>
  <c r="U716" i="5"/>
  <c r="S716" i="5"/>
  <c r="I716" i="5"/>
  <c r="D716" i="5"/>
  <c r="N716" i="5"/>
  <c r="F716" i="5"/>
  <c r="AT252" i="4"/>
  <c r="J252" i="5"/>
  <c r="Q252" i="5"/>
  <c r="L252" i="5"/>
  <c r="E252" i="5"/>
  <c r="G252" i="5"/>
  <c r="B252" i="5"/>
  <c r="O252" i="5"/>
  <c r="T252" i="5"/>
  <c r="M252" i="5"/>
  <c r="C252" i="5"/>
  <c r="H252" i="5"/>
  <c r="R252" i="5"/>
  <c r="I252" i="5"/>
  <c r="P252" i="5"/>
  <c r="K252" i="5"/>
  <c r="F252" i="5"/>
  <c r="U252" i="5"/>
  <c r="N252" i="5"/>
  <c r="D252" i="5"/>
  <c r="S252" i="5"/>
  <c r="AT763" i="4"/>
  <c r="G763" i="5"/>
  <c r="E763" i="5"/>
  <c r="B763" i="5"/>
  <c r="L763" i="5"/>
  <c r="T763" i="5"/>
  <c r="Q763" i="5"/>
  <c r="R763" i="5"/>
  <c r="M763" i="5"/>
  <c r="J763" i="5"/>
  <c r="H763" i="5"/>
  <c r="O763" i="5"/>
  <c r="C763" i="5"/>
  <c r="K763" i="5"/>
  <c r="U763" i="5"/>
  <c r="S763" i="5"/>
  <c r="F763" i="5"/>
  <c r="P763" i="5"/>
  <c r="N763" i="5"/>
  <c r="I763" i="5"/>
  <c r="D763" i="5"/>
  <c r="AT300" i="4"/>
  <c r="B300" i="5"/>
  <c r="L300" i="5"/>
  <c r="Q300" i="5"/>
  <c r="E300" i="5"/>
  <c r="G300" i="5"/>
  <c r="J300" i="5"/>
  <c r="T300" i="5"/>
  <c r="O300" i="5"/>
  <c r="C300" i="5"/>
  <c r="R300" i="5"/>
  <c r="H300" i="5"/>
  <c r="M300" i="5"/>
  <c r="U300" i="5"/>
  <c r="F300" i="5"/>
  <c r="K300" i="5"/>
  <c r="P300" i="5"/>
  <c r="S300" i="5"/>
  <c r="I300" i="5"/>
  <c r="D300" i="5"/>
  <c r="N300" i="5"/>
  <c r="AT220" i="4"/>
  <c r="L220" i="5"/>
  <c r="G220" i="5"/>
  <c r="Q220" i="5"/>
  <c r="O220" i="5"/>
  <c r="B220" i="5"/>
  <c r="T220" i="5"/>
  <c r="E220" i="5"/>
  <c r="M220" i="5"/>
  <c r="R220" i="5"/>
  <c r="C220" i="5"/>
  <c r="J220" i="5"/>
  <c r="H220" i="5"/>
  <c r="P220" i="5"/>
  <c r="S220" i="5"/>
  <c r="U220" i="5"/>
  <c r="D220" i="5"/>
  <c r="N220" i="5"/>
  <c r="K220" i="5"/>
  <c r="F220" i="5"/>
  <c r="I220" i="5"/>
  <c r="AT615" i="4"/>
  <c r="B615" i="5"/>
  <c r="L615" i="5"/>
  <c r="Q615" i="5"/>
  <c r="E615" i="5"/>
  <c r="T615" i="5"/>
  <c r="G615" i="5"/>
  <c r="O615" i="5"/>
  <c r="M615" i="5"/>
  <c r="H615" i="5"/>
  <c r="C615" i="5"/>
  <c r="J615" i="5"/>
  <c r="R615" i="5"/>
  <c r="S615" i="5"/>
  <c r="F615" i="5"/>
  <c r="K615" i="5"/>
  <c r="N615" i="5"/>
  <c r="P615" i="5"/>
  <c r="U615" i="5"/>
  <c r="I615" i="5"/>
  <c r="D615" i="5"/>
  <c r="AT802" i="4"/>
  <c r="B802" i="5"/>
  <c r="E802" i="5"/>
  <c r="L802" i="5"/>
  <c r="O802" i="5"/>
  <c r="J802" i="5"/>
  <c r="G802" i="5"/>
  <c r="Q802" i="5"/>
  <c r="T802" i="5"/>
  <c r="M802" i="5"/>
  <c r="R802" i="5"/>
  <c r="H802" i="5"/>
  <c r="C802" i="5"/>
  <c r="S802" i="5"/>
  <c r="P802" i="5"/>
  <c r="U802" i="5"/>
  <c r="F802" i="5"/>
  <c r="N802" i="5"/>
  <c r="D802" i="5"/>
  <c r="K802" i="5"/>
  <c r="I802" i="5"/>
  <c r="AT932" i="4"/>
  <c r="G932" i="5"/>
  <c r="L932" i="5"/>
  <c r="E932" i="5"/>
  <c r="J932" i="5"/>
  <c r="O932" i="5"/>
  <c r="B932" i="5"/>
  <c r="Q932" i="5"/>
  <c r="H932" i="5"/>
  <c r="R932" i="5"/>
  <c r="M932" i="5"/>
  <c r="T932" i="5"/>
  <c r="C932" i="5"/>
  <c r="P932" i="5"/>
  <c r="S932" i="5"/>
  <c r="D932" i="5"/>
  <c r="K932" i="5"/>
  <c r="U932" i="5"/>
  <c r="N932" i="5"/>
  <c r="I932" i="5"/>
  <c r="F932" i="5"/>
  <c r="AT842" i="4"/>
  <c r="B842" i="5"/>
  <c r="G842" i="5"/>
  <c r="Q842" i="5"/>
  <c r="L842" i="5"/>
  <c r="O842" i="5"/>
  <c r="E842" i="5"/>
  <c r="C842" i="5"/>
  <c r="M842" i="5"/>
  <c r="J842" i="5"/>
  <c r="R842" i="5"/>
  <c r="T842" i="5"/>
  <c r="H842" i="5"/>
  <c r="I842" i="5"/>
  <c r="K842" i="5"/>
  <c r="S842" i="5"/>
  <c r="U842" i="5"/>
  <c r="N842" i="5"/>
  <c r="P842" i="5"/>
  <c r="F842" i="5"/>
  <c r="D842" i="5"/>
  <c r="AT251" i="4"/>
  <c r="Q251" i="5"/>
  <c r="B251" i="5"/>
  <c r="G251" i="5"/>
  <c r="L251" i="5"/>
  <c r="J251" i="5"/>
  <c r="O251" i="5"/>
  <c r="T251" i="5"/>
  <c r="M251" i="5"/>
  <c r="R251" i="5"/>
  <c r="H251" i="5"/>
  <c r="E251" i="5"/>
  <c r="C251" i="5"/>
  <c r="S251" i="5"/>
  <c r="F251" i="5"/>
  <c r="U251" i="5"/>
  <c r="N251" i="5"/>
  <c r="P251" i="5"/>
  <c r="I251" i="5"/>
  <c r="K251" i="5"/>
  <c r="D251" i="5"/>
  <c r="O22" i="4"/>
  <c r="D8" i="2"/>
  <c r="AT138" i="4"/>
  <c r="Q138" i="5"/>
  <c r="G138" i="5"/>
  <c r="B138" i="5"/>
  <c r="L138" i="5"/>
  <c r="E138" i="5"/>
  <c r="J138" i="5"/>
  <c r="O138" i="5"/>
  <c r="H138" i="5"/>
  <c r="R138" i="5"/>
  <c r="T138" i="5"/>
  <c r="M138" i="5"/>
  <c r="C138" i="5"/>
  <c r="P138" i="5"/>
  <c r="F138" i="5"/>
  <c r="I138" i="5"/>
  <c r="U138" i="5"/>
  <c r="N138" i="5"/>
  <c r="S138" i="5"/>
  <c r="D138" i="5"/>
  <c r="K138" i="5"/>
  <c r="AT918" i="4"/>
  <c r="B918" i="5"/>
  <c r="Q918" i="5"/>
  <c r="G918" i="5"/>
  <c r="L918" i="5"/>
  <c r="E918" i="5"/>
  <c r="J918" i="5"/>
  <c r="T918" i="5"/>
  <c r="O918" i="5"/>
  <c r="H918" i="5"/>
  <c r="C918" i="5"/>
  <c r="M918" i="5"/>
  <c r="R918" i="5"/>
  <c r="P918" i="5"/>
  <c r="U918" i="5"/>
  <c r="S918" i="5"/>
  <c r="N918" i="5"/>
  <c r="F918" i="5"/>
  <c r="K918" i="5"/>
  <c r="I918" i="5"/>
  <c r="D918" i="5"/>
  <c r="AT248" i="4"/>
  <c r="G248" i="5"/>
  <c r="Q248" i="5"/>
  <c r="L248" i="5"/>
  <c r="J248" i="5"/>
  <c r="E248" i="5"/>
  <c r="T248" i="5"/>
  <c r="B248" i="5"/>
  <c r="O248" i="5"/>
  <c r="M248" i="5"/>
  <c r="C248" i="5"/>
  <c r="H248" i="5"/>
  <c r="R248" i="5"/>
  <c r="P248" i="5"/>
  <c r="K248" i="5"/>
  <c r="N248" i="5"/>
  <c r="U248" i="5"/>
  <c r="S248" i="5"/>
  <c r="D248" i="5"/>
  <c r="F248" i="5"/>
  <c r="I248" i="5"/>
  <c r="AT560" i="4"/>
  <c r="E560" i="5"/>
  <c r="L560" i="5"/>
  <c r="B560" i="5"/>
  <c r="G560" i="5"/>
  <c r="Q560" i="5"/>
  <c r="T560" i="5"/>
  <c r="J560" i="5"/>
  <c r="H560" i="5"/>
  <c r="R560" i="5"/>
  <c r="C560" i="5"/>
  <c r="M560" i="5"/>
  <c r="O560" i="5"/>
  <c r="U560" i="5"/>
  <c r="P560" i="5"/>
  <c r="S560" i="5"/>
  <c r="K560" i="5"/>
  <c r="N560" i="5"/>
  <c r="F560" i="5"/>
  <c r="I560" i="5"/>
  <c r="D560" i="5"/>
  <c r="AT846" i="4"/>
  <c r="B846" i="5"/>
  <c r="Q846" i="5"/>
  <c r="G846" i="5"/>
  <c r="L846" i="5"/>
  <c r="T846" i="5"/>
  <c r="C846" i="5"/>
  <c r="O846" i="5"/>
  <c r="E846" i="5"/>
  <c r="M846" i="5"/>
  <c r="H846" i="5"/>
  <c r="R846" i="5"/>
  <c r="J846" i="5"/>
  <c r="I846" i="5"/>
  <c r="F846" i="5"/>
  <c r="P846" i="5"/>
  <c r="S846" i="5"/>
  <c r="U846" i="5"/>
  <c r="K846" i="5"/>
  <c r="N846" i="5"/>
  <c r="D846" i="5"/>
  <c r="AT52" i="4"/>
  <c r="G52" i="5"/>
  <c r="B52" i="5"/>
  <c r="E52" i="5"/>
  <c r="Q52" i="5"/>
  <c r="T52" i="5"/>
  <c r="L52" i="5"/>
  <c r="J52" i="5"/>
  <c r="O52" i="5"/>
  <c r="M52" i="5"/>
  <c r="H52" i="5"/>
  <c r="R52" i="5"/>
  <c r="C52" i="5"/>
  <c r="U52" i="5"/>
  <c r="K52" i="5"/>
  <c r="P52" i="5"/>
  <c r="S52" i="5"/>
  <c r="F52" i="5"/>
  <c r="N52" i="5"/>
  <c r="I52" i="5"/>
  <c r="D52" i="5"/>
  <c r="AT852" i="4"/>
  <c r="B852" i="5"/>
  <c r="L852" i="5"/>
  <c r="Q852" i="5"/>
  <c r="G852" i="5"/>
  <c r="E852" i="5"/>
  <c r="J852" i="5"/>
  <c r="O852" i="5"/>
  <c r="C852" i="5"/>
  <c r="R852" i="5"/>
  <c r="H852" i="5"/>
  <c r="T852" i="5"/>
  <c r="M852" i="5"/>
  <c r="S852" i="5"/>
  <c r="P852" i="5"/>
  <c r="U852" i="5"/>
  <c r="D852" i="5"/>
  <c r="K852" i="5"/>
  <c r="N852" i="5"/>
  <c r="F852" i="5"/>
  <c r="I852" i="5"/>
  <c r="AT975" i="4"/>
  <c r="E975" i="5"/>
  <c r="B975" i="5"/>
  <c r="G975" i="5"/>
  <c r="Q975" i="5"/>
  <c r="L975" i="5"/>
  <c r="O975" i="5"/>
  <c r="T975" i="5"/>
  <c r="R975" i="5"/>
  <c r="C975" i="5"/>
  <c r="H975" i="5"/>
  <c r="J975" i="5"/>
  <c r="M975" i="5"/>
  <c r="S975" i="5"/>
  <c r="U975" i="5"/>
  <c r="I975" i="5"/>
  <c r="K975" i="5"/>
  <c r="F975" i="5"/>
  <c r="P975" i="5"/>
  <c r="D975" i="5"/>
  <c r="N975" i="5"/>
  <c r="AT555" i="4"/>
  <c r="Q555" i="5"/>
  <c r="E555" i="5"/>
  <c r="G555" i="5"/>
  <c r="J555" i="5"/>
  <c r="O555" i="5"/>
  <c r="T555" i="5"/>
  <c r="B555" i="5"/>
  <c r="L555" i="5"/>
  <c r="R555" i="5"/>
  <c r="M555" i="5"/>
  <c r="H555" i="5"/>
  <c r="C555" i="5"/>
  <c r="F555" i="5"/>
  <c r="P555" i="5"/>
  <c r="U555" i="5"/>
  <c r="K555" i="5"/>
  <c r="S555" i="5"/>
  <c r="I555" i="5"/>
  <c r="D555" i="5"/>
  <c r="N555" i="5"/>
  <c r="AT479" i="4"/>
  <c r="G479" i="5"/>
  <c r="B479" i="5"/>
  <c r="J479" i="5"/>
  <c r="E479" i="5"/>
  <c r="L479" i="5"/>
  <c r="Q479" i="5"/>
  <c r="T479" i="5"/>
  <c r="C479" i="5"/>
  <c r="R479" i="5"/>
  <c r="O479" i="5"/>
  <c r="M479" i="5"/>
  <c r="H479" i="5"/>
  <c r="U479" i="5"/>
  <c r="S479" i="5"/>
  <c r="P479" i="5"/>
  <c r="N479" i="5"/>
  <c r="D479" i="5"/>
  <c r="K479" i="5"/>
  <c r="I479" i="5"/>
  <c r="F479" i="5"/>
  <c r="AT457" i="4"/>
  <c r="L457" i="5"/>
  <c r="B457" i="5"/>
  <c r="Q457" i="5"/>
  <c r="T457" i="5"/>
  <c r="G457" i="5"/>
  <c r="J457" i="5"/>
  <c r="O457" i="5"/>
  <c r="E457" i="5"/>
  <c r="C457" i="5"/>
  <c r="R457" i="5"/>
  <c r="M457" i="5"/>
  <c r="H457" i="5"/>
  <c r="U457" i="5"/>
  <c r="N457" i="5"/>
  <c r="S457" i="5"/>
  <c r="F457" i="5"/>
  <c r="P457" i="5"/>
  <c r="I457" i="5"/>
  <c r="K457" i="5"/>
  <c r="D457" i="5"/>
  <c r="AT1012" i="4"/>
  <c r="B1012" i="5"/>
  <c r="G1012" i="5"/>
  <c r="Q1012" i="5"/>
  <c r="J1012" i="5"/>
  <c r="T1012" i="5"/>
  <c r="L1012" i="5"/>
  <c r="E1012" i="5"/>
  <c r="O1012" i="5"/>
  <c r="C1012" i="5"/>
  <c r="R1012" i="5"/>
  <c r="H1012" i="5"/>
  <c r="M1012" i="5"/>
  <c r="P1012" i="5"/>
  <c r="U1012" i="5"/>
  <c r="K1012" i="5"/>
  <c r="N1012" i="5"/>
  <c r="D1012" i="5"/>
  <c r="I1012" i="5"/>
  <c r="F1012" i="5"/>
  <c r="S1012" i="5"/>
  <c r="AT873" i="4"/>
  <c r="B873" i="5"/>
  <c r="L873" i="5"/>
  <c r="Q873" i="5"/>
  <c r="J873" i="5"/>
  <c r="G873" i="5"/>
  <c r="E873" i="5"/>
  <c r="T873" i="5"/>
  <c r="H873" i="5"/>
  <c r="O873" i="5"/>
  <c r="M873" i="5"/>
  <c r="R873" i="5"/>
  <c r="C873" i="5"/>
  <c r="P873" i="5"/>
  <c r="S873" i="5"/>
  <c r="K873" i="5"/>
  <c r="N873" i="5"/>
  <c r="D873" i="5"/>
  <c r="F873" i="5"/>
  <c r="U873" i="5"/>
  <c r="I873" i="5"/>
  <c r="AT566" i="4"/>
  <c r="B566" i="5"/>
  <c r="E566" i="5"/>
  <c r="G566" i="5"/>
  <c r="L566" i="5"/>
  <c r="J566" i="5"/>
  <c r="O566" i="5"/>
  <c r="T566" i="5"/>
  <c r="Q566" i="5"/>
  <c r="M566" i="5"/>
  <c r="C566" i="5"/>
  <c r="H566" i="5"/>
  <c r="R566" i="5"/>
  <c r="P566" i="5"/>
  <c r="K566" i="5"/>
  <c r="U566" i="5"/>
  <c r="N566" i="5"/>
  <c r="S566" i="5"/>
  <c r="F566" i="5"/>
  <c r="I566" i="5"/>
  <c r="D566" i="5"/>
  <c r="AT606" i="4"/>
  <c r="E606" i="5"/>
  <c r="B606" i="5"/>
  <c r="G606" i="5"/>
  <c r="Q606" i="5"/>
  <c r="J606" i="5"/>
  <c r="L606" i="5"/>
  <c r="O606" i="5"/>
  <c r="T606" i="5"/>
  <c r="H606" i="5"/>
  <c r="R606" i="5"/>
  <c r="M606" i="5"/>
  <c r="C606" i="5"/>
  <c r="F606" i="5"/>
  <c r="P606" i="5"/>
  <c r="K606" i="5"/>
  <c r="U606" i="5"/>
  <c r="S606" i="5"/>
  <c r="I606" i="5"/>
  <c r="N606" i="5"/>
  <c r="D606" i="5"/>
  <c r="AT656" i="4"/>
  <c r="L656" i="5"/>
  <c r="Q656" i="5"/>
  <c r="E656" i="5"/>
  <c r="T656" i="5"/>
  <c r="G656" i="5"/>
  <c r="O656" i="5"/>
  <c r="B656" i="5"/>
  <c r="R656" i="5"/>
  <c r="M656" i="5"/>
  <c r="J656" i="5"/>
  <c r="H656" i="5"/>
  <c r="C656" i="5"/>
  <c r="S656" i="5"/>
  <c r="K656" i="5"/>
  <c r="P656" i="5"/>
  <c r="I656" i="5"/>
  <c r="F656" i="5"/>
  <c r="N656" i="5"/>
  <c r="D656" i="5"/>
  <c r="U656" i="5"/>
  <c r="AT1013" i="4"/>
  <c r="Q1013" i="5"/>
  <c r="L1013" i="5"/>
  <c r="G1013" i="5"/>
  <c r="O1013" i="5"/>
  <c r="C1013" i="5"/>
  <c r="B1013" i="5"/>
  <c r="J1013" i="5"/>
  <c r="E1013" i="5"/>
  <c r="M1013" i="5"/>
  <c r="H1013" i="5"/>
  <c r="T1013" i="5"/>
  <c r="R1013" i="5"/>
  <c r="F1013" i="5"/>
  <c r="S1013" i="5"/>
  <c r="P1013" i="5"/>
  <c r="K1013" i="5"/>
  <c r="U1013" i="5"/>
  <c r="I1013" i="5"/>
  <c r="D1013" i="5"/>
  <c r="N1013" i="5"/>
  <c r="AT954" i="4"/>
  <c r="G954" i="5"/>
  <c r="L954" i="5"/>
  <c r="Q954" i="5"/>
  <c r="B954" i="5"/>
  <c r="E954" i="5"/>
  <c r="T954" i="5"/>
  <c r="J954" i="5"/>
  <c r="O954" i="5"/>
  <c r="H954" i="5"/>
  <c r="M954" i="5"/>
  <c r="R954" i="5"/>
  <c r="C954" i="5"/>
  <c r="U954" i="5"/>
  <c r="P954" i="5"/>
  <c r="F954" i="5"/>
  <c r="N954" i="5"/>
  <c r="K954" i="5"/>
  <c r="S954" i="5"/>
  <c r="I954" i="5"/>
  <c r="D954" i="5"/>
  <c r="AT440" i="4"/>
  <c r="B440" i="5"/>
  <c r="L440" i="5"/>
  <c r="E440" i="5"/>
  <c r="O440" i="5"/>
  <c r="G440" i="5"/>
  <c r="J440" i="5"/>
  <c r="T440" i="5"/>
  <c r="Q440" i="5"/>
  <c r="R440" i="5"/>
  <c r="C440" i="5"/>
  <c r="M440" i="5"/>
  <c r="H440" i="5"/>
  <c r="P440" i="5"/>
  <c r="K440" i="5"/>
  <c r="F440" i="5"/>
  <c r="U440" i="5"/>
  <c r="D440" i="5"/>
  <c r="S440" i="5"/>
  <c r="I440" i="5"/>
  <c r="N440" i="5"/>
  <c r="AT697" i="4"/>
  <c r="Q697" i="5"/>
  <c r="B697" i="5"/>
  <c r="L697" i="5"/>
  <c r="O697" i="5"/>
  <c r="T697" i="5"/>
  <c r="E697" i="5"/>
  <c r="G697" i="5"/>
  <c r="J697" i="5"/>
  <c r="R697" i="5"/>
  <c r="M697" i="5"/>
  <c r="C697" i="5"/>
  <c r="H697" i="5"/>
  <c r="U697" i="5"/>
  <c r="N697" i="5"/>
  <c r="D697" i="5"/>
  <c r="S697" i="5"/>
  <c r="K697" i="5"/>
  <c r="P697" i="5"/>
  <c r="F697" i="5"/>
  <c r="I697" i="5"/>
  <c r="AT330" i="4"/>
  <c r="B330" i="5"/>
  <c r="Q330" i="5"/>
  <c r="L330" i="5"/>
  <c r="J330" i="5"/>
  <c r="G330" i="5"/>
  <c r="E330" i="5"/>
  <c r="M330" i="5"/>
  <c r="R330" i="5"/>
  <c r="T330" i="5"/>
  <c r="O330" i="5"/>
  <c r="H330" i="5"/>
  <c r="C330" i="5"/>
  <c r="K330" i="5"/>
  <c r="P330" i="5"/>
  <c r="U330" i="5"/>
  <c r="F330" i="5"/>
  <c r="S330" i="5"/>
  <c r="N330" i="5"/>
  <c r="I330" i="5"/>
  <c r="D330" i="5"/>
  <c r="AT430" i="4"/>
  <c r="L430" i="5"/>
  <c r="G430" i="5"/>
  <c r="B430" i="5"/>
  <c r="Q430" i="5"/>
  <c r="O430" i="5"/>
  <c r="J430" i="5"/>
  <c r="E430" i="5"/>
  <c r="C430" i="5"/>
  <c r="H430" i="5"/>
  <c r="R430" i="5"/>
  <c r="T430" i="5"/>
  <c r="M430" i="5"/>
  <c r="N430" i="5"/>
  <c r="U430" i="5"/>
  <c r="K430" i="5"/>
  <c r="S430" i="5"/>
  <c r="P430" i="5"/>
  <c r="I430" i="5"/>
  <c r="D430" i="5"/>
  <c r="F430" i="5"/>
  <c r="AT450" i="4"/>
  <c r="G450" i="5"/>
  <c r="Q450" i="5"/>
  <c r="B450" i="5"/>
  <c r="L450" i="5"/>
  <c r="J450" i="5"/>
  <c r="E450" i="5"/>
  <c r="C450" i="5"/>
  <c r="H450" i="5"/>
  <c r="M450" i="5"/>
  <c r="O450" i="5"/>
  <c r="T450" i="5"/>
  <c r="R450" i="5"/>
  <c r="S450" i="5"/>
  <c r="U450" i="5"/>
  <c r="P450" i="5"/>
  <c r="K450" i="5"/>
  <c r="F450" i="5"/>
  <c r="N450" i="5"/>
  <c r="I450" i="5"/>
  <c r="D450" i="5"/>
  <c r="AT943" i="4"/>
  <c r="G943" i="5"/>
  <c r="L943" i="5"/>
  <c r="Q943" i="5"/>
  <c r="B943" i="5"/>
  <c r="J943" i="5"/>
  <c r="O943" i="5"/>
  <c r="C943" i="5"/>
  <c r="T943" i="5"/>
  <c r="M943" i="5"/>
  <c r="E943" i="5"/>
  <c r="R943" i="5"/>
  <c r="H943" i="5"/>
  <c r="S943" i="5"/>
  <c r="F943" i="5"/>
  <c r="D943" i="5"/>
  <c r="U943" i="5"/>
  <c r="P943" i="5"/>
  <c r="I943" i="5"/>
  <c r="K943" i="5"/>
  <c r="N943" i="5"/>
  <c r="AT616" i="4"/>
  <c r="B616" i="5"/>
  <c r="L616" i="5"/>
  <c r="Q616" i="5"/>
  <c r="E616" i="5"/>
  <c r="G616" i="5"/>
  <c r="J616" i="5"/>
  <c r="C616" i="5"/>
  <c r="T616" i="5"/>
  <c r="H616" i="5"/>
  <c r="R616" i="5"/>
  <c r="M616" i="5"/>
  <c r="O616" i="5"/>
  <c r="S616" i="5"/>
  <c r="U616" i="5"/>
  <c r="P616" i="5"/>
  <c r="K616" i="5"/>
  <c r="N616" i="5"/>
  <c r="I616" i="5"/>
  <c r="D616" i="5"/>
  <c r="F616" i="5"/>
  <c r="AT470" i="4"/>
  <c r="L470" i="5"/>
  <c r="G470" i="5"/>
  <c r="Q470" i="5"/>
  <c r="E470" i="5"/>
  <c r="B470" i="5"/>
  <c r="T470" i="5"/>
  <c r="J470" i="5"/>
  <c r="M470" i="5"/>
  <c r="R470" i="5"/>
  <c r="C470" i="5"/>
  <c r="H470" i="5"/>
  <c r="O470" i="5"/>
  <c r="U470" i="5"/>
  <c r="I470" i="5"/>
  <c r="P470" i="5"/>
  <c r="S470" i="5"/>
  <c r="K470" i="5"/>
  <c r="F470" i="5"/>
  <c r="N470" i="5"/>
  <c r="D470" i="5"/>
  <c r="AT149" i="4"/>
  <c r="B149" i="5"/>
  <c r="T149" i="5"/>
  <c r="L149" i="5"/>
  <c r="G149" i="5"/>
  <c r="E149" i="5"/>
  <c r="Q149" i="5"/>
  <c r="J149" i="5"/>
  <c r="O149" i="5"/>
  <c r="H149" i="5"/>
  <c r="M149" i="5"/>
  <c r="R149" i="5"/>
  <c r="C149" i="5"/>
  <c r="U149" i="5"/>
  <c r="K149" i="5"/>
  <c r="P149" i="5"/>
  <c r="S149" i="5"/>
  <c r="F149" i="5"/>
  <c r="I149" i="5"/>
  <c r="N149" i="5"/>
  <c r="D149" i="5"/>
  <c r="AT793" i="4"/>
  <c r="Q793" i="5"/>
  <c r="B793" i="5"/>
  <c r="L793" i="5"/>
  <c r="J793" i="5"/>
  <c r="T793" i="5"/>
  <c r="C793" i="5"/>
  <c r="G793" i="5"/>
  <c r="E793" i="5"/>
  <c r="O793" i="5"/>
  <c r="H793" i="5"/>
  <c r="M793" i="5"/>
  <c r="R793" i="5"/>
  <c r="N793" i="5"/>
  <c r="P793" i="5"/>
  <c r="U793" i="5"/>
  <c r="F793" i="5"/>
  <c r="I793" i="5"/>
  <c r="S793" i="5"/>
  <c r="K793" i="5"/>
  <c r="D793" i="5"/>
  <c r="AT626" i="4"/>
  <c r="B626" i="5"/>
  <c r="Q626" i="5"/>
  <c r="G626" i="5"/>
  <c r="L626" i="5"/>
  <c r="J626" i="5"/>
  <c r="T626" i="5"/>
  <c r="E626" i="5"/>
  <c r="H626" i="5"/>
  <c r="C626" i="5"/>
  <c r="O626" i="5"/>
  <c r="M626" i="5"/>
  <c r="R626" i="5"/>
  <c r="U626" i="5"/>
  <c r="K626" i="5"/>
  <c r="P626" i="5"/>
  <c r="D626" i="5"/>
  <c r="F626" i="5"/>
  <c r="S626" i="5"/>
  <c r="N626" i="5"/>
  <c r="I626" i="5"/>
  <c r="AT556" i="4"/>
  <c r="Q556" i="5"/>
  <c r="L556" i="5"/>
  <c r="G556" i="5"/>
  <c r="E556" i="5"/>
  <c r="B556" i="5"/>
  <c r="O556" i="5"/>
  <c r="J556" i="5"/>
  <c r="T556" i="5"/>
  <c r="C556" i="5"/>
  <c r="R556" i="5"/>
  <c r="H556" i="5"/>
  <c r="M556" i="5"/>
  <c r="P556" i="5"/>
  <c r="U556" i="5"/>
  <c r="N556" i="5"/>
  <c r="K556" i="5"/>
  <c r="S556" i="5"/>
  <c r="I556" i="5"/>
  <c r="F556" i="5"/>
  <c r="D556" i="5"/>
  <c r="AT420" i="4"/>
  <c r="B420" i="5"/>
  <c r="G420" i="5"/>
  <c r="Q420" i="5"/>
  <c r="J420" i="5"/>
  <c r="O420" i="5"/>
  <c r="L420" i="5"/>
  <c r="T420" i="5"/>
  <c r="M420" i="5"/>
  <c r="H420" i="5"/>
  <c r="R420" i="5"/>
  <c r="C420" i="5"/>
  <c r="E420" i="5"/>
  <c r="K420" i="5"/>
  <c r="F420" i="5"/>
  <c r="I420" i="5"/>
  <c r="P420" i="5"/>
  <c r="U420" i="5"/>
  <c r="S420" i="5"/>
  <c r="D420" i="5"/>
  <c r="N420" i="5"/>
  <c r="AT516" i="4"/>
  <c r="B516" i="5"/>
  <c r="G516" i="5"/>
  <c r="E516" i="5"/>
  <c r="L516" i="5"/>
  <c r="Q516" i="5"/>
  <c r="O516" i="5"/>
  <c r="T516" i="5"/>
  <c r="J516" i="5"/>
  <c r="H516" i="5"/>
  <c r="M516" i="5"/>
  <c r="C516" i="5"/>
  <c r="R516" i="5"/>
  <c r="U516" i="5"/>
  <c r="P516" i="5"/>
  <c r="F516" i="5"/>
  <c r="D516" i="5"/>
  <c r="I516" i="5"/>
  <c r="N516" i="5"/>
  <c r="K516" i="5"/>
  <c r="S516" i="5"/>
  <c r="AT460" i="4"/>
  <c r="Q460" i="5"/>
  <c r="B460" i="5"/>
  <c r="L460" i="5"/>
  <c r="G460" i="5"/>
  <c r="J460" i="5"/>
  <c r="E460" i="5"/>
  <c r="T460" i="5"/>
  <c r="O460" i="5"/>
  <c r="M460" i="5"/>
  <c r="H460" i="5"/>
  <c r="R460" i="5"/>
  <c r="C460" i="5"/>
  <c r="S460" i="5"/>
  <c r="K460" i="5"/>
  <c r="N460" i="5"/>
  <c r="D460" i="5"/>
  <c r="P460" i="5"/>
  <c r="U460" i="5"/>
  <c r="I460" i="5"/>
  <c r="F460" i="5"/>
  <c r="AT350" i="4"/>
  <c r="E350" i="5"/>
  <c r="L350" i="5"/>
  <c r="B350" i="5"/>
  <c r="G350" i="5"/>
  <c r="Q350" i="5"/>
  <c r="T350" i="5"/>
  <c r="O350" i="5"/>
  <c r="H350" i="5"/>
  <c r="C350" i="5"/>
  <c r="R350" i="5"/>
  <c r="J350" i="5"/>
  <c r="M350" i="5"/>
  <c r="N350" i="5"/>
  <c r="U350" i="5"/>
  <c r="S350" i="5"/>
  <c r="P350" i="5"/>
  <c r="K350" i="5"/>
  <c r="I350" i="5"/>
  <c r="F350" i="5"/>
  <c r="D350" i="5"/>
  <c r="AT214" i="4"/>
  <c r="B214" i="5"/>
  <c r="Q214" i="5"/>
  <c r="L214" i="5"/>
  <c r="O214" i="5"/>
  <c r="G214" i="5"/>
  <c r="E214" i="5"/>
  <c r="J214" i="5"/>
  <c r="T214" i="5"/>
  <c r="C214" i="5"/>
  <c r="R214" i="5"/>
  <c r="H214" i="5"/>
  <c r="M214" i="5"/>
  <c r="P214" i="5"/>
  <c r="U214" i="5"/>
  <c r="I214" i="5"/>
  <c r="K214" i="5"/>
  <c r="N214" i="5"/>
  <c r="S214" i="5"/>
  <c r="D214" i="5"/>
  <c r="F214" i="5"/>
  <c r="AT349" i="4"/>
  <c r="E349" i="5"/>
  <c r="G349" i="5"/>
  <c r="Q349" i="5"/>
  <c r="O349" i="5"/>
  <c r="L349" i="5"/>
  <c r="B349" i="5"/>
  <c r="T349" i="5"/>
  <c r="J349" i="5"/>
  <c r="C349" i="5"/>
  <c r="H349" i="5"/>
  <c r="R349" i="5"/>
  <c r="M349" i="5"/>
  <c r="P349" i="5"/>
  <c r="S349" i="5"/>
  <c r="K349" i="5"/>
  <c r="U349" i="5"/>
  <c r="N349" i="5"/>
  <c r="I349" i="5"/>
  <c r="F349" i="5"/>
  <c r="D349" i="5"/>
  <c r="AT645" i="4"/>
  <c r="B645" i="5"/>
  <c r="G645" i="5"/>
  <c r="L645" i="5"/>
  <c r="J645" i="5"/>
  <c r="Q645" i="5"/>
  <c r="T645" i="5"/>
  <c r="E645" i="5"/>
  <c r="O645" i="5"/>
  <c r="H645" i="5"/>
  <c r="R645" i="5"/>
  <c r="C645" i="5"/>
  <c r="M645" i="5"/>
  <c r="F645" i="5"/>
  <c r="U645" i="5"/>
  <c r="S645" i="5"/>
  <c r="N645" i="5"/>
  <c r="P645" i="5"/>
  <c r="K645" i="5"/>
  <c r="I645" i="5"/>
  <c r="D645" i="5"/>
  <c r="AT978" i="4"/>
  <c r="B978" i="5"/>
  <c r="G978" i="5"/>
  <c r="L978" i="5"/>
  <c r="O978" i="5"/>
  <c r="J978" i="5"/>
  <c r="C978" i="5"/>
  <c r="Q978" i="5"/>
  <c r="T978" i="5"/>
  <c r="H978" i="5"/>
  <c r="E978" i="5"/>
  <c r="R978" i="5"/>
  <c r="M978" i="5"/>
  <c r="P978" i="5"/>
  <c r="K978" i="5"/>
  <c r="D978" i="5"/>
  <c r="S978" i="5"/>
  <c r="U978" i="5"/>
  <c r="F978" i="5"/>
  <c r="I978" i="5"/>
  <c r="N978" i="5"/>
  <c r="AT872" i="4"/>
  <c r="L872" i="5"/>
  <c r="Q872" i="5"/>
  <c r="E872" i="5"/>
  <c r="B872" i="5"/>
  <c r="O872" i="5"/>
  <c r="G872" i="5"/>
  <c r="J872" i="5"/>
  <c r="T872" i="5"/>
  <c r="R872" i="5"/>
  <c r="C872" i="5"/>
  <c r="M872" i="5"/>
  <c r="H872" i="5"/>
  <c r="P872" i="5"/>
  <c r="U872" i="5"/>
  <c r="S872" i="5"/>
  <c r="K872" i="5"/>
  <c r="F872" i="5"/>
  <c r="N872" i="5"/>
  <c r="I872" i="5"/>
  <c r="D872" i="5"/>
  <c r="AT882" i="4"/>
  <c r="G882" i="5"/>
  <c r="L882" i="5"/>
  <c r="Q882" i="5"/>
  <c r="B882" i="5"/>
  <c r="T882" i="5"/>
  <c r="O882" i="5"/>
  <c r="E882" i="5"/>
  <c r="J882" i="5"/>
  <c r="H882" i="5"/>
  <c r="M882" i="5"/>
  <c r="R882" i="5"/>
  <c r="C882" i="5"/>
  <c r="P882" i="5"/>
  <c r="S882" i="5"/>
  <c r="K882" i="5"/>
  <c r="U882" i="5"/>
  <c r="N882" i="5"/>
  <c r="I882" i="5"/>
  <c r="F882" i="5"/>
  <c r="D882" i="5"/>
  <c r="AT922" i="4"/>
  <c r="B922" i="5"/>
  <c r="L922" i="5"/>
  <c r="G922" i="5"/>
  <c r="C922" i="5"/>
  <c r="Q922" i="5"/>
  <c r="J922" i="5"/>
  <c r="O922" i="5"/>
  <c r="M922" i="5"/>
  <c r="H922" i="5"/>
  <c r="R922" i="5"/>
  <c r="E922" i="5"/>
  <c r="T922" i="5"/>
  <c r="S922" i="5"/>
  <c r="P922" i="5"/>
  <c r="N922" i="5"/>
  <c r="I922" i="5"/>
  <c r="F922" i="5"/>
  <c r="K922" i="5"/>
  <c r="U922" i="5"/>
  <c r="D922" i="5"/>
  <c r="AT329" i="4"/>
  <c r="E329" i="5"/>
  <c r="G329" i="5"/>
  <c r="L329" i="5"/>
  <c r="T329" i="5"/>
  <c r="B329" i="5"/>
  <c r="J329" i="5"/>
  <c r="C329" i="5"/>
  <c r="Q329" i="5"/>
  <c r="O329" i="5"/>
  <c r="H329" i="5"/>
  <c r="R329" i="5"/>
  <c r="M329" i="5"/>
  <c r="S329" i="5"/>
  <c r="K329" i="5"/>
  <c r="U329" i="5"/>
  <c r="F329" i="5"/>
  <c r="P329" i="5"/>
  <c r="I329" i="5"/>
  <c r="D329" i="5"/>
  <c r="N329" i="5"/>
  <c r="AT243" i="4"/>
  <c r="B243" i="5"/>
  <c r="L243" i="5"/>
  <c r="E243" i="5"/>
  <c r="J243" i="5"/>
  <c r="G243" i="5"/>
  <c r="Q243" i="5"/>
  <c r="H243" i="5"/>
  <c r="M243" i="5"/>
  <c r="R243" i="5"/>
  <c r="T243" i="5"/>
  <c r="O243" i="5"/>
  <c r="C243" i="5"/>
  <c r="S243" i="5"/>
  <c r="U243" i="5"/>
  <c r="D243" i="5"/>
  <c r="P243" i="5"/>
  <c r="K243" i="5"/>
  <c r="F243" i="5"/>
  <c r="I243" i="5"/>
  <c r="N243" i="5"/>
  <c r="AT791" i="4"/>
  <c r="G791" i="5"/>
  <c r="E791" i="5"/>
  <c r="L791" i="5"/>
  <c r="Q791" i="5"/>
  <c r="B791" i="5"/>
  <c r="J791" i="5"/>
  <c r="R791" i="5"/>
  <c r="O791" i="5"/>
  <c r="M791" i="5"/>
  <c r="C791" i="5"/>
  <c r="T791" i="5"/>
  <c r="H791" i="5"/>
  <c r="U791" i="5"/>
  <c r="S791" i="5"/>
  <c r="P791" i="5"/>
  <c r="I791" i="5"/>
  <c r="K791" i="5"/>
  <c r="D791" i="5"/>
  <c r="N791" i="5"/>
  <c r="F791" i="5"/>
  <c r="AT701" i="4"/>
  <c r="B701" i="5"/>
  <c r="G701" i="5"/>
  <c r="O701" i="5"/>
  <c r="L701" i="5"/>
  <c r="Q701" i="5"/>
  <c r="J701" i="5"/>
  <c r="T701" i="5"/>
  <c r="E701" i="5"/>
  <c r="R701" i="5"/>
  <c r="H701" i="5"/>
  <c r="M701" i="5"/>
  <c r="C701" i="5"/>
  <c r="N701" i="5"/>
  <c r="S701" i="5"/>
  <c r="U701" i="5"/>
  <c r="P701" i="5"/>
  <c r="K701" i="5"/>
  <c r="I701" i="5"/>
  <c r="D701" i="5"/>
  <c r="F701" i="5"/>
  <c r="AT901" i="4"/>
  <c r="E901" i="5"/>
  <c r="G901" i="5"/>
  <c r="B901" i="5"/>
  <c r="Q901" i="5"/>
  <c r="C901" i="5"/>
  <c r="T901" i="5"/>
  <c r="L901" i="5"/>
  <c r="J901" i="5"/>
  <c r="H901" i="5"/>
  <c r="M901" i="5"/>
  <c r="R901" i="5"/>
  <c r="O901" i="5"/>
  <c r="U901" i="5"/>
  <c r="K901" i="5"/>
  <c r="N901" i="5"/>
  <c r="P901" i="5"/>
  <c r="S901" i="5"/>
  <c r="I901" i="5"/>
  <c r="D901" i="5"/>
  <c r="F901" i="5"/>
  <c r="AT684" i="4"/>
  <c r="G684" i="5"/>
  <c r="B684" i="5"/>
  <c r="Q684" i="5"/>
  <c r="L684" i="5"/>
  <c r="T684" i="5"/>
  <c r="E684" i="5"/>
  <c r="J684" i="5"/>
  <c r="O684" i="5"/>
  <c r="H684" i="5"/>
  <c r="R684" i="5"/>
  <c r="C684" i="5"/>
  <c r="M684" i="5"/>
  <c r="P684" i="5"/>
  <c r="U684" i="5"/>
  <c r="N684" i="5"/>
  <c r="K684" i="5"/>
  <c r="S684" i="5"/>
  <c r="I684" i="5"/>
  <c r="D684" i="5"/>
  <c r="F684" i="5"/>
  <c r="AT984" i="4"/>
  <c r="G984" i="5"/>
  <c r="E984" i="5"/>
  <c r="L984" i="5"/>
  <c r="B984" i="5"/>
  <c r="Q984" i="5"/>
  <c r="O984" i="5"/>
  <c r="H984" i="5"/>
  <c r="R984" i="5"/>
  <c r="C984" i="5"/>
  <c r="J984" i="5"/>
  <c r="M984" i="5"/>
  <c r="T984" i="5"/>
  <c r="S984" i="5"/>
  <c r="D984" i="5"/>
  <c r="P984" i="5"/>
  <c r="U984" i="5"/>
  <c r="I984" i="5"/>
  <c r="K984" i="5"/>
  <c r="N984" i="5"/>
  <c r="F984" i="5"/>
  <c r="AT931" i="4"/>
  <c r="B931" i="5"/>
  <c r="G931" i="5"/>
  <c r="L931" i="5"/>
  <c r="Q931" i="5"/>
  <c r="T931" i="5"/>
  <c r="E931" i="5"/>
  <c r="J931" i="5"/>
  <c r="R931" i="5"/>
  <c r="C931" i="5"/>
  <c r="O931" i="5"/>
  <c r="M931" i="5"/>
  <c r="H931" i="5"/>
  <c r="F931" i="5"/>
  <c r="P931" i="5"/>
  <c r="U931" i="5"/>
  <c r="D931" i="5"/>
  <c r="S931" i="5"/>
  <c r="K931" i="5"/>
  <c r="I931" i="5"/>
  <c r="N931" i="5"/>
  <c r="AT193" i="4"/>
  <c r="G193" i="5"/>
  <c r="B193" i="5"/>
  <c r="L193" i="5"/>
  <c r="Q193" i="5"/>
  <c r="T193" i="5"/>
  <c r="J193" i="5"/>
  <c r="E193" i="5"/>
  <c r="O193" i="5"/>
  <c r="M193" i="5"/>
  <c r="R193" i="5"/>
  <c r="C193" i="5"/>
  <c r="H193" i="5"/>
  <c r="F193" i="5"/>
  <c r="I193" i="5"/>
  <c r="U193" i="5"/>
  <c r="S193" i="5"/>
  <c r="P193" i="5"/>
  <c r="N193" i="5"/>
  <c r="D193" i="5"/>
  <c r="K193" i="5"/>
  <c r="AT859" i="4"/>
  <c r="L859" i="5"/>
  <c r="G859" i="5"/>
  <c r="B859" i="5"/>
  <c r="E859" i="5"/>
  <c r="J859" i="5"/>
  <c r="C859" i="5"/>
  <c r="Q859" i="5"/>
  <c r="O859" i="5"/>
  <c r="M859" i="5"/>
  <c r="T859" i="5"/>
  <c r="R859" i="5"/>
  <c r="H859" i="5"/>
  <c r="U859" i="5"/>
  <c r="D859" i="5"/>
  <c r="S859" i="5"/>
  <c r="P859" i="5"/>
  <c r="F859" i="5"/>
  <c r="K859" i="5"/>
  <c r="I859" i="5"/>
  <c r="N859" i="5"/>
  <c r="AT747" i="4"/>
  <c r="B747" i="5"/>
  <c r="G747" i="5"/>
  <c r="L747" i="5"/>
  <c r="C747" i="5"/>
  <c r="E747" i="5"/>
  <c r="T747" i="5"/>
  <c r="O747" i="5"/>
  <c r="Q747" i="5"/>
  <c r="M747" i="5"/>
  <c r="J747" i="5"/>
  <c r="R747" i="5"/>
  <c r="H747" i="5"/>
  <c r="P747" i="5"/>
  <c r="I747" i="5"/>
  <c r="U747" i="5"/>
  <c r="S747" i="5"/>
  <c r="D747" i="5"/>
  <c r="K747" i="5"/>
  <c r="N747" i="5"/>
  <c r="F747" i="5"/>
  <c r="AT780" i="4"/>
  <c r="L780" i="5"/>
  <c r="Q780" i="5"/>
  <c r="G780" i="5"/>
  <c r="B780" i="5"/>
  <c r="J780" i="5"/>
  <c r="E780" i="5"/>
  <c r="O780" i="5"/>
  <c r="T780" i="5"/>
  <c r="R780" i="5"/>
  <c r="C780" i="5"/>
  <c r="H780" i="5"/>
  <c r="M780" i="5"/>
  <c r="P780" i="5"/>
  <c r="S780" i="5"/>
  <c r="U780" i="5"/>
  <c r="I780" i="5"/>
  <c r="D780" i="5"/>
  <c r="K780" i="5"/>
  <c r="N780" i="5"/>
  <c r="F780" i="5"/>
  <c r="AT623" i="4"/>
  <c r="B623" i="5"/>
  <c r="Q623" i="5"/>
  <c r="G623" i="5"/>
  <c r="L623" i="5"/>
  <c r="E623" i="5"/>
  <c r="J623" i="5"/>
  <c r="O623" i="5"/>
  <c r="H623" i="5"/>
  <c r="R623" i="5"/>
  <c r="C623" i="5"/>
  <c r="T623" i="5"/>
  <c r="M623" i="5"/>
  <c r="S623" i="5"/>
  <c r="P623" i="5"/>
  <c r="U623" i="5"/>
  <c r="I623" i="5"/>
  <c r="N623" i="5"/>
  <c r="D623" i="5"/>
  <c r="K623" i="5"/>
  <c r="F623" i="5"/>
  <c r="AT593" i="4"/>
  <c r="G593" i="5"/>
  <c r="E593" i="5"/>
  <c r="Q593" i="5"/>
  <c r="B593" i="5"/>
  <c r="L593" i="5"/>
  <c r="J593" i="5"/>
  <c r="T593" i="5"/>
  <c r="M593" i="5"/>
  <c r="O593" i="5"/>
  <c r="C593" i="5"/>
  <c r="H593" i="5"/>
  <c r="R593" i="5"/>
  <c r="P593" i="5"/>
  <c r="U593" i="5"/>
  <c r="S593" i="5"/>
  <c r="N593" i="5"/>
  <c r="I593" i="5"/>
  <c r="F593" i="5"/>
  <c r="K593" i="5"/>
  <c r="D593" i="5"/>
  <c r="AT173" i="4"/>
  <c r="B173" i="5"/>
  <c r="Q173" i="5"/>
  <c r="L173" i="5"/>
  <c r="G173" i="5"/>
  <c r="J173" i="5"/>
  <c r="T173" i="5"/>
  <c r="C173" i="5"/>
  <c r="H173" i="5"/>
  <c r="O173" i="5"/>
  <c r="E173" i="5"/>
  <c r="R173" i="5"/>
  <c r="M173" i="5"/>
  <c r="S173" i="5"/>
  <c r="U173" i="5"/>
  <c r="P173" i="5"/>
  <c r="F173" i="5"/>
  <c r="I173" i="5"/>
  <c r="K173" i="5"/>
  <c r="N173" i="5"/>
  <c r="D173" i="5"/>
  <c r="AT543" i="4"/>
  <c r="E543" i="5"/>
  <c r="G543" i="5"/>
  <c r="T543" i="5"/>
  <c r="Q543" i="5"/>
  <c r="O543" i="5"/>
  <c r="B543" i="5"/>
  <c r="L543" i="5"/>
  <c r="J543" i="5"/>
  <c r="C543" i="5"/>
  <c r="R543" i="5"/>
  <c r="H543" i="5"/>
  <c r="M543" i="5"/>
  <c r="U543" i="5"/>
  <c r="P543" i="5"/>
  <c r="K543" i="5"/>
  <c r="N543" i="5"/>
  <c r="F543" i="5"/>
  <c r="I543" i="5"/>
  <c r="D543" i="5"/>
  <c r="S543" i="5"/>
  <c r="AT673" i="4"/>
  <c r="G673" i="5"/>
  <c r="Q673" i="5"/>
  <c r="L673" i="5"/>
  <c r="B673" i="5"/>
  <c r="T673" i="5"/>
  <c r="H673" i="5"/>
  <c r="C673" i="5"/>
  <c r="M673" i="5"/>
  <c r="E673" i="5"/>
  <c r="O673" i="5"/>
  <c r="J673" i="5"/>
  <c r="R673" i="5"/>
  <c r="U673" i="5"/>
  <c r="S673" i="5"/>
  <c r="F673" i="5"/>
  <c r="P673" i="5"/>
  <c r="K673" i="5"/>
  <c r="N673" i="5"/>
  <c r="D673" i="5"/>
  <c r="I673" i="5"/>
  <c r="AT807" i="4"/>
  <c r="E807" i="5"/>
  <c r="B807" i="5"/>
  <c r="G807" i="5"/>
  <c r="L807" i="5"/>
  <c r="Q807" i="5"/>
  <c r="T807" i="5"/>
  <c r="J807" i="5"/>
  <c r="C807" i="5"/>
  <c r="M807" i="5"/>
  <c r="H807" i="5"/>
  <c r="R807" i="5"/>
  <c r="O807" i="5"/>
  <c r="U807" i="5"/>
  <c r="P807" i="5"/>
  <c r="K807" i="5"/>
  <c r="D807" i="5"/>
  <c r="S807" i="5"/>
  <c r="F807" i="5"/>
  <c r="I807" i="5"/>
  <c r="N807" i="5"/>
  <c r="AT705" i="4"/>
  <c r="G705" i="5"/>
  <c r="L705" i="5"/>
  <c r="B705" i="5"/>
  <c r="E705" i="5"/>
  <c r="Q705" i="5"/>
  <c r="O705" i="5"/>
  <c r="T705" i="5"/>
  <c r="J705" i="5"/>
  <c r="H705" i="5"/>
  <c r="M705" i="5"/>
  <c r="R705" i="5"/>
  <c r="C705" i="5"/>
  <c r="K705" i="5"/>
  <c r="N705" i="5"/>
  <c r="I705" i="5"/>
  <c r="U705" i="5"/>
  <c r="F705" i="5"/>
  <c r="P705" i="5"/>
  <c r="S705" i="5"/>
  <c r="D705" i="5"/>
  <c r="AT699" i="4"/>
  <c r="B699" i="5"/>
  <c r="L699" i="5"/>
  <c r="Q699" i="5"/>
  <c r="G699" i="5"/>
  <c r="J699" i="5"/>
  <c r="T699" i="5"/>
  <c r="E699" i="5"/>
  <c r="C699" i="5"/>
  <c r="H699" i="5"/>
  <c r="R699" i="5"/>
  <c r="O699" i="5"/>
  <c r="M699" i="5"/>
  <c r="F699" i="5"/>
  <c r="P699" i="5"/>
  <c r="I699" i="5"/>
  <c r="U699" i="5"/>
  <c r="S699" i="5"/>
  <c r="N699" i="5"/>
  <c r="D699" i="5"/>
  <c r="K699" i="5"/>
  <c r="AT541" i="4"/>
  <c r="E541" i="5"/>
  <c r="G541" i="5"/>
  <c r="B541" i="5"/>
  <c r="L541" i="5"/>
  <c r="T541" i="5"/>
  <c r="Q541" i="5"/>
  <c r="O541" i="5"/>
  <c r="H541" i="5"/>
  <c r="M541" i="5"/>
  <c r="R541" i="5"/>
  <c r="J541" i="5"/>
  <c r="C541" i="5"/>
  <c r="P541" i="5"/>
  <c r="S541" i="5"/>
  <c r="K541" i="5"/>
  <c r="U541" i="5"/>
  <c r="D541" i="5"/>
  <c r="N541" i="5"/>
  <c r="I541" i="5"/>
  <c r="F541" i="5"/>
  <c r="AT927" i="4"/>
  <c r="G927" i="5"/>
  <c r="B927" i="5"/>
  <c r="Q927" i="5"/>
  <c r="E927" i="5"/>
  <c r="L927" i="5"/>
  <c r="O927" i="5"/>
  <c r="T927" i="5"/>
  <c r="J927" i="5"/>
  <c r="C927" i="5"/>
  <c r="H927" i="5"/>
  <c r="R927" i="5"/>
  <c r="M927" i="5"/>
  <c r="K927" i="5"/>
  <c r="P927" i="5"/>
  <c r="S927" i="5"/>
  <c r="U927" i="5"/>
  <c r="F927" i="5"/>
  <c r="N927" i="5"/>
  <c r="I927" i="5"/>
  <c r="D927" i="5"/>
  <c r="AT827" i="4"/>
  <c r="B827" i="5"/>
  <c r="E827" i="5"/>
  <c r="L827" i="5"/>
  <c r="Q827" i="5"/>
  <c r="J827" i="5"/>
  <c r="T827" i="5"/>
  <c r="G827" i="5"/>
  <c r="O827" i="5"/>
  <c r="H827" i="5"/>
  <c r="R827" i="5"/>
  <c r="M827" i="5"/>
  <c r="C827" i="5"/>
  <c r="K827" i="5"/>
  <c r="U827" i="5"/>
  <c r="F827" i="5"/>
  <c r="P827" i="5"/>
  <c r="S827" i="5"/>
  <c r="N827" i="5"/>
  <c r="I827" i="5"/>
  <c r="D827" i="5"/>
  <c r="AT937" i="4"/>
  <c r="E937" i="5"/>
  <c r="B937" i="5"/>
  <c r="G937" i="5"/>
  <c r="L937" i="5"/>
  <c r="Q937" i="5"/>
  <c r="J937" i="5"/>
  <c r="T937" i="5"/>
  <c r="M937" i="5"/>
  <c r="R937" i="5"/>
  <c r="O937" i="5"/>
  <c r="H937" i="5"/>
  <c r="C937" i="5"/>
  <c r="U937" i="5"/>
  <c r="K937" i="5"/>
  <c r="S937" i="5"/>
  <c r="P937" i="5"/>
  <c r="N937" i="5"/>
  <c r="D937" i="5"/>
  <c r="I937" i="5"/>
  <c r="F937" i="5"/>
  <c r="AT345" i="4"/>
  <c r="G345" i="5"/>
  <c r="B345" i="5"/>
  <c r="J345" i="5"/>
  <c r="E345" i="5"/>
  <c r="L345" i="5"/>
  <c r="O345" i="5"/>
  <c r="Q345" i="5"/>
  <c r="H345" i="5"/>
  <c r="M345" i="5"/>
  <c r="T345" i="5"/>
  <c r="R345" i="5"/>
  <c r="C345" i="5"/>
  <c r="U345" i="5"/>
  <c r="F345" i="5"/>
  <c r="S345" i="5"/>
  <c r="P345" i="5"/>
  <c r="K345" i="5"/>
  <c r="N345" i="5"/>
  <c r="I345" i="5"/>
  <c r="D345" i="5"/>
  <c r="AT95" i="4"/>
  <c r="L95" i="5"/>
  <c r="G95" i="5"/>
  <c r="B95" i="5"/>
  <c r="J95" i="5"/>
  <c r="O95" i="5"/>
  <c r="Q95" i="5"/>
  <c r="E95" i="5"/>
  <c r="H95" i="5"/>
  <c r="T95" i="5"/>
  <c r="M95" i="5"/>
  <c r="C95" i="5"/>
  <c r="R95" i="5"/>
  <c r="F95" i="5"/>
  <c r="I95" i="5"/>
  <c r="U95" i="5"/>
  <c r="P95" i="5"/>
  <c r="S95" i="5"/>
  <c r="K95" i="5"/>
  <c r="N95" i="5"/>
  <c r="D95" i="5"/>
  <c r="AT222" i="4"/>
  <c r="Q222" i="5"/>
  <c r="B222" i="5"/>
  <c r="G222" i="5"/>
  <c r="O222" i="5"/>
  <c r="E222" i="5"/>
  <c r="T222" i="5"/>
  <c r="C222" i="5"/>
  <c r="L222" i="5"/>
  <c r="H222" i="5"/>
  <c r="R222" i="5"/>
  <c r="M222" i="5"/>
  <c r="J222" i="5"/>
  <c r="P222" i="5"/>
  <c r="U222" i="5"/>
  <c r="N222" i="5"/>
  <c r="D222" i="5"/>
  <c r="S222" i="5"/>
  <c r="F222" i="5"/>
  <c r="K222" i="5"/>
  <c r="I222" i="5"/>
  <c r="AT522" i="4"/>
  <c r="E522" i="5"/>
  <c r="Q522" i="5"/>
  <c r="B522" i="5"/>
  <c r="L522" i="5"/>
  <c r="G522" i="5"/>
  <c r="O522" i="5"/>
  <c r="J522" i="5"/>
  <c r="T522" i="5"/>
  <c r="C522" i="5"/>
  <c r="M522" i="5"/>
  <c r="R522" i="5"/>
  <c r="H522" i="5"/>
  <c r="K522" i="5"/>
  <c r="F522" i="5"/>
  <c r="P522" i="5"/>
  <c r="S522" i="5"/>
  <c r="U522" i="5"/>
  <c r="I522" i="5"/>
  <c r="N522" i="5"/>
  <c r="D522" i="5"/>
  <c r="AT870" i="4"/>
  <c r="G870" i="5"/>
  <c r="E870" i="5"/>
  <c r="B870" i="5"/>
  <c r="L870" i="5"/>
  <c r="Q870" i="5"/>
  <c r="T870" i="5"/>
  <c r="J870" i="5"/>
  <c r="O870" i="5"/>
  <c r="H870" i="5"/>
  <c r="C870" i="5"/>
  <c r="R870" i="5"/>
  <c r="M870" i="5"/>
  <c r="U870" i="5"/>
  <c r="P870" i="5"/>
  <c r="I870" i="5"/>
  <c r="K870" i="5"/>
  <c r="F870" i="5"/>
  <c r="N870" i="5"/>
  <c r="S870" i="5"/>
  <c r="D870" i="5"/>
  <c r="AT397" i="4"/>
  <c r="Q397" i="5"/>
  <c r="E397" i="5"/>
  <c r="B397" i="5"/>
  <c r="L397" i="5"/>
  <c r="J397" i="5"/>
  <c r="T397" i="5"/>
  <c r="G397" i="5"/>
  <c r="O397" i="5"/>
  <c r="R397" i="5"/>
  <c r="C397" i="5"/>
  <c r="H397" i="5"/>
  <c r="M397" i="5"/>
  <c r="U397" i="5"/>
  <c r="S397" i="5"/>
  <c r="P397" i="5"/>
  <c r="N397" i="5"/>
  <c r="I397" i="5"/>
  <c r="F397" i="5"/>
  <c r="D397" i="5"/>
  <c r="K397" i="5"/>
  <c r="AT692" i="4"/>
  <c r="E692" i="5"/>
  <c r="G692" i="5"/>
  <c r="B692" i="5"/>
  <c r="Q692" i="5"/>
  <c r="L692" i="5"/>
  <c r="O692" i="5"/>
  <c r="J692" i="5"/>
  <c r="T692" i="5"/>
  <c r="M692" i="5"/>
  <c r="C692" i="5"/>
  <c r="R692" i="5"/>
  <c r="H692" i="5"/>
  <c r="N692" i="5"/>
  <c r="U692" i="5"/>
  <c r="F692" i="5"/>
  <c r="P692" i="5"/>
  <c r="S692" i="5"/>
  <c r="K692" i="5"/>
  <c r="D692" i="5"/>
  <c r="I692" i="5"/>
  <c r="AT592" i="4"/>
  <c r="G592" i="5"/>
  <c r="L592" i="5"/>
  <c r="B592" i="5"/>
  <c r="Q592" i="5"/>
  <c r="E592" i="5"/>
  <c r="T592" i="5"/>
  <c r="J592" i="5"/>
  <c r="O592" i="5"/>
  <c r="C592" i="5"/>
  <c r="R592" i="5"/>
  <c r="M592" i="5"/>
  <c r="H592" i="5"/>
  <c r="U592" i="5"/>
  <c r="S592" i="5"/>
  <c r="P592" i="5"/>
  <c r="I592" i="5"/>
  <c r="F592" i="5"/>
  <c r="N592" i="5"/>
  <c r="K592" i="5"/>
  <c r="D592" i="5"/>
  <c r="AT712" i="4"/>
  <c r="B712" i="5"/>
  <c r="G712" i="5"/>
  <c r="Q712" i="5"/>
  <c r="L712" i="5"/>
  <c r="J712" i="5"/>
  <c r="T712" i="5"/>
  <c r="E712" i="5"/>
  <c r="H712" i="5"/>
  <c r="O712" i="5"/>
  <c r="M712" i="5"/>
  <c r="R712" i="5"/>
  <c r="C712" i="5"/>
  <c r="S712" i="5"/>
  <c r="P712" i="5"/>
  <c r="K712" i="5"/>
  <c r="F712" i="5"/>
  <c r="U712" i="5"/>
  <c r="N712" i="5"/>
  <c r="D712" i="5"/>
  <c r="I712" i="5"/>
  <c r="AT367" i="4"/>
  <c r="Q367" i="5"/>
  <c r="B367" i="5"/>
  <c r="G367" i="5"/>
  <c r="T367" i="5"/>
  <c r="L367" i="5"/>
  <c r="O367" i="5"/>
  <c r="J367" i="5"/>
  <c r="C367" i="5"/>
  <c r="R367" i="5"/>
  <c r="H367" i="5"/>
  <c r="E367" i="5"/>
  <c r="M367" i="5"/>
  <c r="U367" i="5"/>
  <c r="F367" i="5"/>
  <c r="S367" i="5"/>
  <c r="P367" i="5"/>
  <c r="K367" i="5"/>
  <c r="N367" i="5"/>
  <c r="D367" i="5"/>
  <c r="I367" i="5"/>
  <c r="AT879" i="4"/>
  <c r="B879" i="5"/>
  <c r="E879" i="5"/>
  <c r="G879" i="5"/>
  <c r="L879" i="5"/>
  <c r="J879" i="5"/>
  <c r="Q879" i="5"/>
  <c r="H879" i="5"/>
  <c r="O879" i="5"/>
  <c r="M879" i="5"/>
  <c r="T879" i="5"/>
  <c r="C879" i="5"/>
  <c r="R879" i="5"/>
  <c r="U879" i="5"/>
  <c r="S879" i="5"/>
  <c r="F879" i="5"/>
  <c r="P879" i="5"/>
  <c r="K879" i="5"/>
  <c r="N879" i="5"/>
  <c r="I879" i="5"/>
  <c r="D879" i="5"/>
  <c r="AT572" i="4"/>
  <c r="L572" i="5"/>
  <c r="G572" i="5"/>
  <c r="B572" i="5"/>
  <c r="E572" i="5"/>
  <c r="O572" i="5"/>
  <c r="Q572" i="5"/>
  <c r="J572" i="5"/>
  <c r="C572" i="5"/>
  <c r="T572" i="5"/>
  <c r="M572" i="5"/>
  <c r="R572" i="5"/>
  <c r="H572" i="5"/>
  <c r="K572" i="5"/>
  <c r="F572" i="5"/>
  <c r="N572" i="5"/>
  <c r="D572" i="5"/>
  <c r="U572" i="5"/>
  <c r="P572" i="5"/>
  <c r="S572" i="5"/>
  <c r="I572" i="5"/>
  <c r="AT889" i="4"/>
  <c r="L889" i="5"/>
  <c r="G889" i="5"/>
  <c r="O889" i="5"/>
  <c r="B889" i="5"/>
  <c r="Q889" i="5"/>
  <c r="T889" i="5"/>
  <c r="C889" i="5"/>
  <c r="E889" i="5"/>
  <c r="J889" i="5"/>
  <c r="R889" i="5"/>
  <c r="H889" i="5"/>
  <c r="M889" i="5"/>
  <c r="P889" i="5"/>
  <c r="K889" i="5"/>
  <c r="U889" i="5"/>
  <c r="S889" i="5"/>
  <c r="F889" i="5"/>
  <c r="D889" i="5"/>
  <c r="N889" i="5"/>
  <c r="I889" i="5"/>
  <c r="AT259" i="4"/>
  <c r="L259" i="5"/>
  <c r="B259" i="5"/>
  <c r="Q259" i="5"/>
  <c r="G259" i="5"/>
  <c r="T259" i="5"/>
  <c r="J259" i="5"/>
  <c r="E259" i="5"/>
  <c r="M259" i="5"/>
  <c r="R259" i="5"/>
  <c r="C259" i="5"/>
  <c r="O259" i="5"/>
  <c r="H259" i="5"/>
  <c r="P259" i="5"/>
  <c r="S259" i="5"/>
  <c r="U259" i="5"/>
  <c r="D259" i="5"/>
  <c r="K259" i="5"/>
  <c r="F259" i="5"/>
  <c r="N259" i="5"/>
  <c r="I259" i="5"/>
  <c r="AT613" i="4"/>
  <c r="G613" i="5"/>
  <c r="L613" i="5"/>
  <c r="B613" i="5"/>
  <c r="E613" i="5"/>
  <c r="J613" i="5"/>
  <c r="Q613" i="5"/>
  <c r="T613" i="5"/>
  <c r="C613" i="5"/>
  <c r="R613" i="5"/>
  <c r="O613" i="5"/>
  <c r="H613" i="5"/>
  <c r="M613" i="5"/>
  <c r="F613" i="5"/>
  <c r="N613" i="5"/>
  <c r="U613" i="5"/>
  <c r="S613" i="5"/>
  <c r="P613" i="5"/>
  <c r="I613" i="5"/>
  <c r="D613" i="5"/>
  <c r="K613" i="5"/>
  <c r="AT728" i="4"/>
  <c r="B728" i="5"/>
  <c r="L728" i="5"/>
  <c r="Q728" i="5"/>
  <c r="G728" i="5"/>
  <c r="E728" i="5"/>
  <c r="O728" i="5"/>
  <c r="J728" i="5"/>
  <c r="C728" i="5"/>
  <c r="H728" i="5"/>
  <c r="M728" i="5"/>
  <c r="R728" i="5"/>
  <c r="T728" i="5"/>
  <c r="K728" i="5"/>
  <c r="F728" i="5"/>
  <c r="P728" i="5"/>
  <c r="U728" i="5"/>
  <c r="S728" i="5"/>
  <c r="N728" i="5"/>
  <c r="I728" i="5"/>
  <c r="D728" i="5"/>
  <c r="AT708" i="4"/>
  <c r="E708" i="5"/>
  <c r="B708" i="5"/>
  <c r="G708" i="5"/>
  <c r="Q708" i="5"/>
  <c r="L708" i="5"/>
  <c r="J708" i="5"/>
  <c r="C708" i="5"/>
  <c r="M708" i="5"/>
  <c r="O708" i="5"/>
  <c r="T708" i="5"/>
  <c r="R708" i="5"/>
  <c r="H708" i="5"/>
  <c r="S708" i="5"/>
  <c r="D708" i="5"/>
  <c r="P708" i="5"/>
  <c r="U708" i="5"/>
  <c r="N708" i="5"/>
  <c r="I708" i="5"/>
  <c r="F708" i="5"/>
  <c r="K708" i="5"/>
  <c r="AT757" i="4"/>
  <c r="G757" i="5"/>
  <c r="L757" i="5"/>
  <c r="B757" i="5"/>
  <c r="T757" i="5"/>
  <c r="O757" i="5"/>
  <c r="Q757" i="5"/>
  <c r="E757" i="5"/>
  <c r="J757" i="5"/>
  <c r="R757" i="5"/>
  <c r="H757" i="5"/>
  <c r="M757" i="5"/>
  <c r="C757" i="5"/>
  <c r="K757" i="5"/>
  <c r="U757" i="5"/>
  <c r="S757" i="5"/>
  <c r="F757" i="5"/>
  <c r="P757" i="5"/>
  <c r="N757" i="5"/>
  <c r="I757" i="5"/>
  <c r="D757" i="5"/>
  <c r="AT241" i="4"/>
  <c r="L241" i="5"/>
  <c r="O241" i="5"/>
  <c r="T241" i="5"/>
  <c r="Q241" i="5"/>
  <c r="G241" i="5"/>
  <c r="E241" i="5"/>
  <c r="B241" i="5"/>
  <c r="J241" i="5"/>
  <c r="M241" i="5"/>
  <c r="H241" i="5"/>
  <c r="C241" i="5"/>
  <c r="R241" i="5"/>
  <c r="S241" i="5"/>
  <c r="K241" i="5"/>
  <c r="F241" i="5"/>
  <c r="U241" i="5"/>
  <c r="P241" i="5"/>
  <c r="N241" i="5"/>
  <c r="D241" i="5"/>
  <c r="I241" i="5"/>
  <c r="AT167" i="4"/>
  <c r="Q167" i="5"/>
  <c r="G167" i="5"/>
  <c r="L167" i="5"/>
  <c r="B167" i="5"/>
  <c r="E167" i="5"/>
  <c r="O167" i="5"/>
  <c r="J167" i="5"/>
  <c r="T167" i="5"/>
  <c r="M167" i="5"/>
  <c r="R167" i="5"/>
  <c r="H167" i="5"/>
  <c r="C167" i="5"/>
  <c r="F167" i="5"/>
  <c r="P167" i="5"/>
  <c r="S167" i="5"/>
  <c r="K167" i="5"/>
  <c r="U167" i="5"/>
  <c r="N167" i="5"/>
  <c r="I167" i="5"/>
  <c r="D167" i="5"/>
  <c r="AT501" i="4"/>
  <c r="B501" i="5"/>
  <c r="Q501" i="5"/>
  <c r="T501" i="5"/>
  <c r="G501" i="5"/>
  <c r="J501" i="5"/>
  <c r="O501" i="5"/>
  <c r="C501" i="5"/>
  <c r="L501" i="5"/>
  <c r="E501" i="5"/>
  <c r="M501" i="5"/>
  <c r="H501" i="5"/>
  <c r="R501" i="5"/>
  <c r="P501" i="5"/>
  <c r="K501" i="5"/>
  <c r="S501" i="5"/>
  <c r="U501" i="5"/>
  <c r="F501" i="5"/>
  <c r="N501" i="5"/>
  <c r="D501" i="5"/>
  <c r="I501" i="5"/>
  <c r="AT491" i="4"/>
  <c r="G491" i="5"/>
  <c r="B491" i="5"/>
  <c r="E491" i="5"/>
  <c r="L491" i="5"/>
  <c r="Q491" i="5"/>
  <c r="T491" i="5"/>
  <c r="J491" i="5"/>
  <c r="O491" i="5"/>
  <c r="C491" i="5"/>
  <c r="M491" i="5"/>
  <c r="R491" i="5"/>
  <c r="H491" i="5"/>
  <c r="S491" i="5"/>
  <c r="U491" i="5"/>
  <c r="D491" i="5"/>
  <c r="P491" i="5"/>
  <c r="K491" i="5"/>
  <c r="I491" i="5"/>
  <c r="N491" i="5"/>
  <c r="F491" i="5"/>
  <c r="AT306" i="4"/>
  <c r="B306" i="5"/>
  <c r="G306" i="5"/>
  <c r="Q306" i="5"/>
  <c r="O306" i="5"/>
  <c r="L306" i="5"/>
  <c r="J306" i="5"/>
  <c r="H306" i="5"/>
  <c r="M306" i="5"/>
  <c r="E306" i="5"/>
  <c r="T306" i="5"/>
  <c r="R306" i="5"/>
  <c r="C306" i="5"/>
  <c r="K306" i="5"/>
  <c r="P306" i="5"/>
  <c r="U306" i="5"/>
  <c r="S306" i="5"/>
  <c r="N306" i="5"/>
  <c r="I306" i="5"/>
  <c r="F306" i="5"/>
  <c r="D306" i="5"/>
  <c r="AT267" i="4"/>
  <c r="Q267" i="5"/>
  <c r="J267" i="5"/>
  <c r="T267" i="5"/>
  <c r="L267" i="5"/>
  <c r="B267" i="5"/>
  <c r="C267" i="5"/>
  <c r="O267" i="5"/>
  <c r="G267" i="5"/>
  <c r="E267" i="5"/>
  <c r="H267" i="5"/>
  <c r="R267" i="5"/>
  <c r="M267" i="5"/>
  <c r="P267" i="5"/>
  <c r="K267" i="5"/>
  <c r="I267" i="5"/>
  <c r="U267" i="5"/>
  <c r="S267" i="5"/>
  <c r="F267" i="5"/>
  <c r="N267" i="5"/>
  <c r="D267" i="5"/>
  <c r="AT231" i="4"/>
  <c r="G231" i="5"/>
  <c r="B231" i="5"/>
  <c r="Q231" i="5"/>
  <c r="L231" i="5"/>
  <c r="J231" i="5"/>
  <c r="O231" i="5"/>
  <c r="E231" i="5"/>
  <c r="T231" i="5"/>
  <c r="H231" i="5"/>
  <c r="C231" i="5"/>
  <c r="R231" i="5"/>
  <c r="M231" i="5"/>
  <c r="K231" i="5"/>
  <c r="N231" i="5"/>
  <c r="U231" i="5"/>
  <c r="S231" i="5"/>
  <c r="F231" i="5"/>
  <c r="I231" i="5"/>
  <c r="P231" i="5"/>
  <c r="D231" i="5"/>
  <c r="AT777" i="4"/>
  <c r="E777" i="5"/>
  <c r="L777" i="5"/>
  <c r="T777" i="5"/>
  <c r="B777" i="5"/>
  <c r="G777" i="5"/>
  <c r="J777" i="5"/>
  <c r="O777" i="5"/>
  <c r="Q777" i="5"/>
  <c r="R777" i="5"/>
  <c r="M777" i="5"/>
  <c r="C777" i="5"/>
  <c r="H777" i="5"/>
  <c r="S777" i="5"/>
  <c r="N777" i="5"/>
  <c r="U777" i="5"/>
  <c r="P777" i="5"/>
  <c r="K777" i="5"/>
  <c r="F777" i="5"/>
  <c r="D777" i="5"/>
  <c r="I777" i="5"/>
  <c r="AT779" i="4"/>
  <c r="G779" i="5"/>
  <c r="L779" i="5"/>
  <c r="Q779" i="5"/>
  <c r="B779" i="5"/>
  <c r="T779" i="5"/>
  <c r="E779" i="5"/>
  <c r="O779" i="5"/>
  <c r="C779" i="5"/>
  <c r="R779" i="5"/>
  <c r="M779" i="5"/>
  <c r="J779" i="5"/>
  <c r="H779" i="5"/>
  <c r="N779" i="5"/>
  <c r="S779" i="5"/>
  <c r="U779" i="5"/>
  <c r="P779" i="5"/>
  <c r="K779" i="5"/>
  <c r="D779" i="5"/>
  <c r="F779" i="5"/>
  <c r="I779" i="5"/>
  <c r="AT907" i="4"/>
  <c r="Q907" i="5"/>
  <c r="E907" i="5"/>
  <c r="B907" i="5"/>
  <c r="J907" i="5"/>
  <c r="L907" i="5"/>
  <c r="C907" i="5"/>
  <c r="G907" i="5"/>
  <c r="O907" i="5"/>
  <c r="T907" i="5"/>
  <c r="M907" i="5"/>
  <c r="R907" i="5"/>
  <c r="H907" i="5"/>
  <c r="U907" i="5"/>
  <c r="F907" i="5"/>
  <c r="P907" i="5"/>
  <c r="S907" i="5"/>
  <c r="K907" i="5"/>
  <c r="I907" i="5"/>
  <c r="D907" i="5"/>
  <c r="N907" i="5"/>
  <c r="AT196" i="4"/>
  <c r="Q196" i="5"/>
  <c r="B196" i="5"/>
  <c r="G196" i="5"/>
  <c r="L196" i="5"/>
  <c r="E196" i="5"/>
  <c r="J196" i="5"/>
  <c r="O196" i="5"/>
  <c r="M196" i="5"/>
  <c r="H196" i="5"/>
  <c r="R196" i="5"/>
  <c r="T196" i="5"/>
  <c r="C196" i="5"/>
  <c r="K196" i="5"/>
  <c r="F196" i="5"/>
  <c r="U196" i="5"/>
  <c r="S196" i="5"/>
  <c r="I196" i="5"/>
  <c r="P196" i="5"/>
  <c r="N196" i="5"/>
  <c r="D196" i="5"/>
  <c r="AT477" i="4"/>
  <c r="Q477" i="5"/>
  <c r="G477" i="5"/>
  <c r="B477" i="5"/>
  <c r="E477" i="5"/>
  <c r="O477" i="5"/>
  <c r="L477" i="5"/>
  <c r="J477" i="5"/>
  <c r="H477" i="5"/>
  <c r="T477" i="5"/>
  <c r="R477" i="5"/>
  <c r="C477" i="5"/>
  <c r="M477" i="5"/>
  <c r="S477" i="5"/>
  <c r="K477" i="5"/>
  <c r="I477" i="5"/>
  <c r="P477" i="5"/>
  <c r="D477" i="5"/>
  <c r="F477" i="5"/>
  <c r="U477" i="5"/>
  <c r="N477" i="5"/>
  <c r="AT611" i="4"/>
  <c r="G611" i="5"/>
  <c r="B611" i="5"/>
  <c r="E611" i="5"/>
  <c r="L611" i="5"/>
  <c r="Q611" i="5"/>
  <c r="J611" i="5"/>
  <c r="O611" i="5"/>
  <c r="T611" i="5"/>
  <c r="R611" i="5"/>
  <c r="M611" i="5"/>
  <c r="H611" i="5"/>
  <c r="C611" i="5"/>
  <c r="S611" i="5"/>
  <c r="P611" i="5"/>
  <c r="U611" i="5"/>
  <c r="I611" i="5"/>
  <c r="K611" i="5"/>
  <c r="F611" i="5"/>
  <c r="D611" i="5"/>
  <c r="N611" i="5"/>
  <c r="AT315" i="4"/>
  <c r="B315" i="5"/>
  <c r="L315" i="5"/>
  <c r="E315" i="5"/>
  <c r="Q315" i="5"/>
  <c r="T315" i="5"/>
  <c r="G315" i="5"/>
  <c r="J315" i="5"/>
  <c r="O315" i="5"/>
  <c r="R315" i="5"/>
  <c r="M315" i="5"/>
  <c r="H315" i="5"/>
  <c r="C315" i="5"/>
  <c r="S315" i="5"/>
  <c r="K315" i="5"/>
  <c r="N315" i="5"/>
  <c r="U315" i="5"/>
  <c r="P315" i="5"/>
  <c r="F315" i="5"/>
  <c r="I315" i="5"/>
  <c r="D315" i="5"/>
  <c r="AT65" i="4"/>
  <c r="L65" i="5"/>
  <c r="B65" i="5"/>
  <c r="G65" i="5"/>
  <c r="Q65" i="5"/>
  <c r="T65" i="5"/>
  <c r="J65" i="5"/>
  <c r="O65" i="5"/>
  <c r="E65" i="5"/>
  <c r="C65" i="5"/>
  <c r="M65" i="5"/>
  <c r="R65" i="5"/>
  <c r="H65" i="5"/>
  <c r="U65" i="5"/>
  <c r="K65" i="5"/>
  <c r="S65" i="5"/>
  <c r="F65" i="5"/>
  <c r="N65" i="5"/>
  <c r="P65" i="5"/>
  <c r="D65" i="5"/>
  <c r="I65" i="5"/>
  <c r="AT909" i="4"/>
  <c r="B909" i="5"/>
  <c r="L909" i="5"/>
  <c r="G909" i="5"/>
  <c r="Q909" i="5"/>
  <c r="T909" i="5"/>
  <c r="O909" i="5"/>
  <c r="J909" i="5"/>
  <c r="R909" i="5"/>
  <c r="C909" i="5"/>
  <c r="M909" i="5"/>
  <c r="E909" i="5"/>
  <c r="H909" i="5"/>
  <c r="I909" i="5"/>
  <c r="S909" i="5"/>
  <c r="U909" i="5"/>
  <c r="D909" i="5"/>
  <c r="P909" i="5"/>
  <c r="K909" i="5"/>
  <c r="N909" i="5"/>
  <c r="F909" i="5"/>
  <c r="AT86" i="4"/>
  <c r="L86" i="5"/>
  <c r="Q86" i="5"/>
  <c r="B86" i="5"/>
  <c r="G86" i="5"/>
  <c r="O86" i="5"/>
  <c r="J86" i="5"/>
  <c r="E86" i="5"/>
  <c r="R86" i="5"/>
  <c r="C86" i="5"/>
  <c r="M86" i="5"/>
  <c r="H86" i="5"/>
  <c r="T86" i="5"/>
  <c r="S86" i="5"/>
  <c r="F86" i="5"/>
  <c r="P86" i="5"/>
  <c r="U86" i="5"/>
  <c r="K86" i="5"/>
  <c r="I86" i="5"/>
  <c r="D86" i="5"/>
  <c r="N86" i="5"/>
  <c r="AT455" i="4"/>
  <c r="G455" i="5"/>
  <c r="B455" i="5"/>
  <c r="L455" i="5"/>
  <c r="E455" i="5"/>
  <c r="Q455" i="5"/>
  <c r="R455" i="5"/>
  <c r="J455" i="5"/>
  <c r="O455" i="5"/>
  <c r="C455" i="5"/>
  <c r="H455" i="5"/>
  <c r="M455" i="5"/>
  <c r="T455" i="5"/>
  <c r="U455" i="5"/>
  <c r="S455" i="5"/>
  <c r="P455" i="5"/>
  <c r="D455" i="5"/>
  <c r="F455" i="5"/>
  <c r="K455" i="5"/>
  <c r="I455" i="5"/>
  <c r="N455" i="5"/>
  <c r="AT929" i="4"/>
  <c r="E929" i="5"/>
  <c r="L929" i="5"/>
  <c r="B929" i="5"/>
  <c r="G929" i="5"/>
  <c r="J929" i="5"/>
  <c r="Q929" i="5"/>
  <c r="O929" i="5"/>
  <c r="T929" i="5"/>
  <c r="H929" i="5"/>
  <c r="R929" i="5"/>
  <c r="M929" i="5"/>
  <c r="C929" i="5"/>
  <c r="U929" i="5"/>
  <c r="P929" i="5"/>
  <c r="S929" i="5"/>
  <c r="F929" i="5"/>
  <c r="N929" i="5"/>
  <c r="I929" i="5"/>
  <c r="K929" i="5"/>
  <c r="D929" i="5"/>
  <c r="AT965" i="4"/>
  <c r="B965" i="5"/>
  <c r="E965" i="5"/>
  <c r="G965" i="5"/>
  <c r="Q965" i="5"/>
  <c r="L965" i="5"/>
  <c r="J965" i="5"/>
  <c r="O965" i="5"/>
  <c r="M965" i="5"/>
  <c r="H965" i="5"/>
  <c r="R965" i="5"/>
  <c r="T965" i="5"/>
  <c r="C965" i="5"/>
  <c r="D965" i="5"/>
  <c r="U965" i="5"/>
  <c r="S965" i="5"/>
  <c r="P965" i="5"/>
  <c r="K965" i="5"/>
  <c r="N965" i="5"/>
  <c r="I965" i="5"/>
  <c r="F965" i="5"/>
  <c r="AT829" i="4"/>
  <c r="B829" i="5"/>
  <c r="L829" i="5"/>
  <c r="G829" i="5"/>
  <c r="Q829" i="5"/>
  <c r="E829" i="5"/>
  <c r="J829" i="5"/>
  <c r="O829" i="5"/>
  <c r="T829" i="5"/>
  <c r="R829" i="5"/>
  <c r="M829" i="5"/>
  <c r="H829" i="5"/>
  <c r="C829" i="5"/>
  <c r="U829" i="5"/>
  <c r="P829" i="5"/>
  <c r="S829" i="5"/>
  <c r="F829" i="5"/>
  <c r="N829" i="5"/>
  <c r="K829" i="5"/>
  <c r="I829" i="5"/>
  <c r="D829" i="5"/>
  <c r="AT840" i="4"/>
  <c r="E840" i="5"/>
  <c r="Q840" i="5"/>
  <c r="B840" i="5"/>
  <c r="G840" i="5"/>
  <c r="J840" i="5"/>
  <c r="L840" i="5"/>
  <c r="T840" i="5"/>
  <c r="H840" i="5"/>
  <c r="M840" i="5"/>
  <c r="R840" i="5"/>
  <c r="C840" i="5"/>
  <c r="O840" i="5"/>
  <c r="U840" i="5"/>
  <c r="P840" i="5"/>
  <c r="K840" i="5"/>
  <c r="S840" i="5"/>
  <c r="F840" i="5"/>
  <c r="D840" i="5"/>
  <c r="N840" i="5"/>
  <c r="I840" i="5"/>
  <c r="AT447" i="4"/>
  <c r="G447" i="5"/>
  <c r="L447" i="5"/>
  <c r="J447" i="5"/>
  <c r="E447" i="5"/>
  <c r="B447" i="5"/>
  <c r="Q447" i="5"/>
  <c r="O447" i="5"/>
  <c r="T447" i="5"/>
  <c r="R447" i="5"/>
  <c r="M447" i="5"/>
  <c r="H447" i="5"/>
  <c r="C447" i="5"/>
  <c r="S447" i="5"/>
  <c r="P447" i="5"/>
  <c r="K447" i="5"/>
  <c r="U447" i="5"/>
  <c r="N447" i="5"/>
  <c r="I447" i="5"/>
  <c r="F447" i="5"/>
  <c r="D447" i="5"/>
  <c r="AT59" i="4"/>
  <c r="B59" i="5"/>
  <c r="G59" i="5"/>
  <c r="J59" i="5"/>
  <c r="L59" i="5"/>
  <c r="Q59" i="5"/>
  <c r="E59" i="5"/>
  <c r="C59" i="5"/>
  <c r="H59" i="5"/>
  <c r="R59" i="5"/>
  <c r="M59" i="5"/>
  <c r="O59" i="5"/>
  <c r="T59" i="5"/>
  <c r="P59" i="5"/>
  <c r="F59" i="5"/>
  <c r="N59" i="5"/>
  <c r="U59" i="5"/>
  <c r="S59" i="5"/>
  <c r="I59" i="5"/>
  <c r="K59" i="5"/>
  <c r="D59" i="5"/>
  <c r="AT89" i="4"/>
  <c r="Q89" i="5"/>
  <c r="B89" i="5"/>
  <c r="E89" i="5"/>
  <c r="O89" i="5"/>
  <c r="G89" i="5"/>
  <c r="L89" i="5"/>
  <c r="J89" i="5"/>
  <c r="T89" i="5"/>
  <c r="R89" i="5"/>
  <c r="H89" i="5"/>
  <c r="M89" i="5"/>
  <c r="C89" i="5"/>
  <c r="N89" i="5"/>
  <c r="P89" i="5"/>
  <c r="U89" i="5"/>
  <c r="K89" i="5"/>
  <c r="S89" i="5"/>
  <c r="F89" i="5"/>
  <c r="I89" i="5"/>
  <c r="D89" i="5"/>
  <c r="AT653" i="4"/>
  <c r="G653" i="5"/>
  <c r="B653" i="5"/>
  <c r="Q653" i="5"/>
  <c r="L653" i="5"/>
  <c r="E653" i="5"/>
  <c r="J653" i="5"/>
  <c r="O653" i="5"/>
  <c r="C653" i="5"/>
  <c r="M653" i="5"/>
  <c r="H653" i="5"/>
  <c r="R653" i="5"/>
  <c r="T653" i="5"/>
  <c r="N653" i="5"/>
  <c r="K653" i="5"/>
  <c r="P653" i="5"/>
  <c r="F653" i="5"/>
  <c r="I653" i="5"/>
  <c r="U653" i="5"/>
  <c r="S653" i="5"/>
  <c r="D653" i="5"/>
  <c r="AT583" i="4"/>
  <c r="Q583" i="5"/>
  <c r="E583" i="5"/>
  <c r="L583" i="5"/>
  <c r="B583" i="5"/>
  <c r="G583" i="5"/>
  <c r="J583" i="5"/>
  <c r="T583" i="5"/>
  <c r="O583" i="5"/>
  <c r="H583" i="5"/>
  <c r="R583" i="5"/>
  <c r="M583" i="5"/>
  <c r="C583" i="5"/>
  <c r="I583" i="5"/>
  <c r="D583" i="5"/>
  <c r="N583" i="5"/>
  <c r="P583" i="5"/>
  <c r="S583" i="5"/>
  <c r="U583" i="5"/>
  <c r="K583" i="5"/>
  <c r="F583" i="5"/>
  <c r="AT436" i="4"/>
  <c r="Q436" i="5"/>
  <c r="B436" i="5"/>
  <c r="L436" i="5"/>
  <c r="J436" i="5"/>
  <c r="G436" i="5"/>
  <c r="O436" i="5"/>
  <c r="T436" i="5"/>
  <c r="E436" i="5"/>
  <c r="C436" i="5"/>
  <c r="H436" i="5"/>
  <c r="M436" i="5"/>
  <c r="R436" i="5"/>
  <c r="P436" i="5"/>
  <c r="S436" i="5"/>
  <c r="N436" i="5"/>
  <c r="K436" i="5"/>
  <c r="F436" i="5"/>
  <c r="U436" i="5"/>
  <c r="D436" i="5"/>
  <c r="I436" i="5"/>
  <c r="AT476" i="4"/>
  <c r="G476" i="5"/>
  <c r="Q476" i="5"/>
  <c r="T476" i="5"/>
  <c r="B476" i="5"/>
  <c r="L476" i="5"/>
  <c r="O476" i="5"/>
  <c r="E476" i="5"/>
  <c r="J476" i="5"/>
  <c r="H476" i="5"/>
  <c r="R476" i="5"/>
  <c r="C476" i="5"/>
  <c r="M476" i="5"/>
  <c r="S476" i="5"/>
  <c r="P476" i="5"/>
  <c r="U476" i="5"/>
  <c r="F476" i="5"/>
  <c r="K476" i="5"/>
  <c r="N476" i="5"/>
  <c r="I476" i="5"/>
  <c r="D476" i="5"/>
  <c r="AT256" i="4"/>
  <c r="E256" i="5"/>
  <c r="G256" i="5"/>
  <c r="J256" i="5"/>
  <c r="B256" i="5"/>
  <c r="L256" i="5"/>
  <c r="Q256" i="5"/>
  <c r="T256" i="5"/>
  <c r="O256" i="5"/>
  <c r="H256" i="5"/>
  <c r="M256" i="5"/>
  <c r="R256" i="5"/>
  <c r="C256" i="5"/>
  <c r="P256" i="5"/>
  <c r="F256" i="5"/>
  <c r="S256" i="5"/>
  <c r="D256" i="5"/>
  <c r="I256" i="5"/>
  <c r="U256" i="5"/>
  <c r="N256" i="5"/>
  <c r="K256" i="5"/>
  <c r="AT127" i="4"/>
  <c r="Q127" i="5"/>
  <c r="B127" i="5"/>
  <c r="L127" i="5"/>
  <c r="G127" i="5"/>
  <c r="E127" i="5"/>
  <c r="J127" i="5"/>
  <c r="O127" i="5"/>
  <c r="M127" i="5"/>
  <c r="H127" i="5"/>
  <c r="R127" i="5"/>
  <c r="C127" i="5"/>
  <c r="T127" i="5"/>
  <c r="P127" i="5"/>
  <c r="S127" i="5"/>
  <c r="K127" i="5"/>
  <c r="U127" i="5"/>
  <c r="F127" i="5"/>
  <c r="I127" i="5"/>
  <c r="N127" i="5"/>
  <c r="D127" i="5"/>
  <c r="AT295" i="4"/>
  <c r="B295" i="5"/>
  <c r="E295" i="5"/>
  <c r="T295" i="5"/>
  <c r="G295" i="5"/>
  <c r="L295" i="5"/>
  <c r="Q295" i="5"/>
  <c r="C295" i="5"/>
  <c r="R295" i="5"/>
  <c r="H295" i="5"/>
  <c r="J295" i="5"/>
  <c r="O295" i="5"/>
  <c r="M295" i="5"/>
  <c r="P295" i="5"/>
  <c r="N295" i="5"/>
  <c r="U295" i="5"/>
  <c r="S295" i="5"/>
  <c r="F295" i="5"/>
  <c r="D295" i="5"/>
  <c r="K295" i="5"/>
  <c r="I295" i="5"/>
  <c r="AT561" i="4"/>
  <c r="B561" i="5"/>
  <c r="G561" i="5"/>
  <c r="J561" i="5"/>
  <c r="Q561" i="5"/>
  <c r="L561" i="5"/>
  <c r="E561" i="5"/>
  <c r="O561" i="5"/>
  <c r="T561" i="5"/>
  <c r="C561" i="5"/>
  <c r="H561" i="5"/>
  <c r="R561" i="5"/>
  <c r="M561" i="5"/>
  <c r="F561" i="5"/>
  <c r="I561" i="5"/>
  <c r="P561" i="5"/>
  <c r="K561" i="5"/>
  <c r="U561" i="5"/>
  <c r="N561" i="5"/>
  <c r="S561" i="5"/>
  <c r="D561" i="5"/>
  <c r="AT897" i="4"/>
  <c r="B897" i="5"/>
  <c r="G897" i="5"/>
  <c r="L897" i="5"/>
  <c r="E897" i="5"/>
  <c r="Q897" i="5"/>
  <c r="J897" i="5"/>
  <c r="O897" i="5"/>
  <c r="C897" i="5"/>
  <c r="T897" i="5"/>
  <c r="R897" i="5"/>
  <c r="H897" i="5"/>
  <c r="M897" i="5"/>
  <c r="P897" i="5"/>
  <c r="N897" i="5"/>
  <c r="U897" i="5"/>
  <c r="S897" i="5"/>
  <c r="F897" i="5"/>
  <c r="D897" i="5"/>
  <c r="K897" i="5"/>
  <c r="I897" i="5"/>
  <c r="AT46" i="4"/>
  <c r="L46" i="5"/>
  <c r="G46" i="5"/>
  <c r="Q46" i="5"/>
  <c r="B46" i="5"/>
  <c r="E46" i="5"/>
  <c r="J46" i="5"/>
  <c r="O46" i="5"/>
  <c r="T46" i="5"/>
  <c r="H46" i="5"/>
  <c r="M46" i="5"/>
  <c r="R46" i="5"/>
  <c r="C46" i="5"/>
  <c r="U46" i="5"/>
  <c r="F46" i="5"/>
  <c r="D46" i="5"/>
  <c r="S46" i="5"/>
  <c r="P46" i="5"/>
  <c r="K46" i="5"/>
  <c r="I46" i="5"/>
  <c r="N46" i="5"/>
  <c r="AT356" i="4"/>
  <c r="G356" i="5"/>
  <c r="Q356" i="5"/>
  <c r="B356" i="5"/>
  <c r="J356" i="5"/>
  <c r="L356" i="5"/>
  <c r="O356" i="5"/>
  <c r="C356" i="5"/>
  <c r="R356" i="5"/>
  <c r="M356" i="5"/>
  <c r="E356" i="5"/>
  <c r="T356" i="5"/>
  <c r="H356" i="5"/>
  <c r="S356" i="5"/>
  <c r="D356" i="5"/>
  <c r="F356" i="5"/>
  <c r="P356" i="5"/>
  <c r="U356" i="5"/>
  <c r="I356" i="5"/>
  <c r="N356" i="5"/>
  <c r="K356" i="5"/>
  <c r="AT375" i="4"/>
  <c r="G375" i="5"/>
  <c r="Q375" i="5"/>
  <c r="B375" i="5"/>
  <c r="E375" i="5"/>
  <c r="T375" i="5"/>
  <c r="L375" i="5"/>
  <c r="O375" i="5"/>
  <c r="J375" i="5"/>
  <c r="C375" i="5"/>
  <c r="M375" i="5"/>
  <c r="R375" i="5"/>
  <c r="H375" i="5"/>
  <c r="F375" i="5"/>
  <c r="P375" i="5"/>
  <c r="S375" i="5"/>
  <c r="U375" i="5"/>
  <c r="N375" i="5"/>
  <c r="K375" i="5"/>
  <c r="I375" i="5"/>
  <c r="D375" i="5"/>
  <c r="AT734" i="4"/>
  <c r="G734" i="5"/>
  <c r="B734" i="5"/>
  <c r="Q734" i="5"/>
  <c r="O734" i="5"/>
  <c r="E734" i="5"/>
  <c r="L734" i="5"/>
  <c r="J734" i="5"/>
  <c r="T734" i="5"/>
  <c r="R734" i="5"/>
  <c r="C734" i="5"/>
  <c r="H734" i="5"/>
  <c r="M734" i="5"/>
  <c r="P734" i="5"/>
  <c r="U734" i="5"/>
  <c r="S734" i="5"/>
  <c r="I734" i="5"/>
  <c r="K734" i="5"/>
  <c r="N734" i="5"/>
  <c r="D734" i="5"/>
  <c r="F734" i="5"/>
  <c r="AT284" i="4"/>
  <c r="E284" i="5"/>
  <c r="G284" i="5"/>
  <c r="Q284" i="5"/>
  <c r="B284" i="5"/>
  <c r="L284" i="5"/>
  <c r="T284" i="5"/>
  <c r="J284" i="5"/>
  <c r="O284" i="5"/>
  <c r="M284" i="5"/>
  <c r="C284" i="5"/>
  <c r="R284" i="5"/>
  <c r="H284" i="5"/>
  <c r="K284" i="5"/>
  <c r="S284" i="5"/>
  <c r="P284" i="5"/>
  <c r="U284" i="5"/>
  <c r="N284" i="5"/>
  <c r="D284" i="5"/>
  <c r="F284" i="5"/>
  <c r="I284" i="5"/>
  <c r="M22" i="4"/>
  <c r="D6" i="2"/>
  <c r="AT219" i="4"/>
  <c r="G219" i="5"/>
  <c r="Q219" i="5"/>
  <c r="B219" i="5"/>
  <c r="E219" i="5"/>
  <c r="L219" i="5"/>
  <c r="J219" i="5"/>
  <c r="T219" i="5"/>
  <c r="O219" i="5"/>
  <c r="C219" i="5"/>
  <c r="M219" i="5"/>
  <c r="H219" i="5"/>
  <c r="R219" i="5"/>
  <c r="U219" i="5"/>
  <c r="D219" i="5"/>
  <c r="F219" i="5"/>
  <c r="S219" i="5"/>
  <c r="K219" i="5"/>
  <c r="P219" i="5"/>
  <c r="N219" i="5"/>
  <c r="I219" i="5"/>
  <c r="AT569" i="4"/>
  <c r="G569" i="5"/>
  <c r="L569" i="5"/>
  <c r="B569" i="5"/>
  <c r="Q569" i="5"/>
  <c r="E569" i="5"/>
  <c r="T569" i="5"/>
  <c r="O569" i="5"/>
  <c r="H569" i="5"/>
  <c r="M569" i="5"/>
  <c r="C569" i="5"/>
  <c r="R569" i="5"/>
  <c r="J569" i="5"/>
  <c r="P569" i="5"/>
  <c r="U569" i="5"/>
  <c r="K569" i="5"/>
  <c r="D569" i="5"/>
  <c r="S569" i="5"/>
  <c r="N569" i="5"/>
  <c r="I569" i="5"/>
  <c r="F569" i="5"/>
  <c r="AT489" i="4"/>
  <c r="L489" i="5"/>
  <c r="B489" i="5"/>
  <c r="G489" i="5"/>
  <c r="E489" i="5"/>
  <c r="Q489" i="5"/>
  <c r="J489" i="5"/>
  <c r="O489" i="5"/>
  <c r="C489" i="5"/>
  <c r="M489" i="5"/>
  <c r="T489" i="5"/>
  <c r="H489" i="5"/>
  <c r="R489" i="5"/>
  <c r="I489" i="5"/>
  <c r="U489" i="5"/>
  <c r="P489" i="5"/>
  <c r="K489" i="5"/>
  <c r="N489" i="5"/>
  <c r="D489" i="5"/>
  <c r="S489" i="5"/>
  <c r="F489" i="5"/>
  <c r="AT483" i="4"/>
  <c r="B483" i="5"/>
  <c r="L483" i="5"/>
  <c r="Q483" i="5"/>
  <c r="E483" i="5"/>
  <c r="G483" i="5"/>
  <c r="C483" i="5"/>
  <c r="J483" i="5"/>
  <c r="O483" i="5"/>
  <c r="H483" i="5"/>
  <c r="T483" i="5"/>
  <c r="R483" i="5"/>
  <c r="M483" i="5"/>
  <c r="P483" i="5"/>
  <c r="S483" i="5"/>
  <c r="I483" i="5"/>
  <c r="U483" i="5"/>
  <c r="K483" i="5"/>
  <c r="N483" i="5"/>
  <c r="F483" i="5"/>
  <c r="D483" i="5"/>
  <c r="AT343" i="4"/>
  <c r="L343" i="5"/>
  <c r="B343" i="5"/>
  <c r="G343" i="5"/>
  <c r="Q343" i="5"/>
  <c r="E343" i="5"/>
  <c r="T343" i="5"/>
  <c r="J343" i="5"/>
  <c r="O343" i="5"/>
  <c r="H343" i="5"/>
  <c r="M343" i="5"/>
  <c r="C343" i="5"/>
  <c r="R343" i="5"/>
  <c r="P343" i="5"/>
  <c r="S343" i="5"/>
  <c r="U343" i="5"/>
  <c r="K343" i="5"/>
  <c r="I343" i="5"/>
  <c r="D343" i="5"/>
  <c r="N343" i="5"/>
  <c r="F343" i="5"/>
  <c r="AT313" i="4"/>
  <c r="B313" i="5"/>
  <c r="G313" i="5"/>
  <c r="L313" i="5"/>
  <c r="Q313" i="5"/>
  <c r="J313" i="5"/>
  <c r="E313" i="5"/>
  <c r="R313" i="5"/>
  <c r="T313" i="5"/>
  <c r="C313" i="5"/>
  <c r="O313" i="5"/>
  <c r="M313" i="5"/>
  <c r="H313" i="5"/>
  <c r="P313" i="5"/>
  <c r="D313" i="5"/>
  <c r="I313" i="5"/>
  <c r="U313" i="5"/>
  <c r="S313" i="5"/>
  <c r="N313" i="5"/>
  <c r="F313" i="5"/>
  <c r="K313" i="5"/>
  <c r="AT132" i="4"/>
  <c r="G132" i="5"/>
  <c r="Q132" i="5"/>
  <c r="J132" i="5"/>
  <c r="B132" i="5"/>
  <c r="L132" i="5"/>
  <c r="E132" i="5"/>
  <c r="O132" i="5"/>
  <c r="T132" i="5"/>
  <c r="M132" i="5"/>
  <c r="R132" i="5"/>
  <c r="C132" i="5"/>
  <c r="H132" i="5"/>
  <c r="K132" i="5"/>
  <c r="I132" i="5"/>
  <c r="P132" i="5"/>
  <c r="U132" i="5"/>
  <c r="F132" i="5"/>
  <c r="S132" i="5"/>
  <c r="N132" i="5"/>
  <c r="D132" i="5"/>
  <c r="AT301" i="4"/>
  <c r="G301" i="5"/>
  <c r="J301" i="5"/>
  <c r="B301" i="5"/>
  <c r="L301" i="5"/>
  <c r="Q301" i="5"/>
  <c r="E301" i="5"/>
  <c r="O301" i="5"/>
  <c r="T301" i="5"/>
  <c r="R301" i="5"/>
  <c r="M301" i="5"/>
  <c r="C301" i="5"/>
  <c r="H301" i="5"/>
  <c r="P301" i="5"/>
  <c r="U301" i="5"/>
  <c r="F301" i="5"/>
  <c r="K301" i="5"/>
  <c r="I301" i="5"/>
  <c r="D301" i="5"/>
  <c r="N301" i="5"/>
  <c r="S301" i="5"/>
  <c r="AT607" i="4"/>
  <c r="B607" i="5"/>
  <c r="G607" i="5"/>
  <c r="E607" i="5"/>
  <c r="L607" i="5"/>
  <c r="O607" i="5"/>
  <c r="T607" i="5"/>
  <c r="J607" i="5"/>
  <c r="Q607" i="5"/>
  <c r="C607" i="5"/>
  <c r="H607" i="5"/>
  <c r="R607" i="5"/>
  <c r="M607" i="5"/>
  <c r="P607" i="5"/>
  <c r="U607" i="5"/>
  <c r="F607" i="5"/>
  <c r="I607" i="5"/>
  <c r="K607" i="5"/>
  <c r="S607" i="5"/>
  <c r="N607" i="5"/>
  <c r="D607" i="5"/>
  <c r="AT122" i="4"/>
  <c r="Q122" i="5"/>
  <c r="G122" i="5"/>
  <c r="L122" i="5"/>
  <c r="E122" i="5"/>
  <c r="B122" i="5"/>
  <c r="J122" i="5"/>
  <c r="O122" i="5"/>
  <c r="M122" i="5"/>
  <c r="C122" i="5"/>
  <c r="H122" i="5"/>
  <c r="R122" i="5"/>
  <c r="T122" i="5"/>
  <c r="P122" i="5"/>
  <c r="D122" i="5"/>
  <c r="N122" i="5"/>
  <c r="K122" i="5"/>
  <c r="U122" i="5"/>
  <c r="S122" i="5"/>
  <c r="F122" i="5"/>
  <c r="I122" i="5"/>
  <c r="AT379" i="4"/>
  <c r="L379" i="5"/>
  <c r="Q379" i="5"/>
  <c r="B379" i="5"/>
  <c r="G379" i="5"/>
  <c r="J379" i="5"/>
  <c r="O379" i="5"/>
  <c r="E379" i="5"/>
  <c r="H379" i="5"/>
  <c r="R379" i="5"/>
  <c r="M379" i="5"/>
  <c r="T379" i="5"/>
  <c r="C379" i="5"/>
  <c r="P379" i="5"/>
  <c r="I379" i="5"/>
  <c r="U379" i="5"/>
  <c r="K379" i="5"/>
  <c r="D379" i="5"/>
  <c r="F379" i="5"/>
  <c r="N379" i="5"/>
  <c r="S379" i="5"/>
  <c r="AT668" i="4"/>
  <c r="B668" i="5"/>
  <c r="Q668" i="5"/>
  <c r="E668" i="5"/>
  <c r="J668" i="5"/>
  <c r="L668" i="5"/>
  <c r="T668" i="5"/>
  <c r="G668" i="5"/>
  <c r="H668" i="5"/>
  <c r="C668" i="5"/>
  <c r="R668" i="5"/>
  <c r="O668" i="5"/>
  <c r="M668" i="5"/>
  <c r="U668" i="5"/>
  <c r="I668" i="5"/>
  <c r="K668" i="5"/>
  <c r="P668" i="5"/>
  <c r="S668" i="5"/>
  <c r="F668" i="5"/>
  <c r="D668" i="5"/>
  <c r="N668" i="5"/>
  <c r="AT31" i="4"/>
  <c r="Q31" i="5"/>
  <c r="G31" i="5"/>
  <c r="L31" i="5"/>
  <c r="E31" i="5"/>
  <c r="B31" i="5"/>
  <c r="C31" i="5"/>
  <c r="T31" i="5"/>
  <c r="M31" i="5"/>
  <c r="O31" i="5"/>
  <c r="H31" i="5"/>
  <c r="J31" i="5"/>
  <c r="R31" i="5"/>
  <c r="U31" i="5"/>
  <c r="K31" i="5"/>
  <c r="P31" i="5"/>
  <c r="N31" i="5"/>
  <c r="S31" i="5"/>
  <c r="F31" i="5"/>
  <c r="I31" i="5"/>
  <c r="D31" i="5"/>
  <c r="AT112" i="4"/>
  <c r="B112" i="5"/>
  <c r="G112" i="5"/>
  <c r="O112" i="5"/>
  <c r="T112" i="5"/>
  <c r="Q112" i="5"/>
  <c r="E112" i="5"/>
  <c r="J112" i="5"/>
  <c r="L112" i="5"/>
  <c r="C112" i="5"/>
  <c r="H112" i="5"/>
  <c r="M112" i="5"/>
  <c r="R112" i="5"/>
  <c r="U112" i="5"/>
  <c r="I112" i="5"/>
  <c r="D112" i="5"/>
  <c r="P112" i="5"/>
  <c r="S112" i="5"/>
  <c r="K112" i="5"/>
  <c r="F112" i="5"/>
  <c r="N112" i="5"/>
  <c r="AT735" i="4"/>
  <c r="B735" i="5"/>
  <c r="E735" i="5"/>
  <c r="G735" i="5"/>
  <c r="Q735" i="5"/>
  <c r="L735" i="5"/>
  <c r="J735" i="5"/>
  <c r="T735" i="5"/>
  <c r="O735" i="5"/>
  <c r="C735" i="5"/>
  <c r="M735" i="5"/>
  <c r="R735" i="5"/>
  <c r="H735" i="5"/>
  <c r="K735" i="5"/>
  <c r="F735" i="5"/>
  <c r="U735" i="5"/>
  <c r="P735" i="5"/>
  <c r="S735" i="5"/>
  <c r="I735" i="5"/>
  <c r="N735" i="5"/>
  <c r="D735" i="5"/>
  <c r="AT805" i="4"/>
  <c r="B805" i="5"/>
  <c r="E805" i="5"/>
  <c r="G805" i="5"/>
  <c r="O805" i="5"/>
  <c r="L805" i="5"/>
  <c r="J805" i="5"/>
  <c r="C805" i="5"/>
  <c r="Q805" i="5"/>
  <c r="H805" i="5"/>
  <c r="R805" i="5"/>
  <c r="T805" i="5"/>
  <c r="M805" i="5"/>
  <c r="P805" i="5"/>
  <c r="S805" i="5"/>
  <c r="K805" i="5"/>
  <c r="F805" i="5"/>
  <c r="N805" i="5"/>
  <c r="I805" i="5"/>
  <c r="U805" i="5"/>
  <c r="D805" i="5"/>
  <c r="AT528" i="4"/>
  <c r="E528" i="5"/>
  <c r="Q528" i="5"/>
  <c r="B528" i="5"/>
  <c r="L528" i="5"/>
  <c r="J528" i="5"/>
  <c r="G528" i="5"/>
  <c r="O528" i="5"/>
  <c r="R528" i="5"/>
  <c r="C528" i="5"/>
  <c r="H528" i="5"/>
  <c r="M528" i="5"/>
  <c r="T528" i="5"/>
  <c r="P528" i="5"/>
  <c r="U528" i="5"/>
  <c r="K528" i="5"/>
  <c r="S528" i="5"/>
  <c r="F528" i="5"/>
  <c r="I528" i="5"/>
  <c r="N528" i="5"/>
  <c r="D528" i="5"/>
  <c r="AT548" i="4"/>
  <c r="B548" i="5"/>
  <c r="G548" i="5"/>
  <c r="Q548" i="5"/>
  <c r="L548" i="5"/>
  <c r="J548" i="5"/>
  <c r="C548" i="5"/>
  <c r="M548" i="5"/>
  <c r="T548" i="5"/>
  <c r="E548" i="5"/>
  <c r="O548" i="5"/>
  <c r="H548" i="5"/>
  <c r="R548" i="5"/>
  <c r="F548" i="5"/>
  <c r="K548" i="5"/>
  <c r="P548" i="5"/>
  <c r="S548" i="5"/>
  <c r="U548" i="5"/>
  <c r="I548" i="5"/>
  <c r="N548" i="5"/>
  <c r="D548" i="5"/>
  <c r="AT322" i="4"/>
  <c r="L322" i="5"/>
  <c r="B322" i="5"/>
  <c r="G322" i="5"/>
  <c r="Q322" i="5"/>
  <c r="T322" i="5"/>
  <c r="J322" i="5"/>
  <c r="O322" i="5"/>
  <c r="E322" i="5"/>
  <c r="M322" i="5"/>
  <c r="R322" i="5"/>
  <c r="H322" i="5"/>
  <c r="C322" i="5"/>
  <c r="P322" i="5"/>
  <c r="S322" i="5"/>
  <c r="N322" i="5"/>
  <c r="K322" i="5"/>
  <c r="U322" i="5"/>
  <c r="I322" i="5"/>
  <c r="F322" i="5"/>
  <c r="D322" i="5"/>
  <c r="AT1005" i="4"/>
  <c r="L1005" i="5"/>
  <c r="Q1005" i="5"/>
  <c r="E1005" i="5"/>
  <c r="B1005" i="5"/>
  <c r="G1005" i="5"/>
  <c r="C1005" i="5"/>
  <c r="T1005" i="5"/>
  <c r="O1005" i="5"/>
  <c r="H1005" i="5"/>
  <c r="M1005" i="5"/>
  <c r="R1005" i="5"/>
  <c r="J1005" i="5"/>
  <c r="P1005" i="5"/>
  <c r="S1005" i="5"/>
  <c r="D1005" i="5"/>
  <c r="U1005" i="5"/>
  <c r="K1005" i="5"/>
  <c r="I1005" i="5"/>
  <c r="F1005" i="5"/>
  <c r="N1005" i="5"/>
  <c r="AT51" i="4"/>
  <c r="G51" i="5"/>
  <c r="B51" i="5"/>
  <c r="Q51" i="5"/>
  <c r="L51" i="5"/>
  <c r="E51" i="5"/>
  <c r="J51" i="5"/>
  <c r="H51" i="5"/>
  <c r="M51" i="5"/>
  <c r="R51" i="5"/>
  <c r="O51" i="5"/>
  <c r="T51" i="5"/>
  <c r="C51" i="5"/>
  <c r="F51" i="5"/>
  <c r="S51" i="5"/>
  <c r="K51" i="5"/>
  <c r="U51" i="5"/>
  <c r="D51" i="5"/>
  <c r="P51" i="5"/>
  <c r="N51" i="5"/>
  <c r="I51" i="5"/>
  <c r="AT835" i="4"/>
  <c r="G835" i="5"/>
  <c r="B835" i="5"/>
  <c r="E835" i="5"/>
  <c r="L835" i="5"/>
  <c r="O835" i="5"/>
  <c r="Q835" i="5"/>
  <c r="J835" i="5"/>
  <c r="C835" i="5"/>
  <c r="M835" i="5"/>
  <c r="R835" i="5"/>
  <c r="H835" i="5"/>
  <c r="T835" i="5"/>
  <c r="F835" i="5"/>
  <c r="I835" i="5"/>
  <c r="U835" i="5"/>
  <c r="P835" i="5"/>
  <c r="S835" i="5"/>
  <c r="K835" i="5"/>
  <c r="N835" i="5"/>
  <c r="D835" i="5"/>
  <c r="AT382" i="4"/>
  <c r="G382" i="5"/>
  <c r="B382" i="5"/>
  <c r="Q382" i="5"/>
  <c r="J382" i="5"/>
  <c r="L382" i="5"/>
  <c r="T382" i="5"/>
  <c r="H382" i="5"/>
  <c r="E382" i="5"/>
  <c r="R382" i="5"/>
  <c r="M382" i="5"/>
  <c r="O382" i="5"/>
  <c r="C382" i="5"/>
  <c r="U382" i="5"/>
  <c r="F382" i="5"/>
  <c r="S382" i="5"/>
  <c r="P382" i="5"/>
  <c r="N382" i="5"/>
  <c r="I382" i="5"/>
  <c r="K382" i="5"/>
  <c r="D382" i="5"/>
  <c r="AT412" i="4"/>
  <c r="B412" i="5"/>
  <c r="G412" i="5"/>
  <c r="L412" i="5"/>
  <c r="O412" i="5"/>
  <c r="Q412" i="5"/>
  <c r="T412" i="5"/>
  <c r="E412" i="5"/>
  <c r="J412" i="5"/>
  <c r="H412" i="5"/>
  <c r="C412" i="5"/>
  <c r="M412" i="5"/>
  <c r="R412" i="5"/>
  <c r="S412" i="5"/>
  <c r="F412" i="5"/>
  <c r="P412" i="5"/>
  <c r="K412" i="5"/>
  <c r="U412" i="5"/>
  <c r="I412" i="5"/>
  <c r="N412" i="5"/>
  <c r="D412" i="5"/>
  <c r="AT139" i="4"/>
  <c r="L139" i="5"/>
  <c r="J139" i="5"/>
  <c r="G139" i="5"/>
  <c r="O139" i="5"/>
  <c r="B139" i="5"/>
  <c r="Q139" i="5"/>
  <c r="T139" i="5"/>
  <c r="H139" i="5"/>
  <c r="E139" i="5"/>
  <c r="C139" i="5"/>
  <c r="M139" i="5"/>
  <c r="R139" i="5"/>
  <c r="U139" i="5"/>
  <c r="P139" i="5"/>
  <c r="K139" i="5"/>
  <c r="N139" i="5"/>
  <c r="S139" i="5"/>
  <c r="I139" i="5"/>
  <c r="D139" i="5"/>
  <c r="F139" i="5"/>
  <c r="AT982" i="4"/>
  <c r="B982" i="5"/>
  <c r="L982" i="5"/>
  <c r="Q982" i="5"/>
  <c r="G982" i="5"/>
  <c r="J982" i="5"/>
  <c r="T982" i="5"/>
  <c r="E982" i="5"/>
  <c r="O982" i="5"/>
  <c r="C982" i="5"/>
  <c r="R982" i="5"/>
  <c r="M982" i="5"/>
  <c r="H982" i="5"/>
  <c r="P982" i="5"/>
  <c r="F982" i="5"/>
  <c r="I982" i="5"/>
  <c r="U982" i="5"/>
  <c r="S982" i="5"/>
  <c r="D982" i="5"/>
  <c r="N982" i="5"/>
  <c r="K982" i="5"/>
  <c r="AT506" i="4"/>
  <c r="B506" i="5"/>
  <c r="L506" i="5"/>
  <c r="G506" i="5"/>
  <c r="E506" i="5"/>
  <c r="T506" i="5"/>
  <c r="O506" i="5"/>
  <c r="Q506" i="5"/>
  <c r="R506" i="5"/>
  <c r="H506" i="5"/>
  <c r="M506" i="5"/>
  <c r="J506" i="5"/>
  <c r="C506" i="5"/>
  <c r="F506" i="5"/>
  <c r="K506" i="5"/>
  <c r="P506" i="5"/>
  <c r="S506" i="5"/>
  <c r="I506" i="5"/>
  <c r="D506" i="5"/>
  <c r="U506" i="5"/>
  <c r="N506" i="5"/>
  <c r="AT924" i="4"/>
  <c r="Q924" i="5"/>
  <c r="E924" i="5"/>
  <c r="L924" i="5"/>
  <c r="B924" i="5"/>
  <c r="C924" i="5"/>
  <c r="J924" i="5"/>
  <c r="O924" i="5"/>
  <c r="G924" i="5"/>
  <c r="M924" i="5"/>
  <c r="R924" i="5"/>
  <c r="T924" i="5"/>
  <c r="H924" i="5"/>
  <c r="K924" i="5"/>
  <c r="U924" i="5"/>
  <c r="N924" i="5"/>
  <c r="D924" i="5"/>
  <c r="F924" i="5"/>
  <c r="P924" i="5"/>
  <c r="S924" i="5"/>
  <c r="I924" i="5"/>
  <c r="AT471" i="4"/>
  <c r="B471" i="5"/>
  <c r="Q471" i="5"/>
  <c r="E471" i="5"/>
  <c r="L471" i="5"/>
  <c r="J471" i="5"/>
  <c r="O471" i="5"/>
  <c r="G471" i="5"/>
  <c r="R471" i="5"/>
  <c r="T471" i="5"/>
  <c r="H471" i="5"/>
  <c r="C471" i="5"/>
  <c r="M471" i="5"/>
  <c r="K471" i="5"/>
  <c r="N471" i="5"/>
  <c r="U471" i="5"/>
  <c r="P471" i="5"/>
  <c r="S471" i="5"/>
  <c r="I471" i="5"/>
  <c r="D471" i="5"/>
  <c r="F471" i="5"/>
  <c r="AT567" i="4"/>
  <c r="E567" i="5"/>
  <c r="L567" i="5"/>
  <c r="G567" i="5"/>
  <c r="J567" i="5"/>
  <c r="T567" i="5"/>
  <c r="B567" i="5"/>
  <c r="Q567" i="5"/>
  <c r="M567" i="5"/>
  <c r="R567" i="5"/>
  <c r="O567" i="5"/>
  <c r="C567" i="5"/>
  <c r="H567" i="5"/>
  <c r="P567" i="5"/>
  <c r="F567" i="5"/>
  <c r="U567" i="5"/>
  <c r="N567" i="5"/>
  <c r="K567" i="5"/>
  <c r="I567" i="5"/>
  <c r="S567" i="5"/>
  <c r="D567" i="5"/>
  <c r="AT637" i="4"/>
  <c r="B637" i="5"/>
  <c r="G637" i="5"/>
  <c r="E637" i="5"/>
  <c r="J637" i="5"/>
  <c r="L637" i="5"/>
  <c r="T637" i="5"/>
  <c r="Q637" i="5"/>
  <c r="O637" i="5"/>
  <c r="M637" i="5"/>
  <c r="H637" i="5"/>
  <c r="C637" i="5"/>
  <c r="R637" i="5"/>
  <c r="U637" i="5"/>
  <c r="K637" i="5"/>
  <c r="P637" i="5"/>
  <c r="F637" i="5"/>
  <c r="S637" i="5"/>
  <c r="I637" i="5"/>
  <c r="N637" i="5"/>
  <c r="D637" i="5"/>
  <c r="AT271" i="4"/>
  <c r="B271" i="5"/>
  <c r="L271" i="5"/>
  <c r="Q271" i="5"/>
  <c r="E271" i="5"/>
  <c r="G271" i="5"/>
  <c r="J271" i="5"/>
  <c r="O271" i="5"/>
  <c r="R271" i="5"/>
  <c r="C271" i="5"/>
  <c r="H271" i="5"/>
  <c r="T271" i="5"/>
  <c r="M271" i="5"/>
  <c r="S271" i="5"/>
  <c r="U271" i="5"/>
  <c r="K271" i="5"/>
  <c r="I271" i="5"/>
  <c r="P271" i="5"/>
  <c r="D271" i="5"/>
  <c r="F271" i="5"/>
  <c r="N271" i="5"/>
  <c r="AT321" i="4"/>
  <c r="L321" i="5"/>
  <c r="G321" i="5"/>
  <c r="Q321" i="5"/>
  <c r="T321" i="5"/>
  <c r="J321" i="5"/>
  <c r="B321" i="5"/>
  <c r="E321" i="5"/>
  <c r="C321" i="5"/>
  <c r="M321" i="5"/>
  <c r="H321" i="5"/>
  <c r="O321" i="5"/>
  <c r="R321" i="5"/>
  <c r="S321" i="5"/>
  <c r="K321" i="5"/>
  <c r="I321" i="5"/>
  <c r="F321" i="5"/>
  <c r="P321" i="5"/>
  <c r="D321" i="5"/>
  <c r="U321" i="5"/>
  <c r="N321" i="5"/>
  <c r="AT647" i="4"/>
  <c r="L647" i="5"/>
  <c r="B647" i="5"/>
  <c r="E647" i="5"/>
  <c r="G647" i="5"/>
  <c r="O647" i="5"/>
  <c r="Q647" i="5"/>
  <c r="J647" i="5"/>
  <c r="T647" i="5"/>
  <c r="C647" i="5"/>
  <c r="R647" i="5"/>
  <c r="H647" i="5"/>
  <c r="M647" i="5"/>
  <c r="K647" i="5"/>
  <c r="U647" i="5"/>
  <c r="S647" i="5"/>
  <c r="P647" i="5"/>
  <c r="F647" i="5"/>
  <c r="N647" i="5"/>
  <c r="D647" i="5"/>
  <c r="I647" i="5"/>
  <c r="AT537" i="4"/>
  <c r="Q537" i="5"/>
  <c r="B537" i="5"/>
  <c r="L537" i="5"/>
  <c r="E537" i="5"/>
  <c r="T537" i="5"/>
  <c r="O537" i="5"/>
  <c r="G537" i="5"/>
  <c r="J537" i="5"/>
  <c r="C537" i="5"/>
  <c r="R537" i="5"/>
  <c r="H537" i="5"/>
  <c r="M537" i="5"/>
  <c r="P537" i="5"/>
  <c r="N537" i="5"/>
  <c r="S537" i="5"/>
  <c r="K537" i="5"/>
  <c r="I537" i="5"/>
  <c r="F537" i="5"/>
  <c r="D537" i="5"/>
  <c r="U537" i="5"/>
  <c r="AT597" i="4"/>
  <c r="L597" i="5"/>
  <c r="E597" i="5"/>
  <c r="G597" i="5"/>
  <c r="B597" i="5"/>
  <c r="Q597" i="5"/>
  <c r="T597" i="5"/>
  <c r="J597" i="5"/>
  <c r="O597" i="5"/>
  <c r="R597" i="5"/>
  <c r="H597" i="5"/>
  <c r="M597" i="5"/>
  <c r="C597" i="5"/>
  <c r="P597" i="5"/>
  <c r="I597" i="5"/>
  <c r="S597" i="5"/>
  <c r="F597" i="5"/>
  <c r="K597" i="5"/>
  <c r="U597" i="5"/>
  <c r="D597" i="5"/>
  <c r="N597" i="5"/>
  <c r="AT985" i="4"/>
  <c r="B985" i="5"/>
  <c r="G985" i="5"/>
  <c r="L985" i="5"/>
  <c r="E985" i="5"/>
  <c r="Q985" i="5"/>
  <c r="T985" i="5"/>
  <c r="J985" i="5"/>
  <c r="O985" i="5"/>
  <c r="C985" i="5"/>
  <c r="H985" i="5"/>
  <c r="M985" i="5"/>
  <c r="R985" i="5"/>
  <c r="U985" i="5"/>
  <c r="K985" i="5"/>
  <c r="S985" i="5"/>
  <c r="D985" i="5"/>
  <c r="P985" i="5"/>
  <c r="N985" i="5"/>
  <c r="F985" i="5"/>
  <c r="I985" i="5"/>
  <c r="AT864" i="4"/>
  <c r="B864" i="5"/>
  <c r="Q864" i="5"/>
  <c r="L864" i="5"/>
  <c r="J864" i="5"/>
  <c r="E864" i="5"/>
  <c r="G864" i="5"/>
  <c r="C864" i="5"/>
  <c r="O864" i="5"/>
  <c r="T864" i="5"/>
  <c r="H864" i="5"/>
  <c r="M864" i="5"/>
  <c r="R864" i="5"/>
  <c r="N864" i="5"/>
  <c r="U864" i="5"/>
  <c r="P864" i="5"/>
  <c r="F864" i="5"/>
  <c r="S864" i="5"/>
  <c r="K864" i="5"/>
  <c r="I864" i="5"/>
  <c r="D864" i="5"/>
  <c r="AT988" i="4"/>
  <c r="Q988" i="5"/>
  <c r="E988" i="5"/>
  <c r="G988" i="5"/>
  <c r="J988" i="5"/>
  <c r="B988" i="5"/>
  <c r="L988" i="5"/>
  <c r="T988" i="5"/>
  <c r="O988" i="5"/>
  <c r="C988" i="5"/>
  <c r="R988" i="5"/>
  <c r="H988" i="5"/>
  <c r="M988" i="5"/>
  <c r="N988" i="5"/>
  <c r="U988" i="5"/>
  <c r="K988" i="5"/>
  <c r="P988" i="5"/>
  <c r="S988" i="5"/>
  <c r="F988" i="5"/>
  <c r="D988" i="5"/>
  <c r="I988" i="5"/>
  <c r="AT133" i="4"/>
  <c r="L133" i="5"/>
  <c r="B133" i="5"/>
  <c r="G133" i="5"/>
  <c r="O133" i="5"/>
  <c r="J133" i="5"/>
  <c r="Q133" i="5"/>
  <c r="E133" i="5"/>
  <c r="C133" i="5"/>
  <c r="T133" i="5"/>
  <c r="H133" i="5"/>
  <c r="M133" i="5"/>
  <c r="R133" i="5"/>
  <c r="P133" i="5"/>
  <c r="S133" i="5"/>
  <c r="K133" i="5"/>
  <c r="I133" i="5"/>
  <c r="U133" i="5"/>
  <c r="F133" i="5"/>
  <c r="N133" i="5"/>
  <c r="D133" i="5"/>
  <c r="AT586" i="4"/>
  <c r="L586" i="5"/>
  <c r="B586" i="5"/>
  <c r="E586" i="5"/>
  <c r="O586" i="5"/>
  <c r="T586" i="5"/>
  <c r="G586" i="5"/>
  <c r="J586" i="5"/>
  <c r="Q586" i="5"/>
  <c r="R586" i="5"/>
  <c r="C586" i="5"/>
  <c r="M586" i="5"/>
  <c r="H586" i="5"/>
  <c r="S586" i="5"/>
  <c r="N586" i="5"/>
  <c r="D586" i="5"/>
  <c r="K586" i="5"/>
  <c r="U586" i="5"/>
  <c r="P586" i="5"/>
  <c r="F586" i="5"/>
  <c r="I586" i="5"/>
  <c r="AT576" i="4"/>
  <c r="Q576" i="5"/>
  <c r="G576" i="5"/>
  <c r="L576" i="5"/>
  <c r="B576" i="5"/>
  <c r="O576" i="5"/>
  <c r="C576" i="5"/>
  <c r="J576" i="5"/>
  <c r="H576" i="5"/>
  <c r="E576" i="5"/>
  <c r="R576" i="5"/>
  <c r="T576" i="5"/>
  <c r="M576" i="5"/>
  <c r="U576" i="5"/>
  <c r="K576" i="5"/>
  <c r="S576" i="5"/>
  <c r="F576" i="5"/>
  <c r="N576" i="5"/>
  <c r="D576" i="5"/>
  <c r="I576" i="5"/>
  <c r="P576" i="5"/>
  <c r="AT370" i="4"/>
  <c r="G370" i="5"/>
  <c r="L370" i="5"/>
  <c r="B370" i="5"/>
  <c r="E370" i="5"/>
  <c r="J370" i="5"/>
  <c r="O370" i="5"/>
  <c r="Q370" i="5"/>
  <c r="R370" i="5"/>
  <c r="T370" i="5"/>
  <c r="M370" i="5"/>
  <c r="H370" i="5"/>
  <c r="C370" i="5"/>
  <c r="P370" i="5"/>
  <c r="S370" i="5"/>
  <c r="F370" i="5"/>
  <c r="U370" i="5"/>
  <c r="N370" i="5"/>
  <c r="D370" i="5"/>
  <c r="K370" i="5"/>
  <c r="I370" i="5"/>
  <c r="AT755" i="4"/>
  <c r="Q755" i="5"/>
  <c r="L755" i="5"/>
  <c r="G755" i="5"/>
  <c r="E755" i="5"/>
  <c r="J755" i="5"/>
  <c r="O755" i="5"/>
  <c r="B755" i="5"/>
  <c r="T755" i="5"/>
  <c r="H755" i="5"/>
  <c r="C755" i="5"/>
  <c r="M755" i="5"/>
  <c r="R755" i="5"/>
  <c r="U755" i="5"/>
  <c r="D755" i="5"/>
  <c r="P755" i="5"/>
  <c r="S755" i="5"/>
  <c r="F755" i="5"/>
  <c r="K755" i="5"/>
  <c r="N755" i="5"/>
  <c r="I755" i="5"/>
  <c r="AT310" i="4"/>
  <c r="B310" i="5"/>
  <c r="G310" i="5"/>
  <c r="L310" i="5"/>
  <c r="Q310" i="5"/>
  <c r="J310" i="5"/>
  <c r="O310" i="5"/>
  <c r="T310" i="5"/>
  <c r="H310" i="5"/>
  <c r="R310" i="5"/>
  <c r="M310" i="5"/>
  <c r="C310" i="5"/>
  <c r="E310" i="5"/>
  <c r="K310" i="5"/>
  <c r="F310" i="5"/>
  <c r="S310" i="5"/>
  <c r="P310" i="5"/>
  <c r="I310" i="5"/>
  <c r="U310" i="5"/>
  <c r="N310" i="5"/>
  <c r="D310" i="5"/>
  <c r="AT752" i="4"/>
  <c r="B752" i="5"/>
  <c r="L752" i="5"/>
  <c r="Q752" i="5"/>
  <c r="G752" i="5"/>
  <c r="J752" i="5"/>
  <c r="E752" i="5"/>
  <c r="T752" i="5"/>
  <c r="O752" i="5"/>
  <c r="M752" i="5"/>
  <c r="R752" i="5"/>
  <c r="H752" i="5"/>
  <c r="C752" i="5"/>
  <c r="N752" i="5"/>
  <c r="U752" i="5"/>
  <c r="S752" i="5"/>
  <c r="K752" i="5"/>
  <c r="P752" i="5"/>
  <c r="D752" i="5"/>
  <c r="F752" i="5"/>
  <c r="I752" i="5"/>
  <c r="AT380" i="4"/>
  <c r="E380" i="5"/>
  <c r="B380" i="5"/>
  <c r="G380" i="5"/>
  <c r="O380" i="5"/>
  <c r="L380" i="5"/>
  <c r="T380" i="5"/>
  <c r="Q380" i="5"/>
  <c r="J380" i="5"/>
  <c r="M380" i="5"/>
  <c r="C380" i="5"/>
  <c r="R380" i="5"/>
  <c r="H380" i="5"/>
  <c r="S380" i="5"/>
  <c r="K380" i="5"/>
  <c r="U380" i="5"/>
  <c r="N380" i="5"/>
  <c r="D380" i="5"/>
  <c r="P380" i="5"/>
  <c r="F380" i="5"/>
  <c r="I380" i="5"/>
  <c r="AT110" i="4"/>
  <c r="B110" i="5"/>
  <c r="G110" i="5"/>
  <c r="L110" i="5"/>
  <c r="Q110" i="5"/>
  <c r="E110" i="5"/>
  <c r="O110" i="5"/>
  <c r="J110" i="5"/>
  <c r="T110" i="5"/>
  <c r="R110" i="5"/>
  <c r="C110" i="5"/>
  <c r="M110" i="5"/>
  <c r="H110" i="5"/>
  <c r="K110" i="5"/>
  <c r="N110" i="5"/>
  <c r="U110" i="5"/>
  <c r="S110" i="5"/>
  <c r="I110" i="5"/>
  <c r="P110" i="5"/>
  <c r="F110" i="5"/>
  <c r="D110" i="5"/>
  <c r="AT994" i="4"/>
  <c r="G994" i="5"/>
  <c r="B994" i="5"/>
  <c r="O994" i="5"/>
  <c r="Q994" i="5"/>
  <c r="L994" i="5"/>
  <c r="E994" i="5"/>
  <c r="J994" i="5"/>
  <c r="T994" i="5"/>
  <c r="M994" i="5"/>
  <c r="C994" i="5"/>
  <c r="R994" i="5"/>
  <c r="H994" i="5"/>
  <c r="F994" i="5"/>
  <c r="U994" i="5"/>
  <c r="I994" i="5"/>
  <c r="P994" i="5"/>
  <c r="K994" i="5"/>
  <c r="D994" i="5"/>
  <c r="S994" i="5"/>
  <c r="N994" i="5"/>
  <c r="AT756" i="4"/>
  <c r="G756" i="5"/>
  <c r="Q756" i="5"/>
  <c r="E756" i="5"/>
  <c r="L756" i="5"/>
  <c r="B756" i="5"/>
  <c r="T756" i="5"/>
  <c r="J756" i="5"/>
  <c r="O756" i="5"/>
  <c r="C756" i="5"/>
  <c r="M756" i="5"/>
  <c r="R756" i="5"/>
  <c r="H756" i="5"/>
  <c r="F756" i="5"/>
  <c r="P756" i="5"/>
  <c r="U756" i="5"/>
  <c r="S756" i="5"/>
  <c r="I756" i="5"/>
  <c r="D756" i="5"/>
  <c r="N756" i="5"/>
  <c r="K756" i="5"/>
  <c r="AT698" i="4"/>
  <c r="E698" i="5"/>
  <c r="L698" i="5"/>
  <c r="B698" i="5"/>
  <c r="G698" i="5"/>
  <c r="J698" i="5"/>
  <c r="T698" i="5"/>
  <c r="Q698" i="5"/>
  <c r="H698" i="5"/>
  <c r="C698" i="5"/>
  <c r="O698" i="5"/>
  <c r="R698" i="5"/>
  <c r="M698" i="5"/>
  <c r="I698" i="5"/>
  <c r="P698" i="5"/>
  <c r="F698" i="5"/>
  <c r="N698" i="5"/>
  <c r="D698" i="5"/>
  <c r="U698" i="5"/>
  <c r="K698" i="5"/>
  <c r="S698" i="5"/>
  <c r="AT73" i="4"/>
  <c r="G73" i="5"/>
  <c r="B73" i="5"/>
  <c r="Q73" i="5"/>
  <c r="L73" i="5"/>
  <c r="O73" i="5"/>
  <c r="T73" i="5"/>
  <c r="M73" i="5"/>
  <c r="R73" i="5"/>
  <c r="C73" i="5"/>
  <c r="E73" i="5"/>
  <c r="J73" i="5"/>
  <c r="H73" i="5"/>
  <c r="I73" i="5"/>
  <c r="K73" i="5"/>
  <c r="U73" i="5"/>
  <c r="F73" i="5"/>
  <c r="N73" i="5"/>
  <c r="P73" i="5"/>
  <c r="S73" i="5"/>
  <c r="D73" i="5"/>
  <c r="AT266" i="4"/>
  <c r="G266" i="5"/>
  <c r="Q266" i="5"/>
  <c r="B266" i="5"/>
  <c r="L266" i="5"/>
  <c r="E266" i="5"/>
  <c r="J266" i="5"/>
  <c r="O266" i="5"/>
  <c r="M266" i="5"/>
  <c r="C266" i="5"/>
  <c r="T266" i="5"/>
  <c r="H266" i="5"/>
  <c r="R266" i="5"/>
  <c r="K266" i="5"/>
  <c r="I266" i="5"/>
  <c r="P266" i="5"/>
  <c r="U266" i="5"/>
  <c r="D266" i="5"/>
  <c r="N266" i="5"/>
  <c r="S266" i="5"/>
  <c r="F266" i="5"/>
  <c r="AT357" i="4"/>
  <c r="G357" i="5"/>
  <c r="L357" i="5"/>
  <c r="Q357" i="5"/>
  <c r="B357" i="5"/>
  <c r="E357" i="5"/>
  <c r="O357" i="5"/>
  <c r="T357" i="5"/>
  <c r="J357" i="5"/>
  <c r="C357" i="5"/>
  <c r="H357" i="5"/>
  <c r="M357" i="5"/>
  <c r="R357" i="5"/>
  <c r="S357" i="5"/>
  <c r="P357" i="5"/>
  <c r="K357" i="5"/>
  <c r="U357" i="5"/>
  <c r="F357" i="5"/>
  <c r="N357" i="5"/>
  <c r="I357" i="5"/>
  <c r="D357" i="5"/>
  <c r="AT512" i="4"/>
  <c r="Q512" i="5"/>
  <c r="G512" i="5"/>
  <c r="E512" i="5"/>
  <c r="B512" i="5"/>
  <c r="L512" i="5"/>
  <c r="T512" i="5"/>
  <c r="O512" i="5"/>
  <c r="J512" i="5"/>
  <c r="R512" i="5"/>
  <c r="C512" i="5"/>
  <c r="H512" i="5"/>
  <c r="M512" i="5"/>
  <c r="U512" i="5"/>
  <c r="K512" i="5"/>
  <c r="S512" i="5"/>
  <c r="F512" i="5"/>
  <c r="P512" i="5"/>
  <c r="I512" i="5"/>
  <c r="N512" i="5"/>
  <c r="D512" i="5"/>
  <c r="AT996" i="4"/>
  <c r="G996" i="5"/>
  <c r="Q996" i="5"/>
  <c r="L996" i="5"/>
  <c r="E996" i="5"/>
  <c r="J996" i="5"/>
  <c r="B996" i="5"/>
  <c r="O996" i="5"/>
  <c r="C996" i="5"/>
  <c r="M996" i="5"/>
  <c r="H996" i="5"/>
  <c r="R996" i="5"/>
  <c r="T996" i="5"/>
  <c r="I996" i="5"/>
  <c r="F996" i="5"/>
  <c r="N996" i="5"/>
  <c r="S996" i="5"/>
  <c r="P996" i="5"/>
  <c r="U996" i="5"/>
  <c r="D996" i="5"/>
  <c r="K996" i="5"/>
  <c r="AT79" i="4"/>
  <c r="B79" i="5"/>
  <c r="L79" i="5"/>
  <c r="Q79" i="5"/>
  <c r="O79" i="5"/>
  <c r="G79" i="5"/>
  <c r="E79" i="5"/>
  <c r="J79" i="5"/>
  <c r="T79" i="5"/>
  <c r="M79" i="5"/>
  <c r="H79" i="5"/>
  <c r="R79" i="5"/>
  <c r="C79" i="5"/>
  <c r="U79" i="5"/>
  <c r="S79" i="5"/>
  <c r="F79" i="5"/>
  <c r="K79" i="5"/>
  <c r="P79" i="5"/>
  <c r="I79" i="5"/>
  <c r="N79" i="5"/>
  <c r="D79" i="5"/>
  <c r="AT711" i="4"/>
  <c r="Q711" i="5"/>
  <c r="B711" i="5"/>
  <c r="E711" i="5"/>
  <c r="L711" i="5"/>
  <c r="J711" i="5"/>
  <c r="C711" i="5"/>
  <c r="O711" i="5"/>
  <c r="G711" i="5"/>
  <c r="H711" i="5"/>
  <c r="R711" i="5"/>
  <c r="T711" i="5"/>
  <c r="M711" i="5"/>
  <c r="S711" i="5"/>
  <c r="K711" i="5"/>
  <c r="P711" i="5"/>
  <c r="U711" i="5"/>
  <c r="F711" i="5"/>
  <c r="I711" i="5"/>
  <c r="D711" i="5"/>
  <c r="N711" i="5"/>
  <c r="AT976" i="4"/>
  <c r="B976" i="5"/>
  <c r="Q976" i="5"/>
  <c r="G976" i="5"/>
  <c r="E976" i="5"/>
  <c r="J976" i="5"/>
  <c r="O976" i="5"/>
  <c r="L976" i="5"/>
  <c r="H976" i="5"/>
  <c r="R976" i="5"/>
  <c r="M976" i="5"/>
  <c r="T976" i="5"/>
  <c r="C976" i="5"/>
  <c r="P976" i="5"/>
  <c r="S976" i="5"/>
  <c r="K976" i="5"/>
  <c r="U976" i="5"/>
  <c r="I976" i="5"/>
  <c r="N976" i="5"/>
  <c r="D976" i="5"/>
  <c r="F976" i="5"/>
  <c r="AT147" i="4"/>
  <c r="Q147" i="5"/>
  <c r="B147" i="5"/>
  <c r="J147" i="5"/>
  <c r="G147" i="5"/>
  <c r="L147" i="5"/>
  <c r="O147" i="5"/>
  <c r="E147" i="5"/>
  <c r="C147" i="5"/>
  <c r="M147" i="5"/>
  <c r="T147" i="5"/>
  <c r="R147" i="5"/>
  <c r="H147" i="5"/>
  <c r="K147" i="5"/>
  <c r="P147" i="5"/>
  <c r="U147" i="5"/>
  <c r="N147" i="5"/>
  <c r="S147" i="5"/>
  <c r="I147" i="5"/>
  <c r="F147" i="5"/>
  <c r="D147" i="5"/>
  <c r="AT97" i="4"/>
  <c r="B97" i="5"/>
  <c r="G97" i="5"/>
  <c r="J97" i="5"/>
  <c r="O97" i="5"/>
  <c r="T97" i="5"/>
  <c r="Q97" i="5"/>
  <c r="E97" i="5"/>
  <c r="L97" i="5"/>
  <c r="H97" i="5"/>
  <c r="M97" i="5"/>
  <c r="R97" i="5"/>
  <c r="C97" i="5"/>
  <c r="S97" i="5"/>
  <c r="K97" i="5"/>
  <c r="P97" i="5"/>
  <c r="U97" i="5"/>
  <c r="I97" i="5"/>
  <c r="F97" i="5"/>
  <c r="D97" i="5"/>
  <c r="N97" i="5"/>
  <c r="AT117" i="4"/>
  <c r="G117" i="5"/>
  <c r="L117" i="5"/>
  <c r="Q117" i="5"/>
  <c r="B117" i="5"/>
  <c r="O117" i="5"/>
  <c r="J117" i="5"/>
  <c r="T117" i="5"/>
  <c r="C117" i="5"/>
  <c r="M117" i="5"/>
  <c r="H117" i="5"/>
  <c r="E117" i="5"/>
  <c r="R117" i="5"/>
  <c r="F117" i="5"/>
  <c r="P117" i="5"/>
  <c r="S117" i="5"/>
  <c r="K117" i="5"/>
  <c r="U117" i="5"/>
  <c r="I117" i="5"/>
  <c r="N117" i="5"/>
  <c r="D117" i="5"/>
  <c r="AT727" i="4"/>
  <c r="B727" i="5"/>
  <c r="Q727" i="5"/>
  <c r="L727" i="5"/>
  <c r="E727" i="5"/>
  <c r="T727" i="5"/>
  <c r="G727" i="5"/>
  <c r="J727" i="5"/>
  <c r="C727" i="5"/>
  <c r="H727" i="5"/>
  <c r="R727" i="5"/>
  <c r="O727" i="5"/>
  <c r="M727" i="5"/>
  <c r="P727" i="5"/>
  <c r="S727" i="5"/>
  <c r="U727" i="5"/>
  <c r="N727" i="5"/>
  <c r="F727" i="5"/>
  <c r="D727" i="5"/>
  <c r="K727" i="5"/>
  <c r="I727" i="5"/>
  <c r="AT830" i="4"/>
  <c r="L830" i="5"/>
  <c r="Q830" i="5"/>
  <c r="G830" i="5"/>
  <c r="B830" i="5"/>
  <c r="J830" i="5"/>
  <c r="E830" i="5"/>
  <c r="T830" i="5"/>
  <c r="O830" i="5"/>
  <c r="C830" i="5"/>
  <c r="R830" i="5"/>
  <c r="H830" i="5"/>
  <c r="M830" i="5"/>
  <c r="P830" i="5"/>
  <c r="S830" i="5"/>
  <c r="F830" i="5"/>
  <c r="U830" i="5"/>
  <c r="K830" i="5"/>
  <c r="I830" i="5"/>
  <c r="N830" i="5"/>
  <c r="D830" i="5"/>
  <c r="AT247" i="4"/>
  <c r="B247" i="5"/>
  <c r="G247" i="5"/>
  <c r="L247" i="5"/>
  <c r="E247" i="5"/>
  <c r="Q247" i="5"/>
  <c r="J247" i="5"/>
  <c r="R247" i="5"/>
  <c r="M247" i="5"/>
  <c r="C247" i="5"/>
  <c r="H247" i="5"/>
  <c r="O247" i="5"/>
  <c r="T247" i="5"/>
  <c r="S247" i="5"/>
  <c r="D247" i="5"/>
  <c r="P247" i="5"/>
  <c r="N247" i="5"/>
  <c r="U247" i="5"/>
  <c r="K247" i="5"/>
  <c r="I247" i="5"/>
  <c r="F247" i="5"/>
  <c r="AT621" i="4"/>
  <c r="Q621" i="5"/>
  <c r="B621" i="5"/>
  <c r="L621" i="5"/>
  <c r="G621" i="5"/>
  <c r="E621" i="5"/>
  <c r="J621" i="5"/>
  <c r="O621" i="5"/>
  <c r="R621" i="5"/>
  <c r="C621" i="5"/>
  <c r="M621" i="5"/>
  <c r="H621" i="5"/>
  <c r="T621" i="5"/>
  <c r="S621" i="5"/>
  <c r="P621" i="5"/>
  <c r="U621" i="5"/>
  <c r="F621" i="5"/>
  <c r="K621" i="5"/>
  <c r="I621" i="5"/>
  <c r="N621" i="5"/>
  <c r="D621" i="5"/>
  <c r="AT205" i="4"/>
  <c r="Q205" i="5"/>
  <c r="G205" i="5"/>
  <c r="L205" i="5"/>
  <c r="B205" i="5"/>
  <c r="T205" i="5"/>
  <c r="H205" i="5"/>
  <c r="J205" i="5"/>
  <c r="E205" i="5"/>
  <c r="C205" i="5"/>
  <c r="R205" i="5"/>
  <c r="O205" i="5"/>
  <c r="M205" i="5"/>
  <c r="K205" i="5"/>
  <c r="U205" i="5"/>
  <c r="D205" i="5"/>
  <c r="S205" i="5"/>
  <c r="P205" i="5"/>
  <c r="I205" i="5"/>
  <c r="F205" i="5"/>
  <c r="N205" i="5"/>
  <c r="AT740" i="4"/>
  <c r="E740" i="5"/>
  <c r="B740" i="5"/>
  <c r="G740" i="5"/>
  <c r="L740" i="5"/>
  <c r="Q740" i="5"/>
  <c r="J740" i="5"/>
  <c r="O740" i="5"/>
  <c r="T740" i="5"/>
  <c r="H740" i="5"/>
  <c r="M740" i="5"/>
  <c r="C740" i="5"/>
  <c r="R740" i="5"/>
  <c r="P740" i="5"/>
  <c r="U740" i="5"/>
  <c r="K740" i="5"/>
  <c r="D740" i="5"/>
  <c r="S740" i="5"/>
  <c r="I740" i="5"/>
  <c r="N740" i="5"/>
  <c r="F740" i="5"/>
  <c r="AT235" i="4"/>
  <c r="Q235" i="5"/>
  <c r="B235" i="5"/>
  <c r="L235" i="5"/>
  <c r="O235" i="5"/>
  <c r="G235" i="5"/>
  <c r="E235" i="5"/>
  <c r="J235" i="5"/>
  <c r="C235" i="5"/>
  <c r="R235" i="5"/>
  <c r="H235" i="5"/>
  <c r="M235" i="5"/>
  <c r="T235" i="5"/>
  <c r="F235" i="5"/>
  <c r="U235" i="5"/>
  <c r="P235" i="5"/>
  <c r="N235" i="5"/>
  <c r="K235" i="5"/>
  <c r="D235" i="5"/>
  <c r="I235" i="5"/>
  <c r="S235" i="5"/>
  <c r="AT1004" i="4"/>
  <c r="E1004" i="5"/>
  <c r="Q1004" i="5"/>
  <c r="B1004" i="5"/>
  <c r="L1004" i="5"/>
  <c r="T1004" i="5"/>
  <c r="G1004" i="5"/>
  <c r="J1004" i="5"/>
  <c r="R1004" i="5"/>
  <c r="H1004" i="5"/>
  <c r="M1004" i="5"/>
  <c r="O1004" i="5"/>
  <c r="C1004" i="5"/>
  <c r="N1004" i="5"/>
  <c r="D1004" i="5"/>
  <c r="F1004" i="5"/>
  <c r="P1004" i="5"/>
  <c r="U1004" i="5"/>
  <c r="S1004" i="5"/>
  <c r="I1004" i="5"/>
  <c r="K1004" i="5"/>
  <c r="D9" i="2"/>
  <c r="P22" i="4"/>
  <c r="AT337" i="4"/>
  <c r="E337" i="5"/>
  <c r="B337" i="5"/>
  <c r="G337" i="5"/>
  <c r="L337" i="5"/>
  <c r="Q337" i="5"/>
  <c r="T337" i="5"/>
  <c r="C337" i="5"/>
  <c r="J337" i="5"/>
  <c r="O337" i="5"/>
  <c r="H337" i="5"/>
  <c r="R337" i="5"/>
  <c r="M337" i="5"/>
  <c r="S337" i="5"/>
  <c r="I337" i="5"/>
  <c r="F337" i="5"/>
  <c r="K337" i="5"/>
  <c r="P337" i="5"/>
  <c r="U337" i="5"/>
  <c r="N337" i="5"/>
  <c r="D337" i="5"/>
  <c r="AT39" i="4"/>
  <c r="G39" i="5"/>
  <c r="B39" i="5"/>
  <c r="Q39" i="5"/>
  <c r="J39" i="5"/>
  <c r="O39" i="5"/>
  <c r="E39" i="5"/>
  <c r="T39" i="5"/>
  <c r="L39" i="5"/>
  <c r="C39" i="5"/>
  <c r="H39" i="5"/>
  <c r="R39" i="5"/>
  <c r="M39" i="5"/>
  <c r="N39" i="5"/>
  <c r="U39" i="5"/>
  <c r="P39" i="5"/>
  <c r="D39" i="5"/>
  <c r="K39" i="5"/>
  <c r="S39" i="5"/>
  <c r="I39" i="5"/>
  <c r="F39" i="5"/>
  <c r="AT244" i="4"/>
  <c r="G244" i="5"/>
  <c r="L244" i="5"/>
  <c r="Q244" i="5"/>
  <c r="J244" i="5"/>
  <c r="T244" i="5"/>
  <c r="O244" i="5"/>
  <c r="B244" i="5"/>
  <c r="C244" i="5"/>
  <c r="E244" i="5"/>
  <c r="M244" i="5"/>
  <c r="R244" i="5"/>
  <c r="H244" i="5"/>
  <c r="S244" i="5"/>
  <c r="F244" i="5"/>
  <c r="N244" i="5"/>
  <c r="P244" i="5"/>
  <c r="U244" i="5"/>
  <c r="K244" i="5"/>
  <c r="I244" i="5"/>
  <c r="D244" i="5"/>
  <c r="AT683" i="4"/>
  <c r="G683" i="5"/>
  <c r="Q683" i="5"/>
  <c r="J683" i="5"/>
  <c r="B683" i="5"/>
  <c r="E683" i="5"/>
  <c r="O683" i="5"/>
  <c r="L683" i="5"/>
  <c r="T683" i="5"/>
  <c r="C683" i="5"/>
  <c r="M683" i="5"/>
  <c r="R683" i="5"/>
  <c r="H683" i="5"/>
  <c r="F683" i="5"/>
  <c r="S683" i="5"/>
  <c r="P683" i="5"/>
  <c r="K683" i="5"/>
  <c r="I683" i="5"/>
  <c r="D683" i="5"/>
  <c r="U683" i="5"/>
  <c r="N683" i="5"/>
  <c r="AT33" i="4"/>
  <c r="G33" i="5"/>
  <c r="B33" i="5"/>
  <c r="Q33" i="5"/>
  <c r="L33" i="5"/>
  <c r="J33" i="5"/>
  <c r="O33" i="5"/>
  <c r="T33" i="5"/>
  <c r="E33" i="5"/>
  <c r="M33" i="5"/>
  <c r="H33" i="5"/>
  <c r="R33" i="5"/>
  <c r="C33" i="5"/>
  <c r="P33" i="5"/>
  <c r="U33" i="5"/>
  <c r="S33" i="5"/>
  <c r="K33" i="5"/>
  <c r="F33" i="5"/>
  <c r="N33" i="5"/>
  <c r="I33" i="5"/>
  <c r="D33" i="5"/>
  <c r="AT622" i="4"/>
  <c r="G622" i="5"/>
  <c r="L622" i="5"/>
  <c r="E622" i="5"/>
  <c r="T622" i="5"/>
  <c r="B622" i="5"/>
  <c r="O622" i="5"/>
  <c r="Q622" i="5"/>
  <c r="R622" i="5"/>
  <c r="C622" i="5"/>
  <c r="M622" i="5"/>
  <c r="J622" i="5"/>
  <c r="H622" i="5"/>
  <c r="N622" i="5"/>
  <c r="U622" i="5"/>
  <c r="K622" i="5"/>
  <c r="F622" i="5"/>
  <c r="S622" i="5"/>
  <c r="P622" i="5"/>
  <c r="I622" i="5"/>
  <c r="D622" i="5"/>
  <c r="AT376" i="4"/>
  <c r="L376" i="5"/>
  <c r="G376" i="5"/>
  <c r="E376" i="5"/>
  <c r="B376" i="5"/>
  <c r="Q376" i="5"/>
  <c r="O376" i="5"/>
  <c r="C376" i="5"/>
  <c r="J376" i="5"/>
  <c r="T376" i="5"/>
  <c r="M376" i="5"/>
  <c r="R376" i="5"/>
  <c r="H376" i="5"/>
  <c r="P376" i="5"/>
  <c r="K376" i="5"/>
  <c r="U376" i="5"/>
  <c r="F376" i="5"/>
  <c r="I376" i="5"/>
  <c r="N376" i="5"/>
  <c r="S376" i="5"/>
  <c r="D376" i="5"/>
  <c r="AT867" i="4"/>
  <c r="B867" i="5"/>
  <c r="G867" i="5"/>
  <c r="L867" i="5"/>
  <c r="Q867" i="5"/>
  <c r="O867" i="5"/>
  <c r="T867" i="5"/>
  <c r="E867" i="5"/>
  <c r="C867" i="5"/>
  <c r="J867" i="5"/>
  <c r="M867" i="5"/>
  <c r="R867" i="5"/>
  <c r="H867" i="5"/>
  <c r="F867" i="5"/>
  <c r="N867" i="5"/>
  <c r="D867" i="5"/>
  <c r="U867" i="5"/>
  <c r="S867" i="5"/>
  <c r="P867" i="5"/>
  <c r="K867" i="5"/>
  <c r="I867" i="5"/>
  <c r="AT316" i="4"/>
  <c r="L316" i="5"/>
  <c r="Q316" i="5"/>
  <c r="O316" i="5"/>
  <c r="T316" i="5"/>
  <c r="G316" i="5"/>
  <c r="B316" i="5"/>
  <c r="E316" i="5"/>
  <c r="M316" i="5"/>
  <c r="H316" i="5"/>
  <c r="R316" i="5"/>
  <c r="C316" i="5"/>
  <c r="J316" i="5"/>
  <c r="U316" i="5"/>
  <c r="F316" i="5"/>
  <c r="P316" i="5"/>
  <c r="D316" i="5"/>
  <c r="S316" i="5"/>
  <c r="K316" i="5"/>
  <c r="N316" i="5"/>
  <c r="I316" i="5"/>
  <c r="AT849" i="4"/>
  <c r="G849" i="5"/>
  <c r="E849" i="5"/>
  <c r="L849" i="5"/>
  <c r="J849" i="5"/>
  <c r="T849" i="5"/>
  <c r="B849" i="5"/>
  <c r="Q849" i="5"/>
  <c r="R849" i="5"/>
  <c r="H849" i="5"/>
  <c r="C849" i="5"/>
  <c r="M849" i="5"/>
  <c r="O849" i="5"/>
  <c r="P849" i="5"/>
  <c r="F849" i="5"/>
  <c r="S849" i="5"/>
  <c r="U849" i="5"/>
  <c r="D849" i="5"/>
  <c r="I849" i="5"/>
  <c r="N849" i="5"/>
  <c r="K849" i="5"/>
  <c r="AT270" i="4"/>
  <c r="L270" i="5"/>
  <c r="E270" i="5"/>
  <c r="G270" i="5"/>
  <c r="B270" i="5"/>
  <c r="O270" i="5"/>
  <c r="Q270" i="5"/>
  <c r="T270" i="5"/>
  <c r="C270" i="5"/>
  <c r="M270" i="5"/>
  <c r="R270" i="5"/>
  <c r="H270" i="5"/>
  <c r="J270" i="5"/>
  <c r="P270" i="5"/>
  <c r="U270" i="5"/>
  <c r="S270" i="5"/>
  <c r="K270" i="5"/>
  <c r="D270" i="5"/>
  <c r="N270" i="5"/>
  <c r="I270" i="5"/>
  <c r="F270" i="5"/>
  <c r="AT212" i="4"/>
  <c r="L212" i="5"/>
  <c r="B212" i="5"/>
  <c r="G212" i="5"/>
  <c r="O212" i="5"/>
  <c r="Q212" i="5"/>
  <c r="C212" i="5"/>
  <c r="E212" i="5"/>
  <c r="J212" i="5"/>
  <c r="T212" i="5"/>
  <c r="M212" i="5"/>
  <c r="R212" i="5"/>
  <c r="H212" i="5"/>
  <c r="U212" i="5"/>
  <c r="P212" i="5"/>
  <c r="K212" i="5"/>
  <c r="N212" i="5"/>
  <c r="D212" i="5"/>
  <c r="S212" i="5"/>
  <c r="F212" i="5"/>
  <c r="I212" i="5"/>
  <c r="AT407" i="4"/>
  <c r="L407" i="5"/>
  <c r="B407" i="5"/>
  <c r="Q407" i="5"/>
  <c r="J407" i="5"/>
  <c r="G407" i="5"/>
  <c r="T407" i="5"/>
  <c r="E407" i="5"/>
  <c r="O407" i="5"/>
  <c r="H407" i="5"/>
  <c r="M407" i="5"/>
  <c r="C407" i="5"/>
  <c r="R407" i="5"/>
  <c r="P407" i="5"/>
  <c r="U407" i="5"/>
  <c r="N407" i="5"/>
  <c r="S407" i="5"/>
  <c r="F407" i="5"/>
  <c r="K407" i="5"/>
  <c r="I407" i="5"/>
  <c r="D407" i="5"/>
  <c r="AT571" i="4"/>
  <c r="Q571" i="5"/>
  <c r="G571" i="5"/>
  <c r="L571" i="5"/>
  <c r="E571" i="5"/>
  <c r="B571" i="5"/>
  <c r="O571" i="5"/>
  <c r="T571" i="5"/>
  <c r="M571" i="5"/>
  <c r="H571" i="5"/>
  <c r="R571" i="5"/>
  <c r="C571" i="5"/>
  <c r="J571" i="5"/>
  <c r="U571" i="5"/>
  <c r="N571" i="5"/>
  <c r="S571" i="5"/>
  <c r="P571" i="5"/>
  <c r="D571" i="5"/>
  <c r="K571" i="5"/>
  <c r="I571" i="5"/>
  <c r="F571" i="5"/>
  <c r="AT511" i="4"/>
  <c r="G511" i="5"/>
  <c r="B511" i="5"/>
  <c r="E511" i="5"/>
  <c r="J511" i="5"/>
  <c r="O511" i="5"/>
  <c r="Q511" i="5"/>
  <c r="L511" i="5"/>
  <c r="C511" i="5"/>
  <c r="H511" i="5"/>
  <c r="M511" i="5"/>
  <c r="R511" i="5"/>
  <c r="T511" i="5"/>
  <c r="K511" i="5"/>
  <c r="I511" i="5"/>
  <c r="P511" i="5"/>
  <c r="F511" i="5"/>
  <c r="S511" i="5"/>
  <c r="U511" i="5"/>
  <c r="D511" i="5"/>
  <c r="N511" i="5"/>
  <c r="AT847" i="4"/>
  <c r="B847" i="5"/>
  <c r="G847" i="5"/>
  <c r="Q847" i="5"/>
  <c r="L847" i="5"/>
  <c r="E847" i="5"/>
  <c r="J847" i="5"/>
  <c r="T847" i="5"/>
  <c r="O847" i="5"/>
  <c r="C847" i="5"/>
  <c r="M847" i="5"/>
  <c r="R847" i="5"/>
  <c r="H847" i="5"/>
  <c r="K847" i="5"/>
  <c r="S847" i="5"/>
  <c r="P847" i="5"/>
  <c r="N847" i="5"/>
  <c r="I847" i="5"/>
  <c r="D847" i="5"/>
  <c r="U847" i="5"/>
  <c r="F847" i="5"/>
  <c r="AT532" i="4"/>
  <c r="E532" i="5"/>
  <c r="B532" i="5"/>
  <c r="G532" i="5"/>
  <c r="L532" i="5"/>
  <c r="Q532" i="5"/>
  <c r="O532" i="5"/>
  <c r="T532" i="5"/>
  <c r="J532" i="5"/>
  <c r="M532" i="5"/>
  <c r="R532" i="5"/>
  <c r="H532" i="5"/>
  <c r="C532" i="5"/>
  <c r="F532" i="5"/>
  <c r="S532" i="5"/>
  <c r="I532" i="5"/>
  <c r="P532" i="5"/>
  <c r="K532" i="5"/>
  <c r="U532" i="5"/>
  <c r="D532" i="5"/>
  <c r="N532" i="5"/>
  <c r="AT107" i="4"/>
  <c r="B107" i="5"/>
  <c r="G107" i="5"/>
  <c r="L107" i="5"/>
  <c r="Q107" i="5"/>
  <c r="T107" i="5"/>
  <c r="J107" i="5"/>
  <c r="O107" i="5"/>
  <c r="E107" i="5"/>
  <c r="M107" i="5"/>
  <c r="H107" i="5"/>
  <c r="R107" i="5"/>
  <c r="C107" i="5"/>
  <c r="K107" i="5"/>
  <c r="U107" i="5"/>
  <c r="P107" i="5"/>
  <c r="S107" i="5"/>
  <c r="D107" i="5"/>
  <c r="F107" i="5"/>
  <c r="N107" i="5"/>
  <c r="I107" i="5"/>
  <c r="AT106" i="4"/>
  <c r="G106" i="5"/>
  <c r="J106" i="5"/>
  <c r="L106" i="5"/>
  <c r="Q106" i="5"/>
  <c r="B106" i="5"/>
  <c r="T106" i="5"/>
  <c r="E106" i="5"/>
  <c r="R106" i="5"/>
  <c r="C106" i="5"/>
  <c r="M106" i="5"/>
  <c r="O106" i="5"/>
  <c r="H106" i="5"/>
  <c r="U106" i="5"/>
  <c r="P106" i="5"/>
  <c r="N106" i="5"/>
  <c r="K106" i="5"/>
  <c r="D106" i="5"/>
  <c r="S106" i="5"/>
  <c r="F106" i="5"/>
  <c r="I106" i="5"/>
  <c r="AT900" i="4"/>
  <c r="B900" i="5"/>
  <c r="Q900" i="5"/>
  <c r="G900" i="5"/>
  <c r="J900" i="5"/>
  <c r="T900" i="5"/>
  <c r="E900" i="5"/>
  <c r="L900" i="5"/>
  <c r="O900" i="5"/>
  <c r="M900" i="5"/>
  <c r="C900" i="5"/>
  <c r="H900" i="5"/>
  <c r="R900" i="5"/>
  <c r="K900" i="5"/>
  <c r="S900" i="5"/>
  <c r="P900" i="5"/>
  <c r="U900" i="5"/>
  <c r="F900" i="5"/>
  <c r="I900" i="5"/>
  <c r="N900" i="5"/>
  <c r="D900" i="5"/>
  <c r="AT202" i="4"/>
  <c r="B202" i="5"/>
  <c r="Q202" i="5"/>
  <c r="G202" i="5"/>
  <c r="L202" i="5"/>
  <c r="T202" i="5"/>
  <c r="C202" i="5"/>
  <c r="E202" i="5"/>
  <c r="O202" i="5"/>
  <c r="J202" i="5"/>
  <c r="M202" i="5"/>
  <c r="R202" i="5"/>
  <c r="H202" i="5"/>
  <c r="P202" i="5"/>
  <c r="K202" i="5"/>
  <c r="U202" i="5"/>
  <c r="S202" i="5"/>
  <c r="N202" i="5"/>
  <c r="I202" i="5"/>
  <c r="D202" i="5"/>
  <c r="F202" i="5"/>
  <c r="AT466" i="4"/>
  <c r="G466" i="5"/>
  <c r="Q466" i="5"/>
  <c r="E466" i="5"/>
  <c r="B466" i="5"/>
  <c r="J466" i="5"/>
  <c r="L466" i="5"/>
  <c r="T466" i="5"/>
  <c r="O466" i="5"/>
  <c r="C466" i="5"/>
  <c r="R466" i="5"/>
  <c r="M466" i="5"/>
  <c r="H466" i="5"/>
  <c r="I466" i="5"/>
  <c r="P466" i="5"/>
  <c r="S466" i="5"/>
  <c r="U466" i="5"/>
  <c r="K466" i="5"/>
  <c r="F466" i="5"/>
  <c r="D466" i="5"/>
  <c r="N466" i="5"/>
  <c r="AT275" i="4"/>
  <c r="G275" i="5"/>
  <c r="L275" i="5"/>
  <c r="Q275" i="5"/>
  <c r="B275" i="5"/>
  <c r="T275" i="5"/>
  <c r="J275" i="5"/>
  <c r="O275" i="5"/>
  <c r="E275" i="5"/>
  <c r="C275" i="5"/>
  <c r="R275" i="5"/>
  <c r="M275" i="5"/>
  <c r="H275" i="5"/>
  <c r="P275" i="5"/>
  <c r="N275" i="5"/>
  <c r="U275" i="5"/>
  <c r="D275" i="5"/>
  <c r="K275" i="5"/>
  <c r="S275" i="5"/>
  <c r="I275" i="5"/>
  <c r="F275" i="5"/>
  <c r="AT467" i="4"/>
  <c r="Q467" i="5"/>
  <c r="L467" i="5"/>
  <c r="G467" i="5"/>
  <c r="E467" i="5"/>
  <c r="O467" i="5"/>
  <c r="J467" i="5"/>
  <c r="B467" i="5"/>
  <c r="C467" i="5"/>
  <c r="T467" i="5"/>
  <c r="R467" i="5"/>
  <c r="H467" i="5"/>
  <c r="M467" i="5"/>
  <c r="K467" i="5"/>
  <c r="N467" i="5"/>
  <c r="P467" i="5"/>
  <c r="S467" i="5"/>
  <c r="F467" i="5"/>
  <c r="D467" i="5"/>
  <c r="U467" i="5"/>
  <c r="I467" i="5"/>
  <c r="AT790" i="4"/>
  <c r="Q790" i="5"/>
  <c r="G790" i="5"/>
  <c r="B790" i="5"/>
  <c r="L790" i="5"/>
  <c r="C790" i="5"/>
  <c r="O790" i="5"/>
  <c r="T790" i="5"/>
  <c r="M790" i="5"/>
  <c r="R790" i="5"/>
  <c r="E790" i="5"/>
  <c r="J790" i="5"/>
  <c r="H790" i="5"/>
  <c r="U790" i="5"/>
  <c r="K790" i="5"/>
  <c r="S790" i="5"/>
  <c r="P790" i="5"/>
  <c r="F790" i="5"/>
  <c r="D790" i="5"/>
  <c r="I790" i="5"/>
  <c r="N790" i="5"/>
  <c r="AT177" i="4"/>
  <c r="G177" i="5"/>
  <c r="L177" i="5"/>
  <c r="B177" i="5"/>
  <c r="E177" i="5"/>
  <c r="J177" i="5"/>
  <c r="O177" i="5"/>
  <c r="Q177" i="5"/>
  <c r="T177" i="5"/>
  <c r="H177" i="5"/>
  <c r="M177" i="5"/>
  <c r="C177" i="5"/>
  <c r="R177" i="5"/>
  <c r="P177" i="5"/>
  <c r="D177" i="5"/>
  <c r="S177" i="5"/>
  <c r="K177" i="5"/>
  <c r="U177" i="5"/>
  <c r="F177" i="5"/>
  <c r="I177" i="5"/>
  <c r="N177" i="5"/>
  <c r="AT255" i="4"/>
  <c r="L255" i="5"/>
  <c r="Q255" i="5"/>
  <c r="B255" i="5"/>
  <c r="G255" i="5"/>
  <c r="E255" i="5"/>
  <c r="J255" i="5"/>
  <c r="O255" i="5"/>
  <c r="R255" i="5"/>
  <c r="H255" i="5"/>
  <c r="C255" i="5"/>
  <c r="T255" i="5"/>
  <c r="M255" i="5"/>
  <c r="D255" i="5"/>
  <c r="P255" i="5"/>
  <c r="F255" i="5"/>
  <c r="U255" i="5"/>
  <c r="K255" i="5"/>
  <c r="N255" i="5"/>
  <c r="S255" i="5"/>
  <c r="I255" i="5"/>
  <c r="AT539" i="4"/>
  <c r="L539" i="5"/>
  <c r="E539" i="5"/>
  <c r="B539" i="5"/>
  <c r="Q539" i="5"/>
  <c r="G539" i="5"/>
  <c r="J539" i="5"/>
  <c r="T539" i="5"/>
  <c r="O539" i="5"/>
  <c r="C539" i="5"/>
  <c r="H539" i="5"/>
  <c r="R539" i="5"/>
  <c r="M539" i="5"/>
  <c r="P539" i="5"/>
  <c r="U539" i="5"/>
  <c r="S539" i="5"/>
  <c r="F539" i="5"/>
  <c r="I539" i="5"/>
  <c r="K539" i="5"/>
  <c r="N539" i="5"/>
  <c r="D539" i="5"/>
  <c r="AT423" i="4"/>
  <c r="Q423" i="5"/>
  <c r="L423" i="5"/>
  <c r="E423" i="5"/>
  <c r="B423" i="5"/>
  <c r="G423" i="5"/>
  <c r="T423" i="5"/>
  <c r="O423" i="5"/>
  <c r="H423" i="5"/>
  <c r="M423" i="5"/>
  <c r="C423" i="5"/>
  <c r="R423" i="5"/>
  <c r="J423" i="5"/>
  <c r="P423" i="5"/>
  <c r="S423" i="5"/>
  <c r="F423" i="5"/>
  <c r="N423" i="5"/>
  <c r="U423" i="5"/>
  <c r="K423" i="5"/>
  <c r="I423" i="5"/>
  <c r="D423" i="5"/>
  <c r="AT453" i="4"/>
  <c r="L453" i="5"/>
  <c r="G453" i="5"/>
  <c r="B453" i="5"/>
  <c r="T453" i="5"/>
  <c r="C453" i="5"/>
  <c r="Q453" i="5"/>
  <c r="J453" i="5"/>
  <c r="H453" i="5"/>
  <c r="M453" i="5"/>
  <c r="R453" i="5"/>
  <c r="O453" i="5"/>
  <c r="E453" i="5"/>
  <c r="F453" i="5"/>
  <c r="U453" i="5"/>
  <c r="K453" i="5"/>
  <c r="P453" i="5"/>
  <c r="S453" i="5"/>
  <c r="N453" i="5"/>
  <c r="D453" i="5"/>
  <c r="I453" i="5"/>
  <c r="AT353" i="4"/>
  <c r="G353" i="5"/>
  <c r="L353" i="5"/>
  <c r="J353" i="5"/>
  <c r="Q353" i="5"/>
  <c r="B353" i="5"/>
  <c r="T353" i="5"/>
  <c r="E353" i="5"/>
  <c r="O353" i="5"/>
  <c r="M353" i="5"/>
  <c r="C353" i="5"/>
  <c r="H353" i="5"/>
  <c r="R353" i="5"/>
  <c r="N353" i="5"/>
  <c r="K353" i="5"/>
  <c r="U353" i="5"/>
  <c r="S353" i="5"/>
  <c r="P353" i="5"/>
  <c r="I353" i="5"/>
  <c r="F353" i="5"/>
  <c r="D353" i="5"/>
  <c r="AT203" i="4"/>
  <c r="B203" i="5"/>
  <c r="L203" i="5"/>
  <c r="G203" i="5"/>
  <c r="J203" i="5"/>
  <c r="E203" i="5"/>
  <c r="O203" i="5"/>
  <c r="Q203" i="5"/>
  <c r="R203" i="5"/>
  <c r="T203" i="5"/>
  <c r="C203" i="5"/>
  <c r="M203" i="5"/>
  <c r="H203" i="5"/>
  <c r="P203" i="5"/>
  <c r="K203" i="5"/>
  <c r="U203" i="5"/>
  <c r="S203" i="5"/>
  <c r="N203" i="5"/>
  <c r="I203" i="5"/>
  <c r="D203" i="5"/>
  <c r="F203" i="5"/>
  <c r="AT363" i="4"/>
  <c r="B363" i="5"/>
  <c r="Q363" i="5"/>
  <c r="L363" i="5"/>
  <c r="G363" i="5"/>
  <c r="J363" i="5"/>
  <c r="E363" i="5"/>
  <c r="C363" i="5"/>
  <c r="T363" i="5"/>
  <c r="H363" i="5"/>
  <c r="R363" i="5"/>
  <c r="O363" i="5"/>
  <c r="M363" i="5"/>
  <c r="F363" i="5"/>
  <c r="P363" i="5"/>
  <c r="S363" i="5"/>
  <c r="U363" i="5"/>
  <c r="K363" i="5"/>
  <c r="I363" i="5"/>
  <c r="D363" i="5"/>
  <c r="N363" i="5"/>
  <c r="AT232" i="4"/>
  <c r="B232" i="5"/>
  <c r="L232" i="5"/>
  <c r="G232" i="5"/>
  <c r="Q232" i="5"/>
  <c r="T232" i="5"/>
  <c r="E232" i="5"/>
  <c r="J232" i="5"/>
  <c r="C232" i="5"/>
  <c r="O232" i="5"/>
  <c r="H232" i="5"/>
  <c r="R232" i="5"/>
  <c r="M232" i="5"/>
  <c r="U232" i="5"/>
  <c r="K232" i="5"/>
  <c r="F232" i="5"/>
  <c r="S232" i="5"/>
  <c r="I232" i="5"/>
  <c r="P232" i="5"/>
  <c r="N232" i="5"/>
  <c r="D232" i="5"/>
  <c r="AT216" i="4"/>
  <c r="G216" i="5"/>
  <c r="B216" i="5"/>
  <c r="L216" i="5"/>
  <c r="E216" i="5"/>
  <c r="Q216" i="5"/>
  <c r="J216" i="5"/>
  <c r="O216" i="5"/>
  <c r="T216" i="5"/>
  <c r="C216" i="5"/>
  <c r="R216" i="5"/>
  <c r="M216" i="5"/>
  <c r="H216" i="5"/>
  <c r="F216" i="5"/>
  <c r="I216" i="5"/>
  <c r="U216" i="5"/>
  <c r="P216" i="5"/>
  <c r="S216" i="5"/>
  <c r="N216" i="5"/>
  <c r="K216" i="5"/>
  <c r="D216" i="5"/>
  <c r="AT245" i="4"/>
  <c r="Q245" i="5"/>
  <c r="B245" i="5"/>
  <c r="G245" i="5"/>
  <c r="L245" i="5"/>
  <c r="J245" i="5"/>
  <c r="T245" i="5"/>
  <c r="E245" i="5"/>
  <c r="O245" i="5"/>
  <c r="M245" i="5"/>
  <c r="R245" i="5"/>
  <c r="H245" i="5"/>
  <c r="C245" i="5"/>
  <c r="K245" i="5"/>
  <c r="S245" i="5"/>
  <c r="I245" i="5"/>
  <c r="P245" i="5"/>
  <c r="U245" i="5"/>
  <c r="N245" i="5"/>
  <c r="D245" i="5"/>
  <c r="F245" i="5"/>
  <c r="AT967" i="4"/>
  <c r="B967" i="5"/>
  <c r="J967" i="5"/>
  <c r="C967" i="5"/>
  <c r="E967" i="5"/>
  <c r="T967" i="5"/>
  <c r="L967" i="5"/>
  <c r="O967" i="5"/>
  <c r="G967" i="5"/>
  <c r="Q967" i="5"/>
  <c r="M967" i="5"/>
  <c r="H967" i="5"/>
  <c r="R967" i="5"/>
  <c r="K967" i="5"/>
  <c r="I967" i="5"/>
  <c r="U967" i="5"/>
  <c r="P967" i="5"/>
  <c r="S967" i="5"/>
  <c r="N967" i="5"/>
  <c r="D967" i="5"/>
  <c r="F967" i="5"/>
  <c r="AT993" i="4"/>
  <c r="B993" i="5"/>
  <c r="Q993" i="5"/>
  <c r="G993" i="5"/>
  <c r="L993" i="5"/>
  <c r="J993" i="5"/>
  <c r="O993" i="5"/>
  <c r="E993" i="5"/>
  <c r="T993" i="5"/>
  <c r="H993" i="5"/>
  <c r="R993" i="5"/>
  <c r="M993" i="5"/>
  <c r="C993" i="5"/>
  <c r="U993" i="5"/>
  <c r="K993" i="5"/>
  <c r="S993" i="5"/>
  <c r="P993" i="5"/>
  <c r="F993" i="5"/>
  <c r="D993" i="5"/>
  <c r="N993" i="5"/>
  <c r="I993" i="5"/>
  <c r="AT816" i="4"/>
  <c r="E816" i="5"/>
  <c r="B816" i="5"/>
  <c r="J816" i="5"/>
  <c r="Q816" i="5"/>
  <c r="O816" i="5"/>
  <c r="T816" i="5"/>
  <c r="L816" i="5"/>
  <c r="G816" i="5"/>
  <c r="H816" i="5"/>
  <c r="R816" i="5"/>
  <c r="M816" i="5"/>
  <c r="C816" i="5"/>
  <c r="I816" i="5"/>
  <c r="P816" i="5"/>
  <c r="S816" i="5"/>
  <c r="K816" i="5"/>
  <c r="N816" i="5"/>
  <c r="U816" i="5"/>
  <c r="F816" i="5"/>
  <c r="D816" i="5"/>
  <c r="AT689" i="4"/>
  <c r="Q689" i="5"/>
  <c r="G689" i="5"/>
  <c r="L689" i="5"/>
  <c r="B689" i="5"/>
  <c r="E689" i="5"/>
  <c r="J689" i="5"/>
  <c r="O689" i="5"/>
  <c r="T689" i="5"/>
  <c r="C689" i="5"/>
  <c r="M689" i="5"/>
  <c r="H689" i="5"/>
  <c r="R689" i="5"/>
  <c r="P689" i="5"/>
  <c r="K689" i="5"/>
  <c r="U689" i="5"/>
  <c r="S689" i="5"/>
  <c r="N689" i="5"/>
  <c r="I689" i="5"/>
  <c r="D689" i="5"/>
  <c r="F689" i="5"/>
  <c r="AT42" i="4"/>
  <c r="L42" i="5"/>
  <c r="G42" i="5"/>
  <c r="B42" i="5"/>
  <c r="J42" i="5"/>
  <c r="O42" i="5"/>
  <c r="Q42" i="5"/>
  <c r="E42" i="5"/>
  <c r="T42" i="5"/>
  <c r="R42" i="5"/>
  <c r="C42" i="5"/>
  <c r="M42" i="5"/>
  <c r="H42" i="5"/>
  <c r="P42" i="5"/>
  <c r="S42" i="5"/>
  <c r="F42" i="5"/>
  <c r="D42" i="5"/>
  <c r="U42" i="5"/>
  <c r="N42" i="5"/>
  <c r="I42" i="5"/>
  <c r="K42" i="5"/>
  <c r="AT72" i="4"/>
  <c r="B72" i="5"/>
  <c r="G72" i="5"/>
  <c r="Q72" i="5"/>
  <c r="J72" i="5"/>
  <c r="L72" i="5"/>
  <c r="O72" i="5"/>
  <c r="T72" i="5"/>
  <c r="E72" i="5"/>
  <c r="C72" i="5"/>
  <c r="M72" i="5"/>
  <c r="H72" i="5"/>
  <c r="R72" i="5"/>
  <c r="P72" i="5"/>
  <c r="U72" i="5"/>
  <c r="K72" i="5"/>
  <c r="S72" i="5"/>
  <c r="I72" i="5"/>
  <c r="F72" i="5"/>
  <c r="N72" i="5"/>
  <c r="D72" i="5"/>
  <c r="AT1006" i="4"/>
  <c r="L1006" i="5"/>
  <c r="G1006" i="5"/>
  <c r="B1006" i="5"/>
  <c r="O1006" i="5"/>
  <c r="Q1006" i="5"/>
  <c r="J1006" i="5"/>
  <c r="T1006" i="5"/>
  <c r="C1006" i="5"/>
  <c r="H1006" i="5"/>
  <c r="R1006" i="5"/>
  <c r="E1006" i="5"/>
  <c r="M1006" i="5"/>
  <c r="S1006" i="5"/>
  <c r="U1006" i="5"/>
  <c r="N1006" i="5"/>
  <c r="P1006" i="5"/>
  <c r="K1006" i="5"/>
  <c r="D1006" i="5"/>
  <c r="F1006" i="5"/>
  <c r="I1006" i="5"/>
  <c r="AT758" i="4"/>
  <c r="G758" i="5"/>
  <c r="E758" i="5"/>
  <c r="L758" i="5"/>
  <c r="B758" i="5"/>
  <c r="Q758" i="5"/>
  <c r="T758" i="5"/>
  <c r="J758" i="5"/>
  <c r="O758" i="5"/>
  <c r="R758" i="5"/>
  <c r="C758" i="5"/>
  <c r="M758" i="5"/>
  <c r="H758" i="5"/>
  <c r="U758" i="5"/>
  <c r="P758" i="5"/>
  <c r="K758" i="5"/>
  <c r="N758" i="5"/>
  <c r="I758" i="5"/>
  <c r="F758" i="5"/>
  <c r="S758" i="5"/>
  <c r="D758" i="5"/>
  <c r="AT165" i="4"/>
  <c r="B165" i="5"/>
  <c r="L165" i="5"/>
  <c r="O165" i="5"/>
  <c r="G165" i="5"/>
  <c r="Q165" i="5"/>
  <c r="E165" i="5"/>
  <c r="T165" i="5"/>
  <c r="C165" i="5"/>
  <c r="M165" i="5"/>
  <c r="R165" i="5"/>
  <c r="H165" i="5"/>
  <c r="J165" i="5"/>
  <c r="K165" i="5"/>
  <c r="F165" i="5"/>
  <c r="P165" i="5"/>
  <c r="N165" i="5"/>
  <c r="U165" i="5"/>
  <c r="I165" i="5"/>
  <c r="S165" i="5"/>
  <c r="D165" i="5"/>
  <c r="AT903" i="4"/>
  <c r="B903" i="5"/>
  <c r="G903" i="5"/>
  <c r="L903" i="5"/>
  <c r="E903" i="5"/>
  <c r="T903" i="5"/>
  <c r="O903" i="5"/>
  <c r="Q903" i="5"/>
  <c r="J903" i="5"/>
  <c r="R903" i="5"/>
  <c r="C903" i="5"/>
  <c r="M903" i="5"/>
  <c r="H903" i="5"/>
  <c r="N903" i="5"/>
  <c r="D903" i="5"/>
  <c r="P903" i="5"/>
  <c r="S903" i="5"/>
  <c r="I903" i="5"/>
  <c r="K903" i="5"/>
  <c r="U903" i="5"/>
  <c r="F903" i="5"/>
  <c r="AT175" i="4"/>
  <c r="B175" i="5"/>
  <c r="E175" i="5"/>
  <c r="Q175" i="5"/>
  <c r="G175" i="5"/>
  <c r="L175" i="5"/>
  <c r="J175" i="5"/>
  <c r="O175" i="5"/>
  <c r="T175" i="5"/>
  <c r="C175" i="5"/>
  <c r="M175" i="5"/>
  <c r="R175" i="5"/>
  <c r="H175" i="5"/>
  <c r="S175" i="5"/>
  <c r="P175" i="5"/>
  <c r="I175" i="5"/>
  <c r="U175" i="5"/>
  <c r="D175" i="5"/>
  <c r="N175" i="5"/>
  <c r="K175" i="5"/>
  <c r="F175" i="5"/>
  <c r="AT505" i="4"/>
  <c r="B505" i="5"/>
  <c r="Q505" i="5"/>
  <c r="L505" i="5"/>
  <c r="G505" i="5"/>
  <c r="J505" i="5"/>
  <c r="O505" i="5"/>
  <c r="E505" i="5"/>
  <c r="C505" i="5"/>
  <c r="H505" i="5"/>
  <c r="R505" i="5"/>
  <c r="T505" i="5"/>
  <c r="M505" i="5"/>
  <c r="U505" i="5"/>
  <c r="P505" i="5"/>
  <c r="D505" i="5"/>
  <c r="K505" i="5"/>
  <c r="S505" i="5"/>
  <c r="F505" i="5"/>
  <c r="N505" i="5"/>
  <c r="I505" i="5"/>
  <c r="AT206" i="4"/>
  <c r="B206" i="5"/>
  <c r="G206" i="5"/>
  <c r="L206" i="5"/>
  <c r="O206" i="5"/>
  <c r="Q206" i="5"/>
  <c r="J206" i="5"/>
  <c r="E206" i="5"/>
  <c r="H206" i="5"/>
  <c r="R206" i="5"/>
  <c r="C206" i="5"/>
  <c r="M206" i="5"/>
  <c r="T206" i="5"/>
  <c r="F206" i="5"/>
  <c r="U206" i="5"/>
  <c r="S206" i="5"/>
  <c r="D206" i="5"/>
  <c r="N206" i="5"/>
  <c r="P206" i="5"/>
  <c r="K206" i="5"/>
  <c r="I206" i="5"/>
  <c r="AT225" i="4"/>
  <c r="G225" i="5"/>
  <c r="Q225" i="5"/>
  <c r="B225" i="5"/>
  <c r="E225" i="5"/>
  <c r="L225" i="5"/>
  <c r="T225" i="5"/>
  <c r="J225" i="5"/>
  <c r="M225" i="5"/>
  <c r="R225" i="5"/>
  <c r="C225" i="5"/>
  <c r="O225" i="5"/>
  <c r="H225" i="5"/>
  <c r="U225" i="5"/>
  <c r="F225" i="5"/>
  <c r="P225" i="5"/>
  <c r="S225" i="5"/>
  <c r="N225" i="5"/>
  <c r="K225" i="5"/>
  <c r="I225" i="5"/>
  <c r="D225" i="5"/>
  <c r="AT28" i="4"/>
  <c r="G28" i="5"/>
  <c r="L28" i="5"/>
  <c r="B28" i="5"/>
  <c r="J28" i="5"/>
  <c r="O28" i="5"/>
  <c r="T28" i="5"/>
  <c r="E28" i="5"/>
  <c r="C28" i="5"/>
  <c r="Q28" i="5"/>
  <c r="H28" i="5"/>
  <c r="M28" i="5"/>
  <c r="R28" i="5"/>
  <c r="U28" i="5"/>
  <c r="P28" i="5"/>
  <c r="S28" i="5"/>
  <c r="K28" i="5"/>
  <c r="F28" i="5"/>
  <c r="D28" i="5"/>
  <c r="N28" i="5"/>
  <c r="I28" i="5"/>
  <c r="AT54" i="4"/>
  <c r="Q54" i="5"/>
  <c r="G54" i="5"/>
  <c r="B54" i="5"/>
  <c r="J54" i="5"/>
  <c r="E54" i="5"/>
  <c r="L54" i="5"/>
  <c r="C54" i="5"/>
  <c r="R54" i="5"/>
  <c r="O54" i="5"/>
  <c r="M54" i="5"/>
  <c r="T54" i="5"/>
  <c r="H54" i="5"/>
  <c r="K54" i="5"/>
  <c r="U54" i="5"/>
  <c r="S54" i="5"/>
  <c r="P54" i="5"/>
  <c r="N54" i="5"/>
  <c r="I54" i="5"/>
  <c r="F54" i="5"/>
  <c r="D54" i="5"/>
  <c r="AT743" i="4"/>
  <c r="B743" i="5"/>
  <c r="L743" i="5"/>
  <c r="G743" i="5"/>
  <c r="J743" i="5"/>
  <c r="E743" i="5"/>
  <c r="T743" i="5"/>
  <c r="O743" i="5"/>
  <c r="Q743" i="5"/>
  <c r="H743" i="5"/>
  <c r="M743" i="5"/>
  <c r="C743" i="5"/>
  <c r="R743" i="5"/>
  <c r="P743" i="5"/>
  <c r="N743" i="5"/>
  <c r="K743" i="5"/>
  <c r="S743" i="5"/>
  <c r="D743" i="5"/>
  <c r="I743" i="5"/>
  <c r="U743" i="5"/>
  <c r="F743" i="5"/>
  <c r="AT628" i="4"/>
  <c r="L628" i="5"/>
  <c r="G628" i="5"/>
  <c r="B628" i="5"/>
  <c r="Q628" i="5"/>
  <c r="O628" i="5"/>
  <c r="J628" i="5"/>
  <c r="T628" i="5"/>
  <c r="E628" i="5"/>
  <c r="H628" i="5"/>
  <c r="R628" i="5"/>
  <c r="C628" i="5"/>
  <c r="M628" i="5"/>
  <c r="U628" i="5"/>
  <c r="K628" i="5"/>
  <c r="S628" i="5"/>
  <c r="P628" i="5"/>
  <c r="N628" i="5"/>
  <c r="D628" i="5"/>
  <c r="F628" i="5"/>
  <c r="I628" i="5"/>
  <c r="AT568" i="4"/>
  <c r="Q568" i="5"/>
  <c r="B568" i="5"/>
  <c r="L568" i="5"/>
  <c r="O568" i="5"/>
  <c r="E568" i="5"/>
  <c r="J568" i="5"/>
  <c r="T568" i="5"/>
  <c r="G568" i="5"/>
  <c r="M568" i="5"/>
  <c r="H568" i="5"/>
  <c r="R568" i="5"/>
  <c r="C568" i="5"/>
  <c r="K568" i="5"/>
  <c r="F568" i="5"/>
  <c r="P568" i="5"/>
  <c r="U568" i="5"/>
  <c r="S568" i="5"/>
  <c r="N568" i="5"/>
  <c r="I568" i="5"/>
  <c r="D568" i="5"/>
  <c r="AT498" i="4"/>
  <c r="Q498" i="5"/>
  <c r="E498" i="5"/>
  <c r="B498" i="5"/>
  <c r="L498" i="5"/>
  <c r="J498" i="5"/>
  <c r="T498" i="5"/>
  <c r="G498" i="5"/>
  <c r="C498" i="5"/>
  <c r="M498" i="5"/>
  <c r="O498" i="5"/>
  <c r="H498" i="5"/>
  <c r="R498" i="5"/>
  <c r="S498" i="5"/>
  <c r="U498" i="5"/>
  <c r="P498" i="5"/>
  <c r="K498" i="5"/>
  <c r="N498" i="5"/>
  <c r="D498" i="5"/>
  <c r="F498" i="5"/>
  <c r="I498" i="5"/>
  <c r="AT925" i="4"/>
  <c r="E925" i="5"/>
  <c r="B925" i="5"/>
  <c r="Q925" i="5"/>
  <c r="J925" i="5"/>
  <c r="L925" i="5"/>
  <c r="O925" i="5"/>
  <c r="T925" i="5"/>
  <c r="G925" i="5"/>
  <c r="M925" i="5"/>
  <c r="C925" i="5"/>
  <c r="R925" i="5"/>
  <c r="H925" i="5"/>
  <c r="I925" i="5"/>
  <c r="P925" i="5"/>
  <c r="S925" i="5"/>
  <c r="F925" i="5"/>
  <c r="K925" i="5"/>
  <c r="N925" i="5"/>
  <c r="U925" i="5"/>
  <c r="D925" i="5"/>
  <c r="AT855" i="4"/>
  <c r="B855" i="5"/>
  <c r="Q855" i="5"/>
  <c r="G855" i="5"/>
  <c r="L855" i="5"/>
  <c r="E855" i="5"/>
  <c r="T855" i="5"/>
  <c r="O855" i="5"/>
  <c r="J855" i="5"/>
  <c r="M855" i="5"/>
  <c r="H855" i="5"/>
  <c r="R855" i="5"/>
  <c r="C855" i="5"/>
  <c r="U855" i="5"/>
  <c r="K855" i="5"/>
  <c r="S855" i="5"/>
  <c r="P855" i="5"/>
  <c r="I855" i="5"/>
  <c r="F855" i="5"/>
  <c r="N855" i="5"/>
  <c r="D855" i="5"/>
  <c r="AT845" i="4"/>
  <c r="E845" i="5"/>
  <c r="B845" i="5"/>
  <c r="G845" i="5"/>
  <c r="J845" i="5"/>
  <c r="L845" i="5"/>
  <c r="O845" i="5"/>
  <c r="Q845" i="5"/>
  <c r="T845" i="5"/>
  <c r="H845" i="5"/>
  <c r="M845" i="5"/>
  <c r="C845" i="5"/>
  <c r="R845" i="5"/>
  <c r="U845" i="5"/>
  <c r="I845" i="5"/>
  <c r="D845" i="5"/>
  <c r="P845" i="5"/>
  <c r="S845" i="5"/>
  <c r="K845" i="5"/>
  <c r="N845" i="5"/>
  <c r="F845" i="5"/>
  <c r="AT706" i="4"/>
  <c r="E706" i="5"/>
  <c r="B706" i="5"/>
  <c r="G706" i="5"/>
  <c r="L706" i="5"/>
  <c r="Q706" i="5"/>
  <c r="J706" i="5"/>
  <c r="O706" i="5"/>
  <c r="T706" i="5"/>
  <c r="C706" i="5"/>
  <c r="R706" i="5"/>
  <c r="H706" i="5"/>
  <c r="M706" i="5"/>
  <c r="P706" i="5"/>
  <c r="K706" i="5"/>
  <c r="S706" i="5"/>
  <c r="I706" i="5"/>
  <c r="U706" i="5"/>
  <c r="F706" i="5"/>
  <c r="N706" i="5"/>
  <c r="D706" i="5"/>
  <c r="AT372" i="4"/>
  <c r="G372" i="5"/>
  <c r="Q372" i="5"/>
  <c r="E372" i="5"/>
  <c r="B372" i="5"/>
  <c r="L372" i="5"/>
  <c r="T372" i="5"/>
  <c r="M372" i="5"/>
  <c r="R372" i="5"/>
  <c r="O372" i="5"/>
  <c r="C372" i="5"/>
  <c r="H372" i="5"/>
  <c r="J372" i="5"/>
  <c r="S372" i="5"/>
  <c r="P372" i="5"/>
  <c r="K372" i="5"/>
  <c r="I372" i="5"/>
  <c r="U372" i="5"/>
  <c r="N372" i="5"/>
  <c r="F372" i="5"/>
  <c r="D372" i="5"/>
  <c r="AT352" i="4"/>
  <c r="B352" i="5"/>
  <c r="E352" i="5"/>
  <c r="G352" i="5"/>
  <c r="L352" i="5"/>
  <c r="J352" i="5"/>
  <c r="Q352" i="5"/>
  <c r="O352" i="5"/>
  <c r="C352" i="5"/>
  <c r="T352" i="5"/>
  <c r="R352" i="5"/>
  <c r="M352" i="5"/>
  <c r="H352" i="5"/>
  <c r="I352" i="5"/>
  <c r="P352" i="5"/>
  <c r="D352" i="5"/>
  <c r="U352" i="5"/>
  <c r="S352" i="5"/>
  <c r="K352" i="5"/>
  <c r="N352" i="5"/>
  <c r="F352" i="5"/>
  <c r="AT875" i="4"/>
  <c r="Q875" i="5"/>
  <c r="B875" i="5"/>
  <c r="G875" i="5"/>
  <c r="L875" i="5"/>
  <c r="E875" i="5"/>
  <c r="T875" i="5"/>
  <c r="C875" i="5"/>
  <c r="R875" i="5"/>
  <c r="J875" i="5"/>
  <c r="O875" i="5"/>
  <c r="H875" i="5"/>
  <c r="M875" i="5"/>
  <c r="S875" i="5"/>
  <c r="K875" i="5"/>
  <c r="P875" i="5"/>
  <c r="U875" i="5"/>
  <c r="F875" i="5"/>
  <c r="N875" i="5"/>
  <c r="D875" i="5"/>
  <c r="I875" i="5"/>
  <c r="AT885" i="4"/>
  <c r="B885" i="5"/>
  <c r="G885" i="5"/>
  <c r="E885" i="5"/>
  <c r="L885" i="5"/>
  <c r="T885" i="5"/>
  <c r="C885" i="5"/>
  <c r="J885" i="5"/>
  <c r="Q885" i="5"/>
  <c r="R885" i="5"/>
  <c r="H885" i="5"/>
  <c r="M885" i="5"/>
  <c r="O885" i="5"/>
  <c r="P885" i="5"/>
  <c r="K885" i="5"/>
  <c r="U885" i="5"/>
  <c r="I885" i="5"/>
  <c r="D885" i="5"/>
  <c r="N885" i="5"/>
  <c r="S885" i="5"/>
  <c r="F885" i="5"/>
  <c r="AT1015" i="4"/>
  <c r="B1015" i="5"/>
  <c r="L1015" i="5"/>
  <c r="E1015" i="5"/>
  <c r="Q1015" i="5"/>
  <c r="G1015" i="5"/>
  <c r="O1015" i="5"/>
  <c r="C1015" i="5"/>
  <c r="T1015" i="5"/>
  <c r="H1015" i="5"/>
  <c r="R1015" i="5"/>
  <c r="M1015" i="5"/>
  <c r="J1015" i="5"/>
  <c r="F1015" i="5"/>
  <c r="P1015" i="5"/>
  <c r="U1015" i="5"/>
  <c r="S1015" i="5"/>
  <c r="K1015" i="5"/>
  <c r="I1015" i="5"/>
  <c r="N1015" i="5"/>
  <c r="D1015" i="5"/>
  <c r="AT785" i="4"/>
  <c r="L785" i="5"/>
  <c r="Q785" i="5"/>
  <c r="B785" i="5"/>
  <c r="G785" i="5"/>
  <c r="E785" i="5"/>
  <c r="O785" i="5"/>
  <c r="J785" i="5"/>
  <c r="C785" i="5"/>
  <c r="M785" i="5"/>
  <c r="T785" i="5"/>
  <c r="H785" i="5"/>
  <c r="R785" i="5"/>
  <c r="U785" i="5"/>
  <c r="K785" i="5"/>
  <c r="S785" i="5"/>
  <c r="P785" i="5"/>
  <c r="I785" i="5"/>
  <c r="F785" i="5"/>
  <c r="N785" i="5"/>
  <c r="D785" i="5"/>
  <c r="AT184" i="4"/>
  <c r="G184" i="5"/>
  <c r="B184" i="5"/>
  <c r="Q184" i="5"/>
  <c r="E184" i="5"/>
  <c r="L184" i="5"/>
  <c r="T184" i="5"/>
  <c r="O184" i="5"/>
  <c r="R184" i="5"/>
  <c r="C184" i="5"/>
  <c r="J184" i="5"/>
  <c r="H184" i="5"/>
  <c r="M184" i="5"/>
  <c r="S184" i="5"/>
  <c r="K184" i="5"/>
  <c r="P184" i="5"/>
  <c r="U184" i="5"/>
  <c r="F184" i="5"/>
  <c r="N184" i="5"/>
  <c r="D184" i="5"/>
  <c r="I184" i="5"/>
  <c r="AT508" i="4"/>
  <c r="Q508" i="5"/>
  <c r="G508" i="5"/>
  <c r="B508" i="5"/>
  <c r="L508" i="5"/>
  <c r="E508" i="5"/>
  <c r="O508" i="5"/>
  <c r="T508" i="5"/>
  <c r="M508" i="5"/>
  <c r="J508" i="5"/>
  <c r="R508" i="5"/>
  <c r="C508" i="5"/>
  <c r="H508" i="5"/>
  <c r="P508" i="5"/>
  <c r="S508" i="5"/>
  <c r="U508" i="5"/>
  <c r="N508" i="5"/>
  <c r="I508" i="5"/>
  <c r="D508" i="5"/>
  <c r="K508" i="5"/>
  <c r="F508" i="5"/>
  <c r="AT998" i="4"/>
  <c r="Q998" i="5"/>
  <c r="E998" i="5"/>
  <c r="B998" i="5"/>
  <c r="G998" i="5"/>
  <c r="J998" i="5"/>
  <c r="O998" i="5"/>
  <c r="L998" i="5"/>
  <c r="C998" i="5"/>
  <c r="T998" i="5"/>
  <c r="R998" i="5"/>
  <c r="M998" i="5"/>
  <c r="H998" i="5"/>
  <c r="P998" i="5"/>
  <c r="I998" i="5"/>
  <c r="S998" i="5"/>
  <c r="K998" i="5"/>
  <c r="D998" i="5"/>
  <c r="U998" i="5"/>
  <c r="F998" i="5"/>
  <c r="N998" i="5"/>
  <c r="AT21" i="4"/>
  <c r="L21" i="5"/>
  <c r="B21" i="5"/>
  <c r="G21" i="5"/>
  <c r="Q21" i="5"/>
  <c r="E21" i="5"/>
  <c r="J21" i="5"/>
  <c r="O21" i="5"/>
  <c r="T21" i="5"/>
  <c r="R21" i="5"/>
  <c r="C21" i="5"/>
  <c r="M21" i="5"/>
  <c r="H21" i="5"/>
  <c r="P21" i="5"/>
  <c r="S21" i="5"/>
  <c r="I21" i="5"/>
  <c r="U21" i="5"/>
  <c r="K21" i="5"/>
  <c r="F21" i="5"/>
  <c r="D21" i="5"/>
  <c r="N21" i="5"/>
  <c r="AT472" i="4"/>
  <c r="L472" i="5"/>
  <c r="Q472" i="5"/>
  <c r="B472" i="5"/>
  <c r="G472" i="5"/>
  <c r="E472" i="5"/>
  <c r="O472" i="5"/>
  <c r="T472" i="5"/>
  <c r="J472" i="5"/>
  <c r="C472" i="5"/>
  <c r="R472" i="5"/>
  <c r="M472" i="5"/>
  <c r="H472" i="5"/>
  <c r="S472" i="5"/>
  <c r="U472" i="5"/>
  <c r="F472" i="5"/>
  <c r="N472" i="5"/>
  <c r="P472" i="5"/>
  <c r="K472" i="5"/>
  <c r="I472" i="5"/>
  <c r="D472" i="5"/>
  <c r="AT482" i="4"/>
  <c r="B482" i="5"/>
  <c r="Q482" i="5"/>
  <c r="E482" i="5"/>
  <c r="G482" i="5"/>
  <c r="L482" i="5"/>
  <c r="O482" i="5"/>
  <c r="C482" i="5"/>
  <c r="T482" i="5"/>
  <c r="J482" i="5"/>
  <c r="M482" i="5"/>
  <c r="H482" i="5"/>
  <c r="R482" i="5"/>
  <c r="P482" i="5"/>
  <c r="K482" i="5"/>
  <c r="U482" i="5"/>
  <c r="F482" i="5"/>
  <c r="I482" i="5"/>
  <c r="S482" i="5"/>
  <c r="N482" i="5"/>
  <c r="D482" i="5"/>
  <c r="AT658" i="4"/>
  <c r="B658" i="5"/>
  <c r="Q658" i="5"/>
  <c r="G658" i="5"/>
  <c r="E658" i="5"/>
  <c r="J658" i="5"/>
  <c r="L658" i="5"/>
  <c r="T658" i="5"/>
  <c r="O658" i="5"/>
  <c r="C658" i="5"/>
  <c r="R658" i="5"/>
  <c r="H658" i="5"/>
  <c r="M658" i="5"/>
  <c r="K658" i="5"/>
  <c r="N658" i="5"/>
  <c r="U658" i="5"/>
  <c r="P658" i="5"/>
  <c r="S658" i="5"/>
  <c r="F658" i="5"/>
  <c r="I658" i="5"/>
  <c r="D658" i="5"/>
  <c r="AT963" i="4"/>
  <c r="G963" i="5"/>
  <c r="L963" i="5"/>
  <c r="B963" i="5"/>
  <c r="J963" i="5"/>
  <c r="Q963" i="5"/>
  <c r="O963" i="5"/>
  <c r="T963" i="5"/>
  <c r="E963" i="5"/>
  <c r="M963" i="5"/>
  <c r="H963" i="5"/>
  <c r="C963" i="5"/>
  <c r="R963" i="5"/>
  <c r="F963" i="5"/>
  <c r="I963" i="5"/>
  <c r="S963" i="5"/>
  <c r="N963" i="5"/>
  <c r="D963" i="5"/>
  <c r="P963" i="5"/>
  <c r="U963" i="5"/>
  <c r="K963" i="5"/>
  <c r="AT639" i="4"/>
  <c r="Q639" i="5"/>
  <c r="B639" i="5"/>
  <c r="G639" i="5"/>
  <c r="L639" i="5"/>
  <c r="J639" i="5"/>
  <c r="T639" i="5"/>
  <c r="R639" i="5"/>
  <c r="C639" i="5"/>
  <c r="E639" i="5"/>
  <c r="H639" i="5"/>
  <c r="M639" i="5"/>
  <c r="O639" i="5"/>
  <c r="N639" i="5"/>
  <c r="P639" i="5"/>
  <c r="S639" i="5"/>
  <c r="F639" i="5"/>
  <c r="U639" i="5"/>
  <c r="K639" i="5"/>
  <c r="D639" i="5"/>
  <c r="I639" i="5"/>
  <c r="AT473" i="4"/>
  <c r="G473" i="5"/>
  <c r="L473" i="5"/>
  <c r="B473" i="5"/>
  <c r="Q473" i="5"/>
  <c r="T473" i="5"/>
  <c r="O473" i="5"/>
  <c r="J473" i="5"/>
  <c r="E473" i="5"/>
  <c r="C473" i="5"/>
  <c r="H473" i="5"/>
  <c r="M473" i="5"/>
  <c r="R473" i="5"/>
  <c r="D473" i="5"/>
  <c r="P473" i="5"/>
  <c r="U473" i="5"/>
  <c r="K473" i="5"/>
  <c r="F473" i="5"/>
  <c r="S473" i="5"/>
  <c r="N473" i="5"/>
  <c r="I473" i="5"/>
  <c r="AT433" i="4"/>
  <c r="E433" i="5"/>
  <c r="B433" i="5"/>
  <c r="G433" i="5"/>
  <c r="J433" i="5"/>
  <c r="L433" i="5"/>
  <c r="Q433" i="5"/>
  <c r="O433" i="5"/>
  <c r="T433" i="5"/>
  <c r="M433" i="5"/>
  <c r="R433" i="5"/>
  <c r="H433" i="5"/>
  <c r="C433" i="5"/>
  <c r="I433" i="5"/>
  <c r="U433" i="5"/>
  <c r="K433" i="5"/>
  <c r="N433" i="5"/>
  <c r="P433" i="5"/>
  <c r="S433" i="5"/>
  <c r="F433" i="5"/>
  <c r="D433" i="5"/>
  <c r="AT283" i="4"/>
  <c r="B283" i="5"/>
  <c r="L283" i="5"/>
  <c r="Q283" i="5"/>
  <c r="E283" i="5"/>
  <c r="G283" i="5"/>
  <c r="J283" i="5"/>
  <c r="O283" i="5"/>
  <c r="C283" i="5"/>
  <c r="T283" i="5"/>
  <c r="H283" i="5"/>
  <c r="M283" i="5"/>
  <c r="R283" i="5"/>
  <c r="P283" i="5"/>
  <c r="U283" i="5"/>
  <c r="K283" i="5"/>
  <c r="F283" i="5"/>
  <c r="S283" i="5"/>
  <c r="D283" i="5"/>
  <c r="I283" i="5"/>
  <c r="N283" i="5"/>
  <c r="AT443" i="4"/>
  <c r="B443" i="5"/>
  <c r="G443" i="5"/>
  <c r="Q443" i="5"/>
  <c r="E443" i="5"/>
  <c r="O443" i="5"/>
  <c r="L443" i="5"/>
  <c r="J443" i="5"/>
  <c r="C443" i="5"/>
  <c r="T443" i="5"/>
  <c r="R443" i="5"/>
  <c r="H443" i="5"/>
  <c r="M443" i="5"/>
  <c r="P443" i="5"/>
  <c r="S443" i="5"/>
  <c r="F443" i="5"/>
  <c r="I443" i="5"/>
  <c r="D443" i="5"/>
  <c r="K443" i="5"/>
  <c r="U443" i="5"/>
  <c r="N443" i="5"/>
  <c r="AT906" i="4"/>
  <c r="B906" i="5"/>
  <c r="E906" i="5"/>
  <c r="L906" i="5"/>
  <c r="G906" i="5"/>
  <c r="J906" i="5"/>
  <c r="C906" i="5"/>
  <c r="Q906" i="5"/>
  <c r="H906" i="5"/>
  <c r="T906" i="5"/>
  <c r="R906" i="5"/>
  <c r="O906" i="5"/>
  <c r="M906" i="5"/>
  <c r="S906" i="5"/>
  <c r="F906" i="5"/>
  <c r="N906" i="5"/>
  <c r="I906" i="5"/>
  <c r="D906" i="5"/>
  <c r="P906" i="5"/>
  <c r="U906" i="5"/>
  <c r="K906" i="5"/>
  <c r="AT977" i="4"/>
  <c r="Q977" i="5"/>
  <c r="L977" i="5"/>
  <c r="B977" i="5"/>
  <c r="G977" i="5"/>
  <c r="J977" i="5"/>
  <c r="O977" i="5"/>
  <c r="C977" i="5"/>
  <c r="E977" i="5"/>
  <c r="M977" i="5"/>
  <c r="R977" i="5"/>
  <c r="H977" i="5"/>
  <c r="T977" i="5"/>
  <c r="K977" i="5"/>
  <c r="U977" i="5"/>
  <c r="S977" i="5"/>
  <c r="P977" i="5"/>
  <c r="N977" i="5"/>
  <c r="F977" i="5"/>
  <c r="D977" i="5"/>
  <c r="I977" i="5"/>
  <c r="AT806" i="4"/>
  <c r="G806" i="5"/>
  <c r="L806" i="5"/>
  <c r="Q806" i="5"/>
  <c r="B806" i="5"/>
  <c r="T806" i="5"/>
  <c r="O806" i="5"/>
  <c r="M806" i="5"/>
  <c r="R806" i="5"/>
  <c r="E806" i="5"/>
  <c r="H806" i="5"/>
  <c r="J806" i="5"/>
  <c r="C806" i="5"/>
  <c r="F806" i="5"/>
  <c r="K806" i="5"/>
  <c r="S806" i="5"/>
  <c r="D806" i="5"/>
  <c r="N806" i="5"/>
  <c r="U806" i="5"/>
  <c r="P806" i="5"/>
  <c r="I806" i="5"/>
  <c r="AT190" i="4"/>
  <c r="L190" i="5"/>
  <c r="Q190" i="5"/>
  <c r="G190" i="5"/>
  <c r="J190" i="5"/>
  <c r="T190" i="5"/>
  <c r="E190" i="5"/>
  <c r="O190" i="5"/>
  <c r="B190" i="5"/>
  <c r="R190" i="5"/>
  <c r="H190" i="5"/>
  <c r="M190" i="5"/>
  <c r="C190" i="5"/>
  <c r="P190" i="5"/>
  <c r="U190" i="5"/>
  <c r="F190" i="5"/>
  <c r="K190" i="5"/>
  <c r="S190" i="5"/>
  <c r="N190" i="5"/>
  <c r="I190" i="5"/>
  <c r="D190" i="5"/>
  <c r="AT696" i="4"/>
  <c r="E696" i="5"/>
  <c r="L696" i="5"/>
  <c r="G696" i="5"/>
  <c r="B696" i="5"/>
  <c r="T696" i="5"/>
  <c r="Q696" i="5"/>
  <c r="J696" i="5"/>
  <c r="O696" i="5"/>
  <c r="R696" i="5"/>
  <c r="H696" i="5"/>
  <c r="C696" i="5"/>
  <c r="M696" i="5"/>
  <c r="F696" i="5"/>
  <c r="S696" i="5"/>
  <c r="P696" i="5"/>
  <c r="U696" i="5"/>
  <c r="K696" i="5"/>
  <c r="I696" i="5"/>
  <c r="N696" i="5"/>
  <c r="D696" i="5"/>
  <c r="AT62" i="4"/>
  <c r="B62" i="5"/>
  <c r="Q62" i="5"/>
  <c r="G62" i="5"/>
  <c r="E62" i="5"/>
  <c r="L62" i="5"/>
  <c r="J62" i="5"/>
  <c r="R62" i="5"/>
  <c r="O62" i="5"/>
  <c r="H62" i="5"/>
  <c r="C62" i="5"/>
  <c r="M62" i="5"/>
  <c r="T62" i="5"/>
  <c r="U62" i="5"/>
  <c r="S62" i="5"/>
  <c r="F62" i="5"/>
  <c r="P62" i="5"/>
  <c r="K62" i="5"/>
  <c r="I62" i="5"/>
  <c r="N62" i="5"/>
  <c r="D62" i="5"/>
  <c r="AT679" i="4"/>
  <c r="E679" i="5"/>
  <c r="J679" i="5"/>
  <c r="Q679" i="5"/>
  <c r="B679" i="5"/>
  <c r="L679" i="5"/>
  <c r="O679" i="5"/>
  <c r="T679" i="5"/>
  <c r="G679" i="5"/>
  <c r="C679" i="5"/>
  <c r="M679" i="5"/>
  <c r="H679" i="5"/>
  <c r="R679" i="5"/>
  <c r="F679" i="5"/>
  <c r="P679" i="5"/>
  <c r="U679" i="5"/>
  <c r="K679" i="5"/>
  <c r="S679" i="5"/>
  <c r="I679" i="5"/>
  <c r="N679" i="5"/>
  <c r="D679" i="5"/>
  <c r="AT836" i="4"/>
  <c r="Q836" i="5"/>
  <c r="B836" i="5"/>
  <c r="E836" i="5"/>
  <c r="G836" i="5"/>
  <c r="L836" i="5"/>
  <c r="C836" i="5"/>
  <c r="J836" i="5"/>
  <c r="O836" i="5"/>
  <c r="T836" i="5"/>
  <c r="R836" i="5"/>
  <c r="M836" i="5"/>
  <c r="H836" i="5"/>
  <c r="K836" i="5"/>
  <c r="I836" i="5"/>
  <c r="P836" i="5"/>
  <c r="U836" i="5"/>
  <c r="S836" i="5"/>
  <c r="N836" i="5"/>
  <c r="D836" i="5"/>
  <c r="F836" i="5"/>
  <c r="AT629" i="4"/>
  <c r="E629" i="5"/>
  <c r="L629" i="5"/>
  <c r="Q629" i="5"/>
  <c r="B629" i="5"/>
  <c r="G629" i="5"/>
  <c r="O629" i="5"/>
  <c r="T629" i="5"/>
  <c r="C629" i="5"/>
  <c r="R629" i="5"/>
  <c r="H629" i="5"/>
  <c r="J629" i="5"/>
  <c r="M629" i="5"/>
  <c r="K629" i="5"/>
  <c r="P629" i="5"/>
  <c r="S629" i="5"/>
  <c r="I629" i="5"/>
  <c r="U629" i="5"/>
  <c r="F629" i="5"/>
  <c r="D629" i="5"/>
  <c r="N629" i="5"/>
  <c r="AT174" i="4"/>
  <c r="B174" i="5"/>
  <c r="G174" i="5"/>
  <c r="L174" i="5"/>
  <c r="J174" i="5"/>
  <c r="Q174" i="5"/>
  <c r="H174" i="5"/>
  <c r="E174" i="5"/>
  <c r="T174" i="5"/>
  <c r="R174" i="5"/>
  <c r="O174" i="5"/>
  <c r="C174" i="5"/>
  <c r="M174" i="5"/>
  <c r="S174" i="5"/>
  <c r="K174" i="5"/>
  <c r="P174" i="5"/>
  <c r="U174" i="5"/>
  <c r="F174" i="5"/>
  <c r="I174" i="5"/>
  <c r="N174" i="5"/>
  <c r="D174" i="5"/>
  <c r="AT619" i="4"/>
  <c r="L619" i="5"/>
  <c r="B619" i="5"/>
  <c r="Q619" i="5"/>
  <c r="G619" i="5"/>
  <c r="J619" i="5"/>
  <c r="O619" i="5"/>
  <c r="M619" i="5"/>
  <c r="R619" i="5"/>
  <c r="C619" i="5"/>
  <c r="T619" i="5"/>
  <c r="E619" i="5"/>
  <c r="H619" i="5"/>
  <c r="P619" i="5"/>
  <c r="U619" i="5"/>
  <c r="K619" i="5"/>
  <c r="F619" i="5"/>
  <c r="D619" i="5"/>
  <c r="S619" i="5"/>
  <c r="I619" i="5"/>
  <c r="N619" i="5"/>
  <c r="AT113" i="4"/>
  <c r="G113" i="5"/>
  <c r="Q113" i="5"/>
  <c r="B113" i="5"/>
  <c r="L113" i="5"/>
  <c r="O113" i="5"/>
  <c r="J113" i="5"/>
  <c r="H113" i="5"/>
  <c r="R113" i="5"/>
  <c r="E113" i="5"/>
  <c r="C113" i="5"/>
  <c r="M113" i="5"/>
  <c r="T113" i="5"/>
  <c r="K113" i="5"/>
  <c r="U113" i="5"/>
  <c r="F113" i="5"/>
  <c r="P113" i="5"/>
  <c r="S113" i="5"/>
  <c r="N113" i="5"/>
  <c r="I113" i="5"/>
  <c r="D113" i="5"/>
  <c r="AT856" i="4"/>
  <c r="G856" i="5"/>
  <c r="L856" i="5"/>
  <c r="B856" i="5"/>
  <c r="Q856" i="5"/>
  <c r="J856" i="5"/>
  <c r="E856" i="5"/>
  <c r="T856" i="5"/>
  <c r="O856" i="5"/>
  <c r="R856" i="5"/>
  <c r="C856" i="5"/>
  <c r="M856" i="5"/>
  <c r="H856" i="5"/>
  <c r="S856" i="5"/>
  <c r="D856" i="5"/>
  <c r="P856" i="5"/>
  <c r="K856" i="5"/>
  <c r="I856" i="5"/>
  <c r="F856" i="5"/>
  <c r="U856" i="5"/>
  <c r="N856" i="5"/>
  <c r="AT187" i="4"/>
  <c r="B187" i="5"/>
  <c r="Q187" i="5"/>
  <c r="L187" i="5"/>
  <c r="J187" i="5"/>
  <c r="T187" i="5"/>
  <c r="G187" i="5"/>
  <c r="E187" i="5"/>
  <c r="C187" i="5"/>
  <c r="R187" i="5"/>
  <c r="H187" i="5"/>
  <c r="M187" i="5"/>
  <c r="O187" i="5"/>
  <c r="I187" i="5"/>
  <c r="F187" i="5"/>
  <c r="P187" i="5"/>
  <c r="U187" i="5"/>
  <c r="S187" i="5"/>
  <c r="K187" i="5"/>
  <c r="N187" i="5"/>
  <c r="D187" i="5"/>
  <c r="AT896" i="4"/>
  <c r="L896" i="5"/>
  <c r="B896" i="5"/>
  <c r="Q896" i="5"/>
  <c r="G896" i="5"/>
  <c r="J896" i="5"/>
  <c r="O896" i="5"/>
  <c r="T896" i="5"/>
  <c r="E896" i="5"/>
  <c r="H896" i="5"/>
  <c r="C896" i="5"/>
  <c r="R896" i="5"/>
  <c r="M896" i="5"/>
  <c r="U896" i="5"/>
  <c r="K896" i="5"/>
  <c r="S896" i="5"/>
  <c r="P896" i="5"/>
  <c r="N896" i="5"/>
  <c r="F896" i="5"/>
  <c r="I896" i="5"/>
  <c r="D896" i="5"/>
  <c r="AT876" i="4"/>
  <c r="G876" i="5"/>
  <c r="B876" i="5"/>
  <c r="E876" i="5"/>
  <c r="Q876" i="5"/>
  <c r="O876" i="5"/>
  <c r="T876" i="5"/>
  <c r="L876" i="5"/>
  <c r="J876" i="5"/>
  <c r="H876" i="5"/>
  <c r="M876" i="5"/>
  <c r="C876" i="5"/>
  <c r="R876" i="5"/>
  <c r="P876" i="5"/>
  <c r="S876" i="5"/>
  <c r="U876" i="5"/>
  <c r="K876" i="5"/>
  <c r="F876" i="5"/>
  <c r="N876" i="5"/>
  <c r="D876" i="5"/>
  <c r="I876" i="5"/>
  <c r="AT213" i="4"/>
  <c r="B213" i="5"/>
  <c r="L213" i="5"/>
  <c r="E213" i="5"/>
  <c r="J213" i="5"/>
  <c r="T213" i="5"/>
  <c r="G213" i="5"/>
  <c r="Q213" i="5"/>
  <c r="M213" i="5"/>
  <c r="O213" i="5"/>
  <c r="R213" i="5"/>
  <c r="H213" i="5"/>
  <c r="C213" i="5"/>
  <c r="S213" i="5"/>
  <c r="F213" i="5"/>
  <c r="U213" i="5"/>
  <c r="D213" i="5"/>
  <c r="P213" i="5"/>
  <c r="K213" i="5"/>
  <c r="I213" i="5"/>
  <c r="N213" i="5"/>
  <c r="AT588" i="4"/>
  <c r="E588" i="5"/>
  <c r="G588" i="5"/>
  <c r="B588" i="5"/>
  <c r="J588" i="5"/>
  <c r="Q588" i="5"/>
  <c r="O588" i="5"/>
  <c r="L588" i="5"/>
  <c r="M588" i="5"/>
  <c r="R588" i="5"/>
  <c r="T588" i="5"/>
  <c r="C588" i="5"/>
  <c r="H588" i="5"/>
  <c r="S588" i="5"/>
  <c r="N588" i="5"/>
  <c r="D588" i="5"/>
  <c r="P588" i="5"/>
  <c r="U588" i="5"/>
  <c r="F588" i="5"/>
  <c r="K588" i="5"/>
  <c r="I588" i="5"/>
  <c r="AT123" i="4"/>
  <c r="B123" i="5"/>
  <c r="G123" i="5"/>
  <c r="L123" i="5"/>
  <c r="E123" i="5"/>
  <c r="T123" i="5"/>
  <c r="Q123" i="5"/>
  <c r="J123" i="5"/>
  <c r="C123" i="5"/>
  <c r="H123" i="5"/>
  <c r="M123" i="5"/>
  <c r="R123" i="5"/>
  <c r="O123" i="5"/>
  <c r="P123" i="5"/>
  <c r="K123" i="5"/>
  <c r="F123" i="5"/>
  <c r="U123" i="5"/>
  <c r="S123" i="5"/>
  <c r="D123" i="5"/>
  <c r="I123" i="5"/>
  <c r="N123" i="5"/>
  <c r="AT678" i="4"/>
  <c r="G678" i="5"/>
  <c r="Q678" i="5"/>
  <c r="E678" i="5"/>
  <c r="L678" i="5"/>
  <c r="T678" i="5"/>
  <c r="B678" i="5"/>
  <c r="J678" i="5"/>
  <c r="R678" i="5"/>
  <c r="C678" i="5"/>
  <c r="M678" i="5"/>
  <c r="O678" i="5"/>
  <c r="H678" i="5"/>
  <c r="N678" i="5"/>
  <c r="U678" i="5"/>
  <c r="P678" i="5"/>
  <c r="S678" i="5"/>
  <c r="D678" i="5"/>
  <c r="F678" i="5"/>
  <c r="K678" i="5"/>
  <c r="I678" i="5"/>
  <c r="AT402" i="4"/>
  <c r="L402" i="5"/>
  <c r="B402" i="5"/>
  <c r="Q402" i="5"/>
  <c r="E402" i="5"/>
  <c r="O402" i="5"/>
  <c r="G402" i="5"/>
  <c r="J402" i="5"/>
  <c r="T402" i="5"/>
  <c r="C402" i="5"/>
  <c r="H402" i="5"/>
  <c r="R402" i="5"/>
  <c r="M402" i="5"/>
  <c r="U402" i="5"/>
  <c r="I402" i="5"/>
  <c r="S402" i="5"/>
  <c r="K402" i="5"/>
  <c r="P402" i="5"/>
  <c r="F402" i="5"/>
  <c r="N402" i="5"/>
  <c r="D402" i="5"/>
  <c r="AT362" i="4"/>
  <c r="G362" i="5"/>
  <c r="L362" i="5"/>
  <c r="B362" i="5"/>
  <c r="E362" i="5"/>
  <c r="Q362" i="5"/>
  <c r="O362" i="5"/>
  <c r="T362" i="5"/>
  <c r="H362" i="5"/>
  <c r="J362" i="5"/>
  <c r="R362" i="5"/>
  <c r="M362" i="5"/>
  <c r="C362" i="5"/>
  <c r="K362" i="5"/>
  <c r="F362" i="5"/>
  <c r="S362" i="5"/>
  <c r="P362" i="5"/>
  <c r="U362" i="5"/>
  <c r="N362" i="5"/>
  <c r="D362" i="5"/>
  <c r="I362" i="5"/>
  <c r="AT945" i="4"/>
  <c r="G945" i="5"/>
  <c r="E945" i="5"/>
  <c r="L945" i="5"/>
  <c r="B945" i="5"/>
  <c r="O945" i="5"/>
  <c r="J945" i="5"/>
  <c r="C945" i="5"/>
  <c r="T945" i="5"/>
  <c r="Q945" i="5"/>
  <c r="R945" i="5"/>
  <c r="H945" i="5"/>
  <c r="M945" i="5"/>
  <c r="K945" i="5"/>
  <c r="S945" i="5"/>
  <c r="P945" i="5"/>
  <c r="U945" i="5"/>
  <c r="D945" i="5"/>
  <c r="I945" i="5"/>
  <c r="F945" i="5"/>
  <c r="N945" i="5"/>
  <c r="AT102" i="4"/>
  <c r="Q102" i="5"/>
  <c r="L102" i="5"/>
  <c r="B102" i="5"/>
  <c r="O102" i="5"/>
  <c r="G102" i="5"/>
  <c r="C102" i="5"/>
  <c r="J102" i="5"/>
  <c r="T102" i="5"/>
  <c r="E102" i="5"/>
  <c r="M102" i="5"/>
  <c r="R102" i="5"/>
  <c r="H102" i="5"/>
  <c r="K102" i="5"/>
  <c r="U102" i="5"/>
  <c r="S102" i="5"/>
  <c r="P102" i="5"/>
  <c r="F102" i="5"/>
  <c r="D102" i="5"/>
  <c r="N102" i="5"/>
  <c r="I102" i="5"/>
  <c r="AT155" i="4"/>
  <c r="G155" i="5"/>
  <c r="L155" i="5"/>
  <c r="Q155" i="5"/>
  <c r="B155" i="5"/>
  <c r="T155" i="5"/>
  <c r="E155" i="5"/>
  <c r="J155" i="5"/>
  <c r="O155" i="5"/>
  <c r="C155" i="5"/>
  <c r="R155" i="5"/>
  <c r="H155" i="5"/>
  <c r="M155" i="5"/>
  <c r="K155" i="5"/>
  <c r="N155" i="5"/>
  <c r="S155" i="5"/>
  <c r="F155" i="5"/>
  <c r="D155" i="5"/>
  <c r="P155" i="5"/>
  <c r="I155" i="5"/>
  <c r="U155" i="5"/>
  <c r="AT719" i="4"/>
  <c r="L719" i="5"/>
  <c r="E719" i="5"/>
  <c r="B719" i="5"/>
  <c r="J719" i="5"/>
  <c r="Q719" i="5"/>
  <c r="G719" i="5"/>
  <c r="O719" i="5"/>
  <c r="M719" i="5"/>
  <c r="R719" i="5"/>
  <c r="T719" i="5"/>
  <c r="C719" i="5"/>
  <c r="H719" i="5"/>
  <c r="N719" i="5"/>
  <c r="P719" i="5"/>
  <c r="F719" i="5"/>
  <c r="U719" i="5"/>
  <c r="S719" i="5"/>
  <c r="D719" i="5"/>
  <c r="I719" i="5"/>
  <c r="K719" i="5"/>
  <c r="AT229" i="4"/>
  <c r="G229" i="5"/>
  <c r="B229" i="5"/>
  <c r="Q229" i="5"/>
  <c r="L229" i="5"/>
  <c r="O229" i="5"/>
  <c r="T229" i="5"/>
  <c r="C229" i="5"/>
  <c r="E229" i="5"/>
  <c r="J229" i="5"/>
  <c r="R229" i="5"/>
  <c r="M229" i="5"/>
  <c r="H229" i="5"/>
  <c r="P229" i="5"/>
  <c r="K229" i="5"/>
  <c r="U229" i="5"/>
  <c r="S229" i="5"/>
  <c r="D229" i="5"/>
  <c r="F229" i="5"/>
  <c r="I229" i="5"/>
  <c r="N229" i="5"/>
  <c r="AT129" i="4"/>
  <c r="B129" i="5"/>
  <c r="G129" i="5"/>
  <c r="L129" i="5"/>
  <c r="Q129" i="5"/>
  <c r="J129" i="5"/>
  <c r="T129" i="5"/>
  <c r="E129" i="5"/>
  <c r="O129" i="5"/>
  <c r="C129" i="5"/>
  <c r="M129" i="5"/>
  <c r="R129" i="5"/>
  <c r="H129" i="5"/>
  <c r="U129" i="5"/>
  <c r="S129" i="5"/>
  <c r="F129" i="5"/>
  <c r="I129" i="5"/>
  <c r="N129" i="5"/>
  <c r="P129" i="5"/>
  <c r="K129" i="5"/>
  <c r="D129" i="5"/>
  <c r="AT558" i="4"/>
  <c r="B558" i="5"/>
  <c r="Q558" i="5"/>
  <c r="G558" i="5"/>
  <c r="L558" i="5"/>
  <c r="E558" i="5"/>
  <c r="T558" i="5"/>
  <c r="J558" i="5"/>
  <c r="O558" i="5"/>
  <c r="M558" i="5"/>
  <c r="H558" i="5"/>
  <c r="C558" i="5"/>
  <c r="R558" i="5"/>
  <c r="U558" i="5"/>
  <c r="S558" i="5"/>
  <c r="P558" i="5"/>
  <c r="N558" i="5"/>
  <c r="K558" i="5"/>
  <c r="I558" i="5"/>
  <c r="F558" i="5"/>
  <c r="D558" i="5"/>
  <c r="AT648" i="4"/>
  <c r="E648" i="5"/>
  <c r="L648" i="5"/>
  <c r="G648" i="5"/>
  <c r="O648" i="5"/>
  <c r="T648" i="5"/>
  <c r="J648" i="5"/>
  <c r="Q648" i="5"/>
  <c r="B648" i="5"/>
  <c r="H648" i="5"/>
  <c r="R648" i="5"/>
  <c r="M648" i="5"/>
  <c r="C648" i="5"/>
  <c r="I648" i="5"/>
  <c r="P648" i="5"/>
  <c r="K648" i="5"/>
  <c r="F648" i="5"/>
  <c r="N648" i="5"/>
  <c r="D648" i="5"/>
  <c r="U648" i="5"/>
  <c r="S648" i="5"/>
  <c r="AT538" i="4"/>
  <c r="G538" i="5"/>
  <c r="L538" i="5"/>
  <c r="Q538" i="5"/>
  <c r="E538" i="5"/>
  <c r="J538" i="5"/>
  <c r="T538" i="5"/>
  <c r="B538" i="5"/>
  <c r="O538" i="5"/>
  <c r="C538" i="5"/>
  <c r="M538" i="5"/>
  <c r="R538" i="5"/>
  <c r="H538" i="5"/>
  <c r="N538" i="5"/>
  <c r="K538" i="5"/>
  <c r="S538" i="5"/>
  <c r="P538" i="5"/>
  <c r="U538" i="5"/>
  <c r="I538" i="5"/>
  <c r="F538" i="5"/>
  <c r="D538" i="5"/>
  <c r="AT745" i="4"/>
  <c r="G745" i="5"/>
  <c r="L745" i="5"/>
  <c r="Q745" i="5"/>
  <c r="J745" i="5"/>
  <c r="T745" i="5"/>
  <c r="B745" i="5"/>
  <c r="E745" i="5"/>
  <c r="O745" i="5"/>
  <c r="C745" i="5"/>
  <c r="M745" i="5"/>
  <c r="R745" i="5"/>
  <c r="H745" i="5"/>
  <c r="S745" i="5"/>
  <c r="N745" i="5"/>
  <c r="D745" i="5"/>
  <c r="P745" i="5"/>
  <c r="U745" i="5"/>
  <c r="K745" i="5"/>
  <c r="I745" i="5"/>
  <c r="F745" i="5"/>
  <c r="AT687" i="4"/>
  <c r="E687" i="5"/>
  <c r="B687" i="5"/>
  <c r="G687" i="5"/>
  <c r="Q687" i="5"/>
  <c r="J687" i="5"/>
  <c r="O687" i="5"/>
  <c r="L687" i="5"/>
  <c r="C687" i="5"/>
  <c r="R687" i="5"/>
  <c r="M687" i="5"/>
  <c r="H687" i="5"/>
  <c r="T687" i="5"/>
  <c r="P687" i="5"/>
  <c r="N687" i="5"/>
  <c r="I687" i="5"/>
  <c r="U687" i="5"/>
  <c r="S687" i="5"/>
  <c r="K687" i="5"/>
  <c r="F687" i="5"/>
  <c r="D687" i="5"/>
  <c r="AT381" i="4"/>
  <c r="B381" i="5"/>
  <c r="G381" i="5"/>
  <c r="Q381" i="5"/>
  <c r="O381" i="5"/>
  <c r="T381" i="5"/>
  <c r="L381" i="5"/>
  <c r="E381" i="5"/>
  <c r="C381" i="5"/>
  <c r="H381" i="5"/>
  <c r="J381" i="5"/>
  <c r="R381" i="5"/>
  <c r="M381" i="5"/>
  <c r="P381" i="5"/>
  <c r="U381" i="5"/>
  <c r="K381" i="5"/>
  <c r="S381" i="5"/>
  <c r="F381" i="5"/>
  <c r="I381" i="5"/>
  <c r="N381" i="5"/>
  <c r="D381" i="5"/>
  <c r="AT774" i="4"/>
  <c r="G774" i="5"/>
  <c r="L774" i="5"/>
  <c r="B774" i="5"/>
  <c r="Q774" i="5"/>
  <c r="T774" i="5"/>
  <c r="J774" i="5"/>
  <c r="E774" i="5"/>
  <c r="C774" i="5"/>
  <c r="O774" i="5"/>
  <c r="R774" i="5"/>
  <c r="H774" i="5"/>
  <c r="M774" i="5"/>
  <c r="F774" i="5"/>
  <c r="P774" i="5"/>
  <c r="U774" i="5"/>
  <c r="S774" i="5"/>
  <c r="N774" i="5"/>
  <c r="K774" i="5"/>
  <c r="I774" i="5"/>
  <c r="D774" i="5"/>
  <c r="AT547" i="4"/>
  <c r="B547" i="5"/>
  <c r="G547" i="5"/>
  <c r="J547" i="5"/>
  <c r="L547" i="5"/>
  <c r="Q547" i="5"/>
  <c r="E547" i="5"/>
  <c r="T547" i="5"/>
  <c r="O547" i="5"/>
  <c r="M547" i="5"/>
  <c r="R547" i="5"/>
  <c r="C547" i="5"/>
  <c r="H547" i="5"/>
  <c r="S547" i="5"/>
  <c r="P547" i="5"/>
  <c r="K547" i="5"/>
  <c r="D547" i="5"/>
  <c r="I547" i="5"/>
  <c r="F547" i="5"/>
  <c r="N547" i="5"/>
  <c r="U547" i="5"/>
  <c r="AT111" i="4"/>
  <c r="G111" i="5"/>
  <c r="L111" i="5"/>
  <c r="Q111" i="5"/>
  <c r="O111" i="5"/>
  <c r="E111" i="5"/>
  <c r="B111" i="5"/>
  <c r="J111" i="5"/>
  <c r="H111" i="5"/>
  <c r="C111" i="5"/>
  <c r="R111" i="5"/>
  <c r="T111" i="5"/>
  <c r="M111" i="5"/>
  <c r="S111" i="5"/>
  <c r="F111" i="5"/>
  <c r="U111" i="5"/>
  <c r="K111" i="5"/>
  <c r="I111" i="5"/>
  <c r="N111" i="5"/>
  <c r="P111" i="5"/>
  <c r="D111" i="5"/>
  <c r="AT236" i="4"/>
  <c r="B236" i="5"/>
  <c r="L236" i="5"/>
  <c r="G236" i="5"/>
  <c r="O236" i="5"/>
  <c r="J236" i="5"/>
  <c r="Q236" i="5"/>
  <c r="H236" i="5"/>
  <c r="M236" i="5"/>
  <c r="R236" i="5"/>
  <c r="C236" i="5"/>
  <c r="E236" i="5"/>
  <c r="T236" i="5"/>
  <c r="U236" i="5"/>
  <c r="S236" i="5"/>
  <c r="I236" i="5"/>
  <c r="D236" i="5"/>
  <c r="K236" i="5"/>
  <c r="P236" i="5"/>
  <c r="F236" i="5"/>
  <c r="N236" i="5"/>
  <c r="AT291" i="4"/>
  <c r="L291" i="5"/>
  <c r="E291" i="5"/>
  <c r="G291" i="5"/>
  <c r="Q291" i="5"/>
  <c r="B291" i="5"/>
  <c r="J291" i="5"/>
  <c r="O291" i="5"/>
  <c r="H291" i="5"/>
  <c r="C291" i="5"/>
  <c r="T291" i="5"/>
  <c r="M291" i="5"/>
  <c r="R291" i="5"/>
  <c r="U291" i="5"/>
  <c r="S291" i="5"/>
  <c r="P291" i="5"/>
  <c r="K291" i="5"/>
  <c r="N291" i="5"/>
  <c r="F291" i="5"/>
  <c r="I291" i="5"/>
  <c r="D291" i="5"/>
  <c r="AT627" i="4"/>
  <c r="E627" i="5"/>
  <c r="Q627" i="5"/>
  <c r="G627" i="5"/>
  <c r="B627" i="5"/>
  <c r="L627" i="5"/>
  <c r="O627" i="5"/>
  <c r="R627" i="5"/>
  <c r="H627" i="5"/>
  <c r="C627" i="5"/>
  <c r="T627" i="5"/>
  <c r="M627" i="5"/>
  <c r="J627" i="5"/>
  <c r="I627" i="5"/>
  <c r="S627" i="5"/>
  <c r="P627" i="5"/>
  <c r="U627" i="5"/>
  <c r="D627" i="5"/>
  <c r="F627" i="5"/>
  <c r="N627" i="5"/>
  <c r="K627" i="5"/>
  <c r="AT557" i="4"/>
  <c r="B557" i="5"/>
  <c r="G557" i="5"/>
  <c r="L557" i="5"/>
  <c r="O557" i="5"/>
  <c r="T557" i="5"/>
  <c r="Q557" i="5"/>
  <c r="M557" i="5"/>
  <c r="C557" i="5"/>
  <c r="H557" i="5"/>
  <c r="R557" i="5"/>
  <c r="J557" i="5"/>
  <c r="E557" i="5"/>
  <c r="S557" i="5"/>
  <c r="F557" i="5"/>
  <c r="U557" i="5"/>
  <c r="I557" i="5"/>
  <c r="D557" i="5"/>
  <c r="P557" i="5"/>
  <c r="N557" i="5"/>
  <c r="K557" i="5"/>
  <c r="AT554" i="4"/>
  <c r="G554" i="5"/>
  <c r="L554" i="5"/>
  <c r="Q554" i="5"/>
  <c r="B554" i="5"/>
  <c r="E554" i="5"/>
  <c r="J554" i="5"/>
  <c r="T554" i="5"/>
  <c r="O554" i="5"/>
  <c r="R554" i="5"/>
  <c r="C554" i="5"/>
  <c r="M554" i="5"/>
  <c r="H554" i="5"/>
  <c r="U554" i="5"/>
  <c r="P554" i="5"/>
  <c r="F554" i="5"/>
  <c r="S554" i="5"/>
  <c r="K554" i="5"/>
  <c r="N554" i="5"/>
  <c r="D554" i="5"/>
  <c r="I554" i="5"/>
  <c r="AT438" i="4"/>
  <c r="Q438" i="5"/>
  <c r="G438" i="5"/>
  <c r="L438" i="5"/>
  <c r="E438" i="5"/>
  <c r="T438" i="5"/>
  <c r="O438" i="5"/>
  <c r="B438" i="5"/>
  <c r="J438" i="5"/>
  <c r="M438" i="5"/>
  <c r="R438" i="5"/>
  <c r="H438" i="5"/>
  <c r="C438" i="5"/>
  <c r="U438" i="5"/>
  <c r="K438" i="5"/>
  <c r="N438" i="5"/>
  <c r="I438" i="5"/>
  <c r="S438" i="5"/>
  <c r="P438" i="5"/>
  <c r="F438" i="5"/>
  <c r="D438" i="5"/>
  <c r="AT841" i="4"/>
  <c r="L841" i="5"/>
  <c r="Q841" i="5"/>
  <c r="B841" i="5"/>
  <c r="G841" i="5"/>
  <c r="O841" i="5"/>
  <c r="J841" i="5"/>
  <c r="T841" i="5"/>
  <c r="H841" i="5"/>
  <c r="E841" i="5"/>
  <c r="M841" i="5"/>
  <c r="R841" i="5"/>
  <c r="C841" i="5"/>
  <c r="U841" i="5"/>
  <c r="S841" i="5"/>
  <c r="N841" i="5"/>
  <c r="K841" i="5"/>
  <c r="P841" i="5"/>
  <c r="D841" i="5"/>
  <c r="F841" i="5"/>
  <c r="I841" i="5"/>
  <c r="AT759" i="4"/>
  <c r="L759" i="5"/>
  <c r="B759" i="5"/>
  <c r="G759" i="5"/>
  <c r="Q759" i="5"/>
  <c r="E759" i="5"/>
  <c r="O759" i="5"/>
  <c r="T759" i="5"/>
  <c r="J759" i="5"/>
  <c r="C759" i="5"/>
  <c r="M759" i="5"/>
  <c r="R759" i="5"/>
  <c r="H759" i="5"/>
  <c r="N759" i="5"/>
  <c r="K759" i="5"/>
  <c r="P759" i="5"/>
  <c r="F759" i="5"/>
  <c r="U759" i="5"/>
  <c r="S759" i="5"/>
  <c r="D759" i="5"/>
  <c r="I759" i="5"/>
  <c r="AT704" i="4"/>
  <c r="L704" i="5"/>
  <c r="E704" i="5"/>
  <c r="B704" i="5"/>
  <c r="Q704" i="5"/>
  <c r="G704" i="5"/>
  <c r="J704" i="5"/>
  <c r="O704" i="5"/>
  <c r="T704" i="5"/>
  <c r="H704" i="5"/>
  <c r="M704" i="5"/>
  <c r="C704" i="5"/>
  <c r="R704" i="5"/>
  <c r="I704" i="5"/>
  <c r="P704" i="5"/>
  <c r="K704" i="5"/>
  <c r="S704" i="5"/>
  <c r="U704" i="5"/>
  <c r="F704" i="5"/>
  <c r="D704" i="5"/>
  <c r="N704" i="5"/>
  <c r="AT277" i="4"/>
  <c r="G277" i="5"/>
  <c r="B277" i="5"/>
  <c r="L277" i="5"/>
  <c r="Q277" i="5"/>
  <c r="O277" i="5"/>
  <c r="J277" i="5"/>
  <c r="T277" i="5"/>
  <c r="E277" i="5"/>
  <c r="C277" i="5"/>
  <c r="H277" i="5"/>
  <c r="M277" i="5"/>
  <c r="R277" i="5"/>
  <c r="P277" i="5"/>
  <c r="U277" i="5"/>
  <c r="S277" i="5"/>
  <c r="K277" i="5"/>
  <c r="D277" i="5"/>
  <c r="F277" i="5"/>
  <c r="I277" i="5"/>
  <c r="N277" i="5"/>
  <c r="AT981" i="4"/>
  <c r="Q981" i="5"/>
  <c r="L981" i="5"/>
  <c r="E981" i="5"/>
  <c r="B981" i="5"/>
  <c r="G981" i="5"/>
  <c r="J981" i="5"/>
  <c r="O981" i="5"/>
  <c r="T981" i="5"/>
  <c r="M981" i="5"/>
  <c r="C981" i="5"/>
  <c r="H981" i="5"/>
  <c r="R981" i="5"/>
  <c r="K981" i="5"/>
  <c r="N981" i="5"/>
  <c r="P981" i="5"/>
  <c r="U981" i="5"/>
  <c r="S981" i="5"/>
  <c r="I981" i="5"/>
  <c r="F981" i="5"/>
  <c r="D981" i="5"/>
  <c r="AT448" i="4"/>
  <c r="L448" i="5"/>
  <c r="E448" i="5"/>
  <c r="B448" i="5"/>
  <c r="G448" i="5"/>
  <c r="J448" i="5"/>
  <c r="T448" i="5"/>
  <c r="Q448" i="5"/>
  <c r="O448" i="5"/>
  <c r="R448" i="5"/>
  <c r="C448" i="5"/>
  <c r="M448" i="5"/>
  <c r="H448" i="5"/>
  <c r="P448" i="5"/>
  <c r="U448" i="5"/>
  <c r="F448" i="5"/>
  <c r="S448" i="5"/>
  <c r="I448" i="5"/>
  <c r="K448" i="5"/>
  <c r="N448" i="5"/>
  <c r="D448" i="5"/>
  <c r="AT771" i="4"/>
  <c r="B771" i="5"/>
  <c r="E771" i="5"/>
  <c r="J771" i="5"/>
  <c r="G771" i="5"/>
  <c r="L771" i="5"/>
  <c r="Q771" i="5"/>
  <c r="O771" i="5"/>
  <c r="H771" i="5"/>
  <c r="R771" i="5"/>
  <c r="M771" i="5"/>
  <c r="C771" i="5"/>
  <c r="T771" i="5"/>
  <c r="K771" i="5"/>
  <c r="P771" i="5"/>
  <c r="U771" i="5"/>
  <c r="S771" i="5"/>
  <c r="F771" i="5"/>
  <c r="I771" i="5"/>
  <c r="N771" i="5"/>
  <c r="D771" i="5"/>
  <c r="AT534" i="4"/>
  <c r="E534" i="5"/>
  <c r="G534" i="5"/>
  <c r="B534" i="5"/>
  <c r="L534" i="5"/>
  <c r="O534" i="5"/>
  <c r="J534" i="5"/>
  <c r="T534" i="5"/>
  <c r="Q534" i="5"/>
  <c r="R534" i="5"/>
  <c r="M534" i="5"/>
  <c r="C534" i="5"/>
  <c r="H534" i="5"/>
  <c r="U534" i="5"/>
  <c r="F534" i="5"/>
  <c r="P534" i="5"/>
  <c r="K534" i="5"/>
  <c r="I534" i="5"/>
  <c r="N534" i="5"/>
  <c r="S534" i="5"/>
  <c r="D534" i="5"/>
  <c r="AT584" i="4"/>
  <c r="Q584" i="5"/>
  <c r="G584" i="5"/>
  <c r="B584" i="5"/>
  <c r="J584" i="5"/>
  <c r="T584" i="5"/>
  <c r="L584" i="5"/>
  <c r="M584" i="5"/>
  <c r="O584" i="5"/>
  <c r="H584" i="5"/>
  <c r="C584" i="5"/>
  <c r="R584" i="5"/>
  <c r="E584" i="5"/>
  <c r="S584" i="5"/>
  <c r="P584" i="5"/>
  <c r="N584" i="5"/>
  <c r="U584" i="5"/>
  <c r="K584" i="5"/>
  <c r="F584" i="5"/>
  <c r="D584" i="5"/>
  <c r="I584" i="5"/>
  <c r="AT348" i="4"/>
  <c r="B348" i="5"/>
  <c r="G348" i="5"/>
  <c r="Q348" i="5"/>
  <c r="L348" i="5"/>
  <c r="E348" i="5"/>
  <c r="T348" i="5"/>
  <c r="J348" i="5"/>
  <c r="O348" i="5"/>
  <c r="R348" i="5"/>
  <c r="M348" i="5"/>
  <c r="C348" i="5"/>
  <c r="H348" i="5"/>
  <c r="U348" i="5"/>
  <c r="S348" i="5"/>
  <c r="F348" i="5"/>
  <c r="K348" i="5"/>
  <c r="P348" i="5"/>
  <c r="N348" i="5"/>
  <c r="D348" i="5"/>
  <c r="I348" i="5"/>
  <c r="AT891" i="4"/>
  <c r="Q891" i="5"/>
  <c r="E891" i="5"/>
  <c r="L891" i="5"/>
  <c r="G891" i="5"/>
  <c r="B891" i="5"/>
  <c r="O891" i="5"/>
  <c r="T891" i="5"/>
  <c r="J891" i="5"/>
  <c r="H891" i="5"/>
  <c r="M891" i="5"/>
  <c r="R891" i="5"/>
  <c r="C891" i="5"/>
  <c r="U891" i="5"/>
  <c r="K891" i="5"/>
  <c r="P891" i="5"/>
  <c r="S891" i="5"/>
  <c r="N891" i="5"/>
  <c r="I891" i="5"/>
  <c r="D891" i="5"/>
  <c r="F891" i="5"/>
  <c r="AT801" i="4"/>
  <c r="G801" i="5"/>
  <c r="L801" i="5"/>
  <c r="O801" i="5"/>
  <c r="B801" i="5"/>
  <c r="J801" i="5"/>
  <c r="Q801" i="5"/>
  <c r="E801" i="5"/>
  <c r="T801" i="5"/>
  <c r="R801" i="5"/>
  <c r="M801" i="5"/>
  <c r="C801" i="5"/>
  <c r="H801" i="5"/>
  <c r="D801" i="5"/>
  <c r="I801" i="5"/>
  <c r="K801" i="5"/>
  <c r="F801" i="5"/>
  <c r="N801" i="5"/>
  <c r="S801" i="5"/>
  <c r="P801" i="5"/>
  <c r="U801" i="5"/>
  <c r="AT761" i="4"/>
  <c r="B761" i="5"/>
  <c r="G761" i="5"/>
  <c r="E761" i="5"/>
  <c r="L761" i="5"/>
  <c r="O761" i="5"/>
  <c r="Q761" i="5"/>
  <c r="J761" i="5"/>
  <c r="R761" i="5"/>
  <c r="T761" i="5"/>
  <c r="M761" i="5"/>
  <c r="C761" i="5"/>
  <c r="H761" i="5"/>
  <c r="P761" i="5"/>
  <c r="S761" i="5"/>
  <c r="U761" i="5"/>
  <c r="D761" i="5"/>
  <c r="N761" i="5"/>
  <c r="I761" i="5"/>
  <c r="K761" i="5"/>
  <c r="F761" i="5"/>
  <c r="AT524" i="4"/>
  <c r="B524" i="5"/>
  <c r="L524" i="5"/>
  <c r="Q524" i="5"/>
  <c r="E524" i="5"/>
  <c r="G524" i="5"/>
  <c r="J524" i="5"/>
  <c r="H524" i="5"/>
  <c r="C524" i="5"/>
  <c r="O524" i="5"/>
  <c r="T524" i="5"/>
  <c r="R524" i="5"/>
  <c r="M524" i="5"/>
  <c r="K524" i="5"/>
  <c r="P524" i="5"/>
  <c r="S524" i="5"/>
  <c r="I524" i="5"/>
  <c r="U524" i="5"/>
  <c r="F524" i="5"/>
  <c r="D524" i="5"/>
  <c r="N524" i="5"/>
  <c r="AT398" i="4"/>
  <c r="L398" i="5"/>
  <c r="G398" i="5"/>
  <c r="Q398" i="5"/>
  <c r="E398" i="5"/>
  <c r="O398" i="5"/>
  <c r="T398" i="5"/>
  <c r="B398" i="5"/>
  <c r="J398" i="5"/>
  <c r="M398" i="5"/>
  <c r="H398" i="5"/>
  <c r="R398" i="5"/>
  <c r="C398" i="5"/>
  <c r="F398" i="5"/>
  <c r="P398" i="5"/>
  <c r="S398" i="5"/>
  <c r="N398" i="5"/>
  <c r="I398" i="5"/>
  <c r="K398" i="5"/>
  <c r="U398" i="5"/>
  <c r="D398" i="5"/>
  <c r="AT318" i="4"/>
  <c r="G318" i="5"/>
  <c r="B318" i="5"/>
  <c r="E318" i="5"/>
  <c r="Q318" i="5"/>
  <c r="T318" i="5"/>
  <c r="L318" i="5"/>
  <c r="O318" i="5"/>
  <c r="R318" i="5"/>
  <c r="M318" i="5"/>
  <c r="C318" i="5"/>
  <c r="H318" i="5"/>
  <c r="J318" i="5"/>
  <c r="P318" i="5"/>
  <c r="I318" i="5"/>
  <c r="S318" i="5"/>
  <c r="U318" i="5"/>
  <c r="K318" i="5"/>
  <c r="N318" i="5"/>
  <c r="D318" i="5"/>
  <c r="F318" i="5"/>
  <c r="AT153" i="4"/>
  <c r="B153" i="5"/>
  <c r="Q153" i="5"/>
  <c r="G153" i="5"/>
  <c r="J153" i="5"/>
  <c r="L153" i="5"/>
  <c r="E153" i="5"/>
  <c r="O153" i="5"/>
  <c r="H153" i="5"/>
  <c r="C153" i="5"/>
  <c r="R153" i="5"/>
  <c r="M153" i="5"/>
  <c r="T153" i="5"/>
  <c r="P153" i="5"/>
  <c r="U153" i="5"/>
  <c r="S153" i="5"/>
  <c r="K153" i="5"/>
  <c r="I153" i="5"/>
  <c r="N153" i="5"/>
  <c r="D153" i="5"/>
  <c r="F153" i="5"/>
  <c r="AT288" i="4"/>
  <c r="G288" i="5"/>
  <c r="Q288" i="5"/>
  <c r="B288" i="5"/>
  <c r="L288" i="5"/>
  <c r="T288" i="5"/>
  <c r="O288" i="5"/>
  <c r="J288" i="5"/>
  <c r="E288" i="5"/>
  <c r="C288" i="5"/>
  <c r="R288" i="5"/>
  <c r="H288" i="5"/>
  <c r="M288" i="5"/>
  <c r="I288" i="5"/>
  <c r="P288" i="5"/>
  <c r="U288" i="5"/>
  <c r="S288" i="5"/>
  <c r="K288" i="5"/>
  <c r="F288" i="5"/>
  <c r="N288" i="5"/>
  <c r="D288" i="5"/>
  <c r="AT166" i="4"/>
  <c r="G166" i="5"/>
  <c r="L166" i="5"/>
  <c r="E166" i="5"/>
  <c r="Q166" i="5"/>
  <c r="O166" i="5"/>
  <c r="T166" i="5"/>
  <c r="B166" i="5"/>
  <c r="J166" i="5"/>
  <c r="C166" i="5"/>
  <c r="H166" i="5"/>
  <c r="M166" i="5"/>
  <c r="R166" i="5"/>
  <c r="P166" i="5"/>
  <c r="K166" i="5"/>
  <c r="U166" i="5"/>
  <c r="N166" i="5"/>
  <c r="I166" i="5"/>
  <c r="S166" i="5"/>
  <c r="D166" i="5"/>
  <c r="F166" i="5"/>
  <c r="AT941" i="4"/>
  <c r="L941" i="5"/>
  <c r="B941" i="5"/>
  <c r="Q941" i="5"/>
  <c r="O941" i="5"/>
  <c r="J941" i="5"/>
  <c r="T941" i="5"/>
  <c r="G941" i="5"/>
  <c r="E941" i="5"/>
  <c r="C941" i="5"/>
  <c r="R941" i="5"/>
  <c r="M941" i="5"/>
  <c r="H941" i="5"/>
  <c r="N941" i="5"/>
  <c r="I941" i="5"/>
  <c r="F941" i="5"/>
  <c r="P941" i="5"/>
  <c r="U941" i="5"/>
  <c r="S941" i="5"/>
  <c r="K941" i="5"/>
  <c r="D941" i="5"/>
  <c r="AT851" i="4"/>
  <c r="B851" i="5"/>
  <c r="G851" i="5"/>
  <c r="L851" i="5"/>
  <c r="E851" i="5"/>
  <c r="C851" i="5"/>
  <c r="Q851" i="5"/>
  <c r="O851" i="5"/>
  <c r="M851" i="5"/>
  <c r="R851" i="5"/>
  <c r="J851" i="5"/>
  <c r="T851" i="5"/>
  <c r="H851" i="5"/>
  <c r="K851" i="5"/>
  <c r="U851" i="5"/>
  <c r="S851" i="5"/>
  <c r="F851" i="5"/>
  <c r="P851" i="5"/>
  <c r="N851" i="5"/>
  <c r="D851" i="5"/>
  <c r="I851" i="5"/>
  <c r="AT36" i="4"/>
  <c r="L36" i="5"/>
  <c r="E36" i="5"/>
  <c r="G36" i="5"/>
  <c r="J36" i="5"/>
  <c r="T36" i="5"/>
  <c r="Q36" i="5"/>
  <c r="B36" i="5"/>
  <c r="M36" i="5"/>
  <c r="H36" i="5"/>
  <c r="C36" i="5"/>
  <c r="R36" i="5"/>
  <c r="O36" i="5"/>
  <c r="S36" i="5"/>
  <c r="I36" i="5"/>
  <c r="P36" i="5"/>
  <c r="K36" i="5"/>
  <c r="N36" i="5"/>
  <c r="F36" i="5"/>
  <c r="U36" i="5"/>
  <c r="D36" i="5"/>
  <c r="AT811" i="4"/>
  <c r="E811" i="5"/>
  <c r="G811" i="5"/>
  <c r="B811" i="5"/>
  <c r="Q811" i="5"/>
  <c r="L811" i="5"/>
  <c r="J811" i="5"/>
  <c r="T811" i="5"/>
  <c r="R811" i="5"/>
  <c r="C811" i="5"/>
  <c r="O811" i="5"/>
  <c r="H811" i="5"/>
  <c r="M811" i="5"/>
  <c r="F811" i="5"/>
  <c r="U811" i="5"/>
  <c r="P811" i="5"/>
  <c r="D811" i="5"/>
  <c r="K811" i="5"/>
  <c r="I811" i="5"/>
  <c r="S811" i="5"/>
  <c r="N811" i="5"/>
  <c r="AT861" i="4"/>
  <c r="G861" i="5"/>
  <c r="L861" i="5"/>
  <c r="Q861" i="5"/>
  <c r="B861" i="5"/>
  <c r="E861" i="5"/>
  <c r="T861" i="5"/>
  <c r="R861" i="5"/>
  <c r="O861" i="5"/>
  <c r="C861" i="5"/>
  <c r="H861" i="5"/>
  <c r="J861" i="5"/>
  <c r="M861" i="5"/>
  <c r="F861" i="5"/>
  <c r="P861" i="5"/>
  <c r="U861" i="5"/>
  <c r="S861" i="5"/>
  <c r="I861" i="5"/>
  <c r="D861" i="5"/>
  <c r="K861" i="5"/>
  <c r="N861" i="5"/>
  <c r="D10" i="2"/>
  <c r="Q22" i="4"/>
  <c r="AT215" i="4"/>
  <c r="L215" i="5"/>
  <c r="G215" i="5"/>
  <c r="B215" i="5"/>
  <c r="Q215" i="5"/>
  <c r="O215" i="5"/>
  <c r="T215" i="5"/>
  <c r="J215" i="5"/>
  <c r="E215" i="5"/>
  <c r="H215" i="5"/>
  <c r="M215" i="5"/>
  <c r="R215" i="5"/>
  <c r="C215" i="5"/>
  <c r="F215" i="5"/>
  <c r="P215" i="5"/>
  <c r="U215" i="5"/>
  <c r="S215" i="5"/>
  <c r="I215" i="5"/>
  <c r="N215" i="5"/>
  <c r="K215" i="5"/>
  <c r="D215" i="5"/>
  <c r="AT817" i="4"/>
  <c r="L817" i="5"/>
  <c r="B817" i="5"/>
  <c r="T817" i="5"/>
  <c r="E817" i="5"/>
  <c r="Q817" i="5"/>
  <c r="O817" i="5"/>
  <c r="J817" i="5"/>
  <c r="G817" i="5"/>
  <c r="M817" i="5"/>
  <c r="R817" i="5"/>
  <c r="H817" i="5"/>
  <c r="C817" i="5"/>
  <c r="S817" i="5"/>
  <c r="U817" i="5"/>
  <c r="P817" i="5"/>
  <c r="K817" i="5"/>
  <c r="N817" i="5"/>
  <c r="F817" i="5"/>
  <c r="I817" i="5"/>
  <c r="D817" i="5"/>
  <c r="AT326" i="4"/>
  <c r="L326" i="5"/>
  <c r="Q326" i="5"/>
  <c r="G326" i="5"/>
  <c r="B326" i="5"/>
  <c r="J326" i="5"/>
  <c r="T326" i="5"/>
  <c r="O326" i="5"/>
  <c r="H326" i="5"/>
  <c r="M326" i="5"/>
  <c r="R326" i="5"/>
  <c r="C326" i="5"/>
  <c r="E326" i="5"/>
  <c r="S326" i="5"/>
  <c r="P326" i="5"/>
  <c r="F326" i="5"/>
  <c r="U326" i="5"/>
  <c r="K326" i="5"/>
  <c r="I326" i="5"/>
  <c r="N326" i="5"/>
  <c r="D326" i="5"/>
  <c r="AT69" i="4"/>
  <c r="G69" i="5"/>
  <c r="Q69" i="5"/>
  <c r="B69" i="5"/>
  <c r="L69" i="5"/>
  <c r="E69" i="5"/>
  <c r="J69" i="5"/>
  <c r="R69" i="5"/>
  <c r="M69" i="5"/>
  <c r="T69" i="5"/>
  <c r="H69" i="5"/>
  <c r="C69" i="5"/>
  <c r="O69" i="5"/>
  <c r="P69" i="5"/>
  <c r="I69" i="5"/>
  <c r="S69" i="5"/>
  <c r="K69" i="5"/>
  <c r="U69" i="5"/>
  <c r="F69" i="5"/>
  <c r="D69" i="5"/>
  <c r="N69" i="5"/>
  <c r="AT633" i="4"/>
  <c r="G633" i="5"/>
  <c r="B633" i="5"/>
  <c r="Q633" i="5"/>
  <c r="E633" i="5"/>
  <c r="L633" i="5"/>
  <c r="O633" i="5"/>
  <c r="T633" i="5"/>
  <c r="J633" i="5"/>
  <c r="H633" i="5"/>
  <c r="M633" i="5"/>
  <c r="R633" i="5"/>
  <c r="C633" i="5"/>
  <c r="U633" i="5"/>
  <c r="S633" i="5"/>
  <c r="P633" i="5"/>
  <c r="K633" i="5"/>
  <c r="N633" i="5"/>
  <c r="F633" i="5"/>
  <c r="I633" i="5"/>
  <c r="D633" i="5"/>
  <c r="AT651" i="4"/>
  <c r="G651" i="5"/>
  <c r="Q651" i="5"/>
  <c r="B651" i="5"/>
  <c r="J651" i="5"/>
  <c r="O651" i="5"/>
  <c r="L651" i="5"/>
  <c r="E651" i="5"/>
  <c r="T651" i="5"/>
  <c r="M651" i="5"/>
  <c r="C651" i="5"/>
  <c r="R651" i="5"/>
  <c r="H651" i="5"/>
  <c r="P651" i="5"/>
  <c r="S651" i="5"/>
  <c r="U651" i="5"/>
  <c r="K651" i="5"/>
  <c r="F651" i="5"/>
  <c r="I651" i="5"/>
  <c r="D651" i="5"/>
  <c r="N651" i="5"/>
  <c r="AT1007" i="4"/>
  <c r="B1007" i="5"/>
  <c r="L1007" i="5"/>
  <c r="Q1007" i="5"/>
  <c r="C1007" i="5"/>
  <c r="G1007" i="5"/>
  <c r="O1007" i="5"/>
  <c r="T1007" i="5"/>
  <c r="J1007" i="5"/>
  <c r="H1007" i="5"/>
  <c r="M1007" i="5"/>
  <c r="R1007" i="5"/>
  <c r="E1007" i="5"/>
  <c r="S1007" i="5"/>
  <c r="K1007" i="5"/>
  <c r="F1007" i="5"/>
  <c r="I1007" i="5"/>
  <c r="P1007" i="5"/>
  <c r="D1007" i="5"/>
  <c r="U1007" i="5"/>
  <c r="N1007" i="5"/>
  <c r="AT971" i="4"/>
  <c r="Q971" i="5"/>
  <c r="E971" i="5"/>
  <c r="L971" i="5"/>
  <c r="B971" i="5"/>
  <c r="O971" i="5"/>
  <c r="T971" i="5"/>
  <c r="G971" i="5"/>
  <c r="C971" i="5"/>
  <c r="H971" i="5"/>
  <c r="M971" i="5"/>
  <c r="J971" i="5"/>
  <c r="R971" i="5"/>
  <c r="K971" i="5"/>
  <c r="I971" i="5"/>
  <c r="D971" i="5"/>
  <c r="F971" i="5"/>
  <c r="P971" i="5"/>
  <c r="S971" i="5"/>
  <c r="U971" i="5"/>
  <c r="N971" i="5"/>
  <c r="AT857" i="4"/>
  <c r="E857" i="5"/>
  <c r="L857" i="5"/>
  <c r="B857" i="5"/>
  <c r="O857" i="5"/>
  <c r="Q857" i="5"/>
  <c r="J857" i="5"/>
  <c r="G857" i="5"/>
  <c r="R857" i="5"/>
  <c r="C857" i="5"/>
  <c r="M857" i="5"/>
  <c r="T857" i="5"/>
  <c r="H857" i="5"/>
  <c r="P857" i="5"/>
  <c r="U857" i="5"/>
  <c r="S857" i="5"/>
  <c r="I857" i="5"/>
  <c r="K857" i="5"/>
  <c r="D857" i="5"/>
  <c r="F857" i="5"/>
  <c r="N857" i="5"/>
  <c r="AT66" i="4"/>
  <c r="G66" i="5"/>
  <c r="Q66" i="5"/>
  <c r="B66" i="5"/>
  <c r="L66" i="5"/>
  <c r="E66" i="5"/>
  <c r="J66" i="5"/>
  <c r="O66" i="5"/>
  <c r="R66" i="5"/>
  <c r="T66" i="5"/>
  <c r="M66" i="5"/>
  <c r="C66" i="5"/>
  <c r="H66" i="5"/>
  <c r="U66" i="5"/>
  <c r="I66" i="5"/>
  <c r="S66" i="5"/>
  <c r="F66" i="5"/>
  <c r="K66" i="5"/>
  <c r="P66" i="5"/>
  <c r="D66" i="5"/>
  <c r="N66" i="5"/>
  <c r="AT34" i="4"/>
  <c r="Q34" i="5"/>
  <c r="B34" i="5"/>
  <c r="G34" i="5"/>
  <c r="L34" i="5"/>
  <c r="J34" i="5"/>
  <c r="T34" i="5"/>
  <c r="E34" i="5"/>
  <c r="O34" i="5"/>
  <c r="M34" i="5"/>
  <c r="C34" i="5"/>
  <c r="R34" i="5"/>
  <c r="H34" i="5"/>
  <c r="F34" i="5"/>
  <c r="K34" i="5"/>
  <c r="N34" i="5"/>
  <c r="I34" i="5"/>
  <c r="D34" i="5"/>
  <c r="U34" i="5"/>
  <c r="S34" i="5"/>
  <c r="P34" i="5"/>
  <c r="AT414" i="4"/>
  <c r="G414" i="5"/>
  <c r="B414" i="5"/>
  <c r="Q414" i="5"/>
  <c r="J414" i="5"/>
  <c r="O414" i="5"/>
  <c r="L414" i="5"/>
  <c r="T414" i="5"/>
  <c r="M414" i="5"/>
  <c r="H414" i="5"/>
  <c r="R414" i="5"/>
  <c r="E414" i="5"/>
  <c r="C414" i="5"/>
  <c r="P414" i="5"/>
  <c r="S414" i="5"/>
  <c r="U414" i="5"/>
  <c r="K414" i="5"/>
  <c r="I414" i="5"/>
  <c r="D414" i="5"/>
  <c r="N414" i="5"/>
  <c r="F414" i="5"/>
  <c r="AT178" i="4"/>
  <c r="B178" i="5"/>
  <c r="L178" i="5"/>
  <c r="G178" i="5"/>
  <c r="E178" i="5"/>
  <c r="Q178" i="5"/>
  <c r="T178" i="5"/>
  <c r="J178" i="5"/>
  <c r="H178" i="5"/>
  <c r="O178" i="5"/>
  <c r="M178" i="5"/>
  <c r="R178" i="5"/>
  <c r="C178" i="5"/>
  <c r="K178" i="5"/>
  <c r="D178" i="5"/>
  <c r="P178" i="5"/>
  <c r="S178" i="5"/>
  <c r="N178" i="5"/>
  <c r="U178" i="5"/>
  <c r="F178" i="5"/>
  <c r="I178" i="5"/>
  <c r="AT733" i="4"/>
  <c r="Q733" i="5"/>
  <c r="E733" i="5"/>
  <c r="G733" i="5"/>
  <c r="L733" i="5"/>
  <c r="B733" i="5"/>
  <c r="M733" i="5"/>
  <c r="T733" i="5"/>
  <c r="C733" i="5"/>
  <c r="R733" i="5"/>
  <c r="O733" i="5"/>
  <c r="J733" i="5"/>
  <c r="H733" i="5"/>
  <c r="U733" i="5"/>
  <c r="N733" i="5"/>
  <c r="S733" i="5"/>
  <c r="I733" i="5"/>
  <c r="D733" i="5"/>
  <c r="P733" i="5"/>
  <c r="K733" i="5"/>
  <c r="F733" i="5"/>
  <c r="AT490" i="4"/>
  <c r="E490" i="5"/>
  <c r="G490" i="5"/>
  <c r="Q490" i="5"/>
  <c r="B490" i="5"/>
  <c r="L490" i="5"/>
  <c r="O490" i="5"/>
  <c r="T490" i="5"/>
  <c r="J490" i="5"/>
  <c r="C490" i="5"/>
  <c r="R490" i="5"/>
  <c r="H490" i="5"/>
  <c r="M490" i="5"/>
  <c r="P490" i="5"/>
  <c r="N490" i="5"/>
  <c r="U490" i="5"/>
  <c r="F490" i="5"/>
  <c r="S490" i="5"/>
  <c r="K490" i="5"/>
  <c r="I490" i="5"/>
  <c r="D490" i="5"/>
  <c r="AT1009" i="4"/>
  <c r="B1009" i="5"/>
  <c r="L1009" i="5"/>
  <c r="Q1009" i="5"/>
  <c r="G1009" i="5"/>
  <c r="T1009" i="5"/>
  <c r="J1009" i="5"/>
  <c r="E1009" i="5"/>
  <c r="O1009" i="5"/>
  <c r="H1009" i="5"/>
  <c r="R1009" i="5"/>
  <c r="C1009" i="5"/>
  <c r="M1009" i="5"/>
  <c r="U1009" i="5"/>
  <c r="P1009" i="5"/>
  <c r="F1009" i="5"/>
  <c r="N1009" i="5"/>
  <c r="S1009" i="5"/>
  <c r="K1009" i="5"/>
  <c r="I1009" i="5"/>
  <c r="D1009" i="5"/>
  <c r="AT928" i="4"/>
  <c r="B928" i="5"/>
  <c r="G928" i="5"/>
  <c r="Q928" i="5"/>
  <c r="J928" i="5"/>
  <c r="L928" i="5"/>
  <c r="E928" i="5"/>
  <c r="T928" i="5"/>
  <c r="O928" i="5"/>
  <c r="C928" i="5"/>
  <c r="M928" i="5"/>
  <c r="H928" i="5"/>
  <c r="R928" i="5"/>
  <c r="K928" i="5"/>
  <c r="U928" i="5"/>
  <c r="S928" i="5"/>
  <c r="F928" i="5"/>
  <c r="P928" i="5"/>
  <c r="N928" i="5"/>
  <c r="D928" i="5"/>
  <c r="I928" i="5"/>
  <c r="AT500" i="4"/>
  <c r="B500" i="5"/>
  <c r="J500" i="5"/>
  <c r="G500" i="5"/>
  <c r="O500" i="5"/>
  <c r="L500" i="5"/>
  <c r="Q500" i="5"/>
  <c r="T500" i="5"/>
  <c r="C500" i="5"/>
  <c r="E500" i="5"/>
  <c r="M500" i="5"/>
  <c r="H500" i="5"/>
  <c r="R500" i="5"/>
  <c r="P500" i="5"/>
  <c r="I500" i="5"/>
  <c r="D500" i="5"/>
  <c r="S500" i="5"/>
  <c r="K500" i="5"/>
  <c r="U500" i="5"/>
  <c r="F500" i="5"/>
  <c r="N500" i="5"/>
  <c r="AT854" i="4"/>
  <c r="B854" i="5"/>
  <c r="L854" i="5"/>
  <c r="Q854" i="5"/>
  <c r="G854" i="5"/>
  <c r="E854" i="5"/>
  <c r="T854" i="5"/>
  <c r="O854" i="5"/>
  <c r="J854" i="5"/>
  <c r="C854" i="5"/>
  <c r="R854" i="5"/>
  <c r="H854" i="5"/>
  <c r="M854" i="5"/>
  <c r="S854" i="5"/>
  <c r="D854" i="5"/>
  <c r="I854" i="5"/>
  <c r="P854" i="5"/>
  <c r="U854" i="5"/>
  <c r="K854" i="5"/>
  <c r="F854" i="5"/>
  <c r="N854" i="5"/>
  <c r="AT957" i="4"/>
  <c r="B957" i="5"/>
  <c r="L957" i="5"/>
  <c r="G957" i="5"/>
  <c r="Q957" i="5"/>
  <c r="E957" i="5"/>
  <c r="T957" i="5"/>
  <c r="J957" i="5"/>
  <c r="O957" i="5"/>
  <c r="C957" i="5"/>
  <c r="R957" i="5"/>
  <c r="H957" i="5"/>
  <c r="M957" i="5"/>
  <c r="S957" i="5"/>
  <c r="P957" i="5"/>
  <c r="I957" i="5"/>
  <c r="U957" i="5"/>
  <c r="N957" i="5"/>
  <c r="K957" i="5"/>
  <c r="D957" i="5"/>
  <c r="F957" i="5"/>
  <c r="AT441" i="4"/>
  <c r="E441" i="5"/>
  <c r="L441" i="5"/>
  <c r="G441" i="5"/>
  <c r="Q441" i="5"/>
  <c r="B441" i="5"/>
  <c r="O441" i="5"/>
  <c r="T441" i="5"/>
  <c r="C441" i="5"/>
  <c r="M441" i="5"/>
  <c r="R441" i="5"/>
  <c r="H441" i="5"/>
  <c r="J441" i="5"/>
  <c r="K441" i="5"/>
  <c r="U441" i="5"/>
  <c r="S441" i="5"/>
  <c r="P441" i="5"/>
  <c r="F441" i="5"/>
  <c r="D441" i="5"/>
  <c r="N441" i="5"/>
  <c r="I441" i="5"/>
  <c r="AT667" i="4"/>
  <c r="B667" i="5"/>
  <c r="G667" i="5"/>
  <c r="Q667" i="5"/>
  <c r="L667" i="5"/>
  <c r="E667" i="5"/>
  <c r="O667" i="5"/>
  <c r="R667" i="5"/>
  <c r="M667" i="5"/>
  <c r="H667" i="5"/>
  <c r="J667" i="5"/>
  <c r="T667" i="5"/>
  <c r="C667" i="5"/>
  <c r="K667" i="5"/>
  <c r="U667" i="5"/>
  <c r="P667" i="5"/>
  <c r="S667" i="5"/>
  <c r="F667" i="5"/>
  <c r="N667" i="5"/>
  <c r="D667" i="5"/>
  <c r="I667" i="5"/>
  <c r="AT666" i="4"/>
  <c r="Q666" i="5"/>
  <c r="G666" i="5"/>
  <c r="B666" i="5"/>
  <c r="L666" i="5"/>
  <c r="O666" i="5"/>
  <c r="E666" i="5"/>
  <c r="J666" i="5"/>
  <c r="T666" i="5"/>
  <c r="C666" i="5"/>
  <c r="R666" i="5"/>
  <c r="M666" i="5"/>
  <c r="H666" i="5"/>
  <c r="P666" i="5"/>
  <c r="F666" i="5"/>
  <c r="S666" i="5"/>
  <c r="U666" i="5"/>
  <c r="K666" i="5"/>
  <c r="I666" i="5"/>
  <c r="N666" i="5"/>
  <c r="D666" i="5"/>
  <c r="AT360" i="4"/>
  <c r="B360" i="5"/>
  <c r="Q360" i="5"/>
  <c r="G360" i="5"/>
  <c r="L360" i="5"/>
  <c r="E360" i="5"/>
  <c r="J360" i="5"/>
  <c r="O360" i="5"/>
  <c r="H360" i="5"/>
  <c r="T360" i="5"/>
  <c r="R360" i="5"/>
  <c r="C360" i="5"/>
  <c r="M360" i="5"/>
  <c r="P360" i="5"/>
  <c r="S360" i="5"/>
  <c r="K360" i="5"/>
  <c r="F360" i="5"/>
  <c r="U360" i="5"/>
  <c r="N360" i="5"/>
  <c r="D360" i="5"/>
  <c r="I360" i="5"/>
  <c r="AT116" i="4"/>
  <c r="B116" i="5"/>
  <c r="G116" i="5"/>
  <c r="E116" i="5"/>
  <c r="Q116" i="5"/>
  <c r="L116" i="5"/>
  <c r="T116" i="5"/>
  <c r="J116" i="5"/>
  <c r="C116" i="5"/>
  <c r="O116" i="5"/>
  <c r="H116" i="5"/>
  <c r="R116" i="5"/>
  <c r="M116" i="5"/>
  <c r="I116" i="5"/>
  <c r="U116" i="5"/>
  <c r="D116" i="5"/>
  <c r="P116" i="5"/>
  <c r="S116" i="5"/>
  <c r="K116" i="5"/>
  <c r="N116" i="5"/>
  <c r="F116" i="5"/>
  <c r="AT125" i="4"/>
  <c r="L125" i="5"/>
  <c r="B125" i="5"/>
  <c r="G125" i="5"/>
  <c r="Q125" i="5"/>
  <c r="T125" i="5"/>
  <c r="E125" i="5"/>
  <c r="J125" i="5"/>
  <c r="O125" i="5"/>
  <c r="M125" i="5"/>
  <c r="H125" i="5"/>
  <c r="C125" i="5"/>
  <c r="R125" i="5"/>
  <c r="U125" i="5"/>
  <c r="P125" i="5"/>
  <c r="N125" i="5"/>
  <c r="K125" i="5"/>
  <c r="S125" i="5"/>
  <c r="F125" i="5"/>
  <c r="I125" i="5"/>
  <c r="D125" i="5"/>
  <c r="AT218" i="4"/>
  <c r="B218" i="5"/>
  <c r="L218" i="5"/>
  <c r="G218" i="5"/>
  <c r="Q218" i="5"/>
  <c r="J218" i="5"/>
  <c r="T218" i="5"/>
  <c r="O218" i="5"/>
  <c r="R218" i="5"/>
  <c r="H218" i="5"/>
  <c r="M218" i="5"/>
  <c r="E218" i="5"/>
  <c r="C218" i="5"/>
  <c r="U218" i="5"/>
  <c r="N218" i="5"/>
  <c r="P218" i="5"/>
  <c r="D218" i="5"/>
  <c r="S218" i="5"/>
  <c r="F218" i="5"/>
  <c r="I218" i="5"/>
  <c r="K218" i="5"/>
  <c r="AT474" i="4"/>
  <c r="B474" i="5"/>
  <c r="Q474" i="5"/>
  <c r="G474" i="5"/>
  <c r="L474" i="5"/>
  <c r="E474" i="5"/>
  <c r="J474" i="5"/>
  <c r="R474" i="5"/>
  <c r="T474" i="5"/>
  <c r="M474" i="5"/>
  <c r="H474" i="5"/>
  <c r="C474" i="5"/>
  <c r="O474" i="5"/>
  <c r="U474" i="5"/>
  <c r="P474" i="5"/>
  <c r="K474" i="5"/>
  <c r="N474" i="5"/>
  <c r="S474" i="5"/>
  <c r="D474" i="5"/>
  <c r="I474" i="5"/>
  <c r="F474" i="5"/>
  <c r="AT168" i="4"/>
  <c r="Q168" i="5"/>
  <c r="B168" i="5"/>
  <c r="J168" i="5"/>
  <c r="G168" i="5"/>
  <c r="O168" i="5"/>
  <c r="L168" i="5"/>
  <c r="H168" i="5"/>
  <c r="T168" i="5"/>
  <c r="C168" i="5"/>
  <c r="R168" i="5"/>
  <c r="E168" i="5"/>
  <c r="M168" i="5"/>
  <c r="S168" i="5"/>
  <c r="F168" i="5"/>
  <c r="I168" i="5"/>
  <c r="U168" i="5"/>
  <c r="P168" i="5"/>
  <c r="N168" i="5"/>
  <c r="K168" i="5"/>
  <c r="D168" i="5"/>
  <c r="AT600" i="4"/>
  <c r="Q600" i="5"/>
  <c r="G600" i="5"/>
  <c r="B600" i="5"/>
  <c r="T600" i="5"/>
  <c r="E600" i="5"/>
  <c r="L600" i="5"/>
  <c r="J600" i="5"/>
  <c r="O600" i="5"/>
  <c r="R600" i="5"/>
  <c r="H600" i="5"/>
  <c r="C600" i="5"/>
  <c r="M600" i="5"/>
  <c r="U600" i="5"/>
  <c r="I600" i="5"/>
  <c r="P600" i="5"/>
  <c r="S600" i="5"/>
  <c r="F600" i="5"/>
  <c r="K600" i="5"/>
  <c r="N600" i="5"/>
  <c r="D600" i="5"/>
  <c r="AT579" i="4"/>
  <c r="G579" i="5"/>
  <c r="L579" i="5"/>
  <c r="E579" i="5"/>
  <c r="B579" i="5"/>
  <c r="O579" i="5"/>
  <c r="Q579" i="5"/>
  <c r="T579" i="5"/>
  <c r="R579" i="5"/>
  <c r="C579" i="5"/>
  <c r="H579" i="5"/>
  <c r="J579" i="5"/>
  <c r="M579" i="5"/>
  <c r="K579" i="5"/>
  <c r="P579" i="5"/>
  <c r="U579" i="5"/>
  <c r="S579" i="5"/>
  <c r="N579" i="5"/>
  <c r="I579" i="5"/>
  <c r="D579" i="5"/>
  <c r="F579" i="5"/>
  <c r="AT373" i="4"/>
  <c r="E373" i="5"/>
  <c r="Q373" i="5"/>
  <c r="O373" i="5"/>
  <c r="L373" i="5"/>
  <c r="G373" i="5"/>
  <c r="B373" i="5"/>
  <c r="C373" i="5"/>
  <c r="J373" i="5"/>
  <c r="H373" i="5"/>
  <c r="T373" i="5"/>
  <c r="M373" i="5"/>
  <c r="R373" i="5"/>
  <c r="K373" i="5"/>
  <c r="P373" i="5"/>
  <c r="S373" i="5"/>
  <c r="U373" i="5"/>
  <c r="D373" i="5"/>
  <c r="I373" i="5"/>
  <c r="F373" i="5"/>
  <c r="N373" i="5"/>
  <c r="AT18" i="4"/>
  <c r="G18" i="5"/>
  <c r="L18" i="5"/>
  <c r="J18" i="5"/>
  <c r="O18" i="5"/>
  <c r="E18" i="5"/>
  <c r="Q18" i="5"/>
  <c r="B18" i="5"/>
  <c r="R18" i="5"/>
  <c r="C18" i="5"/>
  <c r="M18" i="5"/>
  <c r="T18" i="5"/>
  <c r="H18" i="5"/>
  <c r="K18" i="5"/>
  <c r="U18" i="5"/>
  <c r="P18" i="5"/>
  <c r="N18" i="5"/>
  <c r="F18" i="5"/>
  <c r="S18" i="5"/>
  <c r="I18" i="5"/>
  <c r="D18" i="5"/>
  <c r="AT608" i="4"/>
  <c r="G608" i="5"/>
  <c r="B608" i="5"/>
  <c r="L608" i="5"/>
  <c r="O608" i="5"/>
  <c r="T608" i="5"/>
  <c r="E608" i="5"/>
  <c r="Q608" i="5"/>
  <c r="J608" i="5"/>
  <c r="H608" i="5"/>
  <c r="C608" i="5"/>
  <c r="R608" i="5"/>
  <c r="M608" i="5"/>
  <c r="P608" i="5"/>
  <c r="I608" i="5"/>
  <c r="U608" i="5"/>
  <c r="F608" i="5"/>
  <c r="S608" i="5"/>
  <c r="N608" i="5"/>
  <c r="K608" i="5"/>
  <c r="D608" i="5"/>
  <c r="AT119" i="4"/>
  <c r="L119" i="5"/>
  <c r="G119" i="5"/>
  <c r="B119" i="5"/>
  <c r="Q119" i="5"/>
  <c r="E119" i="5"/>
  <c r="J119" i="5"/>
  <c r="O119" i="5"/>
  <c r="T119" i="5"/>
  <c r="H119" i="5"/>
  <c r="C119" i="5"/>
  <c r="M119" i="5"/>
  <c r="R119" i="5"/>
  <c r="P119" i="5"/>
  <c r="K119" i="5"/>
  <c r="S119" i="5"/>
  <c r="I119" i="5"/>
  <c r="D119" i="5"/>
  <c r="U119" i="5"/>
  <c r="F119" i="5"/>
  <c r="N119" i="5"/>
  <c r="AT268" i="4"/>
  <c r="Q268" i="5"/>
  <c r="B268" i="5"/>
  <c r="G268" i="5"/>
  <c r="E268" i="5"/>
  <c r="T268" i="5"/>
  <c r="O268" i="5"/>
  <c r="L268" i="5"/>
  <c r="H268" i="5"/>
  <c r="M268" i="5"/>
  <c r="R268" i="5"/>
  <c r="J268" i="5"/>
  <c r="C268" i="5"/>
  <c r="N268" i="5"/>
  <c r="D268" i="5"/>
  <c r="P268" i="5"/>
  <c r="U268" i="5"/>
  <c r="S268" i="5"/>
  <c r="K268" i="5"/>
  <c r="I268" i="5"/>
  <c r="F268" i="5"/>
  <c r="AT185" i="4"/>
  <c r="B185" i="5"/>
  <c r="L185" i="5"/>
  <c r="G185" i="5"/>
  <c r="J185" i="5"/>
  <c r="Q185" i="5"/>
  <c r="E185" i="5"/>
  <c r="O185" i="5"/>
  <c r="M185" i="5"/>
  <c r="R185" i="5"/>
  <c r="T185" i="5"/>
  <c r="H185" i="5"/>
  <c r="C185" i="5"/>
  <c r="S185" i="5"/>
  <c r="P185" i="5"/>
  <c r="F185" i="5"/>
  <c r="U185" i="5"/>
  <c r="K185" i="5"/>
  <c r="I185" i="5"/>
  <c r="D185" i="5"/>
  <c r="N185" i="5"/>
  <c r="AT972" i="4"/>
  <c r="L972" i="5"/>
  <c r="Q972" i="5"/>
  <c r="B972" i="5"/>
  <c r="E972" i="5"/>
  <c r="G972" i="5"/>
  <c r="T972" i="5"/>
  <c r="O972" i="5"/>
  <c r="J972" i="5"/>
  <c r="C972" i="5"/>
  <c r="M972" i="5"/>
  <c r="H972" i="5"/>
  <c r="R972" i="5"/>
  <c r="F972" i="5"/>
  <c r="P972" i="5"/>
  <c r="S972" i="5"/>
  <c r="K972" i="5"/>
  <c r="U972" i="5"/>
  <c r="I972" i="5"/>
  <c r="N972" i="5"/>
  <c r="D972" i="5"/>
  <c r="AT892" i="4"/>
  <c r="L892" i="5"/>
  <c r="G892" i="5"/>
  <c r="E892" i="5"/>
  <c r="J892" i="5"/>
  <c r="B892" i="5"/>
  <c r="O892" i="5"/>
  <c r="Q892" i="5"/>
  <c r="R892" i="5"/>
  <c r="M892" i="5"/>
  <c r="H892" i="5"/>
  <c r="C892" i="5"/>
  <c r="T892" i="5"/>
  <c r="K892" i="5"/>
  <c r="P892" i="5"/>
  <c r="S892" i="5"/>
  <c r="F892" i="5"/>
  <c r="I892" i="5"/>
  <c r="U892" i="5"/>
  <c r="D892" i="5"/>
  <c r="N892" i="5"/>
  <c r="AT675" i="4"/>
  <c r="L675" i="5"/>
  <c r="B675" i="5"/>
  <c r="Q675" i="5"/>
  <c r="E675" i="5"/>
  <c r="J675" i="5"/>
  <c r="G675" i="5"/>
  <c r="T675" i="5"/>
  <c r="H675" i="5"/>
  <c r="M675" i="5"/>
  <c r="C675" i="5"/>
  <c r="O675" i="5"/>
  <c r="R675" i="5"/>
  <c r="P675" i="5"/>
  <c r="U675" i="5"/>
  <c r="S675" i="5"/>
  <c r="I675" i="5"/>
  <c r="F675" i="5"/>
  <c r="K675" i="5"/>
  <c r="D675" i="5"/>
  <c r="N675" i="5"/>
  <c r="AT565" i="4"/>
  <c r="Q565" i="5"/>
  <c r="B565" i="5"/>
  <c r="G565" i="5"/>
  <c r="L565" i="5"/>
  <c r="T565" i="5"/>
  <c r="E565" i="5"/>
  <c r="O565" i="5"/>
  <c r="H565" i="5"/>
  <c r="R565" i="5"/>
  <c r="M565" i="5"/>
  <c r="C565" i="5"/>
  <c r="J565" i="5"/>
  <c r="U565" i="5"/>
  <c r="P565" i="5"/>
  <c r="S565" i="5"/>
  <c r="K565" i="5"/>
  <c r="I565" i="5"/>
  <c r="F565" i="5"/>
  <c r="N565" i="5"/>
  <c r="D565" i="5"/>
  <c r="AT964" i="4"/>
  <c r="B964" i="5"/>
  <c r="G964" i="5"/>
  <c r="Q964" i="5"/>
  <c r="E964" i="5"/>
  <c r="L964" i="5"/>
  <c r="J964" i="5"/>
  <c r="T964" i="5"/>
  <c r="R964" i="5"/>
  <c r="C964" i="5"/>
  <c r="H964" i="5"/>
  <c r="O964" i="5"/>
  <c r="M964" i="5"/>
  <c r="P964" i="5"/>
  <c r="I964" i="5"/>
  <c r="K964" i="5"/>
  <c r="S964" i="5"/>
  <c r="N964" i="5"/>
  <c r="F964" i="5"/>
  <c r="D964" i="5"/>
  <c r="U964" i="5"/>
  <c r="AT625" i="4"/>
  <c r="G625" i="5"/>
  <c r="E625" i="5"/>
  <c r="B625" i="5"/>
  <c r="L625" i="5"/>
  <c r="O625" i="5"/>
  <c r="Q625" i="5"/>
  <c r="R625" i="5"/>
  <c r="M625" i="5"/>
  <c r="T625" i="5"/>
  <c r="J625" i="5"/>
  <c r="C625" i="5"/>
  <c r="H625" i="5"/>
  <c r="S625" i="5"/>
  <c r="K625" i="5"/>
  <c r="U625" i="5"/>
  <c r="P625" i="5"/>
  <c r="F625" i="5"/>
  <c r="N625" i="5"/>
  <c r="I625" i="5"/>
  <c r="D625" i="5"/>
  <c r="AT782" i="4"/>
  <c r="G782" i="5"/>
  <c r="E782" i="5"/>
  <c r="B782" i="5"/>
  <c r="Q782" i="5"/>
  <c r="O782" i="5"/>
  <c r="J782" i="5"/>
  <c r="T782" i="5"/>
  <c r="L782" i="5"/>
  <c r="H782" i="5"/>
  <c r="C782" i="5"/>
  <c r="M782" i="5"/>
  <c r="R782" i="5"/>
  <c r="K782" i="5"/>
  <c r="S782" i="5"/>
  <c r="U782" i="5"/>
  <c r="P782" i="5"/>
  <c r="F782" i="5"/>
  <c r="N782" i="5"/>
  <c r="I782" i="5"/>
  <c r="D782" i="5"/>
  <c r="AT685" i="4"/>
  <c r="G685" i="5"/>
  <c r="E685" i="5"/>
  <c r="B685" i="5"/>
  <c r="L685" i="5"/>
  <c r="T685" i="5"/>
  <c r="J685" i="5"/>
  <c r="Q685" i="5"/>
  <c r="O685" i="5"/>
  <c r="R685" i="5"/>
  <c r="H685" i="5"/>
  <c r="M685" i="5"/>
  <c r="C685" i="5"/>
  <c r="U685" i="5"/>
  <c r="P685" i="5"/>
  <c r="K685" i="5"/>
  <c r="N685" i="5"/>
  <c r="D685" i="5"/>
  <c r="S685" i="5"/>
  <c r="F685" i="5"/>
  <c r="I685" i="5"/>
  <c r="AT812" i="4"/>
  <c r="G812" i="5"/>
  <c r="B812" i="5"/>
  <c r="Q812" i="5"/>
  <c r="L812" i="5"/>
  <c r="O812" i="5"/>
  <c r="C812" i="5"/>
  <c r="T812" i="5"/>
  <c r="E812" i="5"/>
  <c r="J812" i="5"/>
  <c r="M812" i="5"/>
  <c r="H812" i="5"/>
  <c r="R812" i="5"/>
  <c r="K812" i="5"/>
  <c r="S812" i="5"/>
  <c r="P812" i="5"/>
  <c r="U812" i="5"/>
  <c r="F812" i="5"/>
  <c r="N812" i="5"/>
  <c r="D812" i="5"/>
  <c r="I812" i="5"/>
  <c r="AT575" i="4"/>
  <c r="B575" i="5"/>
  <c r="Q575" i="5"/>
  <c r="O575" i="5"/>
  <c r="L575" i="5"/>
  <c r="G575" i="5"/>
  <c r="C575" i="5"/>
  <c r="J575" i="5"/>
  <c r="E575" i="5"/>
  <c r="T575" i="5"/>
  <c r="R575" i="5"/>
  <c r="H575" i="5"/>
  <c r="M575" i="5"/>
  <c r="F575" i="5"/>
  <c r="I575" i="5"/>
  <c r="U575" i="5"/>
  <c r="P575" i="5"/>
  <c r="N575" i="5"/>
  <c r="D575" i="5"/>
  <c r="S575" i="5"/>
  <c r="K575" i="5"/>
  <c r="AT339" i="4"/>
  <c r="L339" i="5"/>
  <c r="B339" i="5"/>
  <c r="E339" i="5"/>
  <c r="G339" i="5"/>
  <c r="Q339" i="5"/>
  <c r="O339" i="5"/>
  <c r="T339" i="5"/>
  <c r="M339" i="5"/>
  <c r="R339" i="5"/>
  <c r="C339" i="5"/>
  <c r="H339" i="5"/>
  <c r="J339" i="5"/>
  <c r="P339" i="5"/>
  <c r="K339" i="5"/>
  <c r="N339" i="5"/>
  <c r="U339" i="5"/>
  <c r="S339" i="5"/>
  <c r="I339" i="5"/>
  <c r="F339" i="5"/>
  <c r="D339" i="5"/>
  <c r="AT279" i="4"/>
  <c r="L279" i="5"/>
  <c r="G279" i="5"/>
  <c r="Q279" i="5"/>
  <c r="E279" i="5"/>
  <c r="B279" i="5"/>
  <c r="O279" i="5"/>
  <c r="T279" i="5"/>
  <c r="C279" i="5"/>
  <c r="J279" i="5"/>
  <c r="H279" i="5"/>
  <c r="M279" i="5"/>
  <c r="R279" i="5"/>
  <c r="P279" i="5"/>
  <c r="F279" i="5"/>
  <c r="S279" i="5"/>
  <c r="K279" i="5"/>
  <c r="D279" i="5"/>
  <c r="N279" i="5"/>
  <c r="U279" i="5"/>
  <c r="I279" i="5"/>
  <c r="AT707" i="4"/>
  <c r="Q707" i="5"/>
  <c r="G707" i="5"/>
  <c r="B707" i="5"/>
  <c r="E707" i="5"/>
  <c r="L707" i="5"/>
  <c r="T707" i="5"/>
  <c r="O707" i="5"/>
  <c r="C707" i="5"/>
  <c r="M707" i="5"/>
  <c r="H707" i="5"/>
  <c r="J707" i="5"/>
  <c r="R707" i="5"/>
  <c r="P707" i="5"/>
  <c r="U707" i="5"/>
  <c r="S707" i="5"/>
  <c r="F707" i="5"/>
  <c r="N707" i="5"/>
  <c r="I707" i="5"/>
  <c r="D707" i="5"/>
  <c r="K707" i="5"/>
  <c r="AT862" i="4"/>
  <c r="E862" i="5"/>
  <c r="L862" i="5"/>
  <c r="B862" i="5"/>
  <c r="Q862" i="5"/>
  <c r="T862" i="5"/>
  <c r="G862" i="5"/>
  <c r="J862" i="5"/>
  <c r="O862" i="5"/>
  <c r="R862" i="5"/>
  <c r="M862" i="5"/>
  <c r="C862" i="5"/>
  <c r="H862" i="5"/>
  <c r="S862" i="5"/>
  <c r="K862" i="5"/>
  <c r="U862" i="5"/>
  <c r="P862" i="5"/>
  <c r="N862" i="5"/>
  <c r="D862" i="5"/>
  <c r="F862" i="5"/>
  <c r="I862" i="5"/>
  <c r="AT545" i="4"/>
  <c r="Q545" i="5"/>
  <c r="B545" i="5"/>
  <c r="L545" i="5"/>
  <c r="E545" i="5"/>
  <c r="G545" i="5"/>
  <c r="O545" i="5"/>
  <c r="T545" i="5"/>
  <c r="R545" i="5"/>
  <c r="H545" i="5"/>
  <c r="J545" i="5"/>
  <c r="M545" i="5"/>
  <c r="C545" i="5"/>
  <c r="S545" i="5"/>
  <c r="F545" i="5"/>
  <c r="U545" i="5"/>
  <c r="I545" i="5"/>
  <c r="K545" i="5"/>
  <c r="P545" i="5"/>
  <c r="D545" i="5"/>
  <c r="N545" i="5"/>
  <c r="AT45" i="4"/>
  <c r="G45" i="5"/>
  <c r="O45" i="5"/>
  <c r="L45" i="5"/>
  <c r="B45" i="5"/>
  <c r="Q45" i="5"/>
  <c r="C45" i="5"/>
  <c r="J45" i="5"/>
  <c r="T45" i="5"/>
  <c r="M45" i="5"/>
  <c r="H45" i="5"/>
  <c r="R45" i="5"/>
  <c r="E45" i="5"/>
  <c r="F45" i="5"/>
  <c r="U45" i="5"/>
  <c r="N45" i="5"/>
  <c r="I45" i="5"/>
  <c r="P45" i="5"/>
  <c r="S45" i="5"/>
  <c r="K45" i="5"/>
  <c r="D45" i="5"/>
  <c r="AT635" i="4"/>
  <c r="Q635" i="5"/>
  <c r="B635" i="5"/>
  <c r="G635" i="5"/>
  <c r="E635" i="5"/>
  <c r="L635" i="5"/>
  <c r="J635" i="5"/>
  <c r="O635" i="5"/>
  <c r="M635" i="5"/>
  <c r="R635" i="5"/>
  <c r="H635" i="5"/>
  <c r="C635" i="5"/>
  <c r="T635" i="5"/>
  <c r="I635" i="5"/>
  <c r="P635" i="5"/>
  <c r="S635" i="5"/>
  <c r="K635" i="5"/>
  <c r="F635" i="5"/>
  <c r="U635" i="5"/>
  <c r="N635" i="5"/>
  <c r="D635" i="5"/>
  <c r="AT912" i="4"/>
  <c r="B912" i="5"/>
  <c r="G912" i="5"/>
  <c r="L912" i="5"/>
  <c r="Q912" i="5"/>
  <c r="C912" i="5"/>
  <c r="E912" i="5"/>
  <c r="J912" i="5"/>
  <c r="O912" i="5"/>
  <c r="T912" i="5"/>
  <c r="M912" i="5"/>
  <c r="H912" i="5"/>
  <c r="R912" i="5"/>
  <c r="S912" i="5"/>
  <c r="I912" i="5"/>
  <c r="U912" i="5"/>
  <c r="P912" i="5"/>
  <c r="K912" i="5"/>
  <c r="F912" i="5"/>
  <c r="D912" i="5"/>
  <c r="N912" i="5"/>
  <c r="AT942" i="4"/>
  <c r="L942" i="5"/>
  <c r="E942" i="5"/>
  <c r="B942" i="5"/>
  <c r="G942" i="5"/>
  <c r="Q942" i="5"/>
  <c r="T942" i="5"/>
  <c r="O942" i="5"/>
  <c r="J942" i="5"/>
  <c r="R942" i="5"/>
  <c r="C942" i="5"/>
  <c r="H942" i="5"/>
  <c r="M942" i="5"/>
  <c r="D942" i="5"/>
  <c r="F942" i="5"/>
  <c r="P942" i="5"/>
  <c r="U942" i="5"/>
  <c r="I942" i="5"/>
  <c r="S942" i="5"/>
  <c r="K942" i="5"/>
  <c r="N942" i="5"/>
  <c r="AT408" i="4"/>
  <c r="Q408" i="5"/>
  <c r="E408" i="5"/>
  <c r="B408" i="5"/>
  <c r="G408" i="5"/>
  <c r="O408" i="5"/>
  <c r="J408" i="5"/>
  <c r="L408" i="5"/>
  <c r="R408" i="5"/>
  <c r="T408" i="5"/>
  <c r="C408" i="5"/>
  <c r="M408" i="5"/>
  <c r="H408" i="5"/>
  <c r="U408" i="5"/>
  <c r="S408" i="5"/>
  <c r="K408" i="5"/>
  <c r="P408" i="5"/>
  <c r="F408" i="5"/>
  <c r="D408" i="5"/>
  <c r="I408" i="5"/>
  <c r="N408" i="5"/>
  <c r="AT388" i="4"/>
  <c r="B388" i="5"/>
  <c r="L388" i="5"/>
  <c r="G388" i="5"/>
  <c r="Q388" i="5"/>
  <c r="E388" i="5"/>
  <c r="T388" i="5"/>
  <c r="J388" i="5"/>
  <c r="O388" i="5"/>
  <c r="R388" i="5"/>
  <c r="M388" i="5"/>
  <c r="C388" i="5"/>
  <c r="H388" i="5"/>
  <c r="I388" i="5"/>
  <c r="U388" i="5"/>
  <c r="D388" i="5"/>
  <c r="F388" i="5"/>
  <c r="P388" i="5"/>
  <c r="S388" i="5"/>
  <c r="K388" i="5"/>
  <c r="N388" i="5"/>
  <c r="R22" i="4"/>
  <c r="D11" i="2"/>
  <c r="AT23" i="4"/>
  <c r="L23" i="5"/>
  <c r="B23" i="5"/>
  <c r="G23" i="5"/>
  <c r="J23" i="5"/>
  <c r="E23" i="5"/>
  <c r="O23" i="5"/>
  <c r="Q23" i="5"/>
  <c r="T23" i="5"/>
  <c r="C23" i="5"/>
  <c r="H23" i="5"/>
  <c r="R23" i="5"/>
  <c r="M23" i="5"/>
  <c r="I23" i="5"/>
  <c r="U23" i="5"/>
  <c r="F23" i="5"/>
  <c r="S23" i="5"/>
  <c r="P23" i="5"/>
  <c r="K23" i="5"/>
  <c r="N23" i="5"/>
  <c r="D23" i="5"/>
  <c r="AT953" i="4"/>
  <c r="G953" i="5"/>
  <c r="B953" i="5"/>
  <c r="L953" i="5"/>
  <c r="Q953" i="5"/>
  <c r="O953" i="5"/>
  <c r="T953" i="5"/>
  <c r="J953" i="5"/>
  <c r="R953" i="5"/>
  <c r="C953" i="5"/>
  <c r="H953" i="5"/>
  <c r="M953" i="5"/>
  <c r="E953" i="5"/>
  <c r="K953" i="5"/>
  <c r="U953" i="5"/>
  <c r="P953" i="5"/>
  <c r="S953" i="5"/>
  <c r="N953" i="5"/>
  <c r="F953" i="5"/>
  <c r="D953" i="5"/>
  <c r="I953" i="5"/>
  <c r="AT265" i="4"/>
  <c r="G265" i="5"/>
  <c r="L265" i="5"/>
  <c r="B265" i="5"/>
  <c r="Q265" i="5"/>
  <c r="O265" i="5"/>
  <c r="T265" i="5"/>
  <c r="J265" i="5"/>
  <c r="H265" i="5"/>
  <c r="C265" i="5"/>
  <c r="M265" i="5"/>
  <c r="E265" i="5"/>
  <c r="R265" i="5"/>
  <c r="F265" i="5"/>
  <c r="U265" i="5"/>
  <c r="P265" i="5"/>
  <c r="S265" i="5"/>
  <c r="N265" i="5"/>
  <c r="D265" i="5"/>
  <c r="I265" i="5"/>
  <c r="K265" i="5"/>
  <c r="AT192" i="4"/>
  <c r="B192" i="5"/>
  <c r="Q192" i="5"/>
  <c r="G192" i="5"/>
  <c r="L192" i="5"/>
  <c r="E192" i="5"/>
  <c r="J192" i="5"/>
  <c r="T192" i="5"/>
  <c r="H192" i="5"/>
  <c r="C192" i="5"/>
  <c r="R192" i="5"/>
  <c r="M192" i="5"/>
  <c r="O192" i="5"/>
  <c r="F192" i="5"/>
  <c r="P192" i="5"/>
  <c r="S192" i="5"/>
  <c r="I192" i="5"/>
  <c r="N192" i="5"/>
  <c r="U192" i="5"/>
  <c r="K192" i="5"/>
  <c r="D192" i="5"/>
  <c r="AT150" i="4"/>
  <c r="Q150" i="5"/>
  <c r="B150" i="5"/>
  <c r="J150" i="5"/>
  <c r="G150" i="5"/>
  <c r="L150" i="5"/>
  <c r="T150" i="5"/>
  <c r="O150" i="5"/>
  <c r="E150" i="5"/>
  <c r="C150" i="5"/>
  <c r="R150" i="5"/>
  <c r="M150" i="5"/>
  <c r="H150" i="5"/>
  <c r="N150" i="5"/>
  <c r="I150" i="5"/>
  <c r="P150" i="5"/>
  <c r="S150" i="5"/>
  <c r="K150" i="5"/>
  <c r="U150" i="5"/>
  <c r="D150" i="5"/>
  <c r="F150" i="5"/>
  <c r="AT962" i="4"/>
  <c r="B962" i="5"/>
  <c r="Q962" i="5"/>
  <c r="E962" i="5"/>
  <c r="L962" i="5"/>
  <c r="G962" i="5"/>
  <c r="T962" i="5"/>
  <c r="J962" i="5"/>
  <c r="M962" i="5"/>
  <c r="C962" i="5"/>
  <c r="R962" i="5"/>
  <c r="O962" i="5"/>
  <c r="H962" i="5"/>
  <c r="K962" i="5"/>
  <c r="S962" i="5"/>
  <c r="P962" i="5"/>
  <c r="U962" i="5"/>
  <c r="N962" i="5"/>
  <c r="F962" i="5"/>
  <c r="I962" i="5"/>
  <c r="D962" i="5"/>
  <c r="AT305" i="4"/>
  <c r="B305" i="5"/>
  <c r="Q305" i="5"/>
  <c r="G305" i="5"/>
  <c r="J305" i="5"/>
  <c r="O305" i="5"/>
  <c r="L305" i="5"/>
  <c r="T305" i="5"/>
  <c r="E305" i="5"/>
  <c r="R305" i="5"/>
  <c r="H305" i="5"/>
  <c r="C305" i="5"/>
  <c r="M305" i="5"/>
  <c r="S305" i="5"/>
  <c r="I305" i="5"/>
  <c r="K305" i="5"/>
  <c r="P305" i="5"/>
  <c r="U305" i="5"/>
  <c r="F305" i="5"/>
  <c r="D305" i="5"/>
  <c r="N305" i="5"/>
  <c r="AT19" i="4"/>
  <c r="B19" i="5"/>
  <c r="Q19" i="5"/>
  <c r="E19" i="5"/>
  <c r="G19" i="5"/>
  <c r="L19" i="5"/>
  <c r="J19" i="5"/>
  <c r="O19" i="5"/>
  <c r="C19" i="5"/>
  <c r="H19" i="5"/>
  <c r="T19" i="5"/>
  <c r="M19" i="5"/>
  <c r="R19" i="5"/>
  <c r="N19" i="5"/>
  <c r="P19" i="5"/>
  <c r="S19" i="5"/>
  <c r="U19" i="5"/>
  <c r="K19" i="5"/>
  <c r="D19" i="5"/>
  <c r="F19" i="5"/>
  <c r="I19" i="5"/>
  <c r="AT199" i="4"/>
  <c r="G199" i="5"/>
  <c r="L199" i="5"/>
  <c r="J199" i="5"/>
  <c r="B199" i="5"/>
  <c r="Q199" i="5"/>
  <c r="T199" i="5"/>
  <c r="O199" i="5"/>
  <c r="E199" i="5"/>
  <c r="H199" i="5"/>
  <c r="C199" i="5"/>
  <c r="M199" i="5"/>
  <c r="R199" i="5"/>
  <c r="P199" i="5"/>
  <c r="S199" i="5"/>
  <c r="K199" i="5"/>
  <c r="I199" i="5"/>
  <c r="U199" i="5"/>
  <c r="N199" i="5"/>
  <c r="F199" i="5"/>
  <c r="D199" i="5"/>
  <c r="AT88" i="4"/>
  <c r="B88" i="5"/>
  <c r="L88" i="5"/>
  <c r="G88" i="5"/>
  <c r="E88" i="5"/>
  <c r="Q88" i="5"/>
  <c r="J88" i="5"/>
  <c r="O88" i="5"/>
  <c r="T88" i="5"/>
  <c r="H88" i="5"/>
  <c r="M88" i="5"/>
  <c r="C88" i="5"/>
  <c r="R88" i="5"/>
  <c r="P88" i="5"/>
  <c r="F88" i="5"/>
  <c r="N88" i="5"/>
  <c r="K88" i="5"/>
  <c r="U88" i="5"/>
  <c r="S88" i="5"/>
  <c r="I88" i="5"/>
  <c r="D88" i="5"/>
  <c r="AT78" i="4"/>
  <c r="G78" i="5"/>
  <c r="B78" i="5"/>
  <c r="J78" i="5"/>
  <c r="L78" i="5"/>
  <c r="Q78" i="5"/>
  <c r="T78" i="5"/>
  <c r="C78" i="5"/>
  <c r="E78" i="5"/>
  <c r="H78" i="5"/>
  <c r="R78" i="5"/>
  <c r="M78" i="5"/>
  <c r="O78" i="5"/>
  <c r="S78" i="5"/>
  <c r="P78" i="5"/>
  <c r="F78" i="5"/>
  <c r="K78" i="5"/>
  <c r="U78" i="5"/>
  <c r="I78" i="5"/>
  <c r="N78" i="5"/>
  <c r="D78" i="5"/>
  <c r="AT641" i="4"/>
  <c r="G641" i="5"/>
  <c r="L641" i="5"/>
  <c r="O641" i="5"/>
  <c r="T641" i="5"/>
  <c r="B641" i="5"/>
  <c r="Q641" i="5"/>
  <c r="J641" i="5"/>
  <c r="C641" i="5"/>
  <c r="H641" i="5"/>
  <c r="M641" i="5"/>
  <c r="R641" i="5"/>
  <c r="E641" i="5"/>
  <c r="D641" i="5"/>
  <c r="P641" i="5"/>
  <c r="N641" i="5"/>
  <c r="S641" i="5"/>
  <c r="U641" i="5"/>
  <c r="I641" i="5"/>
  <c r="F641" i="5"/>
  <c r="K641" i="5"/>
  <c r="AT632" i="4"/>
  <c r="G632" i="5"/>
  <c r="Q632" i="5"/>
  <c r="L632" i="5"/>
  <c r="E632" i="5"/>
  <c r="J632" i="5"/>
  <c r="B632" i="5"/>
  <c r="C632" i="5"/>
  <c r="T632" i="5"/>
  <c r="O632" i="5"/>
  <c r="R632" i="5"/>
  <c r="H632" i="5"/>
  <c r="M632" i="5"/>
  <c r="U632" i="5"/>
  <c r="P632" i="5"/>
  <c r="I632" i="5"/>
  <c r="K632" i="5"/>
  <c r="F632" i="5"/>
  <c r="N632" i="5"/>
  <c r="D632" i="5"/>
  <c r="S632" i="5"/>
  <c r="AT819" i="4"/>
  <c r="B819" i="5"/>
  <c r="L819" i="5"/>
  <c r="Q819" i="5"/>
  <c r="T819" i="5"/>
  <c r="G819" i="5"/>
  <c r="E819" i="5"/>
  <c r="M819" i="5"/>
  <c r="R819" i="5"/>
  <c r="J819" i="5"/>
  <c r="C819" i="5"/>
  <c r="O819" i="5"/>
  <c r="H819" i="5"/>
  <c r="S819" i="5"/>
  <c r="K819" i="5"/>
  <c r="P819" i="5"/>
  <c r="U819" i="5"/>
  <c r="D819" i="5"/>
  <c r="N819" i="5"/>
  <c r="I819" i="5"/>
  <c r="F819" i="5"/>
  <c r="AT919" i="4"/>
  <c r="L919" i="5"/>
  <c r="E919" i="5"/>
  <c r="B919" i="5"/>
  <c r="Q919" i="5"/>
  <c r="G919" i="5"/>
  <c r="O919" i="5"/>
  <c r="J919" i="5"/>
  <c r="R919" i="5"/>
  <c r="M919" i="5"/>
  <c r="H919" i="5"/>
  <c r="T919" i="5"/>
  <c r="C919" i="5"/>
  <c r="P919" i="5"/>
  <c r="U919" i="5"/>
  <c r="S919" i="5"/>
  <c r="D919" i="5"/>
  <c r="F919" i="5"/>
  <c r="I919" i="5"/>
  <c r="K919" i="5"/>
  <c r="N919" i="5"/>
  <c r="AT57" i="4"/>
  <c r="B57" i="5"/>
  <c r="G57" i="5"/>
  <c r="Q57" i="5"/>
  <c r="L57" i="5"/>
  <c r="O57" i="5"/>
  <c r="E57" i="5"/>
  <c r="T57" i="5"/>
  <c r="C57" i="5"/>
  <c r="J57" i="5"/>
  <c r="H57" i="5"/>
  <c r="M57" i="5"/>
  <c r="R57" i="5"/>
  <c r="K57" i="5"/>
  <c r="U57" i="5"/>
  <c r="P57" i="5"/>
  <c r="N57" i="5"/>
  <c r="I57" i="5"/>
  <c r="S57" i="5"/>
  <c r="D57" i="5"/>
  <c r="F57" i="5"/>
  <c r="AT721" i="4"/>
  <c r="B721" i="5"/>
  <c r="Q721" i="5"/>
  <c r="G721" i="5"/>
  <c r="T721" i="5"/>
  <c r="O721" i="5"/>
  <c r="E721" i="5"/>
  <c r="J721" i="5"/>
  <c r="L721" i="5"/>
  <c r="M721" i="5"/>
  <c r="H721" i="5"/>
  <c r="C721" i="5"/>
  <c r="R721" i="5"/>
  <c r="K721" i="5"/>
  <c r="I721" i="5"/>
  <c r="S721" i="5"/>
  <c r="P721" i="5"/>
  <c r="F721" i="5"/>
  <c r="U721" i="5"/>
  <c r="N721" i="5"/>
  <c r="D721" i="5"/>
  <c r="AT1017" i="4"/>
  <c r="B1017" i="5"/>
  <c r="Q1017" i="5"/>
  <c r="L1017" i="5"/>
  <c r="G1017" i="5"/>
  <c r="E1017" i="5"/>
  <c r="T1017" i="5"/>
  <c r="J1017" i="5"/>
  <c r="O1017" i="5"/>
  <c r="H1017" i="5"/>
  <c r="M1017" i="5"/>
  <c r="R1017" i="5"/>
  <c r="C1017" i="5"/>
  <c r="P1017" i="5"/>
  <c r="K1017" i="5"/>
  <c r="N1017" i="5"/>
  <c r="S1017" i="5"/>
  <c r="U1017" i="5"/>
  <c r="F1017" i="5"/>
  <c r="I1017" i="5"/>
  <c r="D1017" i="5"/>
  <c r="AT446" i="4"/>
  <c r="Q446" i="5"/>
  <c r="G446" i="5"/>
  <c r="L446" i="5"/>
  <c r="B446" i="5"/>
  <c r="E446" i="5"/>
  <c r="J446" i="5"/>
  <c r="O446" i="5"/>
  <c r="M446" i="5"/>
  <c r="R446" i="5"/>
  <c r="T446" i="5"/>
  <c r="C446" i="5"/>
  <c r="H446" i="5"/>
  <c r="U446" i="5"/>
  <c r="I446" i="5"/>
  <c r="S446" i="5"/>
  <c r="P446" i="5"/>
  <c r="N446" i="5"/>
  <c r="K446" i="5"/>
  <c r="F446" i="5"/>
  <c r="D446" i="5"/>
  <c r="AT386" i="4"/>
  <c r="Q386" i="5"/>
  <c r="E386" i="5"/>
  <c r="B386" i="5"/>
  <c r="J386" i="5"/>
  <c r="L386" i="5"/>
  <c r="C386" i="5"/>
  <c r="T386" i="5"/>
  <c r="G386" i="5"/>
  <c r="R386" i="5"/>
  <c r="H386" i="5"/>
  <c r="O386" i="5"/>
  <c r="M386" i="5"/>
  <c r="S386" i="5"/>
  <c r="I386" i="5"/>
  <c r="U386" i="5"/>
  <c r="D386" i="5"/>
  <c r="K386" i="5"/>
  <c r="N386" i="5"/>
  <c r="F386" i="5"/>
  <c r="P386" i="5"/>
  <c r="AT797" i="4"/>
  <c r="Q797" i="5"/>
  <c r="B797" i="5"/>
  <c r="G797" i="5"/>
  <c r="J797" i="5"/>
  <c r="C797" i="5"/>
  <c r="L797" i="5"/>
  <c r="E797" i="5"/>
  <c r="T797" i="5"/>
  <c r="O797" i="5"/>
  <c r="M797" i="5"/>
  <c r="R797" i="5"/>
  <c r="H797" i="5"/>
  <c r="S797" i="5"/>
  <c r="P797" i="5"/>
  <c r="U797" i="5"/>
  <c r="D797" i="5"/>
  <c r="F797" i="5"/>
  <c r="I797" i="5"/>
  <c r="N797" i="5"/>
  <c r="K797" i="5"/>
  <c r="AT661" i="4"/>
  <c r="L661" i="5"/>
  <c r="B661" i="5"/>
  <c r="G661" i="5"/>
  <c r="O661" i="5"/>
  <c r="Q661" i="5"/>
  <c r="E661" i="5"/>
  <c r="J661" i="5"/>
  <c r="H661" i="5"/>
  <c r="M661" i="5"/>
  <c r="R661" i="5"/>
  <c r="T661" i="5"/>
  <c r="C661" i="5"/>
  <c r="P661" i="5"/>
  <c r="F661" i="5"/>
  <c r="N661" i="5"/>
  <c r="S661" i="5"/>
  <c r="K661" i="5"/>
  <c r="U661" i="5"/>
  <c r="D661" i="5"/>
  <c r="I661" i="5"/>
  <c r="AT385" i="4"/>
  <c r="E385" i="5"/>
  <c r="G385" i="5"/>
  <c r="L385" i="5"/>
  <c r="Q385" i="5"/>
  <c r="B385" i="5"/>
  <c r="T385" i="5"/>
  <c r="O385" i="5"/>
  <c r="J385" i="5"/>
  <c r="C385" i="5"/>
  <c r="H385" i="5"/>
  <c r="M385" i="5"/>
  <c r="R385" i="5"/>
  <c r="K385" i="5"/>
  <c r="I385" i="5"/>
  <c r="P385" i="5"/>
  <c r="U385" i="5"/>
  <c r="N385" i="5"/>
  <c r="S385" i="5"/>
  <c r="F385" i="5"/>
  <c r="D385" i="5"/>
  <c r="AT581" i="4"/>
  <c r="G581" i="5"/>
  <c r="L581" i="5"/>
  <c r="B581" i="5"/>
  <c r="J581" i="5"/>
  <c r="E581" i="5"/>
  <c r="O581" i="5"/>
  <c r="Q581" i="5"/>
  <c r="M581" i="5"/>
  <c r="T581" i="5"/>
  <c r="H581" i="5"/>
  <c r="R581" i="5"/>
  <c r="C581" i="5"/>
  <c r="P581" i="5"/>
  <c r="F581" i="5"/>
  <c r="U581" i="5"/>
  <c r="K581" i="5"/>
  <c r="D581" i="5"/>
  <c r="S581" i="5"/>
  <c r="I581" i="5"/>
  <c r="N581" i="5"/>
  <c r="AT652" i="4"/>
  <c r="B652" i="5"/>
  <c r="L652" i="5"/>
  <c r="G652" i="5"/>
  <c r="Q652" i="5"/>
  <c r="J652" i="5"/>
  <c r="T652" i="5"/>
  <c r="O652" i="5"/>
  <c r="H652" i="5"/>
  <c r="C652" i="5"/>
  <c r="M652" i="5"/>
  <c r="E652" i="5"/>
  <c r="R652" i="5"/>
  <c r="P652" i="5"/>
  <c r="S652" i="5"/>
  <c r="D652" i="5"/>
  <c r="N652" i="5"/>
  <c r="U652" i="5"/>
  <c r="F652" i="5"/>
  <c r="K652" i="5"/>
  <c r="I652" i="5"/>
  <c r="AT507" i="4"/>
  <c r="Q507" i="5"/>
  <c r="E507" i="5"/>
  <c r="B507" i="5"/>
  <c r="G507" i="5"/>
  <c r="L507" i="5"/>
  <c r="O507" i="5"/>
  <c r="T507" i="5"/>
  <c r="J507" i="5"/>
  <c r="R507" i="5"/>
  <c r="H507" i="5"/>
  <c r="C507" i="5"/>
  <c r="M507" i="5"/>
  <c r="I507" i="5"/>
  <c r="K507" i="5"/>
  <c r="U507" i="5"/>
  <c r="F507" i="5"/>
  <c r="S507" i="5"/>
  <c r="P507" i="5"/>
  <c r="N507" i="5"/>
  <c r="D507" i="5"/>
  <c r="AT724" i="4"/>
  <c r="E724" i="5"/>
  <c r="G724" i="5"/>
  <c r="L724" i="5"/>
  <c r="Q724" i="5"/>
  <c r="J724" i="5"/>
  <c r="B724" i="5"/>
  <c r="O724" i="5"/>
  <c r="T724" i="5"/>
  <c r="H724" i="5"/>
  <c r="M724" i="5"/>
  <c r="R724" i="5"/>
  <c r="C724" i="5"/>
  <c r="U724" i="5"/>
  <c r="P724" i="5"/>
  <c r="F724" i="5"/>
  <c r="K724" i="5"/>
  <c r="S724" i="5"/>
  <c r="I724" i="5"/>
  <c r="D724" i="5"/>
  <c r="N724" i="5"/>
  <c r="AT189" i="4"/>
  <c r="B189" i="5"/>
  <c r="L189" i="5"/>
  <c r="G189" i="5"/>
  <c r="E189" i="5"/>
  <c r="J189" i="5"/>
  <c r="Q189" i="5"/>
  <c r="T189" i="5"/>
  <c r="C189" i="5"/>
  <c r="O189" i="5"/>
  <c r="R189" i="5"/>
  <c r="H189" i="5"/>
  <c r="M189" i="5"/>
  <c r="N189" i="5"/>
  <c r="F189" i="5"/>
  <c r="P189" i="5"/>
  <c r="U189" i="5"/>
  <c r="S189" i="5"/>
  <c r="K189" i="5"/>
  <c r="D189" i="5"/>
  <c r="I189" i="5"/>
  <c r="AT209" i="4"/>
  <c r="G209" i="5"/>
  <c r="B209" i="5"/>
  <c r="Q209" i="5"/>
  <c r="O209" i="5"/>
  <c r="L209" i="5"/>
  <c r="E209" i="5"/>
  <c r="J209" i="5"/>
  <c r="M209" i="5"/>
  <c r="T209" i="5"/>
  <c r="R209" i="5"/>
  <c r="H209" i="5"/>
  <c r="C209" i="5"/>
  <c r="P209" i="5"/>
  <c r="U209" i="5"/>
  <c r="S209" i="5"/>
  <c r="K209" i="5"/>
  <c r="F209" i="5"/>
  <c r="D209" i="5"/>
  <c r="N209" i="5"/>
  <c r="I209" i="5"/>
  <c r="AT108" i="4"/>
  <c r="G108" i="5"/>
  <c r="B108" i="5"/>
  <c r="L108" i="5"/>
  <c r="E108" i="5"/>
  <c r="Q108" i="5"/>
  <c r="J108" i="5"/>
  <c r="O108" i="5"/>
  <c r="H108" i="5"/>
  <c r="M108" i="5"/>
  <c r="C108" i="5"/>
  <c r="R108" i="5"/>
  <c r="T108" i="5"/>
  <c r="F108" i="5"/>
  <c r="K108" i="5"/>
  <c r="D108" i="5"/>
  <c r="S108" i="5"/>
  <c r="P108" i="5"/>
  <c r="I108" i="5"/>
  <c r="U108" i="5"/>
  <c r="N108" i="5"/>
  <c r="AT693" i="4"/>
  <c r="B693" i="5"/>
  <c r="E693" i="5"/>
  <c r="Q693" i="5"/>
  <c r="G693" i="5"/>
  <c r="L693" i="5"/>
  <c r="J693" i="5"/>
  <c r="O693" i="5"/>
  <c r="C693" i="5"/>
  <c r="R693" i="5"/>
  <c r="M693" i="5"/>
  <c r="T693" i="5"/>
  <c r="H693" i="5"/>
  <c r="P693" i="5"/>
  <c r="U693" i="5"/>
  <c r="N693" i="5"/>
  <c r="S693" i="5"/>
  <c r="K693" i="5"/>
  <c r="F693" i="5"/>
  <c r="I693" i="5"/>
  <c r="D693" i="5"/>
  <c r="AT63" i="4"/>
  <c r="G63" i="5"/>
  <c r="L63" i="5"/>
  <c r="B63" i="5"/>
  <c r="J63" i="5"/>
  <c r="O63" i="5"/>
  <c r="Q63" i="5"/>
  <c r="E63" i="5"/>
  <c r="C63" i="5"/>
  <c r="T63" i="5"/>
  <c r="R63" i="5"/>
  <c r="M63" i="5"/>
  <c r="H63" i="5"/>
  <c r="S63" i="5"/>
  <c r="D63" i="5"/>
  <c r="P63" i="5"/>
  <c r="U63" i="5"/>
  <c r="N63" i="5"/>
  <c r="K63" i="5"/>
  <c r="F63" i="5"/>
  <c r="I63" i="5"/>
  <c r="AT493" i="4"/>
  <c r="G493" i="5"/>
  <c r="B493" i="5"/>
  <c r="O493" i="5"/>
  <c r="Q493" i="5"/>
  <c r="L493" i="5"/>
  <c r="T493" i="5"/>
  <c r="C493" i="5"/>
  <c r="E493" i="5"/>
  <c r="J493" i="5"/>
  <c r="R493" i="5"/>
  <c r="M493" i="5"/>
  <c r="H493" i="5"/>
  <c r="S493" i="5"/>
  <c r="U493" i="5"/>
  <c r="D493" i="5"/>
  <c r="K493" i="5"/>
  <c r="P493" i="5"/>
  <c r="N493" i="5"/>
  <c r="I493" i="5"/>
  <c r="F493" i="5"/>
  <c r="AT427" i="4"/>
  <c r="Q427" i="5"/>
  <c r="L427" i="5"/>
  <c r="G427" i="5"/>
  <c r="B427" i="5"/>
  <c r="E427" i="5"/>
  <c r="O427" i="5"/>
  <c r="J427" i="5"/>
  <c r="C427" i="5"/>
  <c r="T427" i="5"/>
  <c r="H427" i="5"/>
  <c r="M427" i="5"/>
  <c r="R427" i="5"/>
  <c r="P427" i="5"/>
  <c r="U427" i="5"/>
  <c r="S427" i="5"/>
  <c r="D427" i="5"/>
  <c r="K427" i="5"/>
  <c r="N427" i="5"/>
  <c r="F427" i="5"/>
  <c r="I427" i="5"/>
  <c r="AT562" i="4"/>
  <c r="Q562" i="5"/>
  <c r="G562" i="5"/>
  <c r="L562" i="5"/>
  <c r="T562" i="5"/>
  <c r="E562" i="5"/>
  <c r="B562" i="5"/>
  <c r="O562" i="5"/>
  <c r="H562" i="5"/>
  <c r="M562" i="5"/>
  <c r="C562" i="5"/>
  <c r="R562" i="5"/>
  <c r="J562" i="5"/>
  <c r="P562" i="5"/>
  <c r="K562" i="5"/>
  <c r="U562" i="5"/>
  <c r="S562" i="5"/>
  <c r="F562" i="5"/>
  <c r="I562" i="5"/>
  <c r="N562" i="5"/>
  <c r="D562" i="5"/>
  <c r="AT837" i="4"/>
  <c r="B837" i="5"/>
  <c r="G837" i="5"/>
  <c r="L837" i="5"/>
  <c r="O837" i="5"/>
  <c r="Q837" i="5"/>
  <c r="C837" i="5"/>
  <c r="E837" i="5"/>
  <c r="J837" i="5"/>
  <c r="R837" i="5"/>
  <c r="T837" i="5"/>
  <c r="H837" i="5"/>
  <c r="M837" i="5"/>
  <c r="U837" i="5"/>
  <c r="P837" i="5"/>
  <c r="I837" i="5"/>
  <c r="S837" i="5"/>
  <c r="D837" i="5"/>
  <c r="F837" i="5"/>
  <c r="K837" i="5"/>
  <c r="N837" i="5"/>
  <c r="AT276" i="4"/>
  <c r="B276" i="5"/>
  <c r="Q276" i="5"/>
  <c r="G276" i="5"/>
  <c r="L276" i="5"/>
  <c r="O276" i="5"/>
  <c r="T276" i="5"/>
  <c r="E276" i="5"/>
  <c r="J276" i="5"/>
  <c r="R276" i="5"/>
  <c r="C276" i="5"/>
  <c r="M276" i="5"/>
  <c r="H276" i="5"/>
  <c r="U276" i="5"/>
  <c r="K276" i="5"/>
  <c r="N276" i="5"/>
  <c r="F276" i="5"/>
  <c r="S276" i="5"/>
  <c r="I276" i="5"/>
  <c r="P276" i="5"/>
  <c r="D276" i="5"/>
  <c r="AT552" i="4"/>
  <c r="B552" i="5"/>
  <c r="G552" i="5"/>
  <c r="L552" i="5"/>
  <c r="O552" i="5"/>
  <c r="T552" i="5"/>
  <c r="Q552" i="5"/>
  <c r="J552" i="5"/>
  <c r="R552" i="5"/>
  <c r="M552" i="5"/>
  <c r="C552" i="5"/>
  <c r="H552" i="5"/>
  <c r="E552" i="5"/>
  <c r="U552" i="5"/>
  <c r="D552" i="5"/>
  <c r="P552" i="5"/>
  <c r="S552" i="5"/>
  <c r="K552" i="5"/>
  <c r="F552" i="5"/>
  <c r="I552" i="5"/>
  <c r="N552" i="5"/>
  <c r="AT445" i="4"/>
  <c r="E445" i="5"/>
  <c r="B445" i="5"/>
  <c r="L445" i="5"/>
  <c r="G445" i="5"/>
  <c r="O445" i="5"/>
  <c r="T445" i="5"/>
  <c r="J445" i="5"/>
  <c r="Q445" i="5"/>
  <c r="H445" i="5"/>
  <c r="C445" i="5"/>
  <c r="M445" i="5"/>
  <c r="R445" i="5"/>
  <c r="I445" i="5"/>
  <c r="S445" i="5"/>
  <c r="N445" i="5"/>
  <c r="U445" i="5"/>
  <c r="P445" i="5"/>
  <c r="F445" i="5"/>
  <c r="D445" i="5"/>
  <c r="K445" i="5"/>
  <c r="AT850" i="4"/>
  <c r="G850" i="5"/>
  <c r="B850" i="5"/>
  <c r="L850" i="5"/>
  <c r="T850" i="5"/>
  <c r="E850" i="5"/>
  <c r="Q850" i="5"/>
  <c r="O850" i="5"/>
  <c r="H850" i="5"/>
  <c r="M850" i="5"/>
  <c r="C850" i="5"/>
  <c r="R850" i="5"/>
  <c r="J850" i="5"/>
  <c r="P850" i="5"/>
  <c r="S850" i="5"/>
  <c r="N850" i="5"/>
  <c r="U850" i="5"/>
  <c r="D850" i="5"/>
  <c r="I850" i="5"/>
  <c r="F850" i="5"/>
  <c r="K850" i="5"/>
  <c r="AT135" i="4"/>
  <c r="B135" i="5"/>
  <c r="L135" i="5"/>
  <c r="J135" i="5"/>
  <c r="G135" i="5"/>
  <c r="Q135" i="5"/>
  <c r="E135" i="5"/>
  <c r="M135" i="5"/>
  <c r="T135" i="5"/>
  <c r="H135" i="5"/>
  <c r="C135" i="5"/>
  <c r="O135" i="5"/>
  <c r="R135" i="5"/>
  <c r="N135" i="5"/>
  <c r="U135" i="5"/>
  <c r="P135" i="5"/>
  <c r="S135" i="5"/>
  <c r="F135" i="5"/>
  <c r="I135" i="5"/>
  <c r="D135" i="5"/>
  <c r="K135" i="5"/>
  <c r="AT809" i="4"/>
  <c r="E809" i="5"/>
  <c r="G809" i="5"/>
  <c r="Q809" i="5"/>
  <c r="B809" i="5"/>
  <c r="L809" i="5"/>
  <c r="O809" i="5"/>
  <c r="M809" i="5"/>
  <c r="J809" i="5"/>
  <c r="H809" i="5"/>
  <c r="R809" i="5"/>
  <c r="C809" i="5"/>
  <c r="T809" i="5"/>
  <c r="P809" i="5"/>
  <c r="S809" i="5"/>
  <c r="U809" i="5"/>
  <c r="N809" i="5"/>
  <c r="K809" i="5"/>
  <c r="F809" i="5"/>
  <c r="I809" i="5"/>
  <c r="D809" i="5"/>
  <c r="AT347" i="4"/>
  <c r="B347" i="5"/>
  <c r="G347" i="5"/>
  <c r="L347" i="5"/>
  <c r="Q347" i="5"/>
  <c r="T347" i="5"/>
  <c r="O347" i="5"/>
  <c r="E347" i="5"/>
  <c r="J347" i="5"/>
  <c r="R347" i="5"/>
  <c r="M347" i="5"/>
  <c r="H347" i="5"/>
  <c r="C347" i="5"/>
  <c r="S347" i="5"/>
  <c r="P347" i="5"/>
  <c r="K347" i="5"/>
  <c r="U347" i="5"/>
  <c r="F347" i="5"/>
  <c r="N347" i="5"/>
  <c r="I347" i="5"/>
  <c r="D347" i="5"/>
  <c r="AT285" i="4"/>
  <c r="L285" i="5"/>
  <c r="B285" i="5"/>
  <c r="G285" i="5"/>
  <c r="Q285" i="5"/>
  <c r="T285" i="5"/>
  <c r="E285" i="5"/>
  <c r="J285" i="5"/>
  <c r="O285" i="5"/>
  <c r="C285" i="5"/>
  <c r="R285" i="5"/>
  <c r="H285" i="5"/>
  <c r="M285" i="5"/>
  <c r="P285" i="5"/>
  <c r="U285" i="5"/>
  <c r="K285" i="5"/>
  <c r="S285" i="5"/>
  <c r="F285" i="5"/>
  <c r="N285" i="5"/>
  <c r="I285" i="5"/>
  <c r="D285" i="5"/>
  <c r="AT55" i="4"/>
  <c r="B55" i="5"/>
  <c r="G55" i="5"/>
  <c r="L55" i="5"/>
  <c r="O55" i="5"/>
  <c r="E55" i="5"/>
  <c r="Q55" i="5"/>
  <c r="J55" i="5"/>
  <c r="M55" i="5"/>
  <c r="R55" i="5"/>
  <c r="T55" i="5"/>
  <c r="H55" i="5"/>
  <c r="C55" i="5"/>
  <c r="P55" i="5"/>
  <c r="S55" i="5"/>
  <c r="D55" i="5"/>
  <c r="K55" i="5"/>
  <c r="U55" i="5"/>
  <c r="F55" i="5"/>
  <c r="I55" i="5"/>
  <c r="N55" i="5"/>
  <c r="AT880" i="4"/>
  <c r="B880" i="5"/>
  <c r="G880" i="5"/>
  <c r="L880" i="5"/>
  <c r="Q880" i="5"/>
  <c r="J880" i="5"/>
  <c r="O880" i="5"/>
  <c r="M880" i="5"/>
  <c r="E880" i="5"/>
  <c r="H880" i="5"/>
  <c r="R880" i="5"/>
  <c r="C880" i="5"/>
  <c r="T880" i="5"/>
  <c r="N880" i="5"/>
  <c r="P880" i="5"/>
  <c r="U880" i="5"/>
  <c r="I880" i="5"/>
  <c r="D880" i="5"/>
  <c r="S880" i="5"/>
  <c r="K880" i="5"/>
  <c r="F880" i="5"/>
  <c r="AT681" i="4"/>
  <c r="Q681" i="5"/>
  <c r="E681" i="5"/>
  <c r="B681" i="5"/>
  <c r="L681" i="5"/>
  <c r="G681" i="5"/>
  <c r="O681" i="5"/>
  <c r="T681" i="5"/>
  <c r="J681" i="5"/>
  <c r="C681" i="5"/>
  <c r="R681" i="5"/>
  <c r="H681" i="5"/>
  <c r="M681" i="5"/>
  <c r="U681" i="5"/>
  <c r="P681" i="5"/>
  <c r="S681" i="5"/>
  <c r="F681" i="5"/>
  <c r="K681" i="5"/>
  <c r="I681" i="5"/>
  <c r="D681" i="5"/>
  <c r="N681" i="5"/>
  <c r="AT307" i="4"/>
  <c r="B307" i="5"/>
  <c r="L307" i="5"/>
  <c r="Q307" i="5"/>
  <c r="G307" i="5"/>
  <c r="T307" i="5"/>
  <c r="J307" i="5"/>
  <c r="E307" i="5"/>
  <c r="O307" i="5"/>
  <c r="H307" i="5"/>
  <c r="M307" i="5"/>
  <c r="C307" i="5"/>
  <c r="R307" i="5"/>
  <c r="S307" i="5"/>
  <c r="U307" i="5"/>
  <c r="P307" i="5"/>
  <c r="N307" i="5"/>
  <c r="I307" i="5"/>
  <c r="F307" i="5"/>
  <c r="K307" i="5"/>
  <c r="D307" i="5"/>
  <c r="AT799" i="4"/>
  <c r="B799" i="5"/>
  <c r="G799" i="5"/>
  <c r="L799" i="5"/>
  <c r="Q799" i="5"/>
  <c r="T799" i="5"/>
  <c r="E799" i="5"/>
  <c r="J799" i="5"/>
  <c r="O799" i="5"/>
  <c r="C799" i="5"/>
  <c r="R799" i="5"/>
  <c r="H799" i="5"/>
  <c r="M799" i="5"/>
  <c r="U799" i="5"/>
  <c r="S799" i="5"/>
  <c r="P799" i="5"/>
  <c r="K799" i="5"/>
  <c r="F799" i="5"/>
  <c r="N799" i="5"/>
  <c r="I799" i="5"/>
  <c r="D799" i="5"/>
  <c r="AT336" i="4"/>
  <c r="E336" i="5"/>
  <c r="G336" i="5"/>
  <c r="B336" i="5"/>
  <c r="Q336" i="5"/>
  <c r="O336" i="5"/>
  <c r="J336" i="5"/>
  <c r="L336" i="5"/>
  <c r="C336" i="5"/>
  <c r="M336" i="5"/>
  <c r="T336" i="5"/>
  <c r="R336" i="5"/>
  <c r="H336" i="5"/>
  <c r="U336" i="5"/>
  <c r="P336" i="5"/>
  <c r="K336" i="5"/>
  <c r="I336" i="5"/>
  <c r="S336" i="5"/>
  <c r="F336" i="5"/>
  <c r="N336" i="5"/>
  <c r="D336" i="5"/>
  <c r="AT920" i="4"/>
  <c r="G920" i="5"/>
  <c r="Q920" i="5"/>
  <c r="E920" i="5"/>
  <c r="J920" i="5"/>
  <c r="B920" i="5"/>
  <c r="L920" i="5"/>
  <c r="T920" i="5"/>
  <c r="O920" i="5"/>
  <c r="H920" i="5"/>
  <c r="M920" i="5"/>
  <c r="C920" i="5"/>
  <c r="R920" i="5"/>
  <c r="P920" i="5"/>
  <c r="U920" i="5"/>
  <c r="F920" i="5"/>
  <c r="K920" i="5"/>
  <c r="I920" i="5"/>
  <c r="N920" i="5"/>
  <c r="S920" i="5"/>
  <c r="D920" i="5"/>
  <c r="AT164" i="4"/>
  <c r="G164" i="5"/>
  <c r="Q164" i="5"/>
  <c r="B164" i="5"/>
  <c r="O164" i="5"/>
  <c r="E164" i="5"/>
  <c r="J164" i="5"/>
  <c r="L164" i="5"/>
  <c r="T164" i="5"/>
  <c r="R164" i="5"/>
  <c r="H164" i="5"/>
  <c r="C164" i="5"/>
  <c r="M164" i="5"/>
  <c r="P164" i="5"/>
  <c r="U164" i="5"/>
  <c r="N164" i="5"/>
  <c r="I164" i="5"/>
  <c r="F164" i="5"/>
  <c r="S164" i="5"/>
  <c r="K164" i="5"/>
  <c r="D164" i="5"/>
  <c r="AT109" i="4"/>
  <c r="G109" i="5"/>
  <c r="Q109" i="5"/>
  <c r="L109" i="5"/>
  <c r="B109" i="5"/>
  <c r="E109" i="5"/>
  <c r="J109" i="5"/>
  <c r="O109" i="5"/>
  <c r="T109" i="5"/>
  <c r="M109" i="5"/>
  <c r="R109" i="5"/>
  <c r="H109" i="5"/>
  <c r="C109" i="5"/>
  <c r="K109" i="5"/>
  <c r="U109" i="5"/>
  <c r="S109" i="5"/>
  <c r="P109" i="5"/>
  <c r="N109" i="5"/>
  <c r="D109" i="5"/>
  <c r="I109" i="5"/>
  <c r="F109" i="5"/>
  <c r="AT48" i="4"/>
  <c r="G48" i="5"/>
  <c r="L48" i="5"/>
  <c r="Q48" i="5"/>
  <c r="B48" i="5"/>
  <c r="J48" i="5"/>
  <c r="O48" i="5"/>
  <c r="T48" i="5"/>
  <c r="E48" i="5"/>
  <c r="C48" i="5"/>
  <c r="H48" i="5"/>
  <c r="M48" i="5"/>
  <c r="R48" i="5"/>
  <c r="F48" i="5"/>
  <c r="U48" i="5"/>
  <c r="K48" i="5"/>
  <c r="D48" i="5"/>
  <c r="P48" i="5"/>
  <c r="I48" i="5"/>
  <c r="S48" i="5"/>
  <c r="N48" i="5"/>
  <c r="AT553" i="4"/>
  <c r="G553" i="5"/>
  <c r="L553" i="5"/>
  <c r="J553" i="5"/>
  <c r="B553" i="5"/>
  <c r="Q553" i="5"/>
  <c r="E553" i="5"/>
  <c r="M553" i="5"/>
  <c r="C553" i="5"/>
  <c r="O553" i="5"/>
  <c r="T553" i="5"/>
  <c r="R553" i="5"/>
  <c r="H553" i="5"/>
  <c r="U553" i="5"/>
  <c r="K553" i="5"/>
  <c r="I553" i="5"/>
  <c r="N553" i="5"/>
  <c r="P553" i="5"/>
  <c r="F553" i="5"/>
  <c r="S553" i="5"/>
  <c r="D553" i="5"/>
  <c r="AT157" i="4"/>
  <c r="B157" i="5"/>
  <c r="Q157" i="5"/>
  <c r="G157" i="5"/>
  <c r="L157" i="5"/>
  <c r="E157" i="5"/>
  <c r="O157" i="5"/>
  <c r="T157" i="5"/>
  <c r="J157" i="5"/>
  <c r="H157" i="5"/>
  <c r="R157" i="5"/>
  <c r="M157" i="5"/>
  <c r="C157" i="5"/>
  <c r="K157" i="5"/>
  <c r="U157" i="5"/>
  <c r="S157" i="5"/>
  <c r="P157" i="5"/>
  <c r="F157" i="5"/>
  <c r="I157" i="5"/>
  <c r="N157" i="5"/>
  <c r="D157" i="5"/>
  <c r="AT76" i="4"/>
  <c r="G76" i="5"/>
  <c r="Q76" i="5"/>
  <c r="J76" i="5"/>
  <c r="B76" i="5"/>
  <c r="L76" i="5"/>
  <c r="O76" i="5"/>
  <c r="T76" i="5"/>
  <c r="E76" i="5"/>
  <c r="C76" i="5"/>
  <c r="H76" i="5"/>
  <c r="M76" i="5"/>
  <c r="R76" i="5"/>
  <c r="S76" i="5"/>
  <c r="U76" i="5"/>
  <c r="F76" i="5"/>
  <c r="K76" i="5"/>
  <c r="P76" i="5"/>
  <c r="N76" i="5"/>
  <c r="I76" i="5"/>
  <c r="D76" i="5"/>
  <c r="AT531" i="4"/>
  <c r="Q531" i="5"/>
  <c r="L531" i="5"/>
  <c r="B531" i="5"/>
  <c r="O531" i="5"/>
  <c r="G531" i="5"/>
  <c r="E531" i="5"/>
  <c r="T531" i="5"/>
  <c r="C531" i="5"/>
  <c r="H531" i="5"/>
  <c r="J531" i="5"/>
  <c r="M531" i="5"/>
  <c r="R531" i="5"/>
  <c r="S531" i="5"/>
  <c r="U531" i="5"/>
  <c r="P531" i="5"/>
  <c r="I531" i="5"/>
  <c r="N531" i="5"/>
  <c r="K531" i="5"/>
  <c r="F531" i="5"/>
  <c r="D531" i="5"/>
  <c r="AT877" i="4"/>
  <c r="G877" i="5"/>
  <c r="E877" i="5"/>
  <c r="B877" i="5"/>
  <c r="L877" i="5"/>
  <c r="J877" i="5"/>
  <c r="O877" i="5"/>
  <c r="T877" i="5"/>
  <c r="Q877" i="5"/>
  <c r="R877" i="5"/>
  <c r="M877" i="5"/>
  <c r="H877" i="5"/>
  <c r="C877" i="5"/>
  <c r="S877" i="5"/>
  <c r="P877" i="5"/>
  <c r="N877" i="5"/>
  <c r="U877" i="5"/>
  <c r="D877" i="5"/>
  <c r="F877" i="5"/>
  <c r="K877" i="5"/>
  <c r="I877" i="5"/>
  <c r="AT502" i="4"/>
  <c r="B502" i="5"/>
  <c r="G502" i="5"/>
  <c r="Q502" i="5"/>
  <c r="L502" i="5"/>
  <c r="E502" i="5"/>
  <c r="T502" i="5"/>
  <c r="M502" i="5"/>
  <c r="O502" i="5"/>
  <c r="H502" i="5"/>
  <c r="J502" i="5"/>
  <c r="C502" i="5"/>
  <c r="R502" i="5"/>
  <c r="K502" i="5"/>
  <c r="P502" i="5"/>
  <c r="U502" i="5"/>
  <c r="S502" i="5"/>
  <c r="N502" i="5"/>
  <c r="I502" i="5"/>
  <c r="F502" i="5"/>
  <c r="D502" i="5"/>
  <c r="AT691" i="4"/>
  <c r="B691" i="5"/>
  <c r="E691" i="5"/>
  <c r="L691" i="5"/>
  <c r="J691" i="5"/>
  <c r="O691" i="5"/>
  <c r="Q691" i="5"/>
  <c r="T691" i="5"/>
  <c r="G691" i="5"/>
  <c r="C691" i="5"/>
  <c r="H691" i="5"/>
  <c r="R691" i="5"/>
  <c r="M691" i="5"/>
  <c r="F691" i="5"/>
  <c r="U691" i="5"/>
  <c r="K691" i="5"/>
  <c r="N691" i="5"/>
  <c r="P691" i="5"/>
  <c r="S691" i="5"/>
  <c r="I691" i="5"/>
  <c r="D691" i="5"/>
  <c r="AT170" i="4"/>
  <c r="L170" i="5"/>
  <c r="B170" i="5"/>
  <c r="G170" i="5"/>
  <c r="Q170" i="5"/>
  <c r="E170" i="5"/>
  <c r="T170" i="5"/>
  <c r="O170" i="5"/>
  <c r="C170" i="5"/>
  <c r="M170" i="5"/>
  <c r="R170" i="5"/>
  <c r="J170" i="5"/>
  <c r="H170" i="5"/>
  <c r="S170" i="5"/>
  <c r="N170" i="5"/>
  <c r="I170" i="5"/>
  <c r="K170" i="5"/>
  <c r="P170" i="5"/>
  <c r="U170" i="5"/>
  <c r="D170" i="5"/>
  <c r="F170" i="5"/>
  <c r="AT671" i="4"/>
  <c r="G671" i="5"/>
  <c r="B671" i="5"/>
  <c r="L671" i="5"/>
  <c r="Q671" i="5"/>
  <c r="J671" i="5"/>
  <c r="T671" i="5"/>
  <c r="O671" i="5"/>
  <c r="R671" i="5"/>
  <c r="E671" i="5"/>
  <c r="C671" i="5"/>
  <c r="M671" i="5"/>
  <c r="H671" i="5"/>
  <c r="U671" i="5"/>
  <c r="S671" i="5"/>
  <c r="P671" i="5"/>
  <c r="F671" i="5"/>
  <c r="N671" i="5"/>
  <c r="I671" i="5"/>
  <c r="K671" i="5"/>
  <c r="D671" i="5"/>
  <c r="AT602" i="4"/>
  <c r="G602" i="5"/>
  <c r="Q602" i="5"/>
  <c r="B602" i="5"/>
  <c r="E602" i="5"/>
  <c r="J602" i="5"/>
  <c r="L602" i="5"/>
  <c r="T602" i="5"/>
  <c r="O602" i="5"/>
  <c r="C602" i="5"/>
  <c r="M602" i="5"/>
  <c r="R602" i="5"/>
  <c r="H602" i="5"/>
  <c r="F602" i="5"/>
  <c r="S602" i="5"/>
  <c r="P602" i="5"/>
  <c r="K602" i="5"/>
  <c r="D602" i="5"/>
  <c r="I602" i="5"/>
  <c r="U602" i="5"/>
  <c r="N602" i="5"/>
  <c r="AT346" i="4"/>
  <c r="G346" i="5"/>
  <c r="E346" i="5"/>
  <c r="B346" i="5"/>
  <c r="Q346" i="5"/>
  <c r="L346" i="5"/>
  <c r="O346" i="5"/>
  <c r="J346" i="5"/>
  <c r="C346" i="5"/>
  <c r="T346" i="5"/>
  <c r="M346" i="5"/>
  <c r="R346" i="5"/>
  <c r="H346" i="5"/>
  <c r="U346" i="5"/>
  <c r="K346" i="5"/>
  <c r="P346" i="5"/>
  <c r="S346" i="5"/>
  <c r="N346" i="5"/>
  <c r="F346" i="5"/>
  <c r="I346" i="5"/>
  <c r="D346" i="5"/>
  <c r="AT186" i="4"/>
  <c r="Q186" i="5"/>
  <c r="B186" i="5"/>
  <c r="G186" i="5"/>
  <c r="L186" i="5"/>
  <c r="T186" i="5"/>
  <c r="E186" i="5"/>
  <c r="J186" i="5"/>
  <c r="M186" i="5"/>
  <c r="C186" i="5"/>
  <c r="H186" i="5"/>
  <c r="R186" i="5"/>
  <c r="O186" i="5"/>
  <c r="U186" i="5"/>
  <c r="S186" i="5"/>
  <c r="F186" i="5"/>
  <c r="P186" i="5"/>
  <c r="K186" i="5"/>
  <c r="N186" i="5"/>
  <c r="I186" i="5"/>
  <c r="D186" i="5"/>
  <c r="AT415" i="4"/>
  <c r="G415" i="5"/>
  <c r="B415" i="5"/>
  <c r="E415" i="5"/>
  <c r="O415" i="5"/>
  <c r="Q415" i="5"/>
  <c r="J415" i="5"/>
  <c r="L415" i="5"/>
  <c r="M415" i="5"/>
  <c r="H415" i="5"/>
  <c r="T415" i="5"/>
  <c r="R415" i="5"/>
  <c r="C415" i="5"/>
  <c r="N415" i="5"/>
  <c r="U415" i="5"/>
  <c r="P415" i="5"/>
  <c r="I415" i="5"/>
  <c r="D415" i="5"/>
  <c r="K415" i="5"/>
  <c r="S415" i="5"/>
  <c r="F415" i="5"/>
  <c r="AT672" i="4"/>
  <c r="B672" i="5"/>
  <c r="L672" i="5"/>
  <c r="Q672" i="5"/>
  <c r="G672" i="5"/>
  <c r="E672" i="5"/>
  <c r="O672" i="5"/>
  <c r="T672" i="5"/>
  <c r="J672" i="5"/>
  <c r="C672" i="5"/>
  <c r="R672" i="5"/>
  <c r="H672" i="5"/>
  <c r="M672" i="5"/>
  <c r="S672" i="5"/>
  <c r="P672" i="5"/>
  <c r="K672" i="5"/>
  <c r="N672" i="5"/>
  <c r="U672" i="5"/>
  <c r="F672" i="5"/>
  <c r="I672" i="5"/>
  <c r="D672" i="5"/>
  <c r="AT695" i="4"/>
  <c r="G695" i="5"/>
  <c r="Q695" i="5"/>
  <c r="L695" i="5"/>
  <c r="B695" i="5"/>
  <c r="J695" i="5"/>
  <c r="T695" i="5"/>
  <c r="O695" i="5"/>
  <c r="E695" i="5"/>
  <c r="H695" i="5"/>
  <c r="C695" i="5"/>
  <c r="M695" i="5"/>
  <c r="R695" i="5"/>
  <c r="S695" i="5"/>
  <c r="U695" i="5"/>
  <c r="K695" i="5"/>
  <c r="N695" i="5"/>
  <c r="P695" i="5"/>
  <c r="F695" i="5"/>
  <c r="D695" i="5"/>
  <c r="I695" i="5"/>
  <c r="AT731" i="4"/>
  <c r="B731" i="5"/>
  <c r="Q731" i="5"/>
  <c r="L731" i="5"/>
  <c r="O731" i="5"/>
  <c r="G731" i="5"/>
  <c r="E731" i="5"/>
  <c r="H731" i="5"/>
  <c r="R731" i="5"/>
  <c r="J731" i="5"/>
  <c r="C731" i="5"/>
  <c r="M731" i="5"/>
  <c r="T731" i="5"/>
  <c r="U731" i="5"/>
  <c r="F731" i="5"/>
  <c r="K731" i="5"/>
  <c r="P731" i="5"/>
  <c r="I731" i="5"/>
  <c r="D731" i="5"/>
  <c r="S731" i="5"/>
  <c r="N731" i="5"/>
  <c r="AT160" i="4"/>
  <c r="G160" i="5"/>
  <c r="L160" i="5"/>
  <c r="B160" i="5"/>
  <c r="O160" i="5"/>
  <c r="J160" i="5"/>
  <c r="Q160" i="5"/>
  <c r="E160" i="5"/>
  <c r="C160" i="5"/>
  <c r="T160" i="5"/>
  <c r="M160" i="5"/>
  <c r="R160" i="5"/>
  <c r="H160" i="5"/>
  <c r="S160" i="5"/>
  <c r="K160" i="5"/>
  <c r="F160" i="5"/>
  <c r="U160" i="5"/>
  <c r="P160" i="5"/>
  <c r="I160" i="5"/>
  <c r="D160" i="5"/>
  <c r="N160" i="5"/>
  <c r="AT180" i="4"/>
  <c r="B180" i="5"/>
  <c r="Q180" i="5"/>
  <c r="G180" i="5"/>
  <c r="L180" i="5"/>
  <c r="T180" i="5"/>
  <c r="J180" i="5"/>
  <c r="C180" i="5"/>
  <c r="E180" i="5"/>
  <c r="O180" i="5"/>
  <c r="M180" i="5"/>
  <c r="R180" i="5"/>
  <c r="H180" i="5"/>
  <c r="S180" i="5"/>
  <c r="P180" i="5"/>
  <c r="K180" i="5"/>
  <c r="F180" i="5"/>
  <c r="U180" i="5"/>
  <c r="I180" i="5"/>
  <c r="D180" i="5"/>
  <c r="N180" i="5"/>
  <c r="AT425" i="4"/>
  <c r="Q425" i="5"/>
  <c r="B425" i="5"/>
  <c r="G425" i="5"/>
  <c r="L425" i="5"/>
  <c r="E425" i="5"/>
  <c r="J425" i="5"/>
  <c r="T425" i="5"/>
  <c r="R425" i="5"/>
  <c r="C425" i="5"/>
  <c r="H425" i="5"/>
  <c r="O425" i="5"/>
  <c r="M425" i="5"/>
  <c r="F425" i="5"/>
  <c r="P425" i="5"/>
  <c r="S425" i="5"/>
  <c r="U425" i="5"/>
  <c r="N425" i="5"/>
  <c r="K425" i="5"/>
  <c r="I425" i="5"/>
  <c r="D425" i="5"/>
  <c r="AT475" i="4"/>
  <c r="E475" i="5"/>
  <c r="L475" i="5"/>
  <c r="B475" i="5"/>
  <c r="Q475" i="5"/>
  <c r="J475" i="5"/>
  <c r="G475" i="5"/>
  <c r="T475" i="5"/>
  <c r="O475" i="5"/>
  <c r="C475" i="5"/>
  <c r="H475" i="5"/>
  <c r="M475" i="5"/>
  <c r="R475" i="5"/>
  <c r="P475" i="5"/>
  <c r="K475" i="5"/>
  <c r="U475" i="5"/>
  <c r="S475" i="5"/>
  <c r="F475" i="5"/>
  <c r="D475" i="5"/>
  <c r="N475" i="5"/>
  <c r="I475" i="5"/>
  <c r="AT662" i="4"/>
  <c r="B662" i="5"/>
  <c r="G662" i="5"/>
  <c r="E662" i="5"/>
  <c r="T662" i="5"/>
  <c r="L662" i="5"/>
  <c r="Q662" i="5"/>
  <c r="O662" i="5"/>
  <c r="H662" i="5"/>
  <c r="M662" i="5"/>
  <c r="R662" i="5"/>
  <c r="J662" i="5"/>
  <c r="C662" i="5"/>
  <c r="F662" i="5"/>
  <c r="S662" i="5"/>
  <c r="K662" i="5"/>
  <c r="U662" i="5"/>
  <c r="N662" i="5"/>
  <c r="P662" i="5"/>
  <c r="I662" i="5"/>
  <c r="D662" i="5"/>
  <c r="AT890" i="4"/>
  <c r="B890" i="5"/>
  <c r="Q890" i="5"/>
  <c r="L890" i="5"/>
  <c r="E890" i="5"/>
  <c r="G890" i="5"/>
  <c r="J890" i="5"/>
  <c r="T890" i="5"/>
  <c r="O890" i="5"/>
  <c r="M890" i="5"/>
  <c r="H890" i="5"/>
  <c r="R890" i="5"/>
  <c r="C890" i="5"/>
  <c r="U890" i="5"/>
  <c r="F890" i="5"/>
  <c r="D890" i="5"/>
  <c r="P890" i="5"/>
  <c r="S890" i="5"/>
  <c r="K890" i="5"/>
  <c r="I890" i="5"/>
  <c r="N890" i="5"/>
  <c r="AT364" i="4"/>
  <c r="L364" i="5"/>
  <c r="G364" i="5"/>
  <c r="J364" i="5"/>
  <c r="B364" i="5"/>
  <c r="Q364" i="5"/>
  <c r="O364" i="5"/>
  <c r="T364" i="5"/>
  <c r="E364" i="5"/>
  <c r="M364" i="5"/>
  <c r="C364" i="5"/>
  <c r="R364" i="5"/>
  <c r="H364" i="5"/>
  <c r="I364" i="5"/>
  <c r="P364" i="5"/>
  <c r="K364" i="5"/>
  <c r="D364" i="5"/>
  <c r="U364" i="5"/>
  <c r="S364" i="5"/>
  <c r="N364" i="5"/>
  <c r="F364" i="5"/>
  <c r="AT334" i="4"/>
  <c r="Q334" i="5"/>
  <c r="E334" i="5"/>
  <c r="G334" i="5"/>
  <c r="L334" i="5"/>
  <c r="B334" i="5"/>
  <c r="O334" i="5"/>
  <c r="T334" i="5"/>
  <c r="C334" i="5"/>
  <c r="R334" i="5"/>
  <c r="H334" i="5"/>
  <c r="J334" i="5"/>
  <c r="M334" i="5"/>
  <c r="U334" i="5"/>
  <c r="P334" i="5"/>
  <c r="S334" i="5"/>
  <c r="F334" i="5"/>
  <c r="K334" i="5"/>
  <c r="D334" i="5"/>
  <c r="I334" i="5"/>
  <c r="N334" i="5"/>
  <c r="AT404" i="4"/>
  <c r="E404" i="5"/>
  <c r="Q404" i="5"/>
  <c r="B404" i="5"/>
  <c r="T404" i="5"/>
  <c r="L404" i="5"/>
  <c r="O404" i="5"/>
  <c r="J404" i="5"/>
  <c r="G404" i="5"/>
  <c r="M404" i="5"/>
  <c r="R404" i="5"/>
  <c r="C404" i="5"/>
  <c r="H404" i="5"/>
  <c r="U404" i="5"/>
  <c r="S404" i="5"/>
  <c r="K404" i="5"/>
  <c r="I404" i="5"/>
  <c r="P404" i="5"/>
  <c r="N404" i="5"/>
  <c r="F404" i="5"/>
  <c r="D404" i="5"/>
  <c r="AT84" i="4"/>
  <c r="Q84" i="5"/>
  <c r="B84" i="5"/>
  <c r="L84" i="5"/>
  <c r="T84" i="5"/>
  <c r="E84" i="5"/>
  <c r="O84" i="5"/>
  <c r="G84" i="5"/>
  <c r="J84" i="5"/>
  <c r="M84" i="5"/>
  <c r="R84" i="5"/>
  <c r="H84" i="5"/>
  <c r="C84" i="5"/>
  <c r="S84" i="5"/>
  <c r="P84" i="5"/>
  <c r="U84" i="5"/>
  <c r="F84" i="5"/>
  <c r="K84" i="5"/>
  <c r="N84" i="5"/>
  <c r="I84" i="5"/>
  <c r="D84" i="5"/>
  <c r="AT778" i="4"/>
  <c r="B778" i="5"/>
  <c r="G778" i="5"/>
  <c r="Q778" i="5"/>
  <c r="E778" i="5"/>
  <c r="J778" i="5"/>
  <c r="T778" i="5"/>
  <c r="L778" i="5"/>
  <c r="C778" i="5"/>
  <c r="M778" i="5"/>
  <c r="O778" i="5"/>
  <c r="H778" i="5"/>
  <c r="R778" i="5"/>
  <c r="F778" i="5"/>
  <c r="K778" i="5"/>
  <c r="P778" i="5"/>
  <c r="U778" i="5"/>
  <c r="S778" i="5"/>
  <c r="D778" i="5"/>
  <c r="N778" i="5"/>
  <c r="I778" i="5"/>
  <c r="AT640" i="4"/>
  <c r="B640" i="5"/>
  <c r="Q640" i="5"/>
  <c r="E640" i="5"/>
  <c r="G640" i="5"/>
  <c r="L640" i="5"/>
  <c r="J640" i="5"/>
  <c r="O640" i="5"/>
  <c r="T640" i="5"/>
  <c r="M640" i="5"/>
  <c r="H640" i="5"/>
  <c r="C640" i="5"/>
  <c r="R640" i="5"/>
  <c r="F640" i="5"/>
  <c r="K640" i="5"/>
  <c r="D640" i="5"/>
  <c r="U640" i="5"/>
  <c r="P640" i="5"/>
  <c r="N640" i="5"/>
  <c r="S640" i="5"/>
  <c r="I640" i="5"/>
  <c r="AT690" i="4"/>
  <c r="L690" i="5"/>
  <c r="B690" i="5"/>
  <c r="Q690" i="5"/>
  <c r="G690" i="5"/>
  <c r="J690" i="5"/>
  <c r="O690" i="5"/>
  <c r="T690" i="5"/>
  <c r="E690" i="5"/>
  <c r="H690" i="5"/>
  <c r="R690" i="5"/>
  <c r="C690" i="5"/>
  <c r="M690" i="5"/>
  <c r="U690" i="5"/>
  <c r="P690" i="5"/>
  <c r="S690" i="5"/>
  <c r="D690" i="5"/>
  <c r="K690" i="5"/>
  <c r="I690" i="5"/>
  <c r="F690" i="5"/>
  <c r="N690" i="5"/>
  <c r="AT888" i="4"/>
  <c r="B888" i="5"/>
  <c r="L888" i="5"/>
  <c r="G888" i="5"/>
  <c r="Q888" i="5"/>
  <c r="T888" i="5"/>
  <c r="J888" i="5"/>
  <c r="C888" i="5"/>
  <c r="E888" i="5"/>
  <c r="R888" i="5"/>
  <c r="O888" i="5"/>
  <c r="M888" i="5"/>
  <c r="H888" i="5"/>
  <c r="D888" i="5"/>
  <c r="P888" i="5"/>
  <c r="U888" i="5"/>
  <c r="S888" i="5"/>
  <c r="N888" i="5"/>
  <c r="K888" i="5"/>
  <c r="F888" i="5"/>
  <c r="I888" i="5"/>
  <c r="AT580" i="4"/>
  <c r="G580" i="5"/>
  <c r="B580" i="5"/>
  <c r="L580" i="5"/>
  <c r="E580" i="5"/>
  <c r="Q580" i="5"/>
  <c r="J580" i="5"/>
  <c r="O580" i="5"/>
  <c r="M580" i="5"/>
  <c r="T580" i="5"/>
  <c r="H580" i="5"/>
  <c r="R580" i="5"/>
  <c r="C580" i="5"/>
  <c r="F580" i="5"/>
  <c r="P580" i="5"/>
  <c r="U580" i="5"/>
  <c r="I580" i="5"/>
  <c r="S580" i="5"/>
  <c r="D580" i="5"/>
  <c r="K580" i="5"/>
  <c r="N580" i="5"/>
  <c r="AT938" i="4"/>
  <c r="Q938" i="5"/>
  <c r="G938" i="5"/>
  <c r="L938" i="5"/>
  <c r="B938" i="5"/>
  <c r="C938" i="5"/>
  <c r="T938" i="5"/>
  <c r="E938" i="5"/>
  <c r="O938" i="5"/>
  <c r="R938" i="5"/>
  <c r="J938" i="5"/>
  <c r="H938" i="5"/>
  <c r="M938" i="5"/>
  <c r="U938" i="5"/>
  <c r="N938" i="5"/>
  <c r="K938" i="5"/>
  <c r="P938" i="5"/>
  <c r="S938" i="5"/>
  <c r="F938" i="5"/>
  <c r="I938" i="5"/>
  <c r="D938" i="5"/>
  <c r="AT354" i="4"/>
  <c r="G354" i="5"/>
  <c r="E354" i="5"/>
  <c r="L354" i="5"/>
  <c r="B354" i="5"/>
  <c r="Q354" i="5"/>
  <c r="J354" i="5"/>
  <c r="T354" i="5"/>
  <c r="O354" i="5"/>
  <c r="R354" i="5"/>
  <c r="C354" i="5"/>
  <c r="H354" i="5"/>
  <c r="M354" i="5"/>
  <c r="U354" i="5"/>
  <c r="K354" i="5"/>
  <c r="P354" i="5"/>
  <c r="S354" i="5"/>
  <c r="D354" i="5"/>
  <c r="F354" i="5"/>
  <c r="I354" i="5"/>
  <c r="N354" i="5"/>
  <c r="AT324" i="4"/>
  <c r="B324" i="5"/>
  <c r="L324" i="5"/>
  <c r="Q324" i="5"/>
  <c r="J324" i="5"/>
  <c r="G324" i="5"/>
  <c r="E324" i="5"/>
  <c r="T324" i="5"/>
  <c r="M324" i="5"/>
  <c r="R324" i="5"/>
  <c r="H324" i="5"/>
  <c r="O324" i="5"/>
  <c r="C324" i="5"/>
  <c r="S324" i="5"/>
  <c r="U324" i="5"/>
  <c r="K324" i="5"/>
  <c r="F324" i="5"/>
  <c r="P324" i="5"/>
  <c r="N324" i="5"/>
  <c r="I324" i="5"/>
  <c r="D324" i="5"/>
  <c r="AT394" i="4"/>
  <c r="E394" i="5"/>
  <c r="G394" i="5"/>
  <c r="L394" i="5"/>
  <c r="B394" i="5"/>
  <c r="Q394" i="5"/>
  <c r="O394" i="5"/>
  <c r="T394" i="5"/>
  <c r="J394" i="5"/>
  <c r="C394" i="5"/>
  <c r="H394" i="5"/>
  <c r="R394" i="5"/>
  <c r="M394" i="5"/>
  <c r="F394" i="5"/>
  <c r="N394" i="5"/>
  <c r="P394" i="5"/>
  <c r="K394" i="5"/>
  <c r="S394" i="5"/>
  <c r="D394" i="5"/>
  <c r="I394" i="5"/>
  <c r="U394" i="5"/>
  <c r="AT64" i="4"/>
  <c r="B64" i="5"/>
  <c r="G64" i="5"/>
  <c r="E64" i="5"/>
  <c r="T64" i="5"/>
  <c r="L64" i="5"/>
  <c r="Q64" i="5"/>
  <c r="J64" i="5"/>
  <c r="R64" i="5"/>
  <c r="M64" i="5"/>
  <c r="O64" i="5"/>
  <c r="C64" i="5"/>
  <c r="H64" i="5"/>
  <c r="U64" i="5"/>
  <c r="I64" i="5"/>
  <c r="P64" i="5"/>
  <c r="K64" i="5"/>
  <c r="D64" i="5"/>
  <c r="F64" i="5"/>
  <c r="S64" i="5"/>
  <c r="N64" i="5"/>
  <c r="AT838" i="4"/>
  <c r="Q838" i="5"/>
  <c r="E838" i="5"/>
  <c r="B838" i="5"/>
  <c r="G838" i="5"/>
  <c r="O838" i="5"/>
  <c r="L838" i="5"/>
  <c r="J838" i="5"/>
  <c r="T838" i="5"/>
  <c r="M838" i="5"/>
  <c r="R838" i="5"/>
  <c r="H838" i="5"/>
  <c r="C838" i="5"/>
  <c r="K838" i="5"/>
  <c r="P838" i="5"/>
  <c r="U838" i="5"/>
  <c r="D838" i="5"/>
  <c r="F838" i="5"/>
  <c r="S838" i="5"/>
  <c r="I838" i="5"/>
  <c r="N838" i="5"/>
  <c r="AT198" i="4"/>
  <c r="G198" i="5"/>
  <c r="B198" i="5"/>
  <c r="Q198" i="5"/>
  <c r="E198" i="5"/>
  <c r="L198" i="5"/>
  <c r="T198" i="5"/>
  <c r="J198" i="5"/>
  <c r="O198" i="5"/>
  <c r="R198" i="5"/>
  <c r="M198" i="5"/>
  <c r="C198" i="5"/>
  <c r="H198" i="5"/>
  <c r="U198" i="5"/>
  <c r="P198" i="5"/>
  <c r="S198" i="5"/>
  <c r="K198" i="5"/>
  <c r="F198" i="5"/>
  <c r="I198" i="5"/>
  <c r="N198" i="5"/>
  <c r="D198" i="5"/>
  <c r="AT148" i="4"/>
  <c r="B148" i="5"/>
  <c r="G148" i="5"/>
  <c r="E148" i="5"/>
  <c r="Q148" i="5"/>
  <c r="J148" i="5"/>
  <c r="T148" i="5"/>
  <c r="L148" i="5"/>
  <c r="O148" i="5"/>
  <c r="M148" i="5"/>
  <c r="C148" i="5"/>
  <c r="H148" i="5"/>
  <c r="R148" i="5"/>
  <c r="F148" i="5"/>
  <c r="K148" i="5"/>
  <c r="P148" i="5"/>
  <c r="S148" i="5"/>
  <c r="I148" i="5"/>
  <c r="U148" i="5"/>
  <c r="N148" i="5"/>
  <c r="D148" i="5"/>
  <c r="AT768" i="4"/>
  <c r="B768" i="5"/>
  <c r="G768" i="5"/>
  <c r="E768" i="5"/>
  <c r="Q768" i="5"/>
  <c r="L768" i="5"/>
  <c r="O768" i="5"/>
  <c r="T768" i="5"/>
  <c r="J768" i="5"/>
  <c r="H768" i="5"/>
  <c r="R768" i="5"/>
  <c r="C768" i="5"/>
  <c r="M768" i="5"/>
  <c r="U768" i="5"/>
  <c r="S768" i="5"/>
  <c r="K768" i="5"/>
  <c r="P768" i="5"/>
  <c r="F768" i="5"/>
  <c r="I768" i="5"/>
  <c r="D768" i="5"/>
  <c r="N768" i="5"/>
  <c r="AT393" i="4"/>
  <c r="E393" i="5"/>
  <c r="B393" i="5"/>
  <c r="G393" i="5"/>
  <c r="Q393" i="5"/>
  <c r="T393" i="5"/>
  <c r="J393" i="5"/>
  <c r="L393" i="5"/>
  <c r="M393" i="5"/>
  <c r="R393" i="5"/>
  <c r="H393" i="5"/>
  <c r="O393" i="5"/>
  <c r="C393" i="5"/>
  <c r="K393" i="5"/>
  <c r="P393" i="5"/>
  <c r="U393" i="5"/>
  <c r="S393" i="5"/>
  <c r="N393" i="5"/>
  <c r="F393" i="5"/>
  <c r="I393" i="5"/>
  <c r="D393" i="5"/>
  <c r="AT754" i="4"/>
  <c r="L754" i="5"/>
  <c r="E754" i="5"/>
  <c r="B754" i="5"/>
  <c r="G754" i="5"/>
  <c r="J754" i="5"/>
  <c r="T754" i="5"/>
  <c r="Q754" i="5"/>
  <c r="M754" i="5"/>
  <c r="R754" i="5"/>
  <c r="C754" i="5"/>
  <c r="H754" i="5"/>
  <c r="O754" i="5"/>
  <c r="S754" i="5"/>
  <c r="K754" i="5"/>
  <c r="P754" i="5"/>
  <c r="U754" i="5"/>
  <c r="I754" i="5"/>
  <c r="F754" i="5"/>
  <c r="N754" i="5"/>
  <c r="D754" i="5"/>
  <c r="AT32" i="4"/>
  <c r="L32" i="5"/>
  <c r="B32" i="5"/>
  <c r="O32" i="5"/>
  <c r="Q32" i="5"/>
  <c r="G32" i="5"/>
  <c r="J32" i="5"/>
  <c r="E32" i="5"/>
  <c r="T32" i="5"/>
  <c r="H32" i="5"/>
  <c r="R32" i="5"/>
  <c r="M32" i="5"/>
  <c r="C32" i="5"/>
  <c r="U32" i="5"/>
  <c r="N32" i="5"/>
  <c r="S32" i="5"/>
  <c r="P32" i="5"/>
  <c r="F32" i="5"/>
  <c r="I32" i="5"/>
  <c r="K32" i="5"/>
  <c r="D32" i="5"/>
  <c r="AT786" i="4"/>
  <c r="B786" i="5"/>
  <c r="E786" i="5"/>
  <c r="G786" i="5"/>
  <c r="T786" i="5"/>
  <c r="Q786" i="5"/>
  <c r="J786" i="5"/>
  <c r="O786" i="5"/>
  <c r="L786" i="5"/>
  <c r="H786" i="5"/>
  <c r="C786" i="5"/>
  <c r="R786" i="5"/>
  <c r="M786" i="5"/>
  <c r="I786" i="5"/>
  <c r="P786" i="5"/>
  <c r="U786" i="5"/>
  <c r="S786" i="5"/>
  <c r="K786" i="5"/>
  <c r="F786" i="5"/>
  <c r="N786" i="5"/>
  <c r="D786" i="5"/>
  <c r="AT826" i="4"/>
  <c r="Q826" i="5"/>
  <c r="E826" i="5"/>
  <c r="B826" i="5"/>
  <c r="G826" i="5"/>
  <c r="L826" i="5"/>
  <c r="O826" i="5"/>
  <c r="T826" i="5"/>
  <c r="J826" i="5"/>
  <c r="C826" i="5"/>
  <c r="M826" i="5"/>
  <c r="R826" i="5"/>
  <c r="H826" i="5"/>
  <c r="P826" i="5"/>
  <c r="F826" i="5"/>
  <c r="U826" i="5"/>
  <c r="S826" i="5"/>
  <c r="N826" i="5"/>
  <c r="K826" i="5"/>
  <c r="D826" i="5"/>
  <c r="I826" i="5"/>
  <c r="AT410" i="4"/>
  <c r="L410" i="5"/>
  <c r="E410" i="5"/>
  <c r="J410" i="5"/>
  <c r="B410" i="5"/>
  <c r="G410" i="5"/>
  <c r="Q410" i="5"/>
  <c r="T410" i="5"/>
  <c r="O410" i="5"/>
  <c r="M410" i="5"/>
  <c r="R410" i="5"/>
  <c r="H410" i="5"/>
  <c r="C410" i="5"/>
  <c r="S410" i="5"/>
  <c r="F410" i="5"/>
  <c r="N410" i="5"/>
  <c r="U410" i="5"/>
  <c r="K410" i="5"/>
  <c r="P410" i="5"/>
  <c r="I410" i="5"/>
  <c r="D410" i="5"/>
  <c r="AT726" i="4"/>
  <c r="Q726" i="5"/>
  <c r="G726" i="5"/>
  <c r="B726" i="5"/>
  <c r="L726" i="5"/>
  <c r="O726" i="5"/>
  <c r="E726" i="5"/>
  <c r="M726" i="5"/>
  <c r="C726" i="5"/>
  <c r="J726" i="5"/>
  <c r="R726" i="5"/>
  <c r="H726" i="5"/>
  <c r="T726" i="5"/>
  <c r="S726" i="5"/>
  <c r="I726" i="5"/>
  <c r="U726" i="5"/>
  <c r="P726" i="5"/>
  <c r="K726" i="5"/>
  <c r="F726" i="5"/>
  <c r="D726" i="5"/>
  <c r="N726" i="5"/>
  <c r="AT269" i="4"/>
  <c r="B269" i="5"/>
  <c r="G269" i="5"/>
  <c r="L269" i="5"/>
  <c r="Q269" i="5"/>
  <c r="O269" i="5"/>
  <c r="J269" i="5"/>
  <c r="T269" i="5"/>
  <c r="R269" i="5"/>
  <c r="H269" i="5"/>
  <c r="C269" i="5"/>
  <c r="E269" i="5"/>
  <c r="M269" i="5"/>
  <c r="F269" i="5"/>
  <c r="N269" i="5"/>
  <c r="U269" i="5"/>
  <c r="P269" i="5"/>
  <c r="K269" i="5"/>
  <c r="I269" i="5"/>
  <c r="S269" i="5"/>
  <c r="D269" i="5"/>
  <c r="AT536" i="4"/>
  <c r="E536" i="5"/>
  <c r="B536" i="5"/>
  <c r="L536" i="5"/>
  <c r="G536" i="5"/>
  <c r="Q536" i="5"/>
  <c r="J536" i="5"/>
  <c r="T536" i="5"/>
  <c r="O536" i="5"/>
  <c r="H536" i="5"/>
  <c r="C536" i="5"/>
  <c r="R536" i="5"/>
  <c r="M536" i="5"/>
  <c r="U536" i="5"/>
  <c r="K536" i="5"/>
  <c r="P536" i="5"/>
  <c r="S536" i="5"/>
  <c r="F536" i="5"/>
  <c r="N536" i="5"/>
  <c r="D536" i="5"/>
  <c r="I536" i="5"/>
  <c r="AT997" i="4"/>
  <c r="G997" i="5"/>
  <c r="E997" i="5"/>
  <c r="B997" i="5"/>
  <c r="Q997" i="5"/>
  <c r="L997" i="5"/>
  <c r="O997" i="5"/>
  <c r="J997" i="5"/>
  <c r="T997" i="5"/>
  <c r="H997" i="5"/>
  <c r="M997" i="5"/>
  <c r="R997" i="5"/>
  <c r="C997" i="5"/>
  <c r="N997" i="5"/>
  <c r="U997" i="5"/>
  <c r="S997" i="5"/>
  <c r="D997" i="5"/>
  <c r="K997" i="5"/>
  <c r="F997" i="5"/>
  <c r="P997" i="5"/>
  <c r="I997" i="5"/>
  <c r="AT246" i="4"/>
  <c r="L246" i="5"/>
  <c r="Q246" i="5"/>
  <c r="G246" i="5"/>
  <c r="E246" i="5"/>
  <c r="J246" i="5"/>
  <c r="O246" i="5"/>
  <c r="B246" i="5"/>
  <c r="T246" i="5"/>
  <c r="C246" i="5"/>
  <c r="R246" i="5"/>
  <c r="H246" i="5"/>
  <c r="M246" i="5"/>
  <c r="S246" i="5"/>
  <c r="K246" i="5"/>
  <c r="I246" i="5"/>
  <c r="P246" i="5"/>
  <c r="F246" i="5"/>
  <c r="U246" i="5"/>
  <c r="N246" i="5"/>
  <c r="D246" i="5"/>
  <c r="AT636" i="4"/>
  <c r="G636" i="5"/>
  <c r="E636" i="5"/>
  <c r="Q636" i="5"/>
  <c r="L636" i="5"/>
  <c r="B636" i="5"/>
  <c r="J636" i="5"/>
  <c r="C636" i="5"/>
  <c r="R636" i="5"/>
  <c r="O636" i="5"/>
  <c r="T636" i="5"/>
  <c r="H636" i="5"/>
  <c r="M636" i="5"/>
  <c r="S636" i="5"/>
  <c r="F636" i="5"/>
  <c r="K636" i="5"/>
  <c r="P636" i="5"/>
  <c r="U636" i="5"/>
  <c r="D636" i="5"/>
  <c r="N636" i="5"/>
  <c r="I636" i="5"/>
  <c r="AT340" i="4"/>
  <c r="G340" i="5"/>
  <c r="B340" i="5"/>
  <c r="T340" i="5"/>
  <c r="L340" i="5"/>
  <c r="J340" i="5"/>
  <c r="C340" i="5"/>
  <c r="E340" i="5"/>
  <c r="Q340" i="5"/>
  <c r="O340" i="5"/>
  <c r="H340" i="5"/>
  <c r="R340" i="5"/>
  <c r="M340" i="5"/>
  <c r="F340" i="5"/>
  <c r="P340" i="5"/>
  <c r="U340" i="5"/>
  <c r="S340" i="5"/>
  <c r="I340" i="5"/>
  <c r="K340" i="5"/>
  <c r="N340" i="5"/>
  <c r="D340" i="5"/>
  <c r="AT90" i="4"/>
  <c r="L90" i="5"/>
  <c r="Q90" i="5"/>
  <c r="B90" i="5"/>
  <c r="G90" i="5"/>
  <c r="T90" i="5"/>
  <c r="J90" i="5"/>
  <c r="E90" i="5"/>
  <c r="H90" i="5"/>
  <c r="O90" i="5"/>
  <c r="R90" i="5"/>
  <c r="C90" i="5"/>
  <c r="M90" i="5"/>
  <c r="P90" i="5"/>
  <c r="S90" i="5"/>
  <c r="N90" i="5"/>
  <c r="K90" i="5"/>
  <c r="U90" i="5"/>
  <c r="F90" i="5"/>
  <c r="D90" i="5"/>
  <c r="I90" i="5"/>
  <c r="AT146" i="4"/>
  <c r="Q146" i="5"/>
  <c r="B146" i="5"/>
  <c r="G146" i="5"/>
  <c r="L146" i="5"/>
  <c r="J146" i="5"/>
  <c r="O146" i="5"/>
  <c r="C146" i="5"/>
  <c r="H146" i="5"/>
  <c r="M146" i="5"/>
  <c r="R146" i="5"/>
  <c r="T146" i="5"/>
  <c r="E146" i="5"/>
  <c r="K146" i="5"/>
  <c r="F146" i="5"/>
  <c r="N146" i="5"/>
  <c r="U146" i="5"/>
  <c r="S146" i="5"/>
  <c r="P146" i="5"/>
  <c r="I146" i="5"/>
  <c r="D146" i="5"/>
  <c r="AT853" i="4"/>
  <c r="G853" i="5"/>
  <c r="Q853" i="5"/>
  <c r="L853" i="5"/>
  <c r="B853" i="5"/>
  <c r="C853" i="5"/>
  <c r="J853" i="5"/>
  <c r="O853" i="5"/>
  <c r="E853" i="5"/>
  <c r="T853" i="5"/>
  <c r="H853" i="5"/>
  <c r="R853" i="5"/>
  <c r="M853" i="5"/>
  <c r="U853" i="5"/>
  <c r="P853" i="5"/>
  <c r="S853" i="5"/>
  <c r="K853" i="5"/>
  <c r="N853" i="5"/>
  <c r="F853" i="5"/>
  <c r="D853" i="5"/>
  <c r="I853" i="5"/>
  <c r="AT676" i="4"/>
  <c r="G676" i="5"/>
  <c r="Q676" i="5"/>
  <c r="B676" i="5"/>
  <c r="E676" i="5"/>
  <c r="J676" i="5"/>
  <c r="T676" i="5"/>
  <c r="L676" i="5"/>
  <c r="R676" i="5"/>
  <c r="M676" i="5"/>
  <c r="O676" i="5"/>
  <c r="H676" i="5"/>
  <c r="C676" i="5"/>
  <c r="K676" i="5"/>
  <c r="P676" i="5"/>
  <c r="U676" i="5"/>
  <c r="S676" i="5"/>
  <c r="N676" i="5"/>
  <c r="I676" i="5"/>
  <c r="F676" i="5"/>
  <c r="D676" i="5"/>
  <c r="AT739" i="4"/>
  <c r="L739" i="5"/>
  <c r="G739" i="5"/>
  <c r="B739" i="5"/>
  <c r="O739" i="5"/>
  <c r="Q739" i="5"/>
  <c r="J739" i="5"/>
  <c r="R739" i="5"/>
  <c r="T739" i="5"/>
  <c r="E739" i="5"/>
  <c r="C739" i="5"/>
  <c r="H739" i="5"/>
  <c r="M739" i="5"/>
  <c r="F739" i="5"/>
  <c r="U739" i="5"/>
  <c r="P739" i="5"/>
  <c r="K739" i="5"/>
  <c r="I739" i="5"/>
  <c r="S739" i="5"/>
  <c r="N739" i="5"/>
  <c r="D739" i="5"/>
  <c r="AT803" i="4"/>
  <c r="E803" i="5"/>
  <c r="G803" i="5"/>
  <c r="B803" i="5"/>
  <c r="L803" i="5"/>
  <c r="J803" i="5"/>
  <c r="Q803" i="5"/>
  <c r="O803" i="5"/>
  <c r="T803" i="5"/>
  <c r="H803" i="5"/>
  <c r="C803" i="5"/>
  <c r="M803" i="5"/>
  <c r="R803" i="5"/>
  <c r="F803" i="5"/>
  <c r="P803" i="5"/>
  <c r="U803" i="5"/>
  <c r="K803" i="5"/>
  <c r="D803" i="5"/>
  <c r="I803" i="5"/>
  <c r="S803" i="5"/>
  <c r="N803" i="5"/>
  <c r="AT833" i="4"/>
  <c r="B833" i="5"/>
  <c r="L833" i="5"/>
  <c r="Q833" i="5"/>
  <c r="E833" i="5"/>
  <c r="O833" i="5"/>
  <c r="G833" i="5"/>
  <c r="J833" i="5"/>
  <c r="T833" i="5"/>
  <c r="R833" i="5"/>
  <c r="H833" i="5"/>
  <c r="M833" i="5"/>
  <c r="C833" i="5"/>
  <c r="K833" i="5"/>
  <c r="P833" i="5"/>
  <c r="S833" i="5"/>
  <c r="F833" i="5"/>
  <c r="D833" i="5"/>
  <c r="U833" i="5"/>
  <c r="N833" i="5"/>
  <c r="I833" i="5"/>
  <c r="AT823" i="4"/>
  <c r="G823" i="5"/>
  <c r="B823" i="5"/>
  <c r="L823" i="5"/>
  <c r="Q823" i="5"/>
  <c r="E823" i="5"/>
  <c r="T823" i="5"/>
  <c r="O823" i="5"/>
  <c r="J823" i="5"/>
  <c r="R823" i="5"/>
  <c r="C823" i="5"/>
  <c r="M823" i="5"/>
  <c r="H823" i="5"/>
  <c r="I823" i="5"/>
  <c r="P823" i="5"/>
  <c r="S823" i="5"/>
  <c r="F823" i="5"/>
  <c r="U823" i="5"/>
  <c r="K823" i="5"/>
  <c r="N823" i="5"/>
  <c r="D823" i="5"/>
  <c r="AT773" i="4"/>
  <c r="B773" i="5"/>
  <c r="J773" i="5"/>
  <c r="E773" i="5"/>
  <c r="Q773" i="5"/>
  <c r="G773" i="5"/>
  <c r="T773" i="5"/>
  <c r="L773" i="5"/>
  <c r="O773" i="5"/>
  <c r="H773" i="5"/>
  <c r="M773" i="5"/>
  <c r="R773" i="5"/>
  <c r="C773" i="5"/>
  <c r="S773" i="5"/>
  <c r="I773" i="5"/>
  <c r="P773" i="5"/>
  <c r="U773" i="5"/>
  <c r="N773" i="5"/>
  <c r="D773" i="5"/>
  <c r="K773" i="5"/>
  <c r="F773" i="5"/>
  <c r="AT217" i="4"/>
  <c r="L217" i="5"/>
  <c r="G217" i="5"/>
  <c r="J217" i="5"/>
  <c r="Q217" i="5"/>
  <c r="B217" i="5"/>
  <c r="O217" i="5"/>
  <c r="T217" i="5"/>
  <c r="E217" i="5"/>
  <c r="M217" i="5"/>
  <c r="H217" i="5"/>
  <c r="C217" i="5"/>
  <c r="R217" i="5"/>
  <c r="S217" i="5"/>
  <c r="U217" i="5"/>
  <c r="P217" i="5"/>
  <c r="F217" i="5"/>
  <c r="K217" i="5"/>
  <c r="I217" i="5"/>
  <c r="D217" i="5"/>
  <c r="N217" i="5"/>
  <c r="AT320" i="4"/>
  <c r="G320" i="5"/>
  <c r="B320" i="5"/>
  <c r="L320" i="5"/>
  <c r="Q320" i="5"/>
  <c r="E320" i="5"/>
  <c r="T320" i="5"/>
  <c r="J320" i="5"/>
  <c r="O320" i="5"/>
  <c r="R320" i="5"/>
  <c r="M320" i="5"/>
  <c r="C320" i="5"/>
  <c r="H320" i="5"/>
  <c r="K320" i="5"/>
  <c r="F320" i="5"/>
  <c r="P320" i="5"/>
  <c r="N320" i="5"/>
  <c r="U320" i="5"/>
  <c r="S320" i="5"/>
  <c r="I320" i="5"/>
  <c r="D320" i="5"/>
  <c r="AT646" i="4"/>
  <c r="B646" i="5"/>
  <c r="G646" i="5"/>
  <c r="L646" i="5"/>
  <c r="T646" i="5"/>
  <c r="J646" i="5"/>
  <c r="Q646" i="5"/>
  <c r="O646" i="5"/>
  <c r="H646" i="5"/>
  <c r="M646" i="5"/>
  <c r="R646" i="5"/>
  <c r="E646" i="5"/>
  <c r="C646" i="5"/>
  <c r="I646" i="5"/>
  <c r="U646" i="5"/>
  <c r="P646" i="5"/>
  <c r="F646" i="5"/>
  <c r="D646" i="5"/>
  <c r="S646" i="5"/>
  <c r="N646" i="5"/>
  <c r="K646" i="5"/>
  <c r="AT400" i="4"/>
  <c r="Q400" i="5"/>
  <c r="L400" i="5"/>
  <c r="G400" i="5"/>
  <c r="B400" i="5"/>
  <c r="E400" i="5"/>
  <c r="J400" i="5"/>
  <c r="O400" i="5"/>
  <c r="H400" i="5"/>
  <c r="T400" i="5"/>
  <c r="R400" i="5"/>
  <c r="C400" i="5"/>
  <c r="M400" i="5"/>
  <c r="S400" i="5"/>
  <c r="U400" i="5"/>
  <c r="F400" i="5"/>
  <c r="P400" i="5"/>
  <c r="K400" i="5"/>
  <c r="D400" i="5"/>
  <c r="N400" i="5"/>
  <c r="I400" i="5"/>
  <c r="AT56" i="4"/>
  <c r="L56" i="5"/>
  <c r="B56" i="5"/>
  <c r="Q56" i="5"/>
  <c r="G56" i="5"/>
  <c r="T56" i="5"/>
  <c r="O56" i="5"/>
  <c r="E56" i="5"/>
  <c r="J56" i="5"/>
  <c r="H56" i="5"/>
  <c r="R56" i="5"/>
  <c r="C56" i="5"/>
  <c r="M56" i="5"/>
  <c r="S56" i="5"/>
  <c r="K56" i="5"/>
  <c r="P56" i="5"/>
  <c r="N56" i="5"/>
  <c r="U56" i="5"/>
  <c r="F56" i="5"/>
  <c r="I56" i="5"/>
  <c r="D56" i="5"/>
  <c r="AT485" i="4"/>
  <c r="E485" i="5"/>
  <c r="G485" i="5"/>
  <c r="B485" i="5"/>
  <c r="L485" i="5"/>
  <c r="O485" i="5"/>
  <c r="T485" i="5"/>
  <c r="Q485" i="5"/>
  <c r="H485" i="5"/>
  <c r="R485" i="5"/>
  <c r="J485" i="5"/>
  <c r="C485" i="5"/>
  <c r="M485" i="5"/>
  <c r="F485" i="5"/>
  <c r="S485" i="5"/>
  <c r="P485" i="5"/>
  <c r="K485" i="5"/>
  <c r="U485" i="5"/>
  <c r="N485" i="5"/>
  <c r="I485" i="5"/>
  <c r="D485" i="5"/>
  <c r="AT162" i="4"/>
  <c r="B162" i="5"/>
  <c r="Q162" i="5"/>
  <c r="G162" i="5"/>
  <c r="L162" i="5"/>
  <c r="E162" i="5"/>
  <c r="O162" i="5"/>
  <c r="J162" i="5"/>
  <c r="H162" i="5"/>
  <c r="R162" i="5"/>
  <c r="M162" i="5"/>
  <c r="T162" i="5"/>
  <c r="C162" i="5"/>
  <c r="U162" i="5"/>
  <c r="I162" i="5"/>
  <c r="S162" i="5"/>
  <c r="F162" i="5"/>
  <c r="P162" i="5"/>
  <c r="D162" i="5"/>
  <c r="N162" i="5"/>
  <c r="K162" i="5"/>
  <c r="AT783" i="4"/>
  <c r="B783" i="5"/>
  <c r="G783" i="5"/>
  <c r="Q783" i="5"/>
  <c r="L783" i="5"/>
  <c r="T783" i="5"/>
  <c r="J783" i="5"/>
  <c r="E783" i="5"/>
  <c r="C783" i="5"/>
  <c r="R783" i="5"/>
  <c r="O783" i="5"/>
  <c r="H783" i="5"/>
  <c r="M783" i="5"/>
  <c r="D783" i="5"/>
  <c r="P783" i="5"/>
  <c r="K783" i="5"/>
  <c r="U783" i="5"/>
  <c r="S783" i="5"/>
  <c r="I783" i="5"/>
  <c r="F783" i="5"/>
  <c r="N783" i="5"/>
  <c r="AT43" i="4"/>
  <c r="G43" i="5"/>
  <c r="B43" i="5"/>
  <c r="L43" i="5"/>
  <c r="Q43" i="5"/>
  <c r="O43" i="5"/>
  <c r="E43" i="5"/>
  <c r="T43" i="5"/>
  <c r="J43" i="5"/>
  <c r="C43" i="5"/>
  <c r="R43" i="5"/>
  <c r="H43" i="5"/>
  <c r="M43" i="5"/>
  <c r="P43" i="5"/>
  <c r="S43" i="5"/>
  <c r="U43" i="5"/>
  <c r="K43" i="5"/>
  <c r="I43" i="5"/>
  <c r="F43" i="5"/>
  <c r="N43" i="5"/>
  <c r="D43" i="5"/>
  <c r="AT863" i="4"/>
  <c r="Q863" i="5"/>
  <c r="G863" i="5"/>
  <c r="E863" i="5"/>
  <c r="B863" i="5"/>
  <c r="L863" i="5"/>
  <c r="J863" i="5"/>
  <c r="C863" i="5"/>
  <c r="T863" i="5"/>
  <c r="M863" i="5"/>
  <c r="O863" i="5"/>
  <c r="H863" i="5"/>
  <c r="R863" i="5"/>
  <c r="K863" i="5"/>
  <c r="U863" i="5"/>
  <c r="S863" i="5"/>
  <c r="F863" i="5"/>
  <c r="D863" i="5"/>
  <c r="N863" i="5"/>
  <c r="P863" i="5"/>
  <c r="I863" i="5"/>
  <c r="AT933" i="4"/>
  <c r="Q933" i="5"/>
  <c r="G933" i="5"/>
  <c r="B933" i="5"/>
  <c r="L933" i="5"/>
  <c r="E933" i="5"/>
  <c r="M933" i="5"/>
  <c r="J933" i="5"/>
  <c r="T933" i="5"/>
  <c r="C933" i="5"/>
  <c r="H933" i="5"/>
  <c r="R933" i="5"/>
  <c r="O933" i="5"/>
  <c r="S933" i="5"/>
  <c r="U933" i="5"/>
  <c r="P933" i="5"/>
  <c r="K933" i="5"/>
  <c r="F933" i="5"/>
  <c r="N933" i="5"/>
  <c r="I933" i="5"/>
  <c r="D933" i="5"/>
  <c r="AT121" i="4"/>
  <c r="B121" i="5"/>
  <c r="L121" i="5"/>
  <c r="Q121" i="5"/>
  <c r="E121" i="5"/>
  <c r="J121" i="5"/>
  <c r="T121" i="5"/>
  <c r="G121" i="5"/>
  <c r="R121" i="5"/>
  <c r="C121" i="5"/>
  <c r="M121" i="5"/>
  <c r="O121" i="5"/>
  <c r="H121" i="5"/>
  <c r="P121" i="5"/>
  <c r="S121" i="5"/>
  <c r="U121" i="5"/>
  <c r="K121" i="5"/>
  <c r="N121" i="5"/>
  <c r="I121" i="5"/>
  <c r="F121" i="5"/>
  <c r="D121" i="5"/>
  <c r="AT290" i="4"/>
  <c r="E290" i="5"/>
  <c r="Q290" i="5"/>
  <c r="B290" i="5"/>
  <c r="G290" i="5"/>
  <c r="O290" i="5"/>
  <c r="T290" i="5"/>
  <c r="C290" i="5"/>
  <c r="L290" i="5"/>
  <c r="M290" i="5"/>
  <c r="R290" i="5"/>
  <c r="H290" i="5"/>
  <c r="J290" i="5"/>
  <c r="U290" i="5"/>
  <c r="P290" i="5"/>
  <c r="S290" i="5"/>
  <c r="F290" i="5"/>
  <c r="K290" i="5"/>
  <c r="I290" i="5"/>
  <c r="N290" i="5"/>
  <c r="D290" i="5"/>
  <c r="AT191" i="4"/>
  <c r="Q191" i="5"/>
  <c r="B191" i="5"/>
  <c r="G191" i="5"/>
  <c r="L191" i="5"/>
  <c r="J191" i="5"/>
  <c r="E191" i="5"/>
  <c r="M191" i="5"/>
  <c r="H191" i="5"/>
  <c r="R191" i="5"/>
  <c r="C191" i="5"/>
  <c r="O191" i="5"/>
  <c r="T191" i="5"/>
  <c r="F191" i="5"/>
  <c r="K191" i="5"/>
  <c r="P191" i="5"/>
  <c r="I191" i="5"/>
  <c r="U191" i="5"/>
  <c r="S191" i="5"/>
  <c r="N191" i="5"/>
  <c r="D191" i="5"/>
  <c r="AT280" i="4"/>
  <c r="L280" i="5"/>
  <c r="G280" i="5"/>
  <c r="B280" i="5"/>
  <c r="E280" i="5"/>
  <c r="Q280" i="5"/>
  <c r="J280" i="5"/>
  <c r="T280" i="5"/>
  <c r="O280" i="5"/>
  <c r="C280" i="5"/>
  <c r="R280" i="5"/>
  <c r="M280" i="5"/>
  <c r="H280" i="5"/>
  <c r="I280" i="5"/>
  <c r="S280" i="5"/>
  <c r="K280" i="5"/>
  <c r="P280" i="5"/>
  <c r="F280" i="5"/>
  <c r="N280" i="5"/>
  <c r="U280" i="5"/>
  <c r="D280" i="5"/>
  <c r="AT913" i="4"/>
  <c r="B913" i="5"/>
  <c r="G913" i="5"/>
  <c r="Q913" i="5"/>
  <c r="E913" i="5"/>
  <c r="T913" i="5"/>
  <c r="L913" i="5"/>
  <c r="O913" i="5"/>
  <c r="C913" i="5"/>
  <c r="J913" i="5"/>
  <c r="H913" i="5"/>
  <c r="M913" i="5"/>
  <c r="R913" i="5"/>
  <c r="S913" i="5"/>
  <c r="U913" i="5"/>
  <c r="P913" i="5"/>
  <c r="K913" i="5"/>
  <c r="F913" i="5"/>
  <c r="D913" i="5"/>
  <c r="N913" i="5"/>
  <c r="I913" i="5"/>
  <c r="D12" i="2"/>
  <c r="S22" i="4"/>
  <c r="AT514" i="4"/>
  <c r="G514" i="5"/>
  <c r="L514" i="5"/>
  <c r="Q514" i="5"/>
  <c r="T514" i="5"/>
  <c r="E514" i="5"/>
  <c r="B514" i="5"/>
  <c r="J514" i="5"/>
  <c r="O514" i="5"/>
  <c r="C514" i="5"/>
  <c r="R514" i="5"/>
  <c r="M514" i="5"/>
  <c r="H514" i="5"/>
  <c r="P514" i="5"/>
  <c r="K514" i="5"/>
  <c r="D514" i="5"/>
  <c r="U514" i="5"/>
  <c r="S514" i="5"/>
  <c r="I514" i="5"/>
  <c r="N514" i="5"/>
  <c r="F514" i="5"/>
  <c r="AT428" i="4"/>
  <c r="J428" i="5"/>
  <c r="B428" i="5"/>
  <c r="T428" i="5"/>
  <c r="O428" i="5"/>
  <c r="G428" i="5"/>
  <c r="L428" i="5"/>
  <c r="Q428" i="5"/>
  <c r="E428" i="5"/>
  <c r="M428" i="5"/>
  <c r="R428" i="5"/>
  <c r="H428" i="5"/>
  <c r="C428" i="5"/>
  <c r="D428" i="5"/>
  <c r="U428" i="5"/>
  <c r="K428" i="5"/>
  <c r="F428" i="5"/>
  <c r="P428" i="5"/>
  <c r="S428" i="5"/>
  <c r="I428" i="5"/>
  <c r="N428" i="5"/>
  <c r="AT328" i="4"/>
  <c r="Q328" i="5"/>
  <c r="G328" i="5"/>
  <c r="B328" i="5"/>
  <c r="J328" i="5"/>
  <c r="O328" i="5"/>
  <c r="L328" i="5"/>
  <c r="E328" i="5"/>
  <c r="T328" i="5"/>
  <c r="H328" i="5"/>
  <c r="R328" i="5"/>
  <c r="M328" i="5"/>
  <c r="C328" i="5"/>
  <c r="U328" i="5"/>
  <c r="I328" i="5"/>
  <c r="K328" i="5"/>
  <c r="D328" i="5"/>
  <c r="P328" i="5"/>
  <c r="F328" i="5"/>
  <c r="N328" i="5"/>
  <c r="S328" i="5"/>
  <c r="AT98" i="4"/>
  <c r="Q98" i="5"/>
  <c r="L98" i="5"/>
  <c r="E98" i="5"/>
  <c r="G98" i="5"/>
  <c r="B98" i="5"/>
  <c r="O98" i="5"/>
  <c r="T98" i="5"/>
  <c r="J98" i="5"/>
  <c r="R98" i="5"/>
  <c r="C98" i="5"/>
  <c r="M98" i="5"/>
  <c r="H98" i="5"/>
  <c r="I98" i="5"/>
  <c r="P98" i="5"/>
  <c r="F98" i="5"/>
  <c r="D98" i="5"/>
  <c r="U98" i="5"/>
  <c r="S98" i="5"/>
  <c r="K98" i="5"/>
  <c r="N98" i="5"/>
  <c r="AT881" i="4"/>
  <c r="Q881" i="5"/>
  <c r="B881" i="5"/>
  <c r="G881" i="5"/>
  <c r="E881" i="5"/>
  <c r="L881" i="5"/>
  <c r="O881" i="5"/>
  <c r="T881" i="5"/>
  <c r="C881" i="5"/>
  <c r="J881" i="5"/>
  <c r="R881" i="5"/>
  <c r="M881" i="5"/>
  <c r="H881" i="5"/>
  <c r="D881" i="5"/>
  <c r="P881" i="5"/>
  <c r="S881" i="5"/>
  <c r="U881" i="5"/>
  <c r="I881" i="5"/>
  <c r="F881" i="5"/>
  <c r="N881" i="5"/>
  <c r="K881" i="5"/>
  <c r="AT674" i="4"/>
  <c r="B674" i="5"/>
  <c r="G674" i="5"/>
  <c r="L674" i="5"/>
  <c r="Q674" i="5"/>
  <c r="T674" i="5"/>
  <c r="J674" i="5"/>
  <c r="E674" i="5"/>
  <c r="R674" i="5"/>
  <c r="C674" i="5"/>
  <c r="O674" i="5"/>
  <c r="M674" i="5"/>
  <c r="H674" i="5"/>
  <c r="F674" i="5"/>
  <c r="P674" i="5"/>
  <c r="U674" i="5"/>
  <c r="S674" i="5"/>
  <c r="K674" i="5"/>
  <c r="I674" i="5"/>
  <c r="N674" i="5"/>
  <c r="D674" i="5"/>
  <c r="AT53" i="4"/>
  <c r="L53" i="5"/>
  <c r="G53" i="5"/>
  <c r="B53" i="5"/>
  <c r="E53" i="5"/>
  <c r="Q53" i="5"/>
  <c r="O53" i="5"/>
  <c r="C53" i="5"/>
  <c r="M53" i="5"/>
  <c r="J53" i="5"/>
  <c r="R53" i="5"/>
  <c r="H53" i="5"/>
  <c r="T53" i="5"/>
  <c r="F53" i="5"/>
  <c r="S53" i="5"/>
  <c r="I53" i="5"/>
  <c r="K53" i="5"/>
  <c r="U53" i="5"/>
  <c r="P53" i="5"/>
  <c r="N53" i="5"/>
  <c r="D53" i="5"/>
  <c r="AT131" i="4"/>
  <c r="Q131" i="5"/>
  <c r="B131" i="5"/>
  <c r="L131" i="5"/>
  <c r="G131" i="5"/>
  <c r="J131" i="5"/>
  <c r="E131" i="5"/>
  <c r="O131" i="5"/>
  <c r="R131" i="5"/>
  <c r="T131" i="5"/>
  <c r="H131" i="5"/>
  <c r="M131" i="5"/>
  <c r="C131" i="5"/>
  <c r="K131" i="5"/>
  <c r="U131" i="5"/>
  <c r="P131" i="5"/>
  <c r="F131" i="5"/>
  <c r="D131" i="5"/>
  <c r="N131" i="5"/>
  <c r="S131" i="5"/>
  <c r="I131" i="5"/>
  <c r="AT750" i="4"/>
  <c r="L750" i="5"/>
  <c r="B750" i="5"/>
  <c r="G750" i="5"/>
  <c r="Q750" i="5"/>
  <c r="T750" i="5"/>
  <c r="J750" i="5"/>
  <c r="E750" i="5"/>
  <c r="O750" i="5"/>
  <c r="M750" i="5"/>
  <c r="H750" i="5"/>
  <c r="R750" i="5"/>
  <c r="C750" i="5"/>
  <c r="I750" i="5"/>
  <c r="F750" i="5"/>
  <c r="S750" i="5"/>
  <c r="K750" i="5"/>
  <c r="P750" i="5"/>
  <c r="U750" i="5"/>
  <c r="D750" i="5"/>
  <c r="N750" i="5"/>
  <c r="AT417" i="4"/>
  <c r="Q417" i="5"/>
  <c r="G417" i="5"/>
  <c r="B417" i="5"/>
  <c r="L417" i="5"/>
  <c r="E417" i="5"/>
  <c r="T417" i="5"/>
  <c r="J417" i="5"/>
  <c r="C417" i="5"/>
  <c r="R417" i="5"/>
  <c r="H417" i="5"/>
  <c r="O417" i="5"/>
  <c r="M417" i="5"/>
  <c r="I417" i="5"/>
  <c r="U417" i="5"/>
  <c r="P417" i="5"/>
  <c r="S417" i="5"/>
  <c r="D417" i="5"/>
  <c r="K417" i="5"/>
  <c r="F417" i="5"/>
  <c r="N417" i="5"/>
  <c r="AT986" i="4"/>
  <c r="L986" i="5"/>
  <c r="E986" i="5"/>
  <c r="Q986" i="5"/>
  <c r="G986" i="5"/>
  <c r="O986" i="5"/>
  <c r="T986" i="5"/>
  <c r="B986" i="5"/>
  <c r="J986" i="5"/>
  <c r="H986" i="5"/>
  <c r="R986" i="5"/>
  <c r="C986" i="5"/>
  <c r="M986" i="5"/>
  <c r="S986" i="5"/>
  <c r="U986" i="5"/>
  <c r="P986" i="5"/>
  <c r="K986" i="5"/>
  <c r="I986" i="5"/>
  <c r="F986" i="5"/>
  <c r="D986" i="5"/>
  <c r="N986" i="5"/>
  <c r="AH773" i="5" l="1"/>
  <c r="AH823" i="5"/>
  <c r="BC823" i="5" s="1"/>
  <c r="BX823" i="5" s="1"/>
  <c r="AB823" i="5"/>
  <c r="X833" i="5"/>
  <c r="AS833" i="5" s="1"/>
  <c r="BN833" i="5" s="1"/>
  <c r="AG833" i="5"/>
  <c r="BB833" i="5" s="1"/>
  <c r="BW833" i="5" s="1"/>
  <c r="AA803" i="5"/>
  <c r="CH803" i="5"/>
  <c r="W803" i="5"/>
  <c r="AP739" i="5"/>
  <c r="AJ739" i="5"/>
  <c r="BE739" i="5" s="1"/>
  <c r="AP676" i="5"/>
  <c r="BK676" i="5" s="1"/>
  <c r="CF676" i="5" s="1"/>
  <c r="AE676" i="5"/>
  <c r="AZ676" i="5" s="1"/>
  <c r="BU676" i="5" s="1"/>
  <c r="AF853" i="5"/>
  <c r="AE853" i="5"/>
  <c r="AZ853" i="5"/>
  <c r="AN146" i="5"/>
  <c r="BI146" i="5" s="1"/>
  <c r="X146" i="5"/>
  <c r="AS146" i="5"/>
  <c r="BN146" i="5" s="1"/>
  <c r="AA90" i="5"/>
  <c r="AV90" i="5" s="1"/>
  <c r="AC90" i="5"/>
  <c r="AI340" i="5"/>
  <c r="BD340" i="5" s="1"/>
  <c r="BY340" i="5" s="1"/>
  <c r="AJ340" i="5"/>
  <c r="BE340" i="5"/>
  <c r="BZ340" i="5"/>
  <c r="AD636" i="5"/>
  <c r="AY636" i="5" s="1"/>
  <c r="BT636" i="5" s="1"/>
  <c r="AO636" i="5"/>
  <c r="AC246" i="5"/>
  <c r="AX246" i="5"/>
  <c r="BS246" i="5" s="1"/>
  <c r="AG246" i="5"/>
  <c r="X997" i="5"/>
  <c r="Z997" i="5"/>
  <c r="AU997" i="5"/>
  <c r="BP997" i="5"/>
  <c r="AP536" i="5"/>
  <c r="AG536" i="5"/>
  <c r="BB536" i="5" s="1"/>
  <c r="AI269" i="5"/>
  <c r="AL269" i="5"/>
  <c r="AP726" i="5"/>
  <c r="BK726" i="5" s="1"/>
  <c r="AJ726" i="5"/>
  <c r="BE726" i="5" s="1"/>
  <c r="AP410" i="5"/>
  <c r="BK410" i="5" s="1"/>
  <c r="CF410" i="5" s="1"/>
  <c r="AL410" i="5"/>
  <c r="BG410" i="5" s="1"/>
  <c r="CB410" i="5" s="1"/>
  <c r="AI826" i="5"/>
  <c r="BD826" i="5" s="1"/>
  <c r="AO826" i="5"/>
  <c r="AA786" i="5"/>
  <c r="AV786" i="5" s="1"/>
  <c r="BQ786" i="5" s="1"/>
  <c r="AG786" i="5"/>
  <c r="BB786" i="5"/>
  <c r="AF32" i="5"/>
  <c r="BA32" i="5" s="1"/>
  <c r="AC32" i="5"/>
  <c r="AX32" i="5" s="1"/>
  <c r="AT754" i="5"/>
  <c r="BO754" i="5" s="1"/>
  <c r="Y754" i="5"/>
  <c r="X754" i="5"/>
  <c r="AS754" i="5" s="1"/>
  <c r="AJ393" i="5"/>
  <c r="BE393" i="5"/>
  <c r="Z393" i="5"/>
  <c r="AU393" i="5"/>
  <c r="BP393" i="5" s="1"/>
  <c r="AH768" i="5"/>
  <c r="BC768" i="5"/>
  <c r="BX768" i="5" s="1"/>
  <c r="AB768" i="5"/>
  <c r="AW768" i="5" s="1"/>
  <c r="AA148" i="5"/>
  <c r="Z148" i="5"/>
  <c r="AU148" i="5" s="1"/>
  <c r="BP148" i="5" s="1"/>
  <c r="AK198" i="5"/>
  <c r="Z198" i="5"/>
  <c r="AP838" i="5"/>
  <c r="BK838" i="5" s="1"/>
  <c r="CF838" i="5" s="1"/>
  <c r="AJ838" i="5"/>
  <c r="AF64" i="5"/>
  <c r="BA64" i="5" s="1"/>
  <c r="BV64" i="5" s="1"/>
  <c r="AL64" i="5"/>
  <c r="BG64" i="5" s="1"/>
  <c r="CB64" i="5" s="1"/>
  <c r="AN394" i="5"/>
  <c r="AO394" i="5"/>
  <c r="BJ394" i="5" s="1"/>
  <c r="AI324" i="5"/>
  <c r="AH324" i="5"/>
  <c r="BC324" i="5" s="1"/>
  <c r="AD354" i="5"/>
  <c r="AM354" i="5"/>
  <c r="BH354" i="5"/>
  <c r="Y938" i="5"/>
  <c r="AT938" i="5" s="1"/>
  <c r="AE938" i="5"/>
  <c r="AZ938" i="5" s="1"/>
  <c r="AM580" i="5"/>
  <c r="AB580" i="5"/>
  <c r="AW580" i="5" s="1"/>
  <c r="AC888" i="5"/>
  <c r="AG888" i="5"/>
  <c r="BB888" i="5" s="1"/>
  <c r="AP690" i="5"/>
  <c r="BK690" i="5" s="1"/>
  <c r="CF690" i="5" s="1"/>
  <c r="BG690" i="5"/>
  <c r="AL690" i="5"/>
  <c r="AF640" i="5"/>
  <c r="BA640" i="5" s="1"/>
  <c r="AB640" i="5"/>
  <c r="AW640" i="5" s="1"/>
  <c r="AK778" i="5"/>
  <c r="BF778" i="5" s="1"/>
  <c r="AE778" i="5"/>
  <c r="AZ778" i="5" s="1"/>
  <c r="AA84" i="5"/>
  <c r="AV84" i="5" s="1"/>
  <c r="AJ84" i="5"/>
  <c r="BE84" i="5"/>
  <c r="BZ84" i="5" s="1"/>
  <c r="AK404" i="5"/>
  <c r="BF404" i="5" s="1"/>
  <c r="AE404" i="5"/>
  <c r="Y334" i="5"/>
  <c r="X334" i="5"/>
  <c r="AI364" i="5"/>
  <c r="AH364" i="5"/>
  <c r="BC364" i="5"/>
  <c r="BX364" i="5"/>
  <c r="AI890" i="5"/>
  <c r="BD890" i="5" s="1"/>
  <c r="AC890" i="5"/>
  <c r="AX890" i="5" s="1"/>
  <c r="AE662" i="5"/>
  <c r="W662" i="5"/>
  <c r="CH662" i="5"/>
  <c r="AM475" i="5"/>
  <c r="AG475" i="5"/>
  <c r="AA425" i="5"/>
  <c r="AV425" i="5" s="1"/>
  <c r="AB425" i="5"/>
  <c r="AW425" i="5"/>
  <c r="BR425" i="5" s="1"/>
  <c r="AK180" i="5"/>
  <c r="AG180" i="5"/>
  <c r="AA160" i="5"/>
  <c r="AV160" i="5" s="1"/>
  <c r="BQ160" i="5" s="1"/>
  <c r="AE160" i="5"/>
  <c r="AK731" i="5"/>
  <c r="BF731" i="5"/>
  <c r="CA731" i="5" s="1"/>
  <c r="Z731" i="5"/>
  <c r="AU731" i="5" s="1"/>
  <c r="AK695" i="5"/>
  <c r="BF695" i="5" s="1"/>
  <c r="AJ695" i="5"/>
  <c r="BE695" i="5" s="1"/>
  <c r="BZ695" i="5" s="1"/>
  <c r="AA672" i="5"/>
  <c r="AE672" i="5"/>
  <c r="AZ672" i="5" s="1"/>
  <c r="AN415" i="5"/>
  <c r="AC415" i="5"/>
  <c r="AX415" i="5" s="1"/>
  <c r="BS415" i="5" s="1"/>
  <c r="Y186" i="5"/>
  <c r="AC186" i="5"/>
  <c r="AM346" i="5"/>
  <c r="BH346" i="5" s="1"/>
  <c r="CC346" i="5" s="1"/>
  <c r="AB346" i="5"/>
  <c r="AW346" i="5" s="1"/>
  <c r="AC602" i="5"/>
  <c r="AL602" i="5"/>
  <c r="BG602" i="5" s="1"/>
  <c r="AP671" i="5"/>
  <c r="BK671" i="5"/>
  <c r="CF671" i="5" s="1"/>
  <c r="AG671" i="5"/>
  <c r="BB671" i="5" s="1"/>
  <c r="AI170" i="5"/>
  <c r="AL170" i="5"/>
  <c r="AF691" i="5"/>
  <c r="AJ691" i="5"/>
  <c r="BE691" i="5" s="1"/>
  <c r="AN502" i="5"/>
  <c r="AO502" i="5"/>
  <c r="Y877" i="5"/>
  <c r="AO877" i="5"/>
  <c r="AF531" i="5"/>
  <c r="BA531" i="5" s="1"/>
  <c r="X531" i="5"/>
  <c r="AD76" i="5"/>
  <c r="AY76" i="5" s="1"/>
  <c r="X76" i="5"/>
  <c r="AS76" i="5" s="1"/>
  <c r="BN76" i="5" s="1"/>
  <c r="Y157" i="5"/>
  <c r="AT157" i="5" s="1"/>
  <c r="AM157" i="5"/>
  <c r="AM553" i="5"/>
  <c r="BH553" i="5" s="1"/>
  <c r="CC553" i="5"/>
  <c r="AB553" i="5"/>
  <c r="AM48" i="5"/>
  <c r="BH48" i="5" s="1"/>
  <c r="BB48" i="5"/>
  <c r="BW48" i="5" s="1"/>
  <c r="AG48" i="5"/>
  <c r="AF109" i="5"/>
  <c r="BA109" i="5" s="1"/>
  <c r="AG109" i="5"/>
  <c r="BB109" i="5" s="1"/>
  <c r="AP164" i="5"/>
  <c r="AJ164" i="5"/>
  <c r="AA920" i="5"/>
  <c r="AV920" i="5" s="1"/>
  <c r="CH920" i="5"/>
  <c r="W920" i="5"/>
  <c r="AD336" i="5"/>
  <c r="AY336" i="5" s="1"/>
  <c r="BT336" i="5" s="1"/>
  <c r="AE336" i="5"/>
  <c r="AA799" i="5"/>
  <c r="AE799" i="5"/>
  <c r="AA307" i="5"/>
  <c r="AV307" i="5" s="1"/>
  <c r="BQ307" i="5" s="1"/>
  <c r="AJ307" i="5"/>
  <c r="BE307" i="5" s="1"/>
  <c r="Y681" i="5"/>
  <c r="AS681" i="5"/>
  <c r="BN681" i="5" s="1"/>
  <c r="X681" i="5"/>
  <c r="AA880" i="5"/>
  <c r="AM880" i="5"/>
  <c r="AC55" i="5"/>
  <c r="AX55" i="5"/>
  <c r="BS55" i="5" s="1"/>
  <c r="CH55" i="5"/>
  <c r="W55" i="5"/>
  <c r="AR55" i="5" s="1"/>
  <c r="AH285" i="5"/>
  <c r="W285" i="5"/>
  <c r="AR285" i="5" s="1"/>
  <c r="CH285" i="5"/>
  <c r="AN347" i="5"/>
  <c r="AG347" i="5"/>
  <c r="BB347" i="5" s="1"/>
  <c r="AN809" i="5"/>
  <c r="BI809" i="5" s="1"/>
  <c r="CD809" i="5" s="1"/>
  <c r="W809" i="5"/>
  <c r="CH809" i="5"/>
  <c r="AK135" i="5"/>
  <c r="BF135" i="5" s="1"/>
  <c r="AL135" i="5"/>
  <c r="BG135" i="5"/>
  <c r="CB135" i="5" s="1"/>
  <c r="AP850" i="5"/>
  <c r="BK850" i="5" s="1"/>
  <c r="CF850" i="5" s="1"/>
  <c r="AL850" i="5"/>
  <c r="AK445" i="5"/>
  <c r="BF445" i="5" s="1"/>
  <c r="CA445" i="5" s="1"/>
  <c r="AE445" i="5"/>
  <c r="AZ445" i="5" s="1"/>
  <c r="AA552" i="5"/>
  <c r="AM552" i="5"/>
  <c r="BH552" i="5" s="1"/>
  <c r="CC552" i="5" s="1"/>
  <c r="AK276" i="5"/>
  <c r="BF276" i="5" s="1"/>
  <c r="AM276" i="5"/>
  <c r="BH276" i="5"/>
  <c r="CC276" i="5" s="1"/>
  <c r="AI837" i="5"/>
  <c r="AO837" i="5"/>
  <c r="AM562" i="5"/>
  <c r="BH562" i="5" s="1"/>
  <c r="AL562" i="5"/>
  <c r="BG562" i="5" s="1"/>
  <c r="AM427" i="5"/>
  <c r="BH427" i="5"/>
  <c r="CC427" i="5" s="1"/>
  <c r="AG427" i="5"/>
  <c r="BB427" i="5" s="1"/>
  <c r="AN493" i="5"/>
  <c r="AJ493" i="5"/>
  <c r="BE493" i="5" s="1"/>
  <c r="Y63" i="5"/>
  <c r="AT63" i="5" s="1"/>
  <c r="AE63" i="5"/>
  <c r="AZ63" i="5" s="1"/>
  <c r="AI693" i="5"/>
  <c r="BD693" i="5" s="1"/>
  <c r="AG693" i="5"/>
  <c r="BB693" i="5" s="1"/>
  <c r="BW693" i="5" s="1"/>
  <c r="BI108" i="5"/>
  <c r="AN108" i="5"/>
  <c r="AE108" i="5"/>
  <c r="AA209" i="5"/>
  <c r="AV209" i="5" s="1"/>
  <c r="BQ209" i="5" s="1"/>
  <c r="AZ209" i="5"/>
  <c r="BU209" i="5" s="1"/>
  <c r="AE209" i="5"/>
  <c r="AF189" i="5"/>
  <c r="X189" i="5"/>
  <c r="AS189" i="5" s="1"/>
  <c r="BN189" i="5" s="1"/>
  <c r="Y724" i="5"/>
  <c r="AC724" i="5"/>
  <c r="AX724" i="5" s="1"/>
  <c r="Y507" i="5"/>
  <c r="AC507" i="5"/>
  <c r="AX507" i="5"/>
  <c r="BS507" i="5" s="1"/>
  <c r="Z652" i="5"/>
  <c r="W652" i="5"/>
  <c r="AR652" i="5" s="1"/>
  <c r="CH652" i="5"/>
  <c r="AS581" i="5"/>
  <c r="X581" i="5"/>
  <c r="BB581" i="5"/>
  <c r="BW581" i="5" s="1"/>
  <c r="AG581" i="5"/>
  <c r="AF385" i="5"/>
  <c r="AG385" i="5"/>
  <c r="BB385" i="5" s="1"/>
  <c r="AA661" i="5"/>
  <c r="AV661" i="5" s="1"/>
  <c r="BQ661" i="5" s="1"/>
  <c r="AJ661" i="5"/>
  <c r="BE661" i="5" s="1"/>
  <c r="AP797" i="5"/>
  <c r="X797" i="5"/>
  <c r="Y386" i="5"/>
  <c r="X386" i="5"/>
  <c r="AI446" i="5"/>
  <c r="AJ446" i="5"/>
  <c r="BE446" i="5"/>
  <c r="AA1017" i="5"/>
  <c r="AJ1017" i="5"/>
  <c r="AI721" i="5"/>
  <c r="BD721" i="5" s="1"/>
  <c r="BY721" i="5" s="1"/>
  <c r="AH721" i="5"/>
  <c r="AV57" i="5"/>
  <c r="BQ57" i="5" s="1"/>
  <c r="AA57" i="5"/>
  <c r="AC57" i="5"/>
  <c r="AO919" i="5"/>
  <c r="BJ919" i="5" s="1"/>
  <c r="AG919" i="5"/>
  <c r="AC819" i="5"/>
  <c r="BW819" i="5"/>
  <c r="AG819" i="5"/>
  <c r="BB819" i="5"/>
  <c r="AP632" i="5"/>
  <c r="BK632" i="5" s="1"/>
  <c r="AG632" i="5"/>
  <c r="BB632" i="5" s="1"/>
  <c r="AK641" i="5"/>
  <c r="BF641" i="5" s="1"/>
  <c r="CA641" i="5" s="1"/>
  <c r="AO641" i="5"/>
  <c r="AA78" i="5"/>
  <c r="AV78" i="5" s="1"/>
  <c r="BQ78" i="5" s="1"/>
  <c r="AL78" i="5"/>
  <c r="BG78" i="5" s="1"/>
  <c r="AF88" i="5"/>
  <c r="BA88" i="5" s="1"/>
  <c r="AE88" i="5"/>
  <c r="AZ88" i="5" s="1"/>
  <c r="AP199" i="5"/>
  <c r="AJ199" i="5"/>
  <c r="BE199" i="5" s="1"/>
  <c r="BZ199" i="5" s="1"/>
  <c r="Y19" i="5"/>
  <c r="AT19" i="5" s="1"/>
  <c r="X19" i="5"/>
  <c r="AS19" i="5" s="1"/>
  <c r="BN19" i="5" s="1"/>
  <c r="Y305" i="5"/>
  <c r="AM305" i="5"/>
  <c r="AT962" i="5"/>
  <c r="BO962" i="5" s="1"/>
  <c r="Y962" i="5"/>
  <c r="AM962" i="5"/>
  <c r="BH962" i="5" s="1"/>
  <c r="AH150" i="5"/>
  <c r="AL150" i="5"/>
  <c r="BG150" i="5" s="1"/>
  <c r="BE192" i="5"/>
  <c r="AJ192" i="5"/>
  <c r="AL192" i="5"/>
  <c r="BG192" i="5" s="1"/>
  <c r="CB192" i="5" s="1"/>
  <c r="AA265" i="5"/>
  <c r="CH265" i="5"/>
  <c r="W265" i="5"/>
  <c r="AP953" i="5"/>
  <c r="BK953" i="5" s="1"/>
  <c r="CF953" i="5" s="1"/>
  <c r="AL953" i="5"/>
  <c r="AA23" i="5"/>
  <c r="Z23" i="5"/>
  <c r="AU23" i="5" s="1"/>
  <c r="AN388" i="5"/>
  <c r="AJ388" i="5"/>
  <c r="BE388" i="5" s="1"/>
  <c r="BZ388" i="5" s="1"/>
  <c r="AD408" i="5"/>
  <c r="AY408" i="5" s="1"/>
  <c r="BT408" i="5" s="1"/>
  <c r="AO408" i="5"/>
  <c r="BJ408" i="5" s="1"/>
  <c r="AI942" i="5"/>
  <c r="X942" i="5"/>
  <c r="AC912" i="5"/>
  <c r="AX912" i="5" s="1"/>
  <c r="BS912" i="5" s="1"/>
  <c r="W912" i="5"/>
  <c r="AR912" i="5" s="1"/>
  <c r="CH912" i="5"/>
  <c r="AO635" i="5"/>
  <c r="W635" i="5"/>
  <c r="CH635" i="5"/>
  <c r="AA45" i="5"/>
  <c r="AG45" i="5"/>
  <c r="BB45" i="5" s="1"/>
  <c r="BW45" i="5" s="1"/>
  <c r="AV545" i="5"/>
  <c r="AA545" i="5"/>
  <c r="Z545" i="5"/>
  <c r="AP862" i="5"/>
  <c r="BK862" i="5" s="1"/>
  <c r="CF862" i="5" s="1"/>
  <c r="AO862" i="5"/>
  <c r="BJ862" i="5" s="1"/>
  <c r="AA707" i="5"/>
  <c r="AO707" i="5"/>
  <c r="BJ707" i="5" s="1"/>
  <c r="CE707" i="5" s="1"/>
  <c r="Y279" i="5"/>
  <c r="AT279" i="5" s="1"/>
  <c r="BO279" i="5" s="1"/>
  <c r="AO279" i="5"/>
  <c r="BJ279" i="5" s="1"/>
  <c r="AD339" i="5"/>
  <c r="AH339" i="5"/>
  <c r="BC339" i="5"/>
  <c r="BX339" i="5" s="1"/>
  <c r="BI575" i="5"/>
  <c r="AN575" i="5"/>
  <c r="AO575" i="5"/>
  <c r="AD812" i="5"/>
  <c r="AY812" i="5" s="1"/>
  <c r="BT812" i="5" s="1"/>
  <c r="BC812" i="5"/>
  <c r="BX812" i="5" s="1"/>
  <c r="AH812" i="5"/>
  <c r="AH685" i="5"/>
  <c r="AB685" i="5"/>
  <c r="AW685" i="5" s="1"/>
  <c r="AM782" i="5"/>
  <c r="BH782" i="5" s="1"/>
  <c r="Z782" i="5"/>
  <c r="AN625" i="5"/>
  <c r="BI625" i="5" s="1"/>
  <c r="CH625" i="5"/>
  <c r="W625" i="5"/>
  <c r="AD964" i="5"/>
  <c r="AY964" i="5"/>
  <c r="BT964" i="5" s="1"/>
  <c r="Z964" i="5"/>
  <c r="AN565" i="5"/>
  <c r="BI565" i="5" s="1"/>
  <c r="CD565" i="5" s="1"/>
  <c r="AO565" i="5"/>
  <c r="BJ565" i="5"/>
  <c r="AD675" i="5"/>
  <c r="AB675" i="5"/>
  <c r="AW675" i="5"/>
  <c r="AD892" i="5"/>
  <c r="AY892" i="5" s="1"/>
  <c r="AL892" i="5"/>
  <c r="AY972" i="5"/>
  <c r="BT972" i="5" s="1"/>
  <c r="AD972" i="5"/>
  <c r="AE972" i="5"/>
  <c r="AZ972" i="5" s="1"/>
  <c r="Y185" i="5"/>
  <c r="AM185" i="5"/>
  <c r="AV268" i="5"/>
  <c r="AA268" i="5"/>
  <c r="AM268" i="5"/>
  <c r="AH119" i="5"/>
  <c r="BC119" i="5" s="1"/>
  <c r="AG119" i="5"/>
  <c r="BB119" i="5" s="1"/>
  <c r="BW119" i="5" s="1"/>
  <c r="AH608" i="5"/>
  <c r="BC608" i="5" s="1"/>
  <c r="W608" i="5"/>
  <c r="AR608" i="5" s="1"/>
  <c r="CH608" i="5"/>
  <c r="AF18" i="5"/>
  <c r="AE18" i="5"/>
  <c r="AZ18" i="5" s="1"/>
  <c r="AK373" i="5"/>
  <c r="BF373" i="5" s="1"/>
  <c r="AG373" i="5"/>
  <c r="BB373" i="5" s="1"/>
  <c r="AP579" i="5"/>
  <c r="BK579" i="5" s="1"/>
  <c r="AJ579" i="5"/>
  <c r="AN600" i="5"/>
  <c r="BI600" i="5" s="1"/>
  <c r="CD600" i="5"/>
  <c r="BB600" i="5"/>
  <c r="BW600" i="5" s="1"/>
  <c r="AG600" i="5"/>
  <c r="AK168" i="5"/>
  <c r="AC168" i="5"/>
  <c r="AX168" i="5" s="1"/>
  <c r="BS168" i="5" s="1"/>
  <c r="Y474" i="5"/>
  <c r="AO474" i="5"/>
  <c r="AD218" i="5"/>
  <c r="AC218" i="5"/>
  <c r="Y125" i="5"/>
  <c r="AT125" i="5" s="1"/>
  <c r="BO125" i="5" s="1"/>
  <c r="AC125" i="5"/>
  <c r="AX125" i="5" s="1"/>
  <c r="BS125" i="5" s="1"/>
  <c r="AM116" i="5"/>
  <c r="BH116" i="5" s="1"/>
  <c r="CC116" i="5" s="1"/>
  <c r="CH116" i="5"/>
  <c r="W116" i="5"/>
  <c r="AH360" i="5"/>
  <c r="BC360" i="5" s="1"/>
  <c r="BX360" i="5" s="1"/>
  <c r="AL360" i="5"/>
  <c r="BG360" i="5"/>
  <c r="CB360" i="5" s="1"/>
  <c r="AK666" i="5"/>
  <c r="W666" i="5"/>
  <c r="CH666" i="5"/>
  <c r="AP667" i="5"/>
  <c r="BK667" i="5"/>
  <c r="CF667" i="5" s="1"/>
  <c r="AG667" i="5"/>
  <c r="BB667" i="5" s="1"/>
  <c r="AN441" i="5"/>
  <c r="BI441" i="5"/>
  <c r="CD441" i="5" s="1"/>
  <c r="AR441" i="5"/>
  <c r="BM441" i="5"/>
  <c r="W441" i="5"/>
  <c r="CH441" i="5"/>
  <c r="AP957" i="5"/>
  <c r="BK957" i="5"/>
  <c r="AO957" i="5"/>
  <c r="AP854" i="5"/>
  <c r="BK854" i="5" s="1"/>
  <c r="CF854" i="5" s="1"/>
  <c r="AJ854" i="5"/>
  <c r="BE854" i="5"/>
  <c r="BZ854" i="5" s="1"/>
  <c r="BK500" i="5"/>
  <c r="CF500" i="5" s="1"/>
  <c r="AP500" i="5"/>
  <c r="X500" i="5"/>
  <c r="AS500" i="5" s="1"/>
  <c r="Y928" i="5"/>
  <c r="AT928" i="5" s="1"/>
  <c r="X928" i="5"/>
  <c r="Y1009" i="5"/>
  <c r="AT1009" i="5"/>
  <c r="BO1009" i="5" s="1"/>
  <c r="AM1009" i="5"/>
  <c r="AC490" i="5"/>
  <c r="AX490" i="5" s="1"/>
  <c r="BS490" i="5" s="1"/>
  <c r="Z490" i="5"/>
  <c r="AX733" i="5"/>
  <c r="AC733" i="5"/>
  <c r="BS733" i="5" s="1"/>
  <c r="Z733" i="5"/>
  <c r="AU733" i="5" s="1"/>
  <c r="BA178" i="5"/>
  <c r="BV178" i="5" s="1"/>
  <c r="AF178" i="5"/>
  <c r="AB178" i="5"/>
  <c r="AN414" i="5"/>
  <c r="BI414" i="5" s="1"/>
  <c r="CD414" i="5" s="1"/>
  <c r="AE414" i="5"/>
  <c r="AI34" i="5"/>
  <c r="BD34" i="5"/>
  <c r="BY34" i="5" s="1"/>
  <c r="AE34" i="5"/>
  <c r="AA66" i="5"/>
  <c r="AV66" i="5"/>
  <c r="AE66" i="5"/>
  <c r="BA857" i="5"/>
  <c r="BV857" i="5" s="1"/>
  <c r="AF857" i="5"/>
  <c r="AB857" i="5"/>
  <c r="AN971" i="5"/>
  <c r="BI971" i="5" s="1"/>
  <c r="CD971" i="5" s="1"/>
  <c r="X971" i="5"/>
  <c r="AS971" i="5" s="1"/>
  <c r="BN971" i="5" s="1"/>
  <c r="AP1007" i="5"/>
  <c r="BK1007" i="5"/>
  <c r="CF1007" i="5" s="1"/>
  <c r="AC1007" i="5"/>
  <c r="AI651" i="5"/>
  <c r="BD651" i="5" s="1"/>
  <c r="BY651" i="5" s="1"/>
  <c r="X651" i="5"/>
  <c r="AM633" i="5"/>
  <c r="BH633" i="5" s="1"/>
  <c r="AB633" i="5"/>
  <c r="AW633" i="5" s="1"/>
  <c r="AJ69" i="5"/>
  <c r="BE69" i="5"/>
  <c r="AL69" i="5"/>
  <c r="BG69" i="5" s="1"/>
  <c r="AN326" i="5"/>
  <c r="BI326" i="5" s="1"/>
  <c r="CD326" i="5" s="1"/>
  <c r="AB326" i="5"/>
  <c r="AW326" i="5" s="1"/>
  <c r="AP817" i="5"/>
  <c r="Z817" i="5"/>
  <c r="AP215" i="5"/>
  <c r="BK215" i="5" s="1"/>
  <c r="AJ215" i="5"/>
  <c r="Y861" i="5"/>
  <c r="AT861" i="5" s="1"/>
  <c r="BO861" i="5" s="1"/>
  <c r="AJ861" i="5"/>
  <c r="BE861" i="5"/>
  <c r="BZ861" i="5" s="1"/>
  <c r="AN811" i="5"/>
  <c r="BI811" i="5" s="1"/>
  <c r="CD811" i="5" s="1"/>
  <c r="X811" i="5"/>
  <c r="AS811" i="5" s="1"/>
  <c r="Y36" i="5"/>
  <c r="AT36" i="5"/>
  <c r="X36" i="5"/>
  <c r="AS36" i="5" s="1"/>
  <c r="AO851" i="5"/>
  <c r="CH851" i="5"/>
  <c r="W851" i="5"/>
  <c r="AC941" i="5"/>
  <c r="AX941" i="5" s="1"/>
  <c r="CH941" i="5"/>
  <c r="W941" i="5"/>
  <c r="AR941" i="5"/>
  <c r="BM941" i="5" s="1"/>
  <c r="AK166" i="5"/>
  <c r="Z166" i="5"/>
  <c r="AU166" i="5" s="1"/>
  <c r="AK288" i="5"/>
  <c r="BF288" i="5" s="1"/>
  <c r="CA288" i="5" s="1"/>
  <c r="BB288" i="5"/>
  <c r="BW288" i="5" s="1"/>
  <c r="AG288" i="5"/>
  <c r="AN153" i="5"/>
  <c r="AG153" i="5"/>
  <c r="BB153" i="5" s="1"/>
  <c r="BW153" i="5" s="1"/>
  <c r="AP318" i="5"/>
  <c r="BK318" i="5" s="1"/>
  <c r="CF318" i="5" s="1"/>
  <c r="AG318" i="5"/>
  <c r="BB318" i="5" s="1"/>
  <c r="BW318" i="5"/>
  <c r="AD398" i="5"/>
  <c r="AY398" i="5" s="1"/>
  <c r="W398" i="5"/>
  <c r="AR398" i="5" s="1"/>
  <c r="CH398" i="5"/>
  <c r="AA524" i="5"/>
  <c r="AV524" i="5" s="1"/>
  <c r="X524" i="5"/>
  <c r="AS524" i="5" s="1"/>
  <c r="AF761" i="5"/>
  <c r="BA761" i="5" s="1"/>
  <c r="BV761" i="5" s="1"/>
  <c r="AO761" i="5"/>
  <c r="BJ761" i="5" s="1"/>
  <c r="AP801" i="5"/>
  <c r="AH801" i="5"/>
  <c r="BC801" i="5"/>
  <c r="BX801" i="5" s="1"/>
  <c r="AM891" i="5"/>
  <c r="BH891" i="5" s="1"/>
  <c r="CC891" i="5" s="1"/>
  <c r="BG891" i="5"/>
  <c r="AL891" i="5"/>
  <c r="CB891" i="5" s="1"/>
  <c r="AC348" i="5"/>
  <c r="AX348" i="5" s="1"/>
  <c r="BS348" i="5" s="1"/>
  <c r="AB348" i="5"/>
  <c r="AW348" i="5" s="1"/>
  <c r="BR348" i="5" s="1"/>
  <c r="AN584" i="5"/>
  <c r="BI584" i="5"/>
  <c r="CD584" i="5" s="1"/>
  <c r="CH584" i="5"/>
  <c r="W584" i="5"/>
  <c r="AA534" i="5"/>
  <c r="AV534" i="5" s="1"/>
  <c r="AG534" i="5"/>
  <c r="BB534" i="5" s="1"/>
  <c r="AP771" i="5"/>
  <c r="BK771" i="5" s="1"/>
  <c r="CF771" i="5" s="1"/>
  <c r="AG771" i="5"/>
  <c r="AN448" i="5"/>
  <c r="AO448" i="5"/>
  <c r="BJ448" i="5" s="1"/>
  <c r="CE448" i="5" s="1"/>
  <c r="AN981" i="5"/>
  <c r="BI981" i="5" s="1"/>
  <c r="AJ981" i="5"/>
  <c r="AV277" i="5"/>
  <c r="AA277" i="5"/>
  <c r="Z277" i="5"/>
  <c r="AU277" i="5" s="1"/>
  <c r="BP277" i="5" s="1"/>
  <c r="Y704" i="5"/>
  <c r="AT704" i="5" s="1"/>
  <c r="BO704" i="5" s="1"/>
  <c r="AC704" i="5"/>
  <c r="AX704" i="5"/>
  <c r="BS704" i="5" s="1"/>
  <c r="AD759" i="5"/>
  <c r="AY759" i="5" s="1"/>
  <c r="AH759" i="5"/>
  <c r="AM841" i="5"/>
  <c r="BH841" i="5" s="1"/>
  <c r="CC841" i="5" s="1"/>
  <c r="AG841" i="5"/>
  <c r="BB841" i="5" s="1"/>
  <c r="X438" i="5"/>
  <c r="AS438" i="5" s="1"/>
  <c r="AB438" i="5"/>
  <c r="AP554" i="5"/>
  <c r="BK554" i="5" s="1"/>
  <c r="AL554" i="5"/>
  <c r="BG554" i="5" s="1"/>
  <c r="AA557" i="5"/>
  <c r="AV557" i="5" s="1"/>
  <c r="BQ557" i="5" s="1"/>
  <c r="AJ557" i="5"/>
  <c r="BE557" i="5"/>
  <c r="AK627" i="5"/>
  <c r="AG627" i="5"/>
  <c r="BB627" i="5" s="1"/>
  <c r="BA291" i="5"/>
  <c r="BV291" i="5" s="1"/>
  <c r="AF291" i="5"/>
  <c r="AE291" i="5"/>
  <c r="AF236" i="5"/>
  <c r="BA236" i="5" s="1"/>
  <c r="BV236" i="5" s="1"/>
  <c r="AC236" i="5"/>
  <c r="AI111" i="5"/>
  <c r="BD111" i="5" s="1"/>
  <c r="BY111" i="5" s="1"/>
  <c r="AC111" i="5"/>
  <c r="AI547" i="5"/>
  <c r="BD547" i="5" s="1"/>
  <c r="AH547" i="5"/>
  <c r="BC547" i="5"/>
  <c r="Y774" i="5"/>
  <c r="AT774" i="5" s="1"/>
  <c r="AM774" i="5"/>
  <c r="BH774" i="5" s="1"/>
  <c r="CC774" i="5" s="1"/>
  <c r="AM381" i="5"/>
  <c r="BH381" i="5" s="1"/>
  <c r="CC381" i="5" s="1"/>
  <c r="CH381" i="5"/>
  <c r="AR381" i="5"/>
  <c r="W381" i="5"/>
  <c r="AO687" i="5"/>
  <c r="BJ687" i="5" s="1"/>
  <c r="CH687" i="5"/>
  <c r="W687" i="5"/>
  <c r="AR687" i="5"/>
  <c r="BI745" i="5"/>
  <c r="AN745" i="5"/>
  <c r="AL745" i="5"/>
  <c r="BG745" i="5" s="1"/>
  <c r="CB745" i="5" s="1"/>
  <c r="AF538" i="5"/>
  <c r="Z538" i="5"/>
  <c r="AF648" i="5"/>
  <c r="AO648" i="5"/>
  <c r="AI558" i="5"/>
  <c r="AO558" i="5"/>
  <c r="BJ558" i="5"/>
  <c r="CE558" i="5" s="1"/>
  <c r="BD129" i="5"/>
  <c r="BY129" i="5" s="1"/>
  <c r="AI129" i="5"/>
  <c r="Z129" i="5"/>
  <c r="AU129" i="5"/>
  <c r="BP129" i="5" s="1"/>
  <c r="AV229" i="5"/>
  <c r="BQ229" i="5" s="1"/>
  <c r="AA229" i="5"/>
  <c r="Z229" i="5"/>
  <c r="AU229" i="5" s="1"/>
  <c r="AD719" i="5"/>
  <c r="AY719" i="5" s="1"/>
  <c r="BT719" i="5" s="1"/>
  <c r="AM719" i="5"/>
  <c r="BH719" i="5"/>
  <c r="CC719" i="5" s="1"/>
  <c r="AP155" i="5"/>
  <c r="BK155" i="5" s="1"/>
  <c r="AM155" i="5"/>
  <c r="AM102" i="5"/>
  <c r="BH102" i="5" s="1"/>
  <c r="CC102" i="5" s="1"/>
  <c r="AL102" i="5"/>
  <c r="BG102" i="5" s="1"/>
  <c r="BX945" i="5"/>
  <c r="AH945" i="5"/>
  <c r="BC945" i="5" s="1"/>
  <c r="Z945" i="5"/>
  <c r="AU945" i="5" s="1"/>
  <c r="BP945" i="5" s="1"/>
  <c r="AF362" i="5"/>
  <c r="BA362" i="5"/>
  <c r="W362" i="5"/>
  <c r="CH362" i="5"/>
  <c r="AD402" i="5"/>
  <c r="AY402" i="5" s="1"/>
  <c r="BT402" i="5" s="1"/>
  <c r="AU402" i="5"/>
  <c r="BP402" i="5" s="1"/>
  <c r="Z402" i="5"/>
  <c r="AK678" i="5"/>
  <c r="BF678" i="5" s="1"/>
  <c r="AO678" i="5"/>
  <c r="BJ678" i="5" s="1"/>
  <c r="AP123" i="5"/>
  <c r="BK123" i="5"/>
  <c r="CF123" i="5" s="1"/>
  <c r="AL123" i="5"/>
  <c r="BG123" i="5" s="1"/>
  <c r="AP588" i="5"/>
  <c r="AG588" i="5"/>
  <c r="AF213" i="5"/>
  <c r="BA213" i="5" s="1"/>
  <c r="AH213" i="5"/>
  <c r="BC213" i="5" s="1"/>
  <c r="BX213" i="5"/>
  <c r="Y876" i="5"/>
  <c r="AT876" i="5" s="1"/>
  <c r="BO876" i="5" s="1"/>
  <c r="AC876" i="5"/>
  <c r="AX876" i="5"/>
  <c r="Y896" i="5"/>
  <c r="AT896" i="5" s="1"/>
  <c r="X896" i="5"/>
  <c r="AS896" i="5" s="1"/>
  <c r="AH187" i="5"/>
  <c r="CH187" i="5"/>
  <c r="W187" i="5"/>
  <c r="AC856" i="5"/>
  <c r="AX856" i="5" s="1"/>
  <c r="BS856" i="5" s="1"/>
  <c r="AG856" i="5"/>
  <c r="AF113" i="5"/>
  <c r="BA113" i="5" s="1"/>
  <c r="BM113" i="5"/>
  <c r="CH113" i="5"/>
  <c r="AR113" i="5"/>
  <c r="W113" i="5"/>
  <c r="AP619" i="5"/>
  <c r="BK619" i="5" s="1"/>
  <c r="CF619" i="5" s="1"/>
  <c r="AB619" i="5"/>
  <c r="AK174" i="5"/>
  <c r="AL174" i="5"/>
  <c r="BG174" i="5" s="1"/>
  <c r="AD629" i="5"/>
  <c r="BE629" i="5"/>
  <c r="BZ629" i="5" s="1"/>
  <c r="AJ629" i="5"/>
  <c r="AN836" i="5"/>
  <c r="AZ836" i="5"/>
  <c r="BU836" i="5" s="1"/>
  <c r="AE836" i="5"/>
  <c r="AD679" i="5"/>
  <c r="AY679" i="5" s="1"/>
  <c r="BT679" i="5" s="1"/>
  <c r="AB679" i="5"/>
  <c r="AW679" i="5" s="1"/>
  <c r="AI62" i="5"/>
  <c r="BD62" i="5" s="1"/>
  <c r="BY62" i="5" s="1"/>
  <c r="AC62" i="5"/>
  <c r="AX62" i="5" s="1"/>
  <c r="Y696" i="5"/>
  <c r="AT696" i="5" s="1"/>
  <c r="BO696" i="5" s="1"/>
  <c r="AC696" i="5"/>
  <c r="AX696" i="5" s="1"/>
  <c r="BS696" i="5" s="1"/>
  <c r="AH190" i="5"/>
  <c r="AG190" i="5"/>
  <c r="BB190" i="5" s="1"/>
  <c r="BW190" i="5" s="1"/>
  <c r="X806" i="5"/>
  <c r="AS806" i="5" s="1"/>
  <c r="BN806" i="5" s="1"/>
  <c r="AG806" i="5"/>
  <c r="BB806" i="5"/>
  <c r="AF977" i="5"/>
  <c r="BA977" i="5"/>
  <c r="W977" i="5"/>
  <c r="AR977" i="5" s="1"/>
  <c r="CH977" i="5"/>
  <c r="AA906" i="5"/>
  <c r="AV906" i="5" s="1"/>
  <c r="AB906" i="5"/>
  <c r="AW906" i="5" s="1"/>
  <c r="BR906" i="5" s="1"/>
  <c r="AA443" i="5"/>
  <c r="AV443" i="5" s="1"/>
  <c r="BQ443" i="5" s="1"/>
  <c r="AJ443" i="5"/>
  <c r="BE443" i="5" s="1"/>
  <c r="BZ443" i="5" s="1"/>
  <c r="AA283" i="5"/>
  <c r="AV283" i="5" s="1"/>
  <c r="BU283" i="5"/>
  <c r="AE283" i="5"/>
  <c r="AZ283" i="5" s="1"/>
  <c r="AK433" i="5"/>
  <c r="BF433" i="5" s="1"/>
  <c r="CA433" i="5" s="1"/>
  <c r="AJ433" i="5"/>
  <c r="AN473" i="5"/>
  <c r="BI473" i="5" s="1"/>
  <c r="Z473" i="5"/>
  <c r="AU473" i="5" s="1"/>
  <c r="BP473" i="5" s="1"/>
  <c r="Y639" i="5"/>
  <c r="AU639" i="5"/>
  <c r="BP639" i="5" s="1"/>
  <c r="Z639" i="5"/>
  <c r="BA963" i="5"/>
  <c r="BV963" i="5" s="1"/>
  <c r="AF963" i="5"/>
  <c r="AC963" i="5"/>
  <c r="AX963" i="5" s="1"/>
  <c r="AC658" i="5"/>
  <c r="AX658" i="5"/>
  <c r="AR658" i="5"/>
  <c r="W658" i="5"/>
  <c r="CH658" i="5"/>
  <c r="AM482" i="5"/>
  <c r="BH482" i="5" s="1"/>
  <c r="CC482" i="5" s="1"/>
  <c r="AL482" i="5"/>
  <c r="AN472" i="5"/>
  <c r="W472" i="5"/>
  <c r="AR472" i="5" s="1"/>
  <c r="CH472" i="5"/>
  <c r="AN21" i="5"/>
  <c r="AL21" i="5"/>
  <c r="AN998" i="5"/>
  <c r="BI998" i="5"/>
  <c r="CD998" i="5" s="1"/>
  <c r="AE998" i="5"/>
  <c r="AZ998" i="5" s="1"/>
  <c r="AI508" i="5"/>
  <c r="BD508" i="5" s="1"/>
  <c r="AJ508" i="5"/>
  <c r="BE508" i="5" s="1"/>
  <c r="AA184" i="5"/>
  <c r="AV184" i="5" s="1"/>
  <c r="AJ184" i="5"/>
  <c r="BE184" i="5" s="1"/>
  <c r="BZ184" i="5" s="1"/>
  <c r="AV785" i="5"/>
  <c r="BQ785" i="5" s="1"/>
  <c r="AA785" i="5"/>
  <c r="X785" i="5"/>
  <c r="AS785" i="5" s="1"/>
  <c r="AI1015" i="5"/>
  <c r="BD1015" i="5"/>
  <c r="BY1015" i="5" s="1"/>
  <c r="AC1015" i="5"/>
  <c r="AX1015" i="5" s="1"/>
  <c r="BS1015" i="5" s="1"/>
  <c r="AA885" i="5"/>
  <c r="AC885" i="5"/>
  <c r="AX875" i="5"/>
  <c r="BS875" i="5" s="1"/>
  <c r="AC875" i="5"/>
  <c r="AL875" i="5"/>
  <c r="BG875" i="5" s="1"/>
  <c r="CB875" i="5" s="1"/>
  <c r="AC352" i="5"/>
  <c r="Z352" i="5"/>
  <c r="AU352" i="5" s="1"/>
  <c r="BP352" i="5" s="1"/>
  <c r="BI372" i="5"/>
  <c r="CD372" i="5" s="1"/>
  <c r="AN372" i="5"/>
  <c r="Z372" i="5"/>
  <c r="AU372" i="5" s="1"/>
  <c r="AF706" i="5"/>
  <c r="BA706" i="5" s="1"/>
  <c r="AG706" i="5"/>
  <c r="Y845" i="5"/>
  <c r="AG845" i="5"/>
  <c r="BF855" i="5"/>
  <c r="CA855" i="5" s="1"/>
  <c r="AK855" i="5"/>
  <c r="AO855" i="5"/>
  <c r="AF925" i="5"/>
  <c r="BA925" i="5" s="1"/>
  <c r="AO925" i="5"/>
  <c r="Y498" i="5"/>
  <c r="AT498" i="5" s="1"/>
  <c r="X498" i="5"/>
  <c r="AD568" i="5"/>
  <c r="AY568" i="5" s="1"/>
  <c r="BT568" i="5" s="1"/>
  <c r="AH568" i="5"/>
  <c r="AD628" i="5"/>
  <c r="AM628" i="5"/>
  <c r="AS743" i="5"/>
  <c r="BN743" i="5" s="1"/>
  <c r="X743" i="5"/>
  <c r="W743" i="5"/>
  <c r="AR743" i="5" s="1"/>
  <c r="CH743" i="5"/>
  <c r="AC54" i="5"/>
  <c r="AX54" i="5"/>
  <c r="BS54" i="5" s="1"/>
  <c r="AW54" i="5"/>
  <c r="BR54" i="5"/>
  <c r="AB54" i="5"/>
  <c r="AP28" i="5"/>
  <c r="BK28" i="5" s="1"/>
  <c r="W28" i="5"/>
  <c r="CH28" i="5"/>
  <c r="AR28" i="5"/>
  <c r="AA225" i="5"/>
  <c r="AV225" i="5" s="1"/>
  <c r="BQ225" i="5" s="1"/>
  <c r="Z225" i="5"/>
  <c r="AU225" i="5" s="1"/>
  <c r="AN206" i="5"/>
  <c r="BI206" i="5" s="1"/>
  <c r="CD206" i="5" s="1"/>
  <c r="AL206" i="5"/>
  <c r="BA505" i="5"/>
  <c r="BV505" i="5" s="1"/>
  <c r="AF505" i="5"/>
  <c r="AJ505" i="5"/>
  <c r="BE505" i="5" s="1"/>
  <c r="Y175" i="5"/>
  <c r="AJ175" i="5"/>
  <c r="BE175" i="5" s="1"/>
  <c r="AF903" i="5"/>
  <c r="BA903" i="5" s="1"/>
  <c r="BV903" i="5" s="1"/>
  <c r="AE903" i="5"/>
  <c r="AZ903" i="5" s="1"/>
  <c r="BU903" i="5" s="1"/>
  <c r="BI165" i="5"/>
  <c r="CD165" i="5" s="1"/>
  <c r="AN165" i="5"/>
  <c r="AH165" i="5"/>
  <c r="Y758" i="5"/>
  <c r="AT758" i="5" s="1"/>
  <c r="X758" i="5"/>
  <c r="AS758" i="5" s="1"/>
  <c r="Z1006" i="5"/>
  <c r="AU1006" i="5" s="1"/>
  <c r="BP1006" i="5" s="1"/>
  <c r="AG1006" i="5"/>
  <c r="AM72" i="5"/>
  <c r="BH72" i="5"/>
  <c r="CC72" i="5" s="1"/>
  <c r="AB72" i="5"/>
  <c r="AK42" i="5"/>
  <c r="BF42" i="5" s="1"/>
  <c r="CA42" i="5" s="1"/>
  <c r="CH42" i="5"/>
  <c r="W42" i="5"/>
  <c r="AF689" i="5"/>
  <c r="BA689" i="5" s="1"/>
  <c r="BV689" i="5" s="1"/>
  <c r="W689" i="5"/>
  <c r="AR689" i="5"/>
  <c r="BM689" i="5" s="1"/>
  <c r="CH689" i="5"/>
  <c r="AN816" i="5"/>
  <c r="BI816" i="5" s="1"/>
  <c r="BE816" i="5"/>
  <c r="AJ816" i="5"/>
  <c r="AK993" i="5"/>
  <c r="AJ993" i="5"/>
  <c r="BE993" i="5"/>
  <c r="BZ993" i="5" s="1"/>
  <c r="CD967" i="5"/>
  <c r="AN967" i="5"/>
  <c r="BI967" i="5" s="1"/>
  <c r="BE967" i="5"/>
  <c r="BZ967" i="5" s="1"/>
  <c r="AJ967" i="5"/>
  <c r="AI245" i="5"/>
  <c r="BD245" i="5" s="1"/>
  <c r="AJ245" i="5"/>
  <c r="BE245" i="5" s="1"/>
  <c r="BZ245" i="5" s="1"/>
  <c r="AF216" i="5"/>
  <c r="BA216" i="5" s="1"/>
  <c r="BV216" i="5" s="1"/>
  <c r="X216" i="5"/>
  <c r="Y232" i="5"/>
  <c r="AC232" i="5"/>
  <c r="AJ363" i="5"/>
  <c r="BE363" i="5" s="1"/>
  <c r="BZ363" i="5" s="1"/>
  <c r="CH363" i="5"/>
  <c r="W363" i="5"/>
  <c r="BS203" i="5"/>
  <c r="AC203" i="5"/>
  <c r="AX203" i="5" s="1"/>
  <c r="AG203" i="5"/>
  <c r="AI353" i="5"/>
  <c r="AE353" i="5"/>
  <c r="AZ353" i="5" s="1"/>
  <c r="BU353" i="5" s="1"/>
  <c r="AP453" i="5"/>
  <c r="AO453" i="5"/>
  <c r="BJ453" i="5" s="1"/>
  <c r="AA423" i="5"/>
  <c r="AV423" i="5" s="1"/>
  <c r="AB423" i="5"/>
  <c r="AA539" i="5"/>
  <c r="AV539" i="5" s="1"/>
  <c r="AE539" i="5"/>
  <c r="AF255" i="5"/>
  <c r="AJ255" i="5"/>
  <c r="AA177" i="5"/>
  <c r="AO177" i="5"/>
  <c r="BJ177" i="5" s="1"/>
  <c r="AD790" i="5"/>
  <c r="AY790" i="5" s="1"/>
  <c r="BT790" i="5" s="1"/>
  <c r="AM790" i="5"/>
  <c r="BH790" i="5" s="1"/>
  <c r="AD467" i="5"/>
  <c r="BH467" i="5"/>
  <c r="CC467" i="5" s="1"/>
  <c r="AM467" i="5"/>
  <c r="AH275" i="5"/>
  <c r="AB275" i="5"/>
  <c r="AC466" i="5"/>
  <c r="AX466" i="5" s="1"/>
  <c r="BS466" i="5" s="1"/>
  <c r="AL466" i="5"/>
  <c r="BG466" i="5" s="1"/>
  <c r="CB466" i="5" s="1"/>
  <c r="AK202" i="5"/>
  <c r="AB202" i="5"/>
  <c r="AW202" i="5" s="1"/>
  <c r="BR202" i="5" s="1"/>
  <c r="AN900" i="5"/>
  <c r="BI900" i="5" s="1"/>
  <c r="CD900" i="5" s="1"/>
  <c r="AE900" i="5"/>
  <c r="AZ900" i="5"/>
  <c r="AI106" i="5"/>
  <c r="BD106" i="5" s="1"/>
  <c r="CH106" i="5"/>
  <c r="W106" i="5"/>
  <c r="AN107" i="5"/>
  <c r="BI107" i="5" s="1"/>
  <c r="AE107" i="5"/>
  <c r="AZ107" i="5" s="1"/>
  <c r="BU107" i="5" s="1"/>
  <c r="AF532" i="5"/>
  <c r="BA532" i="5" s="1"/>
  <c r="BV532" i="5" s="1"/>
  <c r="AO532" i="5"/>
  <c r="BJ532" i="5" s="1"/>
  <c r="CE532" i="5" s="1"/>
  <c r="Y847" i="5"/>
  <c r="AJ847" i="5"/>
  <c r="Y511" i="5"/>
  <c r="AC511" i="5"/>
  <c r="AX511" i="5" s="1"/>
  <c r="BS511" i="5"/>
  <c r="AA571" i="5"/>
  <c r="AM571" i="5"/>
  <c r="X407" i="5"/>
  <c r="AG407" i="5"/>
  <c r="BB407" i="5" s="1"/>
  <c r="AC212" i="5"/>
  <c r="AX212" i="5" s="1"/>
  <c r="AR212" i="5"/>
  <c r="BM212" i="5" s="1"/>
  <c r="CH212" i="5"/>
  <c r="W212" i="5"/>
  <c r="AK270" i="5"/>
  <c r="BF270" i="5" s="1"/>
  <c r="CA270" i="5" s="1"/>
  <c r="AB270" i="5"/>
  <c r="AW270" i="5" s="1"/>
  <c r="AA849" i="5"/>
  <c r="AE849" i="5"/>
  <c r="AK316" i="5"/>
  <c r="AB316" i="5"/>
  <c r="AW316" i="5" s="1"/>
  <c r="AP867" i="5"/>
  <c r="BK867" i="5" s="1"/>
  <c r="CF867" i="5" s="1"/>
  <c r="AO867" i="5"/>
  <c r="BJ867" i="5" s="1"/>
  <c r="AD376" i="5"/>
  <c r="AY376" i="5" s="1"/>
  <c r="X376" i="5"/>
  <c r="AS376" i="5" s="1"/>
  <c r="AK622" i="5"/>
  <c r="AM622" i="5"/>
  <c r="BH622" i="5" s="1"/>
  <c r="AD33" i="5"/>
  <c r="AY33" i="5"/>
  <c r="BT33" i="5" s="1"/>
  <c r="AH33" i="5"/>
  <c r="BC33" i="5" s="1"/>
  <c r="AI683" i="5"/>
  <c r="BD683" i="5" s="1"/>
  <c r="AH683" i="5"/>
  <c r="BC683" i="5"/>
  <c r="BX683" i="5" s="1"/>
  <c r="AM244" i="5"/>
  <c r="BH244" i="5" s="1"/>
  <c r="CC244" i="5" s="1"/>
  <c r="AB244" i="5"/>
  <c r="AW244" i="5" s="1"/>
  <c r="AH39" i="5"/>
  <c r="BC39" i="5" s="1"/>
  <c r="BX39" i="5" s="1"/>
  <c r="CH39" i="5"/>
  <c r="W39" i="5"/>
  <c r="AN337" i="5"/>
  <c r="BI337" i="5" s="1"/>
  <c r="AB337" i="5"/>
  <c r="AW337" i="5" s="1"/>
  <c r="BR337" i="5" s="1"/>
  <c r="AK1004" i="5"/>
  <c r="BF1004" i="5" s="1"/>
  <c r="CA1004" i="5" s="1"/>
  <c r="AB1004" i="5"/>
  <c r="AF235" i="5"/>
  <c r="BA235" i="5" s="1"/>
  <c r="BV235" i="5" s="1"/>
  <c r="AE235" i="5"/>
  <c r="AZ235" i="5" s="1"/>
  <c r="BU235" i="5" s="1"/>
  <c r="AD740" i="5"/>
  <c r="AY740" i="5"/>
  <c r="CE740" i="5"/>
  <c r="AO740" i="5"/>
  <c r="BJ740" i="5" s="1"/>
  <c r="AA205" i="5"/>
  <c r="X205" i="5"/>
  <c r="Y621" i="5"/>
  <c r="AT621" i="5"/>
  <c r="AH621" i="5"/>
  <c r="BC621" i="5"/>
  <c r="BX621" i="5" s="1"/>
  <c r="AJ247" i="5"/>
  <c r="BE247" i="5" s="1"/>
  <c r="AR247" i="5"/>
  <c r="CH247" i="5"/>
  <c r="W247" i="5"/>
  <c r="AH830" i="5"/>
  <c r="BG830" i="5"/>
  <c r="CB830" i="5" s="1"/>
  <c r="AL830" i="5"/>
  <c r="AK727" i="5"/>
  <c r="BF727" i="5"/>
  <c r="CA727" i="5" s="1"/>
  <c r="AG727" i="5"/>
  <c r="BB727" i="5" s="1"/>
  <c r="BW727" i="5" s="1"/>
  <c r="AK117" i="5"/>
  <c r="BF117" i="5" s="1"/>
  <c r="CA117" i="5" s="1"/>
  <c r="CH117" i="5"/>
  <c r="W117" i="5"/>
  <c r="AK97" i="5"/>
  <c r="BF97" i="5" s="1"/>
  <c r="AO97" i="5"/>
  <c r="BJ97" i="5" s="1"/>
  <c r="CE97" i="5" s="1"/>
  <c r="AI147" i="5"/>
  <c r="BD147" i="5"/>
  <c r="BY147" i="5" s="1"/>
  <c r="AJ147" i="5"/>
  <c r="AD976" i="5"/>
  <c r="AY976" i="5" s="1"/>
  <c r="BT976" i="5" s="1"/>
  <c r="AG976" i="5"/>
  <c r="AY711" i="5"/>
  <c r="BT711" i="5" s="1"/>
  <c r="AD711" i="5"/>
  <c r="AB711" i="5"/>
  <c r="AW711" i="5" s="1"/>
  <c r="BR711" i="5" s="1"/>
  <c r="AI79" i="5"/>
  <c r="BD79" i="5"/>
  <c r="AH79" i="5"/>
  <c r="AF996" i="5"/>
  <c r="AC996" i="5"/>
  <c r="AX996" i="5" s="1"/>
  <c r="AC512" i="5"/>
  <c r="BS512" i="5" s="1"/>
  <c r="AX512" i="5"/>
  <c r="AL512" i="5"/>
  <c r="BG512" i="5" s="1"/>
  <c r="CB512" i="5" s="1"/>
  <c r="AM357" i="5"/>
  <c r="BH357" i="5" s="1"/>
  <c r="CC357" i="5" s="1"/>
  <c r="AG357" i="5"/>
  <c r="BB357" i="5" s="1"/>
  <c r="BW357" i="5" s="1"/>
  <c r="BA266" i="5"/>
  <c r="BV266" i="5" s="1"/>
  <c r="AF266" i="5"/>
  <c r="CH266" i="5"/>
  <c r="W266" i="5"/>
  <c r="AR266" i="5" s="1"/>
  <c r="AF73" i="5"/>
  <c r="BA73" i="5" s="1"/>
  <c r="BV73" i="5" s="1"/>
  <c r="AG73" i="5"/>
  <c r="BB73" i="5" s="1"/>
  <c r="AA698" i="5"/>
  <c r="AV698" i="5" s="1"/>
  <c r="AE698" i="5"/>
  <c r="AZ698" i="5" s="1"/>
  <c r="BU698" i="5" s="1"/>
  <c r="AN756" i="5"/>
  <c r="BI756" i="5" s="1"/>
  <c r="CD756" i="5" s="1"/>
  <c r="AO756" i="5"/>
  <c r="BJ756" i="5" s="1"/>
  <c r="AF994" i="5"/>
  <c r="BU994" i="5"/>
  <c r="AE994" i="5"/>
  <c r="AZ994" i="5" s="1"/>
  <c r="AK110" i="5"/>
  <c r="BF110" i="5" s="1"/>
  <c r="CA110" i="5" s="1"/>
  <c r="AO110" i="5"/>
  <c r="BJ110" i="5"/>
  <c r="CE110" i="5" s="1"/>
  <c r="AA380" i="5"/>
  <c r="AV380" i="5" s="1"/>
  <c r="BQ380" i="5" s="1"/>
  <c r="AH380" i="5"/>
  <c r="BC380" i="5" s="1"/>
  <c r="AD752" i="5"/>
  <c r="AY752" i="5"/>
  <c r="BT752" i="5" s="1"/>
  <c r="BH752" i="5"/>
  <c r="CC752" i="5" s="1"/>
  <c r="AM752" i="5"/>
  <c r="X310" i="5"/>
  <c r="AS310" i="5" s="1"/>
  <c r="BN310" i="5" s="1"/>
  <c r="W310" i="5"/>
  <c r="AR310" i="5" s="1"/>
  <c r="CH310" i="5"/>
  <c r="BH755" i="5"/>
  <c r="CC755" i="5" s="1"/>
  <c r="AM755" i="5"/>
  <c r="AG755" i="5"/>
  <c r="AK370" i="5"/>
  <c r="W370" i="5"/>
  <c r="CH370" i="5"/>
  <c r="AF576" i="5"/>
  <c r="BA576" i="5" s="1"/>
  <c r="BV576" i="5" s="1"/>
  <c r="CH576" i="5"/>
  <c r="W576" i="5"/>
  <c r="Y586" i="5"/>
  <c r="AO586" i="5"/>
  <c r="BJ586" i="5" s="1"/>
  <c r="CE586" i="5" s="1"/>
  <c r="AD133" i="5"/>
  <c r="AY133" i="5" s="1"/>
  <c r="AL133" i="5"/>
  <c r="BG133" i="5" s="1"/>
  <c r="CB133" i="5" s="1"/>
  <c r="AN988" i="5"/>
  <c r="BI988" i="5" s="1"/>
  <c r="AO988" i="5"/>
  <c r="AF864" i="5"/>
  <c r="AJ864" i="5"/>
  <c r="AA985" i="5"/>
  <c r="AV985" i="5" s="1"/>
  <c r="BQ985" i="5" s="1"/>
  <c r="X985" i="5"/>
  <c r="AS985" i="5" s="1"/>
  <c r="BN985" i="5" s="1"/>
  <c r="AI597" i="5"/>
  <c r="AC597" i="5"/>
  <c r="AC537" i="5"/>
  <c r="AL537" i="5"/>
  <c r="BG537" i="5" s="1"/>
  <c r="AH647" i="5"/>
  <c r="BC647" i="5" s="1"/>
  <c r="CH647" i="5"/>
  <c r="W647" i="5"/>
  <c r="AR647" i="5" s="1"/>
  <c r="AN321" i="5"/>
  <c r="BI321" i="5" s="1"/>
  <c r="AL321" i="5"/>
  <c r="BG321" i="5" s="1"/>
  <c r="CB321" i="5" s="1"/>
  <c r="AP271" i="5"/>
  <c r="Z271" i="5"/>
  <c r="AK637" i="5"/>
  <c r="AG637" i="5"/>
  <c r="BB637" i="5" s="1"/>
  <c r="AI567" i="5"/>
  <c r="BD567" i="5" s="1"/>
  <c r="CH567" i="5"/>
  <c r="W567" i="5"/>
  <c r="AN471" i="5"/>
  <c r="BI471" i="5"/>
  <c r="AB471" i="5"/>
  <c r="AW471" i="5" s="1"/>
  <c r="BR471" i="5" s="1"/>
  <c r="AK924" i="5"/>
  <c r="BF924" i="5" s="1"/>
  <c r="CA924" i="5" s="1"/>
  <c r="AB924" i="5"/>
  <c r="AW924" i="5" s="1"/>
  <c r="BR924" i="5" s="1"/>
  <c r="AP506" i="5"/>
  <c r="BK506" i="5" s="1"/>
  <c r="CF506" i="5" s="1"/>
  <c r="AC506" i="5"/>
  <c r="AX506" i="5" s="1"/>
  <c r="AF982" i="5"/>
  <c r="BA982" i="5" s="1"/>
  <c r="BV982" i="5" s="1"/>
  <c r="AM982" i="5"/>
  <c r="BH982" i="5" s="1"/>
  <c r="AH139" i="5"/>
  <c r="BC139" i="5"/>
  <c r="BX139" i="5" s="1"/>
  <c r="AG139" i="5"/>
  <c r="BB139" i="5"/>
  <c r="BW139" i="5" s="1"/>
  <c r="BH412" i="5"/>
  <c r="CC412" i="5" s="1"/>
  <c r="AM412" i="5"/>
  <c r="AB412" i="5"/>
  <c r="AP382" i="5"/>
  <c r="BK382" i="5" s="1"/>
  <c r="AL382" i="5"/>
  <c r="BG382" i="5" s="1"/>
  <c r="CB382" i="5" s="1"/>
  <c r="AD835" i="5"/>
  <c r="AY835" i="5" s="1"/>
  <c r="BT835" i="5" s="1"/>
  <c r="AG835" i="5"/>
  <c r="BB835" i="5" s="1"/>
  <c r="BW835" i="5" s="1"/>
  <c r="AF51" i="5"/>
  <c r="BA51" i="5" s="1"/>
  <c r="Z51" i="5"/>
  <c r="AP1005" i="5"/>
  <c r="X1005" i="5"/>
  <c r="AP322" i="5"/>
  <c r="AJ322" i="5"/>
  <c r="AD548" i="5"/>
  <c r="AY548" i="5" s="1"/>
  <c r="BJ548" i="5"/>
  <c r="AO548" i="5"/>
  <c r="AI528" i="5"/>
  <c r="BD528" i="5" s="1"/>
  <c r="X528" i="5"/>
  <c r="AS528" i="5" s="1"/>
  <c r="BN528" i="5" s="1"/>
  <c r="Y805" i="5"/>
  <c r="AM805" i="5"/>
  <c r="BH805" i="5" s="1"/>
  <c r="CC805" i="5" s="1"/>
  <c r="AM735" i="5"/>
  <c r="BH735" i="5"/>
  <c r="CC735" i="5" s="1"/>
  <c r="CH735" i="5"/>
  <c r="W735" i="5"/>
  <c r="AM112" i="5"/>
  <c r="AB112" i="5"/>
  <c r="AW112" i="5"/>
  <c r="BR112" i="5" s="1"/>
  <c r="AP31" i="5"/>
  <c r="BK31" i="5" s="1"/>
  <c r="CF31" i="5"/>
  <c r="BB31" i="5"/>
  <c r="BW31" i="5" s="1"/>
  <c r="AG31" i="5"/>
  <c r="AD668" i="5"/>
  <c r="AY668" i="5"/>
  <c r="BT668" i="5" s="1"/>
  <c r="AE668" i="5"/>
  <c r="AZ668" i="5" s="1"/>
  <c r="AP379" i="5"/>
  <c r="AE379" i="5"/>
  <c r="AZ379" i="5" s="1"/>
  <c r="AF122" i="5"/>
  <c r="BA122" i="5" s="1"/>
  <c r="BV122" i="5" s="1"/>
  <c r="AE122" i="5"/>
  <c r="AZ122" i="5"/>
  <c r="BU122" i="5"/>
  <c r="AF607" i="5"/>
  <c r="AE607" i="5"/>
  <c r="Y301" i="5"/>
  <c r="AT301" i="5" s="1"/>
  <c r="BO301" i="5" s="1"/>
  <c r="AO301" i="5"/>
  <c r="BJ301" i="5"/>
  <c r="AI132" i="5"/>
  <c r="BD132" i="5"/>
  <c r="BY132" i="5" s="1"/>
  <c r="AH132" i="5"/>
  <c r="BC132" i="5" s="1"/>
  <c r="AF313" i="5"/>
  <c r="BA313" i="5" s="1"/>
  <c r="BV313" i="5" s="1"/>
  <c r="AJ313" i="5"/>
  <c r="X343" i="5"/>
  <c r="AS343" i="5" s="1"/>
  <c r="BN343" i="5" s="1"/>
  <c r="AG343" i="5"/>
  <c r="AH483" i="5"/>
  <c r="AG483" i="5"/>
  <c r="BB483" i="5" s="1"/>
  <c r="BW483" i="5" s="1"/>
  <c r="AD489" i="5"/>
  <c r="AB489" i="5"/>
  <c r="AP569" i="5"/>
  <c r="BK569" i="5" s="1"/>
  <c r="AL569" i="5"/>
  <c r="BG569" i="5" s="1"/>
  <c r="AA219" i="5"/>
  <c r="AV219" i="5"/>
  <c r="BQ219" i="5"/>
  <c r="AG219" i="5"/>
  <c r="BB219" i="5" s="1"/>
  <c r="BW219" i="5" s="1"/>
  <c r="Y284" i="5"/>
  <c r="AJ284" i="5"/>
  <c r="BE284" i="5"/>
  <c r="BZ284" i="5"/>
  <c r="Y734" i="5"/>
  <c r="AM734" i="5"/>
  <c r="BH734" i="5"/>
  <c r="CC734" i="5" s="1"/>
  <c r="Y375" i="5"/>
  <c r="AT375" i="5" s="1"/>
  <c r="BO375" i="5" s="1"/>
  <c r="AH375" i="5"/>
  <c r="BC375" i="5" s="1"/>
  <c r="AO356" i="5"/>
  <c r="BJ356" i="5" s="1"/>
  <c r="CE356" i="5" s="1"/>
  <c r="AB356" i="5"/>
  <c r="AW356" i="5" s="1"/>
  <c r="X46" i="5"/>
  <c r="AS46" i="5" s="1"/>
  <c r="AB46" i="5"/>
  <c r="AW46" i="5" s="1"/>
  <c r="BR46" i="5" s="1"/>
  <c r="AK897" i="5"/>
  <c r="BF897" i="5" s="1"/>
  <c r="AG897" i="5"/>
  <c r="BT561" i="5"/>
  <c r="AD561" i="5"/>
  <c r="AY561" i="5" s="1"/>
  <c r="AL561" i="5"/>
  <c r="BG561" i="5" s="1"/>
  <c r="CB561" i="5" s="1"/>
  <c r="AP295" i="5"/>
  <c r="AG295" i="5"/>
  <c r="AP127" i="5"/>
  <c r="AE127" i="5"/>
  <c r="AZ127" i="5" s="1"/>
  <c r="AD256" i="5"/>
  <c r="AY256" i="5"/>
  <c r="AO256" i="5"/>
  <c r="BJ256" i="5" s="1"/>
  <c r="AI476" i="5"/>
  <c r="BD476" i="5" s="1"/>
  <c r="AE476" i="5"/>
  <c r="AZ476" i="5" s="1"/>
  <c r="Y436" i="5"/>
  <c r="X436" i="5"/>
  <c r="AA583" i="5"/>
  <c r="AM583" i="5"/>
  <c r="BH583" i="5" s="1"/>
  <c r="CC583" i="5" s="1"/>
  <c r="AM653" i="5"/>
  <c r="BH653" i="5" s="1"/>
  <c r="AB653" i="5"/>
  <c r="AW653" i="5" s="1"/>
  <c r="X89" i="5"/>
  <c r="AS89" i="5" s="1"/>
  <c r="W89" i="5"/>
  <c r="CH89" i="5"/>
  <c r="AR89" i="5"/>
  <c r="AK59" i="5"/>
  <c r="BF59" i="5" s="1"/>
  <c r="AE59" i="5"/>
  <c r="AK447" i="5"/>
  <c r="Z447" i="5"/>
  <c r="AF840" i="5"/>
  <c r="AE840" i="5"/>
  <c r="AA829" i="5"/>
  <c r="AV829" i="5" s="1"/>
  <c r="AE829" i="5"/>
  <c r="BA965" i="5"/>
  <c r="AF965" i="5"/>
  <c r="BV965" i="5" s="1"/>
  <c r="AJ965" i="5"/>
  <c r="BE965" i="5" s="1"/>
  <c r="BZ965" i="5" s="1"/>
  <c r="AD929" i="5"/>
  <c r="AY929" i="5" s="1"/>
  <c r="AO929" i="5"/>
  <c r="BJ929" i="5"/>
  <c r="CE929" i="5" s="1"/>
  <c r="AD455" i="5"/>
  <c r="AY455" i="5" s="1"/>
  <c r="BT455" i="5" s="1"/>
  <c r="BN455" i="5"/>
  <c r="X455" i="5"/>
  <c r="AS455" i="5"/>
  <c r="AI86" i="5"/>
  <c r="AH86" i="5"/>
  <c r="BC86" i="5" s="1"/>
  <c r="BX86" i="5" s="1"/>
  <c r="Z909" i="5"/>
  <c r="W909" i="5"/>
  <c r="CH909" i="5"/>
  <c r="BS65" i="5"/>
  <c r="AC65" i="5"/>
  <c r="AX65" i="5" s="1"/>
  <c r="W65" i="5"/>
  <c r="AR65" i="5"/>
  <c r="BM65" i="5" s="1"/>
  <c r="CH65" i="5"/>
  <c r="AN315" i="5"/>
  <c r="BI315" i="5" s="1"/>
  <c r="CD315" i="5"/>
  <c r="Z315" i="5"/>
  <c r="AK611" i="5"/>
  <c r="AG611" i="5"/>
  <c r="BB611" i="5" s="1"/>
  <c r="BW611" i="5" s="1"/>
  <c r="AD477" i="5"/>
  <c r="AY477" i="5" s="1"/>
  <c r="AJ477" i="5"/>
  <c r="BE477" i="5" s="1"/>
  <c r="BZ477" i="5" s="1"/>
  <c r="BI196" i="5"/>
  <c r="CD196" i="5" s="1"/>
  <c r="AN196" i="5"/>
  <c r="AE196" i="5"/>
  <c r="AF907" i="5"/>
  <c r="BA907" i="5" s="1"/>
  <c r="AB907" i="5"/>
  <c r="AW907" i="5" s="1"/>
  <c r="Y779" i="5"/>
  <c r="AT779" i="5"/>
  <c r="BO779" i="5" s="1"/>
  <c r="X779" i="5"/>
  <c r="AS779" i="5" s="1"/>
  <c r="BN779" i="5" s="1"/>
  <c r="Y777" i="5"/>
  <c r="AT777" i="5"/>
  <c r="BO777" i="5" s="1"/>
  <c r="AM777" i="5"/>
  <c r="BH777" i="5" s="1"/>
  <c r="Y231" i="5"/>
  <c r="AT231" i="5"/>
  <c r="X231" i="5"/>
  <c r="AS231" i="5"/>
  <c r="BN231" i="5" s="1"/>
  <c r="AM267" i="5"/>
  <c r="BH267" i="5" s="1"/>
  <c r="CC267" i="5" s="1"/>
  <c r="AL267" i="5"/>
  <c r="AS306" i="5"/>
  <c r="BN306" i="5" s="1"/>
  <c r="X306" i="5"/>
  <c r="AB306" i="5"/>
  <c r="AN491" i="5"/>
  <c r="Z491" i="5"/>
  <c r="AU491" i="5" s="1"/>
  <c r="AF501" i="5"/>
  <c r="BA501" i="5"/>
  <c r="BV501" i="5" s="1"/>
  <c r="AB501" i="5"/>
  <c r="BI167" i="5"/>
  <c r="CD167" i="5"/>
  <c r="AN167" i="5"/>
  <c r="Z167" i="5"/>
  <c r="AP241" i="5"/>
  <c r="BK241" i="5" s="1"/>
  <c r="CF241" i="5" s="1"/>
  <c r="Z241" i="5"/>
  <c r="AU241" i="5" s="1"/>
  <c r="BP241" i="5" s="1"/>
  <c r="BF757" i="5"/>
  <c r="CA757" i="5" s="1"/>
  <c r="AK757" i="5"/>
  <c r="BP757" i="5"/>
  <c r="Z757" i="5"/>
  <c r="AU757" i="5"/>
  <c r="AD708" i="5"/>
  <c r="AY708" i="5" s="1"/>
  <c r="AH708" i="5"/>
  <c r="BC708" i="5" s="1"/>
  <c r="AD728" i="5"/>
  <c r="AY728" i="5"/>
  <c r="BT728" i="5" s="1"/>
  <c r="AC728" i="5"/>
  <c r="AX728" i="5"/>
  <c r="BS728" i="5" s="1"/>
  <c r="BA613" i="5"/>
  <c r="BV613" i="5" s="1"/>
  <c r="AF613" i="5"/>
  <c r="AJ613" i="5"/>
  <c r="BE613" i="5"/>
  <c r="AJ259" i="5"/>
  <c r="BE259" i="5" s="1"/>
  <c r="AG259" i="5"/>
  <c r="AH889" i="5"/>
  <c r="BC889" i="5" s="1"/>
  <c r="BX889" i="5" s="1"/>
  <c r="AB889" i="5"/>
  <c r="AW889" i="5" s="1"/>
  <c r="AF572" i="5"/>
  <c r="BA572" i="5" s="1"/>
  <c r="CH572" i="5"/>
  <c r="W572" i="5"/>
  <c r="AR572" i="5" s="1"/>
  <c r="AN879" i="5"/>
  <c r="BI879" i="5" s="1"/>
  <c r="AG879" i="5"/>
  <c r="BB879" i="5" s="1"/>
  <c r="AN367" i="5"/>
  <c r="BI367" i="5" s="1"/>
  <c r="CD367" i="5" s="1"/>
  <c r="AG367" i="5"/>
  <c r="AA712" i="5"/>
  <c r="AO712" i="5"/>
  <c r="BJ712" i="5" s="1"/>
  <c r="AV592" i="5"/>
  <c r="AA592" i="5"/>
  <c r="BQ592" i="5" s="1"/>
  <c r="AE592" i="5"/>
  <c r="AZ592" i="5" s="1"/>
  <c r="BU592" i="5" s="1"/>
  <c r="AF692" i="5"/>
  <c r="BA692" i="5" s="1"/>
  <c r="BV692" i="5" s="1"/>
  <c r="AO692" i="5"/>
  <c r="BJ692" i="5" s="1"/>
  <c r="Y397" i="5"/>
  <c r="AM397" i="5"/>
  <c r="Y870" i="5"/>
  <c r="X870" i="5"/>
  <c r="AS870" i="5" s="1"/>
  <c r="BN870" i="5" s="1"/>
  <c r="AM522" i="5"/>
  <c r="BH522" i="5" s="1"/>
  <c r="CC522" i="5" s="1"/>
  <c r="Z522" i="5"/>
  <c r="AU522" i="5"/>
  <c r="AE222" i="5"/>
  <c r="AZ222" i="5" s="1"/>
  <c r="BU222" i="5" s="1"/>
  <c r="W222" i="5"/>
  <c r="BM222" i="5" s="1"/>
  <c r="AR222" i="5"/>
  <c r="CH222" i="5"/>
  <c r="AA95" i="5"/>
  <c r="CH95" i="5"/>
  <c r="W95" i="5"/>
  <c r="AA345" i="5"/>
  <c r="AV345" i="5" s="1"/>
  <c r="BQ345" i="5" s="1"/>
  <c r="Z345" i="5"/>
  <c r="AU345" i="5" s="1"/>
  <c r="AN937" i="5"/>
  <c r="AL937" i="5"/>
  <c r="BG937" i="5" s="1"/>
  <c r="CB937" i="5" s="1"/>
  <c r="AK827" i="5"/>
  <c r="AO827" i="5"/>
  <c r="BJ827" i="5" s="1"/>
  <c r="CE827" i="5" s="1"/>
  <c r="AA927" i="5"/>
  <c r="AV927" i="5" s="1"/>
  <c r="AO927" i="5"/>
  <c r="BJ927" i="5"/>
  <c r="AI541" i="5"/>
  <c r="BD541" i="5" s="1"/>
  <c r="AC541" i="5"/>
  <c r="Y699" i="5"/>
  <c r="AX699" i="5"/>
  <c r="BS699" i="5"/>
  <c r="AC699" i="5"/>
  <c r="Y705" i="5"/>
  <c r="AT705" i="5" s="1"/>
  <c r="AH705" i="5"/>
  <c r="BC705" i="5" s="1"/>
  <c r="AM807" i="5"/>
  <c r="BH807" i="5" s="1"/>
  <c r="CC807" i="5" s="1"/>
  <c r="Z807" i="5"/>
  <c r="AU807" i="5" s="1"/>
  <c r="AM673" i="5"/>
  <c r="BH673" i="5" s="1"/>
  <c r="CC673" i="5" s="1"/>
  <c r="AL673" i="5"/>
  <c r="AP543" i="5"/>
  <c r="BK543" i="5" s="1"/>
  <c r="CF543" i="5" s="1"/>
  <c r="AO543" i="5"/>
  <c r="AP173" i="5"/>
  <c r="AB173" i="5"/>
  <c r="AW173" i="5" s="1"/>
  <c r="BR173" i="5" s="1"/>
  <c r="AN593" i="5"/>
  <c r="AG593" i="5"/>
  <c r="BB593" i="5" s="1"/>
  <c r="BW593" i="5" s="1"/>
  <c r="AD623" i="5"/>
  <c r="AY623" i="5"/>
  <c r="AE623" i="5"/>
  <c r="AZ623" i="5" s="1"/>
  <c r="Y780" i="5"/>
  <c r="AT780" i="5" s="1"/>
  <c r="AJ780" i="5"/>
  <c r="BA747" i="5"/>
  <c r="AF747" i="5"/>
  <c r="AL747" i="5"/>
  <c r="AD859" i="5"/>
  <c r="AY859" i="5"/>
  <c r="BT859" i="5" s="1"/>
  <c r="BC859" i="5"/>
  <c r="AH859" i="5"/>
  <c r="BX859" i="5" s="1"/>
  <c r="AF193" i="5"/>
  <c r="AM193" i="5"/>
  <c r="BH193" i="5" s="1"/>
  <c r="CC193" i="5" s="1"/>
  <c r="AH931" i="5"/>
  <c r="CH931" i="5"/>
  <c r="W931" i="5"/>
  <c r="BJ984" i="5"/>
  <c r="CE984" i="5" s="1"/>
  <c r="AO984" i="5"/>
  <c r="Z984" i="5"/>
  <c r="AU984" i="5" s="1"/>
  <c r="BP984" i="5" s="1"/>
  <c r="AK684" i="5"/>
  <c r="BF684" i="5" s="1"/>
  <c r="CA684" i="5" s="1"/>
  <c r="AL684" i="5"/>
  <c r="BG684" i="5" s="1"/>
  <c r="CB684" i="5" s="1"/>
  <c r="AF901" i="5"/>
  <c r="BA901" i="5" s="1"/>
  <c r="AL901" i="5"/>
  <c r="AP701" i="5"/>
  <c r="BK701" i="5"/>
  <c r="CF701" i="5" s="1"/>
  <c r="AL701" i="5"/>
  <c r="BG701" i="5" s="1"/>
  <c r="CB701" i="5" s="1"/>
  <c r="AD791" i="5"/>
  <c r="AY791" i="5"/>
  <c r="AE791" i="5"/>
  <c r="AZ791" i="5" s="1"/>
  <c r="BU791" i="5" s="1"/>
  <c r="AF243" i="5"/>
  <c r="BA243" i="5"/>
  <c r="AC243" i="5"/>
  <c r="AX243" i="5" s="1"/>
  <c r="BS243" i="5" s="1"/>
  <c r="AD329" i="5"/>
  <c r="AY329" i="5" s="1"/>
  <c r="CB329" i="5"/>
  <c r="AL329" i="5"/>
  <c r="BG329" i="5"/>
  <c r="AP922" i="5"/>
  <c r="BK922" i="5" s="1"/>
  <c r="AC922" i="5"/>
  <c r="AX922" i="5" s="1"/>
  <c r="BS922" i="5" s="1"/>
  <c r="Y882" i="5"/>
  <c r="AH882" i="5"/>
  <c r="BC882" i="5"/>
  <c r="BX882" i="5" s="1"/>
  <c r="AH872" i="5"/>
  <c r="BC872" i="5"/>
  <c r="AG872" i="5"/>
  <c r="AH978" i="5"/>
  <c r="BC978" i="5" s="1"/>
  <c r="BX978" i="5" s="1"/>
  <c r="AB978" i="5"/>
  <c r="AW978" i="5" s="1"/>
  <c r="BR978" i="5" s="1"/>
  <c r="AA645" i="5"/>
  <c r="AG645" i="5"/>
  <c r="BB645" i="5" s="1"/>
  <c r="BW645" i="5" s="1"/>
  <c r="AN349" i="5"/>
  <c r="BI349" i="5" s="1"/>
  <c r="AJ349" i="5"/>
  <c r="AY214" i="5"/>
  <c r="AD214" i="5"/>
  <c r="AB214" i="5"/>
  <c r="AW214" i="5" s="1"/>
  <c r="AK350" i="5"/>
  <c r="AO350" i="5"/>
  <c r="BJ350" i="5" s="1"/>
  <c r="BF460" i="5"/>
  <c r="CA460" i="5" s="1"/>
  <c r="AK460" i="5"/>
  <c r="AO460" i="5"/>
  <c r="BJ460" i="5" s="1"/>
  <c r="AI516" i="5"/>
  <c r="BD516" i="5" s="1"/>
  <c r="AE516" i="5"/>
  <c r="AZ516" i="5" s="1"/>
  <c r="Y420" i="5"/>
  <c r="BO420" i="5" s="1"/>
  <c r="AT420" i="5"/>
  <c r="AC420" i="5"/>
  <c r="AX420" i="5" s="1"/>
  <c r="Y556" i="5"/>
  <c r="AT556" i="5" s="1"/>
  <c r="AM556" i="5"/>
  <c r="AH626" i="5"/>
  <c r="BC626" i="5" s="1"/>
  <c r="W626" i="5"/>
  <c r="AR626" i="5" s="1"/>
  <c r="CH626" i="5"/>
  <c r="AM793" i="5"/>
  <c r="CH793" i="5"/>
  <c r="W793" i="5"/>
  <c r="AP149" i="5"/>
  <c r="BK149" i="5" s="1"/>
  <c r="CF149" i="5" s="1"/>
  <c r="AG149" i="5"/>
  <c r="BB149" i="5" s="1"/>
  <c r="BW149" i="5" s="1"/>
  <c r="AD470" i="5"/>
  <c r="AY470" i="5" s="1"/>
  <c r="BT470" i="5" s="1"/>
  <c r="Z470" i="5"/>
  <c r="AU470" i="5" s="1"/>
  <c r="BP470" i="5" s="1"/>
  <c r="AK616" i="5"/>
  <c r="BF616" i="5" s="1"/>
  <c r="CA616" i="5" s="1"/>
  <c r="AB616" i="5"/>
  <c r="AW616" i="5" s="1"/>
  <c r="AP943" i="5"/>
  <c r="BK943" i="5" s="1"/>
  <c r="AJ943" i="5"/>
  <c r="AA450" i="5"/>
  <c r="AV450" i="5"/>
  <c r="X450" i="5"/>
  <c r="AS450" i="5" s="1"/>
  <c r="AY430" i="5"/>
  <c r="AD430" i="5"/>
  <c r="X430" i="5"/>
  <c r="AD330" i="5"/>
  <c r="AY330" i="5" s="1"/>
  <c r="BT330" i="5" s="1"/>
  <c r="AO330" i="5"/>
  <c r="AD697" i="5"/>
  <c r="BX697" i="5"/>
  <c r="AH697" i="5"/>
  <c r="BC697" i="5" s="1"/>
  <c r="BC440" i="5"/>
  <c r="BX440" i="5" s="1"/>
  <c r="AH440" i="5"/>
  <c r="CH440" i="5"/>
  <c r="W440" i="5"/>
  <c r="AR440" i="5" s="1"/>
  <c r="X954" i="5"/>
  <c r="AS954" i="5" s="1"/>
  <c r="AG954" i="5"/>
  <c r="BB954" i="5" s="1"/>
  <c r="AV1013" i="5"/>
  <c r="AA1013" i="5"/>
  <c r="AB1013" i="5"/>
  <c r="AW1013" i="5"/>
  <c r="BR1013" i="5" s="1"/>
  <c r="AF656" i="5"/>
  <c r="BA656" i="5" s="1"/>
  <c r="AO656" i="5"/>
  <c r="BJ656" i="5"/>
  <c r="CE656" i="5" s="1"/>
  <c r="AF606" i="5"/>
  <c r="AE606" i="5"/>
  <c r="AI566" i="5"/>
  <c r="BD566" i="5" s="1"/>
  <c r="BY566" i="5" s="1"/>
  <c r="AJ566" i="5"/>
  <c r="Y873" i="5"/>
  <c r="AO873" i="5"/>
  <c r="BJ873" i="5" s="1"/>
  <c r="AD1012" i="5"/>
  <c r="AY1012" i="5" s="1"/>
  <c r="BT1012" i="5" s="1"/>
  <c r="AJ1012" i="5"/>
  <c r="BE1012" i="5"/>
  <c r="BZ1012" i="5" s="1"/>
  <c r="AF457" i="5"/>
  <c r="X457" i="5"/>
  <c r="AS457" i="5" s="1"/>
  <c r="BN457" i="5" s="1"/>
  <c r="AA479" i="5"/>
  <c r="AV479" i="5" s="1"/>
  <c r="BQ479" i="5" s="1"/>
  <c r="AJ479" i="5"/>
  <c r="BE479" i="5" s="1"/>
  <c r="BZ479" i="5" s="1"/>
  <c r="AC555" i="5"/>
  <c r="AX555" i="5"/>
  <c r="AL555" i="5"/>
  <c r="AH975" i="5"/>
  <c r="AR975" i="5"/>
  <c r="BM975" i="5" s="1"/>
  <c r="W975" i="5"/>
  <c r="CH975" i="5"/>
  <c r="BI852" i="5"/>
  <c r="CD852" i="5" s="1"/>
  <c r="AN852" i="5"/>
  <c r="AL852" i="5"/>
  <c r="AF52" i="5"/>
  <c r="BA52" i="5" s="1"/>
  <c r="BV52" i="5" s="1"/>
  <c r="AL52" i="5"/>
  <c r="BG52" i="5" s="1"/>
  <c r="AK846" i="5"/>
  <c r="AO846" i="5"/>
  <c r="AF560" i="5"/>
  <c r="BA560" i="5" s="1"/>
  <c r="BV560" i="5" s="1"/>
  <c r="AO560" i="5"/>
  <c r="BJ560" i="5" s="1"/>
  <c r="CE560" i="5"/>
  <c r="AN248" i="5"/>
  <c r="BI248" i="5" s="1"/>
  <c r="W248" i="5"/>
  <c r="AR248" i="5" s="1"/>
  <c r="CH248" i="5"/>
  <c r="AF918" i="5"/>
  <c r="BA918" i="5" s="1"/>
  <c r="BV918" i="5"/>
  <c r="AJ918" i="5"/>
  <c r="BE918" i="5" s="1"/>
  <c r="BZ918" i="5" s="1"/>
  <c r="Y138" i="5"/>
  <c r="AT138" i="5" s="1"/>
  <c r="BH138" i="5"/>
  <c r="CC138" i="5" s="1"/>
  <c r="AM138" i="5"/>
  <c r="X251" i="5"/>
  <c r="AS251" i="5" s="1"/>
  <c r="BN251" i="5" s="1"/>
  <c r="CH251" i="5"/>
  <c r="W251" i="5"/>
  <c r="AD842" i="5"/>
  <c r="AY842" i="5" s="1"/>
  <c r="BT842" i="5" s="1"/>
  <c r="AL842" i="5"/>
  <c r="AN932" i="5"/>
  <c r="BI932" i="5" s="1"/>
  <c r="CD932" i="5" s="1"/>
  <c r="AE932" i="5"/>
  <c r="AP802" i="5"/>
  <c r="AE802" i="5"/>
  <c r="AZ802" i="5" s="1"/>
  <c r="BU802" i="5" s="1"/>
  <c r="AI615" i="5"/>
  <c r="BD615" i="5" s="1"/>
  <c r="BY615" i="5" s="1"/>
  <c r="AB615" i="5"/>
  <c r="AI220" i="5"/>
  <c r="BD220" i="5" s="1"/>
  <c r="BY220" i="5" s="1"/>
  <c r="Z220" i="5"/>
  <c r="AY300" i="5"/>
  <c r="BT300" i="5" s="1"/>
  <c r="AD300" i="5"/>
  <c r="AJ300" i="5"/>
  <c r="BE300" i="5"/>
  <c r="AD763" i="5"/>
  <c r="AY763" i="5" s="1"/>
  <c r="BT763" i="5" s="1"/>
  <c r="AE763" i="5"/>
  <c r="AN252" i="5"/>
  <c r="BI252" i="5" s="1"/>
  <c r="CD252" i="5" s="1"/>
  <c r="X252" i="5"/>
  <c r="AS252" i="5" s="1"/>
  <c r="BN252" i="5" s="1"/>
  <c r="AM716" i="5"/>
  <c r="BH716" i="5" s="1"/>
  <c r="CC716" i="5" s="1"/>
  <c r="AL716" i="5"/>
  <c r="BG716" i="5" s="1"/>
  <c r="CB716" i="5" s="1"/>
  <c r="X804" i="5"/>
  <c r="AS804" i="5" s="1"/>
  <c r="AG804" i="5"/>
  <c r="BB804" i="5" s="1"/>
  <c r="AA411" i="5"/>
  <c r="AV411" i="5" s="1"/>
  <c r="AG411" i="5"/>
  <c r="AN371" i="5"/>
  <c r="AB371" i="5"/>
  <c r="AP686" i="5"/>
  <c r="BK686" i="5" s="1"/>
  <c r="CF686" i="5"/>
  <c r="AZ686" i="5"/>
  <c r="AE686" i="5"/>
  <c r="AN966" i="5"/>
  <c r="AO966" i="5"/>
  <c r="BJ966" i="5" s="1"/>
  <c r="CE966" i="5" s="1"/>
  <c r="AP480" i="5"/>
  <c r="BK480" i="5" s="1"/>
  <c r="AO480" i="5"/>
  <c r="BJ480" i="5" s="1"/>
  <c r="AD883" i="5"/>
  <c r="Z883" i="5"/>
  <c r="Y546" i="5"/>
  <c r="AC546" i="5"/>
  <c r="Y495" i="5"/>
  <c r="AT495" i="5" s="1"/>
  <c r="BO495" i="5" s="1"/>
  <c r="AH495" i="5"/>
  <c r="BC495" i="5" s="1"/>
  <c r="BX495" i="5" s="1"/>
  <c r="X526" i="5"/>
  <c r="AS526" i="5" s="1"/>
  <c r="W526" i="5"/>
  <c r="CH526" i="5"/>
  <c r="AC813" i="5"/>
  <c r="AX813" i="5" s="1"/>
  <c r="AB813" i="5"/>
  <c r="AK923" i="5"/>
  <c r="BF923" i="5" s="1"/>
  <c r="CA923" i="5" s="1"/>
  <c r="AB923" i="5"/>
  <c r="AW923" i="5" s="1"/>
  <c r="AP249" i="5"/>
  <c r="BK249" i="5" s="1"/>
  <c r="CF249" i="5" s="1"/>
  <c r="AG249" i="5"/>
  <c r="BV197" i="5"/>
  <c r="AF197" i="5"/>
  <c r="BA197" i="5" s="1"/>
  <c r="AJ197" i="5"/>
  <c r="BE197" i="5" s="1"/>
  <c r="BZ197" i="5" s="1"/>
  <c r="AN765" i="5"/>
  <c r="Z765" i="5"/>
  <c r="AU765" i="5" s="1"/>
  <c r="AI775" i="5"/>
  <c r="AJ775" i="5"/>
  <c r="BE775" i="5" s="1"/>
  <c r="Y312" i="5"/>
  <c r="AT312" i="5" s="1"/>
  <c r="AO312" i="5"/>
  <c r="BJ312" i="5" s="1"/>
  <c r="Y422" i="5"/>
  <c r="AT422" i="5"/>
  <c r="BO422" i="5" s="1"/>
  <c r="AH422" i="5"/>
  <c r="BC422" i="5" s="1"/>
  <c r="BX422" i="5" s="1"/>
  <c r="AD71" i="5"/>
  <c r="AY71" i="5"/>
  <c r="BT71" i="5" s="1"/>
  <c r="AE71" i="5"/>
  <c r="AZ71" i="5" s="1"/>
  <c r="AC92" i="5"/>
  <c r="AX92" i="5" s="1"/>
  <c r="W92" i="5"/>
  <c r="CH92" i="5"/>
  <c r="AM915" i="5"/>
  <c r="BH915" i="5" s="1"/>
  <c r="AG915" i="5"/>
  <c r="Y815" i="5"/>
  <c r="AT815" i="5" s="1"/>
  <c r="W815" i="5"/>
  <c r="AR815" i="5" s="1"/>
  <c r="CH815" i="5"/>
  <c r="AF488" i="5"/>
  <c r="AL488" i="5"/>
  <c r="BG488" i="5" s="1"/>
  <c r="AV452" i="5"/>
  <c r="AA452" i="5"/>
  <c r="AO452" i="5"/>
  <c r="AP865" i="5"/>
  <c r="BK865" i="5" s="1"/>
  <c r="CF865" i="5"/>
  <c r="AJ865" i="5"/>
  <c r="BE865" i="5" s="1"/>
  <c r="BZ865" i="5"/>
  <c r="BD282" i="5"/>
  <c r="BY282" i="5" s="1"/>
  <c r="AI282" i="5"/>
  <c r="AJ282" i="5"/>
  <c r="BE282" i="5" s="1"/>
  <c r="AI995" i="5"/>
  <c r="BD995" i="5" s="1"/>
  <c r="BY995" i="5" s="1"/>
  <c r="AC995" i="5"/>
  <c r="AG22" i="4"/>
  <c r="E15" i="2"/>
  <c r="AH969" i="5"/>
  <c r="AG969" i="5"/>
  <c r="BB969" i="5" s="1"/>
  <c r="BW969" i="5" s="1"/>
  <c r="X540" i="5"/>
  <c r="AS540" i="5" s="1"/>
  <c r="BN540" i="5" s="1"/>
  <c r="AB540" i="5"/>
  <c r="AK753" i="5"/>
  <c r="BF753" i="5" s="1"/>
  <c r="AG753" i="5"/>
  <c r="BK713" i="5"/>
  <c r="CF713" i="5" s="1"/>
  <c r="AP713" i="5"/>
  <c r="AJ713" i="5"/>
  <c r="BK898" i="5"/>
  <c r="AP898" i="5"/>
  <c r="AG898" i="5"/>
  <c r="AA818" i="5"/>
  <c r="AE818" i="5"/>
  <c r="AZ818" i="5" s="1"/>
  <c r="AA294" i="5"/>
  <c r="AV294" i="5" s="1"/>
  <c r="BQ294" i="5" s="1"/>
  <c r="Z294" i="5"/>
  <c r="AD74" i="5"/>
  <c r="AY74" i="5" s="1"/>
  <c r="AO74" i="5"/>
  <c r="BJ74" i="5" s="1"/>
  <c r="CE74" i="5" s="1"/>
  <c r="AD264" i="5"/>
  <c r="AY264" i="5" s="1"/>
  <c r="BT264" i="5" s="1"/>
  <c r="AM264" i="5"/>
  <c r="AD464" i="5"/>
  <c r="BH464" i="5"/>
  <c r="AM464" i="5"/>
  <c r="AM630" i="5"/>
  <c r="BH630" i="5"/>
  <c r="AL630" i="5"/>
  <c r="AH530" i="5"/>
  <c r="BC530" i="5" s="1"/>
  <c r="BX530" i="5" s="1"/>
  <c r="AG530" i="5"/>
  <c r="BB530" i="5" s="1"/>
  <c r="BW530" i="5" s="1"/>
  <c r="AN570" i="5"/>
  <c r="BI570" i="5" s="1"/>
  <c r="CD570" i="5" s="1"/>
  <c r="Z570" i="5"/>
  <c r="AU570" i="5" s="1"/>
  <c r="AN950" i="5"/>
  <c r="BI950" i="5" s="1"/>
  <c r="CD950" i="5" s="1"/>
  <c r="AL950" i="5"/>
  <c r="BG950" i="5" s="1"/>
  <c r="CB950" i="5"/>
  <c r="AF158" i="5"/>
  <c r="BA158" i="5" s="1"/>
  <c r="BE158" i="5"/>
  <c r="AJ158" i="5"/>
  <c r="AF703" i="5"/>
  <c r="BA703" i="5" s="1"/>
  <c r="BV703" i="5" s="1"/>
  <c r="AU703" i="5"/>
  <c r="BP703" i="5" s="1"/>
  <c r="Z703" i="5"/>
  <c r="AA128" i="5"/>
  <c r="AV128" i="5" s="1"/>
  <c r="BQ128" i="5" s="1"/>
  <c r="AO128" i="5"/>
  <c r="AD798" i="5"/>
  <c r="Z798" i="5"/>
  <c r="BO228" i="5"/>
  <c r="AT228" i="5"/>
  <c r="Y228" i="5"/>
  <c r="AH228" i="5"/>
  <c r="BC228" i="5" s="1"/>
  <c r="BT828" i="5"/>
  <c r="AD828" i="5"/>
  <c r="AY828" i="5" s="1"/>
  <c r="AM828" i="5"/>
  <c r="AH104" i="5"/>
  <c r="BC104" i="5" s="1"/>
  <c r="BX104" i="5"/>
  <c r="AB104" i="5"/>
  <c r="AW104" i="5" s="1"/>
  <c r="BR104" i="5" s="1"/>
  <c r="AM24" i="5"/>
  <c r="BH24" i="5" s="1"/>
  <c r="CC24" i="5" s="1"/>
  <c r="W24" i="5"/>
  <c r="AR24" i="5" s="1"/>
  <c r="CH24" i="5"/>
  <c r="AF304" i="5"/>
  <c r="BA304" i="5" s="1"/>
  <c r="AG304" i="5"/>
  <c r="BB304" i="5" s="1"/>
  <c r="BW304" i="5" s="1"/>
  <c r="AP314" i="5"/>
  <c r="AB314" i="5"/>
  <c r="AK848" i="5"/>
  <c r="BF848" i="5" s="1"/>
  <c r="CA848" i="5" s="1"/>
  <c r="CH848" i="5"/>
  <c r="AR848" i="5"/>
  <c r="BM848" i="5" s="1"/>
  <c r="W848" i="5"/>
  <c r="AN999" i="5"/>
  <c r="CD999" i="5" s="1"/>
  <c r="BI999" i="5"/>
  <c r="AE999" i="5"/>
  <c r="AZ999" i="5" s="1"/>
  <c r="BA680" i="5"/>
  <c r="AF680" i="5"/>
  <c r="AO680" i="5"/>
  <c r="BJ680" i="5"/>
  <c r="CE680" i="5" s="1"/>
  <c r="AF979" i="5"/>
  <c r="BA979" i="5" s="1"/>
  <c r="BV979" i="5" s="1"/>
  <c r="X979" i="5"/>
  <c r="AS979" i="5" s="1"/>
  <c r="BN979" i="5" s="1"/>
  <c r="AA550" i="5"/>
  <c r="AV550" i="5"/>
  <c r="AE550" i="5"/>
  <c r="AZ550" i="5"/>
  <c r="Y878" i="5"/>
  <c r="AT878" i="5" s="1"/>
  <c r="AH878" i="5"/>
  <c r="BC878" i="5" s="1"/>
  <c r="BX878" i="5" s="1"/>
  <c r="X650" i="5"/>
  <c r="AG650" i="5"/>
  <c r="AH960" i="5"/>
  <c r="BC960" i="5" s="1"/>
  <c r="BX960" i="5" s="1"/>
  <c r="CH960" i="5"/>
  <c r="W960" i="5"/>
  <c r="AR960" i="5" s="1"/>
  <c r="AP590" i="5"/>
  <c r="AL590" i="5"/>
  <c r="AF858" i="5"/>
  <c r="AG858" i="5"/>
  <c r="BB858" i="5" s="1"/>
  <c r="AF208" i="5"/>
  <c r="AE208" i="5"/>
  <c r="AI948" i="5"/>
  <c r="AO948" i="5"/>
  <c r="BJ948" i="5" s="1"/>
  <c r="AP788" i="5"/>
  <c r="BK788" i="5" s="1"/>
  <c r="CF788" i="5" s="1"/>
  <c r="AJ788" i="5"/>
  <c r="BE788" i="5" s="1"/>
  <c r="BZ788" i="5" s="1"/>
  <c r="AN114" i="5"/>
  <c r="BI114" i="5" s="1"/>
  <c r="CD114" i="5" s="1"/>
  <c r="AO114" i="5"/>
  <c r="BJ114" i="5" s="1"/>
  <c r="AI44" i="5"/>
  <c r="X44" i="5"/>
  <c r="AS44" i="5" s="1"/>
  <c r="BN44" i="5" s="1"/>
  <c r="AT384" i="5"/>
  <c r="Y384" i="5"/>
  <c r="AH384" i="5"/>
  <c r="BC384" i="5"/>
  <c r="BX384" i="5" s="1"/>
  <c r="X94" i="5"/>
  <c r="AS94" i="5" s="1"/>
  <c r="AG94" i="5"/>
  <c r="BB94" i="5" s="1"/>
  <c r="AC344" i="5"/>
  <c r="AB344" i="5"/>
  <c r="AK610" i="5"/>
  <c r="Z610" i="5"/>
  <c r="AU610" i="5" s="1"/>
  <c r="BP610" i="5" s="1"/>
  <c r="AA723" i="5"/>
  <c r="AV723" i="5" s="1"/>
  <c r="AB723" i="5"/>
  <c r="AW723" i="5" s="1"/>
  <c r="BR723" i="5" s="1"/>
  <c r="AK939" i="5"/>
  <c r="AO939" i="5"/>
  <c r="BJ939" i="5" s="1"/>
  <c r="AN77" i="5"/>
  <c r="BI77" i="5" s="1"/>
  <c r="CD77" i="5" s="1"/>
  <c r="AO77" i="5"/>
  <c r="BJ77" i="5"/>
  <c r="CE77" i="5" s="1"/>
  <c r="AF612" i="5"/>
  <c r="BA612" i="5" s="1"/>
  <c r="BV612" i="5" s="1"/>
  <c r="AE612" i="5"/>
  <c r="AZ612" i="5" s="1"/>
  <c r="BU612" i="5" s="1"/>
  <c r="AF221" i="5"/>
  <c r="BA221" i="5" s="1"/>
  <c r="BE221" i="5"/>
  <c r="BZ221" i="5" s="1"/>
  <c r="AJ221" i="5"/>
  <c r="AD296" i="5"/>
  <c r="AY296" i="5" s="1"/>
  <c r="BT296" i="5" s="1"/>
  <c r="X296" i="5"/>
  <c r="AS296" i="5" s="1"/>
  <c r="BN296" i="5" s="1"/>
  <c r="AD887" i="5"/>
  <c r="AM887" i="5"/>
  <c r="AH298" i="5"/>
  <c r="BC298" i="5" s="1"/>
  <c r="BX298" i="5" s="1"/>
  <c r="AL298" i="5"/>
  <c r="BG298" i="5" s="1"/>
  <c r="AM664" i="5"/>
  <c r="Z664" i="5"/>
  <c r="BD574" i="5"/>
  <c r="BY574" i="5" s="1"/>
  <c r="AI574" i="5"/>
  <c r="CH574" i="5"/>
  <c r="AR574" i="5"/>
  <c r="BM574" i="5" s="1"/>
  <c r="W574" i="5"/>
  <c r="AN564" i="5"/>
  <c r="AL564" i="5"/>
  <c r="Y544" i="5"/>
  <c r="AT544" i="5" s="1"/>
  <c r="BO544" i="5" s="1"/>
  <c r="AJ544" i="5"/>
  <c r="BE544" i="5" s="1"/>
  <c r="BK746" i="5"/>
  <c r="AP746" i="5"/>
  <c r="AE746" i="5"/>
  <c r="AZ746" i="5" s="1"/>
  <c r="AA118" i="5"/>
  <c r="AO118" i="5"/>
  <c r="BJ118" i="5" s="1"/>
  <c r="AD182" i="5"/>
  <c r="AY182" i="5"/>
  <c r="BT182" i="5" s="1"/>
  <c r="Z182" i="5"/>
  <c r="AI911" i="5"/>
  <c r="BD911" i="5" s="1"/>
  <c r="BY911" i="5" s="1"/>
  <c r="AS911" i="5"/>
  <c r="BN911" i="5" s="1"/>
  <c r="X911" i="5"/>
  <c r="AK140" i="5"/>
  <c r="AO140" i="5"/>
  <c r="BJ140" i="5"/>
  <c r="CE140" i="5"/>
  <c r="AH958" i="5"/>
  <c r="BC958" i="5" s="1"/>
  <c r="BX958" i="5" s="1"/>
  <c r="AG958" i="5"/>
  <c r="AH378" i="5"/>
  <c r="AG378" i="5"/>
  <c r="BB378" i="5" s="1"/>
  <c r="BW378" i="5" s="1"/>
  <c r="AP594" i="5"/>
  <c r="BK594" i="5" s="1"/>
  <c r="CF594" i="5" s="1"/>
  <c r="AB594" i="5"/>
  <c r="AK604" i="5"/>
  <c r="BF604" i="5" s="1"/>
  <c r="CA604" i="5" s="1"/>
  <c r="AO604" i="5"/>
  <c r="BJ604" i="5" s="1"/>
  <c r="AF792" i="5"/>
  <c r="BA792" i="5" s="1"/>
  <c r="AE792" i="5"/>
  <c r="AZ792" i="5" s="1"/>
  <c r="AN822" i="5"/>
  <c r="AB822" i="5"/>
  <c r="AD832" i="5"/>
  <c r="AY832" i="5" s="1"/>
  <c r="AZ832" i="5"/>
  <c r="BU832" i="5" s="1"/>
  <c r="AE832" i="5"/>
  <c r="AN605" i="5"/>
  <c r="BI605" i="5" s="1"/>
  <c r="CD605" i="5" s="1"/>
  <c r="AM605" i="5"/>
  <c r="AI665" i="5"/>
  <c r="AO665" i="5"/>
  <c r="BJ665" i="5" s="1"/>
  <c r="Y429" i="5"/>
  <c r="AT429" i="5" s="1"/>
  <c r="AC429" i="5"/>
  <c r="BS429" i="5" s="1"/>
  <c r="AX429" i="5"/>
  <c r="AH359" i="5"/>
  <c r="BC359" i="5" s="1"/>
  <c r="BX359" i="5" s="1"/>
  <c r="AG359" i="5"/>
  <c r="AE449" i="5"/>
  <c r="AZ449" i="5" s="1"/>
  <c r="BU449" i="5"/>
  <c r="W449" i="5"/>
  <c r="AR449" i="5" s="1"/>
  <c r="BM449" i="5" s="1"/>
  <c r="CH449" i="5"/>
  <c r="AK762" i="5"/>
  <c r="BF762" i="5" s="1"/>
  <c r="AB762" i="5"/>
  <c r="AW762" i="5" s="1"/>
  <c r="BR762" i="5" s="1"/>
  <c r="AK156" i="5"/>
  <c r="BF156" i="5" s="1"/>
  <c r="CA156" i="5" s="1"/>
  <c r="Z156" i="5"/>
  <c r="AU156" i="5"/>
  <c r="BP156" i="5" s="1"/>
  <c r="AF655" i="5"/>
  <c r="BA655" i="5" s="1"/>
  <c r="BV655" i="5" s="1"/>
  <c r="AG655" i="5"/>
  <c r="BA227" i="5"/>
  <c r="BV227" i="5" s="1"/>
  <c r="AF227" i="5"/>
  <c r="AJ227" i="5"/>
  <c r="BE227" i="5" s="1"/>
  <c r="AP172" i="5"/>
  <c r="AL172" i="5"/>
  <c r="BG172" i="5" s="1"/>
  <c r="AD1003" i="5"/>
  <c r="AO1003" i="5"/>
  <c r="AA201" i="5"/>
  <c r="AV201" i="5" s="1"/>
  <c r="AM201" i="5"/>
  <c r="Y143" i="5"/>
  <c r="AH143" i="5"/>
  <c r="AM409" i="5"/>
  <c r="BH409" i="5" s="1"/>
  <c r="Z409" i="5"/>
  <c r="AH459" i="5"/>
  <c r="BC459" i="5"/>
  <c r="Z459" i="5"/>
  <c r="AK159" i="5"/>
  <c r="AB159" i="5"/>
  <c r="AW159" i="5" s="1"/>
  <c r="BR159" i="5"/>
  <c r="BA369" i="5"/>
  <c r="BV369" i="5"/>
  <c r="AF369" i="5"/>
  <c r="Z369" i="5"/>
  <c r="AU369" i="5"/>
  <c r="BP369" i="5" s="1"/>
  <c r="BI389" i="5"/>
  <c r="CD389" i="5" s="1"/>
  <c r="AN389" i="5"/>
  <c r="AL389" i="5"/>
  <c r="AN327" i="5"/>
  <c r="AJ327" i="5"/>
  <c r="BE327" i="5" s="1"/>
  <c r="Y134" i="5"/>
  <c r="AE134" i="5"/>
  <c r="AA179" i="5"/>
  <c r="AM179" i="5"/>
  <c r="AD75" i="5"/>
  <c r="AY75" i="5" s="1"/>
  <c r="AC75" i="5"/>
  <c r="AX75" i="5" s="1"/>
  <c r="Y27" i="5"/>
  <c r="AT27" i="5" s="1"/>
  <c r="Z27" i="5"/>
  <c r="AU27" i="5"/>
  <c r="AC930" i="5"/>
  <c r="Z930" i="5"/>
  <c r="AU930" i="5" s="1"/>
  <c r="BU959" i="5"/>
  <c r="AE959" i="5"/>
  <c r="AZ959" i="5" s="1"/>
  <c r="AG959" i="5"/>
  <c r="BB959" i="5" s="1"/>
  <c r="BW959" i="5" s="1"/>
  <c r="AK137" i="5"/>
  <c r="W137" i="5"/>
  <c r="CH137" i="5"/>
  <c r="AK961" i="5"/>
  <c r="BF961" i="5" s="1"/>
  <c r="CA961" i="5" s="1"/>
  <c r="Z961" i="5"/>
  <c r="AU961" i="5" s="1"/>
  <c r="BP961" i="5" s="1"/>
  <c r="Y468" i="5"/>
  <c r="BG468" i="5"/>
  <c r="AL468" i="5"/>
  <c r="CB468" i="5" s="1"/>
  <c r="AA458" i="5"/>
  <c r="AV458" i="5"/>
  <c r="BQ458" i="5" s="1"/>
  <c r="AO458" i="5"/>
  <c r="BJ458" i="5" s="1"/>
  <c r="Y38" i="5"/>
  <c r="AT38" i="5" s="1"/>
  <c r="BO38" i="5" s="1"/>
  <c r="AO38" i="5"/>
  <c r="Y169" i="5"/>
  <c r="AH169" i="5"/>
  <c r="BC169" i="5" s="1"/>
  <c r="AD418" i="5"/>
  <c r="AC418" i="5"/>
  <c r="AX418" i="5"/>
  <c r="BS418" i="5" s="1"/>
  <c r="AA478" i="5"/>
  <c r="X478" i="5"/>
  <c r="AS478" i="5" s="1"/>
  <c r="AM654" i="5"/>
  <c r="BH654" i="5"/>
  <c r="CC654" i="5" s="1"/>
  <c r="AG654" i="5"/>
  <c r="BB654" i="5" s="1"/>
  <c r="AH781" i="5"/>
  <c r="BC781" i="5"/>
  <c r="CH781" i="5"/>
  <c r="W781" i="5"/>
  <c r="AR781" i="5" s="1"/>
  <c r="AV237" i="5"/>
  <c r="BQ237" i="5" s="1"/>
  <c r="AA237" i="5"/>
  <c r="AJ237" i="5"/>
  <c r="BE237" i="5" s="1"/>
  <c r="BZ237" i="5" s="1"/>
  <c r="AI195" i="5"/>
  <c r="BD195" i="5" s="1"/>
  <c r="BY195" i="5" s="1"/>
  <c r="W195" i="5"/>
  <c r="AR195" i="5" s="1"/>
  <c r="CH195" i="5"/>
  <c r="AD368" i="5"/>
  <c r="AY368" i="5" s="1"/>
  <c r="BT368" i="5" s="1"/>
  <c r="BJ368" i="5"/>
  <c r="CE368" i="5" s="1"/>
  <c r="AO368" i="5"/>
  <c r="AP634" i="5"/>
  <c r="AO634" i="5"/>
  <c r="AP644" i="5"/>
  <c r="AE644" i="5"/>
  <c r="AI405" i="5"/>
  <c r="BE405" i="5"/>
  <c r="AJ405" i="5"/>
  <c r="Y970" i="5"/>
  <c r="AT970" i="5" s="1"/>
  <c r="AO970" i="5"/>
  <c r="Y163" i="5"/>
  <c r="AT163" i="5" s="1"/>
  <c r="AS163" i="5"/>
  <c r="BN163" i="5" s="1"/>
  <c r="X163" i="5"/>
  <c r="AH603" i="5"/>
  <c r="AB603" i="5"/>
  <c r="AW603" i="5" s="1"/>
  <c r="AH968" i="5"/>
  <c r="AB968" i="5"/>
  <c r="AW968" i="5"/>
  <c r="BR968" i="5" s="1"/>
  <c r="AK983" i="5"/>
  <c r="BF983" i="5" s="1"/>
  <c r="CA983" i="5"/>
  <c r="AO983" i="5"/>
  <c r="BJ983" i="5" s="1"/>
  <c r="AP287" i="5"/>
  <c r="BK287" i="5" s="1"/>
  <c r="CF287" i="5" s="1"/>
  <c r="AU287" i="5"/>
  <c r="BP287" i="5" s="1"/>
  <c r="Z287" i="5"/>
  <c r="AN973" i="5"/>
  <c r="BI973" i="5" s="1"/>
  <c r="CD973" i="5" s="1"/>
  <c r="AL973" i="5"/>
  <c r="AF620" i="5"/>
  <c r="AG620" i="5"/>
  <c r="BB620" i="5" s="1"/>
  <c r="AP908" i="5"/>
  <c r="AG908" i="5"/>
  <c r="BI325" i="5"/>
  <c r="CD325" i="5" s="1"/>
  <c r="AN325" i="5"/>
  <c r="AJ325" i="5"/>
  <c r="BE325" i="5" s="1"/>
  <c r="AI487" i="5"/>
  <c r="AS487" i="5"/>
  <c r="BN487" i="5" s="1"/>
  <c r="X487" i="5"/>
  <c r="AA899" i="5"/>
  <c r="AV899" i="5" s="1"/>
  <c r="X899" i="5"/>
  <c r="AS899" i="5" s="1"/>
  <c r="BN899" i="5" s="1"/>
  <c r="AC286" i="5"/>
  <c r="CH286" i="5"/>
  <c r="W286" i="5"/>
  <c r="AR286" i="5" s="1"/>
  <c r="BH395" i="5"/>
  <c r="CC395" i="5" s="1"/>
  <c r="AM395" i="5"/>
  <c r="AL395" i="5"/>
  <c r="AI820" i="5"/>
  <c r="BD820" i="5" s="1"/>
  <c r="BY820" i="5"/>
  <c r="AG820" i="5"/>
  <c r="BB820" i="5" s="1"/>
  <c r="AA456" i="5"/>
  <c r="AO456" i="5"/>
  <c r="BJ456" i="5" s="1"/>
  <c r="CE456" i="5" s="1"/>
  <c r="AD601" i="5"/>
  <c r="AY601" i="5" s="1"/>
  <c r="BT601" i="5"/>
  <c r="AJ601" i="5"/>
  <c r="BE601" i="5" s="1"/>
  <c r="BZ601" i="5" s="1"/>
  <c r="AN144" i="5"/>
  <c r="BI144" i="5" s="1"/>
  <c r="CD144" i="5" s="1"/>
  <c r="AB144" i="5"/>
  <c r="AW144" i="5"/>
  <c r="BR144" i="5"/>
  <c r="AN1014" i="5"/>
  <c r="BI1014" i="5" s="1"/>
  <c r="AL1014" i="5"/>
  <c r="BT949" i="5"/>
  <c r="AD949" i="5"/>
  <c r="AY949" i="5" s="1"/>
  <c r="AJ949" i="5"/>
  <c r="BE949" i="5" s="1"/>
  <c r="BZ949" i="5" s="1"/>
  <c r="Y278" i="5"/>
  <c r="AT278" i="5"/>
  <c r="BO278" i="5" s="1"/>
  <c r="AC278" i="5"/>
  <c r="Y99" i="5"/>
  <c r="AT99" i="5" s="1"/>
  <c r="BO99" i="5" s="1"/>
  <c r="AM99" i="5"/>
  <c r="BH99" i="5"/>
  <c r="CC99" i="5" s="1"/>
  <c r="AM1000" i="5"/>
  <c r="AB1000" i="5"/>
  <c r="AW1000" i="5" s="1"/>
  <c r="AM399" i="5"/>
  <c r="BH399" i="5" s="1"/>
  <c r="AB399" i="5"/>
  <c r="AN262" i="5"/>
  <c r="BI262" i="5" s="1"/>
  <c r="CH262" i="5"/>
  <c r="W262" i="5"/>
  <c r="AR262" i="5" s="1"/>
  <c r="BM262" i="5" s="1"/>
  <c r="AF413" i="5"/>
  <c r="CH413" i="5"/>
  <c r="W413" i="5"/>
  <c r="AA599" i="5"/>
  <c r="Z599" i="5"/>
  <c r="AU599" i="5" s="1"/>
  <c r="AK374" i="5"/>
  <c r="CA374" i="5" s="1"/>
  <c r="BF374" i="5"/>
  <c r="AO374" i="5"/>
  <c r="BJ374" i="5" s="1"/>
  <c r="AN868" i="5"/>
  <c r="BI868" i="5" s="1"/>
  <c r="CD868" i="5" s="1"/>
  <c r="AO868" i="5"/>
  <c r="AI660" i="5"/>
  <c r="BD660" i="5"/>
  <c r="AO660" i="5"/>
  <c r="BJ660" i="5" s="1"/>
  <c r="CE660" i="5" s="1"/>
  <c r="AI510" i="5"/>
  <c r="AM510" i="5"/>
  <c r="BH510" i="5" s="1"/>
  <c r="AD238" i="5"/>
  <c r="AY238" i="5" s="1"/>
  <c r="BT238" i="5" s="1"/>
  <c r="AM238" i="5"/>
  <c r="BH238" i="5" s="1"/>
  <c r="X254" i="5"/>
  <c r="AS254" i="5" s="1"/>
  <c r="AL254" i="5"/>
  <c r="BG254" i="5" s="1"/>
  <c r="CB254" i="5" s="1"/>
  <c r="AC715" i="5"/>
  <c r="AL715" i="5"/>
  <c r="BG715" i="5" s="1"/>
  <c r="CB715" i="5" s="1"/>
  <c r="AI917" i="5"/>
  <c r="AG917" i="5"/>
  <c r="BB917" i="5" s="1"/>
  <c r="BW917" i="5" s="1"/>
  <c r="BA492" i="5"/>
  <c r="BV492" i="5" s="1"/>
  <c r="AF492" i="5"/>
  <c r="AJ492" i="5"/>
  <c r="AA760" i="5"/>
  <c r="AV760" i="5" s="1"/>
  <c r="BQ760" i="5" s="1"/>
  <c r="AE760" i="5"/>
  <c r="AZ760" i="5" s="1"/>
  <c r="AF1011" i="5"/>
  <c r="Z1011" i="5"/>
  <c r="AU1011" i="5" s="1"/>
  <c r="AA1016" i="5"/>
  <c r="AV1016" i="5" s="1"/>
  <c r="BQ1016" i="5" s="1"/>
  <c r="AJ1016" i="5"/>
  <c r="Y258" i="5"/>
  <c r="AT258" i="5" s="1"/>
  <c r="AC258" i="5"/>
  <c r="AX258" i="5" s="1"/>
  <c r="AK390" i="5"/>
  <c r="BF390" i="5" s="1"/>
  <c r="CA390" i="5" s="1"/>
  <c r="AC390" i="5"/>
  <c r="AX390" i="5" s="1"/>
  <c r="BS390" i="5" s="1"/>
  <c r="AI843" i="5"/>
  <c r="BD843" i="5" s="1"/>
  <c r="BY843" i="5" s="1"/>
  <c r="AC843" i="5"/>
  <c r="AH587" i="5"/>
  <c r="BC587" i="5" s="1"/>
  <c r="CH587" i="5"/>
  <c r="W587" i="5"/>
  <c r="AJ80" i="5"/>
  <c r="BE80" i="5" s="1"/>
  <c r="AL80" i="5"/>
  <c r="BG80" i="5" s="1"/>
  <c r="BA361" i="5"/>
  <c r="AF361" i="5"/>
  <c r="AL361" i="5"/>
  <c r="AI844" i="5"/>
  <c r="AL844" i="5"/>
  <c r="BG844" i="5" s="1"/>
  <c r="CB844" i="5" s="1"/>
  <c r="AP194" i="5"/>
  <c r="BJ194" i="5"/>
  <c r="CE194" i="5" s="1"/>
  <c r="AO194" i="5"/>
  <c r="AK130" i="5"/>
  <c r="BF130" i="5" s="1"/>
  <c r="Z130" i="5"/>
  <c r="AU130" i="5" s="1"/>
  <c r="BP130" i="5" s="1"/>
  <c r="AK525" i="5"/>
  <c r="AJ525" i="5"/>
  <c r="BE525" i="5" s="1"/>
  <c r="AA772" i="5"/>
  <c r="X772" i="5"/>
  <c r="AS772" i="5"/>
  <c r="BN772" i="5" s="1"/>
  <c r="AP736" i="5"/>
  <c r="BK736" i="5" s="1"/>
  <c r="CF736" i="5"/>
  <c r="AC736" i="5"/>
  <c r="AX736" i="5" s="1"/>
  <c r="AT720" i="5"/>
  <c r="BO720" i="5" s="1"/>
  <c r="Y720" i="5"/>
  <c r="AH720" i="5"/>
  <c r="AJ535" i="5"/>
  <c r="BE535" i="5" s="1"/>
  <c r="BZ535" i="5" s="1"/>
  <c r="AG535" i="5"/>
  <c r="BB535" i="5" s="1"/>
  <c r="AC951" i="5"/>
  <c r="CH951" i="5"/>
  <c r="W951" i="5"/>
  <c r="AR951" i="5" s="1"/>
  <c r="AF469" i="5"/>
  <c r="W469" i="5"/>
  <c r="AR469" i="5" s="1"/>
  <c r="CH469" i="5"/>
  <c r="Y49" i="5"/>
  <c r="AT49" i="5" s="1"/>
  <c r="AO49" i="5"/>
  <c r="BJ49" i="5" s="1"/>
  <c r="CE49" i="5" s="1"/>
  <c r="AP494" i="5"/>
  <c r="AE494" i="5"/>
  <c r="AV299" i="5"/>
  <c r="AA299" i="5"/>
  <c r="AJ299" i="5"/>
  <c r="AF419" i="5"/>
  <c r="AH419" i="5"/>
  <c r="BC419" i="5" s="1"/>
  <c r="AN834" i="5"/>
  <c r="BJ834" i="5"/>
  <c r="CE834" i="5" s="1"/>
  <c r="AO834" i="5"/>
  <c r="AI729" i="5"/>
  <c r="BD729" i="5" s="1"/>
  <c r="BY729" i="5" s="1"/>
  <c r="AC729" i="5"/>
  <c r="AX729" i="5" s="1"/>
  <c r="BS729" i="5" s="1"/>
  <c r="Y30" i="5"/>
  <c r="AC30" i="5"/>
  <c r="AX30" i="5" s="1"/>
  <c r="X401" i="5"/>
  <c r="AS401" i="5" s="1"/>
  <c r="BN401" i="5" s="1"/>
  <c r="AL401" i="5"/>
  <c r="BG401" i="5"/>
  <c r="CB401" i="5" s="1"/>
  <c r="AC101" i="5"/>
  <c r="AW101" i="5"/>
  <c r="AB101" i="5"/>
  <c r="BR101" i="5" s="1"/>
  <c r="AP700" i="5"/>
  <c r="BK700" i="5" s="1"/>
  <c r="Z700" i="5"/>
  <c r="AU700" i="5" s="1"/>
  <c r="BP700" i="5" s="1"/>
  <c r="Y934" i="5"/>
  <c r="AG934" i="5"/>
  <c r="BB934" i="5" s="1"/>
  <c r="AK20" i="5"/>
  <c r="AB20" i="5"/>
  <c r="AW20" i="5" s="1"/>
  <c r="AI784" i="5"/>
  <c r="BD784" i="5" s="1"/>
  <c r="AE784" i="5"/>
  <c r="AD677" i="5"/>
  <c r="AY677" i="5" s="1"/>
  <c r="BT677" i="5"/>
  <c r="AJ677" i="5"/>
  <c r="BE677" i="5" s="1"/>
  <c r="BZ677" i="5"/>
  <c r="Y181" i="5"/>
  <c r="AT181" i="5" s="1"/>
  <c r="BO181" i="5" s="1"/>
  <c r="AE181" i="5"/>
  <c r="AZ181" i="5" s="1"/>
  <c r="BU181" i="5" s="1"/>
  <c r="AA91" i="5"/>
  <c r="AV91" i="5" s="1"/>
  <c r="BQ91" i="5" s="1"/>
  <c r="AO91" i="5"/>
  <c r="BJ91" i="5" s="1"/>
  <c r="Y261" i="5"/>
  <c r="AT261" i="5" s="1"/>
  <c r="AC261" i="5"/>
  <c r="AX261" i="5" s="1"/>
  <c r="AH223" i="5"/>
  <c r="BC223" i="5" s="1"/>
  <c r="BX223" i="5" s="1"/>
  <c r="AG223" i="5"/>
  <c r="AC874" i="5"/>
  <c r="AX874" i="5"/>
  <c r="BW874" i="5"/>
  <c r="AG874" i="5"/>
  <c r="BB874" i="5" s="1"/>
  <c r="AP936" i="5"/>
  <c r="BK936" i="5" s="1"/>
  <c r="CF936" i="5" s="1"/>
  <c r="AJ936" i="5"/>
  <c r="BE936" i="5" s="1"/>
  <c r="AP722" i="5"/>
  <c r="BK722" i="5" s="1"/>
  <c r="CF722" i="5" s="1"/>
  <c r="AJ722" i="5"/>
  <c r="AF796" i="5"/>
  <c r="AB796" i="5"/>
  <c r="AD926" i="5"/>
  <c r="AY926" i="5" s="1"/>
  <c r="Z926" i="5"/>
  <c r="AU926" i="5"/>
  <c r="BP926" i="5" s="1"/>
  <c r="AD82" i="5"/>
  <c r="X82" i="5"/>
  <c r="AS82" i="5"/>
  <c r="AI980" i="5"/>
  <c r="BD980" i="5" s="1"/>
  <c r="AH980" i="5"/>
  <c r="BC980" i="5" s="1"/>
  <c r="AS383" i="5"/>
  <c r="X383" i="5"/>
  <c r="W383" i="5"/>
  <c r="AR383" i="5" s="1"/>
  <c r="CH383" i="5"/>
  <c r="AM303" i="5"/>
  <c r="BH303" i="5" s="1"/>
  <c r="W303" i="5"/>
  <c r="CH303" i="5"/>
  <c r="AP403" i="5"/>
  <c r="CH403" i="5"/>
  <c r="W403" i="5"/>
  <c r="AK509" i="5"/>
  <c r="BF509" i="5" s="1"/>
  <c r="AO509" i="5"/>
  <c r="BJ509" i="5" s="1"/>
  <c r="CE509" i="5" s="1"/>
  <c r="AP609" i="5"/>
  <c r="BK609" i="5" s="1"/>
  <c r="CF609" i="5" s="1"/>
  <c r="AJ609" i="5"/>
  <c r="BE609" i="5"/>
  <c r="AF499" i="5"/>
  <c r="BA499" i="5" s="1"/>
  <c r="BV499" i="5" s="1"/>
  <c r="AJ499" i="5"/>
  <c r="BE499" i="5" s="1"/>
  <c r="AN766" i="5"/>
  <c r="BI766" i="5" s="1"/>
  <c r="CD766" i="5" s="1"/>
  <c r="AJ766" i="5"/>
  <c r="BE766" i="5" s="1"/>
  <c r="AK866" i="5"/>
  <c r="AJ866" i="5"/>
  <c r="AD946" i="5"/>
  <c r="AY946" i="5" s="1"/>
  <c r="BT946" i="5" s="1"/>
  <c r="X946" i="5"/>
  <c r="AS946" i="5" s="1"/>
  <c r="AA709" i="5"/>
  <c r="AV709" i="5" s="1"/>
  <c r="AC709" i="5"/>
  <c r="AX709" i="5" s="1"/>
  <c r="AM263" i="5"/>
  <c r="BH263" i="5" s="1"/>
  <c r="AB263" i="5"/>
  <c r="X463" i="5"/>
  <c r="AS463" i="5" s="1"/>
  <c r="AO463" i="5"/>
  <c r="BJ463" i="5" s="1"/>
  <c r="AN293" i="5"/>
  <c r="BI293" i="5" s="1"/>
  <c r="AE293" i="5"/>
  <c r="AP519" i="5"/>
  <c r="BK519" i="5" s="1"/>
  <c r="AJ519" i="5"/>
  <c r="BE519" i="5"/>
  <c r="BZ519" i="5" s="1"/>
  <c r="AF529" i="5"/>
  <c r="BA529" i="5" s="1"/>
  <c r="AU529" i="5"/>
  <c r="Z529" i="5"/>
  <c r="BP529" i="5" s="1"/>
  <c r="AP659" i="5"/>
  <c r="AO659" i="5"/>
  <c r="AP886" i="5"/>
  <c r="BK886" i="5" s="1"/>
  <c r="AO886" i="5"/>
  <c r="BJ886" i="5" s="1"/>
  <c r="CE886" i="5" s="1"/>
  <c r="AD956" i="5"/>
  <c r="AY956" i="5" s="1"/>
  <c r="AO956" i="5"/>
  <c r="AI751" i="5"/>
  <c r="BD751" i="5" s="1"/>
  <c r="BY751" i="5" s="1"/>
  <c r="AH751" i="5"/>
  <c r="BC751" i="5" s="1"/>
  <c r="AI253" i="5"/>
  <c r="BD253" i="5" s="1"/>
  <c r="AH253" i="5"/>
  <c r="AE323" i="5"/>
  <c r="AZ323" i="5" s="1"/>
  <c r="BU323" i="5" s="1"/>
  <c r="AB323" i="5"/>
  <c r="AM559" i="5"/>
  <c r="BH559" i="5"/>
  <c r="AB559" i="5"/>
  <c r="AK649" i="5"/>
  <c r="BF649" i="5" s="1"/>
  <c r="CA649" i="5" s="1"/>
  <c r="AL649" i="5"/>
  <c r="BG649" i="5" s="1"/>
  <c r="CB649" i="5" s="1"/>
  <c r="AP549" i="5"/>
  <c r="Z549" i="5"/>
  <c r="AA776" i="5"/>
  <c r="AO776" i="5"/>
  <c r="BJ776" i="5" s="1"/>
  <c r="CE776" i="5" s="1"/>
  <c r="AN738" i="5"/>
  <c r="BI738" i="5" s="1"/>
  <c r="AG738" i="5"/>
  <c r="BB738" i="5" s="1"/>
  <c r="AD669" i="5"/>
  <c r="AY669" i="5"/>
  <c r="Z669" i="5"/>
  <c r="AU669" i="5" s="1"/>
  <c r="Y952" i="5"/>
  <c r="Z952" i="5"/>
  <c r="Y85" i="5"/>
  <c r="AT85" i="5" s="1"/>
  <c r="AH85" i="5"/>
  <c r="AA105" i="5"/>
  <c r="AC105" i="5"/>
  <c r="AM426" i="5"/>
  <c r="BH426" i="5" s="1"/>
  <c r="AG426" i="5"/>
  <c r="BB426" i="5" s="1"/>
  <c r="X582" i="5"/>
  <c r="AS582" i="5" s="1"/>
  <c r="BN582" i="5" s="1"/>
  <c r="AG582" i="5"/>
  <c r="AF250" i="5"/>
  <c r="BA250" i="5" s="1"/>
  <c r="AB250" i="5"/>
  <c r="AW250" i="5" s="1"/>
  <c r="BR250" i="5"/>
  <c r="AN503" i="5"/>
  <c r="BI503" i="5" s="1"/>
  <c r="AG503" i="5"/>
  <c r="BB503" i="5" s="1"/>
  <c r="AI29" i="5"/>
  <c r="BD29" i="5" s="1"/>
  <c r="AE29" i="5"/>
  <c r="Y831" i="5"/>
  <c r="AO831" i="5"/>
  <c r="AK308" i="5"/>
  <c r="Z308" i="5"/>
  <c r="Y614" i="5"/>
  <c r="AM614" i="5"/>
  <c r="AN624" i="5"/>
  <c r="BI624" i="5"/>
  <c r="AH624" i="5"/>
  <c r="BC624" i="5" s="1"/>
  <c r="Y871" i="5"/>
  <c r="AC871" i="5"/>
  <c r="AM821" i="5"/>
  <c r="AL821" i="5"/>
  <c r="AH921" i="5"/>
  <c r="AL921" i="5"/>
  <c r="Y387" i="5"/>
  <c r="Z387" i="5"/>
  <c r="AU387" i="5" s="1"/>
  <c r="BP387" i="5" s="1"/>
  <c r="AA396" i="5"/>
  <c r="AV396" i="5" s="1"/>
  <c r="AG396" i="5"/>
  <c r="BI787" i="5"/>
  <c r="CD787" i="5" s="1"/>
  <c r="AN787" i="5"/>
  <c r="AE787" i="5"/>
  <c r="AY839" i="5"/>
  <c r="BT839" i="5" s="1"/>
  <c r="AD839" i="5"/>
  <c r="AJ839" i="5"/>
  <c r="AN521" i="5"/>
  <c r="BI521" i="5" s="1"/>
  <c r="Z521" i="5"/>
  <c r="AU521" i="5" s="1"/>
  <c r="BP521" i="5" s="1"/>
  <c r="AD563" i="5"/>
  <c r="AY563" i="5"/>
  <c r="BT563" i="5" s="1"/>
  <c r="CH563" i="5"/>
  <c r="W563" i="5"/>
  <c r="AI631" i="5"/>
  <c r="X631" i="5"/>
  <c r="AD437" i="5"/>
  <c r="AM437" i="5"/>
  <c r="BH437" i="5" s="1"/>
  <c r="AH126" i="5"/>
  <c r="BC126" i="5" s="1"/>
  <c r="AG126" i="5"/>
  <c r="X737" i="5"/>
  <c r="Z737" i="5"/>
  <c r="AU737" i="5" s="1"/>
  <c r="AF573" i="5"/>
  <c r="BA573" i="5" s="1"/>
  <c r="Z573" i="5"/>
  <c r="AU573" i="5" s="1"/>
  <c r="AF513" i="5"/>
  <c r="AB513" i="5"/>
  <c r="AW513" i="5" s="1"/>
  <c r="AK124" i="5"/>
  <c r="BF124" i="5" s="1"/>
  <c r="AB124" i="5"/>
  <c r="AW124" i="5" s="1"/>
  <c r="Y145" i="5"/>
  <c r="AT145" i="5" s="1"/>
  <c r="AL145" i="5"/>
  <c r="BG145" i="5" s="1"/>
  <c r="CB145" i="5" s="1"/>
  <c r="AF333" i="5"/>
  <c r="AO333" i="5"/>
  <c r="BJ333" i="5" s="1"/>
  <c r="CE333" i="5" s="1"/>
  <c r="AA273" i="5"/>
  <c r="AV273" i="5" s="1"/>
  <c r="AG273" i="5"/>
  <c r="BB273" i="5" s="1"/>
  <c r="BW273" i="5"/>
  <c r="Y670" i="5"/>
  <c r="Z670" i="5"/>
  <c r="AU670" i="5" s="1"/>
  <c r="AI188" i="5"/>
  <c r="X188" i="5"/>
  <c r="AS188" i="5" s="1"/>
  <c r="AH520" i="5"/>
  <c r="BC520" i="5" s="1"/>
  <c r="AB520" i="5"/>
  <c r="AW520" i="5" s="1"/>
  <c r="AC274" i="5"/>
  <c r="AB274" i="5"/>
  <c r="AW274" i="5" s="1"/>
  <c r="BR274" i="5" s="1"/>
  <c r="AP434" i="5"/>
  <c r="CH434" i="5"/>
  <c r="W434" i="5"/>
  <c r="AK974" i="5"/>
  <c r="Z974" i="5"/>
  <c r="AK551" i="5"/>
  <c r="BF551" i="5"/>
  <c r="CA551" i="5" s="1"/>
  <c r="AJ551" i="5"/>
  <c r="Y260" i="5"/>
  <c r="AL260" i="5"/>
  <c r="BG260" i="5" s="1"/>
  <c r="CB260" i="5" s="1"/>
  <c r="AK35" i="5"/>
  <c r="BF35" i="5" s="1"/>
  <c r="AO35" i="5"/>
  <c r="BJ35" i="5" s="1"/>
  <c r="CE35" i="5" s="1"/>
  <c r="AI496" i="5"/>
  <c r="BD496" i="5" s="1"/>
  <c r="BY496" i="5" s="1"/>
  <c r="Z496" i="5"/>
  <c r="AU496" i="5" s="1"/>
  <c r="BP496" i="5" s="1"/>
  <c r="AI497" i="5"/>
  <c r="BD497" i="5" s="1"/>
  <c r="AM497" i="5"/>
  <c r="Y694" i="5"/>
  <c r="AT694" i="5" s="1"/>
  <c r="AH694" i="5"/>
  <c r="AM730" i="5"/>
  <c r="BH730" i="5"/>
  <c r="CC730" i="5" s="1"/>
  <c r="AB730" i="5"/>
  <c r="AS717" i="5"/>
  <c r="X717" i="5"/>
  <c r="BN717" i="5" s="1"/>
  <c r="AB717" i="5"/>
  <c r="AW717" i="5" s="1"/>
  <c r="BR717" i="5" s="1"/>
  <c r="AD240" i="5"/>
  <c r="AL240" i="5"/>
  <c r="AP987" i="5"/>
  <c r="AL987" i="5"/>
  <c r="BG987" i="5" s="1"/>
  <c r="AD211" i="5"/>
  <c r="AY211" i="5" s="1"/>
  <c r="Z211" i="5"/>
  <c r="AN338" i="5"/>
  <c r="BI338" i="5" s="1"/>
  <c r="CD338" i="5" s="1"/>
  <c r="X338" i="5"/>
  <c r="AI358" i="5"/>
  <c r="BD358" i="5" s="1"/>
  <c r="AO358" i="5"/>
  <c r="AT224" i="5"/>
  <c r="BO224" i="5" s="1"/>
  <c r="Y224" i="5"/>
  <c r="Z224" i="5"/>
  <c r="AU224" i="5"/>
  <c r="AF893" i="5"/>
  <c r="BA893" i="5" s="1"/>
  <c r="BV893" i="5" s="1"/>
  <c r="X893" i="5"/>
  <c r="Y100" i="5"/>
  <c r="AT100" i="5"/>
  <c r="BO100" i="5"/>
  <c r="BH100" i="5"/>
  <c r="AM100" i="5"/>
  <c r="AM710" i="5"/>
  <c r="AL710" i="5"/>
  <c r="BG710" i="5" s="1"/>
  <c r="CB710" i="5" s="1"/>
  <c r="AJ596" i="5"/>
  <c r="BE596" i="5" s="1"/>
  <c r="AG596" i="5"/>
  <c r="BB596" i="5" s="1"/>
  <c r="AK991" i="5"/>
  <c r="AG991" i="5"/>
  <c r="BB991" i="5" s="1"/>
  <c r="BW991" i="5" s="1"/>
  <c r="AF233" i="5"/>
  <c r="BA233" i="5" s="1"/>
  <c r="AL233" i="5"/>
  <c r="BG233" i="5" s="1"/>
  <c r="AN58" i="5"/>
  <c r="BI58" i="5" s="1"/>
  <c r="AW58" i="5"/>
  <c r="AB58" i="5"/>
  <c r="AP935" i="5"/>
  <c r="AE935" i="5"/>
  <c r="AP142" i="5"/>
  <c r="BK142" i="5" s="1"/>
  <c r="CF142" i="5" s="1"/>
  <c r="AG142" i="5"/>
  <c r="BB142" i="5" s="1"/>
  <c r="AA292" i="5"/>
  <c r="AV292" i="5" s="1"/>
  <c r="BQ292" i="5" s="1"/>
  <c r="BB292" i="5"/>
  <c r="BW292" i="5" s="1"/>
  <c r="AG292" i="5"/>
  <c r="AI226" i="5"/>
  <c r="BD226" i="5" s="1"/>
  <c r="AH226" i="5"/>
  <c r="BC226" i="5" s="1"/>
  <c r="AD392" i="5"/>
  <c r="X392" i="5"/>
  <c r="AS392" i="5" s="1"/>
  <c r="BN392" i="5" s="1"/>
  <c r="X462" i="5"/>
  <c r="W462" i="5"/>
  <c r="AR462" i="5" s="1"/>
  <c r="CH462" i="5"/>
  <c r="BX795" i="5"/>
  <c r="AH795" i="5"/>
  <c r="BC795" i="5" s="1"/>
  <c r="AL795" i="5"/>
  <c r="AP442" i="5"/>
  <c r="BK442" i="5"/>
  <c r="CF442" i="5" s="1"/>
  <c r="BE442" i="5"/>
  <c r="BZ442" i="5"/>
  <c r="AJ442" i="5"/>
  <c r="AF895" i="5"/>
  <c r="Z895" i="5"/>
  <c r="AU895" i="5" s="1"/>
  <c r="BP895" i="5" s="1"/>
  <c r="AF748" i="5"/>
  <c r="BA748" i="5" s="1"/>
  <c r="AL748" i="5"/>
  <c r="BG748" i="5" s="1"/>
  <c r="CB748" i="5" s="1"/>
  <c r="AN518" i="5"/>
  <c r="BI518" i="5" s="1"/>
  <c r="BU518" i="5"/>
  <c r="AE518" i="5"/>
  <c r="AZ518" i="5" s="1"/>
  <c r="AN200" i="5"/>
  <c r="BI200" i="5" s="1"/>
  <c r="CD200" i="5" s="1"/>
  <c r="AO200" i="5"/>
  <c r="BJ200" i="5" s="1"/>
  <c r="AF342" i="5"/>
  <c r="BA342" i="5" s="1"/>
  <c r="BV342" i="5"/>
  <c r="AJ342" i="5"/>
  <c r="BE342" i="5" s="1"/>
  <c r="BZ342" i="5" s="1"/>
  <c r="AD332" i="5"/>
  <c r="AY332" i="5" s="1"/>
  <c r="AH332" i="5"/>
  <c r="AD302" i="5"/>
  <c r="BC302" i="5"/>
  <c r="BX302" i="5" s="1"/>
  <c r="AH302" i="5"/>
  <c r="AH688" i="5"/>
  <c r="Z688" i="5"/>
  <c r="AM598" i="5"/>
  <c r="AG598" i="5"/>
  <c r="BB598" i="5" s="1"/>
  <c r="AK432" i="5"/>
  <c r="BF432" i="5" s="1"/>
  <c r="CA432" i="5" s="1"/>
  <c r="Z432" i="5"/>
  <c r="AU432" i="5" s="1"/>
  <c r="AP41" i="5"/>
  <c r="BK41" i="5" s="1"/>
  <c r="AO41" i="5"/>
  <c r="AN732" i="5"/>
  <c r="AB732" i="5"/>
  <c r="AK905" i="5"/>
  <c r="BF905" i="5" s="1"/>
  <c r="AJ905" i="5"/>
  <c r="BE905" i="5"/>
  <c r="BZ905" i="5" s="1"/>
  <c r="AF825" i="5"/>
  <c r="AJ825" i="5"/>
  <c r="AI272" i="5"/>
  <c r="BD272" i="5" s="1"/>
  <c r="BY272" i="5"/>
  <c r="AC272" i="5"/>
  <c r="AX272" i="5" s="1"/>
  <c r="BS272" i="5" s="1"/>
  <c r="AA242" i="5"/>
  <c r="AJ242" i="5"/>
  <c r="AA578" i="5"/>
  <c r="AZ578" i="5"/>
  <c r="BU578" i="5" s="1"/>
  <c r="AE578" i="5"/>
  <c r="AC638" i="5"/>
  <c r="AL638" i="5"/>
  <c r="BG638" i="5" s="1"/>
  <c r="BC618" i="5"/>
  <c r="AH618" i="5"/>
  <c r="AG618" i="5"/>
  <c r="BB618" i="5" s="1"/>
  <c r="BW618" i="5" s="1"/>
  <c r="AN81" i="5"/>
  <c r="Z81" i="5"/>
  <c r="AU81" i="5" s="1"/>
  <c r="AK61" i="5"/>
  <c r="BF61" i="5" s="1"/>
  <c r="AL61" i="5"/>
  <c r="BG61" i="5" s="1"/>
  <c r="CB61" i="5" s="1"/>
  <c r="AP789" i="5"/>
  <c r="BK789" i="5" s="1"/>
  <c r="BB789" i="5"/>
  <c r="BW789" i="5" s="1"/>
  <c r="AG789" i="5"/>
  <c r="AI744" i="5"/>
  <c r="AJ744" i="5"/>
  <c r="BE744" i="5"/>
  <c r="AA770" i="5"/>
  <c r="AJ770" i="5"/>
  <c r="AF257" i="5"/>
  <c r="BA257" i="5" s="1"/>
  <c r="BE257" i="5"/>
  <c r="AJ257" i="5"/>
  <c r="BZ257" i="5" s="1"/>
  <c r="AI702" i="5"/>
  <c r="BD702" i="5" s="1"/>
  <c r="AH702" i="5"/>
  <c r="BC702" i="5" s="1"/>
  <c r="BX702" i="5" s="1"/>
  <c r="Y682" i="5"/>
  <c r="AT682" i="5" s="1"/>
  <c r="BO682" i="5" s="1"/>
  <c r="AC682" i="5"/>
  <c r="AX682" i="5" s="1"/>
  <c r="BS682" i="5" s="1"/>
  <c r="AH115" i="5"/>
  <c r="AG115" i="5"/>
  <c r="BB115" i="5"/>
  <c r="BW115" i="5"/>
  <c r="AC365" i="5"/>
  <c r="AX365" i="5" s="1"/>
  <c r="AG365" i="5"/>
  <c r="AK910" i="5"/>
  <c r="AB910" i="5"/>
  <c r="AW910" i="5" s="1"/>
  <c r="BR910" i="5" s="1"/>
  <c r="AN947" i="5"/>
  <c r="BI947" i="5" s="1"/>
  <c r="AB947" i="5"/>
  <c r="AW947" i="5" s="1"/>
  <c r="BR947" i="5" s="1"/>
  <c r="AA406" i="5"/>
  <c r="AV406" i="5" s="1"/>
  <c r="BQ406" i="5" s="1"/>
  <c r="AL406" i="5"/>
  <c r="Y26" i="5"/>
  <c r="Z26" i="5"/>
  <c r="AU26" i="5" s="1"/>
  <c r="BP26" i="5" s="1"/>
  <c r="AK591" i="5"/>
  <c r="BF591" i="5" s="1"/>
  <c r="CA591" i="5" s="1"/>
  <c r="Z591" i="5"/>
  <c r="AI297" i="5"/>
  <c r="BE297" i="5"/>
  <c r="BZ297" i="5"/>
  <c r="AJ297" i="5"/>
  <c r="AN366" i="5"/>
  <c r="AC366" i="5"/>
  <c r="AX366" i="5" s="1"/>
  <c r="BS366" i="5" s="1"/>
  <c r="AY183" i="5"/>
  <c r="AD183" i="5"/>
  <c r="AM183" i="5"/>
  <c r="BH183" i="5" s="1"/>
  <c r="CC183" i="5" s="1"/>
  <c r="AH663" i="5"/>
  <c r="AB663" i="5"/>
  <c r="AH769" i="5"/>
  <c r="BC769" i="5" s="1"/>
  <c r="AG769" i="5"/>
  <c r="AP860" i="5"/>
  <c r="AB860" i="5"/>
  <c r="AW860" i="5" s="1"/>
  <c r="BR860" i="5" s="1"/>
  <c r="AI642" i="5"/>
  <c r="AO642" i="5"/>
  <c r="BF435" i="5"/>
  <c r="AK435" i="5"/>
  <c r="AE435" i="5"/>
  <c r="AN317" i="5"/>
  <c r="AO317" i="5"/>
  <c r="BJ317" i="5" s="1"/>
  <c r="CE317" i="5" s="1"/>
  <c r="AA67" i="5"/>
  <c r="AV67" i="5" s="1"/>
  <c r="BQ67" i="5"/>
  <c r="Z67" i="5"/>
  <c r="AU67" i="5" s="1"/>
  <c r="BP67" i="5" s="1"/>
  <c r="AI741" i="5"/>
  <c r="Z741" i="5"/>
  <c r="AU741" i="5" s="1"/>
  <c r="AN800" i="5"/>
  <c r="BI800" i="5" s="1"/>
  <c r="CD800" i="5" s="1"/>
  <c r="AH800" i="5"/>
  <c r="BC800" i="5" s="1"/>
  <c r="BX800" i="5" s="1"/>
  <c r="AA955" i="5"/>
  <c r="AH955" i="5"/>
  <c r="AM176" i="5"/>
  <c r="AG176" i="5"/>
  <c r="AH25" i="5"/>
  <c r="BC25" i="5"/>
  <c r="BX25" i="5" s="1"/>
  <c r="AL25" i="5"/>
  <c r="BG25" i="5" s="1"/>
  <c r="AA1010" i="5"/>
  <c r="AV1010" i="5"/>
  <c r="BQ1010" i="5" s="1"/>
  <c r="Z1010" i="5"/>
  <c r="BQ465" i="5"/>
  <c r="AA465" i="5"/>
  <c r="AV465" i="5" s="1"/>
  <c r="Z465" i="5"/>
  <c r="AU465" i="5" s="1"/>
  <c r="BK718" i="5"/>
  <c r="CF718" i="5" s="1"/>
  <c r="AP718" i="5"/>
  <c r="CH718" i="5"/>
  <c r="W718" i="5"/>
  <c r="AR718" i="5" s="1"/>
  <c r="BM718" i="5" s="1"/>
  <c r="AK83" i="5"/>
  <c r="AE83" i="5"/>
  <c r="AP416" i="5"/>
  <c r="X416" i="5"/>
  <c r="AK542" i="5"/>
  <c r="BF542" i="5" s="1"/>
  <c r="AM542" i="5"/>
  <c r="BH542" i="5" s="1"/>
  <c r="CC542" i="5" s="1"/>
  <c r="Y68" i="5"/>
  <c r="X68" i="5"/>
  <c r="Y533" i="5"/>
  <c r="AT533" i="5" s="1"/>
  <c r="CC533" i="5"/>
  <c r="AM533" i="5"/>
  <c r="BH533" i="5"/>
  <c r="AM141" i="5"/>
  <c r="BH141" i="5" s="1"/>
  <c r="W141" i="5"/>
  <c r="AR141" i="5" s="1"/>
  <c r="BM141" i="5" s="1"/>
  <c r="CH141" i="5"/>
  <c r="X335" i="5"/>
  <c r="W335" i="5"/>
  <c r="AR335" i="5" s="1"/>
  <c r="CH335" i="5"/>
  <c r="AP289" i="5"/>
  <c r="BK289" i="5" s="1"/>
  <c r="CF289" i="5" s="1"/>
  <c r="AR289" i="5"/>
  <c r="W289" i="5"/>
  <c r="CH289" i="5"/>
  <c r="AK484" i="5"/>
  <c r="Z484" i="5"/>
  <c r="AU484" i="5" s="1"/>
  <c r="BP484" i="5" s="1"/>
  <c r="BI595" i="5"/>
  <c r="CD595" i="5" s="1"/>
  <c r="AN595" i="5"/>
  <c r="AG595" i="5"/>
  <c r="BB595" i="5" s="1"/>
  <c r="BW595" i="5" s="1"/>
  <c r="AI309" i="5"/>
  <c r="AE309" i="5"/>
  <c r="AZ309" i="5"/>
  <c r="AD725" i="5"/>
  <c r="AY725" i="5" s="1"/>
  <c r="BE725" i="5"/>
  <c r="AJ725" i="5"/>
  <c r="AD161" i="5"/>
  <c r="AJ161" i="5"/>
  <c r="BE161" i="5"/>
  <c r="BZ161" i="5" s="1"/>
  <c r="Y424" i="5"/>
  <c r="AT424" i="5" s="1"/>
  <c r="BO424" i="5" s="1"/>
  <c r="AH424" i="5"/>
  <c r="BC424" i="5"/>
  <c r="AT444" i="5"/>
  <c r="Y444" i="5"/>
  <c r="AH444" i="5"/>
  <c r="BC444" i="5" s="1"/>
  <c r="AM96" i="5"/>
  <c r="AL96" i="5"/>
  <c r="BG96" i="5" s="1"/>
  <c r="CB96" i="5" s="1"/>
  <c r="AC311" i="5"/>
  <c r="AL311" i="5"/>
  <c r="AK940" i="5"/>
  <c r="BF940" i="5" s="1"/>
  <c r="W940" i="5"/>
  <c r="AR940" i="5"/>
  <c r="BM940" i="5" s="1"/>
  <c r="CH940" i="5"/>
  <c r="AD714" i="5"/>
  <c r="AB714" i="5"/>
  <c r="AN151" i="5"/>
  <c r="BI151" i="5" s="1"/>
  <c r="CD151" i="5" s="1"/>
  <c r="AE151" i="5"/>
  <c r="AK990" i="5"/>
  <c r="BF990" i="5" s="1"/>
  <c r="AO990" i="5"/>
  <c r="BJ990" i="5" s="1"/>
  <c r="CE990" i="5" s="1"/>
  <c r="AD234" i="5"/>
  <c r="AY234" i="5" s="1"/>
  <c r="BT234" i="5" s="1"/>
  <c r="AB234" i="5"/>
  <c r="AW234" i="5"/>
  <c r="BD515" i="5"/>
  <c r="AI515" i="5"/>
  <c r="BY515" i="5" s="1"/>
  <c r="AC515" i="5"/>
  <c r="AX515" i="5" s="1"/>
  <c r="Y749" i="5"/>
  <c r="AM749" i="5"/>
  <c r="BH749" i="5"/>
  <c r="CC749" i="5" s="1"/>
  <c r="Y47" i="5"/>
  <c r="AT47" i="5" s="1"/>
  <c r="BO47" i="5" s="1"/>
  <c r="AH47" i="5"/>
  <c r="BC47" i="5"/>
  <c r="AC439" i="5"/>
  <c r="AX439" i="5" s="1"/>
  <c r="BS439" i="5" s="1"/>
  <c r="AE439" i="5"/>
  <c r="AC319" i="5"/>
  <c r="Z319" i="5"/>
  <c r="AU319" i="5" s="1"/>
  <c r="BI230" i="5"/>
  <c r="AN230" i="5"/>
  <c r="CD230" i="5" s="1"/>
  <c r="AB230" i="5"/>
  <c r="AW230" i="5" s="1"/>
  <c r="AN204" i="5"/>
  <c r="AJ204" i="5"/>
  <c r="BE204" i="5" s="1"/>
  <c r="AD794" i="5"/>
  <c r="AE794" i="5"/>
  <c r="AZ794" i="5"/>
  <c r="BU794" i="5" s="1"/>
  <c r="AY210" i="5"/>
  <c r="BT210" i="5" s="1"/>
  <c r="AD210" i="5"/>
  <c r="X210" i="5"/>
  <c r="AS210" i="5" s="1"/>
  <c r="BN210" i="5" s="1"/>
  <c r="AF1008" i="5"/>
  <c r="AJ1008" i="5"/>
  <c r="BE1008" i="5" s="1"/>
  <c r="Y351" i="5"/>
  <c r="X351" i="5"/>
  <c r="AJ40" i="5"/>
  <c r="BE40" i="5" s="1"/>
  <c r="BZ40" i="5" s="1"/>
  <c r="AB40" i="5"/>
  <c r="AW40" i="5" s="1"/>
  <c r="AO764" i="5"/>
  <c r="AG764" i="5"/>
  <c r="BB764" i="5" s="1"/>
  <c r="BW764" i="5" s="1"/>
  <c r="AK391" i="5"/>
  <c r="BF391" i="5" s="1"/>
  <c r="AG391" i="5"/>
  <c r="BB391" i="5" s="1"/>
  <c r="BW391" i="5" s="1"/>
  <c r="AI904" i="5"/>
  <c r="BE904" i="5"/>
  <c r="BZ904" i="5" s="1"/>
  <c r="AJ904" i="5"/>
  <c r="AA239" i="5"/>
  <c r="AV239" i="5" s="1"/>
  <c r="AJ239" i="5"/>
  <c r="AN50" i="5"/>
  <c r="BI50" i="5" s="1"/>
  <c r="AO50" i="5"/>
  <c r="BJ50" i="5"/>
  <c r="AN742" i="5"/>
  <c r="BI742" i="5"/>
  <c r="CD742" i="5" s="1"/>
  <c r="AE742" i="5"/>
  <c r="AP894" i="5"/>
  <c r="BK894" i="5" s="1"/>
  <c r="X894" i="5"/>
  <c r="AS894" i="5" s="1"/>
  <c r="BN894" i="5" s="1"/>
  <c r="AI60" i="5"/>
  <c r="BD60" i="5" s="1"/>
  <c r="BY60" i="5" s="1"/>
  <c r="AS60" i="5"/>
  <c r="X60" i="5"/>
  <c r="Y431" i="5"/>
  <c r="AT431" i="5"/>
  <c r="X431" i="5"/>
  <c r="AO152" i="5"/>
  <c r="BJ152" i="5" s="1"/>
  <c r="CE152" i="5" s="1"/>
  <c r="CH152" i="5"/>
  <c r="W152" i="5"/>
  <c r="AR152" i="5" s="1"/>
  <c r="AC617" i="5"/>
  <c r="AX617" i="5" s="1"/>
  <c r="AG617" i="5"/>
  <c r="BB617" i="5" s="1"/>
  <c r="AK70" i="5"/>
  <c r="BF70" i="5" s="1"/>
  <c r="AL70" i="5"/>
  <c r="BG70" i="5" s="1"/>
  <c r="CB70" i="5" s="1"/>
  <c r="AP486" i="5"/>
  <c r="W486" i="5"/>
  <c r="CH486" i="5"/>
  <c r="AK884" i="5"/>
  <c r="BF884" i="5" s="1"/>
  <c r="X884" i="5"/>
  <c r="AS884" i="5" s="1"/>
  <c r="BN884" i="5" s="1"/>
  <c r="AP577" i="5"/>
  <c r="BK577" i="5" s="1"/>
  <c r="CF577" i="5" s="1"/>
  <c r="Z577" i="5"/>
  <c r="AI527" i="5"/>
  <c r="BD527" i="5" s="1"/>
  <c r="BY527" i="5" s="1"/>
  <c r="AE527" i="5"/>
  <c r="AN461" i="5"/>
  <c r="BI461" i="5" s="1"/>
  <c r="AE461" i="5"/>
  <c r="AD451" i="5"/>
  <c r="AY451" i="5" s="1"/>
  <c r="AH451" i="5"/>
  <c r="BC451" i="5" s="1"/>
  <c r="AD517" i="5"/>
  <c r="AH517" i="5"/>
  <c r="BC517" i="5" s="1"/>
  <c r="BX517" i="5" s="1"/>
  <c r="AM341" i="5"/>
  <c r="AB341" i="5"/>
  <c r="AC814" i="5"/>
  <c r="AX814" i="5" s="1"/>
  <c r="BS814" i="5" s="1"/>
  <c r="Z814" i="5"/>
  <c r="AU814" i="5"/>
  <c r="AF207" i="5"/>
  <c r="BA207" i="5" s="1"/>
  <c r="BV207" i="5" s="1"/>
  <c r="AB207" i="5"/>
  <c r="AK136" i="5"/>
  <c r="BF136" i="5" s="1"/>
  <c r="CA136" i="5" s="1"/>
  <c r="BB136" i="5"/>
  <c r="AG136" i="5"/>
  <c r="AF914" i="5"/>
  <c r="BA914" i="5" s="1"/>
  <c r="AW914" i="5"/>
  <c r="AB914" i="5"/>
  <c r="BR914" i="5" s="1"/>
  <c r="AI281" i="5"/>
  <c r="AJ281" i="5"/>
  <c r="BA657" i="5"/>
  <c r="BV657" i="5" s="1"/>
  <c r="AF657" i="5"/>
  <c r="AC657" i="5"/>
  <c r="AX657" i="5" s="1"/>
  <c r="BS657" i="5" s="1"/>
  <c r="Y331" i="5"/>
  <c r="AT331" i="5"/>
  <c r="AH331" i="5"/>
  <c r="BC331" i="5" s="1"/>
  <c r="AA824" i="5"/>
  <c r="AV824" i="5"/>
  <c r="BQ824" i="5" s="1"/>
  <c r="AH824" i="5"/>
  <c r="BC824" i="5" s="1"/>
  <c r="AD421" i="5"/>
  <c r="AY421" i="5" s="1"/>
  <c r="AC421" i="5"/>
  <c r="X944" i="5"/>
  <c r="AS944" i="5" s="1"/>
  <c r="AB944" i="5"/>
  <c r="AW944" i="5" s="1"/>
  <c r="AH767" i="5"/>
  <c r="AL767" i="5"/>
  <c r="AK377" i="5"/>
  <c r="BF377" i="5" s="1"/>
  <c r="CA377" i="5" s="1"/>
  <c r="AJ377" i="5"/>
  <c r="AA355" i="5"/>
  <c r="AV355" i="5" s="1"/>
  <c r="AJ355" i="5"/>
  <c r="BE355" i="5" s="1"/>
  <c r="AI810" i="5"/>
  <c r="BD810" i="5" s="1"/>
  <c r="BY810" i="5" s="1"/>
  <c r="AG810" i="5"/>
  <c r="BB810" i="5" s="1"/>
  <c r="BW810" i="5"/>
  <c r="AK37" i="5"/>
  <c r="BF37" i="5" s="1"/>
  <c r="Z37" i="5"/>
  <c r="AU37" i="5" s="1"/>
  <c r="BP37" i="5" s="1"/>
  <c r="AN523" i="5"/>
  <c r="AJ523" i="5"/>
  <c r="BE523" i="5" s="1"/>
  <c r="AA643" i="5"/>
  <c r="CH643" i="5"/>
  <c r="W643" i="5"/>
  <c r="Y154" i="5"/>
  <c r="AT154" i="5" s="1"/>
  <c r="Z154" i="5"/>
  <c r="AU154" i="5" s="1"/>
  <c r="AA1002" i="5"/>
  <c r="AM1002" i="5"/>
  <c r="BH1002" i="5" s="1"/>
  <c r="AC1001" i="5"/>
  <c r="AX1001" i="5" s="1"/>
  <c r="BS1001" i="5"/>
  <c r="AG1001" i="5"/>
  <c r="BB1001" i="5" s="1"/>
  <c r="AC869" i="5"/>
  <c r="AX869" i="5" s="1"/>
  <c r="BS869" i="5" s="1"/>
  <c r="AL869" i="5"/>
  <c r="BG869" i="5" s="1"/>
  <c r="AP585" i="5"/>
  <c r="AG585" i="5"/>
  <c r="BB585" i="5" s="1"/>
  <c r="BW585" i="5" s="1"/>
  <c r="AK504" i="5"/>
  <c r="BF504" i="5" s="1"/>
  <c r="CA504" i="5" s="1"/>
  <c r="AG504" i="5"/>
  <c r="BB504" i="5"/>
  <c r="AN992" i="5"/>
  <c r="BI992" i="5" s="1"/>
  <c r="AJ992" i="5"/>
  <c r="BE992" i="5" s="1"/>
  <c r="AA171" i="5"/>
  <c r="AO171" i="5"/>
  <c r="AI589" i="5"/>
  <c r="BD589" i="5" s="1"/>
  <c r="BE589" i="5"/>
  <c r="BZ589" i="5" s="1"/>
  <c r="AJ589" i="5"/>
  <c r="AF916" i="5"/>
  <c r="AS916" i="5"/>
  <c r="BN916" i="5" s="1"/>
  <c r="X916" i="5"/>
  <c r="AD103" i="5"/>
  <c r="AY103" i="5" s="1"/>
  <c r="BT103" i="5" s="1"/>
  <c r="X103" i="5"/>
  <c r="AS103" i="5"/>
  <c r="AI93" i="5"/>
  <c r="BD93" i="5" s="1"/>
  <c r="AH93" i="5"/>
  <c r="BC93" i="5" s="1"/>
  <c r="AC989" i="5"/>
  <c r="W989" i="5"/>
  <c r="CH989" i="5"/>
  <c r="CE454" i="5"/>
  <c r="AO454" i="5"/>
  <c r="BJ454" i="5" s="1"/>
  <c r="Z454" i="5"/>
  <c r="AU454" i="5" s="1"/>
  <c r="AK808" i="5"/>
  <c r="BF808" i="5" s="1"/>
  <c r="CA808" i="5" s="1"/>
  <c r="Z808" i="5"/>
  <c r="AU808" i="5" s="1"/>
  <c r="BP808" i="5" s="1"/>
  <c r="AA87" i="5"/>
  <c r="AV87" i="5"/>
  <c r="AJ87" i="5"/>
  <c r="BE87" i="5"/>
  <c r="BZ87" i="5" s="1"/>
  <c r="AP902" i="5"/>
  <c r="BK902" i="5" s="1"/>
  <c r="CF902" i="5" s="1"/>
  <c r="AJ902" i="5"/>
  <c r="BE902" i="5" s="1"/>
  <c r="BZ902" i="5" s="1"/>
  <c r="AF120" i="5"/>
  <c r="BA120" i="5" s="1"/>
  <c r="BV120" i="5" s="1"/>
  <c r="AJ120" i="5"/>
  <c r="BE120" i="5" s="1"/>
  <c r="AF481" i="5"/>
  <c r="BA481" i="5" s="1"/>
  <c r="AC481" i="5"/>
  <c r="AX481" i="5" s="1"/>
  <c r="AO750" i="5"/>
  <c r="AE881" i="5"/>
  <c r="AG913" i="5"/>
  <c r="BB913" i="5" s="1"/>
  <c r="BW913" i="5" s="1"/>
  <c r="AG783" i="5"/>
  <c r="AC400" i="5"/>
  <c r="X773" i="5"/>
  <c r="AS773" i="5" s="1"/>
  <c r="BN773" i="5" s="1"/>
  <c r="AE739" i="5"/>
  <c r="AZ739" i="5"/>
  <c r="AH636" i="5"/>
  <c r="AD750" i="5"/>
  <c r="AY750" i="5" s="1"/>
  <c r="AO881" i="5"/>
  <c r="BJ881" i="5" s="1"/>
  <c r="AL280" i="5"/>
  <c r="BG280" i="5"/>
  <c r="CB280" i="5" s="1"/>
  <c r="X290" i="5"/>
  <c r="AS290" i="5" s="1"/>
  <c r="AS933" i="5"/>
  <c r="X933" i="5"/>
  <c r="AB783" i="5"/>
  <c r="AK400" i="5"/>
  <c r="AJ320" i="5"/>
  <c r="BE320" i="5" s="1"/>
  <c r="BZ320" i="5" s="1"/>
  <c r="AJ417" i="5"/>
  <c r="BE417" i="5" s="1"/>
  <c r="AG131" i="5"/>
  <c r="AJ881" i="5"/>
  <c r="AH428" i="5"/>
  <c r="BC428" i="5" s="1"/>
  <c r="AN280" i="5"/>
  <c r="BI280" i="5"/>
  <c r="CD280" i="5" s="1"/>
  <c r="AA290" i="5"/>
  <c r="AK863" i="5"/>
  <c r="BF863" i="5" s="1"/>
  <c r="CA863" i="5" s="1"/>
  <c r="BS783" i="5"/>
  <c r="AC783" i="5"/>
  <c r="AX783" i="5" s="1"/>
  <c r="AA400" i="5"/>
  <c r="AV400" i="5" s="1"/>
  <c r="AE320" i="5"/>
  <c r="AC773" i="5"/>
  <c r="AX773" i="5"/>
  <c r="CH833" i="5"/>
  <c r="W833" i="5"/>
  <c r="AN853" i="5"/>
  <c r="CD853" i="5" s="1"/>
  <c r="BI853" i="5"/>
  <c r="Z90" i="5"/>
  <c r="AM246" i="5"/>
  <c r="BH246" i="5" s="1"/>
  <c r="CH536" i="5"/>
  <c r="W536" i="5"/>
  <c r="AR536" i="5" s="1"/>
  <c r="BI826" i="5"/>
  <c r="CD826" i="5" s="1"/>
  <c r="AN826" i="5"/>
  <c r="AO32" i="5"/>
  <c r="BJ32" i="5" s="1"/>
  <c r="X768" i="5"/>
  <c r="AB838" i="5"/>
  <c r="AW838" i="5" s="1"/>
  <c r="AJ354" i="5"/>
  <c r="BE354" i="5" s="1"/>
  <c r="AH888" i="5"/>
  <c r="BC888" i="5" s="1"/>
  <c r="BX888" i="5"/>
  <c r="AP84" i="5"/>
  <c r="BK84" i="5" s="1"/>
  <c r="CF84" i="5" s="1"/>
  <c r="AO334" i="5"/>
  <c r="Y662" i="5"/>
  <c r="AT662" i="5" s="1"/>
  <c r="AN180" i="5"/>
  <c r="AB731" i="5"/>
  <c r="AW731" i="5"/>
  <c r="AH415" i="5"/>
  <c r="BC415" i="5" s="1"/>
  <c r="X186" i="5"/>
  <c r="AC671" i="5"/>
  <c r="AX671" i="5" s="1"/>
  <c r="AI531" i="5"/>
  <c r="AP920" i="5"/>
  <c r="BK920" i="5" s="1"/>
  <c r="CF920" i="5" s="1"/>
  <c r="AE681" i="5"/>
  <c r="AZ681" i="5" s="1"/>
  <c r="BU681" i="5" s="1"/>
  <c r="AG285" i="5"/>
  <c r="BB285" i="5"/>
  <c r="AI850" i="5"/>
  <c r="BD850" i="5" s="1"/>
  <c r="BY850" i="5" s="1"/>
  <c r="AD276" i="5"/>
  <c r="AY276" i="5" s="1"/>
  <c r="AH427" i="5"/>
  <c r="BC427" i="5"/>
  <c r="AP693" i="5"/>
  <c r="BK693" i="5" s="1"/>
  <c r="Z209" i="5"/>
  <c r="AU209" i="5" s="1"/>
  <c r="BY507" i="5"/>
  <c r="AI507" i="5"/>
  <c r="BD507" i="5"/>
  <c r="AM581" i="5"/>
  <c r="BH581" i="5" s="1"/>
  <c r="CC581" i="5" s="1"/>
  <c r="AB385" i="5"/>
  <c r="AW385" i="5" s="1"/>
  <c r="BR385" i="5" s="1"/>
  <c r="AG386" i="5"/>
  <c r="BB386" i="5" s="1"/>
  <c r="BW386" i="5" s="1"/>
  <c r="AP1017" i="5"/>
  <c r="BK1017" i="5" s="1"/>
  <c r="CF1017" i="5" s="1"/>
  <c r="AP721" i="5"/>
  <c r="BK721" i="5" s="1"/>
  <c r="CF721" i="5" s="1"/>
  <c r="AE57" i="5"/>
  <c r="AZ57" i="5" s="1"/>
  <c r="BU57" i="5" s="1"/>
  <c r="AH632" i="5"/>
  <c r="BC632" i="5" s="1"/>
  <c r="BX632" i="5" s="1"/>
  <c r="AJ641" i="5"/>
  <c r="AG78" i="5"/>
  <c r="BB78" i="5"/>
  <c r="AJ19" i="5"/>
  <c r="BE19" i="5" s="1"/>
  <c r="Z305" i="5"/>
  <c r="AU305" i="5" s="1"/>
  <c r="AA150" i="5"/>
  <c r="AV150" i="5" s="1"/>
  <c r="BQ150" i="5" s="1"/>
  <c r="CH192" i="5"/>
  <c r="W192" i="5"/>
  <c r="AG265" i="5"/>
  <c r="AP23" i="5"/>
  <c r="AK388" i="5"/>
  <c r="BF388" i="5" s="1"/>
  <c r="CA388" i="5" s="1"/>
  <c r="Y408" i="5"/>
  <c r="AF942" i="5"/>
  <c r="BA942" i="5" s="1"/>
  <c r="BV942" i="5" s="1"/>
  <c r="AH912" i="5"/>
  <c r="X635" i="5"/>
  <c r="AJ45" i="5"/>
  <c r="BE45" i="5" s="1"/>
  <c r="AG545" i="5"/>
  <c r="BB545" i="5" s="1"/>
  <c r="AN707" i="5"/>
  <c r="BI707" i="5" s="1"/>
  <c r="AF279" i="5"/>
  <c r="BA279" i="5" s="1"/>
  <c r="BV279" i="5" s="1"/>
  <c r="AO339" i="5"/>
  <c r="BJ339" i="5"/>
  <c r="CE339" i="5" s="1"/>
  <c r="Z575" i="5"/>
  <c r="AU575" i="5" s="1"/>
  <c r="BP575" i="5" s="1"/>
  <c r="BT685" i="5"/>
  <c r="AD685" i="5"/>
  <c r="AY685" i="5"/>
  <c r="AH782" i="5"/>
  <c r="BC782" i="5" s="1"/>
  <c r="BX782" i="5" s="1"/>
  <c r="AK964" i="5"/>
  <c r="BF964" i="5" s="1"/>
  <c r="AK565" i="5"/>
  <c r="AN675" i="5"/>
  <c r="BI675" i="5" s="1"/>
  <c r="AJ892" i="5"/>
  <c r="AJ972" i="5"/>
  <c r="AD268" i="5"/>
  <c r="AY268" i="5" s="1"/>
  <c r="AI119" i="5"/>
  <c r="BD119" i="5" s="1"/>
  <c r="BY119" i="5" s="1"/>
  <c r="AM608" i="5"/>
  <c r="BH608" i="5" s="1"/>
  <c r="AG18" i="5"/>
  <c r="AJ373" i="5"/>
  <c r="W579" i="5"/>
  <c r="CH579" i="5"/>
  <c r="AP168" i="5"/>
  <c r="BK168" i="5" s="1"/>
  <c r="CF168" i="5" s="1"/>
  <c r="AN474" i="5"/>
  <c r="BI474" i="5" s="1"/>
  <c r="BH218" i="5"/>
  <c r="CC218" i="5" s="1"/>
  <c r="AM218" i="5"/>
  <c r="AH125" i="5"/>
  <c r="AC116" i="5"/>
  <c r="AX116" i="5" s="1"/>
  <c r="BS116" i="5" s="1"/>
  <c r="X360" i="5"/>
  <c r="AS360" i="5" s="1"/>
  <c r="BN360" i="5" s="1"/>
  <c r="AC666" i="5"/>
  <c r="AL667" i="5"/>
  <c r="CB441" i="5"/>
  <c r="AL441" i="5"/>
  <c r="BG441" i="5" s="1"/>
  <c r="Z957" i="5"/>
  <c r="BJ854" i="5"/>
  <c r="CE854" i="5" s="1"/>
  <c r="AO854" i="5"/>
  <c r="AI928" i="5"/>
  <c r="BD928" i="5" s="1"/>
  <c r="AD1009" i="5"/>
  <c r="AY1009" i="5" s="1"/>
  <c r="BT1009" i="5" s="1"/>
  <c r="Y490" i="5"/>
  <c r="AE733" i="5"/>
  <c r="AZ733" i="5" s="1"/>
  <c r="X178" i="5"/>
  <c r="AS178" i="5" s="1"/>
  <c r="BN178" i="5"/>
  <c r="AK414" i="5"/>
  <c r="BF414" i="5"/>
  <c r="CA414" i="5" s="1"/>
  <c r="AG34" i="5"/>
  <c r="BB34" i="5" s="1"/>
  <c r="Z66" i="5"/>
  <c r="AU66" i="5" s="1"/>
  <c r="AE857" i="5"/>
  <c r="AZ857" i="5" s="1"/>
  <c r="AE1007" i="5"/>
  <c r="AZ1007" i="5" s="1"/>
  <c r="Y633" i="5"/>
  <c r="AT633" i="5"/>
  <c r="BO633" i="5"/>
  <c r="Z326" i="5"/>
  <c r="AU326" i="5" s="1"/>
  <c r="BP326" i="5" s="1"/>
  <c r="AN817" i="5"/>
  <c r="BI817" i="5"/>
  <c r="AL215" i="5"/>
  <c r="BG215" i="5" s="1"/>
  <c r="AM861" i="5"/>
  <c r="BH861" i="5" s="1"/>
  <c r="AM811" i="5"/>
  <c r="BH811" i="5"/>
  <c r="CC811" i="5" s="1"/>
  <c r="AC36" i="5"/>
  <c r="AE851" i="5"/>
  <c r="AZ851" i="5" s="1"/>
  <c r="BU851" i="5" s="1"/>
  <c r="AH941" i="5"/>
  <c r="BB166" i="5"/>
  <c r="BW166" i="5" s="1"/>
  <c r="AG166" i="5"/>
  <c r="AP153" i="5"/>
  <c r="BK153" i="5"/>
  <c r="AN318" i="5"/>
  <c r="BI318" i="5" s="1"/>
  <c r="CD318" i="5" s="1"/>
  <c r="AO398" i="5"/>
  <c r="BJ398" i="5" s="1"/>
  <c r="CE398" i="5" s="1"/>
  <c r="AC524" i="5"/>
  <c r="AX524" i="5" s="1"/>
  <c r="AM761" i="5"/>
  <c r="BH761" i="5" s="1"/>
  <c r="AA891" i="5"/>
  <c r="W348" i="5"/>
  <c r="AR348" i="5" s="1"/>
  <c r="CH348" i="5"/>
  <c r="AB584" i="5"/>
  <c r="AK771" i="5"/>
  <c r="BF771" i="5" s="1"/>
  <c r="AA448" i="5"/>
  <c r="AV448" i="5" s="1"/>
  <c r="BQ448" i="5" s="1"/>
  <c r="BK981" i="5"/>
  <c r="AP981" i="5"/>
  <c r="AT277" i="5"/>
  <c r="BO277" i="5" s="1"/>
  <c r="Y277" i="5"/>
  <c r="AO704" i="5"/>
  <c r="BJ704" i="5" s="1"/>
  <c r="X759" i="5"/>
  <c r="AS759" i="5" s="1"/>
  <c r="AH841" i="5"/>
  <c r="BC841" i="5" s="1"/>
  <c r="AC438" i="5"/>
  <c r="AX438" i="5" s="1"/>
  <c r="AC554" i="5"/>
  <c r="AX554" i="5"/>
  <c r="BS554" i="5" s="1"/>
  <c r="BW557" i="5"/>
  <c r="AG557" i="5"/>
  <c r="BB557" i="5" s="1"/>
  <c r="AK291" i="5"/>
  <c r="AL236" i="5"/>
  <c r="BG236" i="5" s="1"/>
  <c r="CB236" i="5" s="1"/>
  <c r="AE111" i="5"/>
  <c r="AZ111" i="5"/>
  <c r="AD774" i="5"/>
  <c r="AE381" i="5"/>
  <c r="AZ381" i="5" s="1"/>
  <c r="AC687" i="5"/>
  <c r="AX687" i="5" s="1"/>
  <c r="BS687" i="5" s="1"/>
  <c r="AG745" i="5"/>
  <c r="AK648" i="5"/>
  <c r="BF648" i="5" s="1"/>
  <c r="AK558" i="5"/>
  <c r="AO129" i="5"/>
  <c r="X229" i="5"/>
  <c r="AS229" i="5" s="1"/>
  <c r="BN229" i="5" s="1"/>
  <c r="AH719" i="5"/>
  <c r="BC719" i="5" s="1"/>
  <c r="BX719" i="5"/>
  <c r="AD102" i="5"/>
  <c r="AY102" i="5" s="1"/>
  <c r="AC945" i="5"/>
  <c r="X362" i="5"/>
  <c r="AS362" i="5" s="1"/>
  <c r="BN362" i="5" s="1"/>
  <c r="AP402" i="5"/>
  <c r="AG678" i="5"/>
  <c r="BB678" i="5" s="1"/>
  <c r="AO123" i="5"/>
  <c r="AK213" i="5"/>
  <c r="AI876" i="5"/>
  <c r="BD876" i="5"/>
  <c r="AC896" i="5"/>
  <c r="AX896" i="5" s="1"/>
  <c r="BS896" i="5" s="1"/>
  <c r="AO113" i="5"/>
  <c r="BJ113" i="5" s="1"/>
  <c r="CE113" i="5"/>
  <c r="AK619" i="5"/>
  <c r="BF619" i="5" s="1"/>
  <c r="CA619" i="5" s="1"/>
  <c r="BU174" i="5"/>
  <c r="AE174" i="5"/>
  <c r="AZ174" i="5" s="1"/>
  <c r="AB629" i="5"/>
  <c r="AW629" i="5" s="1"/>
  <c r="X836" i="5"/>
  <c r="AD62" i="5"/>
  <c r="AY62" i="5" s="1"/>
  <c r="BT62" i="5" s="1"/>
  <c r="AI696" i="5"/>
  <c r="Y190" i="5"/>
  <c r="AE806" i="5"/>
  <c r="AZ806" i="5" s="1"/>
  <c r="BU806" i="5" s="1"/>
  <c r="AO977" i="5"/>
  <c r="BJ977" i="5"/>
  <c r="CE977" i="5" s="1"/>
  <c r="AG906" i="5"/>
  <c r="BB906" i="5"/>
  <c r="BW906" i="5" s="1"/>
  <c r="Z443" i="5"/>
  <c r="AB283" i="5"/>
  <c r="AL433" i="5"/>
  <c r="BG433" i="5" s="1"/>
  <c r="CB433" i="5" s="1"/>
  <c r="AF639" i="5"/>
  <c r="BA639" i="5" s="1"/>
  <c r="AH963" i="5"/>
  <c r="AM658" i="5"/>
  <c r="W482" i="5"/>
  <c r="CH482" i="5"/>
  <c r="AK21" i="5"/>
  <c r="AB21" i="5"/>
  <c r="AB998" i="5"/>
  <c r="AP184" i="5"/>
  <c r="BK184" i="5" s="1"/>
  <c r="AE785" i="5"/>
  <c r="AO1015" i="5"/>
  <c r="BJ1015" i="5" s="1"/>
  <c r="AD875" i="5"/>
  <c r="AY875" i="5" s="1"/>
  <c r="BT875" i="5" s="1"/>
  <c r="W352" i="5"/>
  <c r="CH352" i="5"/>
  <c r="AL372" i="5"/>
  <c r="AB706" i="5"/>
  <c r="AW706" i="5" s="1"/>
  <c r="BR706" i="5" s="1"/>
  <c r="AN855" i="5"/>
  <c r="BI855" i="5" s="1"/>
  <c r="AJ925" i="5"/>
  <c r="BE925" i="5" s="1"/>
  <c r="BZ925" i="5" s="1"/>
  <c r="AI568" i="5"/>
  <c r="BD568" i="5" s="1"/>
  <c r="BY568" i="5" s="1"/>
  <c r="AA743" i="5"/>
  <c r="AM28" i="5"/>
  <c r="AP206" i="5"/>
  <c r="Y505" i="5"/>
  <c r="AT505" i="5" s="1"/>
  <c r="AE175" i="5"/>
  <c r="AZ175" i="5" s="1"/>
  <c r="AD165" i="5"/>
  <c r="AM758" i="5"/>
  <c r="BH758" i="5" s="1"/>
  <c r="AC42" i="5"/>
  <c r="AX42" i="5" s="1"/>
  <c r="AG689" i="5"/>
  <c r="AN993" i="5"/>
  <c r="BI993" i="5" s="1"/>
  <c r="AG967" i="5"/>
  <c r="BB967" i="5" s="1"/>
  <c r="Z245" i="5"/>
  <c r="AU245" i="5" s="1"/>
  <c r="AJ232" i="5"/>
  <c r="AM353" i="5"/>
  <c r="BH353" i="5" s="1"/>
  <c r="CC353" i="5" s="1"/>
  <c r="W453" i="5"/>
  <c r="AR453" i="5" s="1"/>
  <c r="CH453" i="5"/>
  <c r="W423" i="5"/>
  <c r="AR423" i="5" s="1"/>
  <c r="CH423" i="5"/>
  <c r="AB539" i="5"/>
  <c r="AW539" i="5" s="1"/>
  <c r="BR539" i="5" s="1"/>
  <c r="AP177" i="5"/>
  <c r="BK177" i="5" s="1"/>
  <c r="CF177" i="5" s="1"/>
  <c r="AH790" i="5"/>
  <c r="AV275" i="5"/>
  <c r="AA275" i="5"/>
  <c r="BQ275" i="5"/>
  <c r="AH466" i="5"/>
  <c r="AL202" i="5"/>
  <c r="AK106" i="5"/>
  <c r="BF106" i="5" s="1"/>
  <c r="AO107" i="5"/>
  <c r="AJ532" i="5"/>
  <c r="BE532" i="5" s="1"/>
  <c r="AO847" i="5"/>
  <c r="AP511" i="5"/>
  <c r="BK511" i="5" s="1"/>
  <c r="X511" i="5"/>
  <c r="AD571" i="5"/>
  <c r="AY571" i="5" s="1"/>
  <c r="AC571" i="5"/>
  <c r="AX571" i="5" s="1"/>
  <c r="Y407" i="5"/>
  <c r="AT407" i="5"/>
  <c r="BO407" i="5" s="1"/>
  <c r="AM212" i="5"/>
  <c r="BH212" i="5" s="1"/>
  <c r="CC212" i="5" s="1"/>
  <c r="BB212" i="5"/>
  <c r="AG212" i="5"/>
  <c r="BW212" i="5" s="1"/>
  <c r="AE270" i="5"/>
  <c r="AZ270" i="5" s="1"/>
  <c r="BU270" i="5" s="1"/>
  <c r="Z270" i="5"/>
  <c r="AU270" i="5" s="1"/>
  <c r="BP270" i="5" s="1"/>
  <c r="AK849" i="5"/>
  <c r="AG849" i="5"/>
  <c r="BB849" i="5" s="1"/>
  <c r="BW849" i="5" s="1"/>
  <c r="AA316" i="5"/>
  <c r="AO316" i="5"/>
  <c r="BJ316" i="5" s="1"/>
  <c r="BO867" i="5"/>
  <c r="Y867" i="5"/>
  <c r="AT867" i="5" s="1"/>
  <c r="AJ867" i="5"/>
  <c r="BE867" i="5" s="1"/>
  <c r="BZ867" i="5" s="1"/>
  <c r="AA376" i="5"/>
  <c r="AV376" i="5" s="1"/>
  <c r="BQ376" i="5" s="1"/>
  <c r="AJ376" i="5"/>
  <c r="AN622" i="5"/>
  <c r="AL622" i="5"/>
  <c r="BG622" i="5" s="1"/>
  <c r="AI33" i="5"/>
  <c r="BD33" i="5" s="1"/>
  <c r="Z33" i="5"/>
  <c r="AP683" i="5"/>
  <c r="BK683" i="5" s="1"/>
  <c r="X683" i="5"/>
  <c r="Y244" i="5"/>
  <c r="AT244" i="5" s="1"/>
  <c r="AH244" i="5"/>
  <c r="BC244" i="5" s="1"/>
  <c r="BX244" i="5" s="1"/>
  <c r="AM39" i="5"/>
  <c r="AB39" i="5"/>
  <c r="AW39" i="5" s="1"/>
  <c r="BR39" i="5" s="1"/>
  <c r="BX337" i="5"/>
  <c r="AH337" i="5"/>
  <c r="BC337" i="5"/>
  <c r="CH337" i="5"/>
  <c r="W337" i="5"/>
  <c r="AR337" i="5"/>
  <c r="AA1004" i="5"/>
  <c r="AV1004" i="5" s="1"/>
  <c r="BQ1004" i="5" s="1"/>
  <c r="AO1004" i="5"/>
  <c r="BJ1004" i="5"/>
  <c r="CE1004" i="5" s="1"/>
  <c r="AI235" i="5"/>
  <c r="BD235" i="5" s="1"/>
  <c r="Z235" i="5"/>
  <c r="AU235" i="5" s="1"/>
  <c r="AN740" i="5"/>
  <c r="AJ740" i="5"/>
  <c r="AD205" i="5"/>
  <c r="Z205" i="5"/>
  <c r="AI621" i="5"/>
  <c r="X621" i="5"/>
  <c r="AS621" i="5" s="1"/>
  <c r="BN621" i="5" s="1"/>
  <c r="AA247" i="5"/>
  <c r="AV247" i="5" s="1"/>
  <c r="BQ247" i="5" s="1"/>
  <c r="AC247" i="5"/>
  <c r="AC830" i="5"/>
  <c r="AX830" i="5" s="1"/>
  <c r="BS830" i="5" s="1"/>
  <c r="AG830" i="5"/>
  <c r="AH727" i="5"/>
  <c r="BC727" i="5" s="1"/>
  <c r="BX727" i="5" s="1"/>
  <c r="AL727" i="5"/>
  <c r="BG727" i="5" s="1"/>
  <c r="AA117" i="5"/>
  <c r="AL117" i="5"/>
  <c r="AF97" i="5"/>
  <c r="AJ97" i="5"/>
  <c r="BE97" i="5" s="1"/>
  <c r="BZ97" i="5"/>
  <c r="AP147" i="5"/>
  <c r="BK147" i="5" s="1"/>
  <c r="CF147" i="5" s="1"/>
  <c r="BW147" i="5"/>
  <c r="AG147" i="5"/>
  <c r="BB147" i="5"/>
  <c r="AP976" i="5"/>
  <c r="AJ976" i="5"/>
  <c r="AA711" i="5"/>
  <c r="AJ711" i="5"/>
  <c r="BE711" i="5" s="1"/>
  <c r="AD79" i="5"/>
  <c r="BJ79" i="5"/>
  <c r="AO79" i="5"/>
  <c r="Y996" i="5"/>
  <c r="AT996" i="5"/>
  <c r="BO996" i="5" s="1"/>
  <c r="AH996" i="5"/>
  <c r="Y512" i="5"/>
  <c r="X512" i="5"/>
  <c r="AH357" i="5"/>
  <c r="BC357" i="5" s="1"/>
  <c r="AW357" i="5"/>
  <c r="AB357" i="5"/>
  <c r="AM266" i="5"/>
  <c r="BH266" i="5" s="1"/>
  <c r="CC266" i="5" s="1"/>
  <c r="AL266" i="5"/>
  <c r="AD73" i="5"/>
  <c r="AY73" i="5" s="1"/>
  <c r="AL73" i="5"/>
  <c r="AK698" i="5"/>
  <c r="BF698" i="5"/>
  <c r="CA698" i="5" s="1"/>
  <c r="AB698" i="5"/>
  <c r="BK756" i="5"/>
  <c r="CF756" i="5" s="1"/>
  <c r="AP756" i="5"/>
  <c r="CH756" i="5"/>
  <c r="W756" i="5"/>
  <c r="AK994" i="5"/>
  <c r="BF994" i="5" s="1"/>
  <c r="CA994" i="5" s="1"/>
  <c r="Z994" i="5"/>
  <c r="AD110" i="5"/>
  <c r="AE110" i="5"/>
  <c r="AK380" i="5"/>
  <c r="BF380" i="5" s="1"/>
  <c r="AE380" i="5"/>
  <c r="AA752" i="5"/>
  <c r="AH752" i="5"/>
  <c r="Y310" i="5"/>
  <c r="AT310" i="5" s="1"/>
  <c r="AH310" i="5"/>
  <c r="BC310" i="5"/>
  <c r="BX310" i="5" s="1"/>
  <c r="AH755" i="5"/>
  <c r="BC755" i="5"/>
  <c r="BX755" i="5" s="1"/>
  <c r="AL755" i="5"/>
  <c r="BG755" i="5"/>
  <c r="X370" i="5"/>
  <c r="AS370" i="5" s="1"/>
  <c r="AG370" i="5"/>
  <c r="BB370" i="5" s="1"/>
  <c r="BW370" i="5" s="1"/>
  <c r="AP576" i="5"/>
  <c r="BK576" i="5"/>
  <c r="CF576" i="5" s="1"/>
  <c r="AG576" i="5"/>
  <c r="BB576" i="5" s="1"/>
  <c r="BW576" i="5" s="1"/>
  <c r="AI586" i="5"/>
  <c r="BD586" i="5" s="1"/>
  <c r="AJ586" i="5"/>
  <c r="AF133" i="5"/>
  <c r="BA133" i="5" s="1"/>
  <c r="BV133" i="5" s="1"/>
  <c r="AE133" i="5"/>
  <c r="AZ133" i="5" s="1"/>
  <c r="BU133" i="5" s="1"/>
  <c r="AK988" i="5"/>
  <c r="AG988" i="5"/>
  <c r="BB988" i="5" s="1"/>
  <c r="AN864" i="5"/>
  <c r="X864" i="5"/>
  <c r="AS864" i="5" s="1"/>
  <c r="BN864" i="5" s="1"/>
  <c r="AI985" i="5"/>
  <c r="BD985" i="5"/>
  <c r="BY985" i="5" s="1"/>
  <c r="AJ985" i="5"/>
  <c r="Y597" i="5"/>
  <c r="AM597" i="5"/>
  <c r="AP537" i="5"/>
  <c r="BK537" i="5"/>
  <c r="CF537" i="5" s="1"/>
  <c r="AM537" i="5"/>
  <c r="BH537" i="5" s="1"/>
  <c r="CC537" i="5" s="1"/>
  <c r="AC647" i="5"/>
  <c r="AX647" i="5" s="1"/>
  <c r="BS647" i="5" s="1"/>
  <c r="AG647" i="5"/>
  <c r="BB647" i="5" s="1"/>
  <c r="AM321" i="5"/>
  <c r="BH321" i="5" s="1"/>
  <c r="CC321" i="5" s="1"/>
  <c r="AB321" i="5"/>
  <c r="AW321" i="5" s="1"/>
  <c r="AN271" i="5"/>
  <c r="AL271" i="5"/>
  <c r="BG271" i="5" s="1"/>
  <c r="CB271" i="5" s="1"/>
  <c r="AF637" i="5"/>
  <c r="AE637" i="5"/>
  <c r="AP567" i="5"/>
  <c r="BK567" i="5" s="1"/>
  <c r="CF567" i="5"/>
  <c r="AO567" i="5"/>
  <c r="BJ567" i="5" s="1"/>
  <c r="CE567" i="5" s="1"/>
  <c r="AK471" i="5"/>
  <c r="AJ471" i="5"/>
  <c r="BE471" i="5" s="1"/>
  <c r="AA924" i="5"/>
  <c r="AV924" i="5" s="1"/>
  <c r="BQ924" i="5" s="1"/>
  <c r="AJ924" i="5"/>
  <c r="BE924" i="5" s="1"/>
  <c r="Y506" i="5"/>
  <c r="AT506" i="5" s="1"/>
  <c r="BO506" i="5" s="1"/>
  <c r="AM506" i="5"/>
  <c r="BH506" i="5"/>
  <c r="AI982" i="5"/>
  <c r="X982" i="5"/>
  <c r="AS982" i="5" s="1"/>
  <c r="AA139" i="5"/>
  <c r="AV139" i="5" s="1"/>
  <c r="X139" i="5"/>
  <c r="AS139" i="5" s="1"/>
  <c r="BN139" i="5" s="1"/>
  <c r="AH412" i="5"/>
  <c r="BC412" i="5" s="1"/>
  <c r="BX412" i="5"/>
  <c r="W412" i="5"/>
  <c r="AR412" i="5" s="1"/>
  <c r="CH412" i="5"/>
  <c r="X382" i="5"/>
  <c r="AS382" i="5" s="1"/>
  <c r="BN382" i="5" s="1"/>
  <c r="W382" i="5"/>
  <c r="AR382" i="5" s="1"/>
  <c r="BM382" i="5" s="1"/>
  <c r="CH382" i="5"/>
  <c r="AA835" i="5"/>
  <c r="AV835" i="5" s="1"/>
  <c r="Z835" i="5"/>
  <c r="AN51" i="5"/>
  <c r="BI51" i="5" s="1"/>
  <c r="AG51" i="5"/>
  <c r="BB51" i="5" s="1"/>
  <c r="BO1005" i="5"/>
  <c r="Y1005" i="5"/>
  <c r="AT1005" i="5" s="1"/>
  <c r="AB1005" i="5"/>
  <c r="AW1005" i="5" s="1"/>
  <c r="BR1005" i="5" s="1"/>
  <c r="AF322" i="5"/>
  <c r="BA322" i="5"/>
  <c r="AE322" i="5"/>
  <c r="AZ322" i="5" s="1"/>
  <c r="BU322" i="5" s="1"/>
  <c r="AP548" i="5"/>
  <c r="BK548" i="5" s="1"/>
  <c r="AH548" i="5"/>
  <c r="BC548" i="5" s="1"/>
  <c r="AD528" i="5"/>
  <c r="AY528" i="5"/>
  <c r="BT528" i="5" s="1"/>
  <c r="AM528" i="5"/>
  <c r="BH528" i="5" s="1"/>
  <c r="AP805" i="5"/>
  <c r="BK805" i="5" s="1"/>
  <c r="CF805" i="5" s="1"/>
  <c r="AC805" i="5"/>
  <c r="AX805" i="5"/>
  <c r="Y735" i="5"/>
  <c r="AH735" i="5"/>
  <c r="BC735" i="5" s="1"/>
  <c r="BX735" i="5" s="1"/>
  <c r="AH112" i="5"/>
  <c r="BC112" i="5" s="1"/>
  <c r="BX112" i="5" s="1"/>
  <c r="CH112" i="5"/>
  <c r="W112" i="5"/>
  <c r="AM31" i="5"/>
  <c r="BH31" i="5" s="1"/>
  <c r="CC31" i="5" s="1"/>
  <c r="AB31" i="5"/>
  <c r="AW31" i="5"/>
  <c r="BR31" i="5" s="1"/>
  <c r="BK668" i="5"/>
  <c r="CF668" i="5" s="1"/>
  <c r="AP668" i="5"/>
  <c r="Z668" i="5"/>
  <c r="AU668" i="5" s="1"/>
  <c r="AD379" i="5"/>
  <c r="AY379" i="5" s="1"/>
  <c r="AB379" i="5"/>
  <c r="AW379" i="5" s="1"/>
  <c r="AI122" i="5"/>
  <c r="BD122" i="5"/>
  <c r="BY122" i="5" s="1"/>
  <c r="W122" i="5"/>
  <c r="CH122" i="5"/>
  <c r="AD607" i="5"/>
  <c r="AY607" i="5" s="1"/>
  <c r="AO607" i="5"/>
  <c r="AD301" i="5"/>
  <c r="AJ301" i="5"/>
  <c r="BE301" i="5" s="1"/>
  <c r="BZ301" i="5" s="1"/>
  <c r="AN132" i="5"/>
  <c r="AO132" i="5"/>
  <c r="AA313" i="5"/>
  <c r="AV313" i="5" s="1"/>
  <c r="BQ313" i="5" s="1"/>
  <c r="X313" i="5"/>
  <c r="AS313" i="5" s="1"/>
  <c r="BN313" i="5" s="1"/>
  <c r="AA343" i="5"/>
  <c r="AV343" i="5" s="1"/>
  <c r="AH343" i="5"/>
  <c r="AM483" i="5"/>
  <c r="BH483" i="5"/>
  <c r="CC483" i="5" s="1"/>
  <c r="CH483" i="5"/>
  <c r="W483" i="5"/>
  <c r="AM489" i="5"/>
  <c r="BH489" i="5" s="1"/>
  <c r="CH489" i="5"/>
  <c r="AR489" i="5"/>
  <c r="W489" i="5"/>
  <c r="AK569" i="5"/>
  <c r="BF569" i="5" s="1"/>
  <c r="CH569" i="5"/>
  <c r="W569" i="5"/>
  <c r="Y219" i="5"/>
  <c r="AT219" i="5" s="1"/>
  <c r="BO219" i="5" s="1"/>
  <c r="Z219" i="5"/>
  <c r="AI284" i="5"/>
  <c r="AE284" i="5"/>
  <c r="AZ284" i="5" s="1"/>
  <c r="AI734" i="5"/>
  <c r="AO734" i="5"/>
  <c r="BJ734" i="5" s="1"/>
  <c r="CE734" i="5" s="1"/>
  <c r="AD375" i="5"/>
  <c r="AY375" i="5" s="1"/>
  <c r="X375" i="5"/>
  <c r="AS375" i="5"/>
  <c r="AF356" i="5"/>
  <c r="BA356" i="5" s="1"/>
  <c r="AU356" i="5"/>
  <c r="BP356" i="5" s="1"/>
  <c r="Z356" i="5"/>
  <c r="AM46" i="5"/>
  <c r="BH46" i="5" s="1"/>
  <c r="CC46" i="5" s="1"/>
  <c r="AG46" i="5"/>
  <c r="BB46" i="5" s="1"/>
  <c r="AH897" i="5"/>
  <c r="BC897" i="5" s="1"/>
  <c r="AB897" i="5"/>
  <c r="AW897" i="5" s="1"/>
  <c r="BR897" i="5"/>
  <c r="AA561" i="5"/>
  <c r="AV561" i="5" s="1"/>
  <c r="AE561" i="5"/>
  <c r="AZ561" i="5"/>
  <c r="BU561" i="5" s="1"/>
  <c r="AI295" i="5"/>
  <c r="AB295" i="5"/>
  <c r="AF127" i="5"/>
  <c r="BA127" i="5" s="1"/>
  <c r="BV127" i="5" s="1"/>
  <c r="Z127" i="5"/>
  <c r="AU127" i="5" s="1"/>
  <c r="Y256" i="5"/>
  <c r="AL256" i="5"/>
  <c r="AF476" i="5"/>
  <c r="BA476" i="5" s="1"/>
  <c r="Z476" i="5"/>
  <c r="AP436" i="5"/>
  <c r="BK436" i="5" s="1"/>
  <c r="Z436" i="5"/>
  <c r="AF583" i="5"/>
  <c r="AC583" i="5"/>
  <c r="AX583" i="5" s="1"/>
  <c r="BS583" i="5" s="1"/>
  <c r="Y653" i="5"/>
  <c r="AC653" i="5"/>
  <c r="AX653" i="5" s="1"/>
  <c r="AH89" i="5"/>
  <c r="AL89" i="5"/>
  <c r="AO59" i="5"/>
  <c r="BJ59" i="5" s="1"/>
  <c r="AB59" i="5"/>
  <c r="AW59" i="5" s="1"/>
  <c r="AN447" i="5"/>
  <c r="BI447" i="5"/>
  <c r="CD447" i="5" s="1"/>
  <c r="AE447" i="5"/>
  <c r="AK840" i="5"/>
  <c r="BF840" i="5" s="1"/>
  <c r="CA840" i="5" s="1"/>
  <c r="AB840" i="5"/>
  <c r="AW840" i="5" s="1"/>
  <c r="AN829" i="5"/>
  <c r="BI829" i="5" s="1"/>
  <c r="CD829" i="5" s="1"/>
  <c r="Z829" i="5"/>
  <c r="AK965" i="5"/>
  <c r="AE965" i="5"/>
  <c r="AZ965" i="5" s="1"/>
  <c r="AI929" i="5"/>
  <c r="AJ929" i="5"/>
  <c r="AF455" i="5"/>
  <c r="BA455" i="5" s="1"/>
  <c r="AJ455" i="5"/>
  <c r="BE455" i="5" s="1"/>
  <c r="BZ455" i="5" s="1"/>
  <c r="Y86" i="5"/>
  <c r="AT86" i="5" s="1"/>
  <c r="X86" i="5"/>
  <c r="AA909" i="5"/>
  <c r="AV909" i="5" s="1"/>
  <c r="BQ909" i="5" s="1"/>
  <c r="AH909" i="5"/>
  <c r="AM65" i="5"/>
  <c r="BH65" i="5" s="1"/>
  <c r="CC65" i="5" s="1"/>
  <c r="AG65" i="5"/>
  <c r="BB65" i="5" s="1"/>
  <c r="X315" i="5"/>
  <c r="AS315" i="5" s="1"/>
  <c r="AG315" i="5"/>
  <c r="BB315" i="5" s="1"/>
  <c r="AN611" i="5"/>
  <c r="Z611" i="5"/>
  <c r="AF477" i="5"/>
  <c r="BA477" i="5" s="1"/>
  <c r="AU477" i="5"/>
  <c r="Z477" i="5"/>
  <c r="AP196" i="5"/>
  <c r="BK196" i="5" s="1"/>
  <c r="CF196" i="5" s="1"/>
  <c r="Z196" i="5"/>
  <c r="AN907" i="5"/>
  <c r="X907" i="5"/>
  <c r="AF779" i="5"/>
  <c r="BA779" i="5"/>
  <c r="BV779" i="5"/>
  <c r="AJ779" i="5"/>
  <c r="BE779" i="5" s="1"/>
  <c r="AA777" i="5"/>
  <c r="AV777" i="5" s="1"/>
  <c r="BQ777" i="5" s="1"/>
  <c r="AL777" i="5"/>
  <c r="BG777" i="5" s="1"/>
  <c r="CB777" i="5" s="1"/>
  <c r="AK231" i="5"/>
  <c r="BF231" i="5" s="1"/>
  <c r="AC231" i="5"/>
  <c r="Y267" i="5"/>
  <c r="AT267" i="5" s="1"/>
  <c r="AC267" i="5"/>
  <c r="AX267" i="5" s="1"/>
  <c r="AM306" i="5"/>
  <c r="CH306" i="5"/>
  <c r="W306" i="5"/>
  <c r="AR306" i="5" s="1"/>
  <c r="AC491" i="5"/>
  <c r="AX491" i="5" s="1"/>
  <c r="BS491" i="5" s="1"/>
  <c r="CH491" i="5"/>
  <c r="W491" i="5"/>
  <c r="AK501" i="5"/>
  <c r="BF501" i="5"/>
  <c r="AO501" i="5"/>
  <c r="AK167" i="5"/>
  <c r="BF167" i="5" s="1"/>
  <c r="CA167" i="5" s="1"/>
  <c r="CH167" i="5"/>
  <c r="W167" i="5"/>
  <c r="AR167" i="5" s="1"/>
  <c r="AA241" i="5"/>
  <c r="AB241" i="5"/>
  <c r="AW241" i="5" s="1"/>
  <c r="AA757" i="5"/>
  <c r="AL757" i="5"/>
  <c r="BG757" i="5" s="1"/>
  <c r="AI708" i="5"/>
  <c r="X708" i="5"/>
  <c r="AI728" i="5"/>
  <c r="BD728" i="5" s="1"/>
  <c r="BY728" i="5" s="1"/>
  <c r="X728" i="5"/>
  <c r="AS728" i="5" s="1"/>
  <c r="Y613" i="5"/>
  <c r="AT613" i="5" s="1"/>
  <c r="BO613" i="5" s="1"/>
  <c r="AM613" i="5"/>
  <c r="AD259" i="5"/>
  <c r="X259" i="5"/>
  <c r="AS259" i="5" s="1"/>
  <c r="AC889" i="5"/>
  <c r="AG889" i="5"/>
  <c r="BB889" i="5"/>
  <c r="BW889" i="5" s="1"/>
  <c r="AC572" i="5"/>
  <c r="AB572" i="5"/>
  <c r="AP879" i="5"/>
  <c r="BK879" i="5" s="1"/>
  <c r="CF879" i="5" s="1"/>
  <c r="AB879" i="5"/>
  <c r="AW879" i="5" s="1"/>
  <c r="BR879" i="5" s="1"/>
  <c r="AA367" i="5"/>
  <c r="AV367" i="5" s="1"/>
  <c r="BQ367" i="5" s="1"/>
  <c r="AO367" i="5"/>
  <c r="BJ367" i="5" s="1"/>
  <c r="CE367" i="5" s="1"/>
  <c r="AF712" i="5"/>
  <c r="AE712" i="5"/>
  <c r="AD592" i="5"/>
  <c r="AY592" i="5" s="1"/>
  <c r="AO592" i="5"/>
  <c r="AN692" i="5"/>
  <c r="AE692" i="5"/>
  <c r="AZ692" i="5"/>
  <c r="BU692" i="5" s="1"/>
  <c r="AA397" i="5"/>
  <c r="AJ397" i="5"/>
  <c r="BE397" i="5" s="1"/>
  <c r="BZ397" i="5" s="1"/>
  <c r="AN870" i="5"/>
  <c r="AC870" i="5"/>
  <c r="AX870" i="5" s="1"/>
  <c r="Y522" i="5"/>
  <c r="AT522" i="5" s="1"/>
  <c r="AH522" i="5"/>
  <c r="AH222" i="5"/>
  <c r="BC222" i="5" s="1"/>
  <c r="AL222" i="5"/>
  <c r="BG222" i="5" s="1"/>
  <c r="CB222" i="5" s="1"/>
  <c r="AM95" i="5"/>
  <c r="BH95" i="5"/>
  <c r="AB95" i="5"/>
  <c r="AW95" i="5"/>
  <c r="BR95" i="5" s="1"/>
  <c r="AP345" i="5"/>
  <c r="AE345" i="5"/>
  <c r="AZ345" i="5"/>
  <c r="AF937" i="5"/>
  <c r="BV937" i="5" s="1"/>
  <c r="BA937" i="5"/>
  <c r="AG937" i="5"/>
  <c r="AA827" i="5"/>
  <c r="AZ827" i="5"/>
  <c r="BU827" i="5" s="1"/>
  <c r="AE827" i="5"/>
  <c r="AP927" i="5"/>
  <c r="AJ927" i="5"/>
  <c r="BE927" i="5" s="1"/>
  <c r="Y541" i="5"/>
  <c r="AT541" i="5" s="1"/>
  <c r="BO541" i="5" s="1"/>
  <c r="AJ541" i="5"/>
  <c r="AI699" i="5"/>
  <c r="X699" i="5"/>
  <c r="AS699" i="5" s="1"/>
  <c r="AN705" i="5"/>
  <c r="BI705" i="5" s="1"/>
  <c r="AX705" i="5"/>
  <c r="BS705" i="5" s="1"/>
  <c r="AC705" i="5"/>
  <c r="AI807" i="5"/>
  <c r="BD807" i="5" s="1"/>
  <c r="BY807" i="5" s="1"/>
  <c r="AC807" i="5"/>
  <c r="AX807" i="5" s="1"/>
  <c r="AE673" i="5"/>
  <c r="AZ673" i="5" s="1"/>
  <c r="AB673" i="5"/>
  <c r="AW673" i="5" s="1"/>
  <c r="AH543" i="5"/>
  <c r="BC543" i="5" s="1"/>
  <c r="AB543" i="5"/>
  <c r="AN173" i="5"/>
  <c r="AG173" i="5"/>
  <c r="BB173" i="5" s="1"/>
  <c r="AP593" i="5"/>
  <c r="BK593" i="5" s="1"/>
  <c r="CF593" i="5" s="1"/>
  <c r="CH593" i="5"/>
  <c r="AR593" i="5"/>
  <c r="W593" i="5"/>
  <c r="BM593" i="5"/>
  <c r="AP623" i="5"/>
  <c r="BK623" i="5" s="1"/>
  <c r="Z623" i="5"/>
  <c r="AD780" i="5"/>
  <c r="AY780" i="5" s="1"/>
  <c r="BT780" i="5" s="1"/>
  <c r="Z780" i="5"/>
  <c r="AU780" i="5" s="1"/>
  <c r="Y747" i="5"/>
  <c r="AJ747" i="5"/>
  <c r="AF859" i="5"/>
  <c r="AJ859" i="5"/>
  <c r="BE859" i="5" s="1"/>
  <c r="BZ859" i="5" s="1"/>
  <c r="Y193" i="5"/>
  <c r="AH193" i="5"/>
  <c r="BC193" i="5" s="1"/>
  <c r="BX193" i="5" s="1"/>
  <c r="AI931" i="5"/>
  <c r="BD931" i="5" s="1"/>
  <c r="BY931" i="5" s="1"/>
  <c r="AJ931" i="5"/>
  <c r="AH984" i="5"/>
  <c r="BC984" i="5" s="1"/>
  <c r="AB984" i="5"/>
  <c r="AW984" i="5" s="1"/>
  <c r="AH684" i="5"/>
  <c r="BC684" i="5" s="1"/>
  <c r="BX684" i="5" s="1"/>
  <c r="W684" i="5"/>
  <c r="CH684" i="5"/>
  <c r="AP901" i="5"/>
  <c r="W901" i="5"/>
  <c r="AR901" i="5" s="1"/>
  <c r="CH901" i="5"/>
  <c r="AN701" i="5"/>
  <c r="BI701" i="5" s="1"/>
  <c r="CD701" i="5" s="1"/>
  <c r="AG701" i="5"/>
  <c r="BF791" i="5"/>
  <c r="AK791" i="5"/>
  <c r="CA791" i="5" s="1"/>
  <c r="W791" i="5"/>
  <c r="CH791" i="5"/>
  <c r="AK243" i="5"/>
  <c r="AL243" i="5"/>
  <c r="BG243" i="5"/>
  <c r="AK329" i="5"/>
  <c r="BF329" i="5"/>
  <c r="X329" i="5"/>
  <c r="AF922" i="5"/>
  <c r="BA922" i="5" s="1"/>
  <c r="AH922" i="5"/>
  <c r="BC922" i="5" s="1"/>
  <c r="BX922" i="5" s="1"/>
  <c r="AA882" i="5"/>
  <c r="AV882" i="5" s="1"/>
  <c r="BQ882" i="5" s="1"/>
  <c r="AC882" i="5"/>
  <c r="AX882" i="5"/>
  <c r="Y872" i="5"/>
  <c r="AT872" i="5" s="1"/>
  <c r="BO872" i="5" s="1"/>
  <c r="X872" i="5"/>
  <c r="BH978" i="5"/>
  <c r="AM978" i="5"/>
  <c r="W978" i="5"/>
  <c r="AR978" i="5" s="1"/>
  <c r="CH978" i="5"/>
  <c r="AH645" i="5"/>
  <c r="BC645" i="5" s="1"/>
  <c r="BX645" i="5" s="1"/>
  <c r="AB645" i="5"/>
  <c r="AW645" i="5" s="1"/>
  <c r="BR645" i="5" s="1"/>
  <c r="AK349" i="5"/>
  <c r="BF349" i="5" s="1"/>
  <c r="AL349" i="5"/>
  <c r="AP214" i="5"/>
  <c r="AJ214" i="5"/>
  <c r="BE214" i="5" s="1"/>
  <c r="AN350" i="5"/>
  <c r="BI350" i="5" s="1"/>
  <c r="AL350" i="5"/>
  <c r="BG350" i="5" s="1"/>
  <c r="CB350" i="5" s="1"/>
  <c r="BO460" i="5"/>
  <c r="Y460" i="5"/>
  <c r="AT460" i="5" s="1"/>
  <c r="Z460" i="5"/>
  <c r="AD516" i="5"/>
  <c r="AO516" i="5"/>
  <c r="BJ516" i="5" s="1"/>
  <c r="CE516" i="5" s="1"/>
  <c r="AN420" i="5"/>
  <c r="BI420" i="5" s="1"/>
  <c r="CD420" i="5" s="1"/>
  <c r="AH420" i="5"/>
  <c r="BC420" i="5" s="1"/>
  <c r="AA556" i="5"/>
  <c r="AV556" i="5" s="1"/>
  <c r="X556" i="5"/>
  <c r="AS556" i="5" s="1"/>
  <c r="AD626" i="5"/>
  <c r="AY626" i="5"/>
  <c r="BT626" i="5" s="1"/>
  <c r="AJ626" i="5"/>
  <c r="AH793" i="5"/>
  <c r="BC793" i="5" s="1"/>
  <c r="AL793" i="5"/>
  <c r="X149" i="5"/>
  <c r="AO149" i="5"/>
  <c r="BJ149" i="5" s="1"/>
  <c r="CE149" i="5" s="1"/>
  <c r="BK470" i="5"/>
  <c r="CF470" i="5" s="1"/>
  <c r="AP470" i="5"/>
  <c r="AL470" i="5"/>
  <c r="BG470" i="5" s="1"/>
  <c r="AP616" i="5"/>
  <c r="BK616" i="5"/>
  <c r="Z616" i="5"/>
  <c r="AU616" i="5" s="1"/>
  <c r="Y943" i="5"/>
  <c r="AT943" i="5" s="1"/>
  <c r="AE943" i="5"/>
  <c r="AZ943" i="5" s="1"/>
  <c r="BU943" i="5"/>
  <c r="AF450" i="5"/>
  <c r="BA450" i="5" s="1"/>
  <c r="Z450" i="5"/>
  <c r="AK430" i="5"/>
  <c r="BF430" i="5" s="1"/>
  <c r="Z430" i="5"/>
  <c r="AU430" i="5" s="1"/>
  <c r="AI330" i="5"/>
  <c r="AM330" i="5"/>
  <c r="AA697" i="5"/>
  <c r="AV697" i="5" s="1"/>
  <c r="AM697" i="5"/>
  <c r="BH697" i="5" s="1"/>
  <c r="CC697" i="5" s="1"/>
  <c r="AI440" i="5"/>
  <c r="BD440" i="5" s="1"/>
  <c r="X440" i="5"/>
  <c r="AM954" i="5"/>
  <c r="AB954" i="5"/>
  <c r="AM1013" i="5"/>
  <c r="BH1013" i="5" s="1"/>
  <c r="AG1013" i="5"/>
  <c r="BB1013" i="5" s="1"/>
  <c r="BW1013" i="5" s="1"/>
  <c r="AN656" i="5"/>
  <c r="BI656" i="5" s="1"/>
  <c r="Z656" i="5"/>
  <c r="BF606" i="5"/>
  <c r="AK606" i="5"/>
  <c r="AL606" i="5"/>
  <c r="BG606" i="5" s="1"/>
  <c r="CB606" i="5" s="1"/>
  <c r="AP566" i="5"/>
  <c r="BK566" i="5" s="1"/>
  <c r="CF566" i="5" s="1"/>
  <c r="AE566" i="5"/>
  <c r="BY873" i="5"/>
  <c r="AI873" i="5"/>
  <c r="BD873" i="5" s="1"/>
  <c r="Z873" i="5"/>
  <c r="Y1012" i="5"/>
  <c r="AT1012" i="5" s="1"/>
  <c r="Z1012" i="5"/>
  <c r="BP1012" i="5" s="1"/>
  <c r="AU1012" i="5"/>
  <c r="AD457" i="5"/>
  <c r="AY457" i="5" s="1"/>
  <c r="Z457" i="5"/>
  <c r="AU457" i="5" s="1"/>
  <c r="BP457" i="5" s="1"/>
  <c r="AD479" i="5"/>
  <c r="AY479" i="5" s="1"/>
  <c r="CC479" i="5"/>
  <c r="AM479" i="5"/>
  <c r="BH479" i="5" s="1"/>
  <c r="AI555" i="5"/>
  <c r="AH555" i="5"/>
  <c r="BC555" i="5" s="1"/>
  <c r="BX555" i="5" s="1"/>
  <c r="AE975" i="5"/>
  <c r="AZ975" i="5" s="1"/>
  <c r="Z975" i="5"/>
  <c r="BP975" i="5" s="1"/>
  <c r="AU975" i="5"/>
  <c r="BC852" i="5"/>
  <c r="BX852" i="5" s="1"/>
  <c r="AH852" i="5"/>
  <c r="AG852" i="5"/>
  <c r="BB852" i="5" s="1"/>
  <c r="BW852" i="5" s="1"/>
  <c r="AP52" i="5"/>
  <c r="BK52" i="5" s="1"/>
  <c r="Z52" i="5"/>
  <c r="AA846" i="5"/>
  <c r="AV846" i="5" s="1"/>
  <c r="AG846" i="5"/>
  <c r="BB846" i="5" s="1"/>
  <c r="AN560" i="5"/>
  <c r="BI560" i="5" s="1"/>
  <c r="CD560" i="5" s="1"/>
  <c r="AL560" i="5"/>
  <c r="BG560" i="5" s="1"/>
  <c r="CB560" i="5" s="1"/>
  <c r="AP248" i="5"/>
  <c r="BK248" i="5"/>
  <c r="AO248" i="5"/>
  <c r="AA918" i="5"/>
  <c r="AV918" i="5" s="1"/>
  <c r="BQ918" i="5" s="1"/>
  <c r="AO918" i="5"/>
  <c r="BJ918" i="5" s="1"/>
  <c r="CE918" i="5" s="1"/>
  <c r="AN138" i="5"/>
  <c r="BI138" i="5" s="1"/>
  <c r="CD138" i="5" s="1"/>
  <c r="AC138" i="5"/>
  <c r="AX138" i="5" s="1"/>
  <c r="BS138" i="5" s="1"/>
  <c r="Z22" i="4"/>
  <c r="E8" i="2"/>
  <c r="Z251" i="5"/>
  <c r="AU251" i="5" s="1"/>
  <c r="CB251" i="5"/>
  <c r="AL251" i="5"/>
  <c r="BG251" i="5" s="1"/>
  <c r="AC842" i="5"/>
  <c r="AX842" i="5" s="1"/>
  <c r="BS842" i="5" s="1"/>
  <c r="AB842" i="5"/>
  <c r="AK932" i="5"/>
  <c r="Z932" i="5"/>
  <c r="AK802" i="5"/>
  <c r="BF802" i="5" s="1"/>
  <c r="AJ802" i="5"/>
  <c r="AF615" i="5"/>
  <c r="BA615" i="5" s="1"/>
  <c r="BV615" i="5" s="1"/>
  <c r="AO615" i="5"/>
  <c r="BJ615" i="5" s="1"/>
  <c r="Y220" i="5"/>
  <c r="AT220" i="5" s="1"/>
  <c r="BO220" i="5" s="1"/>
  <c r="AO220" i="5"/>
  <c r="AN300" i="5"/>
  <c r="BI300" i="5" s="1"/>
  <c r="CD300" i="5" s="1"/>
  <c r="AO300" i="5"/>
  <c r="BJ300" i="5" s="1"/>
  <c r="AI763" i="5"/>
  <c r="BD763" i="5" s="1"/>
  <c r="BY763" i="5" s="1"/>
  <c r="AH763" i="5"/>
  <c r="BC763" i="5" s="1"/>
  <c r="Y252" i="5"/>
  <c r="AT252" i="5" s="1"/>
  <c r="AH252" i="5"/>
  <c r="AA716" i="5"/>
  <c r="AV716" i="5"/>
  <c r="BQ716" i="5"/>
  <c r="AH716" i="5"/>
  <c r="AM804" i="5"/>
  <c r="AB804" i="5"/>
  <c r="AW804" i="5" s="1"/>
  <c r="BR804" i="5" s="1"/>
  <c r="AH411" i="5"/>
  <c r="BM411" i="5"/>
  <c r="CH411" i="5"/>
  <c r="W411" i="5"/>
  <c r="AR411" i="5" s="1"/>
  <c r="BF371" i="5"/>
  <c r="AK371" i="5"/>
  <c r="Z371" i="5"/>
  <c r="AK686" i="5"/>
  <c r="BF686" i="5" s="1"/>
  <c r="CA686" i="5" s="1"/>
  <c r="AG686" i="5"/>
  <c r="BB686" i="5" s="1"/>
  <c r="BW686" i="5" s="1"/>
  <c r="AI966" i="5"/>
  <c r="AJ966" i="5"/>
  <c r="AF480" i="5"/>
  <c r="AL480" i="5"/>
  <c r="BG480" i="5" s="1"/>
  <c r="AN883" i="5"/>
  <c r="BI883" i="5" s="1"/>
  <c r="CD883" i="5" s="1"/>
  <c r="AH883" i="5"/>
  <c r="AI546" i="5"/>
  <c r="BD546" i="5"/>
  <c r="BY546" i="5" s="1"/>
  <c r="AE546" i="5"/>
  <c r="AI495" i="5"/>
  <c r="Z495" i="5"/>
  <c r="AU495" i="5"/>
  <c r="Y526" i="5"/>
  <c r="AH526" i="5"/>
  <c r="BC526" i="5" s="1"/>
  <c r="AM813" i="5"/>
  <c r="W813" i="5"/>
  <c r="AR813" i="5" s="1"/>
  <c r="CH813" i="5"/>
  <c r="Z923" i="5"/>
  <c r="AG923" i="5"/>
  <c r="BB923" i="5" s="1"/>
  <c r="AF249" i="5"/>
  <c r="BA249" i="5" s="1"/>
  <c r="BV249" i="5"/>
  <c r="AL249" i="5"/>
  <c r="BG249" i="5" s="1"/>
  <c r="CA197" i="5"/>
  <c r="AK197" i="5"/>
  <c r="BF197" i="5" s="1"/>
  <c r="AG197" i="5"/>
  <c r="BB197" i="5" s="1"/>
  <c r="AP765" i="5"/>
  <c r="BK765" i="5" s="1"/>
  <c r="CF765" i="5" s="1"/>
  <c r="AG765" i="5"/>
  <c r="BB765" i="5" s="1"/>
  <c r="AA775" i="5"/>
  <c r="AO775" i="5"/>
  <c r="BJ775" i="5" s="1"/>
  <c r="AF312" i="5"/>
  <c r="BA312" i="5" s="1"/>
  <c r="Z312" i="5"/>
  <c r="AU312" i="5" s="1"/>
  <c r="AN422" i="5"/>
  <c r="BI422" i="5"/>
  <c r="CD422" i="5"/>
  <c r="AC422" i="5"/>
  <c r="AX422" i="5" s="1"/>
  <c r="BS422" i="5" s="1"/>
  <c r="Y71" i="5"/>
  <c r="AH71" i="5"/>
  <c r="BC71" i="5" s="1"/>
  <c r="BX71" i="5" s="1"/>
  <c r="Y92" i="5"/>
  <c r="AT92" i="5" s="1"/>
  <c r="X92" i="5"/>
  <c r="X915" i="5"/>
  <c r="AB915" i="5"/>
  <c r="AW915" i="5" s="1"/>
  <c r="AM815" i="5"/>
  <c r="AG815" i="5"/>
  <c r="AP488" i="5"/>
  <c r="AG488" i="5"/>
  <c r="BB488" i="5"/>
  <c r="BW488" i="5" s="1"/>
  <c r="AN452" i="5"/>
  <c r="BI452" i="5" s="1"/>
  <c r="CD452" i="5" s="1"/>
  <c r="CB452" i="5"/>
  <c r="AL452" i="5"/>
  <c r="BG452" i="5" s="1"/>
  <c r="AD865" i="5"/>
  <c r="Z865" i="5"/>
  <c r="AU865" i="5" s="1"/>
  <c r="AK282" i="5"/>
  <c r="BF282" i="5" s="1"/>
  <c r="CA282" i="5" s="1"/>
  <c r="AO282" i="5"/>
  <c r="BJ282" i="5" s="1"/>
  <c r="CE282" i="5" s="1"/>
  <c r="AN995" i="5"/>
  <c r="AH995" i="5"/>
  <c r="BC995" i="5" s="1"/>
  <c r="AI969" i="5"/>
  <c r="BD969" i="5"/>
  <c r="AM969" i="5"/>
  <c r="AC540" i="5"/>
  <c r="AX540" i="5" s="1"/>
  <c r="BS540" i="5" s="1"/>
  <c r="AE540" i="5"/>
  <c r="AZ540" i="5" s="1"/>
  <c r="AM753" i="5"/>
  <c r="BH753" i="5" s="1"/>
  <c r="CC753" i="5" s="1"/>
  <c r="Z753" i="5"/>
  <c r="AU753" i="5" s="1"/>
  <c r="BF713" i="5"/>
  <c r="CA713" i="5" s="1"/>
  <c r="AK713" i="5"/>
  <c r="AB713" i="5"/>
  <c r="AW713" i="5" s="1"/>
  <c r="BR713" i="5" s="1"/>
  <c r="AN898" i="5"/>
  <c r="AB898" i="5"/>
  <c r="AW898" i="5" s="1"/>
  <c r="AN818" i="5"/>
  <c r="Z818" i="5"/>
  <c r="AN294" i="5"/>
  <c r="BI294" i="5"/>
  <c r="AJ294" i="5"/>
  <c r="BK74" i="5"/>
  <c r="CF74" i="5" s="1"/>
  <c r="AP74" i="5"/>
  <c r="AE74" i="5"/>
  <c r="AN264" i="5"/>
  <c r="AC264" i="5"/>
  <c r="AX264" i="5" s="1"/>
  <c r="BS264" i="5" s="1"/>
  <c r="AI464" i="5"/>
  <c r="BD464" i="5" s="1"/>
  <c r="AC464" i="5"/>
  <c r="AX464" i="5" s="1"/>
  <c r="AI630" i="5"/>
  <c r="X630" i="5"/>
  <c r="AS630" i="5" s="1"/>
  <c r="BN630" i="5" s="1"/>
  <c r="AC530" i="5"/>
  <c r="AX530" i="5" s="1"/>
  <c r="BS530" i="5" s="1"/>
  <c r="AB530" i="5"/>
  <c r="AW530" i="5" s="1"/>
  <c r="AX570" i="5"/>
  <c r="AC570" i="5"/>
  <c r="AG570" i="5"/>
  <c r="BB570" i="5" s="1"/>
  <c r="AK950" i="5"/>
  <c r="AB950" i="5"/>
  <c r="AW950" i="5" s="1"/>
  <c r="BR950" i="5" s="1"/>
  <c r="AN158" i="5"/>
  <c r="BI158" i="5" s="1"/>
  <c r="Z158" i="5"/>
  <c r="AU158" i="5" s="1"/>
  <c r="AK703" i="5"/>
  <c r="AO703" i="5"/>
  <c r="AN128" i="5"/>
  <c r="BI128" i="5" s="1"/>
  <c r="Z128" i="5"/>
  <c r="AU128" i="5" s="1"/>
  <c r="BP128" i="5" s="1"/>
  <c r="AN798" i="5"/>
  <c r="AJ798" i="5"/>
  <c r="BE798" i="5" s="1"/>
  <c r="AK228" i="5"/>
  <c r="X228" i="5"/>
  <c r="AS228" i="5" s="1"/>
  <c r="Y828" i="5"/>
  <c r="AO828" i="5"/>
  <c r="BJ828" i="5" s="1"/>
  <c r="AI104" i="5"/>
  <c r="BD104" i="5" s="1"/>
  <c r="BY104" i="5" s="1"/>
  <c r="AM104" i="5"/>
  <c r="AH24" i="5"/>
  <c r="AL24" i="5"/>
  <c r="AO304" i="5"/>
  <c r="BJ304" i="5" s="1"/>
  <c r="CE304" i="5" s="1"/>
  <c r="CH304" i="5"/>
  <c r="W304" i="5"/>
  <c r="AR304" i="5" s="1"/>
  <c r="AA314" i="5"/>
  <c r="AV314" i="5" s="1"/>
  <c r="BQ314" i="5" s="1"/>
  <c r="Z314" i="5"/>
  <c r="AU314" i="5" s="1"/>
  <c r="BP314" i="5" s="1"/>
  <c r="AP848" i="5"/>
  <c r="Z848" i="5"/>
  <c r="AU848" i="5" s="1"/>
  <c r="BP848" i="5" s="1"/>
  <c r="AK999" i="5"/>
  <c r="BF999" i="5" s="1"/>
  <c r="Z999" i="5"/>
  <c r="AA680" i="5"/>
  <c r="AV680" i="5" s="1"/>
  <c r="AJ680" i="5"/>
  <c r="AK979" i="5"/>
  <c r="AE979" i="5"/>
  <c r="AZ979" i="5" s="1"/>
  <c r="BU979" i="5" s="1"/>
  <c r="Y550" i="5"/>
  <c r="AT550" i="5" s="1"/>
  <c r="AM550" i="5"/>
  <c r="AD878" i="5"/>
  <c r="AY878" i="5" s="1"/>
  <c r="BT878" i="5" s="1"/>
  <c r="BE878" i="5"/>
  <c r="BZ878" i="5" s="1"/>
  <c r="AJ878" i="5"/>
  <c r="Y650" i="5"/>
  <c r="AT650" i="5" s="1"/>
  <c r="AM650" i="5"/>
  <c r="BH650" i="5"/>
  <c r="CC650" i="5"/>
  <c r="AM960" i="5"/>
  <c r="BH960" i="5" s="1"/>
  <c r="AB960" i="5"/>
  <c r="AH590" i="5"/>
  <c r="Z590" i="5"/>
  <c r="AU590" i="5" s="1"/>
  <c r="AK858" i="5"/>
  <c r="BF858" i="5" s="1"/>
  <c r="CA858" i="5" s="1"/>
  <c r="AB858" i="5"/>
  <c r="AN208" i="5"/>
  <c r="AB208" i="5"/>
  <c r="AW208" i="5" s="1"/>
  <c r="BR208" i="5" s="1"/>
  <c r="BF948" i="5"/>
  <c r="CA948" i="5" s="1"/>
  <c r="AK948" i="5"/>
  <c r="Z948" i="5"/>
  <c r="AN788" i="5"/>
  <c r="BI788" i="5" s="1"/>
  <c r="AE788" i="5"/>
  <c r="AP114" i="5"/>
  <c r="BK114" i="5" s="1"/>
  <c r="CF114" i="5" s="1"/>
  <c r="W114" i="5"/>
  <c r="AR114" i="5"/>
  <c r="CH114" i="5"/>
  <c r="AD44" i="5"/>
  <c r="AY44" i="5"/>
  <c r="AM44" i="5"/>
  <c r="BH44" i="5" s="1"/>
  <c r="CC44" i="5" s="1"/>
  <c r="BY384" i="5"/>
  <c r="AI384" i="5"/>
  <c r="BD384" i="5" s="1"/>
  <c r="AM384" i="5"/>
  <c r="BA94" i="5"/>
  <c r="BV94" i="5" s="1"/>
  <c r="AF94" i="5"/>
  <c r="AM94" i="5"/>
  <c r="AO344" i="5"/>
  <c r="BJ344" i="5"/>
  <c r="W344" i="5"/>
  <c r="CH344" i="5"/>
  <c r="AH610" i="5"/>
  <c r="BC610" i="5" s="1"/>
  <c r="BX610" i="5" s="1"/>
  <c r="AG610" i="5"/>
  <c r="BB610" i="5" s="1"/>
  <c r="BW610" i="5" s="1"/>
  <c r="AP723" i="5"/>
  <c r="BK723" i="5" s="1"/>
  <c r="CF723" i="5"/>
  <c r="Z723" i="5"/>
  <c r="AP939" i="5"/>
  <c r="BK939" i="5" s="1"/>
  <c r="AL939" i="5"/>
  <c r="AP77" i="5"/>
  <c r="Z77" i="5"/>
  <c r="AU77" i="5"/>
  <c r="AN612" i="5"/>
  <c r="AJ612" i="5"/>
  <c r="AA221" i="5"/>
  <c r="AO221" i="5"/>
  <c r="BJ221" i="5" s="1"/>
  <c r="AP296" i="5"/>
  <c r="BK296" i="5"/>
  <c r="AO296" i="5"/>
  <c r="AF887" i="5"/>
  <c r="BA887" i="5"/>
  <c r="BV887" i="5" s="1"/>
  <c r="AC887" i="5"/>
  <c r="AX887" i="5"/>
  <c r="AD298" i="5"/>
  <c r="AX298" i="5"/>
  <c r="BS298" i="5" s="1"/>
  <c r="AC298" i="5"/>
  <c r="AC664" i="5"/>
  <c r="AX664" i="5" s="1"/>
  <c r="AL664" i="5"/>
  <c r="BG664" i="5" s="1"/>
  <c r="CB664" i="5" s="1"/>
  <c r="AC574" i="5"/>
  <c r="AX574" i="5"/>
  <c r="BS574" i="5" s="1"/>
  <c r="BG574" i="5"/>
  <c r="AL574" i="5"/>
  <c r="BF564" i="5"/>
  <c r="AK564" i="5"/>
  <c r="CA564" i="5" s="1"/>
  <c r="W564" i="5"/>
  <c r="AR564" i="5"/>
  <c r="BM564" i="5" s="1"/>
  <c r="CH564" i="5"/>
  <c r="AN544" i="5"/>
  <c r="AB544" i="5"/>
  <c r="AW544" i="5" s="1"/>
  <c r="BR544" i="5" s="1"/>
  <c r="AN746" i="5"/>
  <c r="BI746" i="5" s="1"/>
  <c r="CH746" i="5"/>
  <c r="W746" i="5"/>
  <c r="AR746" i="5" s="1"/>
  <c r="AP118" i="5"/>
  <c r="BK118" i="5" s="1"/>
  <c r="AE118" i="5"/>
  <c r="AZ118" i="5"/>
  <c r="BU118" i="5"/>
  <c r="AA182" i="5"/>
  <c r="AV182" i="5" s="1"/>
  <c r="AC182" i="5"/>
  <c r="AF911" i="5"/>
  <c r="AE911" i="5"/>
  <c r="AZ911" i="5" s="1"/>
  <c r="AN140" i="5"/>
  <c r="Z140" i="5"/>
  <c r="AD958" i="5"/>
  <c r="AC958" i="5"/>
  <c r="AX958" i="5" s="1"/>
  <c r="AE378" i="5"/>
  <c r="AZ378" i="5" s="1"/>
  <c r="BU378" i="5" s="1"/>
  <c r="AB378" i="5"/>
  <c r="AW378" i="5"/>
  <c r="AM594" i="5"/>
  <c r="BH594" i="5" s="1"/>
  <c r="Z594" i="5"/>
  <c r="AU594" i="5" s="1"/>
  <c r="BP594" i="5" s="1"/>
  <c r="AN604" i="5"/>
  <c r="Z604" i="5"/>
  <c r="AU604" i="5" s="1"/>
  <c r="AP792" i="5"/>
  <c r="BK792" i="5" s="1"/>
  <c r="X792" i="5"/>
  <c r="AS792" i="5" s="1"/>
  <c r="BN792" i="5" s="1"/>
  <c r="AF822" i="5"/>
  <c r="BA822" i="5" s="1"/>
  <c r="BV822" i="5" s="1"/>
  <c r="AJ822" i="5"/>
  <c r="BE822" i="5" s="1"/>
  <c r="BZ822" i="5" s="1"/>
  <c r="BI832" i="5"/>
  <c r="CD832" i="5" s="1"/>
  <c r="AN832" i="5"/>
  <c r="X832" i="5"/>
  <c r="AI605" i="5"/>
  <c r="BD605" i="5" s="1"/>
  <c r="AE605" i="5"/>
  <c r="AZ605" i="5" s="1"/>
  <c r="BU605" i="5"/>
  <c r="AD665" i="5"/>
  <c r="AE665" i="5"/>
  <c r="AZ665" i="5" s="1"/>
  <c r="BU665" i="5" s="1"/>
  <c r="AI429" i="5"/>
  <c r="AM429" i="5"/>
  <c r="AA359" i="5"/>
  <c r="AV359" i="5" s="1"/>
  <c r="X359" i="5"/>
  <c r="AM449" i="5"/>
  <c r="BH449" i="5" s="1"/>
  <c r="CC449" i="5" s="1"/>
  <c r="AG449" i="5"/>
  <c r="BB449" i="5" s="1"/>
  <c r="Z762" i="5"/>
  <c r="AU762" i="5" s="1"/>
  <c r="W762" i="5"/>
  <c r="AR762" i="5"/>
  <c r="BM762" i="5" s="1"/>
  <c r="CH762" i="5"/>
  <c r="AN156" i="5"/>
  <c r="BI156" i="5"/>
  <c r="CD156" i="5" s="1"/>
  <c r="CH156" i="5"/>
  <c r="W156" i="5"/>
  <c r="AR156" i="5" s="1"/>
  <c r="BI655" i="5"/>
  <c r="CD655" i="5" s="1"/>
  <c r="AN655" i="5"/>
  <c r="AL655" i="5"/>
  <c r="BG655" i="5"/>
  <c r="CB655" i="5"/>
  <c r="AN227" i="5"/>
  <c r="BI227" i="5" s="1"/>
  <c r="AG227" i="5"/>
  <c r="AF172" i="5"/>
  <c r="BE172" i="5"/>
  <c r="BZ172" i="5" s="1"/>
  <c r="AJ172" i="5"/>
  <c r="CF1003" i="5"/>
  <c r="AP1003" i="5"/>
  <c r="BK1003" i="5" s="1"/>
  <c r="AJ1003" i="5"/>
  <c r="AI201" i="5"/>
  <c r="BD201" i="5"/>
  <c r="BY201" i="5" s="1"/>
  <c r="AX201" i="5"/>
  <c r="BS201" i="5" s="1"/>
  <c r="AC201" i="5"/>
  <c r="AI143" i="5"/>
  <c r="BD143" i="5" s="1"/>
  <c r="X143" i="5"/>
  <c r="AS143" i="5" s="1"/>
  <c r="Y409" i="5"/>
  <c r="AT409" i="5" s="1"/>
  <c r="BO409" i="5" s="1"/>
  <c r="AH409" i="5"/>
  <c r="BC409" i="5"/>
  <c r="AM459" i="5"/>
  <c r="CH459" i="5"/>
  <c r="W459" i="5"/>
  <c r="AH159" i="5"/>
  <c r="BC159" i="5" s="1"/>
  <c r="AL159" i="5"/>
  <c r="BG159" i="5" s="1"/>
  <c r="CB159" i="5" s="1"/>
  <c r="AI369" i="5"/>
  <c r="BD369" i="5" s="1"/>
  <c r="BY369" i="5" s="1"/>
  <c r="AB369" i="5"/>
  <c r="AW369" i="5" s="1"/>
  <c r="BR369" i="5" s="1"/>
  <c r="AF389" i="5"/>
  <c r="BA389" i="5" s="1"/>
  <c r="AG389" i="5"/>
  <c r="BB389" i="5" s="1"/>
  <c r="BA327" i="5"/>
  <c r="BV327" i="5" s="1"/>
  <c r="AF327" i="5"/>
  <c r="AE327" i="5"/>
  <c r="AZ327" i="5" s="1"/>
  <c r="BU327" i="5" s="1"/>
  <c r="AF134" i="5"/>
  <c r="BA134" i="5" s="1"/>
  <c r="BV134" i="5" s="1"/>
  <c r="AB134" i="5"/>
  <c r="AW134" i="5" s="1"/>
  <c r="AI179" i="5"/>
  <c r="Z179" i="5"/>
  <c r="AA75" i="5"/>
  <c r="AV75" i="5" s="1"/>
  <c r="AO75" i="5"/>
  <c r="AI27" i="5"/>
  <c r="BD27" i="5" s="1"/>
  <c r="BY27" i="5" s="1"/>
  <c r="AM27" i="5"/>
  <c r="BH27" i="5" s="1"/>
  <c r="CC27" i="5" s="1"/>
  <c r="BD930" i="5"/>
  <c r="AI930" i="5"/>
  <c r="AM930" i="5"/>
  <c r="AC959" i="5"/>
  <c r="W959" i="5"/>
  <c r="AR959" i="5" s="1"/>
  <c r="CH959" i="5"/>
  <c r="Z137" i="5"/>
  <c r="AU137" i="5" s="1"/>
  <c r="BP137" i="5" s="1"/>
  <c r="AL137" i="5"/>
  <c r="BG137" i="5" s="1"/>
  <c r="AP961" i="5"/>
  <c r="W961" i="5"/>
  <c r="AR961" i="5" s="1"/>
  <c r="CH961" i="5"/>
  <c r="AN468" i="5"/>
  <c r="BI468" i="5" s="1"/>
  <c r="AE468" i="5"/>
  <c r="AZ468" i="5"/>
  <c r="BU468" i="5" s="1"/>
  <c r="AN458" i="5"/>
  <c r="BI458" i="5" s="1"/>
  <c r="AE458" i="5"/>
  <c r="AZ458" i="5" s="1"/>
  <c r="BU458" i="5"/>
  <c r="AF38" i="5"/>
  <c r="BA38" i="5" s="1"/>
  <c r="BE38" i="5"/>
  <c r="AJ38" i="5"/>
  <c r="AA169" i="5"/>
  <c r="AV169" i="5" s="1"/>
  <c r="BQ169" i="5" s="1"/>
  <c r="AE169" i="5"/>
  <c r="AZ169" i="5" s="1"/>
  <c r="BU169" i="5" s="1"/>
  <c r="Y418" i="5"/>
  <c r="AO418" i="5"/>
  <c r="Y478" i="5"/>
  <c r="AM478" i="5"/>
  <c r="Y654" i="5"/>
  <c r="AT654" i="5" s="1"/>
  <c r="AC654" i="5"/>
  <c r="AX654" i="5" s="1"/>
  <c r="BS654" i="5" s="1"/>
  <c r="BN781" i="5"/>
  <c r="X781" i="5"/>
  <c r="AS781" i="5" s="1"/>
  <c r="Z781" i="5"/>
  <c r="AO237" i="5"/>
  <c r="BJ237" i="5" s="1"/>
  <c r="CE237" i="5" s="1"/>
  <c r="W237" i="5"/>
  <c r="AR237" i="5"/>
  <c r="CH237" i="5"/>
  <c r="AP195" i="5"/>
  <c r="BK195" i="5" s="1"/>
  <c r="AB195" i="5"/>
  <c r="AW195" i="5" s="1"/>
  <c r="BR195" i="5" s="1"/>
  <c r="AI368" i="5"/>
  <c r="BD368" i="5" s="1"/>
  <c r="AG368" i="5"/>
  <c r="BB368" i="5" s="1"/>
  <c r="AF634" i="5"/>
  <c r="BA634" i="5" s="1"/>
  <c r="AE634" i="5"/>
  <c r="AZ634" i="5"/>
  <c r="BU634" i="5"/>
  <c r="AK644" i="5"/>
  <c r="BF644" i="5" s="1"/>
  <c r="CA644" i="5" s="1"/>
  <c r="AJ644" i="5"/>
  <c r="AK405" i="5"/>
  <c r="BF405" i="5" s="1"/>
  <c r="CA405" i="5" s="1"/>
  <c r="AO405" i="5"/>
  <c r="AD970" i="5"/>
  <c r="AC970" i="5"/>
  <c r="BY163" i="5"/>
  <c r="AI163" i="5"/>
  <c r="BD163" i="5" s="1"/>
  <c r="AH163" i="5"/>
  <c r="AA603" i="5"/>
  <c r="AV603" i="5" s="1"/>
  <c r="AC603" i="5"/>
  <c r="AX603" i="5" s="1"/>
  <c r="X968" i="5"/>
  <c r="AG968" i="5"/>
  <c r="AH983" i="5"/>
  <c r="BC983" i="5" s="1"/>
  <c r="BX983" i="5" s="1"/>
  <c r="W983" i="5"/>
  <c r="AR983" i="5" s="1"/>
  <c r="CH983" i="5"/>
  <c r="AA287" i="5"/>
  <c r="AJ287" i="5"/>
  <c r="BE287" i="5" s="1"/>
  <c r="Y973" i="5"/>
  <c r="AT973" i="5" s="1"/>
  <c r="BO973" i="5" s="1"/>
  <c r="AG973" i="5"/>
  <c r="Y620" i="5"/>
  <c r="AB620" i="5"/>
  <c r="AW620" i="5"/>
  <c r="BR620" i="5"/>
  <c r="AF908" i="5"/>
  <c r="BA908" i="5" s="1"/>
  <c r="AO908" i="5"/>
  <c r="AP325" i="5"/>
  <c r="BK325" i="5" s="1"/>
  <c r="AW325" i="5"/>
  <c r="BR325" i="5" s="1"/>
  <c r="AB325" i="5"/>
  <c r="AK487" i="5"/>
  <c r="AJ487" i="5"/>
  <c r="AD899" i="5"/>
  <c r="AY899" i="5"/>
  <c r="AM899" i="5"/>
  <c r="Y286" i="5"/>
  <c r="AH286" i="5"/>
  <c r="BC286" i="5" s="1"/>
  <c r="BX286" i="5" s="1"/>
  <c r="AC395" i="5"/>
  <c r="AX395" i="5" s="1"/>
  <c r="BS395" i="5" s="1"/>
  <c r="W395" i="5"/>
  <c r="CH395" i="5"/>
  <c r="AH820" i="5"/>
  <c r="BC820" i="5" s="1"/>
  <c r="BX820" i="5" s="1"/>
  <c r="W820" i="5"/>
  <c r="CH820" i="5"/>
  <c r="AD456" i="5"/>
  <c r="W456" i="5"/>
  <c r="CH456" i="5"/>
  <c r="AN601" i="5"/>
  <c r="AE601" i="5"/>
  <c r="AK144" i="5"/>
  <c r="BF144" i="5" s="1"/>
  <c r="CA144" i="5" s="1"/>
  <c r="AL144" i="5"/>
  <c r="BG144" i="5" s="1"/>
  <c r="Y1014" i="5"/>
  <c r="AT1014" i="5" s="1"/>
  <c r="AG1014" i="5"/>
  <c r="BB1014" i="5" s="1"/>
  <c r="AK949" i="5"/>
  <c r="BF949" i="5"/>
  <c r="CA949" i="5" s="1"/>
  <c r="AE949" i="5"/>
  <c r="AI278" i="5"/>
  <c r="BD278" i="5" s="1"/>
  <c r="BY278" i="5" s="1"/>
  <c r="AS278" i="5"/>
  <c r="BN278" i="5" s="1"/>
  <c r="X278" i="5"/>
  <c r="BT99" i="5"/>
  <c r="AD99" i="5"/>
  <c r="AY99" i="5" s="1"/>
  <c r="AH99" i="5"/>
  <c r="AD1000" i="5"/>
  <c r="AY1000" i="5" s="1"/>
  <c r="AC1000" i="5"/>
  <c r="AX1000" i="5" s="1"/>
  <c r="AH399" i="5"/>
  <c r="AL399" i="5"/>
  <c r="BG399" i="5" s="1"/>
  <c r="AO262" i="5"/>
  <c r="BJ262" i="5"/>
  <c r="CE262" i="5" s="1"/>
  <c r="AB262" i="5"/>
  <c r="AW262" i="5" s="1"/>
  <c r="AP413" i="5"/>
  <c r="AJ413" i="5"/>
  <c r="BE413" i="5"/>
  <c r="AN599" i="5"/>
  <c r="BI599" i="5" s="1"/>
  <c r="AL599" i="5"/>
  <c r="BG599" i="5" s="1"/>
  <c r="CB599" i="5" s="1"/>
  <c r="AP374" i="5"/>
  <c r="AJ374" i="5"/>
  <c r="BE374" i="5" s="1"/>
  <c r="AF868" i="5"/>
  <c r="AJ868" i="5"/>
  <c r="BE868" i="5" s="1"/>
  <c r="BZ868" i="5" s="1"/>
  <c r="AP660" i="5"/>
  <c r="BK660" i="5"/>
  <c r="CF660" i="5" s="1"/>
  <c r="CH660" i="5"/>
  <c r="W660" i="5"/>
  <c r="AR660" i="5" s="1"/>
  <c r="AA510" i="5"/>
  <c r="AV510" i="5" s="1"/>
  <c r="BQ510" i="5" s="1"/>
  <c r="AJ510" i="5"/>
  <c r="BE510" i="5" s="1"/>
  <c r="BZ510" i="5" s="1"/>
  <c r="AI238" i="5"/>
  <c r="BD238" i="5" s="1"/>
  <c r="BY238" i="5" s="1"/>
  <c r="AH238" i="5"/>
  <c r="BC238" i="5" s="1"/>
  <c r="BA254" i="5"/>
  <c r="AF254" i="5"/>
  <c r="BV254" i="5" s="1"/>
  <c r="AH254" i="5"/>
  <c r="AM715" i="5"/>
  <c r="AB715" i="5"/>
  <c r="AW715" i="5" s="1"/>
  <c r="AH917" i="5"/>
  <c r="BC917" i="5" s="1"/>
  <c r="AB917" i="5"/>
  <c r="AA492" i="5"/>
  <c r="AL492" i="5"/>
  <c r="AD760" i="5"/>
  <c r="AY760" i="5"/>
  <c r="Z760" i="5"/>
  <c r="AU760" i="5" s="1"/>
  <c r="BP760" i="5"/>
  <c r="AK1011" i="5"/>
  <c r="BF1011" i="5" s="1"/>
  <c r="CA1011" i="5" s="1"/>
  <c r="AO1011" i="5"/>
  <c r="BJ1011" i="5" s="1"/>
  <c r="CE1011" i="5" s="1"/>
  <c r="AP1016" i="5"/>
  <c r="AL1016" i="5"/>
  <c r="BG1016" i="5" s="1"/>
  <c r="CB1016" i="5" s="1"/>
  <c r="AP258" i="5"/>
  <c r="AL258" i="5"/>
  <c r="Y390" i="5"/>
  <c r="AT390" i="5" s="1"/>
  <c r="Z390" i="5"/>
  <c r="AU390" i="5" s="1"/>
  <c r="AP843" i="5"/>
  <c r="BK843" i="5" s="1"/>
  <c r="AH843" i="5"/>
  <c r="Y587" i="5"/>
  <c r="AT587" i="5" s="1"/>
  <c r="BO587" i="5" s="1"/>
  <c r="AC587" i="5"/>
  <c r="AX587" i="5" s="1"/>
  <c r="AC80" i="5"/>
  <c r="AB80" i="5"/>
  <c r="AW80" i="5" s="1"/>
  <c r="AU361" i="5"/>
  <c r="BP361" i="5" s="1"/>
  <c r="Z361" i="5"/>
  <c r="AG361" i="5"/>
  <c r="AP844" i="5"/>
  <c r="AB844" i="5"/>
  <c r="AK194" i="5"/>
  <c r="BF194" i="5"/>
  <c r="AB194" i="5"/>
  <c r="AN130" i="5"/>
  <c r="BI130" i="5" s="1"/>
  <c r="X130" i="5"/>
  <c r="AS130" i="5" s="1"/>
  <c r="BN130" i="5" s="1"/>
  <c r="AD525" i="5"/>
  <c r="AE525" i="5"/>
  <c r="AZ525" i="5" s="1"/>
  <c r="AI772" i="5"/>
  <c r="BD772" i="5"/>
  <c r="BE772" i="5"/>
  <c r="AJ772" i="5"/>
  <c r="Y736" i="5"/>
  <c r="AT736" i="5" s="1"/>
  <c r="BO736" i="5" s="1"/>
  <c r="AJ736" i="5"/>
  <c r="BE736" i="5" s="1"/>
  <c r="AD720" i="5"/>
  <c r="AC720" i="5"/>
  <c r="Y535" i="5"/>
  <c r="AT535" i="5" s="1"/>
  <c r="BO535" i="5" s="1"/>
  <c r="AC535" i="5"/>
  <c r="BS535" i="5" s="1"/>
  <c r="AX535" i="5"/>
  <c r="X951" i="5"/>
  <c r="AG951" i="5"/>
  <c r="BB951" i="5" s="1"/>
  <c r="BW951" i="5" s="1"/>
  <c r="X469" i="5"/>
  <c r="AS469" i="5"/>
  <c r="AG469" i="5"/>
  <c r="AD49" i="5"/>
  <c r="AY49" i="5" s="1"/>
  <c r="BT49" i="5" s="1"/>
  <c r="AG49" i="5"/>
  <c r="BB49" i="5" s="1"/>
  <c r="BW49" i="5"/>
  <c r="AN494" i="5"/>
  <c r="AG494" i="5"/>
  <c r="BB494" i="5" s="1"/>
  <c r="AK299" i="5"/>
  <c r="AL299" i="5"/>
  <c r="BG299" i="5" s="1"/>
  <c r="CB299" i="5" s="1"/>
  <c r="Y419" i="5"/>
  <c r="AT419" i="5" s="1"/>
  <c r="BO419" i="5" s="1"/>
  <c r="AO419" i="5"/>
  <c r="AP834" i="5"/>
  <c r="BK834" i="5" s="1"/>
  <c r="CF834" i="5" s="1"/>
  <c r="AJ834" i="5"/>
  <c r="BE834" i="5" s="1"/>
  <c r="BZ834" i="5" s="1"/>
  <c r="AP729" i="5"/>
  <c r="Z729" i="5"/>
  <c r="AD30" i="5"/>
  <c r="AM30" i="5"/>
  <c r="BH30" i="5" s="1"/>
  <c r="AD401" i="5"/>
  <c r="AY401" i="5"/>
  <c r="AO401" i="5"/>
  <c r="Z101" i="5"/>
  <c r="CH101" i="5"/>
  <c r="W101" i="5"/>
  <c r="AH700" i="5"/>
  <c r="AB700" i="5"/>
  <c r="AK934" i="5"/>
  <c r="CH934" i="5"/>
  <c r="W934" i="5"/>
  <c r="AR934" i="5" s="1"/>
  <c r="AN20" i="5"/>
  <c r="AG20" i="5"/>
  <c r="BB20" i="5"/>
  <c r="BW20" i="5" s="1"/>
  <c r="AV784" i="5"/>
  <c r="BQ784" i="5" s="1"/>
  <c r="AA784" i="5"/>
  <c r="AJ784" i="5"/>
  <c r="BE784" i="5" s="1"/>
  <c r="AF677" i="5"/>
  <c r="BA677" i="5" s="1"/>
  <c r="BV677" i="5"/>
  <c r="AO677" i="5"/>
  <c r="BJ677" i="5" s="1"/>
  <c r="AA181" i="5"/>
  <c r="AV181" i="5"/>
  <c r="Z181" i="5"/>
  <c r="AU181" i="5" s="1"/>
  <c r="BP181" i="5" s="1"/>
  <c r="AD91" i="5"/>
  <c r="AH91" i="5"/>
  <c r="BC91" i="5" s="1"/>
  <c r="AN261" i="5"/>
  <c r="BI261" i="5" s="1"/>
  <c r="CD261" i="5" s="1"/>
  <c r="AE261" i="5"/>
  <c r="Y223" i="5"/>
  <c r="AT223" i="5" s="1"/>
  <c r="AM223" i="5"/>
  <c r="BH223" i="5" s="1"/>
  <c r="AH874" i="5"/>
  <c r="BC874" i="5" s="1"/>
  <c r="BX874" i="5" s="1"/>
  <c r="AB874" i="5"/>
  <c r="AW874" i="5"/>
  <c r="BR874" i="5" s="1"/>
  <c r="AK936" i="5"/>
  <c r="BF936" i="5" s="1"/>
  <c r="CA936" i="5" s="1"/>
  <c r="CH936" i="5"/>
  <c r="W936" i="5"/>
  <c r="AR936" i="5" s="1"/>
  <c r="AI722" i="5"/>
  <c r="BD722" i="5" s="1"/>
  <c r="BY722" i="5" s="1"/>
  <c r="X722" i="5"/>
  <c r="AY796" i="5"/>
  <c r="AD796" i="5"/>
  <c r="AO796" i="5"/>
  <c r="BJ796" i="5" s="1"/>
  <c r="CE796" i="5" s="1"/>
  <c r="AI926" i="5"/>
  <c r="BD926" i="5" s="1"/>
  <c r="BY926" i="5" s="1"/>
  <c r="AO926" i="5"/>
  <c r="BJ926" i="5" s="1"/>
  <c r="CE926" i="5" s="1"/>
  <c r="AK82" i="5"/>
  <c r="BF82" i="5" s="1"/>
  <c r="CA82" i="5" s="1"/>
  <c r="AC82" i="5"/>
  <c r="AX82" i="5" s="1"/>
  <c r="BS82" i="5" s="1"/>
  <c r="AA980" i="5"/>
  <c r="AV980" i="5" s="1"/>
  <c r="BQ980" i="5" s="1"/>
  <c r="AE980" i="5"/>
  <c r="AZ980" i="5" s="1"/>
  <c r="AA383" i="5"/>
  <c r="AV383" i="5" s="1"/>
  <c r="AH383" i="5"/>
  <c r="X303" i="5"/>
  <c r="BB303" i="5"/>
  <c r="BW303" i="5" s="1"/>
  <c r="AG303" i="5"/>
  <c r="AM403" i="5"/>
  <c r="BH403" i="5" s="1"/>
  <c r="CC403" i="5" s="1"/>
  <c r="AB403" i="5"/>
  <c r="AA509" i="5"/>
  <c r="AV509" i="5" s="1"/>
  <c r="AE509" i="5"/>
  <c r="AK609" i="5"/>
  <c r="BF609" i="5" s="1"/>
  <c r="AE609" i="5"/>
  <c r="AZ609" i="5" s="1"/>
  <c r="AD499" i="5"/>
  <c r="AE499" i="5"/>
  <c r="AZ499" i="5" s="1"/>
  <c r="AP766" i="5"/>
  <c r="AO766" i="5"/>
  <c r="BJ766" i="5" s="1"/>
  <c r="AD866" i="5"/>
  <c r="AL866" i="5"/>
  <c r="BG866" i="5" s="1"/>
  <c r="CB866" i="5" s="1"/>
  <c r="AN946" i="5"/>
  <c r="BI946" i="5" s="1"/>
  <c r="AE946" i="5"/>
  <c r="AZ946" i="5" s="1"/>
  <c r="Y709" i="5"/>
  <c r="AT709" i="5" s="1"/>
  <c r="BO709" i="5" s="1"/>
  <c r="AM709" i="5"/>
  <c r="BH709" i="5" s="1"/>
  <c r="AI263" i="5"/>
  <c r="BD263" i="5" s="1"/>
  <c r="AC263" i="5"/>
  <c r="AX263" i="5" s="1"/>
  <c r="AH463" i="5"/>
  <c r="BC463" i="5" s="1"/>
  <c r="BX463" i="5" s="1"/>
  <c r="AG463" i="5"/>
  <c r="BB463" i="5" s="1"/>
  <c r="BW463" i="5" s="1"/>
  <c r="BX293" i="5"/>
  <c r="AH293" i="5"/>
  <c r="BC293" i="5" s="1"/>
  <c r="AB293" i="5"/>
  <c r="AK519" i="5"/>
  <c r="AG519" i="5"/>
  <c r="BB519" i="5" s="1"/>
  <c r="AN529" i="5"/>
  <c r="BI529" i="5" s="1"/>
  <c r="AB529" i="5"/>
  <c r="AA659" i="5"/>
  <c r="AV659" i="5"/>
  <c r="BQ659" i="5" s="1"/>
  <c r="AE659" i="5"/>
  <c r="AZ659" i="5" s="1"/>
  <c r="AN886" i="5"/>
  <c r="BI886" i="5" s="1"/>
  <c r="AB886" i="5"/>
  <c r="AA956" i="5"/>
  <c r="AV956" i="5" s="1"/>
  <c r="BQ956" i="5" s="1"/>
  <c r="AE956" i="5"/>
  <c r="AZ956" i="5" s="1"/>
  <c r="BU956" i="5" s="1"/>
  <c r="AA751" i="5"/>
  <c r="AE751" i="5"/>
  <c r="AY253" i="5"/>
  <c r="AD253" i="5"/>
  <c r="AM253" i="5"/>
  <c r="BH253" i="5" s="1"/>
  <c r="AD323" i="5"/>
  <c r="X323" i="5"/>
  <c r="AS323" i="5"/>
  <c r="BN323" i="5" s="1"/>
  <c r="AH559" i="5"/>
  <c r="AL559" i="5"/>
  <c r="CE649" i="5"/>
  <c r="AO649" i="5"/>
  <c r="BJ649" i="5" s="1"/>
  <c r="AG649" i="5"/>
  <c r="AD549" i="5"/>
  <c r="AY549" i="5" s="1"/>
  <c r="BT549" i="5" s="1"/>
  <c r="AG549" i="5"/>
  <c r="BB549" i="5" s="1"/>
  <c r="BW549" i="5" s="1"/>
  <c r="BA776" i="5"/>
  <c r="BV776" i="5" s="1"/>
  <c r="AF776" i="5"/>
  <c r="AB776" i="5"/>
  <c r="AW776" i="5" s="1"/>
  <c r="AP738" i="5"/>
  <c r="Z738" i="5"/>
  <c r="AU738" i="5" s="1"/>
  <c r="BP738" i="5" s="1"/>
  <c r="AA669" i="5"/>
  <c r="AE669" i="5"/>
  <c r="AZ669" i="5" s="1"/>
  <c r="AP952" i="5"/>
  <c r="BK952" i="5" s="1"/>
  <c r="CF952" i="5" s="1"/>
  <c r="AO952" i="5"/>
  <c r="AD85" i="5"/>
  <c r="AY85" i="5" s="1"/>
  <c r="AZ85" i="5"/>
  <c r="AE85" i="5"/>
  <c r="Y105" i="5"/>
  <c r="AT105" i="5" s="1"/>
  <c r="BO105" i="5" s="1"/>
  <c r="AM105" i="5"/>
  <c r="BH105" i="5" s="1"/>
  <c r="CC105" i="5" s="1"/>
  <c r="Y426" i="5"/>
  <c r="AT426" i="5" s="1"/>
  <c r="BO426" i="5" s="1"/>
  <c r="AH426" i="5"/>
  <c r="AH582" i="5"/>
  <c r="BC582" i="5" s="1"/>
  <c r="BX582" i="5" s="1"/>
  <c r="W582" i="5"/>
  <c r="AR582" i="5" s="1"/>
  <c r="CH582" i="5"/>
  <c r="X250" i="5"/>
  <c r="AS250" i="5"/>
  <c r="AL250" i="5"/>
  <c r="AD503" i="5"/>
  <c r="AY503" i="5" s="1"/>
  <c r="AB503" i="5"/>
  <c r="AA29" i="5"/>
  <c r="W29" i="5"/>
  <c r="CH29" i="5"/>
  <c r="AI831" i="5"/>
  <c r="AE831" i="5"/>
  <c r="AZ831" i="5" s="1"/>
  <c r="BU831" i="5" s="1"/>
  <c r="Y308" i="5"/>
  <c r="AT308" i="5"/>
  <c r="BO308" i="5" s="1"/>
  <c r="AE308" i="5"/>
  <c r="AZ308" i="5" s="1"/>
  <c r="BU308" i="5" s="1"/>
  <c r="AN614" i="5"/>
  <c r="BI614" i="5"/>
  <c r="AG614" i="5"/>
  <c r="BB614" i="5" s="1"/>
  <c r="AK624" i="5"/>
  <c r="BF624" i="5" s="1"/>
  <c r="AM624" i="5"/>
  <c r="AN871" i="5"/>
  <c r="X871" i="5"/>
  <c r="AS871" i="5"/>
  <c r="AD821" i="5"/>
  <c r="AY821" i="5" s="1"/>
  <c r="BT821" i="5" s="1"/>
  <c r="AC821" i="5"/>
  <c r="AM921" i="5"/>
  <c r="BH921" i="5" s="1"/>
  <c r="CC921" i="5" s="1"/>
  <c r="AB921" i="5"/>
  <c r="AM387" i="5"/>
  <c r="AL387" i="5"/>
  <c r="BG387" i="5"/>
  <c r="AF396" i="5"/>
  <c r="BA396" i="5" s="1"/>
  <c r="BV396" i="5"/>
  <c r="AB396" i="5"/>
  <c r="AW396" i="5"/>
  <c r="AK787" i="5"/>
  <c r="AB787" i="5"/>
  <c r="AW787" i="5" s="1"/>
  <c r="BR787" i="5" s="1"/>
  <c r="AP839" i="5"/>
  <c r="BK839" i="5" s="1"/>
  <c r="AE839" i="5"/>
  <c r="AA521" i="5"/>
  <c r="AV521" i="5"/>
  <c r="AO521" i="5"/>
  <c r="BJ521" i="5" s="1"/>
  <c r="AA563" i="5"/>
  <c r="AV563" i="5" s="1"/>
  <c r="BQ563" i="5" s="1"/>
  <c r="AE563" i="5"/>
  <c r="AZ563" i="5" s="1"/>
  <c r="BU563" i="5" s="1"/>
  <c r="AA631" i="5"/>
  <c r="AV631" i="5" s="1"/>
  <c r="AJ631" i="5"/>
  <c r="AF437" i="5"/>
  <c r="X437" i="5"/>
  <c r="AS437" i="5" s="1"/>
  <c r="Y126" i="5"/>
  <c r="AC126" i="5"/>
  <c r="AX126" i="5" s="1"/>
  <c r="BS126" i="5" s="1"/>
  <c r="AC737" i="5"/>
  <c r="AX737" i="5" s="1"/>
  <c r="AB737" i="5"/>
  <c r="AW737" i="5"/>
  <c r="AC573" i="5"/>
  <c r="AG573" i="5"/>
  <c r="BB573" i="5" s="1"/>
  <c r="AN513" i="5"/>
  <c r="AL513" i="5"/>
  <c r="BG513" i="5" s="1"/>
  <c r="AN124" i="5"/>
  <c r="AE124" i="5"/>
  <c r="BF145" i="5"/>
  <c r="AK145" i="5"/>
  <c r="Z145" i="5"/>
  <c r="AU145" i="5" s="1"/>
  <c r="BP145" i="5" s="1"/>
  <c r="AD333" i="5"/>
  <c r="AY333" i="5" s="1"/>
  <c r="AJ333" i="5"/>
  <c r="BE333" i="5" s="1"/>
  <c r="AP273" i="5"/>
  <c r="BE273" i="5"/>
  <c r="AJ273" i="5"/>
  <c r="AA670" i="5"/>
  <c r="AJ670" i="5"/>
  <c r="BE670" i="5" s="1"/>
  <c r="AD188" i="5"/>
  <c r="AM188" i="5"/>
  <c r="BH188" i="5" s="1"/>
  <c r="CC188" i="5" s="1"/>
  <c r="Y520" i="5"/>
  <c r="AM520" i="5"/>
  <c r="BH520" i="5" s="1"/>
  <c r="CC520" i="5" s="1"/>
  <c r="AM274" i="5"/>
  <c r="BH274" i="5" s="1"/>
  <c r="CC274" i="5" s="1"/>
  <c r="AG274" i="5"/>
  <c r="AC434" i="5"/>
  <c r="AL434" i="5"/>
  <c r="AF974" i="5"/>
  <c r="AG974" i="5"/>
  <c r="AP551" i="5"/>
  <c r="BK551" i="5" s="1"/>
  <c r="AL551" i="5"/>
  <c r="BG551" i="5" s="1"/>
  <c r="AF260" i="5"/>
  <c r="AJ260" i="5"/>
  <c r="AA35" i="5"/>
  <c r="AV35" i="5" s="1"/>
  <c r="BQ35" i="5" s="1"/>
  <c r="AJ35" i="5"/>
  <c r="BE35" i="5"/>
  <c r="Y496" i="5"/>
  <c r="AJ496" i="5"/>
  <c r="AN497" i="5"/>
  <c r="BI497" i="5" s="1"/>
  <c r="AJ497" i="5"/>
  <c r="BE497" i="5" s="1"/>
  <c r="BZ497" i="5" s="1"/>
  <c r="AA694" i="5"/>
  <c r="AJ694" i="5"/>
  <c r="BE694" i="5" s="1"/>
  <c r="Y730" i="5"/>
  <c r="AC730" i="5"/>
  <c r="AH717" i="5"/>
  <c r="W717" i="5"/>
  <c r="CH717" i="5"/>
  <c r="AH240" i="5"/>
  <c r="AG240" i="5"/>
  <c r="BB240" i="5"/>
  <c r="BW240" i="5"/>
  <c r="AK987" i="5"/>
  <c r="BF987" i="5" s="1"/>
  <c r="CA987" i="5" s="1"/>
  <c r="AE987" i="5"/>
  <c r="AA211" i="5"/>
  <c r="AV211" i="5"/>
  <c r="BQ211" i="5" s="1"/>
  <c r="AL211" i="5"/>
  <c r="BG211" i="5" s="1"/>
  <c r="AP338" i="5"/>
  <c r="BK338" i="5"/>
  <c r="CF338" i="5"/>
  <c r="AO338" i="5"/>
  <c r="AY358" i="5"/>
  <c r="BT358" i="5" s="1"/>
  <c r="AD358" i="5"/>
  <c r="AJ358" i="5"/>
  <c r="AI224" i="5"/>
  <c r="AJ224" i="5"/>
  <c r="AD893" i="5"/>
  <c r="AY893" i="5" s="1"/>
  <c r="BT893" i="5" s="1"/>
  <c r="AC893" i="5"/>
  <c r="AD100" i="5"/>
  <c r="AC100" i="5"/>
  <c r="AF710" i="5"/>
  <c r="BA710" i="5" s="1"/>
  <c r="BV710" i="5"/>
  <c r="AH710" i="5"/>
  <c r="AM596" i="5"/>
  <c r="Z596" i="5"/>
  <c r="AH991" i="5"/>
  <c r="BC991" i="5" s="1"/>
  <c r="AB991" i="5"/>
  <c r="AK233" i="5"/>
  <c r="BF233" i="5" s="1"/>
  <c r="W233" i="5"/>
  <c r="AR233" i="5"/>
  <c r="CH233" i="5"/>
  <c r="AP58" i="5"/>
  <c r="AO58" i="5"/>
  <c r="BJ58" i="5" s="1"/>
  <c r="CE58" i="5" s="1"/>
  <c r="AF935" i="5"/>
  <c r="Z935" i="5"/>
  <c r="AU935" i="5"/>
  <c r="AF142" i="5"/>
  <c r="BA142" i="5" s="1"/>
  <c r="AE142" i="5"/>
  <c r="AZ142" i="5"/>
  <c r="BU142" i="5"/>
  <c r="AF292" i="5"/>
  <c r="BA292" i="5" s="1"/>
  <c r="BV292" i="5" s="1"/>
  <c r="AJ292" i="5"/>
  <c r="AA226" i="5"/>
  <c r="AJ226" i="5"/>
  <c r="AF392" i="5"/>
  <c r="AC392" i="5"/>
  <c r="AX392" i="5" s="1"/>
  <c r="BS392" i="5" s="1"/>
  <c r="Y462" i="5"/>
  <c r="AT462" i="5" s="1"/>
  <c r="Z462" i="5"/>
  <c r="AU462" i="5" s="1"/>
  <c r="BP462" i="5" s="1"/>
  <c r="X795" i="5"/>
  <c r="AS795" i="5" s="1"/>
  <c r="BN795" i="5"/>
  <c r="AG795" i="5"/>
  <c r="BB795" i="5"/>
  <c r="AH442" i="5"/>
  <c r="CH442" i="5"/>
  <c r="W442" i="5"/>
  <c r="AA895" i="5"/>
  <c r="AJ895" i="5"/>
  <c r="BE895" i="5" s="1"/>
  <c r="BZ895" i="5"/>
  <c r="AA748" i="5"/>
  <c r="AV748" i="5"/>
  <c r="AJ748" i="5"/>
  <c r="BE748" i="5" s="1"/>
  <c r="BZ748" i="5" s="1"/>
  <c r="AI518" i="5"/>
  <c r="BD518" i="5" s="1"/>
  <c r="BY518" i="5" s="1"/>
  <c r="CH518" i="5"/>
  <c r="W518" i="5"/>
  <c r="AP200" i="5"/>
  <c r="AG200" i="5"/>
  <c r="BB200" i="5" s="1"/>
  <c r="AI342" i="5"/>
  <c r="BD342" i="5" s="1"/>
  <c r="AL342" i="5"/>
  <c r="AI332" i="5"/>
  <c r="BD332" i="5"/>
  <c r="AJ332" i="5"/>
  <c r="BE332" i="5" s="1"/>
  <c r="AI302" i="5"/>
  <c r="AC302" i="5"/>
  <c r="AX302" i="5" s="1"/>
  <c r="BS302" i="5" s="1"/>
  <c r="Y688" i="5"/>
  <c r="AT688" i="5" s="1"/>
  <c r="AE688" i="5"/>
  <c r="AZ688" i="5"/>
  <c r="AH598" i="5"/>
  <c r="AL598" i="5"/>
  <c r="AX432" i="5"/>
  <c r="AC432" i="5"/>
  <c r="AB432" i="5"/>
  <c r="AW432" i="5" s="1"/>
  <c r="BR432" i="5" s="1"/>
  <c r="AA41" i="5"/>
  <c r="AV41" i="5"/>
  <c r="AG41" i="5"/>
  <c r="BB41" i="5" s="1"/>
  <c r="BW41" i="5"/>
  <c r="AK732" i="5"/>
  <c r="W732" i="5"/>
  <c r="AR732" i="5"/>
  <c r="CH732" i="5"/>
  <c r="AF905" i="5"/>
  <c r="BA905" i="5" s="1"/>
  <c r="BV905" i="5" s="1"/>
  <c r="Z905" i="5"/>
  <c r="AU905" i="5" s="1"/>
  <c r="AD825" i="5"/>
  <c r="AE825" i="5"/>
  <c r="AZ825" i="5" s="1"/>
  <c r="BI272" i="5"/>
  <c r="CD272" i="5" s="1"/>
  <c r="AN272" i="5"/>
  <c r="AJ272" i="5"/>
  <c r="BE272" i="5" s="1"/>
  <c r="AI242" i="5"/>
  <c r="X242" i="5"/>
  <c r="AS242" i="5" s="1"/>
  <c r="AD578" i="5"/>
  <c r="AY578" i="5" s="1"/>
  <c r="AH578" i="5"/>
  <c r="AD638" i="5"/>
  <c r="X638" i="5"/>
  <c r="AS638" i="5" s="1"/>
  <c r="X618" i="5"/>
  <c r="AB618" i="5"/>
  <c r="AW618" i="5" s="1"/>
  <c r="BR618" i="5"/>
  <c r="X81" i="5"/>
  <c r="AS81" i="5"/>
  <c r="CB81" i="5"/>
  <c r="AL81" i="5"/>
  <c r="BG81" i="5" s="1"/>
  <c r="AP61" i="5"/>
  <c r="AG61" i="5"/>
  <c r="BB61" i="5" s="1"/>
  <c r="AD789" i="5"/>
  <c r="AE789" i="5"/>
  <c r="AZ789" i="5" s="1"/>
  <c r="BU789" i="5" s="1"/>
  <c r="AN744" i="5"/>
  <c r="BI744" i="5" s="1"/>
  <c r="Z744" i="5"/>
  <c r="AI770" i="5"/>
  <c r="BD770" i="5"/>
  <c r="AE770" i="5"/>
  <c r="AZ770" i="5" s="1"/>
  <c r="BU770" i="5" s="1"/>
  <c r="AN257" i="5"/>
  <c r="AC257" i="5"/>
  <c r="AX257" i="5" s="1"/>
  <c r="BF702" i="5"/>
  <c r="CA702" i="5" s="1"/>
  <c r="AK702" i="5"/>
  <c r="AO702" i="5"/>
  <c r="BJ702" i="5" s="1"/>
  <c r="AA682" i="5"/>
  <c r="X682" i="5"/>
  <c r="Y115" i="5"/>
  <c r="AT115" i="5"/>
  <c r="BO115" i="5" s="1"/>
  <c r="AC115" i="5"/>
  <c r="AX115" i="5" s="1"/>
  <c r="X365" i="5"/>
  <c r="Z365" i="5"/>
  <c r="X910" i="5"/>
  <c r="AS910" i="5" s="1"/>
  <c r="CH910" i="5"/>
  <c r="W910" i="5"/>
  <c r="AP947" i="5"/>
  <c r="AL947" i="5"/>
  <c r="BG947" i="5" s="1"/>
  <c r="AN406" i="5"/>
  <c r="AE406" i="5"/>
  <c r="AD26" i="5"/>
  <c r="AG26" i="5"/>
  <c r="BB26" i="5" s="1"/>
  <c r="AP591" i="5"/>
  <c r="AG591" i="5"/>
  <c r="BB591" i="5" s="1"/>
  <c r="BW591" i="5" s="1"/>
  <c r="AD297" i="5"/>
  <c r="AY297" i="5" s="1"/>
  <c r="AO297" i="5"/>
  <c r="BJ297" i="5" s="1"/>
  <c r="CE297" i="5"/>
  <c r="AP366" i="5"/>
  <c r="AL366" i="5"/>
  <c r="BG366" i="5" s="1"/>
  <c r="AA183" i="5"/>
  <c r="AV183" i="5" s="1"/>
  <c r="AC183" i="5"/>
  <c r="AI663" i="5"/>
  <c r="AX663" i="5"/>
  <c r="AC663" i="5"/>
  <c r="AC769" i="5"/>
  <c r="AX769" i="5" s="1"/>
  <c r="CH769" i="5"/>
  <c r="W769" i="5"/>
  <c r="AR769" i="5" s="1"/>
  <c r="X860" i="5"/>
  <c r="AS860" i="5" s="1"/>
  <c r="AL860" i="5"/>
  <c r="AF642" i="5"/>
  <c r="BA642" i="5"/>
  <c r="BV642" i="5" s="1"/>
  <c r="BR642" i="5"/>
  <c r="AB642" i="5"/>
  <c r="AW642" i="5" s="1"/>
  <c r="AF435" i="5"/>
  <c r="BA435" i="5" s="1"/>
  <c r="AG435" i="5"/>
  <c r="AK317" i="5"/>
  <c r="BF317" i="5" s="1"/>
  <c r="CA317" i="5" s="1"/>
  <c r="AB317" i="5"/>
  <c r="AK67" i="5"/>
  <c r="AJ67" i="5"/>
  <c r="AF741" i="5"/>
  <c r="AG741" i="5"/>
  <c r="AA800" i="5"/>
  <c r="AO800" i="5"/>
  <c r="BJ800" i="5" s="1"/>
  <c r="AF955" i="5"/>
  <c r="BA955" i="5"/>
  <c r="BV955" i="5"/>
  <c r="AC955" i="5"/>
  <c r="AX955" i="5" s="1"/>
  <c r="BS955" i="5" s="1"/>
  <c r="Y176" i="5"/>
  <c r="AT176" i="5" s="1"/>
  <c r="BE176" i="5"/>
  <c r="AJ176" i="5"/>
  <c r="AC25" i="5"/>
  <c r="W25" i="5"/>
  <c r="CH25" i="5"/>
  <c r="AM1010" i="5"/>
  <c r="CC1010" i="5" s="1"/>
  <c r="BH1010" i="5"/>
  <c r="AB1010" i="5"/>
  <c r="AW1010" i="5" s="1"/>
  <c r="BR1010" i="5" s="1"/>
  <c r="AF465" i="5"/>
  <c r="BA465" i="5" s="1"/>
  <c r="AG465" i="5"/>
  <c r="BB465" i="5" s="1"/>
  <c r="BW465" i="5" s="1"/>
  <c r="AN718" i="5"/>
  <c r="BI718" i="5"/>
  <c r="AE718" i="5"/>
  <c r="AN83" i="5"/>
  <c r="Z83" i="5"/>
  <c r="Y416" i="5"/>
  <c r="AT416" i="5" s="1"/>
  <c r="BO416" i="5" s="1"/>
  <c r="AO416" i="5"/>
  <c r="BJ416" i="5" s="1"/>
  <c r="AA542" i="5"/>
  <c r="BQ542" i="5" s="1"/>
  <c r="AV542" i="5"/>
  <c r="BC542" i="5"/>
  <c r="BX542" i="5" s="1"/>
  <c r="AH542" i="5"/>
  <c r="AD68" i="5"/>
  <c r="AY68" i="5" s="1"/>
  <c r="AE68" i="5"/>
  <c r="AZ68" i="5" s="1"/>
  <c r="AA533" i="5"/>
  <c r="X533" i="5"/>
  <c r="AD141" i="5"/>
  <c r="AY141" i="5" s="1"/>
  <c r="AJ141" i="5"/>
  <c r="AM335" i="5"/>
  <c r="AG335" i="5"/>
  <c r="BB335" i="5" s="1"/>
  <c r="AS289" i="5"/>
  <c r="X289" i="5"/>
  <c r="AL289" i="5"/>
  <c r="AN484" i="5"/>
  <c r="BI484" i="5" s="1"/>
  <c r="AG484" i="5"/>
  <c r="BB484" i="5"/>
  <c r="AP595" i="5"/>
  <c r="BZ595" i="5"/>
  <c r="AJ595" i="5"/>
  <c r="BE595" i="5" s="1"/>
  <c r="AK309" i="5"/>
  <c r="BF309" i="5" s="1"/>
  <c r="AG309" i="5"/>
  <c r="BB309" i="5" s="1"/>
  <c r="BW309" i="5" s="1"/>
  <c r="AI725" i="5"/>
  <c r="BD725" i="5" s="1"/>
  <c r="AL725" i="5"/>
  <c r="AI161" i="5"/>
  <c r="AE161" i="5"/>
  <c r="AZ161" i="5" s="1"/>
  <c r="BU161" i="5" s="1"/>
  <c r="AN424" i="5"/>
  <c r="BI424" i="5" s="1"/>
  <c r="AC424" i="5"/>
  <c r="AX424" i="5" s="1"/>
  <c r="AA444" i="5"/>
  <c r="AV444" i="5" s="1"/>
  <c r="BQ444" i="5" s="1"/>
  <c r="X444" i="5"/>
  <c r="AS444" i="5"/>
  <c r="BN444" i="5" s="1"/>
  <c r="Y96" i="5"/>
  <c r="AT96" i="5" s="1"/>
  <c r="AC96" i="5"/>
  <c r="AX96" i="5" s="1"/>
  <c r="X311" i="5"/>
  <c r="AS311" i="5" s="1"/>
  <c r="CH311" i="5"/>
  <c r="W311" i="5"/>
  <c r="X940" i="5"/>
  <c r="AS940" i="5" s="1"/>
  <c r="BN940" i="5" s="1"/>
  <c r="AB940" i="5"/>
  <c r="AW940" i="5" s="1"/>
  <c r="BR940" i="5" s="1"/>
  <c r="AF714" i="5"/>
  <c r="BA714" i="5" s="1"/>
  <c r="BV714" i="5" s="1"/>
  <c r="AE714" i="5"/>
  <c r="BU714" i="5" s="1"/>
  <c r="AZ714" i="5"/>
  <c r="AI151" i="5"/>
  <c r="AO151" i="5"/>
  <c r="BJ151" i="5"/>
  <c r="AA990" i="5"/>
  <c r="AV990" i="5" s="1"/>
  <c r="Z990" i="5"/>
  <c r="AF234" i="5"/>
  <c r="BA234" i="5"/>
  <c r="AE234" i="5"/>
  <c r="AZ234" i="5" s="1"/>
  <c r="AN515" i="5"/>
  <c r="X515" i="5"/>
  <c r="AD749" i="5"/>
  <c r="AY749" i="5"/>
  <c r="AG749" i="5"/>
  <c r="AD47" i="5"/>
  <c r="AY47" i="5" s="1"/>
  <c r="BT47" i="5" s="1"/>
  <c r="AX47" i="5"/>
  <c r="BS47" i="5" s="1"/>
  <c r="AC47" i="5"/>
  <c r="Y439" i="5"/>
  <c r="AM439" i="5"/>
  <c r="AM319" i="5"/>
  <c r="BH319" i="5" s="1"/>
  <c r="AG319" i="5"/>
  <c r="BB319" i="5" s="1"/>
  <c r="AC230" i="5"/>
  <c r="AG230" i="5"/>
  <c r="BB230" i="5" s="1"/>
  <c r="BW230" i="5" s="1"/>
  <c r="AT204" i="5"/>
  <c r="BO204" i="5" s="1"/>
  <c r="Y204" i="5"/>
  <c r="AO204" i="5"/>
  <c r="BJ204" i="5" s="1"/>
  <c r="CE204" i="5" s="1"/>
  <c r="AA794" i="5"/>
  <c r="AJ794" i="5"/>
  <c r="AP210" i="5"/>
  <c r="BK210" i="5" s="1"/>
  <c r="AU210" i="5"/>
  <c r="Z210" i="5"/>
  <c r="AI1008" i="5"/>
  <c r="BD1008" i="5" s="1"/>
  <c r="AO1008" i="5"/>
  <c r="AD351" i="5"/>
  <c r="AH351" i="5"/>
  <c r="BC351" i="5" s="1"/>
  <c r="BX351" i="5" s="1"/>
  <c r="Y40" i="5"/>
  <c r="AT40" i="5" s="1"/>
  <c r="BO40" i="5" s="1"/>
  <c r="X40" i="5"/>
  <c r="BH764" i="5"/>
  <c r="CC764" i="5" s="1"/>
  <c r="AM764" i="5"/>
  <c r="W764" i="5"/>
  <c r="AR764" i="5"/>
  <c r="CH764" i="5"/>
  <c r="AM391" i="5"/>
  <c r="CH391" i="5"/>
  <c r="W391" i="5"/>
  <c r="AN904" i="5"/>
  <c r="BI904" i="5" s="1"/>
  <c r="W904" i="5"/>
  <c r="CH904" i="5"/>
  <c r="AN239" i="5"/>
  <c r="BI239" i="5" s="1"/>
  <c r="AL239" i="5"/>
  <c r="BG239" i="5" s="1"/>
  <c r="AI50" i="5"/>
  <c r="BD50" i="5" s="1"/>
  <c r="BY50" i="5" s="1"/>
  <c r="Z50" i="5"/>
  <c r="AK742" i="5"/>
  <c r="AJ742" i="5"/>
  <c r="AA894" i="5"/>
  <c r="AV894" i="5" s="1"/>
  <c r="AJ894" i="5"/>
  <c r="BE894" i="5" s="1"/>
  <c r="AD60" i="5"/>
  <c r="AY60" i="5" s="1"/>
  <c r="BT60" i="5" s="1"/>
  <c r="AE60" i="5"/>
  <c r="AZ60" i="5" s="1"/>
  <c r="BU60" i="5"/>
  <c r="AD431" i="5"/>
  <c r="AC431" i="5"/>
  <c r="AX431" i="5" s="1"/>
  <c r="Y152" i="5"/>
  <c r="AT152" i="5" s="1"/>
  <c r="BO152" i="5" s="1"/>
  <c r="AM152" i="5"/>
  <c r="AM617" i="5"/>
  <c r="CH617" i="5"/>
  <c r="W617" i="5"/>
  <c r="X70" i="5"/>
  <c r="AG70" i="5"/>
  <c r="BB70" i="5"/>
  <c r="BW70" i="5" s="1"/>
  <c r="AK486" i="5"/>
  <c r="BF486" i="5" s="1"/>
  <c r="CA486" i="5" s="1"/>
  <c r="AE486" i="5"/>
  <c r="AF884" i="5"/>
  <c r="BA884" i="5" s="1"/>
  <c r="BV884" i="5" s="1"/>
  <c r="AJ884" i="5"/>
  <c r="BE884" i="5"/>
  <c r="AK577" i="5"/>
  <c r="AE577" i="5"/>
  <c r="AZ577" i="5" s="1"/>
  <c r="BU577" i="5" s="1"/>
  <c r="AA527" i="5"/>
  <c r="AV527" i="5" s="1"/>
  <c r="AL527" i="5"/>
  <c r="AP461" i="5"/>
  <c r="BK461" i="5" s="1"/>
  <c r="CF461" i="5" s="1"/>
  <c r="AL461" i="5"/>
  <c r="BG461" i="5" s="1"/>
  <c r="CB461" i="5" s="1"/>
  <c r="AI451" i="5"/>
  <c r="BD451" i="5" s="1"/>
  <c r="AJ451" i="5"/>
  <c r="BE451" i="5" s="1"/>
  <c r="BZ451" i="5" s="1"/>
  <c r="AA517" i="5"/>
  <c r="AV517" i="5" s="1"/>
  <c r="BQ517" i="5" s="1"/>
  <c r="X517" i="5"/>
  <c r="AS517" i="5" s="1"/>
  <c r="AA341" i="5"/>
  <c r="AV341" i="5"/>
  <c r="BQ341" i="5" s="1"/>
  <c r="AH341" i="5"/>
  <c r="AM814" i="5"/>
  <c r="BH814" i="5" s="1"/>
  <c r="W814" i="5"/>
  <c r="AR814" i="5" s="1"/>
  <c r="CH814" i="5"/>
  <c r="AC207" i="5"/>
  <c r="AX207" i="5" s="1"/>
  <c r="BS207" i="5"/>
  <c r="AL207" i="5"/>
  <c r="AP136" i="5"/>
  <c r="AB136" i="5"/>
  <c r="AP914" i="5"/>
  <c r="BK914" i="5" s="1"/>
  <c r="CF914" i="5" s="1"/>
  <c r="AG914" i="5"/>
  <c r="AA281" i="5"/>
  <c r="AB281" i="5"/>
  <c r="AP657" i="5"/>
  <c r="BK657" i="5" s="1"/>
  <c r="CF657" i="5"/>
  <c r="Z657" i="5"/>
  <c r="AU657" i="5" s="1"/>
  <c r="AN331" i="5"/>
  <c r="BI331" i="5"/>
  <c r="CD331" i="5" s="1"/>
  <c r="AJ331" i="5"/>
  <c r="BE331" i="5" s="1"/>
  <c r="AF824" i="5"/>
  <c r="BA824" i="5" s="1"/>
  <c r="BV824" i="5" s="1"/>
  <c r="AM824" i="5"/>
  <c r="Y421" i="5"/>
  <c r="AT421" i="5" s="1"/>
  <c r="BO421" i="5" s="1"/>
  <c r="AM421" i="5"/>
  <c r="BH421" i="5"/>
  <c r="AI944" i="5"/>
  <c r="BD944" i="5" s="1"/>
  <c r="AC944" i="5"/>
  <c r="AX944" i="5"/>
  <c r="Z767" i="5"/>
  <c r="AU767" i="5" s="1"/>
  <c r="AG767" i="5"/>
  <c r="AE377" i="5"/>
  <c r="AG377" i="5"/>
  <c r="BB377" i="5" s="1"/>
  <c r="CF355" i="5"/>
  <c r="AP355" i="5"/>
  <c r="BK355" i="5" s="1"/>
  <c r="AL355" i="5"/>
  <c r="BG355" i="5" s="1"/>
  <c r="CB355" i="5" s="1"/>
  <c r="AK810" i="5"/>
  <c r="BF810" i="5" s="1"/>
  <c r="CA810" i="5" s="1"/>
  <c r="W810" i="5"/>
  <c r="AR810" i="5" s="1"/>
  <c r="CH810" i="5"/>
  <c r="AF37" i="5"/>
  <c r="CH37" i="5"/>
  <c r="W37" i="5"/>
  <c r="AR37" i="5" s="1"/>
  <c r="AF523" i="5"/>
  <c r="AO523" i="5"/>
  <c r="AF643" i="5"/>
  <c r="AO643" i="5"/>
  <c r="BJ643" i="5" s="1"/>
  <c r="CE643" i="5" s="1"/>
  <c r="AA154" i="5"/>
  <c r="AV154" i="5" s="1"/>
  <c r="AM154" i="5"/>
  <c r="BH154" i="5" s="1"/>
  <c r="Y1002" i="5"/>
  <c r="AT1002" i="5" s="1"/>
  <c r="AH1002" i="5"/>
  <c r="AD1001" i="5"/>
  <c r="AH1001" i="5"/>
  <c r="BC1001" i="5" s="1"/>
  <c r="AM869" i="5"/>
  <c r="CH869" i="5"/>
  <c r="W869" i="5"/>
  <c r="X585" i="5"/>
  <c r="Z585" i="5"/>
  <c r="AU585" i="5" s="1"/>
  <c r="BP585" i="5" s="1"/>
  <c r="AA504" i="5"/>
  <c r="AV504" i="5" s="1"/>
  <c r="BQ504" i="5" s="1"/>
  <c r="W504" i="5"/>
  <c r="AR504" i="5" s="1"/>
  <c r="CH504" i="5"/>
  <c r="Y992" i="5"/>
  <c r="W992" i="5"/>
  <c r="CH992" i="5"/>
  <c r="AF171" i="5"/>
  <c r="BA171" i="5" s="1"/>
  <c r="BV171" i="5" s="1"/>
  <c r="Z171" i="5"/>
  <c r="AF589" i="5"/>
  <c r="BA589" i="5" s="1"/>
  <c r="AL589" i="5"/>
  <c r="AP916" i="5"/>
  <c r="BK916" i="5" s="1"/>
  <c r="AO916" i="5"/>
  <c r="BJ916" i="5" s="1"/>
  <c r="CE916" i="5" s="1"/>
  <c r="AA103" i="5"/>
  <c r="AO103" i="5"/>
  <c r="BJ103" i="5" s="1"/>
  <c r="AA93" i="5"/>
  <c r="AV93" i="5"/>
  <c r="AC93" i="5"/>
  <c r="AX93" i="5" s="1"/>
  <c r="Y989" i="5"/>
  <c r="AT989" i="5" s="1"/>
  <c r="AH989" i="5"/>
  <c r="BH454" i="5"/>
  <c r="AM454" i="5"/>
  <c r="CC454" i="5" s="1"/>
  <c r="AG454" i="5"/>
  <c r="AC808" i="5"/>
  <c r="AX808" i="5" s="1"/>
  <c r="AB808" i="5"/>
  <c r="AW808" i="5" s="1"/>
  <c r="BR808" i="5" s="1"/>
  <c r="AK87" i="5"/>
  <c r="BF87" i="5"/>
  <c r="Z87" i="5"/>
  <c r="AU87" i="5" s="1"/>
  <c r="AK902" i="5"/>
  <c r="BF902" i="5"/>
  <c r="AE902" i="5"/>
  <c r="AA120" i="5"/>
  <c r="AM120" i="5"/>
  <c r="AP481" i="5"/>
  <c r="AE481" i="5"/>
  <c r="AN986" i="5"/>
  <c r="BI986" i="5" s="1"/>
  <c r="CD986" i="5" s="1"/>
  <c r="Z131" i="5"/>
  <c r="AU131" i="5"/>
  <c r="X53" i="5"/>
  <c r="AS53" i="5" s="1"/>
  <c r="AH328" i="5"/>
  <c r="BC328" i="5" s="1"/>
  <c r="BX328" i="5" s="1"/>
  <c r="AL514" i="5"/>
  <c r="AH290" i="5"/>
  <c r="BC290" i="5" s="1"/>
  <c r="BX290" i="5" s="1"/>
  <c r="AK43" i="5"/>
  <c r="BF43" i="5" s="1"/>
  <c r="CA43" i="5" s="1"/>
  <c r="BJ485" i="5"/>
  <c r="AO485" i="5"/>
  <c r="AT320" i="5"/>
  <c r="Y320" i="5"/>
  <c r="AE773" i="5"/>
  <c r="AZ773" i="5" s="1"/>
  <c r="AP803" i="5"/>
  <c r="Z853" i="5"/>
  <c r="AU853" i="5" s="1"/>
  <c r="BP853" i="5" s="1"/>
  <c r="Z636" i="5"/>
  <c r="AU636" i="5"/>
  <c r="BP636" i="5"/>
  <c r="AH417" i="5"/>
  <c r="BC417" i="5" s="1"/>
  <c r="AP131" i="5"/>
  <c r="BK131" i="5"/>
  <c r="AN674" i="5"/>
  <c r="BI674" i="5" s="1"/>
  <c r="AI328" i="5"/>
  <c r="BD328" i="5" s="1"/>
  <c r="BY328" i="5" s="1"/>
  <c r="AH514" i="5"/>
  <c r="Z913" i="5"/>
  <c r="AD121" i="5"/>
  <c r="AY121" i="5"/>
  <c r="AJ863" i="5"/>
  <c r="BE863" i="5" s="1"/>
  <c r="AP162" i="5"/>
  <c r="BK162" i="5" s="1"/>
  <c r="CF162" i="5" s="1"/>
  <c r="AB162" i="5"/>
  <c r="AE400" i="5"/>
  <c r="AZ400" i="5" s="1"/>
  <c r="Y217" i="5"/>
  <c r="W750" i="5"/>
  <c r="CH750" i="5"/>
  <c r="AO674" i="5"/>
  <c r="BJ674" i="5" s="1"/>
  <c r="CE674" i="5" s="1"/>
  <c r="AD428" i="5"/>
  <c r="AY428" i="5"/>
  <c r="AN913" i="5"/>
  <c r="BI913" i="5" s="1"/>
  <c r="BU191" i="5"/>
  <c r="AZ191" i="5"/>
  <c r="AE191" i="5"/>
  <c r="AB121" i="5"/>
  <c r="AW121" i="5" s="1"/>
  <c r="BR121" i="5" s="1"/>
  <c r="AM43" i="5"/>
  <c r="CH783" i="5"/>
  <c r="W783" i="5"/>
  <c r="AR783" i="5" s="1"/>
  <c r="CH485" i="5"/>
  <c r="W485" i="5"/>
  <c r="Z400" i="5"/>
  <c r="AU400" i="5" s="1"/>
  <c r="AF773" i="5"/>
  <c r="BA773" i="5" s="1"/>
  <c r="BV773" i="5" s="1"/>
  <c r="AM803" i="5"/>
  <c r="BH803" i="5" s="1"/>
  <c r="CC803" i="5" s="1"/>
  <c r="Z676" i="5"/>
  <c r="AU676" i="5" s="1"/>
  <c r="BP676" i="5" s="1"/>
  <c r="AF340" i="5"/>
  <c r="BA340" i="5"/>
  <c r="AB997" i="5"/>
  <c r="AW997" i="5"/>
  <c r="AG726" i="5"/>
  <c r="AF786" i="5"/>
  <c r="AI754" i="5"/>
  <c r="AM148" i="5"/>
  <c r="BH148" i="5"/>
  <c r="CC148" i="5"/>
  <c r="AK64" i="5"/>
  <c r="BF64" i="5" s="1"/>
  <c r="CA64" i="5" s="1"/>
  <c r="AO324" i="5"/>
  <c r="BJ324" i="5" s="1"/>
  <c r="AI580" i="5"/>
  <c r="BD580" i="5" s="1"/>
  <c r="BY580" i="5" s="1"/>
  <c r="CH888" i="5"/>
  <c r="W888" i="5"/>
  <c r="AR888" i="5"/>
  <c r="Z640" i="5"/>
  <c r="AU640" i="5" s="1"/>
  <c r="BP640" i="5" s="1"/>
  <c r="AD404" i="5"/>
  <c r="AY404" i="5" s="1"/>
  <c r="BT404" i="5" s="1"/>
  <c r="AD890" i="5"/>
  <c r="AY890" i="5" s="1"/>
  <c r="AH425" i="5"/>
  <c r="AF731" i="5"/>
  <c r="BA731" i="5" s="1"/>
  <c r="AF415" i="5"/>
  <c r="BV415" i="5" s="1"/>
  <c r="BA415" i="5"/>
  <c r="AM602" i="5"/>
  <c r="BH602" i="5" s="1"/>
  <c r="CC602" i="5" s="1"/>
  <c r="AP691" i="5"/>
  <c r="Z502" i="5"/>
  <c r="BP502" i="5" s="1"/>
  <c r="AU502" i="5"/>
  <c r="AI76" i="5"/>
  <c r="Y553" i="5"/>
  <c r="AT553" i="5"/>
  <c r="AK164" i="5"/>
  <c r="BF164" i="5" s="1"/>
  <c r="AF799" i="5"/>
  <c r="AF880" i="5"/>
  <c r="BA880" i="5" s="1"/>
  <c r="AC285" i="5"/>
  <c r="AX285" i="5" s="1"/>
  <c r="BS285" i="5" s="1"/>
  <c r="AP135" i="5"/>
  <c r="BK135" i="5" s="1"/>
  <c r="CF135" i="5" s="1"/>
  <c r="AO445" i="5"/>
  <c r="AF837" i="5"/>
  <c r="BA837" i="5" s="1"/>
  <c r="X562" i="5"/>
  <c r="AS562" i="5"/>
  <c r="AN63" i="5"/>
  <c r="Y108" i="5"/>
  <c r="AT108" i="5" s="1"/>
  <c r="AD724" i="5"/>
  <c r="AK661" i="5"/>
  <c r="AP386" i="5"/>
  <c r="BK386" i="5" s="1"/>
  <c r="AK446" i="5"/>
  <c r="BF446" i="5" s="1"/>
  <c r="CA446" i="5" s="1"/>
  <c r="AE1017" i="5"/>
  <c r="AZ1017" i="5" s="1"/>
  <c r="AG721" i="5"/>
  <c r="BB721" i="5" s="1"/>
  <c r="BW721" i="5" s="1"/>
  <c r="Y57" i="5"/>
  <c r="AT57" i="5" s="1"/>
  <c r="AI919" i="5"/>
  <c r="BD919" i="5" s="1"/>
  <c r="AC919" i="5"/>
  <c r="AX919" i="5" s="1"/>
  <c r="BS919" i="5"/>
  <c r="AJ819" i="5"/>
  <c r="BE819" i="5"/>
  <c r="W819" i="5"/>
  <c r="CH819" i="5"/>
  <c r="AL632" i="5"/>
  <c r="AT641" i="5"/>
  <c r="BO641" i="5" s="1"/>
  <c r="Y641" i="5"/>
  <c r="BF78" i="5"/>
  <c r="CA78" i="5" s="1"/>
  <c r="AK78" i="5"/>
  <c r="AO199" i="5"/>
  <c r="AA305" i="5"/>
  <c r="AV305" i="5" s="1"/>
  <c r="AD962" i="5"/>
  <c r="AY962" i="5" s="1"/>
  <c r="X962" i="5"/>
  <c r="AM150" i="5"/>
  <c r="BH150" i="5" s="1"/>
  <c r="AH192" i="5"/>
  <c r="BC192" i="5" s="1"/>
  <c r="AM265" i="5"/>
  <c r="AF953" i="5"/>
  <c r="AG953" i="5"/>
  <c r="BB953" i="5" s="1"/>
  <c r="AE23" i="5"/>
  <c r="AZ23" i="5" s="1"/>
  <c r="AE388" i="5"/>
  <c r="AM408" i="5"/>
  <c r="BH408" i="5"/>
  <c r="CC408" i="5"/>
  <c r="AM942" i="5"/>
  <c r="BH942" i="5" s="1"/>
  <c r="CC942" i="5" s="1"/>
  <c r="AI912" i="5"/>
  <c r="BD912" i="5" s="1"/>
  <c r="BY912" i="5" s="1"/>
  <c r="AL635" i="5"/>
  <c r="BG635" i="5" s="1"/>
  <c r="Z45" i="5"/>
  <c r="AU45" i="5" s="1"/>
  <c r="BP45" i="5" s="1"/>
  <c r="AN545" i="5"/>
  <c r="AF862" i="5"/>
  <c r="AL862" i="5"/>
  <c r="BG862" i="5" s="1"/>
  <c r="CB862" i="5" s="1"/>
  <c r="AG707" i="5"/>
  <c r="BB707" i="5"/>
  <c r="BW707" i="5" s="1"/>
  <c r="BZ279" i="5"/>
  <c r="AJ279" i="5"/>
  <c r="BE279" i="5" s="1"/>
  <c r="AN339" i="5"/>
  <c r="BI339" i="5"/>
  <c r="Y575" i="5"/>
  <c r="AT575" i="5" s="1"/>
  <c r="BO575" i="5" s="1"/>
  <c r="Y812" i="5"/>
  <c r="AE812" i="5"/>
  <c r="AZ812" i="5"/>
  <c r="BU812" i="5" s="1"/>
  <c r="AC685" i="5"/>
  <c r="AX685" i="5" s="1"/>
  <c r="AB782" i="5"/>
  <c r="AW782" i="5" s="1"/>
  <c r="AC625" i="5"/>
  <c r="AX625" i="5" s="1"/>
  <c r="BS625" i="5" s="1"/>
  <c r="Z625" i="5"/>
  <c r="AU625" i="5" s="1"/>
  <c r="CB964" i="5"/>
  <c r="AL964" i="5"/>
  <c r="BG964" i="5"/>
  <c r="AG565" i="5"/>
  <c r="AE675" i="5"/>
  <c r="BU675" i="5" s="1"/>
  <c r="AZ675" i="5"/>
  <c r="AA892" i="5"/>
  <c r="AP972" i="5"/>
  <c r="BK972" i="5"/>
  <c r="AD185" i="5"/>
  <c r="AH185" i="5"/>
  <c r="BC185" i="5" s="1"/>
  <c r="AH268" i="5"/>
  <c r="X119" i="5"/>
  <c r="AS119" i="5" s="1"/>
  <c r="BN119" i="5" s="1"/>
  <c r="AB608" i="5"/>
  <c r="AW608" i="5" s="1"/>
  <c r="AC18" i="5"/>
  <c r="AX18" i="5" s="1"/>
  <c r="AF373" i="5"/>
  <c r="AK579" i="5"/>
  <c r="AK600" i="5"/>
  <c r="BF600" i="5" s="1"/>
  <c r="Z600" i="5"/>
  <c r="AU600" i="5" s="1"/>
  <c r="BP600" i="5" s="1"/>
  <c r="AG168" i="5"/>
  <c r="AM474" i="5"/>
  <c r="AA218" i="5"/>
  <c r="AD125" i="5"/>
  <c r="AY125" i="5" s="1"/>
  <c r="AA116" i="5"/>
  <c r="W360" i="5"/>
  <c r="CH360" i="5"/>
  <c r="AR360" i="5"/>
  <c r="AB666" i="5"/>
  <c r="AF667" i="5"/>
  <c r="AP441" i="5"/>
  <c r="BK441" i="5" s="1"/>
  <c r="CF441" i="5" s="1"/>
  <c r="AD957" i="5"/>
  <c r="AY957" i="5" s="1"/>
  <c r="AK854" i="5"/>
  <c r="AF500" i="5"/>
  <c r="BA500" i="5" s="1"/>
  <c r="BV500" i="5" s="1"/>
  <c r="AO500" i="5"/>
  <c r="BJ500" i="5" s="1"/>
  <c r="AJ928" i="5"/>
  <c r="AC1009" i="5"/>
  <c r="AX1009" i="5"/>
  <c r="AM490" i="5"/>
  <c r="BG733" i="5"/>
  <c r="CB733" i="5" s="1"/>
  <c r="AL733" i="5"/>
  <c r="BB178" i="5"/>
  <c r="AG178" i="5"/>
  <c r="AL414" i="5"/>
  <c r="AF34" i="5"/>
  <c r="BA34" i="5" s="1"/>
  <c r="AN66" i="5"/>
  <c r="BI66" i="5" s="1"/>
  <c r="AD857" i="5"/>
  <c r="AK971" i="5"/>
  <c r="AB971" i="5"/>
  <c r="Y1007" i="5"/>
  <c r="Y651" i="5"/>
  <c r="AT651" i="5" s="1"/>
  <c r="BO651" i="5" s="1"/>
  <c r="AH651" i="5"/>
  <c r="AH633" i="5"/>
  <c r="BC633" i="5" s="1"/>
  <c r="BX633" i="5" s="1"/>
  <c r="X69" i="5"/>
  <c r="AB69" i="5"/>
  <c r="AL326" i="5"/>
  <c r="AO817" i="5"/>
  <c r="AK215" i="5"/>
  <c r="AD861" i="5"/>
  <c r="AY861" i="5" s="1"/>
  <c r="AD811" i="5"/>
  <c r="AP36" i="5"/>
  <c r="AD851" i="5"/>
  <c r="AY851" i="5" s="1"/>
  <c r="BT851" i="5" s="1"/>
  <c r="AG941" i="5"/>
  <c r="CC166" i="5"/>
  <c r="AM166" i="5"/>
  <c r="BH166" i="5" s="1"/>
  <c r="AD288" i="5"/>
  <c r="AY288" i="5" s="1"/>
  <c r="W288" i="5"/>
  <c r="AR288" i="5" s="1"/>
  <c r="CH288" i="5"/>
  <c r="AE153" i="5"/>
  <c r="AO318" i="5"/>
  <c r="BD398" i="5"/>
  <c r="AI398" i="5"/>
  <c r="BY398" i="5" s="1"/>
  <c r="AP524" i="5"/>
  <c r="BK524" i="5"/>
  <c r="AD761" i="5"/>
  <c r="AK801" i="5"/>
  <c r="BF801" i="5" s="1"/>
  <c r="AM801" i="5"/>
  <c r="AH891" i="5"/>
  <c r="BC891" i="5"/>
  <c r="AS348" i="5"/>
  <c r="BN348" i="5" s="1"/>
  <c r="X348" i="5"/>
  <c r="Z584" i="5"/>
  <c r="AU584" i="5" s="1"/>
  <c r="BP584" i="5" s="1"/>
  <c r="AP534" i="5"/>
  <c r="BK534" i="5" s="1"/>
  <c r="CF534" i="5" s="1"/>
  <c r="W534" i="5"/>
  <c r="AR534" i="5" s="1"/>
  <c r="CH534" i="5"/>
  <c r="AB771" i="5"/>
  <c r="AE448" i="5"/>
  <c r="AZ448" i="5" s="1"/>
  <c r="BU448" i="5" s="1"/>
  <c r="AE981" i="5"/>
  <c r="AZ981" i="5" s="1"/>
  <c r="BU981" i="5" s="1"/>
  <c r="AO277" i="5"/>
  <c r="BQ704" i="5"/>
  <c r="AA704" i="5"/>
  <c r="AV704" i="5" s="1"/>
  <c r="AT759" i="5"/>
  <c r="Y759" i="5"/>
  <c r="AD841" i="5"/>
  <c r="AY841" i="5" s="1"/>
  <c r="AL438" i="5"/>
  <c r="CB438" i="5" s="1"/>
  <c r="BG438" i="5"/>
  <c r="AG554" i="5"/>
  <c r="BB554" i="5"/>
  <c r="BW554" i="5" s="1"/>
  <c r="AN557" i="5"/>
  <c r="BI557" i="5" s="1"/>
  <c r="CD557" i="5"/>
  <c r="AN627" i="5"/>
  <c r="W627" i="5"/>
  <c r="CH627" i="5"/>
  <c r="CH291" i="5"/>
  <c r="W291" i="5"/>
  <c r="Y236" i="5"/>
  <c r="AD111" i="5"/>
  <c r="AY111" i="5"/>
  <c r="BT111" i="5" s="1"/>
  <c r="AA547" i="5"/>
  <c r="AV547" i="5" s="1"/>
  <c r="BQ547" i="5" s="1"/>
  <c r="BE547" i="5"/>
  <c r="BZ547" i="5" s="1"/>
  <c r="AJ547" i="5"/>
  <c r="AJ774" i="5"/>
  <c r="BE774" i="5" s="1"/>
  <c r="BZ774" i="5" s="1"/>
  <c r="Y381" i="5"/>
  <c r="Z687" i="5"/>
  <c r="AU687" i="5" s="1"/>
  <c r="AC745" i="5"/>
  <c r="AX745" i="5" s="1"/>
  <c r="BS745" i="5" s="1"/>
  <c r="AI538" i="5"/>
  <c r="BD538" i="5" s="1"/>
  <c r="AL538" i="5"/>
  <c r="BG538" i="5" s="1"/>
  <c r="CB538" i="5" s="1"/>
  <c r="AJ648" i="5"/>
  <c r="Z558" i="5"/>
  <c r="AU558" i="5" s="1"/>
  <c r="BP558" i="5" s="1"/>
  <c r="BT129" i="5"/>
  <c r="AD129" i="5"/>
  <c r="AY129" i="5" s="1"/>
  <c r="Y229" i="5"/>
  <c r="AT229" i="5" s="1"/>
  <c r="BO229" i="5" s="1"/>
  <c r="Y719" i="5"/>
  <c r="AT719" i="5" s="1"/>
  <c r="BO719" i="5" s="1"/>
  <c r="AD155" i="5"/>
  <c r="X155" i="5"/>
  <c r="AS155" i="5" s="1"/>
  <c r="BN155" i="5" s="1"/>
  <c r="AH102" i="5"/>
  <c r="AB945" i="5"/>
  <c r="AW945" i="5" s="1"/>
  <c r="BR945" i="5" s="1"/>
  <c r="AG362" i="5"/>
  <c r="AL402" i="5"/>
  <c r="AP678" i="5"/>
  <c r="BK678" i="5" s="1"/>
  <c r="AA123" i="5"/>
  <c r="AV123" i="5" s="1"/>
  <c r="AK588" i="5"/>
  <c r="AJ588" i="5"/>
  <c r="AL213" i="5"/>
  <c r="AZ876" i="5"/>
  <c r="BU876" i="5" s="1"/>
  <c r="AE876" i="5"/>
  <c r="AD896" i="5"/>
  <c r="Y187" i="5"/>
  <c r="AC187" i="5"/>
  <c r="AX187" i="5" s="1"/>
  <c r="AH856" i="5"/>
  <c r="AB856" i="5"/>
  <c r="AW856" i="5"/>
  <c r="BR856" i="5" s="1"/>
  <c r="AL113" i="5"/>
  <c r="BG113" i="5" s="1"/>
  <c r="AL619" i="5"/>
  <c r="BG619" i="5" s="1"/>
  <c r="AF174" i="5"/>
  <c r="AN629" i="5"/>
  <c r="BI629" i="5"/>
  <c r="AP836" i="5"/>
  <c r="BK836" i="5" s="1"/>
  <c r="CF836" i="5" s="1"/>
  <c r="AN679" i="5"/>
  <c r="AO679" i="5"/>
  <c r="BJ679" i="5"/>
  <c r="CE679" i="5"/>
  <c r="AJ62" i="5"/>
  <c r="BE62" i="5" s="1"/>
  <c r="BZ62" i="5"/>
  <c r="AM696" i="5"/>
  <c r="BH696" i="5"/>
  <c r="CC696" i="5" s="1"/>
  <c r="AC190" i="5"/>
  <c r="AW806" i="5"/>
  <c r="BR806" i="5" s="1"/>
  <c r="AB806" i="5"/>
  <c r="AG977" i="5"/>
  <c r="BB977" i="5" s="1"/>
  <c r="AN906" i="5"/>
  <c r="AN443" i="5"/>
  <c r="AF283" i="5"/>
  <c r="BA283" i="5" s="1"/>
  <c r="BD433" i="5"/>
  <c r="BY433" i="5" s="1"/>
  <c r="AI433" i="5"/>
  <c r="AA473" i="5"/>
  <c r="AE473" i="5"/>
  <c r="X639" i="5"/>
  <c r="AS639" i="5"/>
  <c r="AP963" i="5"/>
  <c r="Y658" i="5"/>
  <c r="AT658" i="5" s="1"/>
  <c r="BO658" i="5" s="1"/>
  <c r="AC482" i="5"/>
  <c r="AX482" i="5" s="1"/>
  <c r="AC472" i="5"/>
  <c r="AL472" i="5"/>
  <c r="BG472" i="5" s="1"/>
  <c r="CB472" i="5" s="1"/>
  <c r="AD998" i="5"/>
  <c r="AY998" i="5"/>
  <c r="AP508" i="5"/>
  <c r="BK508" i="5"/>
  <c r="Z508" i="5"/>
  <c r="AU508" i="5" s="1"/>
  <c r="AO184" i="5"/>
  <c r="BJ184" i="5" s="1"/>
  <c r="AD785" i="5"/>
  <c r="AY785" i="5" s="1"/>
  <c r="AD1015" i="5"/>
  <c r="AY1015" i="5" s="1"/>
  <c r="BT1015" i="5" s="1"/>
  <c r="AN885" i="5"/>
  <c r="BI885" i="5" s="1"/>
  <c r="AM885" i="5"/>
  <c r="AJ875" i="5"/>
  <c r="AH352" i="5"/>
  <c r="AE372" i="5"/>
  <c r="AK706" i="5"/>
  <c r="BF706" i="5"/>
  <c r="BT845" i="5"/>
  <c r="AD845" i="5"/>
  <c r="AY845" i="5" s="1"/>
  <c r="AE845" i="5"/>
  <c r="AZ845" i="5" s="1"/>
  <c r="Z855" i="5"/>
  <c r="AA925" i="5"/>
  <c r="AV925" i="5" s="1"/>
  <c r="BQ925" i="5" s="1"/>
  <c r="AI498" i="5"/>
  <c r="BD498" i="5" s="1"/>
  <c r="AB498" i="5"/>
  <c r="AB568" i="5"/>
  <c r="AW568" i="5" s="1"/>
  <c r="AA628" i="5"/>
  <c r="AV628" i="5" s="1"/>
  <c r="AC628" i="5"/>
  <c r="AH743" i="5"/>
  <c r="BC743" i="5"/>
  <c r="AO54" i="5"/>
  <c r="AL54" i="5"/>
  <c r="BG54" i="5" s="1"/>
  <c r="AG28" i="5"/>
  <c r="BB28" i="5"/>
  <c r="BW28" i="5"/>
  <c r="AP225" i="5"/>
  <c r="BK225" i="5" s="1"/>
  <c r="CF225" i="5"/>
  <c r="W225" i="5"/>
  <c r="AR225" i="5" s="1"/>
  <c r="CH225" i="5"/>
  <c r="AJ206" i="5"/>
  <c r="BE206" i="5" s="1"/>
  <c r="AE505" i="5"/>
  <c r="AP175" i="5"/>
  <c r="BK175" i="5" s="1"/>
  <c r="AD903" i="5"/>
  <c r="AY903" i="5" s="1"/>
  <c r="BT903" i="5" s="1"/>
  <c r="AL903" i="5"/>
  <c r="X165" i="5"/>
  <c r="AS165" i="5" s="1"/>
  <c r="BN165" i="5" s="1"/>
  <c r="AN758" i="5"/>
  <c r="AY1006" i="5"/>
  <c r="BT1006" i="5" s="1"/>
  <c r="AD1006" i="5"/>
  <c r="AM1006" i="5"/>
  <c r="BH1006" i="5"/>
  <c r="CC1006" i="5" s="1"/>
  <c r="AC72" i="5"/>
  <c r="AX72" i="5" s="1"/>
  <c r="BS72" i="5"/>
  <c r="CH72" i="5"/>
  <c r="W72" i="5"/>
  <c r="AR72" i="5" s="1"/>
  <c r="AB42" i="5"/>
  <c r="AW42" i="5" s="1"/>
  <c r="AK689" i="5"/>
  <c r="BF689" i="5" s="1"/>
  <c r="CA689" i="5" s="1"/>
  <c r="AK816" i="5"/>
  <c r="BF816" i="5"/>
  <c r="AL816" i="5"/>
  <c r="AE993" i="5"/>
  <c r="AK967" i="5"/>
  <c r="AP245" i="5"/>
  <c r="BK245" i="5" s="1"/>
  <c r="CF245" i="5" s="1"/>
  <c r="AI216" i="5"/>
  <c r="AO216" i="5"/>
  <c r="BJ216" i="5" s="1"/>
  <c r="CE216" i="5" s="1"/>
  <c r="AI232" i="5"/>
  <c r="BD232" i="5" s="1"/>
  <c r="AI363" i="5"/>
  <c r="BD363" i="5" s="1"/>
  <c r="AM363" i="5"/>
  <c r="BH363" i="5" s="1"/>
  <c r="CC363" i="5" s="1"/>
  <c r="AH203" i="5"/>
  <c r="BC203" i="5"/>
  <c r="W203" i="5"/>
  <c r="CH203" i="5"/>
  <c r="AG353" i="5"/>
  <c r="AA453" i="5"/>
  <c r="AN423" i="5"/>
  <c r="BI423" i="5" s="1"/>
  <c r="AN539" i="5"/>
  <c r="BI539" i="5" s="1"/>
  <c r="CD539" i="5" s="1"/>
  <c r="AP255" i="5"/>
  <c r="BK255" i="5" s="1"/>
  <c r="CF255" i="5" s="1"/>
  <c r="AE255" i="5"/>
  <c r="AL177" i="5"/>
  <c r="Y790" i="5"/>
  <c r="AP467" i="5"/>
  <c r="AO467" i="5"/>
  <c r="CC275" i="5"/>
  <c r="AM275" i="5"/>
  <c r="BH275" i="5" s="1"/>
  <c r="AB466" i="5"/>
  <c r="AW466" i="5" s="1"/>
  <c r="AC202" i="5"/>
  <c r="AX202" i="5" s="1"/>
  <c r="BS202" i="5"/>
  <c r="AF900" i="5"/>
  <c r="AB900" i="5"/>
  <c r="AW900" i="5" s="1"/>
  <c r="BR900" i="5" s="1"/>
  <c r="AL106" i="5"/>
  <c r="AK107" i="5"/>
  <c r="BF107" i="5" s="1"/>
  <c r="AK532" i="5"/>
  <c r="AY847" i="5"/>
  <c r="BT847" i="5" s="1"/>
  <c r="AD847" i="5"/>
  <c r="AH407" i="5"/>
  <c r="BC407" i="5"/>
  <c r="BX407" i="5" s="1"/>
  <c r="Y986" i="5"/>
  <c r="AT986" i="5" s="1"/>
  <c r="AC986" i="5"/>
  <c r="AX986" i="5"/>
  <c r="BS986" i="5" s="1"/>
  <c r="AI417" i="5"/>
  <c r="BD417" i="5" s="1"/>
  <c r="BY417" i="5" s="1"/>
  <c r="AC417" i="5"/>
  <c r="AX417" i="5"/>
  <c r="CC750" i="5"/>
  <c r="AM750" i="5"/>
  <c r="BH750" i="5" s="1"/>
  <c r="AG750" i="5"/>
  <c r="BB750" i="5" s="1"/>
  <c r="BW750" i="5" s="1"/>
  <c r="X131" i="5"/>
  <c r="AS131" i="5" s="1"/>
  <c r="BN131" i="5"/>
  <c r="CH131" i="5"/>
  <c r="W131" i="5"/>
  <c r="BQ53" i="5"/>
  <c r="AV53" i="5"/>
  <c r="AA53" i="5"/>
  <c r="W53" i="5"/>
  <c r="AR53" i="5" s="1"/>
  <c r="BM53" i="5" s="1"/>
  <c r="CH53" i="5"/>
  <c r="AK674" i="5"/>
  <c r="BF674" i="5" s="1"/>
  <c r="CA674" i="5" s="1"/>
  <c r="AL674" i="5"/>
  <c r="BI881" i="5"/>
  <c r="CD881" i="5" s="1"/>
  <c r="AN881" i="5"/>
  <c r="AG881" i="5"/>
  <c r="BB881" i="5" s="1"/>
  <c r="BW881" i="5" s="1"/>
  <c r="Y98" i="5"/>
  <c r="AJ98" i="5"/>
  <c r="AK328" i="5"/>
  <c r="BF328" i="5"/>
  <c r="Z328" i="5"/>
  <c r="AU328" i="5" s="1"/>
  <c r="BP328" i="5" s="1"/>
  <c r="AN428" i="5"/>
  <c r="Z428" i="5"/>
  <c r="AU428" i="5" s="1"/>
  <c r="AI514" i="5"/>
  <c r="X514" i="5"/>
  <c r="AD22" i="4"/>
  <c r="E12" i="2"/>
  <c r="AM913" i="5"/>
  <c r="BH913" i="5" s="1"/>
  <c r="AB913" i="5"/>
  <c r="AD280" i="5"/>
  <c r="W280" i="5"/>
  <c r="CH280" i="5"/>
  <c r="AR280" i="5"/>
  <c r="AF191" i="5"/>
  <c r="AG191" i="5"/>
  <c r="AN290" i="5"/>
  <c r="BI290" i="5" s="1"/>
  <c r="CD290" i="5" s="1"/>
  <c r="AJ290" i="5"/>
  <c r="AF121" i="5"/>
  <c r="AO121" i="5"/>
  <c r="BJ121" i="5" s="1"/>
  <c r="CE121" i="5" s="1"/>
  <c r="AA933" i="5"/>
  <c r="BQ933" i="5" s="1"/>
  <c r="AV933" i="5"/>
  <c r="AE933" i="5"/>
  <c r="AI863" i="5"/>
  <c r="BD863" i="5" s="1"/>
  <c r="BY863" i="5" s="1"/>
  <c r="AO863" i="5"/>
  <c r="BJ863" i="5" s="1"/>
  <c r="AI43" i="5"/>
  <c r="BD43" i="5"/>
  <c r="BY43" i="5" s="1"/>
  <c r="X43" i="5"/>
  <c r="AS43" i="5" s="1"/>
  <c r="AI783" i="5"/>
  <c r="BD783" i="5"/>
  <c r="AJ783" i="5"/>
  <c r="AO162" i="5"/>
  <c r="CH162" i="5"/>
  <c r="AR162" i="5"/>
  <c r="W162" i="5"/>
  <c r="BX485" i="5"/>
  <c r="AH485" i="5"/>
  <c r="BC485" i="5" s="1"/>
  <c r="AB485" i="5"/>
  <c r="AW485" i="5" s="1"/>
  <c r="BR485" i="5" s="1"/>
  <c r="AN56" i="5"/>
  <c r="BI56" i="5" s="1"/>
  <c r="CD56" i="5" s="1"/>
  <c r="AL56" i="5"/>
  <c r="BG56" i="5"/>
  <c r="AP400" i="5"/>
  <c r="BK400" i="5" s="1"/>
  <c r="CF400" i="5"/>
  <c r="CH400" i="5"/>
  <c r="W400" i="5"/>
  <c r="AR400" i="5" s="1"/>
  <c r="BM400" i="5" s="1"/>
  <c r="AK646" i="5"/>
  <c r="AE646" i="5"/>
  <c r="AI320" i="5"/>
  <c r="BD320" i="5"/>
  <c r="BY320" i="5" s="1"/>
  <c r="AO320" i="5"/>
  <c r="BJ320" i="5" s="1"/>
  <c r="AF217" i="5"/>
  <c r="AO217" i="5"/>
  <c r="Y773" i="5"/>
  <c r="AT773" i="5"/>
  <c r="AJ773" i="5"/>
  <c r="BE773" i="5" s="1"/>
  <c r="BD823" i="5"/>
  <c r="BY823" i="5" s="1"/>
  <c r="AI823" i="5"/>
  <c r="AM823" i="5"/>
  <c r="AY833" i="5"/>
  <c r="BT833" i="5" s="1"/>
  <c r="AD833" i="5"/>
  <c r="AC833" i="5"/>
  <c r="AX833" i="5" s="1"/>
  <c r="BS833" i="5" s="1"/>
  <c r="BC803" i="5"/>
  <c r="AH803" i="5"/>
  <c r="Z803" i="5"/>
  <c r="AU803" i="5" s="1"/>
  <c r="AH739" i="5"/>
  <c r="BC739" i="5" s="1"/>
  <c r="AB739" i="5"/>
  <c r="AW739" i="5" s="1"/>
  <c r="AF676" i="5"/>
  <c r="BA676" i="5" s="1"/>
  <c r="CH676" i="5"/>
  <c r="W676" i="5"/>
  <c r="AK853" i="5"/>
  <c r="CH853" i="5"/>
  <c r="W853" i="5"/>
  <c r="AI146" i="5"/>
  <c r="BD146" i="5" s="1"/>
  <c r="BY146" i="5" s="1"/>
  <c r="AE146" i="5"/>
  <c r="AZ146" i="5" s="1"/>
  <c r="BU146" i="5" s="1"/>
  <c r="AF90" i="5"/>
  <c r="AE90" i="5"/>
  <c r="AD340" i="5"/>
  <c r="AY340" i="5" s="1"/>
  <c r="BT340" i="5" s="1"/>
  <c r="Z340" i="5"/>
  <c r="AU340" i="5" s="1"/>
  <c r="Y636" i="5"/>
  <c r="AT636" i="5" s="1"/>
  <c r="BO636" i="5" s="1"/>
  <c r="BH636" i="5"/>
  <c r="AM636" i="5"/>
  <c r="AI246" i="5"/>
  <c r="X246" i="5"/>
  <c r="AS246" i="5" s="1"/>
  <c r="AD997" i="5"/>
  <c r="AY997" i="5"/>
  <c r="BT997" i="5" s="1"/>
  <c r="AH997" i="5"/>
  <c r="BH536" i="5"/>
  <c r="CC536" i="5" s="1"/>
  <c r="AM536" i="5"/>
  <c r="Z536" i="5"/>
  <c r="AU536" i="5" s="1"/>
  <c r="AH269" i="5"/>
  <c r="AW269" i="5"/>
  <c r="BR269" i="5" s="1"/>
  <c r="AB269" i="5"/>
  <c r="AN726" i="5"/>
  <c r="BI726" i="5" s="1"/>
  <c r="CD726" i="5" s="1"/>
  <c r="CH726" i="5"/>
  <c r="W726" i="5"/>
  <c r="AA410" i="5"/>
  <c r="AV410" i="5"/>
  <c r="CH410" i="5"/>
  <c r="W410" i="5"/>
  <c r="AR410" i="5" s="1"/>
  <c r="AP826" i="5"/>
  <c r="AG826" i="5"/>
  <c r="BI786" i="5"/>
  <c r="CD786" i="5" s="1"/>
  <c r="AN786" i="5"/>
  <c r="AE786" i="5"/>
  <c r="AZ786" i="5" s="1"/>
  <c r="AA32" i="5"/>
  <c r="AV32" i="5"/>
  <c r="Z32" i="5"/>
  <c r="AU32" i="5" s="1"/>
  <c r="BP32" i="5" s="1"/>
  <c r="AA754" i="5"/>
  <c r="AV754" i="5" s="1"/>
  <c r="AH754" i="5"/>
  <c r="BC754" i="5" s="1"/>
  <c r="BX754" i="5" s="1"/>
  <c r="AY393" i="5"/>
  <c r="BT393" i="5" s="1"/>
  <c r="AD393" i="5"/>
  <c r="AM393" i="5"/>
  <c r="BH393" i="5" s="1"/>
  <c r="AI768" i="5"/>
  <c r="BH768" i="5"/>
  <c r="AM768" i="5"/>
  <c r="AC148" i="5"/>
  <c r="AX148" i="5"/>
  <c r="AR148" i="5"/>
  <c r="BM148" i="5" s="1"/>
  <c r="CH148" i="5"/>
  <c r="W148" i="5"/>
  <c r="AC198" i="5"/>
  <c r="AX198" i="5" s="1"/>
  <c r="BS198" i="5" s="1"/>
  <c r="W198" i="5"/>
  <c r="CH198" i="5"/>
  <c r="AR198" i="5"/>
  <c r="BA838" i="5"/>
  <c r="AF838" i="5"/>
  <c r="BV838" i="5" s="1"/>
  <c r="W838" i="5"/>
  <c r="AR838" i="5" s="1"/>
  <c r="CH838" i="5"/>
  <c r="AD64" i="5"/>
  <c r="AY64" i="5" s="1"/>
  <c r="BT64" i="5"/>
  <c r="BJ64" i="5"/>
  <c r="AO64" i="5"/>
  <c r="AK394" i="5"/>
  <c r="AL394" i="5"/>
  <c r="BG394" i="5" s="1"/>
  <c r="CB394" i="5" s="1"/>
  <c r="AA324" i="5"/>
  <c r="AV324" i="5" s="1"/>
  <c r="BQ324" i="5"/>
  <c r="AU324" i="5"/>
  <c r="Z324" i="5"/>
  <c r="Y354" i="5"/>
  <c r="AT354" i="5" s="1"/>
  <c r="AO354" i="5"/>
  <c r="BJ354" i="5" s="1"/>
  <c r="AA938" i="5"/>
  <c r="AV938" i="5" s="1"/>
  <c r="BQ938" i="5" s="1"/>
  <c r="AJ938" i="5"/>
  <c r="BE938" i="5"/>
  <c r="AF580" i="5"/>
  <c r="BA580" i="5" s="1"/>
  <c r="AO580" i="5"/>
  <c r="AD888" i="5"/>
  <c r="AJ888" i="5"/>
  <c r="BE888" i="5" s="1"/>
  <c r="BZ888" i="5" s="1"/>
  <c r="X690" i="5"/>
  <c r="AS690" i="5"/>
  <c r="AG690" i="5"/>
  <c r="AM640" i="5"/>
  <c r="BH640" i="5" s="1"/>
  <c r="AL640" i="5"/>
  <c r="AA778" i="5"/>
  <c r="AV778" i="5" s="1"/>
  <c r="AL778" i="5"/>
  <c r="BG778" i="5" s="1"/>
  <c r="AK84" i="5"/>
  <c r="AO84" i="5"/>
  <c r="AF404" i="5"/>
  <c r="AG404" i="5"/>
  <c r="BB404" i="5" s="1"/>
  <c r="BW404" i="5" s="1"/>
  <c r="AA334" i="5"/>
  <c r="AJ334" i="5"/>
  <c r="BE334" i="5" s="1"/>
  <c r="AP364" i="5"/>
  <c r="BK364" i="5"/>
  <c r="CF364" i="5" s="1"/>
  <c r="AO364" i="5"/>
  <c r="BJ364" i="5"/>
  <c r="AF890" i="5"/>
  <c r="BA890" i="5"/>
  <c r="BV890" i="5" s="1"/>
  <c r="AJ890" i="5"/>
  <c r="BE890" i="5" s="1"/>
  <c r="BZ890" i="5" s="1"/>
  <c r="AD662" i="5"/>
  <c r="BX662" i="5"/>
  <c r="AH662" i="5"/>
  <c r="BC662" i="5" s="1"/>
  <c r="AD475" i="5"/>
  <c r="AC475" i="5"/>
  <c r="AJ425" i="5"/>
  <c r="BE425" i="5" s="1"/>
  <c r="AL425" i="5"/>
  <c r="BG425" i="5" s="1"/>
  <c r="CB425" i="5" s="1"/>
  <c r="AC180" i="5"/>
  <c r="AX180" i="5" s="1"/>
  <c r="AL180" i="5"/>
  <c r="AN160" i="5"/>
  <c r="CH160" i="5"/>
  <c r="W160" i="5"/>
  <c r="AR160" i="5" s="1"/>
  <c r="AA731" i="5"/>
  <c r="AV731" i="5" s="1"/>
  <c r="BQ731" i="5"/>
  <c r="AJ731" i="5"/>
  <c r="BE731" i="5"/>
  <c r="BZ731" i="5" s="1"/>
  <c r="AF695" i="5"/>
  <c r="BA695" i="5" s="1"/>
  <c r="AE695" i="5"/>
  <c r="AI672" i="5"/>
  <c r="AJ672" i="5"/>
  <c r="BE672" i="5" s="1"/>
  <c r="BZ672" i="5" s="1"/>
  <c r="Y415" i="5"/>
  <c r="AG415" i="5"/>
  <c r="BB415" i="5" s="1"/>
  <c r="AI186" i="5"/>
  <c r="AH186" i="5"/>
  <c r="BC186" i="5" s="1"/>
  <c r="AD346" i="5"/>
  <c r="AY346" i="5"/>
  <c r="AO346" i="5"/>
  <c r="BJ346" i="5"/>
  <c r="CE346" i="5" s="1"/>
  <c r="AI602" i="5"/>
  <c r="BD602" i="5" s="1"/>
  <c r="AH602" i="5"/>
  <c r="BC602" i="5" s="1"/>
  <c r="AH671" i="5"/>
  <c r="AB671" i="5"/>
  <c r="AW671" i="5" s="1"/>
  <c r="BR671" i="5" s="1"/>
  <c r="AC170" i="5"/>
  <c r="AX170" i="5" s="1"/>
  <c r="BS170" i="5" s="1"/>
  <c r="AR170" i="5"/>
  <c r="W170" i="5"/>
  <c r="CH170" i="5"/>
  <c r="AA691" i="5"/>
  <c r="AV691" i="5" s="1"/>
  <c r="BQ691" i="5" s="1"/>
  <c r="AG691" i="5"/>
  <c r="AK502" i="5"/>
  <c r="BF502" i="5"/>
  <c r="AG502" i="5"/>
  <c r="BB502" i="5" s="1"/>
  <c r="AI877" i="5"/>
  <c r="BD877" i="5" s="1"/>
  <c r="AE877" i="5"/>
  <c r="AZ877" i="5"/>
  <c r="BU877" i="5" s="1"/>
  <c r="AD531" i="5"/>
  <c r="Z531" i="5"/>
  <c r="AU531" i="5" s="1"/>
  <c r="BP531" i="5" s="1"/>
  <c r="CA76" i="5"/>
  <c r="AK76" i="5"/>
  <c r="BF76" i="5" s="1"/>
  <c r="AO76" i="5"/>
  <c r="AD157" i="5"/>
  <c r="AY157" i="5"/>
  <c r="BT157" i="5" s="1"/>
  <c r="AE157" i="5"/>
  <c r="AZ157" i="5" s="1"/>
  <c r="AN553" i="5"/>
  <c r="BI553" i="5" s="1"/>
  <c r="AJ553" i="5"/>
  <c r="BE553" i="5"/>
  <c r="BZ553" i="5" s="1"/>
  <c r="AI48" i="5"/>
  <c r="BD48" i="5"/>
  <c r="BY48" i="5" s="1"/>
  <c r="AC48" i="5"/>
  <c r="AX48" i="5"/>
  <c r="BS48" i="5"/>
  <c r="AC109" i="5"/>
  <c r="AX109" i="5" s="1"/>
  <c r="BS109" i="5" s="1"/>
  <c r="AB109" i="5"/>
  <c r="AW109" i="5" s="1"/>
  <c r="AH164" i="5"/>
  <c r="BC164" i="5" s="1"/>
  <c r="AL164" i="5"/>
  <c r="BG164" i="5" s="1"/>
  <c r="CB164" i="5" s="1"/>
  <c r="AK920" i="5"/>
  <c r="Z920" i="5"/>
  <c r="AU920" i="5"/>
  <c r="AK336" i="5"/>
  <c r="BF336" i="5" s="1"/>
  <c r="AL336" i="5"/>
  <c r="BG336" i="5"/>
  <c r="CB336" i="5" s="1"/>
  <c r="AK799" i="5"/>
  <c r="BF799" i="5" s="1"/>
  <c r="AO799" i="5"/>
  <c r="BJ799" i="5" s="1"/>
  <c r="AI307" i="5"/>
  <c r="BD307" i="5" s="1"/>
  <c r="AE307" i="5"/>
  <c r="AZ307" i="5" s="1"/>
  <c r="BU307" i="5" s="1"/>
  <c r="AF681" i="5"/>
  <c r="BA681" i="5" s="1"/>
  <c r="AO681" i="5"/>
  <c r="BJ681" i="5" s="1"/>
  <c r="AN880" i="5"/>
  <c r="AU880" i="5"/>
  <c r="Z880" i="5"/>
  <c r="AD55" i="5"/>
  <c r="AY55" i="5" s="1"/>
  <c r="AM55" i="5"/>
  <c r="BH55" i="5"/>
  <c r="CC55" i="5" s="1"/>
  <c r="AT285" i="5"/>
  <c r="Y285" i="5"/>
  <c r="AM285" i="5"/>
  <c r="AC347" i="5"/>
  <c r="AX347" i="5" s="1"/>
  <c r="BS347" i="5" s="1"/>
  <c r="CH347" i="5"/>
  <c r="W347" i="5"/>
  <c r="AO809" i="5"/>
  <c r="BJ809" i="5"/>
  <c r="CE809" i="5" s="1"/>
  <c r="AB809" i="5"/>
  <c r="AW809" i="5" s="1"/>
  <c r="BR809" i="5" s="1"/>
  <c r="AI135" i="5"/>
  <c r="BD135" i="5" s="1"/>
  <c r="AE135" i="5"/>
  <c r="AZ135" i="5" s="1"/>
  <c r="BU135" i="5" s="1"/>
  <c r="BI850" i="5"/>
  <c r="AN850" i="5"/>
  <c r="AO850" i="5"/>
  <c r="AI445" i="5"/>
  <c r="AJ445" i="5"/>
  <c r="BE445" i="5" s="1"/>
  <c r="AN552" i="5"/>
  <c r="BI552" i="5" s="1"/>
  <c r="AL552" i="5"/>
  <c r="CB552" i="5" s="1"/>
  <c r="BG552" i="5"/>
  <c r="AN276" i="5"/>
  <c r="BI276" i="5"/>
  <c r="CD276" i="5" s="1"/>
  <c r="Z276" i="5"/>
  <c r="AA837" i="5"/>
  <c r="AV837" i="5" s="1"/>
  <c r="BQ837" i="5" s="1"/>
  <c r="AE837" i="5"/>
  <c r="AI562" i="5"/>
  <c r="AH562" i="5"/>
  <c r="BX562" i="5" s="1"/>
  <c r="BC562" i="5"/>
  <c r="AD427" i="5"/>
  <c r="AY427" i="5" s="1"/>
  <c r="AC427" i="5"/>
  <c r="AX427" i="5" s="1"/>
  <c r="AH493" i="5"/>
  <c r="AB493" i="5"/>
  <c r="AW493" i="5" s="1"/>
  <c r="BR493" i="5" s="1"/>
  <c r="AC63" i="5"/>
  <c r="AX63" i="5" s="1"/>
  <c r="AG63" i="5"/>
  <c r="BB63" i="5" s="1"/>
  <c r="BW63" i="5" s="1"/>
  <c r="AK693" i="5"/>
  <c r="AL693" i="5"/>
  <c r="BG693" i="5" s="1"/>
  <c r="AF108" i="5"/>
  <c r="BA108" i="5" s="1"/>
  <c r="BV108" i="5" s="1"/>
  <c r="Z108" i="5"/>
  <c r="BI209" i="5"/>
  <c r="CD209" i="5" s="1"/>
  <c r="AN209" i="5"/>
  <c r="AG209" i="5"/>
  <c r="AP189" i="5"/>
  <c r="AL189" i="5"/>
  <c r="BG189" i="5"/>
  <c r="CB189" i="5" s="1"/>
  <c r="AN724" i="5"/>
  <c r="BI724" i="5" s="1"/>
  <c r="CD724" i="5"/>
  <c r="BE724" i="5"/>
  <c r="BZ724" i="5" s="1"/>
  <c r="AJ724" i="5"/>
  <c r="AK507" i="5"/>
  <c r="BF507" i="5"/>
  <c r="AE507" i="5"/>
  <c r="AZ507" i="5" s="1"/>
  <c r="BU507" i="5" s="1"/>
  <c r="AF652" i="5"/>
  <c r="X652" i="5"/>
  <c r="BN652" i="5" s="1"/>
  <c r="AS652" i="5"/>
  <c r="AI581" i="5"/>
  <c r="BD581" i="5" s="1"/>
  <c r="BY581" i="5" s="1"/>
  <c r="AC581" i="5"/>
  <c r="AH385" i="5"/>
  <c r="BC385" i="5" s="1"/>
  <c r="Z385" i="5"/>
  <c r="AU385" i="5"/>
  <c r="BP385" i="5" s="1"/>
  <c r="AS661" i="5"/>
  <c r="X661" i="5"/>
  <c r="W661" i="5"/>
  <c r="AR661" i="5" s="1"/>
  <c r="BM661" i="5" s="1"/>
  <c r="CH661" i="5"/>
  <c r="AN797" i="5"/>
  <c r="BI797" i="5" s="1"/>
  <c r="AB797" i="5"/>
  <c r="AW797" i="5" s="1"/>
  <c r="AD386" i="5"/>
  <c r="AY386" i="5" s="1"/>
  <c r="BT386" i="5" s="1"/>
  <c r="AE386" i="5"/>
  <c r="AN446" i="5"/>
  <c r="Z446" i="5"/>
  <c r="AN1017" i="5"/>
  <c r="BI1017" i="5"/>
  <c r="CD1017" i="5" s="1"/>
  <c r="AO1017" i="5"/>
  <c r="BJ1017" i="5" s="1"/>
  <c r="AA721" i="5"/>
  <c r="AE721" i="5"/>
  <c r="AN57" i="5"/>
  <c r="BI57" i="5"/>
  <c r="X57" i="5"/>
  <c r="AS57" i="5" s="1"/>
  <c r="BN57" i="5" s="1"/>
  <c r="AF919" i="5"/>
  <c r="BA919" i="5"/>
  <c r="BV919" i="5" s="1"/>
  <c r="AH919" i="5"/>
  <c r="BC919" i="5"/>
  <c r="AA819" i="5"/>
  <c r="X819" i="5"/>
  <c r="AX632" i="5"/>
  <c r="BS632" i="5" s="1"/>
  <c r="AC632" i="5"/>
  <c r="AB632" i="5"/>
  <c r="AW632" i="5" s="1"/>
  <c r="BR632" i="5" s="1"/>
  <c r="Z641" i="5"/>
  <c r="AU641" i="5" s="1"/>
  <c r="AG641" i="5"/>
  <c r="BB641" i="5" s="1"/>
  <c r="AN78" i="5"/>
  <c r="AE78" i="5"/>
  <c r="AZ78" i="5"/>
  <c r="AA88" i="5"/>
  <c r="Z88" i="5"/>
  <c r="AU88" i="5" s="1"/>
  <c r="BP88" i="5" s="1"/>
  <c r="AF199" i="5"/>
  <c r="BA199" i="5" s="1"/>
  <c r="AL199" i="5"/>
  <c r="BG199" i="5" s="1"/>
  <c r="AP19" i="5"/>
  <c r="BK19" i="5" s="1"/>
  <c r="AZ19" i="5"/>
  <c r="BU19" i="5" s="1"/>
  <c r="AE19" i="5"/>
  <c r="AP305" i="5"/>
  <c r="BK305" i="5" s="1"/>
  <c r="AO305" i="5"/>
  <c r="BJ305" i="5" s="1"/>
  <c r="CE305" i="5" s="1"/>
  <c r="AA962" i="5"/>
  <c r="AV962" i="5"/>
  <c r="BQ962" i="5" s="1"/>
  <c r="AH962" i="5"/>
  <c r="BC962" i="5" s="1"/>
  <c r="BX962" i="5" s="1"/>
  <c r="Y150" i="5"/>
  <c r="AT150" i="5" s="1"/>
  <c r="BO150" i="5" s="1"/>
  <c r="X150" i="5"/>
  <c r="AS150" i="5" s="1"/>
  <c r="BN150" i="5" s="1"/>
  <c r="Y192" i="5"/>
  <c r="AT192" i="5" s="1"/>
  <c r="AM192" i="5"/>
  <c r="BH192" i="5" s="1"/>
  <c r="Z265" i="5"/>
  <c r="AU265" i="5" s="1"/>
  <c r="AB265" i="5"/>
  <c r="AW265" i="5" s="1"/>
  <c r="Z953" i="5"/>
  <c r="AU953" i="5" s="1"/>
  <c r="BP953" i="5" s="1"/>
  <c r="CH953" i="5"/>
  <c r="W953" i="5"/>
  <c r="AD23" i="5"/>
  <c r="AY23" i="5" s="1"/>
  <c r="AB23" i="5"/>
  <c r="AA388" i="5"/>
  <c r="AV388" i="5"/>
  <c r="AO388" i="5"/>
  <c r="BJ388" i="5" s="1"/>
  <c r="AA408" i="5"/>
  <c r="AV408" i="5" s="1"/>
  <c r="BQ408" i="5"/>
  <c r="AG408" i="5"/>
  <c r="BB408" i="5" s="1"/>
  <c r="BW408" i="5" s="1"/>
  <c r="AN942" i="5"/>
  <c r="BI942" i="5" s="1"/>
  <c r="AE942" i="5"/>
  <c r="AZ942" i="5" s="1"/>
  <c r="Y912" i="5"/>
  <c r="AO912" i="5"/>
  <c r="BJ912" i="5"/>
  <c r="CE912" i="5" s="1"/>
  <c r="Y635" i="5"/>
  <c r="AC635" i="5"/>
  <c r="AM45" i="5"/>
  <c r="BH45" i="5" s="1"/>
  <c r="CC45" i="5" s="1"/>
  <c r="AB45" i="5"/>
  <c r="AW45" i="5" s="1"/>
  <c r="X545" i="5"/>
  <c r="AS545" i="5" s="1"/>
  <c r="W545" i="5"/>
  <c r="CH545" i="5"/>
  <c r="AR545" i="5"/>
  <c r="AN862" i="5"/>
  <c r="CH862" i="5"/>
  <c r="W862" i="5"/>
  <c r="AR862" i="5" s="1"/>
  <c r="AP707" i="5"/>
  <c r="BK707" i="5" s="1"/>
  <c r="Z707" i="5"/>
  <c r="AN279" i="5"/>
  <c r="W279" i="5"/>
  <c r="CH279" i="5"/>
  <c r="AP339" i="5"/>
  <c r="BK339" i="5" s="1"/>
  <c r="CF339" i="5"/>
  <c r="AJ339" i="5"/>
  <c r="AI575" i="5"/>
  <c r="AE575" i="5"/>
  <c r="AZ575" i="5" s="1"/>
  <c r="AI812" i="5"/>
  <c r="BD812" i="5" s="1"/>
  <c r="Z812" i="5"/>
  <c r="AU812" i="5" s="1"/>
  <c r="BP812" i="5" s="1"/>
  <c r="AA685" i="5"/>
  <c r="AM685" i="5"/>
  <c r="Y782" i="5"/>
  <c r="AT782" i="5" s="1"/>
  <c r="BN782" i="5"/>
  <c r="X782" i="5"/>
  <c r="AS782" i="5" s="1"/>
  <c r="X625" i="5"/>
  <c r="AS625" i="5" s="1"/>
  <c r="BN625" i="5" s="1"/>
  <c r="AB625" i="5"/>
  <c r="AW625" i="5"/>
  <c r="BR625" i="5" s="1"/>
  <c r="AH964" i="5"/>
  <c r="AB964" i="5"/>
  <c r="AW964" i="5"/>
  <c r="AP565" i="5"/>
  <c r="BK565" i="5" s="1"/>
  <c r="CF565" i="5" s="1"/>
  <c r="AW565" i="5"/>
  <c r="BR565" i="5" s="1"/>
  <c r="AB565" i="5"/>
  <c r="AP675" i="5"/>
  <c r="CF675" i="5" s="1"/>
  <c r="BK675" i="5"/>
  <c r="Z675" i="5"/>
  <c r="AU675" i="5" s="1"/>
  <c r="BP675" i="5" s="1"/>
  <c r="AN892" i="5"/>
  <c r="BI892" i="5" s="1"/>
  <c r="CD892" i="5" s="1"/>
  <c r="CH892" i="5"/>
  <c r="W892" i="5"/>
  <c r="AF972" i="5"/>
  <c r="BA972" i="5" s="1"/>
  <c r="AO972" i="5"/>
  <c r="BJ972" i="5" s="1"/>
  <c r="AF185" i="5"/>
  <c r="BA185" i="5" s="1"/>
  <c r="AJ185" i="5"/>
  <c r="BE185" i="5" s="1"/>
  <c r="AF268" i="5"/>
  <c r="AC268" i="5"/>
  <c r="AV119" i="5"/>
  <c r="AA119" i="5"/>
  <c r="AC119" i="5"/>
  <c r="AX119" i="5"/>
  <c r="BS119" i="5" s="1"/>
  <c r="Y608" i="5"/>
  <c r="X608" i="5"/>
  <c r="AO18" i="5"/>
  <c r="BJ18" i="5" s="1"/>
  <c r="AB18" i="5"/>
  <c r="AW18" i="5" s="1"/>
  <c r="AM373" i="5"/>
  <c r="BH373" i="5" s="1"/>
  <c r="AL373" i="5"/>
  <c r="AF579" i="5"/>
  <c r="Z579" i="5"/>
  <c r="AU579" i="5"/>
  <c r="BP579" i="5" s="1"/>
  <c r="AD600" i="5"/>
  <c r="AY600" i="5" s="1"/>
  <c r="BT600" i="5" s="1"/>
  <c r="AO600" i="5"/>
  <c r="AD168" i="5"/>
  <c r="AY168" i="5" s="1"/>
  <c r="BT168" i="5" s="1"/>
  <c r="AJ168" i="5"/>
  <c r="BE168" i="5" s="1"/>
  <c r="BZ168" i="5" s="1"/>
  <c r="AI474" i="5"/>
  <c r="BD474" i="5" s="1"/>
  <c r="AE474" i="5"/>
  <c r="AN218" i="5"/>
  <c r="AJ218" i="5"/>
  <c r="AA125" i="5"/>
  <c r="AV125" i="5" s="1"/>
  <c r="BQ125" i="5" s="1"/>
  <c r="AJ125" i="5"/>
  <c r="BE125" i="5" s="1"/>
  <c r="AI116" i="5"/>
  <c r="AJ116" i="5"/>
  <c r="BE116" i="5" s="1"/>
  <c r="AD360" i="5"/>
  <c r="AY360" i="5" s="1"/>
  <c r="AM360" i="5"/>
  <c r="AH666" i="5"/>
  <c r="AL666" i="5"/>
  <c r="BG666" i="5" s="1"/>
  <c r="CB666" i="5" s="1"/>
  <c r="X667" i="5"/>
  <c r="AS667" i="5" s="1"/>
  <c r="AB667" i="5"/>
  <c r="AF441" i="5"/>
  <c r="BA441" i="5"/>
  <c r="AB441" i="5"/>
  <c r="BR441" i="5" s="1"/>
  <c r="AW441" i="5"/>
  <c r="AK957" i="5"/>
  <c r="AL957" i="5"/>
  <c r="CB957" i="5" s="1"/>
  <c r="BG957" i="5"/>
  <c r="AD854" i="5"/>
  <c r="AY854" i="5" s="1"/>
  <c r="Z854" i="5"/>
  <c r="AU854" i="5" s="1"/>
  <c r="AN500" i="5"/>
  <c r="BI500" i="5"/>
  <c r="CD500" i="5"/>
  <c r="AL500" i="5"/>
  <c r="BG500" i="5"/>
  <c r="CB500" i="5" s="1"/>
  <c r="AK928" i="5"/>
  <c r="BF928" i="5" s="1"/>
  <c r="AO928" i="5"/>
  <c r="BJ928" i="5"/>
  <c r="CE928" i="5" s="1"/>
  <c r="AF1009" i="5"/>
  <c r="BA1009" i="5"/>
  <c r="AJ1009" i="5"/>
  <c r="BE1009" i="5" s="1"/>
  <c r="BZ1009" i="5" s="1"/>
  <c r="AY490" i="5"/>
  <c r="AD490" i="5"/>
  <c r="BT490" i="5" s="1"/>
  <c r="X490" i="5"/>
  <c r="AA733" i="5"/>
  <c r="AV733" i="5" s="1"/>
  <c r="AJ733" i="5"/>
  <c r="BE733" i="5"/>
  <c r="AM178" i="5"/>
  <c r="W178" i="5"/>
  <c r="CH178" i="5"/>
  <c r="AR178" i="5"/>
  <c r="BN414" i="5"/>
  <c r="X414" i="5"/>
  <c r="AS414" i="5" s="1"/>
  <c r="CH414" i="5"/>
  <c r="W414" i="5"/>
  <c r="AR414" i="5" s="1"/>
  <c r="AA34" i="5"/>
  <c r="AV34" i="5" s="1"/>
  <c r="BQ34" i="5" s="1"/>
  <c r="AB34" i="5"/>
  <c r="AW34" i="5" s="1"/>
  <c r="AD66" i="5"/>
  <c r="AY66" i="5" s="1"/>
  <c r="AG66" i="5"/>
  <c r="BB66" i="5" s="1"/>
  <c r="AN857" i="5"/>
  <c r="BI857" i="5" s="1"/>
  <c r="AL857" i="5"/>
  <c r="AA971" i="5"/>
  <c r="AO971" i="5"/>
  <c r="BJ971" i="5"/>
  <c r="BF1007" i="5"/>
  <c r="CA1007" i="5" s="1"/>
  <c r="AK1007" i="5"/>
  <c r="AO1007" i="5"/>
  <c r="BJ1007" i="5" s="1"/>
  <c r="AD651" i="5"/>
  <c r="AY651" i="5"/>
  <c r="AO651" i="5"/>
  <c r="BJ651" i="5" s="1"/>
  <c r="AD633" i="5"/>
  <c r="AY633" i="5" s="1"/>
  <c r="BT633" i="5"/>
  <c r="AC633" i="5"/>
  <c r="AX633" i="5"/>
  <c r="BS633" i="5" s="1"/>
  <c r="AI69" i="5"/>
  <c r="BD69" i="5"/>
  <c r="BY69" i="5"/>
  <c r="AC69" i="5"/>
  <c r="AX69" i="5" s="1"/>
  <c r="BS69" i="5" s="1"/>
  <c r="X326" i="5"/>
  <c r="AG326" i="5"/>
  <c r="BB326" i="5" s="1"/>
  <c r="X817" i="5"/>
  <c r="CH817" i="5"/>
  <c r="W817" i="5"/>
  <c r="AR817" i="5" s="1"/>
  <c r="BM817" i="5" s="1"/>
  <c r="AA215" i="5"/>
  <c r="AV215" i="5" s="1"/>
  <c r="W215" i="5"/>
  <c r="BM215" i="5" s="1"/>
  <c r="CH215" i="5"/>
  <c r="AR215" i="5"/>
  <c r="BI861" i="5"/>
  <c r="CD861" i="5" s="1"/>
  <c r="AN861" i="5"/>
  <c r="AO861" i="5"/>
  <c r="BJ861" i="5" s="1"/>
  <c r="AF811" i="5"/>
  <c r="BA811" i="5" s="1"/>
  <c r="BV811" i="5" s="1"/>
  <c r="AO811" i="5"/>
  <c r="AA36" i="5"/>
  <c r="AV36" i="5"/>
  <c r="AH36" i="5"/>
  <c r="BC36" i="5" s="1"/>
  <c r="Y851" i="5"/>
  <c r="AM851" i="5"/>
  <c r="Y941" i="5"/>
  <c r="AM941" i="5"/>
  <c r="BH941" i="5" s="1"/>
  <c r="AH166" i="5"/>
  <c r="BC166" i="5" s="1"/>
  <c r="BX166" i="5" s="1"/>
  <c r="AB166" i="5"/>
  <c r="AW166" i="5" s="1"/>
  <c r="AH288" i="5"/>
  <c r="AL288" i="5"/>
  <c r="BG288" i="5" s="1"/>
  <c r="CB288" i="5" s="1"/>
  <c r="BF153" i="5"/>
  <c r="AK153" i="5"/>
  <c r="AB153" i="5"/>
  <c r="AW153" i="5" s="1"/>
  <c r="BR153" i="5" s="1"/>
  <c r="AD318" i="5"/>
  <c r="AY318" i="5" s="1"/>
  <c r="AL318" i="5"/>
  <c r="BG318" i="5" s="1"/>
  <c r="AN398" i="5"/>
  <c r="BI398" i="5" s="1"/>
  <c r="CD398" i="5"/>
  <c r="AJ398" i="5"/>
  <c r="BE398" i="5" s="1"/>
  <c r="BZ398" i="5" s="1"/>
  <c r="AD524" i="5"/>
  <c r="AY524" i="5" s="1"/>
  <c r="AE524" i="5"/>
  <c r="AZ524" i="5" s="1"/>
  <c r="AI761" i="5"/>
  <c r="BD761" i="5" s="1"/>
  <c r="BY761" i="5" s="1"/>
  <c r="AE761" i="5"/>
  <c r="AZ761" i="5" s="1"/>
  <c r="BU761" i="5" s="1"/>
  <c r="BI801" i="5"/>
  <c r="CD801" i="5" s="1"/>
  <c r="AN801" i="5"/>
  <c r="BJ801" i="5"/>
  <c r="CE801" i="5" s="1"/>
  <c r="AO801" i="5"/>
  <c r="Y891" i="5"/>
  <c r="AT891" i="5" s="1"/>
  <c r="AC891" i="5"/>
  <c r="AX891" i="5"/>
  <c r="BS891" i="5" s="1"/>
  <c r="AD348" i="5"/>
  <c r="AY348" i="5" s="1"/>
  <c r="AH348" i="5"/>
  <c r="BH584" i="5"/>
  <c r="CC584" i="5" s="1"/>
  <c r="AM584" i="5"/>
  <c r="AL584" i="5"/>
  <c r="BG584" i="5" s="1"/>
  <c r="CB584" i="5" s="1"/>
  <c r="AC534" i="5"/>
  <c r="AX534" i="5" s="1"/>
  <c r="BS534" i="5" s="1"/>
  <c r="AB534" i="5"/>
  <c r="AW534" i="5" s="1"/>
  <c r="BR534" i="5" s="1"/>
  <c r="BA771" i="5"/>
  <c r="BV771" i="5" s="1"/>
  <c r="AF771" i="5"/>
  <c r="AE771" i="5"/>
  <c r="AZ771" i="5" s="1"/>
  <c r="AP448" i="5"/>
  <c r="AB448" i="5"/>
  <c r="BR448" i="5" s="1"/>
  <c r="AW448" i="5"/>
  <c r="AK981" i="5"/>
  <c r="BF981" i="5" s="1"/>
  <c r="CA981" i="5" s="1"/>
  <c r="AB981" i="5"/>
  <c r="BA277" i="5"/>
  <c r="BV277" i="5" s="1"/>
  <c r="AF277" i="5"/>
  <c r="AE277" i="5"/>
  <c r="AZ277" i="5"/>
  <c r="AP704" i="5"/>
  <c r="AJ704" i="5"/>
  <c r="BE704" i="5" s="1"/>
  <c r="AN759" i="5"/>
  <c r="AE759" i="5"/>
  <c r="AZ759" i="5" s="1"/>
  <c r="AA841" i="5"/>
  <c r="AV841" i="5" s="1"/>
  <c r="Z841" i="5"/>
  <c r="AU841" i="5" s="1"/>
  <c r="Y438" i="5"/>
  <c r="AT438" i="5" s="1"/>
  <c r="AM438" i="5"/>
  <c r="BH438" i="5" s="1"/>
  <c r="CC438" i="5"/>
  <c r="AH554" i="5"/>
  <c r="AB554" i="5"/>
  <c r="AW554" i="5" s="1"/>
  <c r="Z557" i="5"/>
  <c r="AB557" i="5"/>
  <c r="AW557" i="5" s="1"/>
  <c r="BR557" i="5" s="1"/>
  <c r="AD627" i="5"/>
  <c r="AW627" i="5"/>
  <c r="AB627" i="5"/>
  <c r="BR627" i="5" s="1"/>
  <c r="AN291" i="5"/>
  <c r="BI291" i="5" s="1"/>
  <c r="AL291" i="5"/>
  <c r="BG291" i="5" s="1"/>
  <c r="AD236" i="5"/>
  <c r="AY236" i="5"/>
  <c r="BT236" i="5"/>
  <c r="AE236" i="5"/>
  <c r="AZ236" i="5" s="1"/>
  <c r="AF111" i="5"/>
  <c r="W111" i="5"/>
  <c r="CH111" i="5"/>
  <c r="AD547" i="5"/>
  <c r="AO547" i="5"/>
  <c r="BJ547" i="5" s="1"/>
  <c r="AF774" i="5"/>
  <c r="BA774" i="5" s="1"/>
  <c r="BV774" i="5" s="1"/>
  <c r="X774" i="5"/>
  <c r="AI381" i="5"/>
  <c r="BD381" i="5" s="1"/>
  <c r="AC381" i="5"/>
  <c r="Y687" i="5"/>
  <c r="AH687" i="5"/>
  <c r="BC687" i="5" s="1"/>
  <c r="AM745" i="5"/>
  <c r="BH745" i="5" s="1"/>
  <c r="AB745" i="5"/>
  <c r="AW745" i="5" s="1"/>
  <c r="AC538" i="5"/>
  <c r="AG538" i="5"/>
  <c r="BB538" i="5" s="1"/>
  <c r="AD648" i="5"/>
  <c r="AY648" i="5" s="1"/>
  <c r="BT648" i="5"/>
  <c r="AB648" i="5"/>
  <c r="AW648" i="5" s="1"/>
  <c r="BR648" i="5" s="1"/>
  <c r="AN558" i="5"/>
  <c r="BI558" i="5" s="1"/>
  <c r="CD558" i="5" s="1"/>
  <c r="AG558" i="5"/>
  <c r="BB558" i="5" s="1"/>
  <c r="BW558" i="5" s="1"/>
  <c r="AA129" i="5"/>
  <c r="AV129" i="5" s="1"/>
  <c r="AE129" i="5"/>
  <c r="AZ129" i="5" s="1"/>
  <c r="CD229" i="5"/>
  <c r="AN229" i="5"/>
  <c r="BI229" i="5" s="1"/>
  <c r="AO229" i="5"/>
  <c r="BJ229" i="5" s="1"/>
  <c r="AN719" i="5"/>
  <c r="BI719" i="5"/>
  <c r="BE719" i="5"/>
  <c r="BZ719" i="5" s="1"/>
  <c r="AJ719" i="5"/>
  <c r="AK155" i="5"/>
  <c r="BF155" i="5" s="1"/>
  <c r="AJ155" i="5"/>
  <c r="AI102" i="5"/>
  <c r="BD102" i="5" s="1"/>
  <c r="Z102" i="5"/>
  <c r="AI945" i="5"/>
  <c r="BD945" i="5" s="1"/>
  <c r="BY945" i="5" s="1"/>
  <c r="AM945" i="5"/>
  <c r="BH945" i="5"/>
  <c r="CC945" i="5"/>
  <c r="AH362" i="5"/>
  <c r="AB362" i="5"/>
  <c r="AW362" i="5" s="1"/>
  <c r="AH402" i="5"/>
  <c r="BC402" i="5" s="1"/>
  <c r="BX402" i="5" s="1"/>
  <c r="W402" i="5"/>
  <c r="CH402" i="5"/>
  <c r="AI678" i="5"/>
  <c r="BD678" i="5"/>
  <c r="BY678" i="5" s="1"/>
  <c r="AU678" i="5"/>
  <c r="Z678" i="5"/>
  <c r="BP678" i="5"/>
  <c r="AF123" i="5"/>
  <c r="BA123" i="5" s="1"/>
  <c r="BV123" i="5" s="1"/>
  <c r="Z123" i="5"/>
  <c r="AU123" i="5" s="1"/>
  <c r="Y588" i="5"/>
  <c r="AL588" i="5"/>
  <c r="Y213" i="5"/>
  <c r="AB213" i="5"/>
  <c r="AA876" i="5"/>
  <c r="AV876" i="5" s="1"/>
  <c r="AG876" i="5"/>
  <c r="BB876" i="5" s="1"/>
  <c r="AA896" i="5"/>
  <c r="AV896" i="5" s="1"/>
  <c r="Z896" i="5"/>
  <c r="AU896" i="5" s="1"/>
  <c r="BP896" i="5"/>
  <c r="BD187" i="5"/>
  <c r="BY187" i="5" s="1"/>
  <c r="AI187" i="5"/>
  <c r="AM187" i="5"/>
  <c r="BH187" i="5"/>
  <c r="CC187" i="5" s="1"/>
  <c r="AI856" i="5"/>
  <c r="X856" i="5"/>
  <c r="AS856" i="5" s="1"/>
  <c r="BN856" i="5" s="1"/>
  <c r="AH113" i="5"/>
  <c r="AB113" i="5"/>
  <c r="AW113" i="5" s="1"/>
  <c r="AC619" i="5"/>
  <c r="W619" i="5"/>
  <c r="CH619" i="5"/>
  <c r="AN174" i="5"/>
  <c r="AG174" i="5"/>
  <c r="AK629" i="5"/>
  <c r="BF629" i="5"/>
  <c r="CH629" i="5"/>
  <c r="W629" i="5"/>
  <c r="AK836" i="5"/>
  <c r="BF836" i="5" s="1"/>
  <c r="AG836" i="5"/>
  <c r="BB836" i="5" s="1"/>
  <c r="AF679" i="5"/>
  <c r="AJ679" i="5"/>
  <c r="AF62" i="5"/>
  <c r="BA62" i="5"/>
  <c r="AM62" i="5"/>
  <c r="AD696" i="5"/>
  <c r="AY696" i="5" s="1"/>
  <c r="BT696" i="5" s="1"/>
  <c r="AJ696" i="5"/>
  <c r="BE696" i="5"/>
  <c r="AD190" i="5"/>
  <c r="AY190" i="5" s="1"/>
  <c r="BT190" i="5" s="1"/>
  <c r="BH190" i="5"/>
  <c r="CC190" i="5" s="1"/>
  <c r="AM190" i="5"/>
  <c r="AD806" i="5"/>
  <c r="AC806" i="5"/>
  <c r="AX806" i="5" s="1"/>
  <c r="BS806" i="5" s="1"/>
  <c r="AC977" i="5"/>
  <c r="AX977" i="5" s="1"/>
  <c r="BS977" i="5" s="1"/>
  <c r="AL977" i="5"/>
  <c r="BG977" i="5"/>
  <c r="CB977" i="5" s="1"/>
  <c r="AH906" i="5"/>
  <c r="BC906" i="5" s="1"/>
  <c r="Z906" i="5"/>
  <c r="BF443" i="5"/>
  <c r="CA443" i="5" s="1"/>
  <c r="AK443" i="5"/>
  <c r="AL443" i="5"/>
  <c r="BG443" i="5" s="1"/>
  <c r="AP283" i="5"/>
  <c r="Z283" i="5"/>
  <c r="AF433" i="5"/>
  <c r="AG433" i="5"/>
  <c r="AF473" i="5"/>
  <c r="AJ473" i="5"/>
  <c r="AP639" i="5"/>
  <c r="BK639" i="5" s="1"/>
  <c r="CF639" i="5"/>
  <c r="AM639" i="5"/>
  <c r="BH639" i="5" s="1"/>
  <c r="CC639" i="5" s="1"/>
  <c r="AK963" i="5"/>
  <c r="Z963" i="5"/>
  <c r="AU963" i="5"/>
  <c r="BP963" i="5" s="1"/>
  <c r="AD658" i="5"/>
  <c r="AY658" i="5" s="1"/>
  <c r="X658" i="5"/>
  <c r="AS658" i="5" s="1"/>
  <c r="BN658" i="5" s="1"/>
  <c r="Y482" i="5"/>
  <c r="AT482" i="5" s="1"/>
  <c r="AH482" i="5"/>
  <c r="AH472" i="5"/>
  <c r="BC472" i="5" s="1"/>
  <c r="AG472" i="5"/>
  <c r="AX21" i="5"/>
  <c r="BS21" i="5" s="1"/>
  <c r="AC21" i="5"/>
  <c r="W21" i="5"/>
  <c r="CH21" i="5"/>
  <c r="AR21" i="5"/>
  <c r="BM21" i="5" s="1"/>
  <c r="AK998" i="5"/>
  <c r="BF998" i="5" s="1"/>
  <c r="CA998" i="5" s="1"/>
  <c r="CH998" i="5"/>
  <c r="W998" i="5"/>
  <c r="AN508" i="5"/>
  <c r="BI508" i="5"/>
  <c r="CD508" i="5" s="1"/>
  <c r="AG508" i="5"/>
  <c r="BB508" i="5" s="1"/>
  <c r="BW508" i="5"/>
  <c r="AK184" i="5"/>
  <c r="BF184" i="5" s="1"/>
  <c r="AG184" i="5"/>
  <c r="BB184" i="5" s="1"/>
  <c r="AK785" i="5"/>
  <c r="BF785" i="5" s="1"/>
  <c r="CA785" i="5" s="1"/>
  <c r="AJ785" i="5"/>
  <c r="BE785" i="5" s="1"/>
  <c r="AF1015" i="5"/>
  <c r="X1015" i="5"/>
  <c r="AS1015" i="5" s="1"/>
  <c r="AI885" i="5"/>
  <c r="BD885" i="5"/>
  <c r="BY885" i="5" s="1"/>
  <c r="AL885" i="5"/>
  <c r="Y875" i="5"/>
  <c r="AT875" i="5"/>
  <c r="BO875" i="5"/>
  <c r="AE875" i="5"/>
  <c r="AZ875" i="5" s="1"/>
  <c r="BU875" i="5" s="1"/>
  <c r="AV352" i="5"/>
  <c r="BQ352" i="5" s="1"/>
  <c r="AA352" i="5"/>
  <c r="AM352" i="5"/>
  <c r="BH352" i="5" s="1"/>
  <c r="AC372" i="5"/>
  <c r="AX372" i="5" s="1"/>
  <c r="BS372" i="5" s="1"/>
  <c r="AB372" i="5"/>
  <c r="AH706" i="5"/>
  <c r="CH706" i="5"/>
  <c r="BM706" i="5"/>
  <c r="W706" i="5"/>
  <c r="AR706" i="5" s="1"/>
  <c r="AP845" i="5"/>
  <c r="AB845" i="5"/>
  <c r="AW845" i="5" s="1"/>
  <c r="AF855" i="5"/>
  <c r="AG855" i="5"/>
  <c r="BB855" i="5" s="1"/>
  <c r="AN925" i="5"/>
  <c r="AG925" i="5"/>
  <c r="BB925" i="5"/>
  <c r="BW925" i="5"/>
  <c r="AF498" i="5"/>
  <c r="BA498" i="5"/>
  <c r="BV498" i="5" s="1"/>
  <c r="AO498" i="5"/>
  <c r="BJ498" i="5" s="1"/>
  <c r="CE498" i="5" s="1"/>
  <c r="AN568" i="5"/>
  <c r="CD568" i="5" s="1"/>
  <c r="BI568" i="5"/>
  <c r="AO568" i="5"/>
  <c r="Y628" i="5"/>
  <c r="AT628" i="5" s="1"/>
  <c r="BO628" i="5" s="1"/>
  <c r="Z628" i="5"/>
  <c r="AU628" i="5" s="1"/>
  <c r="BP628" i="5" s="1"/>
  <c r="AP743" i="5"/>
  <c r="BK743" i="5"/>
  <c r="AC743" i="5"/>
  <c r="AX743" i="5"/>
  <c r="BS743" i="5"/>
  <c r="Y54" i="5"/>
  <c r="AT54" i="5" s="1"/>
  <c r="AH54" i="5"/>
  <c r="BC54" i="5"/>
  <c r="BX54" i="5" s="1"/>
  <c r="AH28" i="5"/>
  <c r="AB28" i="5"/>
  <c r="AW28" i="5"/>
  <c r="AC225" i="5"/>
  <c r="AX225" i="5" s="1"/>
  <c r="AL225" i="5"/>
  <c r="BG225" i="5" s="1"/>
  <c r="AV206" i="5"/>
  <c r="BQ206" i="5"/>
  <c r="AA206" i="5"/>
  <c r="BB206" i="5"/>
  <c r="BW206" i="5" s="1"/>
  <c r="AG206" i="5"/>
  <c r="AK505" i="5"/>
  <c r="BF505" i="5" s="1"/>
  <c r="AB505" i="5"/>
  <c r="AW505" i="5" s="1"/>
  <c r="AD175" i="5"/>
  <c r="AY175" i="5" s="1"/>
  <c r="AG175" i="5"/>
  <c r="AN903" i="5"/>
  <c r="AJ903" i="5"/>
  <c r="BE903" i="5" s="1"/>
  <c r="AP165" i="5"/>
  <c r="AO165" i="5"/>
  <c r="AA758" i="5"/>
  <c r="AV758" i="5"/>
  <c r="AJ758" i="5"/>
  <c r="AA1006" i="5"/>
  <c r="AV1006" i="5" s="1"/>
  <c r="AC1006" i="5"/>
  <c r="AX1006" i="5" s="1"/>
  <c r="Y72" i="5"/>
  <c r="AH72" i="5"/>
  <c r="BC72" i="5" s="1"/>
  <c r="BX72" i="5" s="1"/>
  <c r="AH42" i="5"/>
  <c r="BC42" i="5" s="1"/>
  <c r="BX42" i="5" s="1"/>
  <c r="AG42" i="5"/>
  <c r="BB42" i="5" s="1"/>
  <c r="BW42" i="5" s="1"/>
  <c r="AM689" i="5"/>
  <c r="BH689" i="5" s="1"/>
  <c r="AB689" i="5"/>
  <c r="AD816" i="5"/>
  <c r="AE816" i="5"/>
  <c r="AZ816" i="5" s="1"/>
  <c r="AF993" i="5"/>
  <c r="BA993" i="5" s="1"/>
  <c r="AG993" i="5"/>
  <c r="AP967" i="5"/>
  <c r="BK967" i="5" s="1"/>
  <c r="AO967" i="5"/>
  <c r="AK245" i="5"/>
  <c r="AO245" i="5"/>
  <c r="BJ245" i="5" s="1"/>
  <c r="CE245" i="5" s="1"/>
  <c r="AN216" i="5"/>
  <c r="BI216" i="5" s="1"/>
  <c r="AJ216" i="5"/>
  <c r="BE216" i="5" s="1"/>
  <c r="BZ216" i="5" s="1"/>
  <c r="AK232" i="5"/>
  <c r="X232" i="5"/>
  <c r="AS232" i="5" s="1"/>
  <c r="BN232" i="5" s="1"/>
  <c r="Y363" i="5"/>
  <c r="AT363" i="5" s="1"/>
  <c r="BO363" i="5" s="1"/>
  <c r="AC363" i="5"/>
  <c r="AX363" i="5"/>
  <c r="AA203" i="5"/>
  <c r="AV203" i="5" s="1"/>
  <c r="X203" i="5"/>
  <c r="AS203" i="5"/>
  <c r="AC353" i="5"/>
  <c r="AB353" i="5"/>
  <c r="AW353" i="5" s="1"/>
  <c r="Z453" i="5"/>
  <c r="AU453" i="5" s="1"/>
  <c r="BP453" i="5" s="1"/>
  <c r="AB453" i="5"/>
  <c r="AW453" i="5" s="1"/>
  <c r="BR453" i="5" s="1"/>
  <c r="AK423" i="5"/>
  <c r="BF423" i="5" s="1"/>
  <c r="Z423" i="5"/>
  <c r="BK539" i="5"/>
  <c r="CF539" i="5"/>
  <c r="AP539" i="5"/>
  <c r="AL539" i="5"/>
  <c r="AA255" i="5"/>
  <c r="AV255" i="5"/>
  <c r="BQ255" i="5" s="1"/>
  <c r="Z255" i="5"/>
  <c r="AU255" i="5"/>
  <c r="AF177" i="5"/>
  <c r="AJ177" i="5"/>
  <c r="AA790" i="5"/>
  <c r="AV790" i="5"/>
  <c r="BQ790" i="5" s="1"/>
  <c r="AO790" i="5"/>
  <c r="Y467" i="5"/>
  <c r="AT467" i="5" s="1"/>
  <c r="AS467" i="5"/>
  <c r="BN467" i="5"/>
  <c r="X467" i="5"/>
  <c r="AD275" i="5"/>
  <c r="AY275" i="5" s="1"/>
  <c r="X275" i="5"/>
  <c r="AS275" i="5" s="1"/>
  <c r="BN275" i="5" s="1"/>
  <c r="BD466" i="5"/>
  <c r="AI466" i="5"/>
  <c r="AM466" i="5"/>
  <c r="BH466" i="5" s="1"/>
  <c r="AM202" i="5"/>
  <c r="CH202" i="5"/>
  <c r="W202" i="5"/>
  <c r="AM900" i="5"/>
  <c r="BH900" i="5"/>
  <c r="AL900" i="5"/>
  <c r="AP106" i="5"/>
  <c r="BK106" i="5" s="1"/>
  <c r="AG106" i="5"/>
  <c r="BB106" i="5" s="1"/>
  <c r="AP107" i="5"/>
  <c r="BK107" i="5" s="1"/>
  <c r="CF107" i="5" s="1"/>
  <c r="AL107" i="5"/>
  <c r="BG107" i="5" s="1"/>
  <c r="AD532" i="5"/>
  <c r="AY532" i="5" s="1"/>
  <c r="BT532" i="5" s="1"/>
  <c r="AL532" i="5"/>
  <c r="BG532" i="5" s="1"/>
  <c r="CB532" i="5" s="1"/>
  <c r="AI847" i="5"/>
  <c r="AE847" i="5"/>
  <c r="AZ847" i="5" s="1"/>
  <c r="AN511" i="5"/>
  <c r="BI511" i="5" s="1"/>
  <c r="CD511" i="5" s="1"/>
  <c r="AG511" i="5"/>
  <c r="AF571" i="5"/>
  <c r="BA571" i="5" s="1"/>
  <c r="BV571" i="5" s="1"/>
  <c r="AH571" i="5"/>
  <c r="BC571" i="5" s="1"/>
  <c r="AD407" i="5"/>
  <c r="AC407" i="5"/>
  <c r="AX407" i="5" s="1"/>
  <c r="BS407" i="5" s="1"/>
  <c r="AD212" i="5"/>
  <c r="AY212" i="5" s="1"/>
  <c r="AH212" i="5"/>
  <c r="BC212" i="5" s="1"/>
  <c r="BX212" i="5" s="1"/>
  <c r="AC270" i="5"/>
  <c r="AG270" i="5"/>
  <c r="BB270" i="5" s="1"/>
  <c r="BW270" i="5"/>
  <c r="AJ849" i="5"/>
  <c r="Z849" i="5"/>
  <c r="AP316" i="5"/>
  <c r="AJ316" i="5"/>
  <c r="BE316" i="5" s="1"/>
  <c r="BZ316" i="5" s="1"/>
  <c r="AI867" i="5"/>
  <c r="AL867" i="5"/>
  <c r="BG867" i="5" s="1"/>
  <c r="BK376" i="5"/>
  <c r="CF376" i="5" s="1"/>
  <c r="AP376" i="5"/>
  <c r="AL376" i="5"/>
  <c r="BG376" i="5" s="1"/>
  <c r="AA622" i="5"/>
  <c r="AV622" i="5" s="1"/>
  <c r="AJ622" i="5"/>
  <c r="AA33" i="5"/>
  <c r="AO33" i="5"/>
  <c r="BJ33" i="5"/>
  <c r="CE33" i="5" s="1"/>
  <c r="Y683" i="5"/>
  <c r="AT683" i="5" s="1"/>
  <c r="BO683" i="5" s="1"/>
  <c r="AO683" i="5"/>
  <c r="AD244" i="5"/>
  <c r="Z244" i="5"/>
  <c r="AU244" i="5" s="1"/>
  <c r="AA39" i="5"/>
  <c r="AV39" i="5" s="1"/>
  <c r="AC39" i="5"/>
  <c r="AM337" i="5"/>
  <c r="BH337" i="5"/>
  <c r="CC337" i="5" s="1"/>
  <c r="Z337" i="5"/>
  <c r="Y1004" i="5"/>
  <c r="AT1004" i="5" s="1"/>
  <c r="AG1004" i="5"/>
  <c r="AK235" i="5"/>
  <c r="BF235" i="5" s="1"/>
  <c r="AB235" i="5"/>
  <c r="AW235" i="5" s="1"/>
  <c r="BR235" i="5"/>
  <c r="Y740" i="5"/>
  <c r="AE740" i="5"/>
  <c r="AZ740" i="5"/>
  <c r="AK205" i="5"/>
  <c r="BF205" i="5" s="1"/>
  <c r="CA205" i="5" s="1"/>
  <c r="AE205" i="5"/>
  <c r="AZ205" i="5" s="1"/>
  <c r="AD621" i="5"/>
  <c r="AY621" i="5" s="1"/>
  <c r="BT621" i="5" s="1"/>
  <c r="AM621" i="5"/>
  <c r="AD247" i="5"/>
  <c r="AY247" i="5" s="1"/>
  <c r="X247" i="5"/>
  <c r="Y830" i="5"/>
  <c r="AT830" i="5" s="1"/>
  <c r="BO830" i="5" s="1"/>
  <c r="AM830" i="5"/>
  <c r="BH830" i="5" s="1"/>
  <c r="AJ727" i="5"/>
  <c r="BE727" i="5" s="1"/>
  <c r="BZ727" i="5" s="1"/>
  <c r="AR727" i="5"/>
  <c r="BM727" i="5"/>
  <c r="CH727" i="5"/>
  <c r="W727" i="5"/>
  <c r="AM117" i="5"/>
  <c r="BH117" i="5" s="1"/>
  <c r="CC117" i="5" s="1"/>
  <c r="AG117" i="5"/>
  <c r="BB117" i="5" s="1"/>
  <c r="BW117" i="5" s="1"/>
  <c r="AN97" i="5"/>
  <c r="BI97" i="5" s="1"/>
  <c r="AE97" i="5"/>
  <c r="AK147" i="5"/>
  <c r="BF147" i="5" s="1"/>
  <c r="AB147" i="5"/>
  <c r="AW147" i="5" s="1"/>
  <c r="BR147" i="5" s="1"/>
  <c r="AF976" i="5"/>
  <c r="BA976" i="5" s="1"/>
  <c r="AE976" i="5"/>
  <c r="AZ976" i="5"/>
  <c r="BU976" i="5" s="1"/>
  <c r="AP711" i="5"/>
  <c r="BK711" i="5"/>
  <c r="CF711" i="5" s="1"/>
  <c r="X711" i="5"/>
  <c r="AS711" i="5" s="1"/>
  <c r="AK79" i="5"/>
  <c r="BF79" i="5" s="1"/>
  <c r="AE79" i="5"/>
  <c r="AZ79" i="5" s="1"/>
  <c r="BU79" i="5" s="1"/>
  <c r="AP996" i="5"/>
  <c r="BK996" i="5"/>
  <c r="X996" i="5"/>
  <c r="AI512" i="5"/>
  <c r="BD512" i="5" s="1"/>
  <c r="AM512" i="5"/>
  <c r="BH512" i="5"/>
  <c r="Y357" i="5"/>
  <c r="AC357" i="5"/>
  <c r="AC266" i="5"/>
  <c r="AB266" i="5"/>
  <c r="AC73" i="5"/>
  <c r="AX73" i="5"/>
  <c r="BS73" i="5" s="1"/>
  <c r="W73" i="5"/>
  <c r="CH73" i="5"/>
  <c r="AD698" i="5"/>
  <c r="AY698" i="5" s="1"/>
  <c r="W698" i="5"/>
  <c r="CH698" i="5"/>
  <c r="AR698" i="5"/>
  <c r="AK756" i="5"/>
  <c r="BF756" i="5" s="1"/>
  <c r="CA756" i="5" s="1"/>
  <c r="AG756" i="5"/>
  <c r="BB756" i="5" s="1"/>
  <c r="BW756" i="5" s="1"/>
  <c r="AD994" i="5"/>
  <c r="AG994" i="5"/>
  <c r="AN110" i="5"/>
  <c r="BI110" i="5" s="1"/>
  <c r="CD110" i="5" s="1"/>
  <c r="AJ110" i="5"/>
  <c r="BE110" i="5" s="1"/>
  <c r="Y380" i="5"/>
  <c r="AT380" i="5" s="1"/>
  <c r="BO380" i="5" s="1"/>
  <c r="AL380" i="5"/>
  <c r="BG380" i="5" s="1"/>
  <c r="Y752" i="5"/>
  <c r="AJ752" i="5"/>
  <c r="BE752" i="5" s="1"/>
  <c r="AI310" i="5"/>
  <c r="BD310" i="5"/>
  <c r="BY310" i="5" s="1"/>
  <c r="AM310" i="5"/>
  <c r="AD755" i="5"/>
  <c r="AY755" i="5" s="1"/>
  <c r="X755" i="5"/>
  <c r="AS755" i="5" s="1"/>
  <c r="AC370" i="5"/>
  <c r="AB370" i="5"/>
  <c r="AW370" i="5" s="1"/>
  <c r="AH576" i="5"/>
  <c r="AB576" i="5"/>
  <c r="AW576" i="5" s="1"/>
  <c r="AN586" i="5"/>
  <c r="BI586" i="5"/>
  <c r="CD586" i="5" s="1"/>
  <c r="Z586" i="5"/>
  <c r="AU586" i="5"/>
  <c r="BP586" i="5" s="1"/>
  <c r="AN133" i="5"/>
  <c r="BI133" i="5" s="1"/>
  <c r="AJ133" i="5"/>
  <c r="AF988" i="5"/>
  <c r="BA988" i="5" s="1"/>
  <c r="BV988" i="5" s="1"/>
  <c r="CH988" i="5"/>
  <c r="W988" i="5"/>
  <c r="AA864" i="5"/>
  <c r="AB864" i="5"/>
  <c r="AK985" i="5"/>
  <c r="AZ985" i="5"/>
  <c r="AE985" i="5"/>
  <c r="BU985" i="5" s="1"/>
  <c r="AP597" i="5"/>
  <c r="AJ597" i="5"/>
  <c r="BE597" i="5" s="1"/>
  <c r="BZ597" i="5" s="1"/>
  <c r="Y537" i="5"/>
  <c r="AT537" i="5" s="1"/>
  <c r="X537" i="5"/>
  <c r="AD647" i="5"/>
  <c r="AY647" i="5" s="1"/>
  <c r="BT647" i="5" s="1"/>
  <c r="AM647" i="5"/>
  <c r="BH647" i="5" s="1"/>
  <c r="CC647" i="5" s="1"/>
  <c r="AJ321" i="5"/>
  <c r="BE321" i="5" s="1"/>
  <c r="BZ321" i="5" s="1"/>
  <c r="AG321" i="5"/>
  <c r="BB321" i="5" s="1"/>
  <c r="AH271" i="5"/>
  <c r="BC271" i="5" s="1"/>
  <c r="BX271" i="5" s="1"/>
  <c r="AG271" i="5"/>
  <c r="BB271" i="5" s="1"/>
  <c r="BW271" i="5" s="1"/>
  <c r="AP637" i="5"/>
  <c r="Z637" i="5"/>
  <c r="AU637" i="5" s="1"/>
  <c r="BP637" i="5" s="1"/>
  <c r="AA567" i="5"/>
  <c r="AV567" i="5"/>
  <c r="BQ567" i="5" s="1"/>
  <c r="AE567" i="5"/>
  <c r="AP471" i="5"/>
  <c r="BK471" i="5" s="1"/>
  <c r="AE471" i="5"/>
  <c r="Y924" i="5"/>
  <c r="AT924" i="5" s="1"/>
  <c r="AE924" i="5"/>
  <c r="AD506" i="5"/>
  <c r="AY506" i="5" s="1"/>
  <c r="AL506" i="5"/>
  <c r="BG506" i="5"/>
  <c r="CB506" i="5"/>
  <c r="Y982" i="5"/>
  <c r="AT982" i="5" s="1"/>
  <c r="BO982" i="5" s="1"/>
  <c r="AJ982" i="5"/>
  <c r="Y139" i="5"/>
  <c r="AT139" i="5" s="1"/>
  <c r="Z139" i="5"/>
  <c r="AU139" i="5" s="1"/>
  <c r="BP139" i="5" s="1"/>
  <c r="Y412" i="5"/>
  <c r="AT412" i="5" s="1"/>
  <c r="X412" i="5"/>
  <c r="AJ382" i="5"/>
  <c r="BE382" i="5"/>
  <c r="BZ382" i="5"/>
  <c r="AB382" i="5"/>
  <c r="BJ835" i="5"/>
  <c r="AO835" i="5"/>
  <c r="CH835" i="5"/>
  <c r="W835" i="5"/>
  <c r="AA51" i="5"/>
  <c r="AV51" i="5" s="1"/>
  <c r="AL51" i="5"/>
  <c r="BG51" i="5"/>
  <c r="AN1005" i="5"/>
  <c r="W1005" i="5"/>
  <c r="CH1005" i="5"/>
  <c r="AI322" i="5"/>
  <c r="BD322" i="5" s="1"/>
  <c r="AO322" i="5"/>
  <c r="BJ322" i="5" s="1"/>
  <c r="CE322" i="5"/>
  <c r="AN548" i="5"/>
  <c r="X548" i="5"/>
  <c r="AS548" i="5" s="1"/>
  <c r="AA528" i="5"/>
  <c r="AV528" i="5" s="1"/>
  <c r="AJ528" i="5"/>
  <c r="BE528" i="5" s="1"/>
  <c r="AD805" i="5"/>
  <c r="AY805" i="5" s="1"/>
  <c r="AL805" i="5"/>
  <c r="BG805" i="5" s="1"/>
  <c r="CB805" i="5" s="1"/>
  <c r="AI735" i="5"/>
  <c r="X735" i="5"/>
  <c r="AI112" i="5"/>
  <c r="BD112" i="5"/>
  <c r="AC112" i="5"/>
  <c r="AX112" i="5" s="1"/>
  <c r="AE31" i="5"/>
  <c r="AZ31" i="5"/>
  <c r="AL31" i="5"/>
  <c r="CB31" i="5" s="1"/>
  <c r="BG31" i="5"/>
  <c r="AH668" i="5"/>
  <c r="BC668" i="5"/>
  <c r="BX668" i="5" s="1"/>
  <c r="AL668" i="5"/>
  <c r="BG668" i="5" s="1"/>
  <c r="AK379" i="5"/>
  <c r="W379" i="5"/>
  <c r="CH379" i="5"/>
  <c r="Y122" i="5"/>
  <c r="AT122" i="5" s="1"/>
  <c r="Z122" i="5"/>
  <c r="AU122" i="5" s="1"/>
  <c r="AA607" i="5"/>
  <c r="AV607" i="5" s="1"/>
  <c r="AJ607" i="5"/>
  <c r="AF301" i="5"/>
  <c r="BA301" i="5" s="1"/>
  <c r="Z301" i="5"/>
  <c r="AU301" i="5" s="1"/>
  <c r="BP301" i="5" s="1"/>
  <c r="AA132" i="5"/>
  <c r="AJ132" i="5"/>
  <c r="BE132" i="5" s="1"/>
  <c r="AI313" i="5"/>
  <c r="BD313" i="5" s="1"/>
  <c r="BY313" i="5" s="1"/>
  <c r="AO313" i="5"/>
  <c r="AI343" i="5"/>
  <c r="AC343" i="5"/>
  <c r="AX343" i="5" s="1"/>
  <c r="Y483" i="5"/>
  <c r="AO483" i="5"/>
  <c r="AC489" i="5"/>
  <c r="AG489" i="5"/>
  <c r="BB489" i="5" s="1"/>
  <c r="BW489" i="5" s="1"/>
  <c r="AE569" i="5"/>
  <c r="AG569" i="5"/>
  <c r="BB569" i="5" s="1"/>
  <c r="AP219" i="5"/>
  <c r="BK219" i="5" s="1"/>
  <c r="CF219" i="5" s="1"/>
  <c r="CH219" i="5"/>
  <c r="AR219" i="5"/>
  <c r="W219" i="5"/>
  <c r="AP284" i="5"/>
  <c r="BK284" i="5" s="1"/>
  <c r="AO284" i="5"/>
  <c r="BJ284" i="5" s="1"/>
  <c r="CE284" i="5" s="1"/>
  <c r="AF734" i="5"/>
  <c r="AE734" i="5"/>
  <c r="AZ734" i="5" s="1"/>
  <c r="AF375" i="5"/>
  <c r="AE375" i="5"/>
  <c r="AI356" i="5"/>
  <c r="BD356" i="5" s="1"/>
  <c r="BY356" i="5" s="1"/>
  <c r="AH356" i="5"/>
  <c r="BC356" i="5" s="1"/>
  <c r="AI46" i="5"/>
  <c r="BD46" i="5"/>
  <c r="AH46" i="5"/>
  <c r="AC897" i="5"/>
  <c r="CH897" i="5"/>
  <c r="W897" i="5"/>
  <c r="AR897" i="5" s="1"/>
  <c r="AH561" i="5"/>
  <c r="BC561" i="5" s="1"/>
  <c r="BX561" i="5" s="1"/>
  <c r="AB561" i="5"/>
  <c r="AK295" i="5"/>
  <c r="AO295" i="5"/>
  <c r="BJ295" i="5" s="1"/>
  <c r="CE295" i="5" s="1"/>
  <c r="AN127" i="5"/>
  <c r="AB127" i="5"/>
  <c r="AW127" i="5" s="1"/>
  <c r="AN256" i="5"/>
  <c r="BI256" i="5" s="1"/>
  <c r="AG256" i="5"/>
  <c r="AA476" i="5"/>
  <c r="AJ476" i="5"/>
  <c r="BE476" i="5" s="1"/>
  <c r="AA436" i="5"/>
  <c r="AO436" i="5"/>
  <c r="BJ436" i="5" s="1"/>
  <c r="CE436" i="5" s="1"/>
  <c r="BK583" i="5"/>
  <c r="CF583" i="5" s="1"/>
  <c r="AP583" i="5"/>
  <c r="AJ583" i="5"/>
  <c r="BE583" i="5" s="1"/>
  <c r="BZ583" i="5" s="1"/>
  <c r="AN653" i="5"/>
  <c r="BI653" i="5" s="1"/>
  <c r="AH653" i="5"/>
  <c r="BC653" i="5"/>
  <c r="BX653" i="5" s="1"/>
  <c r="Y89" i="5"/>
  <c r="AT89" i="5"/>
  <c r="BO89" i="5" s="1"/>
  <c r="AC89" i="5"/>
  <c r="AX89" i="5" s="1"/>
  <c r="AJ59" i="5"/>
  <c r="BM59" i="5"/>
  <c r="CH59" i="5"/>
  <c r="W59" i="5"/>
  <c r="AR59" i="5" s="1"/>
  <c r="X447" i="5"/>
  <c r="AS447" i="5" s="1"/>
  <c r="BN447" i="5" s="1"/>
  <c r="AG447" i="5"/>
  <c r="AP840" i="5"/>
  <c r="BK840" i="5" s="1"/>
  <c r="CF840" i="5" s="1"/>
  <c r="CH840" i="5"/>
  <c r="AR840" i="5"/>
  <c r="W840" i="5"/>
  <c r="AK829" i="5"/>
  <c r="BF829" i="5" s="1"/>
  <c r="AL829" i="5"/>
  <c r="BG829" i="5" s="1"/>
  <c r="AN965" i="5"/>
  <c r="BB965" i="5"/>
  <c r="BW965" i="5" s="1"/>
  <c r="AG965" i="5"/>
  <c r="AA929" i="5"/>
  <c r="AL929" i="5"/>
  <c r="BG929" i="5" s="1"/>
  <c r="CB929" i="5" s="1"/>
  <c r="AA455" i="5"/>
  <c r="AV455" i="5" s="1"/>
  <c r="BQ455" i="5" s="1"/>
  <c r="AE455" i="5"/>
  <c r="AZ455" i="5" s="1"/>
  <c r="AD86" i="5"/>
  <c r="AM86" i="5"/>
  <c r="BH86" i="5" s="1"/>
  <c r="AI909" i="5"/>
  <c r="BN909" i="5"/>
  <c r="X909" i="5"/>
  <c r="AS909" i="5" s="1"/>
  <c r="AD65" i="5"/>
  <c r="AY65" i="5" s="1"/>
  <c r="BT65" i="5" s="1"/>
  <c r="AH65" i="5"/>
  <c r="AC315" i="5"/>
  <c r="W315" i="5"/>
  <c r="AR315" i="5" s="1"/>
  <c r="CH315" i="5"/>
  <c r="X611" i="5"/>
  <c r="AS611" i="5"/>
  <c r="W611" i="5"/>
  <c r="AR611" i="5" s="1"/>
  <c r="BM611" i="5" s="1"/>
  <c r="CH611" i="5"/>
  <c r="AN477" i="5"/>
  <c r="BI477" i="5" s="1"/>
  <c r="W477" i="5"/>
  <c r="CH477" i="5"/>
  <c r="AA196" i="5"/>
  <c r="AV196" i="5" s="1"/>
  <c r="AG196" i="5"/>
  <c r="BB196" i="5" s="1"/>
  <c r="BW196" i="5" s="1"/>
  <c r="AK907" i="5"/>
  <c r="BF907" i="5" s="1"/>
  <c r="AG907" i="5"/>
  <c r="AK779" i="5"/>
  <c r="BF779" i="5" s="1"/>
  <c r="BP779" i="5"/>
  <c r="Z779" i="5"/>
  <c r="AU779" i="5" s="1"/>
  <c r="AF777" i="5"/>
  <c r="BA777" i="5" s="1"/>
  <c r="AJ777" i="5"/>
  <c r="BE777" i="5" s="1"/>
  <c r="AD231" i="5"/>
  <c r="AO231" i="5"/>
  <c r="BJ231" i="5" s="1"/>
  <c r="AI267" i="5"/>
  <c r="BD267" i="5" s="1"/>
  <c r="BY267" i="5"/>
  <c r="Z267" i="5"/>
  <c r="Y306" i="5"/>
  <c r="AT306" i="5" s="1"/>
  <c r="AO306" i="5"/>
  <c r="BJ306" i="5"/>
  <c r="CE306" i="5" s="1"/>
  <c r="AM491" i="5"/>
  <c r="AB491" i="5"/>
  <c r="AM501" i="5"/>
  <c r="BH501" i="5" s="1"/>
  <c r="AL501" i="5"/>
  <c r="AA167" i="5"/>
  <c r="AG167" i="5"/>
  <c r="BB167" i="5" s="1"/>
  <c r="AF241" i="5"/>
  <c r="BA241" i="5"/>
  <c r="AL241" i="5"/>
  <c r="BG241" i="5" s="1"/>
  <c r="AN757" i="5"/>
  <c r="BI757" i="5" s="1"/>
  <c r="AJ757" i="5"/>
  <c r="BE757" i="5" s="1"/>
  <c r="AP708" i="5"/>
  <c r="BK708" i="5"/>
  <c r="CF708" i="5" s="1"/>
  <c r="AE708" i="5"/>
  <c r="AN728" i="5"/>
  <c r="BI728" i="5" s="1"/>
  <c r="AE728" i="5"/>
  <c r="AZ728" i="5" s="1"/>
  <c r="AD613" i="5"/>
  <c r="AY613" i="5"/>
  <c r="X613" i="5"/>
  <c r="AS613" i="5" s="1"/>
  <c r="AI259" i="5"/>
  <c r="AM259" i="5"/>
  <c r="BH259" i="5"/>
  <c r="AY889" i="5"/>
  <c r="AD889" i="5"/>
  <c r="AM889" i="5"/>
  <c r="BH889" i="5" s="1"/>
  <c r="CC889" i="5" s="1"/>
  <c r="AM572" i="5"/>
  <c r="BH572" i="5"/>
  <c r="AG572" i="5"/>
  <c r="AM879" i="5"/>
  <c r="BH879" i="5" s="1"/>
  <c r="Z879" i="5"/>
  <c r="AU879" i="5" s="1"/>
  <c r="AP367" i="5"/>
  <c r="BK367" i="5" s="1"/>
  <c r="AB367" i="5"/>
  <c r="AK712" i="5"/>
  <c r="BF712" i="5" s="1"/>
  <c r="CA712" i="5" s="1"/>
  <c r="AG712" i="5"/>
  <c r="BB712" i="5"/>
  <c r="BW712" i="5" s="1"/>
  <c r="AK592" i="5"/>
  <c r="BF592" i="5" s="1"/>
  <c r="Z592" i="5"/>
  <c r="AK692" i="5"/>
  <c r="AJ692" i="5"/>
  <c r="AD397" i="5"/>
  <c r="AB397" i="5"/>
  <c r="AW397" i="5" s="1"/>
  <c r="BR397" i="5" s="1"/>
  <c r="AI870" i="5"/>
  <c r="BD870" i="5" s="1"/>
  <c r="AJ870" i="5"/>
  <c r="BE870" i="5" s="1"/>
  <c r="AI522" i="5"/>
  <c r="BD522" i="5" s="1"/>
  <c r="X522" i="5"/>
  <c r="AS522" i="5" s="1"/>
  <c r="AY222" i="5"/>
  <c r="BT222" i="5" s="1"/>
  <c r="AD222" i="5"/>
  <c r="AM222" i="5"/>
  <c r="BH222" i="5" s="1"/>
  <c r="X95" i="5"/>
  <c r="AS95" i="5" s="1"/>
  <c r="AG95" i="5"/>
  <c r="BB95" i="5" s="1"/>
  <c r="BW95" i="5" s="1"/>
  <c r="X345" i="5"/>
  <c r="AS345" i="5" s="1"/>
  <c r="W345" i="5"/>
  <c r="AR345" i="5" s="1"/>
  <c r="CH345" i="5"/>
  <c r="AP937" i="5"/>
  <c r="AB937" i="5"/>
  <c r="AW937" i="5" s="1"/>
  <c r="AP827" i="5"/>
  <c r="BK827" i="5" s="1"/>
  <c r="AL827" i="5"/>
  <c r="AN927" i="5"/>
  <c r="BI927" i="5" s="1"/>
  <c r="CD927" i="5" s="1"/>
  <c r="AG927" i="5"/>
  <c r="AP541" i="5"/>
  <c r="BK541" i="5" s="1"/>
  <c r="AL541" i="5"/>
  <c r="BG541" i="5" s="1"/>
  <c r="AN699" i="5"/>
  <c r="BI699" i="5" s="1"/>
  <c r="CD699" i="5" s="1"/>
  <c r="Z699" i="5"/>
  <c r="AK705" i="5"/>
  <c r="BF705" i="5" s="1"/>
  <c r="AE705" i="5"/>
  <c r="AZ705" i="5"/>
  <c r="AD807" i="5"/>
  <c r="AH807" i="5"/>
  <c r="BC807" i="5" s="1"/>
  <c r="BX807" i="5" s="1"/>
  <c r="AD673" i="5"/>
  <c r="AY673" i="5" s="1"/>
  <c r="BT673" i="5" s="1"/>
  <c r="AJ673" i="5"/>
  <c r="BE673" i="5" s="1"/>
  <c r="AC543" i="5"/>
  <c r="Z543" i="5"/>
  <c r="AU543" i="5" s="1"/>
  <c r="AH173" i="5"/>
  <c r="BC173" i="5" s="1"/>
  <c r="AL173" i="5"/>
  <c r="AK593" i="5"/>
  <c r="AL593" i="5"/>
  <c r="BG593" i="5" s="1"/>
  <c r="CB593" i="5" s="1"/>
  <c r="AK623" i="5"/>
  <c r="BF623" i="5" s="1"/>
  <c r="CA623" i="5"/>
  <c r="AG623" i="5"/>
  <c r="BB623" i="5" s="1"/>
  <c r="BW623" i="5" s="1"/>
  <c r="AP780" i="5"/>
  <c r="BK780" i="5"/>
  <c r="CF780" i="5" s="1"/>
  <c r="AE780" i="5"/>
  <c r="AZ780" i="5" s="1"/>
  <c r="AN747" i="5"/>
  <c r="BJ747" i="5"/>
  <c r="CE747" i="5" s="1"/>
  <c r="AO747" i="5"/>
  <c r="AA859" i="5"/>
  <c r="AV859" i="5" s="1"/>
  <c r="BQ859" i="5" s="1"/>
  <c r="AL859" i="5"/>
  <c r="BG859" i="5"/>
  <c r="AI193" i="5"/>
  <c r="BD193" i="5" s="1"/>
  <c r="AJ193" i="5"/>
  <c r="BT931" i="5"/>
  <c r="AD931" i="5"/>
  <c r="AY931" i="5"/>
  <c r="X931" i="5"/>
  <c r="AS931" i="5" s="1"/>
  <c r="AA984" i="5"/>
  <c r="AV984" i="5" s="1"/>
  <c r="BQ984" i="5"/>
  <c r="AE984" i="5"/>
  <c r="AZ984" i="5" s="1"/>
  <c r="BU984" i="5" s="1"/>
  <c r="X684" i="5"/>
  <c r="AS684" i="5" s="1"/>
  <c r="BN684" i="5" s="1"/>
  <c r="AB684" i="5"/>
  <c r="AJ901" i="5"/>
  <c r="BE901" i="5" s="1"/>
  <c r="AB901" i="5"/>
  <c r="AW901" i="5" s="1"/>
  <c r="AI701" i="5"/>
  <c r="BD701" i="5" s="1"/>
  <c r="AJ701" i="5"/>
  <c r="BE701" i="5" s="1"/>
  <c r="AN791" i="5"/>
  <c r="BI791" i="5"/>
  <c r="CD791" i="5" s="1"/>
  <c r="AL791" i="5"/>
  <c r="BG791" i="5"/>
  <c r="Y243" i="5"/>
  <c r="AT243" i="5"/>
  <c r="BO243" i="5" s="1"/>
  <c r="AB243" i="5"/>
  <c r="AW243" i="5" s="1"/>
  <c r="AA329" i="5"/>
  <c r="AE329" i="5"/>
  <c r="AA922" i="5"/>
  <c r="AV922" i="5" s="1"/>
  <c r="AJ922" i="5"/>
  <c r="BE922" i="5" s="1"/>
  <c r="BZ922" i="5" s="1"/>
  <c r="AD882" i="5"/>
  <c r="AE882" i="5"/>
  <c r="AZ882" i="5" s="1"/>
  <c r="AD872" i="5"/>
  <c r="AM872" i="5"/>
  <c r="BH872" i="5" s="1"/>
  <c r="AI978" i="5"/>
  <c r="BD978" i="5" s="1"/>
  <c r="Z978" i="5"/>
  <c r="AU978" i="5" s="1"/>
  <c r="X645" i="5"/>
  <c r="AS645" i="5"/>
  <c r="BN645" i="5" s="1"/>
  <c r="CH645" i="5"/>
  <c r="W645" i="5"/>
  <c r="AR645" i="5" s="1"/>
  <c r="AH349" i="5"/>
  <c r="BC349" i="5" s="1"/>
  <c r="AB349" i="5"/>
  <c r="AW349" i="5" s="1"/>
  <c r="BR349" i="5" s="1"/>
  <c r="BF214" i="5"/>
  <c r="AK214" i="5"/>
  <c r="CA214" i="5" s="1"/>
  <c r="AG214" i="5"/>
  <c r="AP350" i="5"/>
  <c r="AB350" i="5"/>
  <c r="AW350" i="5" s="1"/>
  <c r="AI460" i="5"/>
  <c r="AE460" i="5"/>
  <c r="AZ460" i="5" s="1"/>
  <c r="BU460" i="5" s="1"/>
  <c r="Y516" i="5"/>
  <c r="AJ516" i="5"/>
  <c r="BE516" i="5" s="1"/>
  <c r="AP420" i="5"/>
  <c r="BK420" i="5" s="1"/>
  <c r="AO420" i="5"/>
  <c r="BJ420" i="5"/>
  <c r="CE420" i="5" s="1"/>
  <c r="AD556" i="5"/>
  <c r="AY556" i="5" s="1"/>
  <c r="BT556" i="5" s="1"/>
  <c r="AO556" i="5"/>
  <c r="BJ556" i="5" s="1"/>
  <c r="CE556" i="5" s="1"/>
  <c r="AI626" i="5"/>
  <c r="BD626" i="5" s="1"/>
  <c r="X626" i="5"/>
  <c r="Y793" i="5"/>
  <c r="AT793" i="5" s="1"/>
  <c r="AC793" i="5"/>
  <c r="AX793" i="5" s="1"/>
  <c r="AM149" i="5"/>
  <c r="W149" i="5"/>
  <c r="CH149" i="5"/>
  <c r="AJ470" i="5"/>
  <c r="BE470" i="5" s="1"/>
  <c r="BZ470" i="5" s="1"/>
  <c r="AB470" i="5"/>
  <c r="AW470" i="5" s="1"/>
  <c r="AN616" i="5"/>
  <c r="AL616" i="5"/>
  <c r="AA943" i="5"/>
  <c r="AV943" i="5" s="1"/>
  <c r="CH943" i="5"/>
  <c r="W943" i="5"/>
  <c r="AK450" i="5"/>
  <c r="BF450" i="5" s="1"/>
  <c r="CA450" i="5" s="1"/>
  <c r="AE450" i="5"/>
  <c r="AZ450" i="5" s="1"/>
  <c r="AN430" i="5"/>
  <c r="AE430" i="5"/>
  <c r="AZ430" i="5" s="1"/>
  <c r="BI330" i="5"/>
  <c r="AN330" i="5"/>
  <c r="AH330" i="5"/>
  <c r="BC330" i="5"/>
  <c r="BX330" i="5" s="1"/>
  <c r="AK697" i="5"/>
  <c r="BF697" i="5" s="1"/>
  <c r="AE697" i="5"/>
  <c r="AZ697" i="5" s="1"/>
  <c r="AD440" i="5"/>
  <c r="AY440" i="5" s="1"/>
  <c r="BT440" i="5" s="1"/>
  <c r="AM440" i="5"/>
  <c r="BH440" i="5"/>
  <c r="CC440" i="5" s="1"/>
  <c r="Y954" i="5"/>
  <c r="AT954" i="5" s="1"/>
  <c r="AH954" i="5"/>
  <c r="BC954" i="5" s="1"/>
  <c r="BJ1013" i="5"/>
  <c r="AO1013" i="5"/>
  <c r="CE1013" i="5" s="1"/>
  <c r="AL1013" i="5"/>
  <c r="X656" i="5"/>
  <c r="AL656" i="5"/>
  <c r="BG656" i="5" s="1"/>
  <c r="AA606" i="5"/>
  <c r="AB606" i="5"/>
  <c r="AW606" i="5" s="1"/>
  <c r="BR606" i="5" s="1"/>
  <c r="AF566" i="5"/>
  <c r="BA566" i="5" s="1"/>
  <c r="BV566" i="5" s="1"/>
  <c r="AG566" i="5"/>
  <c r="BB566" i="5"/>
  <c r="AF873" i="5"/>
  <c r="BA873" i="5" s="1"/>
  <c r="AB873" i="5"/>
  <c r="AW873" i="5" s="1"/>
  <c r="AI1012" i="5"/>
  <c r="AG1012" i="5"/>
  <c r="BB1012" i="5" s="1"/>
  <c r="BW1012" i="5"/>
  <c r="AK457" i="5"/>
  <c r="BF457" i="5" s="1"/>
  <c r="AJ457" i="5"/>
  <c r="BE457" i="5" s="1"/>
  <c r="AF479" i="5"/>
  <c r="BA479" i="5" s="1"/>
  <c r="X479" i="5"/>
  <c r="AS479" i="5" s="1"/>
  <c r="Y555" i="5"/>
  <c r="AM555" i="5"/>
  <c r="BH555" i="5"/>
  <c r="CC555" i="5" s="1"/>
  <c r="AI975" i="5"/>
  <c r="BD975" i="5" s="1"/>
  <c r="BY975" i="5" s="1"/>
  <c r="AC975" i="5"/>
  <c r="AX975" i="5"/>
  <c r="BS975" i="5"/>
  <c r="BJ852" i="5"/>
  <c r="CE852" i="5" s="1"/>
  <c r="AO852" i="5"/>
  <c r="CH852" i="5"/>
  <c r="W852" i="5"/>
  <c r="AR852" i="5" s="1"/>
  <c r="BM852" i="5" s="1"/>
  <c r="X52" i="5"/>
  <c r="AS52" i="5"/>
  <c r="CH52" i="5"/>
  <c r="W52" i="5"/>
  <c r="AY846" i="5"/>
  <c r="BT846" i="5" s="1"/>
  <c r="AD846" i="5"/>
  <c r="AB846" i="5"/>
  <c r="AW846" i="5" s="1"/>
  <c r="BR846" i="5" s="1"/>
  <c r="BF560" i="5"/>
  <c r="AK560" i="5"/>
  <c r="CA560" i="5" s="1"/>
  <c r="AB560" i="5"/>
  <c r="AW560" i="5"/>
  <c r="AI248" i="5"/>
  <c r="BD248" i="5"/>
  <c r="BY248" i="5" s="1"/>
  <c r="Z248" i="5"/>
  <c r="AU248" i="5" s="1"/>
  <c r="AI918" i="5"/>
  <c r="BD918" i="5"/>
  <c r="BY918" i="5"/>
  <c r="AE918" i="5"/>
  <c r="AZ918" i="5" s="1"/>
  <c r="AI138" i="5"/>
  <c r="AJ138" i="5"/>
  <c r="BE138" i="5" s="1"/>
  <c r="Y251" i="5"/>
  <c r="AT251" i="5" s="1"/>
  <c r="AC251" i="5"/>
  <c r="AX251" i="5"/>
  <c r="AO842" i="5"/>
  <c r="BJ842" i="5" s="1"/>
  <c r="CE842" i="5" s="1"/>
  <c r="CH842" i="5"/>
  <c r="W842" i="5"/>
  <c r="X932" i="5"/>
  <c r="AG932" i="5"/>
  <c r="AN802" i="5"/>
  <c r="AG802" i="5"/>
  <c r="AA615" i="5"/>
  <c r="AV615" i="5" s="1"/>
  <c r="BQ615" i="5" s="1"/>
  <c r="BP615" i="5"/>
  <c r="Z615" i="5"/>
  <c r="AU615" i="5" s="1"/>
  <c r="AP220" i="5"/>
  <c r="BK220" i="5" s="1"/>
  <c r="W220" i="5"/>
  <c r="AR220" i="5"/>
  <c r="CH220" i="5"/>
  <c r="AK300" i="5"/>
  <c r="BF300" i="5" s="1"/>
  <c r="CA300" i="5" s="1"/>
  <c r="AE300" i="5"/>
  <c r="AZ300" i="5"/>
  <c r="BU300" i="5" s="1"/>
  <c r="AK763" i="5"/>
  <c r="BF763" i="5" s="1"/>
  <c r="AM763" i="5"/>
  <c r="BH763" i="5" s="1"/>
  <c r="CC763" i="5" s="1"/>
  <c r="AI252" i="5"/>
  <c r="BD252" i="5" s="1"/>
  <c r="AO252" i="5"/>
  <c r="AI716" i="5"/>
  <c r="BD716" i="5" s="1"/>
  <c r="AC716" i="5"/>
  <c r="AX716" i="5" s="1"/>
  <c r="AI804" i="5"/>
  <c r="AH804" i="5"/>
  <c r="BC804" i="5" s="1"/>
  <c r="BX804" i="5" s="1"/>
  <c r="AO411" i="5"/>
  <c r="BJ411" i="5"/>
  <c r="CE411" i="5" s="1"/>
  <c r="AB411" i="5"/>
  <c r="AW411" i="5" s="1"/>
  <c r="X371" i="5"/>
  <c r="AG371" i="5"/>
  <c r="BB371" i="5" s="1"/>
  <c r="AD686" i="5"/>
  <c r="AY686" i="5" s="1"/>
  <c r="BT686" i="5" s="1"/>
  <c r="AB686" i="5"/>
  <c r="AW686" i="5"/>
  <c r="AP966" i="5"/>
  <c r="BK966" i="5" s="1"/>
  <c r="AB966" i="5"/>
  <c r="AN480" i="5"/>
  <c r="AE480" i="5"/>
  <c r="AK883" i="5"/>
  <c r="BF883" i="5"/>
  <c r="AJ883" i="5"/>
  <c r="BZ883" i="5" s="1"/>
  <c r="BE883" i="5"/>
  <c r="AK546" i="5"/>
  <c r="BF546" i="5"/>
  <c r="CA546" i="5" s="1"/>
  <c r="AG546" i="5"/>
  <c r="BB546" i="5" s="1"/>
  <c r="BW546" i="5" s="1"/>
  <c r="AF495" i="5"/>
  <c r="BA495" i="5" s="1"/>
  <c r="BV495" i="5" s="1"/>
  <c r="AG495" i="5"/>
  <c r="BB495" i="5" s="1"/>
  <c r="AI526" i="5"/>
  <c r="BD526" i="5" s="1"/>
  <c r="BY526" i="5" s="1"/>
  <c r="AC526" i="5"/>
  <c r="AD813" i="5"/>
  <c r="AY813" i="5" s="1"/>
  <c r="X813" i="5"/>
  <c r="AC923" i="5"/>
  <c r="AX923" i="5" s="1"/>
  <c r="BS923" i="5" s="1"/>
  <c r="CH923" i="5"/>
  <c r="W923" i="5"/>
  <c r="X249" i="5"/>
  <c r="AS249" i="5" s="1"/>
  <c r="BN249" i="5" s="1"/>
  <c r="AB249" i="5"/>
  <c r="AW249" i="5" s="1"/>
  <c r="CD197" i="5"/>
  <c r="AN197" i="5"/>
  <c r="BI197" i="5"/>
  <c r="AB197" i="5"/>
  <c r="AW197" i="5" s="1"/>
  <c r="BR197" i="5" s="1"/>
  <c r="AK765" i="5"/>
  <c r="AE765" i="5"/>
  <c r="AP775" i="5"/>
  <c r="AL775" i="5"/>
  <c r="BG775" i="5" s="1"/>
  <c r="CB775" i="5" s="1"/>
  <c r="AN312" i="5"/>
  <c r="BI312" i="5" s="1"/>
  <c r="CD312" i="5" s="1"/>
  <c r="AJ312" i="5"/>
  <c r="BE312" i="5" s="1"/>
  <c r="BZ312" i="5" s="1"/>
  <c r="AK422" i="5"/>
  <c r="BF422" i="5"/>
  <c r="CA422" i="5" s="1"/>
  <c r="AJ422" i="5"/>
  <c r="BE422" i="5"/>
  <c r="AP71" i="5"/>
  <c r="BK71" i="5" s="1"/>
  <c r="AM71" i="5"/>
  <c r="BH71" i="5" s="1"/>
  <c r="CC71" i="5" s="1"/>
  <c r="AF92" i="5"/>
  <c r="BA92" i="5" s="1"/>
  <c r="AH92" i="5"/>
  <c r="BC92" i="5" s="1"/>
  <c r="BX92" i="5" s="1"/>
  <c r="Y915" i="5"/>
  <c r="AT915" i="5" s="1"/>
  <c r="BO915" i="5" s="1"/>
  <c r="AH915" i="5"/>
  <c r="BC915" i="5" s="1"/>
  <c r="Z815" i="5"/>
  <c r="AB815" i="5"/>
  <c r="AW815" i="5" s="1"/>
  <c r="AM488" i="5"/>
  <c r="AW488" i="5"/>
  <c r="AB488" i="5"/>
  <c r="AK452" i="5"/>
  <c r="Z452" i="5"/>
  <c r="AU452" i="5" s="1"/>
  <c r="AK865" i="5"/>
  <c r="BF865" i="5" s="1"/>
  <c r="AB865" i="5"/>
  <c r="AW865" i="5"/>
  <c r="AP282" i="5"/>
  <c r="BK282" i="5" s="1"/>
  <c r="CF282" i="5" s="1"/>
  <c r="BU282" i="5"/>
  <c r="AZ282" i="5"/>
  <c r="AE282" i="5"/>
  <c r="AA995" i="5"/>
  <c r="AV995" i="5" s="1"/>
  <c r="BE995" i="5"/>
  <c r="AJ995" i="5"/>
  <c r="AD969" i="5"/>
  <c r="AY969" i="5"/>
  <c r="BT969" i="5"/>
  <c r="AE969" i="5"/>
  <c r="AZ969" i="5"/>
  <c r="BU969" i="5" s="1"/>
  <c r="Y540" i="5"/>
  <c r="AT540" i="5" s="1"/>
  <c r="AH540" i="5"/>
  <c r="AC753" i="5"/>
  <c r="AB753" i="5"/>
  <c r="AW753" i="5" s="1"/>
  <c r="BR753" i="5" s="1"/>
  <c r="AE713" i="5"/>
  <c r="W713" i="5"/>
  <c r="CH713" i="5"/>
  <c r="AA898" i="5"/>
  <c r="AV898" i="5" s="1"/>
  <c r="Z898" i="5"/>
  <c r="AU898" i="5"/>
  <c r="BP898" i="5" s="1"/>
  <c r="AK818" i="5"/>
  <c r="BF818" i="5" s="1"/>
  <c r="CH818" i="5"/>
  <c r="W818" i="5"/>
  <c r="AP294" i="5"/>
  <c r="AE294" i="5"/>
  <c r="AI74" i="5"/>
  <c r="BD74" i="5" s="1"/>
  <c r="Z74" i="5"/>
  <c r="AU74" i="5"/>
  <c r="BP74" i="5" s="1"/>
  <c r="AI264" i="5"/>
  <c r="AO264" i="5"/>
  <c r="AA464" i="5"/>
  <c r="AV464" i="5" s="1"/>
  <c r="BQ464" i="5" s="1"/>
  <c r="AE464" i="5"/>
  <c r="AZ464" i="5" s="1"/>
  <c r="AD630" i="5"/>
  <c r="AY630" i="5" s="1"/>
  <c r="AH630" i="5"/>
  <c r="BC630" i="5" s="1"/>
  <c r="AD530" i="5"/>
  <c r="AY530" i="5" s="1"/>
  <c r="BH530" i="5"/>
  <c r="AM530" i="5"/>
  <c r="CC530" i="5" s="1"/>
  <c r="X570" i="5"/>
  <c r="AS570" i="5" s="1"/>
  <c r="W570" i="5"/>
  <c r="AR570" i="5" s="1"/>
  <c r="CH570" i="5"/>
  <c r="AM950" i="5"/>
  <c r="BH950" i="5" s="1"/>
  <c r="AR950" i="5"/>
  <c r="CH950" i="5"/>
  <c r="W950" i="5"/>
  <c r="BM950" i="5" s="1"/>
  <c r="AP158" i="5"/>
  <c r="AG158" i="5"/>
  <c r="BB158" i="5" s="1"/>
  <c r="AN703" i="5"/>
  <c r="BI703" i="5" s="1"/>
  <c r="AL703" i="5"/>
  <c r="AK128" i="5"/>
  <c r="AL128" i="5"/>
  <c r="BG128" i="5"/>
  <c r="CB128" i="5" s="1"/>
  <c r="AP798" i="5"/>
  <c r="AO798" i="5"/>
  <c r="AA228" i="5"/>
  <c r="AV228" i="5" s="1"/>
  <c r="BQ228" i="5"/>
  <c r="AE228" i="5"/>
  <c r="AZ228" i="5" s="1"/>
  <c r="BU228" i="5" s="1"/>
  <c r="AI828" i="5"/>
  <c r="AE828" i="5"/>
  <c r="AZ828" i="5" s="1"/>
  <c r="BU828" i="5" s="1"/>
  <c r="AD104" i="5"/>
  <c r="X104" i="5"/>
  <c r="Y24" i="5"/>
  <c r="AT24" i="5" s="1"/>
  <c r="AC24" i="5"/>
  <c r="AX24" i="5" s="1"/>
  <c r="BS24" i="5"/>
  <c r="AH304" i="5"/>
  <c r="Z304" i="5"/>
  <c r="AU304" i="5" s="1"/>
  <c r="X314" i="5"/>
  <c r="AS314" i="5" s="1"/>
  <c r="BN314" i="5" s="1"/>
  <c r="AL314" i="5"/>
  <c r="BG314" i="5" s="1"/>
  <c r="CB314" i="5" s="1"/>
  <c r="BD848" i="5"/>
  <c r="BY848" i="5" s="1"/>
  <c r="AI848" i="5"/>
  <c r="AG848" i="5"/>
  <c r="BB848" i="5" s="1"/>
  <c r="BW848" i="5" s="1"/>
  <c r="AP999" i="5"/>
  <c r="BK999" i="5" s="1"/>
  <c r="CF999" i="5" s="1"/>
  <c r="AL999" i="5"/>
  <c r="BG999" i="5" s="1"/>
  <c r="BI680" i="5"/>
  <c r="CD680" i="5" s="1"/>
  <c r="AN680" i="5"/>
  <c r="AG680" i="5"/>
  <c r="BB680" i="5"/>
  <c r="BW680" i="5" s="1"/>
  <c r="AP979" i="5"/>
  <c r="BK979" i="5" s="1"/>
  <c r="AJ979" i="5"/>
  <c r="BE979" i="5"/>
  <c r="BZ979" i="5" s="1"/>
  <c r="AP550" i="5"/>
  <c r="BK550" i="5"/>
  <c r="BE550" i="5"/>
  <c r="BZ550" i="5" s="1"/>
  <c r="AJ550" i="5"/>
  <c r="AI878" i="5"/>
  <c r="AC878" i="5"/>
  <c r="AX878" i="5" s="1"/>
  <c r="BS878" i="5" s="1"/>
  <c r="AA650" i="5"/>
  <c r="AV650" i="5"/>
  <c r="BQ650" i="5" s="1"/>
  <c r="AC650" i="5"/>
  <c r="AX650" i="5" s="1"/>
  <c r="BS650" i="5" s="1"/>
  <c r="Y960" i="5"/>
  <c r="AC960" i="5"/>
  <c r="AX960" i="5" s="1"/>
  <c r="AC590" i="5"/>
  <c r="AX590" i="5" s="1"/>
  <c r="AG590" i="5"/>
  <c r="BB590" i="5" s="1"/>
  <c r="BW590" i="5" s="1"/>
  <c r="AM858" i="5"/>
  <c r="BH858" i="5" s="1"/>
  <c r="CB858" i="5"/>
  <c r="BG858" i="5"/>
  <c r="AL858" i="5"/>
  <c r="AK208" i="5"/>
  <c r="BF208" i="5" s="1"/>
  <c r="CA208" i="5" s="1"/>
  <c r="BW208" i="5"/>
  <c r="AG208" i="5"/>
  <c r="BB208" i="5" s="1"/>
  <c r="AF948" i="5"/>
  <c r="BA948" i="5" s="1"/>
  <c r="AJ948" i="5"/>
  <c r="BE948" i="5" s="1"/>
  <c r="AF788" i="5"/>
  <c r="BA788" i="5" s="1"/>
  <c r="AG788" i="5"/>
  <c r="BB788" i="5" s="1"/>
  <c r="AD114" i="5"/>
  <c r="AY114" i="5" s="1"/>
  <c r="AJ114" i="5"/>
  <c r="BE114" i="5" s="1"/>
  <c r="AK44" i="5"/>
  <c r="BF44" i="5" s="1"/>
  <c r="AC44" i="5"/>
  <c r="AX44" i="5"/>
  <c r="AD384" i="5"/>
  <c r="AY384" i="5" s="1"/>
  <c r="X384" i="5"/>
  <c r="AS384" i="5" s="1"/>
  <c r="AI94" i="5"/>
  <c r="BD94" i="5" s="1"/>
  <c r="BY94" i="5" s="1"/>
  <c r="AC94" i="5"/>
  <c r="AX94" i="5"/>
  <c r="Y344" i="5"/>
  <c r="X344" i="5"/>
  <c r="AS344" i="5" s="1"/>
  <c r="X610" i="5"/>
  <c r="CH610" i="5"/>
  <c r="W610" i="5"/>
  <c r="AR610" i="5" s="1"/>
  <c r="AE723" i="5"/>
  <c r="AZ723" i="5"/>
  <c r="BU723" i="5" s="1"/>
  <c r="AL723" i="5"/>
  <c r="BG723" i="5" s="1"/>
  <c r="AN939" i="5"/>
  <c r="BI939" i="5" s="1"/>
  <c r="AG939" i="5"/>
  <c r="AI77" i="5"/>
  <c r="BD77" i="5" s="1"/>
  <c r="AE77" i="5"/>
  <c r="AZ77" i="5" s="1"/>
  <c r="BU77" i="5" s="1"/>
  <c r="AA612" i="5"/>
  <c r="AV612" i="5" s="1"/>
  <c r="AL612" i="5"/>
  <c r="BG612" i="5"/>
  <c r="AK221" i="5"/>
  <c r="BF221" i="5" s="1"/>
  <c r="AE221" i="5"/>
  <c r="AZ221" i="5" s="1"/>
  <c r="AN296" i="5"/>
  <c r="AB296" i="5"/>
  <c r="AI887" i="5"/>
  <c r="AE887" i="5"/>
  <c r="AZ887" i="5" s="1"/>
  <c r="BU887" i="5" s="1"/>
  <c r="AI298" i="5"/>
  <c r="X298" i="5"/>
  <c r="AS298" i="5" s="1"/>
  <c r="BN298" i="5" s="1"/>
  <c r="Y664" i="5"/>
  <c r="AT664" i="5" s="1"/>
  <c r="AO664" i="5"/>
  <c r="BJ664" i="5" s="1"/>
  <c r="AO574" i="5"/>
  <c r="AG574" i="5"/>
  <c r="BB574" i="5" s="1"/>
  <c r="AJ564" i="5"/>
  <c r="BE564" i="5" s="1"/>
  <c r="AG564" i="5"/>
  <c r="BB564" i="5" s="1"/>
  <c r="AK544" i="5"/>
  <c r="BF544" i="5" s="1"/>
  <c r="AL544" i="5"/>
  <c r="AF746" i="5"/>
  <c r="BA746" i="5" s="1"/>
  <c r="AJ746" i="5"/>
  <c r="AF118" i="5"/>
  <c r="BA118" i="5"/>
  <c r="AJ118" i="5"/>
  <c r="AK182" i="5"/>
  <c r="BG182" i="5"/>
  <c r="CB182" i="5" s="1"/>
  <c r="AL182" i="5"/>
  <c r="AP911" i="5"/>
  <c r="BK911" i="5" s="1"/>
  <c r="CF911" i="5"/>
  <c r="Z911" i="5"/>
  <c r="AA140" i="5"/>
  <c r="AM140" i="5"/>
  <c r="BH140" i="5" s="1"/>
  <c r="CC140" i="5"/>
  <c r="AK958" i="5"/>
  <c r="BF958" i="5" s="1"/>
  <c r="X958" i="5"/>
  <c r="AS958" i="5" s="1"/>
  <c r="AD378" i="5"/>
  <c r="AC378" i="5"/>
  <c r="AX378" i="5"/>
  <c r="BS378" i="5"/>
  <c r="AH594" i="5"/>
  <c r="BC594" i="5" s="1"/>
  <c r="BX594" i="5" s="1"/>
  <c r="AR594" i="5"/>
  <c r="CH594" i="5"/>
  <c r="W594" i="5"/>
  <c r="AM604" i="5"/>
  <c r="AB604" i="5"/>
  <c r="AW604" i="5" s="1"/>
  <c r="AK792" i="5"/>
  <c r="BF792" i="5" s="1"/>
  <c r="CH792" i="5"/>
  <c r="W792" i="5"/>
  <c r="AT822" i="5"/>
  <c r="Y822" i="5"/>
  <c r="AL822" i="5"/>
  <c r="AK832" i="5"/>
  <c r="CH832" i="5"/>
  <c r="W832" i="5"/>
  <c r="AF605" i="5"/>
  <c r="AB605" i="5"/>
  <c r="AW605" i="5" s="1"/>
  <c r="AA665" i="5"/>
  <c r="AV665" i="5" s="1"/>
  <c r="X665" i="5"/>
  <c r="AP429" i="5"/>
  <c r="BE429" i="5"/>
  <c r="BZ429" i="5" s="1"/>
  <c r="AJ429" i="5"/>
  <c r="Y359" i="5"/>
  <c r="AT359" i="5" s="1"/>
  <c r="BO359" i="5" s="1"/>
  <c r="BS359" i="5"/>
  <c r="AC359" i="5"/>
  <c r="AX359" i="5" s="1"/>
  <c r="Y449" i="5"/>
  <c r="AH449" i="5"/>
  <c r="AH762" i="5"/>
  <c r="BC762" i="5" s="1"/>
  <c r="BX762" i="5" s="1"/>
  <c r="AL762" i="5"/>
  <c r="BG762" i="5" s="1"/>
  <c r="AE156" i="5"/>
  <c r="AZ156" i="5" s="1"/>
  <c r="BU156" i="5"/>
  <c r="AG156" i="5"/>
  <c r="BB156" i="5" s="1"/>
  <c r="BW156" i="5" s="1"/>
  <c r="AK655" i="5"/>
  <c r="BF655" i="5"/>
  <c r="CA655" i="5" s="1"/>
  <c r="Z655" i="5"/>
  <c r="AU655" i="5" s="1"/>
  <c r="AI227" i="5"/>
  <c r="BD227" i="5" s="1"/>
  <c r="BY227" i="5" s="1"/>
  <c r="AZ227" i="5"/>
  <c r="AE227" i="5"/>
  <c r="BU227" i="5" s="1"/>
  <c r="AK172" i="5"/>
  <c r="AE172" i="5"/>
  <c r="AZ172" i="5"/>
  <c r="AN1003" i="5"/>
  <c r="BB1003" i="5"/>
  <c r="AG1003" i="5"/>
  <c r="AD201" i="5"/>
  <c r="AY201" i="5" s="1"/>
  <c r="AE201" i="5"/>
  <c r="AD143" i="5"/>
  <c r="AM143" i="5"/>
  <c r="BH143" i="5"/>
  <c r="AI409" i="5"/>
  <c r="BD409" i="5" s="1"/>
  <c r="AC409" i="5"/>
  <c r="AI459" i="5"/>
  <c r="BD459" i="5" s="1"/>
  <c r="X459" i="5"/>
  <c r="AS459" i="5" s="1"/>
  <c r="AO159" i="5"/>
  <c r="BJ159" i="5" s="1"/>
  <c r="CE159" i="5" s="1"/>
  <c r="CH159" i="5"/>
  <c r="W159" i="5"/>
  <c r="AH369" i="5"/>
  <c r="AG369" i="5"/>
  <c r="BB369" i="5" s="1"/>
  <c r="AK389" i="5"/>
  <c r="BF389" i="5" s="1"/>
  <c r="CH389" i="5"/>
  <c r="W389" i="5"/>
  <c r="AP327" i="5"/>
  <c r="BK327" i="5" s="1"/>
  <c r="Z327" i="5"/>
  <c r="AU327" i="5" s="1"/>
  <c r="BP327" i="5"/>
  <c r="AK134" i="5"/>
  <c r="BF134" i="5" s="1"/>
  <c r="AG134" i="5"/>
  <c r="BB134" i="5"/>
  <c r="AK179" i="5"/>
  <c r="BF179" i="5" s="1"/>
  <c r="CA179" i="5"/>
  <c r="AO179" i="5"/>
  <c r="BJ179" i="5" s="1"/>
  <c r="CE179" i="5" s="1"/>
  <c r="AF75" i="5"/>
  <c r="BA75" i="5" s="1"/>
  <c r="X75" i="5"/>
  <c r="AS75" i="5" s="1"/>
  <c r="AF27" i="5"/>
  <c r="AE27" i="5"/>
  <c r="AZ27" i="5" s="1"/>
  <c r="Y930" i="5"/>
  <c r="AT930" i="5" s="1"/>
  <c r="AE930" i="5"/>
  <c r="AD959" i="5"/>
  <c r="X959" i="5"/>
  <c r="AS959" i="5"/>
  <c r="AH137" i="5"/>
  <c r="BC137" i="5" s="1"/>
  <c r="AB137" i="5"/>
  <c r="AW137" i="5" s="1"/>
  <c r="AM961" i="5"/>
  <c r="AE961" i="5"/>
  <c r="AZ961" i="5"/>
  <c r="AD468" i="5"/>
  <c r="AG468" i="5"/>
  <c r="BB468" i="5"/>
  <c r="AF458" i="5"/>
  <c r="AG458" i="5"/>
  <c r="BW458" i="5" s="1"/>
  <c r="BB458" i="5"/>
  <c r="AP38" i="5"/>
  <c r="BK38" i="5" s="1"/>
  <c r="Z38" i="5"/>
  <c r="AU38" i="5" s="1"/>
  <c r="BF169" i="5"/>
  <c r="CA169" i="5" s="1"/>
  <c r="AK169" i="5"/>
  <c r="Z169" i="5"/>
  <c r="AU169" i="5" s="1"/>
  <c r="BP169" i="5" s="1"/>
  <c r="AP418" i="5"/>
  <c r="AE418" i="5"/>
  <c r="AZ418" i="5" s="1"/>
  <c r="AI478" i="5"/>
  <c r="BD478" i="5" s="1"/>
  <c r="BY478" i="5" s="1"/>
  <c r="AO478" i="5"/>
  <c r="BJ478" i="5" s="1"/>
  <c r="AI654" i="5"/>
  <c r="BD654" i="5" s="1"/>
  <c r="BE654" i="5"/>
  <c r="AJ654" i="5"/>
  <c r="Y781" i="5"/>
  <c r="AJ781" i="5"/>
  <c r="BE781" i="5"/>
  <c r="BZ781" i="5"/>
  <c r="AC237" i="5"/>
  <c r="AX237" i="5" s="1"/>
  <c r="BG237" i="5"/>
  <c r="AL237" i="5"/>
  <c r="CB237" i="5" s="1"/>
  <c r="X195" i="5"/>
  <c r="AS195" i="5" s="1"/>
  <c r="BN195" i="5" s="1"/>
  <c r="AL195" i="5"/>
  <c r="BG195" i="5" s="1"/>
  <c r="CB195" i="5" s="1"/>
  <c r="AN368" i="5"/>
  <c r="BI368" i="5"/>
  <c r="CD368" i="5"/>
  <c r="AB368" i="5"/>
  <c r="AW368" i="5"/>
  <c r="BR368" i="5" s="1"/>
  <c r="Y634" i="5"/>
  <c r="AT634" i="5" s="1"/>
  <c r="BO634" i="5" s="1"/>
  <c r="AL634" i="5"/>
  <c r="BG634" i="5" s="1"/>
  <c r="CB634" i="5" s="1"/>
  <c r="AA644" i="5"/>
  <c r="AV644" i="5" s="1"/>
  <c r="Z644" i="5"/>
  <c r="AA405" i="5"/>
  <c r="AV405" i="5" s="1"/>
  <c r="AE405" i="5"/>
  <c r="AF970" i="5"/>
  <c r="BA970" i="5" s="1"/>
  <c r="AJ970" i="5"/>
  <c r="BE970" i="5" s="1"/>
  <c r="BZ970" i="5" s="1"/>
  <c r="AP163" i="5"/>
  <c r="BK163" i="5" s="1"/>
  <c r="CF163" i="5" s="1"/>
  <c r="AE163" i="5"/>
  <c r="AD603" i="5"/>
  <c r="X603" i="5"/>
  <c r="AS603" i="5" s="1"/>
  <c r="BN603" i="5" s="1"/>
  <c r="Y968" i="5"/>
  <c r="AT968" i="5" s="1"/>
  <c r="AC968" i="5"/>
  <c r="AX968" i="5"/>
  <c r="BS968" i="5"/>
  <c r="X983" i="5"/>
  <c r="AS983" i="5" s="1"/>
  <c r="BN983" i="5"/>
  <c r="AB983" i="5"/>
  <c r="AW983" i="5" s="1"/>
  <c r="BR983" i="5" s="1"/>
  <c r="AH287" i="5"/>
  <c r="BC287" i="5" s="1"/>
  <c r="AB287" i="5"/>
  <c r="AW287" i="5" s="1"/>
  <c r="AI973" i="5"/>
  <c r="AB973" i="5"/>
  <c r="AN620" i="5"/>
  <c r="BI620" i="5" s="1"/>
  <c r="AO620" i="5"/>
  <c r="BJ620" i="5" s="1"/>
  <c r="CA908" i="5"/>
  <c r="AK908" i="5"/>
  <c r="BF908" i="5"/>
  <c r="BZ908" i="5"/>
  <c r="AJ908" i="5"/>
  <c r="BE908" i="5" s="1"/>
  <c r="Y325" i="5"/>
  <c r="AE325" i="5"/>
  <c r="AZ325" i="5" s="1"/>
  <c r="AF487" i="5"/>
  <c r="BA487" i="5" s="1"/>
  <c r="BV487" i="5" s="1"/>
  <c r="AO487" i="5"/>
  <c r="BJ487" i="5" s="1"/>
  <c r="CE487" i="5" s="1"/>
  <c r="AI899" i="5"/>
  <c r="BD899" i="5" s="1"/>
  <c r="AL899" i="5"/>
  <c r="BG899" i="5"/>
  <c r="CB899" i="5" s="1"/>
  <c r="AA286" i="5"/>
  <c r="X286" i="5"/>
  <c r="AS286" i="5" s="1"/>
  <c r="BN286" i="5" s="1"/>
  <c r="Y395" i="5"/>
  <c r="AT395" i="5" s="1"/>
  <c r="BO395" i="5" s="1"/>
  <c r="X395" i="5"/>
  <c r="AS395" i="5" s="1"/>
  <c r="Z820" i="5"/>
  <c r="AU820" i="5" s="1"/>
  <c r="AL820" i="5"/>
  <c r="BG820" i="5" s="1"/>
  <c r="X456" i="5"/>
  <c r="AB456" i="5"/>
  <c r="AW456" i="5" s="1"/>
  <c r="AA601" i="5"/>
  <c r="AV601" i="5" s="1"/>
  <c r="BQ601" i="5" s="1"/>
  <c r="AB601" i="5"/>
  <c r="AW601" i="5" s="1"/>
  <c r="BR601" i="5" s="1"/>
  <c r="AF144" i="5"/>
  <c r="BA144" i="5" s="1"/>
  <c r="AG144" i="5"/>
  <c r="BB144" i="5" s="1"/>
  <c r="AP1014" i="5"/>
  <c r="BK1014" i="5" s="1"/>
  <c r="AO1014" i="5"/>
  <c r="BJ1014" i="5" s="1"/>
  <c r="CE1014" i="5" s="1"/>
  <c r="AN949" i="5"/>
  <c r="BI949" i="5" s="1"/>
  <c r="CD949" i="5" s="1"/>
  <c r="BJ949" i="5"/>
  <c r="CE949" i="5" s="1"/>
  <c r="AO949" i="5"/>
  <c r="AF278" i="5"/>
  <c r="BA278" i="5" s="1"/>
  <c r="BV278" i="5" s="1"/>
  <c r="AJ278" i="5"/>
  <c r="BE278" i="5"/>
  <c r="AA99" i="5"/>
  <c r="AE99" i="5"/>
  <c r="AZ99" i="5"/>
  <c r="BU99" i="5"/>
  <c r="Y1000" i="5"/>
  <c r="AH1000" i="5"/>
  <c r="BC1000" i="5" s="1"/>
  <c r="Y399" i="5"/>
  <c r="AT399" i="5" s="1"/>
  <c r="AC399" i="5"/>
  <c r="AM262" i="5"/>
  <c r="BH262" i="5" s="1"/>
  <c r="CC262" i="5" s="1"/>
  <c r="AL262" i="5"/>
  <c r="BG262" i="5" s="1"/>
  <c r="AC413" i="5"/>
  <c r="AX413" i="5" s="1"/>
  <c r="BW413" i="5"/>
  <c r="AG413" i="5"/>
  <c r="BB413" i="5" s="1"/>
  <c r="AK599" i="5"/>
  <c r="AG599" i="5"/>
  <c r="BB599" i="5"/>
  <c r="BW599" i="5" s="1"/>
  <c r="AF374" i="5"/>
  <c r="AG374" i="5"/>
  <c r="BB374" i="5" s="1"/>
  <c r="AK868" i="5"/>
  <c r="BF868" i="5" s="1"/>
  <c r="AL868" i="5"/>
  <c r="BG868" i="5"/>
  <c r="AD660" i="5"/>
  <c r="AY660" i="5" s="1"/>
  <c r="BE660" i="5"/>
  <c r="BZ660" i="5" s="1"/>
  <c r="AJ660" i="5"/>
  <c r="AN510" i="5"/>
  <c r="AO510" i="5"/>
  <c r="BJ510" i="5" s="1"/>
  <c r="CE510" i="5" s="1"/>
  <c r="AA238" i="5"/>
  <c r="BQ238" i="5" s="1"/>
  <c r="AV238" i="5"/>
  <c r="AJ238" i="5"/>
  <c r="BE238" i="5"/>
  <c r="BZ238" i="5"/>
  <c r="AD254" i="5"/>
  <c r="AM254" i="5"/>
  <c r="BH254" i="5" s="1"/>
  <c r="AI715" i="5"/>
  <c r="BY715" i="5" s="1"/>
  <c r="BD715" i="5"/>
  <c r="AH715" i="5"/>
  <c r="AM917" i="5"/>
  <c r="BH917" i="5" s="1"/>
  <c r="Z917" i="5"/>
  <c r="AH492" i="5"/>
  <c r="AU492" i="5"/>
  <c r="BP492" i="5" s="1"/>
  <c r="Z492" i="5"/>
  <c r="AP760" i="5"/>
  <c r="BK760" i="5" s="1"/>
  <c r="CF760" i="5" s="1"/>
  <c r="AB760" i="5"/>
  <c r="AP1011" i="5"/>
  <c r="AG1011" i="5"/>
  <c r="BB1011" i="5" s="1"/>
  <c r="BI1016" i="5"/>
  <c r="AN1016" i="5"/>
  <c r="AO1016" i="5"/>
  <c r="AA258" i="5"/>
  <c r="AV258" i="5" s="1"/>
  <c r="BQ258" i="5" s="1"/>
  <c r="AO258" i="5"/>
  <c r="AA390" i="5"/>
  <c r="AV390" i="5" s="1"/>
  <c r="AO390" i="5"/>
  <c r="BJ390" i="5" s="1"/>
  <c r="CE390" i="5" s="1"/>
  <c r="AD843" i="5"/>
  <c r="AY843" i="5" s="1"/>
  <c r="BT843" i="5" s="1"/>
  <c r="AE843" i="5"/>
  <c r="AZ843" i="5" s="1"/>
  <c r="AI587" i="5"/>
  <c r="BD587" i="5" s="1"/>
  <c r="BY587" i="5" s="1"/>
  <c r="X587" i="5"/>
  <c r="AS587" i="5" s="1"/>
  <c r="BN587" i="5" s="1"/>
  <c r="Y80" i="5"/>
  <c r="AT80" i="5" s="1"/>
  <c r="BO80" i="5"/>
  <c r="AM80" i="5"/>
  <c r="BH80" i="5" s="1"/>
  <c r="CC80" i="5" s="1"/>
  <c r="AH361" i="5"/>
  <c r="CH361" i="5"/>
  <c r="W361" i="5"/>
  <c r="AH844" i="5"/>
  <c r="AG844" i="5"/>
  <c r="BB844" i="5" s="1"/>
  <c r="AD194" i="5"/>
  <c r="AY194" i="5" s="1"/>
  <c r="BT194" i="5" s="1"/>
  <c r="AG194" i="5"/>
  <c r="AP130" i="5"/>
  <c r="BK130" i="5" s="1"/>
  <c r="AJ130" i="5"/>
  <c r="Y525" i="5"/>
  <c r="AB525" i="5"/>
  <c r="AW525" i="5" s="1"/>
  <c r="AK772" i="5"/>
  <c r="BF772" i="5" s="1"/>
  <c r="CA772" i="5" s="1"/>
  <c r="AO772" i="5"/>
  <c r="BJ772" i="5"/>
  <c r="CE772" i="5" s="1"/>
  <c r="AD736" i="5"/>
  <c r="AB736" i="5"/>
  <c r="AW736" i="5" s="1"/>
  <c r="BR736" i="5" s="1"/>
  <c r="AI720" i="5"/>
  <c r="AO720" i="5"/>
  <c r="BJ720" i="5"/>
  <c r="CE720" i="5" s="1"/>
  <c r="AP535" i="5"/>
  <c r="BK535" i="5" s="1"/>
  <c r="CF535" i="5" s="1"/>
  <c r="AO535" i="5"/>
  <c r="BJ535" i="5"/>
  <c r="CE535" i="5" s="1"/>
  <c r="AD951" i="5"/>
  <c r="AY951" i="5" s="1"/>
  <c r="BT951" i="5"/>
  <c r="AH951" i="5"/>
  <c r="BC951" i="5" s="1"/>
  <c r="BX951" i="5" s="1"/>
  <c r="AH469" i="5"/>
  <c r="BC469" i="5" s="1"/>
  <c r="AL469" i="5"/>
  <c r="BG469" i="5" s="1"/>
  <c r="AC49" i="5"/>
  <c r="AB49" i="5"/>
  <c r="AW49" i="5"/>
  <c r="AA494" i="5"/>
  <c r="AV494" i="5"/>
  <c r="CH494" i="5"/>
  <c r="W494" i="5"/>
  <c r="AR494" i="5" s="1"/>
  <c r="BM494" i="5" s="1"/>
  <c r="AN299" i="5"/>
  <c r="AB299" i="5"/>
  <c r="AW299" i="5" s="1"/>
  <c r="BR299" i="5" s="1"/>
  <c r="AN419" i="5"/>
  <c r="BI419" i="5"/>
  <c r="CD419" i="5"/>
  <c r="BE419" i="5"/>
  <c r="BZ419" i="5" s="1"/>
  <c r="AJ419" i="5"/>
  <c r="AD834" i="5"/>
  <c r="AE834" i="5"/>
  <c r="AN729" i="5"/>
  <c r="BI729" i="5" s="1"/>
  <c r="CD729" i="5" s="1"/>
  <c r="AO729" i="5"/>
  <c r="AF30" i="5"/>
  <c r="BA30" i="5" s="1"/>
  <c r="Z30" i="5"/>
  <c r="AU30" i="5"/>
  <c r="BP30" i="5" s="1"/>
  <c r="Y401" i="5"/>
  <c r="AT401" i="5"/>
  <c r="AM401" i="5"/>
  <c r="BH401" i="5" s="1"/>
  <c r="CC401" i="5"/>
  <c r="AA101" i="5"/>
  <c r="BQ101" i="5" s="1"/>
  <c r="AV101" i="5"/>
  <c r="AH101" i="5"/>
  <c r="BC101" i="5" s="1"/>
  <c r="AE700" i="5"/>
  <c r="AZ700" i="5" s="1"/>
  <c r="W700" i="5"/>
  <c r="CH700" i="5"/>
  <c r="AC934" i="5"/>
  <c r="AX934" i="5" s="1"/>
  <c r="BS934" i="5" s="1"/>
  <c r="AE934" i="5"/>
  <c r="AZ934" i="5" s="1"/>
  <c r="BU934" i="5" s="1"/>
  <c r="AA20" i="5"/>
  <c r="AV20" i="5" s="1"/>
  <c r="Z20" i="5"/>
  <c r="BP20" i="5" s="1"/>
  <c r="AU20" i="5"/>
  <c r="AF784" i="5"/>
  <c r="BA784" i="5" s="1"/>
  <c r="BV784" i="5" s="1"/>
  <c r="AL784" i="5"/>
  <c r="AP677" i="5"/>
  <c r="W677" i="5"/>
  <c r="AR677" i="5" s="1"/>
  <c r="CH677" i="5"/>
  <c r="AK181" i="5"/>
  <c r="AO181" i="5"/>
  <c r="AF91" i="5"/>
  <c r="BA91" i="5" s="1"/>
  <c r="AJ91" i="5"/>
  <c r="BE91" i="5" s="1"/>
  <c r="AF261" i="5"/>
  <c r="BA261" i="5" s="1"/>
  <c r="X261" i="5"/>
  <c r="AS261" i="5" s="1"/>
  <c r="AI223" i="5"/>
  <c r="BD223" i="5" s="1"/>
  <c r="BY223" i="5" s="1"/>
  <c r="X223" i="5"/>
  <c r="AS223" i="5"/>
  <c r="BN223" i="5" s="1"/>
  <c r="AA874" i="5"/>
  <c r="AV874" i="5"/>
  <c r="AM874" i="5"/>
  <c r="BH874" i="5" s="1"/>
  <c r="CD936" i="5"/>
  <c r="AN936" i="5"/>
  <c r="BI936" i="5" s="1"/>
  <c r="AL936" i="5"/>
  <c r="BG936" i="5" s="1"/>
  <c r="AK722" i="5"/>
  <c r="BF722" i="5" s="1"/>
  <c r="AG722" i="5"/>
  <c r="BB722" i="5" s="1"/>
  <c r="AK796" i="5"/>
  <c r="AJ796" i="5"/>
  <c r="BE796" i="5" s="1"/>
  <c r="BZ796" i="5"/>
  <c r="AN926" i="5"/>
  <c r="BI926" i="5" s="1"/>
  <c r="AE926" i="5"/>
  <c r="AZ926" i="5"/>
  <c r="Y82" i="5"/>
  <c r="AT82" i="5" s="1"/>
  <c r="AH82" i="5"/>
  <c r="BC82" i="5" s="1"/>
  <c r="AD980" i="5"/>
  <c r="AY980" i="5" s="1"/>
  <c r="AO980" i="5"/>
  <c r="BJ980" i="5" s="1"/>
  <c r="AF383" i="5"/>
  <c r="AM383" i="5"/>
  <c r="BH383" i="5" s="1"/>
  <c r="AF303" i="5"/>
  <c r="BA303" i="5"/>
  <c r="BV303" i="5"/>
  <c r="AC303" i="5"/>
  <c r="AX303" i="5" s="1"/>
  <c r="BJ403" i="5"/>
  <c r="CE403" i="5" s="1"/>
  <c r="AO403" i="5"/>
  <c r="AG403" i="5"/>
  <c r="BW403" i="5" s="1"/>
  <c r="BB403" i="5"/>
  <c r="AC509" i="5"/>
  <c r="AX509" i="5" s="1"/>
  <c r="AB509" i="5"/>
  <c r="AN609" i="5"/>
  <c r="BI609" i="5" s="1"/>
  <c r="CD609" i="5"/>
  <c r="CH609" i="5"/>
  <c r="W609" i="5"/>
  <c r="AR609" i="5"/>
  <c r="AN499" i="5"/>
  <c r="BI499" i="5" s="1"/>
  <c r="CD499" i="5" s="1"/>
  <c r="CH499" i="5"/>
  <c r="W499" i="5"/>
  <c r="BM499" i="5" s="1"/>
  <c r="AR499" i="5"/>
  <c r="AD766" i="5"/>
  <c r="AY766" i="5" s="1"/>
  <c r="AE766" i="5"/>
  <c r="AZ766" i="5" s="1"/>
  <c r="BU766" i="5" s="1"/>
  <c r="AP866" i="5"/>
  <c r="Z866" i="5"/>
  <c r="BP866" i="5" s="1"/>
  <c r="AU866" i="5"/>
  <c r="AA946" i="5"/>
  <c r="AO946" i="5"/>
  <c r="BJ946" i="5" s="1"/>
  <c r="AD709" i="5"/>
  <c r="BE709" i="5"/>
  <c r="AJ709" i="5"/>
  <c r="BZ709" i="5" s="1"/>
  <c r="AD263" i="5"/>
  <c r="AY263" i="5" s="1"/>
  <c r="BT263" i="5" s="1"/>
  <c r="X263" i="5"/>
  <c r="Y463" i="5"/>
  <c r="AC463" i="5"/>
  <c r="AX463" i="5" s="1"/>
  <c r="AO293" i="5"/>
  <c r="BJ293" i="5" s="1"/>
  <c r="CH293" i="5"/>
  <c r="W293" i="5"/>
  <c r="AR293" i="5" s="1"/>
  <c r="AO519" i="5"/>
  <c r="BJ519" i="5" s="1"/>
  <c r="CE519" i="5" s="1"/>
  <c r="CH519" i="5"/>
  <c r="W519" i="5"/>
  <c r="AK529" i="5"/>
  <c r="AG529" i="5"/>
  <c r="BB529" i="5"/>
  <c r="AK659" i="5"/>
  <c r="AL659" i="5"/>
  <c r="BG659" i="5" s="1"/>
  <c r="AK886" i="5"/>
  <c r="BF886" i="5" s="1"/>
  <c r="X886" i="5"/>
  <c r="CD956" i="5"/>
  <c r="AN956" i="5"/>
  <c r="BI956" i="5" s="1"/>
  <c r="AL956" i="5"/>
  <c r="BG956" i="5" s="1"/>
  <c r="AK751" i="5"/>
  <c r="AJ751" i="5"/>
  <c r="BE751" i="5" s="1"/>
  <c r="AK253" i="5"/>
  <c r="Z253" i="5"/>
  <c r="AU253" i="5"/>
  <c r="Y323" i="5"/>
  <c r="AT323" i="5" s="1"/>
  <c r="AX323" i="5"/>
  <c r="AC323" i="5"/>
  <c r="Y559" i="5"/>
  <c r="AT559" i="5" s="1"/>
  <c r="AC559" i="5"/>
  <c r="AX559" i="5" s="1"/>
  <c r="AH649" i="5"/>
  <c r="BC649" i="5" s="1"/>
  <c r="AB649" i="5"/>
  <c r="AW649" i="5" s="1"/>
  <c r="BR649" i="5" s="1"/>
  <c r="AM549" i="5"/>
  <c r="BH549" i="5"/>
  <c r="AL549" i="5"/>
  <c r="BG549" i="5" s="1"/>
  <c r="CB549" i="5"/>
  <c r="AK776" i="5"/>
  <c r="BF776" i="5" s="1"/>
  <c r="CA776" i="5" s="1"/>
  <c r="CH776" i="5"/>
  <c r="W776" i="5"/>
  <c r="AR776" i="5" s="1"/>
  <c r="AF738" i="5"/>
  <c r="BA738" i="5" s="1"/>
  <c r="AE738" i="5"/>
  <c r="AZ738" i="5"/>
  <c r="AN669" i="5"/>
  <c r="BI669" i="5" s="1"/>
  <c r="AJ669" i="5"/>
  <c r="BE669" i="5" s="1"/>
  <c r="AK952" i="5"/>
  <c r="AJ952" i="5"/>
  <c r="BE952" i="5" s="1"/>
  <c r="AA85" i="5"/>
  <c r="AV85" i="5"/>
  <c r="AB85" i="5"/>
  <c r="AW85" i="5" s="1"/>
  <c r="AK105" i="5"/>
  <c r="BF105" i="5" s="1"/>
  <c r="AJ105" i="5"/>
  <c r="BE105" i="5" s="1"/>
  <c r="BZ105" i="5" s="1"/>
  <c r="AI426" i="5"/>
  <c r="X426" i="5"/>
  <c r="AA582" i="5"/>
  <c r="AV582" i="5" s="1"/>
  <c r="AM582" i="5"/>
  <c r="BH582" i="5"/>
  <c r="AH250" i="5"/>
  <c r="BC250" i="5"/>
  <c r="BX250" i="5" s="1"/>
  <c r="CH250" i="5"/>
  <c r="W250" i="5"/>
  <c r="AR250" i="5" s="1"/>
  <c r="AC503" i="5"/>
  <c r="AX503" i="5" s="1"/>
  <c r="CH503" i="5"/>
  <c r="W503" i="5"/>
  <c r="AR503" i="5"/>
  <c r="AK29" i="5"/>
  <c r="BF29" i="5" s="1"/>
  <c r="AL29" i="5"/>
  <c r="AN831" i="5"/>
  <c r="AG831" i="5"/>
  <c r="BB831" i="5" s="1"/>
  <c r="AF308" i="5"/>
  <c r="BA308" i="5" s="1"/>
  <c r="AJ308" i="5"/>
  <c r="BE308" i="5"/>
  <c r="BZ308" i="5" s="1"/>
  <c r="AP614" i="5"/>
  <c r="BK614" i="5" s="1"/>
  <c r="AE614" i="5"/>
  <c r="AZ614" i="5" s="1"/>
  <c r="BU614" i="5" s="1"/>
  <c r="AI624" i="5"/>
  <c r="BD624" i="5"/>
  <c r="BY624" i="5"/>
  <c r="AJ624" i="5"/>
  <c r="BE624" i="5" s="1"/>
  <c r="AI871" i="5"/>
  <c r="BD871" i="5"/>
  <c r="BY871" i="5"/>
  <c r="AO871" i="5"/>
  <c r="AI821" i="5"/>
  <c r="BD821" i="5" s="1"/>
  <c r="X821" i="5"/>
  <c r="AS821" i="5" s="1"/>
  <c r="AI921" i="5"/>
  <c r="BD921" i="5" s="1"/>
  <c r="BY921" i="5" s="1"/>
  <c r="AC921" i="5"/>
  <c r="AX921" i="5"/>
  <c r="AC387" i="5"/>
  <c r="AX387" i="5" s="1"/>
  <c r="W387" i="5"/>
  <c r="CH387" i="5"/>
  <c r="AM396" i="5"/>
  <c r="BH396" i="5" s="1"/>
  <c r="CC396" i="5" s="1"/>
  <c r="CH396" i="5"/>
  <c r="W396" i="5"/>
  <c r="AF787" i="5"/>
  <c r="BA787" i="5" s="1"/>
  <c r="W787" i="5"/>
  <c r="CH787" i="5"/>
  <c r="AR787" i="5"/>
  <c r="AK839" i="5"/>
  <c r="BF839" i="5" s="1"/>
  <c r="Z839" i="5"/>
  <c r="AU839" i="5" s="1"/>
  <c r="BP839" i="5" s="1"/>
  <c r="Y521" i="5"/>
  <c r="AT521" i="5" s="1"/>
  <c r="AE521" i="5"/>
  <c r="AZ521" i="5" s="1"/>
  <c r="AP563" i="5"/>
  <c r="BK563" i="5"/>
  <c r="AL563" i="5"/>
  <c r="BG563" i="5"/>
  <c r="CB563" i="5" s="1"/>
  <c r="AF631" i="5"/>
  <c r="BA631" i="5" s="1"/>
  <c r="BV631" i="5" s="1"/>
  <c r="AE631" i="5"/>
  <c r="AZ631" i="5" s="1"/>
  <c r="BU631" i="5" s="1"/>
  <c r="AA437" i="5"/>
  <c r="AZ437" i="5"/>
  <c r="BU437" i="5" s="1"/>
  <c r="AE437" i="5"/>
  <c r="AI126" i="5"/>
  <c r="BD126" i="5" s="1"/>
  <c r="BY126" i="5"/>
  <c r="X126" i="5"/>
  <c r="AS126" i="5"/>
  <c r="AY737" i="5"/>
  <c r="AD737" i="5"/>
  <c r="AE737" i="5"/>
  <c r="AZ737" i="5" s="1"/>
  <c r="AM573" i="5"/>
  <c r="BH573" i="5" s="1"/>
  <c r="AB573" i="5"/>
  <c r="AW573" i="5"/>
  <c r="X513" i="5"/>
  <c r="AS513" i="5" s="1"/>
  <c r="BN513" i="5" s="1"/>
  <c r="Z513" i="5"/>
  <c r="AU513" i="5" s="1"/>
  <c r="BP513" i="5" s="1"/>
  <c r="AP124" i="5"/>
  <c r="AL124" i="5"/>
  <c r="BG124" i="5"/>
  <c r="CB124" i="5" s="1"/>
  <c r="AN145" i="5"/>
  <c r="BI145" i="5" s="1"/>
  <c r="AJ145" i="5"/>
  <c r="AK333" i="5"/>
  <c r="BF333" i="5" s="1"/>
  <c r="AG333" i="5"/>
  <c r="BB333" i="5" s="1"/>
  <c r="AF273" i="5"/>
  <c r="BA273" i="5"/>
  <c r="BV273" i="5" s="1"/>
  <c r="X273" i="5"/>
  <c r="AF670" i="5"/>
  <c r="BA670" i="5"/>
  <c r="X670" i="5"/>
  <c r="AN188" i="5"/>
  <c r="BI188" i="5" s="1"/>
  <c r="AJ188" i="5"/>
  <c r="AF520" i="5"/>
  <c r="BA520" i="5" s="1"/>
  <c r="AC520" i="5"/>
  <c r="AI274" i="5"/>
  <c r="AH274" i="5"/>
  <c r="BC274" i="5"/>
  <c r="AM434" i="5"/>
  <c r="AB434" i="5"/>
  <c r="AC974" i="5"/>
  <c r="AX974" i="5"/>
  <c r="BS974" i="5"/>
  <c r="AL974" i="5"/>
  <c r="AA551" i="5"/>
  <c r="AV551" i="5" s="1"/>
  <c r="W551" i="5"/>
  <c r="CH551" i="5"/>
  <c r="AN260" i="5"/>
  <c r="BI260" i="5" s="1"/>
  <c r="AG260" i="5"/>
  <c r="BB260" i="5" s="1"/>
  <c r="AN35" i="5"/>
  <c r="BI35" i="5" s="1"/>
  <c r="Z35" i="5"/>
  <c r="AF496" i="5"/>
  <c r="BA496" i="5"/>
  <c r="AE496" i="5"/>
  <c r="AZ496" i="5" s="1"/>
  <c r="AY497" i="5"/>
  <c r="BT497" i="5" s="1"/>
  <c r="AD497" i="5"/>
  <c r="AE497" i="5"/>
  <c r="AF694" i="5"/>
  <c r="Z694" i="5"/>
  <c r="AU694" i="5" s="1"/>
  <c r="AD730" i="5"/>
  <c r="AY730" i="5"/>
  <c r="BT730" i="5"/>
  <c r="X730" i="5"/>
  <c r="AS730" i="5" s="1"/>
  <c r="AD717" i="5"/>
  <c r="AY717" i="5"/>
  <c r="AC717" i="5"/>
  <c r="AX717" i="5" s="1"/>
  <c r="X240" i="5"/>
  <c r="AB240" i="5"/>
  <c r="BR240" i="5" s="1"/>
  <c r="AW240" i="5"/>
  <c r="AC987" i="5"/>
  <c r="CH987" i="5"/>
  <c r="W987" i="5"/>
  <c r="AP211" i="5"/>
  <c r="BK211" i="5" s="1"/>
  <c r="CH211" i="5"/>
  <c r="W211" i="5"/>
  <c r="AR211" i="5" s="1"/>
  <c r="AF338" i="5"/>
  <c r="BA338" i="5"/>
  <c r="AG338" i="5"/>
  <c r="BW338" i="5" s="1"/>
  <c r="BB338" i="5"/>
  <c r="AF358" i="5"/>
  <c r="BA358" i="5" s="1"/>
  <c r="AE358" i="5"/>
  <c r="AP224" i="5"/>
  <c r="BK224" i="5" s="1"/>
  <c r="AE224" i="5"/>
  <c r="Y893" i="5"/>
  <c r="AT893" i="5"/>
  <c r="BO893" i="5" s="1"/>
  <c r="AO893" i="5"/>
  <c r="BJ893" i="5"/>
  <c r="CE893" i="5" s="1"/>
  <c r="AA100" i="5"/>
  <c r="AV100" i="5" s="1"/>
  <c r="X100" i="5"/>
  <c r="AS100" i="5" s="1"/>
  <c r="BO710" i="5"/>
  <c r="Y710" i="5"/>
  <c r="AT710" i="5" s="1"/>
  <c r="AC710" i="5"/>
  <c r="Y596" i="5"/>
  <c r="AT596" i="5" s="1"/>
  <c r="X596" i="5"/>
  <c r="AS596" i="5" s="1"/>
  <c r="BN596" i="5" s="1"/>
  <c r="AC991" i="5"/>
  <c r="W991" i="5"/>
  <c r="CH991" i="5"/>
  <c r="BJ233" i="5"/>
  <c r="CE233" i="5" s="1"/>
  <c r="AO233" i="5"/>
  <c r="AG233" i="5"/>
  <c r="BB233" i="5"/>
  <c r="BW233" i="5"/>
  <c r="AD58" i="5"/>
  <c r="AY58" i="5" s="1"/>
  <c r="AG58" i="5"/>
  <c r="BW58" i="5" s="1"/>
  <c r="BB58" i="5"/>
  <c r="AK935" i="5"/>
  <c r="BF935" i="5" s="1"/>
  <c r="CA935" i="5" s="1"/>
  <c r="AJ935" i="5"/>
  <c r="AN142" i="5"/>
  <c r="BI142" i="5" s="1"/>
  <c r="Z142" i="5"/>
  <c r="AU142" i="5" s="1"/>
  <c r="AP292" i="5"/>
  <c r="BK292" i="5" s="1"/>
  <c r="AO292" i="5"/>
  <c r="AN226" i="5"/>
  <c r="BI226" i="5" s="1"/>
  <c r="AC226" i="5"/>
  <c r="AX226" i="5" s="1"/>
  <c r="AI392" i="5"/>
  <c r="BD392" i="5" s="1"/>
  <c r="AE392" i="5"/>
  <c r="AZ392" i="5" s="1"/>
  <c r="AI462" i="5"/>
  <c r="BD462" i="5"/>
  <c r="BY462" i="5" s="1"/>
  <c r="AJ462" i="5"/>
  <c r="AI795" i="5"/>
  <c r="AE795" i="5"/>
  <c r="AZ795" i="5" s="1"/>
  <c r="BU795" i="5" s="1"/>
  <c r="AM442" i="5"/>
  <c r="AB442" i="5"/>
  <c r="AW442" i="5" s="1"/>
  <c r="BR442" i="5" s="1"/>
  <c r="AM895" i="5"/>
  <c r="W895" i="5"/>
  <c r="AR895" i="5" s="1"/>
  <c r="CH895" i="5"/>
  <c r="AN748" i="5"/>
  <c r="BI748" i="5" s="1"/>
  <c r="W748" i="5"/>
  <c r="CH748" i="5"/>
  <c r="AF518" i="5"/>
  <c r="BA518" i="5" s="1"/>
  <c r="AJ518" i="5"/>
  <c r="Y200" i="5"/>
  <c r="AJ200" i="5"/>
  <c r="AK342" i="5"/>
  <c r="AO342" i="5"/>
  <c r="BJ342" i="5"/>
  <c r="CE342" i="5"/>
  <c r="AK332" i="5"/>
  <c r="BF332" i="5" s="1"/>
  <c r="AL332" i="5"/>
  <c r="BG332" i="5" s="1"/>
  <c r="CB332" i="5"/>
  <c r="Y302" i="5"/>
  <c r="AT302" i="5"/>
  <c r="BO302" i="5" s="1"/>
  <c r="X302" i="5"/>
  <c r="AS302" i="5" s="1"/>
  <c r="AI688" i="5"/>
  <c r="X688" i="5"/>
  <c r="AS688" i="5" s="1"/>
  <c r="AI598" i="5"/>
  <c r="X598" i="5"/>
  <c r="AS598" i="5"/>
  <c r="AM432" i="5"/>
  <c r="BH432" i="5"/>
  <c r="AL432" i="5"/>
  <c r="Z41" i="5"/>
  <c r="AU41" i="5"/>
  <c r="BP41" i="5" s="1"/>
  <c r="AB41" i="5"/>
  <c r="AW41" i="5"/>
  <c r="BR41" i="5" s="1"/>
  <c r="AF732" i="5"/>
  <c r="BA732" i="5" s="1"/>
  <c r="Z732" i="5"/>
  <c r="BI905" i="5"/>
  <c r="AN905" i="5"/>
  <c r="AO905" i="5"/>
  <c r="BJ905" i="5" s="1"/>
  <c r="AP825" i="5"/>
  <c r="Z825" i="5"/>
  <c r="Y272" i="5"/>
  <c r="AT272" i="5" s="1"/>
  <c r="BO272" i="5" s="1"/>
  <c r="AE272" i="5"/>
  <c r="Y242" i="5"/>
  <c r="AT242" i="5" s="1"/>
  <c r="AL242" i="5"/>
  <c r="BG242" i="5" s="1"/>
  <c r="Y578" i="5"/>
  <c r="AT578" i="5" s="1"/>
  <c r="BO578" i="5"/>
  <c r="AM578" i="5"/>
  <c r="BH578" i="5"/>
  <c r="AI638" i="5"/>
  <c r="BC638" i="5"/>
  <c r="BX638" i="5"/>
  <c r="AH638" i="5"/>
  <c r="AI618" i="5"/>
  <c r="BD618" i="5" s="1"/>
  <c r="BY618" i="5" s="1"/>
  <c r="AO618" i="5"/>
  <c r="BJ618" i="5"/>
  <c r="CE618" i="5"/>
  <c r="AH81" i="5"/>
  <c r="BC81" i="5" s="1"/>
  <c r="AG81" i="5"/>
  <c r="BB81" i="5" s="1"/>
  <c r="AC61" i="5"/>
  <c r="AX61" i="5" s="1"/>
  <c r="AB61" i="5"/>
  <c r="AW61" i="5"/>
  <c r="AN789" i="5"/>
  <c r="BI789" i="5" s="1"/>
  <c r="CD789" i="5"/>
  <c r="AB789" i="5"/>
  <c r="AW789" i="5" s="1"/>
  <c r="AK744" i="5"/>
  <c r="BF744" i="5"/>
  <c r="CH744" i="5"/>
  <c r="W744" i="5"/>
  <c r="AP770" i="5"/>
  <c r="BK770" i="5"/>
  <c r="AO770" i="5"/>
  <c r="BJ770" i="5"/>
  <c r="CE770" i="5"/>
  <c r="AP257" i="5"/>
  <c r="AL257" i="5"/>
  <c r="BG257" i="5"/>
  <c r="AD702" i="5"/>
  <c r="AY702" i="5"/>
  <c r="AJ702" i="5"/>
  <c r="BE702" i="5" s="1"/>
  <c r="AN682" i="5"/>
  <c r="AO682" i="5"/>
  <c r="BJ682" i="5" s="1"/>
  <c r="CE682" i="5" s="1"/>
  <c r="AI115" i="5"/>
  <c r="BD115" i="5"/>
  <c r="BY115" i="5" s="1"/>
  <c r="X115" i="5"/>
  <c r="AS115" i="5" s="1"/>
  <c r="AT365" i="5"/>
  <c r="BO365" i="5" s="1"/>
  <c r="Y365" i="5"/>
  <c r="AE365" i="5"/>
  <c r="AO910" i="5"/>
  <c r="BJ910" i="5" s="1"/>
  <c r="CE910" i="5" s="1"/>
  <c r="Z910" i="5"/>
  <c r="AC947" i="5"/>
  <c r="AX947" i="5" s="1"/>
  <c r="AG947" i="5"/>
  <c r="AP406" i="5"/>
  <c r="Z406" i="5"/>
  <c r="AU406" i="5"/>
  <c r="AA26" i="5"/>
  <c r="AV26" i="5"/>
  <c r="BQ26" i="5"/>
  <c r="AE26" i="5"/>
  <c r="AZ26" i="5" s="1"/>
  <c r="BA591" i="5"/>
  <c r="BV591" i="5" s="1"/>
  <c r="AF591" i="5"/>
  <c r="AO591" i="5"/>
  <c r="AP297" i="5"/>
  <c r="BK297" i="5" s="1"/>
  <c r="CF297" i="5" s="1"/>
  <c r="AE297" i="5"/>
  <c r="AZ297" i="5"/>
  <c r="BU297" i="5" s="1"/>
  <c r="AF366" i="5"/>
  <c r="BA366" i="5"/>
  <c r="AE366" i="5"/>
  <c r="AZ366" i="5"/>
  <c r="AI183" i="5"/>
  <c r="BD183" i="5" s="1"/>
  <c r="Z183" i="5"/>
  <c r="AU183" i="5" s="1"/>
  <c r="Y663" i="5"/>
  <c r="AO663" i="5"/>
  <c r="BJ663" i="5" s="1"/>
  <c r="AI769" i="5"/>
  <c r="BD769" i="5"/>
  <c r="AM769" i="5"/>
  <c r="BH769" i="5" s="1"/>
  <c r="BC860" i="5"/>
  <c r="BX860" i="5"/>
  <c r="AH860" i="5"/>
  <c r="W860" i="5"/>
  <c r="CH860" i="5"/>
  <c r="AH642" i="5"/>
  <c r="BC642" i="5" s="1"/>
  <c r="CH642" i="5"/>
  <c r="W642" i="5"/>
  <c r="CF435" i="5"/>
  <c r="AP435" i="5"/>
  <c r="BK435" i="5" s="1"/>
  <c r="CH435" i="5"/>
  <c r="AR435" i="5"/>
  <c r="W435" i="5"/>
  <c r="AI317" i="5"/>
  <c r="BD317" i="5" s="1"/>
  <c r="BY317" i="5" s="1"/>
  <c r="BB317" i="5"/>
  <c r="BW317" i="5" s="1"/>
  <c r="AG317" i="5"/>
  <c r="AD67" i="5"/>
  <c r="AY67" i="5"/>
  <c r="BT67" i="5"/>
  <c r="AO67" i="5"/>
  <c r="BJ67" i="5" s="1"/>
  <c r="AP741" i="5"/>
  <c r="BK741" i="5" s="1"/>
  <c r="AO741" i="5"/>
  <c r="BJ741" i="5" s="1"/>
  <c r="AD800" i="5"/>
  <c r="AY800" i="5" s="1"/>
  <c r="BT800" i="5" s="1"/>
  <c r="AJ800" i="5"/>
  <c r="Y955" i="5"/>
  <c r="AT955" i="5" s="1"/>
  <c r="AM955" i="5"/>
  <c r="AI176" i="5"/>
  <c r="AH176" i="5"/>
  <c r="Y25" i="5"/>
  <c r="X25" i="5"/>
  <c r="X1010" i="5"/>
  <c r="CH1010" i="5"/>
  <c r="W1010" i="5"/>
  <c r="AR1010" i="5" s="1"/>
  <c r="AS465" i="5"/>
  <c r="X465" i="5"/>
  <c r="BN465" i="5" s="1"/>
  <c r="AB465" i="5"/>
  <c r="AW465" i="5" s="1"/>
  <c r="AK718" i="5"/>
  <c r="BF718" i="5" s="1"/>
  <c r="AL718" i="5"/>
  <c r="AF83" i="5"/>
  <c r="AJ83" i="5"/>
  <c r="BE83" i="5" s="1"/>
  <c r="AF416" i="5"/>
  <c r="BA416" i="5" s="1"/>
  <c r="AL416" i="5"/>
  <c r="AP542" i="5"/>
  <c r="BK542" i="5" s="1"/>
  <c r="AJ542" i="5"/>
  <c r="BE542" i="5" s="1"/>
  <c r="AP68" i="5"/>
  <c r="BK68" i="5" s="1"/>
  <c r="Z68" i="5"/>
  <c r="AU68" i="5"/>
  <c r="AF533" i="5"/>
  <c r="AO533" i="5"/>
  <c r="BJ533" i="5"/>
  <c r="AI141" i="5"/>
  <c r="BD141" i="5" s="1"/>
  <c r="X141" i="5"/>
  <c r="AA335" i="5"/>
  <c r="AC335" i="5"/>
  <c r="AX335" i="5" s="1"/>
  <c r="BC289" i="5"/>
  <c r="BX289" i="5" s="1"/>
  <c r="AH289" i="5"/>
  <c r="AB289" i="5"/>
  <c r="BH484" i="5"/>
  <c r="CC484" i="5" s="1"/>
  <c r="AM484" i="5"/>
  <c r="AL484" i="5"/>
  <c r="BG484" i="5" s="1"/>
  <c r="AK595" i="5"/>
  <c r="BF595" i="5" s="1"/>
  <c r="CA595" i="5" s="1"/>
  <c r="AL595" i="5"/>
  <c r="BG595" i="5"/>
  <c r="Y309" i="5"/>
  <c r="AT309" i="5" s="1"/>
  <c r="AB309" i="5"/>
  <c r="AW309" i="5" s="1"/>
  <c r="BR309" i="5"/>
  <c r="AP725" i="5"/>
  <c r="BK725" i="5" s="1"/>
  <c r="CF725" i="5" s="1"/>
  <c r="AO725" i="5"/>
  <c r="BJ725" i="5" s="1"/>
  <c r="AF161" i="5"/>
  <c r="BA161" i="5" s="1"/>
  <c r="BV161" i="5" s="1"/>
  <c r="AO161" i="5"/>
  <c r="AF424" i="5"/>
  <c r="BA424" i="5"/>
  <c r="AB424" i="5"/>
  <c r="AW424" i="5" s="1"/>
  <c r="AN444" i="5"/>
  <c r="BI444" i="5" s="1"/>
  <c r="AE444" i="5"/>
  <c r="AZ444" i="5" s="1"/>
  <c r="AD96" i="5"/>
  <c r="AY96" i="5" s="1"/>
  <c r="BT96" i="5" s="1"/>
  <c r="X96" i="5"/>
  <c r="AS96" i="5" s="1"/>
  <c r="AD311" i="5"/>
  <c r="AY311" i="5" s="1"/>
  <c r="AH311" i="5"/>
  <c r="BC311" i="5" s="1"/>
  <c r="AM940" i="5"/>
  <c r="BH940" i="5" s="1"/>
  <c r="AL940" i="5"/>
  <c r="BG940" i="5" s="1"/>
  <c r="AM714" i="5"/>
  <c r="BH714" i="5" s="1"/>
  <c r="CC714" i="5" s="1"/>
  <c r="AG714" i="5"/>
  <c r="AK151" i="5"/>
  <c r="BF151" i="5"/>
  <c r="CA151" i="5" s="1"/>
  <c r="CH151" i="5"/>
  <c r="W151" i="5"/>
  <c r="Y990" i="5"/>
  <c r="AT990" i="5" s="1"/>
  <c r="AL990" i="5"/>
  <c r="BG990" i="5" s="1"/>
  <c r="AP234" i="5"/>
  <c r="BK234" i="5" s="1"/>
  <c r="AO234" i="5"/>
  <c r="BJ234" i="5" s="1"/>
  <c r="Y515" i="5"/>
  <c r="AT515" i="5" s="1"/>
  <c r="BO515" i="5" s="1"/>
  <c r="AE515" i="5"/>
  <c r="AZ515" i="5" s="1"/>
  <c r="BU515" i="5" s="1"/>
  <c r="AI749" i="5"/>
  <c r="AO749" i="5"/>
  <c r="BJ749" i="5"/>
  <c r="AI47" i="5"/>
  <c r="BD47" i="5" s="1"/>
  <c r="AZ47" i="5"/>
  <c r="BU47" i="5" s="1"/>
  <c r="AE47" i="5"/>
  <c r="AD439" i="5"/>
  <c r="AY439" i="5" s="1"/>
  <c r="AH439" i="5"/>
  <c r="BC439" i="5" s="1"/>
  <c r="AA319" i="5"/>
  <c r="AV319" i="5" s="1"/>
  <c r="X319" i="5"/>
  <c r="AS319" i="5"/>
  <c r="BN319" i="5" s="1"/>
  <c r="CC230" i="5"/>
  <c r="AM230" i="5"/>
  <c r="BH230" i="5" s="1"/>
  <c r="AL230" i="5"/>
  <c r="AP204" i="5"/>
  <c r="BK204" i="5" s="1"/>
  <c r="CH204" i="5"/>
  <c r="W204" i="5"/>
  <c r="AP794" i="5"/>
  <c r="BK794" i="5"/>
  <c r="AL794" i="5"/>
  <c r="AF210" i="5"/>
  <c r="BA210" i="5" s="1"/>
  <c r="AO210" i="5"/>
  <c r="BJ210" i="5" s="1"/>
  <c r="AD1008" i="5"/>
  <c r="X1008" i="5"/>
  <c r="AF351" i="5"/>
  <c r="BA351" i="5" s="1"/>
  <c r="AC351" i="5"/>
  <c r="AX351" i="5" s="1"/>
  <c r="AA40" i="5"/>
  <c r="AV40" i="5"/>
  <c r="BQ40" i="5"/>
  <c r="Z40" i="5"/>
  <c r="AD764" i="5"/>
  <c r="AC764" i="5"/>
  <c r="AX764" i="5" s="1"/>
  <c r="AC391" i="5"/>
  <c r="AX391" i="5" s="1"/>
  <c r="BS391" i="5" s="1"/>
  <c r="AL391" i="5"/>
  <c r="AC904" i="5"/>
  <c r="AX904" i="5" s="1"/>
  <c r="AB904" i="5"/>
  <c r="AW904" i="5" s="1"/>
  <c r="AP239" i="5"/>
  <c r="BK239" i="5" s="1"/>
  <c r="AB239" i="5"/>
  <c r="AW239" i="5" s="1"/>
  <c r="BR239" i="5" s="1"/>
  <c r="AP50" i="5"/>
  <c r="BK50" i="5" s="1"/>
  <c r="CF50" i="5" s="1"/>
  <c r="AL50" i="5"/>
  <c r="BG50" i="5" s="1"/>
  <c r="AF742" i="5"/>
  <c r="BA742" i="5" s="1"/>
  <c r="AL742" i="5"/>
  <c r="BG742" i="5" s="1"/>
  <c r="CB742" i="5" s="1"/>
  <c r="AN894" i="5"/>
  <c r="BI894" i="5" s="1"/>
  <c r="CD894" i="5" s="1"/>
  <c r="AL894" i="5"/>
  <c r="AK60" i="5"/>
  <c r="BF60" i="5" s="1"/>
  <c r="AM60" i="5"/>
  <c r="BH60" i="5"/>
  <c r="CC60" i="5" s="1"/>
  <c r="AF431" i="5"/>
  <c r="BA431" i="5" s="1"/>
  <c r="BV431" i="5" s="1"/>
  <c r="AO431" i="5"/>
  <c r="BJ431" i="5"/>
  <c r="CE431" i="5"/>
  <c r="AA152" i="5"/>
  <c r="AV152" i="5"/>
  <c r="BQ152" i="5"/>
  <c r="X152" i="5"/>
  <c r="AI617" i="5"/>
  <c r="AJ617" i="5"/>
  <c r="BE617" i="5" s="1"/>
  <c r="BZ617" i="5" s="1"/>
  <c r="AM70" i="5"/>
  <c r="BH70" i="5" s="1"/>
  <c r="CH70" i="5"/>
  <c r="W70" i="5"/>
  <c r="AR70" i="5" s="1"/>
  <c r="BJ486" i="5"/>
  <c r="AO486" i="5"/>
  <c r="AW486" i="5"/>
  <c r="BR486" i="5"/>
  <c r="AB486" i="5"/>
  <c r="AP884" i="5"/>
  <c r="BK884" i="5" s="1"/>
  <c r="CF884" i="5" s="1"/>
  <c r="CH884" i="5"/>
  <c r="W884" i="5"/>
  <c r="AF577" i="5"/>
  <c r="BA577" i="5" s="1"/>
  <c r="CH577" i="5"/>
  <c r="W577" i="5"/>
  <c r="AD527" i="5"/>
  <c r="AY527" i="5" s="1"/>
  <c r="AO527" i="5"/>
  <c r="AI461" i="5"/>
  <c r="BD461" i="5" s="1"/>
  <c r="AJ461" i="5"/>
  <c r="BE461" i="5" s="1"/>
  <c r="AA451" i="5"/>
  <c r="AO451" i="5"/>
  <c r="BJ451" i="5"/>
  <c r="AK517" i="5"/>
  <c r="Z517" i="5"/>
  <c r="AU517" i="5"/>
  <c r="BP517" i="5" s="1"/>
  <c r="AD341" i="5"/>
  <c r="AY341" i="5" s="1"/>
  <c r="BT341" i="5" s="1"/>
  <c r="X341" i="5"/>
  <c r="AI814" i="5"/>
  <c r="BD814" i="5"/>
  <c r="BY814" i="5" s="1"/>
  <c r="BC814" i="5"/>
  <c r="BX814" i="5" s="1"/>
  <c r="AH814" i="5"/>
  <c r="AO207" i="5"/>
  <c r="CH207" i="5"/>
  <c r="W207" i="5"/>
  <c r="AM136" i="5"/>
  <c r="BH136" i="5" s="1"/>
  <c r="CH136" i="5"/>
  <c r="W136" i="5"/>
  <c r="AR136" i="5"/>
  <c r="CA914" i="5"/>
  <c r="AK914" i="5"/>
  <c r="BF914" i="5" s="1"/>
  <c r="Z914" i="5"/>
  <c r="AN281" i="5"/>
  <c r="BI281" i="5" s="1"/>
  <c r="Z281" i="5"/>
  <c r="AU281" i="5" s="1"/>
  <c r="BP281" i="5" s="1"/>
  <c r="AK657" i="5"/>
  <c r="AE657" i="5"/>
  <c r="AK331" i="5"/>
  <c r="BF331" i="5" s="1"/>
  <c r="AE331" i="5"/>
  <c r="AP824" i="5"/>
  <c r="BK824" i="5" s="1"/>
  <c r="AJ824" i="5"/>
  <c r="BE824" i="5" s="1"/>
  <c r="BZ824" i="5" s="1"/>
  <c r="AA421" i="5"/>
  <c r="AV421" i="5" s="1"/>
  <c r="AS421" i="5"/>
  <c r="BN421" i="5" s="1"/>
  <c r="X421" i="5"/>
  <c r="Y944" i="5"/>
  <c r="AT944" i="5"/>
  <c r="AJ944" i="5"/>
  <c r="BE944" i="5" s="1"/>
  <c r="AI767" i="5"/>
  <c r="AO767" i="5"/>
  <c r="BJ767" i="5" s="1"/>
  <c r="CE767" i="5" s="1"/>
  <c r="AH377" i="5"/>
  <c r="BC377" i="5" s="1"/>
  <c r="AB377" i="5"/>
  <c r="X355" i="5"/>
  <c r="AG355" i="5"/>
  <c r="AF810" i="5"/>
  <c r="BA810" i="5" s="1"/>
  <c r="AL810" i="5"/>
  <c r="BG810" i="5"/>
  <c r="Y37" i="5"/>
  <c r="AB37" i="5"/>
  <c r="AP523" i="5"/>
  <c r="Z523" i="5"/>
  <c r="AU523" i="5" s="1"/>
  <c r="AP643" i="5"/>
  <c r="AJ643" i="5"/>
  <c r="BE643" i="5" s="1"/>
  <c r="AI154" i="5"/>
  <c r="BD154" i="5" s="1"/>
  <c r="BY154" i="5"/>
  <c r="X154" i="5"/>
  <c r="AS154" i="5" s="1"/>
  <c r="AI1002" i="5"/>
  <c r="AO1002" i="5"/>
  <c r="BJ1002" i="5" s="1"/>
  <c r="AI1001" i="5"/>
  <c r="BD1001" i="5" s="1"/>
  <c r="X1001" i="5"/>
  <c r="AS1001" i="5" s="1"/>
  <c r="AD869" i="5"/>
  <c r="AY869" i="5"/>
  <c r="BT869" i="5" s="1"/>
  <c r="AH869" i="5"/>
  <c r="AH585" i="5"/>
  <c r="BC585" i="5" s="1"/>
  <c r="CH585" i="5"/>
  <c r="W585" i="5"/>
  <c r="AM504" i="5"/>
  <c r="BH504" i="5" s="1"/>
  <c r="AB504" i="5"/>
  <c r="AW504" i="5" s="1"/>
  <c r="BR504" i="5" s="1"/>
  <c r="AD992" i="5"/>
  <c r="AY992" i="5" s="1"/>
  <c r="AG992" i="5"/>
  <c r="BB992" i="5"/>
  <c r="BW992" i="5" s="1"/>
  <c r="AK171" i="5"/>
  <c r="AE171" i="5"/>
  <c r="AZ171" i="5" s="1"/>
  <c r="AN589" i="5"/>
  <c r="AO589" i="5"/>
  <c r="BJ589" i="5" s="1"/>
  <c r="CE589" i="5" s="1"/>
  <c r="Y916" i="5"/>
  <c r="AT916" i="5" s="1"/>
  <c r="BO916" i="5" s="1"/>
  <c r="AB916" i="5"/>
  <c r="AW916" i="5" s="1"/>
  <c r="AF103" i="5"/>
  <c r="BA103" i="5"/>
  <c r="BV103" i="5"/>
  <c r="AJ103" i="5"/>
  <c r="AK93" i="5"/>
  <c r="AJ93" i="5"/>
  <c r="BE93" i="5" s="1"/>
  <c r="AI989" i="5"/>
  <c r="BD989" i="5" s="1"/>
  <c r="BY989" i="5" s="1"/>
  <c r="AO989" i="5"/>
  <c r="BJ989" i="5" s="1"/>
  <c r="AD454" i="5"/>
  <c r="AC454" i="5"/>
  <c r="BC808" i="5"/>
  <c r="BX808" i="5" s="1"/>
  <c r="AH808" i="5"/>
  <c r="CH808" i="5"/>
  <c r="W808" i="5"/>
  <c r="AR808" i="5" s="1"/>
  <c r="AP87" i="5"/>
  <c r="AG87" i="5"/>
  <c r="BB87" i="5" s="1"/>
  <c r="AF902" i="5"/>
  <c r="BA902" i="5" s="1"/>
  <c r="AO902" i="5"/>
  <c r="BJ902" i="5" s="1"/>
  <c r="AK120" i="5"/>
  <c r="CA120" i="5" s="1"/>
  <c r="BF120" i="5"/>
  <c r="X120" i="5"/>
  <c r="AD481" i="5"/>
  <c r="AY481" i="5" s="1"/>
  <c r="BT481" i="5"/>
  <c r="AL481" i="5"/>
  <c r="BG481" i="5" s="1"/>
  <c r="AP417" i="5"/>
  <c r="AM674" i="5"/>
  <c r="BH674" i="5" s="1"/>
  <c r="CC674" i="5" s="1"/>
  <c r="X428" i="5"/>
  <c r="AS428" i="5"/>
  <c r="BN428" i="5"/>
  <c r="AA280" i="5"/>
  <c r="AV280" i="5" s="1"/>
  <c r="BQ280" i="5" s="1"/>
  <c r="AH121" i="5"/>
  <c r="BC121" i="5" s="1"/>
  <c r="AK783" i="5"/>
  <c r="BF783" i="5" s="1"/>
  <c r="Z56" i="5"/>
  <c r="AU56" i="5" s="1"/>
  <c r="X217" i="5"/>
  <c r="AI676" i="5"/>
  <c r="BD676" i="5" s="1"/>
  <c r="BY676" i="5" s="1"/>
  <c r="AN246" i="5"/>
  <c r="BI246" i="5"/>
  <c r="CD246" i="5" s="1"/>
  <c r="AD53" i="5"/>
  <c r="AE98" i="5"/>
  <c r="AZ98" i="5" s="1"/>
  <c r="AB514" i="5"/>
  <c r="Z191" i="5"/>
  <c r="AU191" i="5" s="1"/>
  <c r="AN485" i="5"/>
  <c r="BI485" i="5" s="1"/>
  <c r="CD485" i="5" s="1"/>
  <c r="AJ646" i="5"/>
  <c r="BE646" i="5"/>
  <c r="BZ646" i="5" s="1"/>
  <c r="AM986" i="5"/>
  <c r="AN53" i="5"/>
  <c r="BI53" i="5" s="1"/>
  <c r="CD53" i="5" s="1"/>
  <c r="AP98" i="5"/>
  <c r="BK98" i="5" s="1"/>
  <c r="CF98" i="5" s="1"/>
  <c r="AI121" i="5"/>
  <c r="BD121" i="5" s="1"/>
  <c r="BY121" i="5" s="1"/>
  <c r="AA485" i="5"/>
  <c r="AD217" i="5"/>
  <c r="AY217" i="5"/>
  <c r="AH833" i="5"/>
  <c r="AA739" i="5"/>
  <c r="AV739" i="5" s="1"/>
  <c r="X853" i="5"/>
  <c r="AI636" i="5"/>
  <c r="BD636" i="5"/>
  <c r="BY636" i="5" s="1"/>
  <c r="AD726" i="5"/>
  <c r="AJ826" i="5"/>
  <c r="BE826" i="5" s="1"/>
  <c r="BZ826" i="5" s="1"/>
  <c r="Y393" i="5"/>
  <c r="AT393" i="5"/>
  <c r="BO393" i="5" s="1"/>
  <c r="AL198" i="5"/>
  <c r="BG198" i="5" s="1"/>
  <c r="CB198" i="5" s="1"/>
  <c r="AK324" i="5"/>
  <c r="BF324" i="5" s="1"/>
  <c r="Z778" i="5"/>
  <c r="AU778" i="5" s="1"/>
  <c r="AN364" i="5"/>
  <c r="BI364" i="5" s="1"/>
  <c r="AH475" i="5"/>
  <c r="AB180" i="5"/>
  <c r="AP672" i="5"/>
  <c r="BK672" i="5" s="1"/>
  <c r="AH346" i="5"/>
  <c r="BC346" i="5" s="1"/>
  <c r="CH671" i="5"/>
  <c r="W671" i="5"/>
  <c r="AR671" i="5" s="1"/>
  <c r="AJ877" i="5"/>
  <c r="BE877" i="5" s="1"/>
  <c r="AC157" i="5"/>
  <c r="BS157" i="5" s="1"/>
  <c r="AX157" i="5"/>
  <c r="X109" i="5"/>
  <c r="AS109" i="5" s="1"/>
  <c r="AJ336" i="5"/>
  <c r="Z307" i="5"/>
  <c r="AU307" i="5"/>
  <c r="AC880" i="5"/>
  <c r="AX880" i="5" s="1"/>
  <c r="AB347" i="5"/>
  <c r="AW347" i="5" s="1"/>
  <c r="BK445" i="5"/>
  <c r="AP445" i="5"/>
  <c r="AM837" i="5"/>
  <c r="AL427" i="5"/>
  <c r="CH63" i="5"/>
  <c r="W63" i="5"/>
  <c r="AR63" i="5"/>
  <c r="AF209" i="5"/>
  <c r="AO724" i="5"/>
  <c r="BJ724" i="5" s="1"/>
  <c r="CE724" i="5" s="1"/>
  <c r="AH652" i="5"/>
  <c r="BC652" i="5"/>
  <c r="BX652" i="5" s="1"/>
  <c r="AK797" i="5"/>
  <c r="AF19" i="5"/>
  <c r="BA19" i="5" s="1"/>
  <c r="AA417" i="5"/>
  <c r="AV417" i="5" s="1"/>
  <c r="AH131" i="5"/>
  <c r="BC131" i="5" s="1"/>
  <c r="BX131" i="5" s="1"/>
  <c r="AG674" i="5"/>
  <c r="BB674" i="5"/>
  <c r="AG328" i="5"/>
  <c r="AA191" i="5"/>
  <c r="AE121" i="5"/>
  <c r="AZ121" i="5" s="1"/>
  <c r="AE43" i="5"/>
  <c r="AH162" i="5"/>
  <c r="AU485" i="5"/>
  <c r="BP485" i="5"/>
  <c r="Z485" i="5"/>
  <c r="AO646" i="5"/>
  <c r="AJ217" i="5"/>
  <c r="BE217" i="5" s="1"/>
  <c r="AE823" i="5"/>
  <c r="AZ823" i="5" s="1"/>
  <c r="BU823" i="5" s="1"/>
  <c r="X803" i="5"/>
  <c r="AS803" i="5" s="1"/>
  <c r="X676" i="5"/>
  <c r="AG146" i="5"/>
  <c r="BB146" i="5" s="1"/>
  <c r="BW146" i="5" s="1"/>
  <c r="AP636" i="5"/>
  <c r="BK636" i="5" s="1"/>
  <c r="AK997" i="5"/>
  <c r="CA997" i="5" s="1"/>
  <c r="BF997" i="5"/>
  <c r="X536" i="5"/>
  <c r="AS536" i="5" s="1"/>
  <c r="AO726" i="5"/>
  <c r="BJ726" i="5" s="1"/>
  <c r="AP786" i="5"/>
  <c r="BK786" i="5" s="1"/>
  <c r="AD754" i="5"/>
  <c r="AC768" i="5"/>
  <c r="AX768" i="5"/>
  <c r="BS768" i="5" s="1"/>
  <c r="X198" i="5"/>
  <c r="AS198" i="5"/>
  <c r="BN198" i="5" s="1"/>
  <c r="AI394" i="5"/>
  <c r="AN354" i="5"/>
  <c r="Z938" i="5"/>
  <c r="AU938" i="5" s="1"/>
  <c r="AA888" i="5"/>
  <c r="AV888" i="5" s="1"/>
  <c r="BQ888" i="5" s="1"/>
  <c r="AM690" i="5"/>
  <c r="BH690" i="5" s="1"/>
  <c r="AM778" i="5"/>
  <c r="AN404" i="5"/>
  <c r="AN890" i="5"/>
  <c r="AC662" i="5"/>
  <c r="X475" i="5"/>
  <c r="AG160" i="5"/>
  <c r="BB160" i="5" s="1"/>
  <c r="BW160" i="5"/>
  <c r="AP695" i="5"/>
  <c r="BK695" i="5" s="1"/>
  <c r="Z672" i="5"/>
  <c r="AF186" i="5"/>
  <c r="AP602" i="5"/>
  <c r="BK602" i="5"/>
  <c r="CF602" i="5" s="1"/>
  <c r="X671" i="5"/>
  <c r="AS671" i="5" s="1"/>
  <c r="BN671" i="5" s="1"/>
  <c r="AG170" i="5"/>
  <c r="BB170" i="5"/>
  <c r="Z691" i="5"/>
  <c r="AU691" i="5" s="1"/>
  <c r="BP691" i="5"/>
  <c r="AK877" i="5"/>
  <c r="AJ76" i="5"/>
  <c r="AN48" i="5"/>
  <c r="AL920" i="5"/>
  <c r="BG920" i="5" s="1"/>
  <c r="AL799" i="5"/>
  <c r="BG799" i="5" s="1"/>
  <c r="CB799" i="5" s="1"/>
  <c r="AJ681" i="5"/>
  <c r="BZ681" i="5" s="1"/>
  <c r="BE681" i="5"/>
  <c r="AA55" i="5"/>
  <c r="AV55" i="5"/>
  <c r="BQ55" i="5" s="1"/>
  <c r="Z809" i="5"/>
  <c r="AU809" i="5" s="1"/>
  <c r="AK850" i="5"/>
  <c r="AB445" i="5"/>
  <c r="AA276" i="5"/>
  <c r="Z837" i="5"/>
  <c r="AU837" i="5" s="1"/>
  <c r="AA427" i="5"/>
  <c r="AV427" i="5" s="1"/>
  <c r="AM493" i="5"/>
  <c r="BH493" i="5" s="1"/>
  <c r="AC693" i="5"/>
  <c r="AX693" i="5"/>
  <c r="AP209" i="5"/>
  <c r="BK209" i="5" s="1"/>
  <c r="CF209" i="5" s="1"/>
  <c r="AE189" i="5"/>
  <c r="CH724" i="5"/>
  <c r="W724" i="5"/>
  <c r="AD581" i="5"/>
  <c r="Y385" i="5"/>
  <c r="AT385" i="5" s="1"/>
  <c r="AO661" i="5"/>
  <c r="BJ661" i="5" s="1"/>
  <c r="AD446" i="5"/>
  <c r="AD57" i="5"/>
  <c r="AY57" i="5" s="1"/>
  <c r="AE819" i="5"/>
  <c r="AM641" i="5"/>
  <c r="W78" i="5"/>
  <c r="CH78" i="5"/>
  <c r="CH199" i="5"/>
  <c r="W199" i="5"/>
  <c r="AG305" i="5"/>
  <c r="BB305" i="5" s="1"/>
  <c r="Z150" i="5"/>
  <c r="AU150" i="5" s="1"/>
  <c r="AH265" i="5"/>
  <c r="BC265" i="5" s="1"/>
  <c r="AB953" i="5"/>
  <c r="AJ942" i="5"/>
  <c r="BE942" i="5" s="1"/>
  <c r="AO812" i="5"/>
  <c r="BJ812" i="5" s="1"/>
  <c r="CE812" i="5" s="1"/>
  <c r="X554" i="5"/>
  <c r="AE557" i="5"/>
  <c r="AZ557" i="5" s="1"/>
  <c r="BU557" i="5" s="1"/>
  <c r="CH557" i="5"/>
  <c r="W557" i="5"/>
  <c r="AE627" i="5"/>
  <c r="AZ627" i="5" s="1"/>
  <c r="BU627" i="5" s="1"/>
  <c r="AL627" i="5"/>
  <c r="BG627" i="5" s="1"/>
  <c r="AP291" i="5"/>
  <c r="BK291" i="5"/>
  <c r="CF291" i="5" s="1"/>
  <c r="AB291" i="5"/>
  <c r="AN236" i="5"/>
  <c r="BI236" i="5" s="1"/>
  <c r="CD236" i="5" s="1"/>
  <c r="AJ236" i="5"/>
  <c r="AP111" i="5"/>
  <c r="BK111" i="5"/>
  <c r="CF111" i="5"/>
  <c r="Z111" i="5"/>
  <c r="Y547" i="5"/>
  <c r="AT547" i="5" s="1"/>
  <c r="BO547" i="5" s="1"/>
  <c r="Z547" i="5"/>
  <c r="AU547" i="5" s="1"/>
  <c r="BY774" i="5"/>
  <c r="AI774" i="5"/>
  <c r="BD774" i="5" s="1"/>
  <c r="Z774" i="5"/>
  <c r="AD381" i="5"/>
  <c r="AY381" i="5" s="1"/>
  <c r="X381" i="5"/>
  <c r="AS381" i="5" s="1"/>
  <c r="AA687" i="5"/>
  <c r="AV687" i="5" s="1"/>
  <c r="AM687" i="5"/>
  <c r="BH687" i="5" s="1"/>
  <c r="CC687" i="5" s="1"/>
  <c r="AA745" i="5"/>
  <c r="AV745" i="5" s="1"/>
  <c r="AH745" i="5"/>
  <c r="BC745" i="5"/>
  <c r="BX745" i="5" s="1"/>
  <c r="BH538" i="5"/>
  <c r="CC538" i="5" s="1"/>
  <c r="AM538" i="5"/>
  <c r="AB538" i="5"/>
  <c r="X648" i="5"/>
  <c r="AS648" i="5"/>
  <c r="AG648" i="5"/>
  <c r="BB648" i="5"/>
  <c r="BW648" i="5" s="1"/>
  <c r="AP558" i="5"/>
  <c r="BK558" i="5" s="1"/>
  <c r="BR558" i="5"/>
  <c r="AB558" i="5"/>
  <c r="AW558" i="5"/>
  <c r="AN129" i="5"/>
  <c r="AL129" i="5"/>
  <c r="BG129" i="5" s="1"/>
  <c r="CB129" i="5" s="1"/>
  <c r="AP229" i="5"/>
  <c r="BK229" i="5" s="1"/>
  <c r="AJ229" i="5"/>
  <c r="BK719" i="5"/>
  <c r="CF719" i="5" s="1"/>
  <c r="AP719" i="5"/>
  <c r="AB719" i="5"/>
  <c r="Y155" i="5"/>
  <c r="AT155" i="5" s="1"/>
  <c r="AE155" i="5"/>
  <c r="Y102" i="5"/>
  <c r="AO102" i="5"/>
  <c r="BJ102" i="5"/>
  <c r="CE102" i="5" s="1"/>
  <c r="AA945" i="5"/>
  <c r="AV945" i="5"/>
  <c r="AL945" i="5"/>
  <c r="BG945" i="5" s="1"/>
  <c r="AD362" i="5"/>
  <c r="AY362" i="5" s="1"/>
  <c r="BT362" i="5" s="1"/>
  <c r="AM362" i="5"/>
  <c r="BH362" i="5"/>
  <c r="CC362" i="5" s="1"/>
  <c r="BH402" i="5"/>
  <c r="CC402" i="5" s="1"/>
  <c r="AM402" i="5"/>
  <c r="AG402" i="5"/>
  <c r="BB402" i="5" s="1"/>
  <c r="BW402" i="5" s="1"/>
  <c r="AC678" i="5"/>
  <c r="AX678" i="5" s="1"/>
  <c r="BS678" i="5" s="1"/>
  <c r="AL678" i="5"/>
  <c r="AK123" i="5"/>
  <c r="BF123" i="5"/>
  <c r="CA123" i="5"/>
  <c r="AG123" i="5"/>
  <c r="BB123" i="5" s="1"/>
  <c r="AI588" i="5"/>
  <c r="AZ588" i="5"/>
  <c r="BU588" i="5" s="1"/>
  <c r="AE588" i="5"/>
  <c r="AP213" i="5"/>
  <c r="AO213" i="5"/>
  <c r="BJ213" i="5" s="1"/>
  <c r="AF876" i="5"/>
  <c r="BA876" i="5" s="1"/>
  <c r="BV876" i="5" s="1"/>
  <c r="AO876" i="5"/>
  <c r="BJ876" i="5" s="1"/>
  <c r="CE876" i="5" s="1"/>
  <c r="AI896" i="5"/>
  <c r="BD896" i="5" s="1"/>
  <c r="BY896" i="5" s="1"/>
  <c r="AO896" i="5"/>
  <c r="AF187" i="5"/>
  <c r="X187" i="5"/>
  <c r="AP856" i="5"/>
  <c r="BK856" i="5" s="1"/>
  <c r="AM856" i="5"/>
  <c r="BH856" i="5" s="1"/>
  <c r="Y113" i="5"/>
  <c r="AT113" i="5" s="1"/>
  <c r="X113" i="5"/>
  <c r="AS113" i="5"/>
  <c r="BN113" i="5" s="1"/>
  <c r="Z619" i="5"/>
  <c r="AU619" i="5" s="1"/>
  <c r="BP619" i="5" s="1"/>
  <c r="AG619" i="5"/>
  <c r="BB619" i="5" s="1"/>
  <c r="AH174" i="5"/>
  <c r="AB174" i="5"/>
  <c r="AF629" i="5"/>
  <c r="AL629" i="5"/>
  <c r="BG629" i="5" s="1"/>
  <c r="CB629" i="5" s="1"/>
  <c r="AD836" i="5"/>
  <c r="AB836" i="5"/>
  <c r="AW836" i="5" s="1"/>
  <c r="AP679" i="5"/>
  <c r="BB679" i="5"/>
  <c r="BW679" i="5" s="1"/>
  <c r="AG679" i="5"/>
  <c r="AK62" i="5"/>
  <c r="BF62" i="5" s="1"/>
  <c r="AE62" i="5"/>
  <c r="AF696" i="5"/>
  <c r="BA696" i="5" s="1"/>
  <c r="AE696" i="5"/>
  <c r="AZ696" i="5" s="1"/>
  <c r="BU696" i="5" s="1"/>
  <c r="AI190" i="5"/>
  <c r="W190" i="5"/>
  <c r="AR190" i="5" s="1"/>
  <c r="CH190" i="5"/>
  <c r="AK806" i="5"/>
  <c r="BF806" i="5"/>
  <c r="CA806" i="5" s="1"/>
  <c r="Z806" i="5"/>
  <c r="AU806" i="5" s="1"/>
  <c r="BP806" i="5" s="1"/>
  <c r="AD977" i="5"/>
  <c r="AM977" i="5"/>
  <c r="AJ906" i="5"/>
  <c r="BE906" i="5" s="1"/>
  <c r="CH906" i="5"/>
  <c r="W906" i="5"/>
  <c r="BM906" i="5" s="1"/>
  <c r="AR906" i="5"/>
  <c r="AH443" i="5"/>
  <c r="BC443" i="5" s="1"/>
  <c r="BX443" i="5" s="1"/>
  <c r="AB443" i="5"/>
  <c r="AK283" i="5"/>
  <c r="AL283" i="5"/>
  <c r="BG283" i="5" s="1"/>
  <c r="BK433" i="5"/>
  <c r="CF433" i="5" s="1"/>
  <c r="AP433" i="5"/>
  <c r="AE433" i="5"/>
  <c r="AZ433" i="5"/>
  <c r="BU433" i="5" s="1"/>
  <c r="AP473" i="5"/>
  <c r="BK473" i="5" s="1"/>
  <c r="CF473" i="5" s="1"/>
  <c r="AO473" i="5"/>
  <c r="BJ473" i="5"/>
  <c r="CE473" i="5"/>
  <c r="AA639" i="5"/>
  <c r="AV639" i="5" s="1"/>
  <c r="BQ639" i="5" s="1"/>
  <c r="AO639" i="5"/>
  <c r="BJ639" i="5"/>
  <c r="Y963" i="5"/>
  <c r="AO963" i="5"/>
  <c r="CE963" i="5" s="1"/>
  <c r="BJ963" i="5"/>
  <c r="AA658" i="5"/>
  <c r="AJ658" i="5"/>
  <c r="BD482" i="5"/>
  <c r="BY482" i="5"/>
  <c r="AI482" i="5"/>
  <c r="AE482" i="5"/>
  <c r="AZ482" i="5" s="1"/>
  <c r="BU482" i="5" s="1"/>
  <c r="Y472" i="5"/>
  <c r="AT472" i="5" s="1"/>
  <c r="AM472" i="5"/>
  <c r="AH21" i="5"/>
  <c r="BC21" i="5"/>
  <c r="AG21" i="5"/>
  <c r="BB21" i="5"/>
  <c r="BW21" i="5" s="1"/>
  <c r="AC998" i="5"/>
  <c r="AX998" i="5" s="1"/>
  <c r="BS998" i="5" s="1"/>
  <c r="Z998" i="5"/>
  <c r="BP998" i="5" s="1"/>
  <c r="AU998" i="5"/>
  <c r="AK508" i="5"/>
  <c r="BF508" i="5" s="1"/>
  <c r="W508" i="5"/>
  <c r="CH508" i="5"/>
  <c r="AF184" i="5"/>
  <c r="Z184" i="5"/>
  <c r="AN785" i="5"/>
  <c r="BI785" i="5" s="1"/>
  <c r="Z785" i="5"/>
  <c r="AN1015" i="5"/>
  <c r="BE1015" i="5"/>
  <c r="BZ1015" i="5" s="1"/>
  <c r="AJ1015" i="5"/>
  <c r="Y885" i="5"/>
  <c r="AT885" i="5" s="1"/>
  <c r="BO885" i="5" s="1"/>
  <c r="AE885" i="5"/>
  <c r="AZ885" i="5" s="1"/>
  <c r="AI875" i="5"/>
  <c r="AM875" i="5"/>
  <c r="BH875" i="5" s="1"/>
  <c r="AI352" i="5"/>
  <c r="BD352" i="5" s="1"/>
  <c r="BY352" i="5" s="1"/>
  <c r="AO352" i="5"/>
  <c r="BJ352" i="5" s="1"/>
  <c r="Y372" i="5"/>
  <c r="X372" i="5"/>
  <c r="AS372" i="5" s="1"/>
  <c r="AC706" i="5"/>
  <c r="AX706" i="5" s="1"/>
  <c r="BS706" i="5" s="1"/>
  <c r="Z706" i="5"/>
  <c r="AU706" i="5"/>
  <c r="AM845" i="5"/>
  <c r="BH845" i="5"/>
  <c r="CH845" i="5"/>
  <c r="W845" i="5"/>
  <c r="AP855" i="5"/>
  <c r="BK855" i="5" s="1"/>
  <c r="CF855" i="5" s="1"/>
  <c r="AB855" i="5"/>
  <c r="AK925" i="5"/>
  <c r="BF925" i="5" s="1"/>
  <c r="AE925" i="5"/>
  <c r="AK498" i="5"/>
  <c r="BF498" i="5" s="1"/>
  <c r="CA498" i="5" s="1"/>
  <c r="AE498" i="5"/>
  <c r="AZ498" i="5" s="1"/>
  <c r="BU498" i="5" s="1"/>
  <c r="AP568" i="5"/>
  <c r="BK568" i="5"/>
  <c r="CF568" i="5"/>
  <c r="AE568" i="5"/>
  <c r="AZ568" i="5" s="1"/>
  <c r="BD628" i="5"/>
  <c r="AI628" i="5"/>
  <c r="AO628" i="5"/>
  <c r="BJ628" i="5"/>
  <c r="AD743" i="5"/>
  <c r="AY743" i="5" s="1"/>
  <c r="AL743" i="5"/>
  <c r="AA54" i="5"/>
  <c r="AJ54" i="5"/>
  <c r="BE54" i="5" s="1"/>
  <c r="AD28" i="5"/>
  <c r="AY28" i="5" s="1"/>
  <c r="BT28" i="5" s="1"/>
  <c r="AC28" i="5"/>
  <c r="AX28" i="5" s="1"/>
  <c r="AJ225" i="5"/>
  <c r="BE225" i="5" s="1"/>
  <c r="AB225" i="5"/>
  <c r="AW225" i="5" s="1"/>
  <c r="BR225" i="5" s="1"/>
  <c r="AO206" i="5"/>
  <c r="BJ206" i="5" s="1"/>
  <c r="CE206" i="5" s="1"/>
  <c r="AB206" i="5"/>
  <c r="BK505" i="5"/>
  <c r="CF505" i="5" s="1"/>
  <c r="AP505" i="5"/>
  <c r="AG505" i="5"/>
  <c r="BB505" i="5" s="1"/>
  <c r="AK175" i="5"/>
  <c r="BF175" i="5" s="1"/>
  <c r="AB175" i="5"/>
  <c r="AW175" i="5" s="1"/>
  <c r="BR175" i="5" s="1"/>
  <c r="AK903" i="5"/>
  <c r="BF903" i="5"/>
  <c r="AO903" i="5"/>
  <c r="BJ903" i="5" s="1"/>
  <c r="AI165" i="5"/>
  <c r="BP165" i="5"/>
  <c r="Z165" i="5"/>
  <c r="AU165" i="5" s="1"/>
  <c r="AD758" i="5"/>
  <c r="AY758" i="5" s="1"/>
  <c r="AE758" i="5"/>
  <c r="AZ758" i="5" s="1"/>
  <c r="BU758" i="5" s="1"/>
  <c r="Y1006" i="5"/>
  <c r="AT1006" i="5" s="1"/>
  <c r="X1006" i="5"/>
  <c r="AI72" i="5"/>
  <c r="BD72" i="5" s="1"/>
  <c r="X72" i="5"/>
  <c r="AF42" i="5"/>
  <c r="BA42" i="5"/>
  <c r="BV42" i="5" s="1"/>
  <c r="X42" i="5"/>
  <c r="AC689" i="5"/>
  <c r="AL689" i="5"/>
  <c r="BG689" i="5"/>
  <c r="CB689" i="5" s="1"/>
  <c r="X816" i="5"/>
  <c r="AS816" i="5" s="1"/>
  <c r="BN816" i="5" s="1"/>
  <c r="W816" i="5"/>
  <c r="CH816" i="5"/>
  <c r="AP993" i="5"/>
  <c r="AB993" i="5"/>
  <c r="AD967" i="5"/>
  <c r="Z967" i="5"/>
  <c r="AU967" i="5" s="1"/>
  <c r="AD245" i="5"/>
  <c r="AY245" i="5"/>
  <c r="AE245" i="5"/>
  <c r="AZ245" i="5" s="1"/>
  <c r="AK216" i="5"/>
  <c r="BF216" i="5" s="1"/>
  <c r="AE216" i="5"/>
  <c r="AZ216" i="5" s="1"/>
  <c r="AD232" i="5"/>
  <c r="AY232" i="5" s="1"/>
  <c r="BT232" i="5"/>
  <c r="AE232" i="5"/>
  <c r="AZ232" i="5" s="1"/>
  <c r="BU232" i="5" s="1"/>
  <c r="AD363" i="5"/>
  <c r="AY363" i="5" s="1"/>
  <c r="BT363" i="5" s="1"/>
  <c r="AO363" i="5"/>
  <c r="BJ363" i="5" s="1"/>
  <c r="CE363" i="5" s="1"/>
  <c r="Y203" i="5"/>
  <c r="AO203" i="5"/>
  <c r="Y353" i="5"/>
  <c r="X353" i="5"/>
  <c r="AJ453" i="5"/>
  <c r="BE453" i="5" s="1"/>
  <c r="BZ453" i="5" s="1"/>
  <c r="AG453" i="5"/>
  <c r="BB453" i="5"/>
  <c r="AE423" i="5"/>
  <c r="AZ423" i="5" s="1"/>
  <c r="BU423" i="5" s="1"/>
  <c r="AG423" i="5"/>
  <c r="BB423" i="5" s="1"/>
  <c r="BW423" i="5" s="1"/>
  <c r="AK539" i="5"/>
  <c r="BF539" i="5" s="1"/>
  <c r="BM539" i="5"/>
  <c r="W539" i="5"/>
  <c r="AR539" i="5" s="1"/>
  <c r="CH539" i="5"/>
  <c r="AK255" i="5"/>
  <c r="AB255" i="5"/>
  <c r="AW255" i="5" s="1"/>
  <c r="BR255" i="5"/>
  <c r="AN177" i="5"/>
  <c r="BI177" i="5"/>
  <c r="AE177" i="5"/>
  <c r="AK790" i="5"/>
  <c r="BF790" i="5" s="1"/>
  <c r="AJ790" i="5"/>
  <c r="BE790" i="5"/>
  <c r="AA467" i="5"/>
  <c r="AV467" i="5"/>
  <c r="CH467" i="5"/>
  <c r="AR467" i="5"/>
  <c r="BM467" i="5"/>
  <c r="W467" i="5"/>
  <c r="AN275" i="5"/>
  <c r="BI275" i="5" s="1"/>
  <c r="CD275" i="5" s="1"/>
  <c r="Z275" i="5"/>
  <c r="AU275" i="5" s="1"/>
  <c r="Y466" i="5"/>
  <c r="AT466" i="5" s="1"/>
  <c r="X466" i="5"/>
  <c r="AA202" i="5"/>
  <c r="AV202" i="5" s="1"/>
  <c r="AH202" i="5"/>
  <c r="BC202" i="5" s="1"/>
  <c r="BX202" i="5" s="1"/>
  <c r="AC900" i="5"/>
  <c r="W900" i="5"/>
  <c r="AR900" i="5"/>
  <c r="CH900" i="5"/>
  <c r="AC106" i="5"/>
  <c r="AX106" i="5"/>
  <c r="BS106" i="5" s="1"/>
  <c r="AE106" i="5"/>
  <c r="AZ106" i="5" s="1"/>
  <c r="AF107" i="5"/>
  <c r="BA107" i="5" s="1"/>
  <c r="BV107" i="5" s="1"/>
  <c r="AG107" i="5"/>
  <c r="BB107" i="5" s="1"/>
  <c r="AN532" i="5"/>
  <c r="BI532" i="5" s="1"/>
  <c r="CD532" i="5" s="1"/>
  <c r="AG532" i="5"/>
  <c r="BB532" i="5" s="1"/>
  <c r="BW532" i="5" s="1"/>
  <c r="AK847" i="5"/>
  <c r="BF847" i="5"/>
  <c r="CA847" i="5" s="1"/>
  <c r="Z847" i="5"/>
  <c r="AU847" i="5" s="1"/>
  <c r="BP847" i="5" s="1"/>
  <c r="AA511" i="5"/>
  <c r="AL511" i="5"/>
  <c r="BG511" i="5" s="1"/>
  <c r="CB511" i="5" s="1"/>
  <c r="Y571" i="5"/>
  <c r="AO571" i="5"/>
  <c r="BJ571" i="5" s="1"/>
  <c r="CE571" i="5"/>
  <c r="AF407" i="5"/>
  <c r="BA407" i="5" s="1"/>
  <c r="AJ407" i="5"/>
  <c r="AA212" i="5"/>
  <c r="AV212" i="5" s="1"/>
  <c r="AO212" i="5"/>
  <c r="BJ212" i="5"/>
  <c r="CE212" i="5"/>
  <c r="AA270" i="5"/>
  <c r="AV270" i="5" s="1"/>
  <c r="CC270" i="5"/>
  <c r="AM270" i="5"/>
  <c r="BH270" i="5" s="1"/>
  <c r="AH849" i="5"/>
  <c r="BC849" i="5" s="1"/>
  <c r="BX849" i="5"/>
  <c r="AB849" i="5"/>
  <c r="AW849" i="5" s="1"/>
  <c r="AE316" i="5"/>
  <c r="AZ316" i="5" s="1"/>
  <c r="AL316" i="5"/>
  <c r="AV867" i="5"/>
  <c r="BQ867" i="5" s="1"/>
  <c r="AA867" i="5"/>
  <c r="AG867" i="5"/>
  <c r="BW867" i="5" s="1"/>
  <c r="BB867" i="5"/>
  <c r="AF376" i="5"/>
  <c r="BA376" i="5" s="1"/>
  <c r="BV376" i="5" s="1"/>
  <c r="CH376" i="5"/>
  <c r="W376" i="5"/>
  <c r="AF622" i="5"/>
  <c r="BA622" i="5" s="1"/>
  <c r="W622" i="5"/>
  <c r="CH622" i="5"/>
  <c r="AF33" i="5"/>
  <c r="AJ33" i="5"/>
  <c r="BE33" i="5"/>
  <c r="BZ33" i="5" s="1"/>
  <c r="AD683" i="5"/>
  <c r="AY683" i="5" s="1"/>
  <c r="AG683" i="5"/>
  <c r="BB683" i="5" s="1"/>
  <c r="BW683" i="5" s="1"/>
  <c r="AF244" i="5"/>
  <c r="BA244" i="5" s="1"/>
  <c r="BV244" i="5" s="1"/>
  <c r="X244" i="5"/>
  <c r="AS244" i="5" s="1"/>
  <c r="AD39" i="5"/>
  <c r="AY39" i="5"/>
  <c r="X39" i="5"/>
  <c r="AS39" i="5" s="1"/>
  <c r="BN39" i="5" s="1"/>
  <c r="Y337" i="5"/>
  <c r="AT337" i="5"/>
  <c r="AC337" i="5"/>
  <c r="AX337" i="5" s="1"/>
  <c r="AI1004" i="5"/>
  <c r="BD1004" i="5" s="1"/>
  <c r="BY1004" i="5" s="1"/>
  <c r="W1004" i="5"/>
  <c r="CH1004" i="5"/>
  <c r="AP235" i="5"/>
  <c r="BK235" i="5" s="1"/>
  <c r="CF235" i="5" s="1"/>
  <c r="AJ235" i="5"/>
  <c r="BE235" i="5" s="1"/>
  <c r="BZ235" i="5"/>
  <c r="AF740" i="5"/>
  <c r="BA740" i="5"/>
  <c r="AL740" i="5"/>
  <c r="BG740" i="5" s="1"/>
  <c r="AN205" i="5"/>
  <c r="AC205" i="5"/>
  <c r="AX205" i="5" s="1"/>
  <c r="AF621" i="5"/>
  <c r="BA621" i="5" s="1"/>
  <c r="AJ621" i="5"/>
  <c r="BE621" i="5" s="1"/>
  <c r="BZ621" i="5" s="1"/>
  <c r="AF247" i="5"/>
  <c r="BA247" i="5" s="1"/>
  <c r="BV247" i="5" s="1"/>
  <c r="AH247" i="5"/>
  <c r="AI830" i="5"/>
  <c r="BD830" i="5" s="1"/>
  <c r="X830" i="5"/>
  <c r="AS830" i="5" s="1"/>
  <c r="BN830" i="5" s="1"/>
  <c r="AD727" i="5"/>
  <c r="AY727" i="5"/>
  <c r="BT727" i="5" s="1"/>
  <c r="AM727" i="5"/>
  <c r="BH727" i="5" s="1"/>
  <c r="Z117" i="5"/>
  <c r="AU117" i="5" s="1"/>
  <c r="BP117" i="5" s="1"/>
  <c r="AB117" i="5"/>
  <c r="AW117" i="5"/>
  <c r="BR117" i="5"/>
  <c r="X97" i="5"/>
  <c r="AS97" i="5" s="1"/>
  <c r="BN97" i="5" s="1"/>
  <c r="AW97" i="5"/>
  <c r="AB97" i="5"/>
  <c r="AF147" i="5"/>
  <c r="BA147" i="5" s="1"/>
  <c r="AE147" i="5"/>
  <c r="AN976" i="5"/>
  <c r="BI976" i="5"/>
  <c r="CD976" i="5" s="1"/>
  <c r="Z976" i="5"/>
  <c r="AK711" i="5"/>
  <c r="BF711" i="5" s="1"/>
  <c r="AE711" i="5"/>
  <c r="AZ711" i="5" s="1"/>
  <c r="AF79" i="5"/>
  <c r="BA79" i="5" s="1"/>
  <c r="BV79" i="5" s="1"/>
  <c r="Z79" i="5"/>
  <c r="AU79" i="5" s="1"/>
  <c r="BP79" i="5" s="1"/>
  <c r="AK996" i="5"/>
  <c r="BF996" i="5" s="1"/>
  <c r="AJ996" i="5"/>
  <c r="BE996" i="5" s="1"/>
  <c r="AD512" i="5"/>
  <c r="AY512" i="5" s="1"/>
  <c r="AE512" i="5"/>
  <c r="AZ512" i="5"/>
  <c r="BU512" i="5"/>
  <c r="AD357" i="5"/>
  <c r="AY357" i="5" s="1"/>
  <c r="X357" i="5"/>
  <c r="AS357" i="5"/>
  <c r="AA266" i="5"/>
  <c r="AV266" i="5" s="1"/>
  <c r="BQ266" i="5"/>
  <c r="AO266" i="5"/>
  <c r="BJ266" i="5" s="1"/>
  <c r="CE266" i="5" s="1"/>
  <c r="AE73" i="5"/>
  <c r="AB73" i="5"/>
  <c r="AW73" i="5" s="1"/>
  <c r="AH698" i="5"/>
  <c r="AG698" i="5"/>
  <c r="BB698" i="5"/>
  <c r="AA756" i="5"/>
  <c r="AV756" i="5" s="1"/>
  <c r="Z756" i="5"/>
  <c r="AU756" i="5" s="1"/>
  <c r="AP994" i="5"/>
  <c r="AL994" i="5"/>
  <c r="BG994" i="5" s="1"/>
  <c r="AP110" i="5"/>
  <c r="BK110" i="5"/>
  <c r="Z110" i="5"/>
  <c r="AU110" i="5" s="1"/>
  <c r="AI380" i="5"/>
  <c r="AO380" i="5"/>
  <c r="BJ380" i="5"/>
  <c r="BF752" i="5"/>
  <c r="CA752" i="5" s="1"/>
  <c r="AK752" i="5"/>
  <c r="AO752" i="5"/>
  <c r="BJ752" i="5" s="1"/>
  <c r="AP310" i="5"/>
  <c r="BK310" i="5" s="1"/>
  <c r="AC310" i="5"/>
  <c r="AX310" i="5" s="1"/>
  <c r="BS310" i="5" s="1"/>
  <c r="AI755" i="5"/>
  <c r="BD755" i="5"/>
  <c r="AX755" i="5"/>
  <c r="BS755" i="5" s="1"/>
  <c r="AC755" i="5"/>
  <c r="AD370" i="5"/>
  <c r="AH370" i="5"/>
  <c r="BC370" i="5" s="1"/>
  <c r="AO576" i="5"/>
  <c r="BJ576" i="5" s="1"/>
  <c r="AL576" i="5"/>
  <c r="AC586" i="5"/>
  <c r="W586" i="5"/>
  <c r="AR586" i="5" s="1"/>
  <c r="CH586" i="5"/>
  <c r="AK133" i="5"/>
  <c r="AB133" i="5"/>
  <c r="AW133" i="5" s="1"/>
  <c r="BR133" i="5" s="1"/>
  <c r="AP988" i="5"/>
  <c r="BK988" i="5"/>
  <c r="AE988" i="5"/>
  <c r="AZ988" i="5" s="1"/>
  <c r="AK864" i="5"/>
  <c r="Z864" i="5"/>
  <c r="AU864" i="5" s="1"/>
  <c r="Y985" i="5"/>
  <c r="AO985" i="5"/>
  <c r="BJ985" i="5" s="1"/>
  <c r="CE985" i="5" s="1"/>
  <c r="AF597" i="5"/>
  <c r="AE597" i="5"/>
  <c r="BQ537" i="5"/>
  <c r="AA537" i="5"/>
  <c r="AV537" i="5" s="1"/>
  <c r="AE537" i="5"/>
  <c r="AZ537" i="5"/>
  <c r="Y647" i="5"/>
  <c r="AT647" i="5" s="1"/>
  <c r="X647" i="5"/>
  <c r="AS647" i="5"/>
  <c r="BN647" i="5" s="1"/>
  <c r="AI321" i="5"/>
  <c r="BD321" i="5" s="1"/>
  <c r="AC321" i="5"/>
  <c r="AX321" i="5" s="1"/>
  <c r="AO271" i="5"/>
  <c r="CH271" i="5"/>
  <c r="W271" i="5"/>
  <c r="AM637" i="5"/>
  <c r="BH637" i="5" s="1"/>
  <c r="CC637" i="5" s="1"/>
  <c r="AB637" i="5"/>
  <c r="AK567" i="5"/>
  <c r="AB567" i="5"/>
  <c r="AI471" i="5"/>
  <c r="AG471" i="5"/>
  <c r="BB471" i="5" s="1"/>
  <c r="AI924" i="5"/>
  <c r="X924" i="5"/>
  <c r="AN506" i="5"/>
  <c r="BI506" i="5" s="1"/>
  <c r="CD506" i="5"/>
  <c r="AJ506" i="5"/>
  <c r="BE506" i="5" s="1"/>
  <c r="BZ506" i="5" s="1"/>
  <c r="AN982" i="5"/>
  <c r="Z982" i="5"/>
  <c r="AD139" i="5"/>
  <c r="AC139" i="5"/>
  <c r="AX139" i="5" s="1"/>
  <c r="BS139" i="5" s="1"/>
  <c r="AI412" i="5"/>
  <c r="BD412" i="5" s="1"/>
  <c r="AC412" i="5"/>
  <c r="Y382" i="5"/>
  <c r="AT382" i="5" s="1"/>
  <c r="AH382" i="5"/>
  <c r="BC382" i="5" s="1"/>
  <c r="AC835" i="5"/>
  <c r="AX835" i="5" s="1"/>
  <c r="AB835" i="5"/>
  <c r="AW835" i="5" s="1"/>
  <c r="BR835" i="5" s="1"/>
  <c r="X51" i="5"/>
  <c r="AS51" i="5" s="1"/>
  <c r="BN51" i="5" s="1"/>
  <c r="CH51" i="5"/>
  <c r="W51" i="5"/>
  <c r="AR51" i="5"/>
  <c r="AK1005" i="5"/>
  <c r="AU1005" i="5"/>
  <c r="BP1005" i="5" s="1"/>
  <c r="Z1005" i="5"/>
  <c r="AN322" i="5"/>
  <c r="BI322" i="5" s="1"/>
  <c r="AL322" i="5"/>
  <c r="BG322" i="5" s="1"/>
  <c r="CB322" i="5" s="1"/>
  <c r="AK548" i="5"/>
  <c r="AE548" i="5"/>
  <c r="AZ548" i="5"/>
  <c r="BU548" i="5" s="1"/>
  <c r="CD528" i="5"/>
  <c r="AN528" i="5"/>
  <c r="BI528" i="5" s="1"/>
  <c r="AB528" i="5"/>
  <c r="AW528" i="5" s="1"/>
  <c r="AI805" i="5"/>
  <c r="X805" i="5"/>
  <c r="AD735" i="5"/>
  <c r="BT735" i="5" s="1"/>
  <c r="AY735" i="5"/>
  <c r="AJ735" i="5"/>
  <c r="BE735" i="5" s="1"/>
  <c r="AA112" i="5"/>
  <c r="AV112" i="5" s="1"/>
  <c r="X112" i="5"/>
  <c r="Y31" i="5"/>
  <c r="AT31" i="5" s="1"/>
  <c r="AC31" i="5"/>
  <c r="AJ668" i="5"/>
  <c r="BE668" i="5" s="1"/>
  <c r="CH668" i="5"/>
  <c r="W668" i="5"/>
  <c r="AR668" i="5" s="1"/>
  <c r="AS379" i="5"/>
  <c r="X379" i="5"/>
  <c r="AL379" i="5"/>
  <c r="BF122" i="5"/>
  <c r="AK122" i="5"/>
  <c r="CA122" i="5" s="1"/>
  <c r="AG122" i="5"/>
  <c r="BB122" i="5" s="1"/>
  <c r="AP607" i="5"/>
  <c r="BK607" i="5" s="1"/>
  <c r="CF607" i="5"/>
  <c r="AG607" i="5"/>
  <c r="BB607" i="5" s="1"/>
  <c r="BW607" i="5" s="1"/>
  <c r="BQ301" i="5"/>
  <c r="AA301" i="5"/>
  <c r="AV301" i="5" s="1"/>
  <c r="AL301" i="5"/>
  <c r="BG301" i="5" s="1"/>
  <c r="AP132" i="5"/>
  <c r="Z132" i="5"/>
  <c r="AU132" i="5" s="1"/>
  <c r="AN313" i="5"/>
  <c r="AM313" i="5"/>
  <c r="BH313" i="5"/>
  <c r="CC313" i="5" s="1"/>
  <c r="Y343" i="5"/>
  <c r="AT343" i="5"/>
  <c r="AJ343" i="5"/>
  <c r="BE343" i="5"/>
  <c r="AA483" i="5"/>
  <c r="AV483" i="5"/>
  <c r="BQ483" i="5" s="1"/>
  <c r="AC483" i="5"/>
  <c r="AX483" i="5"/>
  <c r="AA489" i="5"/>
  <c r="AV489" i="5" s="1"/>
  <c r="BQ489" i="5"/>
  <c r="AO489" i="5"/>
  <c r="AM569" i="5"/>
  <c r="BH569" i="5" s="1"/>
  <c r="AB569" i="5"/>
  <c r="AW569" i="5" s="1"/>
  <c r="BR569" i="5" s="1"/>
  <c r="BH219" i="5"/>
  <c r="AM219" i="5"/>
  <c r="CC219" i="5" s="1"/>
  <c r="AL219" i="5"/>
  <c r="BG219" i="5" s="1"/>
  <c r="AK284" i="5"/>
  <c r="BF284" i="5" s="1"/>
  <c r="AG284" i="5"/>
  <c r="BB284" i="5" s="1"/>
  <c r="BW284" i="5" s="1"/>
  <c r="AD734" i="5"/>
  <c r="AY734" i="5" s="1"/>
  <c r="BT734" i="5"/>
  <c r="AG734" i="5"/>
  <c r="BB734" i="5" s="1"/>
  <c r="BY375" i="5"/>
  <c r="AI375" i="5"/>
  <c r="BD375" i="5" s="1"/>
  <c r="AJ375" i="5"/>
  <c r="BE375" i="5" s="1"/>
  <c r="AD356" i="5"/>
  <c r="AM356" i="5"/>
  <c r="BH356" i="5" s="1"/>
  <c r="AD46" i="5"/>
  <c r="AY46" i="5" s="1"/>
  <c r="AC46" i="5"/>
  <c r="AX46" i="5" s="1"/>
  <c r="AD897" i="5"/>
  <c r="AM897" i="5"/>
  <c r="BH897" i="5" s="1"/>
  <c r="CC897" i="5" s="1"/>
  <c r="AM561" i="5"/>
  <c r="BH561" i="5" s="1"/>
  <c r="W561" i="5"/>
  <c r="AR561" i="5"/>
  <c r="BM561" i="5" s="1"/>
  <c r="CH561" i="5"/>
  <c r="AH295" i="5"/>
  <c r="BC295" i="5" s="1"/>
  <c r="Z295" i="5"/>
  <c r="AU295" i="5" s="1"/>
  <c r="AK127" i="5"/>
  <c r="BF127" i="5" s="1"/>
  <c r="CA127" i="5" s="1"/>
  <c r="AG127" i="5"/>
  <c r="BB127" i="5" s="1"/>
  <c r="AA256" i="5"/>
  <c r="CH256" i="5"/>
  <c r="W256" i="5"/>
  <c r="AR256" i="5" s="1"/>
  <c r="AP476" i="5"/>
  <c r="BK476" i="5" s="1"/>
  <c r="CF476" i="5" s="1"/>
  <c r="AG476" i="5"/>
  <c r="BB476" i="5"/>
  <c r="AF436" i="5"/>
  <c r="BA436" i="5" s="1"/>
  <c r="AJ436" i="5"/>
  <c r="BE436" i="5" s="1"/>
  <c r="AN583" i="5"/>
  <c r="BI583" i="5" s="1"/>
  <c r="AO583" i="5"/>
  <c r="AP653" i="5"/>
  <c r="X653" i="5"/>
  <c r="AS653" i="5" s="1"/>
  <c r="AD89" i="5"/>
  <c r="AY89" i="5" s="1"/>
  <c r="AM89" i="5"/>
  <c r="BH89" i="5" s="1"/>
  <c r="Y59" i="5"/>
  <c r="AT59" i="5" s="1"/>
  <c r="BO59" i="5"/>
  <c r="AH59" i="5"/>
  <c r="BC59" i="5" s="1"/>
  <c r="BX59" i="5" s="1"/>
  <c r="AC447" i="5"/>
  <c r="AX447" i="5" s="1"/>
  <c r="AB447" i="5"/>
  <c r="AW447" i="5" s="1"/>
  <c r="BR447" i="5" s="1"/>
  <c r="AJ840" i="5"/>
  <c r="AL840" i="5"/>
  <c r="BG840" i="5"/>
  <c r="BK829" i="5"/>
  <c r="AP829" i="5"/>
  <c r="AB829" i="5"/>
  <c r="AW829" i="5"/>
  <c r="BR829" i="5" s="1"/>
  <c r="AP965" i="5"/>
  <c r="BK965" i="5" s="1"/>
  <c r="AL965" i="5"/>
  <c r="BG965" i="5" s="1"/>
  <c r="AN929" i="5"/>
  <c r="BI929" i="5" s="1"/>
  <c r="AE929" i="5"/>
  <c r="AZ929" i="5" s="1"/>
  <c r="Y455" i="5"/>
  <c r="AT455" i="5" s="1"/>
  <c r="AM455" i="5"/>
  <c r="BH455" i="5" s="1"/>
  <c r="AF86" i="5"/>
  <c r="BA86" i="5" s="1"/>
  <c r="BV86" i="5" s="1"/>
  <c r="Z86" i="5"/>
  <c r="AF909" i="5"/>
  <c r="BA909" i="5" s="1"/>
  <c r="AM909" i="5"/>
  <c r="BH909" i="5" s="1"/>
  <c r="Y65" i="5"/>
  <c r="AT65" i="5" s="1"/>
  <c r="X65" i="5"/>
  <c r="AS65" i="5" s="1"/>
  <c r="Y315" i="5"/>
  <c r="AT315" i="5" s="1"/>
  <c r="BO315" i="5" s="1"/>
  <c r="AH315" i="5"/>
  <c r="BC315" i="5" s="1"/>
  <c r="AC611" i="5"/>
  <c r="AB611" i="5"/>
  <c r="AW611" i="5" s="1"/>
  <c r="AH477" i="5"/>
  <c r="BC477" i="5" s="1"/>
  <c r="AB477" i="5"/>
  <c r="AF196" i="5"/>
  <c r="AB196" i="5"/>
  <c r="AW196" i="5" s="1"/>
  <c r="AA907" i="5"/>
  <c r="AV907" i="5" s="1"/>
  <c r="BQ907" i="5" s="1"/>
  <c r="AE907" i="5"/>
  <c r="AZ907" i="5" s="1"/>
  <c r="AP779" i="5"/>
  <c r="BK779" i="5" s="1"/>
  <c r="AO779" i="5"/>
  <c r="AK777" i="5"/>
  <c r="AZ777" i="5"/>
  <c r="AE777" i="5"/>
  <c r="BU777" i="5" s="1"/>
  <c r="AA231" i="5"/>
  <c r="AV231" i="5" s="1"/>
  <c r="BQ231" i="5" s="1"/>
  <c r="Z231" i="5"/>
  <c r="AU231" i="5"/>
  <c r="BP231" i="5" s="1"/>
  <c r="AA267" i="5"/>
  <c r="AV267" i="5" s="1"/>
  <c r="BQ267" i="5" s="1"/>
  <c r="AB267" i="5"/>
  <c r="AW267" i="5" s="1"/>
  <c r="BQ306" i="5"/>
  <c r="AA306" i="5"/>
  <c r="AV306" i="5" s="1"/>
  <c r="Z306" i="5"/>
  <c r="AU306" i="5" s="1"/>
  <c r="BP306" i="5" s="1"/>
  <c r="AA491" i="5"/>
  <c r="AV491" i="5" s="1"/>
  <c r="AH491" i="5"/>
  <c r="BC491" i="5" s="1"/>
  <c r="BX491" i="5" s="1"/>
  <c r="AC501" i="5"/>
  <c r="AX501" i="5" s="1"/>
  <c r="W501" i="5"/>
  <c r="AR501" i="5" s="1"/>
  <c r="CH501" i="5"/>
  <c r="X167" i="5"/>
  <c r="AS167" i="5" s="1"/>
  <c r="BN167" i="5" s="1"/>
  <c r="AB167" i="5"/>
  <c r="AW167" i="5" s="1"/>
  <c r="BR167" i="5" s="1"/>
  <c r="AN241" i="5"/>
  <c r="BI241" i="5" s="1"/>
  <c r="AO241" i="5"/>
  <c r="CE241" i="5" s="1"/>
  <c r="BJ241" i="5"/>
  <c r="AP757" i="5"/>
  <c r="BK757" i="5" s="1"/>
  <c r="CF757" i="5" s="1"/>
  <c r="AO757" i="5"/>
  <c r="AK708" i="5"/>
  <c r="BF708" i="5" s="1"/>
  <c r="AG708" i="5"/>
  <c r="AP728" i="5"/>
  <c r="BK728" i="5"/>
  <c r="CF728" i="5" s="1"/>
  <c r="BE728" i="5"/>
  <c r="AJ728" i="5"/>
  <c r="AK613" i="5"/>
  <c r="BF613" i="5" s="1"/>
  <c r="AO613" i="5"/>
  <c r="BJ613" i="5" s="1"/>
  <c r="AA259" i="5"/>
  <c r="AV259" i="5" s="1"/>
  <c r="AH259" i="5"/>
  <c r="BC259" i="5" s="1"/>
  <c r="AI889" i="5"/>
  <c r="BD889" i="5" s="1"/>
  <c r="AZ889" i="5"/>
  <c r="BU889" i="5" s="1"/>
  <c r="AE889" i="5"/>
  <c r="AD572" i="5"/>
  <c r="AY572" i="5"/>
  <c r="BT572" i="5" s="1"/>
  <c r="AH572" i="5"/>
  <c r="BC572" i="5" s="1"/>
  <c r="X879" i="5"/>
  <c r="AS879" i="5" s="1"/>
  <c r="CH879" i="5"/>
  <c r="W879" i="5"/>
  <c r="AH367" i="5"/>
  <c r="BC367" i="5" s="1"/>
  <c r="BX367" i="5" s="1"/>
  <c r="W367" i="5"/>
  <c r="AR367" i="5" s="1"/>
  <c r="CH367" i="5"/>
  <c r="AN712" i="5"/>
  <c r="BI712" i="5" s="1"/>
  <c r="AL712" i="5"/>
  <c r="AN592" i="5"/>
  <c r="AL592" i="5"/>
  <c r="BG592" i="5" s="1"/>
  <c r="AA692" i="5"/>
  <c r="AV692" i="5" s="1"/>
  <c r="AG692" i="5"/>
  <c r="BB692" i="5" s="1"/>
  <c r="BW692" i="5" s="1"/>
  <c r="AI397" i="5"/>
  <c r="BD397" i="5" s="1"/>
  <c r="BY397" i="5" s="1"/>
  <c r="AO397" i="5"/>
  <c r="AA870" i="5"/>
  <c r="AE870" i="5"/>
  <c r="AZ870" i="5" s="1"/>
  <c r="BU870" i="5"/>
  <c r="AD522" i="5"/>
  <c r="AO522" i="5"/>
  <c r="BJ522" i="5" s="1"/>
  <c r="CE522" i="5"/>
  <c r="AF222" i="5"/>
  <c r="BA222" i="5" s="1"/>
  <c r="BV222" i="5" s="1"/>
  <c r="AC222" i="5"/>
  <c r="AX222" i="5" s="1"/>
  <c r="Y95" i="5"/>
  <c r="AT95" i="5" s="1"/>
  <c r="AH95" i="5"/>
  <c r="BH345" i="5"/>
  <c r="CC345" i="5" s="1"/>
  <c r="AM345" i="5"/>
  <c r="AB345" i="5"/>
  <c r="AW345" i="5" s="1"/>
  <c r="BR345" i="5" s="1"/>
  <c r="X937" i="5"/>
  <c r="AS937" i="5" s="1"/>
  <c r="CH937" i="5"/>
  <c r="W937" i="5"/>
  <c r="BA827" i="5"/>
  <c r="AF827" i="5"/>
  <c r="BB827" i="5"/>
  <c r="AG827" i="5"/>
  <c r="AK927" i="5"/>
  <c r="BF927" i="5" s="1"/>
  <c r="Z927" i="5"/>
  <c r="AU927" i="5" s="1"/>
  <c r="AF541" i="5"/>
  <c r="AO541" i="5"/>
  <c r="BJ541" i="5" s="1"/>
  <c r="AP699" i="5"/>
  <c r="BK699" i="5" s="1"/>
  <c r="BJ699" i="5"/>
  <c r="CE699" i="5" s="1"/>
  <c r="AO699" i="5"/>
  <c r="AA705" i="5"/>
  <c r="AV705" i="5" s="1"/>
  <c r="BQ705" i="5" s="1"/>
  <c r="AO705" i="5"/>
  <c r="BJ705" i="5" s="1"/>
  <c r="CE705" i="5" s="1"/>
  <c r="AA807" i="5"/>
  <c r="BQ807" i="5" s="1"/>
  <c r="AV807" i="5"/>
  <c r="X807" i="5"/>
  <c r="Y673" i="5"/>
  <c r="Z673" i="5"/>
  <c r="AU673" i="5" s="1"/>
  <c r="AN543" i="5"/>
  <c r="BI543" i="5"/>
  <c r="AM543" i="5"/>
  <c r="BH543" i="5" s="1"/>
  <c r="AM173" i="5"/>
  <c r="W173" i="5"/>
  <c r="CH173" i="5"/>
  <c r="AM593" i="5"/>
  <c r="Z593" i="5"/>
  <c r="AU593" i="5" s="1"/>
  <c r="AN623" i="5"/>
  <c r="AB623" i="5"/>
  <c r="AW623" i="5" s="1"/>
  <c r="BI780" i="5"/>
  <c r="CD780" i="5" s="1"/>
  <c r="AN780" i="5"/>
  <c r="CH780" i="5"/>
  <c r="W780" i="5"/>
  <c r="AR780" i="5" s="1"/>
  <c r="AP747" i="5"/>
  <c r="BK747" i="5" s="1"/>
  <c r="Z747" i="5"/>
  <c r="AU747" i="5"/>
  <c r="AK859" i="5"/>
  <c r="AS859" i="5"/>
  <c r="X859" i="5"/>
  <c r="AK193" i="5"/>
  <c r="BF193" i="5" s="1"/>
  <c r="Z193" i="5"/>
  <c r="AF931" i="5"/>
  <c r="BA931" i="5" s="1"/>
  <c r="AM931" i="5"/>
  <c r="BH931" i="5" s="1"/>
  <c r="CC931" i="5" s="1"/>
  <c r="AI984" i="5"/>
  <c r="X984" i="5"/>
  <c r="AS984" i="5" s="1"/>
  <c r="AA684" i="5"/>
  <c r="AM684" i="5"/>
  <c r="BH684" i="5" s="1"/>
  <c r="AM901" i="5"/>
  <c r="BH901" i="5" s="1"/>
  <c r="Z901" i="5"/>
  <c r="AU901" i="5"/>
  <c r="BP901" i="5" s="1"/>
  <c r="X701" i="5"/>
  <c r="AS701" i="5" s="1"/>
  <c r="AB701" i="5"/>
  <c r="AW701" i="5"/>
  <c r="AP791" i="5"/>
  <c r="BK791" i="5" s="1"/>
  <c r="AG791" i="5"/>
  <c r="BB791" i="5" s="1"/>
  <c r="AP243" i="5"/>
  <c r="BK243" i="5" s="1"/>
  <c r="CF243" i="5" s="1"/>
  <c r="AE243" i="5"/>
  <c r="AP329" i="5"/>
  <c r="BK329" i="5" s="1"/>
  <c r="CF329" i="5" s="1"/>
  <c r="W329" i="5"/>
  <c r="CH329" i="5"/>
  <c r="AD922" i="5"/>
  <c r="AY922" i="5" s="1"/>
  <c r="AE922" i="5"/>
  <c r="AI882" i="5"/>
  <c r="BD882" i="5" s="1"/>
  <c r="BY882" i="5" s="1"/>
  <c r="Z882" i="5"/>
  <c r="AI872" i="5"/>
  <c r="BD872" i="5" s="1"/>
  <c r="BJ872" i="5"/>
  <c r="AO872" i="5"/>
  <c r="AD978" i="5"/>
  <c r="AY978" i="5"/>
  <c r="AC978" i="5"/>
  <c r="AX978" i="5" s="1"/>
  <c r="BS978" i="5" s="1"/>
  <c r="Y645" i="5"/>
  <c r="AT645" i="5"/>
  <c r="BH645" i="5"/>
  <c r="AM645" i="5"/>
  <c r="CC645" i="5"/>
  <c r="AM349" i="5"/>
  <c r="BH349" i="5" s="1"/>
  <c r="CC349" i="5" s="1"/>
  <c r="Z349" i="5"/>
  <c r="AU349" i="5" s="1"/>
  <c r="BP349" i="5" s="1"/>
  <c r="AH214" i="5"/>
  <c r="AL214" i="5"/>
  <c r="BG214" i="5" s="1"/>
  <c r="CB214" i="5" s="1"/>
  <c r="AI350" i="5"/>
  <c r="BD350" i="5" s="1"/>
  <c r="W350" i="5"/>
  <c r="CH350" i="5"/>
  <c r="AF460" i="5"/>
  <c r="BV460" i="5" s="1"/>
  <c r="BA460" i="5"/>
  <c r="AB460" i="5"/>
  <c r="AA516" i="5"/>
  <c r="AV516" i="5" s="1"/>
  <c r="AL516" i="5"/>
  <c r="AK420" i="5"/>
  <c r="AG420" i="5"/>
  <c r="BW420" i="5" s="1"/>
  <c r="BB420" i="5"/>
  <c r="AN556" i="5"/>
  <c r="BI556" i="5" s="1"/>
  <c r="AE556" i="5"/>
  <c r="AZ556" i="5" s="1"/>
  <c r="BU556" i="5" s="1"/>
  <c r="AN626" i="5"/>
  <c r="BI626" i="5"/>
  <c r="AC626" i="5"/>
  <c r="AX626" i="5"/>
  <c r="AF793" i="5"/>
  <c r="AJ793" i="5"/>
  <c r="BE793" i="5" s="1"/>
  <c r="BZ793" i="5" s="1"/>
  <c r="Y149" i="5"/>
  <c r="AT149" i="5" s="1"/>
  <c r="AH149" i="5"/>
  <c r="BC149" i="5" s="1"/>
  <c r="BX149" i="5" s="1"/>
  <c r="AC470" i="5"/>
  <c r="AX470" i="5" s="1"/>
  <c r="AG470" i="5"/>
  <c r="BB470" i="5" s="1"/>
  <c r="BW470" i="5" s="1"/>
  <c r="AJ616" i="5"/>
  <c r="BE616" i="5" s="1"/>
  <c r="BZ616" i="5" s="1"/>
  <c r="AG616" i="5"/>
  <c r="BB616" i="5" s="1"/>
  <c r="BW616" i="5"/>
  <c r="AN943" i="5"/>
  <c r="BI943" i="5"/>
  <c r="CD943" i="5" s="1"/>
  <c r="CB943" i="5"/>
  <c r="AL943" i="5"/>
  <c r="BG943" i="5" s="1"/>
  <c r="AP450" i="5"/>
  <c r="BK450" i="5" s="1"/>
  <c r="AG450" i="5"/>
  <c r="AF430" i="5"/>
  <c r="BA430" i="5"/>
  <c r="BV430" i="5" s="1"/>
  <c r="AJ430" i="5"/>
  <c r="AA330" i="5"/>
  <c r="Z330" i="5"/>
  <c r="AF697" i="5"/>
  <c r="AB697" i="5"/>
  <c r="AN440" i="5"/>
  <c r="CB440" i="5"/>
  <c r="AL440" i="5"/>
  <c r="BG440" i="5" s="1"/>
  <c r="AD954" i="5"/>
  <c r="AY954" i="5"/>
  <c r="BT954" i="5" s="1"/>
  <c r="AC954" i="5"/>
  <c r="AX954" i="5" s="1"/>
  <c r="BS954" i="5" s="1"/>
  <c r="AI1013" i="5"/>
  <c r="BD1013" i="5" s="1"/>
  <c r="BY1013" i="5" s="1"/>
  <c r="AC1013" i="5"/>
  <c r="AX1013" i="5"/>
  <c r="BS1013" i="5" s="1"/>
  <c r="AC656" i="5"/>
  <c r="AX656" i="5" s="1"/>
  <c r="AG656" i="5"/>
  <c r="X606" i="5"/>
  <c r="AS606" i="5" s="1"/>
  <c r="BN606" i="5" s="1"/>
  <c r="AR606" i="5"/>
  <c r="CH606" i="5"/>
  <c r="W606" i="5"/>
  <c r="BM606" i="5" s="1"/>
  <c r="AK566" i="5"/>
  <c r="AB566" i="5"/>
  <c r="AW566" i="5" s="1"/>
  <c r="AN873" i="5"/>
  <c r="BI873" i="5"/>
  <c r="AE873" i="5"/>
  <c r="AZ873" i="5" s="1"/>
  <c r="AF1012" i="5"/>
  <c r="AO1012" i="5"/>
  <c r="AA457" i="5"/>
  <c r="AV457" i="5"/>
  <c r="AZ457" i="5"/>
  <c r="AE457" i="5"/>
  <c r="Y479" i="5"/>
  <c r="AT479" i="5"/>
  <c r="BO479" i="5"/>
  <c r="AO479" i="5"/>
  <c r="AD555" i="5"/>
  <c r="AG555" i="5"/>
  <c r="BB555" i="5" s="1"/>
  <c r="BW555" i="5" s="1"/>
  <c r="Y975" i="5"/>
  <c r="AT975" i="5" s="1"/>
  <c r="X975" i="5"/>
  <c r="AD852" i="5"/>
  <c r="AY852" i="5" s="1"/>
  <c r="BT852" i="5" s="1"/>
  <c r="AC852" i="5"/>
  <c r="AX852" i="5" s="1"/>
  <c r="BS852" i="5" s="1"/>
  <c r="AM52" i="5"/>
  <c r="BH52" i="5" s="1"/>
  <c r="AB52" i="5"/>
  <c r="BR52" i="5" s="1"/>
  <c r="AW52" i="5"/>
  <c r="AE846" i="5"/>
  <c r="AZ846" i="5" s="1"/>
  <c r="AL846" i="5"/>
  <c r="BG846" i="5" s="1"/>
  <c r="AP560" i="5"/>
  <c r="BK560" i="5" s="1"/>
  <c r="W560" i="5"/>
  <c r="CH560" i="5"/>
  <c r="AF248" i="5"/>
  <c r="BA248" i="5" s="1"/>
  <c r="BU248" i="5"/>
  <c r="AE248" i="5"/>
  <c r="AZ248" i="5" s="1"/>
  <c r="AN918" i="5"/>
  <c r="BI918" i="5"/>
  <c r="Z918" i="5"/>
  <c r="AU918" i="5" s="1"/>
  <c r="AP138" i="5"/>
  <c r="BK138" i="5" s="1"/>
  <c r="AE138" i="5"/>
  <c r="AF251" i="5"/>
  <c r="AM251" i="5"/>
  <c r="BH251" i="5"/>
  <c r="CC251" i="5"/>
  <c r="Y842" i="5"/>
  <c r="AM842" i="5"/>
  <c r="AO932" i="5"/>
  <c r="AB932" i="5"/>
  <c r="AW932" i="5" s="1"/>
  <c r="X802" i="5"/>
  <c r="AU802" i="5"/>
  <c r="BP802" i="5" s="1"/>
  <c r="Z802" i="5"/>
  <c r="AN615" i="5"/>
  <c r="BI615" i="5" s="1"/>
  <c r="CD615" i="5" s="1"/>
  <c r="AL615" i="5"/>
  <c r="BG615" i="5" s="1"/>
  <c r="AN220" i="5"/>
  <c r="BI220" i="5" s="1"/>
  <c r="CD220" i="5" s="1"/>
  <c r="AJ220" i="5"/>
  <c r="AF300" i="5"/>
  <c r="BR300" i="5"/>
  <c r="AB300" i="5"/>
  <c r="AW300" i="5" s="1"/>
  <c r="BQ763" i="5"/>
  <c r="AA763" i="5"/>
  <c r="AV763" i="5" s="1"/>
  <c r="AL763" i="5"/>
  <c r="AP252" i="5"/>
  <c r="BK252" i="5" s="1"/>
  <c r="CF252" i="5"/>
  <c r="AJ252" i="5"/>
  <c r="BO716" i="5"/>
  <c r="Y716" i="5"/>
  <c r="AT716" i="5"/>
  <c r="AZ716" i="5"/>
  <c r="AE716" i="5"/>
  <c r="BU716" i="5" s="1"/>
  <c r="AD804" i="5"/>
  <c r="AY804" i="5" s="1"/>
  <c r="BT804" i="5" s="1"/>
  <c r="AC804" i="5"/>
  <c r="AX804" i="5" s="1"/>
  <c r="AI411" i="5"/>
  <c r="BD411" i="5" s="1"/>
  <c r="AM411" i="5"/>
  <c r="BH411" i="5"/>
  <c r="AH371" i="5"/>
  <c r="AL371" i="5"/>
  <c r="BG371" i="5" s="1"/>
  <c r="AO686" i="5"/>
  <c r="BJ686" i="5" s="1"/>
  <c r="CE686" i="5" s="1"/>
  <c r="AL686" i="5"/>
  <c r="BF966" i="5"/>
  <c r="AK966" i="5"/>
  <c r="W966" i="5"/>
  <c r="CH966" i="5"/>
  <c r="AK480" i="5"/>
  <c r="BF480" i="5" s="1"/>
  <c r="AG480" i="5"/>
  <c r="AF883" i="5"/>
  <c r="BA883" i="5" s="1"/>
  <c r="AZ883" i="5"/>
  <c r="BU883" i="5" s="1"/>
  <c r="AE883" i="5"/>
  <c r="AP546" i="5"/>
  <c r="BK546" i="5" s="1"/>
  <c r="CF546" i="5" s="1"/>
  <c r="AJ546" i="5"/>
  <c r="BE546" i="5"/>
  <c r="BZ546" i="5" s="1"/>
  <c r="AD495" i="5"/>
  <c r="AY495" i="5" s="1"/>
  <c r="BT495" i="5" s="1"/>
  <c r="AO495" i="5"/>
  <c r="BJ495" i="5" s="1"/>
  <c r="AF526" i="5"/>
  <c r="BA526" i="5" s="1"/>
  <c r="BV526" i="5" s="1"/>
  <c r="AO526" i="5"/>
  <c r="BJ526" i="5"/>
  <c r="CE526" i="5" s="1"/>
  <c r="AA813" i="5"/>
  <c r="AH813" i="5"/>
  <c r="BC813" i="5" s="1"/>
  <c r="Y923" i="5"/>
  <c r="AT923" i="5" s="1"/>
  <c r="AM923" i="5"/>
  <c r="BH923" i="5" s="1"/>
  <c r="Z249" i="5"/>
  <c r="AU249" i="5" s="1"/>
  <c r="BP249" i="5"/>
  <c r="W249" i="5"/>
  <c r="AR249" i="5" s="1"/>
  <c r="CH249" i="5"/>
  <c r="AO197" i="5"/>
  <c r="BJ197" i="5" s="1"/>
  <c r="Z197" i="5"/>
  <c r="AA765" i="5"/>
  <c r="AV765" i="5" s="1"/>
  <c r="BQ765" i="5" s="1"/>
  <c r="AW765" i="5"/>
  <c r="AB765" i="5"/>
  <c r="AN775" i="5"/>
  <c r="BI775" i="5"/>
  <c r="CD775" i="5" s="1"/>
  <c r="AU775" i="5"/>
  <c r="BP775" i="5" s="1"/>
  <c r="Z775" i="5"/>
  <c r="AK312" i="5"/>
  <c r="BF312" i="5" s="1"/>
  <c r="AE312" i="5"/>
  <c r="AZ312" i="5" s="1"/>
  <c r="BU312" i="5" s="1"/>
  <c r="AA422" i="5"/>
  <c r="AV422" i="5" s="1"/>
  <c r="BQ422" i="5" s="1"/>
  <c r="Z422" i="5"/>
  <c r="AA71" i="5"/>
  <c r="AV71" i="5" s="1"/>
  <c r="AJ71" i="5"/>
  <c r="BE71" i="5" s="1"/>
  <c r="AP92" i="5"/>
  <c r="AJ92" i="5"/>
  <c r="BE92" i="5" s="1"/>
  <c r="AI915" i="5"/>
  <c r="BD915" i="5"/>
  <c r="AC915" i="5"/>
  <c r="AX915" i="5" s="1"/>
  <c r="BS915" i="5" s="1"/>
  <c r="AI815" i="5"/>
  <c r="BD815" i="5" s="1"/>
  <c r="AH815" i="5"/>
  <c r="AH488" i="5"/>
  <c r="Z488" i="5"/>
  <c r="AU488" i="5" s="1"/>
  <c r="X452" i="5"/>
  <c r="AS452" i="5" s="1"/>
  <c r="BN452" i="5" s="1"/>
  <c r="AG452" i="5"/>
  <c r="BB452" i="5" s="1"/>
  <c r="AN865" i="5"/>
  <c r="BI865" i="5" s="1"/>
  <c r="CH865" i="5"/>
  <c r="W865" i="5"/>
  <c r="AR865" i="5"/>
  <c r="AA282" i="5"/>
  <c r="AG282" i="5"/>
  <c r="BB282" i="5" s="1"/>
  <c r="BW282" i="5" s="1"/>
  <c r="BF995" i="5"/>
  <c r="AK995" i="5"/>
  <c r="AB995" i="5"/>
  <c r="AW995" i="5" s="1"/>
  <c r="AA969" i="5"/>
  <c r="AV969" i="5" s="1"/>
  <c r="BQ969" i="5" s="1"/>
  <c r="AJ969" i="5"/>
  <c r="BE969" i="5"/>
  <c r="BZ969" i="5" s="1"/>
  <c r="AA540" i="5"/>
  <c r="AV540" i="5" s="1"/>
  <c r="AM540" i="5"/>
  <c r="BH540" i="5"/>
  <c r="CC540" i="5" s="1"/>
  <c r="AD753" i="5"/>
  <c r="AO753" i="5"/>
  <c r="X713" i="5"/>
  <c r="AS713" i="5" s="1"/>
  <c r="AG713" i="5"/>
  <c r="AH898" i="5"/>
  <c r="AL898" i="5"/>
  <c r="BG898" i="5" s="1"/>
  <c r="CB898" i="5" s="1"/>
  <c r="AF818" i="5"/>
  <c r="AL818" i="5"/>
  <c r="BG818" i="5" s="1"/>
  <c r="AF294" i="5"/>
  <c r="BA294" i="5" s="1"/>
  <c r="BV294" i="5" s="1"/>
  <c r="AG294" i="5"/>
  <c r="BB294" i="5" s="1"/>
  <c r="AA74" i="5"/>
  <c r="AV74" i="5"/>
  <c r="AJ74" i="5"/>
  <c r="BE74" i="5" s="1"/>
  <c r="BZ74" i="5" s="1"/>
  <c r="AP264" i="5"/>
  <c r="BK264" i="5" s="1"/>
  <c r="CH264" i="5"/>
  <c r="W264" i="5"/>
  <c r="AR264" i="5" s="1"/>
  <c r="AP464" i="5"/>
  <c r="BK464" i="5" s="1"/>
  <c r="CF464" i="5" s="1"/>
  <c r="Z464" i="5"/>
  <c r="AF630" i="5"/>
  <c r="AE630" i="5"/>
  <c r="AI530" i="5"/>
  <c r="BD530" i="5" s="1"/>
  <c r="X530" i="5"/>
  <c r="AS530" i="5"/>
  <c r="AP570" i="5"/>
  <c r="AO570" i="5"/>
  <c r="BJ570" i="5" s="1"/>
  <c r="CE570" i="5" s="1"/>
  <c r="AH950" i="5"/>
  <c r="BC950" i="5" s="1"/>
  <c r="BP950" i="5"/>
  <c r="Z950" i="5"/>
  <c r="AU950" i="5" s="1"/>
  <c r="X158" i="5"/>
  <c r="AS158" i="5"/>
  <c r="BN158" i="5" s="1"/>
  <c r="CH158" i="5"/>
  <c r="W158" i="5"/>
  <c r="AR158" i="5"/>
  <c r="BM158" i="5" s="1"/>
  <c r="AP703" i="5"/>
  <c r="AB703" i="5"/>
  <c r="AD128" i="5"/>
  <c r="AY128" i="5" s="1"/>
  <c r="CH128" i="5"/>
  <c r="W128" i="5"/>
  <c r="AK798" i="5"/>
  <c r="BF798" i="5" s="1"/>
  <c r="CA798" i="5" s="1"/>
  <c r="AE798" i="5"/>
  <c r="AZ798" i="5"/>
  <c r="BU798" i="5" s="1"/>
  <c r="AF228" i="5"/>
  <c r="BA228" i="5" s="1"/>
  <c r="AG228" i="5"/>
  <c r="BB228" i="5" s="1"/>
  <c r="BW228" i="5" s="1"/>
  <c r="AF828" i="5"/>
  <c r="BA828" i="5" s="1"/>
  <c r="AB828" i="5"/>
  <c r="Y104" i="5"/>
  <c r="AT104" i="5" s="1"/>
  <c r="BO104" i="5"/>
  <c r="Z104" i="5"/>
  <c r="AU104" i="5" s="1"/>
  <c r="AF24" i="5"/>
  <c r="BA24" i="5" s="1"/>
  <c r="X24" i="5"/>
  <c r="AS24" i="5" s="1"/>
  <c r="BN24" i="5" s="1"/>
  <c r="AI304" i="5"/>
  <c r="BD304" i="5" s="1"/>
  <c r="BY304" i="5" s="1"/>
  <c r="AC304" i="5"/>
  <c r="AM314" i="5"/>
  <c r="AG314" i="5"/>
  <c r="BB314" i="5" s="1"/>
  <c r="BW314" i="5"/>
  <c r="X848" i="5"/>
  <c r="AS848" i="5" s="1"/>
  <c r="BG848" i="5"/>
  <c r="CB848" i="5" s="1"/>
  <c r="AL848" i="5"/>
  <c r="AA999" i="5"/>
  <c r="AG999" i="5"/>
  <c r="BB999" i="5" s="1"/>
  <c r="AP680" i="5"/>
  <c r="BK680" i="5"/>
  <c r="CF680" i="5" s="1"/>
  <c r="AL680" i="5"/>
  <c r="BG680" i="5" s="1"/>
  <c r="CB680" i="5" s="1"/>
  <c r="AA979" i="5"/>
  <c r="AV979" i="5"/>
  <c r="AO979" i="5"/>
  <c r="BJ979" i="5" s="1"/>
  <c r="AF550" i="5"/>
  <c r="BA550" i="5" s="1"/>
  <c r="BV550" i="5" s="1"/>
  <c r="AL550" i="5"/>
  <c r="BG550" i="5"/>
  <c r="CB550" i="5" s="1"/>
  <c r="AN878" i="5"/>
  <c r="BI878" i="5"/>
  <c r="AE878" i="5"/>
  <c r="AZ878" i="5"/>
  <c r="AD650" i="5"/>
  <c r="AO650" i="5"/>
  <c r="BJ650" i="5"/>
  <c r="AI960" i="5"/>
  <c r="AE960" i="5"/>
  <c r="AA590" i="5"/>
  <c r="X590" i="5"/>
  <c r="AS590" i="5"/>
  <c r="AC858" i="5"/>
  <c r="CH858" i="5"/>
  <c r="W858" i="5"/>
  <c r="AM208" i="5"/>
  <c r="W208" i="5"/>
  <c r="CH208" i="5"/>
  <c r="AN948" i="5"/>
  <c r="BI948" i="5" s="1"/>
  <c r="AG948" i="5"/>
  <c r="AK788" i="5"/>
  <c r="BF788" i="5" s="1"/>
  <c r="Z788" i="5"/>
  <c r="AU788" i="5" s="1"/>
  <c r="BP788" i="5" s="1"/>
  <c r="AK114" i="5"/>
  <c r="Z114" i="5"/>
  <c r="AN44" i="5"/>
  <c r="BI44" i="5" s="1"/>
  <c r="AJ44" i="5"/>
  <c r="BE44" i="5" s="1"/>
  <c r="BZ44" i="5" s="1"/>
  <c r="AN384" i="5"/>
  <c r="BI384" i="5" s="1"/>
  <c r="BZ384" i="5"/>
  <c r="AJ384" i="5"/>
  <c r="BE384" i="5" s="1"/>
  <c r="Y94" i="5"/>
  <c r="AT94" i="5" s="1"/>
  <c r="BO94" i="5" s="1"/>
  <c r="W94" i="5"/>
  <c r="CH94" i="5"/>
  <c r="AF344" i="5"/>
  <c r="BA344" i="5" s="1"/>
  <c r="BV344" i="5" s="1"/>
  <c r="AM344" i="5"/>
  <c r="BH344" i="5" s="1"/>
  <c r="AF610" i="5"/>
  <c r="BA610" i="5"/>
  <c r="BV610" i="5" s="1"/>
  <c r="AM610" i="5"/>
  <c r="X723" i="5"/>
  <c r="AS723" i="5" s="1"/>
  <c r="CH723" i="5"/>
  <c r="W723" i="5"/>
  <c r="AR723" i="5" s="1"/>
  <c r="BM723" i="5"/>
  <c r="AC939" i="5"/>
  <c r="AX939" i="5"/>
  <c r="AB939" i="5"/>
  <c r="AW939" i="5"/>
  <c r="BR939" i="5" s="1"/>
  <c r="AF77" i="5"/>
  <c r="BA77" i="5" s="1"/>
  <c r="AL77" i="5"/>
  <c r="BG77" i="5" s="1"/>
  <c r="AK612" i="5"/>
  <c r="BF612" i="5" s="1"/>
  <c r="AW612" i="5"/>
  <c r="BR612" i="5" s="1"/>
  <c r="AB612" i="5"/>
  <c r="AN221" i="5"/>
  <c r="BI221" i="5" s="1"/>
  <c r="CD221" i="5" s="1"/>
  <c r="AU221" i="5"/>
  <c r="Z221" i="5"/>
  <c r="BP221" i="5" s="1"/>
  <c r="AK296" i="5"/>
  <c r="BF296" i="5" s="1"/>
  <c r="CA296" i="5" s="1"/>
  <c r="CH296" i="5"/>
  <c r="AR296" i="5"/>
  <c r="W296" i="5"/>
  <c r="Y887" i="5"/>
  <c r="AT887" i="5" s="1"/>
  <c r="BO887" i="5" s="1"/>
  <c r="AU887" i="5"/>
  <c r="BP887" i="5"/>
  <c r="Z887" i="5"/>
  <c r="Y298" i="5"/>
  <c r="AO298" i="5"/>
  <c r="AI664" i="5"/>
  <c r="BD664" i="5"/>
  <c r="AH664" i="5"/>
  <c r="BC664" i="5"/>
  <c r="AA574" i="5"/>
  <c r="AV574" i="5" s="1"/>
  <c r="X574" i="5"/>
  <c r="AC564" i="5"/>
  <c r="AX564" i="5"/>
  <c r="AB564" i="5"/>
  <c r="AC544" i="5"/>
  <c r="AX544" i="5" s="1"/>
  <c r="AG544" i="5"/>
  <c r="BB544" i="5" s="1"/>
  <c r="BW544" i="5" s="1"/>
  <c r="AK746" i="5"/>
  <c r="BF746" i="5"/>
  <c r="CA746" i="5" s="1"/>
  <c r="AG746" i="5"/>
  <c r="BB746" i="5" s="1"/>
  <c r="BW746" i="5" s="1"/>
  <c r="AK118" i="5"/>
  <c r="BF118" i="5" s="1"/>
  <c r="AG118" i="5"/>
  <c r="BB118" i="5" s="1"/>
  <c r="AP182" i="5"/>
  <c r="BK182" i="5" s="1"/>
  <c r="CF182" i="5" s="1"/>
  <c r="BR182" i="5"/>
  <c r="AB182" i="5"/>
  <c r="AW182" i="5" s="1"/>
  <c r="BI911" i="5"/>
  <c r="CD911" i="5" s="1"/>
  <c r="AN911" i="5"/>
  <c r="AO911" i="5"/>
  <c r="Y140" i="5"/>
  <c r="AT140" i="5" s="1"/>
  <c r="AJ140" i="5"/>
  <c r="AI958" i="5"/>
  <c r="AE958" i="5"/>
  <c r="AZ958" i="5" s="1"/>
  <c r="BY378" i="5"/>
  <c r="AI378" i="5"/>
  <c r="BD378" i="5" s="1"/>
  <c r="AM378" i="5"/>
  <c r="CC378" i="5" s="1"/>
  <c r="BH378" i="5"/>
  <c r="AF594" i="5"/>
  <c r="BA594" i="5" s="1"/>
  <c r="BV594" i="5" s="1"/>
  <c r="AC594" i="5"/>
  <c r="AX594" i="5" s="1"/>
  <c r="AH604" i="5"/>
  <c r="BC604" i="5" s="1"/>
  <c r="BB604" i="5"/>
  <c r="BW604" i="5" s="1"/>
  <c r="AG604" i="5"/>
  <c r="BC792" i="5"/>
  <c r="BX792" i="5"/>
  <c r="AH792" i="5"/>
  <c r="AB792" i="5"/>
  <c r="BR792" i="5" s="1"/>
  <c r="AW792" i="5"/>
  <c r="AD822" i="5"/>
  <c r="AG822" i="5"/>
  <c r="AA832" i="5"/>
  <c r="AV832" i="5" s="1"/>
  <c r="AB832" i="5"/>
  <c r="AW832" i="5" s="1"/>
  <c r="AA605" i="5"/>
  <c r="AJ605" i="5"/>
  <c r="AN665" i="5"/>
  <c r="BI665" i="5" s="1"/>
  <c r="CD665" i="5" s="1"/>
  <c r="CH665" i="5"/>
  <c r="W665" i="5"/>
  <c r="AR665" i="5" s="1"/>
  <c r="AK429" i="5"/>
  <c r="AO429" i="5"/>
  <c r="BJ429" i="5"/>
  <c r="AF359" i="5"/>
  <c r="BA359" i="5" s="1"/>
  <c r="AJ359" i="5"/>
  <c r="BE359" i="5" s="1"/>
  <c r="AD449" i="5"/>
  <c r="AC449" i="5"/>
  <c r="AI762" i="5"/>
  <c r="AC762" i="5"/>
  <c r="AX762" i="5" s="1"/>
  <c r="BS762" i="5" s="1"/>
  <c r="AM156" i="5"/>
  <c r="AB156" i="5"/>
  <c r="AC655" i="5"/>
  <c r="AW655" i="5"/>
  <c r="AB655" i="5"/>
  <c r="AK227" i="5"/>
  <c r="BF227" i="5" s="1"/>
  <c r="CA227" i="5" s="1"/>
  <c r="AL227" i="5"/>
  <c r="BG227" i="5"/>
  <c r="AN172" i="5"/>
  <c r="BI172" i="5"/>
  <c r="CD172" i="5"/>
  <c r="AU172" i="5"/>
  <c r="Z172" i="5"/>
  <c r="AK1003" i="5"/>
  <c r="AL1003" i="5"/>
  <c r="BG1003" i="5" s="1"/>
  <c r="AK201" i="5"/>
  <c r="BF201" i="5" s="1"/>
  <c r="CA201" i="5" s="1"/>
  <c r="AL201" i="5"/>
  <c r="AN143" i="5"/>
  <c r="BI143" i="5" s="1"/>
  <c r="CD143" i="5"/>
  <c r="AC143" i="5"/>
  <c r="AX143" i="5" s="1"/>
  <c r="AD409" i="5"/>
  <c r="AY409" i="5" s="1"/>
  <c r="AO409" i="5"/>
  <c r="BJ409" i="5" s="1"/>
  <c r="CE409" i="5" s="1"/>
  <c r="AD459" i="5"/>
  <c r="AY459" i="5" s="1"/>
  <c r="AX459" i="5"/>
  <c r="AC459" i="5"/>
  <c r="AA159" i="5"/>
  <c r="AV159" i="5" s="1"/>
  <c r="BQ159" i="5" s="1"/>
  <c r="AM159" i="5"/>
  <c r="AE369" i="5"/>
  <c r="AL369" i="5"/>
  <c r="BG369" i="5" s="1"/>
  <c r="CB369" i="5" s="1"/>
  <c r="AH389" i="5"/>
  <c r="BC389" i="5" s="1"/>
  <c r="AU389" i="5"/>
  <c r="BP389" i="5" s="1"/>
  <c r="Z389" i="5"/>
  <c r="AK327" i="5"/>
  <c r="BW327" i="5"/>
  <c r="AG327" i="5"/>
  <c r="BB327" i="5" s="1"/>
  <c r="AN134" i="5"/>
  <c r="AJ134" i="5"/>
  <c r="BE134" i="5" s="1"/>
  <c r="BZ134" i="5" s="1"/>
  <c r="BK179" i="5"/>
  <c r="CF179" i="5" s="1"/>
  <c r="AP179" i="5"/>
  <c r="AJ179" i="5"/>
  <c r="AP75" i="5"/>
  <c r="BK75" i="5" s="1"/>
  <c r="Z75" i="5"/>
  <c r="AP27" i="5"/>
  <c r="AH27" i="5"/>
  <c r="BC27" i="5" s="1"/>
  <c r="BX27" i="5" s="1"/>
  <c r="AD930" i="5"/>
  <c r="AY930" i="5"/>
  <c r="BT930" i="5" s="1"/>
  <c r="AS930" i="5"/>
  <c r="BN930" i="5"/>
  <c r="X930" i="5"/>
  <c r="AI959" i="5"/>
  <c r="BD959" i="5" s="1"/>
  <c r="BY959" i="5" s="1"/>
  <c r="AH959" i="5"/>
  <c r="BC959" i="5"/>
  <c r="AD137" i="5"/>
  <c r="AY137" i="5"/>
  <c r="AM137" i="5"/>
  <c r="BH137" i="5"/>
  <c r="CC137" i="5" s="1"/>
  <c r="AH961" i="5"/>
  <c r="BC961" i="5" s="1"/>
  <c r="BX961" i="5" s="1"/>
  <c r="AL961" i="5"/>
  <c r="BG961" i="5" s="1"/>
  <c r="CB961" i="5" s="1"/>
  <c r="AH468" i="5"/>
  <c r="BC468" i="5" s="1"/>
  <c r="BX468" i="5"/>
  <c r="BR468" i="5"/>
  <c r="AB468" i="5"/>
  <c r="AW468" i="5" s="1"/>
  <c r="AP458" i="5"/>
  <c r="CH458" i="5"/>
  <c r="W458" i="5"/>
  <c r="AR458" i="5" s="1"/>
  <c r="AK38" i="5"/>
  <c r="BF38" i="5" s="1"/>
  <c r="CA38" i="5" s="1"/>
  <c r="AL38" i="5"/>
  <c r="BG38" i="5" s="1"/>
  <c r="AY169" i="5"/>
  <c r="AD169" i="5"/>
  <c r="AO169" i="5"/>
  <c r="AK418" i="5"/>
  <c r="AJ418" i="5"/>
  <c r="AF478" i="5"/>
  <c r="BA478" i="5" s="1"/>
  <c r="AE478" i="5"/>
  <c r="AZ478" i="5"/>
  <c r="BU478" i="5" s="1"/>
  <c r="AD654" i="5"/>
  <c r="X654" i="5"/>
  <c r="AS654" i="5" s="1"/>
  <c r="AA781" i="5"/>
  <c r="AM781" i="5"/>
  <c r="BH781" i="5" s="1"/>
  <c r="CC781" i="5" s="1"/>
  <c r="Y237" i="5"/>
  <c r="AT237" i="5"/>
  <c r="AM237" i="5"/>
  <c r="BH237" i="5" s="1"/>
  <c r="CC237" i="5" s="1"/>
  <c r="AH195" i="5"/>
  <c r="BC195" i="5" s="1"/>
  <c r="AG195" i="5"/>
  <c r="BB195" i="5" s="1"/>
  <c r="AH368" i="5"/>
  <c r="W368" i="5"/>
  <c r="CH368" i="5"/>
  <c r="AR368" i="5"/>
  <c r="AK634" i="5"/>
  <c r="BF634" i="5" s="1"/>
  <c r="CA634" i="5" s="1"/>
  <c r="AG634" i="5"/>
  <c r="BB634" i="5" s="1"/>
  <c r="BI644" i="5"/>
  <c r="AN644" i="5"/>
  <c r="CD644" i="5"/>
  <c r="AL644" i="5"/>
  <c r="BG644" i="5" s="1"/>
  <c r="AP405" i="5"/>
  <c r="BK405" i="5" s="1"/>
  <c r="AL405" i="5"/>
  <c r="BG405" i="5" s="1"/>
  <c r="AN970" i="5"/>
  <c r="BI970" i="5"/>
  <c r="CD970" i="5" s="1"/>
  <c r="AE970" i="5"/>
  <c r="AZ970" i="5"/>
  <c r="AA163" i="5"/>
  <c r="AJ163" i="5"/>
  <c r="BE163" i="5" s="1"/>
  <c r="Y603" i="5"/>
  <c r="AJ603" i="5"/>
  <c r="BZ603" i="5" s="1"/>
  <c r="BE603" i="5"/>
  <c r="AP968" i="5"/>
  <c r="AM968" i="5"/>
  <c r="BH968" i="5" s="1"/>
  <c r="AI983" i="5"/>
  <c r="BD983" i="5" s="1"/>
  <c r="AJ983" i="5"/>
  <c r="BE983" i="5" s="1"/>
  <c r="AC287" i="5"/>
  <c r="AX287" i="5"/>
  <c r="BS287" i="5" s="1"/>
  <c r="AL287" i="5"/>
  <c r="BG287" i="5" s="1"/>
  <c r="CB287" i="5" s="1"/>
  <c r="BC973" i="5"/>
  <c r="AH973" i="5"/>
  <c r="Z973" i="5"/>
  <c r="AP620" i="5"/>
  <c r="BK620" i="5" s="1"/>
  <c r="AJ620" i="5"/>
  <c r="BE620" i="5" s="1"/>
  <c r="BZ620" i="5" s="1"/>
  <c r="BT908" i="5"/>
  <c r="AD908" i="5"/>
  <c r="AY908" i="5" s="1"/>
  <c r="Z908" i="5"/>
  <c r="AU908" i="5" s="1"/>
  <c r="BP908" i="5" s="1"/>
  <c r="AD325" i="5"/>
  <c r="AY325" i="5" s="1"/>
  <c r="AU325" i="5"/>
  <c r="BP325" i="5" s="1"/>
  <c r="Z325" i="5"/>
  <c r="AA487" i="5"/>
  <c r="AV487" i="5" s="1"/>
  <c r="BG487" i="5"/>
  <c r="CB487" i="5" s="1"/>
  <c r="AL487" i="5"/>
  <c r="Y899" i="5"/>
  <c r="AO899" i="5"/>
  <c r="BJ899" i="5" s="1"/>
  <c r="CE899" i="5" s="1"/>
  <c r="AF286" i="5"/>
  <c r="BA286" i="5" s="1"/>
  <c r="AJ286" i="5"/>
  <c r="AF395" i="5"/>
  <c r="BA395" i="5" s="1"/>
  <c r="AH395" i="5"/>
  <c r="BC395" i="5" s="1"/>
  <c r="BX395" i="5" s="1"/>
  <c r="AA820" i="5"/>
  <c r="X820" i="5"/>
  <c r="AS820" i="5" s="1"/>
  <c r="BN820" i="5" s="1"/>
  <c r="AH456" i="5"/>
  <c r="Z456" i="5"/>
  <c r="AU456" i="5" s="1"/>
  <c r="AM601" i="5"/>
  <c r="BH601" i="5" s="1"/>
  <c r="CC601" i="5" s="1"/>
  <c r="CH601" i="5"/>
  <c r="W601" i="5"/>
  <c r="AD144" i="5"/>
  <c r="AY144" i="5" s="1"/>
  <c r="BT144" i="5" s="1"/>
  <c r="AJ144" i="5"/>
  <c r="AK1014" i="5"/>
  <c r="AE1014" i="5"/>
  <c r="Y949" i="5"/>
  <c r="AT949" i="5" s="1"/>
  <c r="AB949" i="5"/>
  <c r="AA278" i="5"/>
  <c r="AE278" i="5"/>
  <c r="AZ278" i="5" s="1"/>
  <c r="AN99" i="5"/>
  <c r="BI99" i="5" s="1"/>
  <c r="CD99" i="5" s="1"/>
  <c r="AO99" i="5"/>
  <c r="BJ99" i="5" s="1"/>
  <c r="AA1000" i="5"/>
  <c r="AV1000" i="5" s="1"/>
  <c r="AO1000" i="5"/>
  <c r="BJ1000" i="5" s="1"/>
  <c r="AA399" i="5"/>
  <c r="AV399" i="5" s="1"/>
  <c r="BQ399" i="5"/>
  <c r="X399" i="5"/>
  <c r="Y262" i="5"/>
  <c r="AT262" i="5" s="1"/>
  <c r="X262" i="5"/>
  <c r="AS262" i="5" s="1"/>
  <c r="AM413" i="5"/>
  <c r="BH413" i="5" s="1"/>
  <c r="CC413" i="5" s="1"/>
  <c r="AB413" i="5"/>
  <c r="AW413" i="5" s="1"/>
  <c r="BR413" i="5"/>
  <c r="AM599" i="5"/>
  <c r="BH599" i="5" s="1"/>
  <c r="CC599" i="5" s="1"/>
  <c r="AW599" i="5"/>
  <c r="BR599" i="5" s="1"/>
  <c r="AB599" i="5"/>
  <c r="AN374" i="5"/>
  <c r="BI374" i="5" s="1"/>
  <c r="AB374" i="5"/>
  <c r="AW374" i="5" s="1"/>
  <c r="BR374" i="5" s="1"/>
  <c r="AD868" i="5"/>
  <c r="AY868" i="5" s="1"/>
  <c r="CH868" i="5"/>
  <c r="W868" i="5"/>
  <c r="AR868" i="5" s="1"/>
  <c r="AF660" i="5"/>
  <c r="AG660" i="5"/>
  <c r="AD510" i="5"/>
  <c r="AY510" i="5" s="1"/>
  <c r="AE510" i="5"/>
  <c r="AK238" i="5"/>
  <c r="BF238" i="5" s="1"/>
  <c r="CA238" i="5"/>
  <c r="AE238" i="5"/>
  <c r="AZ238" i="5" s="1"/>
  <c r="BU238" i="5" s="1"/>
  <c r="AI254" i="5"/>
  <c r="BD254" i="5" s="1"/>
  <c r="AB254" i="5"/>
  <c r="Y715" i="5"/>
  <c r="AT715" i="5"/>
  <c r="BO715" i="5" s="1"/>
  <c r="X715" i="5"/>
  <c r="AS715" i="5" s="1"/>
  <c r="Y917" i="5"/>
  <c r="AT917" i="5" s="1"/>
  <c r="BO917" i="5" s="1"/>
  <c r="AC917" i="5"/>
  <c r="AC492" i="5"/>
  <c r="AW492" i="5"/>
  <c r="AB492" i="5"/>
  <c r="AM760" i="5"/>
  <c r="BH760" i="5" s="1"/>
  <c r="AG760" i="5"/>
  <c r="BB760" i="5" s="1"/>
  <c r="Y1011" i="5"/>
  <c r="AT1011" i="5" s="1"/>
  <c r="AB1011" i="5"/>
  <c r="AF1016" i="5"/>
  <c r="CH1016" i="5"/>
  <c r="W1016" i="5"/>
  <c r="AN258" i="5"/>
  <c r="BI258" i="5" s="1"/>
  <c r="CD258" i="5" s="1"/>
  <c r="AE258" i="5"/>
  <c r="AN390" i="5"/>
  <c r="BI390" i="5" s="1"/>
  <c r="CD390" i="5" s="1"/>
  <c r="X390" i="5"/>
  <c r="AS390" i="5"/>
  <c r="AV843" i="5"/>
  <c r="AA843" i="5"/>
  <c r="AG843" i="5"/>
  <c r="AA587" i="5"/>
  <c r="AV587" i="5"/>
  <c r="BQ587" i="5" s="1"/>
  <c r="AJ587" i="5"/>
  <c r="BE587" i="5" s="1"/>
  <c r="AD80" i="5"/>
  <c r="AY80" i="5" s="1"/>
  <c r="BT80" i="5" s="1"/>
  <c r="AH80" i="5"/>
  <c r="BC80" i="5" s="1"/>
  <c r="Y361" i="5"/>
  <c r="AT361" i="5" s="1"/>
  <c r="AM361" i="5"/>
  <c r="BH361" i="5" s="1"/>
  <c r="AJ844" i="5"/>
  <c r="CH844" i="5"/>
  <c r="W844" i="5"/>
  <c r="AR844" i="5" s="1"/>
  <c r="AH194" i="5"/>
  <c r="AL194" i="5"/>
  <c r="BG194" i="5" s="1"/>
  <c r="AA130" i="5"/>
  <c r="AV130" i="5" s="1"/>
  <c r="AL130" i="5"/>
  <c r="BG130" i="5" s="1"/>
  <c r="AF525" i="5"/>
  <c r="AL525" i="5"/>
  <c r="AN772" i="5"/>
  <c r="AG772" i="5"/>
  <c r="BB772" i="5"/>
  <c r="AI736" i="5"/>
  <c r="BD736" i="5" s="1"/>
  <c r="AO736" i="5"/>
  <c r="BJ736" i="5" s="1"/>
  <c r="AF720" i="5"/>
  <c r="BA720" i="5" s="1"/>
  <c r="BV720" i="5" s="1"/>
  <c r="AJ720" i="5"/>
  <c r="BE720" i="5" s="1"/>
  <c r="BZ720" i="5" s="1"/>
  <c r="AK535" i="5"/>
  <c r="BF535" i="5" s="1"/>
  <c r="AM535" i="5"/>
  <c r="BH535" i="5" s="1"/>
  <c r="AI951" i="5"/>
  <c r="BD951" i="5" s="1"/>
  <c r="BY951" i="5" s="1"/>
  <c r="AM951" i="5"/>
  <c r="BH951" i="5" s="1"/>
  <c r="AI469" i="5"/>
  <c r="BD469" i="5" s="1"/>
  <c r="BY469" i="5"/>
  <c r="AM469" i="5"/>
  <c r="AE49" i="5"/>
  <c r="AZ49" i="5" s="1"/>
  <c r="W49" i="5"/>
  <c r="AR49" i="5"/>
  <c r="CH49" i="5"/>
  <c r="BS494" i="5"/>
  <c r="AC494" i="5"/>
  <c r="AX494" i="5" s="1"/>
  <c r="AB494" i="5"/>
  <c r="AW494" i="5" s="1"/>
  <c r="AP299" i="5"/>
  <c r="BK299" i="5" s="1"/>
  <c r="AE299" i="5"/>
  <c r="AZ299" i="5" s="1"/>
  <c r="BU299" i="5" s="1"/>
  <c r="AK419" i="5"/>
  <c r="BF419" i="5" s="1"/>
  <c r="AL419" i="5"/>
  <c r="AA834" i="5"/>
  <c r="AW834" i="5"/>
  <c r="AB834" i="5"/>
  <c r="BR834" i="5" s="1"/>
  <c r="AF729" i="5"/>
  <c r="BA729" i="5" s="1"/>
  <c r="AE729" i="5"/>
  <c r="BU729" i="5" s="1"/>
  <c r="AZ729" i="5"/>
  <c r="AI30" i="5"/>
  <c r="AG30" i="5"/>
  <c r="BD401" i="5"/>
  <c r="BY401" i="5" s="1"/>
  <c r="AI401" i="5"/>
  <c r="AH401" i="5"/>
  <c r="BC401" i="5" s="1"/>
  <c r="AD101" i="5"/>
  <c r="AY101" i="5" s="1"/>
  <c r="X101" i="5"/>
  <c r="AS101" i="5"/>
  <c r="BN101" i="5" s="1"/>
  <c r="AI700" i="5"/>
  <c r="BD700" i="5" s="1"/>
  <c r="AC700" i="5"/>
  <c r="AX700" i="5" s="1"/>
  <c r="BS700" i="5" s="1"/>
  <c r="AH934" i="5"/>
  <c r="Z934" i="5"/>
  <c r="AU934" i="5" s="1"/>
  <c r="BP934" i="5" s="1"/>
  <c r="AH20" i="5"/>
  <c r="BC20" i="5" s="1"/>
  <c r="W20" i="5"/>
  <c r="AR20" i="5" s="1"/>
  <c r="CH20" i="5"/>
  <c r="BM20" i="5"/>
  <c r="AP784" i="5"/>
  <c r="BK784" i="5" s="1"/>
  <c r="CF784" i="5" s="1"/>
  <c r="AG784" i="5"/>
  <c r="BB784" i="5"/>
  <c r="BW784" i="5"/>
  <c r="AK677" i="5"/>
  <c r="BF677" i="5"/>
  <c r="CA677" i="5" s="1"/>
  <c r="Z677" i="5"/>
  <c r="AN181" i="5"/>
  <c r="AJ181" i="5"/>
  <c r="AP91" i="5"/>
  <c r="BK91" i="5" s="1"/>
  <c r="Z91" i="5"/>
  <c r="AU91" i="5" s="1"/>
  <c r="AP261" i="5"/>
  <c r="BK261" i="5" s="1"/>
  <c r="AO261" i="5"/>
  <c r="BJ261" i="5"/>
  <c r="AN223" i="5"/>
  <c r="BI223" i="5" s="1"/>
  <c r="Z223" i="5"/>
  <c r="AN874" i="5"/>
  <c r="BI874" i="5" s="1"/>
  <c r="AO874" i="5"/>
  <c r="BJ874" i="5" s="1"/>
  <c r="AH936" i="5"/>
  <c r="AG936" i="5"/>
  <c r="BB936" i="5" s="1"/>
  <c r="BW936" i="5"/>
  <c r="AF722" i="5"/>
  <c r="BA722" i="5"/>
  <c r="BV722" i="5" s="1"/>
  <c r="CH722" i="5"/>
  <c r="W722" i="5"/>
  <c r="AA796" i="5"/>
  <c r="AV796" i="5" s="1"/>
  <c r="AL796" i="5"/>
  <c r="BG796" i="5" s="1"/>
  <c r="CB796" i="5" s="1"/>
  <c r="AP926" i="5"/>
  <c r="BK926" i="5"/>
  <c r="W926" i="5"/>
  <c r="AR926" i="5"/>
  <c r="BM926" i="5" s="1"/>
  <c r="CH926" i="5"/>
  <c r="AN82" i="5"/>
  <c r="BI82" i="5" s="1"/>
  <c r="AE82" i="5"/>
  <c r="AZ82" i="5" s="1"/>
  <c r="AP980" i="5"/>
  <c r="AJ980" i="5"/>
  <c r="BZ980" i="5" s="1"/>
  <c r="BE980" i="5"/>
  <c r="AD383" i="5"/>
  <c r="AB383" i="5"/>
  <c r="AA303" i="5"/>
  <c r="AV303" i="5" s="1"/>
  <c r="BQ303" i="5" s="1"/>
  <c r="AJ303" i="5"/>
  <c r="BE303" i="5" s="1"/>
  <c r="AD403" i="5"/>
  <c r="AY403" i="5" s="1"/>
  <c r="X403" i="5"/>
  <c r="X509" i="5"/>
  <c r="AS509" i="5" s="1"/>
  <c r="AG509" i="5"/>
  <c r="BB509" i="5" s="1"/>
  <c r="BW509" i="5" s="1"/>
  <c r="AH609" i="5"/>
  <c r="BC609" i="5" s="1"/>
  <c r="AG609" i="5"/>
  <c r="BB609" i="5" s="1"/>
  <c r="AK499" i="5"/>
  <c r="AB499" i="5"/>
  <c r="AK766" i="5"/>
  <c r="CH766" i="5"/>
  <c r="W766" i="5"/>
  <c r="AA866" i="5"/>
  <c r="AV866" i="5" s="1"/>
  <c r="X866" i="5"/>
  <c r="AS866" i="5" s="1"/>
  <c r="Y946" i="5"/>
  <c r="Z946" i="5"/>
  <c r="AU946" i="5" s="1"/>
  <c r="BK709" i="5"/>
  <c r="CF709" i="5" s="1"/>
  <c r="AP709" i="5"/>
  <c r="Z709" i="5"/>
  <c r="AU709" i="5" s="1"/>
  <c r="BP709" i="5" s="1"/>
  <c r="AF263" i="5"/>
  <c r="BA263" i="5" s="1"/>
  <c r="BV263" i="5" s="1"/>
  <c r="AJ263" i="5"/>
  <c r="BE263" i="5" s="1"/>
  <c r="BZ263" i="5" s="1"/>
  <c r="AD463" i="5"/>
  <c r="AY463" i="5" s="1"/>
  <c r="AJ463" i="5"/>
  <c r="BE463" i="5"/>
  <c r="BZ463" i="5" s="1"/>
  <c r="AP293" i="5"/>
  <c r="BK293" i="5" s="1"/>
  <c r="CF293" i="5" s="1"/>
  <c r="AM293" i="5"/>
  <c r="BH293" i="5" s="1"/>
  <c r="AM519" i="5"/>
  <c r="BH519" i="5" s="1"/>
  <c r="AB519" i="5"/>
  <c r="AH529" i="5"/>
  <c r="BC529" i="5" s="1"/>
  <c r="AL529" i="5"/>
  <c r="AN659" i="5"/>
  <c r="BI659" i="5" s="1"/>
  <c r="AG659" i="5"/>
  <c r="BB659" i="5" s="1"/>
  <c r="BW659" i="5" s="1"/>
  <c r="AF886" i="5"/>
  <c r="BA886" i="5" s="1"/>
  <c r="BV886" i="5" s="1"/>
  <c r="AG886" i="5"/>
  <c r="BB886" i="5" s="1"/>
  <c r="BW886" i="5"/>
  <c r="AI956" i="5"/>
  <c r="BD956" i="5" s="1"/>
  <c r="BY956" i="5" s="1"/>
  <c r="AJ956" i="5"/>
  <c r="BE956" i="5" s="1"/>
  <c r="AP751" i="5"/>
  <c r="BK751" i="5" s="1"/>
  <c r="AL751" i="5"/>
  <c r="BG751" i="5" s="1"/>
  <c r="AP253" i="5"/>
  <c r="BK253" i="5" s="1"/>
  <c r="AO253" i="5"/>
  <c r="AF323" i="5"/>
  <c r="BA323" i="5" s="1"/>
  <c r="AH323" i="5"/>
  <c r="BC323" i="5" s="1"/>
  <c r="BX323" i="5" s="1"/>
  <c r="AD559" i="5"/>
  <c r="AY559" i="5" s="1"/>
  <c r="X559" i="5"/>
  <c r="AS559" i="5" s="1"/>
  <c r="BN559" i="5" s="1"/>
  <c r="Y649" i="5"/>
  <c r="AM649" i="5"/>
  <c r="AC549" i="5"/>
  <c r="AX549" i="5" s="1"/>
  <c r="AB549" i="5"/>
  <c r="BH776" i="5"/>
  <c r="CC776" i="5" s="1"/>
  <c r="AM776" i="5"/>
  <c r="Z776" i="5"/>
  <c r="AK738" i="5"/>
  <c r="BF738" i="5" s="1"/>
  <c r="CA738" i="5" s="1"/>
  <c r="BR738" i="5"/>
  <c r="AW738" i="5"/>
  <c r="AB738" i="5"/>
  <c r="AK669" i="5"/>
  <c r="BF669" i="5" s="1"/>
  <c r="AL669" i="5"/>
  <c r="BG669" i="5" s="1"/>
  <c r="AF952" i="5"/>
  <c r="AE952" i="5"/>
  <c r="AZ952" i="5"/>
  <c r="BU952" i="5" s="1"/>
  <c r="AF85" i="5"/>
  <c r="BA85" i="5" s="1"/>
  <c r="AO85" i="5"/>
  <c r="BJ85" i="5" s="1"/>
  <c r="BK105" i="5"/>
  <c r="CF105" i="5" s="1"/>
  <c r="AP105" i="5"/>
  <c r="Z105" i="5"/>
  <c r="AA426" i="5"/>
  <c r="AV426" i="5"/>
  <c r="BQ426" i="5" s="1"/>
  <c r="AJ426" i="5"/>
  <c r="BE426" i="5" s="1"/>
  <c r="AP582" i="5"/>
  <c r="AC582" i="5"/>
  <c r="AX582" i="5" s="1"/>
  <c r="Y250" i="5"/>
  <c r="AC250" i="5"/>
  <c r="BN503" i="5"/>
  <c r="AS503" i="5"/>
  <c r="X503" i="5"/>
  <c r="AL503" i="5"/>
  <c r="BG503" i="5" s="1"/>
  <c r="CB503" i="5" s="1"/>
  <c r="AJ29" i="5"/>
  <c r="BE29" i="5" s="1"/>
  <c r="AB29" i="5"/>
  <c r="AW29" i="5"/>
  <c r="BR29" i="5" s="1"/>
  <c r="BK831" i="5"/>
  <c r="AP831" i="5"/>
  <c r="AB831" i="5"/>
  <c r="AN308" i="5"/>
  <c r="BI308" i="5" s="1"/>
  <c r="W308" i="5"/>
  <c r="AR308" i="5"/>
  <c r="CH308" i="5"/>
  <c r="AK614" i="5"/>
  <c r="BF614" i="5" s="1"/>
  <c r="AJ614" i="5"/>
  <c r="AD624" i="5"/>
  <c r="AY624" i="5" s="1"/>
  <c r="Z624" i="5"/>
  <c r="AU624" i="5" s="1"/>
  <c r="BP624" i="5" s="1"/>
  <c r="CF871" i="5"/>
  <c r="AP871" i="5"/>
  <c r="BK871" i="5" s="1"/>
  <c r="BG871" i="5"/>
  <c r="CB871" i="5"/>
  <c r="AL871" i="5"/>
  <c r="Y821" i="5"/>
  <c r="AT821" i="5" s="1"/>
  <c r="BO821" i="5" s="1"/>
  <c r="BC821" i="5"/>
  <c r="BX821" i="5" s="1"/>
  <c r="AH821" i="5"/>
  <c r="AD921" i="5"/>
  <c r="AG921" i="5"/>
  <c r="BB921" i="5"/>
  <c r="BW921" i="5" s="1"/>
  <c r="AD387" i="5"/>
  <c r="X387" i="5"/>
  <c r="AS387" i="5" s="1"/>
  <c r="X396" i="5"/>
  <c r="Z396" i="5"/>
  <c r="AU396" i="5" s="1"/>
  <c r="BP396" i="5" s="1"/>
  <c r="X787" i="5"/>
  <c r="AL787" i="5"/>
  <c r="BG787" i="5" s="1"/>
  <c r="AF839" i="5"/>
  <c r="BA839" i="5" s="1"/>
  <c r="BV839" i="5" s="1"/>
  <c r="AW839" i="5"/>
  <c r="BR839" i="5" s="1"/>
  <c r="AB839" i="5"/>
  <c r="AK521" i="5"/>
  <c r="BF521" i="5"/>
  <c r="CA521" i="5" s="1"/>
  <c r="AL521" i="5"/>
  <c r="BG521" i="5"/>
  <c r="CB521" i="5" s="1"/>
  <c r="AN563" i="5"/>
  <c r="AJ563" i="5"/>
  <c r="BE563" i="5"/>
  <c r="AP631" i="5"/>
  <c r="BK631" i="5" s="1"/>
  <c r="CF631" i="5" s="1"/>
  <c r="AO631" i="5"/>
  <c r="AN437" i="5"/>
  <c r="BJ437" i="5"/>
  <c r="CE437" i="5" s="1"/>
  <c r="AO437" i="5"/>
  <c r="AP126" i="5"/>
  <c r="AO126" i="5"/>
  <c r="BJ126" i="5"/>
  <c r="AA737" i="5"/>
  <c r="AV737" i="5"/>
  <c r="AM737" i="5"/>
  <c r="BH737" i="5" s="1"/>
  <c r="CC737" i="5"/>
  <c r="Y573" i="5"/>
  <c r="AT573" i="5" s="1"/>
  <c r="AE573" i="5"/>
  <c r="AO513" i="5"/>
  <c r="BJ513" i="5" s="1"/>
  <c r="CE513" i="5" s="1"/>
  <c r="AG513" i="5"/>
  <c r="BB513" i="5" s="1"/>
  <c r="BW513" i="5" s="1"/>
  <c r="AM124" i="5"/>
  <c r="CH124" i="5"/>
  <c r="W124" i="5"/>
  <c r="AR124" i="5" s="1"/>
  <c r="AA145" i="5"/>
  <c r="AV145" i="5"/>
  <c r="W145" i="5"/>
  <c r="CH145" i="5"/>
  <c r="AN333" i="5"/>
  <c r="BI333" i="5" s="1"/>
  <c r="CD333" i="5"/>
  <c r="AL333" i="5"/>
  <c r="BG333" i="5" s="1"/>
  <c r="CB333" i="5" s="1"/>
  <c r="AN273" i="5"/>
  <c r="BI273" i="5" s="1"/>
  <c r="AU273" i="5"/>
  <c r="BP273" i="5" s="1"/>
  <c r="Z273" i="5"/>
  <c r="AN670" i="5"/>
  <c r="BJ670" i="5"/>
  <c r="AO670" i="5"/>
  <c r="Y188" i="5"/>
  <c r="AT188" i="5"/>
  <c r="AL188" i="5"/>
  <c r="AI520" i="5"/>
  <c r="BD520" i="5"/>
  <c r="AO520" i="5"/>
  <c r="BJ520" i="5" s="1"/>
  <c r="CE520" i="5" s="1"/>
  <c r="Y274" i="5"/>
  <c r="AT274" i="5" s="1"/>
  <c r="X274" i="5"/>
  <c r="AS274" i="5"/>
  <c r="BN274" i="5" s="1"/>
  <c r="AD434" i="5"/>
  <c r="AY434" i="5"/>
  <c r="BT434" i="5" s="1"/>
  <c r="AH434" i="5"/>
  <c r="BC434" i="5" s="1"/>
  <c r="AH974" i="5"/>
  <c r="BC974" i="5" s="1"/>
  <c r="BX974" i="5" s="1"/>
  <c r="W974" i="5"/>
  <c r="AR974" i="5" s="1"/>
  <c r="CH974" i="5"/>
  <c r="AX551" i="5"/>
  <c r="BS551" i="5" s="1"/>
  <c r="AC551" i="5"/>
  <c r="Z551" i="5"/>
  <c r="AU551" i="5" s="1"/>
  <c r="AK260" i="5"/>
  <c r="BF260" i="5" s="1"/>
  <c r="AB260" i="5"/>
  <c r="AW260" i="5"/>
  <c r="AP35" i="5"/>
  <c r="AG35" i="5"/>
  <c r="AN496" i="5"/>
  <c r="BI496" i="5" s="1"/>
  <c r="CD496" i="5" s="1"/>
  <c r="AO496" i="5"/>
  <c r="BJ496" i="5" s="1"/>
  <c r="AA497" i="5"/>
  <c r="AV497" i="5" s="1"/>
  <c r="Z497" i="5"/>
  <c r="AK694" i="5"/>
  <c r="BF694" i="5"/>
  <c r="X694" i="5"/>
  <c r="AS694" i="5"/>
  <c r="AI730" i="5"/>
  <c r="BD730" i="5" s="1"/>
  <c r="AH730" i="5"/>
  <c r="BC730" i="5"/>
  <c r="BX730" i="5" s="1"/>
  <c r="AI717" i="5"/>
  <c r="BD717" i="5" s="1"/>
  <c r="Z717" i="5"/>
  <c r="AU717" i="5"/>
  <c r="AA240" i="5"/>
  <c r="AV240" i="5" s="1"/>
  <c r="AC240" i="5"/>
  <c r="AX240" i="5" s="1"/>
  <c r="AM987" i="5"/>
  <c r="AG987" i="5"/>
  <c r="BB987" i="5" s="1"/>
  <c r="X211" i="5"/>
  <c r="AS211" i="5"/>
  <c r="AB211" i="5"/>
  <c r="AW211" i="5" s="1"/>
  <c r="BR211" i="5" s="1"/>
  <c r="AK338" i="5"/>
  <c r="BF338" i="5" s="1"/>
  <c r="AB338" i="5"/>
  <c r="AW338" i="5" s="1"/>
  <c r="BR338" i="5" s="1"/>
  <c r="AN358" i="5"/>
  <c r="BI358" i="5" s="1"/>
  <c r="AG358" i="5"/>
  <c r="BB358" i="5" s="1"/>
  <c r="AN224" i="5"/>
  <c r="BI224" i="5"/>
  <c r="CD224" i="5"/>
  <c r="AO224" i="5"/>
  <c r="BJ224" i="5" s="1"/>
  <c r="CE224" i="5"/>
  <c r="AN893" i="5"/>
  <c r="AB893" i="5"/>
  <c r="AF100" i="5"/>
  <c r="AE100" i="5"/>
  <c r="AZ100" i="5" s="1"/>
  <c r="BU100" i="5" s="1"/>
  <c r="AI710" i="5"/>
  <c r="BD710" i="5" s="1"/>
  <c r="BY710" i="5" s="1"/>
  <c r="AG710" i="5"/>
  <c r="AI596" i="5"/>
  <c r="BD596" i="5" s="1"/>
  <c r="AH596" i="5"/>
  <c r="Y991" i="5"/>
  <c r="AT991" i="5"/>
  <c r="BO991" i="5" s="1"/>
  <c r="X991" i="5"/>
  <c r="AS991" i="5"/>
  <c r="Z233" i="5"/>
  <c r="AB233" i="5"/>
  <c r="AH58" i="5"/>
  <c r="BC58" i="5" s="1"/>
  <c r="AL58" i="5"/>
  <c r="AN935" i="5"/>
  <c r="BI935" i="5" s="1"/>
  <c r="CD935" i="5" s="1"/>
  <c r="AL935" i="5"/>
  <c r="BG935" i="5" s="1"/>
  <c r="CB935" i="5"/>
  <c r="AA142" i="5"/>
  <c r="AV142" i="5" s="1"/>
  <c r="AO142" i="5"/>
  <c r="BJ142" i="5"/>
  <c r="BF292" i="5"/>
  <c r="AK292" i="5"/>
  <c r="AE292" i="5"/>
  <c r="AD226" i="5"/>
  <c r="AY226" i="5"/>
  <c r="BT226" i="5" s="1"/>
  <c r="AO226" i="5"/>
  <c r="BJ226" i="5" s="1"/>
  <c r="BK392" i="5"/>
  <c r="CF392" i="5"/>
  <c r="AP392" i="5"/>
  <c r="AJ392" i="5"/>
  <c r="BE392" i="5"/>
  <c r="AN462" i="5"/>
  <c r="BI462" i="5" s="1"/>
  <c r="CD462" i="5" s="1"/>
  <c r="AO462" i="5"/>
  <c r="AD795" i="5"/>
  <c r="AY795" i="5" s="1"/>
  <c r="AM795" i="5"/>
  <c r="AA442" i="5"/>
  <c r="X442" i="5"/>
  <c r="AC895" i="5"/>
  <c r="AX895" i="5" s="1"/>
  <c r="BS895" i="5" s="1"/>
  <c r="AL895" i="5"/>
  <c r="BG895" i="5" s="1"/>
  <c r="AM748" i="5"/>
  <c r="BH748" i="5" s="1"/>
  <c r="AG748" i="5"/>
  <c r="BB748" i="5" s="1"/>
  <c r="AK518" i="5"/>
  <c r="BF518" i="5" s="1"/>
  <c r="AB518" i="5"/>
  <c r="AW518" i="5"/>
  <c r="BR518" i="5"/>
  <c r="AD200" i="5"/>
  <c r="AY200" i="5" s="1"/>
  <c r="Z200" i="5"/>
  <c r="AA342" i="5"/>
  <c r="AV342" i="5" s="1"/>
  <c r="AE342" i="5"/>
  <c r="AZ342" i="5" s="1"/>
  <c r="BU342" i="5"/>
  <c r="AA332" i="5"/>
  <c r="AE332" i="5"/>
  <c r="AZ332" i="5"/>
  <c r="BU332" i="5" s="1"/>
  <c r="AA302" i="5"/>
  <c r="AJ302" i="5"/>
  <c r="AD688" i="5"/>
  <c r="AM688" i="5"/>
  <c r="BH688" i="5"/>
  <c r="CC688" i="5" s="1"/>
  <c r="AD598" i="5"/>
  <c r="AY598" i="5" s="1"/>
  <c r="BT598" i="5"/>
  <c r="AC598" i="5"/>
  <c r="AX598" i="5" s="1"/>
  <c r="BS598" i="5" s="1"/>
  <c r="AI432" i="5"/>
  <c r="BD432" i="5" s="1"/>
  <c r="X432" i="5"/>
  <c r="AM41" i="5"/>
  <c r="AL41" i="5"/>
  <c r="BG41" i="5"/>
  <c r="CC732" i="5"/>
  <c r="AM732" i="5"/>
  <c r="BH732" i="5" s="1"/>
  <c r="AL732" i="5"/>
  <c r="BG732" i="5" s="1"/>
  <c r="AP905" i="5"/>
  <c r="BK905" i="5" s="1"/>
  <c r="AG905" i="5"/>
  <c r="BB905" i="5" s="1"/>
  <c r="BI825" i="5"/>
  <c r="AN825" i="5"/>
  <c r="CH825" i="5"/>
  <c r="W825" i="5"/>
  <c r="AR825" i="5" s="1"/>
  <c r="AP272" i="5"/>
  <c r="Z272" i="5"/>
  <c r="BP272" i="5"/>
  <c r="AU272" i="5"/>
  <c r="AN242" i="5"/>
  <c r="BI242" i="5" s="1"/>
  <c r="AE242" i="5"/>
  <c r="AZ242" i="5" s="1"/>
  <c r="AI578" i="5"/>
  <c r="BD578" i="5"/>
  <c r="BY578" i="5" s="1"/>
  <c r="AJ578" i="5"/>
  <c r="BE578" i="5"/>
  <c r="BZ578" i="5" s="1"/>
  <c r="AF638" i="5"/>
  <c r="BA638" i="5" s="1"/>
  <c r="AO638" i="5"/>
  <c r="Y618" i="5"/>
  <c r="AT618" i="5" s="1"/>
  <c r="BO618" i="5" s="1"/>
  <c r="AC618" i="5"/>
  <c r="AD81" i="5"/>
  <c r="AY81" i="5" s="1"/>
  <c r="AC81" i="5"/>
  <c r="AX81" i="5" s="1"/>
  <c r="AH61" i="5"/>
  <c r="BC61" i="5" s="1"/>
  <c r="BX61" i="5" s="1"/>
  <c r="W61" i="5"/>
  <c r="AR61" i="5" s="1"/>
  <c r="BM61" i="5" s="1"/>
  <c r="CH61" i="5"/>
  <c r="BC789" i="5"/>
  <c r="AH789" i="5"/>
  <c r="AL789" i="5"/>
  <c r="BG789" i="5" s="1"/>
  <c r="AP744" i="5"/>
  <c r="AL744" i="5"/>
  <c r="AK770" i="5"/>
  <c r="BF770" i="5"/>
  <c r="AB770" i="5"/>
  <c r="BD257" i="5"/>
  <c r="BY257" i="5" s="1"/>
  <c r="AI257" i="5"/>
  <c r="AO257" i="5"/>
  <c r="Y702" i="5"/>
  <c r="AT702" i="5" s="1"/>
  <c r="BO702" i="5" s="1"/>
  <c r="Z702" i="5"/>
  <c r="BP702" i="5" s="1"/>
  <c r="AU702" i="5"/>
  <c r="AI682" i="5"/>
  <c r="Z682" i="5"/>
  <c r="AU682" i="5"/>
  <c r="BP682" i="5" s="1"/>
  <c r="AK115" i="5"/>
  <c r="BF115" i="5" s="1"/>
  <c r="AJ115" i="5"/>
  <c r="BE115" i="5" s="1"/>
  <c r="AN365" i="5"/>
  <c r="AH365" i="5"/>
  <c r="BC365" i="5"/>
  <c r="AT910" i="5"/>
  <c r="BO910" i="5" s="1"/>
  <c r="Y910" i="5"/>
  <c r="AC910" i="5"/>
  <c r="AX910" i="5" s="1"/>
  <c r="X947" i="5"/>
  <c r="AS947" i="5" s="1"/>
  <c r="BN947" i="5"/>
  <c r="CH947" i="5"/>
  <c r="W947" i="5"/>
  <c r="AR947" i="5" s="1"/>
  <c r="AH406" i="5"/>
  <c r="AW406" i="5"/>
  <c r="BR406" i="5" s="1"/>
  <c r="AB406" i="5"/>
  <c r="AI26" i="5"/>
  <c r="BD26" i="5"/>
  <c r="BY26" i="5" s="1"/>
  <c r="CH26" i="5"/>
  <c r="W26" i="5"/>
  <c r="AR26" i="5" s="1"/>
  <c r="AN591" i="5"/>
  <c r="AE591" i="5"/>
  <c r="AZ591" i="5" s="1"/>
  <c r="BU591" i="5" s="1"/>
  <c r="AK297" i="5"/>
  <c r="AB297" i="5"/>
  <c r="AW297" i="5" s="1"/>
  <c r="BR297" i="5"/>
  <c r="AD366" i="5"/>
  <c r="AY366" i="5" s="1"/>
  <c r="CH366" i="5"/>
  <c r="W366" i="5"/>
  <c r="AR366" i="5" s="1"/>
  <c r="Y183" i="5"/>
  <c r="AT183" i="5"/>
  <c r="BO183" i="5"/>
  <c r="AE183" i="5"/>
  <c r="AD663" i="5"/>
  <c r="X663" i="5"/>
  <c r="AD769" i="5"/>
  <c r="AE769" i="5"/>
  <c r="AZ769" i="5" s="1"/>
  <c r="BU769" i="5" s="1"/>
  <c r="AD860" i="5"/>
  <c r="AM860" i="5"/>
  <c r="AM642" i="5"/>
  <c r="BH642" i="5" s="1"/>
  <c r="Z642" i="5"/>
  <c r="AC435" i="5"/>
  <c r="AX435" i="5"/>
  <c r="AL435" i="5"/>
  <c r="BG435" i="5" s="1"/>
  <c r="AA317" i="5"/>
  <c r="AV317" i="5" s="1"/>
  <c r="Z317" i="5"/>
  <c r="AU317" i="5" s="1"/>
  <c r="AP67" i="5"/>
  <c r="AL67" i="5"/>
  <c r="BG67" i="5" s="1"/>
  <c r="AN741" i="5"/>
  <c r="BI741" i="5" s="1"/>
  <c r="AJ741" i="5"/>
  <c r="BE741" i="5"/>
  <c r="AF800" i="5"/>
  <c r="AL800" i="5"/>
  <c r="BG800" i="5" s="1"/>
  <c r="AI955" i="5"/>
  <c r="Z955" i="5"/>
  <c r="AU955" i="5" s="1"/>
  <c r="AD176" i="5"/>
  <c r="AY176" i="5" s="1"/>
  <c r="X176" i="5"/>
  <c r="AS176" i="5" s="1"/>
  <c r="BN176" i="5" s="1"/>
  <c r="AD25" i="5"/>
  <c r="AM25" i="5"/>
  <c r="BH25" i="5" s="1"/>
  <c r="Y1010" i="5"/>
  <c r="BS1010" i="5"/>
  <c r="AC1010" i="5"/>
  <c r="AX1010" i="5" s="1"/>
  <c r="AM465" i="5"/>
  <c r="BH465" i="5" s="1"/>
  <c r="CH465" i="5"/>
  <c r="W465" i="5"/>
  <c r="AC718" i="5"/>
  <c r="AX718" i="5" s="1"/>
  <c r="BS718" i="5"/>
  <c r="AG718" i="5"/>
  <c r="BB718" i="5" s="1"/>
  <c r="AP83" i="5"/>
  <c r="W83" i="5"/>
  <c r="CH83" i="5"/>
  <c r="AK416" i="5"/>
  <c r="Z416" i="5"/>
  <c r="AU416" i="5" s="1"/>
  <c r="BP416" i="5" s="1"/>
  <c r="BD542" i="5"/>
  <c r="BY542" i="5"/>
  <c r="AI542" i="5"/>
  <c r="AG542" i="5"/>
  <c r="AA68" i="5"/>
  <c r="AO68" i="5"/>
  <c r="AK533" i="5"/>
  <c r="BF533" i="5" s="1"/>
  <c r="AC533" i="5"/>
  <c r="AX533" i="5" s="1"/>
  <c r="AN141" i="5"/>
  <c r="BI141" i="5" s="1"/>
  <c r="CD141" i="5" s="1"/>
  <c r="AC141" i="5"/>
  <c r="AX141" i="5" s="1"/>
  <c r="Y335" i="5"/>
  <c r="AT335" i="5" s="1"/>
  <c r="BO335" i="5" s="1"/>
  <c r="AH335" i="5"/>
  <c r="BC335" i="5"/>
  <c r="BX335" i="5" s="1"/>
  <c r="AA289" i="5"/>
  <c r="AV289" i="5" s="1"/>
  <c r="AC289" i="5"/>
  <c r="AX289" i="5" s="1"/>
  <c r="BS289" i="5" s="1"/>
  <c r="AC484" i="5"/>
  <c r="AX484" i="5" s="1"/>
  <c r="AB484" i="5"/>
  <c r="AW484" i="5" s="1"/>
  <c r="AH595" i="5"/>
  <c r="BC595" i="5"/>
  <c r="Z595" i="5"/>
  <c r="AU595" i="5" s="1"/>
  <c r="AF309" i="5"/>
  <c r="BA309" i="5" s="1"/>
  <c r="AU309" i="5"/>
  <c r="BP309" i="5" s="1"/>
  <c r="Z309" i="5"/>
  <c r="AA725" i="5"/>
  <c r="AV725" i="5"/>
  <c r="BQ725" i="5" s="1"/>
  <c r="AB725" i="5"/>
  <c r="AW725" i="5" s="1"/>
  <c r="BR725" i="5" s="1"/>
  <c r="AN161" i="5"/>
  <c r="BI161" i="5" s="1"/>
  <c r="BG161" i="5"/>
  <c r="AL161" i="5"/>
  <c r="AP424" i="5"/>
  <c r="BK424" i="5"/>
  <c r="CF424" i="5" s="1"/>
  <c r="X424" i="5"/>
  <c r="AS424" i="5"/>
  <c r="AI444" i="5"/>
  <c r="BD444" i="5" s="1"/>
  <c r="BZ444" i="5"/>
  <c r="AJ444" i="5"/>
  <c r="BE444" i="5" s="1"/>
  <c r="AA96" i="5"/>
  <c r="AV96" i="5" s="1"/>
  <c r="AE96" i="5"/>
  <c r="AZ96" i="5" s="1"/>
  <c r="AF311" i="5"/>
  <c r="AM311" i="5"/>
  <c r="AI940" i="5"/>
  <c r="BD940" i="5" s="1"/>
  <c r="AH940" i="5"/>
  <c r="AC714" i="5"/>
  <c r="Z714" i="5"/>
  <c r="BP714" i="5" s="1"/>
  <c r="AU714" i="5"/>
  <c r="X151" i="5"/>
  <c r="BW151" i="5"/>
  <c r="BB151" i="5"/>
  <c r="AG151" i="5"/>
  <c r="AN990" i="5"/>
  <c r="BI990" i="5" s="1"/>
  <c r="CD990" i="5" s="1"/>
  <c r="AG990" i="5"/>
  <c r="AN234" i="5"/>
  <c r="CH234" i="5"/>
  <c r="W234" i="5"/>
  <c r="AR234" i="5" s="1"/>
  <c r="AA515" i="5"/>
  <c r="AV515" i="5" s="1"/>
  <c r="AL515" i="5"/>
  <c r="CB515" i="5" s="1"/>
  <c r="BG515" i="5"/>
  <c r="AN749" i="5"/>
  <c r="AJ749" i="5"/>
  <c r="BE749" i="5" s="1"/>
  <c r="AA47" i="5"/>
  <c r="AV47" i="5"/>
  <c r="BJ47" i="5"/>
  <c r="AO47" i="5"/>
  <c r="AN439" i="5"/>
  <c r="AJ439" i="5"/>
  <c r="BE439" i="5" s="1"/>
  <c r="AD319" i="5"/>
  <c r="AH319" i="5"/>
  <c r="Y230" i="5"/>
  <c r="AH230" i="5"/>
  <c r="BC230" i="5" s="1"/>
  <c r="BX230" i="5" s="1"/>
  <c r="AK204" i="5"/>
  <c r="BF204" i="5" s="1"/>
  <c r="AB204" i="5"/>
  <c r="AW204" i="5" s="1"/>
  <c r="CD794" i="5"/>
  <c r="AN794" i="5"/>
  <c r="BI794" i="5" s="1"/>
  <c r="Z794" i="5"/>
  <c r="BF210" i="5"/>
  <c r="CA210" i="5" s="1"/>
  <c r="AK210" i="5"/>
  <c r="AE210" i="5"/>
  <c r="AZ210" i="5"/>
  <c r="BU210" i="5" s="1"/>
  <c r="AP1008" i="5"/>
  <c r="AE1008" i="5"/>
  <c r="AZ1008" i="5"/>
  <c r="BU1008" i="5" s="1"/>
  <c r="AK351" i="5"/>
  <c r="BF351" i="5" s="1"/>
  <c r="AJ351" i="5"/>
  <c r="AD40" i="5"/>
  <c r="AO40" i="5"/>
  <c r="BJ40" i="5"/>
  <c r="Y764" i="5"/>
  <c r="X764" i="5"/>
  <c r="AS764" i="5" s="1"/>
  <c r="AD391" i="5"/>
  <c r="AJ391" i="5"/>
  <c r="BE391" i="5" s="1"/>
  <c r="AE904" i="5"/>
  <c r="AZ904" i="5" s="1"/>
  <c r="AL904" i="5"/>
  <c r="AH239" i="5"/>
  <c r="AG239" i="5"/>
  <c r="BB239" i="5" s="1"/>
  <c r="AK50" i="5"/>
  <c r="BF50" i="5" s="1"/>
  <c r="CA50" i="5" s="1"/>
  <c r="W50" i="5"/>
  <c r="AR50" i="5" s="1"/>
  <c r="CH50" i="5"/>
  <c r="AP742" i="5"/>
  <c r="BK742" i="5"/>
  <c r="AG742" i="5"/>
  <c r="Y894" i="5"/>
  <c r="AT894" i="5" s="1"/>
  <c r="AO894" i="5"/>
  <c r="BJ894" i="5" s="1"/>
  <c r="Y60" i="5"/>
  <c r="AT60" i="5" s="1"/>
  <c r="AO60" i="5"/>
  <c r="BJ60" i="5" s="1"/>
  <c r="AN431" i="5"/>
  <c r="BI431" i="5"/>
  <c r="CD431" i="5" s="1"/>
  <c r="AE431" i="5"/>
  <c r="AZ431" i="5"/>
  <c r="AI152" i="5"/>
  <c r="BD152" i="5" s="1"/>
  <c r="AC152" i="5"/>
  <c r="AX152" i="5" s="1"/>
  <c r="AA617" i="5"/>
  <c r="AV617" i="5"/>
  <c r="BQ617" i="5"/>
  <c r="AH617" i="5"/>
  <c r="BC617" i="5"/>
  <c r="AD70" i="5"/>
  <c r="AC70" i="5"/>
  <c r="AC486" i="5"/>
  <c r="Z486" i="5"/>
  <c r="AO884" i="5"/>
  <c r="BJ884" i="5" s="1"/>
  <c r="AL884" i="5"/>
  <c r="AD577" i="5"/>
  <c r="AY577" i="5" s="1"/>
  <c r="AW577" i="5"/>
  <c r="BR577" i="5" s="1"/>
  <c r="AB577" i="5"/>
  <c r="AF527" i="5"/>
  <c r="BV527" i="5" s="1"/>
  <c r="BA527" i="5"/>
  <c r="AB527" i="5"/>
  <c r="AW527" i="5"/>
  <c r="AK461" i="5"/>
  <c r="AO461" i="5"/>
  <c r="BJ461" i="5" s="1"/>
  <c r="AN451" i="5"/>
  <c r="AB451" i="5"/>
  <c r="Y517" i="5"/>
  <c r="AT517" i="5" s="1"/>
  <c r="AO517" i="5"/>
  <c r="BJ517" i="5" s="1"/>
  <c r="CE517" i="5" s="1"/>
  <c r="AK341" i="5"/>
  <c r="BF341" i="5"/>
  <c r="AL341" i="5"/>
  <c r="BG341" i="5" s="1"/>
  <c r="AA814" i="5"/>
  <c r="AJ814" i="5"/>
  <c r="BE814" i="5" s="1"/>
  <c r="AI207" i="5"/>
  <c r="BD207" i="5" s="1"/>
  <c r="BY207" i="5" s="1"/>
  <c r="AM207" i="5"/>
  <c r="X136" i="5"/>
  <c r="AS136" i="5"/>
  <c r="BN136" i="5" s="1"/>
  <c r="AL136" i="5"/>
  <c r="AM914" i="5"/>
  <c r="BH914" i="5" s="1"/>
  <c r="AL914" i="5"/>
  <c r="BG914" i="5" s="1"/>
  <c r="AP281" i="5"/>
  <c r="BG281" i="5"/>
  <c r="CB281" i="5"/>
  <c r="AL281" i="5"/>
  <c r="AA657" i="5"/>
  <c r="AV657" i="5"/>
  <c r="BQ657" i="5" s="1"/>
  <c r="AG657" i="5"/>
  <c r="BB657" i="5" s="1"/>
  <c r="AF331" i="5"/>
  <c r="BA331" i="5" s="1"/>
  <c r="AL331" i="5"/>
  <c r="BG331" i="5" s="1"/>
  <c r="AK824" i="5"/>
  <c r="BF824" i="5" s="1"/>
  <c r="AE824" i="5"/>
  <c r="AK421" i="5"/>
  <c r="BF421" i="5" s="1"/>
  <c r="CE421" i="5"/>
  <c r="AO421" i="5"/>
  <c r="BJ421" i="5" s="1"/>
  <c r="AD944" i="5"/>
  <c r="AM944" i="5"/>
  <c r="BH944" i="5" s="1"/>
  <c r="AA767" i="5"/>
  <c r="AM767" i="5"/>
  <c r="BH767" i="5"/>
  <c r="Y377" i="5"/>
  <c r="AT377" i="5" s="1"/>
  <c r="AC377" i="5"/>
  <c r="AX377" i="5" s="1"/>
  <c r="AM355" i="5"/>
  <c r="BH355" i="5" s="1"/>
  <c r="AB355" i="5"/>
  <c r="X810" i="5"/>
  <c r="AS810" i="5" s="1"/>
  <c r="BN810" i="5"/>
  <c r="BR810" i="5"/>
  <c r="AB810" i="5"/>
  <c r="AW810" i="5" s="1"/>
  <c r="AN37" i="5"/>
  <c r="BI37" i="5" s="1"/>
  <c r="AE37" i="5"/>
  <c r="AK523" i="5"/>
  <c r="CA523" i="5" s="1"/>
  <c r="BF523" i="5"/>
  <c r="AB523" i="5"/>
  <c r="AW523" i="5"/>
  <c r="BR523" i="5" s="1"/>
  <c r="AD643" i="5"/>
  <c r="AY643" i="5"/>
  <c r="BT643" i="5" s="1"/>
  <c r="AE643" i="5"/>
  <c r="AZ643" i="5" s="1"/>
  <c r="BU643" i="5" s="1"/>
  <c r="AF154" i="5"/>
  <c r="BV154" i="5" s="1"/>
  <c r="BA154" i="5"/>
  <c r="AJ154" i="5"/>
  <c r="BE154" i="5" s="1"/>
  <c r="BZ154" i="5" s="1"/>
  <c r="AD1002" i="5"/>
  <c r="AE1002" i="5"/>
  <c r="AZ1002" i="5"/>
  <c r="Y1001" i="5"/>
  <c r="AT1001" i="5" s="1"/>
  <c r="AE1001" i="5"/>
  <c r="AZ1001" i="5"/>
  <c r="AF869" i="5"/>
  <c r="AO869" i="5"/>
  <c r="BJ869" i="5"/>
  <c r="CE869" i="5" s="1"/>
  <c r="Y585" i="5"/>
  <c r="AC585" i="5"/>
  <c r="AX585" i="5" s="1"/>
  <c r="BS585" i="5"/>
  <c r="AH504" i="5"/>
  <c r="AL504" i="5"/>
  <c r="X992" i="5"/>
  <c r="AS992" i="5" s="1"/>
  <c r="AL992" i="5"/>
  <c r="BG992" i="5" s="1"/>
  <c r="AD171" i="5"/>
  <c r="AY171" i="5" s="1"/>
  <c r="BT171" i="5" s="1"/>
  <c r="CH171" i="5"/>
  <c r="W171" i="5"/>
  <c r="AA589" i="5"/>
  <c r="AV589" i="5" s="1"/>
  <c r="Z589" i="5"/>
  <c r="AU589" i="5" s="1"/>
  <c r="BP589" i="5" s="1"/>
  <c r="AI916" i="5"/>
  <c r="AJ916" i="5"/>
  <c r="Y103" i="5"/>
  <c r="AT103" i="5" s="1"/>
  <c r="W103" i="5"/>
  <c r="BM103" i="5" s="1"/>
  <c r="AR103" i="5"/>
  <c r="CH103" i="5"/>
  <c r="AN93" i="5"/>
  <c r="BI93" i="5"/>
  <c r="AO93" i="5"/>
  <c r="BJ93" i="5" s="1"/>
  <c r="CE93" i="5" s="1"/>
  <c r="AA989" i="5"/>
  <c r="AV989" i="5" s="1"/>
  <c r="AJ989" i="5"/>
  <c r="BE989" i="5" s="1"/>
  <c r="Y454" i="5"/>
  <c r="AT454" i="5" s="1"/>
  <c r="X454" i="5"/>
  <c r="AS454" i="5" s="1"/>
  <c r="AD808" i="5"/>
  <c r="AY808" i="5" s="1"/>
  <c r="AM808" i="5"/>
  <c r="AN87" i="5"/>
  <c r="BI87" i="5" s="1"/>
  <c r="CD87" i="5" s="1"/>
  <c r="AE87" i="5"/>
  <c r="AZ87" i="5" s="1"/>
  <c r="BU87" i="5" s="1"/>
  <c r="AD902" i="5"/>
  <c r="AL902" i="5"/>
  <c r="BG902" i="5" s="1"/>
  <c r="AY120" i="5"/>
  <c r="AD120" i="5"/>
  <c r="AL120" i="5"/>
  <c r="BG120" i="5" s="1"/>
  <c r="AN481" i="5"/>
  <c r="BI481" i="5"/>
  <c r="CD481" i="5" s="1"/>
  <c r="AO481" i="5"/>
  <c r="BJ481" i="5"/>
  <c r="AM733" i="5"/>
  <c r="AP66" i="5"/>
  <c r="BK66" i="5" s="1"/>
  <c r="AJ857" i="5"/>
  <c r="BE857" i="5" s="1"/>
  <c r="AD1007" i="5"/>
  <c r="AA651" i="5"/>
  <c r="AA633" i="5"/>
  <c r="AV633" i="5" s="1"/>
  <c r="BQ633" i="5"/>
  <c r="Y69" i="5"/>
  <c r="AT69" i="5"/>
  <c r="BO69" i="5" s="1"/>
  <c r="AM326" i="5"/>
  <c r="BH326" i="5" s="1"/>
  <c r="AG817" i="5"/>
  <c r="AB215" i="5"/>
  <c r="Z861" i="5"/>
  <c r="AI36" i="5"/>
  <c r="BD36" i="5" s="1"/>
  <c r="CH36" i="5"/>
  <c r="W36" i="5"/>
  <c r="AR36" i="5" s="1"/>
  <c r="AF941" i="5"/>
  <c r="AA166" i="5"/>
  <c r="AV166" i="5" s="1"/>
  <c r="AC166" i="5"/>
  <c r="AX166" i="5" s="1"/>
  <c r="BS166" i="5" s="1"/>
  <c r="AW288" i="5"/>
  <c r="BR288" i="5" s="1"/>
  <c r="AB288" i="5"/>
  <c r="AL153" i="5"/>
  <c r="BG153" i="5" s="1"/>
  <c r="Z318" i="5"/>
  <c r="Z398" i="5"/>
  <c r="AU398" i="5" s="1"/>
  <c r="BP398" i="5" s="1"/>
  <c r="AB524" i="5"/>
  <c r="AI801" i="5"/>
  <c r="AD891" i="5"/>
  <c r="AM348" i="5"/>
  <c r="BH348" i="5" s="1"/>
  <c r="Z534" i="5"/>
  <c r="AU534" i="5" s="1"/>
  <c r="AK448" i="5"/>
  <c r="BF448" i="5" s="1"/>
  <c r="CA448" i="5" s="1"/>
  <c r="AI981" i="5"/>
  <c r="BD981" i="5" s="1"/>
  <c r="W981" i="5"/>
  <c r="CH981" i="5"/>
  <c r="AN277" i="5"/>
  <c r="AJ277" i="5"/>
  <c r="BE277" i="5" s="1"/>
  <c r="BZ277" i="5" s="1"/>
  <c r="AN704" i="5"/>
  <c r="BI704" i="5" s="1"/>
  <c r="CD704" i="5" s="1"/>
  <c r="AE704" i="5"/>
  <c r="AZ704" i="5" s="1"/>
  <c r="AP759" i="5"/>
  <c r="BK759" i="5" s="1"/>
  <c r="CF759" i="5" s="1"/>
  <c r="AO759" i="5"/>
  <c r="BJ759" i="5" s="1"/>
  <c r="Y841" i="5"/>
  <c r="AT841" i="5" s="1"/>
  <c r="AC841" i="5"/>
  <c r="AX841" i="5" s="1"/>
  <c r="BS841" i="5" s="1"/>
  <c r="AA438" i="5"/>
  <c r="AV438" i="5" s="1"/>
  <c r="AH438" i="5"/>
  <c r="AF417" i="5"/>
  <c r="AH750" i="5"/>
  <c r="BC750" i="5" s="1"/>
  <c r="BX750" i="5" s="1"/>
  <c r="AC674" i="5"/>
  <c r="AK98" i="5"/>
  <c r="BF98" i="5" s="1"/>
  <c r="AJ328" i="5"/>
  <c r="BE328" i="5" s="1"/>
  <c r="BZ328" i="5"/>
  <c r="AN514" i="5"/>
  <c r="BI514" i="5" s="1"/>
  <c r="AD913" i="5"/>
  <c r="AY913" i="5" s="1"/>
  <c r="AH280" i="5"/>
  <c r="BC280" i="5" s="1"/>
  <c r="AO191" i="5"/>
  <c r="BJ191" i="5" s="1"/>
  <c r="CH191" i="5"/>
  <c r="W191" i="5"/>
  <c r="W290" i="5"/>
  <c r="CH290" i="5"/>
  <c r="AR290" i="5"/>
  <c r="Z121" i="5"/>
  <c r="AU121" i="5"/>
  <c r="BP121" i="5" s="1"/>
  <c r="AE863" i="5"/>
  <c r="AZ863" i="5" s="1"/>
  <c r="AO43" i="5"/>
  <c r="BJ43" i="5" s="1"/>
  <c r="AI162" i="5"/>
  <c r="BD162" i="5" s="1"/>
  <c r="AM162" i="5"/>
  <c r="BH162" i="5" s="1"/>
  <c r="CC162" i="5" s="1"/>
  <c r="BU485" i="5"/>
  <c r="AE485" i="5"/>
  <c r="AZ485" i="5" s="1"/>
  <c r="X56" i="5"/>
  <c r="AS56" i="5" s="1"/>
  <c r="BN56" i="5" s="1"/>
  <c r="AG400" i="5"/>
  <c r="BB400" i="5" s="1"/>
  <c r="BW400" i="5" s="1"/>
  <c r="AG646" i="5"/>
  <c r="AL320" i="5"/>
  <c r="BG320" i="5" s="1"/>
  <c r="CH217" i="5"/>
  <c r="W217" i="5"/>
  <c r="AP823" i="5"/>
  <c r="BK823" i="5" s="1"/>
  <c r="AP833" i="5"/>
  <c r="BK833" i="5" s="1"/>
  <c r="CF833" i="5" s="1"/>
  <c r="AC803" i="5"/>
  <c r="AB676" i="5"/>
  <c r="AW676" i="5"/>
  <c r="AL853" i="5"/>
  <c r="AB146" i="5"/>
  <c r="AB90" i="5"/>
  <c r="AW90" i="5"/>
  <c r="AK636" i="5"/>
  <c r="BF636" i="5" s="1"/>
  <c r="AA246" i="5"/>
  <c r="AV246" i="5" s="1"/>
  <c r="AO997" i="5"/>
  <c r="BJ997" i="5"/>
  <c r="AC536" i="5"/>
  <c r="X269" i="5"/>
  <c r="AS269" i="5" s="1"/>
  <c r="AC726" i="5"/>
  <c r="AX726" i="5"/>
  <c r="BS726" i="5" s="1"/>
  <c r="X410" i="5"/>
  <c r="AS410" i="5"/>
  <c r="Z410" i="5"/>
  <c r="AU410" i="5" s="1"/>
  <c r="AK826" i="5"/>
  <c r="BF826" i="5" s="1"/>
  <c r="CH826" i="5"/>
  <c r="W826" i="5"/>
  <c r="AK786" i="5"/>
  <c r="BF786" i="5"/>
  <c r="CA786" i="5" s="1"/>
  <c r="AO786" i="5"/>
  <c r="BJ786" i="5" s="1"/>
  <c r="AN32" i="5"/>
  <c r="BI32" i="5" s="1"/>
  <c r="AB32" i="5"/>
  <c r="AP754" i="5"/>
  <c r="BK754" i="5" s="1"/>
  <c r="CF754" i="5" s="1"/>
  <c r="AO754" i="5"/>
  <c r="AI393" i="5"/>
  <c r="BB393" i="5"/>
  <c r="BW393" i="5" s="1"/>
  <c r="AG393" i="5"/>
  <c r="AD768" i="5"/>
  <c r="AE768" i="5"/>
  <c r="AZ768" i="5" s="1"/>
  <c r="BU768" i="5" s="1"/>
  <c r="AI148" i="5"/>
  <c r="BD148" i="5" s="1"/>
  <c r="BY148" i="5" s="1"/>
  <c r="AH148" i="5"/>
  <c r="BC148" i="5" s="1"/>
  <c r="Y198" i="5"/>
  <c r="AT198" i="5" s="1"/>
  <c r="AH198" i="5"/>
  <c r="BC198" i="5" s="1"/>
  <c r="AX838" i="5"/>
  <c r="BS838" i="5" s="1"/>
  <c r="AC838" i="5"/>
  <c r="CB838" i="5"/>
  <c r="AL838" i="5"/>
  <c r="BG838" i="5" s="1"/>
  <c r="AC64" i="5"/>
  <c r="AX64" i="5"/>
  <c r="BS64" i="5" s="1"/>
  <c r="AB64" i="5"/>
  <c r="AW64" i="5" s="1"/>
  <c r="AA394" i="5"/>
  <c r="AV394" i="5"/>
  <c r="AG394" i="5"/>
  <c r="BK324" i="5"/>
  <c r="CF324" i="5" s="1"/>
  <c r="AP324" i="5"/>
  <c r="AE324" i="5"/>
  <c r="AZ324" i="5" s="1"/>
  <c r="BU324" i="5" s="1"/>
  <c r="AK354" i="5"/>
  <c r="BF354" i="5" s="1"/>
  <c r="CA354" i="5" s="1"/>
  <c r="AL354" i="5"/>
  <c r="AK938" i="5"/>
  <c r="AO938" i="5"/>
  <c r="BJ938" i="5"/>
  <c r="AN580" i="5"/>
  <c r="BI580" i="5" s="1"/>
  <c r="AJ580" i="5"/>
  <c r="AF888" i="5"/>
  <c r="BA888" i="5" s="1"/>
  <c r="Z888" i="5"/>
  <c r="BP888" i="5" s="1"/>
  <c r="AU888" i="5"/>
  <c r="AV690" i="5"/>
  <c r="AA690" i="5"/>
  <c r="AC690" i="5"/>
  <c r="AX690" i="5" s="1"/>
  <c r="AD640" i="5"/>
  <c r="AY640" i="5" s="1"/>
  <c r="BT640" i="5" s="1"/>
  <c r="AC640" i="5"/>
  <c r="AX640" i="5" s="1"/>
  <c r="AC778" i="5"/>
  <c r="AX778" i="5"/>
  <c r="AR778" i="5"/>
  <c r="CH778" i="5"/>
  <c r="W778" i="5"/>
  <c r="X84" i="5"/>
  <c r="BN84" i="5" s="1"/>
  <c r="AS84" i="5"/>
  <c r="W84" i="5"/>
  <c r="AR84" i="5" s="1"/>
  <c r="CH84" i="5"/>
  <c r="AP404" i="5"/>
  <c r="BK404" i="5" s="1"/>
  <c r="CF404" i="5"/>
  <c r="CH404" i="5"/>
  <c r="AR404" i="5"/>
  <c r="W404" i="5"/>
  <c r="AK334" i="5"/>
  <c r="BF334" i="5"/>
  <c r="CA334" i="5" s="1"/>
  <c r="AG334" i="5"/>
  <c r="AF364" i="5"/>
  <c r="BV364" i="5" s="1"/>
  <c r="BA364" i="5"/>
  <c r="BG364" i="5"/>
  <c r="CB364" i="5" s="1"/>
  <c r="AL364" i="5"/>
  <c r="AK890" i="5"/>
  <c r="AE890" i="5"/>
  <c r="AI662" i="5"/>
  <c r="BD662" i="5"/>
  <c r="BY662" i="5" s="1"/>
  <c r="AJ662" i="5"/>
  <c r="BE662" i="5"/>
  <c r="BZ662" i="5"/>
  <c r="AT475" i="5"/>
  <c r="Y475" i="5"/>
  <c r="AJ475" i="5"/>
  <c r="AD425" i="5"/>
  <c r="AY425" i="5" s="1"/>
  <c r="X425" i="5"/>
  <c r="AS425" i="5" s="1"/>
  <c r="BD180" i="5"/>
  <c r="BY180" i="5" s="1"/>
  <c r="AI180" i="5"/>
  <c r="AH180" i="5"/>
  <c r="BC180" i="5" s="1"/>
  <c r="BX180" i="5" s="1"/>
  <c r="AM160" i="5"/>
  <c r="AB160" i="5"/>
  <c r="AO731" i="5"/>
  <c r="BJ731" i="5" s="1"/>
  <c r="AL731" i="5"/>
  <c r="BG731" i="5"/>
  <c r="CB731" i="5"/>
  <c r="AN695" i="5"/>
  <c r="AG695" i="5"/>
  <c r="AK672" i="5"/>
  <c r="BF672" i="5" s="1"/>
  <c r="CA672" i="5" s="1"/>
  <c r="AB672" i="5"/>
  <c r="AK415" i="5"/>
  <c r="BF415" i="5"/>
  <c r="CB415" i="5"/>
  <c r="AL415" i="5"/>
  <c r="BG415" i="5" s="1"/>
  <c r="AK186" i="5"/>
  <c r="BF186" i="5" s="1"/>
  <c r="Z186" i="5"/>
  <c r="AU186" i="5" s="1"/>
  <c r="AI346" i="5"/>
  <c r="BD346" i="5" s="1"/>
  <c r="AE346" i="5"/>
  <c r="AZ346" i="5" s="1"/>
  <c r="BU346" i="5" s="1"/>
  <c r="AD602" i="5"/>
  <c r="AY602" i="5" s="1"/>
  <c r="AJ602" i="5"/>
  <c r="BE602" i="5" s="1"/>
  <c r="AF671" i="5"/>
  <c r="Z671" i="5"/>
  <c r="AA170" i="5"/>
  <c r="AM170" i="5"/>
  <c r="BH170" i="5" s="1"/>
  <c r="CC170" i="5" s="1"/>
  <c r="AM691" i="5"/>
  <c r="BH691" i="5" s="1"/>
  <c r="CC691" i="5" s="1"/>
  <c r="CH691" i="5"/>
  <c r="W691" i="5"/>
  <c r="AR691" i="5" s="1"/>
  <c r="AM502" i="5"/>
  <c r="BH502" i="5" s="1"/>
  <c r="AB502" i="5"/>
  <c r="AW502" i="5" s="1"/>
  <c r="AN877" i="5"/>
  <c r="AR877" i="5"/>
  <c r="CH877" i="5"/>
  <c r="W877" i="5"/>
  <c r="AP531" i="5"/>
  <c r="AJ531" i="5"/>
  <c r="AA76" i="5"/>
  <c r="AV76" i="5" s="1"/>
  <c r="AG76" i="5"/>
  <c r="BB76" i="5" s="1"/>
  <c r="BW76" i="5" s="1"/>
  <c r="AK157" i="5"/>
  <c r="AJ157" i="5"/>
  <c r="AK553" i="5"/>
  <c r="BF553" i="5" s="1"/>
  <c r="AH553" i="5"/>
  <c r="BC553" i="5" s="1"/>
  <c r="AD48" i="5"/>
  <c r="Z48" i="5"/>
  <c r="AU48" i="5" s="1"/>
  <c r="AD109" i="5"/>
  <c r="AY109" i="5" s="1"/>
  <c r="AH109" i="5"/>
  <c r="Y164" i="5"/>
  <c r="AT164" i="5" s="1"/>
  <c r="BO164" i="5" s="1"/>
  <c r="AC164" i="5"/>
  <c r="AX164" i="5" s="1"/>
  <c r="X920" i="5"/>
  <c r="AS920" i="5"/>
  <c r="BN920" i="5" s="1"/>
  <c r="AB920" i="5"/>
  <c r="AW920" i="5" s="1"/>
  <c r="AC336" i="5"/>
  <c r="AB336" i="5"/>
  <c r="AW336" i="5"/>
  <c r="AP799" i="5"/>
  <c r="BB799" i="5"/>
  <c r="BW799" i="5" s="1"/>
  <c r="AG799" i="5"/>
  <c r="AP307" i="5"/>
  <c r="BK307" i="5"/>
  <c r="CF307" i="5" s="1"/>
  <c r="AB307" i="5"/>
  <c r="AN681" i="5"/>
  <c r="AB681" i="5"/>
  <c r="BR681" i="5"/>
  <c r="AW681" i="5"/>
  <c r="AD880" i="5"/>
  <c r="AY880" i="5" s="1"/>
  <c r="AJ880" i="5"/>
  <c r="AP55" i="5"/>
  <c r="AE55" i="5"/>
  <c r="AZ55" i="5" s="1"/>
  <c r="BU55" i="5" s="1"/>
  <c r="AI285" i="5"/>
  <c r="AJ285" i="5"/>
  <c r="BE285" i="5" s="1"/>
  <c r="BZ285" i="5" s="1"/>
  <c r="AY347" i="5"/>
  <c r="AD347" i="5"/>
  <c r="AM347" i="5"/>
  <c r="BH347" i="5" s="1"/>
  <c r="Y809" i="5"/>
  <c r="AT809" i="5" s="1"/>
  <c r="AM809" i="5"/>
  <c r="BH809" i="5"/>
  <c r="AJ135" i="5"/>
  <c r="BE135" i="5" s="1"/>
  <c r="CH135" i="5"/>
  <c r="W135" i="5"/>
  <c r="AR135" i="5"/>
  <c r="BM135" i="5" s="1"/>
  <c r="AE850" i="5"/>
  <c r="AZ850" i="5" s="1"/>
  <c r="CH850" i="5"/>
  <c r="W850" i="5"/>
  <c r="AR850" i="5" s="1"/>
  <c r="AD445" i="5"/>
  <c r="AY445" i="5" s="1"/>
  <c r="BT445" i="5" s="1"/>
  <c r="AG445" i="5"/>
  <c r="AT552" i="5"/>
  <c r="Y552" i="5"/>
  <c r="AJ552" i="5"/>
  <c r="BE552" i="5" s="1"/>
  <c r="BZ552" i="5" s="1"/>
  <c r="AI276" i="5"/>
  <c r="BD276" i="5" s="1"/>
  <c r="AJ276" i="5"/>
  <c r="BE276" i="5" s="1"/>
  <c r="BZ276" i="5" s="1"/>
  <c r="AN837" i="5"/>
  <c r="BI837" i="5" s="1"/>
  <c r="X837" i="5"/>
  <c r="AA562" i="5"/>
  <c r="AJ562" i="5"/>
  <c r="BE562" i="5" s="1"/>
  <c r="BZ562" i="5" s="1"/>
  <c r="AI427" i="5"/>
  <c r="BD427" i="5" s="1"/>
  <c r="X427" i="5"/>
  <c r="AS427" i="5" s="1"/>
  <c r="BN427" i="5" s="1"/>
  <c r="AD493" i="5"/>
  <c r="AY493" i="5" s="1"/>
  <c r="AE493" i="5"/>
  <c r="AZ493" i="5" s="1"/>
  <c r="AD63" i="5"/>
  <c r="AY63" i="5" s="1"/>
  <c r="AM63" i="5"/>
  <c r="BH63" i="5" s="1"/>
  <c r="AO693" i="5"/>
  <c r="BJ693" i="5" s="1"/>
  <c r="W693" i="5"/>
  <c r="CH693" i="5"/>
  <c r="BJ108" i="5"/>
  <c r="CE108" i="5" s="1"/>
  <c r="AO108" i="5"/>
  <c r="CH108" i="5"/>
  <c r="W108" i="5"/>
  <c r="AK209" i="5"/>
  <c r="BF209" i="5" s="1"/>
  <c r="AL209" i="5"/>
  <c r="AA189" i="5"/>
  <c r="AV189" i="5" s="1"/>
  <c r="Z189" i="5"/>
  <c r="AU189" i="5" s="1"/>
  <c r="BP189" i="5" s="1"/>
  <c r="AA724" i="5"/>
  <c r="AV724" i="5"/>
  <c r="BQ724" i="5" s="1"/>
  <c r="AE724" i="5"/>
  <c r="AZ724" i="5" s="1"/>
  <c r="AA507" i="5"/>
  <c r="AJ507" i="5"/>
  <c r="BE507" i="5" s="1"/>
  <c r="AP652" i="5"/>
  <c r="AJ652" i="5"/>
  <c r="BE652" i="5" s="1"/>
  <c r="AN581" i="5"/>
  <c r="BI581" i="5" s="1"/>
  <c r="AH581" i="5"/>
  <c r="AA385" i="5"/>
  <c r="AV385" i="5" s="1"/>
  <c r="BQ385" i="5" s="1"/>
  <c r="X385" i="5"/>
  <c r="AS385" i="5" s="1"/>
  <c r="AD661" i="5"/>
  <c r="BT661" i="5" s="1"/>
  <c r="AY661" i="5"/>
  <c r="AM661" i="5"/>
  <c r="AM797" i="5"/>
  <c r="AL797" i="5"/>
  <c r="BG797" i="5" s="1"/>
  <c r="AH386" i="5"/>
  <c r="BC386" i="5" s="1"/>
  <c r="Z386" i="5"/>
  <c r="AP446" i="5"/>
  <c r="AG446" i="5"/>
  <c r="BB446" i="5" s="1"/>
  <c r="AF1017" i="5"/>
  <c r="AB1017" i="5"/>
  <c r="AW1017" i="5" s="1"/>
  <c r="AN721" i="5"/>
  <c r="BI721" i="5" s="1"/>
  <c r="AJ721" i="5"/>
  <c r="BE721" i="5" s="1"/>
  <c r="BZ721" i="5" s="1"/>
  <c r="AI57" i="5"/>
  <c r="BD57" i="5"/>
  <c r="Z57" i="5"/>
  <c r="AU57" i="5" s="1"/>
  <c r="AA919" i="5"/>
  <c r="AV919" i="5" s="1"/>
  <c r="AE919" i="5"/>
  <c r="AZ919" i="5" s="1"/>
  <c r="AI819" i="5"/>
  <c r="BD819" i="5" s="1"/>
  <c r="BY819" i="5"/>
  <c r="CC819" i="5"/>
  <c r="AM819" i="5"/>
  <c r="BH819" i="5" s="1"/>
  <c r="Y632" i="5"/>
  <c r="AT632" i="5" s="1"/>
  <c r="AJ632" i="5"/>
  <c r="BE632" i="5"/>
  <c r="AF641" i="5"/>
  <c r="BA641" i="5" s="1"/>
  <c r="BV641" i="5" s="1"/>
  <c r="AH641" i="5"/>
  <c r="BC641" i="5" s="1"/>
  <c r="AH78" i="5"/>
  <c r="BC78" i="5" s="1"/>
  <c r="AB78" i="5"/>
  <c r="AW78" i="5" s="1"/>
  <c r="AM88" i="5"/>
  <c r="BH88" i="5" s="1"/>
  <c r="CC88" i="5" s="1"/>
  <c r="AG88" i="5"/>
  <c r="AK199" i="5"/>
  <c r="BF199" i="5" s="1"/>
  <c r="CA199" i="5" s="1"/>
  <c r="AE199" i="5"/>
  <c r="AZ199" i="5" s="1"/>
  <c r="BU199" i="5" s="1"/>
  <c r="AK19" i="5"/>
  <c r="BF19" i="5" s="1"/>
  <c r="CA19" i="5" s="1"/>
  <c r="BR19" i="5"/>
  <c r="AB19" i="5"/>
  <c r="AW19" i="5" s="1"/>
  <c r="AF305" i="5"/>
  <c r="BA305" i="5" s="1"/>
  <c r="AJ305" i="5"/>
  <c r="AP962" i="5"/>
  <c r="BK962" i="5" s="1"/>
  <c r="AO962" i="5"/>
  <c r="BJ962" i="5" s="1"/>
  <c r="AF150" i="5"/>
  <c r="BA150" i="5"/>
  <c r="AJ150" i="5"/>
  <c r="AP192" i="5"/>
  <c r="AX192" i="5"/>
  <c r="AC192" i="5"/>
  <c r="AD265" i="5"/>
  <c r="X265" i="5"/>
  <c r="AD953" i="5"/>
  <c r="AY953" i="5" s="1"/>
  <c r="AC953" i="5"/>
  <c r="AM23" i="5"/>
  <c r="BH23" i="5" s="1"/>
  <c r="AG23" i="5"/>
  <c r="BB23" i="5"/>
  <c r="AP388" i="5"/>
  <c r="CF388" i="5" s="1"/>
  <c r="BK388" i="5"/>
  <c r="AL388" i="5"/>
  <c r="BG388" i="5" s="1"/>
  <c r="AF408" i="5"/>
  <c r="BA408" i="5" s="1"/>
  <c r="AJ408" i="5"/>
  <c r="BE408" i="5" s="1"/>
  <c r="BZ408" i="5"/>
  <c r="AP942" i="5"/>
  <c r="BK942" i="5" s="1"/>
  <c r="AO942" i="5"/>
  <c r="AF912" i="5"/>
  <c r="BA912" i="5" s="1"/>
  <c r="AE912" i="5"/>
  <c r="AZ912" i="5"/>
  <c r="BU912" i="5" s="1"/>
  <c r="AP635" i="5"/>
  <c r="BK635" i="5" s="1"/>
  <c r="AH635" i="5"/>
  <c r="BC635" i="5"/>
  <c r="BX635" i="5" s="1"/>
  <c r="AF45" i="5"/>
  <c r="AH45" i="5"/>
  <c r="AI545" i="5"/>
  <c r="AE545" i="5"/>
  <c r="AZ545" i="5" s="1"/>
  <c r="X862" i="5"/>
  <c r="AS862" i="5" s="1"/>
  <c r="BN862" i="5" s="1"/>
  <c r="Z862" i="5"/>
  <c r="AU862" i="5" s="1"/>
  <c r="BP862" i="5" s="1"/>
  <c r="AM707" i="5"/>
  <c r="BH707" i="5"/>
  <c r="CC707" i="5" s="1"/>
  <c r="AB707" i="5"/>
  <c r="AW707" i="5"/>
  <c r="BR707" i="5" s="1"/>
  <c r="AK279" i="5"/>
  <c r="BF279" i="5" s="1"/>
  <c r="CA279" i="5" s="1"/>
  <c r="AL279" i="5"/>
  <c r="BG279" i="5" s="1"/>
  <c r="AF339" i="5"/>
  <c r="BA339" i="5" s="1"/>
  <c r="AB339" i="5"/>
  <c r="AW339" i="5" s="1"/>
  <c r="AP575" i="5"/>
  <c r="BK575" i="5"/>
  <c r="CF575" i="5" s="1"/>
  <c r="BR575" i="5"/>
  <c r="AB575" i="5"/>
  <c r="AW575" i="5" s="1"/>
  <c r="AP812" i="5"/>
  <c r="BK812" i="5" s="1"/>
  <c r="CF812" i="5" s="1"/>
  <c r="X812" i="5"/>
  <c r="AS812" i="5" s="1"/>
  <c r="BN812" i="5" s="1"/>
  <c r="Y685" i="5"/>
  <c r="AT685" i="5"/>
  <c r="BO685" i="5"/>
  <c r="AL685" i="5"/>
  <c r="AI782" i="5"/>
  <c r="BD782" i="5" s="1"/>
  <c r="BY782" i="5" s="1"/>
  <c r="AG782" i="5"/>
  <c r="BB782" i="5" s="1"/>
  <c r="AD625" i="5"/>
  <c r="AY625" i="5" s="1"/>
  <c r="BT625" i="5" s="1"/>
  <c r="AO625" i="5"/>
  <c r="BJ625" i="5" s="1"/>
  <c r="CE625" i="5" s="1"/>
  <c r="AP964" i="5"/>
  <c r="BK964" i="5" s="1"/>
  <c r="CF964" i="5" s="1"/>
  <c r="AC964" i="5"/>
  <c r="AX964" i="5" s="1"/>
  <c r="BS964" i="5" s="1"/>
  <c r="X565" i="5"/>
  <c r="AL565" i="5"/>
  <c r="BG565" i="5" s="1"/>
  <c r="AM675" i="5"/>
  <c r="CH675" i="5"/>
  <c r="W675" i="5"/>
  <c r="AF892" i="5"/>
  <c r="BA892" i="5" s="1"/>
  <c r="BV892" i="5" s="1"/>
  <c r="Z892" i="5"/>
  <c r="AK972" i="5"/>
  <c r="BF972" i="5" s="1"/>
  <c r="Z972" i="5"/>
  <c r="AA185" i="5"/>
  <c r="AL185" i="5"/>
  <c r="BG185" i="5" s="1"/>
  <c r="CB185" i="5" s="1"/>
  <c r="AP268" i="5"/>
  <c r="BK268" i="5" s="1"/>
  <c r="CF268" i="5" s="1"/>
  <c r="AJ268" i="5"/>
  <c r="Y119" i="5"/>
  <c r="AT119" i="5" s="1"/>
  <c r="AJ119" i="5"/>
  <c r="BE119" i="5" s="1"/>
  <c r="AI608" i="5"/>
  <c r="BD608" i="5" s="1"/>
  <c r="BY608" i="5" s="1"/>
  <c r="AE608" i="5"/>
  <c r="AD18" i="5"/>
  <c r="X18" i="5"/>
  <c r="AI373" i="5"/>
  <c r="BD373" i="5"/>
  <c r="BY373" i="5" s="1"/>
  <c r="AO373" i="5"/>
  <c r="BJ373" i="5" s="1"/>
  <c r="AE579" i="5"/>
  <c r="AZ579" i="5" s="1"/>
  <c r="BU579" i="5" s="1"/>
  <c r="AB579" i="5"/>
  <c r="AW579" i="5"/>
  <c r="AH600" i="5"/>
  <c r="BC600" i="5" s="1"/>
  <c r="AB600" i="5"/>
  <c r="AW600" i="5" s="1"/>
  <c r="BR600" i="5" s="1"/>
  <c r="AN168" i="5"/>
  <c r="AZ168" i="5"/>
  <c r="BU168" i="5" s="1"/>
  <c r="AE168" i="5"/>
  <c r="AK474" i="5"/>
  <c r="BF474" i="5" s="1"/>
  <c r="AG474" i="5"/>
  <c r="BB474" i="5" s="1"/>
  <c r="AK218" i="5"/>
  <c r="BF218" i="5" s="1"/>
  <c r="CA218" i="5" s="1"/>
  <c r="AE218" i="5"/>
  <c r="AF125" i="5"/>
  <c r="BA125" i="5"/>
  <c r="Z125" i="5"/>
  <c r="AU125" i="5"/>
  <c r="BP125" i="5" s="1"/>
  <c r="AN116" i="5"/>
  <c r="AE116" i="5"/>
  <c r="AI360" i="5"/>
  <c r="BD360" i="5" s="1"/>
  <c r="AC360" i="5"/>
  <c r="AX360" i="5" s="1"/>
  <c r="BS360" i="5" s="1"/>
  <c r="AI666" i="5"/>
  <c r="BD666" i="5" s="1"/>
  <c r="X666" i="5"/>
  <c r="AS666" i="5" s="1"/>
  <c r="AD667" i="5"/>
  <c r="AY667" i="5" s="1"/>
  <c r="BT667" i="5" s="1"/>
  <c r="AE667" i="5"/>
  <c r="AZ667" i="5" s="1"/>
  <c r="AC441" i="5"/>
  <c r="AX441" i="5" s="1"/>
  <c r="Z441" i="5"/>
  <c r="AU441" i="5"/>
  <c r="AH957" i="5"/>
  <c r="BC957" i="5" s="1"/>
  <c r="AG957" i="5"/>
  <c r="BB957" i="5" s="1"/>
  <c r="AN854" i="5"/>
  <c r="BI854" i="5" s="1"/>
  <c r="AL854" i="5"/>
  <c r="BG854" i="5" s="1"/>
  <c r="CB854" i="5" s="1"/>
  <c r="AD500" i="5"/>
  <c r="AJ500" i="5"/>
  <c r="AN928" i="5"/>
  <c r="BI928" i="5" s="1"/>
  <c r="AG928" i="5"/>
  <c r="BB928" i="5" s="1"/>
  <c r="AI1009" i="5"/>
  <c r="AE1009" i="5"/>
  <c r="AZ1009" i="5" s="1"/>
  <c r="CD490" i="5"/>
  <c r="BI490" i="5"/>
  <c r="AN490" i="5"/>
  <c r="AO490" i="5"/>
  <c r="BJ490" i="5" s="1"/>
  <c r="AK733" i="5"/>
  <c r="BF733" i="5" s="1"/>
  <c r="CA733" i="5" s="1"/>
  <c r="X733" i="5"/>
  <c r="AS733" i="5" s="1"/>
  <c r="AA178" i="5"/>
  <c r="AJ178" i="5"/>
  <c r="AA414" i="5"/>
  <c r="AV414" i="5" s="1"/>
  <c r="BQ414" i="5" s="1"/>
  <c r="AM414" i="5"/>
  <c r="BH414" i="5" s="1"/>
  <c r="AM34" i="5"/>
  <c r="BH34" i="5" s="1"/>
  <c r="AL34" i="5"/>
  <c r="AC66" i="5"/>
  <c r="AX66" i="5" s="1"/>
  <c r="BS66" i="5" s="1"/>
  <c r="AL66" i="5"/>
  <c r="BG66" i="5" s="1"/>
  <c r="AK857" i="5"/>
  <c r="CH857" i="5"/>
  <c r="W857" i="5"/>
  <c r="AD971" i="5"/>
  <c r="BT971" i="5" s="1"/>
  <c r="AY971" i="5"/>
  <c r="W971" i="5"/>
  <c r="AR971" i="5"/>
  <c r="BM971" i="5" s="1"/>
  <c r="CH971" i="5"/>
  <c r="AA1007" i="5"/>
  <c r="AB1007" i="5"/>
  <c r="AF651" i="5"/>
  <c r="BA651" i="5" s="1"/>
  <c r="BV651" i="5" s="1"/>
  <c r="AG651" i="5"/>
  <c r="AI633" i="5"/>
  <c r="BD633" i="5" s="1"/>
  <c r="AO633" i="5"/>
  <c r="BJ633" i="5" s="1"/>
  <c r="CE633" i="5" s="1"/>
  <c r="AV69" i="5"/>
  <c r="AA69" i="5"/>
  <c r="AH69" i="5"/>
  <c r="BC69" i="5" s="1"/>
  <c r="AI326" i="5"/>
  <c r="BD326" i="5" s="1"/>
  <c r="AH326" i="5"/>
  <c r="AT817" i="5"/>
  <c r="BO817" i="5" s="1"/>
  <c r="Y817" i="5"/>
  <c r="AM817" i="5"/>
  <c r="BH817" i="5" s="1"/>
  <c r="CC817" i="5" s="1"/>
  <c r="AM215" i="5"/>
  <c r="AG215" i="5"/>
  <c r="BB215" i="5" s="1"/>
  <c r="AK861" i="5"/>
  <c r="BF861" i="5" s="1"/>
  <c r="CH861" i="5"/>
  <c r="W861" i="5"/>
  <c r="AK811" i="5"/>
  <c r="BF811" i="5" s="1"/>
  <c r="AG811" i="5"/>
  <c r="AF36" i="5"/>
  <c r="AL36" i="5"/>
  <c r="BG36" i="5" s="1"/>
  <c r="AK851" i="5"/>
  <c r="BF851" i="5" s="1"/>
  <c r="AJ851" i="5"/>
  <c r="BE851" i="5" s="1"/>
  <c r="BZ851" i="5" s="1"/>
  <c r="AN941" i="5"/>
  <c r="Z941" i="5"/>
  <c r="AU941" i="5" s="1"/>
  <c r="Y166" i="5"/>
  <c r="AT166" i="5" s="1"/>
  <c r="AS166" i="5"/>
  <c r="X166" i="5"/>
  <c r="Y288" i="5"/>
  <c r="AT288" i="5"/>
  <c r="AM288" i="5"/>
  <c r="BH288" i="5"/>
  <c r="CC288" i="5" s="1"/>
  <c r="AH153" i="5"/>
  <c r="BC153" i="5" s="1"/>
  <c r="W153" i="5"/>
  <c r="CH153" i="5"/>
  <c r="AZ318" i="5"/>
  <c r="AE318" i="5"/>
  <c r="CH318" i="5"/>
  <c r="W318" i="5"/>
  <c r="AA398" i="5"/>
  <c r="AV398" i="5" s="1"/>
  <c r="AL398" i="5"/>
  <c r="BG398" i="5" s="1"/>
  <c r="CB398" i="5" s="1"/>
  <c r="AK524" i="5"/>
  <c r="AU524" i="5"/>
  <c r="Z524" i="5"/>
  <c r="CF761" i="5"/>
  <c r="AP761" i="5"/>
  <c r="BK761" i="5" s="1"/>
  <c r="AJ761" i="5"/>
  <c r="BE761" i="5" s="1"/>
  <c r="BZ761" i="5" s="1"/>
  <c r="AA801" i="5"/>
  <c r="AL801" i="5"/>
  <c r="BG801" i="5" s="1"/>
  <c r="CB801" i="5" s="1"/>
  <c r="AI891" i="5"/>
  <c r="AO891" i="5"/>
  <c r="BJ891" i="5" s="1"/>
  <c r="CE891" i="5" s="1"/>
  <c r="AI348" i="5"/>
  <c r="BD348" i="5" s="1"/>
  <c r="AJ348" i="5"/>
  <c r="BE348" i="5" s="1"/>
  <c r="Y584" i="5"/>
  <c r="AT584" i="5" s="1"/>
  <c r="BO584" i="5" s="1"/>
  <c r="AC584" i="5"/>
  <c r="Y534" i="5"/>
  <c r="AT534" i="5" s="1"/>
  <c r="BO534" i="5" s="1"/>
  <c r="BC534" i="5"/>
  <c r="BX534" i="5" s="1"/>
  <c r="AH534" i="5"/>
  <c r="X771" i="5"/>
  <c r="AS771" i="5" s="1"/>
  <c r="BN771" i="5" s="1"/>
  <c r="W771" i="5"/>
  <c r="AR771" i="5" s="1"/>
  <c r="CH771" i="5"/>
  <c r="AC448" i="5"/>
  <c r="AX448" i="5"/>
  <c r="Z448" i="5"/>
  <c r="BA981" i="5"/>
  <c r="AF981" i="5"/>
  <c r="Z981" i="5"/>
  <c r="AU981" i="5" s="1"/>
  <c r="AP277" i="5"/>
  <c r="BK277" i="5" s="1"/>
  <c r="CF277" i="5"/>
  <c r="AL277" i="5"/>
  <c r="BG277" i="5" s="1"/>
  <c r="AF704" i="5"/>
  <c r="AB704" i="5"/>
  <c r="AA759" i="5"/>
  <c r="AV759" i="5" s="1"/>
  <c r="AJ759" i="5"/>
  <c r="BE759" i="5" s="1"/>
  <c r="AK841" i="5"/>
  <c r="BF841" i="5" s="1"/>
  <c r="CA841" i="5" s="1"/>
  <c r="AO841" i="5"/>
  <c r="AK438" i="5"/>
  <c r="BF438" i="5" s="1"/>
  <c r="AE438" i="5"/>
  <c r="AZ438" i="5" s="1"/>
  <c r="Y554" i="5"/>
  <c r="AM554" i="5"/>
  <c r="AF557" i="5"/>
  <c r="BA557" i="5" s="1"/>
  <c r="BH557" i="5"/>
  <c r="AM557" i="5"/>
  <c r="AH627" i="5"/>
  <c r="BC627" i="5" s="1"/>
  <c r="BX627" i="5" s="1"/>
  <c r="Z627" i="5"/>
  <c r="AM291" i="5"/>
  <c r="Z291" i="5"/>
  <c r="AU291" i="5" s="1"/>
  <c r="BP291" i="5" s="1"/>
  <c r="AP236" i="5"/>
  <c r="BK236" i="5" s="1"/>
  <c r="AB236" i="5"/>
  <c r="AW236" i="5"/>
  <c r="AA111" i="5"/>
  <c r="AV111" i="5" s="1"/>
  <c r="AJ111" i="5"/>
  <c r="BE111" i="5" s="1"/>
  <c r="AF547" i="5"/>
  <c r="BA547" i="5" s="1"/>
  <c r="AL547" i="5"/>
  <c r="BG547" i="5" s="1"/>
  <c r="CB547" i="5" s="1"/>
  <c r="AN774" i="5"/>
  <c r="AE774" i="5"/>
  <c r="AZ774" i="5" s="1"/>
  <c r="BU774" i="5" s="1"/>
  <c r="BQ381" i="5"/>
  <c r="AA381" i="5"/>
  <c r="AV381" i="5" s="1"/>
  <c r="Z381" i="5"/>
  <c r="AU381" i="5" s="1"/>
  <c r="BP381" i="5" s="1"/>
  <c r="AF687" i="5"/>
  <c r="BA687" i="5" s="1"/>
  <c r="X687" i="5"/>
  <c r="AS687" i="5" s="1"/>
  <c r="BN687" i="5" s="1"/>
  <c r="AD745" i="5"/>
  <c r="AY745" i="5" s="1"/>
  <c r="X745" i="5"/>
  <c r="AS745" i="5" s="1"/>
  <c r="Y538" i="5"/>
  <c r="AT538" i="5"/>
  <c r="BO538" i="5"/>
  <c r="BX538" i="5"/>
  <c r="AH538" i="5"/>
  <c r="BC538" i="5" s="1"/>
  <c r="AH648" i="5"/>
  <c r="Z648" i="5"/>
  <c r="AM558" i="5"/>
  <c r="BH558" i="5" s="1"/>
  <c r="CC558" i="5" s="1"/>
  <c r="AL558" i="5"/>
  <c r="AP129" i="5"/>
  <c r="BK129" i="5"/>
  <c r="AG129" i="5"/>
  <c r="BB129" i="5"/>
  <c r="AF229" i="5"/>
  <c r="BA229" i="5"/>
  <c r="BV229" i="5"/>
  <c r="AG229" i="5"/>
  <c r="BB229" i="5" s="1"/>
  <c r="AA719" i="5"/>
  <c r="AV719" i="5" s="1"/>
  <c r="BQ719" i="5" s="1"/>
  <c r="AL719" i="5"/>
  <c r="AA155" i="5"/>
  <c r="AV155" i="5" s="1"/>
  <c r="Z155" i="5"/>
  <c r="AU155" i="5" s="1"/>
  <c r="BP155" i="5" s="1"/>
  <c r="AA102" i="5"/>
  <c r="AV102" i="5"/>
  <c r="AE102" i="5"/>
  <c r="AZ102" i="5"/>
  <c r="BU102" i="5" s="1"/>
  <c r="AY945" i="5"/>
  <c r="BT945" i="5" s="1"/>
  <c r="AD945" i="5"/>
  <c r="AO945" i="5"/>
  <c r="BJ945" i="5"/>
  <c r="CE945" i="5"/>
  <c r="Y362" i="5"/>
  <c r="AE362" i="5"/>
  <c r="AZ362" i="5"/>
  <c r="BU362" i="5"/>
  <c r="Y402" i="5"/>
  <c r="AX402" i="5"/>
  <c r="BS402" i="5" s="1"/>
  <c r="AC402" i="5"/>
  <c r="AJ678" i="5"/>
  <c r="AB678" i="5"/>
  <c r="AJ123" i="5"/>
  <c r="BE123" i="5" s="1"/>
  <c r="BZ123" i="5" s="1"/>
  <c r="BR123" i="5"/>
  <c r="AB123" i="5"/>
  <c r="AW123" i="5" s="1"/>
  <c r="AN588" i="5"/>
  <c r="BI588" i="5" s="1"/>
  <c r="W588" i="5"/>
  <c r="AR588" i="5" s="1"/>
  <c r="BM588" i="5" s="1"/>
  <c r="CH588" i="5"/>
  <c r="AA213" i="5"/>
  <c r="AE213" i="5"/>
  <c r="AZ213" i="5" s="1"/>
  <c r="AP876" i="5"/>
  <c r="AJ876" i="5"/>
  <c r="BE876" i="5"/>
  <c r="BZ876" i="5" s="1"/>
  <c r="AK896" i="5"/>
  <c r="AJ896" i="5"/>
  <c r="BE896" i="5" s="1"/>
  <c r="AN187" i="5"/>
  <c r="CD187" i="5" s="1"/>
  <c r="BI187" i="5"/>
  <c r="Z187" i="5"/>
  <c r="AA856" i="5"/>
  <c r="AV856" i="5"/>
  <c r="AJ856" i="5"/>
  <c r="BE856" i="5" s="1"/>
  <c r="AD113" i="5"/>
  <c r="Z113" i="5"/>
  <c r="AU113" i="5" s="1"/>
  <c r="BP113" i="5" s="1"/>
  <c r="AI619" i="5"/>
  <c r="AO619" i="5"/>
  <c r="BJ619" i="5" s="1"/>
  <c r="X174" i="5"/>
  <c r="CH174" i="5"/>
  <c r="BM174" i="5"/>
  <c r="AR174" i="5"/>
  <c r="W174" i="5"/>
  <c r="AH629" i="5"/>
  <c r="BC629" i="5" s="1"/>
  <c r="BX629" i="5"/>
  <c r="AG629" i="5"/>
  <c r="BB629" i="5" s="1"/>
  <c r="BW629" i="5" s="1"/>
  <c r="AF836" i="5"/>
  <c r="Z836" i="5"/>
  <c r="AK679" i="5"/>
  <c r="CH679" i="5"/>
  <c r="W679" i="5"/>
  <c r="AA62" i="5"/>
  <c r="AV62" i="5" s="1"/>
  <c r="AG62" i="5"/>
  <c r="BB62" i="5" s="1"/>
  <c r="BW62" i="5" s="1"/>
  <c r="AP696" i="5"/>
  <c r="BK696" i="5" s="1"/>
  <c r="CF696" i="5" s="1"/>
  <c r="AL696" i="5"/>
  <c r="AN190" i="5"/>
  <c r="AJ190" i="5"/>
  <c r="AP806" i="5"/>
  <c r="BK806" i="5" s="1"/>
  <c r="AM806" i="5"/>
  <c r="Y977" i="5"/>
  <c r="AT977" i="5" s="1"/>
  <c r="AH977" i="5"/>
  <c r="BC977" i="5"/>
  <c r="BX977" i="5"/>
  <c r="AF906" i="5"/>
  <c r="AM906" i="5"/>
  <c r="BH906" i="5" s="1"/>
  <c r="CC906" i="5" s="1"/>
  <c r="AC443" i="5"/>
  <c r="AX443" i="5"/>
  <c r="BS443" i="5" s="1"/>
  <c r="W443" i="5"/>
  <c r="CH443" i="5"/>
  <c r="BH283" i="5"/>
  <c r="AM283" i="5"/>
  <c r="CC283" i="5"/>
  <c r="BW283" i="5"/>
  <c r="AG283" i="5"/>
  <c r="BB283" i="5" s="1"/>
  <c r="AD433" i="5"/>
  <c r="AY433" i="5" s="1"/>
  <c r="AB433" i="5"/>
  <c r="BR433" i="5" s="1"/>
  <c r="AW433" i="5"/>
  <c r="AK473" i="5"/>
  <c r="BF473" i="5" s="1"/>
  <c r="AL473" i="5"/>
  <c r="BG473" i="5" s="1"/>
  <c r="AN639" i="5"/>
  <c r="BI639" i="5"/>
  <c r="AE639" i="5"/>
  <c r="AZ639" i="5" s="1"/>
  <c r="BU639" i="5" s="1"/>
  <c r="AI963" i="5"/>
  <c r="AJ963" i="5"/>
  <c r="BE963" i="5"/>
  <c r="BZ963" i="5" s="1"/>
  <c r="AN658" i="5"/>
  <c r="BI658" i="5"/>
  <c r="CD658" i="5" s="1"/>
  <c r="AO658" i="5"/>
  <c r="BJ658" i="5" s="1"/>
  <c r="AN482" i="5"/>
  <c r="BI482" i="5" s="1"/>
  <c r="AO482" i="5"/>
  <c r="AD472" i="5"/>
  <c r="AY472" i="5" s="1"/>
  <c r="X472" i="5"/>
  <c r="AS472" i="5"/>
  <c r="BN472" i="5" s="1"/>
  <c r="AI21" i="5"/>
  <c r="BD21" i="5" s="1"/>
  <c r="BY21" i="5" s="1"/>
  <c r="X21" i="5"/>
  <c r="AH998" i="5"/>
  <c r="AL998" i="5"/>
  <c r="AC508" i="5"/>
  <c r="AX508" i="5" s="1"/>
  <c r="AB508" i="5"/>
  <c r="BR508" i="5" s="1"/>
  <c r="AW508" i="5"/>
  <c r="AN184" i="5"/>
  <c r="BI184" i="5" s="1"/>
  <c r="CD184" i="5" s="1"/>
  <c r="AL184" i="5"/>
  <c r="BG184" i="5" s="1"/>
  <c r="CB184" i="5" s="1"/>
  <c r="AF785" i="5"/>
  <c r="BA785" i="5" s="1"/>
  <c r="AB785" i="5"/>
  <c r="AP1015" i="5"/>
  <c r="BK1015" i="5" s="1"/>
  <c r="AB1015" i="5"/>
  <c r="AW1015" i="5" s="1"/>
  <c r="BR1015" i="5" s="1"/>
  <c r="AD885" i="5"/>
  <c r="AY885" i="5" s="1"/>
  <c r="BT885" i="5" s="1"/>
  <c r="X885" i="5"/>
  <c r="AA875" i="5"/>
  <c r="AV875" i="5" s="1"/>
  <c r="X875" i="5"/>
  <c r="AS875" i="5" s="1"/>
  <c r="AF352" i="5"/>
  <c r="X352" i="5"/>
  <c r="AS352" i="5" s="1"/>
  <c r="AV372" i="5"/>
  <c r="BQ372" i="5" s="1"/>
  <c r="AA372" i="5"/>
  <c r="AJ372" i="5"/>
  <c r="BE372" i="5" s="1"/>
  <c r="Y706" i="5"/>
  <c r="AT706" i="5" s="1"/>
  <c r="AM706" i="5"/>
  <c r="X845" i="5"/>
  <c r="AS845" i="5" s="1"/>
  <c r="Z845" i="5"/>
  <c r="AU845" i="5" s="1"/>
  <c r="X855" i="5"/>
  <c r="AL855" i="5"/>
  <c r="BG855" i="5" s="1"/>
  <c r="AD925" i="5"/>
  <c r="AY925" i="5" s="1"/>
  <c r="AL925" i="5"/>
  <c r="BG925" i="5"/>
  <c r="AP498" i="5"/>
  <c r="BK498" i="5" s="1"/>
  <c r="AG498" i="5"/>
  <c r="BB498" i="5" s="1"/>
  <c r="AK568" i="5"/>
  <c r="Z568" i="5"/>
  <c r="AU568" i="5" s="1"/>
  <c r="BP568" i="5" s="1"/>
  <c r="AK628" i="5"/>
  <c r="AE628" i="5"/>
  <c r="AZ628" i="5"/>
  <c r="Y743" i="5"/>
  <c r="AT743" i="5" s="1"/>
  <c r="BE743" i="5"/>
  <c r="AJ743" i="5"/>
  <c r="AD54" i="5"/>
  <c r="AY54" i="5" s="1"/>
  <c r="AM54" i="5"/>
  <c r="BH54" i="5" s="1"/>
  <c r="AI28" i="5"/>
  <c r="AL28" i="5"/>
  <c r="BG28" i="5" s="1"/>
  <c r="Y225" i="5"/>
  <c r="AT225" i="5" s="1"/>
  <c r="X225" i="5"/>
  <c r="AH206" i="5"/>
  <c r="BC206" i="5" s="1"/>
  <c r="CH206" i="5"/>
  <c r="W206" i="5"/>
  <c r="AR206" i="5" s="1"/>
  <c r="AH505" i="5"/>
  <c r="BC505" i="5"/>
  <c r="BX505" i="5" s="1"/>
  <c r="AL505" i="5"/>
  <c r="AN175" i="5"/>
  <c r="BI175" i="5" s="1"/>
  <c r="AL175" i="5"/>
  <c r="Y903" i="5"/>
  <c r="AT903" i="5"/>
  <c r="BO903" i="5" s="1"/>
  <c r="Z903" i="5"/>
  <c r="AU903" i="5"/>
  <c r="AK165" i="5"/>
  <c r="CB165" i="5"/>
  <c r="BG165" i="5"/>
  <c r="AL165" i="5"/>
  <c r="AI758" i="5"/>
  <c r="BD758" i="5" s="1"/>
  <c r="BJ758" i="5"/>
  <c r="AO758" i="5"/>
  <c r="AF1006" i="5"/>
  <c r="AO1006" i="5"/>
  <c r="BJ1006" i="5" s="1"/>
  <c r="BQ72" i="5"/>
  <c r="AA72" i="5"/>
  <c r="AV72" i="5" s="1"/>
  <c r="Z72" i="5"/>
  <c r="AU72" i="5" s="1"/>
  <c r="BP72" i="5" s="1"/>
  <c r="AD42" i="5"/>
  <c r="AY42" i="5" s="1"/>
  <c r="AM42" i="5"/>
  <c r="BH42" i="5" s="1"/>
  <c r="CC42" i="5" s="1"/>
  <c r="AA689" i="5"/>
  <c r="AV689" i="5" s="1"/>
  <c r="BQ689" i="5" s="1"/>
  <c r="AH689" i="5"/>
  <c r="BC689" i="5" s="1"/>
  <c r="AH816" i="5"/>
  <c r="BC816" i="5" s="1"/>
  <c r="Z816" i="5"/>
  <c r="AU816" i="5"/>
  <c r="X993" i="5"/>
  <c r="AS993" i="5" s="1"/>
  <c r="BN993" i="5" s="1"/>
  <c r="AL993" i="5"/>
  <c r="BA967" i="5"/>
  <c r="BV967" i="5" s="1"/>
  <c r="AF967" i="5"/>
  <c r="X967" i="5"/>
  <c r="AN245" i="5"/>
  <c r="AG245" i="5"/>
  <c r="BB245" i="5"/>
  <c r="AP216" i="5"/>
  <c r="BK216" i="5" s="1"/>
  <c r="CF216" i="5" s="1"/>
  <c r="BG216" i="5"/>
  <c r="CB216" i="5" s="1"/>
  <c r="AL216" i="5"/>
  <c r="AN232" i="5"/>
  <c r="Z232" i="5"/>
  <c r="AU232" i="5"/>
  <c r="AF363" i="5"/>
  <c r="X363" i="5"/>
  <c r="AD203" i="5"/>
  <c r="AM203" i="5"/>
  <c r="AA353" i="5"/>
  <c r="AV353" i="5" s="1"/>
  <c r="AH353" i="5"/>
  <c r="BC353" i="5" s="1"/>
  <c r="BX353" i="5" s="1"/>
  <c r="AD453" i="5"/>
  <c r="AY453" i="5" s="1"/>
  <c r="AM453" i="5"/>
  <c r="AM423" i="5"/>
  <c r="BH423" i="5" s="1"/>
  <c r="AL423" i="5"/>
  <c r="BG423" i="5" s="1"/>
  <c r="AH539" i="5"/>
  <c r="Z539" i="5"/>
  <c r="AU539" i="5" s="1"/>
  <c r="BP539" i="5" s="1"/>
  <c r="Y255" i="5"/>
  <c r="AT255" i="5"/>
  <c r="W255" i="5"/>
  <c r="CH255" i="5"/>
  <c r="Y177" i="5"/>
  <c r="AT177" i="5" s="1"/>
  <c r="Z177" i="5"/>
  <c r="AU177" i="5" s="1"/>
  <c r="AN790" i="5"/>
  <c r="X790" i="5"/>
  <c r="AS790" i="5"/>
  <c r="BN790" i="5" s="1"/>
  <c r="AN467" i="5"/>
  <c r="AE467" i="5"/>
  <c r="AF275" i="5"/>
  <c r="BA275" i="5" s="1"/>
  <c r="BV275" i="5" s="1"/>
  <c r="AJ275" i="5"/>
  <c r="BE275" i="5"/>
  <c r="BZ275" i="5" s="1"/>
  <c r="AA466" i="5"/>
  <c r="AJ466" i="5"/>
  <c r="Y202" i="5"/>
  <c r="AE202" i="5"/>
  <c r="AZ202" i="5" s="1"/>
  <c r="Y900" i="5"/>
  <c r="AT900" i="5" s="1"/>
  <c r="X900" i="5"/>
  <c r="AJ106" i="5"/>
  <c r="AB106" i="5"/>
  <c r="X107" i="5"/>
  <c r="AB107" i="5"/>
  <c r="AW107" i="5" s="1"/>
  <c r="AA532" i="5"/>
  <c r="AV532" i="5" s="1"/>
  <c r="BQ532" i="5" s="1"/>
  <c r="AB532" i="5"/>
  <c r="AW532" i="5" s="1"/>
  <c r="AN847" i="5"/>
  <c r="AG847" i="5"/>
  <c r="AK511" i="5"/>
  <c r="AJ511" i="5"/>
  <c r="BE511" i="5" s="1"/>
  <c r="CA571" i="5"/>
  <c r="AK571" i="5"/>
  <c r="BF571" i="5" s="1"/>
  <c r="AJ571" i="5"/>
  <c r="AA407" i="5"/>
  <c r="Z407" i="5"/>
  <c r="AU407" i="5" s="1"/>
  <c r="BP407" i="5" s="1"/>
  <c r="AN212" i="5"/>
  <c r="AE212" i="5"/>
  <c r="AZ212" i="5"/>
  <c r="BU212" i="5" s="1"/>
  <c r="AD270" i="5"/>
  <c r="AH270" i="5"/>
  <c r="AF849" i="5"/>
  <c r="BA849" i="5" s="1"/>
  <c r="BV849" i="5" s="1"/>
  <c r="X849" i="5"/>
  <c r="AS849" i="5" s="1"/>
  <c r="X316" i="5"/>
  <c r="AS316" i="5" s="1"/>
  <c r="AG316" i="5"/>
  <c r="AC867" i="5"/>
  <c r="AX867" i="5" s="1"/>
  <c r="AB867" i="5"/>
  <c r="AW867" i="5" s="1"/>
  <c r="AK376" i="5"/>
  <c r="Z376" i="5"/>
  <c r="AP622" i="5"/>
  <c r="BK622" i="5"/>
  <c r="CF622" i="5" s="1"/>
  <c r="AO622" i="5"/>
  <c r="BJ622" i="5" s="1"/>
  <c r="AN33" i="5"/>
  <c r="CD33" i="5" s="1"/>
  <c r="BI33" i="5"/>
  <c r="AE33" i="5"/>
  <c r="AZ33" i="5" s="1"/>
  <c r="BA683" i="5"/>
  <c r="BV683" i="5" s="1"/>
  <c r="AF683" i="5"/>
  <c r="AJ683" i="5"/>
  <c r="BE683" i="5" s="1"/>
  <c r="BZ683" i="5" s="1"/>
  <c r="AP244" i="5"/>
  <c r="BK244" i="5"/>
  <c r="W244" i="5"/>
  <c r="AR244" i="5" s="1"/>
  <c r="BM244" i="5" s="1"/>
  <c r="CH244" i="5"/>
  <c r="AN39" i="5"/>
  <c r="BI39" i="5" s="1"/>
  <c r="AG39" i="5"/>
  <c r="AI337" i="5"/>
  <c r="AJ337" i="5"/>
  <c r="BE337" i="5" s="1"/>
  <c r="BZ337" i="5" s="1"/>
  <c r="AA22" i="4"/>
  <c r="E9" i="2"/>
  <c r="X1004" i="5"/>
  <c r="AS1004" i="5"/>
  <c r="BN1004" i="5" s="1"/>
  <c r="AL1004" i="5"/>
  <c r="BG1004" i="5" s="1"/>
  <c r="AA235" i="5"/>
  <c r="AV235" i="5" s="1"/>
  <c r="AG235" i="5"/>
  <c r="BB235" i="5" s="1"/>
  <c r="AP740" i="5"/>
  <c r="BK740" i="5" s="1"/>
  <c r="CF740" i="5" s="1"/>
  <c r="AG740" i="5"/>
  <c r="BB740" i="5"/>
  <c r="BW740" i="5" s="1"/>
  <c r="Y205" i="5"/>
  <c r="AO205" i="5"/>
  <c r="AA621" i="5"/>
  <c r="AV621" i="5" s="1"/>
  <c r="AE621" i="5"/>
  <c r="AZ621" i="5" s="1"/>
  <c r="BU621" i="5" s="1"/>
  <c r="AP247" i="5"/>
  <c r="BK247" i="5" s="1"/>
  <c r="AM247" i="5"/>
  <c r="BH247" i="5"/>
  <c r="AD830" i="5"/>
  <c r="BE830" i="5"/>
  <c r="BZ830" i="5" s="1"/>
  <c r="AJ830" i="5"/>
  <c r="AF727" i="5"/>
  <c r="BA727" i="5" s="1"/>
  <c r="AC727" i="5"/>
  <c r="AX727" i="5" s="1"/>
  <c r="Y117" i="5"/>
  <c r="AC117" i="5"/>
  <c r="AX117" i="5" s="1"/>
  <c r="AM97" i="5"/>
  <c r="W97" i="5"/>
  <c r="AR97" i="5" s="1"/>
  <c r="CH97" i="5"/>
  <c r="AC147" i="5"/>
  <c r="AX147" i="5"/>
  <c r="BS147" i="5" s="1"/>
  <c r="CH147" i="5"/>
  <c r="W147" i="5"/>
  <c r="AR147" i="5" s="1"/>
  <c r="AK976" i="5"/>
  <c r="AB976" i="5"/>
  <c r="AF711" i="5"/>
  <c r="BA711" i="5" s="1"/>
  <c r="AG711" i="5"/>
  <c r="BB711" i="5" s="1"/>
  <c r="AA79" i="5"/>
  <c r="AV79" i="5" s="1"/>
  <c r="AW79" i="5"/>
  <c r="BR79" i="5" s="1"/>
  <c r="AB79" i="5"/>
  <c r="AN996" i="5"/>
  <c r="CH996" i="5"/>
  <c r="W996" i="5"/>
  <c r="BF512" i="5"/>
  <c r="CA512" i="5" s="1"/>
  <c r="AK512" i="5"/>
  <c r="AJ512" i="5"/>
  <c r="BE512" i="5" s="1"/>
  <c r="AI357" i="5"/>
  <c r="AE357" i="5"/>
  <c r="AN266" i="5"/>
  <c r="BI266" i="5" s="1"/>
  <c r="X266" i="5"/>
  <c r="AS266" i="5"/>
  <c r="BN266" i="5" s="1"/>
  <c r="Y73" i="5"/>
  <c r="AT73" i="5"/>
  <c r="BO73" i="5" s="1"/>
  <c r="Z73" i="5"/>
  <c r="AM698" i="5"/>
  <c r="BH698" i="5"/>
  <c r="Z698" i="5"/>
  <c r="AU698" i="5" s="1"/>
  <c r="BP698" i="5"/>
  <c r="AC756" i="5"/>
  <c r="AX756" i="5" s="1"/>
  <c r="BS756" i="5" s="1"/>
  <c r="AL756" i="5"/>
  <c r="AA994" i="5"/>
  <c r="AJ994" i="5"/>
  <c r="BE994" i="5" s="1"/>
  <c r="AI110" i="5"/>
  <c r="AL110" i="5"/>
  <c r="BG110" i="5"/>
  <c r="BK380" i="5"/>
  <c r="AP380" i="5"/>
  <c r="AG380" i="5"/>
  <c r="BB380" i="5" s="1"/>
  <c r="AF752" i="5"/>
  <c r="BA752" i="5" s="1"/>
  <c r="BV752" i="5" s="1"/>
  <c r="Z752" i="5"/>
  <c r="AD310" i="5"/>
  <c r="AY310" i="5" s="1"/>
  <c r="AO310" i="5"/>
  <c r="BJ310" i="5" s="1"/>
  <c r="CE310" i="5" s="1"/>
  <c r="BA755" i="5"/>
  <c r="BV755" i="5" s="1"/>
  <c r="AF755" i="5"/>
  <c r="AO755" i="5"/>
  <c r="BJ755" i="5" s="1"/>
  <c r="CE755" i="5" s="1"/>
  <c r="BA370" i="5"/>
  <c r="AF370" i="5"/>
  <c r="AO370" i="5"/>
  <c r="BJ370" i="5"/>
  <c r="AK576" i="5"/>
  <c r="AM576" i="5"/>
  <c r="BH576" i="5" s="1"/>
  <c r="CC576" i="5" s="1"/>
  <c r="AH586" i="5"/>
  <c r="BC586" i="5" s="1"/>
  <c r="BX586" i="5" s="1"/>
  <c r="AG586" i="5"/>
  <c r="BB586" i="5" s="1"/>
  <c r="AM133" i="5"/>
  <c r="BH133" i="5" s="1"/>
  <c r="CH133" i="5"/>
  <c r="W133" i="5"/>
  <c r="AI988" i="5"/>
  <c r="BD988" i="5" s="1"/>
  <c r="BY988" i="5"/>
  <c r="AB988" i="5"/>
  <c r="AP864" i="5"/>
  <c r="BK864" i="5" s="1"/>
  <c r="AE864" i="5"/>
  <c r="AZ864" i="5" s="1"/>
  <c r="BU864" i="5" s="1"/>
  <c r="AN985" i="5"/>
  <c r="BI985" i="5" s="1"/>
  <c r="AL985" i="5"/>
  <c r="BG985" i="5" s="1"/>
  <c r="CB985" i="5" s="1"/>
  <c r="AA597" i="5"/>
  <c r="AV597" i="5" s="1"/>
  <c r="BQ597" i="5" s="1"/>
  <c r="BJ597" i="5"/>
  <c r="AO597" i="5"/>
  <c r="AD537" i="5"/>
  <c r="AY537" i="5" s="1"/>
  <c r="AB537" i="5"/>
  <c r="AW537" i="5" s="1"/>
  <c r="AI647" i="5"/>
  <c r="BD647" i="5" s="1"/>
  <c r="BY647" i="5" s="1"/>
  <c r="AO647" i="5"/>
  <c r="AP321" i="5"/>
  <c r="BK321" i="5" s="1"/>
  <c r="CF321" i="5" s="1"/>
  <c r="AH321" i="5"/>
  <c r="AI271" i="5"/>
  <c r="BD271" i="5" s="1"/>
  <c r="AC271" i="5"/>
  <c r="AX271" i="5"/>
  <c r="BS271" i="5" s="1"/>
  <c r="X637" i="5"/>
  <c r="AR637" i="5"/>
  <c r="CH637" i="5"/>
  <c r="W637" i="5"/>
  <c r="AC567" i="5"/>
  <c r="AX567" i="5" s="1"/>
  <c r="BS567" i="5" s="1"/>
  <c r="AG567" i="5"/>
  <c r="AF471" i="5"/>
  <c r="Z471" i="5"/>
  <c r="AU471" i="5" s="1"/>
  <c r="AP924" i="5"/>
  <c r="BK924" i="5"/>
  <c r="CH924" i="5"/>
  <c r="W924" i="5"/>
  <c r="AK506" i="5"/>
  <c r="BF506" i="5" s="1"/>
  <c r="CA506" i="5"/>
  <c r="AO506" i="5"/>
  <c r="BJ506" i="5" s="1"/>
  <c r="AP982" i="5"/>
  <c r="BK982" i="5" s="1"/>
  <c r="AO982" i="5"/>
  <c r="BJ982" i="5" s="1"/>
  <c r="AN139" i="5"/>
  <c r="BJ139" i="5"/>
  <c r="CE139" i="5" s="1"/>
  <c r="AO139" i="5"/>
  <c r="AD412" i="5"/>
  <c r="AY412" i="5"/>
  <c r="AE412" i="5"/>
  <c r="AZ412" i="5" s="1"/>
  <c r="AF382" i="5"/>
  <c r="AM382" i="5"/>
  <c r="BH382" i="5" s="1"/>
  <c r="Y835" i="5"/>
  <c r="AT835" i="5" s="1"/>
  <c r="AM835" i="5"/>
  <c r="BH835" i="5" s="1"/>
  <c r="BJ51" i="5"/>
  <c r="AO51" i="5"/>
  <c r="AB51" i="5"/>
  <c r="AW51" i="5"/>
  <c r="AE1005" i="5"/>
  <c r="AL1005" i="5"/>
  <c r="AK322" i="5"/>
  <c r="AB322" i="5"/>
  <c r="AW322" i="5"/>
  <c r="BR322" i="5" s="1"/>
  <c r="AF548" i="5"/>
  <c r="BA548" i="5" s="1"/>
  <c r="BV548" i="5" s="1"/>
  <c r="AG548" i="5"/>
  <c r="AF528" i="5"/>
  <c r="BV528" i="5" s="1"/>
  <c r="BA528" i="5"/>
  <c r="AE528" i="5"/>
  <c r="AZ528" i="5" s="1"/>
  <c r="AA805" i="5"/>
  <c r="AV805" i="5" s="1"/>
  <c r="BQ805" i="5" s="1"/>
  <c r="AE805" i="5"/>
  <c r="AZ805" i="5" s="1"/>
  <c r="AN735" i="5"/>
  <c r="AO735" i="5"/>
  <c r="BJ735" i="5" s="1"/>
  <c r="AF112" i="5"/>
  <c r="BA112" i="5" s="1"/>
  <c r="AG112" i="5"/>
  <c r="BB112" i="5" s="1"/>
  <c r="AD31" i="5"/>
  <c r="AJ31" i="5"/>
  <c r="BE31" i="5" s="1"/>
  <c r="AI668" i="5"/>
  <c r="AM668" i="5"/>
  <c r="BH668" i="5" s="1"/>
  <c r="AO379" i="5"/>
  <c r="CE379" i="5" s="1"/>
  <c r="BJ379" i="5"/>
  <c r="BB379" i="5"/>
  <c r="BW379" i="5" s="1"/>
  <c r="AG379" i="5"/>
  <c r="AO122" i="5"/>
  <c r="BJ122" i="5" s="1"/>
  <c r="CE122" i="5" s="1"/>
  <c r="BR122" i="5"/>
  <c r="AB122" i="5"/>
  <c r="AW122" i="5" s="1"/>
  <c r="AK607" i="5"/>
  <c r="BF607" i="5" s="1"/>
  <c r="Z607" i="5"/>
  <c r="AU607" i="5" s="1"/>
  <c r="AP301" i="5"/>
  <c r="BK301" i="5" s="1"/>
  <c r="CF301" i="5" s="1"/>
  <c r="AG301" i="5"/>
  <c r="AK132" i="5"/>
  <c r="BB132" i="5"/>
  <c r="AG132" i="5"/>
  <c r="BW132" i="5" s="1"/>
  <c r="AP313" i="5"/>
  <c r="BK313" i="5" s="1"/>
  <c r="Z313" i="5"/>
  <c r="AU313" i="5" s="1"/>
  <c r="AD343" i="5"/>
  <c r="AE343" i="5"/>
  <c r="AZ343" i="5" s="1"/>
  <c r="BU343" i="5" s="1"/>
  <c r="AI483" i="5"/>
  <c r="AJ483" i="5"/>
  <c r="BE483" i="5" s="1"/>
  <c r="AN489" i="5"/>
  <c r="AH489" i="5"/>
  <c r="BC489" i="5" s="1"/>
  <c r="AA569" i="5"/>
  <c r="AV569" i="5" s="1"/>
  <c r="X569" i="5"/>
  <c r="AS569" i="5" s="1"/>
  <c r="BN569" i="5" s="1"/>
  <c r="AX219" i="5"/>
  <c r="BS219" i="5" s="1"/>
  <c r="AC219" i="5"/>
  <c r="AB219" i="5"/>
  <c r="AN284" i="5"/>
  <c r="W284" i="5"/>
  <c r="CH284" i="5"/>
  <c r="AN734" i="5"/>
  <c r="BI734" i="5" s="1"/>
  <c r="Z734" i="5"/>
  <c r="AU734" i="5" s="1"/>
  <c r="AP375" i="5"/>
  <c r="BK375" i="5" s="1"/>
  <c r="CF375" i="5" s="1"/>
  <c r="AG375" i="5"/>
  <c r="AP356" i="5"/>
  <c r="BK356" i="5"/>
  <c r="X356" i="5"/>
  <c r="AS356" i="5" s="1"/>
  <c r="AF46" i="5"/>
  <c r="BA46" i="5"/>
  <c r="BV46" i="5" s="1"/>
  <c r="AO46" i="5"/>
  <c r="BJ46" i="5"/>
  <c r="CE46" i="5" s="1"/>
  <c r="AF897" i="5"/>
  <c r="BA897" i="5" s="1"/>
  <c r="AO897" i="5"/>
  <c r="BJ897" i="5" s="1"/>
  <c r="CE897" i="5" s="1"/>
  <c r="Y561" i="5"/>
  <c r="AC561" i="5"/>
  <c r="AJ295" i="5"/>
  <c r="W295" i="5"/>
  <c r="CH295" i="5"/>
  <c r="AO127" i="5"/>
  <c r="CH127" i="5"/>
  <c r="W127" i="5"/>
  <c r="AK256" i="5"/>
  <c r="BF256" i="5" s="1"/>
  <c r="AE256" i="5"/>
  <c r="AZ256" i="5" s="1"/>
  <c r="BF476" i="5"/>
  <c r="CA476" i="5" s="1"/>
  <c r="AK476" i="5"/>
  <c r="CH476" i="5"/>
  <c r="AR476" i="5"/>
  <c r="W476" i="5"/>
  <c r="BM476" i="5" s="1"/>
  <c r="AI436" i="5"/>
  <c r="BD436" i="5" s="1"/>
  <c r="AB436" i="5"/>
  <c r="AW436" i="5" s="1"/>
  <c r="AK583" i="5"/>
  <c r="BF583" i="5" s="1"/>
  <c r="AE583" i="5"/>
  <c r="AZ583" i="5" s="1"/>
  <c r="BU583" i="5"/>
  <c r="BT653" i="5"/>
  <c r="AD653" i="5"/>
  <c r="AY653" i="5" s="1"/>
  <c r="AJ653" i="5"/>
  <c r="BE653" i="5"/>
  <c r="BZ653" i="5" s="1"/>
  <c r="AA89" i="5"/>
  <c r="AV89" i="5" s="1"/>
  <c r="AO89" i="5"/>
  <c r="BJ89" i="5"/>
  <c r="CE89" i="5" s="1"/>
  <c r="AF59" i="5"/>
  <c r="AM59" i="5"/>
  <c r="BH59" i="5" s="1"/>
  <c r="Y447" i="5"/>
  <c r="AT447" i="5" s="1"/>
  <c r="AH447" i="5"/>
  <c r="BC447" i="5" s="1"/>
  <c r="BX447" i="5" s="1"/>
  <c r="X840" i="5"/>
  <c r="Z840" i="5"/>
  <c r="AU840" i="5" s="1"/>
  <c r="AS829" i="5"/>
  <c r="X829" i="5"/>
  <c r="AG829" i="5"/>
  <c r="Y965" i="5"/>
  <c r="AT965" i="5" s="1"/>
  <c r="BO965" i="5" s="1"/>
  <c r="AB965" i="5"/>
  <c r="AW965" i="5" s="1"/>
  <c r="AK929" i="5"/>
  <c r="AB929" i="5"/>
  <c r="AW929" i="5" s="1"/>
  <c r="BR929" i="5" s="1"/>
  <c r="AK455" i="5"/>
  <c r="BF455" i="5" s="1"/>
  <c r="AL455" i="5"/>
  <c r="BG455" i="5" s="1"/>
  <c r="AP86" i="5"/>
  <c r="BK86" i="5" s="1"/>
  <c r="AE86" i="5"/>
  <c r="AZ86" i="5" s="1"/>
  <c r="AK909" i="5"/>
  <c r="AE909" i="5"/>
  <c r="AZ909" i="5"/>
  <c r="BU909" i="5"/>
  <c r="AK65" i="5"/>
  <c r="AU65" i="5"/>
  <c r="Z65" i="5"/>
  <c r="AD315" i="5"/>
  <c r="AY315" i="5" s="1"/>
  <c r="BT315" i="5" s="1"/>
  <c r="AM315" i="5"/>
  <c r="BH315" i="5" s="1"/>
  <c r="CC315" i="5" s="1"/>
  <c r="AI611" i="5"/>
  <c r="BD611" i="5" s="1"/>
  <c r="BY611" i="5"/>
  <c r="AH611" i="5"/>
  <c r="BC611" i="5" s="1"/>
  <c r="X477" i="5"/>
  <c r="AS477" i="5"/>
  <c r="AL477" i="5"/>
  <c r="X196" i="5"/>
  <c r="CH196" i="5"/>
  <c r="W196" i="5"/>
  <c r="AP907" i="5"/>
  <c r="BK907" i="5" s="1"/>
  <c r="CF907" i="5" s="1"/>
  <c r="CH907" i="5"/>
  <c r="W907" i="5"/>
  <c r="AR907" i="5" s="1"/>
  <c r="AN779" i="5"/>
  <c r="BI779" i="5" s="1"/>
  <c r="W779" i="5"/>
  <c r="CH779" i="5"/>
  <c r="AP777" i="5"/>
  <c r="BK777" i="5" s="1"/>
  <c r="CF777" i="5" s="1"/>
  <c r="AB777" i="5"/>
  <c r="AW777" i="5" s="1"/>
  <c r="AN231" i="5"/>
  <c r="BI231" i="5"/>
  <c r="CD231" i="5"/>
  <c r="AJ231" i="5"/>
  <c r="AN267" i="5"/>
  <c r="AJ267" i="5"/>
  <c r="BE267" i="5" s="1"/>
  <c r="AD306" i="5"/>
  <c r="BT306" i="5" s="1"/>
  <c r="AY306" i="5"/>
  <c r="AH306" i="5"/>
  <c r="BC306" i="5" s="1"/>
  <c r="AI491" i="5"/>
  <c r="AS491" i="5"/>
  <c r="BN491" i="5" s="1"/>
  <c r="X491" i="5"/>
  <c r="AD501" i="5"/>
  <c r="AY501" i="5" s="1"/>
  <c r="AH501" i="5"/>
  <c r="BC501" i="5"/>
  <c r="BX501" i="5" s="1"/>
  <c r="AC167" i="5"/>
  <c r="AX167" i="5"/>
  <c r="BG167" i="5"/>
  <c r="CB167" i="5" s="1"/>
  <c r="AL167" i="5"/>
  <c r="AM241" i="5"/>
  <c r="BH241" i="5" s="1"/>
  <c r="AJ241" i="5"/>
  <c r="BE241" i="5" s="1"/>
  <c r="AF757" i="5"/>
  <c r="BA757" i="5" s="1"/>
  <c r="W757" i="5"/>
  <c r="AR757" i="5" s="1"/>
  <c r="CH757" i="5"/>
  <c r="Y708" i="5"/>
  <c r="AT708" i="5"/>
  <c r="BO708" i="5" s="1"/>
  <c r="CB708" i="5"/>
  <c r="AL708" i="5"/>
  <c r="BG708" i="5" s="1"/>
  <c r="AK728" i="5"/>
  <c r="Z728" i="5"/>
  <c r="AU728" i="5" s="1"/>
  <c r="AN613" i="5"/>
  <c r="BI613" i="5" s="1"/>
  <c r="CD613" i="5" s="1"/>
  <c r="AL613" i="5"/>
  <c r="BG613" i="5" s="1"/>
  <c r="AF259" i="5"/>
  <c r="BA259" i="5" s="1"/>
  <c r="Z259" i="5"/>
  <c r="AU259" i="5" s="1"/>
  <c r="Y889" i="5"/>
  <c r="AT889" i="5" s="1"/>
  <c r="BO889" i="5" s="1"/>
  <c r="Z889" i="5"/>
  <c r="AN572" i="5"/>
  <c r="CD572" i="5" s="1"/>
  <c r="BI572" i="5"/>
  <c r="AO572" i="5"/>
  <c r="BJ572" i="5" s="1"/>
  <c r="Y879" i="5"/>
  <c r="AT879" i="5" s="1"/>
  <c r="BJ879" i="5"/>
  <c r="CE879" i="5" s="1"/>
  <c r="AO879" i="5"/>
  <c r="Z367" i="5"/>
  <c r="AU367" i="5" s="1"/>
  <c r="AL367" i="5"/>
  <c r="BG367" i="5"/>
  <c r="X712" i="5"/>
  <c r="AS712" i="5" s="1"/>
  <c r="BN712" i="5" s="1"/>
  <c r="AB712" i="5"/>
  <c r="AW712" i="5" s="1"/>
  <c r="AP592" i="5"/>
  <c r="BK592" i="5"/>
  <c r="CH592" i="5"/>
  <c r="W592" i="5"/>
  <c r="AP692" i="5"/>
  <c r="AL692" i="5"/>
  <c r="BG692" i="5"/>
  <c r="AK397" i="5"/>
  <c r="AE397" i="5"/>
  <c r="AZ397" i="5" s="1"/>
  <c r="AF870" i="5"/>
  <c r="BA870" i="5" s="1"/>
  <c r="AO870" i="5"/>
  <c r="AP522" i="5"/>
  <c r="BK522" i="5" s="1"/>
  <c r="AE522" i="5"/>
  <c r="AZ522" i="5"/>
  <c r="BU522" i="5" s="1"/>
  <c r="AV222" i="5"/>
  <c r="BQ222" i="5" s="1"/>
  <c r="AA222" i="5"/>
  <c r="AG222" i="5"/>
  <c r="BB222" i="5" s="1"/>
  <c r="AI95" i="5"/>
  <c r="BD95" i="5" s="1"/>
  <c r="AO95" i="5"/>
  <c r="Y345" i="5"/>
  <c r="AT345" i="5" s="1"/>
  <c r="AO345" i="5"/>
  <c r="BJ345" i="5" s="1"/>
  <c r="CE345" i="5" s="1"/>
  <c r="AC937" i="5"/>
  <c r="BP937" i="5"/>
  <c r="Z937" i="5"/>
  <c r="AU937" i="5" s="1"/>
  <c r="AS827" i="5"/>
  <c r="BN827" i="5" s="1"/>
  <c r="X827" i="5"/>
  <c r="Z827" i="5"/>
  <c r="AF927" i="5"/>
  <c r="BA927" i="5" s="1"/>
  <c r="AL927" i="5"/>
  <c r="AN541" i="5"/>
  <c r="BI541" i="5"/>
  <c r="BW541" i="5"/>
  <c r="AG541" i="5"/>
  <c r="BB541" i="5" s="1"/>
  <c r="AD699" i="5"/>
  <c r="AY699" i="5" s="1"/>
  <c r="AE699" i="5"/>
  <c r="AZ699" i="5" s="1"/>
  <c r="AP705" i="5"/>
  <c r="AJ705" i="5"/>
  <c r="AN807" i="5"/>
  <c r="BI807" i="5" s="1"/>
  <c r="AZ807" i="5"/>
  <c r="BU807" i="5" s="1"/>
  <c r="AE807" i="5"/>
  <c r="AI673" i="5"/>
  <c r="BD673" i="5" s="1"/>
  <c r="BY673" i="5"/>
  <c r="AH673" i="5"/>
  <c r="BC673" i="5" s="1"/>
  <c r="BX673" i="5" s="1"/>
  <c r="Y543" i="5"/>
  <c r="AT543" i="5" s="1"/>
  <c r="X543" i="5"/>
  <c r="Y173" i="5"/>
  <c r="AT173" i="5" s="1"/>
  <c r="BP173" i="5"/>
  <c r="Z173" i="5"/>
  <c r="AU173" i="5" s="1"/>
  <c r="AX593" i="5"/>
  <c r="AC593" i="5"/>
  <c r="AB593" i="5"/>
  <c r="AW593" i="5" s="1"/>
  <c r="AH623" i="5"/>
  <c r="BC623" i="5" s="1"/>
  <c r="AL623" i="5"/>
  <c r="BG623" i="5" s="1"/>
  <c r="AK780" i="5"/>
  <c r="BF780" i="5" s="1"/>
  <c r="AB780" i="5"/>
  <c r="AD747" i="5"/>
  <c r="AY747" i="5" s="1"/>
  <c r="X747" i="5"/>
  <c r="AS747" i="5" s="1"/>
  <c r="BN747" i="5" s="1"/>
  <c r="AN859" i="5"/>
  <c r="BI859" i="5" s="1"/>
  <c r="AE859" i="5"/>
  <c r="AN193" i="5"/>
  <c r="BI193" i="5" s="1"/>
  <c r="CD193" i="5" s="1"/>
  <c r="AE193" i="5"/>
  <c r="AN931" i="5"/>
  <c r="AE931" i="5"/>
  <c r="AZ931" i="5"/>
  <c r="BU931" i="5" s="1"/>
  <c r="AF984" i="5"/>
  <c r="BA984" i="5" s="1"/>
  <c r="AM984" i="5"/>
  <c r="BH984" i="5" s="1"/>
  <c r="CC984" i="5"/>
  <c r="Y684" i="5"/>
  <c r="AC684" i="5"/>
  <c r="AX684" i="5" s="1"/>
  <c r="BQ901" i="5"/>
  <c r="AA901" i="5"/>
  <c r="AV901" i="5" s="1"/>
  <c r="AH901" i="5"/>
  <c r="BC901" i="5" s="1"/>
  <c r="AH701" i="5"/>
  <c r="CH701" i="5"/>
  <c r="W701" i="5"/>
  <c r="AC791" i="5"/>
  <c r="AX791" i="5"/>
  <c r="Z791" i="5"/>
  <c r="AN243" i="5"/>
  <c r="Z243" i="5"/>
  <c r="AU243" i="5"/>
  <c r="BA329" i="5"/>
  <c r="BV329" i="5" s="1"/>
  <c r="AF329" i="5"/>
  <c r="AO329" i="5"/>
  <c r="BJ329" i="5" s="1"/>
  <c r="CE329" i="5"/>
  <c r="AI922" i="5"/>
  <c r="BD922" i="5"/>
  <c r="BY922" i="5" s="1"/>
  <c r="AL922" i="5"/>
  <c r="BG922" i="5" s="1"/>
  <c r="BK882" i="5"/>
  <c r="AP882" i="5"/>
  <c r="AJ882" i="5"/>
  <c r="AA872" i="5"/>
  <c r="AV872" i="5" s="1"/>
  <c r="BQ872" i="5"/>
  <c r="AE872" i="5"/>
  <c r="AZ872" i="5" s="1"/>
  <c r="AA978" i="5"/>
  <c r="AO978" i="5"/>
  <c r="AD645" i="5"/>
  <c r="AC645" i="5"/>
  <c r="AX645" i="5"/>
  <c r="BO349" i="5"/>
  <c r="Y349" i="5"/>
  <c r="AT349" i="5" s="1"/>
  <c r="AC349" i="5"/>
  <c r="AC214" i="5"/>
  <c r="AX214" i="5" s="1"/>
  <c r="CH214" i="5"/>
  <c r="AR214" i="5"/>
  <c r="W214" i="5"/>
  <c r="AH350" i="5"/>
  <c r="BC350" i="5" s="1"/>
  <c r="AG350" i="5"/>
  <c r="BB350" i="5" s="1"/>
  <c r="BW350" i="5" s="1"/>
  <c r="BI460" i="5"/>
  <c r="AN460" i="5"/>
  <c r="AG460" i="5"/>
  <c r="BB460" i="5" s="1"/>
  <c r="AK516" i="5"/>
  <c r="BF516" i="5" s="1"/>
  <c r="AG516" i="5"/>
  <c r="BT420" i="5"/>
  <c r="AY420" i="5"/>
  <c r="AD420" i="5"/>
  <c r="AJ420" i="5"/>
  <c r="BE420" i="5" s="1"/>
  <c r="AF556" i="5"/>
  <c r="AJ556" i="5"/>
  <c r="BE556" i="5" s="1"/>
  <c r="AA626" i="5"/>
  <c r="Z626" i="5"/>
  <c r="AU626" i="5" s="1"/>
  <c r="AN793" i="5"/>
  <c r="Z793" i="5"/>
  <c r="AU793" i="5" s="1"/>
  <c r="AI149" i="5"/>
  <c r="BD149" i="5" s="1"/>
  <c r="AC149" i="5"/>
  <c r="AX149" i="5" s="1"/>
  <c r="Y470" i="5"/>
  <c r="AT470" i="5"/>
  <c r="X470" i="5"/>
  <c r="AH616" i="5"/>
  <c r="CH616" i="5"/>
  <c r="W616" i="5"/>
  <c r="AR616" i="5" s="1"/>
  <c r="AC943" i="5"/>
  <c r="AX943" i="5"/>
  <c r="BS943" i="5" s="1"/>
  <c r="AG943" i="5"/>
  <c r="AN450" i="5"/>
  <c r="CH450" i="5"/>
  <c r="W450" i="5"/>
  <c r="AP430" i="5"/>
  <c r="AL430" i="5"/>
  <c r="BG430" i="5"/>
  <c r="CB430" i="5" s="1"/>
  <c r="CF330" i="5"/>
  <c r="AP330" i="5"/>
  <c r="BK330" i="5" s="1"/>
  <c r="AB330" i="5"/>
  <c r="AW330" i="5" s="1"/>
  <c r="BR330" i="5" s="1"/>
  <c r="AN697" i="5"/>
  <c r="BI697" i="5" s="1"/>
  <c r="CD697" i="5" s="1"/>
  <c r="AU697" i="5"/>
  <c r="Z697" i="5"/>
  <c r="Y440" i="5"/>
  <c r="AT440" i="5" s="1"/>
  <c r="AO440" i="5"/>
  <c r="BJ440" i="5" s="1"/>
  <c r="CE440" i="5" s="1"/>
  <c r="AN954" i="5"/>
  <c r="BI954" i="5"/>
  <c r="AJ954" i="5"/>
  <c r="Y1013" i="5"/>
  <c r="AH1013" i="5"/>
  <c r="AP656" i="5"/>
  <c r="AE656" i="5"/>
  <c r="AH606" i="5"/>
  <c r="Z606" i="5"/>
  <c r="AU606" i="5" s="1"/>
  <c r="CC566" i="5"/>
  <c r="AM566" i="5"/>
  <c r="BH566" i="5" s="1"/>
  <c r="Z566" i="5"/>
  <c r="AU566" i="5" s="1"/>
  <c r="BP566" i="5"/>
  <c r="AK873" i="5"/>
  <c r="AL873" i="5"/>
  <c r="BG873" i="5"/>
  <c r="CB873" i="5" s="1"/>
  <c r="CF1012" i="5"/>
  <c r="BK1012" i="5"/>
  <c r="AP1012" i="5"/>
  <c r="AE1012" i="5"/>
  <c r="AZ1012" i="5" s="1"/>
  <c r="AN457" i="5"/>
  <c r="AB457" i="5"/>
  <c r="AI479" i="5"/>
  <c r="BD479" i="5" s="1"/>
  <c r="AL479" i="5"/>
  <c r="BG479" i="5" s="1"/>
  <c r="AN555" i="5"/>
  <c r="BI555" i="5" s="1"/>
  <c r="W555" i="5"/>
  <c r="CH555" i="5"/>
  <c r="AK975" i="5"/>
  <c r="BF975" i="5" s="1"/>
  <c r="CA975" i="5" s="1"/>
  <c r="AM975" i="5"/>
  <c r="AA852" i="5"/>
  <c r="AV852" i="5" s="1"/>
  <c r="BH852" i="5"/>
  <c r="CC852" i="5" s="1"/>
  <c r="AM852" i="5"/>
  <c r="Y52" i="5"/>
  <c r="AT52" i="5" s="1"/>
  <c r="AC52" i="5"/>
  <c r="AX52" i="5" s="1"/>
  <c r="AM846" i="5"/>
  <c r="W846" i="5"/>
  <c r="AR846" i="5" s="1"/>
  <c r="CH846" i="5"/>
  <c r="BE560" i="5"/>
  <c r="AJ560" i="5"/>
  <c r="BZ560" i="5" s="1"/>
  <c r="AG560" i="5"/>
  <c r="AK248" i="5"/>
  <c r="AG248" i="5"/>
  <c r="BB248" i="5" s="1"/>
  <c r="BW248" i="5" s="1"/>
  <c r="AP918" i="5"/>
  <c r="BK918" i="5" s="1"/>
  <c r="CF918" i="5"/>
  <c r="AG918" i="5"/>
  <c r="BB918" i="5" s="1"/>
  <c r="AD138" i="5"/>
  <c r="Z138" i="5"/>
  <c r="AU138" i="5" s="1"/>
  <c r="AY251" i="5"/>
  <c r="BT251" i="5" s="1"/>
  <c r="AD251" i="5"/>
  <c r="AH251" i="5"/>
  <c r="BC251" i="5" s="1"/>
  <c r="BQ842" i="5"/>
  <c r="AA842" i="5"/>
  <c r="AV842" i="5" s="1"/>
  <c r="AE842" i="5"/>
  <c r="AZ842" i="5" s="1"/>
  <c r="BU842" i="5" s="1"/>
  <c r="BQ932" i="5"/>
  <c r="AA932" i="5"/>
  <c r="AV932" i="5" s="1"/>
  <c r="AH932" i="5"/>
  <c r="AX802" i="5"/>
  <c r="AC802" i="5"/>
  <c r="CH802" i="5"/>
  <c r="W802" i="5"/>
  <c r="AR802" i="5" s="1"/>
  <c r="AM615" i="5"/>
  <c r="AG615" i="5"/>
  <c r="AK220" i="5"/>
  <c r="BF220" i="5" s="1"/>
  <c r="AL220" i="5"/>
  <c r="AA300" i="5"/>
  <c r="AV300" i="5" s="1"/>
  <c r="Z300" i="5"/>
  <c r="AU300" i="5" s="1"/>
  <c r="BP300" i="5" s="1"/>
  <c r="AN763" i="5"/>
  <c r="BI763" i="5" s="1"/>
  <c r="AO763" i="5"/>
  <c r="BJ763" i="5" s="1"/>
  <c r="AV252" i="5"/>
  <c r="BQ252" i="5" s="1"/>
  <c r="AA252" i="5"/>
  <c r="W252" i="5"/>
  <c r="AR252" i="5" s="1"/>
  <c r="CH252" i="5"/>
  <c r="AD716" i="5"/>
  <c r="AY716" i="5" s="1"/>
  <c r="BT716" i="5" s="1"/>
  <c r="AO716" i="5"/>
  <c r="BJ716" i="5" s="1"/>
  <c r="Y804" i="5"/>
  <c r="AJ804" i="5"/>
  <c r="AD411" i="5"/>
  <c r="AY411" i="5" s="1"/>
  <c r="BT411" i="5" s="1"/>
  <c r="AC411" i="5"/>
  <c r="AX411" i="5" s="1"/>
  <c r="AA371" i="5"/>
  <c r="AV371" i="5"/>
  <c r="CC371" i="5"/>
  <c r="AM371" i="5"/>
  <c r="BH371" i="5" s="1"/>
  <c r="AM686" i="5"/>
  <c r="BH686" i="5" s="1"/>
  <c r="CH686" i="5"/>
  <c r="W686" i="5"/>
  <c r="AR686" i="5" s="1"/>
  <c r="AM966" i="5"/>
  <c r="BH966" i="5"/>
  <c r="Z966" i="5"/>
  <c r="AU966" i="5" s="1"/>
  <c r="AI480" i="5"/>
  <c r="BD480" i="5" s="1"/>
  <c r="BY480" i="5" s="1"/>
  <c r="AB480" i="5"/>
  <c r="AW480" i="5"/>
  <c r="AA883" i="5"/>
  <c r="AV883" i="5" s="1"/>
  <c r="CH883" i="5"/>
  <c r="W883" i="5"/>
  <c r="AN546" i="5"/>
  <c r="BI546" i="5" s="1"/>
  <c r="Z546" i="5"/>
  <c r="BK495" i="5"/>
  <c r="AP495" i="5"/>
  <c r="AJ495" i="5"/>
  <c r="BE495" i="5"/>
  <c r="BZ495" i="5" s="1"/>
  <c r="AK526" i="5"/>
  <c r="BF526" i="5" s="1"/>
  <c r="AM526" i="5"/>
  <c r="BH526" i="5" s="1"/>
  <c r="Y813" i="5"/>
  <c r="AT813" i="5" s="1"/>
  <c r="BJ813" i="5"/>
  <c r="AO813" i="5"/>
  <c r="AI923" i="5"/>
  <c r="BD923" i="5"/>
  <c r="AH923" i="5"/>
  <c r="BC923" i="5"/>
  <c r="BX923" i="5" s="1"/>
  <c r="Y249" i="5"/>
  <c r="AT249" i="5" s="1"/>
  <c r="BO249" i="5" s="1"/>
  <c r="AH249" i="5"/>
  <c r="BC249" i="5" s="1"/>
  <c r="BX249" i="5" s="1"/>
  <c r="AC197" i="5"/>
  <c r="AX197" i="5" s="1"/>
  <c r="CH197" i="5"/>
  <c r="AR197" i="5"/>
  <c r="W197" i="5"/>
  <c r="X765" i="5"/>
  <c r="AS765" i="5" s="1"/>
  <c r="AL765" i="5"/>
  <c r="AK775" i="5"/>
  <c r="BF775" i="5" s="1"/>
  <c r="AB775" i="5"/>
  <c r="AA312" i="5"/>
  <c r="AL312" i="5"/>
  <c r="AD422" i="5"/>
  <c r="AE422" i="5"/>
  <c r="AZ422" i="5" s="1"/>
  <c r="AF71" i="5"/>
  <c r="BA71" i="5" s="1"/>
  <c r="AO71" i="5"/>
  <c r="BJ71" i="5" s="1"/>
  <c r="BY92" i="5"/>
  <c r="BD92" i="5"/>
  <c r="AI92" i="5"/>
  <c r="AG92" i="5"/>
  <c r="BB92" i="5" s="1"/>
  <c r="AK915" i="5"/>
  <c r="BF915" i="5" s="1"/>
  <c r="Z915" i="5"/>
  <c r="AU915" i="5" s="1"/>
  <c r="AD815" i="5"/>
  <c r="AY815" i="5" s="1"/>
  <c r="BT815" i="5"/>
  <c r="AC815" i="5"/>
  <c r="BQ488" i="5"/>
  <c r="AA488" i="5"/>
  <c r="AV488" i="5" s="1"/>
  <c r="AX488" i="5"/>
  <c r="BS488" i="5" s="1"/>
  <c r="AC488" i="5"/>
  <c r="AM452" i="5"/>
  <c r="W452" i="5"/>
  <c r="CH452" i="5"/>
  <c r="BC865" i="5"/>
  <c r="BX865" i="5" s="1"/>
  <c r="AH865" i="5"/>
  <c r="AL865" i="5"/>
  <c r="BG865" i="5" s="1"/>
  <c r="CB865" i="5" s="1"/>
  <c r="BA282" i="5"/>
  <c r="BV282" i="5" s="1"/>
  <c r="AF282" i="5"/>
  <c r="W282" i="5"/>
  <c r="CH282" i="5"/>
  <c r="AF995" i="5"/>
  <c r="CH995" i="5"/>
  <c r="AR995" i="5"/>
  <c r="W995" i="5"/>
  <c r="AF969" i="5"/>
  <c r="AO969" i="5"/>
  <c r="BJ969" i="5" s="1"/>
  <c r="CE969" i="5" s="1"/>
  <c r="BA540" i="5"/>
  <c r="BV540" i="5" s="1"/>
  <c r="AF540" i="5"/>
  <c r="AG540" i="5"/>
  <c r="AI753" i="5"/>
  <c r="BD753" i="5"/>
  <c r="BY753" i="5" s="1"/>
  <c r="AH753" i="5"/>
  <c r="BC753" i="5" s="1"/>
  <c r="AF713" i="5"/>
  <c r="BA713" i="5" s="1"/>
  <c r="AC713" i="5"/>
  <c r="AM898" i="5"/>
  <c r="BH898" i="5" s="1"/>
  <c r="CC898" i="5" s="1"/>
  <c r="CH898" i="5"/>
  <c r="W898" i="5"/>
  <c r="AC818" i="5"/>
  <c r="AX818" i="5" s="1"/>
  <c r="BS818" i="5" s="1"/>
  <c r="AG818" i="5"/>
  <c r="AI294" i="5"/>
  <c r="BD294" i="5" s="1"/>
  <c r="W294" i="5"/>
  <c r="CH294" i="5"/>
  <c r="AF74" i="5"/>
  <c r="BA74" i="5" s="1"/>
  <c r="BV74" i="5" s="1"/>
  <c r="AL74" i="5"/>
  <c r="BG74" i="5" s="1"/>
  <c r="AF264" i="5"/>
  <c r="BA264" i="5" s="1"/>
  <c r="Z264" i="5"/>
  <c r="AU264" i="5" s="1"/>
  <c r="BP264" i="5" s="1"/>
  <c r="Y464" i="5"/>
  <c r="AL464" i="5"/>
  <c r="BG464" i="5" s="1"/>
  <c r="AP630" i="5"/>
  <c r="BK630" i="5"/>
  <c r="CF630" i="5" s="1"/>
  <c r="AJ630" i="5"/>
  <c r="BE630" i="5" s="1"/>
  <c r="BZ630" i="5" s="1"/>
  <c r="AT530" i="5"/>
  <c r="Y530" i="5"/>
  <c r="AO530" i="5"/>
  <c r="AD570" i="5"/>
  <c r="AY570" i="5" s="1"/>
  <c r="AJ570" i="5"/>
  <c r="BE570" i="5" s="1"/>
  <c r="BZ570" i="5" s="1"/>
  <c r="Y950" i="5"/>
  <c r="AC950" i="5"/>
  <c r="BX158" i="5"/>
  <c r="AH158" i="5"/>
  <c r="BC158" i="5" s="1"/>
  <c r="AL158" i="5"/>
  <c r="BG158" i="5"/>
  <c r="CB158" i="5" s="1"/>
  <c r="AH703" i="5"/>
  <c r="BC703" i="5"/>
  <c r="BX703" i="5" s="1"/>
  <c r="CH703" i="5"/>
  <c r="W703" i="5"/>
  <c r="AR703" i="5" s="1"/>
  <c r="BM703" i="5" s="1"/>
  <c r="AP128" i="5"/>
  <c r="AE128" i="5"/>
  <c r="AA798" i="5"/>
  <c r="BB798" i="5"/>
  <c r="AG798" i="5"/>
  <c r="AN228" i="5"/>
  <c r="BI228" i="5" s="1"/>
  <c r="CD228" i="5"/>
  <c r="Z228" i="5"/>
  <c r="AU228" i="5"/>
  <c r="AP828" i="5"/>
  <c r="BK828" i="5" s="1"/>
  <c r="AL828" i="5"/>
  <c r="AN104" i="5"/>
  <c r="AJ104" i="5"/>
  <c r="BE104" i="5"/>
  <c r="AA24" i="5"/>
  <c r="AV24" i="5" s="1"/>
  <c r="BQ24" i="5" s="1"/>
  <c r="BJ24" i="5"/>
  <c r="AO24" i="5"/>
  <c r="AD304" i="5"/>
  <c r="AY304" i="5" s="1"/>
  <c r="AM304" i="5"/>
  <c r="AY314" i="5"/>
  <c r="BT314" i="5" s="1"/>
  <c r="AD314" i="5"/>
  <c r="AH314" i="5"/>
  <c r="AM848" i="5"/>
  <c r="AB848" i="5"/>
  <c r="AW848" i="5" s="1"/>
  <c r="BR848" i="5" s="1"/>
  <c r="AC999" i="5"/>
  <c r="AB999" i="5"/>
  <c r="AW999" i="5" s="1"/>
  <c r="AK680" i="5"/>
  <c r="AB680" i="5"/>
  <c r="AW680" i="5"/>
  <c r="BR680" i="5" s="1"/>
  <c r="AD979" i="5"/>
  <c r="AY979" i="5" s="1"/>
  <c r="AB979" i="5"/>
  <c r="AN550" i="5"/>
  <c r="Z550" i="5"/>
  <c r="AK878" i="5"/>
  <c r="AL878" i="5"/>
  <c r="BG878" i="5" s="1"/>
  <c r="AI650" i="5"/>
  <c r="BD650" i="5" s="1"/>
  <c r="AL650" i="5"/>
  <c r="BG650" i="5" s="1"/>
  <c r="AD960" i="5"/>
  <c r="AY960" i="5" s="1"/>
  <c r="BT960" i="5" s="1"/>
  <c r="AJ960" i="5"/>
  <c r="BE960" i="5"/>
  <c r="AT590" i="5"/>
  <c r="BO590" i="5" s="1"/>
  <c r="Y590" i="5"/>
  <c r="AM590" i="5"/>
  <c r="AD858" i="5"/>
  <c r="AY858" i="5" s="1"/>
  <c r="X858" i="5"/>
  <c r="AS858" i="5"/>
  <c r="AH208" i="5"/>
  <c r="AL208" i="5"/>
  <c r="BG208" i="5" s="1"/>
  <c r="CB208" i="5" s="1"/>
  <c r="BX948" i="5"/>
  <c r="AH948" i="5"/>
  <c r="BC948" i="5"/>
  <c r="AL948" i="5"/>
  <c r="BG948" i="5"/>
  <c r="AA788" i="5"/>
  <c r="AV788" i="5"/>
  <c r="BQ788" i="5" s="1"/>
  <c r="CH788" i="5"/>
  <c r="W788" i="5"/>
  <c r="AR788" i="5" s="1"/>
  <c r="AF114" i="5"/>
  <c r="BA114" i="5" s="1"/>
  <c r="AE114" i="5"/>
  <c r="AZ114" i="5" s="1"/>
  <c r="Y44" i="5"/>
  <c r="AT44" i="5"/>
  <c r="BO44" i="5" s="1"/>
  <c r="BM44" i="5"/>
  <c r="CH44" i="5"/>
  <c r="AR44" i="5"/>
  <c r="W44" i="5"/>
  <c r="AP384" i="5"/>
  <c r="BK384" i="5" s="1"/>
  <c r="AE384" i="5"/>
  <c r="AZ384" i="5" s="1"/>
  <c r="AP94" i="5"/>
  <c r="BK94" i="5" s="1"/>
  <c r="AJ94" i="5"/>
  <c r="BE94" i="5"/>
  <c r="BZ94" i="5" s="1"/>
  <c r="AD344" i="5"/>
  <c r="AY344" i="5" s="1"/>
  <c r="BT344" i="5" s="1"/>
  <c r="BC344" i="5"/>
  <c r="BX344" i="5" s="1"/>
  <c r="AH344" i="5"/>
  <c r="Y610" i="5"/>
  <c r="AT610" i="5" s="1"/>
  <c r="AC610" i="5"/>
  <c r="AX610" i="5" s="1"/>
  <c r="Y723" i="5"/>
  <c r="AM723" i="5"/>
  <c r="X939" i="5"/>
  <c r="AS939" i="5" s="1"/>
  <c r="BN939" i="5" s="1"/>
  <c r="CH939" i="5"/>
  <c r="W939" i="5"/>
  <c r="AX77" i="5"/>
  <c r="BS77" i="5" s="1"/>
  <c r="AC77" i="5"/>
  <c r="AG77" i="5"/>
  <c r="BB77" i="5"/>
  <c r="BW77" i="5" s="1"/>
  <c r="AP612" i="5"/>
  <c r="Z612" i="5"/>
  <c r="AU612" i="5" s="1"/>
  <c r="Y221" i="5"/>
  <c r="AT221" i="5" s="1"/>
  <c r="AL221" i="5"/>
  <c r="BG221" i="5" s="1"/>
  <c r="CB221" i="5" s="1"/>
  <c r="AF296" i="5"/>
  <c r="BA296" i="5" s="1"/>
  <c r="BV296" i="5" s="1"/>
  <c r="AJ296" i="5"/>
  <c r="AN887" i="5"/>
  <c r="AO887" i="5"/>
  <c r="AP298" i="5"/>
  <c r="BK298" i="5" s="1"/>
  <c r="CF298" i="5" s="1"/>
  <c r="AE298" i="5"/>
  <c r="AZ298" i="5" s="1"/>
  <c r="AD664" i="5"/>
  <c r="AY664" i="5" s="1"/>
  <c r="AE664" i="5"/>
  <c r="AZ664" i="5" s="1"/>
  <c r="BU664" i="5" s="1"/>
  <c r="Y574" i="5"/>
  <c r="AM574" i="5"/>
  <c r="BH574" i="5" s="1"/>
  <c r="CC574" i="5" s="1"/>
  <c r="AT564" i="5"/>
  <c r="BO564" i="5"/>
  <c r="Y564" i="5"/>
  <c r="X564" i="5"/>
  <c r="AS544" i="5"/>
  <c r="X544" i="5"/>
  <c r="BN544" i="5" s="1"/>
  <c r="CH544" i="5"/>
  <c r="W544" i="5"/>
  <c r="AX746" i="5"/>
  <c r="AC746" i="5"/>
  <c r="AW746" i="5"/>
  <c r="AB746" i="5"/>
  <c r="BR746" i="5" s="1"/>
  <c r="AN118" i="5"/>
  <c r="BI118" i="5" s="1"/>
  <c r="W118" i="5"/>
  <c r="AR118" i="5"/>
  <c r="CH118" i="5"/>
  <c r="Y182" i="5"/>
  <c r="AT182" i="5" s="1"/>
  <c r="BO182" i="5" s="1"/>
  <c r="AJ182" i="5"/>
  <c r="BE182" i="5" s="1"/>
  <c r="BZ182" i="5" s="1"/>
  <c r="BF911" i="5"/>
  <c r="CA911" i="5" s="1"/>
  <c r="AK911" i="5"/>
  <c r="AB911" i="5"/>
  <c r="AP140" i="5"/>
  <c r="AH140" i="5"/>
  <c r="Y958" i="5"/>
  <c r="AT958" i="5" s="1"/>
  <c r="Z958" i="5"/>
  <c r="AP378" i="5"/>
  <c r="BK378" i="5"/>
  <c r="CF378" i="5"/>
  <c r="X378" i="5"/>
  <c r="CD594" i="5"/>
  <c r="BI594" i="5"/>
  <c r="AN594" i="5"/>
  <c r="X594" i="5"/>
  <c r="AI604" i="5"/>
  <c r="AC604" i="5"/>
  <c r="AX604" i="5" s="1"/>
  <c r="AJ792" i="5"/>
  <c r="Z792" i="5"/>
  <c r="AU792" i="5" s="1"/>
  <c r="BP792" i="5" s="1"/>
  <c r="AH822" i="5"/>
  <c r="AE822" i="5"/>
  <c r="AF832" i="5"/>
  <c r="CB832" i="5"/>
  <c r="AL832" i="5"/>
  <c r="BG832" i="5" s="1"/>
  <c r="AP605" i="5"/>
  <c r="AG605" i="5"/>
  <c r="BB605" i="5" s="1"/>
  <c r="AP665" i="5"/>
  <c r="BK665" i="5" s="1"/>
  <c r="AB665" i="5"/>
  <c r="AW665" i="5"/>
  <c r="AD429" i="5"/>
  <c r="BU429" i="5"/>
  <c r="AE429" i="5"/>
  <c r="AZ429" i="5" s="1"/>
  <c r="AI359" i="5"/>
  <c r="AO359" i="5"/>
  <c r="BJ359" i="5" s="1"/>
  <c r="AP449" i="5"/>
  <c r="BK449" i="5" s="1"/>
  <c r="X449" i="5"/>
  <c r="AD762" i="5"/>
  <c r="AY762" i="5" s="1"/>
  <c r="BT762" i="5" s="1"/>
  <c r="AM762" i="5"/>
  <c r="BH762" i="5" s="1"/>
  <c r="CC762" i="5" s="1"/>
  <c r="BY156" i="5"/>
  <c r="AI156" i="5"/>
  <c r="BD156" i="5" s="1"/>
  <c r="X156" i="5"/>
  <c r="AS156" i="5" s="1"/>
  <c r="AH655" i="5"/>
  <c r="BC655" i="5" s="1"/>
  <c r="CH655" i="5"/>
  <c r="W655" i="5"/>
  <c r="AR655" i="5" s="1"/>
  <c r="AH227" i="5"/>
  <c r="BC227" i="5" s="1"/>
  <c r="CH227" i="5"/>
  <c r="W227" i="5"/>
  <c r="AR227" i="5" s="1"/>
  <c r="AI172" i="5"/>
  <c r="BD172" i="5" s="1"/>
  <c r="BY172" i="5" s="1"/>
  <c r="CH172" i="5"/>
  <c r="W172" i="5"/>
  <c r="AR172" i="5" s="1"/>
  <c r="AF1003" i="5"/>
  <c r="AE1003" i="5"/>
  <c r="AZ1003" i="5" s="1"/>
  <c r="BU1003" i="5" s="1"/>
  <c r="AN201" i="5"/>
  <c r="BI201" i="5" s="1"/>
  <c r="CD201" i="5" s="1"/>
  <c r="AO201" i="5"/>
  <c r="BJ201" i="5" s="1"/>
  <c r="AK143" i="5"/>
  <c r="BF143" i="5"/>
  <c r="AJ143" i="5"/>
  <c r="AA409" i="5"/>
  <c r="AV409" i="5" s="1"/>
  <c r="AJ409" i="5"/>
  <c r="AA459" i="5"/>
  <c r="AV459" i="5" s="1"/>
  <c r="AE459" i="5"/>
  <c r="AZ459" i="5" s="1"/>
  <c r="Y159" i="5"/>
  <c r="AC159" i="5"/>
  <c r="AX159" i="5" s="1"/>
  <c r="BS159" i="5" s="1"/>
  <c r="AN369" i="5"/>
  <c r="BI369" i="5" s="1"/>
  <c r="AM369" i="5"/>
  <c r="BH369" i="5"/>
  <c r="AM389" i="5"/>
  <c r="AB389" i="5"/>
  <c r="AW389" i="5" s="1"/>
  <c r="X327" i="5"/>
  <c r="AS327" i="5" s="1"/>
  <c r="BN327" i="5"/>
  <c r="CH327" i="5"/>
  <c r="W327" i="5"/>
  <c r="AP134" i="5"/>
  <c r="BK134" i="5" s="1"/>
  <c r="CF134" i="5" s="1"/>
  <c r="AL134" i="5"/>
  <c r="BG134" i="5" s="1"/>
  <c r="AF179" i="5"/>
  <c r="BA179" i="5" s="1"/>
  <c r="BV179" i="5" s="1"/>
  <c r="AB179" i="5"/>
  <c r="BR179" i="5" s="1"/>
  <c r="AW179" i="5"/>
  <c r="AN75" i="5"/>
  <c r="BI75" i="5" s="1"/>
  <c r="AJ75" i="5"/>
  <c r="BE75" i="5" s="1"/>
  <c r="AD27" i="5"/>
  <c r="AY27" i="5" s="1"/>
  <c r="AJ27" i="5"/>
  <c r="AK930" i="5"/>
  <c r="BF930" i="5" s="1"/>
  <c r="AJ930" i="5"/>
  <c r="BE930" i="5" s="1"/>
  <c r="Y959" i="5"/>
  <c r="AT959" i="5"/>
  <c r="BO959" i="5"/>
  <c r="CC959" i="5"/>
  <c r="AM959" i="5"/>
  <c r="BH959" i="5" s="1"/>
  <c r="AF137" i="5"/>
  <c r="AC137" i="5"/>
  <c r="AX137" i="5" s="1"/>
  <c r="BS137" i="5"/>
  <c r="AY961" i="5"/>
  <c r="AD961" i="5"/>
  <c r="BT961" i="5" s="1"/>
  <c r="AC961" i="5"/>
  <c r="BH468" i="5"/>
  <c r="CC468" i="5"/>
  <c r="AM468" i="5"/>
  <c r="AU468" i="5"/>
  <c r="Z468" i="5"/>
  <c r="AH458" i="5"/>
  <c r="CB458" i="5"/>
  <c r="AL458" i="5"/>
  <c r="BG458" i="5" s="1"/>
  <c r="AI38" i="5"/>
  <c r="BD38" i="5"/>
  <c r="BY38" i="5" s="1"/>
  <c r="AB38" i="5"/>
  <c r="AW38" i="5" s="1"/>
  <c r="BI169" i="5"/>
  <c r="CD169" i="5" s="1"/>
  <c r="AN169" i="5"/>
  <c r="AG169" i="5"/>
  <c r="BB169" i="5" s="1"/>
  <c r="AA418" i="5"/>
  <c r="Z418" i="5"/>
  <c r="BK478" i="5"/>
  <c r="CF478" i="5" s="1"/>
  <c r="AP478" i="5"/>
  <c r="AG478" i="5"/>
  <c r="AK654" i="5"/>
  <c r="BF654" i="5"/>
  <c r="CA654" i="5" s="1"/>
  <c r="AO654" i="5"/>
  <c r="AI781" i="5"/>
  <c r="BD781" i="5"/>
  <c r="AC781" i="5"/>
  <c r="AX781" i="5" s="1"/>
  <c r="BS781" i="5" s="1"/>
  <c r="AD237" i="5"/>
  <c r="AY237" i="5" s="1"/>
  <c r="AE237" i="5"/>
  <c r="AZ237" i="5" s="1"/>
  <c r="BU237" i="5"/>
  <c r="Y195" i="5"/>
  <c r="AM195" i="5"/>
  <c r="AC368" i="5"/>
  <c r="AX368" i="5" s="1"/>
  <c r="BS368" i="5" s="1"/>
  <c r="Z368" i="5"/>
  <c r="AH634" i="5"/>
  <c r="BC634" i="5" s="1"/>
  <c r="AB634" i="5"/>
  <c r="AF644" i="5"/>
  <c r="AG644" i="5"/>
  <c r="BB644" i="5" s="1"/>
  <c r="BW644" i="5" s="1"/>
  <c r="AN405" i="5"/>
  <c r="AG405" i="5"/>
  <c r="AA970" i="5"/>
  <c r="AV970" i="5" s="1"/>
  <c r="AL970" i="5"/>
  <c r="AY163" i="5"/>
  <c r="BT163" i="5" s="1"/>
  <c r="AD163" i="5"/>
  <c r="Z163" i="5"/>
  <c r="AU163" i="5" s="1"/>
  <c r="BP163" i="5" s="1"/>
  <c r="AI603" i="5"/>
  <c r="AE603" i="5"/>
  <c r="AZ603" i="5" s="1"/>
  <c r="BU603" i="5" s="1"/>
  <c r="AI968" i="5"/>
  <c r="AE968" i="5"/>
  <c r="AD983" i="5"/>
  <c r="AY983" i="5" s="1"/>
  <c r="AZ983" i="5"/>
  <c r="AE983" i="5"/>
  <c r="AI287" i="5"/>
  <c r="BH287" i="5"/>
  <c r="CC287" i="5" s="1"/>
  <c r="AM287" i="5"/>
  <c r="AS973" i="5"/>
  <c r="BN973" i="5" s="1"/>
  <c r="X973" i="5"/>
  <c r="W973" i="5"/>
  <c r="CH973" i="5"/>
  <c r="X620" i="5"/>
  <c r="AS620" i="5" s="1"/>
  <c r="AL620" i="5"/>
  <c r="BG620" i="5"/>
  <c r="AN908" i="5"/>
  <c r="BI908" i="5" s="1"/>
  <c r="CD908" i="5" s="1"/>
  <c r="AB908" i="5"/>
  <c r="AW908" i="5"/>
  <c r="AA325" i="5"/>
  <c r="AV325" i="5" s="1"/>
  <c r="AO325" i="5"/>
  <c r="BJ325" i="5" s="1"/>
  <c r="AN487" i="5"/>
  <c r="AE487" i="5"/>
  <c r="AP899" i="5"/>
  <c r="BK899" i="5" s="1"/>
  <c r="AJ899" i="5"/>
  <c r="BE899" i="5" s="1"/>
  <c r="AI286" i="5"/>
  <c r="BD286" i="5" s="1"/>
  <c r="CE286" i="5"/>
  <c r="BJ286" i="5"/>
  <c r="AO286" i="5"/>
  <c r="AA395" i="5"/>
  <c r="AV395" i="5" s="1"/>
  <c r="AJ395" i="5"/>
  <c r="BE395" i="5" s="1"/>
  <c r="BT820" i="5"/>
  <c r="AD820" i="5"/>
  <c r="AY820" i="5" s="1"/>
  <c r="AC820" i="5"/>
  <c r="BO456" i="5"/>
  <c r="Y456" i="5"/>
  <c r="AT456" i="5"/>
  <c r="AC456" i="5"/>
  <c r="AX456" i="5" s="1"/>
  <c r="AO601" i="5"/>
  <c r="BJ601" i="5"/>
  <c r="AG601" i="5"/>
  <c r="BB601" i="5" s="1"/>
  <c r="AC144" i="5"/>
  <c r="AX144" i="5" s="1"/>
  <c r="Z144" i="5"/>
  <c r="AF1014" i="5"/>
  <c r="AB1014" i="5"/>
  <c r="AW1014" i="5" s="1"/>
  <c r="BR1014" i="5" s="1"/>
  <c r="AI949" i="5"/>
  <c r="BY949" i="5" s="1"/>
  <c r="BD949" i="5"/>
  <c r="W949" i="5"/>
  <c r="AR949" i="5" s="1"/>
  <c r="CH949" i="5"/>
  <c r="AK278" i="5"/>
  <c r="BF278" i="5" s="1"/>
  <c r="CA278" i="5" s="1"/>
  <c r="BB278" i="5"/>
  <c r="BW278" i="5" s="1"/>
  <c r="AG278" i="5"/>
  <c r="AI99" i="5"/>
  <c r="BD99" i="5" s="1"/>
  <c r="BY99" i="5" s="1"/>
  <c r="AJ99" i="5"/>
  <c r="AN1000" i="5"/>
  <c r="BI1000" i="5" s="1"/>
  <c r="CD1000" i="5" s="1"/>
  <c r="BZ1000" i="5"/>
  <c r="AJ1000" i="5"/>
  <c r="BE1000" i="5" s="1"/>
  <c r="AD399" i="5"/>
  <c r="AY399" i="5" s="1"/>
  <c r="AE399" i="5"/>
  <c r="AZ399" i="5" s="1"/>
  <c r="AI262" i="5"/>
  <c r="BC262" i="5"/>
  <c r="AH262" i="5"/>
  <c r="AD413" i="5"/>
  <c r="AO413" i="5"/>
  <c r="BJ413" i="5" s="1"/>
  <c r="AH599" i="5"/>
  <c r="BC599" i="5" s="1"/>
  <c r="BX599" i="5" s="1"/>
  <c r="W599" i="5"/>
  <c r="CH599" i="5"/>
  <c r="AR599" i="5"/>
  <c r="X374" i="5"/>
  <c r="AS374" i="5" s="1"/>
  <c r="BN374" i="5" s="1"/>
  <c r="W374" i="5"/>
  <c r="AR374" i="5" s="1"/>
  <c r="CH374" i="5"/>
  <c r="AA868" i="5"/>
  <c r="AV868" i="5" s="1"/>
  <c r="Z868" i="5"/>
  <c r="AU868" i="5"/>
  <c r="BP868" i="5" s="1"/>
  <c r="AN660" i="5"/>
  <c r="AE660" i="5"/>
  <c r="AF510" i="5"/>
  <c r="BA510" i="5" s="1"/>
  <c r="BV510" i="5" s="1"/>
  <c r="AL510" i="5"/>
  <c r="BG510" i="5" s="1"/>
  <c r="AF238" i="5"/>
  <c r="BA238" i="5" s="1"/>
  <c r="Z238" i="5"/>
  <c r="AK254" i="5"/>
  <c r="BF254" i="5" s="1"/>
  <c r="AO254" i="5"/>
  <c r="BJ254" i="5"/>
  <c r="AD715" i="5"/>
  <c r="AY715" i="5" s="1"/>
  <c r="AZ715" i="5"/>
  <c r="AE715" i="5"/>
  <c r="AD917" i="5"/>
  <c r="AY917" i="5"/>
  <c r="BT917" i="5" s="1"/>
  <c r="AJ917" i="5"/>
  <c r="BE917" i="5" s="1"/>
  <c r="AD492" i="5"/>
  <c r="AY492" i="5" s="1"/>
  <c r="AM492" i="5"/>
  <c r="BH492" i="5" s="1"/>
  <c r="X760" i="5"/>
  <c r="AS760" i="5" s="1"/>
  <c r="BN760" i="5" s="1"/>
  <c r="AL760" i="5"/>
  <c r="AM1011" i="5"/>
  <c r="BH1011" i="5" s="1"/>
  <c r="AL1011" i="5"/>
  <c r="AK1016" i="5"/>
  <c r="BF1016" i="5" s="1"/>
  <c r="CA1016" i="5" s="1"/>
  <c r="Z1016" i="5"/>
  <c r="AK258" i="5"/>
  <c r="BF258" i="5" s="1"/>
  <c r="CA258" i="5" s="1"/>
  <c r="CH258" i="5"/>
  <c r="W258" i="5"/>
  <c r="AR258" i="5" s="1"/>
  <c r="AD390" i="5"/>
  <c r="AE390" i="5"/>
  <c r="AK843" i="5"/>
  <c r="BF843" i="5" s="1"/>
  <c r="AO843" i="5"/>
  <c r="BJ843" i="5"/>
  <c r="CE843" i="5" s="1"/>
  <c r="AP587" i="5"/>
  <c r="BK587" i="5" s="1"/>
  <c r="AE587" i="5"/>
  <c r="AZ587" i="5" s="1"/>
  <c r="BU587" i="5" s="1"/>
  <c r="AI80" i="5"/>
  <c r="BD80" i="5"/>
  <c r="AS80" i="5"/>
  <c r="BN80" i="5" s="1"/>
  <c r="X80" i="5"/>
  <c r="BD361" i="5"/>
  <c r="AI361" i="5"/>
  <c r="AC361" i="5"/>
  <c r="AX361" i="5" s="1"/>
  <c r="Y844" i="5"/>
  <c r="AT844" i="5"/>
  <c r="BO844" i="5" s="1"/>
  <c r="AC844" i="5"/>
  <c r="AX844" i="5" s="1"/>
  <c r="X194" i="5"/>
  <c r="AS194" i="5" s="1"/>
  <c r="CH194" i="5"/>
  <c r="W194" i="5"/>
  <c r="AM130" i="5"/>
  <c r="AG130" i="5"/>
  <c r="BB130" i="5" s="1"/>
  <c r="AA525" i="5"/>
  <c r="AV525" i="5" s="1"/>
  <c r="AG525" i="5"/>
  <c r="AF772" i="5"/>
  <c r="Z772" i="5"/>
  <c r="AU772" i="5" s="1"/>
  <c r="BP772" i="5" s="1"/>
  <c r="AF736" i="5"/>
  <c r="BA736" i="5" s="1"/>
  <c r="AG736" i="5"/>
  <c r="BK720" i="5"/>
  <c r="AP720" i="5"/>
  <c r="AL720" i="5"/>
  <c r="AA535" i="5"/>
  <c r="AV535" i="5" s="1"/>
  <c r="Z535" i="5"/>
  <c r="AA951" i="5"/>
  <c r="AV951" i="5"/>
  <c r="AO951" i="5"/>
  <c r="BJ951" i="5" s="1"/>
  <c r="Y469" i="5"/>
  <c r="AT469" i="5" s="1"/>
  <c r="BO469" i="5" s="1"/>
  <c r="AC469" i="5"/>
  <c r="BQ49" i="5"/>
  <c r="AA49" i="5"/>
  <c r="AV49" i="5" s="1"/>
  <c r="AH49" i="5"/>
  <c r="BC49" i="5"/>
  <c r="BX49" i="5"/>
  <c r="Z494" i="5"/>
  <c r="AU494" i="5" s="1"/>
  <c r="BP494" i="5" s="1"/>
  <c r="AL494" i="5"/>
  <c r="Z299" i="5"/>
  <c r="AU299" i="5" s="1"/>
  <c r="AR299" i="5"/>
  <c r="W299" i="5"/>
  <c r="CH299" i="5"/>
  <c r="BM299" i="5"/>
  <c r="AP419" i="5"/>
  <c r="BK419" i="5"/>
  <c r="CF419" i="5"/>
  <c r="W419" i="5"/>
  <c r="AR419" i="5"/>
  <c r="BM419" i="5" s="1"/>
  <c r="CH419" i="5"/>
  <c r="AF834" i="5"/>
  <c r="CH834" i="5"/>
  <c r="W834" i="5"/>
  <c r="AR834" i="5" s="1"/>
  <c r="AK729" i="5"/>
  <c r="BF729" i="5" s="1"/>
  <c r="X729" i="5"/>
  <c r="AS729" i="5" s="1"/>
  <c r="BN729" i="5" s="1"/>
  <c r="AP30" i="5"/>
  <c r="AL30" i="5"/>
  <c r="BG30" i="5"/>
  <c r="AK401" i="5"/>
  <c r="BF401" i="5"/>
  <c r="AJ401" i="5"/>
  <c r="AP101" i="5"/>
  <c r="BK101" i="5" s="1"/>
  <c r="AM101" i="5"/>
  <c r="BH101" i="5" s="1"/>
  <c r="BQ700" i="5"/>
  <c r="AA700" i="5"/>
  <c r="AV700" i="5"/>
  <c r="X700" i="5"/>
  <c r="AS700" i="5" s="1"/>
  <c r="AD934" i="5"/>
  <c r="AY934" i="5" s="1"/>
  <c r="AM934" i="5"/>
  <c r="BH934" i="5" s="1"/>
  <c r="CC934" i="5" s="1"/>
  <c r="AM20" i="5"/>
  <c r="BH20" i="5" s="1"/>
  <c r="CC20" i="5"/>
  <c r="AL20" i="5"/>
  <c r="CB20" i="5" s="1"/>
  <c r="BG20" i="5"/>
  <c r="AH784" i="5"/>
  <c r="BC784" i="5" s="1"/>
  <c r="AB784" i="5"/>
  <c r="AN677" i="5"/>
  <c r="AB677" i="5"/>
  <c r="AW677" i="5" s="1"/>
  <c r="BR677" i="5" s="1"/>
  <c r="AP181" i="5"/>
  <c r="BB181" i="5"/>
  <c r="BW181" i="5" s="1"/>
  <c r="AG181" i="5"/>
  <c r="AI91" i="5"/>
  <c r="AE91" i="5"/>
  <c r="AZ91" i="5" s="1"/>
  <c r="AK261" i="5"/>
  <c r="BF261" i="5" s="1"/>
  <c r="Z261" i="5"/>
  <c r="AU261" i="5" s="1"/>
  <c r="AA223" i="5"/>
  <c r="AV223" i="5" s="1"/>
  <c r="AJ223" i="5"/>
  <c r="Y874" i="5"/>
  <c r="X874" i="5"/>
  <c r="AS874" i="5"/>
  <c r="AF22" i="4"/>
  <c r="E14" i="2"/>
  <c r="AC936" i="5"/>
  <c r="AX936" i="5" s="1"/>
  <c r="BS936" i="5" s="1"/>
  <c r="AB936" i="5"/>
  <c r="AW936" i="5"/>
  <c r="BR936" i="5" s="1"/>
  <c r="AH722" i="5"/>
  <c r="AL722" i="5"/>
  <c r="AP796" i="5"/>
  <c r="CH796" i="5"/>
  <c r="W796" i="5"/>
  <c r="AR796" i="5"/>
  <c r="AF926" i="5"/>
  <c r="BA926" i="5"/>
  <c r="BV926" i="5" s="1"/>
  <c r="AG926" i="5"/>
  <c r="BB926" i="5" s="1"/>
  <c r="AA82" i="5"/>
  <c r="AV82" i="5" s="1"/>
  <c r="BQ82" i="5" s="1"/>
  <c r="Z82" i="5"/>
  <c r="AT980" i="5"/>
  <c r="BO980" i="5"/>
  <c r="Y980" i="5"/>
  <c r="AG980" i="5"/>
  <c r="BB980" i="5" s="1"/>
  <c r="Y383" i="5"/>
  <c r="BO383" i="5" s="1"/>
  <c r="AT383" i="5"/>
  <c r="AO383" i="5"/>
  <c r="BJ383" i="5" s="1"/>
  <c r="AN303" i="5"/>
  <c r="BI303" i="5" s="1"/>
  <c r="BX303" i="5"/>
  <c r="AH303" i="5"/>
  <c r="BC303" i="5" s="1"/>
  <c r="Y403" i="5"/>
  <c r="AT403" i="5" s="1"/>
  <c r="AC403" i="5"/>
  <c r="Y509" i="5"/>
  <c r="AT509" i="5" s="1"/>
  <c r="AM509" i="5"/>
  <c r="BH509" i="5" s="1"/>
  <c r="CC509" i="5" s="1"/>
  <c r="AO609" i="5"/>
  <c r="BJ609" i="5" s="1"/>
  <c r="AL609" i="5"/>
  <c r="BG609" i="5" s="1"/>
  <c r="AM499" i="5"/>
  <c r="BH499" i="5" s="1"/>
  <c r="CC499" i="5" s="1"/>
  <c r="Z499" i="5"/>
  <c r="Y766" i="5"/>
  <c r="AT766" i="5" s="1"/>
  <c r="Z766" i="5"/>
  <c r="AU766" i="5" s="1"/>
  <c r="BP766" i="5"/>
  <c r="Y866" i="5"/>
  <c r="AT866" i="5" s="1"/>
  <c r="BO866" i="5" s="1"/>
  <c r="BU866" i="5"/>
  <c r="AE866" i="5"/>
  <c r="AZ866" i="5" s="1"/>
  <c r="CF946" i="5"/>
  <c r="AP946" i="5"/>
  <c r="BK946" i="5" s="1"/>
  <c r="AG946" i="5"/>
  <c r="BB946" i="5"/>
  <c r="AK709" i="5"/>
  <c r="BF709" i="5" s="1"/>
  <c r="AO709" i="5"/>
  <c r="AN263" i="5"/>
  <c r="AO263" i="5"/>
  <c r="AN463" i="5"/>
  <c r="BI463" i="5"/>
  <c r="CD463" i="5" s="1"/>
  <c r="AM463" i="5"/>
  <c r="BH463" i="5" s="1"/>
  <c r="AK293" i="5"/>
  <c r="BF293" i="5" s="1"/>
  <c r="CA293" i="5" s="1"/>
  <c r="AC293" i="5"/>
  <c r="AX293" i="5" s="1"/>
  <c r="AD519" i="5"/>
  <c r="AY519" i="5" s="1"/>
  <c r="AH519" i="5"/>
  <c r="BC519" i="5" s="1"/>
  <c r="AM529" i="5"/>
  <c r="W529" i="5"/>
  <c r="AR529" i="5" s="1"/>
  <c r="CH529" i="5"/>
  <c r="X659" i="5"/>
  <c r="AS659" i="5" s="1"/>
  <c r="BN659" i="5" s="1"/>
  <c r="CH659" i="5"/>
  <c r="W659" i="5"/>
  <c r="AD886" i="5"/>
  <c r="AL886" i="5"/>
  <c r="AK956" i="5"/>
  <c r="AG956" i="5"/>
  <c r="AD751" i="5"/>
  <c r="AO751" i="5"/>
  <c r="BJ751" i="5" s="1"/>
  <c r="AN253" i="5"/>
  <c r="BI253" i="5" s="1"/>
  <c r="CD253" i="5" s="1"/>
  <c r="BE253" i="5"/>
  <c r="AJ253" i="5"/>
  <c r="AN323" i="5"/>
  <c r="BI323" i="5" s="1"/>
  <c r="CD323" i="5" s="1"/>
  <c r="CE323" i="5"/>
  <c r="AO323" i="5"/>
  <c r="BJ323" i="5" s="1"/>
  <c r="AI559" i="5"/>
  <c r="BD559" i="5" s="1"/>
  <c r="Z559" i="5"/>
  <c r="AU559" i="5"/>
  <c r="AD649" i="5"/>
  <c r="AY649" i="5" s="1"/>
  <c r="AC649" i="5"/>
  <c r="AX649" i="5" s="1"/>
  <c r="AN549" i="5"/>
  <c r="BI549" i="5" s="1"/>
  <c r="AH549" i="5"/>
  <c r="BC549" i="5" s="1"/>
  <c r="BX549" i="5" s="1"/>
  <c r="AC776" i="5"/>
  <c r="AX776" i="5" s="1"/>
  <c r="AG776" i="5"/>
  <c r="BB776" i="5" s="1"/>
  <c r="X738" i="5"/>
  <c r="CH738" i="5"/>
  <c r="W738" i="5"/>
  <c r="AR738" i="5" s="1"/>
  <c r="AP669" i="5"/>
  <c r="BK669" i="5" s="1"/>
  <c r="CF669" i="5" s="1"/>
  <c r="AG669" i="5"/>
  <c r="BI952" i="5"/>
  <c r="CD952" i="5" s="1"/>
  <c r="AN952" i="5"/>
  <c r="CH952" i="5"/>
  <c r="W952" i="5"/>
  <c r="BK85" i="5"/>
  <c r="CF85" i="5" s="1"/>
  <c r="AP85" i="5"/>
  <c r="AJ85" i="5"/>
  <c r="BE85" i="5"/>
  <c r="BZ85" i="5" s="1"/>
  <c r="BA105" i="5"/>
  <c r="BV105" i="5"/>
  <c r="AF105" i="5"/>
  <c r="AO105" i="5"/>
  <c r="BJ105" i="5" s="1"/>
  <c r="AF426" i="5"/>
  <c r="BA426" i="5" s="1"/>
  <c r="AE426" i="5"/>
  <c r="AZ426" i="5" s="1"/>
  <c r="AF582" i="5"/>
  <c r="BA582" i="5" s="1"/>
  <c r="Z582" i="5"/>
  <c r="AI250" i="5"/>
  <c r="BD250" i="5"/>
  <c r="AM250" i="5"/>
  <c r="Y503" i="5"/>
  <c r="AT503" i="5"/>
  <c r="AM503" i="5"/>
  <c r="BH503" i="5" s="1"/>
  <c r="AM29" i="5"/>
  <c r="AG29" i="5"/>
  <c r="AH831" i="5"/>
  <c r="BC831" i="5" s="1"/>
  <c r="BX831" i="5" s="1"/>
  <c r="CH831" i="5"/>
  <c r="AR831" i="5"/>
  <c r="W831" i="5"/>
  <c r="AA308" i="5"/>
  <c r="AB308" i="5"/>
  <c r="AW308" i="5" s="1"/>
  <c r="AD614" i="5"/>
  <c r="AY614" i="5" s="1"/>
  <c r="AB614" i="5"/>
  <c r="AW614" i="5"/>
  <c r="BR614" i="5" s="1"/>
  <c r="AP624" i="5"/>
  <c r="BK624" i="5" s="1"/>
  <c r="AL624" i="5"/>
  <c r="BG624" i="5"/>
  <c r="CB624" i="5" s="1"/>
  <c r="AA871" i="5"/>
  <c r="AJ871" i="5"/>
  <c r="BE871" i="5"/>
  <c r="BZ871" i="5" s="1"/>
  <c r="BV821" i="5"/>
  <c r="AF821" i="5"/>
  <c r="BA821" i="5" s="1"/>
  <c r="BB821" i="5"/>
  <c r="AG821" i="5"/>
  <c r="AK921" i="5"/>
  <c r="BF921" i="5" s="1"/>
  <c r="CA921" i="5" s="1"/>
  <c r="Z921" i="5"/>
  <c r="AU921" i="5" s="1"/>
  <c r="BP921" i="5" s="1"/>
  <c r="AK387" i="5"/>
  <c r="AH387" i="5"/>
  <c r="BC387" i="5" s="1"/>
  <c r="Y396" i="5"/>
  <c r="AT396" i="5" s="1"/>
  <c r="AC396" i="5"/>
  <c r="AX396" i="5" s="1"/>
  <c r="AM787" i="5"/>
  <c r="AG787" i="5"/>
  <c r="CC839" i="5"/>
  <c r="AM839" i="5"/>
  <c r="BH839" i="5" s="1"/>
  <c r="W839" i="5"/>
  <c r="AR839" i="5" s="1"/>
  <c r="CH839" i="5"/>
  <c r="AP521" i="5"/>
  <c r="AG521" i="5"/>
  <c r="BB521" i="5" s="1"/>
  <c r="AK563" i="5"/>
  <c r="BF563" i="5" s="1"/>
  <c r="CA563" i="5" s="1"/>
  <c r="AO563" i="5"/>
  <c r="BJ563" i="5" s="1"/>
  <c r="BI631" i="5"/>
  <c r="AN631" i="5"/>
  <c r="W631" i="5"/>
  <c r="CH631" i="5"/>
  <c r="AI437" i="5"/>
  <c r="CB437" i="5"/>
  <c r="BG437" i="5"/>
  <c r="AL437" i="5"/>
  <c r="AN126" i="5"/>
  <c r="BI126" i="5" s="1"/>
  <c r="AJ126" i="5"/>
  <c r="BE126" i="5" s="1"/>
  <c r="AF737" i="5"/>
  <c r="BA737" i="5" s="1"/>
  <c r="BV737" i="5" s="1"/>
  <c r="AH737" i="5"/>
  <c r="AD573" i="5"/>
  <c r="AY573" i="5" s="1"/>
  <c r="BT573" i="5"/>
  <c r="AH573" i="5"/>
  <c r="BC573" i="5" s="1"/>
  <c r="AA513" i="5"/>
  <c r="AH513" i="5"/>
  <c r="BC513" i="5" s="1"/>
  <c r="BX513" i="5" s="1"/>
  <c r="AH124" i="5"/>
  <c r="BC124" i="5" s="1"/>
  <c r="AG124" i="5"/>
  <c r="BB124" i="5" s="1"/>
  <c r="BW124" i="5" s="1"/>
  <c r="AH145" i="5"/>
  <c r="BC145" i="5" s="1"/>
  <c r="AG145" i="5"/>
  <c r="BB145" i="5"/>
  <c r="AP333" i="5"/>
  <c r="BK333" i="5" s="1"/>
  <c r="AB333" i="5"/>
  <c r="AW333" i="5"/>
  <c r="BR333" i="5"/>
  <c r="AD273" i="5"/>
  <c r="AY273" i="5"/>
  <c r="BT273" i="5" s="1"/>
  <c r="AO273" i="5"/>
  <c r="BJ273" i="5" s="1"/>
  <c r="CE273" i="5" s="1"/>
  <c r="AP670" i="5"/>
  <c r="BG670" i="5"/>
  <c r="CB670" i="5"/>
  <c r="AL670" i="5"/>
  <c r="CA188" i="5"/>
  <c r="BF188" i="5"/>
  <c r="AK188" i="5"/>
  <c r="Z188" i="5"/>
  <c r="AU188" i="5" s="1"/>
  <c r="BP188" i="5" s="1"/>
  <c r="AD520" i="5"/>
  <c r="AY520" i="5" s="1"/>
  <c r="BT520" i="5"/>
  <c r="AJ520" i="5"/>
  <c r="BE520" i="5"/>
  <c r="BZ520" i="5" s="1"/>
  <c r="AA274" i="5"/>
  <c r="AV274" i="5" s="1"/>
  <c r="AO274" i="5"/>
  <c r="BJ274" i="5" s="1"/>
  <c r="AF434" i="5"/>
  <c r="BA434" i="5" s="1"/>
  <c r="BV434" i="5" s="1"/>
  <c r="AG434" i="5"/>
  <c r="BB434" i="5" s="1"/>
  <c r="AD974" i="5"/>
  <c r="AY974" i="5" s="1"/>
  <c r="BT974" i="5" s="1"/>
  <c r="AJ974" i="5"/>
  <c r="X551" i="5"/>
  <c r="AS551" i="5"/>
  <c r="BN551" i="5" s="1"/>
  <c r="AB551" i="5"/>
  <c r="AW551" i="5" s="1"/>
  <c r="BR551" i="5" s="1"/>
  <c r="X260" i="5"/>
  <c r="Z260" i="5"/>
  <c r="AU260" i="5" s="1"/>
  <c r="AF35" i="5"/>
  <c r="AL35" i="5"/>
  <c r="BG35" i="5"/>
  <c r="CB35" i="5" s="1"/>
  <c r="AD496" i="5"/>
  <c r="AY496" i="5" s="1"/>
  <c r="BT496" i="5"/>
  <c r="AB496" i="5"/>
  <c r="AW496" i="5" s="1"/>
  <c r="BR496" i="5" s="1"/>
  <c r="BF497" i="5"/>
  <c r="AK497" i="5"/>
  <c r="CE497" i="5"/>
  <c r="AO497" i="5"/>
  <c r="BJ497" i="5" s="1"/>
  <c r="AP694" i="5"/>
  <c r="AG694" i="5"/>
  <c r="BB694" i="5"/>
  <c r="AF730" i="5"/>
  <c r="BA730" i="5" s="1"/>
  <c r="BV730" i="5" s="1"/>
  <c r="BE730" i="5"/>
  <c r="AJ730" i="5"/>
  <c r="AF717" i="5"/>
  <c r="AM717" i="5"/>
  <c r="BH717" i="5"/>
  <c r="AI240" i="5"/>
  <c r="BH240" i="5"/>
  <c r="CC240" i="5" s="1"/>
  <c r="AM240" i="5"/>
  <c r="Y987" i="5"/>
  <c r="AT987" i="5" s="1"/>
  <c r="AH987" i="5"/>
  <c r="BC987" i="5" s="1"/>
  <c r="AC211" i="5"/>
  <c r="AX211" i="5" s="1"/>
  <c r="AG211" i="5"/>
  <c r="BB211" i="5" s="1"/>
  <c r="AH338" i="5"/>
  <c r="BX338" i="5" s="1"/>
  <c r="BC338" i="5"/>
  <c r="AL338" i="5"/>
  <c r="AP358" i="5"/>
  <c r="BK358" i="5" s="1"/>
  <c r="AL358" i="5"/>
  <c r="BG358" i="5"/>
  <c r="CB358" i="5" s="1"/>
  <c r="AF224" i="5"/>
  <c r="AL224" i="5"/>
  <c r="BG224" i="5" s="1"/>
  <c r="AK893" i="5"/>
  <c r="BF893" i="5"/>
  <c r="BU893" i="5"/>
  <c r="AE893" i="5"/>
  <c r="AZ893" i="5" s="1"/>
  <c r="AN100" i="5"/>
  <c r="W100" i="5"/>
  <c r="AR100" i="5"/>
  <c r="BM100" i="5" s="1"/>
  <c r="CH100" i="5"/>
  <c r="AN710" i="5"/>
  <c r="BI710" i="5" s="1"/>
  <c r="AE710" i="5"/>
  <c r="AZ710" i="5"/>
  <c r="BU710" i="5"/>
  <c r="AA596" i="5"/>
  <c r="AC596" i="5"/>
  <c r="AY991" i="5"/>
  <c r="AD991" i="5"/>
  <c r="AM991" i="5"/>
  <c r="BH991" i="5" s="1"/>
  <c r="AA233" i="5"/>
  <c r="AC233" i="5"/>
  <c r="AX233" i="5"/>
  <c r="BS233" i="5" s="1"/>
  <c r="AE58" i="5"/>
  <c r="AZ58" i="5"/>
  <c r="BU58" i="5" s="1"/>
  <c r="W58" i="5"/>
  <c r="CH58" i="5"/>
  <c r="AS935" i="5"/>
  <c r="BN935" i="5" s="1"/>
  <c r="X935" i="5"/>
  <c r="W935" i="5"/>
  <c r="CH935" i="5"/>
  <c r="AK142" i="5"/>
  <c r="BF142" i="5" s="1"/>
  <c r="CA142" i="5" s="1"/>
  <c r="W142" i="5"/>
  <c r="CH142" i="5"/>
  <c r="BI292" i="5"/>
  <c r="CD292" i="5" s="1"/>
  <c r="AN292" i="5"/>
  <c r="Z292" i="5"/>
  <c r="AF226" i="5"/>
  <c r="AG226" i="5"/>
  <c r="AK392" i="5"/>
  <c r="BF392" i="5" s="1"/>
  <c r="BJ392" i="5"/>
  <c r="CE392" i="5" s="1"/>
  <c r="AO392" i="5"/>
  <c r="AK462" i="5"/>
  <c r="BF462" i="5" s="1"/>
  <c r="AM462" i="5"/>
  <c r="BH462" i="5" s="1"/>
  <c r="AV795" i="5"/>
  <c r="BQ795" i="5" s="1"/>
  <c r="AA795" i="5"/>
  <c r="AC795" i="5"/>
  <c r="AX795" i="5" s="1"/>
  <c r="Y442" i="5"/>
  <c r="AT442" i="5" s="1"/>
  <c r="AC442" i="5"/>
  <c r="AX442" i="5" s="1"/>
  <c r="AN895" i="5"/>
  <c r="X895" i="5"/>
  <c r="CE748" i="5"/>
  <c r="AO748" i="5"/>
  <c r="BJ748" i="5" s="1"/>
  <c r="AW748" i="5"/>
  <c r="BR748" i="5" s="1"/>
  <c r="AB748" i="5"/>
  <c r="X518" i="5"/>
  <c r="AL518" i="5"/>
  <c r="BG518" i="5" s="1"/>
  <c r="AF200" i="5"/>
  <c r="AE200" i="5"/>
  <c r="AZ200" i="5"/>
  <c r="BU200" i="5" s="1"/>
  <c r="AP342" i="5"/>
  <c r="AG342" i="5"/>
  <c r="BB342" i="5"/>
  <c r="BW342" i="5" s="1"/>
  <c r="AN332" i="5"/>
  <c r="BI332" i="5" s="1"/>
  <c r="AO332" i="5"/>
  <c r="BJ332" i="5" s="1"/>
  <c r="CE332" i="5" s="1"/>
  <c r="AF302" i="5"/>
  <c r="AE302" i="5"/>
  <c r="AZ302" i="5" s="1"/>
  <c r="AF688" i="5"/>
  <c r="BA688" i="5" s="1"/>
  <c r="AO688" i="5"/>
  <c r="BJ688" i="5" s="1"/>
  <c r="AA598" i="5"/>
  <c r="W598" i="5"/>
  <c r="AR598" i="5"/>
  <c r="BM598" i="5" s="1"/>
  <c r="CH598" i="5"/>
  <c r="AY432" i="5"/>
  <c r="AD432" i="5"/>
  <c r="BT432" i="5" s="1"/>
  <c r="AE432" i="5"/>
  <c r="BU432" i="5" s="1"/>
  <c r="AZ432" i="5"/>
  <c r="AD41" i="5"/>
  <c r="AY41" i="5"/>
  <c r="BT41" i="5" s="1"/>
  <c r="AC41" i="5"/>
  <c r="AX41" i="5" s="1"/>
  <c r="BS41" i="5" s="1"/>
  <c r="AH732" i="5"/>
  <c r="AG732" i="5"/>
  <c r="BB732" i="5" s="1"/>
  <c r="BW732" i="5"/>
  <c r="X905" i="5"/>
  <c r="AS905" i="5" s="1"/>
  <c r="W905" i="5"/>
  <c r="CH905" i="5"/>
  <c r="AK825" i="5"/>
  <c r="BF825" i="5" s="1"/>
  <c r="AB825" i="5"/>
  <c r="AK272" i="5"/>
  <c r="BF272" i="5" s="1"/>
  <c r="W272" i="5"/>
  <c r="AR272" i="5" s="1"/>
  <c r="CH272" i="5"/>
  <c r="AK242" i="5"/>
  <c r="BF242" i="5" s="1"/>
  <c r="CA242" i="5" s="1"/>
  <c r="AO242" i="5"/>
  <c r="AF578" i="5"/>
  <c r="BA578" i="5" s="1"/>
  <c r="BV578" i="5" s="1"/>
  <c r="Z578" i="5"/>
  <c r="AU578" i="5"/>
  <c r="BP578" i="5" s="1"/>
  <c r="Y638" i="5"/>
  <c r="AT638" i="5" s="1"/>
  <c r="BO638" i="5" s="1"/>
  <c r="AJ638" i="5"/>
  <c r="BE638" i="5" s="1"/>
  <c r="BZ638" i="5" s="1"/>
  <c r="AA618" i="5"/>
  <c r="AV618" i="5"/>
  <c r="AM618" i="5"/>
  <c r="BH618" i="5" s="1"/>
  <c r="CC618" i="5" s="1"/>
  <c r="Y81" i="5"/>
  <c r="AT81" i="5" s="1"/>
  <c r="AM81" i="5"/>
  <c r="AF61" i="5"/>
  <c r="BA61" i="5" s="1"/>
  <c r="X61" i="5"/>
  <c r="AS61" i="5" s="1"/>
  <c r="AC789" i="5"/>
  <c r="W789" i="5"/>
  <c r="AR789" i="5" s="1"/>
  <c r="CH789" i="5"/>
  <c r="BS744" i="5"/>
  <c r="AC744" i="5"/>
  <c r="AX744" i="5" s="1"/>
  <c r="AW744" i="5"/>
  <c r="AB744" i="5"/>
  <c r="BR744" i="5" s="1"/>
  <c r="AN770" i="5"/>
  <c r="BI770" i="5"/>
  <c r="CD770" i="5"/>
  <c r="AL770" i="5"/>
  <c r="BG770" i="5" s="1"/>
  <c r="CB770" i="5" s="1"/>
  <c r="AA257" i="5"/>
  <c r="AG257" i="5"/>
  <c r="BB257" i="5" s="1"/>
  <c r="AN702" i="5"/>
  <c r="W702" i="5"/>
  <c r="CH702" i="5"/>
  <c r="AD682" i="5"/>
  <c r="AY682" i="5" s="1"/>
  <c r="AJ682" i="5"/>
  <c r="BE682" i="5"/>
  <c r="BZ682" i="5" s="1"/>
  <c r="AD115" i="5"/>
  <c r="W115" i="5"/>
  <c r="CH115" i="5"/>
  <c r="BK365" i="5"/>
  <c r="AP365" i="5"/>
  <c r="CF365" i="5" s="1"/>
  <c r="AO365" i="5"/>
  <c r="BJ365" i="5" s="1"/>
  <c r="AI910" i="5"/>
  <c r="BD910" i="5" s="1"/>
  <c r="AE910" i="5"/>
  <c r="AA947" i="5"/>
  <c r="AV947" i="5" s="1"/>
  <c r="BQ947" i="5"/>
  <c r="AH947" i="5"/>
  <c r="BC947" i="5" s="1"/>
  <c r="AC406" i="5"/>
  <c r="AX406" i="5" s="1"/>
  <c r="BS406" i="5" s="1"/>
  <c r="W406" i="5"/>
  <c r="CH406" i="5"/>
  <c r="AM26" i="5"/>
  <c r="BH26" i="5" s="1"/>
  <c r="CC26" i="5" s="1"/>
  <c r="AB26" i="5"/>
  <c r="AW26" i="5" s="1"/>
  <c r="BR26" i="5" s="1"/>
  <c r="AD591" i="5"/>
  <c r="CH591" i="5"/>
  <c r="W591" i="5"/>
  <c r="AF297" i="5"/>
  <c r="Z297" i="5"/>
  <c r="AU297" i="5"/>
  <c r="AI366" i="5"/>
  <c r="BD366" i="5" s="1"/>
  <c r="AO366" i="5"/>
  <c r="BJ366" i="5" s="1"/>
  <c r="AN183" i="5"/>
  <c r="BI183" i="5" s="1"/>
  <c r="CD183" i="5" s="1"/>
  <c r="AO183" i="5"/>
  <c r="AF663" i="5"/>
  <c r="AJ663" i="5"/>
  <c r="AP769" i="5"/>
  <c r="BK769" i="5" s="1"/>
  <c r="BJ769" i="5"/>
  <c r="CE769" i="5"/>
  <c r="AO769" i="5"/>
  <c r="AI860" i="5"/>
  <c r="BD860" i="5" s="1"/>
  <c r="AX860" i="5"/>
  <c r="BS860" i="5" s="1"/>
  <c r="AC860" i="5"/>
  <c r="AD642" i="5"/>
  <c r="AY642" i="5" s="1"/>
  <c r="BT642" i="5" s="1"/>
  <c r="AE642" i="5"/>
  <c r="AH435" i="5"/>
  <c r="BC435" i="5"/>
  <c r="AB435" i="5"/>
  <c r="BC317" i="5"/>
  <c r="AH317" i="5"/>
  <c r="AR317" i="5"/>
  <c r="BM317" i="5" s="1"/>
  <c r="CH317" i="5"/>
  <c r="W317" i="5"/>
  <c r="AF67" i="5"/>
  <c r="BA67" i="5" s="1"/>
  <c r="AG67" i="5"/>
  <c r="BB67" i="5" s="1"/>
  <c r="AK741" i="5"/>
  <c r="BF741" i="5"/>
  <c r="AE741" i="5"/>
  <c r="AK800" i="5"/>
  <c r="BF800" i="5" s="1"/>
  <c r="CA800" i="5" s="1"/>
  <c r="CH800" i="5"/>
  <c r="W800" i="5"/>
  <c r="AN955" i="5"/>
  <c r="CD955" i="5" s="1"/>
  <c r="BI955" i="5"/>
  <c r="X955" i="5"/>
  <c r="AS955" i="5" s="1"/>
  <c r="AN176" i="5"/>
  <c r="BI176" i="5" s="1"/>
  <c r="CD176" i="5" s="1"/>
  <c r="Z176" i="5"/>
  <c r="AU176" i="5"/>
  <c r="AK25" i="5"/>
  <c r="BF25" i="5" s="1"/>
  <c r="AE25" i="5"/>
  <c r="AZ25" i="5" s="1"/>
  <c r="AI1010" i="5"/>
  <c r="AO1010" i="5"/>
  <c r="BJ1010" i="5"/>
  <c r="Y465" i="5"/>
  <c r="AT465" i="5"/>
  <c r="BO465" i="5" s="1"/>
  <c r="AO465" i="5"/>
  <c r="BJ465" i="5" s="1"/>
  <c r="CE465" i="5" s="1"/>
  <c r="AS718" i="5"/>
  <c r="BN718" i="5" s="1"/>
  <c r="X718" i="5"/>
  <c r="AB718" i="5"/>
  <c r="AW718" i="5" s="1"/>
  <c r="BR718" i="5" s="1"/>
  <c r="AC83" i="5"/>
  <c r="AX83" i="5" s="1"/>
  <c r="BS83" i="5" s="1"/>
  <c r="AL83" i="5"/>
  <c r="BG83" i="5" s="1"/>
  <c r="AA416" i="5"/>
  <c r="AV416" i="5" s="1"/>
  <c r="AB416" i="5"/>
  <c r="AW416" i="5" s="1"/>
  <c r="BV542" i="5"/>
  <c r="AF542" i="5"/>
  <c r="BA542" i="5" s="1"/>
  <c r="AE542" i="5"/>
  <c r="AZ542" i="5" s="1"/>
  <c r="BU542" i="5" s="1"/>
  <c r="AN68" i="5"/>
  <c r="BZ68" i="5"/>
  <c r="AJ68" i="5"/>
  <c r="BE68" i="5" s="1"/>
  <c r="AI533" i="5"/>
  <c r="AL533" i="5"/>
  <c r="Y141" i="5"/>
  <c r="AT141" i="5" s="1"/>
  <c r="AH141" i="5"/>
  <c r="AF335" i="5"/>
  <c r="BA335" i="5" s="1"/>
  <c r="AL335" i="5"/>
  <c r="BG335" i="5" s="1"/>
  <c r="Y289" i="5"/>
  <c r="BH289" i="5"/>
  <c r="AM289" i="5"/>
  <c r="AD484" i="5"/>
  <c r="AY484" i="5"/>
  <c r="AH484" i="5"/>
  <c r="BC484" i="5" s="1"/>
  <c r="AM595" i="5"/>
  <c r="AB595" i="5"/>
  <c r="AW595" i="5" s="1"/>
  <c r="BR595" i="5"/>
  <c r="AJ309" i="5"/>
  <c r="BZ309" i="5" s="1"/>
  <c r="BE309" i="5"/>
  <c r="AL309" i="5"/>
  <c r="AK725" i="5"/>
  <c r="BF725" i="5" s="1"/>
  <c r="CA725" i="5"/>
  <c r="Z725" i="5"/>
  <c r="AU725" i="5" s="1"/>
  <c r="AK161" i="5"/>
  <c r="BF161" i="5" s="1"/>
  <c r="Z161" i="5"/>
  <c r="AU161" i="5"/>
  <c r="BP161" i="5" s="1"/>
  <c r="AD424" i="5"/>
  <c r="AY424" i="5"/>
  <c r="BT424" i="5" s="1"/>
  <c r="AO424" i="5"/>
  <c r="CE424" i="5" s="1"/>
  <c r="BJ424" i="5"/>
  <c r="AF444" i="5"/>
  <c r="AO444" i="5"/>
  <c r="BD96" i="5"/>
  <c r="BY96" i="5" s="1"/>
  <c r="AI96" i="5"/>
  <c r="AR96" i="5"/>
  <c r="BM96" i="5" s="1"/>
  <c r="CH96" i="5"/>
  <c r="W96" i="5"/>
  <c r="BD311" i="5"/>
  <c r="AI311" i="5"/>
  <c r="BY311" i="5" s="1"/>
  <c r="AO311" i="5"/>
  <c r="BJ311" i="5" s="1"/>
  <c r="Y940" i="5"/>
  <c r="AT940" i="5" s="1"/>
  <c r="AC940" i="5"/>
  <c r="AX940" i="5"/>
  <c r="Y714" i="5"/>
  <c r="AT714" i="5" s="1"/>
  <c r="AH714" i="5"/>
  <c r="BC714" i="5"/>
  <c r="AM151" i="5"/>
  <c r="BH151" i="5"/>
  <c r="CC151" i="5" s="1"/>
  <c r="AB151" i="5"/>
  <c r="AW151" i="5" s="1"/>
  <c r="AX990" i="5"/>
  <c r="AC990" i="5"/>
  <c r="AR990" i="5"/>
  <c r="W990" i="5"/>
  <c r="CH990" i="5"/>
  <c r="AK234" i="5"/>
  <c r="Z234" i="5"/>
  <c r="AU234" i="5" s="1"/>
  <c r="AK515" i="5"/>
  <c r="BF515" i="5"/>
  <c r="CA515" i="5" s="1"/>
  <c r="AR515" i="5"/>
  <c r="BM515" i="5" s="1"/>
  <c r="CH515" i="5"/>
  <c r="W515" i="5"/>
  <c r="AK749" i="5"/>
  <c r="BF749" i="5" s="1"/>
  <c r="AE749" i="5"/>
  <c r="AN47" i="5"/>
  <c r="BI47" i="5" s="1"/>
  <c r="CD47" i="5" s="1"/>
  <c r="AL47" i="5"/>
  <c r="AP439" i="5"/>
  <c r="BK439" i="5"/>
  <c r="Z439" i="5"/>
  <c r="Y319" i="5"/>
  <c r="AT319" i="5" s="1"/>
  <c r="AO319" i="5"/>
  <c r="BJ319" i="5" s="1"/>
  <c r="AD230" i="5"/>
  <c r="CH230" i="5"/>
  <c r="W230" i="5"/>
  <c r="AR230" i="5"/>
  <c r="BM230" i="5"/>
  <c r="E13" i="2"/>
  <c r="AE22" i="4"/>
  <c r="AC204" i="5"/>
  <c r="AL204" i="5"/>
  <c r="AK794" i="5"/>
  <c r="AB794" i="5"/>
  <c r="AW794" i="5" s="1"/>
  <c r="BR794" i="5" s="1"/>
  <c r="AN210" i="5"/>
  <c r="BI210" i="5" s="1"/>
  <c r="CD210" i="5" s="1"/>
  <c r="AL210" i="5"/>
  <c r="AK1008" i="5"/>
  <c r="BF1008" i="5" s="1"/>
  <c r="CA1008" i="5" s="1"/>
  <c r="AG1008" i="5"/>
  <c r="BB1008" i="5"/>
  <c r="BW1008" i="5" s="1"/>
  <c r="AA351" i="5"/>
  <c r="AO351" i="5"/>
  <c r="AI40" i="5"/>
  <c r="BD40" i="5" s="1"/>
  <c r="AC40" i="5"/>
  <c r="AX40" i="5"/>
  <c r="AN764" i="5"/>
  <c r="BI764" i="5"/>
  <c r="CD764" i="5"/>
  <c r="BC764" i="5"/>
  <c r="BX764" i="5" s="1"/>
  <c r="AH764" i="5"/>
  <c r="AV391" i="5"/>
  <c r="AA391" i="5"/>
  <c r="BQ391" i="5" s="1"/>
  <c r="X391" i="5"/>
  <c r="AS391" i="5"/>
  <c r="BN391" i="5" s="1"/>
  <c r="AF904" i="5"/>
  <c r="BA904" i="5" s="1"/>
  <c r="AM904" i="5"/>
  <c r="BH904" i="5" s="1"/>
  <c r="AC239" i="5"/>
  <c r="AX239" i="5" s="1"/>
  <c r="CH239" i="5"/>
  <c r="W239" i="5"/>
  <c r="AR239" i="5"/>
  <c r="AC50" i="5"/>
  <c r="AX50" i="5" s="1"/>
  <c r="AB50" i="5"/>
  <c r="AD742" i="5"/>
  <c r="AY742" i="5"/>
  <c r="AB742" i="5"/>
  <c r="AW742" i="5" s="1"/>
  <c r="AF894" i="5"/>
  <c r="BA894" i="5" s="1"/>
  <c r="BV894" i="5" s="1"/>
  <c r="Z894" i="5"/>
  <c r="AP60" i="5"/>
  <c r="BK60" i="5"/>
  <c r="AJ60" i="5"/>
  <c r="CA431" i="5"/>
  <c r="AK431" i="5"/>
  <c r="BF431" i="5" s="1"/>
  <c r="Z431" i="5"/>
  <c r="AU431" i="5" s="1"/>
  <c r="BP431" i="5" s="1"/>
  <c r="AD152" i="5"/>
  <c r="AY152" i="5"/>
  <c r="BT152" i="5" s="1"/>
  <c r="AJ152" i="5"/>
  <c r="BE152" i="5" s="1"/>
  <c r="Y617" i="5"/>
  <c r="AT617" i="5" s="1"/>
  <c r="AO617" i="5"/>
  <c r="BJ617" i="5" s="1"/>
  <c r="BD70" i="5"/>
  <c r="BY70" i="5" s="1"/>
  <c r="AI70" i="5"/>
  <c r="AJ70" i="5"/>
  <c r="BE70" i="5" s="1"/>
  <c r="BZ70" i="5"/>
  <c r="AF486" i="5"/>
  <c r="AM486" i="5"/>
  <c r="AH884" i="5"/>
  <c r="AG884" i="5"/>
  <c r="AC577" i="5"/>
  <c r="AL577" i="5"/>
  <c r="BG577" i="5" s="1"/>
  <c r="CB577" i="5" s="1"/>
  <c r="BI527" i="5"/>
  <c r="AN527" i="5"/>
  <c r="CH527" i="5"/>
  <c r="W527" i="5"/>
  <c r="AF461" i="5"/>
  <c r="BA461" i="5" s="1"/>
  <c r="BV461" i="5" s="1"/>
  <c r="W461" i="5"/>
  <c r="AR461" i="5" s="1"/>
  <c r="CH461" i="5"/>
  <c r="AK451" i="5"/>
  <c r="AG451" i="5"/>
  <c r="AF517" i="5"/>
  <c r="AJ517" i="5"/>
  <c r="BE517" i="5" s="1"/>
  <c r="BZ517" i="5" s="1"/>
  <c r="AN341" i="5"/>
  <c r="BI341" i="5"/>
  <c r="AJ341" i="5"/>
  <c r="AF814" i="5"/>
  <c r="AL814" i="5"/>
  <c r="BG814" i="5" s="1"/>
  <c r="Y207" i="5"/>
  <c r="AH207" i="5"/>
  <c r="BC207" i="5" s="1"/>
  <c r="Y136" i="5"/>
  <c r="AT136" i="5"/>
  <c r="BO136" i="5" s="1"/>
  <c r="AC136" i="5"/>
  <c r="AH914" i="5"/>
  <c r="BC914" i="5" s="1"/>
  <c r="BX914" i="5" s="1"/>
  <c r="W914" i="5"/>
  <c r="AR914" i="5" s="1"/>
  <c r="CH914" i="5"/>
  <c r="AC281" i="5"/>
  <c r="AX281" i="5" s="1"/>
  <c r="AG281" i="5"/>
  <c r="BB281" i="5" s="1"/>
  <c r="BW281" i="5" s="1"/>
  <c r="AN657" i="5"/>
  <c r="BI657" i="5" s="1"/>
  <c r="CD657" i="5" s="1"/>
  <c r="BG657" i="5"/>
  <c r="AL657" i="5"/>
  <c r="AA331" i="5"/>
  <c r="AG331" i="5"/>
  <c r="BB331" i="5" s="1"/>
  <c r="BW331" i="5" s="1"/>
  <c r="Y824" i="5"/>
  <c r="AT824" i="5" s="1"/>
  <c r="AL824" i="5"/>
  <c r="BG824" i="5" s="1"/>
  <c r="AF421" i="5"/>
  <c r="BA421" i="5"/>
  <c r="BV421" i="5" s="1"/>
  <c r="AE421" i="5"/>
  <c r="AF944" i="5"/>
  <c r="AE944" i="5"/>
  <c r="AZ944" i="5" s="1"/>
  <c r="AD767" i="5"/>
  <c r="AC767" i="5"/>
  <c r="AX767" i="5" s="1"/>
  <c r="AA377" i="5"/>
  <c r="AV377" i="5" s="1"/>
  <c r="AM377" i="5"/>
  <c r="BH377" i="5" s="1"/>
  <c r="AI355" i="5"/>
  <c r="BD355" i="5" s="1"/>
  <c r="BY355" i="5" s="1"/>
  <c r="AH355" i="5"/>
  <c r="BC355" i="5"/>
  <c r="BX355" i="5" s="1"/>
  <c r="AM810" i="5"/>
  <c r="BH810" i="5" s="1"/>
  <c r="Z810" i="5"/>
  <c r="AU810" i="5" s="1"/>
  <c r="AC37" i="5"/>
  <c r="AL37" i="5"/>
  <c r="AA523" i="5"/>
  <c r="AV523" i="5"/>
  <c r="BQ523" i="5" s="1"/>
  <c r="AL523" i="5"/>
  <c r="BG523" i="5" s="1"/>
  <c r="BI643" i="5"/>
  <c r="CD643" i="5" s="1"/>
  <c r="AN643" i="5"/>
  <c r="AL643" i="5"/>
  <c r="AN154" i="5"/>
  <c r="AG154" i="5"/>
  <c r="AF1002" i="5"/>
  <c r="BA1002" i="5"/>
  <c r="BV1002" i="5" s="1"/>
  <c r="Z1002" i="5"/>
  <c r="AF1001" i="5"/>
  <c r="BA1001" i="5" s="1"/>
  <c r="Z1001" i="5"/>
  <c r="AU1001" i="5" s="1"/>
  <c r="AA869" i="5"/>
  <c r="AV869" i="5" s="1"/>
  <c r="AE869" i="5"/>
  <c r="AZ869" i="5" s="1"/>
  <c r="AA585" i="5"/>
  <c r="AM585" i="5"/>
  <c r="BH585" i="5" s="1"/>
  <c r="AI504" i="5"/>
  <c r="BD504" i="5" s="1"/>
  <c r="AC504" i="5"/>
  <c r="AX504" i="5"/>
  <c r="BS504" i="5" s="1"/>
  <c r="AO992" i="5"/>
  <c r="AB992" i="5"/>
  <c r="AW992" i="5"/>
  <c r="BR992" i="5" s="1"/>
  <c r="AC171" i="5"/>
  <c r="AX171" i="5" s="1"/>
  <c r="AL171" i="5"/>
  <c r="BG171" i="5" s="1"/>
  <c r="AP589" i="5"/>
  <c r="BK589" i="5" s="1"/>
  <c r="AG589" i="5"/>
  <c r="AK916" i="5"/>
  <c r="BF916" i="5" s="1"/>
  <c r="CA916" i="5" s="1"/>
  <c r="W916" i="5"/>
  <c r="AR916" i="5"/>
  <c r="BM916" i="5" s="1"/>
  <c r="CH916" i="5"/>
  <c r="AN103" i="5"/>
  <c r="BI103" i="5" s="1"/>
  <c r="Z103" i="5"/>
  <c r="Y93" i="5"/>
  <c r="AT93" i="5" s="1"/>
  <c r="AE93" i="5"/>
  <c r="AZ93" i="5" s="1"/>
  <c r="BU93" i="5" s="1"/>
  <c r="AF989" i="5"/>
  <c r="BA989" i="5" s="1"/>
  <c r="X989" i="5"/>
  <c r="AA454" i="5"/>
  <c r="AV454" i="5" s="1"/>
  <c r="BQ454" i="5"/>
  <c r="BX454" i="5"/>
  <c r="AH454" i="5"/>
  <c r="BC454" i="5"/>
  <c r="AN808" i="5"/>
  <c r="X808" i="5"/>
  <c r="X87" i="5"/>
  <c r="AS87" i="5" s="1"/>
  <c r="CH87" i="5"/>
  <c r="W87" i="5"/>
  <c r="AN902" i="5"/>
  <c r="BI902" i="5" s="1"/>
  <c r="CD902" i="5"/>
  <c r="AB902" i="5"/>
  <c r="AP120" i="5"/>
  <c r="BK120" i="5" s="1"/>
  <c r="CH120" i="5"/>
  <c r="W120" i="5"/>
  <c r="AA481" i="5"/>
  <c r="AV481" i="5" s="1"/>
  <c r="BQ481" i="5" s="1"/>
  <c r="AB481" i="5"/>
  <c r="AW481" i="5" s="1"/>
  <c r="AN750" i="5"/>
  <c r="AD674" i="5"/>
  <c r="X98" i="5"/>
  <c r="AS98" i="5"/>
  <c r="AK514" i="5"/>
  <c r="BF514" i="5"/>
  <c r="CA514" i="5" s="1"/>
  <c r="AC191" i="5"/>
  <c r="AX191" i="5" s="1"/>
  <c r="AL933" i="5"/>
  <c r="AN162" i="5"/>
  <c r="BI162" i="5"/>
  <c r="CD162" i="5" s="1"/>
  <c r="BD646" i="5"/>
  <c r="AI646" i="5"/>
  <c r="BY646" i="5"/>
  <c r="BB217" i="5"/>
  <c r="AG217" i="5"/>
  <c r="BW217" i="5" s="1"/>
  <c r="Z833" i="5"/>
  <c r="AA853" i="5"/>
  <c r="AB246" i="5"/>
  <c r="AW246" i="5"/>
  <c r="AW417" i="5"/>
  <c r="AB417" i="5"/>
  <c r="AL53" i="5"/>
  <c r="AN98" i="5"/>
  <c r="BI98" i="5"/>
  <c r="CD98" i="5" s="1"/>
  <c r="AI428" i="5"/>
  <c r="BD428" i="5" s="1"/>
  <c r="BY428" i="5"/>
  <c r="CF913" i="5"/>
  <c r="AP913" i="5"/>
  <c r="BK913" i="5" s="1"/>
  <c r="AF290" i="5"/>
  <c r="AY863" i="5"/>
  <c r="BT863" i="5" s="1"/>
  <c r="AD863" i="5"/>
  <c r="AH783" i="5"/>
  <c r="BC783" i="5" s="1"/>
  <c r="AG485" i="5"/>
  <c r="BB485" i="5" s="1"/>
  <c r="BW485" i="5" s="1"/>
  <c r="Y646" i="5"/>
  <c r="AA773" i="5"/>
  <c r="AV773" i="5" s="1"/>
  <c r="BQ773" i="5" s="1"/>
  <c r="BV131" i="5"/>
  <c r="AF131" i="5"/>
  <c r="BA131" i="5"/>
  <c r="AP881" i="5"/>
  <c r="AO328" i="5"/>
  <c r="AM514" i="5"/>
  <c r="BH514" i="5" s="1"/>
  <c r="AK191" i="5"/>
  <c r="AI933" i="5"/>
  <c r="BD933" i="5" s="1"/>
  <c r="Y43" i="5"/>
  <c r="AT43" i="5" s="1"/>
  <c r="X162" i="5"/>
  <c r="AS162" i="5" s="1"/>
  <c r="AB56" i="5"/>
  <c r="AW56" i="5"/>
  <c r="AL646" i="5"/>
  <c r="BG646" i="5" s="1"/>
  <c r="CB646" i="5" s="1"/>
  <c r="Z217" i="5"/>
  <c r="X823" i="5"/>
  <c r="AS823" i="5" s="1"/>
  <c r="AK676" i="5"/>
  <c r="BF676" i="5" s="1"/>
  <c r="AP146" i="5"/>
  <c r="BK146" i="5"/>
  <c r="AL340" i="5"/>
  <c r="BG340" i="5" s="1"/>
  <c r="CB340" i="5"/>
  <c r="Y246" i="5"/>
  <c r="AT246" i="5" s="1"/>
  <c r="AH536" i="5"/>
  <c r="BC536" i="5" s="1"/>
  <c r="AI410" i="5"/>
  <c r="BD410" i="5" s="1"/>
  <c r="AD32" i="5"/>
  <c r="BS393" i="5"/>
  <c r="AC393" i="5"/>
  <c r="AX393" i="5" s="1"/>
  <c r="W768" i="5"/>
  <c r="AR768" i="5" s="1"/>
  <c r="CH768" i="5"/>
  <c r="AK838" i="5"/>
  <c r="BF838" i="5" s="1"/>
  <c r="CA838" i="5" s="1"/>
  <c r="AJ394" i="5"/>
  <c r="BE394" i="5"/>
  <c r="AD938" i="5"/>
  <c r="AY938" i="5"/>
  <c r="AH690" i="5"/>
  <c r="BC690" i="5"/>
  <c r="AF778" i="5"/>
  <c r="AJ404" i="5"/>
  <c r="Z364" i="5"/>
  <c r="AU364" i="5" s="1"/>
  <c r="AM662" i="5"/>
  <c r="Z475" i="5"/>
  <c r="AU475" i="5" s="1"/>
  <c r="BZ160" i="5"/>
  <c r="AJ160" i="5"/>
  <c r="BE160" i="5" s="1"/>
  <c r="AO672" i="5"/>
  <c r="BJ672" i="5" s="1"/>
  <c r="CE672" i="5" s="1"/>
  <c r="AN170" i="5"/>
  <c r="AP502" i="5"/>
  <c r="AO531" i="5"/>
  <c r="BJ531" i="5" s="1"/>
  <c r="AO553" i="5"/>
  <c r="BJ553" i="5" s="1"/>
  <c r="AL109" i="5"/>
  <c r="BG109" i="5"/>
  <c r="CB109" i="5" s="1"/>
  <c r="AF336" i="5"/>
  <c r="BA336" i="5"/>
  <c r="BV336" i="5" s="1"/>
  <c r="AD681" i="5"/>
  <c r="AY681" i="5" s="1"/>
  <c r="BT681" i="5" s="1"/>
  <c r="AK809" i="5"/>
  <c r="BF809" i="5" s="1"/>
  <c r="AZ276" i="5"/>
  <c r="BU276" i="5" s="1"/>
  <c r="AE276" i="5"/>
  <c r="AI88" i="5"/>
  <c r="BD88" i="5" s="1"/>
  <c r="BY88" i="5" s="1"/>
  <c r="AA986" i="5"/>
  <c r="AV986" i="5" s="1"/>
  <c r="AI750" i="5"/>
  <c r="AB53" i="5"/>
  <c r="AW53" i="5" s="1"/>
  <c r="Z881" i="5"/>
  <c r="AR98" i="5"/>
  <c r="W98" i="5"/>
  <c r="CH98" i="5"/>
  <c r="AK428" i="5"/>
  <c r="BF428" i="5"/>
  <c r="CA428" i="5" s="1"/>
  <c r="AJ514" i="5"/>
  <c r="BE514" i="5" s="1"/>
  <c r="AC280" i="5"/>
  <c r="AB191" i="5"/>
  <c r="AW191" i="5" s="1"/>
  <c r="AP121" i="5"/>
  <c r="BK121" i="5" s="1"/>
  <c r="Y863" i="5"/>
  <c r="AT863" i="5" s="1"/>
  <c r="AA783" i="5"/>
  <c r="AV783" i="5" s="1"/>
  <c r="BQ783" i="5" s="1"/>
  <c r="AN400" i="5"/>
  <c r="AK320" i="5"/>
  <c r="BF320" i="5" s="1"/>
  <c r="CA320" i="5" s="1"/>
  <c r="AI773" i="5"/>
  <c r="BD773" i="5"/>
  <c r="BY773" i="5" s="1"/>
  <c r="AI833" i="5"/>
  <c r="BD833" i="5" s="1"/>
  <c r="AG739" i="5"/>
  <c r="BB739" i="5" s="1"/>
  <c r="BW739" i="5" s="1"/>
  <c r="AG853" i="5"/>
  <c r="BB853" i="5" s="1"/>
  <c r="AO90" i="5"/>
  <c r="BJ90" i="5" s="1"/>
  <c r="AP246" i="5"/>
  <c r="BK246" i="5" s="1"/>
  <c r="CF246" i="5" s="1"/>
  <c r="AD536" i="5"/>
  <c r="AY536" i="5"/>
  <c r="W269" i="5"/>
  <c r="AR269" i="5" s="1"/>
  <c r="CH269" i="5"/>
  <c r="AB726" i="5"/>
  <c r="AW726" i="5" s="1"/>
  <c r="BR726" i="5" s="1"/>
  <c r="AA826" i="5"/>
  <c r="AB826" i="5"/>
  <c r="AW826" i="5" s="1"/>
  <c r="BR826" i="5" s="1"/>
  <c r="AE32" i="5"/>
  <c r="AZ32" i="5" s="1"/>
  <c r="AA393" i="5"/>
  <c r="Y148" i="5"/>
  <c r="AT148" i="5" s="1"/>
  <c r="BO148" i="5" s="1"/>
  <c r="AB198" i="5"/>
  <c r="AP64" i="5"/>
  <c r="BK64" i="5" s="1"/>
  <c r="AF324" i="5"/>
  <c r="BA324" i="5" s="1"/>
  <c r="BV324" i="5" s="1"/>
  <c r="AE354" i="5"/>
  <c r="AT580" i="5"/>
  <c r="BO580" i="5" s="1"/>
  <c r="Y580" i="5"/>
  <c r="AM888" i="5"/>
  <c r="BH888" i="5" s="1"/>
  <c r="W640" i="5"/>
  <c r="AR640" i="5" s="1"/>
  <c r="CH640" i="5"/>
  <c r="AB778" i="5"/>
  <c r="AW778" i="5"/>
  <c r="AG84" i="5"/>
  <c r="AN334" i="5"/>
  <c r="AJ364" i="5"/>
  <c r="AO890" i="5"/>
  <c r="AI475" i="5"/>
  <c r="BD475" i="5" s="1"/>
  <c r="AC425" i="5"/>
  <c r="AX425" i="5" s="1"/>
  <c r="CH180" i="5"/>
  <c r="W180" i="5"/>
  <c r="AP731" i="5"/>
  <c r="BK731" i="5" s="1"/>
  <c r="CF731" i="5" s="1"/>
  <c r="CH695" i="5"/>
  <c r="W695" i="5"/>
  <c r="AD415" i="5"/>
  <c r="AE415" i="5"/>
  <c r="AZ415" i="5" s="1"/>
  <c r="AA346" i="5"/>
  <c r="AV346" i="5" s="1"/>
  <c r="Y671" i="5"/>
  <c r="AH691" i="5"/>
  <c r="BC691" i="5"/>
  <c r="BX691" i="5"/>
  <c r="AL502" i="5"/>
  <c r="AG877" i="5"/>
  <c r="BB877" i="5" s="1"/>
  <c r="AF76" i="5"/>
  <c r="BA76" i="5" s="1"/>
  <c r="BQ157" i="5"/>
  <c r="AA157" i="5"/>
  <c r="AV157" i="5" s="1"/>
  <c r="AA553" i="5"/>
  <c r="AV553" i="5" s="1"/>
  <c r="X48" i="5"/>
  <c r="AS48" i="5" s="1"/>
  <c r="AA109" i="5"/>
  <c r="X164" i="5"/>
  <c r="AB164" i="5"/>
  <c r="AW164" i="5" s="1"/>
  <c r="AP336" i="5"/>
  <c r="BK336" i="5"/>
  <c r="CH336" i="5"/>
  <c r="W336" i="5"/>
  <c r="AK307" i="5"/>
  <c r="AA681" i="5"/>
  <c r="AV681" i="5" s="1"/>
  <c r="AH880" i="5"/>
  <c r="BC880" i="5" s="1"/>
  <c r="AH55" i="5"/>
  <c r="X285" i="5"/>
  <c r="AH347" i="5"/>
  <c r="BC347" i="5"/>
  <c r="X809" i="5"/>
  <c r="AS809" i="5" s="1"/>
  <c r="BN809" i="5" s="1"/>
  <c r="AG135" i="5"/>
  <c r="BB135" i="5" s="1"/>
  <c r="BW135" i="5" s="1"/>
  <c r="AN445" i="5"/>
  <c r="BI445" i="5" s="1"/>
  <c r="CD445" i="5" s="1"/>
  <c r="AK552" i="5"/>
  <c r="BF552" i="5" s="1"/>
  <c r="CA552" i="5" s="1"/>
  <c r="AO276" i="5"/>
  <c r="BJ276" i="5" s="1"/>
  <c r="AD562" i="5"/>
  <c r="AY562" i="5" s="1"/>
  <c r="AO427" i="5"/>
  <c r="AV493" i="5"/>
  <c r="BQ493" i="5" s="1"/>
  <c r="AA493" i="5"/>
  <c r="AH63" i="5"/>
  <c r="BC63" i="5" s="1"/>
  <c r="Z693" i="5"/>
  <c r="AU693" i="5" s="1"/>
  <c r="AA108" i="5"/>
  <c r="AV108" i="5" s="1"/>
  <c r="AJ209" i="5"/>
  <c r="BE209" i="5" s="1"/>
  <c r="AF724" i="5"/>
  <c r="AN507" i="5"/>
  <c r="AA652" i="5"/>
  <c r="AV652" i="5" s="1"/>
  <c r="AO581" i="5"/>
  <c r="AG661" i="5"/>
  <c r="BW661" i="5" s="1"/>
  <c r="BB661" i="5"/>
  <c r="AC797" i="5"/>
  <c r="AX797" i="5" s="1"/>
  <c r="BS797" i="5" s="1"/>
  <c r="AN386" i="5"/>
  <c r="W446" i="5"/>
  <c r="CH446" i="5"/>
  <c r="Z1017" i="5"/>
  <c r="AO57" i="5"/>
  <c r="BJ57" i="5" s="1"/>
  <c r="BT919" i="5"/>
  <c r="AD919" i="5"/>
  <c r="AY919" i="5" s="1"/>
  <c r="AN632" i="5"/>
  <c r="BI632" i="5" s="1"/>
  <c r="CD632" i="5" s="1"/>
  <c r="AB641" i="5"/>
  <c r="AB88" i="5"/>
  <c r="AW88" i="5" s="1"/>
  <c r="BR88" i="5" s="1"/>
  <c r="AN19" i="5"/>
  <c r="BI19" i="5"/>
  <c r="CD19" i="5" s="1"/>
  <c r="AI962" i="5"/>
  <c r="BD962" i="5" s="1"/>
  <c r="BY962" i="5" s="1"/>
  <c r="AF192" i="5"/>
  <c r="W23" i="5"/>
  <c r="AR23" i="5" s="1"/>
  <c r="CH23" i="5"/>
  <c r="Z388" i="5"/>
  <c r="AD942" i="5"/>
  <c r="AY942" i="5" s="1"/>
  <c r="AA912" i="5"/>
  <c r="AV912" i="5" s="1"/>
  <c r="BQ912" i="5" s="1"/>
  <c r="AM635" i="5"/>
  <c r="AC45" i="5"/>
  <c r="AX45" i="5"/>
  <c r="BS45" i="5"/>
  <c r="AH545" i="5"/>
  <c r="BC545" i="5" s="1"/>
  <c r="BB862" i="5"/>
  <c r="AG862" i="5"/>
  <c r="W707" i="5"/>
  <c r="CH707" i="5"/>
  <c r="Z279" i="5"/>
  <c r="AK575" i="5"/>
  <c r="BF575" i="5" s="1"/>
  <c r="AN685" i="5"/>
  <c r="BI685" i="5" s="1"/>
  <c r="CD685" i="5"/>
  <c r="AC782" i="5"/>
  <c r="AE565" i="5"/>
  <c r="AZ565" i="5" s="1"/>
  <c r="AL675" i="5"/>
  <c r="BG675" i="5" s="1"/>
  <c r="CB675" i="5"/>
  <c r="AE892" i="5"/>
  <c r="AP185" i="5"/>
  <c r="BK185" i="5"/>
  <c r="AG268" i="5"/>
  <c r="BB268" i="5" s="1"/>
  <c r="AO119" i="5"/>
  <c r="BJ119" i="5" s="1"/>
  <c r="AT18" i="5"/>
  <c r="Y18" i="5"/>
  <c r="AH373" i="5"/>
  <c r="AG579" i="5"/>
  <c r="BB579" i="5" s="1"/>
  <c r="AA168" i="5"/>
  <c r="AF474" i="5"/>
  <c r="AO218" i="5"/>
  <c r="AN125" i="5"/>
  <c r="BI125" i="5" s="1"/>
  <c r="X116" i="5"/>
  <c r="AS116" i="5" s="1"/>
  <c r="Y666" i="5"/>
  <c r="AT666" i="5" s="1"/>
  <c r="CH667" i="5"/>
  <c r="W667" i="5"/>
  <c r="AE441" i="5"/>
  <c r="AZ441" i="5" s="1"/>
  <c r="AN957" i="5"/>
  <c r="BI957" i="5" s="1"/>
  <c r="AB957" i="5"/>
  <c r="AW957" i="5" s="1"/>
  <c r="BR957" i="5" s="1"/>
  <c r="AT854" i="5"/>
  <c r="BO854" i="5" s="1"/>
  <c r="Y854" i="5"/>
  <c r="AB854" i="5"/>
  <c r="AW854" i="5" s="1"/>
  <c r="Y500" i="5"/>
  <c r="AT500" i="5" s="1"/>
  <c r="AG500" i="5"/>
  <c r="BB500" i="5" s="1"/>
  <c r="BW500" i="5" s="1"/>
  <c r="AA928" i="5"/>
  <c r="AV928" i="5" s="1"/>
  <c r="BQ928" i="5" s="1"/>
  <c r="Z928" i="5"/>
  <c r="AU928" i="5" s="1"/>
  <c r="AN1009" i="5"/>
  <c r="Z1009" i="5"/>
  <c r="BA490" i="5"/>
  <c r="BV490" i="5" s="1"/>
  <c r="AF490" i="5"/>
  <c r="AE490" i="5"/>
  <c r="AF733" i="5"/>
  <c r="AY178" i="5"/>
  <c r="AD178" i="5"/>
  <c r="AH178" i="5"/>
  <c r="BC178" i="5" s="1"/>
  <c r="BX178" i="5" s="1"/>
  <c r="AB414" i="5"/>
  <c r="AW414" i="5"/>
  <c r="BR414" i="5" s="1"/>
  <c r="AC34" i="5"/>
  <c r="CH66" i="5"/>
  <c r="W66" i="5"/>
  <c r="AR66" i="5" s="1"/>
  <c r="AP857" i="5"/>
  <c r="BK857" i="5" s="1"/>
  <c r="Y971" i="5"/>
  <c r="AJ971" i="5"/>
  <c r="BE971" i="5"/>
  <c r="BZ971" i="5"/>
  <c r="AJ1007" i="5"/>
  <c r="BP651" i="5"/>
  <c r="Z651" i="5"/>
  <c r="AU651" i="5" s="1"/>
  <c r="AE633" i="5"/>
  <c r="AZ633" i="5" s="1"/>
  <c r="BJ69" i="5"/>
  <c r="CE69" i="5" s="1"/>
  <c r="AO69" i="5"/>
  <c r="Y326" i="5"/>
  <c r="AT326" i="5" s="1"/>
  <c r="BO326" i="5"/>
  <c r="AC817" i="5"/>
  <c r="AX817" i="5"/>
  <c r="X215" i="5"/>
  <c r="AS215" i="5" s="1"/>
  <c r="BN215" i="5" s="1"/>
  <c r="AP861" i="5"/>
  <c r="Y811" i="5"/>
  <c r="AT811" i="5" s="1"/>
  <c r="BO811" i="5"/>
  <c r="AE811" i="5"/>
  <c r="AZ811" i="5" s="1"/>
  <c r="AI851" i="5"/>
  <c r="BD851" i="5" s="1"/>
  <c r="AH851" i="5"/>
  <c r="BC851" i="5" s="1"/>
  <c r="BX851" i="5" s="1"/>
  <c r="X941" i="5"/>
  <c r="AS941" i="5"/>
  <c r="BN941" i="5" s="1"/>
  <c r="AC288" i="5"/>
  <c r="AX288" i="5" s="1"/>
  <c r="BS288" i="5" s="1"/>
  <c r="AO153" i="5"/>
  <c r="BJ153" i="5" s="1"/>
  <c r="CE153" i="5" s="1"/>
  <c r="AK318" i="5"/>
  <c r="AK398" i="5"/>
  <c r="AN524" i="5"/>
  <c r="BI524" i="5" s="1"/>
  <c r="Y761" i="5"/>
  <c r="AT761" i="5" s="1"/>
  <c r="AL761" i="5"/>
  <c r="Z801" i="5"/>
  <c r="AU801" i="5" s="1"/>
  <c r="AE891" i="5"/>
  <c r="AZ891" i="5" s="1"/>
  <c r="Y348" i="5"/>
  <c r="AD584" i="5"/>
  <c r="AY584" i="5" s="1"/>
  <c r="X584" i="5"/>
  <c r="AS584" i="5"/>
  <c r="BN584" i="5" s="1"/>
  <c r="X534" i="5"/>
  <c r="AS534" i="5" s="1"/>
  <c r="AO771" i="5"/>
  <c r="Z771" i="5"/>
  <c r="W448" i="5"/>
  <c r="CH448" i="5"/>
  <c r="AY554" i="5"/>
  <c r="AD554" i="5"/>
  <c r="BT554" i="5" s="1"/>
  <c r="AD986" i="5"/>
  <c r="CH986" i="5"/>
  <c r="W986" i="5"/>
  <c r="AR986" i="5" s="1"/>
  <c r="X417" i="5"/>
  <c r="AS417" i="5" s="1"/>
  <c r="BN417" i="5" s="1"/>
  <c r="Y750" i="5"/>
  <c r="AT750" i="5"/>
  <c r="AD131" i="5"/>
  <c r="BS131" i="5"/>
  <c r="AC131" i="5"/>
  <c r="AX131" i="5" s="1"/>
  <c r="AC53" i="5"/>
  <c r="AX53" i="5" s="1"/>
  <c r="AG53" i="5"/>
  <c r="AB674" i="5"/>
  <c r="Y881" i="5"/>
  <c r="AW881" i="5"/>
  <c r="AB881" i="5"/>
  <c r="BR881" i="5" s="1"/>
  <c r="AB98" i="5"/>
  <c r="AF328" i="5"/>
  <c r="AA428" i="5"/>
  <c r="AV428" i="5"/>
  <c r="BQ428" i="5" s="1"/>
  <c r="AG428" i="5"/>
  <c r="BB428" i="5" s="1"/>
  <c r="AE514" i="5"/>
  <c r="AX913" i="5"/>
  <c r="BS913" i="5" s="1"/>
  <c r="AC913" i="5"/>
  <c r="AG280" i="5"/>
  <c r="AP290" i="5"/>
  <c r="BK290" i="5" s="1"/>
  <c r="CF290" i="5" s="1"/>
  <c r="AN121" i="5"/>
  <c r="BI121" i="5" s="1"/>
  <c r="CA933" i="5"/>
  <c r="AK933" i="5"/>
  <c r="BF933" i="5" s="1"/>
  <c r="Z933" i="5"/>
  <c r="AU933" i="5" s="1"/>
  <c r="AA863" i="5"/>
  <c r="AV863" i="5" s="1"/>
  <c r="BQ863" i="5" s="1"/>
  <c r="AD43" i="5"/>
  <c r="AY43" i="5" s="1"/>
  <c r="AD783" i="5"/>
  <c r="X783" i="5"/>
  <c r="AS783" i="5"/>
  <c r="BN783" i="5"/>
  <c r="Y485" i="5"/>
  <c r="AG56" i="5"/>
  <c r="BB56" i="5" s="1"/>
  <c r="BW56" i="5" s="1"/>
  <c r="AH400" i="5"/>
  <c r="AY646" i="5"/>
  <c r="BT646" i="5" s="1"/>
  <c r="AD646" i="5"/>
  <c r="AA320" i="5"/>
  <c r="AK217" i="5"/>
  <c r="AP773" i="5"/>
  <c r="BK773" i="5" s="1"/>
  <c r="AO773" i="5"/>
  <c r="BJ773" i="5" s="1"/>
  <c r="AJ823" i="5"/>
  <c r="BE823" i="5" s="1"/>
  <c r="AO833" i="5"/>
  <c r="AN803" i="5"/>
  <c r="Y739" i="5"/>
  <c r="AT739" i="5" s="1"/>
  <c r="X739" i="5"/>
  <c r="AS739" i="5" s="1"/>
  <c r="AC676" i="5"/>
  <c r="AX676" i="5" s="1"/>
  <c r="BC853" i="5"/>
  <c r="AH853" i="5"/>
  <c r="AF146" i="5"/>
  <c r="BA146" i="5" s="1"/>
  <c r="AN90" i="5"/>
  <c r="BI90" i="5"/>
  <c r="CF340" i="5"/>
  <c r="AP340" i="5"/>
  <c r="BK340" i="5" s="1"/>
  <c r="AE340" i="5"/>
  <c r="AZ340" i="5" s="1"/>
  <c r="AE636" i="5"/>
  <c r="AZ636" i="5" s="1"/>
  <c r="CH246" i="5"/>
  <c r="W246" i="5"/>
  <c r="AA997" i="5"/>
  <c r="Y536" i="5"/>
  <c r="AT536" i="5" s="1"/>
  <c r="Y269" i="5"/>
  <c r="AL726" i="5"/>
  <c r="BG726" i="5" s="1"/>
  <c r="BA986" i="5"/>
  <c r="BV986" i="5" s="1"/>
  <c r="AF986" i="5"/>
  <c r="BJ986" i="5"/>
  <c r="CE986" i="5" s="1"/>
  <c r="AO986" i="5"/>
  <c r="Y417" i="5"/>
  <c r="AE417" i="5"/>
  <c r="AP750" i="5"/>
  <c r="BK750" i="5"/>
  <c r="AJ750" i="5"/>
  <c r="BI131" i="5"/>
  <c r="AN131" i="5"/>
  <c r="AO131" i="5"/>
  <c r="Y53" i="5"/>
  <c r="AM53" i="5"/>
  <c r="BH53" i="5" s="1"/>
  <c r="AH674" i="5"/>
  <c r="BC674" i="5" s="1"/>
  <c r="CH674" i="5"/>
  <c r="W674" i="5"/>
  <c r="AC881" i="5"/>
  <c r="CH881" i="5"/>
  <c r="AR881" i="5"/>
  <c r="BM881" i="5" s="1"/>
  <c r="W881" i="5"/>
  <c r="AD98" i="5"/>
  <c r="AY98" i="5" s="1"/>
  <c r="BT98" i="5" s="1"/>
  <c r="Z98" i="5"/>
  <c r="AD328" i="5"/>
  <c r="AY328" i="5"/>
  <c r="BT328" i="5"/>
  <c r="AE328" i="5"/>
  <c r="AZ328" i="5" s="1"/>
  <c r="BU328" i="5" s="1"/>
  <c r="AF428" i="5"/>
  <c r="BA428" i="5" s="1"/>
  <c r="BV428" i="5" s="1"/>
  <c r="AB428" i="5"/>
  <c r="AW428" i="5" s="1"/>
  <c r="AP514" i="5"/>
  <c r="BK514" i="5" s="1"/>
  <c r="CH514" i="5"/>
  <c r="W514" i="5"/>
  <c r="AR514" i="5" s="1"/>
  <c r="AI913" i="5"/>
  <c r="BD913" i="5" s="1"/>
  <c r="BY913" i="5" s="1"/>
  <c r="AE913" i="5"/>
  <c r="AZ913" i="5" s="1"/>
  <c r="Y280" i="5"/>
  <c r="AM280" i="5"/>
  <c r="BH280" i="5" s="1"/>
  <c r="AJ191" i="5"/>
  <c r="BE191" i="5" s="1"/>
  <c r="AL191" i="5"/>
  <c r="BU290" i="5"/>
  <c r="AZ290" i="5"/>
  <c r="AE290" i="5"/>
  <c r="AL290" i="5"/>
  <c r="AK121" i="5"/>
  <c r="BF121" i="5" s="1"/>
  <c r="AL121" i="5"/>
  <c r="BG121" i="5" s="1"/>
  <c r="CB121" i="5" s="1"/>
  <c r="AP933" i="5"/>
  <c r="AG933" i="5"/>
  <c r="AN863" i="5"/>
  <c r="BW863" i="5"/>
  <c r="AG863" i="5"/>
  <c r="BB863" i="5" s="1"/>
  <c r="AF43" i="5"/>
  <c r="BA43" i="5" s="1"/>
  <c r="Z43" i="5"/>
  <c r="AU43" i="5" s="1"/>
  <c r="AN783" i="5"/>
  <c r="Z783" i="5"/>
  <c r="AU783" i="5" s="1"/>
  <c r="BP783" i="5" s="1"/>
  <c r="Y162" i="5"/>
  <c r="AT162" i="5" s="1"/>
  <c r="BO162" i="5" s="1"/>
  <c r="AC162" i="5"/>
  <c r="AX162" i="5" s="1"/>
  <c r="AD485" i="5"/>
  <c r="AM485" i="5"/>
  <c r="BH485" i="5" s="1"/>
  <c r="CC485" i="5" s="1"/>
  <c r="Y56" i="5"/>
  <c r="AT56" i="5"/>
  <c r="AM56" i="5"/>
  <c r="X400" i="5"/>
  <c r="AS400" i="5" s="1"/>
  <c r="BN400" i="5"/>
  <c r="AL400" i="5"/>
  <c r="BG400" i="5" s="1"/>
  <c r="X646" i="5"/>
  <c r="AW646" i="5"/>
  <c r="BR646" i="5" s="1"/>
  <c r="AB646" i="5"/>
  <c r="AF320" i="5"/>
  <c r="BA320" i="5" s="1"/>
  <c r="AG320" i="5"/>
  <c r="AP217" i="5"/>
  <c r="AL217" i="5"/>
  <c r="BG217" i="5" s="1"/>
  <c r="CB217" i="5" s="1"/>
  <c r="AK773" i="5"/>
  <c r="BF773" i="5"/>
  <c r="CA773" i="5" s="1"/>
  <c r="AB773" i="5"/>
  <c r="AW773" i="5" s="1"/>
  <c r="AA823" i="5"/>
  <c r="AO823" i="5"/>
  <c r="BJ823" i="5" s="1"/>
  <c r="Y833" i="5"/>
  <c r="AT833" i="5" s="1"/>
  <c r="BO833" i="5" s="1"/>
  <c r="AE833" i="5"/>
  <c r="AZ833" i="5" s="1"/>
  <c r="BU833" i="5" s="1"/>
  <c r="AY803" i="5"/>
  <c r="BT803" i="5" s="1"/>
  <c r="AD803" i="5"/>
  <c r="BJ803" i="5"/>
  <c r="AO803" i="5"/>
  <c r="AI739" i="5"/>
  <c r="BD739" i="5" s="1"/>
  <c r="Z739" i="5"/>
  <c r="Y676" i="5"/>
  <c r="AT676" i="5"/>
  <c r="BO676" i="5" s="1"/>
  <c r="AJ676" i="5"/>
  <c r="AM853" i="5"/>
  <c r="BH853" i="5" s="1"/>
  <c r="CC853" i="5" s="1"/>
  <c r="AB853" i="5"/>
  <c r="AW853" i="5" s="1"/>
  <c r="Z146" i="5"/>
  <c r="W146" i="5"/>
  <c r="AR146" i="5" s="1"/>
  <c r="CH146" i="5"/>
  <c r="AK90" i="5"/>
  <c r="CA90" i="5" s="1"/>
  <c r="BF90" i="5"/>
  <c r="W90" i="5"/>
  <c r="AR90" i="5" s="1"/>
  <c r="CH90" i="5"/>
  <c r="AK340" i="5"/>
  <c r="BF340" i="5" s="1"/>
  <c r="AG340" i="5"/>
  <c r="BW340" i="5" s="1"/>
  <c r="BB340" i="5"/>
  <c r="AF636" i="5"/>
  <c r="BA636" i="5" s="1"/>
  <c r="W636" i="5"/>
  <c r="AR636" i="5"/>
  <c r="CH636" i="5"/>
  <c r="AK246" i="5"/>
  <c r="BF246" i="5" s="1"/>
  <c r="AJ246" i="5"/>
  <c r="BE246" i="5" s="1"/>
  <c r="BV997" i="5"/>
  <c r="AF997" i="5"/>
  <c r="BA997" i="5" s="1"/>
  <c r="AZ997" i="5"/>
  <c r="BU997" i="5" s="1"/>
  <c r="AE997" i="5"/>
  <c r="AI536" i="5"/>
  <c r="BD536" i="5" s="1"/>
  <c r="BY536" i="5" s="1"/>
  <c r="AJ536" i="5"/>
  <c r="AN269" i="5"/>
  <c r="BI269" i="5" s="1"/>
  <c r="AC269" i="5"/>
  <c r="AX269" i="5" s="1"/>
  <c r="AI726" i="5"/>
  <c r="BD726" i="5" s="1"/>
  <c r="BY726" i="5" s="1"/>
  <c r="AM726" i="5"/>
  <c r="AC410" i="5"/>
  <c r="AX410" i="5" s="1"/>
  <c r="AG410" i="5"/>
  <c r="BB410" i="5" s="1"/>
  <c r="AC826" i="5"/>
  <c r="AX826" i="5" s="1"/>
  <c r="Z826" i="5"/>
  <c r="AD786" i="5"/>
  <c r="AY786" i="5"/>
  <c r="AB786" i="5"/>
  <c r="AW786" i="5" s="1"/>
  <c r="BD32" i="5"/>
  <c r="AI32" i="5"/>
  <c r="AL32" i="5"/>
  <c r="BG32" i="5"/>
  <c r="AK754" i="5"/>
  <c r="BF754" i="5" s="1"/>
  <c r="AE754" i="5"/>
  <c r="AN393" i="5"/>
  <c r="AE393" i="5"/>
  <c r="AZ393" i="5" s="1"/>
  <c r="BU393" i="5" s="1"/>
  <c r="AA768" i="5"/>
  <c r="AV768" i="5" s="1"/>
  <c r="AO768" i="5"/>
  <c r="BJ768" i="5" s="1"/>
  <c r="AP148" i="5"/>
  <c r="AJ148" i="5"/>
  <c r="AI198" i="5"/>
  <c r="BD198" i="5" s="1"/>
  <c r="BY198" i="5" s="1"/>
  <c r="AM198" i="5"/>
  <c r="BH198" i="5" s="1"/>
  <c r="AI838" i="5"/>
  <c r="AM838" i="5"/>
  <c r="X64" i="5"/>
  <c r="CH64" i="5"/>
  <c r="W64" i="5"/>
  <c r="AH394" i="5"/>
  <c r="BC394" i="5" s="1"/>
  <c r="AB394" i="5"/>
  <c r="AW394" i="5" s="1"/>
  <c r="AN324" i="5"/>
  <c r="AL324" i="5"/>
  <c r="BG324" i="5" s="1"/>
  <c r="AF354" i="5"/>
  <c r="BA354" i="5"/>
  <c r="W354" i="5"/>
  <c r="AR354" i="5" s="1"/>
  <c r="CH354" i="5"/>
  <c r="AF938" i="5"/>
  <c r="BA938" i="5" s="1"/>
  <c r="BV938" i="5" s="1"/>
  <c r="X938" i="5"/>
  <c r="AS938" i="5" s="1"/>
  <c r="AD580" i="5"/>
  <c r="AY580" i="5" s="1"/>
  <c r="AE580" i="5"/>
  <c r="AZ580" i="5" s="1"/>
  <c r="AI888" i="5"/>
  <c r="BD888" i="5" s="1"/>
  <c r="X888" i="5"/>
  <c r="AS888" i="5" s="1"/>
  <c r="AD690" i="5"/>
  <c r="AY690" i="5" s="1"/>
  <c r="BT690" i="5" s="1"/>
  <c r="Z690" i="5"/>
  <c r="AN640" i="5"/>
  <c r="BI640" i="5" s="1"/>
  <c r="AH640" i="5"/>
  <c r="BC640" i="5" s="1"/>
  <c r="AD778" i="5"/>
  <c r="AY778" i="5" s="1"/>
  <c r="BT778" i="5" s="1"/>
  <c r="AJ778" i="5"/>
  <c r="BE778" i="5" s="1"/>
  <c r="AC84" i="5"/>
  <c r="AX84" i="5"/>
  <c r="AL84" i="5"/>
  <c r="BG84" i="5" s="1"/>
  <c r="AC404" i="5"/>
  <c r="AL404" i="5"/>
  <c r="BG404" i="5" s="1"/>
  <c r="CB404" i="5" s="1"/>
  <c r="AP334" i="5"/>
  <c r="BK334" i="5" s="1"/>
  <c r="AB334" i="5"/>
  <c r="AW334" i="5"/>
  <c r="BR334" i="5" s="1"/>
  <c r="BF364" i="5"/>
  <c r="AK364" i="5"/>
  <c r="CH364" i="5"/>
  <c r="W364" i="5"/>
  <c r="Y890" i="5"/>
  <c r="AT890" i="5" s="1"/>
  <c r="AB890" i="5"/>
  <c r="AW890" i="5" s="1"/>
  <c r="AP662" i="5"/>
  <c r="BK662" i="5" s="1"/>
  <c r="CF662" i="5" s="1"/>
  <c r="BG662" i="5"/>
  <c r="CB662" i="5" s="1"/>
  <c r="AL662" i="5"/>
  <c r="AA475" i="5"/>
  <c r="AV475" i="5" s="1"/>
  <c r="AO475" i="5"/>
  <c r="BJ475" i="5"/>
  <c r="AF425" i="5"/>
  <c r="AM425" i="5"/>
  <c r="BH425" i="5"/>
  <c r="AT180" i="5"/>
  <c r="Y180" i="5"/>
  <c r="AJ180" i="5"/>
  <c r="BE180" i="5" s="1"/>
  <c r="AI160" i="5"/>
  <c r="BD160" i="5" s="1"/>
  <c r="AH160" i="5"/>
  <c r="BC160" i="5" s="1"/>
  <c r="BX731" i="5"/>
  <c r="AH731" i="5"/>
  <c r="BC731" i="5" s="1"/>
  <c r="AR731" i="5"/>
  <c r="BM731" i="5"/>
  <c r="CH731" i="5"/>
  <c r="W731" i="5"/>
  <c r="AM695" i="5"/>
  <c r="BH695" i="5" s="1"/>
  <c r="AL695" i="5"/>
  <c r="BG695" i="5" s="1"/>
  <c r="AN672" i="5"/>
  <c r="AL672" i="5"/>
  <c r="BG672" i="5" s="1"/>
  <c r="CB672" i="5"/>
  <c r="AP415" i="5"/>
  <c r="BK415" i="5"/>
  <c r="CF415" i="5"/>
  <c r="BZ415" i="5"/>
  <c r="AJ415" i="5"/>
  <c r="BE415" i="5" s="1"/>
  <c r="AA186" i="5"/>
  <c r="AO186" i="5"/>
  <c r="AN346" i="5"/>
  <c r="BI346" i="5" s="1"/>
  <c r="CD346" i="5" s="1"/>
  <c r="AJ346" i="5"/>
  <c r="Y602" i="5"/>
  <c r="AT602" i="5"/>
  <c r="BO602" i="5" s="1"/>
  <c r="AO602" i="5"/>
  <c r="AD671" i="5"/>
  <c r="AM671" i="5"/>
  <c r="BH671" i="5" s="1"/>
  <c r="Y170" i="5"/>
  <c r="AH170" i="5"/>
  <c r="Y691" i="5"/>
  <c r="AC691" i="5"/>
  <c r="AX691" i="5" s="1"/>
  <c r="X502" i="5"/>
  <c r="AS502" i="5" s="1"/>
  <c r="CH502" i="5"/>
  <c r="W502" i="5"/>
  <c r="AR502" i="5"/>
  <c r="BM502" i="5" s="1"/>
  <c r="X877" i="5"/>
  <c r="AS877" i="5" s="1"/>
  <c r="BP877" i="5"/>
  <c r="Z877" i="5"/>
  <c r="AU877" i="5" s="1"/>
  <c r="AN531" i="5"/>
  <c r="BI531" i="5" s="1"/>
  <c r="W531" i="5"/>
  <c r="CH531" i="5"/>
  <c r="AR531" i="5"/>
  <c r="AP76" i="5"/>
  <c r="BK76" i="5" s="1"/>
  <c r="W76" i="5"/>
  <c r="AR76" i="5"/>
  <c r="CH76" i="5"/>
  <c r="AN157" i="5"/>
  <c r="BI157" i="5" s="1"/>
  <c r="Z157" i="5"/>
  <c r="AU157" i="5" s="1"/>
  <c r="BY553" i="5"/>
  <c r="BD553" i="5"/>
  <c r="AI553" i="5"/>
  <c r="AU553" i="5"/>
  <c r="BP553" i="5" s="1"/>
  <c r="Z553" i="5"/>
  <c r="AK48" i="5"/>
  <c r="BF48" i="5" s="1"/>
  <c r="CA48" i="5" s="1"/>
  <c r="AO48" i="5"/>
  <c r="BJ48" i="5" s="1"/>
  <c r="CE48" i="5" s="1"/>
  <c r="Y109" i="5"/>
  <c r="AT109" i="5"/>
  <c r="AO109" i="5"/>
  <c r="BJ109" i="5" s="1"/>
  <c r="AF164" i="5"/>
  <c r="BA164" i="5" s="1"/>
  <c r="AM164" i="5"/>
  <c r="BH164" i="5" s="1"/>
  <c r="CC164" i="5" s="1"/>
  <c r="Y920" i="5"/>
  <c r="AT920" i="5" s="1"/>
  <c r="AH920" i="5"/>
  <c r="AM336" i="5"/>
  <c r="BH336" i="5"/>
  <c r="CC336" i="5"/>
  <c r="Z336" i="5"/>
  <c r="AU336" i="5" s="1"/>
  <c r="BX799" i="5"/>
  <c r="BC799" i="5"/>
  <c r="AH799" i="5"/>
  <c r="AB799" i="5"/>
  <c r="AW799" i="5" s="1"/>
  <c r="BR799" i="5" s="1"/>
  <c r="AN307" i="5"/>
  <c r="BI307" i="5" s="1"/>
  <c r="AL307" i="5"/>
  <c r="BG307" i="5" s="1"/>
  <c r="AK681" i="5"/>
  <c r="AG681" i="5"/>
  <c r="BB681" i="5"/>
  <c r="BK880" i="5"/>
  <c r="AP880" i="5"/>
  <c r="AE880" i="5"/>
  <c r="AZ880" i="5" s="1"/>
  <c r="AF55" i="5"/>
  <c r="BA55" i="5" s="1"/>
  <c r="BV55" i="5" s="1"/>
  <c r="AL55" i="5"/>
  <c r="BG55" i="5" s="1"/>
  <c r="CB55" i="5" s="1"/>
  <c r="AA285" i="5"/>
  <c r="AE285" i="5"/>
  <c r="AI347" i="5"/>
  <c r="BD347" i="5" s="1"/>
  <c r="BY347" i="5" s="1"/>
  <c r="AE347" i="5"/>
  <c r="AD809" i="5"/>
  <c r="AY809" i="5" s="1"/>
  <c r="BT809" i="5" s="1"/>
  <c r="AC809" i="5"/>
  <c r="AX809" i="5"/>
  <c r="AF135" i="5"/>
  <c r="BA135" i="5"/>
  <c r="X135" i="5"/>
  <c r="AS135" i="5" s="1"/>
  <c r="AM850" i="5"/>
  <c r="BH850" i="5" s="1"/>
  <c r="CC850" i="5" s="1"/>
  <c r="AB850" i="5"/>
  <c r="AW850" i="5" s="1"/>
  <c r="BR850" i="5" s="1"/>
  <c r="AM445" i="5"/>
  <c r="CH445" i="5"/>
  <c r="W445" i="5"/>
  <c r="BK552" i="5"/>
  <c r="CF552" i="5" s="1"/>
  <c r="AP552" i="5"/>
  <c r="AG552" i="5"/>
  <c r="BB552" i="5" s="1"/>
  <c r="BW552" i="5" s="1"/>
  <c r="AF276" i="5"/>
  <c r="BA276" i="5" s="1"/>
  <c r="BV276" i="5" s="1"/>
  <c r="AG276" i="5"/>
  <c r="BB276" i="5" s="1"/>
  <c r="BW276" i="5" s="1"/>
  <c r="AD837" i="5"/>
  <c r="AY837" i="5" s="1"/>
  <c r="BT837" i="5" s="1"/>
  <c r="AL837" i="5"/>
  <c r="BG837" i="5" s="1"/>
  <c r="AN562" i="5"/>
  <c r="BI562" i="5" s="1"/>
  <c r="CH562" i="5"/>
  <c r="W562" i="5"/>
  <c r="AF427" i="5"/>
  <c r="BA427" i="5" s="1"/>
  <c r="BV427" i="5" s="1"/>
  <c r="AE427" i="5"/>
  <c r="AZ427" i="5" s="1"/>
  <c r="BU427" i="5" s="1"/>
  <c r="AI493" i="5"/>
  <c r="BD493" i="5"/>
  <c r="BY493" i="5" s="1"/>
  <c r="Z493" i="5"/>
  <c r="AA63" i="5"/>
  <c r="AV63" i="5" s="1"/>
  <c r="AO63" i="5"/>
  <c r="BJ63" i="5" s="1"/>
  <c r="Y693" i="5"/>
  <c r="AT693" i="5" s="1"/>
  <c r="BO693" i="5" s="1"/>
  <c r="AH693" i="5"/>
  <c r="BC693" i="5" s="1"/>
  <c r="AM108" i="5"/>
  <c r="BH108" i="5" s="1"/>
  <c r="AB108" i="5"/>
  <c r="AW108" i="5" s="1"/>
  <c r="X209" i="5"/>
  <c r="AS209" i="5" s="1"/>
  <c r="CH209" i="5"/>
  <c r="W209" i="5"/>
  <c r="AR209" i="5" s="1"/>
  <c r="AI189" i="5"/>
  <c r="AB189" i="5"/>
  <c r="AW189" i="5"/>
  <c r="AK724" i="5"/>
  <c r="BF724" i="5" s="1"/>
  <c r="CA724" i="5" s="1"/>
  <c r="AL724" i="5"/>
  <c r="BG724" i="5"/>
  <c r="CB724" i="5" s="1"/>
  <c r="AP507" i="5"/>
  <c r="BK507" i="5" s="1"/>
  <c r="BB507" i="5"/>
  <c r="AG507" i="5"/>
  <c r="BW507" i="5" s="1"/>
  <c r="AI652" i="5"/>
  <c r="BD652" i="5" s="1"/>
  <c r="BY652" i="5"/>
  <c r="AO652" i="5"/>
  <c r="Y581" i="5"/>
  <c r="AL581" i="5"/>
  <c r="AN385" i="5"/>
  <c r="BI385" i="5"/>
  <c r="CD385" i="5" s="1"/>
  <c r="AE385" i="5"/>
  <c r="AT661" i="5"/>
  <c r="BO661" i="5" s="1"/>
  <c r="Y661" i="5"/>
  <c r="AH661" i="5"/>
  <c r="AF797" i="5"/>
  <c r="AH797" i="5"/>
  <c r="BC797" i="5" s="1"/>
  <c r="BX797" i="5" s="1"/>
  <c r="AJ386" i="5"/>
  <c r="BE386" i="5" s="1"/>
  <c r="AL386" i="5"/>
  <c r="BG386" i="5" s="1"/>
  <c r="AC446" i="5"/>
  <c r="AB446" i="5"/>
  <c r="AW446" i="5"/>
  <c r="AK1017" i="5"/>
  <c r="AG1017" i="5"/>
  <c r="AD721" i="5"/>
  <c r="AY721" i="5" s="1"/>
  <c r="BT721" i="5" s="1"/>
  <c r="AO721" i="5"/>
  <c r="BJ721" i="5"/>
  <c r="CE721" i="5" s="1"/>
  <c r="AK57" i="5"/>
  <c r="AJ57" i="5"/>
  <c r="BE57" i="5" s="1"/>
  <c r="BZ57" i="5" s="1"/>
  <c r="Y919" i="5"/>
  <c r="AT919" i="5" s="1"/>
  <c r="BO919" i="5" s="1"/>
  <c r="AJ919" i="5"/>
  <c r="BE919" i="5"/>
  <c r="Y819" i="5"/>
  <c r="AT819" i="5" s="1"/>
  <c r="AH819" i="5"/>
  <c r="BC819" i="5" s="1"/>
  <c r="BX819" i="5" s="1"/>
  <c r="BD632" i="5"/>
  <c r="AI632" i="5"/>
  <c r="AO632" i="5"/>
  <c r="AA641" i="5"/>
  <c r="AV641" i="5" s="1"/>
  <c r="AC641" i="5"/>
  <c r="AX641" i="5" s="1"/>
  <c r="BS641" i="5" s="1"/>
  <c r="Y78" i="5"/>
  <c r="AM78" i="5"/>
  <c r="BH78" i="5" s="1"/>
  <c r="CC78" i="5" s="1"/>
  <c r="X88" i="5"/>
  <c r="AS88" i="5" s="1"/>
  <c r="BN88" i="5" s="1"/>
  <c r="W88" i="5"/>
  <c r="CH88" i="5"/>
  <c r="AM199" i="5"/>
  <c r="AG199" i="5"/>
  <c r="BB199" i="5" s="1"/>
  <c r="BY19" i="5"/>
  <c r="AI19" i="5"/>
  <c r="BD19" i="5" s="1"/>
  <c r="Z19" i="5"/>
  <c r="AU19" i="5" s="1"/>
  <c r="BP19" i="5" s="1"/>
  <c r="AD305" i="5"/>
  <c r="AE305" i="5"/>
  <c r="AZ305" i="5" s="1"/>
  <c r="AK962" i="5"/>
  <c r="BF962" i="5" s="1"/>
  <c r="AB962" i="5"/>
  <c r="AW962" i="5" s="1"/>
  <c r="AN150" i="5"/>
  <c r="BI150" i="5" s="1"/>
  <c r="AO150" i="5"/>
  <c r="CE150" i="5" s="1"/>
  <c r="BJ150" i="5"/>
  <c r="AI192" i="5"/>
  <c r="AO192" i="5"/>
  <c r="BJ192" i="5" s="1"/>
  <c r="CE192" i="5" s="1"/>
  <c r="Y265" i="5"/>
  <c r="AT265" i="5" s="1"/>
  <c r="BO265" i="5"/>
  <c r="AC265" i="5"/>
  <c r="AX265" i="5" s="1"/>
  <c r="BS265" i="5" s="1"/>
  <c r="Y953" i="5"/>
  <c r="X953" i="5"/>
  <c r="Y23" i="5"/>
  <c r="AT23" i="5"/>
  <c r="BO23" i="5"/>
  <c r="AC23" i="5"/>
  <c r="AX23" i="5" s="1"/>
  <c r="BS23" i="5" s="1"/>
  <c r="AD388" i="5"/>
  <c r="AY388" i="5"/>
  <c r="AB388" i="5"/>
  <c r="AW388" i="5"/>
  <c r="AN408" i="5"/>
  <c r="BI408" i="5" s="1"/>
  <c r="CD408" i="5" s="1"/>
  <c r="AB408" i="5"/>
  <c r="AW408" i="5" s="1"/>
  <c r="BR408" i="5"/>
  <c r="AK942" i="5"/>
  <c r="BF942" i="5" s="1"/>
  <c r="AL942" i="5"/>
  <c r="BG942" i="5" s="1"/>
  <c r="AK912" i="5"/>
  <c r="BF912" i="5" s="1"/>
  <c r="Z912" i="5"/>
  <c r="AA635" i="5"/>
  <c r="AJ635" i="5"/>
  <c r="AN45" i="5"/>
  <c r="BI45" i="5" s="1"/>
  <c r="CD45" i="5" s="1"/>
  <c r="AO45" i="5"/>
  <c r="BJ45" i="5" s="1"/>
  <c r="Y545" i="5"/>
  <c r="AC545" i="5"/>
  <c r="AX545" i="5"/>
  <c r="BS545" i="5" s="1"/>
  <c r="AD862" i="5"/>
  <c r="AY862" i="5" s="1"/>
  <c r="BT862" i="5" s="1"/>
  <c r="AH862" i="5"/>
  <c r="BC862" i="5" s="1"/>
  <c r="BX862" i="5" s="1"/>
  <c r="AZ707" i="5"/>
  <c r="AE707" i="5"/>
  <c r="AL707" i="5"/>
  <c r="BG707" i="5" s="1"/>
  <c r="AM279" i="5"/>
  <c r="AB279" i="5"/>
  <c r="AK339" i="5"/>
  <c r="BF339" i="5"/>
  <c r="CA339" i="5" s="1"/>
  <c r="Z339" i="5"/>
  <c r="AD575" i="5"/>
  <c r="AY575" i="5" s="1"/>
  <c r="AG575" i="5"/>
  <c r="BB575" i="5" s="1"/>
  <c r="AK812" i="5"/>
  <c r="AJ812" i="5"/>
  <c r="AI685" i="5"/>
  <c r="AE685" i="5"/>
  <c r="AZ685" i="5" s="1"/>
  <c r="BU685" i="5" s="1"/>
  <c r="AA782" i="5"/>
  <c r="AV782" i="5" s="1"/>
  <c r="AO782" i="5"/>
  <c r="BJ782" i="5" s="1"/>
  <c r="AI625" i="5"/>
  <c r="AH625" i="5"/>
  <c r="Y964" i="5"/>
  <c r="X964" i="5"/>
  <c r="AS964" i="5" s="1"/>
  <c r="BN964" i="5" s="1"/>
  <c r="Y565" i="5"/>
  <c r="AT565" i="5" s="1"/>
  <c r="BO565" i="5" s="1"/>
  <c r="AH565" i="5"/>
  <c r="BC565" i="5"/>
  <c r="BE675" i="5"/>
  <c r="BZ675" i="5" s="1"/>
  <c r="AJ675" i="5"/>
  <c r="BW675" i="5"/>
  <c r="AG675" i="5"/>
  <c r="BB675" i="5" s="1"/>
  <c r="AO892" i="5"/>
  <c r="BJ892" i="5" s="1"/>
  <c r="AB892" i="5"/>
  <c r="AW892" i="5" s="1"/>
  <c r="AA972" i="5"/>
  <c r="AV972" i="5"/>
  <c r="BQ972" i="5" s="1"/>
  <c r="CH972" i="5"/>
  <c r="W972" i="5"/>
  <c r="AR972" i="5" s="1"/>
  <c r="AK185" i="5"/>
  <c r="BF185" i="5" s="1"/>
  <c r="BU185" i="5"/>
  <c r="AE185" i="5"/>
  <c r="AZ185" i="5" s="1"/>
  <c r="AK268" i="5"/>
  <c r="BF268" i="5" s="1"/>
  <c r="AO268" i="5"/>
  <c r="AD119" i="5"/>
  <c r="AE119" i="5"/>
  <c r="AZ119" i="5" s="1"/>
  <c r="BI608" i="5"/>
  <c r="AN608" i="5"/>
  <c r="CD608" i="5" s="1"/>
  <c r="AL608" i="5"/>
  <c r="BG608" i="5" s="1"/>
  <c r="AN18" i="5"/>
  <c r="AM18" i="5"/>
  <c r="AA373" i="5"/>
  <c r="AC373" i="5"/>
  <c r="AX373" i="5" s="1"/>
  <c r="AA579" i="5"/>
  <c r="AV579" i="5" s="1"/>
  <c r="AX579" i="5"/>
  <c r="BS579" i="5" s="1"/>
  <c r="AC579" i="5"/>
  <c r="X600" i="5"/>
  <c r="AS600" i="5" s="1"/>
  <c r="BN600" i="5" s="1"/>
  <c r="AL600" i="5"/>
  <c r="BG600" i="5" s="1"/>
  <c r="AH168" i="5"/>
  <c r="BC168" i="5" s="1"/>
  <c r="BX168" i="5" s="1"/>
  <c r="CH168" i="5"/>
  <c r="W168" i="5"/>
  <c r="AP474" i="5"/>
  <c r="AB474" i="5"/>
  <c r="AW474" i="5" s="1"/>
  <c r="AI218" i="5"/>
  <c r="AL218" i="5"/>
  <c r="AI125" i="5"/>
  <c r="AO125" i="5"/>
  <c r="BJ125" i="5" s="1"/>
  <c r="AK116" i="5"/>
  <c r="BF116" i="5" s="1"/>
  <c r="AO116" i="5"/>
  <c r="CF360" i="5"/>
  <c r="BK360" i="5"/>
  <c r="AP360" i="5"/>
  <c r="AJ360" i="5"/>
  <c r="AD666" i="5"/>
  <c r="AO666" i="5"/>
  <c r="BJ666" i="5"/>
  <c r="Y667" i="5"/>
  <c r="AC667" i="5"/>
  <c r="AX667" i="5"/>
  <c r="BS667" i="5" s="1"/>
  <c r="AD441" i="5"/>
  <c r="AM441" i="5"/>
  <c r="BH441" i="5" s="1"/>
  <c r="CC441" i="5" s="1"/>
  <c r="BS957" i="5"/>
  <c r="AC957" i="5"/>
  <c r="AX957" i="5" s="1"/>
  <c r="W957" i="5"/>
  <c r="CH957" i="5"/>
  <c r="AH854" i="5"/>
  <c r="BC854" i="5" s="1"/>
  <c r="BX854" i="5" s="1"/>
  <c r="AG854" i="5"/>
  <c r="BB854" i="5" s="1"/>
  <c r="AK500" i="5"/>
  <c r="BF500" i="5"/>
  <c r="CA500" i="5" s="1"/>
  <c r="AB500" i="5"/>
  <c r="AW500" i="5"/>
  <c r="AP928" i="5"/>
  <c r="AE928" i="5"/>
  <c r="AZ928" i="5" s="1"/>
  <c r="AV1009" i="5"/>
  <c r="AA1009" i="5"/>
  <c r="AO1009" i="5"/>
  <c r="BJ1009" i="5" s="1"/>
  <c r="AA490" i="5"/>
  <c r="AV490" i="5" s="1"/>
  <c r="BQ490" i="5" s="1"/>
  <c r="AJ490" i="5"/>
  <c r="Y733" i="5"/>
  <c r="AT733" i="5" s="1"/>
  <c r="BO733" i="5"/>
  <c r="AO733" i="5"/>
  <c r="BJ733" i="5" s="1"/>
  <c r="AP178" i="5"/>
  <c r="AX178" i="5"/>
  <c r="BS178" i="5" s="1"/>
  <c r="AC178" i="5"/>
  <c r="AI414" i="5"/>
  <c r="AC414" i="5"/>
  <c r="AX414" i="5"/>
  <c r="CA34" i="5"/>
  <c r="AK34" i="5"/>
  <c r="BF34" i="5" s="1"/>
  <c r="X34" i="5"/>
  <c r="AS34" i="5" s="1"/>
  <c r="X66" i="5"/>
  <c r="AS66" i="5" s="1"/>
  <c r="AB66" i="5"/>
  <c r="AW66" i="5" s="1"/>
  <c r="AC857" i="5"/>
  <c r="AG857" i="5"/>
  <c r="AF971" i="5"/>
  <c r="BA971" i="5" s="1"/>
  <c r="BV971" i="5"/>
  <c r="AG971" i="5"/>
  <c r="AF1007" i="5"/>
  <c r="X1007" i="5"/>
  <c r="AS1007" i="5" s="1"/>
  <c r="BN1007" i="5" s="1"/>
  <c r="AP651" i="5"/>
  <c r="BK651" i="5" s="1"/>
  <c r="AJ651" i="5"/>
  <c r="BE651" i="5"/>
  <c r="AF633" i="5"/>
  <c r="BA633" i="5" s="1"/>
  <c r="BV633" i="5" s="1"/>
  <c r="AJ633" i="5"/>
  <c r="BE633" i="5" s="1"/>
  <c r="BZ633" i="5" s="1"/>
  <c r="AP69" i="5"/>
  <c r="BK69" i="5" s="1"/>
  <c r="AM69" i="5"/>
  <c r="BH69" i="5" s="1"/>
  <c r="AD326" i="5"/>
  <c r="AC326" i="5"/>
  <c r="AX326" i="5" s="1"/>
  <c r="AD817" i="5"/>
  <c r="AY817" i="5" s="1"/>
  <c r="BT817" i="5" s="1"/>
  <c r="BC817" i="5"/>
  <c r="BX817" i="5" s="1"/>
  <c r="AH817" i="5"/>
  <c r="Y215" i="5"/>
  <c r="AT215" i="5" s="1"/>
  <c r="AH215" i="5"/>
  <c r="AA861" i="5"/>
  <c r="AV861" i="5" s="1"/>
  <c r="AL861" i="5"/>
  <c r="BG861" i="5" s="1"/>
  <c r="CB861" i="5"/>
  <c r="AP811" i="5"/>
  <c r="AL811" i="5"/>
  <c r="BG811" i="5" s="1"/>
  <c r="AK36" i="5"/>
  <c r="AO36" i="5"/>
  <c r="BJ36" i="5" s="1"/>
  <c r="AA851" i="5"/>
  <c r="AV851" i="5" s="1"/>
  <c r="AL851" i="5"/>
  <c r="BG851" i="5" s="1"/>
  <c r="CB851" i="5" s="1"/>
  <c r="CF941" i="5"/>
  <c r="AP941" i="5"/>
  <c r="BK941" i="5" s="1"/>
  <c r="AB941" i="5"/>
  <c r="AW941" i="5" s="1"/>
  <c r="BR941" i="5" s="1"/>
  <c r="AN166" i="5"/>
  <c r="AE166" i="5"/>
  <c r="AZ166" i="5" s="1"/>
  <c r="AI288" i="5"/>
  <c r="BD288" i="5" s="1"/>
  <c r="BY288" i="5"/>
  <c r="X288" i="5"/>
  <c r="AS288" i="5" s="1"/>
  <c r="AA153" i="5"/>
  <c r="AM153" i="5"/>
  <c r="BH153" i="5" s="1"/>
  <c r="AC318" i="5"/>
  <c r="AB318" i="5"/>
  <c r="X398" i="5"/>
  <c r="AB398" i="5"/>
  <c r="AW398" i="5" s="1"/>
  <c r="AF524" i="5"/>
  <c r="BA524" i="5"/>
  <c r="BV524" i="5"/>
  <c r="AL524" i="5"/>
  <c r="AN761" i="5"/>
  <c r="BI761" i="5" s="1"/>
  <c r="AG761" i="5"/>
  <c r="BB761" i="5" s="1"/>
  <c r="AF801" i="5"/>
  <c r="BA801" i="5" s="1"/>
  <c r="AE801" i="5"/>
  <c r="BI891" i="5"/>
  <c r="AN891" i="5"/>
  <c r="CD891" i="5" s="1"/>
  <c r="AJ891" i="5"/>
  <c r="BE891" i="5" s="1"/>
  <c r="BZ891" i="5" s="1"/>
  <c r="AK348" i="5"/>
  <c r="BF348" i="5" s="1"/>
  <c r="AZ348" i="5"/>
  <c r="AE348" i="5"/>
  <c r="AV584" i="5"/>
  <c r="AA584" i="5"/>
  <c r="AJ584" i="5"/>
  <c r="AN534" i="5"/>
  <c r="BI534" i="5"/>
  <c r="AM534" i="5"/>
  <c r="Y771" i="5"/>
  <c r="AT771" i="5" s="1"/>
  <c r="AH771" i="5"/>
  <c r="BC771" i="5" s="1"/>
  <c r="AH448" i="5"/>
  <c r="BC448" i="5" s="1"/>
  <c r="BW448" i="5"/>
  <c r="AG448" i="5"/>
  <c r="BB448" i="5" s="1"/>
  <c r="BH981" i="5"/>
  <c r="CC981" i="5" s="1"/>
  <c r="AM981" i="5"/>
  <c r="AG981" i="5"/>
  <c r="BB981" i="5" s="1"/>
  <c r="AK277" i="5"/>
  <c r="BF277" i="5" s="1"/>
  <c r="AG277" i="5"/>
  <c r="BB277" i="5" s="1"/>
  <c r="AK704" i="5"/>
  <c r="AL704" i="5"/>
  <c r="BG704" i="5" s="1"/>
  <c r="BF759" i="5"/>
  <c r="AK759" i="5"/>
  <c r="Z759" i="5"/>
  <c r="AU759" i="5" s="1"/>
  <c r="BP759" i="5" s="1"/>
  <c r="AF841" i="5"/>
  <c r="BA841" i="5"/>
  <c r="AE841" i="5"/>
  <c r="AZ841" i="5" s="1"/>
  <c r="BU841" i="5" s="1"/>
  <c r="AN438" i="5"/>
  <c r="BI438" i="5"/>
  <c r="CD438" i="5" s="1"/>
  <c r="W438" i="5"/>
  <c r="CH438" i="5"/>
  <c r="AI554" i="5"/>
  <c r="AJ554" i="5"/>
  <c r="BE554" i="5" s="1"/>
  <c r="BZ554" i="5" s="1"/>
  <c r="AI557" i="5"/>
  <c r="BD557" i="5" s="1"/>
  <c r="BY557" i="5" s="1"/>
  <c r="AC557" i="5"/>
  <c r="AX557" i="5"/>
  <c r="AF627" i="5"/>
  <c r="BA627" i="5"/>
  <c r="BV627" i="5" s="1"/>
  <c r="AO627" i="5"/>
  <c r="AH291" i="5"/>
  <c r="BC291" i="5" s="1"/>
  <c r="BX291" i="5" s="1"/>
  <c r="AG291" i="5"/>
  <c r="BB291" i="5" s="1"/>
  <c r="AO236" i="5"/>
  <c r="BJ236" i="5"/>
  <c r="AG236" i="5"/>
  <c r="CD111" i="5"/>
  <c r="BI111" i="5"/>
  <c r="AN111" i="5"/>
  <c r="AL111" i="5"/>
  <c r="BG111" i="5" s="1"/>
  <c r="CB111" i="5" s="1"/>
  <c r="AK547" i="5"/>
  <c r="AG547" i="5"/>
  <c r="AP774" i="5"/>
  <c r="BK774" i="5" s="1"/>
  <c r="CF774" i="5" s="1"/>
  <c r="AO774" i="5"/>
  <c r="BJ774" i="5" s="1"/>
  <c r="CE774" i="5"/>
  <c r="AN381" i="5"/>
  <c r="AG381" i="5"/>
  <c r="BB381" i="5" s="1"/>
  <c r="AN687" i="5"/>
  <c r="BI687" i="5" s="1"/>
  <c r="AG687" i="5"/>
  <c r="AF745" i="5"/>
  <c r="AJ745" i="5"/>
  <c r="AV538" i="5"/>
  <c r="AA538" i="5"/>
  <c r="X538" i="5"/>
  <c r="AN648" i="5"/>
  <c r="BI648" i="5" s="1"/>
  <c r="AM648" i="5"/>
  <c r="BH648" i="5"/>
  <c r="CC648" i="5" s="1"/>
  <c r="X558" i="5"/>
  <c r="AR558" i="5"/>
  <c r="BM558" i="5" s="1"/>
  <c r="W558" i="5"/>
  <c r="CH558" i="5"/>
  <c r="AC129" i="5"/>
  <c r="AX129" i="5" s="1"/>
  <c r="AB129" i="5"/>
  <c r="AK229" i="5"/>
  <c r="BG229" i="5"/>
  <c r="CB229" i="5"/>
  <c r="AL229" i="5"/>
  <c r="BF719" i="5"/>
  <c r="AK719" i="5"/>
  <c r="AE719" i="5"/>
  <c r="AZ719" i="5" s="1"/>
  <c r="AN155" i="5"/>
  <c r="BI155" i="5" s="1"/>
  <c r="AO155" i="5"/>
  <c r="BJ155" i="5"/>
  <c r="CE155" i="5" s="1"/>
  <c r="CA102" i="5"/>
  <c r="AK102" i="5"/>
  <c r="BF102" i="5" s="1"/>
  <c r="X102" i="5"/>
  <c r="AS102" i="5" s="1"/>
  <c r="Y945" i="5"/>
  <c r="AT945" i="5" s="1"/>
  <c r="BO945" i="5" s="1"/>
  <c r="X945" i="5"/>
  <c r="AS945" i="5" s="1"/>
  <c r="AI362" i="5"/>
  <c r="BD362" i="5" s="1"/>
  <c r="AC362" i="5"/>
  <c r="AX362" i="5" s="1"/>
  <c r="AI402" i="5"/>
  <c r="BD402" i="5" s="1"/>
  <c r="BY402" i="5" s="1"/>
  <c r="X402" i="5"/>
  <c r="AS402" i="5" s="1"/>
  <c r="AD678" i="5"/>
  <c r="AH678" i="5"/>
  <c r="BC678" i="5" s="1"/>
  <c r="BX678" i="5" s="1"/>
  <c r="AM123" i="5"/>
  <c r="BH123" i="5" s="1"/>
  <c r="W123" i="5"/>
  <c r="AR123" i="5"/>
  <c r="BM123" i="5"/>
  <c r="CH123" i="5"/>
  <c r="AC588" i="5"/>
  <c r="AX588" i="5"/>
  <c r="AB588" i="5"/>
  <c r="AW588" i="5" s="1"/>
  <c r="BR588" i="5" s="1"/>
  <c r="AN213" i="5"/>
  <c r="BI213" i="5" s="1"/>
  <c r="Z213" i="5"/>
  <c r="AU213" i="5" s="1"/>
  <c r="AN876" i="5"/>
  <c r="BI876" i="5"/>
  <c r="CD876" i="5"/>
  <c r="AL876" i="5"/>
  <c r="BI896" i="5"/>
  <c r="AN896" i="5"/>
  <c r="AE896" i="5"/>
  <c r="AZ896" i="5" s="1"/>
  <c r="AP187" i="5"/>
  <c r="BK187" i="5" s="1"/>
  <c r="CF187" i="5" s="1"/>
  <c r="AB187" i="5"/>
  <c r="AW187" i="5" s="1"/>
  <c r="AD856" i="5"/>
  <c r="BJ856" i="5"/>
  <c r="CE856" i="5" s="1"/>
  <c r="AO856" i="5"/>
  <c r="AI113" i="5"/>
  <c r="BD113" i="5" s="1"/>
  <c r="AM113" i="5"/>
  <c r="AD619" i="5"/>
  <c r="X619" i="5"/>
  <c r="AS619" i="5" s="1"/>
  <c r="Y174" i="5"/>
  <c r="AT174" i="5" s="1"/>
  <c r="BO174" i="5" s="1"/>
  <c r="AJ174" i="5"/>
  <c r="BE174" i="5" s="1"/>
  <c r="AE629" i="5"/>
  <c r="AZ629" i="5" s="1"/>
  <c r="BU629" i="5" s="1"/>
  <c r="Z629" i="5"/>
  <c r="AU629" i="5" s="1"/>
  <c r="BP629" i="5" s="1"/>
  <c r="AC836" i="5"/>
  <c r="CH836" i="5"/>
  <c r="W836" i="5"/>
  <c r="AR836" i="5" s="1"/>
  <c r="AA679" i="5"/>
  <c r="AL679" i="5"/>
  <c r="BG679" i="5"/>
  <c r="CB679" i="5"/>
  <c r="AN62" i="5"/>
  <c r="BI62" i="5" s="1"/>
  <c r="Z62" i="5"/>
  <c r="BP62" i="5" s="1"/>
  <c r="AU62" i="5"/>
  <c r="AK696" i="5"/>
  <c r="BF696" i="5" s="1"/>
  <c r="AO696" i="5"/>
  <c r="BJ696" i="5"/>
  <c r="AF190" i="5"/>
  <c r="BP190" i="5"/>
  <c r="AU190" i="5"/>
  <c r="Z190" i="5"/>
  <c r="AI806" i="5"/>
  <c r="BD806" i="5" s="1"/>
  <c r="BY806" i="5" s="1"/>
  <c r="AH806" i="5"/>
  <c r="AA977" i="5"/>
  <c r="Z977" i="5"/>
  <c r="AU977" i="5" s="1"/>
  <c r="AP906" i="5"/>
  <c r="CE906" i="5"/>
  <c r="AO906" i="5"/>
  <c r="BJ906" i="5" s="1"/>
  <c r="AI443" i="5"/>
  <c r="BD443" i="5" s="1"/>
  <c r="AM443" i="5"/>
  <c r="BH443" i="5" s="1"/>
  <c r="AH283" i="5"/>
  <c r="BC283" i="5" s="1"/>
  <c r="W283" i="5"/>
  <c r="AR283" i="5"/>
  <c r="CH283" i="5"/>
  <c r="X433" i="5"/>
  <c r="CH433" i="5"/>
  <c r="W433" i="5"/>
  <c r="Y473" i="5"/>
  <c r="AT473" i="5" s="1"/>
  <c r="W473" i="5"/>
  <c r="CH473" i="5"/>
  <c r="AK639" i="5"/>
  <c r="BF639" i="5" s="1"/>
  <c r="AG639" i="5"/>
  <c r="BB639" i="5" s="1"/>
  <c r="BW639" i="5" s="1"/>
  <c r="AN963" i="5"/>
  <c r="BI963" i="5" s="1"/>
  <c r="AL963" i="5"/>
  <c r="BG963" i="5" s="1"/>
  <c r="CB963" i="5" s="1"/>
  <c r="AK658" i="5"/>
  <c r="BF658" i="5" s="1"/>
  <c r="AG658" i="5"/>
  <c r="AD482" i="5"/>
  <c r="AY482" i="5"/>
  <c r="AS482" i="5"/>
  <c r="BN482" i="5" s="1"/>
  <c r="X482" i="5"/>
  <c r="BV472" i="5"/>
  <c r="AF472" i="5"/>
  <c r="BA472" i="5" s="1"/>
  <c r="AE472" i="5"/>
  <c r="Y21" i="5"/>
  <c r="AT21" i="5"/>
  <c r="BO21" i="5" s="1"/>
  <c r="AM21" i="5"/>
  <c r="BH21" i="5" s="1"/>
  <c r="AI998" i="5"/>
  <c r="BD998" i="5" s="1"/>
  <c r="AM998" i="5"/>
  <c r="BH998" i="5" s="1"/>
  <c r="CC998" i="5"/>
  <c r="AS508" i="5"/>
  <c r="BN508" i="5" s="1"/>
  <c r="X508" i="5"/>
  <c r="AL508" i="5"/>
  <c r="BG508" i="5" s="1"/>
  <c r="CB508" i="5" s="1"/>
  <c r="BC184" i="5"/>
  <c r="BX184" i="5" s="1"/>
  <c r="AH184" i="5"/>
  <c r="CH184" i="5"/>
  <c r="AR184" i="5"/>
  <c r="W184" i="5"/>
  <c r="AP785" i="5"/>
  <c r="BK785" i="5" s="1"/>
  <c r="W785" i="5"/>
  <c r="CH785" i="5"/>
  <c r="AK1015" i="5"/>
  <c r="BF1015" i="5" s="1"/>
  <c r="AL1015" i="5"/>
  <c r="AP885" i="5"/>
  <c r="BK885" i="5" s="1"/>
  <c r="AO885" i="5"/>
  <c r="BJ885" i="5" s="1"/>
  <c r="CE885" i="5" s="1"/>
  <c r="AP875" i="5"/>
  <c r="AO875" i="5"/>
  <c r="BJ875" i="5" s="1"/>
  <c r="CE875" i="5" s="1"/>
  <c r="AN352" i="5"/>
  <c r="AJ352" i="5"/>
  <c r="BE352" i="5" s="1"/>
  <c r="BZ352" i="5" s="1"/>
  <c r="AI372" i="5"/>
  <c r="AM372" i="5"/>
  <c r="AI706" i="5"/>
  <c r="X706" i="5"/>
  <c r="AA845" i="5"/>
  <c r="AH845" i="5"/>
  <c r="AM855" i="5"/>
  <c r="BH855" i="5" s="1"/>
  <c r="W855" i="5"/>
  <c r="AR855" i="5" s="1"/>
  <c r="CH855" i="5"/>
  <c r="AC925" i="5"/>
  <c r="AX925" i="5"/>
  <c r="BS925" i="5" s="1"/>
  <c r="W925" i="5"/>
  <c r="AR925" i="5" s="1"/>
  <c r="BM925" i="5" s="1"/>
  <c r="CH925" i="5"/>
  <c r="BI498" i="5"/>
  <c r="CD498" i="5"/>
  <c r="AN498" i="5"/>
  <c r="CH498" i="5"/>
  <c r="W498" i="5"/>
  <c r="AR498" i="5" s="1"/>
  <c r="AA568" i="5"/>
  <c r="AJ568" i="5"/>
  <c r="AN628" i="5"/>
  <c r="BI628" i="5"/>
  <c r="AJ628" i="5"/>
  <c r="BE628" i="5" s="1"/>
  <c r="AN743" i="5"/>
  <c r="BI743" i="5"/>
  <c r="AO743" i="5"/>
  <c r="BJ743" i="5" s="1"/>
  <c r="CE743" i="5" s="1"/>
  <c r="AI54" i="5"/>
  <c r="BD54" i="5" s="1"/>
  <c r="BY54" i="5" s="1"/>
  <c r="X54" i="5"/>
  <c r="AS54" i="5" s="1"/>
  <c r="BN54" i="5" s="1"/>
  <c r="Y28" i="5"/>
  <c r="BO28" i="5" s="1"/>
  <c r="AT28" i="5"/>
  <c r="X28" i="5"/>
  <c r="AD225" i="5"/>
  <c r="AM225" i="5"/>
  <c r="BH225" i="5" s="1"/>
  <c r="CC225" i="5" s="1"/>
  <c r="AD206" i="5"/>
  <c r="X206" i="5"/>
  <c r="AO505" i="5"/>
  <c r="BJ505" i="5" s="1"/>
  <c r="W505" i="5"/>
  <c r="AR505" i="5"/>
  <c r="BM505" i="5"/>
  <c r="CH505" i="5"/>
  <c r="AX175" i="5"/>
  <c r="AC175" i="5"/>
  <c r="Z175" i="5"/>
  <c r="AI903" i="5"/>
  <c r="AG903" i="5"/>
  <c r="AA165" i="5"/>
  <c r="AV165" i="5" s="1"/>
  <c r="BQ165" i="5" s="1"/>
  <c r="AB165" i="5"/>
  <c r="AF758" i="5"/>
  <c r="BA758" i="5" s="1"/>
  <c r="AL758" i="5"/>
  <c r="BG758" i="5" s="1"/>
  <c r="CB758" i="5" s="1"/>
  <c r="AK1006" i="5"/>
  <c r="BF1006" i="5" s="1"/>
  <c r="AE1006" i="5"/>
  <c r="AD72" i="5"/>
  <c r="AY72" i="5" s="1"/>
  <c r="BT72" i="5" s="1"/>
  <c r="AO72" i="5"/>
  <c r="BJ72" i="5"/>
  <c r="CE72" i="5"/>
  <c r="AI42" i="5"/>
  <c r="BD42" i="5"/>
  <c r="AO42" i="5"/>
  <c r="BJ42" i="5" s="1"/>
  <c r="Y689" i="5"/>
  <c r="AT689" i="5" s="1"/>
  <c r="BO689" i="5" s="1"/>
  <c r="X689" i="5"/>
  <c r="Y816" i="5"/>
  <c r="AT816" i="5" s="1"/>
  <c r="AM816" i="5"/>
  <c r="BH816" i="5" s="1"/>
  <c r="CC816" i="5" s="1"/>
  <c r="AH993" i="5"/>
  <c r="BC993" i="5" s="1"/>
  <c r="W993" i="5"/>
  <c r="CH993" i="5"/>
  <c r="AM967" i="5"/>
  <c r="BH967" i="5" s="1"/>
  <c r="AE967" i="5"/>
  <c r="AZ967" i="5" s="1"/>
  <c r="BU967" i="5" s="1"/>
  <c r="AF245" i="5"/>
  <c r="AB245" i="5"/>
  <c r="AY216" i="5"/>
  <c r="AD216" i="5"/>
  <c r="Z216" i="5"/>
  <c r="AU216" i="5" s="1"/>
  <c r="AA232" i="5"/>
  <c r="AV232" i="5" s="1"/>
  <c r="AO232" i="5"/>
  <c r="BJ232" i="5"/>
  <c r="CE232" i="5"/>
  <c r="AP363" i="5"/>
  <c r="BK363" i="5" s="1"/>
  <c r="CF363" i="5" s="1"/>
  <c r="AU363" i="5"/>
  <c r="Z363" i="5"/>
  <c r="BP363" i="5" s="1"/>
  <c r="AI203" i="5"/>
  <c r="BD203" i="5"/>
  <c r="BY203" i="5"/>
  <c r="AL203" i="5"/>
  <c r="AD353" i="5"/>
  <c r="AY353" i="5" s="1"/>
  <c r="BT353" i="5" s="1"/>
  <c r="BZ353" i="5"/>
  <c r="AJ353" i="5"/>
  <c r="BE353" i="5" s="1"/>
  <c r="Y453" i="5"/>
  <c r="AH453" i="5"/>
  <c r="BC453" i="5"/>
  <c r="Y423" i="5"/>
  <c r="X423" i="5"/>
  <c r="AS423" i="5" s="1"/>
  <c r="AM539" i="5"/>
  <c r="BH539" i="5" s="1"/>
  <c r="CC539" i="5"/>
  <c r="AG539" i="5"/>
  <c r="BB539" i="5" s="1"/>
  <c r="AH255" i="5"/>
  <c r="BC255" i="5" s="1"/>
  <c r="AL255" i="5"/>
  <c r="BG255" i="5" s="1"/>
  <c r="CB255" i="5" s="1"/>
  <c r="AK177" i="5"/>
  <c r="CH177" i="5"/>
  <c r="W177" i="5"/>
  <c r="AR177" i="5" s="1"/>
  <c r="AF790" i="5"/>
  <c r="AG790" i="5"/>
  <c r="BB790" i="5" s="1"/>
  <c r="AK467" i="5"/>
  <c r="BF467" i="5" s="1"/>
  <c r="AJ467" i="5"/>
  <c r="BE467" i="5" s="1"/>
  <c r="Y275" i="5"/>
  <c r="AT275" i="5" s="1"/>
  <c r="AE275" i="5"/>
  <c r="AZ275" i="5" s="1"/>
  <c r="AF466" i="5"/>
  <c r="BA466" i="5" s="1"/>
  <c r="AO466" i="5"/>
  <c r="BJ466" i="5"/>
  <c r="CE466" i="5" s="1"/>
  <c r="AD202" i="5"/>
  <c r="AY202" i="5" s="1"/>
  <c r="AJ202" i="5"/>
  <c r="AI900" i="5"/>
  <c r="AH900" i="5"/>
  <c r="BC900" i="5" s="1"/>
  <c r="BX900" i="5" s="1"/>
  <c r="AD106" i="5"/>
  <c r="AY106" i="5"/>
  <c r="AH106" i="5"/>
  <c r="BC106" i="5" s="1"/>
  <c r="AM107" i="5"/>
  <c r="W107" i="5"/>
  <c r="CH107" i="5"/>
  <c r="X532" i="5"/>
  <c r="AS532" i="5"/>
  <c r="CH532" i="5"/>
  <c r="W532" i="5"/>
  <c r="AF847" i="5"/>
  <c r="BA847" i="5" s="1"/>
  <c r="AL847" i="5"/>
  <c r="AD511" i="5"/>
  <c r="AY511" i="5" s="1"/>
  <c r="AE511" i="5"/>
  <c r="AZ511" i="5" s="1"/>
  <c r="BU511" i="5"/>
  <c r="AN571" i="5"/>
  <c r="BI571" i="5"/>
  <c r="CH571" i="5"/>
  <c r="W571" i="5"/>
  <c r="AN407" i="5"/>
  <c r="AO407" i="5"/>
  <c r="Y212" i="5"/>
  <c r="BO212" i="5" s="1"/>
  <c r="AT212" i="5"/>
  <c r="Z212" i="5"/>
  <c r="AU212" i="5" s="1"/>
  <c r="BP212" i="5" s="1"/>
  <c r="BD270" i="5"/>
  <c r="AI270" i="5"/>
  <c r="BY270" i="5" s="1"/>
  <c r="X270" i="5"/>
  <c r="AS270" i="5" s="1"/>
  <c r="AI849" i="5"/>
  <c r="AC849" i="5"/>
  <c r="AX849" i="5" s="1"/>
  <c r="AD316" i="5"/>
  <c r="AM316" i="5"/>
  <c r="BH316" i="5" s="1"/>
  <c r="AM867" i="5"/>
  <c r="W867" i="5"/>
  <c r="BM867" i="5" s="1"/>
  <c r="AR867" i="5"/>
  <c r="CH867" i="5"/>
  <c r="AC376" i="5"/>
  <c r="AX376" i="5" s="1"/>
  <c r="AB376" i="5"/>
  <c r="AW376" i="5" s="1"/>
  <c r="AI622" i="5"/>
  <c r="BD622" i="5" s="1"/>
  <c r="Z622" i="5"/>
  <c r="AU622" i="5"/>
  <c r="BP622" i="5" s="1"/>
  <c r="AP33" i="5"/>
  <c r="BK33" i="5" s="1"/>
  <c r="AG33" i="5"/>
  <c r="AK683" i="5"/>
  <c r="BF683" i="5" s="1"/>
  <c r="CA683" i="5" s="1"/>
  <c r="Z683" i="5"/>
  <c r="AU683" i="5" s="1"/>
  <c r="AK244" i="5"/>
  <c r="BF244" i="5" s="1"/>
  <c r="AJ244" i="5"/>
  <c r="BE244" i="5" s="1"/>
  <c r="AF39" i="5"/>
  <c r="BA39" i="5" s="1"/>
  <c r="AO39" i="5"/>
  <c r="BJ39" i="5" s="1"/>
  <c r="AP337" i="5"/>
  <c r="BK337" i="5"/>
  <c r="CF337" i="5" s="1"/>
  <c r="AE337" i="5"/>
  <c r="AZ337" i="5" s="1"/>
  <c r="BE1004" i="5"/>
  <c r="BZ1004" i="5" s="1"/>
  <c r="AJ1004" i="5"/>
  <c r="Z1004" i="5"/>
  <c r="AU1004" i="5" s="1"/>
  <c r="AO235" i="5"/>
  <c r="BJ235" i="5" s="1"/>
  <c r="CH235" i="5"/>
  <c r="AR235" i="5"/>
  <c r="W235" i="5"/>
  <c r="AK740" i="5"/>
  <c r="BF740" i="5"/>
  <c r="AB740" i="5"/>
  <c r="AW740" i="5" s="1"/>
  <c r="BR740" i="5" s="1"/>
  <c r="AP205" i="5"/>
  <c r="BK205" i="5" s="1"/>
  <c r="W205" i="5"/>
  <c r="CH205" i="5"/>
  <c r="AR205" i="5"/>
  <c r="AP621" i="5"/>
  <c r="BK621" i="5"/>
  <c r="Z621" i="5"/>
  <c r="AU621" i="5" s="1"/>
  <c r="BP621" i="5" s="1"/>
  <c r="AI247" i="5"/>
  <c r="AE247" i="5"/>
  <c r="AZ247" i="5" s="1"/>
  <c r="BU247" i="5" s="1"/>
  <c r="AF830" i="5"/>
  <c r="BA830" i="5" s="1"/>
  <c r="BV830" i="5"/>
  <c r="AO830" i="5"/>
  <c r="BJ830" i="5" s="1"/>
  <c r="CE830" i="5" s="1"/>
  <c r="BO727" i="5"/>
  <c r="Y727" i="5"/>
  <c r="AT727" i="5" s="1"/>
  <c r="X727" i="5"/>
  <c r="AI117" i="5"/>
  <c r="BD117" i="5" s="1"/>
  <c r="BY117" i="5" s="1"/>
  <c r="AH117" i="5"/>
  <c r="BC117" i="5" s="1"/>
  <c r="AI97" i="5"/>
  <c r="BD97" i="5" s="1"/>
  <c r="BY97" i="5"/>
  <c r="AH97" i="5"/>
  <c r="AM147" i="5"/>
  <c r="BH147" i="5"/>
  <c r="CC147" i="5"/>
  <c r="AL147" i="5"/>
  <c r="BG147" i="5" s="1"/>
  <c r="X976" i="5"/>
  <c r="AS976" i="5" s="1"/>
  <c r="AL976" i="5"/>
  <c r="BG976" i="5" s="1"/>
  <c r="CB976" i="5" s="1"/>
  <c r="AN711" i="5"/>
  <c r="BI711" i="5" s="1"/>
  <c r="CD711" i="5" s="1"/>
  <c r="Z711" i="5"/>
  <c r="AU711" i="5" s="1"/>
  <c r="AN79" i="5"/>
  <c r="BI79" i="5" s="1"/>
  <c r="CD79" i="5" s="1"/>
  <c r="AJ79" i="5"/>
  <c r="BE79" i="5"/>
  <c r="BZ79" i="5"/>
  <c r="AI996" i="5"/>
  <c r="BD996" i="5" s="1"/>
  <c r="AE996" i="5"/>
  <c r="AZ996" i="5" s="1"/>
  <c r="BU996" i="5" s="1"/>
  <c r="AA512" i="5"/>
  <c r="AV512" i="5"/>
  <c r="AO512" i="5"/>
  <c r="BJ512" i="5" s="1"/>
  <c r="CE512" i="5"/>
  <c r="AV357" i="5"/>
  <c r="AA357" i="5"/>
  <c r="BJ357" i="5"/>
  <c r="AO357" i="5"/>
  <c r="AI266" i="5"/>
  <c r="BD266" i="5"/>
  <c r="BY266" i="5"/>
  <c r="AH266" i="5"/>
  <c r="BC266" i="5" s="1"/>
  <c r="BX266" i="5" s="1"/>
  <c r="CD73" i="5"/>
  <c r="BI73" i="5"/>
  <c r="AN73" i="5"/>
  <c r="X73" i="5"/>
  <c r="AS73" i="5"/>
  <c r="BN73" i="5"/>
  <c r="AN698" i="5"/>
  <c r="BI698" i="5" s="1"/>
  <c r="CD698" i="5" s="1"/>
  <c r="AJ698" i="5"/>
  <c r="BE698" i="5"/>
  <c r="AM756" i="5"/>
  <c r="BH756" i="5"/>
  <c r="AB756" i="5"/>
  <c r="AW756" i="5" s="1"/>
  <c r="AC994" i="5"/>
  <c r="AX994" i="5" s="1"/>
  <c r="W994" i="5"/>
  <c r="AR994" i="5" s="1"/>
  <c r="BM994" i="5" s="1"/>
  <c r="CH994" i="5"/>
  <c r="AF110" i="5"/>
  <c r="BA110" i="5" s="1"/>
  <c r="BV110" i="5"/>
  <c r="AG110" i="5"/>
  <c r="BB110" i="5" s="1"/>
  <c r="BW110" i="5" s="1"/>
  <c r="AF380" i="5"/>
  <c r="BA380" i="5" s="1"/>
  <c r="AJ380" i="5"/>
  <c r="BE380" i="5" s="1"/>
  <c r="AN752" i="5"/>
  <c r="AE752" i="5"/>
  <c r="BF310" i="5"/>
  <c r="AK310" i="5"/>
  <c r="CA310" i="5" s="1"/>
  <c r="AJ310" i="5"/>
  <c r="BE310" i="5" s="1"/>
  <c r="BZ310" i="5" s="1"/>
  <c r="AA755" i="5"/>
  <c r="AV755" i="5" s="1"/>
  <c r="W755" i="5"/>
  <c r="CH755" i="5"/>
  <c r="AR755" i="5"/>
  <c r="Y370" i="5"/>
  <c r="AT370" i="5" s="1"/>
  <c r="AM370" i="5"/>
  <c r="AD576" i="5"/>
  <c r="Z576" i="5"/>
  <c r="AU576" i="5" s="1"/>
  <c r="AD586" i="5"/>
  <c r="AY586" i="5"/>
  <c r="BT586" i="5" s="1"/>
  <c r="X586" i="5"/>
  <c r="AS586" i="5" s="1"/>
  <c r="AH133" i="5"/>
  <c r="BC133" i="5" s="1"/>
  <c r="AG133" i="5"/>
  <c r="AH988" i="5"/>
  <c r="BC988" i="5" s="1"/>
  <c r="Z988" i="5"/>
  <c r="AU988" i="5" s="1"/>
  <c r="AI864" i="5"/>
  <c r="AG864" i="5"/>
  <c r="AF985" i="5"/>
  <c r="Z985" i="5"/>
  <c r="AU985" i="5"/>
  <c r="AN597" i="5"/>
  <c r="AL597" i="5"/>
  <c r="BG597" i="5" s="1"/>
  <c r="AF537" i="5"/>
  <c r="BA537" i="5" s="1"/>
  <c r="BV537" i="5" s="1"/>
  <c r="AJ537" i="5"/>
  <c r="AA647" i="5"/>
  <c r="AV647" i="5"/>
  <c r="AE647" i="5"/>
  <c r="AZ647" i="5" s="1"/>
  <c r="BU647" i="5" s="1"/>
  <c r="Y321" i="5"/>
  <c r="AT321" i="5" s="1"/>
  <c r="X321" i="5"/>
  <c r="AA271" i="5"/>
  <c r="AV271" i="5" s="1"/>
  <c r="X271" i="5"/>
  <c r="Y637" i="5"/>
  <c r="AT637" i="5" s="1"/>
  <c r="BO637" i="5" s="1"/>
  <c r="AC637" i="5"/>
  <c r="AX637" i="5" s="1"/>
  <c r="BS637" i="5"/>
  <c r="X567" i="5"/>
  <c r="AS567" i="5" s="1"/>
  <c r="Z567" i="5"/>
  <c r="AU567" i="5" s="1"/>
  <c r="BP567" i="5" s="1"/>
  <c r="AH471" i="5"/>
  <c r="BC471" i="5" s="1"/>
  <c r="BX471" i="5" s="1"/>
  <c r="AL471" i="5"/>
  <c r="CB471" i="5" s="1"/>
  <c r="BG471" i="5"/>
  <c r="AF924" i="5"/>
  <c r="BA924" i="5"/>
  <c r="BB924" i="5"/>
  <c r="BW924" i="5" s="1"/>
  <c r="AG924" i="5"/>
  <c r="AF506" i="5"/>
  <c r="BA506" i="5" s="1"/>
  <c r="Z506" i="5"/>
  <c r="AU506" i="5" s="1"/>
  <c r="AD982" i="5"/>
  <c r="AY982" i="5" s="1"/>
  <c r="AE982" i="5"/>
  <c r="AI139" i="5"/>
  <c r="AL139" i="5"/>
  <c r="BG139" i="5" s="1"/>
  <c r="AP412" i="5"/>
  <c r="BK412" i="5" s="1"/>
  <c r="Z412" i="5"/>
  <c r="AU412" i="5" s="1"/>
  <c r="AY382" i="5"/>
  <c r="BT382" i="5" s="1"/>
  <c r="AD382" i="5"/>
  <c r="Z382" i="5"/>
  <c r="AU382" i="5" s="1"/>
  <c r="AI835" i="5"/>
  <c r="AH835" i="5"/>
  <c r="BC835" i="5" s="1"/>
  <c r="BX835" i="5" s="1"/>
  <c r="AD51" i="5"/>
  <c r="AJ51" i="5"/>
  <c r="BE51" i="5" s="1"/>
  <c r="BZ51" i="5"/>
  <c r="AM1005" i="5"/>
  <c r="BH1005" i="5" s="1"/>
  <c r="CC1005" i="5" s="1"/>
  <c r="AG1005" i="5"/>
  <c r="X322" i="5"/>
  <c r="AS322" i="5" s="1"/>
  <c r="CH322" i="5"/>
  <c r="W322" i="5"/>
  <c r="AA548" i="5"/>
  <c r="AV548" i="5" s="1"/>
  <c r="AL548" i="5"/>
  <c r="AP528" i="5"/>
  <c r="AG528" i="5"/>
  <c r="BB528" i="5" s="1"/>
  <c r="AF805" i="5"/>
  <c r="BA805" i="5" s="1"/>
  <c r="BV805" i="5" s="1"/>
  <c r="AG805" i="5"/>
  <c r="BB805" i="5" s="1"/>
  <c r="BW805" i="5" s="1"/>
  <c r="AK735" i="5"/>
  <c r="BF735" i="5"/>
  <c r="CA735" i="5" s="1"/>
  <c r="AE735" i="5"/>
  <c r="AZ735" i="5" s="1"/>
  <c r="BU735" i="5" s="1"/>
  <c r="BI112" i="5"/>
  <c r="AN112" i="5"/>
  <c r="AE112" i="5"/>
  <c r="AA31" i="5"/>
  <c r="AV31" i="5" s="1"/>
  <c r="BQ31" i="5" s="1"/>
  <c r="AH31" i="5"/>
  <c r="Y668" i="5"/>
  <c r="AS668" i="5"/>
  <c r="BN668" i="5" s="1"/>
  <c r="X668" i="5"/>
  <c r="AN379" i="5"/>
  <c r="BI379" i="5" s="1"/>
  <c r="AH379" i="5"/>
  <c r="BC379" i="5" s="1"/>
  <c r="AM122" i="5"/>
  <c r="BH122" i="5" s="1"/>
  <c r="AL122" i="5"/>
  <c r="BG122" i="5"/>
  <c r="AH607" i="5"/>
  <c r="AB607" i="5"/>
  <c r="AW607" i="5" s="1"/>
  <c r="AK301" i="5"/>
  <c r="BF301" i="5" s="1"/>
  <c r="CA301" i="5" s="1"/>
  <c r="CH301" i="5"/>
  <c r="W301" i="5"/>
  <c r="AD132" i="5"/>
  <c r="AY132" i="5" s="1"/>
  <c r="BT132" i="5" s="1"/>
  <c r="CH132" i="5"/>
  <c r="W132" i="5"/>
  <c r="AR132" i="5"/>
  <c r="AD313" i="5"/>
  <c r="AY313" i="5" s="1"/>
  <c r="BT313" i="5" s="1"/>
  <c r="AE313" i="5"/>
  <c r="AF343" i="5"/>
  <c r="AO343" i="5"/>
  <c r="BJ343" i="5" s="1"/>
  <c r="CE343" i="5" s="1"/>
  <c r="AF483" i="5"/>
  <c r="AE483" i="5"/>
  <c r="AZ483" i="5" s="1"/>
  <c r="Y489" i="5"/>
  <c r="X489" i="5"/>
  <c r="AS489" i="5" s="1"/>
  <c r="AD569" i="5"/>
  <c r="AH569" i="5"/>
  <c r="BC569" i="5" s="1"/>
  <c r="AD219" i="5"/>
  <c r="AY219" i="5" s="1"/>
  <c r="AH219" i="5"/>
  <c r="BC219" i="5" s="1"/>
  <c r="BX219" i="5" s="1"/>
  <c r="AF284" i="5"/>
  <c r="AL284" i="5"/>
  <c r="AP734" i="5"/>
  <c r="AJ734" i="5"/>
  <c r="BI375" i="5"/>
  <c r="CD375" i="5" s="1"/>
  <c r="AN375" i="5"/>
  <c r="AO375" i="5"/>
  <c r="BJ375" i="5" s="1"/>
  <c r="AK356" i="5"/>
  <c r="BF356" i="5" s="1"/>
  <c r="AJ356" i="5"/>
  <c r="BE356" i="5" s="1"/>
  <c r="AK46" i="5"/>
  <c r="AJ46" i="5"/>
  <c r="BE46" i="5" s="1"/>
  <c r="Y897" i="5"/>
  <c r="AT897" i="5"/>
  <c r="X897" i="5"/>
  <c r="AN561" i="5"/>
  <c r="BI561" i="5" s="1"/>
  <c r="X561" i="5"/>
  <c r="AS561" i="5"/>
  <c r="AD295" i="5"/>
  <c r="AE295" i="5"/>
  <c r="AZ295" i="5"/>
  <c r="BU295" i="5" s="1"/>
  <c r="X127" i="5"/>
  <c r="AS127" i="5" s="1"/>
  <c r="AL127" i="5"/>
  <c r="BG127" i="5" s="1"/>
  <c r="CB127" i="5" s="1"/>
  <c r="X256" i="5"/>
  <c r="BR256" i="5"/>
  <c r="AB256" i="5"/>
  <c r="AW256" i="5" s="1"/>
  <c r="AN476" i="5"/>
  <c r="AO476" i="5"/>
  <c r="BJ476" i="5" s="1"/>
  <c r="AN436" i="5"/>
  <c r="BI436" i="5" s="1"/>
  <c r="BU436" i="5"/>
  <c r="AE436" i="5"/>
  <c r="AZ436" i="5" s="1"/>
  <c r="BY583" i="5"/>
  <c r="BD583" i="5"/>
  <c r="AI583" i="5"/>
  <c r="AB583" i="5"/>
  <c r="AW583" i="5" s="1"/>
  <c r="BR583" i="5" s="1"/>
  <c r="AA653" i="5"/>
  <c r="BQ653" i="5" s="1"/>
  <c r="AV653" i="5"/>
  <c r="AE653" i="5"/>
  <c r="AN89" i="5"/>
  <c r="BI89" i="5" s="1"/>
  <c r="AE89" i="5"/>
  <c r="AZ89" i="5" s="1"/>
  <c r="AD59" i="5"/>
  <c r="AC59" i="5"/>
  <c r="AX59" i="5"/>
  <c r="AA447" i="5"/>
  <c r="AV447" i="5" s="1"/>
  <c r="AM447" i="5"/>
  <c r="AD840" i="5"/>
  <c r="BT840" i="5" s="1"/>
  <c r="AY840" i="5"/>
  <c r="AM840" i="5"/>
  <c r="BH840" i="5"/>
  <c r="AC829" i="5"/>
  <c r="CH829" i="5"/>
  <c r="W829" i="5"/>
  <c r="X965" i="5"/>
  <c r="AS965" i="5"/>
  <c r="Z965" i="5"/>
  <c r="AU965" i="5" s="1"/>
  <c r="BP965" i="5" s="1"/>
  <c r="AP929" i="5"/>
  <c r="BK929" i="5" s="1"/>
  <c r="CH929" i="5"/>
  <c r="W929" i="5"/>
  <c r="AN455" i="5"/>
  <c r="Z455" i="5"/>
  <c r="AU455" i="5" s="1"/>
  <c r="BF86" i="5"/>
  <c r="AK86" i="5"/>
  <c r="CA86" i="5" s="1"/>
  <c r="AJ86" i="5"/>
  <c r="Y909" i="5"/>
  <c r="AJ909" i="5"/>
  <c r="BE909" i="5" s="1"/>
  <c r="BZ909" i="5" s="1"/>
  <c r="AI65" i="5"/>
  <c r="AJ65" i="5"/>
  <c r="BE65" i="5"/>
  <c r="AA315" i="5"/>
  <c r="AV315" i="5" s="1"/>
  <c r="BQ315" i="5" s="1"/>
  <c r="AJ315" i="5"/>
  <c r="BE315" i="5" s="1"/>
  <c r="Y611" i="5"/>
  <c r="AM611" i="5"/>
  <c r="AI477" i="5"/>
  <c r="BD477" i="5" s="1"/>
  <c r="BY477" i="5"/>
  <c r="AM477" i="5"/>
  <c r="BH477" i="5" s="1"/>
  <c r="AO196" i="5"/>
  <c r="BJ196" i="5" s="1"/>
  <c r="AL196" i="5"/>
  <c r="AC907" i="5"/>
  <c r="Z907" i="5"/>
  <c r="AU907" i="5" s="1"/>
  <c r="BP907" i="5" s="1"/>
  <c r="AI779" i="5"/>
  <c r="BD779" i="5" s="1"/>
  <c r="AL779" i="5"/>
  <c r="BG779" i="5" s="1"/>
  <c r="AI777" i="5"/>
  <c r="BD777" i="5" s="1"/>
  <c r="CH777" i="5"/>
  <c r="W777" i="5"/>
  <c r="AR777" i="5"/>
  <c r="CF231" i="5"/>
  <c r="AP231" i="5"/>
  <c r="BK231" i="5" s="1"/>
  <c r="AE231" i="5"/>
  <c r="AP267" i="5"/>
  <c r="X267" i="5"/>
  <c r="AI306" i="5"/>
  <c r="BD306" i="5" s="1"/>
  <c r="BY306" i="5" s="1"/>
  <c r="AC306" i="5"/>
  <c r="AX306" i="5" s="1"/>
  <c r="AY491" i="5"/>
  <c r="BT491" i="5" s="1"/>
  <c r="AD491" i="5"/>
  <c r="BE491" i="5"/>
  <c r="BZ491" i="5" s="1"/>
  <c r="AJ491" i="5"/>
  <c r="Y501" i="5"/>
  <c r="Z501" i="5"/>
  <c r="Y167" i="5"/>
  <c r="AM167" i="5"/>
  <c r="BH167" i="5" s="1"/>
  <c r="CC167" i="5" s="1"/>
  <c r="X241" i="5"/>
  <c r="AS241" i="5"/>
  <c r="BN241" i="5"/>
  <c r="AG241" i="5"/>
  <c r="X757" i="5"/>
  <c r="AG757" i="5"/>
  <c r="BB757" i="5" s="1"/>
  <c r="AN708" i="5"/>
  <c r="AB708" i="5"/>
  <c r="AA728" i="5"/>
  <c r="AB728" i="5"/>
  <c r="AW728" i="5" s="1"/>
  <c r="BR728" i="5" s="1"/>
  <c r="AP613" i="5"/>
  <c r="BK613" i="5" s="1"/>
  <c r="AE613" i="5"/>
  <c r="Y259" i="5"/>
  <c r="AE259" i="5"/>
  <c r="AZ259" i="5" s="1"/>
  <c r="BU259" i="5" s="1"/>
  <c r="AA889" i="5"/>
  <c r="AV889" i="5" s="1"/>
  <c r="BQ889" i="5" s="1"/>
  <c r="X889" i="5"/>
  <c r="AK572" i="5"/>
  <c r="BF572" i="5" s="1"/>
  <c r="CA572" i="5" s="1"/>
  <c r="X572" i="5"/>
  <c r="AS572" i="5" s="1"/>
  <c r="BN572" i="5" s="1"/>
  <c r="AD879" i="5"/>
  <c r="AH879" i="5"/>
  <c r="BC879" i="5" s="1"/>
  <c r="AD367" i="5"/>
  <c r="AC367" i="5"/>
  <c r="AM712" i="5"/>
  <c r="BH712" i="5" s="1"/>
  <c r="CH712" i="5"/>
  <c r="W712" i="5"/>
  <c r="AC592" i="5"/>
  <c r="BS592" i="5" s="1"/>
  <c r="AX592" i="5"/>
  <c r="AG592" i="5"/>
  <c r="BB592" i="5" s="1"/>
  <c r="BW592" i="5" s="1"/>
  <c r="AI692" i="5"/>
  <c r="BD692" i="5"/>
  <c r="BY692" i="5" s="1"/>
  <c r="CH692" i="5"/>
  <c r="W692" i="5"/>
  <c r="AN397" i="5"/>
  <c r="AG397" i="5"/>
  <c r="AD870" i="5"/>
  <c r="AY870" i="5" s="1"/>
  <c r="AL870" i="5"/>
  <c r="BG870" i="5" s="1"/>
  <c r="CB870" i="5" s="1"/>
  <c r="AN522" i="5"/>
  <c r="AJ522" i="5"/>
  <c r="BE522" i="5" s="1"/>
  <c r="AN222" i="5"/>
  <c r="BI222" i="5" s="1"/>
  <c r="CD222" i="5" s="1"/>
  <c r="X222" i="5"/>
  <c r="AS222" i="5" s="1"/>
  <c r="BN222" i="5" s="1"/>
  <c r="BA95" i="5"/>
  <c r="AF95" i="5"/>
  <c r="AC95" i="5"/>
  <c r="AX95" i="5"/>
  <c r="AD345" i="5"/>
  <c r="AY345" i="5" s="1"/>
  <c r="BT345" i="5" s="1"/>
  <c r="AH345" i="5"/>
  <c r="BC345" i="5" s="1"/>
  <c r="AA937" i="5"/>
  <c r="AJ937" i="5"/>
  <c r="BC827" i="5"/>
  <c r="BX827" i="5" s="1"/>
  <c r="AH827" i="5"/>
  <c r="CH827" i="5"/>
  <c r="W827" i="5"/>
  <c r="AH927" i="5"/>
  <c r="W927" i="5"/>
  <c r="AR927" i="5" s="1"/>
  <c r="CH927" i="5"/>
  <c r="AK541" i="5"/>
  <c r="BF541" i="5" s="1"/>
  <c r="W541" i="5"/>
  <c r="AR541" i="5" s="1"/>
  <c r="CH541" i="5"/>
  <c r="AK699" i="5"/>
  <c r="BF699" i="5" s="1"/>
  <c r="CA699" i="5" s="1"/>
  <c r="AB699" i="5"/>
  <c r="AW699" i="5" s="1"/>
  <c r="BR699" i="5" s="1"/>
  <c r="AD705" i="5"/>
  <c r="AL705" i="5"/>
  <c r="BG705" i="5" s="1"/>
  <c r="Y807" i="5"/>
  <c r="AT807" i="5" s="1"/>
  <c r="AO807" i="5"/>
  <c r="BJ807" i="5" s="1"/>
  <c r="AF673" i="5"/>
  <c r="BA673" i="5" s="1"/>
  <c r="BV673" i="5" s="1"/>
  <c r="X673" i="5"/>
  <c r="AS673" i="5"/>
  <c r="BN673" i="5" s="1"/>
  <c r="AD543" i="5"/>
  <c r="AY543" i="5" s="1"/>
  <c r="AE543" i="5"/>
  <c r="AZ543" i="5" s="1"/>
  <c r="BU543" i="5" s="1"/>
  <c r="AI173" i="5"/>
  <c r="BD173" i="5"/>
  <c r="AJ173" i="5"/>
  <c r="Y593" i="5"/>
  <c r="AT593" i="5" s="1"/>
  <c r="X593" i="5"/>
  <c r="AS593" i="5" s="1"/>
  <c r="AO623" i="5"/>
  <c r="W623" i="5"/>
  <c r="AR623" i="5"/>
  <c r="CH623" i="5"/>
  <c r="AH780" i="5"/>
  <c r="AL780" i="5"/>
  <c r="AK747" i="5"/>
  <c r="BF747" i="5" s="1"/>
  <c r="CA747" i="5" s="1"/>
  <c r="AG747" i="5"/>
  <c r="BB747" i="5" s="1"/>
  <c r="BW747" i="5" s="1"/>
  <c r="Y859" i="5"/>
  <c r="Z859" i="5"/>
  <c r="AU859" i="5" s="1"/>
  <c r="BP859" i="5" s="1"/>
  <c r="AP193" i="5"/>
  <c r="AO193" i="5"/>
  <c r="BJ193" i="5" s="1"/>
  <c r="BO931" i="5"/>
  <c r="Y931" i="5"/>
  <c r="AT931" i="5" s="1"/>
  <c r="Z931" i="5"/>
  <c r="AD984" i="5"/>
  <c r="AY984" i="5" s="1"/>
  <c r="BT984" i="5" s="1"/>
  <c r="AC984" i="5"/>
  <c r="AX984" i="5" s="1"/>
  <c r="BS984" i="5" s="1"/>
  <c r="AD684" i="5"/>
  <c r="AY684" i="5" s="1"/>
  <c r="BT684" i="5"/>
  <c r="AJ684" i="5"/>
  <c r="Y901" i="5"/>
  <c r="AT901" i="5"/>
  <c r="AC901" i="5"/>
  <c r="AX901" i="5" s="1"/>
  <c r="AA701" i="5"/>
  <c r="AV701" i="5"/>
  <c r="AC701" i="5"/>
  <c r="AO791" i="5"/>
  <c r="BJ791" i="5" s="1"/>
  <c r="CE791" i="5" s="1"/>
  <c r="AB791" i="5"/>
  <c r="X243" i="5"/>
  <c r="AS243" i="5" s="1"/>
  <c r="BN243" i="5" s="1"/>
  <c r="AG243" i="5"/>
  <c r="BB243" i="5" s="1"/>
  <c r="AN329" i="5"/>
  <c r="AG329" i="5"/>
  <c r="BB329" i="5" s="1"/>
  <c r="AK922" i="5"/>
  <c r="X922" i="5"/>
  <c r="AS922" i="5" s="1"/>
  <c r="AF882" i="5"/>
  <c r="AO882" i="5"/>
  <c r="BJ882" i="5"/>
  <c r="AF872" i="5"/>
  <c r="BA872" i="5" s="1"/>
  <c r="BV872" i="5" s="1"/>
  <c r="AB872" i="5"/>
  <c r="AW872" i="5" s="1"/>
  <c r="BK978" i="5"/>
  <c r="AP978" i="5"/>
  <c r="AL978" i="5"/>
  <c r="BG978" i="5" s="1"/>
  <c r="AF645" i="5"/>
  <c r="BA645" i="5" s="1"/>
  <c r="AJ645" i="5"/>
  <c r="AA349" i="5"/>
  <c r="AV349" i="5" s="1"/>
  <c r="X349" i="5"/>
  <c r="AA214" i="5"/>
  <c r="AV214" i="5" s="1"/>
  <c r="BQ214" i="5" s="1"/>
  <c r="AM214" i="5"/>
  <c r="BH214" i="5"/>
  <c r="CC214" i="5" s="1"/>
  <c r="AE350" i="5"/>
  <c r="Z350" i="5"/>
  <c r="X460" i="5"/>
  <c r="AS460" i="5" s="1"/>
  <c r="CH460" i="5"/>
  <c r="W460" i="5"/>
  <c r="AR460" i="5" s="1"/>
  <c r="AP516" i="5"/>
  <c r="BK516" i="5" s="1"/>
  <c r="Z516" i="5"/>
  <c r="AU516" i="5" s="1"/>
  <c r="BP516" i="5" s="1"/>
  <c r="AA420" i="5"/>
  <c r="AV420" i="5" s="1"/>
  <c r="AE420" i="5"/>
  <c r="AZ420" i="5" s="1"/>
  <c r="AI556" i="5"/>
  <c r="BD556" i="5"/>
  <c r="BY556" i="5" s="1"/>
  <c r="W556" i="5"/>
  <c r="CH556" i="5"/>
  <c r="AR556" i="5"/>
  <c r="AT626" i="5"/>
  <c r="Y626" i="5"/>
  <c r="BO626" i="5" s="1"/>
  <c r="AO626" i="5"/>
  <c r="BJ626" i="5" s="1"/>
  <c r="AD793" i="5"/>
  <c r="AY793" i="5" s="1"/>
  <c r="AB793" i="5"/>
  <c r="AW793" i="5"/>
  <c r="AY149" i="5"/>
  <c r="AD149" i="5"/>
  <c r="AJ149" i="5"/>
  <c r="AI470" i="5"/>
  <c r="AM470" i="5"/>
  <c r="AA616" i="5"/>
  <c r="AM616" i="5"/>
  <c r="BH616" i="5"/>
  <c r="CC616" i="5"/>
  <c r="AM943" i="5"/>
  <c r="AB943" i="5"/>
  <c r="AM450" i="5"/>
  <c r="BH450" i="5" s="1"/>
  <c r="AL450" i="5"/>
  <c r="BG450" i="5" s="1"/>
  <c r="AI430" i="5"/>
  <c r="BD430" i="5" s="1"/>
  <c r="CH430" i="5"/>
  <c r="W430" i="5"/>
  <c r="AK330" i="5"/>
  <c r="BF330" i="5" s="1"/>
  <c r="AE330" i="5"/>
  <c r="Y697" i="5"/>
  <c r="AT697" i="5" s="1"/>
  <c r="AO697" i="5"/>
  <c r="BJ697" i="5" s="1"/>
  <c r="AP440" i="5"/>
  <c r="BK440" i="5" s="1"/>
  <c r="CF440" i="5" s="1"/>
  <c r="AE440" i="5"/>
  <c r="AZ440" i="5"/>
  <c r="AF954" i="5"/>
  <c r="BA954" i="5" s="1"/>
  <c r="AE954" i="5"/>
  <c r="AZ954" i="5" s="1"/>
  <c r="BU954" i="5" s="1"/>
  <c r="AD1013" i="5"/>
  <c r="AY1013" i="5" s="1"/>
  <c r="Z1013" i="5"/>
  <c r="AU1013" i="5" s="1"/>
  <c r="Y656" i="5"/>
  <c r="AT656" i="5"/>
  <c r="AH656" i="5"/>
  <c r="Y606" i="5"/>
  <c r="AT606" i="5" s="1"/>
  <c r="BO606" i="5" s="1"/>
  <c r="AM606" i="5"/>
  <c r="BH606" i="5" s="1"/>
  <c r="CC606" i="5"/>
  <c r="AC566" i="5"/>
  <c r="CH566" i="5"/>
  <c r="W566" i="5"/>
  <c r="AR566" i="5"/>
  <c r="X873" i="5"/>
  <c r="AS873" i="5" s="1"/>
  <c r="AG873" i="5"/>
  <c r="BB873" i="5" s="1"/>
  <c r="AK1012" i="5"/>
  <c r="BF1012" i="5" s="1"/>
  <c r="CA1012" i="5" s="1"/>
  <c r="AL1012" i="5"/>
  <c r="BG1012" i="5" s="1"/>
  <c r="CB1012" i="5" s="1"/>
  <c r="AI457" i="5"/>
  <c r="BD457" i="5" s="1"/>
  <c r="BJ457" i="5"/>
  <c r="AO457" i="5"/>
  <c r="AK479" i="5"/>
  <c r="BF479" i="5" s="1"/>
  <c r="AG479" i="5"/>
  <c r="AF555" i="5"/>
  <c r="AO555" i="5"/>
  <c r="BJ555" i="5" s="1"/>
  <c r="AA975" i="5"/>
  <c r="AV975" i="5" s="1"/>
  <c r="BQ975" i="5" s="1"/>
  <c r="AO975" i="5"/>
  <c r="BJ975" i="5" s="1"/>
  <c r="CE975" i="5" s="1"/>
  <c r="AI852" i="5"/>
  <c r="BD852" i="5" s="1"/>
  <c r="BY852" i="5" s="1"/>
  <c r="X852" i="5"/>
  <c r="AS852" i="5" s="1"/>
  <c r="BN852" i="5" s="1"/>
  <c r="AD52" i="5"/>
  <c r="AY52" i="5" s="1"/>
  <c r="AH52" i="5"/>
  <c r="BC52" i="5" s="1"/>
  <c r="AT846" i="5"/>
  <c r="Y846" i="5"/>
  <c r="AC846" i="5"/>
  <c r="AH560" i="5"/>
  <c r="BC560" i="5" s="1"/>
  <c r="BX560" i="5" s="1"/>
  <c r="Z560" i="5"/>
  <c r="AM248" i="5"/>
  <c r="BH248" i="5"/>
  <c r="CC248" i="5" s="1"/>
  <c r="AL248" i="5"/>
  <c r="BG248" i="5" s="1"/>
  <c r="CB248" i="5" s="1"/>
  <c r="AK918" i="5"/>
  <c r="BF918" i="5" s="1"/>
  <c r="AB918" i="5"/>
  <c r="AW918" i="5" s="1"/>
  <c r="AA138" i="5"/>
  <c r="AV138" i="5" s="1"/>
  <c r="BQ138" i="5" s="1"/>
  <c r="AG138" i="5"/>
  <c r="BB138" i="5" s="1"/>
  <c r="BW138" i="5" s="1"/>
  <c r="AK251" i="5"/>
  <c r="AO251" i="5"/>
  <c r="BJ251" i="5" s="1"/>
  <c r="CE251" i="5" s="1"/>
  <c r="AK842" i="5"/>
  <c r="BF842" i="5"/>
  <c r="AH842" i="5"/>
  <c r="BC842" i="5" s="1"/>
  <c r="AD932" i="5"/>
  <c r="AY932" i="5" s="1"/>
  <c r="AM932" i="5"/>
  <c r="BH932" i="5" s="1"/>
  <c r="AY802" i="5"/>
  <c r="AD802" i="5"/>
  <c r="AM802" i="5"/>
  <c r="BH802" i="5" s="1"/>
  <c r="CC802" i="5" s="1"/>
  <c r="AE615" i="5"/>
  <c r="CH615" i="5"/>
  <c r="W615" i="5"/>
  <c r="AR615" i="5" s="1"/>
  <c r="AC220" i="5"/>
  <c r="AB220" i="5"/>
  <c r="AW220" i="5" s="1"/>
  <c r="BR220" i="5" s="1"/>
  <c r="AP300" i="5"/>
  <c r="AL300" i="5"/>
  <c r="BG300" i="5" s="1"/>
  <c r="CB300" i="5" s="1"/>
  <c r="AP763" i="5"/>
  <c r="AG763" i="5"/>
  <c r="BB763" i="5" s="1"/>
  <c r="AF252" i="5"/>
  <c r="AB252" i="5"/>
  <c r="AW252" i="5" s="1"/>
  <c r="BR252" i="5"/>
  <c r="AN716" i="5"/>
  <c r="BI716" i="5" s="1"/>
  <c r="BZ716" i="5"/>
  <c r="AJ716" i="5"/>
  <c r="BE716" i="5" s="1"/>
  <c r="AF804" i="5"/>
  <c r="AE804" i="5"/>
  <c r="AF411" i="5"/>
  <c r="BA411" i="5" s="1"/>
  <c r="X411" i="5"/>
  <c r="AS411" i="5" s="1"/>
  <c r="AD371" i="5"/>
  <c r="AY371" i="5" s="1"/>
  <c r="AC371" i="5"/>
  <c r="AX371" i="5" s="1"/>
  <c r="AI686" i="5"/>
  <c r="BD686" i="5" s="1"/>
  <c r="BY686" i="5" s="1"/>
  <c r="X686" i="5"/>
  <c r="AS686" i="5" s="1"/>
  <c r="BN686" i="5" s="1"/>
  <c r="AH966" i="5"/>
  <c r="BC966" i="5" s="1"/>
  <c r="AL966" i="5"/>
  <c r="AM480" i="5"/>
  <c r="CH480" i="5"/>
  <c r="W480" i="5"/>
  <c r="AP883" i="5"/>
  <c r="AB883" i="5"/>
  <c r="AW883" i="5" s="1"/>
  <c r="BR883" i="5"/>
  <c r="AY546" i="5"/>
  <c r="AD546" i="5"/>
  <c r="AL546" i="5"/>
  <c r="AK495" i="5"/>
  <c r="BF495" i="5" s="1"/>
  <c r="CA495" i="5" s="1"/>
  <c r="X495" i="5"/>
  <c r="AS495" i="5"/>
  <c r="AA526" i="5"/>
  <c r="AV526" i="5" s="1"/>
  <c r="AE526" i="5"/>
  <c r="AZ526" i="5" s="1"/>
  <c r="AI813" i="5"/>
  <c r="AJ813" i="5"/>
  <c r="BE813" i="5" s="1"/>
  <c r="AD923" i="5"/>
  <c r="AY923" i="5" s="1"/>
  <c r="X923" i="5"/>
  <c r="AS923" i="5"/>
  <c r="AI249" i="5"/>
  <c r="BH249" i="5"/>
  <c r="AM249" i="5"/>
  <c r="Y197" i="5"/>
  <c r="AT197" i="5" s="1"/>
  <c r="AH197" i="5"/>
  <c r="AM765" i="5"/>
  <c r="CH765" i="5"/>
  <c r="W765" i="5"/>
  <c r="AH775" i="5"/>
  <c r="AG775" i="5"/>
  <c r="BB775" i="5"/>
  <c r="BW775" i="5" s="1"/>
  <c r="AP312" i="5"/>
  <c r="BK312" i="5" s="1"/>
  <c r="AB312" i="5"/>
  <c r="AW312" i="5" s="1"/>
  <c r="AI422" i="5"/>
  <c r="BD422" i="5"/>
  <c r="BY422" i="5" s="1"/>
  <c r="AW422" i="5"/>
  <c r="BR422" i="5" s="1"/>
  <c r="AB422" i="5"/>
  <c r="AK71" i="5"/>
  <c r="CH71" i="5"/>
  <c r="W71" i="5"/>
  <c r="AR71" i="5"/>
  <c r="AA92" i="5"/>
  <c r="AL92" i="5"/>
  <c r="BG92" i="5" s="1"/>
  <c r="AP915" i="5"/>
  <c r="BK915" i="5" s="1"/>
  <c r="AO915" i="5"/>
  <c r="AP815" i="5"/>
  <c r="BK815" i="5" s="1"/>
  <c r="CF815" i="5" s="1"/>
  <c r="X815" i="5"/>
  <c r="Y488" i="5"/>
  <c r="AE488" i="5"/>
  <c r="AD452" i="5"/>
  <c r="AY452" i="5"/>
  <c r="AX452" i="5"/>
  <c r="AC452" i="5"/>
  <c r="AM865" i="5"/>
  <c r="AG865" i="5"/>
  <c r="AM282" i="5"/>
  <c r="BH282" i="5" s="1"/>
  <c r="AB282" i="5"/>
  <c r="AP995" i="5"/>
  <c r="BK995" i="5"/>
  <c r="CF995" i="5"/>
  <c r="Z995" i="5"/>
  <c r="AU995" i="5" s="1"/>
  <c r="AN969" i="5"/>
  <c r="X969" i="5"/>
  <c r="AS969" i="5"/>
  <c r="AD540" i="5"/>
  <c r="AY540" i="5" s="1"/>
  <c r="AO540" i="5"/>
  <c r="BJ540" i="5" s="1"/>
  <c r="AV753" i="5"/>
  <c r="AA753" i="5"/>
  <c r="BQ753" i="5" s="1"/>
  <c r="X753" i="5"/>
  <c r="AS753" i="5"/>
  <c r="BN753" i="5"/>
  <c r="AI713" i="5"/>
  <c r="AM713" i="5"/>
  <c r="BH713" i="5" s="1"/>
  <c r="Y898" i="5"/>
  <c r="AT898" i="5"/>
  <c r="AC898" i="5"/>
  <c r="AM818" i="5"/>
  <c r="BH818" i="5" s="1"/>
  <c r="AB818" i="5"/>
  <c r="AW818" i="5" s="1"/>
  <c r="AH294" i="5"/>
  <c r="BC294" i="5" s="1"/>
  <c r="BX294" i="5"/>
  <c r="AL294" i="5"/>
  <c r="BG294" i="5" s="1"/>
  <c r="AK74" i="5"/>
  <c r="BF74" i="5"/>
  <c r="AG74" i="5"/>
  <c r="BB74" i="5" s="1"/>
  <c r="AK264" i="5"/>
  <c r="BF264" i="5" s="1"/>
  <c r="AG264" i="5"/>
  <c r="AF464" i="5"/>
  <c r="AO464" i="5"/>
  <c r="BJ464" i="5"/>
  <c r="CE464" i="5"/>
  <c r="AA630" i="5"/>
  <c r="AV630" i="5" s="1"/>
  <c r="BQ630" i="5" s="1"/>
  <c r="Z630" i="5"/>
  <c r="AU630" i="5" s="1"/>
  <c r="AP530" i="5"/>
  <c r="BK530" i="5" s="1"/>
  <c r="CF530" i="5" s="1"/>
  <c r="AE530" i="5"/>
  <c r="AZ530" i="5"/>
  <c r="BU530" i="5" s="1"/>
  <c r="AF570" i="5"/>
  <c r="BA570" i="5" s="1"/>
  <c r="BV570" i="5" s="1"/>
  <c r="AM570" i="5"/>
  <c r="AD950" i="5"/>
  <c r="AY950" i="5" s="1"/>
  <c r="BT950" i="5" s="1"/>
  <c r="X950" i="5"/>
  <c r="AS950" i="5" s="1"/>
  <c r="AI158" i="5"/>
  <c r="BD158" i="5" s="1"/>
  <c r="BY158" i="5"/>
  <c r="AE158" i="5"/>
  <c r="AZ158" i="5" s="1"/>
  <c r="AM703" i="5"/>
  <c r="BH703" i="5" s="1"/>
  <c r="AG703" i="5"/>
  <c r="BB703" i="5" s="1"/>
  <c r="BW703" i="5" s="1"/>
  <c r="AM128" i="5"/>
  <c r="BH128" i="5" s="1"/>
  <c r="CC128" i="5"/>
  <c r="AG128" i="5"/>
  <c r="BB128" i="5"/>
  <c r="BW128" i="5" s="1"/>
  <c r="BD798" i="5"/>
  <c r="AI798" i="5"/>
  <c r="BY798" i="5" s="1"/>
  <c r="CH798" i="5"/>
  <c r="W798" i="5"/>
  <c r="AP228" i="5"/>
  <c r="AJ228" i="5"/>
  <c r="BE228" i="5" s="1"/>
  <c r="AV828" i="5"/>
  <c r="BQ828" i="5" s="1"/>
  <c r="AA828" i="5"/>
  <c r="BE828" i="5"/>
  <c r="BZ828" i="5" s="1"/>
  <c r="AJ828" i="5"/>
  <c r="AP104" i="5"/>
  <c r="BK104" i="5" s="1"/>
  <c r="AE104" i="5"/>
  <c r="AZ104" i="5" s="1"/>
  <c r="AI24" i="5"/>
  <c r="BD24" i="5" s="1"/>
  <c r="BY24" i="5" s="1"/>
  <c r="AE24" i="5"/>
  <c r="AP304" i="5"/>
  <c r="BK304" i="5"/>
  <c r="CF304" i="5" s="1"/>
  <c r="AS304" i="5"/>
  <c r="X304" i="5"/>
  <c r="BN304" i="5" s="1"/>
  <c r="BY314" i="5"/>
  <c r="AI314" i="5"/>
  <c r="BD314" i="5" s="1"/>
  <c r="AC314" i="5"/>
  <c r="BO848" i="5"/>
  <c r="Y848" i="5"/>
  <c r="AT848" i="5" s="1"/>
  <c r="AX848" i="5"/>
  <c r="BS848" i="5" s="1"/>
  <c r="AC848" i="5"/>
  <c r="X999" i="5"/>
  <c r="W999" i="5"/>
  <c r="AR999" i="5" s="1"/>
  <c r="CH999" i="5"/>
  <c r="AM680" i="5"/>
  <c r="BH680" i="5" s="1"/>
  <c r="CH680" i="5"/>
  <c r="W680" i="5"/>
  <c r="AR680" i="5" s="1"/>
  <c r="AN979" i="5"/>
  <c r="BI979" i="5"/>
  <c r="CH979" i="5"/>
  <c r="AR979" i="5"/>
  <c r="BM979" i="5" s="1"/>
  <c r="W979" i="5"/>
  <c r="AK550" i="5"/>
  <c r="BF550" i="5" s="1"/>
  <c r="AG550" i="5"/>
  <c r="BB550" i="5" s="1"/>
  <c r="AA878" i="5"/>
  <c r="AO878" i="5"/>
  <c r="BJ878" i="5"/>
  <c r="AK650" i="5"/>
  <c r="CA650" i="5" s="1"/>
  <c r="BF650" i="5"/>
  <c r="AJ650" i="5"/>
  <c r="BE650" i="5" s="1"/>
  <c r="AA960" i="5"/>
  <c r="AV960" i="5" s="1"/>
  <c r="BQ960" i="5" s="1"/>
  <c r="Z960" i="5"/>
  <c r="AU960" i="5" s="1"/>
  <c r="BP960" i="5"/>
  <c r="AD590" i="5"/>
  <c r="AY590" i="5" s="1"/>
  <c r="BT590" i="5" s="1"/>
  <c r="CH590" i="5"/>
  <c r="W590" i="5"/>
  <c r="AI858" i="5"/>
  <c r="BD858" i="5" s="1"/>
  <c r="BY858" i="5"/>
  <c r="AH858" i="5"/>
  <c r="BC858" i="5"/>
  <c r="AD208" i="5"/>
  <c r="AY208" i="5" s="1"/>
  <c r="AX208" i="5"/>
  <c r="BS208" i="5" s="1"/>
  <c r="AC208" i="5"/>
  <c r="AM948" i="5"/>
  <c r="W948" i="5"/>
  <c r="CH948" i="5"/>
  <c r="AR948" i="5"/>
  <c r="BM948" i="5" s="1"/>
  <c r="AH788" i="5"/>
  <c r="BC788" i="5" s="1"/>
  <c r="AL788" i="5"/>
  <c r="BG788" i="5" s="1"/>
  <c r="CB788" i="5" s="1"/>
  <c r="BD114" i="5"/>
  <c r="AI114" i="5"/>
  <c r="BY114" i="5" s="1"/>
  <c r="AL114" i="5"/>
  <c r="BG114" i="5" s="1"/>
  <c r="AP44" i="5"/>
  <c r="BK44" i="5" s="1"/>
  <c r="CF44" i="5" s="1"/>
  <c r="Z44" i="5"/>
  <c r="AU44" i="5" s="1"/>
  <c r="BP44" i="5"/>
  <c r="AA384" i="5"/>
  <c r="W384" i="5"/>
  <c r="CH384" i="5"/>
  <c r="AR384" i="5"/>
  <c r="AA94" i="5"/>
  <c r="AV94" i="5" s="1"/>
  <c r="AE94" i="5"/>
  <c r="AZ94" i="5"/>
  <c r="BU94" i="5"/>
  <c r="BY344" i="5"/>
  <c r="AI344" i="5"/>
  <c r="BD344" i="5" s="1"/>
  <c r="AJ344" i="5"/>
  <c r="BE344" i="5" s="1"/>
  <c r="BZ344" i="5" s="1"/>
  <c r="AD610" i="5"/>
  <c r="AY610" i="5" s="1"/>
  <c r="AO610" i="5"/>
  <c r="BJ610" i="5" s="1"/>
  <c r="AF723" i="5"/>
  <c r="BA723" i="5" s="1"/>
  <c r="BV723" i="5" s="1"/>
  <c r="BC723" i="5"/>
  <c r="AH723" i="5"/>
  <c r="BX723" i="5" s="1"/>
  <c r="AD939" i="5"/>
  <c r="AY939" i="5" s="1"/>
  <c r="AM939" i="5"/>
  <c r="BH939" i="5" s="1"/>
  <c r="CC939" i="5"/>
  <c r="AH77" i="5"/>
  <c r="BC77" i="5" s="1"/>
  <c r="AB77" i="5"/>
  <c r="AW77" i="5" s="1"/>
  <c r="AH612" i="5"/>
  <c r="AG612" i="5"/>
  <c r="BB612" i="5"/>
  <c r="AP221" i="5"/>
  <c r="BK221" i="5" s="1"/>
  <c r="CF221" i="5"/>
  <c r="AG221" i="5"/>
  <c r="BB221" i="5" s="1"/>
  <c r="BW221" i="5" s="1"/>
  <c r="AA296" i="5"/>
  <c r="AE296" i="5"/>
  <c r="AA887" i="5"/>
  <c r="AV887" i="5" s="1"/>
  <c r="AW887" i="5"/>
  <c r="AB887" i="5"/>
  <c r="AN298" i="5"/>
  <c r="Z298" i="5"/>
  <c r="AK664" i="5"/>
  <c r="BF664" i="5"/>
  <c r="CA664" i="5" s="1"/>
  <c r="X664" i="5"/>
  <c r="AS664" i="5"/>
  <c r="BN664" i="5" s="1"/>
  <c r="AD574" i="5"/>
  <c r="AY574" i="5"/>
  <c r="BT574" i="5" s="1"/>
  <c r="BC574" i="5"/>
  <c r="BX574" i="5" s="1"/>
  <c r="AH574" i="5"/>
  <c r="AD564" i="5"/>
  <c r="AY564" i="5"/>
  <c r="BT564" i="5" s="1"/>
  <c r="CC564" i="5"/>
  <c r="AM564" i="5"/>
  <c r="BH564" i="5" s="1"/>
  <c r="AD544" i="5"/>
  <c r="AY544" i="5" s="1"/>
  <c r="AM544" i="5"/>
  <c r="AO746" i="5"/>
  <c r="BJ746" i="5" s="1"/>
  <c r="Z746" i="5"/>
  <c r="AU746" i="5" s="1"/>
  <c r="AC118" i="5"/>
  <c r="AX118" i="5" s="1"/>
  <c r="BS118" i="5"/>
  <c r="AB118" i="5"/>
  <c r="AW118" i="5"/>
  <c r="AF182" i="5"/>
  <c r="BA182" i="5" s="1"/>
  <c r="BW182" i="5"/>
  <c r="BB182" i="5"/>
  <c r="AG182" i="5"/>
  <c r="AD911" i="5"/>
  <c r="AJ911" i="5"/>
  <c r="BE911" i="5" s="1"/>
  <c r="AI140" i="5"/>
  <c r="BD140" i="5" s="1"/>
  <c r="BY140" i="5" s="1"/>
  <c r="AE140" i="5"/>
  <c r="AZ140" i="5"/>
  <c r="BU140" i="5" s="1"/>
  <c r="AF958" i="5"/>
  <c r="BA958" i="5" s="1"/>
  <c r="AO958" i="5"/>
  <c r="BJ958" i="5" s="1"/>
  <c r="Y378" i="5"/>
  <c r="AT378" i="5"/>
  <c r="AO378" i="5"/>
  <c r="AI594" i="5"/>
  <c r="BD594" i="5" s="1"/>
  <c r="BY594" i="5" s="1"/>
  <c r="AE594" i="5"/>
  <c r="AZ594" i="5" s="1"/>
  <c r="Y604" i="5"/>
  <c r="AT604" i="5" s="1"/>
  <c r="BO604" i="5" s="1"/>
  <c r="AJ604" i="5"/>
  <c r="BE604" i="5" s="1"/>
  <c r="BZ604" i="5" s="1"/>
  <c r="AI792" i="5"/>
  <c r="BD792" i="5" s="1"/>
  <c r="AM792" i="5"/>
  <c r="BN822" i="5"/>
  <c r="X822" i="5"/>
  <c r="AS822" i="5" s="1"/>
  <c r="CH822" i="5"/>
  <c r="W822" i="5"/>
  <c r="AH832" i="5"/>
  <c r="BB832" i="5"/>
  <c r="BW832" i="5" s="1"/>
  <c r="AG832" i="5"/>
  <c r="AK605" i="5"/>
  <c r="BF605" i="5" s="1"/>
  <c r="CA605" i="5" s="1"/>
  <c r="CH605" i="5"/>
  <c r="W605" i="5"/>
  <c r="AK665" i="5"/>
  <c r="BF665" i="5" s="1"/>
  <c r="AJ665" i="5"/>
  <c r="AN429" i="5"/>
  <c r="Z429" i="5"/>
  <c r="AU429" i="5" s="1"/>
  <c r="AD359" i="5"/>
  <c r="Z359" i="5"/>
  <c r="AN449" i="5"/>
  <c r="BI449" i="5"/>
  <c r="AU449" i="5"/>
  <c r="Z449" i="5"/>
  <c r="AF762" i="5"/>
  <c r="BA762" i="5" s="1"/>
  <c r="BV762" i="5" s="1"/>
  <c r="AO762" i="5"/>
  <c r="BJ762" i="5"/>
  <c r="CE762" i="5" s="1"/>
  <c r="AA156" i="5"/>
  <c r="AV156" i="5" s="1"/>
  <c r="BQ156" i="5" s="1"/>
  <c r="AO156" i="5"/>
  <c r="BJ156" i="5" s="1"/>
  <c r="CE156" i="5" s="1"/>
  <c r="AI655" i="5"/>
  <c r="X655" i="5"/>
  <c r="X227" i="5"/>
  <c r="AS227" i="5" s="1"/>
  <c r="AB227" i="5"/>
  <c r="AW227" i="5"/>
  <c r="X172" i="5"/>
  <c r="BB172" i="5"/>
  <c r="BW172" i="5" s="1"/>
  <c r="AG172" i="5"/>
  <c r="AI1003" i="5"/>
  <c r="BD1003" i="5" s="1"/>
  <c r="CH1003" i="5"/>
  <c r="W1003" i="5"/>
  <c r="BK201" i="5"/>
  <c r="CF201" i="5" s="1"/>
  <c r="AP201" i="5"/>
  <c r="Z201" i="5"/>
  <c r="AU201" i="5" s="1"/>
  <c r="AP143" i="5"/>
  <c r="BK143" i="5" s="1"/>
  <c r="BP143" i="5"/>
  <c r="Z143" i="5"/>
  <c r="AU143" i="5" s="1"/>
  <c r="AN409" i="5"/>
  <c r="AE409" i="5"/>
  <c r="AZ409" i="5" s="1"/>
  <c r="BU409" i="5" s="1"/>
  <c r="AP459" i="5"/>
  <c r="AO459" i="5"/>
  <c r="BJ459" i="5"/>
  <c r="CE459" i="5" s="1"/>
  <c r="BV159" i="5"/>
  <c r="AF159" i="5"/>
  <c r="BA159" i="5" s="1"/>
  <c r="AJ159" i="5"/>
  <c r="AD369" i="5"/>
  <c r="AY369" i="5" s="1"/>
  <c r="AO369" i="5"/>
  <c r="BJ369" i="5"/>
  <c r="CE369" i="5" s="1"/>
  <c r="AD389" i="5"/>
  <c r="AE389" i="5"/>
  <c r="AZ389" i="5"/>
  <c r="AC327" i="5"/>
  <c r="AX327" i="5" s="1"/>
  <c r="AB327" i="5"/>
  <c r="AW327" i="5" s="1"/>
  <c r="AH134" i="5"/>
  <c r="BC134" i="5" s="1"/>
  <c r="AU134" i="5"/>
  <c r="Z134" i="5"/>
  <c r="AN179" i="5"/>
  <c r="BI179" i="5" s="1"/>
  <c r="CD179" i="5" s="1"/>
  <c r="AG179" i="5"/>
  <c r="AK75" i="5"/>
  <c r="AB75" i="5"/>
  <c r="AW75" i="5" s="1"/>
  <c r="AA27" i="5"/>
  <c r="AV27" i="5" s="1"/>
  <c r="BQ27" i="5" s="1"/>
  <c r="AO27" i="5"/>
  <c r="AN930" i="5"/>
  <c r="BI930" i="5" s="1"/>
  <c r="CD930" i="5" s="1"/>
  <c r="CE930" i="5"/>
  <c r="AO930" i="5"/>
  <c r="BJ930" i="5" s="1"/>
  <c r="AN959" i="5"/>
  <c r="AO959" i="5"/>
  <c r="AI137" i="5"/>
  <c r="BD137" i="5" s="1"/>
  <c r="BY137" i="5" s="1"/>
  <c r="X137" i="5"/>
  <c r="AS137" i="5" s="1"/>
  <c r="AA961" i="5"/>
  <c r="AV961" i="5" s="1"/>
  <c r="BQ961" i="5" s="1"/>
  <c r="X961" i="5"/>
  <c r="AS961" i="5" s="1"/>
  <c r="BN961" i="5" s="1"/>
  <c r="AI468" i="5"/>
  <c r="BD468" i="5" s="1"/>
  <c r="AC468" i="5"/>
  <c r="AX468" i="5" s="1"/>
  <c r="AC458" i="5"/>
  <c r="AX458" i="5" s="1"/>
  <c r="AB458" i="5"/>
  <c r="AW458" i="5"/>
  <c r="BR458" i="5" s="1"/>
  <c r="AC38" i="5"/>
  <c r="AG38" i="5"/>
  <c r="BK169" i="5"/>
  <c r="CF169" i="5" s="1"/>
  <c r="AP169" i="5"/>
  <c r="AB169" i="5"/>
  <c r="AW169" i="5" s="1"/>
  <c r="BR169" i="5" s="1"/>
  <c r="AI418" i="5"/>
  <c r="BD418" i="5" s="1"/>
  <c r="AL418" i="5"/>
  <c r="AD478" i="5"/>
  <c r="AJ478" i="5"/>
  <c r="BE478" i="5"/>
  <c r="AA654" i="5"/>
  <c r="AV654" i="5" s="1"/>
  <c r="BQ654" i="5" s="1"/>
  <c r="AE654" i="5"/>
  <c r="AK781" i="5"/>
  <c r="BF781" i="5"/>
  <c r="AL781" i="5"/>
  <c r="BG781" i="5" s="1"/>
  <c r="BF237" i="5"/>
  <c r="CA237" i="5" s="1"/>
  <c r="AK237" i="5"/>
  <c r="AH237" i="5"/>
  <c r="BC237" i="5" s="1"/>
  <c r="AD195" i="5"/>
  <c r="AC195" i="5"/>
  <c r="Y368" i="5"/>
  <c r="AM368" i="5"/>
  <c r="BH368" i="5" s="1"/>
  <c r="AJ634" i="5"/>
  <c r="CH634" i="5"/>
  <c r="W634" i="5"/>
  <c r="AC644" i="5"/>
  <c r="AX644" i="5" s="1"/>
  <c r="BS644" i="5" s="1"/>
  <c r="AB644" i="5"/>
  <c r="AW644" i="5" s="1"/>
  <c r="AF405" i="5"/>
  <c r="CH405" i="5"/>
  <c r="W405" i="5"/>
  <c r="AK970" i="5"/>
  <c r="BF970" i="5" s="1"/>
  <c r="AB970" i="5"/>
  <c r="AW970" i="5" s="1"/>
  <c r="BR970" i="5" s="1"/>
  <c r="AF163" i="5"/>
  <c r="BA163" i="5" s="1"/>
  <c r="BV163" i="5" s="1"/>
  <c r="AO163" i="5"/>
  <c r="BJ163" i="5" s="1"/>
  <c r="AN603" i="5"/>
  <c r="BI603" i="5" s="1"/>
  <c r="CD603" i="5"/>
  <c r="BJ603" i="5"/>
  <c r="CE603" i="5" s="1"/>
  <c r="AO603" i="5"/>
  <c r="BV968" i="5"/>
  <c r="AF968" i="5"/>
  <c r="BA968" i="5" s="1"/>
  <c r="AL968" i="5"/>
  <c r="BG968" i="5" s="1"/>
  <c r="CB968" i="5" s="1"/>
  <c r="AA983" i="5"/>
  <c r="AV983" i="5" s="1"/>
  <c r="AX983" i="5"/>
  <c r="BS983" i="5" s="1"/>
  <c r="AC983" i="5"/>
  <c r="AD287" i="5"/>
  <c r="X287" i="5"/>
  <c r="AS287" i="5" s="1"/>
  <c r="AY973" i="5"/>
  <c r="AD973" i="5"/>
  <c r="AC973" i="5"/>
  <c r="AX973" i="5" s="1"/>
  <c r="AM620" i="5"/>
  <c r="BH620" i="5" s="1"/>
  <c r="CH620" i="5"/>
  <c r="W620" i="5"/>
  <c r="AR620" i="5" s="1"/>
  <c r="BM620" i="5" s="1"/>
  <c r="AE908" i="5"/>
  <c r="AZ908" i="5" s="1"/>
  <c r="BU908" i="5"/>
  <c r="AL908" i="5"/>
  <c r="BF325" i="5"/>
  <c r="AK325" i="5"/>
  <c r="W325" i="5"/>
  <c r="CH325" i="5"/>
  <c r="AY487" i="5"/>
  <c r="BT487" i="5" s="1"/>
  <c r="AD487" i="5"/>
  <c r="BW487" i="5"/>
  <c r="AG487" i="5"/>
  <c r="BB487" i="5" s="1"/>
  <c r="AN899" i="5"/>
  <c r="BI899" i="5" s="1"/>
  <c r="AE899" i="5"/>
  <c r="AZ899" i="5" s="1"/>
  <c r="AD286" i="5"/>
  <c r="Z286" i="5"/>
  <c r="AU286" i="5" s="1"/>
  <c r="AD395" i="5"/>
  <c r="AY395" i="5"/>
  <c r="BT395" i="5" s="1"/>
  <c r="AE395" i="5"/>
  <c r="AP820" i="5"/>
  <c r="BK820" i="5" s="1"/>
  <c r="CF820" i="5" s="1"/>
  <c r="AM820" i="5"/>
  <c r="BH820" i="5"/>
  <c r="CC820" i="5" s="1"/>
  <c r="AN456" i="5"/>
  <c r="BI456" i="5" s="1"/>
  <c r="AJ456" i="5"/>
  <c r="AI601" i="5"/>
  <c r="AH601" i="5"/>
  <c r="BC601" i="5" s="1"/>
  <c r="AM144" i="5"/>
  <c r="BH144" i="5" s="1"/>
  <c r="CC144" i="5" s="1"/>
  <c r="AR144" i="5"/>
  <c r="BM144" i="5" s="1"/>
  <c r="CH144" i="5"/>
  <c r="W144" i="5"/>
  <c r="AH1014" i="5"/>
  <c r="BC1014" i="5" s="1"/>
  <c r="AU1014" i="5"/>
  <c r="Z1014" i="5"/>
  <c r="AA949" i="5"/>
  <c r="Z949" i="5"/>
  <c r="AU949" i="5" s="1"/>
  <c r="BP949" i="5" s="1"/>
  <c r="AN278" i="5"/>
  <c r="W278" i="5"/>
  <c r="CH278" i="5"/>
  <c r="AK99" i="5"/>
  <c r="BF99" i="5" s="1"/>
  <c r="CA99" i="5"/>
  <c r="AG99" i="5"/>
  <c r="BB99" i="5" s="1"/>
  <c r="AI1000" i="5"/>
  <c r="BD1000" i="5" s="1"/>
  <c r="BU1000" i="5"/>
  <c r="AE1000" i="5"/>
  <c r="AZ1000" i="5" s="1"/>
  <c r="AF399" i="5"/>
  <c r="BA399" i="5" s="1"/>
  <c r="AJ399" i="5"/>
  <c r="BE399" i="5" s="1"/>
  <c r="BT262" i="5"/>
  <c r="AD262" i="5"/>
  <c r="AY262" i="5" s="1"/>
  <c r="AC262" i="5"/>
  <c r="AX262" i="5" s="1"/>
  <c r="BS262" i="5" s="1"/>
  <c r="AI413" i="5"/>
  <c r="AH413" i="5"/>
  <c r="BC413" i="5" s="1"/>
  <c r="AI599" i="5"/>
  <c r="BD599" i="5" s="1"/>
  <c r="AC599" i="5"/>
  <c r="AX599" i="5" s="1"/>
  <c r="BH374" i="5"/>
  <c r="CC374" i="5"/>
  <c r="AM374" i="5"/>
  <c r="AL374" i="5"/>
  <c r="BG374" i="5" s="1"/>
  <c r="AH868" i="5"/>
  <c r="BC868" i="5" s="1"/>
  <c r="AG868" i="5"/>
  <c r="BF660" i="5"/>
  <c r="CA660" i="5" s="1"/>
  <c r="AK660" i="5"/>
  <c r="Z660" i="5"/>
  <c r="AU660" i="5" s="1"/>
  <c r="AP510" i="5"/>
  <c r="AB510" i="5"/>
  <c r="AW510" i="5" s="1"/>
  <c r="Y238" i="5"/>
  <c r="AT238" i="5" s="1"/>
  <c r="AO238" i="5"/>
  <c r="BJ238" i="5" s="1"/>
  <c r="AP254" i="5"/>
  <c r="BK254" i="5"/>
  <c r="AJ254" i="5"/>
  <c r="BE254" i="5" s="1"/>
  <c r="BZ254" i="5" s="1"/>
  <c r="AP715" i="5"/>
  <c r="Z715" i="5"/>
  <c r="AF917" i="5"/>
  <c r="BA917" i="5" s="1"/>
  <c r="BV917" i="5" s="1"/>
  <c r="AO917" i="5"/>
  <c r="BJ917" i="5" s="1"/>
  <c r="AN492" i="5"/>
  <c r="BI492" i="5" s="1"/>
  <c r="X492" i="5"/>
  <c r="AS492" i="5" s="1"/>
  <c r="BN492" i="5" s="1"/>
  <c r="AI760" i="5"/>
  <c r="AH760" i="5"/>
  <c r="AJ1011" i="5"/>
  <c r="BE1011" i="5"/>
  <c r="W1011" i="5"/>
  <c r="AR1011" i="5" s="1"/>
  <c r="CH1011" i="5"/>
  <c r="AC1016" i="5"/>
  <c r="AX1016" i="5" s="1"/>
  <c r="BS1016" i="5" s="1"/>
  <c r="AB1016" i="5"/>
  <c r="AD258" i="5"/>
  <c r="AY258" i="5"/>
  <c r="BB258" i="5"/>
  <c r="BW258" i="5" s="1"/>
  <c r="AG258" i="5"/>
  <c r="AP390" i="5"/>
  <c r="BK390" i="5" s="1"/>
  <c r="AL390" i="5"/>
  <c r="Y843" i="5"/>
  <c r="AJ843" i="5"/>
  <c r="BE843" i="5" s="1"/>
  <c r="AD587" i="5"/>
  <c r="BJ587" i="5"/>
  <c r="AO587" i="5"/>
  <c r="AA80" i="5"/>
  <c r="Z80" i="5"/>
  <c r="AD361" i="5"/>
  <c r="AY361" i="5" s="1"/>
  <c r="BT361" i="5"/>
  <c r="X361" i="5"/>
  <c r="AD844" i="5"/>
  <c r="AY844" i="5" s="1"/>
  <c r="BT844" i="5" s="1"/>
  <c r="BH844" i="5"/>
  <c r="CC844" i="5" s="1"/>
  <c r="AM844" i="5"/>
  <c r="AI194" i="5"/>
  <c r="AM194" i="5"/>
  <c r="BH194" i="5" s="1"/>
  <c r="AC130" i="5"/>
  <c r="AX130" i="5"/>
  <c r="W130" i="5"/>
  <c r="AR130" i="5" s="1"/>
  <c r="BM130" i="5"/>
  <c r="CH130" i="5"/>
  <c r="X525" i="5"/>
  <c r="AS525" i="5"/>
  <c r="Z525" i="5"/>
  <c r="BP525" i="5" s="1"/>
  <c r="AU525" i="5"/>
  <c r="AP772" i="5"/>
  <c r="BK772" i="5"/>
  <c r="AB772" i="5"/>
  <c r="AN736" i="5"/>
  <c r="AE736" i="5"/>
  <c r="AA720" i="5"/>
  <c r="Z720" i="5"/>
  <c r="AU720" i="5" s="1"/>
  <c r="AD535" i="5"/>
  <c r="AY535" i="5" s="1"/>
  <c r="BN535" i="5"/>
  <c r="X535" i="5"/>
  <c r="AS535" i="5" s="1"/>
  <c r="AK951" i="5"/>
  <c r="BF951" i="5" s="1"/>
  <c r="CA951" i="5"/>
  <c r="AJ951" i="5"/>
  <c r="BE951" i="5" s="1"/>
  <c r="AD469" i="5"/>
  <c r="AY469" i="5" s="1"/>
  <c r="AE469" i="5"/>
  <c r="BU469" i="5" s="1"/>
  <c r="AZ469" i="5"/>
  <c r="AI49" i="5"/>
  <c r="X49" i="5"/>
  <c r="Y494" i="5"/>
  <c r="AT494" i="5" s="1"/>
  <c r="AM494" i="5"/>
  <c r="BH494" i="5" s="1"/>
  <c r="AO299" i="5"/>
  <c r="BW299" i="5"/>
  <c r="AG299" i="5"/>
  <c r="BB299" i="5" s="1"/>
  <c r="Z419" i="5"/>
  <c r="AU419" i="5" s="1"/>
  <c r="AG419" i="5"/>
  <c r="BB419" i="5"/>
  <c r="AK834" i="5"/>
  <c r="BF834" i="5" s="1"/>
  <c r="CA834" i="5"/>
  <c r="Z834" i="5"/>
  <c r="AU834" i="5" s="1"/>
  <c r="Y729" i="5"/>
  <c r="AT729" i="5" s="1"/>
  <c r="AL729" i="5"/>
  <c r="BG729" i="5" s="1"/>
  <c r="AK30" i="5"/>
  <c r="BF30" i="5" s="1"/>
  <c r="AE30" i="5"/>
  <c r="AZ30" i="5" s="1"/>
  <c r="BU30" i="5" s="1"/>
  <c r="AF401" i="5"/>
  <c r="BA401" i="5" s="1"/>
  <c r="Z401" i="5"/>
  <c r="AU401" i="5"/>
  <c r="BP401" i="5" s="1"/>
  <c r="AF101" i="5"/>
  <c r="BA101" i="5" s="1"/>
  <c r="AG101" i="5"/>
  <c r="AD700" i="5"/>
  <c r="AY700" i="5"/>
  <c r="BT700" i="5"/>
  <c r="AM700" i="5"/>
  <c r="BH700" i="5" s="1"/>
  <c r="AI934" i="5"/>
  <c r="BD934" i="5" s="1"/>
  <c r="BY934" i="5" s="1"/>
  <c r="AS934" i="5"/>
  <c r="BN934" i="5" s="1"/>
  <c r="X934" i="5"/>
  <c r="BY20" i="5"/>
  <c r="BD20" i="5"/>
  <c r="AI20" i="5"/>
  <c r="AJ20" i="5"/>
  <c r="AO784" i="5"/>
  <c r="CH784" i="5"/>
  <c r="W784" i="5"/>
  <c r="AR784" i="5" s="1"/>
  <c r="AC677" i="5"/>
  <c r="AX677" i="5" s="1"/>
  <c r="BS677" i="5" s="1"/>
  <c r="AG677" i="5"/>
  <c r="AI181" i="5"/>
  <c r="BD181" i="5" s="1"/>
  <c r="BY181" i="5"/>
  <c r="AB181" i="5"/>
  <c r="AW181" i="5" s="1"/>
  <c r="AN91" i="5"/>
  <c r="BI91" i="5" s="1"/>
  <c r="AB91" i="5"/>
  <c r="AD261" i="5"/>
  <c r="AJ261" i="5"/>
  <c r="BE261" i="5" s="1"/>
  <c r="AF223" i="5"/>
  <c r="BA223" i="5" s="1"/>
  <c r="AO223" i="5"/>
  <c r="BJ223" i="5" s="1"/>
  <c r="CE223" i="5" s="1"/>
  <c r="AD874" i="5"/>
  <c r="AY874" i="5"/>
  <c r="BT874" i="5" s="1"/>
  <c r="Z874" i="5"/>
  <c r="AU874" i="5" s="1"/>
  <c r="AI936" i="5"/>
  <c r="AE936" i="5"/>
  <c r="AE722" i="5"/>
  <c r="AZ722" i="5" s="1"/>
  <c r="BU722" i="5" s="1"/>
  <c r="Z722" i="5"/>
  <c r="AU722" i="5" s="1"/>
  <c r="AH796" i="5"/>
  <c r="BC796" i="5" s="1"/>
  <c r="BX796" i="5"/>
  <c r="Z796" i="5"/>
  <c r="AU796" i="5"/>
  <c r="AK926" i="5"/>
  <c r="BF926" i="5" s="1"/>
  <c r="AJ926" i="5"/>
  <c r="BE926" i="5" s="1"/>
  <c r="AP82" i="5"/>
  <c r="BM82" i="5"/>
  <c r="W82" i="5"/>
  <c r="CH82" i="5"/>
  <c r="AR82" i="5"/>
  <c r="AF980" i="5"/>
  <c r="BA980" i="5" s="1"/>
  <c r="AW980" i="5"/>
  <c r="AB980" i="5"/>
  <c r="AI383" i="5"/>
  <c r="AJ383" i="5"/>
  <c r="BE383" i="5"/>
  <c r="Y303" i="5"/>
  <c r="AT303" i="5" s="1"/>
  <c r="AO303" i="5"/>
  <c r="BJ303" i="5" s="1"/>
  <c r="CE303" i="5" s="1"/>
  <c r="AI403" i="5"/>
  <c r="BD403" i="5" s="1"/>
  <c r="AH403" i="5"/>
  <c r="BC403" i="5" s="1"/>
  <c r="AD509" i="5"/>
  <c r="AY509" i="5" s="1"/>
  <c r="AH509" i="5"/>
  <c r="AI609" i="5"/>
  <c r="BD609" i="5"/>
  <c r="AC609" i="5"/>
  <c r="AX609" i="5" s="1"/>
  <c r="AO499" i="5"/>
  <c r="BJ499" i="5" s="1"/>
  <c r="BG499" i="5"/>
  <c r="CB499" i="5" s="1"/>
  <c r="AL499" i="5"/>
  <c r="AM766" i="5"/>
  <c r="AL766" i="5"/>
  <c r="BG766" i="5"/>
  <c r="CB766" i="5" s="1"/>
  <c r="AF866" i="5"/>
  <c r="BA866" i="5" s="1"/>
  <c r="AB866" i="5"/>
  <c r="AI946" i="5"/>
  <c r="AJ946" i="5"/>
  <c r="BE946" i="5" s="1"/>
  <c r="BZ946" i="5" s="1"/>
  <c r="AN709" i="5"/>
  <c r="BI709" i="5" s="1"/>
  <c r="AL709" i="5"/>
  <c r="AP263" i="5"/>
  <c r="BK263" i="5" s="1"/>
  <c r="AE263" i="5"/>
  <c r="AA463" i="5"/>
  <c r="AV463" i="5" s="1"/>
  <c r="BQ463" i="5" s="1"/>
  <c r="AL463" i="5"/>
  <c r="BG463" i="5"/>
  <c r="AI293" i="5"/>
  <c r="X293" i="5"/>
  <c r="AS293" i="5" s="1"/>
  <c r="AA519" i="5"/>
  <c r="AV519" i="5"/>
  <c r="AC519" i="5"/>
  <c r="AX519" i="5" s="1"/>
  <c r="BS519" i="5"/>
  <c r="AI529" i="5"/>
  <c r="AC529" i="5"/>
  <c r="AX529" i="5" s="1"/>
  <c r="AH659" i="5"/>
  <c r="BC659" i="5" s="1"/>
  <c r="AB659" i="5"/>
  <c r="AW659" i="5" s="1"/>
  <c r="AH886" i="5"/>
  <c r="AU886" i="5"/>
  <c r="BP886" i="5" s="1"/>
  <c r="Z886" i="5"/>
  <c r="CF956" i="5"/>
  <c r="AP956" i="5"/>
  <c r="BK956" i="5" s="1"/>
  <c r="AB956" i="5"/>
  <c r="AF751" i="5"/>
  <c r="BA751" i="5" s="1"/>
  <c r="BV751" i="5"/>
  <c r="CH751" i="5"/>
  <c r="W751" i="5"/>
  <c r="AT253" i="5"/>
  <c r="Y253" i="5"/>
  <c r="AE253" i="5"/>
  <c r="AP323" i="5"/>
  <c r="BK323" i="5" s="1"/>
  <c r="CH323" i="5"/>
  <c r="W323" i="5"/>
  <c r="AR323" i="5" s="1"/>
  <c r="AP559" i="5"/>
  <c r="AR559" i="5"/>
  <c r="CH559" i="5"/>
  <c r="W559" i="5"/>
  <c r="AF649" i="5"/>
  <c r="BA649" i="5" s="1"/>
  <c r="X649" i="5"/>
  <c r="AS649" i="5" s="1"/>
  <c r="AV549" i="5"/>
  <c r="BQ549" i="5" s="1"/>
  <c r="AA549" i="5"/>
  <c r="AJ549" i="5"/>
  <c r="AI776" i="5"/>
  <c r="BD776" i="5" s="1"/>
  <c r="BY776" i="5"/>
  <c r="X776" i="5"/>
  <c r="AH738" i="5"/>
  <c r="BC738" i="5"/>
  <c r="BG738" i="5"/>
  <c r="AL738" i="5"/>
  <c r="AM669" i="5"/>
  <c r="W669" i="5"/>
  <c r="CH669" i="5"/>
  <c r="AR669" i="5"/>
  <c r="BM669" i="5"/>
  <c r="AA952" i="5"/>
  <c r="AV952" i="5" s="1"/>
  <c r="BQ952" i="5" s="1"/>
  <c r="AL952" i="5"/>
  <c r="AN85" i="5"/>
  <c r="BI85" i="5" s="1"/>
  <c r="Z85" i="5"/>
  <c r="AU85" i="5"/>
  <c r="BP85" i="5" s="1"/>
  <c r="AD105" i="5"/>
  <c r="AY105" i="5" s="1"/>
  <c r="AE105" i="5"/>
  <c r="AN426" i="5"/>
  <c r="BI426" i="5" s="1"/>
  <c r="AL426" i="5"/>
  <c r="BG426" i="5"/>
  <c r="AI582" i="5"/>
  <c r="AE582" i="5"/>
  <c r="AD250" i="5"/>
  <c r="AY250" i="5" s="1"/>
  <c r="AO250" i="5"/>
  <c r="BJ250" i="5"/>
  <c r="AI503" i="5"/>
  <c r="AH503" i="5"/>
  <c r="BC503" i="5" s="1"/>
  <c r="Y29" i="5"/>
  <c r="Z29" i="5"/>
  <c r="AU29" i="5" s="1"/>
  <c r="BP29" i="5" s="1"/>
  <c r="AM831" i="5"/>
  <c r="AL831" i="5"/>
  <c r="BG831" i="5" s="1"/>
  <c r="CB831" i="5" s="1"/>
  <c r="X308" i="5"/>
  <c r="AL308" i="5"/>
  <c r="BG308" i="5" s="1"/>
  <c r="CB308" i="5"/>
  <c r="AI614" i="5"/>
  <c r="Z614" i="5"/>
  <c r="AU614" i="5" s="1"/>
  <c r="AA624" i="5"/>
  <c r="AV624" i="5"/>
  <c r="BQ624" i="5"/>
  <c r="AB624" i="5"/>
  <c r="AW624" i="5" s="1"/>
  <c r="BR624" i="5"/>
  <c r="AF871" i="5"/>
  <c r="BA871" i="5" s="1"/>
  <c r="BV871" i="5" s="1"/>
  <c r="AB871" i="5"/>
  <c r="AA821" i="5"/>
  <c r="Z821" i="5"/>
  <c r="AU821" i="5" s="1"/>
  <c r="BP821" i="5" s="1"/>
  <c r="AF921" i="5"/>
  <c r="BA921" i="5" s="1"/>
  <c r="AJ921" i="5"/>
  <c r="BE921" i="5" s="1"/>
  <c r="AF387" i="5"/>
  <c r="BA387" i="5" s="1"/>
  <c r="BB387" i="5"/>
  <c r="AG387" i="5"/>
  <c r="BW387" i="5" s="1"/>
  <c r="AD396" i="5"/>
  <c r="AY396" i="5" s="1"/>
  <c r="AH396" i="5"/>
  <c r="Y787" i="5"/>
  <c r="BX787" i="5"/>
  <c r="AH787" i="5"/>
  <c r="BC787" i="5"/>
  <c r="X839" i="5"/>
  <c r="AL839" i="5"/>
  <c r="BE521" i="5"/>
  <c r="BZ521" i="5" s="1"/>
  <c r="AJ521" i="5"/>
  <c r="CH521" i="5"/>
  <c r="W521" i="5"/>
  <c r="AR521" i="5" s="1"/>
  <c r="AI563" i="5"/>
  <c r="AG563" i="5"/>
  <c r="BB563" i="5" s="1"/>
  <c r="BW563" i="5" s="1"/>
  <c r="AK631" i="5"/>
  <c r="BF631" i="5" s="1"/>
  <c r="CA631" i="5"/>
  <c r="AB631" i="5"/>
  <c r="AW631" i="5" s="1"/>
  <c r="AP437" i="5"/>
  <c r="BK437" i="5" s="1"/>
  <c r="AJ437" i="5"/>
  <c r="BE437" i="5"/>
  <c r="AK126" i="5"/>
  <c r="Z126" i="5"/>
  <c r="AU126" i="5" s="1"/>
  <c r="Y737" i="5"/>
  <c r="AT737" i="5" s="1"/>
  <c r="AO737" i="5"/>
  <c r="BJ737" i="5" s="1"/>
  <c r="CE737" i="5" s="1"/>
  <c r="AP573" i="5"/>
  <c r="X573" i="5"/>
  <c r="AS573" i="5" s="1"/>
  <c r="BN573" i="5" s="1"/>
  <c r="Y513" i="5"/>
  <c r="AT513" i="5"/>
  <c r="AC513" i="5"/>
  <c r="AX513" i="5" s="1"/>
  <c r="AI124" i="5"/>
  <c r="BD124" i="5" s="1"/>
  <c r="X124" i="5"/>
  <c r="AS124" i="5"/>
  <c r="BN124" i="5"/>
  <c r="AO145" i="5"/>
  <c r="AB145" i="5"/>
  <c r="AW145" i="5" s="1"/>
  <c r="X333" i="5"/>
  <c r="AS333" i="5"/>
  <c r="BN333" i="5" s="1"/>
  <c r="CH333" i="5"/>
  <c r="W333" i="5"/>
  <c r="AR333" i="5" s="1"/>
  <c r="BM333" i="5" s="1"/>
  <c r="AK273" i="5"/>
  <c r="AB273" i="5"/>
  <c r="AW273" i="5" s="1"/>
  <c r="BR273" i="5"/>
  <c r="AK670" i="5"/>
  <c r="BF670" i="5"/>
  <c r="BU670" i="5"/>
  <c r="AE670" i="5"/>
  <c r="AZ670" i="5" s="1"/>
  <c r="AP188" i="5"/>
  <c r="BK188" i="5" s="1"/>
  <c r="CF188" i="5" s="1"/>
  <c r="AE188" i="5"/>
  <c r="AN520" i="5"/>
  <c r="BI520" i="5" s="1"/>
  <c r="AE520" i="5"/>
  <c r="AN274" i="5"/>
  <c r="AE274" i="5"/>
  <c r="Y434" i="5"/>
  <c r="AT434" i="5" s="1"/>
  <c r="BO434" i="5" s="1"/>
  <c r="AS434" i="5"/>
  <c r="X434" i="5"/>
  <c r="Y974" i="5"/>
  <c r="AT974" i="5" s="1"/>
  <c r="BO974" i="5" s="1"/>
  <c r="AM974" i="5"/>
  <c r="AN551" i="5"/>
  <c r="BI551" i="5" s="1"/>
  <c r="AM551" i="5"/>
  <c r="BH551" i="5" s="1"/>
  <c r="CC551" i="5" s="1"/>
  <c r="AM260" i="5"/>
  <c r="AR260" i="5"/>
  <c r="CH260" i="5"/>
  <c r="W260" i="5"/>
  <c r="AH35" i="5"/>
  <c r="BC35" i="5" s="1"/>
  <c r="W35" i="5"/>
  <c r="AR35" i="5"/>
  <c r="BM35" i="5" s="1"/>
  <c r="CH35" i="5"/>
  <c r="AK496" i="5"/>
  <c r="AL496" i="5"/>
  <c r="BG496" i="5" s="1"/>
  <c r="AF497" i="5"/>
  <c r="BA497" i="5" s="1"/>
  <c r="AL497" i="5"/>
  <c r="BG497" i="5" s="1"/>
  <c r="CB497" i="5" s="1"/>
  <c r="AI694" i="5"/>
  <c r="BD694" i="5" s="1"/>
  <c r="BY694" i="5" s="1"/>
  <c r="AE694" i="5"/>
  <c r="AP730" i="5"/>
  <c r="BK730" i="5" s="1"/>
  <c r="Z730" i="5"/>
  <c r="AU730" i="5" s="1"/>
  <c r="AP717" i="5"/>
  <c r="BK717" i="5" s="1"/>
  <c r="AE717" i="5"/>
  <c r="AZ717" i="5" s="1"/>
  <c r="AF240" i="5"/>
  <c r="BA240" i="5"/>
  <c r="AO240" i="5"/>
  <c r="BJ240" i="5" s="1"/>
  <c r="AI987" i="5"/>
  <c r="AO987" i="5"/>
  <c r="AN211" i="5"/>
  <c r="BI211" i="5"/>
  <c r="CD211" i="5" s="1"/>
  <c r="AM211" i="5"/>
  <c r="AC338" i="5"/>
  <c r="AX338" i="5" s="1"/>
  <c r="BS338" i="5" s="1"/>
  <c r="W338" i="5"/>
  <c r="CH338" i="5"/>
  <c r="Z358" i="5"/>
  <c r="AU358" i="5" s="1"/>
  <c r="AW358" i="5"/>
  <c r="AB358" i="5"/>
  <c r="AK224" i="5"/>
  <c r="BF224" i="5"/>
  <c r="CA224" i="5" s="1"/>
  <c r="AG224" i="5"/>
  <c r="BB224" i="5" s="1"/>
  <c r="BW224" i="5" s="1"/>
  <c r="AP893" i="5"/>
  <c r="AL893" i="5"/>
  <c r="AP100" i="5"/>
  <c r="CF100" i="5" s="1"/>
  <c r="BK100" i="5"/>
  <c r="AG100" i="5"/>
  <c r="BB100" i="5"/>
  <c r="BW100" i="5" s="1"/>
  <c r="AP710" i="5"/>
  <c r="BK710" i="5"/>
  <c r="CF710" i="5" s="1"/>
  <c r="AJ710" i="5"/>
  <c r="BE710" i="5" s="1"/>
  <c r="AP596" i="5"/>
  <c r="BK596" i="5"/>
  <c r="AL596" i="5"/>
  <c r="BG596" i="5" s="1"/>
  <c r="CB596" i="5" s="1"/>
  <c r="AA991" i="5"/>
  <c r="AL991" i="5"/>
  <c r="BG991" i="5" s="1"/>
  <c r="AI233" i="5"/>
  <c r="BD233" i="5" s="1"/>
  <c r="BY233" i="5" s="1"/>
  <c r="AH233" i="5"/>
  <c r="BC233" i="5" s="1"/>
  <c r="AF58" i="5"/>
  <c r="BA58" i="5" s="1"/>
  <c r="BV58" i="5" s="1"/>
  <c r="AC58" i="5"/>
  <c r="AX58" i="5" s="1"/>
  <c r="AM935" i="5"/>
  <c r="BH935" i="5"/>
  <c r="AB935" i="5"/>
  <c r="AW935" i="5" s="1"/>
  <c r="BR935" i="5"/>
  <c r="AM142" i="5"/>
  <c r="AB142" i="5"/>
  <c r="AW142" i="5" s="1"/>
  <c r="AD292" i="5"/>
  <c r="AY292" i="5" s="1"/>
  <c r="W292" i="5"/>
  <c r="CH292" i="5"/>
  <c r="AK226" i="5"/>
  <c r="BF226" i="5"/>
  <c r="Z226" i="5"/>
  <c r="AU226" i="5" s="1"/>
  <c r="AN392" i="5"/>
  <c r="BI392" i="5" s="1"/>
  <c r="CD392" i="5" s="1"/>
  <c r="W392" i="5"/>
  <c r="AR392" i="5" s="1"/>
  <c r="CH392" i="5"/>
  <c r="AD462" i="5"/>
  <c r="AH462" i="5"/>
  <c r="BC462" i="5" s="1"/>
  <c r="AP795" i="5"/>
  <c r="AO795" i="5"/>
  <c r="BJ795" i="5" s="1"/>
  <c r="CE795" i="5" s="1"/>
  <c r="AI442" i="5"/>
  <c r="BD442" i="5" s="1"/>
  <c r="AE442" i="5"/>
  <c r="AI895" i="5"/>
  <c r="AH895" i="5"/>
  <c r="BC895" i="5" s="1"/>
  <c r="BX895" i="5" s="1"/>
  <c r="Y748" i="5"/>
  <c r="AT748" i="5" s="1"/>
  <c r="BO748" i="5" s="1"/>
  <c r="BC748" i="5"/>
  <c r="BX748" i="5"/>
  <c r="AH748" i="5"/>
  <c r="AH518" i="5"/>
  <c r="BC518" i="5" s="1"/>
  <c r="AG518" i="5"/>
  <c r="BB518" i="5" s="1"/>
  <c r="X200" i="5"/>
  <c r="AS200" i="5" s="1"/>
  <c r="AB200" i="5"/>
  <c r="AW200" i="5" s="1"/>
  <c r="BR200" i="5" s="1"/>
  <c r="AN342" i="5"/>
  <c r="W342" i="5"/>
  <c r="AR342" i="5"/>
  <c r="BM342" i="5" s="1"/>
  <c r="CH342" i="5"/>
  <c r="AF332" i="5"/>
  <c r="BA332" i="5" s="1"/>
  <c r="AG332" i="5"/>
  <c r="BB332" i="5" s="1"/>
  <c r="BW332" i="5" s="1"/>
  <c r="BF302" i="5"/>
  <c r="AK302" i="5"/>
  <c r="Z302" i="5"/>
  <c r="AU302" i="5" s="1"/>
  <c r="BP302" i="5" s="1"/>
  <c r="AA688" i="5"/>
  <c r="AV688" i="5"/>
  <c r="BQ688" i="5" s="1"/>
  <c r="AJ688" i="5"/>
  <c r="AP598" i="5"/>
  <c r="BK598" i="5" s="1"/>
  <c r="CF598" i="5" s="1"/>
  <c r="AJ598" i="5"/>
  <c r="BE598" i="5"/>
  <c r="BZ598" i="5" s="1"/>
  <c r="AF432" i="5"/>
  <c r="BA432" i="5" s="1"/>
  <c r="AH432" i="5"/>
  <c r="BC432" i="5"/>
  <c r="BX432" i="5"/>
  <c r="BY41" i="5"/>
  <c r="AI41" i="5"/>
  <c r="BD41" i="5" s="1"/>
  <c r="AJ41" i="5"/>
  <c r="BE41" i="5" s="1"/>
  <c r="BZ41" i="5" s="1"/>
  <c r="AD732" i="5"/>
  <c r="AC732" i="5"/>
  <c r="AX732" i="5"/>
  <c r="BS732" i="5" s="1"/>
  <c r="AM905" i="5"/>
  <c r="BH905" i="5" s="1"/>
  <c r="AB905" i="5"/>
  <c r="AH825" i="5"/>
  <c r="AL825" i="5"/>
  <c r="BG825" i="5" s="1"/>
  <c r="AF272" i="5"/>
  <c r="BA272" i="5"/>
  <c r="AL272" i="5"/>
  <c r="BG272" i="5"/>
  <c r="CB272" i="5" s="1"/>
  <c r="BA242" i="5"/>
  <c r="BV242" i="5" s="1"/>
  <c r="AF242" i="5"/>
  <c r="Z242" i="5"/>
  <c r="AN578" i="5"/>
  <c r="BI578" i="5" s="1"/>
  <c r="AO578" i="5"/>
  <c r="BJ578" i="5" s="1"/>
  <c r="CE578" i="5" s="1"/>
  <c r="AP638" i="5"/>
  <c r="AE638" i="5"/>
  <c r="AP618" i="5"/>
  <c r="BK618" i="5" s="1"/>
  <c r="CF618" i="5"/>
  <c r="AL618" i="5"/>
  <c r="BG618" i="5"/>
  <c r="AA81" i="5"/>
  <c r="AV81" i="5" s="1"/>
  <c r="AO81" i="5"/>
  <c r="Y61" i="5"/>
  <c r="AT61" i="5" s="1"/>
  <c r="AM61" i="5"/>
  <c r="Y789" i="5"/>
  <c r="AM789" i="5"/>
  <c r="BH789" i="5" s="1"/>
  <c r="AH744" i="5"/>
  <c r="BC744" i="5"/>
  <c r="BX744" i="5" s="1"/>
  <c r="AG744" i="5"/>
  <c r="BB744" i="5" s="1"/>
  <c r="BW744" i="5" s="1"/>
  <c r="BX770" i="5"/>
  <c r="AH770" i="5"/>
  <c r="BC770" i="5" s="1"/>
  <c r="CH770" i="5"/>
  <c r="W770" i="5"/>
  <c r="AD257" i="5"/>
  <c r="AY257" i="5" s="1"/>
  <c r="AB257" i="5"/>
  <c r="AF702" i="5"/>
  <c r="BA702" i="5" s="1"/>
  <c r="BV702" i="5"/>
  <c r="AE702" i="5"/>
  <c r="AF682" i="5"/>
  <c r="BA682" i="5" s="1"/>
  <c r="BV682" i="5" s="1"/>
  <c r="AG682" i="5"/>
  <c r="AF115" i="5"/>
  <c r="BA115" i="5" s="1"/>
  <c r="BV115" i="5" s="1"/>
  <c r="AL115" i="5"/>
  <c r="BG115" i="5" s="1"/>
  <c r="AK365" i="5"/>
  <c r="BF365" i="5" s="1"/>
  <c r="AM365" i="5"/>
  <c r="AF910" i="5"/>
  <c r="BA910" i="5" s="1"/>
  <c r="BV910" i="5" s="1"/>
  <c r="AM910" i="5"/>
  <c r="BH910" i="5" s="1"/>
  <c r="CC910" i="5" s="1"/>
  <c r="AD947" i="5"/>
  <c r="BJ947" i="5"/>
  <c r="CE947" i="5" s="1"/>
  <c r="AO947" i="5"/>
  <c r="AF406" i="5"/>
  <c r="BA406" i="5" s="1"/>
  <c r="BV406" i="5" s="1"/>
  <c r="AS406" i="5"/>
  <c r="BN406" i="5" s="1"/>
  <c r="X406" i="5"/>
  <c r="AC26" i="5"/>
  <c r="AL26" i="5"/>
  <c r="BG26" i="5" s="1"/>
  <c r="CB26" i="5" s="1"/>
  <c r="AM591" i="5"/>
  <c r="AB591" i="5"/>
  <c r="AW591" i="5"/>
  <c r="BR591" i="5" s="1"/>
  <c r="AN297" i="5"/>
  <c r="AL297" i="5"/>
  <c r="BG297" i="5" s="1"/>
  <c r="CB297" i="5" s="1"/>
  <c r="AK366" i="5"/>
  <c r="BF366" i="5" s="1"/>
  <c r="AJ366" i="5"/>
  <c r="BE366" i="5" s="1"/>
  <c r="BZ366" i="5" s="1"/>
  <c r="AK183" i="5"/>
  <c r="BF183" i="5" s="1"/>
  <c r="AJ183" i="5"/>
  <c r="BE183" i="5" s="1"/>
  <c r="BZ183" i="5" s="1"/>
  <c r="AP663" i="5"/>
  <c r="BK663" i="5" s="1"/>
  <c r="CF663" i="5" s="1"/>
  <c r="AL663" i="5"/>
  <c r="BG663" i="5"/>
  <c r="CB663" i="5" s="1"/>
  <c r="AF769" i="5"/>
  <c r="BA769" i="5" s="1"/>
  <c r="BV769" i="5" s="1"/>
  <c r="Z769" i="5"/>
  <c r="AU769" i="5"/>
  <c r="BP769" i="5" s="1"/>
  <c r="AA860" i="5"/>
  <c r="AV860" i="5" s="1"/>
  <c r="AO860" i="5"/>
  <c r="BJ860" i="5" s="1"/>
  <c r="Y642" i="5"/>
  <c r="AT642" i="5" s="1"/>
  <c r="X642" i="5"/>
  <c r="AS642" i="5" s="1"/>
  <c r="BN642" i="5" s="1"/>
  <c r="AD435" i="5"/>
  <c r="AM435" i="5"/>
  <c r="BH435" i="5" s="1"/>
  <c r="CC435" i="5" s="1"/>
  <c r="AC317" i="5"/>
  <c r="AL317" i="5"/>
  <c r="BG317" i="5" s="1"/>
  <c r="AE67" i="5"/>
  <c r="AB67" i="5"/>
  <c r="AW67" i="5"/>
  <c r="BR67" i="5" s="1"/>
  <c r="AA741" i="5"/>
  <c r="AL741" i="5"/>
  <c r="BG741" i="5" s="1"/>
  <c r="AI800" i="5"/>
  <c r="AE800" i="5"/>
  <c r="AD955" i="5"/>
  <c r="AY955" i="5" s="1"/>
  <c r="AL955" i="5"/>
  <c r="BG955" i="5" s="1"/>
  <c r="AP176" i="5"/>
  <c r="BG176" i="5"/>
  <c r="AL176" i="5"/>
  <c r="AV25" i="5"/>
  <c r="BQ25" i="5" s="1"/>
  <c r="AA25" i="5"/>
  <c r="AB25" i="5"/>
  <c r="AW25" i="5"/>
  <c r="BR25" i="5" s="1"/>
  <c r="AF1010" i="5"/>
  <c r="BA1010" i="5" s="1"/>
  <c r="AH1010" i="5"/>
  <c r="BC1010" i="5" s="1"/>
  <c r="AI465" i="5"/>
  <c r="AC465" i="5"/>
  <c r="Y718" i="5"/>
  <c r="AM718" i="5"/>
  <c r="BH718" i="5" s="1"/>
  <c r="AO83" i="5"/>
  <c r="BJ83" i="5" s="1"/>
  <c r="AB83" i="5"/>
  <c r="AW83" i="5" s="1"/>
  <c r="AH416" i="5"/>
  <c r="AG416" i="5"/>
  <c r="BB416" i="5"/>
  <c r="BW416" i="5" s="1"/>
  <c r="AN542" i="5"/>
  <c r="BI542" i="5" s="1"/>
  <c r="CH542" i="5"/>
  <c r="W542" i="5"/>
  <c r="AK68" i="5"/>
  <c r="BF68" i="5" s="1"/>
  <c r="AG68" i="5"/>
  <c r="AP533" i="5"/>
  <c r="BK533" i="5" s="1"/>
  <c r="CF533" i="5" s="1"/>
  <c r="AE533" i="5"/>
  <c r="AP141" i="5"/>
  <c r="BK141" i="5"/>
  <c r="AO141" i="5"/>
  <c r="BJ141" i="5" s="1"/>
  <c r="BF335" i="5"/>
  <c r="AK335" i="5"/>
  <c r="CA335" i="5" s="1"/>
  <c r="AO335" i="5"/>
  <c r="BJ335" i="5"/>
  <c r="BD289" i="5"/>
  <c r="AI289" i="5"/>
  <c r="Z289" i="5"/>
  <c r="AU289" i="5" s="1"/>
  <c r="BP289" i="5" s="1"/>
  <c r="Y484" i="5"/>
  <c r="X484" i="5"/>
  <c r="AF595" i="5"/>
  <c r="BA595" i="5"/>
  <c r="BV595" i="5" s="1"/>
  <c r="AC595" i="5"/>
  <c r="AX595" i="5" s="1"/>
  <c r="BS595" i="5" s="1"/>
  <c r="X309" i="5"/>
  <c r="AS309" i="5" s="1"/>
  <c r="BN309" i="5" s="1"/>
  <c r="CH309" i="5"/>
  <c r="W309" i="5"/>
  <c r="BX725" i="5"/>
  <c r="AH725" i="5"/>
  <c r="BC725" i="5" s="1"/>
  <c r="AG725" i="5"/>
  <c r="AP161" i="5"/>
  <c r="BK161" i="5" s="1"/>
  <c r="BB161" i="5"/>
  <c r="BW161" i="5" s="1"/>
  <c r="AG161" i="5"/>
  <c r="AK424" i="5"/>
  <c r="AG424" i="5"/>
  <c r="BB424" i="5" s="1"/>
  <c r="BW424" i="5" s="1"/>
  <c r="BK444" i="5"/>
  <c r="AP444" i="5"/>
  <c r="AB444" i="5"/>
  <c r="AW444" i="5" s="1"/>
  <c r="AN96" i="5"/>
  <c r="BE96" i="5"/>
  <c r="BZ96" i="5" s="1"/>
  <c r="AJ96" i="5"/>
  <c r="AK311" i="5"/>
  <c r="BF311" i="5" s="1"/>
  <c r="CA311" i="5"/>
  <c r="AJ311" i="5"/>
  <c r="AV940" i="5"/>
  <c r="AA940" i="5"/>
  <c r="AJ940" i="5"/>
  <c r="BE940" i="5" s="1"/>
  <c r="AI714" i="5"/>
  <c r="BD714" i="5" s="1"/>
  <c r="X714" i="5"/>
  <c r="AS714" i="5"/>
  <c r="BN714" i="5" s="1"/>
  <c r="AD151" i="5"/>
  <c r="AY151" i="5"/>
  <c r="BT151" i="5"/>
  <c r="AC151" i="5"/>
  <c r="AX151" i="5" s="1"/>
  <c r="AM990" i="5"/>
  <c r="BH990" i="5" s="1"/>
  <c r="CC990" i="5"/>
  <c r="AB990" i="5"/>
  <c r="AW990" i="5" s="1"/>
  <c r="BR990" i="5" s="1"/>
  <c r="X234" i="5"/>
  <c r="AS234" i="5" s="1"/>
  <c r="BN234" i="5"/>
  <c r="AG234" i="5"/>
  <c r="AP515" i="5"/>
  <c r="BK515" i="5" s="1"/>
  <c r="CF515" i="5" s="1"/>
  <c r="AG515" i="5"/>
  <c r="BB515" i="5"/>
  <c r="AA749" i="5"/>
  <c r="W749" i="5"/>
  <c r="CH749" i="5"/>
  <c r="AF47" i="5"/>
  <c r="BA47" i="5" s="1"/>
  <c r="BB47" i="5"/>
  <c r="BW47" i="5" s="1"/>
  <c r="AG47" i="5"/>
  <c r="AF439" i="5"/>
  <c r="BA439" i="5" s="1"/>
  <c r="AO439" i="5"/>
  <c r="BJ439" i="5" s="1"/>
  <c r="AN319" i="5"/>
  <c r="BI319" i="5" s="1"/>
  <c r="AE319" i="5"/>
  <c r="AZ319" i="5" s="1"/>
  <c r="AF230" i="5"/>
  <c r="BA230" i="5"/>
  <c r="X230" i="5"/>
  <c r="AM204" i="5"/>
  <c r="BH204" i="5" s="1"/>
  <c r="AG204" i="5"/>
  <c r="AO794" i="5"/>
  <c r="BJ794" i="5" s="1"/>
  <c r="W794" i="5"/>
  <c r="AR794" i="5" s="1"/>
  <c r="CH794" i="5"/>
  <c r="AA210" i="5"/>
  <c r="AG210" i="5"/>
  <c r="AN1008" i="5"/>
  <c r="Z1008" i="5"/>
  <c r="AI351" i="5"/>
  <c r="BD351" i="5"/>
  <c r="AL351" i="5"/>
  <c r="AK40" i="5"/>
  <c r="BF40" i="5" s="1"/>
  <c r="CA40" i="5"/>
  <c r="AM40" i="5"/>
  <c r="BH40" i="5" s="1"/>
  <c r="CC40" i="5"/>
  <c r="AA764" i="5"/>
  <c r="AV764" i="5" s="1"/>
  <c r="AJ764" i="5"/>
  <c r="BE764" i="5" s="1"/>
  <c r="Y391" i="5"/>
  <c r="AT391" i="5"/>
  <c r="BO391" i="5"/>
  <c r="AH391" i="5"/>
  <c r="AP904" i="5"/>
  <c r="BK904" i="5"/>
  <c r="CF904" i="5"/>
  <c r="AH904" i="5"/>
  <c r="Y239" i="5"/>
  <c r="X239" i="5"/>
  <c r="AE50" i="5"/>
  <c r="AZ50" i="5" s="1"/>
  <c r="AG50" i="5"/>
  <c r="BB50" i="5" s="1"/>
  <c r="BW50" i="5"/>
  <c r="AO742" i="5"/>
  <c r="BJ742" i="5" s="1"/>
  <c r="CE742" i="5"/>
  <c r="CH742" i="5"/>
  <c r="W742" i="5"/>
  <c r="AR742" i="5" s="1"/>
  <c r="AK894" i="5"/>
  <c r="AE894" i="5"/>
  <c r="AA60" i="5"/>
  <c r="AG60" i="5"/>
  <c r="AI431" i="5"/>
  <c r="BD431" i="5" s="1"/>
  <c r="AJ431" i="5"/>
  <c r="BE431" i="5" s="1"/>
  <c r="AN152" i="5"/>
  <c r="Z152" i="5"/>
  <c r="AD617" i="5"/>
  <c r="AY617" i="5"/>
  <c r="BT617" i="5" s="1"/>
  <c r="X617" i="5"/>
  <c r="AS617" i="5"/>
  <c r="BN617" i="5" s="1"/>
  <c r="Y70" i="5"/>
  <c r="AT70" i="5" s="1"/>
  <c r="AH70" i="5"/>
  <c r="BC70" i="5" s="1"/>
  <c r="BX70" i="5"/>
  <c r="AI486" i="5"/>
  <c r="BD486" i="5" s="1"/>
  <c r="AH486" i="5"/>
  <c r="AI884" i="5"/>
  <c r="AM884" i="5"/>
  <c r="BH884" i="5" s="1"/>
  <c r="CC884" i="5" s="1"/>
  <c r="AM577" i="5"/>
  <c r="BH577" i="5" s="1"/>
  <c r="AG577" i="5"/>
  <c r="AJ527" i="5"/>
  <c r="BE527" i="5" s="1"/>
  <c r="Z527" i="5"/>
  <c r="AU527" i="5" s="1"/>
  <c r="AA461" i="5"/>
  <c r="AG461" i="5"/>
  <c r="BB461" i="5"/>
  <c r="BW461" i="5" s="1"/>
  <c r="AF451" i="5"/>
  <c r="AE451" i="5"/>
  <c r="CD517" i="5"/>
  <c r="BI517" i="5"/>
  <c r="AN517" i="5"/>
  <c r="AE517" i="5"/>
  <c r="AZ517" i="5" s="1"/>
  <c r="AP341" i="5"/>
  <c r="BK341" i="5"/>
  <c r="AO341" i="5"/>
  <c r="BJ341" i="5" s="1"/>
  <c r="CE341" i="5" s="1"/>
  <c r="Y814" i="5"/>
  <c r="AT814" i="5" s="1"/>
  <c r="AO814" i="5"/>
  <c r="AK207" i="5"/>
  <c r="BF207" i="5" s="1"/>
  <c r="X207" i="5"/>
  <c r="AS207" i="5" s="1"/>
  <c r="BY136" i="5"/>
  <c r="AI136" i="5"/>
  <c r="BD136" i="5" s="1"/>
  <c r="AH136" i="5"/>
  <c r="Y914" i="5"/>
  <c r="AT914" i="5" s="1"/>
  <c r="AC914" i="5"/>
  <c r="BC281" i="5"/>
  <c r="AH281" i="5"/>
  <c r="CH281" i="5"/>
  <c r="W281" i="5"/>
  <c r="AR281" i="5" s="1"/>
  <c r="AO657" i="5"/>
  <c r="AB657" i="5"/>
  <c r="AW657" i="5" s="1"/>
  <c r="AP331" i="5"/>
  <c r="BK331" i="5"/>
  <c r="CF331" i="5" s="1"/>
  <c r="Z331" i="5"/>
  <c r="AU331" i="5" s="1"/>
  <c r="AI824" i="5"/>
  <c r="BD824" i="5" s="1"/>
  <c r="CH824" i="5"/>
  <c r="W824" i="5"/>
  <c r="AI421" i="5"/>
  <c r="BD421" i="5"/>
  <c r="BY421" i="5" s="1"/>
  <c r="AB421" i="5"/>
  <c r="AN944" i="5"/>
  <c r="BI944" i="5"/>
  <c r="AL944" i="5"/>
  <c r="BG944" i="5" s="1"/>
  <c r="Y767" i="5"/>
  <c r="AB767" i="5"/>
  <c r="AW767" i="5" s="1"/>
  <c r="AI377" i="5"/>
  <c r="BD377" i="5" s="1"/>
  <c r="CB377" i="5"/>
  <c r="AL377" i="5"/>
  <c r="BG377" i="5"/>
  <c r="Y355" i="5"/>
  <c r="AC355" i="5"/>
  <c r="AA810" i="5"/>
  <c r="AV810" i="5" s="1"/>
  <c r="BQ810" i="5" s="1"/>
  <c r="AC810" i="5"/>
  <c r="BC37" i="5"/>
  <c r="BX37" i="5"/>
  <c r="AH37" i="5"/>
  <c r="BW37" i="5"/>
  <c r="AG37" i="5"/>
  <c r="BB37" i="5" s="1"/>
  <c r="BC523" i="5"/>
  <c r="AH523" i="5"/>
  <c r="BX523" i="5" s="1"/>
  <c r="CH523" i="5"/>
  <c r="W523" i="5"/>
  <c r="AK643" i="5"/>
  <c r="BR643" i="5"/>
  <c r="AB643" i="5"/>
  <c r="AW643" i="5" s="1"/>
  <c r="AP154" i="5"/>
  <c r="BK154" i="5" s="1"/>
  <c r="CE154" i="5"/>
  <c r="AO154" i="5"/>
  <c r="BJ154" i="5" s="1"/>
  <c r="AP1002" i="5"/>
  <c r="BK1002" i="5" s="1"/>
  <c r="BZ1002" i="5"/>
  <c r="AJ1002" i="5"/>
  <c r="BE1002" i="5" s="1"/>
  <c r="AP1001" i="5"/>
  <c r="BK1001" i="5" s="1"/>
  <c r="AO1001" i="5"/>
  <c r="BJ1001" i="5" s="1"/>
  <c r="CE1001" i="5"/>
  <c r="AN869" i="5"/>
  <c r="BI869" i="5" s="1"/>
  <c r="Z869" i="5"/>
  <c r="AU869" i="5" s="1"/>
  <c r="AI585" i="5"/>
  <c r="BD585" i="5" s="1"/>
  <c r="AO585" i="5"/>
  <c r="BJ585" i="5" s="1"/>
  <c r="CE585" i="5"/>
  <c r="Y504" i="5"/>
  <c r="Z504" i="5"/>
  <c r="AU504" i="5" s="1"/>
  <c r="AF992" i="5"/>
  <c r="AM992" i="5"/>
  <c r="BH992" i="5"/>
  <c r="CC992" i="5" s="1"/>
  <c r="AM171" i="5"/>
  <c r="BH171" i="5" s="1"/>
  <c r="CC171" i="5" s="1"/>
  <c r="AG171" i="5"/>
  <c r="X589" i="5"/>
  <c r="AS589" i="5" s="1"/>
  <c r="BN589" i="5" s="1"/>
  <c r="CH589" i="5"/>
  <c r="W589" i="5"/>
  <c r="AA916" i="5"/>
  <c r="AU916" i="5"/>
  <c r="BP916" i="5" s="1"/>
  <c r="Z916" i="5"/>
  <c r="AK103" i="5"/>
  <c r="BF103" i="5" s="1"/>
  <c r="AE103" i="5"/>
  <c r="AZ103" i="5" s="1"/>
  <c r="AD93" i="5"/>
  <c r="Z93" i="5"/>
  <c r="AD989" i="5"/>
  <c r="AY989" i="5" s="1"/>
  <c r="AE989" i="5"/>
  <c r="AZ989" i="5" s="1"/>
  <c r="AP454" i="5"/>
  <c r="BK454" i="5" s="1"/>
  <c r="AJ454" i="5"/>
  <c r="Y808" i="5"/>
  <c r="AT808" i="5"/>
  <c r="AG808" i="5"/>
  <c r="BB808" i="5" s="1"/>
  <c r="E7" i="2"/>
  <c r="Y22" i="4"/>
  <c r="AO87" i="5"/>
  <c r="BJ87" i="5" s="1"/>
  <c r="CE87" i="5" s="1"/>
  <c r="AB87" i="5"/>
  <c r="AW87" i="5" s="1"/>
  <c r="X902" i="5"/>
  <c r="AS902" i="5" s="1"/>
  <c r="BN902" i="5" s="1"/>
  <c r="AG902" i="5"/>
  <c r="BB902" i="5"/>
  <c r="AN120" i="5"/>
  <c r="BI120" i="5"/>
  <c r="CD120" i="5" s="1"/>
  <c r="Z120" i="5"/>
  <c r="AU120" i="5" s="1"/>
  <c r="AI481" i="5"/>
  <c r="BD481" i="5" s="1"/>
  <c r="AJ481" i="5"/>
  <c r="BE481" i="5" s="1"/>
  <c r="BZ481" i="5" s="1"/>
  <c r="AG417" i="5"/>
  <c r="BB417" i="5" s="1"/>
  <c r="BD98" i="5"/>
  <c r="BY98" i="5" s="1"/>
  <c r="AI98" i="5"/>
  <c r="AF913" i="5"/>
  <c r="AM933" i="5"/>
  <c r="BH933" i="5" s="1"/>
  <c r="AF485" i="5"/>
  <c r="AH320" i="5"/>
  <c r="AK833" i="5"/>
  <c r="BF833" i="5" s="1"/>
  <c r="AD146" i="5"/>
  <c r="AY146" i="5" s="1"/>
  <c r="AB340" i="5"/>
  <c r="AW340" i="5"/>
  <c r="X986" i="5"/>
  <c r="AS986" i="5" s="1"/>
  <c r="AW131" i="5"/>
  <c r="BR131" i="5" s="1"/>
  <c r="AB131" i="5"/>
  <c r="AD881" i="5"/>
  <c r="AC328" i="5"/>
  <c r="AX328" i="5" s="1"/>
  <c r="BS328" i="5" s="1"/>
  <c r="AD191" i="5"/>
  <c r="AM121" i="5"/>
  <c r="BH121" i="5" s="1"/>
  <c r="AX43" i="5"/>
  <c r="BS43" i="5" s="1"/>
  <c r="AC43" i="5"/>
  <c r="AO56" i="5"/>
  <c r="BJ56" i="5" s="1"/>
  <c r="CE56" i="5"/>
  <c r="AH217" i="5"/>
  <c r="BC217" i="5" s="1"/>
  <c r="AL417" i="5"/>
  <c r="AP674" i="5"/>
  <c r="BK674" i="5" s="1"/>
  <c r="AA328" i="5"/>
  <c r="AV328" i="5" s="1"/>
  <c r="AA514" i="5"/>
  <c r="AV514" i="5"/>
  <c r="BQ514" i="5"/>
  <c r="Z280" i="5"/>
  <c r="AU280" i="5" s="1"/>
  <c r="BP280" i="5"/>
  <c r="AO933" i="5"/>
  <c r="BG162" i="5"/>
  <c r="AL162" i="5"/>
  <c r="AA646" i="5"/>
  <c r="AV646" i="5" s="1"/>
  <c r="BQ646" i="5" s="1"/>
  <c r="W739" i="5"/>
  <c r="AR739" i="5" s="1"/>
  <c r="BM739" i="5" s="1"/>
  <c r="CH739" i="5"/>
  <c r="AP90" i="5"/>
  <c r="AM997" i="5"/>
  <c r="BH997" i="5" s="1"/>
  <c r="CC997" i="5" s="1"/>
  <c r="AA269" i="5"/>
  <c r="AV269" i="5"/>
  <c r="BQ269" i="5" s="1"/>
  <c r="AB410" i="5"/>
  <c r="AW410" i="5" s="1"/>
  <c r="AM754" i="5"/>
  <c r="BH754" i="5" s="1"/>
  <c r="AP198" i="5"/>
  <c r="BK198" i="5" s="1"/>
  <c r="AG64" i="5"/>
  <c r="AA354" i="5"/>
  <c r="AX580" i="5"/>
  <c r="BS580" i="5" s="1"/>
  <c r="AC580" i="5"/>
  <c r="AA640" i="5"/>
  <c r="Z84" i="5"/>
  <c r="AU84" i="5"/>
  <c r="AH890" i="5"/>
  <c r="BC890" i="5" s="1"/>
  <c r="CH425" i="5"/>
  <c r="W425" i="5"/>
  <c r="AR425" i="5" s="1"/>
  <c r="AI695" i="5"/>
  <c r="BD695" i="5"/>
  <c r="BY695" i="5"/>
  <c r="AY186" i="5"/>
  <c r="BT186" i="5" s="1"/>
  <c r="AD186" i="5"/>
  <c r="AB602" i="5"/>
  <c r="AW602" i="5" s="1"/>
  <c r="BR602" i="5" s="1"/>
  <c r="AE691" i="5"/>
  <c r="AZ691" i="5" s="1"/>
  <c r="Z76" i="5"/>
  <c r="AU76" i="5" s="1"/>
  <c r="AH48" i="5"/>
  <c r="BC48" i="5" s="1"/>
  <c r="BX48" i="5" s="1"/>
  <c r="CH164" i="5"/>
  <c r="W164" i="5"/>
  <c r="AD307" i="5"/>
  <c r="AY307" i="5" s="1"/>
  <c r="BT307" i="5" s="1"/>
  <c r="AO55" i="5"/>
  <c r="AS347" i="5"/>
  <c r="X347" i="5"/>
  <c r="AB135" i="5"/>
  <c r="AW135" i="5" s="1"/>
  <c r="AF552" i="5"/>
  <c r="BA552" i="5" s="1"/>
  <c r="W493" i="5"/>
  <c r="AR493" i="5"/>
  <c r="CH493" i="5"/>
  <c r="AB693" i="5"/>
  <c r="AN189" i="5"/>
  <c r="BI189" i="5" s="1"/>
  <c r="CD189" i="5" s="1"/>
  <c r="AM507" i="5"/>
  <c r="BH507" i="5"/>
  <c r="AB581" i="5"/>
  <c r="AW581" i="5"/>
  <c r="AE797" i="5"/>
  <c r="AD199" i="5"/>
  <c r="AM417" i="5"/>
  <c r="BH417" i="5" s="1"/>
  <c r="CC417" i="5"/>
  <c r="AL131" i="5"/>
  <c r="BG131" i="5" s="1"/>
  <c r="AK881" i="5"/>
  <c r="BF881" i="5" s="1"/>
  <c r="Y328" i="5"/>
  <c r="AD514" i="5"/>
  <c r="AY514" i="5" s="1"/>
  <c r="BT514" i="5" s="1"/>
  <c r="CH913" i="5"/>
  <c r="W913" i="5"/>
  <c r="AK290" i="5"/>
  <c r="BF290" i="5" s="1"/>
  <c r="AF933" i="5"/>
  <c r="AV43" i="5"/>
  <c r="BQ43" i="5" s="1"/>
  <c r="AA43" i="5"/>
  <c r="AF162" i="5"/>
  <c r="BX56" i="5"/>
  <c r="AH56" i="5"/>
  <c r="BC56" i="5" s="1"/>
  <c r="AP646" i="5"/>
  <c r="BK646" i="5" s="1"/>
  <c r="AV217" i="5"/>
  <c r="AA217" i="5"/>
  <c r="AF823" i="5"/>
  <c r="BA823" i="5" s="1"/>
  <c r="AI803" i="5"/>
  <c r="AL676" i="5"/>
  <c r="BG676" i="5" s="1"/>
  <c r="AI90" i="5"/>
  <c r="X340" i="5"/>
  <c r="AS340" i="5"/>
  <c r="AO246" i="5"/>
  <c r="BJ246" i="5" s="1"/>
  <c r="CE246" i="5" s="1"/>
  <c r="AE410" i="5"/>
  <c r="AZ410" i="5"/>
  <c r="BU410" i="5" s="1"/>
  <c r="AK32" i="5"/>
  <c r="AH393" i="5"/>
  <c r="Z838" i="5"/>
  <c r="AU838" i="5" s="1"/>
  <c r="W394" i="5"/>
  <c r="AR394" i="5" s="1"/>
  <c r="CH394" i="5"/>
  <c r="AB324" i="5"/>
  <c r="AW324" i="5" s="1"/>
  <c r="BX580" i="5"/>
  <c r="AH580" i="5"/>
  <c r="BC580" i="5" s="1"/>
  <c r="AI690" i="5"/>
  <c r="X640" i="5"/>
  <c r="AS640" i="5" s="1"/>
  <c r="BN640" i="5" s="1"/>
  <c r="AN84" i="5"/>
  <c r="AO404" i="5"/>
  <c r="BJ404" i="5" s="1"/>
  <c r="Y364" i="5"/>
  <c r="AT364" i="5" s="1"/>
  <c r="BO364" i="5" s="1"/>
  <c r="AK662" i="5"/>
  <c r="BF662" i="5"/>
  <c r="Y425" i="5"/>
  <c r="AT425" i="5" s="1"/>
  <c r="AM180" i="5"/>
  <c r="AC160" i="5"/>
  <c r="AX160" i="5" s="1"/>
  <c r="AG731" i="5"/>
  <c r="BB731" i="5"/>
  <c r="AF672" i="5"/>
  <c r="BA672" i="5" s="1"/>
  <c r="BV672" i="5" s="1"/>
  <c r="AE186" i="5"/>
  <c r="X346" i="5"/>
  <c r="AS346" i="5" s="1"/>
  <c r="X602" i="5"/>
  <c r="AE170" i="5"/>
  <c r="AZ170" i="5"/>
  <c r="BU170" i="5" s="1"/>
  <c r="AF502" i="5"/>
  <c r="BA502" i="5" s="1"/>
  <c r="AK531" i="5"/>
  <c r="BF531" i="5" s="1"/>
  <c r="AB531" i="5"/>
  <c r="AW531" i="5" s="1"/>
  <c r="AO157" i="5"/>
  <c r="BJ157" i="5" s="1"/>
  <c r="X553" i="5"/>
  <c r="AS553" i="5" s="1"/>
  <c r="BN553" i="5"/>
  <c r="AM109" i="5"/>
  <c r="BH109" i="5" s="1"/>
  <c r="AM920" i="5"/>
  <c r="BH920" i="5" s="1"/>
  <c r="AN799" i="5"/>
  <c r="BI799" i="5" s="1"/>
  <c r="CD799" i="5" s="1"/>
  <c r="AO307" i="5"/>
  <c r="BJ307" i="5" s="1"/>
  <c r="Y880" i="5"/>
  <c r="AT880" i="5" s="1"/>
  <c r="BO880" i="5" s="1"/>
  <c r="AD285" i="5"/>
  <c r="AY285" i="5" s="1"/>
  <c r="BT285" i="5"/>
  <c r="Y347" i="5"/>
  <c r="AM135" i="5"/>
  <c r="AG850" i="5"/>
  <c r="BB850" i="5" s="1"/>
  <c r="AO552" i="5"/>
  <c r="Y837" i="5"/>
  <c r="AC562" i="5"/>
  <c r="AX562" i="5" s="1"/>
  <c r="AB63" i="5"/>
  <c r="AG108" i="5"/>
  <c r="BB108" i="5"/>
  <c r="AK189" i="5"/>
  <c r="BF189" i="5"/>
  <c r="CA189" i="5" s="1"/>
  <c r="AO507" i="5"/>
  <c r="BJ507" i="5"/>
  <c r="AC652" i="5"/>
  <c r="AX652" i="5" s="1"/>
  <c r="AC385" i="5"/>
  <c r="CH386" i="5"/>
  <c r="W386" i="5"/>
  <c r="AR386" i="5" s="1"/>
  <c r="AK721" i="5"/>
  <c r="BF721" i="5" s="1"/>
  <c r="CA721" i="5" s="1"/>
  <c r="AM919" i="5"/>
  <c r="BH919" i="5" s="1"/>
  <c r="CC919" i="5" s="1"/>
  <c r="AK88" i="5"/>
  <c r="BF88" i="5" s="1"/>
  <c r="CA88" i="5" s="1"/>
  <c r="AG19" i="5"/>
  <c r="BB19" i="5" s="1"/>
  <c r="AE962" i="5"/>
  <c r="AZ962" i="5" s="1"/>
  <c r="AF265" i="5"/>
  <c r="AH23" i="5"/>
  <c r="BC23" i="5" s="1"/>
  <c r="BX23" i="5" s="1"/>
  <c r="AK408" i="5"/>
  <c r="BF408" i="5" s="1"/>
  <c r="CA408" i="5" s="1"/>
  <c r="BE912" i="5"/>
  <c r="BZ912" i="5" s="1"/>
  <c r="AJ912" i="5"/>
  <c r="Y45" i="5"/>
  <c r="AT45" i="5" s="1"/>
  <c r="BO45" i="5" s="1"/>
  <c r="AL545" i="5"/>
  <c r="BG545" i="5" s="1"/>
  <c r="AK707" i="5"/>
  <c r="AI339" i="5"/>
  <c r="BN575" i="5"/>
  <c r="X575" i="5"/>
  <c r="AS575" i="5" s="1"/>
  <c r="AJ685" i="5"/>
  <c r="BE685" i="5" s="1"/>
  <c r="Y625" i="5"/>
  <c r="AT625" i="5" s="1"/>
  <c r="AJ964" i="5"/>
  <c r="BE964" i="5"/>
  <c r="BZ964" i="5" s="1"/>
  <c r="AK675" i="5"/>
  <c r="BF675" i="5" s="1"/>
  <c r="AN972" i="5"/>
  <c r="AU185" i="5"/>
  <c r="BP185" i="5" s="1"/>
  <c r="Z185" i="5"/>
  <c r="AP119" i="5"/>
  <c r="BK119" i="5"/>
  <c r="AC608" i="5"/>
  <c r="AH18" i="5"/>
  <c r="Z373" i="5"/>
  <c r="AP600" i="5"/>
  <c r="BK600" i="5"/>
  <c r="Z474" i="5"/>
  <c r="AU474" i="5" s="1"/>
  <c r="AE125" i="5"/>
  <c r="AZ125" i="5" s="1"/>
  <c r="Y360" i="5"/>
  <c r="AT360" i="5" s="1"/>
  <c r="CC666" i="5"/>
  <c r="AM666" i="5"/>
  <c r="BH666" i="5" s="1"/>
  <c r="Z414" i="5"/>
  <c r="AK986" i="5"/>
  <c r="BF986" i="5" s="1"/>
  <c r="AN417" i="5"/>
  <c r="AK750" i="5"/>
  <c r="BF750" i="5" s="1"/>
  <c r="AI131" i="5"/>
  <c r="BD131" i="5" s="1"/>
  <c r="AI53" i="5"/>
  <c r="BD53" i="5" s="1"/>
  <c r="BY53" i="5" s="1"/>
  <c r="AT674" i="5"/>
  <c r="Y674" i="5"/>
  <c r="BO674" i="5" s="1"/>
  <c r="AL881" i="5"/>
  <c r="AC98" i="5"/>
  <c r="AX98" i="5"/>
  <c r="BS98" i="5"/>
  <c r="AG98" i="5"/>
  <c r="AP328" i="5"/>
  <c r="BK328" i="5" s="1"/>
  <c r="CF328" i="5" s="1"/>
  <c r="CH328" i="5"/>
  <c r="W328" i="5"/>
  <c r="AR328" i="5" s="1"/>
  <c r="BK428" i="5"/>
  <c r="AP428" i="5"/>
  <c r="CF428" i="5" s="1"/>
  <c r="AJ428" i="5"/>
  <c r="BE428" i="5"/>
  <c r="BZ428" i="5"/>
  <c r="Z514" i="5"/>
  <c r="AU514" i="5"/>
  <c r="BP514" i="5" s="1"/>
  <c r="X913" i="5"/>
  <c r="Y191" i="5"/>
  <c r="AT191" i="5" s="1"/>
  <c r="AC121" i="5"/>
  <c r="AX121" i="5" s="1"/>
  <c r="BS121" i="5"/>
  <c r="AN933" i="5"/>
  <c r="BI933" i="5" s="1"/>
  <c r="CH933" i="5"/>
  <c r="W933" i="5"/>
  <c r="AP43" i="5"/>
  <c r="BK43" i="5" s="1"/>
  <c r="AP783" i="5"/>
  <c r="AK162" i="5"/>
  <c r="BF162" i="5" s="1"/>
  <c r="AI485" i="5"/>
  <c r="BD485" i="5" s="1"/>
  <c r="BS485" i="5"/>
  <c r="AC485" i="5"/>
  <c r="AX485" i="5" s="1"/>
  <c r="AY400" i="5"/>
  <c r="BT400" i="5" s="1"/>
  <c r="AD400" i="5"/>
  <c r="W646" i="5"/>
  <c r="AR646" i="5" s="1"/>
  <c r="CH646" i="5"/>
  <c r="CH320" i="5"/>
  <c r="W320" i="5"/>
  <c r="AR320" i="5" s="1"/>
  <c r="AE217" i="5"/>
  <c r="AL773" i="5"/>
  <c r="BG773" i="5" s="1"/>
  <c r="Z823" i="5"/>
  <c r="AW833" i="5"/>
  <c r="AB833" i="5"/>
  <c r="BR833" i="5" s="1"/>
  <c r="Y803" i="5"/>
  <c r="AT803" i="5" s="1"/>
  <c r="BO803" i="5" s="1"/>
  <c r="AN739" i="5"/>
  <c r="BI739" i="5"/>
  <c r="CD739" i="5" s="1"/>
  <c r="AA676" i="5"/>
  <c r="AD853" i="5"/>
  <c r="AY853" i="5" s="1"/>
  <c r="BT853" i="5" s="1"/>
  <c r="AC853" i="5"/>
  <c r="AO146" i="5"/>
  <c r="AH90" i="5"/>
  <c r="BJ340" i="5"/>
  <c r="AO340" i="5"/>
  <c r="CE340" i="5" s="1"/>
  <c r="AG636" i="5"/>
  <c r="BB636" i="5"/>
  <c r="BW636" i="5" s="1"/>
  <c r="AE246" i="5"/>
  <c r="AZ246" i="5" s="1"/>
  <c r="BU246" i="5" s="1"/>
  <c r="Y997" i="5"/>
  <c r="AT997" i="5" s="1"/>
  <c r="BO997" i="5"/>
  <c r="BQ536" i="5"/>
  <c r="AA536" i="5"/>
  <c r="AV536" i="5" s="1"/>
  <c r="AD269" i="5"/>
  <c r="AY269" i="5" s="1"/>
  <c r="BT269" i="5" s="1"/>
  <c r="Y726" i="5"/>
  <c r="BO726" i="5" s="1"/>
  <c r="AT726" i="5"/>
  <c r="Y410" i="5"/>
  <c r="AT410" i="5" s="1"/>
  <c r="AL826" i="5"/>
  <c r="BG826" i="5" s="1"/>
  <c r="Z786" i="5"/>
  <c r="AJ32" i="5"/>
  <c r="BE32" i="5" s="1"/>
  <c r="BZ32" i="5" s="1"/>
  <c r="AB754" i="5"/>
  <c r="AO393" i="5"/>
  <c r="BJ393" i="5" s="1"/>
  <c r="CE393" i="5" s="1"/>
  <c r="AJ768" i="5"/>
  <c r="BE768" i="5" s="1"/>
  <c r="AG148" i="5"/>
  <c r="BB148" i="5" s="1"/>
  <c r="AJ198" i="5"/>
  <c r="BE198" i="5" s="1"/>
  <c r="BZ198" i="5" s="1"/>
  <c r="AH838" i="5"/>
  <c r="BC838" i="5" s="1"/>
  <c r="AJ64" i="5"/>
  <c r="BE64" i="5" s="1"/>
  <c r="AM394" i="5"/>
  <c r="X324" i="5"/>
  <c r="AS324" i="5" s="1"/>
  <c r="AP354" i="5"/>
  <c r="AI938" i="5"/>
  <c r="BD938" i="5" s="1"/>
  <c r="BY938" i="5" s="1"/>
  <c r="AP580" i="5"/>
  <c r="AN888" i="5"/>
  <c r="AF690" i="5"/>
  <c r="AI640" i="5"/>
  <c r="BD640" i="5"/>
  <c r="AH778" i="5"/>
  <c r="BC778" i="5" s="1"/>
  <c r="AM84" i="5"/>
  <c r="X404" i="5"/>
  <c r="Z404" i="5"/>
  <c r="AU404" i="5" s="1"/>
  <c r="Z334" i="5"/>
  <c r="AU334" i="5" s="1"/>
  <c r="AE364" i="5"/>
  <c r="AZ364" i="5"/>
  <c r="Z890" i="5"/>
  <c r="AU890" i="5" s="1"/>
  <c r="AG662" i="5"/>
  <c r="BB662" i="5" s="1"/>
  <c r="AI425" i="5"/>
  <c r="BD425" i="5"/>
  <c r="AD180" i="5"/>
  <c r="AY180" i="5" s="1"/>
  <c r="BT180" i="5" s="1"/>
  <c r="Y160" i="5"/>
  <c r="AT160" i="5" s="1"/>
  <c r="AI731" i="5"/>
  <c r="BD731" i="5" s="1"/>
  <c r="AB695" i="5"/>
  <c r="AG672" i="5"/>
  <c r="Z415" i="5"/>
  <c r="BB186" i="5"/>
  <c r="AG186" i="5"/>
  <c r="BW186" i="5" s="1"/>
  <c r="BW346" i="5"/>
  <c r="AG346" i="5"/>
  <c r="BB346" i="5" s="1"/>
  <c r="AG602" i="5"/>
  <c r="AJ671" i="5"/>
  <c r="BE671" i="5" s="1"/>
  <c r="X170" i="5"/>
  <c r="X691" i="5"/>
  <c r="AS691" i="5"/>
  <c r="BN691" i="5"/>
  <c r="AZ502" i="5"/>
  <c r="AE502" i="5"/>
  <c r="AC877" i="5"/>
  <c r="BS877" i="5" s="1"/>
  <c r="AX877" i="5"/>
  <c r="AM531" i="5"/>
  <c r="BH531" i="5" s="1"/>
  <c r="AN76" i="5"/>
  <c r="BI76" i="5" s="1"/>
  <c r="CD76" i="5" s="1"/>
  <c r="AP157" i="5"/>
  <c r="BK157" i="5" s="1"/>
  <c r="CF157" i="5" s="1"/>
  <c r="AD553" i="5"/>
  <c r="Y48" i="5"/>
  <c r="AT48" i="5" s="1"/>
  <c r="BO48" i="5" s="1"/>
  <c r="AI109" i="5"/>
  <c r="BD109" i="5" s="1"/>
  <c r="BI164" i="5"/>
  <c r="CD164" i="5" s="1"/>
  <c r="AN164" i="5"/>
  <c r="AN920" i="5"/>
  <c r="BI920" i="5"/>
  <c r="CD920" i="5" s="1"/>
  <c r="AC920" i="5"/>
  <c r="AX920" i="5" s="1"/>
  <c r="BS920" i="5"/>
  <c r="Y336" i="5"/>
  <c r="AO336" i="5"/>
  <c r="BJ336" i="5" s="1"/>
  <c r="AC799" i="5"/>
  <c r="AX799" i="5" s="1"/>
  <c r="BS799" i="5" s="1"/>
  <c r="CH799" i="5"/>
  <c r="W799" i="5"/>
  <c r="AM307" i="5"/>
  <c r="BH307" i="5" s="1"/>
  <c r="CC307" i="5" s="1"/>
  <c r="AG307" i="5"/>
  <c r="BB307" i="5"/>
  <c r="AP681" i="5"/>
  <c r="BK681" i="5" s="1"/>
  <c r="CF681" i="5" s="1"/>
  <c r="AR681" i="5"/>
  <c r="CH681" i="5"/>
  <c r="W681" i="5"/>
  <c r="BM681" i="5"/>
  <c r="BF880" i="5"/>
  <c r="CA880" i="5" s="1"/>
  <c r="AK880" i="5"/>
  <c r="AL880" i="5"/>
  <c r="BG880" i="5" s="1"/>
  <c r="CB880" i="5" s="1"/>
  <c r="Y55" i="5"/>
  <c r="AT55" i="5" s="1"/>
  <c r="BO55" i="5" s="1"/>
  <c r="AN285" i="5"/>
  <c r="BI285" i="5" s="1"/>
  <c r="Z285" i="5"/>
  <c r="AU285" i="5"/>
  <c r="BP285" i="5"/>
  <c r="AA347" i="5"/>
  <c r="AV347" i="5" s="1"/>
  <c r="BQ347" i="5" s="1"/>
  <c r="Z347" i="5"/>
  <c r="AA809" i="5"/>
  <c r="AV809" i="5" s="1"/>
  <c r="BQ809" i="5" s="1"/>
  <c r="AE809" i="5"/>
  <c r="AZ809" i="5"/>
  <c r="BU809" i="5" s="1"/>
  <c r="Y135" i="5"/>
  <c r="AT135" i="5" s="1"/>
  <c r="AC135" i="5"/>
  <c r="AX135" i="5" s="1"/>
  <c r="BA850" i="5"/>
  <c r="AF850" i="5"/>
  <c r="X850" i="5"/>
  <c r="AH445" i="5"/>
  <c r="BC445" i="5" s="1"/>
  <c r="Z445" i="5"/>
  <c r="AU445" i="5"/>
  <c r="BP445" i="5"/>
  <c r="Z552" i="5"/>
  <c r="AU552" i="5" s="1"/>
  <c r="BP552" i="5" s="1"/>
  <c r="AB552" i="5"/>
  <c r="AW552" i="5" s="1"/>
  <c r="AP276" i="5"/>
  <c r="AB276" i="5"/>
  <c r="AW276" i="5" s="1"/>
  <c r="AK837" i="5"/>
  <c r="BF837" i="5" s="1"/>
  <c r="BE837" i="5"/>
  <c r="AJ837" i="5"/>
  <c r="BK562" i="5"/>
  <c r="CF562" i="5"/>
  <c r="AP562" i="5"/>
  <c r="Z562" i="5"/>
  <c r="AU562" i="5" s="1"/>
  <c r="Y427" i="5"/>
  <c r="AT427" i="5" s="1"/>
  <c r="AJ427" i="5"/>
  <c r="BE427" i="5" s="1"/>
  <c r="AK493" i="5"/>
  <c r="BF493" i="5" s="1"/>
  <c r="X493" i="5"/>
  <c r="BA63" i="5"/>
  <c r="AF63" i="5"/>
  <c r="X63" i="5"/>
  <c r="AD693" i="5"/>
  <c r="AY693" i="5" s="1"/>
  <c r="BT693" i="5"/>
  <c r="AM693" i="5"/>
  <c r="AI108" i="5"/>
  <c r="BD108" i="5" s="1"/>
  <c r="BY108" i="5" s="1"/>
  <c r="X108" i="5"/>
  <c r="AC209" i="5"/>
  <c r="AB209" i="5"/>
  <c r="AH189" i="5"/>
  <c r="AG189" i="5"/>
  <c r="BB189" i="5" s="1"/>
  <c r="AP724" i="5"/>
  <c r="BK724" i="5" s="1"/>
  <c r="AG724" i="5"/>
  <c r="BB724" i="5" s="1"/>
  <c r="AF507" i="5"/>
  <c r="BA507" i="5" s="1"/>
  <c r="BV507" i="5"/>
  <c r="AB507" i="5"/>
  <c r="AW507" i="5" s="1"/>
  <c r="Y652" i="5"/>
  <c r="AT652" i="5" s="1"/>
  <c r="AE652" i="5"/>
  <c r="AF581" i="5"/>
  <c r="BA581" i="5" s="1"/>
  <c r="BV581" i="5" s="1"/>
  <c r="AJ581" i="5"/>
  <c r="BE581" i="5" s="1"/>
  <c r="AI385" i="5"/>
  <c r="BD385" i="5" s="1"/>
  <c r="AJ385" i="5"/>
  <c r="AP661" i="5"/>
  <c r="BK661" i="5"/>
  <c r="CF661" i="5" s="1"/>
  <c r="AX661" i="5"/>
  <c r="AC661" i="5"/>
  <c r="BS661" i="5" s="1"/>
  <c r="AI797" i="5"/>
  <c r="BD797" i="5" s="1"/>
  <c r="BZ797" i="5"/>
  <c r="BE797" i="5"/>
  <c r="AJ797" i="5"/>
  <c r="AK386" i="5"/>
  <c r="BF386" i="5" s="1"/>
  <c r="CA386" i="5" s="1"/>
  <c r="AC386" i="5"/>
  <c r="X446" i="5"/>
  <c r="AL446" i="5"/>
  <c r="BG446" i="5" s="1"/>
  <c r="X1017" i="5"/>
  <c r="BN1017" i="5" s="1"/>
  <c r="AS1017" i="5"/>
  <c r="AL1017" i="5"/>
  <c r="BA721" i="5"/>
  <c r="AF721" i="5"/>
  <c r="BV721" i="5"/>
  <c r="AB721" i="5"/>
  <c r="AW721" i="5" s="1"/>
  <c r="AP57" i="5"/>
  <c r="AG57" i="5"/>
  <c r="AN919" i="5"/>
  <c r="BI919" i="5" s="1"/>
  <c r="AB919" i="5"/>
  <c r="AW919" i="5"/>
  <c r="AP819" i="5"/>
  <c r="BK819" i="5" s="1"/>
  <c r="CF819" i="5" s="1"/>
  <c r="Z819" i="5"/>
  <c r="AU819" i="5" s="1"/>
  <c r="AA632" i="5"/>
  <c r="X632" i="5"/>
  <c r="AS632" i="5" s="1"/>
  <c r="AD641" i="5"/>
  <c r="AY641" i="5" s="1"/>
  <c r="X641" i="5"/>
  <c r="AS641" i="5" s="1"/>
  <c r="BN641" i="5" s="1"/>
  <c r="AI78" i="5"/>
  <c r="BD78" i="5" s="1"/>
  <c r="AC78" i="5"/>
  <c r="AX78" i="5" s="1"/>
  <c r="Y88" i="5"/>
  <c r="AT88" i="5" s="1"/>
  <c r="BO88" i="5" s="1"/>
  <c r="AH88" i="5"/>
  <c r="BC88" i="5" s="1"/>
  <c r="AH199" i="5"/>
  <c r="BC199" i="5" s="1"/>
  <c r="BX199" i="5" s="1"/>
  <c r="AB199" i="5"/>
  <c r="AW199" i="5" s="1"/>
  <c r="AM19" i="5"/>
  <c r="BH19" i="5" s="1"/>
  <c r="CC19" i="5" s="1"/>
  <c r="AL19" i="5"/>
  <c r="BG19" i="5" s="1"/>
  <c r="AN305" i="5"/>
  <c r="BI305" i="5" s="1"/>
  <c r="CD305" i="5" s="1"/>
  <c r="BR305" i="5"/>
  <c r="AB305" i="5"/>
  <c r="AW305" i="5"/>
  <c r="AN962" i="5"/>
  <c r="BI962" i="5" s="1"/>
  <c r="BB962" i="5"/>
  <c r="BW962" i="5" s="1"/>
  <c r="AG962" i="5"/>
  <c r="AK150" i="5"/>
  <c r="BF150" i="5" s="1"/>
  <c r="AG150" i="5"/>
  <c r="AY192" i="5"/>
  <c r="AD192" i="5"/>
  <c r="BT192" i="5" s="1"/>
  <c r="AE192" i="5"/>
  <c r="AZ192" i="5" s="1"/>
  <c r="BD265" i="5"/>
  <c r="AI265" i="5"/>
  <c r="BY265" i="5" s="1"/>
  <c r="AE265" i="5"/>
  <c r="AZ265" i="5" s="1"/>
  <c r="AA953" i="5"/>
  <c r="AV953" i="5" s="1"/>
  <c r="AM953" i="5"/>
  <c r="BH953" i="5" s="1"/>
  <c r="AI23" i="5"/>
  <c r="BD23" i="5" s="1"/>
  <c r="BY23" i="5" s="1"/>
  <c r="X23" i="5"/>
  <c r="AS23" i="5" s="1"/>
  <c r="AC388" i="5"/>
  <c r="AX388" i="5" s="1"/>
  <c r="AG388" i="5"/>
  <c r="BB388" i="5" s="1"/>
  <c r="AP408" i="5"/>
  <c r="BK408" i="5" s="1"/>
  <c r="CF408" i="5" s="1"/>
  <c r="AR408" i="5"/>
  <c r="CH408" i="5"/>
  <c r="W408" i="5"/>
  <c r="AA942" i="5"/>
  <c r="AB942" i="5"/>
  <c r="AW942" i="5" s="1"/>
  <c r="BR942" i="5" s="1"/>
  <c r="AP912" i="5"/>
  <c r="BK912" i="5" s="1"/>
  <c r="CF912" i="5" s="1"/>
  <c r="X912" i="5"/>
  <c r="AS912" i="5" s="1"/>
  <c r="BN912" i="5" s="1"/>
  <c r="AF635" i="5"/>
  <c r="BA635" i="5" s="1"/>
  <c r="BV635" i="5"/>
  <c r="AE635" i="5"/>
  <c r="AZ635" i="5" s="1"/>
  <c r="BU635" i="5"/>
  <c r="AK45" i="5"/>
  <c r="BF45" i="5" s="1"/>
  <c r="AE45" i="5"/>
  <c r="AZ45" i="5" s="1"/>
  <c r="BU45" i="5" s="1"/>
  <c r="BF545" i="5"/>
  <c r="CA545" i="5" s="1"/>
  <c r="AK545" i="5"/>
  <c r="AM545" i="5"/>
  <c r="BH545" i="5" s="1"/>
  <c r="AA862" i="5"/>
  <c r="AV862" i="5" s="1"/>
  <c r="BQ862" i="5" s="1"/>
  <c r="AM862" i="5"/>
  <c r="BH862" i="5" s="1"/>
  <c r="CC862" i="5" s="1"/>
  <c r="AF707" i="5"/>
  <c r="BA707" i="5" s="1"/>
  <c r="AC707" i="5"/>
  <c r="BX279" i="5"/>
  <c r="AH279" i="5"/>
  <c r="BC279" i="5" s="1"/>
  <c r="AG279" i="5"/>
  <c r="BB279" i="5" s="1"/>
  <c r="AE339" i="5"/>
  <c r="AZ339" i="5"/>
  <c r="BU339" i="5"/>
  <c r="W339" i="5"/>
  <c r="CH339" i="5"/>
  <c r="AA575" i="5"/>
  <c r="AV575" i="5" s="1"/>
  <c r="BE575" i="5"/>
  <c r="BZ575" i="5" s="1"/>
  <c r="AJ575" i="5"/>
  <c r="AN812" i="5"/>
  <c r="BI812" i="5" s="1"/>
  <c r="AG812" i="5"/>
  <c r="BB812" i="5" s="1"/>
  <c r="BW812" i="5" s="1"/>
  <c r="AF685" i="5"/>
  <c r="BA685" i="5"/>
  <c r="BV685" i="5" s="1"/>
  <c r="BJ685" i="5"/>
  <c r="AO685" i="5"/>
  <c r="CE685" i="5" s="1"/>
  <c r="AK782" i="5"/>
  <c r="AE782" i="5"/>
  <c r="AZ782" i="5"/>
  <c r="BU782" i="5" s="1"/>
  <c r="AA625" i="5"/>
  <c r="AV625" i="5" s="1"/>
  <c r="AM625" i="5"/>
  <c r="BH625" i="5" s="1"/>
  <c r="CC625" i="5" s="1"/>
  <c r="AA964" i="5"/>
  <c r="AV964" i="5" s="1"/>
  <c r="BH964" i="5"/>
  <c r="AM964" i="5"/>
  <c r="BY565" i="5"/>
  <c r="AI565" i="5"/>
  <c r="BD565" i="5" s="1"/>
  <c r="AM565" i="5"/>
  <c r="BH565" i="5" s="1"/>
  <c r="AI675" i="5"/>
  <c r="BD675" i="5" s="1"/>
  <c r="AS675" i="5"/>
  <c r="X675" i="5"/>
  <c r="X892" i="5"/>
  <c r="AS892" i="5" s="1"/>
  <c r="BN892" i="5" s="1"/>
  <c r="AG892" i="5"/>
  <c r="BB892" i="5" s="1"/>
  <c r="BW892" i="5" s="1"/>
  <c r="AM972" i="5"/>
  <c r="BH972" i="5"/>
  <c r="CC972" i="5"/>
  <c r="AL972" i="5"/>
  <c r="BG972" i="5" s="1"/>
  <c r="AN185" i="5"/>
  <c r="BI185" i="5" s="1"/>
  <c r="AB185" i="5"/>
  <c r="AW185" i="5" s="1"/>
  <c r="BR185" i="5" s="1"/>
  <c r="Y268" i="5"/>
  <c r="AT268" i="5"/>
  <c r="Z268" i="5"/>
  <c r="AU268" i="5" s="1"/>
  <c r="AN119" i="5"/>
  <c r="BI119" i="5" s="1"/>
  <c r="CD119" i="5" s="1"/>
  <c r="Z119" i="5"/>
  <c r="AU119" i="5" s="1"/>
  <c r="AA608" i="5"/>
  <c r="AV608" i="5"/>
  <c r="BQ608" i="5" s="1"/>
  <c r="Z608" i="5"/>
  <c r="AU608" i="5"/>
  <c r="AA18" i="5"/>
  <c r="AV18" i="5" s="1"/>
  <c r="W18" i="5"/>
  <c r="AR18" i="5" s="1"/>
  <c r="CH18" i="5"/>
  <c r="AD373" i="5"/>
  <c r="AY373" i="5" s="1"/>
  <c r="AE373" i="5"/>
  <c r="AZ373" i="5" s="1"/>
  <c r="Y579" i="5"/>
  <c r="X579" i="5"/>
  <c r="Y600" i="5"/>
  <c r="AC600" i="5"/>
  <c r="AX600" i="5" s="1"/>
  <c r="AU168" i="5"/>
  <c r="BP168" i="5" s="1"/>
  <c r="Z168" i="5"/>
  <c r="AL168" i="5"/>
  <c r="BG168" i="5" s="1"/>
  <c r="AJ474" i="5"/>
  <c r="AL474" i="5"/>
  <c r="BG474" i="5" s="1"/>
  <c r="AP218" i="5"/>
  <c r="AB218" i="5"/>
  <c r="AK125" i="5"/>
  <c r="AL125" i="5"/>
  <c r="BG125" i="5" s="1"/>
  <c r="Y116" i="5"/>
  <c r="AT116" i="5" s="1"/>
  <c r="AG116" i="5"/>
  <c r="BB116" i="5" s="1"/>
  <c r="AA360" i="5"/>
  <c r="AV360" i="5"/>
  <c r="AE360" i="5"/>
  <c r="AZ360" i="5" s="1"/>
  <c r="AF666" i="5"/>
  <c r="BA666" i="5" s="1"/>
  <c r="AE666" i="5"/>
  <c r="AZ666" i="5" s="1"/>
  <c r="AI667" i="5"/>
  <c r="BD667" i="5" s="1"/>
  <c r="BC667" i="5"/>
  <c r="AH667" i="5"/>
  <c r="AI441" i="5"/>
  <c r="BD441" i="5" s="1"/>
  <c r="BY441" i="5" s="1"/>
  <c r="AH441" i="5"/>
  <c r="BC441" i="5" s="1"/>
  <c r="AV957" i="5"/>
  <c r="BQ957" i="5" s="1"/>
  <c r="AA957" i="5"/>
  <c r="AM957" i="5"/>
  <c r="AC854" i="5"/>
  <c r="AX854" i="5" s="1"/>
  <c r="BS854" i="5" s="1"/>
  <c r="W854" i="5"/>
  <c r="AR854" i="5" s="1"/>
  <c r="CH854" i="5"/>
  <c r="AM500" i="5"/>
  <c r="AE500" i="5"/>
  <c r="AZ500" i="5" s="1"/>
  <c r="AF928" i="5"/>
  <c r="BA928" i="5" s="1"/>
  <c r="AL928" i="5"/>
  <c r="BG928" i="5" s="1"/>
  <c r="AK1009" i="5"/>
  <c r="AB1009" i="5"/>
  <c r="AW1009" i="5" s="1"/>
  <c r="AP490" i="5"/>
  <c r="BK490" i="5" s="1"/>
  <c r="AG490" i="5"/>
  <c r="AD733" i="5"/>
  <c r="AY733" i="5" s="1"/>
  <c r="AH733" i="5"/>
  <c r="BC733" i="5"/>
  <c r="AI178" i="5"/>
  <c r="AE178" i="5"/>
  <c r="AZ178" i="5" s="1"/>
  <c r="BU178" i="5" s="1"/>
  <c r="Y414" i="5"/>
  <c r="AH414" i="5"/>
  <c r="BC414" i="5" s="1"/>
  <c r="AN34" i="5"/>
  <c r="BI34" i="5" s="1"/>
  <c r="CD34" i="5"/>
  <c r="AH34" i="5"/>
  <c r="BC34" i="5" s="1"/>
  <c r="BX34" i="5" s="1"/>
  <c r="AI66" i="5"/>
  <c r="BD66" i="5" s="1"/>
  <c r="BY66" i="5"/>
  <c r="AH66" i="5"/>
  <c r="BC66" i="5" s="1"/>
  <c r="AO857" i="5"/>
  <c r="AU857" i="5"/>
  <c r="BP857" i="5" s="1"/>
  <c r="Z857" i="5"/>
  <c r="AM971" i="5"/>
  <c r="BH971" i="5" s="1"/>
  <c r="Z971" i="5"/>
  <c r="AU971" i="5" s="1"/>
  <c r="AN1007" i="5"/>
  <c r="AL1007" i="5"/>
  <c r="BG1007" i="5"/>
  <c r="CB1007" i="5" s="1"/>
  <c r="AN651" i="5"/>
  <c r="BI651" i="5" s="1"/>
  <c r="CD651" i="5" s="1"/>
  <c r="AE651" i="5"/>
  <c r="AZ651" i="5"/>
  <c r="BU651" i="5" s="1"/>
  <c r="AK633" i="5"/>
  <c r="BF633" i="5" s="1"/>
  <c r="CA633" i="5" s="1"/>
  <c r="BB633" i="5"/>
  <c r="BW633" i="5" s="1"/>
  <c r="AG633" i="5"/>
  <c r="AF69" i="5"/>
  <c r="BA69" i="5" s="1"/>
  <c r="AE69" i="5"/>
  <c r="AZ69" i="5" s="1"/>
  <c r="BU69" i="5" s="1"/>
  <c r="AF326" i="5"/>
  <c r="BA326" i="5" s="1"/>
  <c r="AJ326" i="5"/>
  <c r="BE326" i="5" s="1"/>
  <c r="AA817" i="5"/>
  <c r="AB817" i="5"/>
  <c r="AW817" i="5"/>
  <c r="AF215" i="5"/>
  <c r="BA215" i="5" s="1"/>
  <c r="BV215" i="5" s="1"/>
  <c r="AC215" i="5"/>
  <c r="AB22" i="4"/>
  <c r="E10" i="2"/>
  <c r="AH861" i="5"/>
  <c r="AG861" i="5"/>
  <c r="AA811" i="5"/>
  <c r="AV811" i="5" s="1"/>
  <c r="CH811" i="5"/>
  <c r="W811" i="5"/>
  <c r="AR811" i="5" s="1"/>
  <c r="AD36" i="5"/>
  <c r="AY36" i="5"/>
  <c r="AE36" i="5"/>
  <c r="AZ36" i="5" s="1"/>
  <c r="AN851" i="5"/>
  <c r="BI851" i="5" s="1"/>
  <c r="X851" i="5"/>
  <c r="AS851" i="5" s="1"/>
  <c r="BN851" i="5" s="1"/>
  <c r="AK941" i="5"/>
  <c r="BF941" i="5"/>
  <c r="CA941" i="5" s="1"/>
  <c r="AO941" i="5"/>
  <c r="AD166" i="5"/>
  <c r="CH166" i="5"/>
  <c r="W166" i="5"/>
  <c r="AA288" i="5"/>
  <c r="AV288" i="5" s="1"/>
  <c r="Z288" i="5"/>
  <c r="Y153" i="5"/>
  <c r="X153" i="5"/>
  <c r="AS153" i="5" s="1"/>
  <c r="AA318" i="5"/>
  <c r="AV318" i="5" s="1"/>
  <c r="X318" i="5"/>
  <c r="AS318" i="5" s="1"/>
  <c r="BN318" i="5"/>
  <c r="AM398" i="5"/>
  <c r="BH398" i="5" s="1"/>
  <c r="AG398" i="5"/>
  <c r="BB398" i="5"/>
  <c r="AH524" i="5"/>
  <c r="BC524" i="5"/>
  <c r="AG524" i="5"/>
  <c r="AK761" i="5"/>
  <c r="BF761" i="5" s="1"/>
  <c r="CA761" i="5" s="1"/>
  <c r="Z761" i="5"/>
  <c r="AU761" i="5" s="1"/>
  <c r="BP761" i="5" s="1"/>
  <c r="AD801" i="5"/>
  <c r="CH801" i="5"/>
  <c r="W801" i="5"/>
  <c r="AR801" i="5" s="1"/>
  <c r="BM801" i="5"/>
  <c r="AK891" i="5"/>
  <c r="BF891" i="5" s="1"/>
  <c r="W891" i="5"/>
  <c r="CH891" i="5"/>
  <c r="AF348" i="5"/>
  <c r="BA348" i="5" s="1"/>
  <c r="BV348" i="5" s="1"/>
  <c r="AO348" i="5"/>
  <c r="BJ348" i="5" s="1"/>
  <c r="CE348" i="5" s="1"/>
  <c r="AF584" i="5"/>
  <c r="BA584" i="5" s="1"/>
  <c r="AH584" i="5"/>
  <c r="BC584" i="5" s="1"/>
  <c r="BX584" i="5"/>
  <c r="AI534" i="5"/>
  <c r="BD534" i="5" s="1"/>
  <c r="AL534" i="5"/>
  <c r="AI771" i="5"/>
  <c r="BD771" i="5"/>
  <c r="AM771" i="5"/>
  <c r="BH771" i="5" s="1"/>
  <c r="Y448" i="5"/>
  <c r="X448" i="5"/>
  <c r="AS448" i="5" s="1"/>
  <c r="AC981" i="5"/>
  <c r="AX981" i="5" s="1"/>
  <c r="BS981" i="5" s="1"/>
  <c r="CB981" i="5"/>
  <c r="AL981" i="5"/>
  <c r="BG981" i="5" s="1"/>
  <c r="AM277" i="5"/>
  <c r="BH277" i="5" s="1"/>
  <c r="AR277" i="5"/>
  <c r="BM277" i="5" s="1"/>
  <c r="W277" i="5"/>
  <c r="CH277" i="5"/>
  <c r="AD704" i="5"/>
  <c r="AY704" i="5" s="1"/>
  <c r="BT704" i="5" s="1"/>
  <c r="W704" i="5"/>
  <c r="CH704" i="5"/>
  <c r="AR704" i="5"/>
  <c r="BM704" i="5" s="1"/>
  <c r="AF759" i="5"/>
  <c r="BA759" i="5" s="1"/>
  <c r="AL759" i="5"/>
  <c r="BG759" i="5" s="1"/>
  <c r="AI841" i="5"/>
  <c r="BD841" i="5" s="1"/>
  <c r="AJ841" i="5"/>
  <c r="BE841" i="5" s="1"/>
  <c r="BZ841" i="5" s="1"/>
  <c r="AD438" i="5"/>
  <c r="AY438" i="5" s="1"/>
  <c r="BZ438" i="5"/>
  <c r="AJ438" i="5"/>
  <c r="BE438" i="5" s="1"/>
  <c r="AF554" i="5"/>
  <c r="BA554" i="5"/>
  <c r="BV554" i="5" s="1"/>
  <c r="AO554" i="5"/>
  <c r="BJ554" i="5" s="1"/>
  <c r="AK557" i="5"/>
  <c r="BF557" i="5" s="1"/>
  <c r="CA557" i="5" s="1"/>
  <c r="X557" i="5"/>
  <c r="AS557" i="5" s="1"/>
  <c r="BN557" i="5" s="1"/>
  <c r="AI627" i="5"/>
  <c r="BD627" i="5" s="1"/>
  <c r="X627" i="5"/>
  <c r="AS627" i="5"/>
  <c r="Y291" i="5"/>
  <c r="AT291" i="5" s="1"/>
  <c r="BO291" i="5" s="1"/>
  <c r="AO291" i="5"/>
  <c r="Z236" i="5"/>
  <c r="CH236" i="5"/>
  <c r="W236" i="5"/>
  <c r="AH111" i="5"/>
  <c r="BC111" i="5" s="1"/>
  <c r="AG111" i="5"/>
  <c r="BB111" i="5"/>
  <c r="BW111" i="5" s="1"/>
  <c r="AN547" i="5"/>
  <c r="AE547" i="5"/>
  <c r="AK774" i="5"/>
  <c r="BF774" i="5" s="1"/>
  <c r="AL774" i="5"/>
  <c r="BG774" i="5" s="1"/>
  <c r="CB774" i="5" s="1"/>
  <c r="AF381" i="5"/>
  <c r="BA381" i="5" s="1"/>
  <c r="AO381" i="5"/>
  <c r="CE381" i="5" s="1"/>
  <c r="BJ381" i="5"/>
  <c r="AP687" i="5"/>
  <c r="AJ687" i="5"/>
  <c r="BE687" i="5" s="1"/>
  <c r="BZ687" i="5"/>
  <c r="AP745" i="5"/>
  <c r="BK745" i="5" s="1"/>
  <c r="CF745" i="5" s="1"/>
  <c r="Z745" i="5"/>
  <c r="AY538" i="5"/>
  <c r="BT538" i="5" s="1"/>
  <c r="AD538" i="5"/>
  <c r="AJ538" i="5"/>
  <c r="BE538" i="5" s="1"/>
  <c r="BZ538" i="5" s="1"/>
  <c r="BK648" i="5"/>
  <c r="AP648" i="5"/>
  <c r="AC648" i="5"/>
  <c r="AX648" i="5" s="1"/>
  <c r="Y558" i="5"/>
  <c r="AT558" i="5" s="1"/>
  <c r="AC558" i="5"/>
  <c r="AX558" i="5" s="1"/>
  <c r="AM129" i="5"/>
  <c r="BH129" i="5"/>
  <c r="CH129" i="5"/>
  <c r="W129" i="5"/>
  <c r="AC229" i="5"/>
  <c r="AX229" i="5" s="1"/>
  <c r="BS229" i="5" s="1"/>
  <c r="W229" i="5"/>
  <c r="AR229" i="5" s="1"/>
  <c r="BM229" i="5" s="1"/>
  <c r="CH229" i="5"/>
  <c r="AI719" i="5"/>
  <c r="BD719" i="5" s="1"/>
  <c r="CH719" i="5"/>
  <c r="W719" i="5"/>
  <c r="AI155" i="5"/>
  <c r="BD155" i="5" s="1"/>
  <c r="CH155" i="5"/>
  <c r="W155" i="5"/>
  <c r="AR155" i="5"/>
  <c r="AN102" i="5"/>
  <c r="BI102" i="5"/>
  <c r="CD102" i="5" s="1"/>
  <c r="AB102" i="5"/>
  <c r="AW102" i="5" s="1"/>
  <c r="AP945" i="5"/>
  <c r="BK945" i="5" s="1"/>
  <c r="AE945" i="5"/>
  <c r="AZ945" i="5" s="1"/>
  <c r="BU945" i="5" s="1"/>
  <c r="AP362" i="5"/>
  <c r="BK362" i="5" s="1"/>
  <c r="AO362" i="5"/>
  <c r="AA402" i="5"/>
  <c r="AO402" i="5"/>
  <c r="BJ402" i="5" s="1"/>
  <c r="AF678" i="5"/>
  <c r="BA678" i="5" s="1"/>
  <c r="BV678" i="5" s="1"/>
  <c r="X678" i="5"/>
  <c r="AI123" i="5"/>
  <c r="BD123" i="5"/>
  <c r="BY123" i="5" s="1"/>
  <c r="AH123" i="5"/>
  <c r="BC123" i="5" s="1"/>
  <c r="BX123" i="5" s="1"/>
  <c r="X588" i="5"/>
  <c r="BN588" i="5" s="1"/>
  <c r="AS588" i="5"/>
  <c r="Z588" i="5"/>
  <c r="AU588" i="5" s="1"/>
  <c r="X213" i="5"/>
  <c r="AG213" i="5"/>
  <c r="BB213" i="5" s="1"/>
  <c r="AK876" i="5"/>
  <c r="BF876" i="5" s="1"/>
  <c r="Z876" i="5"/>
  <c r="AU876" i="5" s="1"/>
  <c r="BV896" i="5"/>
  <c r="BA896" i="5"/>
  <c r="AF896" i="5"/>
  <c r="AW896" i="5"/>
  <c r="BR896" i="5" s="1"/>
  <c r="AB896" i="5"/>
  <c r="BF187" i="5"/>
  <c r="AK187" i="5"/>
  <c r="AO187" i="5"/>
  <c r="BJ187" i="5" s="1"/>
  <c r="AF856" i="5"/>
  <c r="BP856" i="5"/>
  <c r="Z856" i="5"/>
  <c r="AU856" i="5"/>
  <c r="AN113" i="5"/>
  <c r="AC113" i="5"/>
  <c r="AX113" i="5" s="1"/>
  <c r="AN619" i="5"/>
  <c r="AM619" i="5"/>
  <c r="AI174" i="5"/>
  <c r="AM174" i="5"/>
  <c r="AI629" i="5"/>
  <c r="BD629" i="5" s="1"/>
  <c r="BY629" i="5" s="1"/>
  <c r="AC629" i="5"/>
  <c r="AX629" i="5" s="1"/>
  <c r="AH836" i="5"/>
  <c r="AL836" i="5"/>
  <c r="BG836" i="5" s="1"/>
  <c r="AM679" i="5"/>
  <c r="BH679" i="5" s="1"/>
  <c r="AE679" i="5"/>
  <c r="AZ679" i="5"/>
  <c r="AP62" i="5"/>
  <c r="BK62" i="5" s="1"/>
  <c r="AB62" i="5"/>
  <c r="BI696" i="5"/>
  <c r="CD696" i="5" s="1"/>
  <c r="AN696" i="5"/>
  <c r="CH696" i="5"/>
  <c r="W696" i="5"/>
  <c r="AR696" i="5" s="1"/>
  <c r="AA190" i="5"/>
  <c r="AV190" i="5" s="1"/>
  <c r="BJ190" i="5"/>
  <c r="AO190" i="5"/>
  <c r="Y806" i="5"/>
  <c r="AJ806" i="5"/>
  <c r="BE806" i="5" s="1"/>
  <c r="BZ806" i="5" s="1"/>
  <c r="AI977" i="5"/>
  <c r="BD977" i="5" s="1"/>
  <c r="BN977" i="5"/>
  <c r="X977" i="5"/>
  <c r="AS977" i="5" s="1"/>
  <c r="AK906" i="5"/>
  <c r="BF906" i="5" s="1"/>
  <c r="CA906" i="5"/>
  <c r="AC906" i="5"/>
  <c r="AX906" i="5" s="1"/>
  <c r="CF443" i="5"/>
  <c r="AP443" i="5"/>
  <c r="BK443" i="5" s="1"/>
  <c r="AO443" i="5"/>
  <c r="BJ443" i="5" s="1"/>
  <c r="AI283" i="5"/>
  <c r="BD283" i="5" s="1"/>
  <c r="AC283" i="5"/>
  <c r="AX283" i="5" s="1"/>
  <c r="AC433" i="5"/>
  <c r="AX433" i="5"/>
  <c r="Z433" i="5"/>
  <c r="AU433" i="5" s="1"/>
  <c r="AM473" i="5"/>
  <c r="AG473" i="5"/>
  <c r="AI639" i="5"/>
  <c r="AB639" i="5"/>
  <c r="AW639" i="5"/>
  <c r="AD963" i="5"/>
  <c r="AZ963" i="5"/>
  <c r="AE963" i="5"/>
  <c r="BU963" i="5" s="1"/>
  <c r="AP658" i="5"/>
  <c r="AE658" i="5"/>
  <c r="AZ658" i="5" s="1"/>
  <c r="AA482" i="5"/>
  <c r="BQ482" i="5" s="1"/>
  <c r="AV482" i="5"/>
  <c r="AJ482" i="5"/>
  <c r="AK472" i="5"/>
  <c r="BF472" i="5"/>
  <c r="AO472" i="5"/>
  <c r="AA21" i="5"/>
  <c r="AV21" i="5" s="1"/>
  <c r="AO21" i="5"/>
  <c r="BJ21" i="5" s="1"/>
  <c r="CE21" i="5" s="1"/>
  <c r="AA998" i="5"/>
  <c r="AV998" i="5" s="1"/>
  <c r="BQ998" i="5" s="1"/>
  <c r="AO998" i="5"/>
  <c r="BJ998" i="5"/>
  <c r="AA508" i="5"/>
  <c r="AV508" i="5" s="1"/>
  <c r="AM508" i="5"/>
  <c r="BH508" i="5" s="1"/>
  <c r="AC184" i="5"/>
  <c r="AX184" i="5"/>
  <c r="BS184" i="5" s="1"/>
  <c r="AB184" i="5"/>
  <c r="AW184" i="5"/>
  <c r="AM785" i="5"/>
  <c r="AL785" i="5"/>
  <c r="AA1015" i="5"/>
  <c r="AV1015" i="5"/>
  <c r="BQ1015" i="5" s="1"/>
  <c r="Z1015" i="5"/>
  <c r="AU1015" i="5" s="1"/>
  <c r="AF885" i="5"/>
  <c r="BV885" i="5" s="1"/>
  <c r="BA885" i="5"/>
  <c r="AG885" i="5"/>
  <c r="BB885" i="5" s="1"/>
  <c r="BW885" i="5" s="1"/>
  <c r="AK875" i="5"/>
  <c r="Z875" i="5"/>
  <c r="AU875" i="5" s="1"/>
  <c r="AP352" i="5"/>
  <c r="AL352" i="5"/>
  <c r="BG352" i="5" s="1"/>
  <c r="AP372" i="5"/>
  <c r="BK372" i="5" s="1"/>
  <c r="AH372" i="5"/>
  <c r="BC372" i="5" s="1"/>
  <c r="AA706" i="5"/>
  <c r="AO706" i="5"/>
  <c r="BJ706" i="5" s="1"/>
  <c r="AI845" i="5"/>
  <c r="BD845" i="5" s="1"/>
  <c r="AC845" i="5"/>
  <c r="AX845" i="5" s="1"/>
  <c r="BS845" i="5" s="1"/>
  <c r="Y855" i="5"/>
  <c r="AX855" i="5"/>
  <c r="AC855" i="5"/>
  <c r="AM925" i="5"/>
  <c r="BH925" i="5" s="1"/>
  <c r="BP925" i="5"/>
  <c r="Z925" i="5"/>
  <c r="AU925" i="5" s="1"/>
  <c r="AM498" i="5"/>
  <c r="BH498" i="5" s="1"/>
  <c r="CC498" i="5" s="1"/>
  <c r="Z498" i="5"/>
  <c r="AU498" i="5" s="1"/>
  <c r="BP498" i="5"/>
  <c r="AF568" i="5"/>
  <c r="BA568" i="5" s="1"/>
  <c r="AG568" i="5"/>
  <c r="BV628" i="5"/>
  <c r="AF628" i="5"/>
  <c r="BA628" i="5" s="1"/>
  <c r="AL628" i="5"/>
  <c r="BG628" i="5" s="1"/>
  <c r="AF743" i="5"/>
  <c r="BA743" i="5" s="1"/>
  <c r="BV743" i="5" s="1"/>
  <c r="Z743" i="5"/>
  <c r="AU743" i="5" s="1"/>
  <c r="AK54" i="5"/>
  <c r="BF54" i="5"/>
  <c r="AG54" i="5"/>
  <c r="BB54" i="5" s="1"/>
  <c r="BW54" i="5" s="1"/>
  <c r="AA28" i="5"/>
  <c r="AV28" i="5" s="1"/>
  <c r="BQ28" i="5" s="1"/>
  <c r="Z28" i="5"/>
  <c r="AU28" i="5" s="1"/>
  <c r="AF225" i="5"/>
  <c r="AH225" i="5"/>
  <c r="BC225" i="5" s="1"/>
  <c r="BX225" i="5" s="1"/>
  <c r="AF206" i="5"/>
  <c r="BA206" i="5" s="1"/>
  <c r="AM206" i="5"/>
  <c r="BH206" i="5" s="1"/>
  <c r="CC206" i="5" s="1"/>
  <c r="AD505" i="5"/>
  <c r="AM505" i="5"/>
  <c r="BH505" i="5" s="1"/>
  <c r="CC505" i="5" s="1"/>
  <c r="AM175" i="5"/>
  <c r="BH175" i="5" s="1"/>
  <c r="CH175" i="5"/>
  <c r="W175" i="5"/>
  <c r="AC903" i="5"/>
  <c r="AB903" i="5"/>
  <c r="AW903" i="5" s="1"/>
  <c r="AF165" i="5"/>
  <c r="BA165" i="5" s="1"/>
  <c r="AJ165" i="5"/>
  <c r="BE165" i="5" s="1"/>
  <c r="BZ165" i="5" s="1"/>
  <c r="AK758" i="5"/>
  <c r="BF758" i="5"/>
  <c r="W758" i="5"/>
  <c r="CH758" i="5"/>
  <c r="AI1006" i="5"/>
  <c r="BD1006" i="5"/>
  <c r="BY1006" i="5"/>
  <c r="AL1006" i="5"/>
  <c r="BG1006" i="5" s="1"/>
  <c r="CB1006" i="5"/>
  <c r="AN72" i="5"/>
  <c r="BI72" i="5" s="1"/>
  <c r="BE72" i="5"/>
  <c r="BZ72" i="5"/>
  <c r="AJ72" i="5"/>
  <c r="AP42" i="5"/>
  <c r="BK42" i="5" s="1"/>
  <c r="CF42" i="5" s="1"/>
  <c r="AU42" i="5"/>
  <c r="BP42" i="5" s="1"/>
  <c r="Z42" i="5"/>
  <c r="AD689" i="5"/>
  <c r="AY689" i="5"/>
  <c r="AO689" i="5"/>
  <c r="AA816" i="5"/>
  <c r="AV816" i="5"/>
  <c r="AC816" i="5"/>
  <c r="AX816" i="5"/>
  <c r="AD993" i="5"/>
  <c r="AY993" i="5"/>
  <c r="BT993" i="5" s="1"/>
  <c r="AM993" i="5"/>
  <c r="BH993" i="5"/>
  <c r="CC993" i="5" s="1"/>
  <c r="AC967" i="5"/>
  <c r="AX967" i="5" s="1"/>
  <c r="CH967" i="5"/>
  <c r="W967" i="5"/>
  <c r="X245" i="5"/>
  <c r="AS245" i="5" s="1"/>
  <c r="W245" i="5"/>
  <c r="CH245" i="5"/>
  <c r="AA216" i="5"/>
  <c r="AV216" i="5" s="1"/>
  <c r="AG216" i="5"/>
  <c r="BB216" i="5" s="1"/>
  <c r="AF232" i="5"/>
  <c r="BA232" i="5" s="1"/>
  <c r="BV232" i="5" s="1"/>
  <c r="AL232" i="5"/>
  <c r="AN363" i="5"/>
  <c r="BI363" i="5" s="1"/>
  <c r="CD363" i="5" s="1"/>
  <c r="AE363" i="5"/>
  <c r="AZ363" i="5" s="1"/>
  <c r="BU363" i="5" s="1"/>
  <c r="AN203" i="5"/>
  <c r="BE203" i="5"/>
  <c r="BZ203" i="5" s="1"/>
  <c r="AJ203" i="5"/>
  <c r="AK353" i="5"/>
  <c r="BF353" i="5" s="1"/>
  <c r="Z353" i="5"/>
  <c r="AU353" i="5"/>
  <c r="AI453" i="5"/>
  <c r="BD453" i="5" s="1"/>
  <c r="BY453" i="5" s="1"/>
  <c r="AC453" i="5"/>
  <c r="AX453" i="5" s="1"/>
  <c r="AD423" i="5"/>
  <c r="AY423" i="5" s="1"/>
  <c r="AH423" i="5"/>
  <c r="Y539" i="5"/>
  <c r="AT539" i="5" s="1"/>
  <c r="AC539" i="5"/>
  <c r="AX539" i="5" s="1"/>
  <c r="BS539" i="5" s="1"/>
  <c r="AO255" i="5"/>
  <c r="BJ255" i="5" s="1"/>
  <c r="AG255" i="5"/>
  <c r="BB255" i="5" s="1"/>
  <c r="BW255" i="5" s="1"/>
  <c r="CC177" i="5"/>
  <c r="AM177" i="5"/>
  <c r="BH177" i="5" s="1"/>
  <c r="AG177" i="5"/>
  <c r="AP790" i="5"/>
  <c r="W790" i="5"/>
  <c r="CH790" i="5"/>
  <c r="AI467" i="5"/>
  <c r="AU467" i="5"/>
  <c r="BP467" i="5" s="1"/>
  <c r="Z467" i="5"/>
  <c r="AP275" i="5"/>
  <c r="BK275" i="5" s="1"/>
  <c r="AO275" i="5"/>
  <c r="AP466" i="5"/>
  <c r="BK466" i="5" s="1"/>
  <c r="CF466" i="5" s="1"/>
  <c r="AG466" i="5"/>
  <c r="AI202" i="5"/>
  <c r="Z202" i="5"/>
  <c r="AD900" i="5"/>
  <c r="AY900" i="5" s="1"/>
  <c r="AJ900" i="5"/>
  <c r="AA106" i="5"/>
  <c r="AV106" i="5" s="1"/>
  <c r="BQ106" i="5" s="1"/>
  <c r="X106" i="5"/>
  <c r="AS106" i="5" s="1"/>
  <c r="AD107" i="5"/>
  <c r="AY107" i="5" s="1"/>
  <c r="BT107" i="5"/>
  <c r="AC107" i="5"/>
  <c r="AC532" i="5"/>
  <c r="Z532" i="5"/>
  <c r="AU532" i="5"/>
  <c r="BP532" i="5" s="1"/>
  <c r="AC847" i="5"/>
  <c r="AB847" i="5"/>
  <c r="AF511" i="5"/>
  <c r="Z511" i="5"/>
  <c r="AI571" i="5"/>
  <c r="BD571" i="5"/>
  <c r="Z571" i="5"/>
  <c r="AU571" i="5" s="1"/>
  <c r="AI407" i="5"/>
  <c r="AB407" i="5"/>
  <c r="AW407" i="5" s="1"/>
  <c r="AI212" i="5"/>
  <c r="BD212" i="5" s="1"/>
  <c r="BY212" i="5" s="1"/>
  <c r="X212" i="5"/>
  <c r="AS212" i="5" s="1"/>
  <c r="Y270" i="5"/>
  <c r="AT270" i="5" s="1"/>
  <c r="AO270" i="5"/>
  <c r="BJ270" i="5"/>
  <c r="CE270" i="5" s="1"/>
  <c r="AD849" i="5"/>
  <c r="AY849" i="5" s="1"/>
  <c r="BT849" i="5" s="1"/>
  <c r="AM849" i="5"/>
  <c r="AI316" i="5"/>
  <c r="BD316" i="5" s="1"/>
  <c r="AC316" i="5"/>
  <c r="AD867" i="5"/>
  <c r="AY867" i="5" s="1"/>
  <c r="AH867" i="5"/>
  <c r="BC867" i="5" s="1"/>
  <c r="BX867" i="5"/>
  <c r="AM376" i="5"/>
  <c r="BH376" i="5"/>
  <c r="AG376" i="5"/>
  <c r="BB376" i="5" s="1"/>
  <c r="AC622" i="5"/>
  <c r="AX622" i="5"/>
  <c r="AG622" i="5"/>
  <c r="AK33" i="5"/>
  <c r="BF33" i="5" s="1"/>
  <c r="CA33" i="5" s="1"/>
  <c r="AL33" i="5"/>
  <c r="BG33" i="5" s="1"/>
  <c r="CB33" i="5" s="1"/>
  <c r="AN683" i="5"/>
  <c r="BI683" i="5" s="1"/>
  <c r="CH683" i="5"/>
  <c r="W683" i="5"/>
  <c r="AI244" i="5"/>
  <c r="BD244" i="5" s="1"/>
  <c r="AO244" i="5"/>
  <c r="BJ244" i="5" s="1"/>
  <c r="CE244" i="5" s="1"/>
  <c r="Y39" i="5"/>
  <c r="Z39" i="5"/>
  <c r="AU39" i="5"/>
  <c r="BP39" i="5" s="1"/>
  <c r="AK337" i="5"/>
  <c r="BF337" i="5" s="1"/>
  <c r="X337" i="5"/>
  <c r="AS337" i="5"/>
  <c r="AF1004" i="5"/>
  <c r="AH1004" i="5"/>
  <c r="BC1004" i="5" s="1"/>
  <c r="AH235" i="5"/>
  <c r="BC235" i="5"/>
  <c r="AL235" i="5"/>
  <c r="BG235" i="5" s="1"/>
  <c r="AM740" i="5"/>
  <c r="BH740" i="5" s="1"/>
  <c r="W740" i="5"/>
  <c r="AR740" i="5" s="1"/>
  <c r="BM740" i="5" s="1"/>
  <c r="CH740" i="5"/>
  <c r="AF205" i="5"/>
  <c r="AG205" i="5"/>
  <c r="AK621" i="5"/>
  <c r="AB621" i="5"/>
  <c r="AW621" i="5" s="1"/>
  <c r="BR621" i="5" s="1"/>
  <c r="AK247" i="5"/>
  <c r="AL247" i="5"/>
  <c r="AP830" i="5"/>
  <c r="BK830" i="5" s="1"/>
  <c r="CF830" i="5" s="1"/>
  <c r="Z830" i="5"/>
  <c r="AA727" i="5"/>
  <c r="AV727" i="5" s="1"/>
  <c r="AE727" i="5"/>
  <c r="AZ727" i="5" s="1"/>
  <c r="AD117" i="5"/>
  <c r="AY117" i="5"/>
  <c r="X117" i="5"/>
  <c r="AS117" i="5" s="1"/>
  <c r="Y97" i="5"/>
  <c r="AT97" i="5" s="1"/>
  <c r="AC97" i="5"/>
  <c r="AX97" i="5" s="1"/>
  <c r="BS97" i="5"/>
  <c r="Y147" i="5"/>
  <c r="AT147" i="5" s="1"/>
  <c r="BO147" i="5" s="1"/>
  <c r="AO147" i="5"/>
  <c r="AO976" i="5"/>
  <c r="BJ976" i="5" s="1"/>
  <c r="AR976" i="5"/>
  <c r="W976" i="5"/>
  <c r="CH976" i="5"/>
  <c r="AH711" i="5"/>
  <c r="BC711" i="5" s="1"/>
  <c r="BX711" i="5" s="1"/>
  <c r="CH711" i="5"/>
  <c r="W711" i="5"/>
  <c r="AR711" i="5" s="1"/>
  <c r="AP79" i="5"/>
  <c r="BK79" i="5" s="1"/>
  <c r="AL79" i="5"/>
  <c r="AA996" i="5"/>
  <c r="AV996" i="5" s="1"/>
  <c r="Z996" i="5"/>
  <c r="AU996" i="5" s="1"/>
  <c r="AN512" i="5"/>
  <c r="BI512" i="5" s="1"/>
  <c r="CD512" i="5" s="1"/>
  <c r="AG512" i="5"/>
  <c r="BB512" i="5" s="1"/>
  <c r="BK357" i="5"/>
  <c r="CF357" i="5" s="1"/>
  <c r="AP357" i="5"/>
  <c r="AJ357" i="5"/>
  <c r="BE357" i="5" s="1"/>
  <c r="BZ357" i="5" s="1"/>
  <c r="Y266" i="5"/>
  <c r="AT266" i="5" s="1"/>
  <c r="BO266" i="5" s="1"/>
  <c r="AJ266" i="5"/>
  <c r="BE266" i="5" s="1"/>
  <c r="BZ266" i="5" s="1"/>
  <c r="AK73" i="5"/>
  <c r="BH73" i="5"/>
  <c r="AM73" i="5"/>
  <c r="AF698" i="5"/>
  <c r="X698" i="5"/>
  <c r="BN698" i="5" s="1"/>
  <c r="AS698" i="5"/>
  <c r="AF756" i="5"/>
  <c r="BA756" i="5" s="1"/>
  <c r="BV756" i="5" s="1"/>
  <c r="AH756" i="5"/>
  <c r="BC756" i="5" s="1"/>
  <c r="BX756" i="5" s="1"/>
  <c r="AM994" i="5"/>
  <c r="BH994" i="5" s="1"/>
  <c r="AB994" i="5"/>
  <c r="AW994" i="5" s="1"/>
  <c r="AC110" i="5"/>
  <c r="AX110" i="5"/>
  <c r="BS110" i="5"/>
  <c r="AB110" i="5"/>
  <c r="AN380" i="5"/>
  <c r="BI380" i="5"/>
  <c r="AB380" i="5"/>
  <c r="AW380" i="5" s="1"/>
  <c r="BR380" i="5" s="1"/>
  <c r="AP752" i="5"/>
  <c r="AB752" i="5"/>
  <c r="AN310" i="5"/>
  <c r="AE310" i="5"/>
  <c r="AZ310" i="5"/>
  <c r="BU310" i="5" s="1"/>
  <c r="AN755" i="5"/>
  <c r="BI755" i="5" s="1"/>
  <c r="AJ755" i="5"/>
  <c r="BE755" i="5" s="1"/>
  <c r="BZ755" i="5" s="1"/>
  <c r="AI370" i="5"/>
  <c r="AL370" i="5"/>
  <c r="BG370" i="5"/>
  <c r="Y576" i="5"/>
  <c r="AT576" i="5" s="1"/>
  <c r="AC576" i="5"/>
  <c r="AA586" i="5"/>
  <c r="AM586" i="5"/>
  <c r="BH586" i="5"/>
  <c r="CC586" i="5" s="1"/>
  <c r="Y133" i="5"/>
  <c r="AT133" i="5" s="1"/>
  <c r="BO133" i="5" s="1"/>
  <c r="AC133" i="5"/>
  <c r="AX133" i="5" s="1"/>
  <c r="AC988" i="5"/>
  <c r="AL988" i="5"/>
  <c r="BG988" i="5" s="1"/>
  <c r="AM864" i="5"/>
  <c r="AL864" i="5"/>
  <c r="CB864" i="5" s="1"/>
  <c r="BG864" i="5"/>
  <c r="AP985" i="5"/>
  <c r="AG985" i="5"/>
  <c r="AD597" i="5"/>
  <c r="AY597" i="5" s="1"/>
  <c r="BT597" i="5" s="1"/>
  <c r="CH597" i="5"/>
  <c r="W597" i="5"/>
  <c r="AR597" i="5" s="1"/>
  <c r="AN537" i="5"/>
  <c r="BI537" i="5" s="1"/>
  <c r="AO537" i="5"/>
  <c r="BJ537" i="5" s="1"/>
  <c r="AK647" i="5"/>
  <c r="BF647" i="5" s="1"/>
  <c r="CA647" i="5"/>
  <c r="BG647" i="5"/>
  <c r="AL647" i="5"/>
  <c r="CB647" i="5" s="1"/>
  <c r="AK321" i="5"/>
  <c r="Z321" i="5"/>
  <c r="Y271" i="5"/>
  <c r="AT271" i="5" s="1"/>
  <c r="BH271" i="5"/>
  <c r="AM271" i="5"/>
  <c r="AI637" i="5"/>
  <c r="AH637" i="5"/>
  <c r="BC637" i="5" s="1"/>
  <c r="BX637" i="5" s="1"/>
  <c r="Y567" i="5"/>
  <c r="BO567" i="5" s="1"/>
  <c r="AT567" i="5"/>
  <c r="AJ567" i="5"/>
  <c r="BE567" i="5" s="1"/>
  <c r="BZ567" i="5" s="1"/>
  <c r="X471" i="5"/>
  <c r="W471" i="5"/>
  <c r="AR471" i="5" s="1"/>
  <c r="CH471" i="5"/>
  <c r="AC924" i="5"/>
  <c r="AX924" i="5" s="1"/>
  <c r="Z924" i="5"/>
  <c r="AU924" i="5" s="1"/>
  <c r="AA506" i="5"/>
  <c r="AV506" i="5"/>
  <c r="AB506" i="5"/>
  <c r="AW506" i="5"/>
  <c r="AA982" i="5"/>
  <c r="AV982" i="5" s="1"/>
  <c r="AW982" i="5"/>
  <c r="BR982" i="5"/>
  <c r="AB982" i="5"/>
  <c r="AF139" i="5"/>
  <c r="CH139" i="5"/>
  <c r="W139" i="5"/>
  <c r="AF412" i="5"/>
  <c r="BA412" i="5" s="1"/>
  <c r="BV412" i="5" s="1"/>
  <c r="AO412" i="5"/>
  <c r="AI382" i="5"/>
  <c r="BD382" i="5"/>
  <c r="BY382" i="5"/>
  <c r="AC382" i="5"/>
  <c r="AF835" i="5"/>
  <c r="BA835" i="5" s="1"/>
  <c r="X835" i="5"/>
  <c r="AS835" i="5" s="1"/>
  <c r="BN835" i="5" s="1"/>
  <c r="AI51" i="5"/>
  <c r="BD51" i="5" s="1"/>
  <c r="BY51" i="5" s="1"/>
  <c r="AM51" i="5"/>
  <c r="BH51" i="5" s="1"/>
  <c r="CC51" i="5" s="1"/>
  <c r="AI1005" i="5"/>
  <c r="BD1005" i="5" s="1"/>
  <c r="BY1005" i="5" s="1"/>
  <c r="AH1005" i="5"/>
  <c r="AC322" i="5"/>
  <c r="AX322" i="5"/>
  <c r="AG322" i="5"/>
  <c r="BB322" i="5" s="1"/>
  <c r="BW322" i="5" s="1"/>
  <c r="AM548" i="5"/>
  <c r="BH548" i="5" s="1"/>
  <c r="CC548" i="5" s="1"/>
  <c r="AB548" i="5"/>
  <c r="AK528" i="5"/>
  <c r="BF528" i="5" s="1"/>
  <c r="CH528" i="5"/>
  <c r="W528" i="5"/>
  <c r="AN805" i="5"/>
  <c r="BI805" i="5"/>
  <c r="CD805" i="5" s="1"/>
  <c r="AJ805" i="5"/>
  <c r="BE805" i="5" s="1"/>
  <c r="AP735" i="5"/>
  <c r="BK735" i="5" s="1"/>
  <c r="AG735" i="5"/>
  <c r="BB735" i="5" s="1"/>
  <c r="BW735" i="5"/>
  <c r="AK112" i="5"/>
  <c r="BF112" i="5" s="1"/>
  <c r="Z112" i="5"/>
  <c r="AN31" i="5"/>
  <c r="AO31" i="5"/>
  <c r="BJ31" i="5"/>
  <c r="CE31" i="5"/>
  <c r="AA668" i="5"/>
  <c r="AV668" i="5" s="1"/>
  <c r="AC668" i="5"/>
  <c r="AX668" i="5"/>
  <c r="AI379" i="5"/>
  <c r="AM379" i="5"/>
  <c r="BH379" i="5" s="1"/>
  <c r="CC379" i="5" s="1"/>
  <c r="AD122" i="5"/>
  <c r="AY122" i="5" s="1"/>
  <c r="AC122" i="5"/>
  <c r="AX122" i="5" s="1"/>
  <c r="AM607" i="5"/>
  <c r="W607" i="5"/>
  <c r="CH607" i="5"/>
  <c r="AX301" i="5"/>
  <c r="BS301" i="5" s="1"/>
  <c r="AC301" i="5"/>
  <c r="AE301" i="5"/>
  <c r="AZ301" i="5" s="1"/>
  <c r="AF132" i="5"/>
  <c r="BA132" i="5" s="1"/>
  <c r="AZ132" i="5"/>
  <c r="BU132" i="5" s="1"/>
  <c r="AE132" i="5"/>
  <c r="Y313" i="5"/>
  <c r="AL313" i="5"/>
  <c r="BG313" i="5" s="1"/>
  <c r="CB313" i="5" s="1"/>
  <c r="AP343" i="5"/>
  <c r="BK343" i="5" s="1"/>
  <c r="CF343" i="5" s="1"/>
  <c r="Z343" i="5"/>
  <c r="AP483" i="5"/>
  <c r="BK483" i="5" s="1"/>
  <c r="X483" i="5"/>
  <c r="AS483" i="5" s="1"/>
  <c r="AI489" i="5"/>
  <c r="BD489" i="5" s="1"/>
  <c r="BZ489" i="5"/>
  <c r="AJ489" i="5"/>
  <c r="BE489" i="5" s="1"/>
  <c r="AI569" i="5"/>
  <c r="AC569" i="5"/>
  <c r="AX569" i="5" s="1"/>
  <c r="AI219" i="5"/>
  <c r="X219" i="5"/>
  <c r="AC284" i="5"/>
  <c r="AX284" i="5" s="1"/>
  <c r="BS284" i="5" s="1"/>
  <c r="AB284" i="5"/>
  <c r="AK734" i="5"/>
  <c r="BF734" i="5" s="1"/>
  <c r="AL734" i="5"/>
  <c r="AK375" i="5"/>
  <c r="BF375" i="5" s="1"/>
  <c r="CA375" i="5" s="1"/>
  <c r="Z375" i="5"/>
  <c r="AU375" i="5"/>
  <c r="AA356" i="5"/>
  <c r="AG356" i="5"/>
  <c r="BB356" i="5" s="1"/>
  <c r="BW356" i="5" s="1"/>
  <c r="AN46" i="5"/>
  <c r="BI46" i="5" s="1"/>
  <c r="CD46" i="5" s="1"/>
  <c r="AE46" i="5"/>
  <c r="AZ46" i="5" s="1"/>
  <c r="BU46" i="5" s="1"/>
  <c r="AA897" i="5"/>
  <c r="AV897" i="5" s="1"/>
  <c r="AJ897" i="5"/>
  <c r="AI561" i="5"/>
  <c r="AO561" i="5"/>
  <c r="CE561" i="5" s="1"/>
  <c r="BJ561" i="5"/>
  <c r="AF295" i="5"/>
  <c r="BA295" i="5" s="1"/>
  <c r="AC295" i="5"/>
  <c r="AX295" i="5" s="1"/>
  <c r="BS295" i="5" s="1"/>
  <c r="Y127" i="5"/>
  <c r="AT127" i="5" s="1"/>
  <c r="BH127" i="5"/>
  <c r="CC127" i="5" s="1"/>
  <c r="AM127" i="5"/>
  <c r="AM256" i="5"/>
  <c r="Z256" i="5"/>
  <c r="AU256" i="5" s="1"/>
  <c r="AH476" i="5"/>
  <c r="AL476" i="5"/>
  <c r="BG476" i="5" s="1"/>
  <c r="CA436" i="5"/>
  <c r="AK436" i="5"/>
  <c r="BF436" i="5" s="1"/>
  <c r="AG436" i="5"/>
  <c r="BB436" i="5" s="1"/>
  <c r="Y583" i="5"/>
  <c r="W583" i="5"/>
  <c r="CH583" i="5"/>
  <c r="AK653" i="5"/>
  <c r="Z653" i="5"/>
  <c r="AU653" i="5" s="1"/>
  <c r="BP653" i="5" s="1"/>
  <c r="BA89" i="5"/>
  <c r="BV89" i="5"/>
  <c r="AF89" i="5"/>
  <c r="AG89" i="5"/>
  <c r="BB89" i="5" s="1"/>
  <c r="AN59" i="5"/>
  <c r="BI59" i="5" s="1"/>
  <c r="X59" i="5"/>
  <c r="AS59" i="5"/>
  <c r="AD447" i="5"/>
  <c r="AY447" i="5" s="1"/>
  <c r="AO447" i="5"/>
  <c r="AI840" i="5"/>
  <c r="AH840" i="5"/>
  <c r="AT829" i="5"/>
  <c r="Y829" i="5"/>
  <c r="AH829" i="5"/>
  <c r="BC829" i="5" s="1"/>
  <c r="AO965" i="5"/>
  <c r="CH965" i="5"/>
  <c r="W965" i="5"/>
  <c r="AR965" i="5" s="1"/>
  <c r="X929" i="5"/>
  <c r="AG929" i="5"/>
  <c r="BB929" i="5" s="1"/>
  <c r="AP455" i="5"/>
  <c r="AG455" i="5"/>
  <c r="BB455" i="5" s="1"/>
  <c r="BW455" i="5" s="1"/>
  <c r="AA86" i="5"/>
  <c r="AV86" i="5" s="1"/>
  <c r="AB86" i="5"/>
  <c r="AW86" i="5" s="1"/>
  <c r="AP909" i="5"/>
  <c r="BK909" i="5" s="1"/>
  <c r="AO909" i="5"/>
  <c r="AA65" i="5"/>
  <c r="AV65" i="5" s="1"/>
  <c r="AE65" i="5"/>
  <c r="AZ65" i="5" s="1"/>
  <c r="AK315" i="5"/>
  <c r="BF315" i="5" s="1"/>
  <c r="CA315" i="5" s="1"/>
  <c r="AE315" i="5"/>
  <c r="AA611" i="5"/>
  <c r="AO611" i="5"/>
  <c r="BK477" i="5"/>
  <c r="AP477" i="5"/>
  <c r="AO477" i="5"/>
  <c r="Y196" i="5"/>
  <c r="AT196" i="5" s="1"/>
  <c r="AM196" i="5"/>
  <c r="AM907" i="5"/>
  <c r="BH907" i="5" s="1"/>
  <c r="AL907" i="5"/>
  <c r="BG907" i="5"/>
  <c r="AC779" i="5"/>
  <c r="AX779" i="5" s="1"/>
  <c r="BS779" i="5" s="1"/>
  <c r="AG779" i="5"/>
  <c r="BB779" i="5" s="1"/>
  <c r="AN777" i="5"/>
  <c r="AO777" i="5"/>
  <c r="BJ777" i="5" s="1"/>
  <c r="AI231" i="5"/>
  <c r="AG231" i="5"/>
  <c r="BB231" i="5" s="1"/>
  <c r="AD267" i="5"/>
  <c r="AY267" i="5" s="1"/>
  <c r="BT267" i="5" s="1"/>
  <c r="W267" i="5"/>
  <c r="AR267" i="5" s="1"/>
  <c r="BM267" i="5"/>
  <c r="CH267" i="5"/>
  <c r="AN306" i="5"/>
  <c r="BI306" i="5" s="1"/>
  <c r="CD306" i="5" s="1"/>
  <c r="AE306" i="5"/>
  <c r="AF491" i="5"/>
  <c r="AE491" i="5"/>
  <c r="AI501" i="5"/>
  <c r="BD501" i="5" s="1"/>
  <c r="BY501" i="5" s="1"/>
  <c r="AG501" i="5"/>
  <c r="AD167" i="5"/>
  <c r="AY167" i="5" s="1"/>
  <c r="AH167" i="5"/>
  <c r="BC167" i="5" s="1"/>
  <c r="AD241" i="5"/>
  <c r="AY241" i="5" s="1"/>
  <c r="AC241" i="5"/>
  <c r="AX241" i="5" s="1"/>
  <c r="AH757" i="5"/>
  <c r="AB757" i="5"/>
  <c r="AW757" i="5"/>
  <c r="BR757" i="5" s="1"/>
  <c r="AC708" i="5"/>
  <c r="AX708" i="5"/>
  <c r="BS708" i="5" s="1"/>
  <c r="W708" i="5"/>
  <c r="AR708" i="5" s="1"/>
  <c r="BM708" i="5" s="1"/>
  <c r="CH708" i="5"/>
  <c r="AF728" i="5"/>
  <c r="BA728" i="5" s="1"/>
  <c r="BV728" i="5" s="1"/>
  <c r="AL728" i="5"/>
  <c r="BG728" i="5" s="1"/>
  <c r="AI613" i="5"/>
  <c r="BD613" i="5" s="1"/>
  <c r="Z613" i="5"/>
  <c r="AP259" i="5"/>
  <c r="BK259" i="5" s="1"/>
  <c r="AO259" i="5"/>
  <c r="AN889" i="5"/>
  <c r="AO889" i="5"/>
  <c r="BJ889" i="5" s="1"/>
  <c r="AP572" i="5"/>
  <c r="BK572" i="5" s="1"/>
  <c r="CF572" i="5" s="1"/>
  <c r="AE572" i="5"/>
  <c r="AZ572" i="5" s="1"/>
  <c r="BD879" i="5"/>
  <c r="BY879" i="5" s="1"/>
  <c r="AI879" i="5"/>
  <c r="AJ879" i="5"/>
  <c r="Y367" i="5"/>
  <c r="AT367" i="5" s="1"/>
  <c r="AM367" i="5"/>
  <c r="BH367" i="5"/>
  <c r="CC367" i="5" s="1"/>
  <c r="AD712" i="5"/>
  <c r="AY712" i="5"/>
  <c r="BC712" i="5"/>
  <c r="BX712" i="5" s="1"/>
  <c r="AH712" i="5"/>
  <c r="AH592" i="5"/>
  <c r="AB592" i="5"/>
  <c r="AW592" i="5" s="1"/>
  <c r="BR592" i="5" s="1"/>
  <c r="AC692" i="5"/>
  <c r="AX692" i="5" s="1"/>
  <c r="BS692" i="5" s="1"/>
  <c r="AB692" i="5"/>
  <c r="AW692" i="5" s="1"/>
  <c r="BR692" i="5" s="1"/>
  <c r="AP397" i="5"/>
  <c r="BK397" i="5"/>
  <c r="CH397" i="5"/>
  <c r="W397" i="5"/>
  <c r="AK870" i="5"/>
  <c r="AG870" i="5"/>
  <c r="BB870" i="5" s="1"/>
  <c r="AK522" i="5"/>
  <c r="BF522" i="5"/>
  <c r="CA522" i="5"/>
  <c r="AB522" i="5"/>
  <c r="AW522" i="5" s="1"/>
  <c r="BR522" i="5"/>
  <c r="Y222" i="5"/>
  <c r="AT222" i="5" s="1"/>
  <c r="BO222" i="5" s="1"/>
  <c r="AO222" i="5"/>
  <c r="AN95" i="5"/>
  <c r="BI95" i="5" s="1"/>
  <c r="Z95" i="5"/>
  <c r="BD345" i="5"/>
  <c r="BY345" i="5" s="1"/>
  <c r="AI345" i="5"/>
  <c r="AX345" i="5"/>
  <c r="BS345" i="5" s="1"/>
  <c r="AC345" i="5"/>
  <c r="AD937" i="5"/>
  <c r="AY937" i="5" s="1"/>
  <c r="AM937" i="5"/>
  <c r="BH937" i="5" s="1"/>
  <c r="Y827" i="5"/>
  <c r="AT827" i="5" s="1"/>
  <c r="AM827" i="5"/>
  <c r="BH827" i="5" s="1"/>
  <c r="CC827" i="5" s="1"/>
  <c r="AM927" i="5"/>
  <c r="AB927" i="5"/>
  <c r="AW927" i="5" s="1"/>
  <c r="BR927" i="5" s="1"/>
  <c r="BN541" i="5"/>
  <c r="X541" i="5"/>
  <c r="AS541" i="5" s="1"/>
  <c r="AB541" i="5"/>
  <c r="AA699" i="5"/>
  <c r="AV699" i="5" s="1"/>
  <c r="AL699" i="5"/>
  <c r="BG699" i="5"/>
  <c r="AI705" i="5"/>
  <c r="BD705" i="5" s="1"/>
  <c r="BY705" i="5" s="1"/>
  <c r="Z705" i="5"/>
  <c r="AF807" i="5"/>
  <c r="AL807" i="5"/>
  <c r="BG807" i="5" s="1"/>
  <c r="AK673" i="5"/>
  <c r="BF673" i="5" s="1"/>
  <c r="CA673" i="5" s="1"/>
  <c r="AC673" i="5"/>
  <c r="AX673" i="5" s="1"/>
  <c r="AA543" i="5"/>
  <c r="AV543" i="5" s="1"/>
  <c r="BQ543" i="5" s="1"/>
  <c r="AG543" i="5"/>
  <c r="BB543" i="5" s="1"/>
  <c r="BA173" i="5"/>
  <c r="BV173" i="5" s="1"/>
  <c r="AF173" i="5"/>
  <c r="AC173" i="5"/>
  <c r="AF593" i="5"/>
  <c r="BA593" i="5" s="1"/>
  <c r="AJ593" i="5"/>
  <c r="AA623" i="5"/>
  <c r="X623" i="5"/>
  <c r="AS623" i="5" s="1"/>
  <c r="BN623" i="5"/>
  <c r="AX780" i="5"/>
  <c r="AC780" i="5"/>
  <c r="AG780" i="5"/>
  <c r="BB780" i="5"/>
  <c r="AC747" i="5"/>
  <c r="AX747" i="5" s="1"/>
  <c r="BS747" i="5" s="1"/>
  <c r="AB747" i="5"/>
  <c r="AW747" i="5"/>
  <c r="AP859" i="5"/>
  <c r="CH859" i="5"/>
  <c r="W859" i="5"/>
  <c r="AD193" i="5"/>
  <c r="AY193" i="5" s="1"/>
  <c r="BT193" i="5" s="1"/>
  <c r="AL193" i="5"/>
  <c r="BG193" i="5" s="1"/>
  <c r="CB193" i="5" s="1"/>
  <c r="AP931" i="5"/>
  <c r="BK931" i="5" s="1"/>
  <c r="AO931" i="5"/>
  <c r="BJ931" i="5" s="1"/>
  <c r="AP984" i="5"/>
  <c r="BK984" i="5" s="1"/>
  <c r="AJ984" i="5"/>
  <c r="BE984" i="5" s="1"/>
  <c r="AN684" i="5"/>
  <c r="BI684" i="5" s="1"/>
  <c r="CD684" i="5" s="1"/>
  <c r="AE684" i="5"/>
  <c r="AZ684" i="5" s="1"/>
  <c r="BU684" i="5" s="1"/>
  <c r="AD901" i="5"/>
  <c r="AY901" i="5"/>
  <c r="BT901" i="5" s="1"/>
  <c r="AE901" i="5"/>
  <c r="AZ901" i="5" s="1"/>
  <c r="Y701" i="5"/>
  <c r="AM701" i="5"/>
  <c r="BH701" i="5" s="1"/>
  <c r="CC701" i="5" s="1"/>
  <c r="AA791" i="5"/>
  <c r="AV791" i="5" s="1"/>
  <c r="BQ791" i="5" s="1"/>
  <c r="X791" i="5"/>
  <c r="AJ243" i="5"/>
  <c r="BE243" i="5" s="1"/>
  <c r="CH243" i="5"/>
  <c r="W243" i="5"/>
  <c r="AH329" i="5"/>
  <c r="BC329" i="5" s="1"/>
  <c r="AB329" i="5"/>
  <c r="AN922" i="5"/>
  <c r="BI922" i="5" s="1"/>
  <c r="AB922" i="5"/>
  <c r="AN882" i="5"/>
  <c r="BI882" i="5"/>
  <c r="CH882" i="5"/>
  <c r="W882" i="5"/>
  <c r="AR882" i="5" s="1"/>
  <c r="AN872" i="5"/>
  <c r="BI872" i="5" s="1"/>
  <c r="CD872" i="5" s="1"/>
  <c r="AJ872" i="5"/>
  <c r="BE872" i="5" s="1"/>
  <c r="AN978" i="5"/>
  <c r="BI978" i="5" s="1"/>
  <c r="AS978" i="5"/>
  <c r="X978" i="5"/>
  <c r="AK645" i="5"/>
  <c r="BF645" i="5" s="1"/>
  <c r="CA645" i="5" s="1"/>
  <c r="Z645" i="5"/>
  <c r="AD349" i="5"/>
  <c r="AY349" i="5" s="1"/>
  <c r="AE349" i="5"/>
  <c r="AZ349" i="5" s="1"/>
  <c r="Y214" i="5"/>
  <c r="X214" i="5"/>
  <c r="Y350" i="5"/>
  <c r="CC350" i="5"/>
  <c r="BH350" i="5"/>
  <c r="AM350" i="5"/>
  <c r="AM460" i="5"/>
  <c r="BH460" i="5" s="1"/>
  <c r="CC460" i="5" s="1"/>
  <c r="AL460" i="5"/>
  <c r="BG460" i="5" s="1"/>
  <c r="AM516" i="5"/>
  <c r="BH516" i="5"/>
  <c r="AB516" i="5"/>
  <c r="AW516" i="5" s="1"/>
  <c r="AF420" i="5"/>
  <c r="BA420" i="5" s="1"/>
  <c r="AL420" i="5"/>
  <c r="BG420" i="5" s="1"/>
  <c r="AP556" i="5"/>
  <c r="Z556" i="5"/>
  <c r="AU556" i="5" s="1"/>
  <c r="BP556" i="5"/>
  <c r="AK626" i="5"/>
  <c r="BF626" i="5" s="1"/>
  <c r="AE626" i="5"/>
  <c r="AZ626" i="5" s="1"/>
  <c r="AA793" i="5"/>
  <c r="AV793" i="5" s="1"/>
  <c r="X793" i="5"/>
  <c r="AS793" i="5" s="1"/>
  <c r="BN793" i="5" s="1"/>
  <c r="AA149" i="5"/>
  <c r="AV149" i="5" s="1"/>
  <c r="BQ149" i="5" s="1"/>
  <c r="AE149" i="5"/>
  <c r="AZ149" i="5" s="1"/>
  <c r="BU149" i="5" s="1"/>
  <c r="AA470" i="5"/>
  <c r="AV470" i="5" s="1"/>
  <c r="AH470" i="5"/>
  <c r="BC470" i="5" s="1"/>
  <c r="Y616" i="5"/>
  <c r="AT616" i="5" s="1"/>
  <c r="BO616" i="5"/>
  <c r="AC616" i="5"/>
  <c r="AX616" i="5" s="1"/>
  <c r="AI943" i="5"/>
  <c r="BD943" i="5" s="1"/>
  <c r="Z943" i="5"/>
  <c r="AU943" i="5" s="1"/>
  <c r="AO450" i="5"/>
  <c r="BJ450" i="5"/>
  <c r="AB450" i="5"/>
  <c r="AW450" i="5" s="1"/>
  <c r="BC430" i="5"/>
  <c r="AH430" i="5"/>
  <c r="AB430" i="5"/>
  <c r="AW430" i="5" s="1"/>
  <c r="AF330" i="5"/>
  <c r="BA330" i="5" s="1"/>
  <c r="AG330" i="5"/>
  <c r="BB330" i="5"/>
  <c r="BW330" i="5" s="1"/>
  <c r="AI697" i="5"/>
  <c r="BD697" i="5"/>
  <c r="BY697" i="5"/>
  <c r="AJ697" i="5"/>
  <c r="BE697" i="5" s="1"/>
  <c r="BQ440" i="5"/>
  <c r="AA440" i="5"/>
  <c r="AV440" i="5" s="1"/>
  <c r="AB440" i="5"/>
  <c r="AW440" i="5" s="1"/>
  <c r="AI954" i="5"/>
  <c r="AO954" i="5"/>
  <c r="BJ954" i="5" s="1"/>
  <c r="CE954" i="5" s="1"/>
  <c r="BK1013" i="5"/>
  <c r="AP1013" i="5"/>
  <c r="AZ1013" i="5"/>
  <c r="BU1013" i="5" s="1"/>
  <c r="AE1013" i="5"/>
  <c r="AI656" i="5"/>
  <c r="BD656" i="5" s="1"/>
  <c r="BY656" i="5" s="1"/>
  <c r="AM656" i="5"/>
  <c r="BH656" i="5" s="1"/>
  <c r="AI606" i="5"/>
  <c r="BD606" i="5" s="1"/>
  <c r="BY606" i="5" s="1"/>
  <c r="AC606" i="5"/>
  <c r="AX606" i="5" s="1"/>
  <c r="Y566" i="5"/>
  <c r="AT566" i="5" s="1"/>
  <c r="X566" i="5"/>
  <c r="AS566" i="5" s="1"/>
  <c r="AM873" i="5"/>
  <c r="CH873" i="5"/>
  <c r="W873" i="5"/>
  <c r="AH1012" i="5"/>
  <c r="BC1012" i="5" s="1"/>
  <c r="BX1012" i="5" s="1"/>
  <c r="AB1012" i="5"/>
  <c r="AW1012" i="5" s="1"/>
  <c r="BR1012" i="5" s="1"/>
  <c r="AP457" i="5"/>
  <c r="AL457" i="5"/>
  <c r="AN479" i="5"/>
  <c r="AU479" i="5"/>
  <c r="BP479" i="5" s="1"/>
  <c r="Z479" i="5"/>
  <c r="AP555" i="5"/>
  <c r="BK555" i="5"/>
  <c r="CF555" i="5" s="1"/>
  <c r="AJ555" i="5"/>
  <c r="BE555" i="5" s="1"/>
  <c r="BZ555" i="5" s="1"/>
  <c r="AF975" i="5"/>
  <c r="AJ975" i="5"/>
  <c r="BE975" i="5" s="1"/>
  <c r="BZ975" i="5" s="1"/>
  <c r="AF852" i="5"/>
  <c r="AJ852" i="5"/>
  <c r="AI52" i="5"/>
  <c r="AJ52" i="5"/>
  <c r="BE52" i="5"/>
  <c r="AI846" i="5"/>
  <c r="BD846" i="5" s="1"/>
  <c r="BY846" i="5" s="1"/>
  <c r="BC846" i="5"/>
  <c r="BX846" i="5"/>
  <c r="AH846" i="5"/>
  <c r="Y560" i="5"/>
  <c r="X560" i="5"/>
  <c r="AC248" i="5"/>
  <c r="AX248" i="5"/>
  <c r="BS248" i="5" s="1"/>
  <c r="AB248" i="5"/>
  <c r="AW248" i="5" s="1"/>
  <c r="AM918" i="5"/>
  <c r="BH918" i="5" s="1"/>
  <c r="AL918" i="5"/>
  <c r="CB918" i="5" s="1"/>
  <c r="BG918" i="5"/>
  <c r="AK138" i="5"/>
  <c r="BF138" i="5"/>
  <c r="W138" i="5"/>
  <c r="AR138" i="5"/>
  <c r="BM138" i="5"/>
  <c r="CH138" i="5"/>
  <c r="BY251" i="5"/>
  <c r="AI251" i="5"/>
  <c r="BD251" i="5" s="1"/>
  <c r="AJ251" i="5"/>
  <c r="BE251" i="5" s="1"/>
  <c r="AI842" i="5"/>
  <c r="BD842" i="5" s="1"/>
  <c r="X842" i="5"/>
  <c r="AI932" i="5"/>
  <c r="AC932" i="5"/>
  <c r="AF802" i="5"/>
  <c r="BA802" i="5" s="1"/>
  <c r="AH802" i="5"/>
  <c r="BC802" i="5" s="1"/>
  <c r="BX802" i="5" s="1"/>
  <c r="Y615" i="5"/>
  <c r="AT615" i="5" s="1"/>
  <c r="X615" i="5"/>
  <c r="AS615" i="5"/>
  <c r="AE220" i="5"/>
  <c r="AZ220" i="5" s="1"/>
  <c r="AG220" i="5"/>
  <c r="BB220" i="5" s="1"/>
  <c r="AH300" i="5"/>
  <c r="BW300" i="5"/>
  <c r="AG300" i="5"/>
  <c r="BB300" i="5" s="1"/>
  <c r="AF763" i="5"/>
  <c r="BA763" i="5" s="1"/>
  <c r="BV763" i="5" s="1"/>
  <c r="W763" i="5"/>
  <c r="CH763" i="5"/>
  <c r="AR763" i="5"/>
  <c r="AK252" i="5"/>
  <c r="BF252" i="5" s="1"/>
  <c r="Z252" i="5"/>
  <c r="AU252" i="5" s="1"/>
  <c r="BP252" i="5" s="1"/>
  <c r="AP716" i="5"/>
  <c r="AG716" i="5"/>
  <c r="AN804" i="5"/>
  <c r="BI804" i="5" s="1"/>
  <c r="CD804" i="5" s="1"/>
  <c r="Z804" i="5"/>
  <c r="AU804" i="5"/>
  <c r="AP411" i="5"/>
  <c r="BZ411" i="5"/>
  <c r="AJ411" i="5"/>
  <c r="BE411" i="5" s="1"/>
  <c r="AT371" i="5"/>
  <c r="BO371" i="5"/>
  <c r="Y371" i="5"/>
  <c r="AE371" i="5"/>
  <c r="AZ371" i="5" s="1"/>
  <c r="AA686" i="5"/>
  <c r="AV686" i="5" s="1"/>
  <c r="BQ686" i="5" s="1"/>
  <c r="AH686" i="5"/>
  <c r="BC686" i="5" s="1"/>
  <c r="Y966" i="5"/>
  <c r="AT966" i="5" s="1"/>
  <c r="AC966" i="5"/>
  <c r="BC480" i="5"/>
  <c r="BX480" i="5" s="1"/>
  <c r="AH480" i="5"/>
  <c r="Z480" i="5"/>
  <c r="BP480" i="5" s="1"/>
  <c r="AU480" i="5"/>
  <c r="AC883" i="5"/>
  <c r="AX883" i="5" s="1"/>
  <c r="BS883" i="5" s="1"/>
  <c r="AL883" i="5"/>
  <c r="BG883" i="5" s="1"/>
  <c r="BA546" i="5"/>
  <c r="BV546" i="5" s="1"/>
  <c r="AF546" i="5"/>
  <c r="AO546" i="5"/>
  <c r="BJ546" i="5" s="1"/>
  <c r="CE546" i="5" s="1"/>
  <c r="AN495" i="5"/>
  <c r="BI495" i="5" s="1"/>
  <c r="CH495" i="5"/>
  <c r="W495" i="5"/>
  <c r="AD526" i="5"/>
  <c r="BR526" i="5"/>
  <c r="AB526" i="5"/>
  <c r="AW526" i="5"/>
  <c r="AK813" i="5"/>
  <c r="AL813" i="5"/>
  <c r="AP923" i="5"/>
  <c r="BK923" i="5" s="1"/>
  <c r="AE923" i="5"/>
  <c r="AZ923" i="5" s="1"/>
  <c r="AN249" i="5"/>
  <c r="BI249" i="5" s="1"/>
  <c r="AX249" i="5"/>
  <c r="BS249" i="5" s="1"/>
  <c r="AC249" i="5"/>
  <c r="AA197" i="5"/>
  <c r="AM197" i="5"/>
  <c r="Y765" i="5"/>
  <c r="AH765" i="5"/>
  <c r="BC765" i="5" s="1"/>
  <c r="BX765" i="5" s="1"/>
  <c r="AM775" i="5"/>
  <c r="BH775" i="5" s="1"/>
  <c r="W775" i="5"/>
  <c r="AR775" i="5" s="1"/>
  <c r="CH775" i="5"/>
  <c r="AM312" i="5"/>
  <c r="CH312" i="5"/>
  <c r="W312" i="5"/>
  <c r="AP422" i="5"/>
  <c r="AL422" i="5"/>
  <c r="AN71" i="5"/>
  <c r="Z71" i="5"/>
  <c r="AU71" i="5" s="1"/>
  <c r="BP71" i="5" s="1"/>
  <c r="AK92" i="5"/>
  <c r="BF92" i="5"/>
  <c r="AO92" i="5"/>
  <c r="BJ92" i="5" s="1"/>
  <c r="BI915" i="5"/>
  <c r="CD915" i="5" s="1"/>
  <c r="AN915" i="5"/>
  <c r="CH915" i="5"/>
  <c r="W915" i="5"/>
  <c r="AN815" i="5"/>
  <c r="BI815" i="5" s="1"/>
  <c r="AJ815" i="5"/>
  <c r="BE815" i="5" s="1"/>
  <c r="AN488" i="5"/>
  <c r="BI488" i="5" s="1"/>
  <c r="X488" i="5"/>
  <c r="AS488" i="5"/>
  <c r="AF452" i="5"/>
  <c r="BA452" i="5" s="1"/>
  <c r="AH452" i="5"/>
  <c r="BC452" i="5" s="1"/>
  <c r="Y865" i="5"/>
  <c r="AT865" i="5"/>
  <c r="AC865" i="5"/>
  <c r="AX865" i="5" s="1"/>
  <c r="BS865" i="5" s="1"/>
  <c r="AH282" i="5"/>
  <c r="BC282" i="5" s="1"/>
  <c r="BX282" i="5" s="1"/>
  <c r="AL282" i="5"/>
  <c r="BG282" i="5" s="1"/>
  <c r="AM995" i="5"/>
  <c r="BH995" i="5"/>
  <c r="CC995" i="5" s="1"/>
  <c r="BG995" i="5"/>
  <c r="AL995" i="5"/>
  <c r="Y969" i="5"/>
  <c r="AT969" i="5" s="1"/>
  <c r="Z969" i="5"/>
  <c r="AU969" i="5" s="1"/>
  <c r="AI540" i="5"/>
  <c r="AJ540" i="5"/>
  <c r="BE540" i="5"/>
  <c r="AN753" i="5"/>
  <c r="AE753" i="5"/>
  <c r="AA713" i="5"/>
  <c r="AV713" i="5" s="1"/>
  <c r="AH713" i="5"/>
  <c r="BC713" i="5" s="1"/>
  <c r="AI898" i="5"/>
  <c r="BD898" i="5" s="1"/>
  <c r="AO898" i="5"/>
  <c r="BJ898" i="5" s="1"/>
  <c r="Y818" i="5"/>
  <c r="AH818" i="5"/>
  <c r="AC294" i="5"/>
  <c r="AX294" i="5" s="1"/>
  <c r="BS294" i="5" s="1"/>
  <c r="AB294" i="5"/>
  <c r="AW294" i="5" s="1"/>
  <c r="BR294" i="5" s="1"/>
  <c r="AC74" i="5"/>
  <c r="AB74" i="5"/>
  <c r="AW74" i="5"/>
  <c r="BR74" i="5" s="1"/>
  <c r="AA264" i="5"/>
  <c r="AV264" i="5" s="1"/>
  <c r="BQ264" i="5"/>
  <c r="AJ264" i="5"/>
  <c r="BE264" i="5" s="1"/>
  <c r="BZ264" i="5" s="1"/>
  <c r="AN464" i="5"/>
  <c r="AJ464" i="5"/>
  <c r="BE464" i="5" s="1"/>
  <c r="AN630" i="5"/>
  <c r="AO630" i="5"/>
  <c r="BJ630" i="5" s="1"/>
  <c r="AN530" i="5"/>
  <c r="BI530" i="5" s="1"/>
  <c r="CD530" i="5" s="1"/>
  <c r="AJ530" i="5"/>
  <c r="AI570" i="5"/>
  <c r="BD570" i="5" s="1"/>
  <c r="BY570" i="5" s="1"/>
  <c r="AH570" i="5"/>
  <c r="AF950" i="5"/>
  <c r="BA950" i="5" s="1"/>
  <c r="AE950" i="5"/>
  <c r="AZ950" i="5" s="1"/>
  <c r="Y158" i="5"/>
  <c r="AT158" i="5"/>
  <c r="AM158" i="5"/>
  <c r="AI703" i="5"/>
  <c r="BD703" i="5" s="1"/>
  <c r="AC703" i="5"/>
  <c r="AC128" i="5"/>
  <c r="AX128" i="5"/>
  <c r="AB128" i="5"/>
  <c r="AW128" i="5" s="1"/>
  <c r="BR128" i="5" s="1"/>
  <c r="AM798" i="5"/>
  <c r="AB798" i="5"/>
  <c r="AD228" i="5"/>
  <c r="AY228" i="5" s="1"/>
  <c r="BT228" i="5" s="1"/>
  <c r="AL228" i="5"/>
  <c r="BG228" i="5" s="1"/>
  <c r="CB228" i="5" s="1"/>
  <c r="AN828" i="5"/>
  <c r="BI828" i="5" s="1"/>
  <c r="CD828" i="5" s="1"/>
  <c r="X828" i="5"/>
  <c r="AS828" i="5" s="1"/>
  <c r="AF104" i="5"/>
  <c r="BA104" i="5" s="1"/>
  <c r="AO104" i="5"/>
  <c r="BJ104" i="5" s="1"/>
  <c r="AD24" i="5"/>
  <c r="AY24" i="5" s="1"/>
  <c r="Z24" i="5"/>
  <c r="AU24" i="5"/>
  <c r="AA304" i="5"/>
  <c r="AV304" i="5" s="1"/>
  <c r="AL304" i="5"/>
  <c r="BG304" i="5" s="1"/>
  <c r="AK314" i="5"/>
  <c r="BF314" i="5" s="1"/>
  <c r="AJ314" i="5"/>
  <c r="BE314" i="5"/>
  <c r="AA848" i="5"/>
  <c r="AH848" i="5"/>
  <c r="BC848" i="5" s="1"/>
  <c r="AD999" i="5"/>
  <c r="BT999" i="5" s="1"/>
  <c r="AY999" i="5"/>
  <c r="AH999" i="5"/>
  <c r="BC999" i="5" s="1"/>
  <c r="X680" i="5"/>
  <c r="AS680" i="5" s="1"/>
  <c r="Z680" i="5"/>
  <c r="AM979" i="5"/>
  <c r="BH979" i="5"/>
  <c r="CC979" i="5" s="1"/>
  <c r="AL979" i="5"/>
  <c r="BG979" i="5" s="1"/>
  <c r="AI550" i="5"/>
  <c r="BD550" i="5" s="1"/>
  <c r="AO550" i="5"/>
  <c r="BJ550" i="5" s="1"/>
  <c r="CE550" i="5"/>
  <c r="AF878" i="5"/>
  <c r="BA878" i="5"/>
  <c r="BV878" i="5"/>
  <c r="Z878" i="5"/>
  <c r="AU878" i="5" s="1"/>
  <c r="AN650" i="5"/>
  <c r="BI650" i="5" s="1"/>
  <c r="CD650" i="5" s="1"/>
  <c r="AE650" i="5"/>
  <c r="AZ650" i="5" s="1"/>
  <c r="AK960" i="5"/>
  <c r="BF960" i="5" s="1"/>
  <c r="AO960" i="5"/>
  <c r="BJ960" i="5" s="1"/>
  <c r="CE960" i="5" s="1"/>
  <c r="AI590" i="5"/>
  <c r="AO590" i="5"/>
  <c r="AP858" i="5"/>
  <c r="BK858" i="5" s="1"/>
  <c r="AO858" i="5"/>
  <c r="BJ858" i="5" s="1"/>
  <c r="CE858" i="5" s="1"/>
  <c r="Y208" i="5"/>
  <c r="AT208" i="5" s="1"/>
  <c r="X208" i="5"/>
  <c r="AA948" i="5"/>
  <c r="AV948" i="5" s="1"/>
  <c r="BQ948" i="5" s="1"/>
  <c r="AC948" i="5"/>
  <c r="AC788" i="5"/>
  <c r="AX788" i="5" s="1"/>
  <c r="AB788" i="5"/>
  <c r="AW788" i="5" s="1"/>
  <c r="AS114" i="5"/>
  <c r="BN114" i="5" s="1"/>
  <c r="X114" i="5"/>
  <c r="AB114" i="5"/>
  <c r="AW114" i="5" s="1"/>
  <c r="BR114" i="5" s="1"/>
  <c r="AF44" i="5"/>
  <c r="AL44" i="5"/>
  <c r="BG44" i="5" s="1"/>
  <c r="AF384" i="5"/>
  <c r="BA384" i="5" s="1"/>
  <c r="AG384" i="5"/>
  <c r="BW384" i="5" s="1"/>
  <c r="BB384" i="5"/>
  <c r="AN94" i="5"/>
  <c r="AO94" i="5"/>
  <c r="BJ94" i="5" s="1"/>
  <c r="AA344" i="5"/>
  <c r="AV344" i="5" s="1"/>
  <c r="Z344" i="5"/>
  <c r="AU344" i="5"/>
  <c r="BP344" i="5" s="1"/>
  <c r="BD610" i="5"/>
  <c r="BY610" i="5"/>
  <c r="AI610" i="5"/>
  <c r="AJ610" i="5"/>
  <c r="AD723" i="5"/>
  <c r="AY723" i="5"/>
  <c r="BT723" i="5" s="1"/>
  <c r="AC723" i="5"/>
  <c r="BD939" i="5"/>
  <c r="BY939" i="5" s="1"/>
  <c r="AI939" i="5"/>
  <c r="Z939" i="5"/>
  <c r="AU939" i="5" s="1"/>
  <c r="BP939" i="5" s="1"/>
  <c r="AA77" i="5"/>
  <c r="AV77" i="5" s="1"/>
  <c r="AM77" i="5"/>
  <c r="BH77" i="5" s="1"/>
  <c r="AM612" i="5"/>
  <c r="CH612" i="5"/>
  <c r="W612" i="5"/>
  <c r="AR612" i="5"/>
  <c r="AC221" i="5"/>
  <c r="AX221" i="5" s="1"/>
  <c r="BS221" i="5" s="1"/>
  <c r="CH221" i="5"/>
  <c r="W221" i="5"/>
  <c r="AI296" i="5"/>
  <c r="AL296" i="5"/>
  <c r="AP887" i="5"/>
  <c r="AL887" i="5"/>
  <c r="AF298" i="5"/>
  <c r="BA298" i="5" s="1"/>
  <c r="AJ298" i="5"/>
  <c r="BE298" i="5" s="1"/>
  <c r="BZ298" i="5" s="1"/>
  <c r="AP664" i="5"/>
  <c r="BK664" i="5" s="1"/>
  <c r="BE664" i="5"/>
  <c r="BZ664" i="5" s="1"/>
  <c r="AJ664" i="5"/>
  <c r="AK574" i="5"/>
  <c r="BF574" i="5" s="1"/>
  <c r="AU574" i="5"/>
  <c r="Z574" i="5"/>
  <c r="AA564" i="5"/>
  <c r="AH564" i="5"/>
  <c r="BC564" i="5" s="1"/>
  <c r="AI544" i="5"/>
  <c r="BD544" i="5" s="1"/>
  <c r="BY544" i="5" s="1"/>
  <c r="AH544" i="5"/>
  <c r="AD746" i="5"/>
  <c r="AY746" i="5" s="1"/>
  <c r="BT746" i="5" s="1"/>
  <c r="AH746" i="5"/>
  <c r="BC746" i="5" s="1"/>
  <c r="AH118" i="5"/>
  <c r="BC118" i="5" s="1"/>
  <c r="BX118" i="5" s="1"/>
  <c r="AL118" i="5"/>
  <c r="AM182" i="5"/>
  <c r="BH182" i="5" s="1"/>
  <c r="AE182" i="5"/>
  <c r="AZ182" i="5" s="1"/>
  <c r="BU182" i="5" s="1"/>
  <c r="AA911" i="5"/>
  <c r="AV911" i="5" s="1"/>
  <c r="CH911" i="5"/>
  <c r="W911" i="5"/>
  <c r="AR911" i="5"/>
  <c r="BM911" i="5" s="1"/>
  <c r="AD140" i="5"/>
  <c r="AY140" i="5" s="1"/>
  <c r="AB140" i="5"/>
  <c r="AA958" i="5"/>
  <c r="AJ958" i="5"/>
  <c r="AA378" i="5"/>
  <c r="AV378" i="5" s="1"/>
  <c r="AJ378" i="5"/>
  <c r="AK594" i="5"/>
  <c r="BF594" i="5" s="1"/>
  <c r="AG594" i="5"/>
  <c r="BB594" i="5" s="1"/>
  <c r="AD604" i="5"/>
  <c r="AY604" i="5" s="1"/>
  <c r="BT604" i="5" s="1"/>
  <c r="AE604" i="5"/>
  <c r="Y792" i="5"/>
  <c r="AC792" i="5"/>
  <c r="AK822" i="5"/>
  <c r="AC822" i="5"/>
  <c r="AO832" i="5"/>
  <c r="AU832" i="5"/>
  <c r="BP832" i="5" s="1"/>
  <c r="Z832" i="5"/>
  <c r="AH605" i="5"/>
  <c r="BC605" i="5"/>
  <c r="AL605" i="5"/>
  <c r="AF665" i="5"/>
  <c r="BA665" i="5" s="1"/>
  <c r="AL665" i="5"/>
  <c r="AF429" i="5"/>
  <c r="AL429" i="5"/>
  <c r="BG429" i="5" s="1"/>
  <c r="CB429" i="5" s="1"/>
  <c r="AN359" i="5"/>
  <c r="BI359" i="5" s="1"/>
  <c r="CD359" i="5" s="1"/>
  <c r="W359" i="5"/>
  <c r="CH359" i="5"/>
  <c r="AR359" i="5"/>
  <c r="AK449" i="5"/>
  <c r="BF449" i="5" s="1"/>
  <c r="BZ449" i="5"/>
  <c r="BE449" i="5"/>
  <c r="AJ449" i="5"/>
  <c r="Y762" i="5"/>
  <c r="AE762" i="5"/>
  <c r="AZ762" i="5" s="1"/>
  <c r="AD156" i="5"/>
  <c r="AY156" i="5" s="1"/>
  <c r="BT156" i="5" s="1"/>
  <c r="AH156" i="5"/>
  <c r="AA655" i="5"/>
  <c r="AM655" i="5"/>
  <c r="BH655" i="5" s="1"/>
  <c r="AD227" i="5"/>
  <c r="AY227" i="5"/>
  <c r="BT227" i="5"/>
  <c r="AC227" i="5"/>
  <c r="AX227" i="5" s="1"/>
  <c r="BS227" i="5"/>
  <c r="AO172" i="5"/>
  <c r="BJ172" i="5" s="1"/>
  <c r="AB172" i="5"/>
  <c r="AC1003" i="5"/>
  <c r="AX1003" i="5" s="1"/>
  <c r="BS1003" i="5" s="1"/>
  <c r="Z1003" i="5"/>
  <c r="AF201" i="5"/>
  <c r="AG201" i="5"/>
  <c r="BB201" i="5" s="1"/>
  <c r="BW201" i="5" s="1"/>
  <c r="AF143" i="5"/>
  <c r="AG143" i="5"/>
  <c r="AK409" i="5"/>
  <c r="BF409" i="5" s="1"/>
  <c r="CA409" i="5" s="1"/>
  <c r="CH409" i="5"/>
  <c r="W409" i="5"/>
  <c r="AR409" i="5"/>
  <c r="Y459" i="5"/>
  <c r="AT459" i="5" s="1"/>
  <c r="AJ459" i="5"/>
  <c r="BE459" i="5" s="1"/>
  <c r="BZ459" i="5" s="1"/>
  <c r="AD159" i="5"/>
  <c r="AY159" i="5" s="1"/>
  <c r="BT159" i="5" s="1"/>
  <c r="AE159" i="5"/>
  <c r="AK369" i="5"/>
  <c r="BF369" i="5"/>
  <c r="AC369" i="5"/>
  <c r="AX369" i="5" s="1"/>
  <c r="BS369" i="5" s="1"/>
  <c r="Y389" i="5"/>
  <c r="AC389" i="5"/>
  <c r="AX389" i="5" s="1"/>
  <c r="BS389" i="5" s="1"/>
  <c r="Y327" i="5"/>
  <c r="AM327" i="5"/>
  <c r="AM134" i="5"/>
  <c r="W134" i="5"/>
  <c r="AR134" i="5" s="1"/>
  <c r="CH134" i="5"/>
  <c r="AH179" i="5"/>
  <c r="BC179" i="5" s="1"/>
  <c r="BX179" i="5" s="1"/>
  <c r="AL179" i="5"/>
  <c r="BG179" i="5" s="1"/>
  <c r="AI75" i="5"/>
  <c r="CH75" i="5"/>
  <c r="W75" i="5"/>
  <c r="AK27" i="5"/>
  <c r="CH27" i="5"/>
  <c r="W27" i="5"/>
  <c r="AR27" i="5" s="1"/>
  <c r="AP930" i="5"/>
  <c r="BG930" i="5"/>
  <c r="AL930" i="5"/>
  <c r="CB930" i="5" s="1"/>
  <c r="AP959" i="5"/>
  <c r="Z959" i="5"/>
  <c r="AU959" i="5" s="1"/>
  <c r="Y137" i="5"/>
  <c r="AG137" i="5"/>
  <c r="Y961" i="5"/>
  <c r="AT961" i="5" s="1"/>
  <c r="AJ961" i="5"/>
  <c r="BZ961" i="5" s="1"/>
  <c r="BE961" i="5"/>
  <c r="AA468" i="5"/>
  <c r="X468" i="5"/>
  <c r="AS468" i="5" s="1"/>
  <c r="AK458" i="5"/>
  <c r="AS458" i="5"/>
  <c r="BN458" i="5" s="1"/>
  <c r="X458" i="5"/>
  <c r="AM38" i="5"/>
  <c r="W38" i="5"/>
  <c r="AR38" i="5" s="1"/>
  <c r="CH38" i="5"/>
  <c r="AC169" i="5"/>
  <c r="AX169" i="5" s="1"/>
  <c r="CH169" i="5"/>
  <c r="W169" i="5"/>
  <c r="AN418" i="5"/>
  <c r="AB418" i="5"/>
  <c r="AW418" i="5" s="1"/>
  <c r="AN478" i="5"/>
  <c r="BI478" i="5" s="1"/>
  <c r="Z478" i="5"/>
  <c r="AU478" i="5" s="1"/>
  <c r="AN654" i="5"/>
  <c r="BI654" i="5" s="1"/>
  <c r="CD654" i="5" s="1"/>
  <c r="Z654" i="5"/>
  <c r="AP781" i="5"/>
  <c r="BK781" i="5" s="1"/>
  <c r="CF781" i="5" s="1"/>
  <c r="AO781" i="5"/>
  <c r="BJ781" i="5"/>
  <c r="CE781" i="5"/>
  <c r="AP237" i="5"/>
  <c r="BK237" i="5" s="1"/>
  <c r="X237" i="5"/>
  <c r="AS237" i="5"/>
  <c r="BN237" i="5"/>
  <c r="AA195" i="5"/>
  <c r="AV195" i="5" s="1"/>
  <c r="AE195" i="5"/>
  <c r="AP368" i="5"/>
  <c r="BK368" i="5" s="1"/>
  <c r="CF368" i="5" s="1"/>
  <c r="X368" i="5"/>
  <c r="AS368" i="5" s="1"/>
  <c r="BN368" i="5" s="1"/>
  <c r="AD634" i="5"/>
  <c r="Z634" i="5"/>
  <c r="X644" i="5"/>
  <c r="AS644" i="5"/>
  <c r="W644" i="5"/>
  <c r="AR644" i="5" s="1"/>
  <c r="CH644" i="5"/>
  <c r="X405" i="5"/>
  <c r="AS405" i="5" s="1"/>
  <c r="Z405" i="5"/>
  <c r="AP970" i="5"/>
  <c r="BK970" i="5"/>
  <c r="CF970" i="5" s="1"/>
  <c r="AG970" i="5"/>
  <c r="BB970" i="5" s="1"/>
  <c r="AN163" i="5"/>
  <c r="BI163" i="5" s="1"/>
  <c r="CD163" i="5" s="1"/>
  <c r="AG163" i="5"/>
  <c r="BB163" i="5" s="1"/>
  <c r="BW163" i="5" s="1"/>
  <c r="AK603" i="5"/>
  <c r="AL603" i="5"/>
  <c r="BG603" i="5"/>
  <c r="CB603" i="5" s="1"/>
  <c r="AN968" i="5"/>
  <c r="AO968" i="5"/>
  <c r="AF983" i="5"/>
  <c r="BA983" i="5" s="1"/>
  <c r="AM983" i="5"/>
  <c r="BH983" i="5" s="1"/>
  <c r="CC983" i="5" s="1"/>
  <c r="Y287" i="5"/>
  <c r="AT287" i="5" s="1"/>
  <c r="BO287" i="5" s="1"/>
  <c r="W287" i="5"/>
  <c r="CH287" i="5"/>
  <c r="AF973" i="5"/>
  <c r="AO973" i="5"/>
  <c r="BJ973" i="5" s="1"/>
  <c r="CE973" i="5"/>
  <c r="AI620" i="5"/>
  <c r="BD620" i="5" s="1"/>
  <c r="BY620" i="5" s="1"/>
  <c r="AH620" i="5"/>
  <c r="BC620" i="5" s="1"/>
  <c r="AH908" i="5"/>
  <c r="BC908" i="5" s="1"/>
  <c r="CH908" i="5"/>
  <c r="W908" i="5"/>
  <c r="AM325" i="5"/>
  <c r="AL325" i="5"/>
  <c r="BG325" i="5" s="1"/>
  <c r="CB325" i="5" s="1"/>
  <c r="AP487" i="5"/>
  <c r="BK487" i="5" s="1"/>
  <c r="CF487" i="5" s="1"/>
  <c r="Z487" i="5"/>
  <c r="AU487" i="5" s="1"/>
  <c r="BP487" i="5" s="1"/>
  <c r="AK899" i="5"/>
  <c r="BF899" i="5" s="1"/>
  <c r="Z899" i="5"/>
  <c r="AU899" i="5" s="1"/>
  <c r="AP286" i="5"/>
  <c r="AL286" i="5"/>
  <c r="BG286" i="5" s="1"/>
  <c r="CB286" i="5" s="1"/>
  <c r="AN395" i="5"/>
  <c r="BI395" i="5" s="1"/>
  <c r="AO395" i="5"/>
  <c r="AK820" i="5"/>
  <c r="BF820" i="5" s="1"/>
  <c r="CA820" i="5" s="1"/>
  <c r="AO820" i="5"/>
  <c r="AP456" i="5"/>
  <c r="BK456" i="5"/>
  <c r="AM456" i="5"/>
  <c r="BH456" i="5" s="1"/>
  <c r="BA601" i="5"/>
  <c r="BV601" i="5" s="1"/>
  <c r="AF601" i="5"/>
  <c r="AC601" i="5"/>
  <c r="AX601" i="5" s="1"/>
  <c r="BS601" i="5" s="1"/>
  <c r="Y144" i="5"/>
  <c r="AT144" i="5" s="1"/>
  <c r="AH144" i="5"/>
  <c r="AM1014" i="5"/>
  <c r="BH1014" i="5" s="1"/>
  <c r="CH1014" i="5"/>
  <c r="W1014" i="5"/>
  <c r="AM949" i="5"/>
  <c r="BH949" i="5" s="1"/>
  <c r="AL949" i="5"/>
  <c r="BG949" i="5"/>
  <c r="CB949" i="5" s="1"/>
  <c r="AP278" i="5"/>
  <c r="AB278" i="5"/>
  <c r="AW278" i="5"/>
  <c r="BR278" i="5"/>
  <c r="AF99" i="5"/>
  <c r="Z99" i="5"/>
  <c r="AK1000" i="5"/>
  <c r="BF1000" i="5" s="1"/>
  <c r="CA1000" i="5" s="1"/>
  <c r="AL1000" i="5"/>
  <c r="BG1000" i="5" s="1"/>
  <c r="AP399" i="5"/>
  <c r="BK399" i="5"/>
  <c r="CF399" i="5" s="1"/>
  <c r="AO399" i="5"/>
  <c r="AF262" i="5"/>
  <c r="BA262" i="5" s="1"/>
  <c r="BV262" i="5" s="1"/>
  <c r="AJ262" i="5"/>
  <c r="BE262" i="5" s="1"/>
  <c r="AA413" i="5"/>
  <c r="AE413" i="5"/>
  <c r="Y599" i="5"/>
  <c r="AT599" i="5" s="1"/>
  <c r="X599" i="5"/>
  <c r="AS599" i="5" s="1"/>
  <c r="BN599" i="5" s="1"/>
  <c r="AI374" i="5"/>
  <c r="BX374" i="5"/>
  <c r="AH374" i="5"/>
  <c r="BC374" i="5" s="1"/>
  <c r="AM868" i="5"/>
  <c r="AB868" i="5"/>
  <c r="AW868" i="5" s="1"/>
  <c r="X660" i="5"/>
  <c r="AS660" i="5" s="1"/>
  <c r="AL660" i="5"/>
  <c r="BG660" i="5" s="1"/>
  <c r="AK510" i="5"/>
  <c r="BF510" i="5" s="1"/>
  <c r="Z510" i="5"/>
  <c r="AU510" i="5" s="1"/>
  <c r="BI238" i="5"/>
  <c r="AN238" i="5"/>
  <c r="AB238" i="5"/>
  <c r="AW238" i="5" s="1"/>
  <c r="Y254" i="5"/>
  <c r="AT254" i="5" s="1"/>
  <c r="BO254" i="5" s="1"/>
  <c r="AE254" i="5"/>
  <c r="AZ254" i="5" s="1"/>
  <c r="BU254" i="5" s="1"/>
  <c r="AA715" i="5"/>
  <c r="AV715" i="5"/>
  <c r="BQ715" i="5" s="1"/>
  <c r="AO715" i="5"/>
  <c r="BJ715" i="5" s="1"/>
  <c r="AA917" i="5"/>
  <c r="X917" i="5"/>
  <c r="AS917" i="5" s="1"/>
  <c r="BN917" i="5" s="1"/>
  <c r="Y492" i="5"/>
  <c r="AT492" i="5" s="1"/>
  <c r="AE492" i="5"/>
  <c r="BF760" i="5"/>
  <c r="AK760" i="5"/>
  <c r="AC760" i="5"/>
  <c r="BS760" i="5" s="1"/>
  <c r="AX760" i="5"/>
  <c r="AA1011" i="5"/>
  <c r="AH1011" i="5"/>
  <c r="X1016" i="5"/>
  <c r="AG1016" i="5"/>
  <c r="BB1016" i="5" s="1"/>
  <c r="BE258" i="5"/>
  <c r="AJ258" i="5"/>
  <c r="Z258" i="5"/>
  <c r="AU258" i="5" s="1"/>
  <c r="BP258" i="5" s="1"/>
  <c r="AF390" i="5"/>
  <c r="BA390" i="5" s="1"/>
  <c r="AB390" i="5"/>
  <c r="AN843" i="5"/>
  <c r="BI843" i="5" s="1"/>
  <c r="CH843" i="5"/>
  <c r="W843" i="5"/>
  <c r="AN587" i="5"/>
  <c r="BI587" i="5" s="1"/>
  <c r="CD587" i="5" s="1"/>
  <c r="AL587" i="5"/>
  <c r="AK80" i="5"/>
  <c r="BF80" i="5" s="1"/>
  <c r="AG80" i="5"/>
  <c r="BW80" i="5" s="1"/>
  <c r="BB80" i="5"/>
  <c r="AP361" i="5"/>
  <c r="BK361" i="5" s="1"/>
  <c r="AJ361" i="5"/>
  <c r="AN844" i="5"/>
  <c r="AO844" i="5"/>
  <c r="Y194" i="5"/>
  <c r="AC194" i="5"/>
  <c r="BS194" i="5" s="1"/>
  <c r="AX194" i="5"/>
  <c r="AI130" i="5"/>
  <c r="AH130" i="5"/>
  <c r="BC130" i="5" s="1"/>
  <c r="BX130" i="5" s="1"/>
  <c r="AH525" i="5"/>
  <c r="BC525" i="5" s="1"/>
  <c r="W525" i="5"/>
  <c r="CH525" i="5"/>
  <c r="AH772" i="5"/>
  <c r="AL772" i="5"/>
  <c r="BG772" i="5" s="1"/>
  <c r="AK736" i="5"/>
  <c r="BF736" i="5" s="1"/>
  <c r="AU736" i="5"/>
  <c r="BP736" i="5" s="1"/>
  <c r="Z736" i="5"/>
  <c r="AN720" i="5"/>
  <c r="BI720" i="5" s="1"/>
  <c r="AE720" i="5"/>
  <c r="AI535" i="5"/>
  <c r="AE535" i="5"/>
  <c r="AZ535" i="5"/>
  <c r="BU535" i="5"/>
  <c r="AN951" i="5"/>
  <c r="AL951" i="5"/>
  <c r="AA469" i="5"/>
  <c r="AV469" i="5" s="1"/>
  <c r="Z469" i="5"/>
  <c r="AU469" i="5" s="1"/>
  <c r="BP469" i="5" s="1"/>
  <c r="AP49" i="5"/>
  <c r="BK49" i="5" s="1"/>
  <c r="AM49" i="5"/>
  <c r="BH49" i="5" s="1"/>
  <c r="AI494" i="5"/>
  <c r="AH494" i="5"/>
  <c r="BC494" i="5" s="1"/>
  <c r="BX494" i="5" s="1"/>
  <c r="AI299" i="5"/>
  <c r="BD299" i="5" s="1"/>
  <c r="BY299" i="5" s="1"/>
  <c r="AM299" i="5"/>
  <c r="BH299" i="5" s="1"/>
  <c r="CC299" i="5" s="1"/>
  <c r="AE419" i="5"/>
  <c r="AZ419" i="5" s="1"/>
  <c r="AB419" i="5"/>
  <c r="AW419" i="5" s="1"/>
  <c r="BR419" i="5" s="1"/>
  <c r="X834" i="5"/>
  <c r="AS834" i="5" s="1"/>
  <c r="BN834" i="5" s="1"/>
  <c r="AL834" i="5"/>
  <c r="AD729" i="5"/>
  <c r="AG729" i="5"/>
  <c r="BB729" i="5" s="1"/>
  <c r="AN30" i="5"/>
  <c r="BI30" i="5"/>
  <c r="CD30" i="5" s="1"/>
  <c r="AO30" i="5"/>
  <c r="BJ30" i="5" s="1"/>
  <c r="AA401" i="5"/>
  <c r="AE401" i="5"/>
  <c r="AK101" i="5"/>
  <c r="BF101" i="5" s="1"/>
  <c r="AE101" i="5"/>
  <c r="AZ101" i="5" s="1"/>
  <c r="AN700" i="5"/>
  <c r="AG700" i="5"/>
  <c r="BB700" i="5" s="1"/>
  <c r="AA934" i="5"/>
  <c r="AO934" i="5"/>
  <c r="BJ934" i="5" s="1"/>
  <c r="Y20" i="5"/>
  <c r="AC20" i="5"/>
  <c r="AX20" i="5" s="1"/>
  <c r="Y784" i="5"/>
  <c r="AT784" i="5" s="1"/>
  <c r="BO784" i="5" s="1"/>
  <c r="AM784" i="5"/>
  <c r="BH784" i="5" s="1"/>
  <c r="AH677" i="5"/>
  <c r="BC677" i="5" s="1"/>
  <c r="AL677" i="5"/>
  <c r="BG677" i="5" s="1"/>
  <c r="AM181" i="5"/>
  <c r="BH181" i="5" s="1"/>
  <c r="CC181" i="5" s="1"/>
  <c r="CH181" i="5"/>
  <c r="W181" i="5"/>
  <c r="AK91" i="5"/>
  <c r="BF91" i="5" s="1"/>
  <c r="AG91" i="5"/>
  <c r="BB91" i="5" s="1"/>
  <c r="AI261" i="5"/>
  <c r="BD261" i="5" s="1"/>
  <c r="AG261" i="5"/>
  <c r="AK223" i="5"/>
  <c r="BF223" i="5"/>
  <c r="AE223" i="5"/>
  <c r="AF874" i="5"/>
  <c r="BA874" i="5"/>
  <c r="BV874" i="5" s="1"/>
  <c r="AE874" i="5"/>
  <c r="AZ874" i="5" s="1"/>
  <c r="AD936" i="5"/>
  <c r="AY936" i="5" s="1"/>
  <c r="BT936" i="5" s="1"/>
  <c r="AM936" i="5"/>
  <c r="BH936" i="5" s="1"/>
  <c r="CC936" i="5" s="1"/>
  <c r="Y722" i="5"/>
  <c r="AT722" i="5" s="1"/>
  <c r="BH722" i="5"/>
  <c r="CC722" i="5" s="1"/>
  <c r="AM722" i="5"/>
  <c r="AX796" i="5"/>
  <c r="BS796" i="5" s="1"/>
  <c r="AC796" i="5"/>
  <c r="AG796" i="5"/>
  <c r="BB796" i="5" s="1"/>
  <c r="BW796" i="5" s="1"/>
  <c r="AH926" i="5"/>
  <c r="BC926" i="5"/>
  <c r="AL926" i="5"/>
  <c r="BG926" i="5" s="1"/>
  <c r="CB926" i="5" s="1"/>
  <c r="BA82" i="5"/>
  <c r="AF82" i="5"/>
  <c r="AG82" i="5"/>
  <c r="AN980" i="5"/>
  <c r="BI980" i="5" s="1"/>
  <c r="X980" i="5"/>
  <c r="AS980" i="5" s="1"/>
  <c r="AN383" i="5"/>
  <c r="BI383" i="5" s="1"/>
  <c r="CD383" i="5" s="1"/>
  <c r="AE383" i="5"/>
  <c r="AZ383" i="5" s="1"/>
  <c r="BU383" i="5" s="1"/>
  <c r="AP303" i="5"/>
  <c r="AE303" i="5"/>
  <c r="AZ303" i="5" s="1"/>
  <c r="BU303" i="5" s="1"/>
  <c r="AA403" i="5"/>
  <c r="Z403" i="5"/>
  <c r="AI509" i="5"/>
  <c r="Z509" i="5"/>
  <c r="AU509" i="5"/>
  <c r="AD609" i="5"/>
  <c r="AY609" i="5" s="1"/>
  <c r="BT609" i="5" s="1"/>
  <c r="AM609" i="5"/>
  <c r="BH609" i="5" s="1"/>
  <c r="AI499" i="5"/>
  <c r="AH499" i="5"/>
  <c r="BX499" i="5" s="1"/>
  <c r="BC499" i="5"/>
  <c r="AH766" i="5"/>
  <c r="AB766" i="5"/>
  <c r="AW766" i="5" s="1"/>
  <c r="BR766" i="5" s="1"/>
  <c r="AH866" i="5"/>
  <c r="BC866" i="5"/>
  <c r="AG866" i="5"/>
  <c r="BB866" i="5" s="1"/>
  <c r="BW866" i="5" s="1"/>
  <c r="AK946" i="5"/>
  <c r="BF946" i="5" s="1"/>
  <c r="CA946" i="5" s="1"/>
  <c r="AB946" i="5"/>
  <c r="AW946" i="5" s="1"/>
  <c r="AF709" i="5"/>
  <c r="AE709" i="5"/>
  <c r="Y263" i="5"/>
  <c r="AT263" i="5" s="1"/>
  <c r="BO263" i="5" s="1"/>
  <c r="AG263" i="5"/>
  <c r="AK463" i="5"/>
  <c r="AB463" i="5"/>
  <c r="AW463" i="5" s="1"/>
  <c r="BR463" i="5" s="1"/>
  <c r="AA293" i="5"/>
  <c r="AJ293" i="5"/>
  <c r="Y519" i="5"/>
  <c r="AT519" i="5" s="1"/>
  <c r="X519" i="5"/>
  <c r="AS519" i="5" s="1"/>
  <c r="Y529" i="5"/>
  <c r="AT529" i="5" s="1"/>
  <c r="AO529" i="5"/>
  <c r="BJ529" i="5" s="1"/>
  <c r="AD659" i="5"/>
  <c r="AM659" i="5"/>
  <c r="BH659" i="5" s="1"/>
  <c r="AM886" i="5"/>
  <c r="CH886" i="5"/>
  <c r="W886" i="5"/>
  <c r="AR886" i="5"/>
  <c r="X956" i="5"/>
  <c r="Z956" i="5"/>
  <c r="AU956" i="5"/>
  <c r="AN751" i="5"/>
  <c r="AG751" i="5"/>
  <c r="BB751" i="5" s="1"/>
  <c r="BW751" i="5" s="1"/>
  <c r="AF253" i="5"/>
  <c r="AL253" i="5"/>
  <c r="BG253" i="5" s="1"/>
  <c r="AA323" i="5"/>
  <c r="AV323" i="5" s="1"/>
  <c r="BQ323" i="5" s="1"/>
  <c r="AJ323" i="5"/>
  <c r="BE323" i="5"/>
  <c r="BZ323" i="5" s="1"/>
  <c r="AN559" i="5"/>
  <c r="BI559" i="5" s="1"/>
  <c r="AJ559" i="5"/>
  <c r="AI649" i="5"/>
  <c r="BE649" i="5"/>
  <c r="BZ649" i="5" s="1"/>
  <c r="AJ649" i="5"/>
  <c r="Y549" i="5"/>
  <c r="AT549" i="5"/>
  <c r="AO549" i="5"/>
  <c r="AD776" i="5"/>
  <c r="AY776" i="5"/>
  <c r="AH776" i="5"/>
  <c r="BC776" i="5" s="1"/>
  <c r="BX776" i="5" s="1"/>
  <c r="AD738" i="5"/>
  <c r="AY738" i="5"/>
  <c r="AC738" i="5"/>
  <c r="AX738" i="5" s="1"/>
  <c r="AC669" i="5"/>
  <c r="AX669" i="5" s="1"/>
  <c r="AB669" i="5"/>
  <c r="AW669" i="5" s="1"/>
  <c r="AH952" i="5"/>
  <c r="AB952" i="5"/>
  <c r="AK85" i="5"/>
  <c r="AR85" i="5"/>
  <c r="W85" i="5"/>
  <c r="CH85" i="5"/>
  <c r="AN105" i="5"/>
  <c r="BI105" i="5"/>
  <c r="CH105" i="5"/>
  <c r="W105" i="5"/>
  <c r="AR105" i="5" s="1"/>
  <c r="AP426" i="5"/>
  <c r="Z426" i="5"/>
  <c r="AN582" i="5"/>
  <c r="AO582" i="5"/>
  <c r="BJ582" i="5" s="1"/>
  <c r="CE582" i="5" s="1"/>
  <c r="AP250" i="5"/>
  <c r="AE250" i="5"/>
  <c r="AZ250" i="5" s="1"/>
  <c r="AK503" i="5"/>
  <c r="BF503" i="5" s="1"/>
  <c r="AE503" i="5"/>
  <c r="AZ503" i="5" s="1"/>
  <c r="BU503" i="5" s="1"/>
  <c r="AP29" i="5"/>
  <c r="AH29" i="5"/>
  <c r="BC29" i="5" s="1"/>
  <c r="AA831" i="5"/>
  <c r="AV831" i="5" s="1"/>
  <c r="AC831" i="5"/>
  <c r="AX831" i="5" s="1"/>
  <c r="BS831" i="5" s="1"/>
  <c r="AH308" i="5"/>
  <c r="BC308" i="5" s="1"/>
  <c r="BX308" i="5" s="1"/>
  <c r="BB308" i="5"/>
  <c r="BW308" i="5" s="1"/>
  <c r="AG308" i="5"/>
  <c r="X614" i="5"/>
  <c r="CH614" i="5"/>
  <c r="W614" i="5"/>
  <c r="AF624" i="5"/>
  <c r="BA624" i="5" s="1"/>
  <c r="AE624" i="5"/>
  <c r="AK871" i="5"/>
  <c r="AG871" i="5"/>
  <c r="BB871" i="5" s="1"/>
  <c r="BW871" i="5" s="1"/>
  <c r="AK821" i="5"/>
  <c r="BF821" i="5" s="1"/>
  <c r="AO821" i="5"/>
  <c r="BJ821" i="5" s="1"/>
  <c r="Y921" i="5"/>
  <c r="X921" i="5"/>
  <c r="AS921" i="5" s="1"/>
  <c r="AN387" i="5"/>
  <c r="BI387" i="5" s="1"/>
  <c r="CD387" i="5" s="1"/>
  <c r="CE387" i="5"/>
  <c r="AO387" i="5"/>
  <c r="BJ387" i="5" s="1"/>
  <c r="AI396" i="5"/>
  <c r="BD396" i="5" s="1"/>
  <c r="BY396" i="5" s="1"/>
  <c r="AO396" i="5"/>
  <c r="CE396" i="5" s="1"/>
  <c r="BJ396" i="5"/>
  <c r="AP787" i="5"/>
  <c r="BK787" i="5" s="1"/>
  <c r="AC787" i="5"/>
  <c r="AX787" i="5" s="1"/>
  <c r="BS787" i="5" s="1"/>
  <c r="AI839" i="5"/>
  <c r="BD839" i="5" s="1"/>
  <c r="AC839" i="5"/>
  <c r="AX839" i="5" s="1"/>
  <c r="X521" i="5"/>
  <c r="AS521" i="5" s="1"/>
  <c r="BN521" i="5" s="1"/>
  <c r="AB521" i="5"/>
  <c r="AH563" i="5"/>
  <c r="BC563" i="5" s="1"/>
  <c r="AB563" i="5"/>
  <c r="AW563" i="5" s="1"/>
  <c r="BR563" i="5" s="1"/>
  <c r="AD631" i="5"/>
  <c r="AY631" i="5" s="1"/>
  <c r="Z631" i="5"/>
  <c r="Y437" i="5"/>
  <c r="AT437" i="5"/>
  <c r="BO437" i="5" s="1"/>
  <c r="W437" i="5"/>
  <c r="CH437" i="5"/>
  <c r="AF126" i="5"/>
  <c r="BA126" i="5" s="1"/>
  <c r="BV126" i="5" s="1"/>
  <c r="AB126" i="5"/>
  <c r="AP737" i="5"/>
  <c r="BK737" i="5" s="1"/>
  <c r="AJ737" i="5"/>
  <c r="BE737" i="5" s="1"/>
  <c r="AN573" i="5"/>
  <c r="BI573" i="5"/>
  <c r="CD573" i="5" s="1"/>
  <c r="W573" i="5"/>
  <c r="AR573" i="5" s="1"/>
  <c r="CH573" i="5"/>
  <c r="AI513" i="5"/>
  <c r="BD513" i="5" s="1"/>
  <c r="AM513" i="5"/>
  <c r="BH513" i="5" s="1"/>
  <c r="Y124" i="5"/>
  <c r="AT124" i="5" s="1"/>
  <c r="AC124" i="5"/>
  <c r="AI145" i="5"/>
  <c r="BD145" i="5"/>
  <c r="X145" i="5"/>
  <c r="AM333" i="5"/>
  <c r="BH333" i="5" s="1"/>
  <c r="Z333" i="5"/>
  <c r="AU333" i="5" s="1"/>
  <c r="BP333" i="5" s="1"/>
  <c r="AH273" i="5"/>
  <c r="CH273" i="5"/>
  <c r="BM273" i="5"/>
  <c r="AR273" i="5"/>
  <c r="W273" i="5"/>
  <c r="AI670" i="5"/>
  <c r="BD670" i="5" s="1"/>
  <c r="AG670" i="5"/>
  <c r="BB670" i="5" s="1"/>
  <c r="AA188" i="5"/>
  <c r="AO188" i="5"/>
  <c r="AV520" i="5"/>
  <c r="AA520" i="5"/>
  <c r="Z520" i="5"/>
  <c r="AU520" i="5" s="1"/>
  <c r="AD274" i="5"/>
  <c r="AL274" i="5"/>
  <c r="BG274" i="5" s="1"/>
  <c r="CB274" i="5" s="1"/>
  <c r="AI434" i="5"/>
  <c r="BD434" i="5" s="1"/>
  <c r="BY434" i="5" s="1"/>
  <c r="AO434" i="5"/>
  <c r="BJ434" i="5" s="1"/>
  <c r="AA974" i="5"/>
  <c r="AV974" i="5" s="1"/>
  <c r="BQ974" i="5" s="1"/>
  <c r="X974" i="5"/>
  <c r="AS974" i="5" s="1"/>
  <c r="Y551" i="5"/>
  <c r="AT551" i="5" s="1"/>
  <c r="BO551" i="5" s="1"/>
  <c r="AO551" i="5"/>
  <c r="AA260" i="5"/>
  <c r="AV260" i="5" s="1"/>
  <c r="BQ260" i="5" s="1"/>
  <c r="AH260" i="5"/>
  <c r="AE35" i="5"/>
  <c r="BU35" i="5" s="1"/>
  <c r="AZ35" i="5"/>
  <c r="BR35" i="5"/>
  <c r="AB35" i="5"/>
  <c r="AW35" i="5" s="1"/>
  <c r="AH496" i="5"/>
  <c r="BC496" i="5" s="1"/>
  <c r="AG496" i="5"/>
  <c r="BB496" i="5" s="1"/>
  <c r="AP497" i="5"/>
  <c r="BK497" i="5" s="1"/>
  <c r="CF497" i="5"/>
  <c r="AG497" i="5"/>
  <c r="BB497" i="5" s="1"/>
  <c r="AD694" i="5"/>
  <c r="BT694" i="5" s="1"/>
  <c r="AY694" i="5"/>
  <c r="AO694" i="5"/>
  <c r="BJ694" i="5" s="1"/>
  <c r="AN730" i="5"/>
  <c r="BI730" i="5" s="1"/>
  <c r="AE730" i="5"/>
  <c r="AZ730" i="5" s="1"/>
  <c r="Y717" i="5"/>
  <c r="AJ717" i="5"/>
  <c r="AK240" i="5"/>
  <c r="AJ240" i="5"/>
  <c r="BE240" i="5" s="1"/>
  <c r="AF987" i="5"/>
  <c r="BA987" i="5" s="1"/>
  <c r="BV987" i="5" s="1"/>
  <c r="Z987" i="5"/>
  <c r="Y211" i="5"/>
  <c r="AH211" i="5"/>
  <c r="BC211" i="5" s="1"/>
  <c r="AD338" i="5"/>
  <c r="AY338" i="5" s="1"/>
  <c r="AM338" i="5"/>
  <c r="BH338" i="5"/>
  <c r="AH358" i="5"/>
  <c r="BC358" i="5" s="1"/>
  <c r="W358" i="5"/>
  <c r="AR358" i="5" s="1"/>
  <c r="CH358" i="5"/>
  <c r="AM224" i="5"/>
  <c r="BH224" i="5" s="1"/>
  <c r="AB224" i="5"/>
  <c r="AA893" i="5"/>
  <c r="CH893" i="5"/>
  <c r="W893" i="5"/>
  <c r="AR893" i="5" s="1"/>
  <c r="AI100" i="5"/>
  <c r="AO100" i="5"/>
  <c r="AK710" i="5"/>
  <c r="BF710" i="5" s="1"/>
  <c r="AO710" i="5"/>
  <c r="BJ710" i="5" s="1"/>
  <c r="AK596" i="5"/>
  <c r="AO596" i="5"/>
  <c r="BJ596" i="5" s="1"/>
  <c r="AF991" i="5"/>
  <c r="BA991" i="5" s="1"/>
  <c r="AO991" i="5"/>
  <c r="BJ991" i="5" s="1"/>
  <c r="AP233" i="5"/>
  <c r="BK233" i="5" s="1"/>
  <c r="AM233" i="5"/>
  <c r="AA58" i="5"/>
  <c r="AV58" i="5" s="1"/>
  <c r="BQ58" i="5" s="1"/>
  <c r="AJ58" i="5"/>
  <c r="BE58" i="5" s="1"/>
  <c r="AD935" i="5"/>
  <c r="AY935" i="5" s="1"/>
  <c r="BJ935" i="5"/>
  <c r="CE935" i="5" s="1"/>
  <c r="AO935" i="5"/>
  <c r="AH142" i="5"/>
  <c r="BC142" i="5" s="1"/>
  <c r="BX142" i="5" s="1"/>
  <c r="AL142" i="5"/>
  <c r="BG142" i="5" s="1"/>
  <c r="AX292" i="5"/>
  <c r="AC292" i="5"/>
  <c r="AL292" i="5"/>
  <c r="BG292" i="5"/>
  <c r="CB292" i="5" s="1"/>
  <c r="AP226" i="5"/>
  <c r="BK226" i="5" s="1"/>
  <c r="CF226" i="5" s="1"/>
  <c r="AL226" i="5"/>
  <c r="BG226" i="5" s="1"/>
  <c r="Y392" i="5"/>
  <c r="AB392" i="5"/>
  <c r="AP462" i="5"/>
  <c r="BK462" i="5" s="1"/>
  <c r="AZ462" i="5"/>
  <c r="BU462" i="5" s="1"/>
  <c r="AE462" i="5"/>
  <c r="Y795" i="5"/>
  <c r="AT795" i="5" s="1"/>
  <c r="BO795" i="5" s="1"/>
  <c r="AJ795" i="5"/>
  <c r="BE795" i="5" s="1"/>
  <c r="AF442" i="5"/>
  <c r="BA442" i="5"/>
  <c r="BV442" i="5" s="1"/>
  <c r="Z442" i="5"/>
  <c r="AU442" i="5" s="1"/>
  <c r="AD895" i="5"/>
  <c r="AY895" i="5" s="1"/>
  <c r="BT895" i="5" s="1"/>
  <c r="AO895" i="5"/>
  <c r="AD748" i="5"/>
  <c r="AY748" i="5" s="1"/>
  <c r="X748" i="5"/>
  <c r="AA518" i="5"/>
  <c r="AV518" i="5" s="1"/>
  <c r="AM518" i="5"/>
  <c r="BH518" i="5" s="1"/>
  <c r="AM200" i="5"/>
  <c r="AL200" i="5"/>
  <c r="BG200" i="5" s="1"/>
  <c r="AM342" i="5"/>
  <c r="CC342" i="5" s="1"/>
  <c r="BH342" i="5"/>
  <c r="AB342" i="5"/>
  <c r="BR342" i="5" s="1"/>
  <c r="AW342" i="5"/>
  <c r="AP332" i="5"/>
  <c r="BK332" i="5" s="1"/>
  <c r="CF332" i="5" s="1"/>
  <c r="CH332" i="5"/>
  <c r="W332" i="5"/>
  <c r="AP302" i="5"/>
  <c r="BK302" i="5"/>
  <c r="AB302" i="5"/>
  <c r="AW302" i="5" s="1"/>
  <c r="BR302" i="5" s="1"/>
  <c r="AN688" i="5"/>
  <c r="BI688" i="5"/>
  <c r="AB688" i="5"/>
  <c r="AW688" i="5" s="1"/>
  <c r="BR688" i="5" s="1"/>
  <c r="AF598" i="5"/>
  <c r="AE598" i="5"/>
  <c r="AZ598" i="5" s="1"/>
  <c r="Y432" i="5"/>
  <c r="AT432" i="5"/>
  <c r="AJ432" i="5"/>
  <c r="BE432" i="5" s="1"/>
  <c r="BZ432" i="5" s="1"/>
  <c r="AN41" i="5"/>
  <c r="BI41" i="5"/>
  <c r="CD41" i="5"/>
  <c r="AH41" i="5"/>
  <c r="BC41" i="5" s="1"/>
  <c r="AA732" i="5"/>
  <c r="AV732" i="5" s="1"/>
  <c r="X732" i="5"/>
  <c r="AS732" i="5" s="1"/>
  <c r="AI905" i="5"/>
  <c r="BY905" i="5" s="1"/>
  <c r="BD905" i="5"/>
  <c r="AC905" i="5"/>
  <c r="AX905" i="5" s="1"/>
  <c r="AM825" i="5"/>
  <c r="BH825" i="5" s="1"/>
  <c r="CC825" i="5" s="1"/>
  <c r="BB825" i="5"/>
  <c r="BW825" i="5" s="1"/>
  <c r="AG825" i="5"/>
  <c r="AH272" i="5"/>
  <c r="AB272" i="5"/>
  <c r="AP242" i="5"/>
  <c r="BK242" i="5" s="1"/>
  <c r="AG242" i="5"/>
  <c r="BB242" i="5" s="1"/>
  <c r="AP578" i="5"/>
  <c r="BK578" i="5" s="1"/>
  <c r="AB578" i="5"/>
  <c r="AK638" i="5"/>
  <c r="BF638" i="5" s="1"/>
  <c r="CA638" i="5" s="1"/>
  <c r="AB638" i="5"/>
  <c r="AD618" i="5"/>
  <c r="AY618" i="5" s="1"/>
  <c r="AE618" i="5"/>
  <c r="AZ618" i="5" s="1"/>
  <c r="AI81" i="5"/>
  <c r="BD81" i="5" s="1"/>
  <c r="AJ81" i="5"/>
  <c r="BE81" i="5"/>
  <c r="AD61" i="5"/>
  <c r="AY61" i="5"/>
  <c r="BT61" i="5" s="1"/>
  <c r="AE61" i="5"/>
  <c r="AA789" i="5"/>
  <c r="Z789" i="5"/>
  <c r="BP789" i="5" s="1"/>
  <c r="AU789" i="5"/>
  <c r="Y744" i="5"/>
  <c r="AT744" i="5"/>
  <c r="BO744" i="5" s="1"/>
  <c r="AM744" i="5"/>
  <c r="AC770" i="5"/>
  <c r="AX770" i="5" s="1"/>
  <c r="AG770" i="5"/>
  <c r="AE257" i="5"/>
  <c r="AZ257" i="5" s="1"/>
  <c r="Z257" i="5"/>
  <c r="AU257" i="5" s="1"/>
  <c r="AP702" i="5"/>
  <c r="AG702" i="5"/>
  <c r="BB702" i="5" s="1"/>
  <c r="BW702" i="5" s="1"/>
  <c r="AP682" i="5"/>
  <c r="AZ682" i="5"/>
  <c r="BU682" i="5" s="1"/>
  <c r="AE682" i="5"/>
  <c r="AA115" i="5"/>
  <c r="AV115" i="5" s="1"/>
  <c r="AO115" i="5"/>
  <c r="BJ115" i="5"/>
  <c r="AD365" i="5"/>
  <c r="AB365" i="5"/>
  <c r="AW365" i="5" s="1"/>
  <c r="AD910" i="5"/>
  <c r="AY910" i="5" s="1"/>
  <c r="AH910" i="5"/>
  <c r="BC910" i="5" s="1"/>
  <c r="BX910" i="5" s="1"/>
  <c r="AI947" i="5"/>
  <c r="BD947" i="5"/>
  <c r="AM947" i="5"/>
  <c r="BH947" i="5"/>
  <c r="Y406" i="5"/>
  <c r="AT406" i="5" s="1"/>
  <c r="BO406" i="5" s="1"/>
  <c r="AO406" i="5"/>
  <c r="BJ406" i="5"/>
  <c r="AN26" i="5"/>
  <c r="BI26" i="5" s="1"/>
  <c r="AO26" i="5"/>
  <c r="BJ26" i="5" s="1"/>
  <c r="CE26" i="5" s="1"/>
  <c r="AJ591" i="5"/>
  <c r="AL591" i="5"/>
  <c r="BG591" i="5" s="1"/>
  <c r="AM297" i="5"/>
  <c r="BH297" i="5" s="1"/>
  <c r="AG297" i="5"/>
  <c r="AA366" i="5"/>
  <c r="AV366" i="5" s="1"/>
  <c r="Z366" i="5"/>
  <c r="AP183" i="5"/>
  <c r="AL183" i="5"/>
  <c r="BG183" i="5" s="1"/>
  <c r="AA663" i="5"/>
  <c r="AV663" i="5" s="1"/>
  <c r="BW663" i="5"/>
  <c r="AG663" i="5"/>
  <c r="BB663" i="5"/>
  <c r="AK769" i="5"/>
  <c r="BF769" i="5" s="1"/>
  <c r="X769" i="5"/>
  <c r="Y860" i="5"/>
  <c r="AT860" i="5" s="1"/>
  <c r="BO860" i="5" s="1"/>
  <c r="AG860" i="5"/>
  <c r="AA642" i="5"/>
  <c r="AV642" i="5" s="1"/>
  <c r="BQ642" i="5"/>
  <c r="AC642" i="5"/>
  <c r="AX642" i="5" s="1"/>
  <c r="AI435" i="5"/>
  <c r="X435" i="5"/>
  <c r="AS435" i="5" s="1"/>
  <c r="Y317" i="5"/>
  <c r="AT317" i="5" s="1"/>
  <c r="X317" i="5"/>
  <c r="AS317" i="5" s="1"/>
  <c r="BN317" i="5" s="1"/>
  <c r="AM67" i="5"/>
  <c r="BH67" i="5"/>
  <c r="CH67" i="5"/>
  <c r="W67" i="5"/>
  <c r="AH741" i="5"/>
  <c r="CH741" i="5"/>
  <c r="W741" i="5"/>
  <c r="AP800" i="5"/>
  <c r="BK800" i="5" s="1"/>
  <c r="CF800" i="5" s="1"/>
  <c r="Z800" i="5"/>
  <c r="AU800" i="5" s="1"/>
  <c r="AK955" i="5"/>
  <c r="BF955" i="5" s="1"/>
  <c r="AG955" i="5"/>
  <c r="AA176" i="5"/>
  <c r="AV176" i="5" s="1"/>
  <c r="AB176" i="5"/>
  <c r="AF25" i="5"/>
  <c r="BA25" i="5" s="1"/>
  <c r="AJ25" i="5"/>
  <c r="BE25" i="5" s="1"/>
  <c r="BZ25" i="5" s="1"/>
  <c r="AP1010" i="5"/>
  <c r="BK1010" i="5" s="1"/>
  <c r="CF1010" i="5" s="1"/>
  <c r="AL1010" i="5"/>
  <c r="BG1010" i="5" s="1"/>
  <c r="AN465" i="5"/>
  <c r="AH465" i="5"/>
  <c r="AD718" i="5"/>
  <c r="AY718" i="5" s="1"/>
  <c r="AH718" i="5"/>
  <c r="Y83" i="5"/>
  <c r="AT83" i="5" s="1"/>
  <c r="X83" i="5"/>
  <c r="AJ416" i="5"/>
  <c r="BE416" i="5"/>
  <c r="BZ416" i="5"/>
  <c r="W416" i="5"/>
  <c r="AR416" i="5" s="1"/>
  <c r="BM416" i="5" s="1"/>
  <c r="CH416" i="5"/>
  <c r="AC542" i="5"/>
  <c r="AX542" i="5"/>
  <c r="BS542" i="5"/>
  <c r="AL542" i="5"/>
  <c r="BG542" i="5"/>
  <c r="AF68" i="5"/>
  <c r="BA68" i="5" s="1"/>
  <c r="AL68" i="5"/>
  <c r="BG68" i="5"/>
  <c r="AD533" i="5"/>
  <c r="AY533" i="5" s="1"/>
  <c r="BT533" i="5"/>
  <c r="AJ533" i="5"/>
  <c r="AA141" i="5"/>
  <c r="AV141" i="5" s="1"/>
  <c r="BQ141" i="5" s="1"/>
  <c r="AE141" i="5"/>
  <c r="BU141" i="5" s="1"/>
  <c r="AZ141" i="5"/>
  <c r="AD335" i="5"/>
  <c r="AY335" i="5"/>
  <c r="AE335" i="5"/>
  <c r="AZ335" i="5" s="1"/>
  <c r="AN289" i="5"/>
  <c r="BI289" i="5"/>
  <c r="AO289" i="5"/>
  <c r="BJ289" i="5" s="1"/>
  <c r="AA484" i="5"/>
  <c r="AV484" i="5" s="1"/>
  <c r="AE484" i="5"/>
  <c r="AZ484" i="5"/>
  <c r="AD595" i="5"/>
  <c r="AY595" i="5" s="1"/>
  <c r="X595" i="5"/>
  <c r="AD309" i="5"/>
  <c r="AY309" i="5" s="1"/>
  <c r="BT309" i="5" s="1"/>
  <c r="AH309" i="5"/>
  <c r="BC309" i="5" s="1"/>
  <c r="BX309" i="5" s="1"/>
  <c r="AC725" i="5"/>
  <c r="AX725" i="5" s="1"/>
  <c r="BS725" i="5" s="1"/>
  <c r="CH725" i="5"/>
  <c r="W725" i="5"/>
  <c r="BM725" i="5" s="1"/>
  <c r="AR725" i="5"/>
  <c r="AH161" i="5"/>
  <c r="BC161" i="5" s="1"/>
  <c r="BX161" i="5" s="1"/>
  <c r="CH161" i="5"/>
  <c r="AR161" i="5"/>
  <c r="W161" i="5"/>
  <c r="AA424" i="5"/>
  <c r="AL424" i="5"/>
  <c r="BG424" i="5" s="1"/>
  <c r="AD444" i="5"/>
  <c r="AY444" i="5" s="1"/>
  <c r="AG444" i="5"/>
  <c r="BB444" i="5" s="1"/>
  <c r="AK96" i="5"/>
  <c r="BF96" i="5"/>
  <c r="CA96" i="5" s="1"/>
  <c r="Z96" i="5"/>
  <c r="AU96" i="5" s="1"/>
  <c r="Y311" i="5"/>
  <c r="AT311" i="5" s="1"/>
  <c r="BO311" i="5" s="1"/>
  <c r="AE311" i="5"/>
  <c r="AZ311" i="5" s="1"/>
  <c r="BU311" i="5" s="1"/>
  <c r="AN940" i="5"/>
  <c r="BI940" i="5" s="1"/>
  <c r="CD940" i="5" s="1"/>
  <c r="AO940" i="5"/>
  <c r="AP714" i="5"/>
  <c r="BK714" i="5" s="1"/>
  <c r="CF714" i="5" s="1"/>
  <c r="AJ714" i="5"/>
  <c r="AA151" i="5"/>
  <c r="AH151" i="5"/>
  <c r="BC151" i="5" s="1"/>
  <c r="AD990" i="5"/>
  <c r="AH990" i="5"/>
  <c r="BC990" i="5" s="1"/>
  <c r="BS234" i="5"/>
  <c r="AC234" i="5"/>
  <c r="AX234" i="5" s="1"/>
  <c r="AL234" i="5"/>
  <c r="BG234" i="5"/>
  <c r="AM515" i="5"/>
  <c r="BH515" i="5" s="1"/>
  <c r="Z515" i="5"/>
  <c r="AU515" i="5" s="1"/>
  <c r="AP749" i="5"/>
  <c r="BK749" i="5" s="1"/>
  <c r="Z749" i="5"/>
  <c r="AK47" i="5"/>
  <c r="BF47" i="5" s="1"/>
  <c r="AJ47" i="5"/>
  <c r="BE47" i="5" s="1"/>
  <c r="AA439" i="5"/>
  <c r="AV439" i="5" s="1"/>
  <c r="W439" i="5"/>
  <c r="CH439" i="5"/>
  <c r="AP319" i="5"/>
  <c r="AJ319" i="5"/>
  <c r="BE319" i="5"/>
  <c r="BZ319" i="5" s="1"/>
  <c r="AP230" i="5"/>
  <c r="AE230" i="5"/>
  <c r="AZ230" i="5" s="1"/>
  <c r="BU230" i="5" s="1"/>
  <c r="AI204" i="5"/>
  <c r="AH204" i="5"/>
  <c r="BC204" i="5" s="1"/>
  <c r="AC794" i="5"/>
  <c r="AX794" i="5" s="1"/>
  <c r="AG794" i="5"/>
  <c r="BW794" i="5" s="1"/>
  <c r="BB794" i="5"/>
  <c r="AC210" i="5"/>
  <c r="AX210" i="5" s="1"/>
  <c r="BS210" i="5" s="1"/>
  <c r="W210" i="5"/>
  <c r="AR210" i="5" s="1"/>
  <c r="CH210" i="5"/>
  <c r="AA1008" i="5"/>
  <c r="AV1008" i="5" s="1"/>
  <c r="BQ1008" i="5" s="1"/>
  <c r="AL1008" i="5"/>
  <c r="BG1008" i="5" s="1"/>
  <c r="CB1008" i="5" s="1"/>
  <c r="AN351" i="5"/>
  <c r="CD351" i="5" s="1"/>
  <c r="BI351" i="5"/>
  <c r="AB351" i="5"/>
  <c r="AW351" i="5" s="1"/>
  <c r="AP40" i="5"/>
  <c r="AE40" i="5"/>
  <c r="AZ40" i="5" s="1"/>
  <c r="AF764" i="5"/>
  <c r="BA764" i="5" s="1"/>
  <c r="BV764" i="5" s="1"/>
  <c r="Z764" i="5"/>
  <c r="AU764" i="5" s="1"/>
  <c r="BP764" i="5" s="1"/>
  <c r="AF391" i="5"/>
  <c r="Z391" i="5"/>
  <c r="AK904" i="5"/>
  <c r="X904" i="5"/>
  <c r="AS904" i="5" s="1"/>
  <c r="BN904" i="5" s="1"/>
  <c r="AF239" i="5"/>
  <c r="BA239" i="5" s="1"/>
  <c r="BV239" i="5" s="1"/>
  <c r="AM239" i="5"/>
  <c r="BH239" i="5" s="1"/>
  <c r="AA50" i="5"/>
  <c r="AM50" i="5"/>
  <c r="BH50" i="5" s="1"/>
  <c r="X742" i="5"/>
  <c r="AS742" i="5" s="1"/>
  <c r="BN742" i="5" s="1"/>
  <c r="Z742" i="5"/>
  <c r="AU742" i="5"/>
  <c r="BP742" i="5"/>
  <c r="AH894" i="5"/>
  <c r="BC894" i="5" s="1"/>
  <c r="CH894" i="5"/>
  <c r="W894" i="5"/>
  <c r="AR894" i="5" s="1"/>
  <c r="AN60" i="5"/>
  <c r="BI60" i="5" s="1"/>
  <c r="CD60" i="5" s="1"/>
  <c r="AB60" i="5"/>
  <c r="AV431" i="5"/>
  <c r="AA431" i="5"/>
  <c r="AB431" i="5"/>
  <c r="BK152" i="5"/>
  <c r="CF152" i="5" s="1"/>
  <c r="AP152" i="5"/>
  <c r="AE152" i="5"/>
  <c r="AZ152" i="5"/>
  <c r="BU152" i="5" s="1"/>
  <c r="BA617" i="5"/>
  <c r="BV617" i="5" s="1"/>
  <c r="AF617" i="5"/>
  <c r="AE617" i="5"/>
  <c r="AA70" i="5"/>
  <c r="AV70" i="5"/>
  <c r="BQ70" i="5" s="1"/>
  <c r="Z70" i="5"/>
  <c r="AU70" i="5"/>
  <c r="BP70" i="5"/>
  <c r="Y486" i="5"/>
  <c r="AT486" i="5" s="1"/>
  <c r="X486" i="5"/>
  <c r="AS486" i="5" s="1"/>
  <c r="AN884" i="5"/>
  <c r="BI884" i="5" s="1"/>
  <c r="CD884" i="5" s="1"/>
  <c r="AC884" i="5"/>
  <c r="AX884" i="5"/>
  <c r="BS884" i="5" s="1"/>
  <c r="Y577" i="5"/>
  <c r="AT577" i="5"/>
  <c r="AH577" i="5"/>
  <c r="AS527" i="5"/>
  <c r="BN527" i="5" s="1"/>
  <c r="X527" i="5"/>
  <c r="AG527" i="5"/>
  <c r="AH461" i="5"/>
  <c r="AB461" i="5"/>
  <c r="AP451" i="5"/>
  <c r="BK451" i="5"/>
  <c r="Z451" i="5"/>
  <c r="CF517" i="5"/>
  <c r="AP517" i="5"/>
  <c r="BK517" i="5" s="1"/>
  <c r="AL517" i="5"/>
  <c r="AF341" i="5"/>
  <c r="BA341" i="5" s="1"/>
  <c r="AE341" i="5"/>
  <c r="AZ341" i="5" s="1"/>
  <c r="CA814" i="5"/>
  <c r="AK814" i="5"/>
  <c r="BF814" i="5" s="1"/>
  <c r="AB814" i="5"/>
  <c r="AW814" i="5" s="1"/>
  <c r="BR814" i="5" s="1"/>
  <c r="AA207" i="5"/>
  <c r="AV207" i="5" s="1"/>
  <c r="AE207" i="5"/>
  <c r="AZ207" i="5" s="1"/>
  <c r="AD136" i="5"/>
  <c r="AY136" i="5" s="1"/>
  <c r="AE136" i="5"/>
  <c r="AZ136" i="5" s="1"/>
  <c r="AA914" i="5"/>
  <c r="AO914" i="5"/>
  <c r="BJ914" i="5" s="1"/>
  <c r="CE914" i="5" s="1"/>
  <c r="BO281" i="5"/>
  <c r="Y281" i="5"/>
  <c r="AT281" i="5" s="1"/>
  <c r="AM281" i="5"/>
  <c r="BH281" i="5" s="1"/>
  <c r="CC281" i="5" s="1"/>
  <c r="BN657" i="5"/>
  <c r="X657" i="5"/>
  <c r="AS657" i="5" s="1"/>
  <c r="W657" i="5"/>
  <c r="CH657" i="5"/>
  <c r="AM331" i="5"/>
  <c r="BH331" i="5"/>
  <c r="CC331" i="5" s="1"/>
  <c r="CH331" i="5"/>
  <c r="W331" i="5"/>
  <c r="AN824" i="5"/>
  <c r="BI824" i="5" s="1"/>
  <c r="CD824" i="5" s="1"/>
  <c r="Z824" i="5"/>
  <c r="AN421" i="5"/>
  <c r="BI421" i="5" s="1"/>
  <c r="CH421" i="5"/>
  <c r="W421" i="5"/>
  <c r="AR421" i="5"/>
  <c r="AK944" i="5"/>
  <c r="AO944" i="5"/>
  <c r="BJ944" i="5" s="1"/>
  <c r="AF767" i="5"/>
  <c r="BA767" i="5" s="1"/>
  <c r="AJ767" i="5"/>
  <c r="AN377" i="5"/>
  <c r="AO377" i="5"/>
  <c r="BJ377" i="5" s="1"/>
  <c r="CE377" i="5" s="1"/>
  <c r="AF355" i="5"/>
  <c r="BA355" i="5" s="1"/>
  <c r="AE355" i="5"/>
  <c r="AN810" i="5"/>
  <c r="AE810" i="5"/>
  <c r="AD37" i="5"/>
  <c r="AY37" i="5" s="1"/>
  <c r="BE37" i="5"/>
  <c r="AJ37" i="5"/>
  <c r="BZ37" i="5" s="1"/>
  <c r="X523" i="5"/>
  <c r="AG523" i="5"/>
  <c r="BB523" i="5"/>
  <c r="AM643" i="5"/>
  <c r="BH643" i="5" s="1"/>
  <c r="CC643" i="5" s="1"/>
  <c r="AG643" i="5"/>
  <c r="BB643" i="5" s="1"/>
  <c r="BW643" i="5" s="1"/>
  <c r="AK154" i="5"/>
  <c r="BF154" i="5" s="1"/>
  <c r="AB154" i="5"/>
  <c r="AW154" i="5" s="1"/>
  <c r="AN1002" i="5"/>
  <c r="AG1002" i="5"/>
  <c r="BB1002" i="5"/>
  <c r="AK1001" i="5"/>
  <c r="BF1001" i="5" s="1"/>
  <c r="AJ1001" i="5"/>
  <c r="BE1001" i="5" s="1"/>
  <c r="AI869" i="5"/>
  <c r="BD869" i="5" s="1"/>
  <c r="BB869" i="5"/>
  <c r="AG869" i="5"/>
  <c r="AK585" i="5"/>
  <c r="BF585" i="5" s="1"/>
  <c r="AJ585" i="5"/>
  <c r="AD504" i="5"/>
  <c r="AY504" i="5" s="1"/>
  <c r="AJ504" i="5"/>
  <c r="BE504" i="5" s="1"/>
  <c r="AA992" i="5"/>
  <c r="Z992" i="5"/>
  <c r="AU992" i="5"/>
  <c r="Y171" i="5"/>
  <c r="AT171" i="5"/>
  <c r="AH171" i="5"/>
  <c r="BC171" i="5" s="1"/>
  <c r="BX171" i="5" s="1"/>
  <c r="AH589" i="5"/>
  <c r="BC589" i="5" s="1"/>
  <c r="BX589" i="5" s="1"/>
  <c r="AB589" i="5"/>
  <c r="AW589" i="5" s="1"/>
  <c r="BR589" i="5"/>
  <c r="AM916" i="5"/>
  <c r="BH916" i="5" s="1"/>
  <c r="CC916" i="5" s="1"/>
  <c r="AL916" i="5"/>
  <c r="BG916" i="5" s="1"/>
  <c r="CB916" i="5" s="1"/>
  <c r="AP103" i="5"/>
  <c r="BK103" i="5" s="1"/>
  <c r="CF103" i="5"/>
  <c r="AG103" i="5"/>
  <c r="BB103" i="5" s="1"/>
  <c r="BA93" i="5"/>
  <c r="AF93" i="5"/>
  <c r="AB93" i="5"/>
  <c r="AK989" i="5"/>
  <c r="BF989" i="5"/>
  <c r="Z989" i="5"/>
  <c r="AU989" i="5" s="1"/>
  <c r="BP989" i="5" s="1"/>
  <c r="AI454" i="5"/>
  <c r="BD454" i="5"/>
  <c r="AE454" i="5"/>
  <c r="AZ454" i="5" s="1"/>
  <c r="AI808" i="5"/>
  <c r="BD808" i="5" s="1"/>
  <c r="BY808" i="5" s="1"/>
  <c r="AL808" i="5"/>
  <c r="AF87" i="5"/>
  <c r="BA87" i="5" s="1"/>
  <c r="AM87" i="5"/>
  <c r="BH87" i="5"/>
  <c r="CC87" i="5"/>
  <c r="AC902" i="5"/>
  <c r="CH902" i="5"/>
  <c r="W902" i="5"/>
  <c r="AE120" i="5"/>
  <c r="AZ120" i="5" s="1"/>
  <c r="AG120" i="5"/>
  <c r="BB120" i="5"/>
  <c r="BF481" i="5"/>
  <c r="CA481" i="5" s="1"/>
  <c r="AK481" i="5"/>
  <c r="W481" i="5"/>
  <c r="AR481" i="5" s="1"/>
  <c r="CH481" i="5"/>
  <c r="AP53" i="5"/>
  <c r="AL328" i="5"/>
  <c r="BG328" i="5" s="1"/>
  <c r="AN191" i="5"/>
  <c r="BI191" i="5" s="1"/>
  <c r="CD191" i="5" s="1"/>
  <c r="Y121" i="5"/>
  <c r="AT121" i="5" s="1"/>
  <c r="AB863" i="5"/>
  <c r="Z162" i="5"/>
  <c r="AU162" i="5" s="1"/>
  <c r="Y400" i="5"/>
  <c r="AT400" i="5"/>
  <c r="BO400" i="5" s="1"/>
  <c r="AD823" i="5"/>
  <c r="BV739" i="5"/>
  <c r="AF739" i="5"/>
  <c r="BA739" i="5" s="1"/>
  <c r="AM90" i="5"/>
  <c r="BH90" i="5"/>
  <c r="CC90" i="5"/>
  <c r="AG986" i="5"/>
  <c r="AB750" i="5"/>
  <c r="AE674" i="5"/>
  <c r="BH428" i="5"/>
  <c r="CC428" i="5" s="1"/>
  <c r="AM428" i="5"/>
  <c r="AF280" i="5"/>
  <c r="AD933" i="5"/>
  <c r="AY933" i="5"/>
  <c r="AB43" i="5"/>
  <c r="AW43" i="5"/>
  <c r="BR43" i="5"/>
  <c r="AK56" i="5"/>
  <c r="BF56" i="5" s="1"/>
  <c r="CA56" i="5" s="1"/>
  <c r="BI320" i="5"/>
  <c r="AN320" i="5"/>
  <c r="CD320" i="5" s="1"/>
  <c r="AI986" i="5"/>
  <c r="X750" i="5"/>
  <c r="AU53" i="5"/>
  <c r="BP53" i="5" s="1"/>
  <c r="Z53" i="5"/>
  <c r="AO98" i="5"/>
  <c r="BJ98" i="5" s="1"/>
  <c r="CE98" i="5" s="1"/>
  <c r="AL913" i="5"/>
  <c r="BG913" i="5" s="1"/>
  <c r="AO290" i="5"/>
  <c r="BJ290" i="5"/>
  <c r="CE290" i="5" s="1"/>
  <c r="AH863" i="5"/>
  <c r="BC863" i="5" s="1"/>
  <c r="AF56" i="5"/>
  <c r="BA56" i="5" s="1"/>
  <c r="AP320" i="5"/>
  <c r="Y823" i="5"/>
  <c r="AT823" i="5" s="1"/>
  <c r="AB803" i="5"/>
  <c r="AJ146" i="5"/>
  <c r="AJ636" i="5"/>
  <c r="AG269" i="5"/>
  <c r="BB269" i="5" s="1"/>
  <c r="BW269" i="5" s="1"/>
  <c r="AJ786" i="5"/>
  <c r="BE786" i="5"/>
  <c r="AB148" i="5"/>
  <c r="AW148" i="5"/>
  <c r="BR148" i="5" s="1"/>
  <c r="AF394" i="5"/>
  <c r="BA394" i="5" s="1"/>
  <c r="AM938" i="5"/>
  <c r="BH938" i="5" s="1"/>
  <c r="CC938" i="5" s="1"/>
  <c r="W690" i="5"/>
  <c r="AR690" i="5" s="1"/>
  <c r="CH690" i="5"/>
  <c r="AF334" i="5"/>
  <c r="BV334" i="5" s="1"/>
  <c r="BA334" i="5"/>
  <c r="AF160" i="5"/>
  <c r="AO695" i="5"/>
  <c r="BJ695" i="5" s="1"/>
  <c r="AT346" i="5"/>
  <c r="Y346" i="5"/>
  <c r="AB170" i="5"/>
  <c r="AP877" i="5"/>
  <c r="CF877" i="5" s="1"/>
  <c r="BK877" i="5"/>
  <c r="AI157" i="5"/>
  <c r="BD157" i="5" s="1"/>
  <c r="AB48" i="5"/>
  <c r="AW48" i="5" s="1"/>
  <c r="BU920" i="5"/>
  <c r="AZ920" i="5"/>
  <c r="AE920" i="5"/>
  <c r="Z799" i="5"/>
  <c r="AI55" i="5"/>
  <c r="AL809" i="5"/>
  <c r="BG809" i="5" s="1"/>
  <c r="Z850" i="5"/>
  <c r="AZ552" i="5"/>
  <c r="BU552" i="5" s="1"/>
  <c r="AE552" i="5"/>
  <c r="Y562" i="5"/>
  <c r="AT562" i="5" s="1"/>
  <c r="BO562" i="5" s="1"/>
  <c r="AC493" i="5"/>
  <c r="AX493" i="5" s="1"/>
  <c r="BS493" i="5" s="1"/>
  <c r="AL108" i="5"/>
  <c r="BG108" i="5"/>
  <c r="BJ189" i="5"/>
  <c r="AO189" i="5"/>
  <c r="AD652" i="5"/>
  <c r="AY652" i="5" s="1"/>
  <c r="AM385" i="5"/>
  <c r="BR661" i="5"/>
  <c r="AB661" i="5"/>
  <c r="AW661" i="5" s="1"/>
  <c r="AE446" i="5"/>
  <c r="AZ446" i="5" s="1"/>
  <c r="BU446" i="5" s="1"/>
  <c r="AL88" i="5"/>
  <c r="BG88" i="5"/>
  <c r="AE986" i="5"/>
  <c r="AZ986" i="5" s="1"/>
  <c r="AX750" i="5"/>
  <c r="BS750" i="5" s="1"/>
  <c r="AC750" i="5"/>
  <c r="AO53" i="5"/>
  <c r="AA674" i="5"/>
  <c r="AV674" i="5" s="1"/>
  <c r="AA98" i="5"/>
  <c r="AV98" i="5" s="1"/>
  <c r="AL428" i="5"/>
  <c r="BG428" i="5"/>
  <c r="AH913" i="5"/>
  <c r="BC913" i="5"/>
  <c r="BX913" i="5"/>
  <c r="AW280" i="5"/>
  <c r="AB280" i="5"/>
  <c r="AB290" i="5"/>
  <c r="AH933" i="5"/>
  <c r="BC933" i="5" s="1"/>
  <c r="X863" i="5"/>
  <c r="AS863" i="5"/>
  <c r="BN863" i="5" s="1"/>
  <c r="AM783" i="5"/>
  <c r="X485" i="5"/>
  <c r="CH56" i="5"/>
  <c r="W56" i="5"/>
  <c r="AB400" i="5"/>
  <c r="AW400" i="5" s="1"/>
  <c r="Z320" i="5"/>
  <c r="AG773" i="5"/>
  <c r="AM833" i="5"/>
  <c r="AC739" i="5"/>
  <c r="AX739" i="5"/>
  <c r="AP853" i="5"/>
  <c r="AA146" i="5"/>
  <c r="AV146" i="5" s="1"/>
  <c r="AN340" i="5"/>
  <c r="BI340" i="5"/>
  <c r="X636" i="5"/>
  <c r="AC997" i="5"/>
  <c r="AX997" i="5" s="1"/>
  <c r="Z269" i="5"/>
  <c r="AU269" i="5" s="1"/>
  <c r="BP269" i="5" s="1"/>
  <c r="AN410" i="5"/>
  <c r="BI410" i="5" s="1"/>
  <c r="BG786" i="5"/>
  <c r="AL786" i="5"/>
  <c r="AL754" i="5"/>
  <c r="BG754" i="5" s="1"/>
  <c r="Y768" i="5"/>
  <c r="AT768" i="5"/>
  <c r="X148" i="5"/>
  <c r="AS838" i="5"/>
  <c r="X838" i="5"/>
  <c r="Z64" i="5"/>
  <c r="AU64" i="5" s="1"/>
  <c r="AN938" i="5"/>
  <c r="BI938" i="5" s="1"/>
  <c r="CD938" i="5" s="1"/>
  <c r="CH334" i="5"/>
  <c r="W334" i="5"/>
  <c r="AR334" i="5" s="1"/>
  <c r="CH797" i="5"/>
  <c r="W797" i="5"/>
  <c r="AR797" i="5" s="1"/>
  <c r="AI1017" i="5"/>
  <c r="BD1017" i="5" s="1"/>
  <c r="BY1017" i="5" s="1"/>
  <c r="Z721" i="5"/>
  <c r="AU721" i="5"/>
  <c r="BP721" i="5" s="1"/>
  <c r="AY819" i="5"/>
  <c r="BT819" i="5" s="1"/>
  <c r="AD819" i="5"/>
  <c r="AM632" i="5"/>
  <c r="BH632" i="5" s="1"/>
  <c r="CC632" i="5" s="1"/>
  <c r="AJ78" i="5"/>
  <c r="BE78" i="5" s="1"/>
  <c r="AN199" i="5"/>
  <c r="BF305" i="5"/>
  <c r="CA305" i="5" s="1"/>
  <c r="AK305" i="5"/>
  <c r="AP150" i="5"/>
  <c r="X192" i="5"/>
  <c r="AH953" i="5"/>
  <c r="BC953" i="5" s="1"/>
  <c r="Y388" i="5"/>
  <c r="AE408" i="5"/>
  <c r="AZ408" i="5"/>
  <c r="BU408" i="5" s="1"/>
  <c r="AI635" i="5"/>
  <c r="BD635" i="5" s="1"/>
  <c r="BY635" i="5" s="1"/>
  <c r="AC862" i="5"/>
  <c r="AA279" i="5"/>
  <c r="AL339" i="5"/>
  <c r="BG339" i="5" s="1"/>
  <c r="CB339" i="5" s="1"/>
  <c r="AA812" i="5"/>
  <c r="AD782" i="5"/>
  <c r="AE625" i="5"/>
  <c r="AZ625" i="5" s="1"/>
  <c r="W964" i="5"/>
  <c r="CH964" i="5"/>
  <c r="W565" i="5"/>
  <c r="AR565" i="5"/>
  <c r="CH565" i="5"/>
  <c r="AK892" i="5"/>
  <c r="AB972" i="5"/>
  <c r="AN268" i="5"/>
  <c r="BI268" i="5" s="1"/>
  <c r="AF608" i="5"/>
  <c r="AH579" i="5"/>
  <c r="BC579" i="5" s="1"/>
  <c r="CH600" i="5"/>
  <c r="W600" i="5"/>
  <c r="AW168" i="5"/>
  <c r="AB168" i="5"/>
  <c r="BR168" i="5" s="1"/>
  <c r="Y218" i="5"/>
  <c r="AF116" i="5"/>
  <c r="BA116" i="5"/>
  <c r="AO360" i="5"/>
  <c r="BJ360" i="5" s="1"/>
  <c r="CE360" i="5" s="1"/>
  <c r="AO667" i="5"/>
  <c r="AG441" i="5"/>
  <c r="BB441" i="5" s="1"/>
  <c r="W34" i="5"/>
  <c r="AR34" i="5"/>
  <c r="BM34" i="5" s="1"/>
  <c r="CH34" i="5"/>
  <c r="AJ986" i="5"/>
  <c r="AO417" i="5"/>
  <c r="Z750" i="5"/>
  <c r="AU750" i="5" s="1"/>
  <c r="BP750" i="5" s="1"/>
  <c r="AM131" i="5"/>
  <c r="AE53" i="5"/>
  <c r="AZ53" i="5" s="1"/>
  <c r="BE674" i="5"/>
  <c r="AJ674" i="5"/>
  <c r="BZ674" i="5" s="1"/>
  <c r="BC881" i="5"/>
  <c r="BX881" i="5" s="1"/>
  <c r="AH881" i="5"/>
  <c r="Y514" i="5"/>
  <c r="AT514" i="5"/>
  <c r="BO514" i="5"/>
  <c r="Y913" i="5"/>
  <c r="AT913" i="5" s="1"/>
  <c r="BO913" i="5"/>
  <c r="AP280" i="5"/>
  <c r="X280" i="5"/>
  <c r="AS280" i="5" s="1"/>
  <c r="BN191" i="5"/>
  <c r="X191" i="5"/>
  <c r="AS191" i="5" s="1"/>
  <c r="AC290" i="5"/>
  <c r="Z290" i="5"/>
  <c r="AU290" i="5" s="1"/>
  <c r="BB121" i="5"/>
  <c r="BW121" i="5"/>
  <c r="AG121" i="5"/>
  <c r="AP863" i="5"/>
  <c r="BK863" i="5" s="1"/>
  <c r="CF863" i="5" s="1"/>
  <c r="CH863" i="5"/>
  <c r="W863" i="5"/>
  <c r="AJ43" i="5"/>
  <c r="BE43" i="5"/>
  <c r="AE783" i="5"/>
  <c r="AZ783" i="5"/>
  <c r="BU783" i="5"/>
  <c r="AZ162" i="5"/>
  <c r="AE162" i="5"/>
  <c r="BU162" i="5" s="1"/>
  <c r="AD56" i="5"/>
  <c r="AY56" i="5" s="1"/>
  <c r="AC56" i="5"/>
  <c r="AM400" i="5"/>
  <c r="BH400" i="5" s="1"/>
  <c r="Z646" i="5"/>
  <c r="BS320" i="5"/>
  <c r="AC320" i="5"/>
  <c r="AX320" i="5" s="1"/>
  <c r="AN217" i="5"/>
  <c r="BI217" i="5" s="1"/>
  <c r="CD217" i="5" s="1"/>
  <c r="AD773" i="5"/>
  <c r="AY773" i="5" s="1"/>
  <c r="BT773" i="5" s="1"/>
  <c r="BI823" i="5"/>
  <c r="CD823" i="5" s="1"/>
  <c r="AN823" i="5"/>
  <c r="AA833" i="5"/>
  <c r="AJ803" i="5"/>
  <c r="AO739" i="5"/>
  <c r="BJ739" i="5"/>
  <c r="CE739" i="5" s="1"/>
  <c r="AH676" i="5"/>
  <c r="AL146" i="5"/>
  <c r="BG146" i="5" s="1"/>
  <c r="CB146" i="5" s="1"/>
  <c r="AL90" i="5"/>
  <c r="BG90" i="5" s="1"/>
  <c r="AA340" i="5"/>
  <c r="AV340" i="5" s="1"/>
  <c r="BQ340" i="5"/>
  <c r="AA636" i="5"/>
  <c r="AV636" i="5" s="1"/>
  <c r="BQ636" i="5" s="1"/>
  <c r="AD246" i="5"/>
  <c r="AJ997" i="5"/>
  <c r="BE997" i="5" s="1"/>
  <c r="AO536" i="5"/>
  <c r="BJ536" i="5"/>
  <c r="CE536" i="5" s="1"/>
  <c r="AM269" i="5"/>
  <c r="BH269" i="5" s="1"/>
  <c r="CC269" i="5" s="1"/>
  <c r="AE726" i="5"/>
  <c r="AM410" i="5"/>
  <c r="AM826" i="5"/>
  <c r="AH786" i="5"/>
  <c r="BC786" i="5" s="1"/>
  <c r="AP32" i="5"/>
  <c r="AF754" i="5"/>
  <c r="BA754" i="5" s="1"/>
  <c r="BV754" i="5" s="1"/>
  <c r="AP393" i="5"/>
  <c r="BK393" i="5" s="1"/>
  <c r="AK768" i="5"/>
  <c r="BF768" i="5"/>
  <c r="AD148" i="5"/>
  <c r="AY148" i="5" s="1"/>
  <c r="AD198" i="5"/>
  <c r="AD838" i="5"/>
  <c r="AI64" i="5"/>
  <c r="BD64" i="5" s="1"/>
  <c r="Z394" i="5"/>
  <c r="AU394" i="5" s="1"/>
  <c r="AG324" i="5"/>
  <c r="BB324" i="5" s="1"/>
  <c r="BW324" i="5" s="1"/>
  <c r="AG354" i="5"/>
  <c r="BB354" i="5" s="1"/>
  <c r="CH938" i="5"/>
  <c r="W938" i="5"/>
  <c r="AL580" i="5"/>
  <c r="BG580" i="5"/>
  <c r="AE888" i="5"/>
  <c r="AO690" i="5"/>
  <c r="AO640" i="5"/>
  <c r="BD778" i="5"/>
  <c r="BY778" i="5" s="1"/>
  <c r="AI778" i="5"/>
  <c r="Y84" i="5"/>
  <c r="AT84" i="5"/>
  <c r="BO84" i="5"/>
  <c r="BC334" i="5"/>
  <c r="BX334" i="5"/>
  <c r="AH334" i="5"/>
  <c r="AD364" i="5"/>
  <c r="AY364" i="5"/>
  <c r="AA890" i="5"/>
  <c r="AV890" i="5" s="1"/>
  <c r="BQ890" i="5" s="1"/>
  <c r="AF662" i="5"/>
  <c r="AN475" i="5"/>
  <c r="AB475" i="5"/>
  <c r="AW475" i="5"/>
  <c r="BR475" i="5" s="1"/>
  <c r="AO425" i="5"/>
  <c r="BJ425" i="5"/>
  <c r="Z180" i="5"/>
  <c r="AU180" i="5" s="1"/>
  <c r="BP180" i="5" s="1"/>
  <c r="AO160" i="5"/>
  <c r="AS731" i="5"/>
  <c r="BN731" i="5" s="1"/>
  <c r="X731" i="5"/>
  <c r="AH695" i="5"/>
  <c r="BC695" i="5"/>
  <c r="AH672" i="5"/>
  <c r="AI415" i="5"/>
  <c r="BD415" i="5" s="1"/>
  <c r="AN186" i="5"/>
  <c r="BI186" i="5" s="1"/>
  <c r="CD186" i="5" s="1"/>
  <c r="AK346" i="5"/>
  <c r="BF346" i="5" s="1"/>
  <c r="AF602" i="5"/>
  <c r="BA602" i="5" s="1"/>
  <c r="BV602" i="5"/>
  <c r="AI671" i="5"/>
  <c r="AP170" i="5"/>
  <c r="AD691" i="5"/>
  <c r="AY691" i="5" s="1"/>
  <c r="BT691" i="5" s="1"/>
  <c r="Y502" i="5"/>
  <c r="AT502" i="5" s="1"/>
  <c r="AB877" i="5"/>
  <c r="AW877" i="5" s="1"/>
  <c r="AG531" i="5"/>
  <c r="BB531" i="5"/>
  <c r="AE76" i="5"/>
  <c r="AZ76" i="5"/>
  <c r="BU76" i="5" s="1"/>
  <c r="AG157" i="5"/>
  <c r="BB157" i="5" s="1"/>
  <c r="AL553" i="5"/>
  <c r="BG553" i="5" s="1"/>
  <c r="CB553" i="5" s="1"/>
  <c r="AJ48" i="5"/>
  <c r="BE48" i="5"/>
  <c r="AJ109" i="5"/>
  <c r="BE109" i="5" s="1"/>
  <c r="BZ109" i="5" s="1"/>
  <c r="AO164" i="5"/>
  <c r="BJ164" i="5" s="1"/>
  <c r="CE164" i="5" s="1"/>
  <c r="Z55" i="5"/>
  <c r="AP986" i="5"/>
  <c r="BK986" i="5" s="1"/>
  <c r="AB986" i="5"/>
  <c r="AW986" i="5" s="1"/>
  <c r="BR986" i="5" s="1"/>
  <c r="AK417" i="5"/>
  <c r="BF417" i="5" s="1"/>
  <c r="Z417" i="5"/>
  <c r="AF750" i="5"/>
  <c r="BA750" i="5" s="1"/>
  <c r="AE750" i="5"/>
  <c r="AZ750" i="5" s="1"/>
  <c r="BU750" i="5"/>
  <c r="Y131" i="5"/>
  <c r="AT131" i="5" s="1"/>
  <c r="AJ131" i="5"/>
  <c r="BE131" i="5"/>
  <c r="AK53" i="5"/>
  <c r="BF53" i="5" s="1"/>
  <c r="CA53" i="5" s="1"/>
  <c r="AH53" i="5"/>
  <c r="BC53" i="5" s="1"/>
  <c r="AI674" i="5"/>
  <c r="X674" i="5"/>
  <c r="AS674" i="5"/>
  <c r="AF881" i="5"/>
  <c r="AM881" i="5"/>
  <c r="BH881" i="5" s="1"/>
  <c r="AH98" i="5"/>
  <c r="BC98" i="5" s="1"/>
  <c r="AL98" i="5"/>
  <c r="BG98" i="5"/>
  <c r="CB98" i="5" s="1"/>
  <c r="X328" i="5"/>
  <c r="AS328" i="5" s="1"/>
  <c r="BN328" i="5" s="1"/>
  <c r="AB328" i="5"/>
  <c r="AW328" i="5"/>
  <c r="BR328" i="5" s="1"/>
  <c r="Y428" i="5"/>
  <c r="AO428" i="5"/>
  <c r="AF514" i="5"/>
  <c r="BA514" i="5" s="1"/>
  <c r="AO514" i="5"/>
  <c r="BJ514" i="5" s="1"/>
  <c r="AA913" i="5"/>
  <c r="AV913" i="5" s="1"/>
  <c r="AJ913" i="5"/>
  <c r="BE913" i="5" s="1"/>
  <c r="AI280" i="5"/>
  <c r="AJ280" i="5"/>
  <c r="BE280" i="5" s="1"/>
  <c r="AI191" i="5"/>
  <c r="AM191" i="5"/>
  <c r="BO290" i="5"/>
  <c r="Y290" i="5"/>
  <c r="AT290" i="5" s="1"/>
  <c r="AM290" i="5"/>
  <c r="BH290" i="5" s="1"/>
  <c r="CC290" i="5" s="1"/>
  <c r="AJ121" i="5"/>
  <c r="BE121" i="5" s="1"/>
  <c r="AR121" i="5"/>
  <c r="BM121" i="5"/>
  <c r="CH121" i="5"/>
  <c r="W121" i="5"/>
  <c r="AJ933" i="5"/>
  <c r="AB933" i="5"/>
  <c r="AW933" i="5" s="1"/>
  <c r="AF863" i="5"/>
  <c r="Z863" i="5"/>
  <c r="CD43" i="5"/>
  <c r="AN43" i="5"/>
  <c r="BI43" i="5" s="1"/>
  <c r="AL43" i="5"/>
  <c r="BG43" i="5" s="1"/>
  <c r="AF783" i="5"/>
  <c r="BA783" i="5"/>
  <c r="BV783" i="5"/>
  <c r="AO783" i="5"/>
  <c r="CE783" i="5" s="1"/>
  <c r="BJ783" i="5"/>
  <c r="AA162" i="5"/>
  <c r="AJ162" i="5"/>
  <c r="BE162" i="5" s="1"/>
  <c r="BZ162" i="5" s="1"/>
  <c r="AP485" i="5"/>
  <c r="AL485" i="5"/>
  <c r="BG485" i="5" s="1"/>
  <c r="CB485" i="5" s="1"/>
  <c r="AA56" i="5"/>
  <c r="AV56" i="5" s="1"/>
  <c r="AE56" i="5"/>
  <c r="AZ56" i="5"/>
  <c r="BU56" i="5" s="1"/>
  <c r="AI400" i="5"/>
  <c r="BD400" i="5"/>
  <c r="BJ400" i="5"/>
  <c r="CE400" i="5" s="1"/>
  <c r="AO400" i="5"/>
  <c r="AF646" i="5"/>
  <c r="BA646" i="5" s="1"/>
  <c r="BV646" i="5" s="1"/>
  <c r="AM646" i="5"/>
  <c r="BH646" i="5" s="1"/>
  <c r="X320" i="5"/>
  <c r="AW320" i="5"/>
  <c r="BR320" i="5" s="1"/>
  <c r="AB320" i="5"/>
  <c r="AM217" i="5"/>
  <c r="BH217" i="5" s="1"/>
  <c r="CC217" i="5" s="1"/>
  <c r="AW217" i="5"/>
  <c r="BR217" i="5" s="1"/>
  <c r="AB217" i="5"/>
  <c r="AN773" i="5"/>
  <c r="BI773" i="5" s="1"/>
  <c r="CD773" i="5" s="1"/>
  <c r="Z773" i="5"/>
  <c r="BP773" i="5" s="1"/>
  <c r="AU773" i="5"/>
  <c r="AK823" i="5"/>
  <c r="AL823" i="5"/>
  <c r="BG823" i="5" s="1"/>
  <c r="CB823" i="5" s="1"/>
  <c r="AN833" i="5"/>
  <c r="AJ833" i="5"/>
  <c r="BE833" i="5" s="1"/>
  <c r="AF803" i="5"/>
  <c r="AL803" i="5"/>
  <c r="BG803" i="5" s="1"/>
  <c r="CB803" i="5" s="1"/>
  <c r="AD739" i="5"/>
  <c r="AY739" i="5" s="1"/>
  <c r="AM739" i="5"/>
  <c r="BH739" i="5" s="1"/>
  <c r="AD676" i="5"/>
  <c r="AY676" i="5" s="1"/>
  <c r="BT676" i="5" s="1"/>
  <c r="AM676" i="5"/>
  <c r="BH676" i="5" s="1"/>
  <c r="CC676" i="5" s="1"/>
  <c r="Y853" i="5"/>
  <c r="AO853" i="5"/>
  <c r="BJ853" i="5" s="1"/>
  <c r="CE853" i="5" s="1"/>
  <c r="Y146" i="5"/>
  <c r="AT146" i="5"/>
  <c r="BO146" i="5" s="1"/>
  <c r="AM146" i="5"/>
  <c r="BH146" i="5" s="1"/>
  <c r="X90" i="5"/>
  <c r="BB90" i="5"/>
  <c r="AG90" i="5"/>
  <c r="AH340" i="5"/>
  <c r="BC340" i="5" s="1"/>
  <c r="CH340" i="5"/>
  <c r="W340" i="5"/>
  <c r="AR340" i="5" s="1"/>
  <c r="AN636" i="5"/>
  <c r="BI636" i="5" s="1"/>
  <c r="CD636" i="5" s="1"/>
  <c r="AL636" i="5"/>
  <c r="BV246" i="5"/>
  <c r="BA246" i="5"/>
  <c r="AF246" i="5"/>
  <c r="Z246" i="5"/>
  <c r="AU246" i="5"/>
  <c r="AN997" i="5"/>
  <c r="AG997" i="5"/>
  <c r="BB997" i="5" s="1"/>
  <c r="AN536" i="5"/>
  <c r="BI536" i="5" s="1"/>
  <c r="CD536" i="5" s="1"/>
  <c r="AE536" i="5"/>
  <c r="AZ536" i="5" s="1"/>
  <c r="AF269" i="5"/>
  <c r="BA269" i="5" s="1"/>
  <c r="AO269" i="5"/>
  <c r="BJ269" i="5" s="1"/>
  <c r="AV726" i="5"/>
  <c r="AA726" i="5"/>
  <c r="AS726" i="5"/>
  <c r="X726" i="5"/>
  <c r="AD410" i="5"/>
  <c r="AY410" i="5" s="1"/>
  <c r="BT410" i="5" s="1"/>
  <c r="BX410" i="5"/>
  <c r="AH410" i="5"/>
  <c r="BC410" i="5" s="1"/>
  <c r="AD826" i="5"/>
  <c r="AH826" i="5"/>
  <c r="BC826" i="5" s="1"/>
  <c r="AM786" i="5"/>
  <c r="BH786" i="5" s="1"/>
  <c r="W786" i="5"/>
  <c r="CH786" i="5"/>
  <c r="X32" i="5"/>
  <c r="AS32" i="5" s="1"/>
  <c r="CH32" i="5"/>
  <c r="W32" i="5"/>
  <c r="AR32" i="5" s="1"/>
  <c r="AN754" i="5"/>
  <c r="W754" i="5"/>
  <c r="AR754" i="5" s="1"/>
  <c r="CH754" i="5"/>
  <c r="CA393" i="5"/>
  <c r="AK393" i="5"/>
  <c r="BF393" i="5" s="1"/>
  <c r="AL393" i="5"/>
  <c r="BG393" i="5" s="1"/>
  <c r="AF768" i="5"/>
  <c r="BA768" i="5"/>
  <c r="BV768" i="5" s="1"/>
  <c r="AG768" i="5"/>
  <c r="BB768" i="5" s="1"/>
  <c r="BW768" i="5" s="1"/>
  <c r="AN148" i="5"/>
  <c r="AO148" i="5"/>
  <c r="BJ148" i="5" s="1"/>
  <c r="AA198" i="5"/>
  <c r="AV198" i="5" s="1"/>
  <c r="BQ198" i="5" s="1"/>
  <c r="AE198" i="5"/>
  <c r="AZ198" i="5" s="1"/>
  <c r="BI838" i="5"/>
  <c r="CD838" i="5" s="1"/>
  <c r="AN838" i="5"/>
  <c r="AO838" i="5"/>
  <c r="AN64" i="5"/>
  <c r="AH64" i="5"/>
  <c r="AP394" i="5"/>
  <c r="BK394" i="5" s="1"/>
  <c r="AC394" i="5"/>
  <c r="AX394" i="5" s="1"/>
  <c r="BS394" i="5" s="1"/>
  <c r="AJ324" i="5"/>
  <c r="BE324" i="5"/>
  <c r="BZ324" i="5" s="1"/>
  <c r="W324" i="5"/>
  <c r="AR324" i="5" s="1"/>
  <c r="CH324" i="5"/>
  <c r="BC354" i="5"/>
  <c r="BX354" i="5" s="1"/>
  <c r="AH354" i="5"/>
  <c r="Z354" i="5"/>
  <c r="AU354" i="5" s="1"/>
  <c r="BK938" i="5"/>
  <c r="AP938" i="5"/>
  <c r="AG938" i="5"/>
  <c r="CA580" i="5"/>
  <c r="AK580" i="5"/>
  <c r="BF580" i="5"/>
  <c r="Z580" i="5"/>
  <c r="BK888" i="5"/>
  <c r="CF888" i="5" s="1"/>
  <c r="AP888" i="5"/>
  <c r="AO888" i="5"/>
  <c r="BJ888" i="5" s="1"/>
  <c r="Y690" i="5"/>
  <c r="AT690" i="5"/>
  <c r="BO690" i="5"/>
  <c r="AJ690" i="5"/>
  <c r="AK640" i="5"/>
  <c r="BF640" i="5" s="1"/>
  <c r="CA640" i="5" s="1"/>
  <c r="AJ640" i="5"/>
  <c r="BE640" i="5" s="1"/>
  <c r="BZ640" i="5" s="1"/>
  <c r="Y778" i="5"/>
  <c r="AT778" i="5" s="1"/>
  <c r="BO778" i="5" s="1"/>
  <c r="X778" i="5"/>
  <c r="AS778" i="5" s="1"/>
  <c r="AD84" i="5"/>
  <c r="AY84" i="5" s="1"/>
  <c r="BT84" i="5" s="1"/>
  <c r="AH84" i="5"/>
  <c r="Y404" i="5"/>
  <c r="AT404" i="5" s="1"/>
  <c r="AM404" i="5"/>
  <c r="BH404" i="5" s="1"/>
  <c r="AE334" i="5"/>
  <c r="AZ334" i="5"/>
  <c r="BU334" i="5" s="1"/>
  <c r="AL334" i="5"/>
  <c r="AC364" i="5"/>
  <c r="AB364" i="5"/>
  <c r="AP890" i="5"/>
  <c r="BK890" i="5" s="1"/>
  <c r="AG890" i="5"/>
  <c r="BB890" i="5" s="1"/>
  <c r="BI662" i="5"/>
  <c r="AN662" i="5"/>
  <c r="AO662" i="5"/>
  <c r="BJ662" i="5" s="1"/>
  <c r="CE662" i="5" s="1"/>
  <c r="AP475" i="5"/>
  <c r="BK475" i="5" s="1"/>
  <c r="CF475" i="5" s="1"/>
  <c r="AE475" i="5"/>
  <c r="AZ475" i="5" s="1"/>
  <c r="AP425" i="5"/>
  <c r="AE425" i="5"/>
  <c r="AZ425" i="5" s="1"/>
  <c r="AP180" i="5"/>
  <c r="CF180" i="5" s="1"/>
  <c r="BK180" i="5"/>
  <c r="X180" i="5"/>
  <c r="AD160" i="5"/>
  <c r="AY160" i="5" s="1"/>
  <c r="X160" i="5"/>
  <c r="AS160" i="5" s="1"/>
  <c r="BN160" i="5" s="1"/>
  <c r="AN731" i="5"/>
  <c r="AE731" i="5"/>
  <c r="AZ731" i="5"/>
  <c r="AD695" i="5"/>
  <c r="AY695" i="5" s="1"/>
  <c r="X695" i="5"/>
  <c r="AC672" i="5"/>
  <c r="AX672" i="5"/>
  <c r="BS672" i="5" s="1"/>
  <c r="W672" i="5"/>
  <c r="CH672" i="5"/>
  <c r="X415" i="5"/>
  <c r="AS415" i="5" s="1"/>
  <c r="W415" i="5"/>
  <c r="CH415" i="5"/>
  <c r="CF186" i="5"/>
  <c r="BK186" i="5"/>
  <c r="AP186" i="5"/>
  <c r="AB186" i="5"/>
  <c r="AW186" i="5" s="1"/>
  <c r="BR186" i="5" s="1"/>
  <c r="AF346" i="5"/>
  <c r="BA346" i="5"/>
  <c r="BV346" i="5"/>
  <c r="AL346" i="5"/>
  <c r="BG346" i="5" s="1"/>
  <c r="AK602" i="5"/>
  <c r="BF602" i="5" s="1"/>
  <c r="AE602" i="5"/>
  <c r="AA671" i="5"/>
  <c r="AO671" i="5"/>
  <c r="BJ671" i="5"/>
  <c r="CA170" i="5"/>
  <c r="AK170" i="5"/>
  <c r="BF170" i="5" s="1"/>
  <c r="AJ170" i="5"/>
  <c r="BE170" i="5" s="1"/>
  <c r="BZ170" i="5" s="1"/>
  <c r="BI691" i="5"/>
  <c r="CD691" i="5" s="1"/>
  <c r="AN691" i="5"/>
  <c r="AB691" i="5"/>
  <c r="AW691" i="5"/>
  <c r="AA502" i="5"/>
  <c r="AV502" i="5" s="1"/>
  <c r="BQ502" i="5" s="1"/>
  <c r="AC502" i="5"/>
  <c r="AX502" i="5" s="1"/>
  <c r="AD877" i="5"/>
  <c r="AY877" i="5" s="1"/>
  <c r="AH877" i="5"/>
  <c r="AH531" i="5"/>
  <c r="BC531" i="5" s="1"/>
  <c r="BX531" i="5" s="1"/>
  <c r="AL531" i="5"/>
  <c r="BG531" i="5" s="1"/>
  <c r="CB531" i="5" s="1"/>
  <c r="AM76" i="5"/>
  <c r="BH76" i="5" s="1"/>
  <c r="CC76" i="5" s="1"/>
  <c r="AL76" i="5"/>
  <c r="BG76" i="5" s="1"/>
  <c r="AF157" i="5"/>
  <c r="BA157" i="5" s="1"/>
  <c r="BV157" i="5" s="1"/>
  <c r="BR157" i="5"/>
  <c r="AB157" i="5"/>
  <c r="AW157" i="5" s="1"/>
  <c r="AF553" i="5"/>
  <c r="BA553" i="5"/>
  <c r="BV553" i="5" s="1"/>
  <c r="CH553" i="5"/>
  <c r="W553" i="5"/>
  <c r="AF48" i="5"/>
  <c r="BA48" i="5" s="1"/>
  <c r="AE48" i="5"/>
  <c r="AZ48" i="5"/>
  <c r="BU48" i="5"/>
  <c r="AK109" i="5"/>
  <c r="BF109" i="5"/>
  <c r="CA109" i="5" s="1"/>
  <c r="AE109" i="5"/>
  <c r="AZ109" i="5" s="1"/>
  <c r="AA164" i="5"/>
  <c r="AV164" i="5"/>
  <c r="BQ164" i="5" s="1"/>
  <c r="AG164" i="5"/>
  <c r="BB164" i="5" s="1"/>
  <c r="AI920" i="5"/>
  <c r="BD920" i="5"/>
  <c r="AJ920" i="5"/>
  <c r="AI336" i="5"/>
  <c r="BD336" i="5" s="1"/>
  <c r="AH336" i="5"/>
  <c r="BC336" i="5" s="1"/>
  <c r="AT799" i="5"/>
  <c r="BO799" i="5" s="1"/>
  <c r="Y799" i="5"/>
  <c r="AM799" i="5"/>
  <c r="BH799" i="5" s="1"/>
  <c r="X307" i="5"/>
  <c r="AS307" i="5" s="1"/>
  <c r="CH307" i="5"/>
  <c r="W307" i="5"/>
  <c r="AH681" i="5"/>
  <c r="BC681" i="5" s="1"/>
  <c r="BX681" i="5"/>
  <c r="Z681" i="5"/>
  <c r="AU681" i="5" s="1"/>
  <c r="AI880" i="5"/>
  <c r="BD880" i="5"/>
  <c r="AG880" i="5"/>
  <c r="AN55" i="5"/>
  <c r="BI55" i="5" s="1"/>
  <c r="AJ55" i="5"/>
  <c r="BE55" i="5"/>
  <c r="BZ55" i="5" s="1"/>
  <c r="AF285" i="5"/>
  <c r="AO285" i="5"/>
  <c r="AP347" i="5"/>
  <c r="BK347" i="5" s="1"/>
  <c r="AJ347" i="5"/>
  <c r="BE347" i="5" s="1"/>
  <c r="BZ347" i="5" s="1"/>
  <c r="BA809" i="5"/>
  <c r="AF809" i="5"/>
  <c r="AH809" i="5"/>
  <c r="BC809" i="5"/>
  <c r="BX809" i="5"/>
  <c r="AD135" i="5"/>
  <c r="AO135" i="5"/>
  <c r="AA850" i="5"/>
  <c r="AV850" i="5" s="1"/>
  <c r="AH850" i="5"/>
  <c r="AF445" i="5"/>
  <c r="BA445" i="5"/>
  <c r="BV445" i="5" s="1"/>
  <c r="X445" i="5"/>
  <c r="AS445" i="5" s="1"/>
  <c r="AC552" i="5"/>
  <c r="AX552" i="5" s="1"/>
  <c r="CH552" i="5"/>
  <c r="W552" i="5"/>
  <c r="AX276" i="5"/>
  <c r="AC276" i="5"/>
  <c r="BS276" i="5" s="1"/>
  <c r="AL276" i="5"/>
  <c r="BG276" i="5" s="1"/>
  <c r="BK837" i="5"/>
  <c r="AP837" i="5"/>
  <c r="AG837" i="5"/>
  <c r="BB837" i="5" s="1"/>
  <c r="AF562" i="5"/>
  <c r="BA562" i="5"/>
  <c r="AO562" i="5"/>
  <c r="AN427" i="5"/>
  <c r="BI427" i="5" s="1"/>
  <c r="Z427" i="5"/>
  <c r="AF493" i="5"/>
  <c r="BA493" i="5" s="1"/>
  <c r="AO493" i="5"/>
  <c r="AI63" i="5"/>
  <c r="Z63" i="5"/>
  <c r="AU63" i="5" s="1"/>
  <c r="BP63" i="5" s="1"/>
  <c r="AA693" i="5"/>
  <c r="AV693" i="5" s="1"/>
  <c r="X693" i="5"/>
  <c r="AS693" i="5" s="1"/>
  <c r="BK108" i="5"/>
  <c r="AP108" i="5"/>
  <c r="AH108" i="5"/>
  <c r="BC108" i="5" s="1"/>
  <c r="AD209" i="5"/>
  <c r="CC209" i="5"/>
  <c r="AM209" i="5"/>
  <c r="BH209" i="5" s="1"/>
  <c r="AC189" i="5"/>
  <c r="CH189" i="5"/>
  <c r="W189" i="5"/>
  <c r="X724" i="5"/>
  <c r="AS724" i="5" s="1"/>
  <c r="AB724" i="5"/>
  <c r="AW724" i="5" s="1"/>
  <c r="AD507" i="5"/>
  <c r="AY507" i="5" s="1"/>
  <c r="BT507" i="5" s="1"/>
  <c r="AR507" i="5"/>
  <c r="BM507" i="5"/>
  <c r="CH507" i="5"/>
  <c r="W507" i="5"/>
  <c r="AN652" i="5"/>
  <c r="BI652" i="5"/>
  <c r="AL652" i="5"/>
  <c r="BG652" i="5" s="1"/>
  <c r="CB652" i="5" s="1"/>
  <c r="CF581" i="5"/>
  <c r="AP581" i="5"/>
  <c r="BK581" i="5" s="1"/>
  <c r="Z581" i="5"/>
  <c r="AU581" i="5" s="1"/>
  <c r="BP581" i="5" s="1"/>
  <c r="AP385" i="5"/>
  <c r="BK385" i="5" s="1"/>
  <c r="CF385" i="5" s="1"/>
  <c r="AO385" i="5"/>
  <c r="AF661" i="5"/>
  <c r="BA661" i="5" s="1"/>
  <c r="AE661" i="5"/>
  <c r="AZ661" i="5" s="1"/>
  <c r="BU661" i="5" s="1"/>
  <c r="AD797" i="5"/>
  <c r="CE797" i="5"/>
  <c r="AO797" i="5"/>
  <c r="BJ797" i="5" s="1"/>
  <c r="AA386" i="5"/>
  <c r="CC386" i="5"/>
  <c r="AM386" i="5"/>
  <c r="BH386" i="5"/>
  <c r="Y446" i="5"/>
  <c r="AT446" i="5" s="1"/>
  <c r="BJ446" i="5"/>
  <c r="AO446" i="5"/>
  <c r="AM1017" i="5"/>
  <c r="BH1017" i="5" s="1"/>
  <c r="CC1017" i="5" s="1"/>
  <c r="W1017" i="5"/>
  <c r="CH1017" i="5"/>
  <c r="AM721" i="5"/>
  <c r="BH721" i="5" s="1"/>
  <c r="AL721" i="5"/>
  <c r="BG721" i="5" s="1"/>
  <c r="CB721" i="5"/>
  <c r="AF57" i="5"/>
  <c r="BA57" i="5" s="1"/>
  <c r="AL57" i="5"/>
  <c r="BG57" i="5" s="1"/>
  <c r="AP919" i="5"/>
  <c r="BK919" i="5" s="1"/>
  <c r="AL919" i="5"/>
  <c r="BG919" i="5"/>
  <c r="CB919" i="5" s="1"/>
  <c r="AK819" i="5"/>
  <c r="AB819" i="5"/>
  <c r="AW819" i="5" s="1"/>
  <c r="AF632" i="5"/>
  <c r="CH632" i="5"/>
  <c r="W632" i="5"/>
  <c r="AR632" i="5" s="1"/>
  <c r="AP641" i="5"/>
  <c r="BK641" i="5" s="1"/>
  <c r="AE641" i="5"/>
  <c r="AZ641" i="5" s="1"/>
  <c r="BU641" i="5" s="1"/>
  <c r="AD78" i="5"/>
  <c r="AY78" i="5" s="1"/>
  <c r="Z78" i="5"/>
  <c r="AD88" i="5"/>
  <c r="AY88" i="5" s="1"/>
  <c r="AC88" i="5"/>
  <c r="AX88" i="5" s="1"/>
  <c r="Y199" i="5"/>
  <c r="X199" i="5"/>
  <c r="AS199" i="5" s="1"/>
  <c r="BN199" i="5" s="1"/>
  <c r="AH19" i="5"/>
  <c r="BC19" i="5"/>
  <c r="W19" i="5"/>
  <c r="AR19" i="5" s="1"/>
  <c r="CH19" i="5"/>
  <c r="AH305" i="5"/>
  <c r="BC305" i="5" s="1"/>
  <c r="AL305" i="5"/>
  <c r="BG305" i="5" s="1"/>
  <c r="AF962" i="5"/>
  <c r="Z962" i="5"/>
  <c r="AU962" i="5" s="1"/>
  <c r="BP962" i="5" s="1"/>
  <c r="AD150" i="5"/>
  <c r="AY150" i="5" s="1"/>
  <c r="AW150" i="5"/>
  <c r="AB150" i="5"/>
  <c r="AN192" i="5"/>
  <c r="BI192" i="5" s="1"/>
  <c r="CD192" i="5" s="1"/>
  <c r="AU192" i="5"/>
  <c r="BP192" i="5" s="1"/>
  <c r="Z192" i="5"/>
  <c r="AN265" i="5"/>
  <c r="BI265" i="5" s="1"/>
  <c r="CD265" i="5" s="1"/>
  <c r="AO265" i="5"/>
  <c r="BJ265" i="5" s="1"/>
  <c r="CE265" i="5"/>
  <c r="AI953" i="5"/>
  <c r="BD953" i="5" s="1"/>
  <c r="AE953" i="5"/>
  <c r="AF23" i="5"/>
  <c r="AO23" i="5"/>
  <c r="BJ23" i="5" s="1"/>
  <c r="AC22" i="4"/>
  <c r="E11" i="2"/>
  <c r="X388" i="5"/>
  <c r="CH388" i="5"/>
  <c r="W388" i="5"/>
  <c r="AX408" i="5"/>
  <c r="BS408" i="5" s="1"/>
  <c r="AC408" i="5"/>
  <c r="Z408" i="5"/>
  <c r="AU408" i="5" s="1"/>
  <c r="Y942" i="5"/>
  <c r="AT942" i="5"/>
  <c r="BO942" i="5" s="1"/>
  <c r="CH942" i="5"/>
  <c r="W942" i="5"/>
  <c r="AD912" i="5"/>
  <c r="AY912" i="5" s="1"/>
  <c r="AL912" i="5"/>
  <c r="BG912" i="5" s="1"/>
  <c r="BI635" i="5"/>
  <c r="CD635" i="5" s="1"/>
  <c r="AN635" i="5"/>
  <c r="AG635" i="5"/>
  <c r="BB635" i="5" s="1"/>
  <c r="BW635" i="5"/>
  <c r="AD45" i="5"/>
  <c r="AY45" i="5" s="1"/>
  <c r="X45" i="5"/>
  <c r="AS45" i="5" s="1"/>
  <c r="AF545" i="5"/>
  <c r="BA545" i="5" s="1"/>
  <c r="BV545" i="5" s="1"/>
  <c r="AO545" i="5"/>
  <c r="BJ545" i="5" s="1"/>
  <c r="Y862" i="5"/>
  <c r="AT862" i="5" s="1"/>
  <c r="BO862" i="5" s="1"/>
  <c r="BZ862" i="5"/>
  <c r="BE862" i="5"/>
  <c r="AJ862" i="5"/>
  <c r="Y707" i="5"/>
  <c r="AT707" i="5"/>
  <c r="AH707" i="5"/>
  <c r="AD279" i="5"/>
  <c r="AY279" i="5" s="1"/>
  <c r="AC279" i="5"/>
  <c r="AX279" i="5" s="1"/>
  <c r="BS279" i="5" s="1"/>
  <c r="AC339" i="5"/>
  <c r="AX339" i="5"/>
  <c r="BS339" i="5" s="1"/>
  <c r="AG339" i="5"/>
  <c r="BB339" i="5" s="1"/>
  <c r="AH575" i="5"/>
  <c r="AL575" i="5"/>
  <c r="BG575" i="5" s="1"/>
  <c r="CB575" i="5" s="1"/>
  <c r="AF812" i="5"/>
  <c r="BA812" i="5"/>
  <c r="AL812" i="5"/>
  <c r="BG812" i="5" s="1"/>
  <c r="AK685" i="5"/>
  <c r="BF685" i="5" s="1"/>
  <c r="CA685" i="5" s="1"/>
  <c r="AG685" i="5"/>
  <c r="BB685" i="5"/>
  <c r="BW685" i="5" s="1"/>
  <c r="AP782" i="5"/>
  <c r="BK782" i="5" s="1"/>
  <c r="AJ782" i="5"/>
  <c r="AK625" i="5"/>
  <c r="BF625" i="5" s="1"/>
  <c r="AL625" i="5"/>
  <c r="BG625" i="5" s="1"/>
  <c r="AI964" i="5"/>
  <c r="BD964" i="5"/>
  <c r="AO964" i="5"/>
  <c r="BJ964" i="5" s="1"/>
  <c r="AA565" i="5"/>
  <c r="AV565" i="5" s="1"/>
  <c r="AX565" i="5"/>
  <c r="BS565" i="5" s="1"/>
  <c r="AC565" i="5"/>
  <c r="Y675" i="5"/>
  <c r="AT675" i="5" s="1"/>
  <c r="AH675" i="5"/>
  <c r="AI892" i="5"/>
  <c r="AC892" i="5"/>
  <c r="AX892" i="5"/>
  <c r="BS892" i="5" s="1"/>
  <c r="AC972" i="5"/>
  <c r="AG972" i="5"/>
  <c r="BN185" i="5"/>
  <c r="X185" i="5"/>
  <c r="AS185" i="5" s="1"/>
  <c r="AG185" i="5"/>
  <c r="BB185" i="5" s="1"/>
  <c r="BW185" i="5" s="1"/>
  <c r="AI268" i="5"/>
  <c r="BD268" i="5" s="1"/>
  <c r="BY268" i="5" s="1"/>
  <c r="AB268" i="5"/>
  <c r="AW268" i="5" s="1"/>
  <c r="BR268" i="5" s="1"/>
  <c r="AF119" i="5"/>
  <c r="AL119" i="5"/>
  <c r="BG119" i="5" s="1"/>
  <c r="AP608" i="5"/>
  <c r="BK608" i="5" s="1"/>
  <c r="AO608" i="5"/>
  <c r="AI18" i="5"/>
  <c r="BD18" i="5" s="1"/>
  <c r="AL18" i="5"/>
  <c r="BG18" i="5"/>
  <c r="Y373" i="5"/>
  <c r="AT373" i="5" s="1"/>
  <c r="AS373" i="5"/>
  <c r="BN373" i="5" s="1"/>
  <c r="X373" i="5"/>
  <c r="AD579" i="5"/>
  <c r="AY579" i="5" s="1"/>
  <c r="AM579" i="5"/>
  <c r="BH579" i="5" s="1"/>
  <c r="CC579" i="5" s="1"/>
  <c r="AI600" i="5"/>
  <c r="AM600" i="5"/>
  <c r="BH600" i="5" s="1"/>
  <c r="CC600" i="5" s="1"/>
  <c r="Y168" i="5"/>
  <c r="AM168" i="5"/>
  <c r="BH168" i="5" s="1"/>
  <c r="CC168" i="5" s="1"/>
  <c r="X474" i="5"/>
  <c r="AR474" i="5"/>
  <c r="W474" i="5"/>
  <c r="BM474" i="5" s="1"/>
  <c r="CH474" i="5"/>
  <c r="X218" i="5"/>
  <c r="AS218" i="5" s="1"/>
  <c r="AG218" i="5"/>
  <c r="AP125" i="5"/>
  <c r="BK125" i="5"/>
  <c r="AB125" i="5"/>
  <c r="AW125" i="5" s="1"/>
  <c r="BR125" i="5" s="1"/>
  <c r="AP116" i="5"/>
  <c r="AL116" i="5"/>
  <c r="AF360" i="5"/>
  <c r="Z360" i="5"/>
  <c r="AU360" i="5" s="1"/>
  <c r="BP360" i="5" s="1"/>
  <c r="AP666" i="5"/>
  <c r="BK666" i="5"/>
  <c r="CF666" i="5" s="1"/>
  <c r="Z666" i="5"/>
  <c r="AU666" i="5" s="1"/>
  <c r="BP666" i="5" s="1"/>
  <c r="AA667" i="5"/>
  <c r="AV667" i="5" s="1"/>
  <c r="BQ667" i="5" s="1"/>
  <c r="AM667" i="5"/>
  <c r="BH667" i="5" s="1"/>
  <c r="AT441" i="5"/>
  <c r="Y441" i="5"/>
  <c r="AS441" i="5"/>
  <c r="BN441" i="5" s="1"/>
  <c r="X441" i="5"/>
  <c r="Y957" i="5"/>
  <c r="AT957" i="5"/>
  <c r="X957" i="5"/>
  <c r="AS957" i="5" s="1"/>
  <c r="AI854" i="5"/>
  <c r="AM854" i="5"/>
  <c r="AC500" i="5"/>
  <c r="AX500" i="5"/>
  <c r="BS500" i="5" s="1"/>
  <c r="W500" i="5"/>
  <c r="CH500" i="5"/>
  <c r="AM928" i="5"/>
  <c r="AB928" i="5"/>
  <c r="AW928" i="5"/>
  <c r="AP1009" i="5"/>
  <c r="BK1009" i="5" s="1"/>
  <c r="CF1009" i="5"/>
  <c r="AL1009" i="5"/>
  <c r="BG1009" i="5" s="1"/>
  <c r="CB1009" i="5" s="1"/>
  <c r="AI490" i="5"/>
  <c r="BD490" i="5" s="1"/>
  <c r="BY490" i="5" s="1"/>
  <c r="CH490" i="5"/>
  <c r="W490" i="5"/>
  <c r="AN733" i="5"/>
  <c r="BI733" i="5" s="1"/>
  <c r="CH733" i="5"/>
  <c r="W733" i="5"/>
  <c r="AR733" i="5"/>
  <c r="BM733" i="5" s="1"/>
  <c r="AN178" i="5"/>
  <c r="BI178" i="5" s="1"/>
  <c r="AO178" i="5"/>
  <c r="AD414" i="5"/>
  <c r="AO414" i="5"/>
  <c r="AP34" i="5"/>
  <c r="BK34" i="5"/>
  <c r="CF34" i="5" s="1"/>
  <c r="AJ34" i="5"/>
  <c r="BE34" i="5" s="1"/>
  <c r="BZ34" i="5" s="1"/>
  <c r="Y66" i="5"/>
  <c r="AT66" i="5" s="1"/>
  <c r="AO66" i="5"/>
  <c r="BJ66" i="5" s="1"/>
  <c r="AI857" i="5"/>
  <c r="BD857" i="5" s="1"/>
  <c r="BY857" i="5" s="1"/>
  <c r="AH857" i="5"/>
  <c r="AE971" i="5"/>
  <c r="AZ971" i="5"/>
  <c r="BU971" i="5" s="1"/>
  <c r="AL971" i="5"/>
  <c r="BG971" i="5" s="1"/>
  <c r="Z1007" i="5"/>
  <c r="BP1007" i="5" s="1"/>
  <c r="AU1007" i="5"/>
  <c r="AG1007" i="5"/>
  <c r="BB1007" i="5" s="1"/>
  <c r="BW1007" i="5" s="1"/>
  <c r="AK651" i="5"/>
  <c r="BF651" i="5" s="1"/>
  <c r="CH651" i="5"/>
  <c r="W651" i="5"/>
  <c r="CD633" i="5"/>
  <c r="AN633" i="5"/>
  <c r="BI633" i="5" s="1"/>
  <c r="Z633" i="5"/>
  <c r="AU633" i="5" s="1"/>
  <c r="BP633" i="5" s="1"/>
  <c r="AN69" i="5"/>
  <c r="BI69" i="5" s="1"/>
  <c r="Z69" i="5"/>
  <c r="AP326" i="5"/>
  <c r="BK326" i="5" s="1"/>
  <c r="CF326" i="5" s="1"/>
  <c r="AO326" i="5"/>
  <c r="AI817" i="5"/>
  <c r="BD817" i="5" s="1"/>
  <c r="AE817" i="5"/>
  <c r="AZ817" i="5" s="1"/>
  <c r="BU817" i="5"/>
  <c r="AI215" i="5"/>
  <c r="Z215" i="5"/>
  <c r="AU215" i="5" s="1"/>
  <c r="AE861" i="5"/>
  <c r="AZ861" i="5" s="1"/>
  <c r="BU861" i="5" s="1"/>
  <c r="AB861" i="5"/>
  <c r="AH811" i="5"/>
  <c r="BC811" i="5" s="1"/>
  <c r="AB811" i="5"/>
  <c r="AW811" i="5"/>
  <c r="AN36" i="5"/>
  <c r="BI36" i="5"/>
  <c r="CD36" i="5" s="1"/>
  <c r="AB36" i="5"/>
  <c r="AW36" i="5" s="1"/>
  <c r="AP851" i="5"/>
  <c r="BP851" i="5"/>
  <c r="Z851" i="5"/>
  <c r="AU851" i="5" s="1"/>
  <c r="AA941" i="5"/>
  <c r="AV941" i="5" s="1"/>
  <c r="BQ941" i="5" s="1"/>
  <c r="AE941" i="5"/>
  <c r="AZ941" i="5"/>
  <c r="BU941" i="5" s="1"/>
  <c r="BD166" i="5"/>
  <c r="BY166" i="5"/>
  <c r="AI166" i="5"/>
  <c r="AO166" i="5"/>
  <c r="AF288" i="5"/>
  <c r="AE288" i="5"/>
  <c r="AI153" i="5"/>
  <c r="BD153" i="5"/>
  <c r="BY153" i="5" s="1"/>
  <c r="AC153" i="5"/>
  <c r="Y318" i="5"/>
  <c r="AT318" i="5" s="1"/>
  <c r="AH318" i="5"/>
  <c r="AT398" i="5"/>
  <c r="BO398" i="5" s="1"/>
  <c r="Y398" i="5"/>
  <c r="AC398" i="5"/>
  <c r="BS398" i="5" s="1"/>
  <c r="AX398" i="5"/>
  <c r="AM524" i="5"/>
  <c r="BH524" i="5" s="1"/>
  <c r="CC524" i="5" s="1"/>
  <c r="W524" i="5"/>
  <c r="AR524" i="5"/>
  <c r="CH524" i="5"/>
  <c r="AC761" i="5"/>
  <c r="AX761" i="5" s="1"/>
  <c r="AB761" i="5"/>
  <c r="AW761" i="5" s="1"/>
  <c r="Y801" i="5"/>
  <c r="BE801" i="5"/>
  <c r="AJ801" i="5"/>
  <c r="AF891" i="5"/>
  <c r="BA891" i="5" s="1"/>
  <c r="BV891" i="5" s="1"/>
  <c r="AB891" i="5"/>
  <c r="AW891" i="5" s="1"/>
  <c r="BR891" i="5" s="1"/>
  <c r="AA348" i="5"/>
  <c r="AV348" i="5" s="1"/>
  <c r="BQ348" i="5" s="1"/>
  <c r="Z348" i="5"/>
  <c r="AU348" i="5" s="1"/>
  <c r="AP584" i="5"/>
  <c r="BK584" i="5" s="1"/>
  <c r="CF584" i="5" s="1"/>
  <c r="AG584" i="5"/>
  <c r="AD534" i="5"/>
  <c r="AY534" i="5" s="1"/>
  <c r="BJ534" i="5"/>
  <c r="CE534" i="5" s="1"/>
  <c r="AO534" i="5"/>
  <c r="AD771" i="5"/>
  <c r="AY771" i="5" s="1"/>
  <c r="AC771" i="5"/>
  <c r="AX771" i="5" s="1"/>
  <c r="AI448" i="5"/>
  <c r="BD448" i="5" s="1"/>
  <c r="BY448" i="5" s="1"/>
  <c r="AM448" i="5"/>
  <c r="BH448" i="5" s="1"/>
  <c r="Y981" i="5"/>
  <c r="AT981" i="5" s="1"/>
  <c r="X981" i="5"/>
  <c r="AH277" i="5"/>
  <c r="BC277" i="5"/>
  <c r="AW277" i="5"/>
  <c r="BR277" i="5" s="1"/>
  <c r="AB277" i="5"/>
  <c r="AM704" i="5"/>
  <c r="BH704" i="5" s="1"/>
  <c r="AU704" i="5"/>
  <c r="BP704" i="5" s="1"/>
  <c r="Z704" i="5"/>
  <c r="AI759" i="5"/>
  <c r="AB759" i="5"/>
  <c r="AW759" i="5" s="1"/>
  <c r="AN841" i="5"/>
  <c r="AB841" i="5"/>
  <c r="AI438" i="5"/>
  <c r="AO438" i="5"/>
  <c r="BJ438" i="5" s="1"/>
  <c r="AN554" i="5"/>
  <c r="BI554" i="5" s="1"/>
  <c r="AE554" i="5"/>
  <c r="Y557" i="5"/>
  <c r="AT557" i="5" s="1"/>
  <c r="BX557" i="5"/>
  <c r="AH557" i="5"/>
  <c r="BC557" i="5" s="1"/>
  <c r="AA627" i="5"/>
  <c r="AV627" i="5" s="1"/>
  <c r="BQ627" i="5" s="1"/>
  <c r="AC627" i="5"/>
  <c r="AX627" i="5" s="1"/>
  <c r="AD291" i="5"/>
  <c r="X291" i="5"/>
  <c r="AS291" i="5" s="1"/>
  <c r="AI236" i="5"/>
  <c r="BD236" i="5" s="1"/>
  <c r="BY236" i="5" s="1"/>
  <c r="X236" i="5"/>
  <c r="AS236" i="5" s="1"/>
  <c r="CE111" i="5"/>
  <c r="AO111" i="5"/>
  <c r="BJ111" i="5" s="1"/>
  <c r="AB111" i="5"/>
  <c r="AW111" i="5" s="1"/>
  <c r="BR111" i="5" s="1"/>
  <c r="AX547" i="5"/>
  <c r="BS547" i="5" s="1"/>
  <c r="AC547" i="5"/>
  <c r="AB547" i="5"/>
  <c r="AW547" i="5" s="1"/>
  <c r="AA774" i="5"/>
  <c r="AV774" i="5" s="1"/>
  <c r="BQ774" i="5"/>
  <c r="AR774" i="5"/>
  <c r="CH774" i="5"/>
  <c r="W774" i="5"/>
  <c r="BM774" i="5" s="1"/>
  <c r="AP381" i="5"/>
  <c r="BK381" i="5" s="1"/>
  <c r="AJ381" i="5"/>
  <c r="BE381" i="5" s="1"/>
  <c r="BZ381" i="5" s="1"/>
  <c r="AD687" i="5"/>
  <c r="AY687" i="5" s="1"/>
  <c r="BT687" i="5" s="1"/>
  <c r="AE687" i="5"/>
  <c r="AZ687" i="5" s="1"/>
  <c r="BU687" i="5" s="1"/>
  <c r="AK745" i="5"/>
  <c r="BF745" i="5" s="1"/>
  <c r="CA745" i="5" s="1"/>
  <c r="W745" i="5"/>
  <c r="AR745" i="5" s="1"/>
  <c r="CH745" i="5"/>
  <c r="AP538" i="5"/>
  <c r="BK538" i="5" s="1"/>
  <c r="CF538" i="5" s="1"/>
  <c r="W538" i="5"/>
  <c r="CH538" i="5"/>
  <c r="AR538" i="5"/>
  <c r="AT648" i="5"/>
  <c r="Y648" i="5"/>
  <c r="W648" i="5"/>
  <c r="AR648" i="5" s="1"/>
  <c r="CH648" i="5"/>
  <c r="AA558" i="5"/>
  <c r="AV558" i="5" s="1"/>
  <c r="BQ558" i="5" s="1"/>
  <c r="BC558" i="5"/>
  <c r="BX558" i="5"/>
  <c r="AH558" i="5"/>
  <c r="Y129" i="5"/>
  <c r="AT129" i="5" s="1"/>
  <c r="BO129" i="5" s="1"/>
  <c r="AH129" i="5"/>
  <c r="BC129" i="5" s="1"/>
  <c r="AH229" i="5"/>
  <c r="BC229" i="5" s="1"/>
  <c r="AB229" i="5"/>
  <c r="AW229" i="5" s="1"/>
  <c r="AC719" i="5"/>
  <c r="AX719" i="5" s="1"/>
  <c r="Z719" i="5"/>
  <c r="AU719" i="5" s="1"/>
  <c r="BP719" i="5" s="1"/>
  <c r="AF155" i="5"/>
  <c r="BA155" i="5" s="1"/>
  <c r="AL155" i="5"/>
  <c r="BG155" i="5" s="1"/>
  <c r="BK102" i="5"/>
  <c r="CF102" i="5" s="1"/>
  <c r="AP102" i="5"/>
  <c r="BE102" i="5"/>
  <c r="BZ102" i="5" s="1"/>
  <c r="AJ102" i="5"/>
  <c r="AK945" i="5"/>
  <c r="BF945" i="5" s="1"/>
  <c r="AJ945" i="5"/>
  <c r="BE945" i="5" s="1"/>
  <c r="AK362" i="5"/>
  <c r="AJ362" i="5"/>
  <c r="BE362" i="5" s="1"/>
  <c r="CA402" i="5"/>
  <c r="AK402" i="5"/>
  <c r="BF402" i="5"/>
  <c r="AZ402" i="5"/>
  <c r="BU402" i="5" s="1"/>
  <c r="AE402" i="5"/>
  <c r="AA678" i="5"/>
  <c r="AV678" i="5" s="1"/>
  <c r="AM678" i="5"/>
  <c r="BH678" i="5" s="1"/>
  <c r="CC678" i="5"/>
  <c r="BT123" i="5"/>
  <c r="AD123" i="5"/>
  <c r="AY123" i="5"/>
  <c r="AC123" i="5"/>
  <c r="AX123" i="5" s="1"/>
  <c r="BS123" i="5" s="1"/>
  <c r="AY588" i="5"/>
  <c r="BT588" i="5" s="1"/>
  <c r="AD588" i="5"/>
  <c r="AO588" i="5"/>
  <c r="BJ588" i="5" s="1"/>
  <c r="CE588" i="5"/>
  <c r="AC213" i="5"/>
  <c r="AR213" i="5"/>
  <c r="CH213" i="5"/>
  <c r="W213" i="5"/>
  <c r="AM876" i="5"/>
  <c r="BH876" i="5" s="1"/>
  <c r="CH876" i="5"/>
  <c r="W876" i="5"/>
  <c r="AP896" i="5"/>
  <c r="BK896" i="5" s="1"/>
  <c r="CF896" i="5" s="1"/>
  <c r="AL896" i="5"/>
  <c r="BG896" i="5" s="1"/>
  <c r="AA187" i="5"/>
  <c r="AE187" i="5"/>
  <c r="AZ187" i="5"/>
  <c r="AK856" i="5"/>
  <c r="BF856" i="5" s="1"/>
  <c r="AE856" i="5"/>
  <c r="AK113" i="5"/>
  <c r="BF113" i="5" s="1"/>
  <c r="AE113" i="5"/>
  <c r="Y619" i="5"/>
  <c r="AT619" i="5" s="1"/>
  <c r="BO619" i="5" s="1"/>
  <c r="AH619" i="5"/>
  <c r="BC619" i="5" s="1"/>
  <c r="AD174" i="5"/>
  <c r="AO174" i="5"/>
  <c r="BJ174" i="5" s="1"/>
  <c r="Y629" i="5"/>
  <c r="AM629" i="5"/>
  <c r="BH629" i="5" s="1"/>
  <c r="AA836" i="5"/>
  <c r="AV836" i="5" s="1"/>
  <c r="AM836" i="5"/>
  <c r="BH836" i="5" s="1"/>
  <c r="CC836" i="5" s="1"/>
  <c r="AC679" i="5"/>
  <c r="AX679" i="5" s="1"/>
  <c r="BS679" i="5" s="1"/>
  <c r="AU679" i="5"/>
  <c r="Z679" i="5"/>
  <c r="AO62" i="5"/>
  <c r="AL62" i="5"/>
  <c r="BG62" i="5"/>
  <c r="AA696" i="5"/>
  <c r="AV696" i="5" s="1"/>
  <c r="AB696" i="5"/>
  <c r="AW696" i="5" s="1"/>
  <c r="AP190" i="5"/>
  <c r="BK190" i="5" s="1"/>
  <c r="AE190" i="5"/>
  <c r="AZ190" i="5" s="1"/>
  <c r="BU190" i="5"/>
  <c r="AN806" i="5"/>
  <c r="BI806" i="5" s="1"/>
  <c r="AO806" i="5"/>
  <c r="BJ806" i="5" s="1"/>
  <c r="CE806" i="5" s="1"/>
  <c r="AK977" i="5"/>
  <c r="AJ977" i="5"/>
  <c r="Y906" i="5"/>
  <c r="AT906" i="5" s="1"/>
  <c r="AL906" i="5"/>
  <c r="BG906" i="5" s="1"/>
  <c r="AF443" i="5"/>
  <c r="BA443" i="5" s="1"/>
  <c r="BV443" i="5" s="1"/>
  <c r="X443" i="5"/>
  <c r="AS443" i="5" s="1"/>
  <c r="AD283" i="5"/>
  <c r="AO283" i="5"/>
  <c r="Y433" i="5"/>
  <c r="AM433" i="5"/>
  <c r="BC473" i="5"/>
  <c r="AH473" i="5"/>
  <c r="AB473" i="5"/>
  <c r="AW473" i="5" s="1"/>
  <c r="AJ639" i="5"/>
  <c r="BE639" i="5" s="1"/>
  <c r="BZ639" i="5" s="1"/>
  <c r="W639" i="5"/>
  <c r="AR639" i="5" s="1"/>
  <c r="BM639" i="5" s="1"/>
  <c r="CH639" i="5"/>
  <c r="AA963" i="5"/>
  <c r="AV963" i="5" s="1"/>
  <c r="W963" i="5"/>
  <c r="CH963" i="5"/>
  <c r="AI658" i="5"/>
  <c r="BD658" i="5" s="1"/>
  <c r="Z658" i="5"/>
  <c r="AU658" i="5" s="1"/>
  <c r="AP482" i="5"/>
  <c r="BK482" i="5"/>
  <c r="CF482" i="5" s="1"/>
  <c r="BB482" i="5"/>
  <c r="AG482" i="5"/>
  <c r="BW482" i="5" s="1"/>
  <c r="AI472" i="5"/>
  <c r="AJ472" i="5"/>
  <c r="BE472" i="5" s="1"/>
  <c r="AF21" i="5"/>
  <c r="AJ21" i="5"/>
  <c r="AP998" i="5"/>
  <c r="BK998" i="5" s="1"/>
  <c r="X998" i="5"/>
  <c r="AS998" i="5" s="1"/>
  <c r="BN998" i="5" s="1"/>
  <c r="AF508" i="5"/>
  <c r="BA508" i="5" s="1"/>
  <c r="AE508" i="5"/>
  <c r="AD184" i="5"/>
  <c r="AZ184" i="5"/>
  <c r="AE184" i="5"/>
  <c r="BU184" i="5" s="1"/>
  <c r="AC785" i="5"/>
  <c r="AX785" i="5" s="1"/>
  <c r="AG785" i="5"/>
  <c r="BB785" i="5" s="1"/>
  <c r="AE1015" i="5"/>
  <c r="AZ1015" i="5" s="1"/>
  <c r="AG1015" i="5"/>
  <c r="BB1015" i="5" s="1"/>
  <c r="AK885" i="5"/>
  <c r="BF885" i="5" s="1"/>
  <c r="Z885" i="5"/>
  <c r="AU885" i="5" s="1"/>
  <c r="AF875" i="5"/>
  <c r="BA875" i="5" s="1"/>
  <c r="AG875" i="5"/>
  <c r="BB875" i="5" s="1"/>
  <c r="Y352" i="5"/>
  <c r="AT352" i="5"/>
  <c r="AE352" i="5"/>
  <c r="AZ352" i="5" s="1"/>
  <c r="BU352" i="5" s="1"/>
  <c r="AD372" i="5"/>
  <c r="AY372" i="5" s="1"/>
  <c r="BT372" i="5" s="1"/>
  <c r="AO372" i="5"/>
  <c r="BJ372" i="5" s="1"/>
  <c r="AP706" i="5"/>
  <c r="BK706" i="5" s="1"/>
  <c r="AJ706" i="5"/>
  <c r="BE706" i="5" s="1"/>
  <c r="AF845" i="5"/>
  <c r="BA845" i="5" s="1"/>
  <c r="AO845" i="5"/>
  <c r="BJ845" i="5" s="1"/>
  <c r="CE845" i="5" s="1"/>
  <c r="AI855" i="5"/>
  <c r="BD855" i="5" s="1"/>
  <c r="BC855" i="5"/>
  <c r="BX855" i="5" s="1"/>
  <c r="AH855" i="5"/>
  <c r="AT925" i="5"/>
  <c r="Y925" i="5"/>
  <c r="X925" i="5"/>
  <c r="AS925" i="5" s="1"/>
  <c r="AC498" i="5"/>
  <c r="AX498" i="5" s="1"/>
  <c r="AL498" i="5"/>
  <c r="X568" i="5"/>
  <c r="AS568" i="5"/>
  <c r="W568" i="5"/>
  <c r="AR568" i="5"/>
  <c r="BM568" i="5" s="1"/>
  <c r="CH568" i="5"/>
  <c r="AP628" i="5"/>
  <c r="AR628" i="5"/>
  <c r="BM628" i="5" s="1"/>
  <c r="CH628" i="5"/>
  <c r="W628" i="5"/>
  <c r="AI743" i="5"/>
  <c r="BD743" i="5" s="1"/>
  <c r="AE743" i="5"/>
  <c r="AN54" i="5"/>
  <c r="BI54" i="5" s="1"/>
  <c r="CD54" i="5" s="1"/>
  <c r="Z54" i="5"/>
  <c r="AU54" i="5"/>
  <c r="BP54" i="5"/>
  <c r="AF28" i="5"/>
  <c r="BA28" i="5" s="1"/>
  <c r="AO28" i="5"/>
  <c r="AI225" i="5"/>
  <c r="BD225" i="5" s="1"/>
  <c r="AE225" i="5"/>
  <c r="AZ225" i="5" s="1"/>
  <c r="AK206" i="5"/>
  <c r="BF206" i="5" s="1"/>
  <c r="AX206" i="5"/>
  <c r="BS206" i="5" s="1"/>
  <c r="AC206" i="5"/>
  <c r="AI505" i="5"/>
  <c r="AC505" i="5"/>
  <c r="AX505" i="5" s="1"/>
  <c r="AA175" i="5"/>
  <c r="AV175" i="5" s="1"/>
  <c r="BQ175" i="5" s="1"/>
  <c r="AH175" i="5"/>
  <c r="AH903" i="5"/>
  <c r="CH903" i="5"/>
  <c r="W903" i="5"/>
  <c r="AE165" i="5"/>
  <c r="AG165" i="5"/>
  <c r="BB165" i="5"/>
  <c r="BW165" i="5" s="1"/>
  <c r="AP758" i="5"/>
  <c r="BK758" i="5" s="1"/>
  <c r="CF758" i="5" s="1"/>
  <c r="AG758" i="5"/>
  <c r="BK1006" i="5"/>
  <c r="AP1006" i="5"/>
  <c r="AJ1006" i="5"/>
  <c r="BE1006" i="5" s="1"/>
  <c r="BZ1006" i="5" s="1"/>
  <c r="AF72" i="5"/>
  <c r="BA72" i="5" s="1"/>
  <c r="AG72" i="5"/>
  <c r="Y42" i="5"/>
  <c r="AT42" i="5"/>
  <c r="BO42" i="5" s="1"/>
  <c r="AL42" i="5"/>
  <c r="AI689" i="5"/>
  <c r="BD689" i="5" s="1"/>
  <c r="AJ689" i="5"/>
  <c r="BE689" i="5" s="1"/>
  <c r="AP816" i="5"/>
  <c r="BK816" i="5" s="1"/>
  <c r="AB816" i="5"/>
  <c r="AW816" i="5" s="1"/>
  <c r="BY993" i="5"/>
  <c r="AI993" i="5"/>
  <c r="BD993" i="5" s="1"/>
  <c r="AC993" i="5"/>
  <c r="AX993" i="5" s="1"/>
  <c r="AA967" i="5"/>
  <c r="AV967" i="5" s="1"/>
  <c r="BQ967" i="5" s="1"/>
  <c r="AH967" i="5"/>
  <c r="BC967" i="5" s="1"/>
  <c r="BX967" i="5" s="1"/>
  <c r="AC245" i="5"/>
  <c r="BG245" i="5"/>
  <c r="CB245" i="5" s="1"/>
  <c r="AL245" i="5"/>
  <c r="AC216" i="5"/>
  <c r="CH216" i="5"/>
  <c r="W216" i="5"/>
  <c r="AR216" i="5" s="1"/>
  <c r="AP232" i="5"/>
  <c r="BK232" i="5"/>
  <c r="CF232" i="5" s="1"/>
  <c r="AB232" i="5"/>
  <c r="AW232" i="5"/>
  <c r="BR232" i="5" s="1"/>
  <c r="AK363" i="5"/>
  <c r="BF363" i="5" s="1"/>
  <c r="AB363" i="5"/>
  <c r="AW363" i="5" s="1"/>
  <c r="BR363" i="5" s="1"/>
  <c r="AP203" i="5"/>
  <c r="BK203" i="5" s="1"/>
  <c r="Z203" i="5"/>
  <c r="AN353" i="5"/>
  <c r="BJ353" i="5"/>
  <c r="AO353" i="5"/>
  <c r="CE353" i="5" s="1"/>
  <c r="AN453" i="5"/>
  <c r="AE453" i="5"/>
  <c r="AZ453" i="5"/>
  <c r="AF423" i="5"/>
  <c r="BA423" i="5" s="1"/>
  <c r="BV423" i="5" s="1"/>
  <c r="AC423" i="5"/>
  <c r="AX423" i="5"/>
  <c r="BS423" i="5" s="1"/>
  <c r="AI539" i="5"/>
  <c r="BD539" i="5"/>
  <c r="X539" i="5"/>
  <c r="BN539" i="5" s="1"/>
  <c r="AS539" i="5"/>
  <c r="AD255" i="5"/>
  <c r="AY255" i="5" s="1"/>
  <c r="X255" i="5"/>
  <c r="AS255" i="5" s="1"/>
  <c r="X177" i="5"/>
  <c r="AS177" i="5" s="1"/>
  <c r="BN177" i="5" s="1"/>
  <c r="AB177" i="5"/>
  <c r="AW177" i="5" s="1"/>
  <c r="BR177" i="5" s="1"/>
  <c r="AC790" i="5"/>
  <c r="AX790" i="5" s="1"/>
  <c r="BS790" i="5" s="1"/>
  <c r="AB790" i="5"/>
  <c r="AW790" i="5" s="1"/>
  <c r="AF467" i="5"/>
  <c r="BA467" i="5"/>
  <c r="AB467" i="5"/>
  <c r="AI275" i="5"/>
  <c r="BD275" i="5" s="1"/>
  <c r="W275" i="5"/>
  <c r="CH275" i="5"/>
  <c r="AN466" i="5"/>
  <c r="BI466" i="5"/>
  <c r="AE466" i="5"/>
  <c r="AZ466" i="5" s="1"/>
  <c r="AN202" i="5"/>
  <c r="BI202" i="5" s="1"/>
  <c r="X202" i="5"/>
  <c r="AS202" i="5" s="1"/>
  <c r="AA900" i="5"/>
  <c r="AV900" i="5" s="1"/>
  <c r="AG900" i="5"/>
  <c r="BB900" i="5" s="1"/>
  <c r="AN106" i="5"/>
  <c r="BI106" i="5" s="1"/>
  <c r="AM106" i="5"/>
  <c r="BH106" i="5" s="1"/>
  <c r="CC106" i="5" s="1"/>
  <c r="AI107" i="5"/>
  <c r="BD107" i="5" s="1"/>
  <c r="BY107" i="5" s="1"/>
  <c r="AH107" i="5"/>
  <c r="BC107" i="5"/>
  <c r="AI532" i="5"/>
  <c r="BD532" i="5"/>
  <c r="AM532" i="5"/>
  <c r="BH532" i="5" s="1"/>
  <c r="AM847" i="5"/>
  <c r="CH847" i="5"/>
  <c r="AR847" i="5"/>
  <c r="W847" i="5"/>
  <c r="AO511" i="5"/>
  <c r="BJ511" i="5" s="1"/>
  <c r="CH511" i="5"/>
  <c r="W511" i="5"/>
  <c r="AR511" i="5" s="1"/>
  <c r="BM511" i="5" s="1"/>
  <c r="AP571" i="5"/>
  <c r="AG571" i="5"/>
  <c r="BB571" i="5" s="1"/>
  <c r="AP407" i="5"/>
  <c r="BK407" i="5" s="1"/>
  <c r="CF407" i="5" s="1"/>
  <c r="AZ407" i="5"/>
  <c r="BU407" i="5" s="1"/>
  <c r="AE407" i="5"/>
  <c r="BV212" i="5"/>
  <c r="BA212" i="5"/>
  <c r="AF212" i="5"/>
  <c r="AL212" i="5"/>
  <c r="BG212" i="5"/>
  <c r="CB212" i="5" s="1"/>
  <c r="AF270" i="5"/>
  <c r="BA270" i="5" s="1"/>
  <c r="BV270" i="5" s="1"/>
  <c r="AL270" i="5"/>
  <c r="Y849" i="5"/>
  <c r="AL849" i="5"/>
  <c r="AF316" i="5"/>
  <c r="BA316" i="5" s="1"/>
  <c r="BV316" i="5" s="1"/>
  <c r="AH316" i="5"/>
  <c r="BC316" i="5" s="1"/>
  <c r="AF867" i="5"/>
  <c r="BA867" i="5" s="1"/>
  <c r="BV867" i="5" s="1"/>
  <c r="AE867" i="5"/>
  <c r="AZ867" i="5" s="1"/>
  <c r="Y376" i="5"/>
  <c r="AT376" i="5" s="1"/>
  <c r="AH376" i="5"/>
  <c r="AE622" i="5"/>
  <c r="AB622" i="5"/>
  <c r="AW622" i="5" s="1"/>
  <c r="X33" i="5"/>
  <c r="AS33" i="5" s="1"/>
  <c r="W33" i="5"/>
  <c r="AR33" i="5" s="1"/>
  <c r="BM33" i="5" s="1"/>
  <c r="CH33" i="5"/>
  <c r="AA683" i="5"/>
  <c r="AV683" i="5"/>
  <c r="BQ683" i="5" s="1"/>
  <c r="AE683" i="5"/>
  <c r="AZ683" i="5"/>
  <c r="BU683" i="5" s="1"/>
  <c r="AA244" i="5"/>
  <c r="AV244" i="5" s="1"/>
  <c r="BQ244" i="5" s="1"/>
  <c r="AE244" i="5"/>
  <c r="AZ244" i="5" s="1"/>
  <c r="AK39" i="5"/>
  <c r="BF39" i="5" s="1"/>
  <c r="AJ39" i="5"/>
  <c r="BE39" i="5"/>
  <c r="BZ39" i="5" s="1"/>
  <c r="BA337" i="5"/>
  <c r="AF337" i="5"/>
  <c r="AO337" i="5"/>
  <c r="BJ337" i="5"/>
  <c r="AD1004" i="5"/>
  <c r="AY1004" i="5" s="1"/>
  <c r="BT1004" i="5" s="1"/>
  <c r="AC1004" i="5"/>
  <c r="AX1004" i="5" s="1"/>
  <c r="AN235" i="5"/>
  <c r="BI235" i="5"/>
  <c r="AC235" i="5"/>
  <c r="X740" i="5"/>
  <c r="AS740" i="5"/>
  <c r="Z740" i="5"/>
  <c r="AH205" i="5"/>
  <c r="BC205" i="5" s="1"/>
  <c r="AB205" i="5"/>
  <c r="AN621" i="5"/>
  <c r="BI621" i="5" s="1"/>
  <c r="BW621" i="5"/>
  <c r="AG621" i="5"/>
  <c r="BB621" i="5" s="1"/>
  <c r="Y247" i="5"/>
  <c r="Z247" i="5"/>
  <c r="AU247" i="5" s="1"/>
  <c r="BP247" i="5"/>
  <c r="AA830" i="5"/>
  <c r="AV830" i="5" s="1"/>
  <c r="BQ830" i="5" s="1"/>
  <c r="AE830" i="5"/>
  <c r="AZ830" i="5" s="1"/>
  <c r="AI727" i="5"/>
  <c r="BD727" i="5" s="1"/>
  <c r="AB727" i="5"/>
  <c r="AW727" i="5"/>
  <c r="BR727" i="5" s="1"/>
  <c r="AP117" i="5"/>
  <c r="BK117" i="5" s="1"/>
  <c r="AO117" i="5"/>
  <c r="BJ117" i="5" s="1"/>
  <c r="CE117" i="5" s="1"/>
  <c r="AA97" i="5"/>
  <c r="AG97" i="5"/>
  <c r="BB97" i="5" s="1"/>
  <c r="BW97" i="5" s="1"/>
  <c r="AA147" i="5"/>
  <c r="AV147" i="5" s="1"/>
  <c r="BX147" i="5"/>
  <c r="AH147" i="5"/>
  <c r="BC147" i="5" s="1"/>
  <c r="AA976" i="5"/>
  <c r="AV976" i="5" s="1"/>
  <c r="BQ976" i="5" s="1"/>
  <c r="AH976" i="5"/>
  <c r="BC976" i="5" s="1"/>
  <c r="AO711" i="5"/>
  <c r="BJ711" i="5"/>
  <c r="AL711" i="5"/>
  <c r="BG711" i="5" s="1"/>
  <c r="X79" i="5"/>
  <c r="AS79" i="5" s="1"/>
  <c r="AG79" i="5"/>
  <c r="BT996" i="5"/>
  <c r="AD996" i="5"/>
  <c r="AY996" i="5" s="1"/>
  <c r="AG996" i="5"/>
  <c r="AF512" i="5"/>
  <c r="BA512" i="5"/>
  <c r="W512" i="5"/>
  <c r="AR512" i="5"/>
  <c r="CH512" i="5"/>
  <c r="BV357" i="5"/>
  <c r="AF357" i="5"/>
  <c r="BA357" i="5" s="1"/>
  <c r="Z357" i="5"/>
  <c r="AU357" i="5" s="1"/>
  <c r="BP357" i="5" s="1"/>
  <c r="AP266" i="5"/>
  <c r="BK266" i="5" s="1"/>
  <c r="CF266" i="5" s="1"/>
  <c r="AE266" i="5"/>
  <c r="AZ266" i="5" s="1"/>
  <c r="BU266" i="5" s="1"/>
  <c r="AI73" i="5"/>
  <c r="BD73" i="5"/>
  <c r="BY73" i="5"/>
  <c r="AH73" i="5"/>
  <c r="AP698" i="5"/>
  <c r="BK698" i="5" s="1"/>
  <c r="AC698" i="5"/>
  <c r="AX698" i="5" s="1"/>
  <c r="AI756" i="5"/>
  <c r="BD756" i="5" s="1"/>
  <c r="X756" i="5"/>
  <c r="AS756" i="5"/>
  <c r="BN756" i="5" s="1"/>
  <c r="BD994" i="5"/>
  <c r="BY994" i="5"/>
  <c r="AI994" i="5"/>
  <c r="AS994" i="5"/>
  <c r="X994" i="5"/>
  <c r="AH110" i="5"/>
  <c r="CH110" i="5"/>
  <c r="W110" i="5"/>
  <c r="AR110" i="5" s="1"/>
  <c r="BM110" i="5" s="1"/>
  <c r="AC380" i="5"/>
  <c r="AX380" i="5" s="1"/>
  <c r="BS380" i="5" s="1"/>
  <c r="CH380" i="5"/>
  <c r="W380" i="5"/>
  <c r="AI752" i="5"/>
  <c r="BD752" i="5" s="1"/>
  <c r="AL752" i="5"/>
  <c r="BG752" i="5" s="1"/>
  <c r="AA310" i="5"/>
  <c r="AV310" i="5" s="1"/>
  <c r="BQ310" i="5" s="1"/>
  <c r="BG310" i="5"/>
  <c r="CB310" i="5" s="1"/>
  <c r="AL310" i="5"/>
  <c r="AK755" i="5"/>
  <c r="BF755" i="5" s="1"/>
  <c r="AE755" i="5"/>
  <c r="AZ755" i="5" s="1"/>
  <c r="BU755" i="5" s="1"/>
  <c r="AP370" i="5"/>
  <c r="AJ370" i="5"/>
  <c r="AI576" i="5"/>
  <c r="BD576" i="5" s="1"/>
  <c r="BY576" i="5" s="1"/>
  <c r="AE576" i="5"/>
  <c r="AZ576" i="5"/>
  <c r="BU576" i="5" s="1"/>
  <c r="BF586" i="5"/>
  <c r="CA586" i="5" s="1"/>
  <c r="AK586" i="5"/>
  <c r="BG586" i="5"/>
  <c r="AL586" i="5"/>
  <c r="AI133" i="5"/>
  <c r="AO133" i="5"/>
  <c r="BJ133" i="5"/>
  <c r="CE133" i="5" s="1"/>
  <c r="AD988" i="5"/>
  <c r="AY988" i="5" s="1"/>
  <c r="AM988" i="5"/>
  <c r="AH864" i="5"/>
  <c r="BC864" i="5" s="1"/>
  <c r="CH864" i="5"/>
  <c r="W864" i="5"/>
  <c r="AM985" i="5"/>
  <c r="BH985" i="5"/>
  <c r="AB985" i="5"/>
  <c r="AW985" i="5" s="1"/>
  <c r="AK597" i="5"/>
  <c r="BF597" i="5" s="1"/>
  <c r="CA597" i="5" s="1"/>
  <c r="AB597" i="5"/>
  <c r="BR597" i="5"/>
  <c r="AW597" i="5"/>
  <c r="AI537" i="5"/>
  <c r="BD537" i="5" s="1"/>
  <c r="BP537" i="5"/>
  <c r="Z537" i="5"/>
  <c r="AU537" i="5" s="1"/>
  <c r="AN647" i="5"/>
  <c r="BI647" i="5" s="1"/>
  <c r="BZ647" i="5"/>
  <c r="AJ647" i="5"/>
  <c r="BE647" i="5" s="1"/>
  <c r="AA321" i="5"/>
  <c r="CH321" i="5"/>
  <c r="W321" i="5"/>
  <c r="AR321" i="5" s="1"/>
  <c r="BM321" i="5" s="1"/>
  <c r="AK271" i="5"/>
  <c r="BF271" i="5" s="1"/>
  <c r="CA271" i="5" s="1"/>
  <c r="AJ271" i="5"/>
  <c r="BE271" i="5" s="1"/>
  <c r="BZ271" i="5" s="1"/>
  <c r="AD637" i="5"/>
  <c r="AY637" i="5"/>
  <c r="AJ637" i="5"/>
  <c r="AN567" i="5"/>
  <c r="BI567" i="5" s="1"/>
  <c r="CD567" i="5" s="1"/>
  <c r="AM567" i="5"/>
  <c r="BH567" i="5" s="1"/>
  <c r="AA471" i="5"/>
  <c r="AC471" i="5"/>
  <c r="AO924" i="5"/>
  <c r="BJ924" i="5" s="1"/>
  <c r="AL924" i="5"/>
  <c r="BG924" i="5" s="1"/>
  <c r="X506" i="5"/>
  <c r="AS506" i="5" s="1"/>
  <c r="AG506" i="5"/>
  <c r="BW506" i="5" s="1"/>
  <c r="BB506" i="5"/>
  <c r="AK982" i="5"/>
  <c r="BF982" i="5" s="1"/>
  <c r="AL982" i="5"/>
  <c r="BG982" i="5" s="1"/>
  <c r="AK139" i="5"/>
  <c r="BF139" i="5" s="1"/>
  <c r="AJ139" i="5"/>
  <c r="BE139" i="5" s="1"/>
  <c r="AK412" i="5"/>
  <c r="AL412" i="5"/>
  <c r="AK382" i="5"/>
  <c r="BF382" i="5" s="1"/>
  <c r="CA382" i="5" s="1"/>
  <c r="AO382" i="5"/>
  <c r="BJ382" i="5" s="1"/>
  <c r="AN835" i="5"/>
  <c r="BI835" i="5" s="1"/>
  <c r="CD835" i="5" s="1"/>
  <c r="AE835" i="5"/>
  <c r="AZ835" i="5" s="1"/>
  <c r="BU835" i="5" s="1"/>
  <c r="AK51" i="5"/>
  <c r="BF51" i="5"/>
  <c r="CA51" i="5" s="1"/>
  <c r="AH51" i="5"/>
  <c r="AA1005" i="5"/>
  <c r="AV1005" i="5" s="1"/>
  <c r="AC1005" i="5"/>
  <c r="BO322" i="5"/>
  <c r="Y322" i="5"/>
  <c r="AT322" i="5"/>
  <c r="AM322" i="5"/>
  <c r="BH322" i="5" s="1"/>
  <c r="CC322" i="5" s="1"/>
  <c r="AX548" i="5"/>
  <c r="AC548" i="5"/>
  <c r="AR548" i="5"/>
  <c r="CH548" i="5"/>
  <c r="W548" i="5"/>
  <c r="BM548" i="5" s="1"/>
  <c r="AO528" i="5"/>
  <c r="BJ528" i="5"/>
  <c r="CE528" i="5" s="1"/>
  <c r="AL528" i="5"/>
  <c r="BG528" i="5" s="1"/>
  <c r="CB528" i="5" s="1"/>
  <c r="AK805" i="5"/>
  <c r="BF805" i="5" s="1"/>
  <c r="AB805" i="5"/>
  <c r="AW805" i="5" s="1"/>
  <c r="BQ735" i="5"/>
  <c r="AA735" i="5"/>
  <c r="AV735" i="5" s="1"/>
  <c r="AL735" i="5"/>
  <c r="BG735" i="5" s="1"/>
  <c r="Y112" i="5"/>
  <c r="AT112" i="5"/>
  <c r="BO112" i="5"/>
  <c r="AL112" i="5"/>
  <c r="AI31" i="5"/>
  <c r="BD31" i="5" s="1"/>
  <c r="X31" i="5"/>
  <c r="AS31" i="5" s="1"/>
  <c r="BN31" i="5" s="1"/>
  <c r="CD668" i="5"/>
  <c r="AN668" i="5"/>
  <c r="BI668" i="5"/>
  <c r="AB668" i="5"/>
  <c r="AW668" i="5" s="1"/>
  <c r="AA379" i="5"/>
  <c r="AC379" i="5"/>
  <c r="AX379" i="5" s="1"/>
  <c r="AA122" i="5"/>
  <c r="AV122" i="5" s="1"/>
  <c r="BQ122" i="5" s="1"/>
  <c r="X122" i="5"/>
  <c r="AS122" i="5" s="1"/>
  <c r="BN122" i="5" s="1"/>
  <c r="Y607" i="5"/>
  <c r="AT607" i="5" s="1"/>
  <c r="BO607" i="5" s="1"/>
  <c r="AC607" i="5"/>
  <c r="AX607" i="5" s="1"/>
  <c r="BS607" i="5"/>
  <c r="X301" i="5"/>
  <c r="AW301" i="5"/>
  <c r="BR301" i="5" s="1"/>
  <c r="AB301" i="5"/>
  <c r="AC132" i="5"/>
  <c r="AX132" i="5" s="1"/>
  <c r="AL132" i="5"/>
  <c r="BG132" i="5" s="1"/>
  <c r="AK313" i="5"/>
  <c r="AG313" i="5"/>
  <c r="AN343" i="5"/>
  <c r="BI343" i="5" s="1"/>
  <c r="CD343" i="5" s="1"/>
  <c r="AL343" i="5"/>
  <c r="BG343" i="5" s="1"/>
  <c r="AD483" i="5"/>
  <c r="AY483" i="5" s="1"/>
  <c r="AB483" i="5"/>
  <c r="AW483" i="5" s="1"/>
  <c r="AF489" i="5"/>
  <c r="BA489" i="5" s="1"/>
  <c r="AE489" i="5"/>
  <c r="AN569" i="5"/>
  <c r="BZ569" i="5"/>
  <c r="AJ569" i="5"/>
  <c r="BE569" i="5" s="1"/>
  <c r="BF219" i="5"/>
  <c r="CA219" i="5" s="1"/>
  <c r="AK219" i="5"/>
  <c r="AJ219" i="5"/>
  <c r="BE219" i="5" s="1"/>
  <c r="BZ219" i="5" s="1"/>
  <c r="X22" i="4"/>
  <c r="E6" i="2"/>
  <c r="AM284" i="5"/>
  <c r="BH284" i="5" s="1"/>
  <c r="BP284" i="5"/>
  <c r="AU284" i="5"/>
  <c r="Z284" i="5"/>
  <c r="AH734" i="5"/>
  <c r="BC734" i="5" s="1"/>
  <c r="BX734" i="5" s="1"/>
  <c r="CH734" i="5"/>
  <c r="W734" i="5"/>
  <c r="AR734" i="5"/>
  <c r="AA375" i="5"/>
  <c r="AV375" i="5" s="1"/>
  <c r="BQ375" i="5" s="1"/>
  <c r="W375" i="5"/>
  <c r="AR375" i="5" s="1"/>
  <c r="CH375" i="5"/>
  <c r="Y356" i="5"/>
  <c r="AE356" i="5"/>
  <c r="Y46" i="5"/>
  <c r="AT46" i="5" s="1"/>
  <c r="BO46" i="5"/>
  <c r="AU46" i="5"/>
  <c r="Z46" i="5"/>
  <c r="AN897" i="5"/>
  <c r="AE897" i="5"/>
  <c r="AZ897" i="5" s="1"/>
  <c r="AP561" i="5"/>
  <c r="BK561" i="5"/>
  <c r="AJ561" i="5"/>
  <c r="BE561" i="5"/>
  <c r="BZ561" i="5"/>
  <c r="AT295" i="5"/>
  <c r="BO295" i="5" s="1"/>
  <c r="Y295" i="5"/>
  <c r="BH295" i="5"/>
  <c r="AM295" i="5"/>
  <c r="AI127" i="5"/>
  <c r="BD127" i="5" s="1"/>
  <c r="BY127" i="5" s="1"/>
  <c r="AC127" i="5"/>
  <c r="AF256" i="5"/>
  <c r="BA256" i="5" s="1"/>
  <c r="BC256" i="5"/>
  <c r="BX256" i="5" s="1"/>
  <c r="AH256" i="5"/>
  <c r="X476" i="5"/>
  <c r="AB476" i="5"/>
  <c r="AW476" i="5" s="1"/>
  <c r="BH436" i="5"/>
  <c r="CC436" i="5"/>
  <c r="AM436" i="5"/>
  <c r="W436" i="5"/>
  <c r="CH436" i="5"/>
  <c r="AD583" i="5"/>
  <c r="AY583" i="5" s="1"/>
  <c r="BT583" i="5" s="1"/>
  <c r="AG583" i="5"/>
  <c r="BB583" i="5" s="1"/>
  <c r="BW583" i="5" s="1"/>
  <c r="AF653" i="5"/>
  <c r="AG653" i="5"/>
  <c r="BB653" i="5"/>
  <c r="AP89" i="5"/>
  <c r="BK89" i="5" s="1"/>
  <c r="AB89" i="5"/>
  <c r="AP59" i="5"/>
  <c r="BK59" i="5" s="1"/>
  <c r="Z59" i="5"/>
  <c r="AU59" i="5" s="1"/>
  <c r="AI447" i="5"/>
  <c r="BD447" i="5" s="1"/>
  <c r="AJ447" i="5"/>
  <c r="BZ447" i="5" s="1"/>
  <c r="BE447" i="5"/>
  <c r="AT840" i="5"/>
  <c r="BO840" i="5" s="1"/>
  <c r="Y840" i="5"/>
  <c r="AX840" i="5"/>
  <c r="AC840" i="5"/>
  <c r="BS840" i="5" s="1"/>
  <c r="AD829" i="5"/>
  <c r="AM829" i="5"/>
  <c r="BH829" i="5" s="1"/>
  <c r="CC829" i="5" s="1"/>
  <c r="AA965" i="5"/>
  <c r="AV965" i="5"/>
  <c r="CC965" i="5"/>
  <c r="AM965" i="5"/>
  <c r="BH965" i="5"/>
  <c r="AH929" i="5"/>
  <c r="BC929" i="5" s="1"/>
  <c r="BX929" i="5" s="1"/>
  <c r="Z929" i="5"/>
  <c r="AU929" i="5" s="1"/>
  <c r="AO455" i="5"/>
  <c r="BJ455" i="5"/>
  <c r="CH455" i="5"/>
  <c r="W455" i="5"/>
  <c r="CD86" i="5"/>
  <c r="AN86" i="5"/>
  <c r="BI86" i="5" s="1"/>
  <c r="W86" i="5"/>
  <c r="AR86" i="5" s="1"/>
  <c r="CH86" i="5"/>
  <c r="AN909" i="5"/>
  <c r="BI909" i="5" s="1"/>
  <c r="AL909" i="5"/>
  <c r="BG909" i="5" s="1"/>
  <c r="CD65" i="5"/>
  <c r="AN65" i="5"/>
  <c r="BI65" i="5" s="1"/>
  <c r="AO65" i="5"/>
  <c r="BJ65" i="5" s="1"/>
  <c r="CE65" i="5" s="1"/>
  <c r="AP315" i="5"/>
  <c r="AW315" i="5"/>
  <c r="BR315" i="5" s="1"/>
  <c r="AB315" i="5"/>
  <c r="AF611" i="5"/>
  <c r="BA611" i="5" s="1"/>
  <c r="BE611" i="5"/>
  <c r="AJ611" i="5"/>
  <c r="BZ611" i="5" s="1"/>
  <c r="AA477" i="5"/>
  <c r="AV477" i="5" s="1"/>
  <c r="AC477" i="5"/>
  <c r="AI196" i="5"/>
  <c r="BD196" i="5" s="1"/>
  <c r="BY196" i="5" s="1"/>
  <c r="AC196" i="5"/>
  <c r="AX196" i="5" s="1"/>
  <c r="AI907" i="5"/>
  <c r="BD907" i="5" s="1"/>
  <c r="AH907" i="5"/>
  <c r="AE779" i="5"/>
  <c r="AZ779" i="5" s="1"/>
  <c r="AB779" i="5"/>
  <c r="AW779" i="5"/>
  <c r="AC777" i="5"/>
  <c r="AX777" i="5" s="1"/>
  <c r="BS777" i="5" s="1"/>
  <c r="AG777" i="5"/>
  <c r="AF231" i="5"/>
  <c r="BA231" i="5" s="1"/>
  <c r="AL231" i="5"/>
  <c r="BG231" i="5" s="1"/>
  <c r="CB231" i="5"/>
  <c r="AF267" i="5"/>
  <c r="BA267" i="5" s="1"/>
  <c r="BV267" i="5" s="1"/>
  <c r="AG267" i="5"/>
  <c r="BB267" i="5" s="1"/>
  <c r="BW267" i="5" s="1"/>
  <c r="AP306" i="5"/>
  <c r="BK306" i="5" s="1"/>
  <c r="AG306" i="5"/>
  <c r="BB306" i="5" s="1"/>
  <c r="BW306" i="5" s="1"/>
  <c r="BF491" i="5"/>
  <c r="CA491" i="5" s="1"/>
  <c r="AK491" i="5"/>
  <c r="AO491" i="5"/>
  <c r="BJ491" i="5" s="1"/>
  <c r="CE491" i="5" s="1"/>
  <c r="AA501" i="5"/>
  <c r="AV501" i="5" s="1"/>
  <c r="X501" i="5"/>
  <c r="AS501" i="5" s="1"/>
  <c r="AI167" i="5"/>
  <c r="BD167" i="5" s="1"/>
  <c r="BJ167" i="5"/>
  <c r="AO167" i="5"/>
  <c r="Y241" i="5"/>
  <c r="AT241" i="5"/>
  <c r="BO241" i="5" s="1"/>
  <c r="AH241" i="5"/>
  <c r="BC241" i="5" s="1"/>
  <c r="Y757" i="5"/>
  <c r="AT757" i="5" s="1"/>
  <c r="AC757" i="5"/>
  <c r="AX757" i="5" s="1"/>
  <c r="AM708" i="5"/>
  <c r="BH708" i="5" s="1"/>
  <c r="Z708" i="5"/>
  <c r="AU708" i="5" s="1"/>
  <c r="AO728" i="5"/>
  <c r="BJ728" i="5" s="1"/>
  <c r="CE728" i="5" s="1"/>
  <c r="AG728" i="5"/>
  <c r="BB728" i="5" s="1"/>
  <c r="AA613" i="5"/>
  <c r="AV613" i="5"/>
  <c r="BQ613" i="5"/>
  <c r="CH613" i="5"/>
  <c r="W613" i="5"/>
  <c r="AR613" i="5" s="1"/>
  <c r="AN259" i="5"/>
  <c r="AB259" i="5"/>
  <c r="AW259" i="5"/>
  <c r="AP889" i="5"/>
  <c r="BK889" i="5" s="1"/>
  <c r="AL889" i="5"/>
  <c r="BG889" i="5" s="1"/>
  <c r="Y572" i="5"/>
  <c r="BO572" i="5" s="1"/>
  <c r="AT572" i="5"/>
  <c r="AL572" i="5"/>
  <c r="BG572" i="5" s="1"/>
  <c r="AF879" i="5"/>
  <c r="BA879" i="5" s="1"/>
  <c r="AC879" i="5"/>
  <c r="AX879" i="5" s="1"/>
  <c r="AI367" i="5"/>
  <c r="BD367" i="5" s="1"/>
  <c r="BY367" i="5" s="1"/>
  <c r="X367" i="5"/>
  <c r="AS367" i="5"/>
  <c r="Y712" i="5"/>
  <c r="AJ712" i="5"/>
  <c r="Y592" i="5"/>
  <c r="AT592" i="5" s="1"/>
  <c r="AM592" i="5"/>
  <c r="BH592" i="5"/>
  <c r="CC592" i="5" s="1"/>
  <c r="AM692" i="5"/>
  <c r="BH692" i="5" s="1"/>
  <c r="Z692" i="5"/>
  <c r="AU692" i="5"/>
  <c r="AH397" i="5"/>
  <c r="BC397" i="5"/>
  <c r="BP397" i="5"/>
  <c r="Z397" i="5"/>
  <c r="AU397" i="5" s="1"/>
  <c r="AP870" i="5"/>
  <c r="BK870" i="5" s="1"/>
  <c r="W870" i="5"/>
  <c r="AR870" i="5"/>
  <c r="CH870" i="5"/>
  <c r="AA522" i="5"/>
  <c r="AV522" i="5" s="1"/>
  <c r="AG522" i="5"/>
  <c r="BB522" i="5" s="1"/>
  <c r="AI222" i="5"/>
  <c r="BD222" i="5"/>
  <c r="BY222" i="5" s="1"/>
  <c r="Z222" i="5"/>
  <c r="AU222" i="5" s="1"/>
  <c r="AK95" i="5"/>
  <c r="BF95" i="5" s="1"/>
  <c r="AL95" i="5"/>
  <c r="AF345" i="5"/>
  <c r="BA345" i="5" s="1"/>
  <c r="BV345" i="5" s="1"/>
  <c r="AL345" i="5"/>
  <c r="BG345" i="5"/>
  <c r="CB345" i="5" s="1"/>
  <c r="AT937" i="5"/>
  <c r="BO937" i="5"/>
  <c r="Y937" i="5"/>
  <c r="AH937" i="5"/>
  <c r="BC937" i="5"/>
  <c r="BX937" i="5" s="1"/>
  <c r="AD827" i="5"/>
  <c r="AY827" i="5" s="1"/>
  <c r="AC827" i="5"/>
  <c r="AX827" i="5" s="1"/>
  <c r="AT927" i="5"/>
  <c r="Y927" i="5"/>
  <c r="AX927" i="5"/>
  <c r="AC927" i="5"/>
  <c r="AE541" i="5"/>
  <c r="AZ541" i="5" s="1"/>
  <c r="Z541" i="5"/>
  <c r="AU541" i="5" s="1"/>
  <c r="AH699" i="5"/>
  <c r="BC699" i="5" s="1"/>
  <c r="AG699" i="5"/>
  <c r="AF705" i="5"/>
  <c r="BA705" i="5" s="1"/>
  <c r="W705" i="5"/>
  <c r="AR705" i="5" s="1"/>
  <c r="CH705" i="5"/>
  <c r="AK807" i="5"/>
  <c r="BF807" i="5" s="1"/>
  <c r="AG807" i="5"/>
  <c r="BB807" i="5" s="1"/>
  <c r="AA673" i="5"/>
  <c r="AV673" i="5" s="1"/>
  <c r="AO673" i="5"/>
  <c r="AI543" i="5"/>
  <c r="BD543" i="5" s="1"/>
  <c r="W543" i="5"/>
  <c r="CH543" i="5"/>
  <c r="AD173" i="5"/>
  <c r="X173" i="5"/>
  <c r="AS173" i="5" s="1"/>
  <c r="BN173" i="5" s="1"/>
  <c r="AA593" i="5"/>
  <c r="AH593" i="5"/>
  <c r="BC593" i="5" s="1"/>
  <c r="BX593" i="5" s="1"/>
  <c r="AF623" i="5"/>
  <c r="BA623" i="5"/>
  <c r="BV623" i="5"/>
  <c r="AM623" i="5"/>
  <c r="BH623" i="5" s="1"/>
  <c r="AA780" i="5"/>
  <c r="AV780" i="5" s="1"/>
  <c r="BQ780" i="5" s="1"/>
  <c r="X780" i="5"/>
  <c r="AS780" i="5" s="1"/>
  <c r="BN780" i="5"/>
  <c r="AM747" i="5"/>
  <c r="BH747" i="5" s="1"/>
  <c r="W747" i="5"/>
  <c r="CH747" i="5"/>
  <c r="AC859" i="5"/>
  <c r="AB859" i="5"/>
  <c r="AW859" i="5" s="1"/>
  <c r="AA193" i="5"/>
  <c r="AG193" i="5"/>
  <c r="BF931" i="5"/>
  <c r="AK931" i="5"/>
  <c r="CB931" i="5"/>
  <c r="AL931" i="5"/>
  <c r="BG931" i="5" s="1"/>
  <c r="AK984" i="5"/>
  <c r="AL984" i="5"/>
  <c r="BG984" i="5" s="1"/>
  <c r="AF684" i="5"/>
  <c r="BA684" i="5" s="1"/>
  <c r="AU684" i="5"/>
  <c r="Z684" i="5"/>
  <c r="AN901" i="5"/>
  <c r="BI901" i="5" s="1"/>
  <c r="CD901" i="5" s="1"/>
  <c r="AG901" i="5"/>
  <c r="BB901" i="5" s="1"/>
  <c r="AD701" i="5"/>
  <c r="AY701" i="5" s="1"/>
  <c r="BT701" i="5" s="1"/>
  <c r="Z701" i="5"/>
  <c r="AI791" i="5"/>
  <c r="AH791" i="5"/>
  <c r="BC791" i="5" s="1"/>
  <c r="AI243" i="5"/>
  <c r="BD243" i="5" s="1"/>
  <c r="BY243" i="5" s="1"/>
  <c r="BJ243" i="5"/>
  <c r="AO243" i="5"/>
  <c r="AM329" i="5"/>
  <c r="BH329" i="5" s="1"/>
  <c r="Z329" i="5"/>
  <c r="AO922" i="5"/>
  <c r="BJ922" i="5"/>
  <c r="AG922" i="5"/>
  <c r="BB922" i="5" s="1"/>
  <c r="AK882" i="5"/>
  <c r="BF882" i="5"/>
  <c r="CA882" i="5" s="1"/>
  <c r="AL882" i="5"/>
  <c r="BG882" i="5"/>
  <c r="AP872" i="5"/>
  <c r="CH872" i="5"/>
  <c r="W872" i="5"/>
  <c r="AR872" i="5" s="1"/>
  <c r="Y978" i="5"/>
  <c r="AE978" i="5"/>
  <c r="AZ978" i="5" s="1"/>
  <c r="BU978" i="5" s="1"/>
  <c r="AI645" i="5"/>
  <c r="BD645" i="5" s="1"/>
  <c r="AO645" i="5"/>
  <c r="BJ645" i="5"/>
  <c r="CE645" i="5" s="1"/>
  <c r="AI349" i="5"/>
  <c r="BD349" i="5" s="1"/>
  <c r="AO349" i="5"/>
  <c r="AN214" i="5"/>
  <c r="BI214" i="5" s="1"/>
  <c r="CD214" i="5" s="1"/>
  <c r="AO214" i="5"/>
  <c r="BJ214" i="5" s="1"/>
  <c r="AV350" i="5"/>
  <c r="BQ350" i="5" s="1"/>
  <c r="AA350" i="5"/>
  <c r="X350" i="5"/>
  <c r="AA460" i="5"/>
  <c r="AV460" i="5" s="1"/>
  <c r="BQ460" i="5" s="1"/>
  <c r="AC460" i="5"/>
  <c r="AX460" i="5"/>
  <c r="X516" i="5"/>
  <c r="BN516" i="5" s="1"/>
  <c r="AS516" i="5"/>
  <c r="W516" i="5"/>
  <c r="CH516" i="5"/>
  <c r="Z420" i="5"/>
  <c r="AU420" i="5" s="1"/>
  <c r="BP420" i="5" s="1"/>
  <c r="AB420" i="5"/>
  <c r="AW420" i="5" s="1"/>
  <c r="AK556" i="5"/>
  <c r="AB556" i="5"/>
  <c r="AW556" i="5" s="1"/>
  <c r="BR556" i="5" s="1"/>
  <c r="AF626" i="5"/>
  <c r="AG626" i="5"/>
  <c r="BB626" i="5" s="1"/>
  <c r="AP793" i="5"/>
  <c r="CE793" i="5"/>
  <c r="AO793" i="5"/>
  <c r="BJ793" i="5" s="1"/>
  <c r="AN149" i="5"/>
  <c r="BG149" i="5"/>
  <c r="CB149" i="5" s="1"/>
  <c r="AL149" i="5"/>
  <c r="AF470" i="5"/>
  <c r="AE470" i="5"/>
  <c r="AZ470" i="5" s="1"/>
  <c r="AD616" i="5"/>
  <c r="AY616" i="5" s="1"/>
  <c r="AO616" i="5"/>
  <c r="BJ616" i="5" s="1"/>
  <c r="AF943" i="5"/>
  <c r="BA943" i="5" s="1"/>
  <c r="AH943" i="5"/>
  <c r="BC943" i="5" s="1"/>
  <c r="BX943" i="5" s="1"/>
  <c r="Y450" i="5"/>
  <c r="AT450" i="5" s="1"/>
  <c r="AJ450" i="5"/>
  <c r="BE450" i="5" s="1"/>
  <c r="AO430" i="5"/>
  <c r="BJ430" i="5" s="1"/>
  <c r="AG430" i="5"/>
  <c r="BB430" i="5"/>
  <c r="X330" i="5"/>
  <c r="AS330" i="5" s="1"/>
  <c r="AL330" i="5"/>
  <c r="BG330" i="5" s="1"/>
  <c r="AP697" i="5"/>
  <c r="CF697" i="5" s="1"/>
  <c r="BK697" i="5"/>
  <c r="AG697" i="5"/>
  <c r="BB697" i="5" s="1"/>
  <c r="BW697" i="5"/>
  <c r="BA440" i="5"/>
  <c r="AF440" i="5"/>
  <c r="AJ440" i="5"/>
  <c r="BE440" i="5" s="1"/>
  <c r="BZ440" i="5" s="1"/>
  <c r="AA954" i="5"/>
  <c r="AV954" i="5" s="1"/>
  <c r="Z954" i="5"/>
  <c r="AU954" i="5" s="1"/>
  <c r="BP954" i="5" s="1"/>
  <c r="AF1013" i="5"/>
  <c r="AR1013" i="5"/>
  <c r="W1013" i="5"/>
  <c r="CH1013" i="5"/>
  <c r="AV656" i="5"/>
  <c r="BQ656" i="5" s="1"/>
  <c r="AA656" i="5"/>
  <c r="W656" i="5"/>
  <c r="CH656" i="5"/>
  <c r="AD606" i="5"/>
  <c r="AY606" i="5"/>
  <c r="AO606" i="5"/>
  <c r="BJ606" i="5" s="1"/>
  <c r="AD566" i="5"/>
  <c r="AY566" i="5" s="1"/>
  <c r="AH566" i="5"/>
  <c r="BC566" i="5" s="1"/>
  <c r="AD873" i="5"/>
  <c r="BT873" i="5" s="1"/>
  <c r="AY873" i="5"/>
  <c r="AH873" i="5"/>
  <c r="BC873" i="5" s="1"/>
  <c r="AC1012" i="5"/>
  <c r="W1012" i="5"/>
  <c r="CH1012" i="5"/>
  <c r="AC457" i="5"/>
  <c r="AX457" i="5" s="1"/>
  <c r="W457" i="5"/>
  <c r="CH457" i="5"/>
  <c r="AP479" i="5"/>
  <c r="BK479" i="5" s="1"/>
  <c r="AE479" i="5"/>
  <c r="AZ479" i="5" s="1"/>
  <c r="AK555" i="5"/>
  <c r="BF555" i="5" s="1"/>
  <c r="AE555" i="5"/>
  <c r="AY975" i="5"/>
  <c r="AD975" i="5"/>
  <c r="AG975" i="5"/>
  <c r="Y852" i="5"/>
  <c r="AT852" i="5" s="1"/>
  <c r="AE852" i="5"/>
  <c r="AZ852" i="5" s="1"/>
  <c r="AA52" i="5"/>
  <c r="AV52" i="5" s="1"/>
  <c r="AE52" i="5"/>
  <c r="AZ52" i="5" s="1"/>
  <c r="AF846" i="5"/>
  <c r="BA846" i="5" s="1"/>
  <c r="BV846" i="5" s="1"/>
  <c r="Z846" i="5"/>
  <c r="AD560" i="5"/>
  <c r="AY560" i="5" s="1"/>
  <c r="AM560" i="5"/>
  <c r="BH560" i="5" s="1"/>
  <c r="AD248" i="5"/>
  <c r="AY248" i="5" s="1"/>
  <c r="BT248" i="5"/>
  <c r="X248" i="5"/>
  <c r="AS248" i="5" s="1"/>
  <c r="AH918" i="5"/>
  <c r="BC918" i="5" s="1"/>
  <c r="CH918" i="5"/>
  <c r="W918" i="5"/>
  <c r="X138" i="5"/>
  <c r="AS138" i="5" s="1"/>
  <c r="BN138" i="5" s="1"/>
  <c r="AB138" i="5"/>
  <c r="AP251" i="5"/>
  <c r="BK251" i="5" s="1"/>
  <c r="CF251" i="5" s="1"/>
  <c r="AE251" i="5"/>
  <c r="AZ251" i="5" s="1"/>
  <c r="BK842" i="5"/>
  <c r="CF842" i="5" s="1"/>
  <c r="AP842" i="5"/>
  <c r="Z842" i="5"/>
  <c r="AU842" i="5" s="1"/>
  <c r="BP842" i="5" s="1"/>
  <c r="AP932" i="5"/>
  <c r="BK932" i="5" s="1"/>
  <c r="AL932" i="5"/>
  <c r="BG932" i="5" s="1"/>
  <c r="Y802" i="5"/>
  <c r="AT802" i="5" s="1"/>
  <c r="AO802" i="5"/>
  <c r="BJ802" i="5" s="1"/>
  <c r="AD615" i="5"/>
  <c r="AY615" i="5"/>
  <c r="AC615" i="5"/>
  <c r="AX615" i="5" s="1"/>
  <c r="BS615" i="5" s="1"/>
  <c r="AD220" i="5"/>
  <c r="X220" i="5"/>
  <c r="AS220" i="5" s="1"/>
  <c r="BN220" i="5" s="1"/>
  <c r="AX300" i="5"/>
  <c r="BS300" i="5" s="1"/>
  <c r="AC300" i="5"/>
  <c r="W300" i="5"/>
  <c r="CH300" i="5"/>
  <c r="X763" i="5"/>
  <c r="AS763" i="5"/>
  <c r="BN763" i="5" s="1"/>
  <c r="Z763" i="5"/>
  <c r="AU763" i="5" s="1"/>
  <c r="AD252" i="5"/>
  <c r="AG252" i="5"/>
  <c r="BB252" i="5" s="1"/>
  <c r="AK716" i="5"/>
  <c r="AB716" i="5"/>
  <c r="AW716" i="5"/>
  <c r="BR716" i="5" s="1"/>
  <c r="AK804" i="5"/>
  <c r="BF804" i="5" s="1"/>
  <c r="AO804" i="5"/>
  <c r="BJ804" i="5" s="1"/>
  <c r="CE804" i="5" s="1"/>
  <c r="AK411" i="5"/>
  <c r="BF411" i="5" s="1"/>
  <c r="Z411" i="5"/>
  <c r="AU411" i="5" s="1"/>
  <c r="AF371" i="5"/>
  <c r="BA371" i="5" s="1"/>
  <c r="CH371" i="5"/>
  <c r="W371" i="5"/>
  <c r="Y686" i="5"/>
  <c r="AT686" i="5" s="1"/>
  <c r="AC686" i="5"/>
  <c r="AX686" i="5" s="1"/>
  <c r="AV966" i="5"/>
  <c r="AA966" i="5"/>
  <c r="BQ966" i="5" s="1"/>
  <c r="X966" i="5"/>
  <c r="AS966" i="5" s="1"/>
  <c r="AD480" i="5"/>
  <c r="AY480" i="5" s="1"/>
  <c r="AC480" i="5"/>
  <c r="AX480" i="5" s="1"/>
  <c r="AO883" i="5"/>
  <c r="BJ883" i="5"/>
  <c r="CE883" i="5"/>
  <c r="AG883" i="5"/>
  <c r="BB883" i="5"/>
  <c r="AM546" i="5"/>
  <c r="CH546" i="5"/>
  <c r="W546" i="5"/>
  <c r="AR546" i="5"/>
  <c r="AA495" i="5"/>
  <c r="AV495" i="5" s="1"/>
  <c r="AE495" i="5"/>
  <c r="AZ495" i="5" s="1"/>
  <c r="BU495" i="5" s="1"/>
  <c r="AP526" i="5"/>
  <c r="BK526" i="5"/>
  <c r="CF526" i="5" s="1"/>
  <c r="Z526" i="5"/>
  <c r="AU526" i="5" s="1"/>
  <c r="BP526" i="5" s="1"/>
  <c r="AF813" i="5"/>
  <c r="BA813" i="5" s="1"/>
  <c r="AE813" i="5"/>
  <c r="AF923" i="5"/>
  <c r="BV923" i="5" s="1"/>
  <c r="BA923" i="5"/>
  <c r="CE923" i="5"/>
  <c r="AO923" i="5"/>
  <c r="BJ923" i="5" s="1"/>
  <c r="AD249" i="5"/>
  <c r="AJ249" i="5"/>
  <c r="BE249" i="5"/>
  <c r="BZ249" i="5" s="1"/>
  <c r="AD197" i="5"/>
  <c r="X197" i="5"/>
  <c r="AS197" i="5" s="1"/>
  <c r="BN197" i="5" s="1"/>
  <c r="AF765" i="5"/>
  <c r="BA765" i="5" s="1"/>
  <c r="AC765" i="5"/>
  <c r="AX765" i="5" s="1"/>
  <c r="BS765" i="5" s="1"/>
  <c r="Y775" i="5"/>
  <c r="AC775" i="5"/>
  <c r="AC312" i="5"/>
  <c r="AG312" i="5"/>
  <c r="AO422" i="5"/>
  <c r="BJ422" i="5" s="1"/>
  <c r="CH422" i="5"/>
  <c r="W422" i="5"/>
  <c r="AI71" i="5"/>
  <c r="BD71" i="5" s="1"/>
  <c r="AL71" i="5"/>
  <c r="BG71" i="5"/>
  <c r="CB71" i="5" s="1"/>
  <c r="AN92" i="5"/>
  <c r="BI92" i="5"/>
  <c r="CD92" i="5"/>
  <c r="AB92" i="5"/>
  <c r="AW92" i="5" s="1"/>
  <c r="BR92" i="5"/>
  <c r="AD915" i="5"/>
  <c r="AY915" i="5" s="1"/>
  <c r="AE915" i="5"/>
  <c r="AZ915" i="5" s="1"/>
  <c r="AA815" i="5"/>
  <c r="AV815" i="5" s="1"/>
  <c r="AO815" i="5"/>
  <c r="BJ815" i="5" s="1"/>
  <c r="CA488" i="5"/>
  <c r="AK488" i="5"/>
  <c r="BF488" i="5" s="1"/>
  <c r="AJ488" i="5"/>
  <c r="BE488" i="5" s="1"/>
  <c r="AP452" i="5"/>
  <c r="BK452" i="5" s="1"/>
  <c r="AJ452" i="5"/>
  <c r="BE452" i="5" s="1"/>
  <c r="AA865" i="5"/>
  <c r="AV865" i="5" s="1"/>
  <c r="X865" i="5"/>
  <c r="AN282" i="5"/>
  <c r="AC282" i="5"/>
  <c r="AX282" i="5" s="1"/>
  <c r="AO995" i="5"/>
  <c r="BB995" i="5"/>
  <c r="BW995" i="5" s="1"/>
  <c r="AG995" i="5"/>
  <c r="AK969" i="5"/>
  <c r="BF969" i="5" s="1"/>
  <c r="AL969" i="5"/>
  <c r="BG969" i="5"/>
  <c r="AP540" i="5"/>
  <c r="BK540" i="5" s="1"/>
  <c r="Z540" i="5"/>
  <c r="AU540" i="5" s="1"/>
  <c r="AF753" i="5"/>
  <c r="BA753" i="5" s="1"/>
  <c r="AJ753" i="5"/>
  <c r="BE753" i="5" s="1"/>
  <c r="BZ753" i="5" s="1"/>
  <c r="AD713" i="5"/>
  <c r="AY713" i="5"/>
  <c r="BT713" i="5" s="1"/>
  <c r="Z713" i="5"/>
  <c r="AU713" i="5" s="1"/>
  <c r="AD898" i="5"/>
  <c r="AY898" i="5" s="1"/>
  <c r="BT898" i="5" s="1"/>
  <c r="AE898" i="5"/>
  <c r="AZ898" i="5" s="1"/>
  <c r="AD818" i="5"/>
  <c r="AY818" i="5" s="1"/>
  <c r="X818" i="5"/>
  <c r="AS818" i="5" s="1"/>
  <c r="AK294" i="5"/>
  <c r="BF294" i="5" s="1"/>
  <c r="AM294" i="5"/>
  <c r="BH294" i="5" s="1"/>
  <c r="CC294" i="5" s="1"/>
  <c r="AM74" i="5"/>
  <c r="CC74" i="5" s="1"/>
  <c r="BH74" i="5"/>
  <c r="CH74" i="5"/>
  <c r="W74" i="5"/>
  <c r="AR74" i="5" s="1"/>
  <c r="AH264" i="5"/>
  <c r="BC264" i="5" s="1"/>
  <c r="BX264" i="5" s="1"/>
  <c r="AL264" i="5"/>
  <c r="CA464" i="5"/>
  <c r="AK464" i="5"/>
  <c r="BF464" i="5" s="1"/>
  <c r="AB464" i="5"/>
  <c r="AW464" i="5"/>
  <c r="BR464" i="5" s="1"/>
  <c r="Y630" i="5"/>
  <c r="AT630" i="5" s="1"/>
  <c r="CH630" i="5"/>
  <c r="W630" i="5"/>
  <c r="AR630" i="5"/>
  <c r="AA530" i="5"/>
  <c r="Z530" i="5"/>
  <c r="AU530" i="5" s="1"/>
  <c r="AA570" i="5"/>
  <c r="AV570" i="5" s="1"/>
  <c r="AE570" i="5"/>
  <c r="AZ570" i="5" s="1"/>
  <c r="AP950" i="5"/>
  <c r="BK950" i="5" s="1"/>
  <c r="CF950" i="5" s="1"/>
  <c r="AG950" i="5"/>
  <c r="BB950" i="5" s="1"/>
  <c r="BW950" i="5" s="1"/>
  <c r="AD158" i="5"/>
  <c r="AO158" i="5"/>
  <c r="BJ158" i="5" s="1"/>
  <c r="AD703" i="5"/>
  <c r="AY703" i="5"/>
  <c r="AS703" i="5"/>
  <c r="X703" i="5"/>
  <c r="Y128" i="5"/>
  <c r="AT128" i="5" s="1"/>
  <c r="AJ128" i="5"/>
  <c r="BE128" i="5" s="1"/>
  <c r="AH798" i="5"/>
  <c r="AL798" i="5"/>
  <c r="BG798" i="5" s="1"/>
  <c r="CB798" i="5" s="1"/>
  <c r="AC228" i="5"/>
  <c r="AX228" i="5" s="1"/>
  <c r="AB228" i="5"/>
  <c r="AW228" i="5"/>
  <c r="AK828" i="5"/>
  <c r="AG828" i="5"/>
  <c r="AA104" i="5"/>
  <c r="AV104" i="5" s="1"/>
  <c r="BQ104" i="5" s="1"/>
  <c r="AG104" i="5"/>
  <c r="BB104" i="5"/>
  <c r="AK24" i="5"/>
  <c r="BF24" i="5" s="1"/>
  <c r="AJ24" i="5"/>
  <c r="Y304" i="5"/>
  <c r="AT304" i="5" s="1"/>
  <c r="BO304" i="5" s="1"/>
  <c r="AB304" i="5"/>
  <c r="AW304" i="5" s="1"/>
  <c r="BR304" i="5" s="1"/>
  <c r="AF314" i="5"/>
  <c r="BA314" i="5" s="1"/>
  <c r="BJ314" i="5"/>
  <c r="AO314" i="5"/>
  <c r="AD848" i="5"/>
  <c r="AO848" i="5"/>
  <c r="BJ848" i="5" s="1"/>
  <c r="CE848" i="5" s="1"/>
  <c r="Y999" i="5"/>
  <c r="AT999" i="5"/>
  <c r="BO999" i="5"/>
  <c r="AM999" i="5"/>
  <c r="BH999" i="5" s="1"/>
  <c r="CC999" i="5" s="1"/>
  <c r="Y680" i="5"/>
  <c r="AC680" i="5"/>
  <c r="AX680" i="5" s="1"/>
  <c r="AC979" i="5"/>
  <c r="AX979" i="5" s="1"/>
  <c r="AG979" i="5"/>
  <c r="BB979" i="5"/>
  <c r="BW979" i="5" s="1"/>
  <c r="AC550" i="5"/>
  <c r="AX550" i="5" s="1"/>
  <c r="BS550" i="5"/>
  <c r="AB550" i="5"/>
  <c r="AW550" i="5" s="1"/>
  <c r="BR550" i="5" s="1"/>
  <c r="AP878" i="5"/>
  <c r="BK878" i="5" s="1"/>
  <c r="AB878" i="5"/>
  <c r="AW878" i="5"/>
  <c r="BR878" i="5" s="1"/>
  <c r="AF650" i="5"/>
  <c r="BA650" i="5" s="1"/>
  <c r="Z650" i="5"/>
  <c r="AU650" i="5" s="1"/>
  <c r="AP960" i="5"/>
  <c r="X960" i="5"/>
  <c r="AS960" i="5" s="1"/>
  <c r="BN960" i="5" s="1"/>
  <c r="AN590" i="5"/>
  <c r="BI590" i="5" s="1"/>
  <c r="AB590" i="5"/>
  <c r="BR590" i="5" s="1"/>
  <c r="AW590" i="5"/>
  <c r="Y858" i="5"/>
  <c r="AT858" i="5" s="1"/>
  <c r="AJ858" i="5"/>
  <c r="BE858" i="5" s="1"/>
  <c r="AI208" i="5"/>
  <c r="BD208" i="5"/>
  <c r="AO208" i="5"/>
  <c r="AP948" i="5"/>
  <c r="AE948" i="5"/>
  <c r="AZ948" i="5" s="1"/>
  <c r="Y788" i="5"/>
  <c r="AT788" i="5" s="1"/>
  <c r="X788" i="5"/>
  <c r="AS788" i="5" s="1"/>
  <c r="BN788" i="5" s="1"/>
  <c r="AH114" i="5"/>
  <c r="BC114" i="5"/>
  <c r="AG114" i="5"/>
  <c r="BB114" i="5" s="1"/>
  <c r="BW114" i="5" s="1"/>
  <c r="AO44" i="5"/>
  <c r="BJ44" i="5" s="1"/>
  <c r="CE44" i="5" s="1"/>
  <c r="AG44" i="5"/>
  <c r="BB44" i="5" s="1"/>
  <c r="BW44" i="5" s="1"/>
  <c r="AK384" i="5"/>
  <c r="BF384" i="5" s="1"/>
  <c r="AB384" i="5"/>
  <c r="AK94" i="5"/>
  <c r="Z94" i="5"/>
  <c r="AU94" i="5" s="1"/>
  <c r="BP94" i="5" s="1"/>
  <c r="AN344" i="5"/>
  <c r="BI344" i="5" s="1"/>
  <c r="CD344" i="5" s="1"/>
  <c r="AL344" i="5"/>
  <c r="BG344" i="5" s="1"/>
  <c r="AA610" i="5"/>
  <c r="AV610" i="5" s="1"/>
  <c r="AL610" i="5"/>
  <c r="BG610" i="5" s="1"/>
  <c r="CB610" i="5"/>
  <c r="AN723" i="5"/>
  <c r="AJ723" i="5"/>
  <c r="Y939" i="5"/>
  <c r="AT939" i="5"/>
  <c r="AE939" i="5"/>
  <c r="AZ939" i="5" s="1"/>
  <c r="Y77" i="5"/>
  <c r="AT77" i="5" s="1"/>
  <c r="X77" i="5"/>
  <c r="AD612" i="5"/>
  <c r="AY612" i="5" s="1"/>
  <c r="BT612" i="5" s="1"/>
  <c r="AC612" i="5"/>
  <c r="AX612" i="5" s="1"/>
  <c r="AH221" i="5"/>
  <c r="BC221" i="5" s="1"/>
  <c r="AB221" i="5"/>
  <c r="AW221" i="5" s="1"/>
  <c r="AH296" i="5"/>
  <c r="BC296" i="5" s="1"/>
  <c r="AU296" i="5"/>
  <c r="Z296" i="5"/>
  <c r="AK887" i="5"/>
  <c r="BF887" i="5"/>
  <c r="CA887" i="5" s="1"/>
  <c r="AJ887" i="5"/>
  <c r="BE887" i="5" s="1"/>
  <c r="BZ887" i="5" s="1"/>
  <c r="AK298" i="5"/>
  <c r="BF298" i="5"/>
  <c r="CA298" i="5" s="1"/>
  <c r="AB298" i="5"/>
  <c r="AW298" i="5"/>
  <c r="AF664" i="5"/>
  <c r="BA664" i="5" s="1"/>
  <c r="AG664" i="5"/>
  <c r="BB664" i="5" s="1"/>
  <c r="AF574" i="5"/>
  <c r="BA574" i="5" s="1"/>
  <c r="AJ574" i="5"/>
  <c r="AI564" i="5"/>
  <c r="BD564" i="5" s="1"/>
  <c r="Z564" i="5"/>
  <c r="AU564" i="5" s="1"/>
  <c r="AF544" i="5"/>
  <c r="BA544" i="5"/>
  <c r="Z544" i="5"/>
  <c r="AI746" i="5"/>
  <c r="BD746" i="5" s="1"/>
  <c r="X746" i="5"/>
  <c r="AS746" i="5" s="1"/>
  <c r="BN746" i="5" s="1"/>
  <c r="AD118" i="5"/>
  <c r="AY118" i="5"/>
  <c r="BT118" i="5"/>
  <c r="AM118" i="5"/>
  <c r="BH118" i="5"/>
  <c r="BC182" i="5"/>
  <c r="BX182" i="5" s="1"/>
  <c r="AH182" i="5"/>
  <c r="CH182" i="5"/>
  <c r="W182" i="5"/>
  <c r="AM911" i="5"/>
  <c r="AG911" i="5"/>
  <c r="AF140" i="5"/>
  <c r="BA140" i="5" s="1"/>
  <c r="AG140" i="5"/>
  <c r="AP958" i="5"/>
  <c r="BK958" i="5" s="1"/>
  <c r="W958" i="5"/>
  <c r="CH958" i="5"/>
  <c r="AR958" i="5"/>
  <c r="AK378" i="5"/>
  <c r="BF378" i="5" s="1"/>
  <c r="Z378" i="5"/>
  <c r="Y594" i="5"/>
  <c r="AT594" i="5" s="1"/>
  <c r="AO594" i="5"/>
  <c r="BJ594" i="5" s="1"/>
  <c r="CE594" i="5" s="1"/>
  <c r="AP604" i="5"/>
  <c r="W604" i="5"/>
  <c r="AR604" i="5"/>
  <c r="CH604" i="5"/>
  <c r="AN792" i="5"/>
  <c r="BI792" i="5" s="1"/>
  <c r="CD792" i="5" s="1"/>
  <c r="AO792" i="5"/>
  <c r="BJ792" i="5"/>
  <c r="AA822" i="5"/>
  <c r="AV822" i="5" s="1"/>
  <c r="AM822" i="5"/>
  <c r="BH822" i="5" s="1"/>
  <c r="CC822" i="5" s="1"/>
  <c r="Y832" i="5"/>
  <c r="AT832" i="5" s="1"/>
  <c r="AM832" i="5"/>
  <c r="BH832" i="5" s="1"/>
  <c r="AS605" i="5"/>
  <c r="BN605" i="5"/>
  <c r="X605" i="5"/>
  <c r="Z605" i="5"/>
  <c r="AM665" i="5"/>
  <c r="AG665" i="5"/>
  <c r="AA429" i="5"/>
  <c r="BQ429" i="5" s="1"/>
  <c r="AV429" i="5"/>
  <c r="AB429" i="5"/>
  <c r="AW429" i="5" s="1"/>
  <c r="BR429" i="5" s="1"/>
  <c r="AP359" i="5"/>
  <c r="BK359" i="5" s="1"/>
  <c r="AB359" i="5"/>
  <c r="AW359" i="5" s="1"/>
  <c r="BD449" i="5"/>
  <c r="AI449" i="5"/>
  <c r="AO449" i="5"/>
  <c r="BJ449" i="5" s="1"/>
  <c r="AN762" i="5"/>
  <c r="BI762" i="5" s="1"/>
  <c r="CD762" i="5" s="1"/>
  <c r="AJ762" i="5"/>
  <c r="BE762" i="5" s="1"/>
  <c r="BZ762" i="5" s="1"/>
  <c r="AF156" i="5"/>
  <c r="BA156" i="5" s="1"/>
  <c r="AC156" i="5"/>
  <c r="AX156" i="5"/>
  <c r="BS156" i="5"/>
  <c r="Y655" i="5"/>
  <c r="AT655" i="5" s="1"/>
  <c r="BO655" i="5" s="1"/>
  <c r="AE655" i="5"/>
  <c r="AZ655" i="5" s="1"/>
  <c r="Y227" i="5"/>
  <c r="AT227" i="5" s="1"/>
  <c r="AM227" i="5"/>
  <c r="BH227" i="5" s="1"/>
  <c r="AD172" i="5"/>
  <c r="AY172" i="5"/>
  <c r="BT172" i="5" s="1"/>
  <c r="BC172" i="5"/>
  <c r="BX172" i="5" s="1"/>
  <c r="AH172" i="5"/>
  <c r="X1003" i="5"/>
  <c r="AS1003" i="5" s="1"/>
  <c r="BN1003" i="5"/>
  <c r="AB1003" i="5"/>
  <c r="AH201" i="5"/>
  <c r="AB201" i="5"/>
  <c r="AA143" i="5"/>
  <c r="AV143" i="5" s="1"/>
  <c r="AB143" i="5"/>
  <c r="AW143" i="5" s="1"/>
  <c r="BR143" i="5" s="1"/>
  <c r="AP409" i="5"/>
  <c r="AL409" i="5"/>
  <c r="BG409" i="5" s="1"/>
  <c r="CB409" i="5" s="1"/>
  <c r="AN459" i="5"/>
  <c r="BI459" i="5" s="1"/>
  <c r="AG459" i="5"/>
  <c r="BB459" i="5" s="1"/>
  <c r="AI159" i="5"/>
  <c r="BD159" i="5" s="1"/>
  <c r="BB159" i="5"/>
  <c r="BW159" i="5" s="1"/>
  <c r="AG159" i="5"/>
  <c r="AA369" i="5"/>
  <c r="AV369" i="5" s="1"/>
  <c r="BQ369" i="5" s="1"/>
  <c r="X369" i="5"/>
  <c r="AS369" i="5" s="1"/>
  <c r="AP389" i="5"/>
  <c r="BK389" i="5" s="1"/>
  <c r="BN389" i="5"/>
  <c r="X389" i="5"/>
  <c r="AS389" i="5" s="1"/>
  <c r="BQ327" i="5"/>
  <c r="AA327" i="5"/>
  <c r="AV327" i="5" s="1"/>
  <c r="AH327" i="5"/>
  <c r="BC327" i="5" s="1"/>
  <c r="BX327" i="5" s="1"/>
  <c r="AA134" i="5"/>
  <c r="AV134" i="5" s="1"/>
  <c r="AO134" i="5"/>
  <c r="BJ134" i="5" s="1"/>
  <c r="AC179" i="5"/>
  <c r="CH179" i="5"/>
  <c r="W179" i="5"/>
  <c r="AM75" i="5"/>
  <c r="AL75" i="5"/>
  <c r="BG75" i="5" s="1"/>
  <c r="CB75" i="5" s="1"/>
  <c r="AN27" i="5"/>
  <c r="BI27" i="5" s="1"/>
  <c r="AL27" i="5"/>
  <c r="CB27" i="5" s="1"/>
  <c r="BG27" i="5"/>
  <c r="AA930" i="5"/>
  <c r="AG930" i="5"/>
  <c r="BB930" i="5"/>
  <c r="BW930" i="5" s="1"/>
  <c r="AK959" i="5"/>
  <c r="BF959" i="5" s="1"/>
  <c r="CA959" i="5" s="1"/>
  <c r="AJ959" i="5"/>
  <c r="BE959" i="5" s="1"/>
  <c r="AP137" i="5"/>
  <c r="BK137" i="5" s="1"/>
  <c r="CF137" i="5" s="1"/>
  <c r="AO137" i="5"/>
  <c r="BJ137" i="5" s="1"/>
  <c r="AI961" i="5"/>
  <c r="BD961" i="5" s="1"/>
  <c r="AO961" i="5"/>
  <c r="AF468" i="5"/>
  <c r="W468" i="5"/>
  <c r="AR468" i="5" s="1"/>
  <c r="CH468" i="5"/>
  <c r="AD458" i="5"/>
  <c r="AY458" i="5" s="1"/>
  <c r="BT458" i="5" s="1"/>
  <c r="AJ458" i="5"/>
  <c r="AA38" i="5"/>
  <c r="AH38" i="5"/>
  <c r="BC38" i="5" s="1"/>
  <c r="BX38" i="5" s="1"/>
  <c r="X169" i="5"/>
  <c r="AL169" i="5"/>
  <c r="BG169" i="5" s="1"/>
  <c r="X418" i="5"/>
  <c r="CH418" i="5"/>
  <c r="W418" i="5"/>
  <c r="AK478" i="5"/>
  <c r="BF478" i="5" s="1"/>
  <c r="CA478" i="5" s="1"/>
  <c r="AL478" i="5"/>
  <c r="BG478" i="5" s="1"/>
  <c r="AF654" i="5"/>
  <c r="BA654" i="5" s="1"/>
  <c r="BV654" i="5" s="1"/>
  <c r="CH654" i="5"/>
  <c r="W654" i="5"/>
  <c r="AN781" i="5"/>
  <c r="BI781" i="5" s="1"/>
  <c r="CD781" i="5"/>
  <c r="AZ781" i="5"/>
  <c r="BU781" i="5" s="1"/>
  <c r="AE781" i="5"/>
  <c r="AI237" i="5"/>
  <c r="BD237" i="5" s="1"/>
  <c r="Z237" i="5"/>
  <c r="AU237" i="5" s="1"/>
  <c r="BF195" i="5"/>
  <c r="AK195" i="5"/>
  <c r="AO195" i="5"/>
  <c r="BJ195" i="5" s="1"/>
  <c r="CE195" i="5" s="1"/>
  <c r="AA368" i="5"/>
  <c r="AJ368" i="5"/>
  <c r="BE368" i="5" s="1"/>
  <c r="AA634" i="5"/>
  <c r="AC634" i="5"/>
  <c r="AX634" i="5"/>
  <c r="BS634" i="5" s="1"/>
  <c r="AI644" i="5"/>
  <c r="BD644" i="5" s="1"/>
  <c r="BY644" i="5" s="1"/>
  <c r="AH644" i="5"/>
  <c r="BC644" i="5" s="1"/>
  <c r="BX644" i="5" s="1"/>
  <c r="AH405" i="5"/>
  <c r="BC405" i="5" s="1"/>
  <c r="BX405" i="5" s="1"/>
  <c r="AB405" i="5"/>
  <c r="AW405" i="5" s="1"/>
  <c r="X970" i="5"/>
  <c r="AS970" i="5" s="1"/>
  <c r="AU970" i="5"/>
  <c r="BP970" i="5" s="1"/>
  <c r="Z970" i="5"/>
  <c r="AK163" i="5"/>
  <c r="AL163" i="5"/>
  <c r="BG163" i="5" s="1"/>
  <c r="AP603" i="5"/>
  <c r="BK603" i="5" s="1"/>
  <c r="Z603" i="5"/>
  <c r="AU603" i="5" s="1"/>
  <c r="BP603" i="5" s="1"/>
  <c r="AK968" i="5"/>
  <c r="BF968" i="5" s="1"/>
  <c r="Z968" i="5"/>
  <c r="AU968" i="5"/>
  <c r="BP968" i="5" s="1"/>
  <c r="AP983" i="5"/>
  <c r="AU983" i="5"/>
  <c r="Z983" i="5"/>
  <c r="AF287" i="5"/>
  <c r="AO287" i="5"/>
  <c r="BJ287" i="5" s="1"/>
  <c r="AA973" i="5"/>
  <c r="AM973" i="5"/>
  <c r="BH973" i="5" s="1"/>
  <c r="AD620" i="5"/>
  <c r="AY620" i="5" s="1"/>
  <c r="BT620" i="5" s="1"/>
  <c r="AC620" i="5"/>
  <c r="AX620" i="5" s="1"/>
  <c r="AA908" i="5"/>
  <c r="AV908" i="5" s="1"/>
  <c r="AM908" i="5"/>
  <c r="AC325" i="5"/>
  <c r="AG325" i="5"/>
  <c r="BB325" i="5" s="1"/>
  <c r="AC487" i="5"/>
  <c r="AX487" i="5" s="1"/>
  <c r="BS487" i="5" s="1"/>
  <c r="CH487" i="5"/>
  <c r="W487" i="5"/>
  <c r="AR487" i="5" s="1"/>
  <c r="AF899" i="5"/>
  <c r="BA899" i="5" s="1"/>
  <c r="BV899" i="5" s="1"/>
  <c r="BW899" i="5"/>
  <c r="AG899" i="5"/>
  <c r="BB899" i="5" s="1"/>
  <c r="AK286" i="5"/>
  <c r="BF286" i="5" s="1"/>
  <c r="AE286" i="5"/>
  <c r="AZ286" i="5" s="1"/>
  <c r="AI395" i="5"/>
  <c r="BD395" i="5" s="1"/>
  <c r="AG395" i="5"/>
  <c r="BB395" i="5" s="1"/>
  <c r="Y820" i="5"/>
  <c r="AT820" i="5"/>
  <c r="BO820" i="5" s="1"/>
  <c r="AJ820" i="5"/>
  <c r="BE820" i="5" s="1"/>
  <c r="BZ820" i="5" s="1"/>
  <c r="AI456" i="5"/>
  <c r="AE456" i="5"/>
  <c r="AZ456" i="5" s="1"/>
  <c r="AP601" i="5"/>
  <c r="X601" i="5"/>
  <c r="AS601" i="5" s="1"/>
  <c r="AI144" i="5"/>
  <c r="BD144" i="5" s="1"/>
  <c r="AO144" i="5"/>
  <c r="BJ144" i="5"/>
  <c r="AD1014" i="5"/>
  <c r="AY1014" i="5" s="1"/>
  <c r="AX1014" i="5"/>
  <c r="AC1014" i="5"/>
  <c r="AH949" i="5"/>
  <c r="BC949" i="5"/>
  <c r="AG949" i="5"/>
  <c r="BB949" i="5" s="1"/>
  <c r="AM278" i="5"/>
  <c r="BH278" i="5" s="1"/>
  <c r="CC278" i="5" s="1"/>
  <c r="Z278" i="5"/>
  <c r="AU278" i="5" s="1"/>
  <c r="AP99" i="5"/>
  <c r="BK99" i="5" s="1"/>
  <c r="W99" i="5"/>
  <c r="CH99" i="5"/>
  <c r="AF1000" i="5"/>
  <c r="BA1000" i="5"/>
  <c r="BV1000" i="5" s="1"/>
  <c r="Z1000" i="5"/>
  <c r="AU1000" i="5" s="1"/>
  <c r="BP1000" i="5" s="1"/>
  <c r="AK399" i="5"/>
  <c r="AU399" i="5"/>
  <c r="BP399" i="5" s="1"/>
  <c r="Z399" i="5"/>
  <c r="AP262" i="5"/>
  <c r="AE262" i="5"/>
  <c r="AZ262" i="5" s="1"/>
  <c r="Y413" i="5"/>
  <c r="AT413" i="5"/>
  <c r="X413" i="5"/>
  <c r="AS413" i="5" s="1"/>
  <c r="BN413" i="5" s="1"/>
  <c r="AY599" i="5"/>
  <c r="BT599" i="5" s="1"/>
  <c r="AD599" i="5"/>
  <c r="AO599" i="5"/>
  <c r="BJ599" i="5" s="1"/>
  <c r="CE599" i="5" s="1"/>
  <c r="Y374" i="5"/>
  <c r="AT374" i="5" s="1"/>
  <c r="AC374" i="5"/>
  <c r="AX374" i="5" s="1"/>
  <c r="BS374" i="5" s="1"/>
  <c r="Y868" i="5"/>
  <c r="AT868" i="5" s="1"/>
  <c r="BO868" i="5" s="1"/>
  <c r="X868" i="5"/>
  <c r="AS868" i="5" s="1"/>
  <c r="AM660" i="5"/>
  <c r="BH660" i="5" s="1"/>
  <c r="AB660" i="5"/>
  <c r="AW660" i="5"/>
  <c r="AH510" i="5"/>
  <c r="BC510" i="5" s="1"/>
  <c r="BX510" i="5" s="1"/>
  <c r="AG510" i="5"/>
  <c r="BB510" i="5" s="1"/>
  <c r="AP238" i="5"/>
  <c r="AL238" i="5"/>
  <c r="BG238" i="5" s="1"/>
  <c r="AN254" i="5"/>
  <c r="BI254" i="5" s="1"/>
  <c r="Z254" i="5"/>
  <c r="AU254" i="5" s="1"/>
  <c r="AN715" i="5"/>
  <c r="BI715" i="5" s="1"/>
  <c r="AG715" i="5"/>
  <c r="BB715" i="5" s="1"/>
  <c r="AN917" i="5"/>
  <c r="AE917" i="5"/>
  <c r="AP492" i="5"/>
  <c r="BK492" i="5" s="1"/>
  <c r="CF492" i="5" s="1"/>
  <c r="CH492" i="5"/>
  <c r="W492" i="5"/>
  <c r="AR492" i="5" s="1"/>
  <c r="AF760" i="5"/>
  <c r="BA760" i="5" s="1"/>
  <c r="BV760" i="5" s="1"/>
  <c r="AJ760" i="5"/>
  <c r="AI1011" i="5"/>
  <c r="BD1011" i="5" s="1"/>
  <c r="AC1011" i="5"/>
  <c r="AX1011" i="5"/>
  <c r="AI1016" i="5"/>
  <c r="BD1016" i="5" s="1"/>
  <c r="BY1016" i="5" s="1"/>
  <c r="AH1016" i="5"/>
  <c r="BC1016" i="5" s="1"/>
  <c r="BX1016" i="5"/>
  <c r="X258" i="5"/>
  <c r="AS258" i="5" s="1"/>
  <c r="BN258" i="5" s="1"/>
  <c r="AB258" i="5"/>
  <c r="AW258" i="5" s="1"/>
  <c r="AH390" i="5"/>
  <c r="BC390" i="5" s="1"/>
  <c r="W390" i="5"/>
  <c r="CH390" i="5"/>
  <c r="AR390" i="5"/>
  <c r="AF843" i="5"/>
  <c r="Z843" i="5"/>
  <c r="AU843" i="5" s="1"/>
  <c r="BP843" i="5" s="1"/>
  <c r="AK587" i="5"/>
  <c r="CA587" i="5" s="1"/>
  <c r="BF587" i="5"/>
  <c r="AG587" i="5"/>
  <c r="BB587" i="5" s="1"/>
  <c r="BW587" i="5" s="1"/>
  <c r="AF80" i="5"/>
  <c r="BA80" i="5"/>
  <c r="BV80" i="5" s="1"/>
  <c r="AO80" i="5"/>
  <c r="BJ80" i="5" s="1"/>
  <c r="AK361" i="5"/>
  <c r="BF361" i="5"/>
  <c r="CA361" i="5" s="1"/>
  <c r="AB361" i="5"/>
  <c r="AF844" i="5"/>
  <c r="BA844" i="5" s="1"/>
  <c r="AZ844" i="5"/>
  <c r="BU844" i="5" s="1"/>
  <c r="AE844" i="5"/>
  <c r="BA194" i="5"/>
  <c r="AF194" i="5"/>
  <c r="BU194" i="5"/>
  <c r="AZ194" i="5"/>
  <c r="AE194" i="5"/>
  <c r="Y130" i="5"/>
  <c r="AT130" i="5"/>
  <c r="BO130" i="5"/>
  <c r="AE130" i="5"/>
  <c r="AZ130" i="5" s="1"/>
  <c r="BU130" i="5" s="1"/>
  <c r="AI525" i="5"/>
  <c r="BD525" i="5" s="1"/>
  <c r="BY525" i="5" s="1"/>
  <c r="AM525" i="5"/>
  <c r="BH525" i="5"/>
  <c r="AM772" i="5"/>
  <c r="W772" i="5"/>
  <c r="AR772" i="5" s="1"/>
  <c r="BM772" i="5" s="1"/>
  <c r="CH772" i="5"/>
  <c r="AH736" i="5"/>
  <c r="BC736" i="5"/>
  <c r="BX736" i="5" s="1"/>
  <c r="W736" i="5"/>
  <c r="CH736" i="5"/>
  <c r="AK720" i="5"/>
  <c r="BF720" i="5" s="1"/>
  <c r="CA720" i="5" s="1"/>
  <c r="AB720" i="5"/>
  <c r="AW720" i="5"/>
  <c r="AF535" i="5"/>
  <c r="AL535" i="5"/>
  <c r="BG535" i="5" s="1"/>
  <c r="Y951" i="5"/>
  <c r="AT951" i="5" s="1"/>
  <c r="BR951" i="5"/>
  <c r="AB951" i="5"/>
  <c r="AW951" i="5" s="1"/>
  <c r="AK469" i="5"/>
  <c r="BF469" i="5" s="1"/>
  <c r="CA469" i="5" s="1"/>
  <c r="AO469" i="5"/>
  <c r="AF49" i="5"/>
  <c r="BA49" i="5"/>
  <c r="BV49" i="5" s="1"/>
  <c r="BZ49" i="5"/>
  <c r="AJ49" i="5"/>
  <c r="BE49" i="5" s="1"/>
  <c r="AD494" i="5"/>
  <c r="AY494" i="5" s="1"/>
  <c r="X494" i="5"/>
  <c r="AS494" i="5" s="1"/>
  <c r="BN494" i="5" s="1"/>
  <c r="Y299" i="5"/>
  <c r="AH299" i="5"/>
  <c r="BC299" i="5" s="1"/>
  <c r="AI419" i="5"/>
  <c r="AM419" i="5"/>
  <c r="AC834" i="5"/>
  <c r="AG834" i="5"/>
  <c r="AJ729" i="5"/>
  <c r="AB729" i="5"/>
  <c r="AW729" i="5" s="1"/>
  <c r="BQ30" i="5"/>
  <c r="AA30" i="5"/>
  <c r="AV30" i="5"/>
  <c r="AJ30" i="5"/>
  <c r="BE30" i="5" s="1"/>
  <c r="AN401" i="5"/>
  <c r="BI401" i="5" s="1"/>
  <c r="CD401" i="5"/>
  <c r="W401" i="5"/>
  <c r="AR401" i="5" s="1"/>
  <c r="CH401" i="5"/>
  <c r="Y101" i="5"/>
  <c r="AT101" i="5" s="1"/>
  <c r="BO101" i="5" s="1"/>
  <c r="AO101" i="5"/>
  <c r="BJ101" i="5" s="1"/>
  <c r="CE101" i="5"/>
  <c r="AK700" i="5"/>
  <c r="BF700" i="5"/>
  <c r="AJ700" i="5"/>
  <c r="BE700" i="5" s="1"/>
  <c r="AN934" i="5"/>
  <c r="BI934" i="5" s="1"/>
  <c r="AJ934" i="5"/>
  <c r="BE934" i="5" s="1"/>
  <c r="BZ934" i="5" s="1"/>
  <c r="AD20" i="5"/>
  <c r="AY20" i="5" s="1"/>
  <c r="BT20" i="5" s="1"/>
  <c r="X20" i="5"/>
  <c r="AS20" i="5" s="1"/>
  <c r="AD784" i="5"/>
  <c r="AY784" i="5" s="1"/>
  <c r="AC784" i="5"/>
  <c r="AX784" i="5"/>
  <c r="AA677" i="5"/>
  <c r="AV677" i="5" s="1"/>
  <c r="AM677" i="5"/>
  <c r="BH677" i="5" s="1"/>
  <c r="BS181" i="5"/>
  <c r="AC181" i="5"/>
  <c r="AX181" i="5" s="1"/>
  <c r="AL181" i="5"/>
  <c r="BG181" i="5" s="1"/>
  <c r="AM91" i="5"/>
  <c r="BH91" i="5" s="1"/>
  <c r="AL91" i="5"/>
  <c r="BQ261" i="5"/>
  <c r="AA261" i="5"/>
  <c r="AV261" i="5" s="1"/>
  <c r="AB261" i="5"/>
  <c r="AW261" i="5" s="1"/>
  <c r="AD223" i="5"/>
  <c r="AY223" i="5" s="1"/>
  <c r="AL223" i="5"/>
  <c r="BG223" i="5" s="1"/>
  <c r="CB223" i="5" s="1"/>
  <c r="AK874" i="5"/>
  <c r="AJ874" i="5"/>
  <c r="BE874" i="5" s="1"/>
  <c r="AA936" i="5"/>
  <c r="Z936" i="5"/>
  <c r="AD722" i="5"/>
  <c r="AC722" i="5"/>
  <c r="AX722" i="5" s="1"/>
  <c r="BS722" i="5" s="1"/>
  <c r="Y796" i="5"/>
  <c r="AT796" i="5" s="1"/>
  <c r="BO796" i="5" s="1"/>
  <c r="AM796" i="5"/>
  <c r="X926" i="5"/>
  <c r="AS926" i="5"/>
  <c r="BN926" i="5" s="1"/>
  <c r="AB926" i="5"/>
  <c r="AJ82" i="5"/>
  <c r="AL82" i="5"/>
  <c r="BG82" i="5" s="1"/>
  <c r="AK980" i="5"/>
  <c r="Z980" i="5"/>
  <c r="AU980" i="5" s="1"/>
  <c r="AP383" i="5"/>
  <c r="BK383" i="5" s="1"/>
  <c r="CF383" i="5" s="1"/>
  <c r="Z383" i="5"/>
  <c r="AU383" i="5" s="1"/>
  <c r="AD303" i="5"/>
  <c r="AY303" i="5" s="1"/>
  <c r="Z303" i="5"/>
  <c r="AU303" i="5" s="1"/>
  <c r="AN403" i="5"/>
  <c r="AE403" i="5"/>
  <c r="AZ403" i="5" s="1"/>
  <c r="BU403" i="5" s="1"/>
  <c r="AF509" i="5"/>
  <c r="BA509" i="5" s="1"/>
  <c r="BV509" i="5" s="1"/>
  <c r="AJ509" i="5"/>
  <c r="BE509" i="5" s="1"/>
  <c r="Y609" i="5"/>
  <c r="AT609" i="5" s="1"/>
  <c r="BO609" i="5" s="1"/>
  <c r="X609" i="5"/>
  <c r="AS609" i="5" s="1"/>
  <c r="AP499" i="5"/>
  <c r="BK499" i="5"/>
  <c r="X499" i="5"/>
  <c r="AS499" i="5" s="1"/>
  <c r="AA766" i="5"/>
  <c r="AV766" i="5"/>
  <c r="AC766" i="5"/>
  <c r="AM866" i="5"/>
  <c r="BH866" i="5"/>
  <c r="CC866" i="5" s="1"/>
  <c r="W866" i="5"/>
  <c r="CH866" i="5"/>
  <c r="AH946" i="5"/>
  <c r="BC946" i="5" s="1"/>
  <c r="AL946" i="5"/>
  <c r="AI709" i="5"/>
  <c r="BD709" i="5" s="1"/>
  <c r="BY709" i="5" s="1"/>
  <c r="AB709" i="5"/>
  <c r="AW709" i="5" s="1"/>
  <c r="AK263" i="5"/>
  <c r="AL263" i="5"/>
  <c r="BG263" i="5" s="1"/>
  <c r="CB263" i="5" s="1"/>
  <c r="AI463" i="5"/>
  <c r="BD463" i="5" s="1"/>
  <c r="AZ463" i="5"/>
  <c r="AE463" i="5"/>
  <c r="AF293" i="5"/>
  <c r="AG293" i="5"/>
  <c r="BB293" i="5" s="1"/>
  <c r="BW293" i="5"/>
  <c r="AI519" i="5"/>
  <c r="BG519" i="5"/>
  <c r="AL519" i="5"/>
  <c r="AA529" i="5"/>
  <c r="AV529" i="5" s="1"/>
  <c r="BQ529" i="5" s="1"/>
  <c r="AE529" i="5"/>
  <c r="AZ529" i="5" s="1"/>
  <c r="AF659" i="5"/>
  <c r="BA659" i="5" s="1"/>
  <c r="AX659" i="5"/>
  <c r="AC659" i="5"/>
  <c r="AT886" i="5"/>
  <c r="Y886" i="5"/>
  <c r="AC886" i="5"/>
  <c r="AX886" i="5" s="1"/>
  <c r="AH956" i="5"/>
  <c r="BC956" i="5" s="1"/>
  <c r="CH956" i="5"/>
  <c r="W956" i="5"/>
  <c r="BM956" i="5" s="1"/>
  <c r="AR956" i="5"/>
  <c r="AM751" i="5"/>
  <c r="BH751" i="5" s="1"/>
  <c r="Z751" i="5"/>
  <c r="AA253" i="5"/>
  <c r="AV253" i="5" s="1"/>
  <c r="W253" i="5"/>
  <c r="CH253" i="5"/>
  <c r="AK323" i="5"/>
  <c r="BF323" i="5" s="1"/>
  <c r="Z323" i="5"/>
  <c r="AU323" i="5" s="1"/>
  <c r="AF559" i="5"/>
  <c r="AO559" i="5"/>
  <c r="AN649" i="5"/>
  <c r="BI649" i="5" s="1"/>
  <c r="Z649" i="5"/>
  <c r="AU649" i="5" s="1"/>
  <c r="AK549" i="5"/>
  <c r="BF549" i="5" s="1"/>
  <c r="CA549" i="5" s="1"/>
  <c r="X549" i="5"/>
  <c r="AS549" i="5" s="1"/>
  <c r="AP776" i="5"/>
  <c r="BK776" i="5" s="1"/>
  <c r="AL776" i="5"/>
  <c r="BG776" i="5"/>
  <c r="AA738" i="5"/>
  <c r="AV738" i="5" s="1"/>
  <c r="AM738" i="5"/>
  <c r="BH738" i="5" s="1"/>
  <c r="AI669" i="5"/>
  <c r="BD669" i="5" s="1"/>
  <c r="BY669" i="5" s="1"/>
  <c r="X669" i="5"/>
  <c r="AS669" i="5" s="1"/>
  <c r="X952" i="5"/>
  <c r="AG952" i="5"/>
  <c r="X85" i="5"/>
  <c r="AS85" i="5" s="1"/>
  <c r="AG85" i="5"/>
  <c r="AI105" i="5"/>
  <c r="BD105" i="5"/>
  <c r="BY105" i="5" s="1"/>
  <c r="AG105" i="5"/>
  <c r="BB105" i="5" s="1"/>
  <c r="BW105" i="5" s="1"/>
  <c r="AD426" i="5"/>
  <c r="BT426" i="5" s="1"/>
  <c r="AY426" i="5"/>
  <c r="AO426" i="5"/>
  <c r="Y582" i="5"/>
  <c r="AT582" i="5" s="1"/>
  <c r="AJ582" i="5"/>
  <c r="BE582" i="5" s="1"/>
  <c r="AA250" i="5"/>
  <c r="AV250" i="5" s="1"/>
  <c r="BQ250" i="5" s="1"/>
  <c r="AG250" i="5"/>
  <c r="BB250" i="5" s="1"/>
  <c r="AA503" i="5"/>
  <c r="AV503" i="5" s="1"/>
  <c r="BQ503" i="5"/>
  <c r="AJ503" i="5"/>
  <c r="AY29" i="5"/>
  <c r="AD29" i="5"/>
  <c r="BT29" i="5"/>
  <c r="X29" i="5"/>
  <c r="AS29" i="5" s="1"/>
  <c r="AD831" i="5"/>
  <c r="AS831" i="5"/>
  <c r="X831" i="5"/>
  <c r="AI308" i="5"/>
  <c r="BD308" i="5"/>
  <c r="BY308" i="5" s="1"/>
  <c r="AO308" i="5"/>
  <c r="AH614" i="5"/>
  <c r="AL614" i="5"/>
  <c r="BG614" i="5"/>
  <c r="CB614" i="5"/>
  <c r="AC624" i="5"/>
  <c r="AX624" i="5" s="1"/>
  <c r="CH624" i="5"/>
  <c r="W624" i="5"/>
  <c r="AR624" i="5" s="1"/>
  <c r="BM624" i="5" s="1"/>
  <c r="AD871" i="5"/>
  <c r="AY871" i="5" s="1"/>
  <c r="AE871" i="5"/>
  <c r="AZ871" i="5" s="1"/>
  <c r="AN821" i="5"/>
  <c r="BI821" i="5" s="1"/>
  <c r="CD821" i="5" s="1"/>
  <c r="AB821" i="5"/>
  <c r="AW821" i="5" s="1"/>
  <c r="AA921" i="5"/>
  <c r="AV921" i="5" s="1"/>
  <c r="AO921" i="5"/>
  <c r="BJ921" i="5" s="1"/>
  <c r="CE921" i="5" s="1"/>
  <c r="AP387" i="5"/>
  <c r="BK387" i="5" s="1"/>
  <c r="AJ387" i="5"/>
  <c r="BE387" i="5" s="1"/>
  <c r="AN396" i="5"/>
  <c r="BI396" i="5" s="1"/>
  <c r="AE396" i="5"/>
  <c r="AZ396" i="5" s="1"/>
  <c r="BU396" i="5" s="1"/>
  <c r="AD787" i="5"/>
  <c r="AY787" i="5" s="1"/>
  <c r="AO787" i="5"/>
  <c r="Y839" i="5"/>
  <c r="AH839" i="5"/>
  <c r="BC839" i="5" s="1"/>
  <c r="AD521" i="5"/>
  <c r="AY521" i="5" s="1"/>
  <c r="AC521" i="5"/>
  <c r="AX521" i="5" s="1"/>
  <c r="AC563" i="5"/>
  <c r="AX563" i="5" s="1"/>
  <c r="Z563" i="5"/>
  <c r="AU563" i="5" s="1"/>
  <c r="BP563" i="5" s="1"/>
  <c r="AH631" i="5"/>
  <c r="AL631" i="5"/>
  <c r="AK437" i="5"/>
  <c r="BF437" i="5"/>
  <c r="CA437" i="5" s="1"/>
  <c r="AG437" i="5"/>
  <c r="BB437" i="5"/>
  <c r="BW437" i="5" s="1"/>
  <c r="BQ126" i="5"/>
  <c r="AA126" i="5"/>
  <c r="AV126" i="5" s="1"/>
  <c r="AE126" i="5"/>
  <c r="AZ126" i="5" s="1"/>
  <c r="AI737" i="5"/>
  <c r="BD737" i="5" s="1"/>
  <c r="AG737" i="5"/>
  <c r="BB737" i="5"/>
  <c r="BW737" i="5" s="1"/>
  <c r="BF573" i="5"/>
  <c r="CA573" i="5" s="1"/>
  <c r="AK573" i="5"/>
  <c r="AO573" i="5"/>
  <c r="BJ573" i="5" s="1"/>
  <c r="CE573" i="5" s="1"/>
  <c r="AK513" i="5"/>
  <c r="BF513" i="5" s="1"/>
  <c r="CA513" i="5" s="1"/>
  <c r="AJ513" i="5"/>
  <c r="BE513" i="5"/>
  <c r="AD124" i="5"/>
  <c r="AO124" i="5"/>
  <c r="BJ124" i="5" s="1"/>
  <c r="AP145" i="5"/>
  <c r="BK145" i="5" s="1"/>
  <c r="CF145" i="5" s="1"/>
  <c r="AE145" i="5"/>
  <c r="AZ145" i="5" s="1"/>
  <c r="AI333" i="5"/>
  <c r="BD333" i="5" s="1"/>
  <c r="AH333" i="5"/>
  <c r="BC333" i="5"/>
  <c r="BX333" i="5" s="1"/>
  <c r="BH273" i="5"/>
  <c r="AM273" i="5"/>
  <c r="CC273" i="5" s="1"/>
  <c r="BG273" i="5"/>
  <c r="CB273" i="5" s="1"/>
  <c r="AL273" i="5"/>
  <c r="AC670" i="5"/>
  <c r="AX670" i="5" s="1"/>
  <c r="CH670" i="5"/>
  <c r="W670" i="5"/>
  <c r="AF188" i="5"/>
  <c r="BA188" i="5" s="1"/>
  <c r="AG188" i="5"/>
  <c r="BB188" i="5"/>
  <c r="AK520" i="5"/>
  <c r="BF520" i="5" s="1"/>
  <c r="AL520" i="5"/>
  <c r="BG520" i="5" s="1"/>
  <c r="AF274" i="5"/>
  <c r="BA274" i="5" s="1"/>
  <c r="Z274" i="5"/>
  <c r="AN434" i="5"/>
  <c r="BZ434" i="5"/>
  <c r="BE434" i="5"/>
  <c r="AJ434" i="5"/>
  <c r="AI974" i="5"/>
  <c r="BD974" i="5" s="1"/>
  <c r="AO974" i="5"/>
  <c r="BJ974" i="5" s="1"/>
  <c r="AI551" i="5"/>
  <c r="AH551" i="5"/>
  <c r="BC551" i="5"/>
  <c r="BX551" i="5"/>
  <c r="AD260" i="5"/>
  <c r="AY260" i="5" s="1"/>
  <c r="BT260" i="5" s="1"/>
  <c r="AX260" i="5"/>
  <c r="AC260" i="5"/>
  <c r="AD35" i="5"/>
  <c r="AY35" i="5" s="1"/>
  <c r="AC35" i="5"/>
  <c r="AM496" i="5"/>
  <c r="BH496" i="5" s="1"/>
  <c r="CH496" i="5"/>
  <c r="W496" i="5"/>
  <c r="AC497" i="5"/>
  <c r="AX497" i="5" s="1"/>
  <c r="BS497" i="5" s="1"/>
  <c r="W497" i="5"/>
  <c r="CH497" i="5"/>
  <c r="AN694" i="5"/>
  <c r="BI694" i="5"/>
  <c r="CD694" i="5" s="1"/>
  <c r="W694" i="5"/>
  <c r="AR694" i="5" s="1"/>
  <c r="CH694" i="5"/>
  <c r="AK730" i="5"/>
  <c r="BF730" i="5"/>
  <c r="CA730" i="5" s="1"/>
  <c r="CH730" i="5"/>
  <c r="W730" i="5"/>
  <c r="AR730" i="5" s="1"/>
  <c r="AA717" i="5"/>
  <c r="AO717" i="5"/>
  <c r="BJ717" i="5" s="1"/>
  <c r="CE717" i="5" s="1"/>
  <c r="Y240" i="5"/>
  <c r="AE240" i="5"/>
  <c r="AZ240" i="5" s="1"/>
  <c r="AD987" i="5"/>
  <c r="AY987" i="5" s="1"/>
  <c r="AB987" i="5"/>
  <c r="AW987" i="5" s="1"/>
  <c r="BR987" i="5" s="1"/>
  <c r="AI211" i="5"/>
  <c r="BD211" i="5" s="1"/>
  <c r="BY211" i="5" s="1"/>
  <c r="AO211" i="5"/>
  <c r="BJ211" i="5" s="1"/>
  <c r="CE211" i="5" s="1"/>
  <c r="AI338" i="5"/>
  <c r="BD338" i="5" s="1"/>
  <c r="AJ338" i="5"/>
  <c r="BE338" i="5" s="1"/>
  <c r="Y358" i="5"/>
  <c r="AT358" i="5" s="1"/>
  <c r="CC358" i="5"/>
  <c r="AM358" i="5"/>
  <c r="BH358" i="5" s="1"/>
  <c r="X224" i="5"/>
  <c r="AS224" i="5" s="1"/>
  <c r="AR224" i="5"/>
  <c r="CH224" i="5"/>
  <c r="W224" i="5"/>
  <c r="AH893" i="5"/>
  <c r="BC893" i="5" s="1"/>
  <c r="Z893" i="5"/>
  <c r="AU893" i="5" s="1"/>
  <c r="AK100" i="5"/>
  <c r="BF100" i="5" s="1"/>
  <c r="CA100" i="5" s="1"/>
  <c r="Z100" i="5"/>
  <c r="AD710" i="5"/>
  <c r="AY710" i="5" s="1"/>
  <c r="W710" i="5"/>
  <c r="AR710" i="5" s="1"/>
  <c r="BM710" i="5" s="1"/>
  <c r="CH710" i="5"/>
  <c r="AD596" i="5"/>
  <c r="BT596" i="5" s="1"/>
  <c r="AY596" i="5"/>
  <c r="AE596" i="5"/>
  <c r="AN991" i="5"/>
  <c r="BI991" i="5" s="1"/>
  <c r="CD991" i="5" s="1"/>
  <c r="AE991" i="5"/>
  <c r="AD233" i="5"/>
  <c r="AY233" i="5" s="1"/>
  <c r="X233" i="5"/>
  <c r="AS233" i="5" s="1"/>
  <c r="BN233" i="5"/>
  <c r="AI58" i="5"/>
  <c r="BD58" i="5" s="1"/>
  <c r="BY58" i="5" s="1"/>
  <c r="AM58" i="5"/>
  <c r="BH58" i="5" s="1"/>
  <c r="Y935" i="5"/>
  <c r="AT935" i="5"/>
  <c r="AC935" i="5"/>
  <c r="AX935" i="5" s="1"/>
  <c r="BS935" i="5" s="1"/>
  <c r="Y142" i="5"/>
  <c r="AT142" i="5" s="1"/>
  <c r="X142" i="5"/>
  <c r="AS142" i="5"/>
  <c r="X292" i="5"/>
  <c r="AS292" i="5" s="1"/>
  <c r="BR292" i="5"/>
  <c r="AW292" i="5"/>
  <c r="AB292" i="5"/>
  <c r="X226" i="5"/>
  <c r="AS226" i="5" s="1"/>
  <c r="BN226" i="5" s="1"/>
  <c r="CH226" i="5"/>
  <c r="W226" i="5"/>
  <c r="AA392" i="5"/>
  <c r="AV392" i="5" s="1"/>
  <c r="BQ392" i="5" s="1"/>
  <c r="AG392" i="5"/>
  <c r="BB392" i="5"/>
  <c r="BW392" i="5" s="1"/>
  <c r="AF462" i="5"/>
  <c r="BA462" i="5" s="1"/>
  <c r="AG462" i="5"/>
  <c r="BB462" i="5" s="1"/>
  <c r="AF795" i="5"/>
  <c r="BA795" i="5" s="1"/>
  <c r="W795" i="5"/>
  <c r="CH795" i="5"/>
  <c r="AR795" i="5"/>
  <c r="BM795" i="5" s="1"/>
  <c r="AN442" i="5"/>
  <c r="BI442" i="5" s="1"/>
  <c r="AG442" i="5"/>
  <c r="BB442" i="5" s="1"/>
  <c r="BW442" i="5" s="1"/>
  <c r="Y895" i="5"/>
  <c r="AT895" i="5" s="1"/>
  <c r="AE895" i="5"/>
  <c r="AZ895" i="5" s="1"/>
  <c r="BU895" i="5" s="1"/>
  <c r="AP748" i="5"/>
  <c r="AC748" i="5"/>
  <c r="AX748" i="5" s="1"/>
  <c r="Y518" i="5"/>
  <c r="AT518" i="5" s="1"/>
  <c r="AO518" i="5"/>
  <c r="BJ518" i="5"/>
  <c r="AI200" i="5"/>
  <c r="BD200" i="5" s="1"/>
  <c r="BY200" i="5" s="1"/>
  <c r="BC200" i="5"/>
  <c r="AH200" i="5"/>
  <c r="AH342" i="5"/>
  <c r="BC342" i="5" s="1"/>
  <c r="Z342" i="5"/>
  <c r="AU342" i="5" s="1"/>
  <c r="AX332" i="5"/>
  <c r="AC332" i="5"/>
  <c r="Z332" i="5"/>
  <c r="AU332" i="5"/>
  <c r="BP332" i="5" s="1"/>
  <c r="AN302" i="5"/>
  <c r="AL302" i="5"/>
  <c r="BG302" i="5" s="1"/>
  <c r="AP688" i="5"/>
  <c r="BG688" i="5"/>
  <c r="CB688" i="5" s="1"/>
  <c r="AL688" i="5"/>
  <c r="Y598" i="5"/>
  <c r="AT598" i="5" s="1"/>
  <c r="BO598" i="5" s="1"/>
  <c r="AO598" i="5"/>
  <c r="AN432" i="5"/>
  <c r="AO432" i="5"/>
  <c r="AK41" i="5"/>
  <c r="BF41" i="5" s="1"/>
  <c r="CA41" i="5" s="1"/>
  <c r="X41" i="5"/>
  <c r="AP732" i="5"/>
  <c r="BK732" i="5" s="1"/>
  <c r="CF732" i="5" s="1"/>
  <c r="AJ732" i="5"/>
  <c r="BE732" i="5" s="1"/>
  <c r="Y905" i="5"/>
  <c r="AT905" i="5" s="1"/>
  <c r="AH905" i="5"/>
  <c r="BC905" i="5"/>
  <c r="Y825" i="5"/>
  <c r="AT825" i="5" s="1"/>
  <c r="BO825" i="5" s="1"/>
  <c r="AX825" i="5"/>
  <c r="AC825" i="5"/>
  <c r="AM272" i="5"/>
  <c r="AG272" i="5"/>
  <c r="BB272" i="5" s="1"/>
  <c r="BW272" i="5" s="1"/>
  <c r="AM242" i="5"/>
  <c r="BH242" i="5" s="1"/>
  <c r="AB242" i="5"/>
  <c r="AW242" i="5"/>
  <c r="BR242" i="5" s="1"/>
  <c r="AK578" i="5"/>
  <c r="BF578" i="5" s="1"/>
  <c r="AL578" i="5"/>
  <c r="BG578" i="5" s="1"/>
  <c r="AA638" i="5"/>
  <c r="AV638" i="5" s="1"/>
  <c r="BQ638" i="5" s="1"/>
  <c r="CH638" i="5"/>
  <c r="W638" i="5"/>
  <c r="AR638" i="5" s="1"/>
  <c r="BM638" i="5"/>
  <c r="AF618" i="5"/>
  <c r="BA618" i="5" s="1"/>
  <c r="AJ618" i="5"/>
  <c r="AK81" i="5"/>
  <c r="BF81" i="5" s="1"/>
  <c r="AB81" i="5"/>
  <c r="AW81" i="5" s="1"/>
  <c r="BR81" i="5" s="1"/>
  <c r="AI61" i="5"/>
  <c r="BD61" i="5" s="1"/>
  <c r="AJ61" i="5"/>
  <c r="BE61" i="5" s="1"/>
  <c r="AF789" i="5"/>
  <c r="BA789" i="5" s="1"/>
  <c r="X789" i="5"/>
  <c r="AS789" i="5" s="1"/>
  <c r="AA744" i="5"/>
  <c r="AV744" i="5" s="1"/>
  <c r="AE744" i="5"/>
  <c r="AZ744" i="5" s="1"/>
  <c r="BU744" i="5" s="1"/>
  <c r="AD770" i="5"/>
  <c r="AY770" i="5"/>
  <c r="AM770" i="5"/>
  <c r="BH770" i="5" s="1"/>
  <c r="X257" i="5"/>
  <c r="AS257" i="5" s="1"/>
  <c r="W257" i="5"/>
  <c r="CH257" i="5"/>
  <c r="X702" i="5"/>
  <c r="AS702" i="5" s="1"/>
  <c r="BN702" i="5" s="1"/>
  <c r="AL702" i="5"/>
  <c r="BG702" i="5" s="1"/>
  <c r="CB702" i="5" s="1"/>
  <c r="AK682" i="5"/>
  <c r="BF682" i="5" s="1"/>
  <c r="CA682" i="5" s="1"/>
  <c r="AB682" i="5"/>
  <c r="AP115" i="5"/>
  <c r="Z115" i="5"/>
  <c r="AU115" i="5" s="1"/>
  <c r="AA365" i="5"/>
  <c r="AJ365" i="5"/>
  <c r="BE365" i="5" s="1"/>
  <c r="AA910" i="5"/>
  <c r="AV910" i="5" s="1"/>
  <c r="BQ910" i="5" s="1"/>
  <c r="AL910" i="5"/>
  <c r="BG910" i="5" s="1"/>
  <c r="CB910" i="5" s="1"/>
  <c r="Y947" i="5"/>
  <c r="AT947" i="5" s="1"/>
  <c r="BO947" i="5" s="1"/>
  <c r="BZ947" i="5"/>
  <c r="AJ947" i="5"/>
  <c r="BE947" i="5" s="1"/>
  <c r="AI406" i="5"/>
  <c r="AM406" i="5"/>
  <c r="BH406" i="5"/>
  <c r="CC406" i="5" s="1"/>
  <c r="CA26" i="5"/>
  <c r="AK26" i="5"/>
  <c r="BF26" i="5"/>
  <c r="AJ26" i="5"/>
  <c r="BE26" i="5" s="1"/>
  <c r="AA591" i="5"/>
  <c r="AV591" i="5" s="1"/>
  <c r="AX591" i="5"/>
  <c r="BS591" i="5" s="1"/>
  <c r="AC591" i="5"/>
  <c r="AH297" i="5"/>
  <c r="BC297" i="5" s="1"/>
  <c r="W297" i="5"/>
  <c r="CH297" i="5"/>
  <c r="X366" i="5"/>
  <c r="AG366" i="5"/>
  <c r="BB366" i="5" s="1"/>
  <c r="BA183" i="5"/>
  <c r="BV183" i="5" s="1"/>
  <c r="AF183" i="5"/>
  <c r="AB183" i="5"/>
  <c r="AW183" i="5" s="1"/>
  <c r="AN663" i="5"/>
  <c r="BI663" i="5" s="1"/>
  <c r="CD663" i="5" s="1"/>
  <c r="Z663" i="5"/>
  <c r="AU663" i="5" s="1"/>
  <c r="Y769" i="5"/>
  <c r="AJ769" i="5"/>
  <c r="BE769" i="5" s="1"/>
  <c r="AF860" i="5"/>
  <c r="BA860" i="5"/>
  <c r="BV860" i="5" s="1"/>
  <c r="BZ860" i="5"/>
  <c r="AJ860" i="5"/>
  <c r="BE860" i="5" s="1"/>
  <c r="AK642" i="5"/>
  <c r="AG642" i="5"/>
  <c r="BB642" i="5" s="1"/>
  <c r="AT435" i="5"/>
  <c r="BO435" i="5" s="1"/>
  <c r="Y435" i="5"/>
  <c r="AJ435" i="5"/>
  <c r="BE435" i="5" s="1"/>
  <c r="BZ435" i="5" s="1"/>
  <c r="AD317" i="5"/>
  <c r="AY317" i="5" s="1"/>
  <c r="BT317" i="5"/>
  <c r="AM317" i="5"/>
  <c r="BH317" i="5" s="1"/>
  <c r="CC317" i="5" s="1"/>
  <c r="Y67" i="5"/>
  <c r="AT67" i="5" s="1"/>
  <c r="BO67" i="5"/>
  <c r="AH67" i="5"/>
  <c r="BC67" i="5" s="1"/>
  <c r="AC741" i="5"/>
  <c r="AX741" i="5" s="1"/>
  <c r="AB741" i="5"/>
  <c r="AW741" i="5" s="1"/>
  <c r="BR741" i="5"/>
  <c r="AS800" i="5"/>
  <c r="BN800" i="5" s="1"/>
  <c r="X800" i="5"/>
  <c r="AG800" i="5"/>
  <c r="BB800" i="5" s="1"/>
  <c r="AP955" i="5"/>
  <c r="BK955" i="5" s="1"/>
  <c r="AE955" i="5"/>
  <c r="AZ955" i="5" s="1"/>
  <c r="AF176" i="5"/>
  <c r="BA176" i="5" s="1"/>
  <c r="BV176" i="5" s="1"/>
  <c r="AO176" i="5"/>
  <c r="AP25" i="5"/>
  <c r="BK25" i="5" s="1"/>
  <c r="AG25" i="5"/>
  <c r="AN1010" i="5"/>
  <c r="AG1010" i="5"/>
  <c r="BB1010" i="5" s="1"/>
  <c r="AK465" i="5"/>
  <c r="BF465" i="5" s="1"/>
  <c r="AJ465" i="5"/>
  <c r="BE465" i="5" s="1"/>
  <c r="BD718" i="5"/>
  <c r="AI718" i="5"/>
  <c r="AJ718" i="5"/>
  <c r="BE718" i="5" s="1"/>
  <c r="BY83" i="5"/>
  <c r="AI83" i="5"/>
  <c r="BD83" i="5" s="1"/>
  <c r="AM83" i="5"/>
  <c r="BH83" i="5"/>
  <c r="CC83" i="5" s="1"/>
  <c r="AD416" i="5"/>
  <c r="AY416" i="5" s="1"/>
  <c r="AM416" i="5"/>
  <c r="BH416" i="5" s="1"/>
  <c r="AO542" i="5"/>
  <c r="AB542" i="5"/>
  <c r="AW542" i="5" s="1"/>
  <c r="BR542" i="5" s="1"/>
  <c r="BC68" i="5"/>
  <c r="BX68" i="5" s="1"/>
  <c r="AH68" i="5"/>
  <c r="CH68" i="5"/>
  <c r="W68" i="5"/>
  <c r="AN533" i="5"/>
  <c r="BI533" i="5"/>
  <c r="CD533" i="5" s="1"/>
  <c r="W533" i="5"/>
  <c r="AR533" i="5" s="1"/>
  <c r="CH533" i="5"/>
  <c r="AF141" i="5"/>
  <c r="AB141" i="5"/>
  <c r="AW141" i="5" s="1"/>
  <c r="AI335" i="5"/>
  <c r="BD335" i="5" s="1"/>
  <c r="AB335" i="5"/>
  <c r="AW335" i="5"/>
  <c r="BR335" i="5" s="1"/>
  <c r="BF289" i="5"/>
  <c r="AK289" i="5"/>
  <c r="CA289" i="5" s="1"/>
  <c r="BE289" i="5"/>
  <c r="AJ289" i="5"/>
  <c r="BD484" i="5"/>
  <c r="BY484" i="5" s="1"/>
  <c r="AI484" i="5"/>
  <c r="AO484" i="5"/>
  <c r="BJ484" i="5" s="1"/>
  <c r="AI595" i="5"/>
  <c r="AE595" i="5"/>
  <c r="AP309" i="5"/>
  <c r="AM309" i="5"/>
  <c r="BH309" i="5" s="1"/>
  <c r="Y725" i="5"/>
  <c r="AT725" i="5"/>
  <c r="BO725" i="5" s="1"/>
  <c r="AM725" i="5"/>
  <c r="BH725" i="5"/>
  <c r="AX161" i="5"/>
  <c r="BS161" i="5" s="1"/>
  <c r="AC161" i="5"/>
  <c r="AW161" i="5"/>
  <c r="BR161" i="5" s="1"/>
  <c r="AB161" i="5"/>
  <c r="AM424" i="5"/>
  <c r="Z424" i="5"/>
  <c r="AU424" i="5" s="1"/>
  <c r="BP424" i="5" s="1"/>
  <c r="AK444" i="5"/>
  <c r="Z444" i="5"/>
  <c r="AF96" i="5"/>
  <c r="BA96" i="5"/>
  <c r="BV96" i="5" s="1"/>
  <c r="AO96" i="5"/>
  <c r="BJ96" i="5" s="1"/>
  <c r="AP311" i="5"/>
  <c r="BW311" i="5"/>
  <c r="AG311" i="5"/>
  <c r="BB311" i="5" s="1"/>
  <c r="AD940" i="5"/>
  <c r="AY940" i="5" s="1"/>
  <c r="AG940" i="5"/>
  <c r="BB940" i="5"/>
  <c r="BW940" i="5"/>
  <c r="AA714" i="5"/>
  <c r="AV714" i="5" s="1"/>
  <c r="BQ714" i="5" s="1"/>
  <c r="AO714" i="5"/>
  <c r="Y151" i="5"/>
  <c r="AT151" i="5" s="1"/>
  <c r="AL151" i="5"/>
  <c r="BG151" i="5" s="1"/>
  <c r="CB151" i="5" s="1"/>
  <c r="AF990" i="5"/>
  <c r="AZ990" i="5"/>
  <c r="AE990" i="5"/>
  <c r="AI234" i="5"/>
  <c r="AM234" i="5"/>
  <c r="BH234" i="5" s="1"/>
  <c r="AJ515" i="5"/>
  <c r="BE515" i="5" s="1"/>
  <c r="AB515" i="5"/>
  <c r="AW515" i="5" s="1"/>
  <c r="BC749" i="5"/>
  <c r="BX749" i="5"/>
  <c r="AH749" i="5"/>
  <c r="AB749" i="5"/>
  <c r="AW749" i="5" s="1"/>
  <c r="AP47" i="5"/>
  <c r="BK47" i="5" s="1"/>
  <c r="Z47" i="5"/>
  <c r="AU47" i="5" s="1"/>
  <c r="AK439" i="5"/>
  <c r="BF439" i="5"/>
  <c r="AL439" i="5"/>
  <c r="CB439" i="5" s="1"/>
  <c r="BG439" i="5"/>
  <c r="AF319" i="5"/>
  <c r="BA319" i="5" s="1"/>
  <c r="BV319" i="5" s="1"/>
  <c r="AL319" i="5"/>
  <c r="BG319" i="5" s="1"/>
  <c r="AI230" i="5"/>
  <c r="BD230" i="5" s="1"/>
  <c r="AO230" i="5"/>
  <c r="AY204" i="5"/>
  <c r="AD204" i="5"/>
  <c r="X204" i="5"/>
  <c r="AI794" i="5"/>
  <c r="BD794" i="5" s="1"/>
  <c r="BY794" i="5" s="1"/>
  <c r="BC794" i="5"/>
  <c r="AH794" i="5"/>
  <c r="AM210" i="5"/>
  <c r="BH210" i="5" s="1"/>
  <c r="AB210" i="5"/>
  <c r="AW210" i="5" s="1"/>
  <c r="AX1008" i="5"/>
  <c r="BS1008" i="5" s="1"/>
  <c r="AC1008" i="5"/>
  <c r="AB1008" i="5"/>
  <c r="AW1008" i="5" s="1"/>
  <c r="BK351" i="5"/>
  <c r="CF351" i="5" s="1"/>
  <c r="AP351" i="5"/>
  <c r="AG351" i="5"/>
  <c r="BA40" i="5"/>
  <c r="BV40" i="5" s="1"/>
  <c r="AF40" i="5"/>
  <c r="AL40" i="5"/>
  <c r="BG40" i="5" s="1"/>
  <c r="AI764" i="5"/>
  <c r="BD764" i="5" s="1"/>
  <c r="BY764" i="5" s="1"/>
  <c r="AL764" i="5"/>
  <c r="BG764" i="5" s="1"/>
  <c r="CB764" i="5" s="1"/>
  <c r="AP391" i="5"/>
  <c r="BK391" i="5" s="1"/>
  <c r="AB391" i="5"/>
  <c r="AD904" i="5"/>
  <c r="AY904" i="5" s="1"/>
  <c r="BT904" i="5" s="1"/>
  <c r="AO904" i="5"/>
  <c r="BJ904" i="5" s="1"/>
  <c r="AI239" i="5"/>
  <c r="BD239" i="5" s="1"/>
  <c r="BY239" i="5" s="1"/>
  <c r="AO239" i="5"/>
  <c r="BJ239" i="5" s="1"/>
  <c r="AD50" i="5"/>
  <c r="AY50" i="5" s="1"/>
  <c r="AH50" i="5"/>
  <c r="BC50" i="5"/>
  <c r="Y742" i="5"/>
  <c r="AT742" i="5" s="1"/>
  <c r="AM742" i="5"/>
  <c r="BH742" i="5" s="1"/>
  <c r="AC894" i="5"/>
  <c r="AX894" i="5" s="1"/>
  <c r="BS894" i="5"/>
  <c r="AB894" i="5"/>
  <c r="AW894" i="5" s="1"/>
  <c r="BR894" i="5"/>
  <c r="AH60" i="5"/>
  <c r="BC60" i="5" s="1"/>
  <c r="AR60" i="5"/>
  <c r="CH60" i="5"/>
  <c r="W60" i="5"/>
  <c r="AP431" i="5"/>
  <c r="BK431" i="5" s="1"/>
  <c r="CB431" i="5"/>
  <c r="AL431" i="5"/>
  <c r="BG431" i="5" s="1"/>
  <c r="AK152" i="5"/>
  <c r="BF152" i="5"/>
  <c r="CA152" i="5" s="1"/>
  <c r="AL152" i="5"/>
  <c r="BG152" i="5" s="1"/>
  <c r="AK617" i="5"/>
  <c r="BF617" i="5" s="1"/>
  <c r="AL617" i="5"/>
  <c r="AP70" i="5"/>
  <c r="AE70" i="5"/>
  <c r="AZ70" i="5" s="1"/>
  <c r="AN486" i="5"/>
  <c r="AL486" i="5"/>
  <c r="BG486" i="5" s="1"/>
  <c r="AD884" i="5"/>
  <c r="AY884" i="5" s="1"/>
  <c r="AU884" i="5"/>
  <c r="BP884" i="5" s="1"/>
  <c r="Z884" i="5"/>
  <c r="AA577" i="5"/>
  <c r="AV577" i="5" s="1"/>
  <c r="X577" i="5"/>
  <c r="Y527" i="5"/>
  <c r="AT527" i="5" s="1"/>
  <c r="BO527" i="5" s="1"/>
  <c r="AH527" i="5"/>
  <c r="BC527" i="5" s="1"/>
  <c r="X461" i="5"/>
  <c r="BP461" i="5"/>
  <c r="Z461" i="5"/>
  <c r="AU461" i="5" s="1"/>
  <c r="AM451" i="5"/>
  <c r="BH451" i="5" s="1"/>
  <c r="CC451" i="5" s="1"/>
  <c r="CB451" i="5"/>
  <c r="AL451" i="5"/>
  <c r="BG451" i="5" s="1"/>
  <c r="AI517" i="5"/>
  <c r="BD517" i="5" s="1"/>
  <c r="BY517" i="5"/>
  <c r="AG517" i="5"/>
  <c r="BB517" i="5"/>
  <c r="Y341" i="5"/>
  <c r="AT341" i="5"/>
  <c r="BO341" i="5" s="1"/>
  <c r="BW341" i="5"/>
  <c r="BB341" i="5"/>
  <c r="AG341" i="5"/>
  <c r="AN814" i="5"/>
  <c r="BI814" i="5" s="1"/>
  <c r="X814" i="5"/>
  <c r="AS814" i="5" s="1"/>
  <c r="AD207" i="5"/>
  <c r="AY207" i="5" s="1"/>
  <c r="AG207" i="5"/>
  <c r="BB207" i="5" s="1"/>
  <c r="AA136" i="5"/>
  <c r="AV136" i="5" s="1"/>
  <c r="AJ136" i="5"/>
  <c r="BE136" i="5" s="1"/>
  <c r="AD914" i="5"/>
  <c r="AY914" i="5" s="1"/>
  <c r="AJ914" i="5"/>
  <c r="BE914" i="5"/>
  <c r="AD281" i="5"/>
  <c r="AO281" i="5"/>
  <c r="Y657" i="5"/>
  <c r="BC657" i="5"/>
  <c r="AH657" i="5"/>
  <c r="BX657" i="5" s="1"/>
  <c r="AO331" i="5"/>
  <c r="BJ331" i="5" s="1"/>
  <c r="AB331" i="5"/>
  <c r="AW331" i="5" s="1"/>
  <c r="X824" i="5"/>
  <c r="AS824" i="5" s="1"/>
  <c r="BN824" i="5" s="1"/>
  <c r="AB824" i="5"/>
  <c r="AW824" i="5" s="1"/>
  <c r="BK421" i="5"/>
  <c r="AP421" i="5"/>
  <c r="Z421" i="5"/>
  <c r="AU421" i="5" s="1"/>
  <c r="BP421" i="5" s="1"/>
  <c r="AP944" i="5"/>
  <c r="BK944" i="5" s="1"/>
  <c r="W944" i="5"/>
  <c r="AR944" i="5"/>
  <c r="CH944" i="5"/>
  <c r="AN767" i="5"/>
  <c r="BI767" i="5" s="1"/>
  <c r="X767" i="5"/>
  <c r="AS767" i="5" s="1"/>
  <c r="BN767" i="5" s="1"/>
  <c r="AP377" i="5"/>
  <c r="BK377" i="5" s="1"/>
  <c r="Z377" i="5"/>
  <c r="AU377" i="5"/>
  <c r="AD355" i="5"/>
  <c r="AY355" i="5" s="1"/>
  <c r="AU355" i="5"/>
  <c r="Z355" i="5"/>
  <c r="AD810" i="5"/>
  <c r="AY810" i="5" s="1"/>
  <c r="AH810" i="5"/>
  <c r="BC810" i="5" s="1"/>
  <c r="AI37" i="5"/>
  <c r="BD37" i="5" s="1"/>
  <c r="AM37" i="5"/>
  <c r="BH37" i="5" s="1"/>
  <c r="Y523" i="5"/>
  <c r="AT523" i="5" s="1"/>
  <c r="BO523" i="5" s="1"/>
  <c r="AM523" i="5"/>
  <c r="BH523" i="5" s="1"/>
  <c r="CC523" i="5"/>
  <c r="X643" i="5"/>
  <c r="Z643" i="5"/>
  <c r="AU643" i="5" s="1"/>
  <c r="AH154" i="5"/>
  <c r="BC154" i="5" s="1"/>
  <c r="CH154" i="5"/>
  <c r="W154" i="5"/>
  <c r="AR154" i="5" s="1"/>
  <c r="AK1002" i="5"/>
  <c r="BF1002" i="5"/>
  <c r="CA1002" i="5" s="1"/>
  <c r="AL1002" i="5"/>
  <c r="BG1002" i="5" s="1"/>
  <c r="CD1001" i="5"/>
  <c r="BI1001" i="5"/>
  <c r="AN1001" i="5"/>
  <c r="AB1001" i="5"/>
  <c r="AW1001" i="5" s="1"/>
  <c r="BR1001" i="5" s="1"/>
  <c r="AP869" i="5"/>
  <c r="BK869" i="5" s="1"/>
  <c r="CF869" i="5" s="1"/>
  <c r="AB869" i="5"/>
  <c r="AW869" i="5" s="1"/>
  <c r="BR869" i="5" s="1"/>
  <c r="AF585" i="5"/>
  <c r="BA585" i="5" s="1"/>
  <c r="AE585" i="5"/>
  <c r="AZ585" i="5" s="1"/>
  <c r="AF504" i="5"/>
  <c r="BA504" i="5" s="1"/>
  <c r="BV504" i="5"/>
  <c r="AO504" i="5"/>
  <c r="BJ504" i="5" s="1"/>
  <c r="AP992" i="5"/>
  <c r="BC992" i="5"/>
  <c r="BX992" i="5" s="1"/>
  <c r="AH992" i="5"/>
  <c r="AI171" i="5"/>
  <c r="BD171" i="5" s="1"/>
  <c r="BY171" i="5" s="1"/>
  <c r="AS171" i="5"/>
  <c r="X171" i="5"/>
  <c r="AD589" i="5"/>
  <c r="AY589" i="5" s="1"/>
  <c r="BT589" i="5" s="1"/>
  <c r="AE589" i="5"/>
  <c r="AZ589" i="5"/>
  <c r="BU589" i="5" s="1"/>
  <c r="AE916" i="5"/>
  <c r="AZ916" i="5" s="1"/>
  <c r="BB916" i="5"/>
  <c r="BW916" i="5" s="1"/>
  <c r="AG916" i="5"/>
  <c r="AH103" i="5"/>
  <c r="BC103" i="5" s="1"/>
  <c r="AB103" i="5"/>
  <c r="AW103" i="5" s="1"/>
  <c r="BR103" i="5" s="1"/>
  <c r="AP93" i="5"/>
  <c r="BK93" i="5" s="1"/>
  <c r="CB93" i="5"/>
  <c r="AL93" i="5"/>
  <c r="BG93" i="5" s="1"/>
  <c r="AN989" i="5"/>
  <c r="BI989" i="5"/>
  <c r="AB989" i="5"/>
  <c r="AW989" i="5" s="1"/>
  <c r="AK454" i="5"/>
  <c r="W454" i="5"/>
  <c r="CH454" i="5"/>
  <c r="AR454" i="5"/>
  <c r="AA808" i="5"/>
  <c r="AV808" i="5" s="1"/>
  <c r="AJ808" i="5"/>
  <c r="BE808" i="5" s="1"/>
  <c r="BZ808" i="5" s="1"/>
  <c r="Y87" i="5"/>
  <c r="AT87" i="5" s="1"/>
  <c r="AC87" i="5"/>
  <c r="AX87" i="5" s="1"/>
  <c r="AI902" i="5"/>
  <c r="BD902" i="5" s="1"/>
  <c r="AH902" i="5"/>
  <c r="BC902" i="5" s="1"/>
  <c r="AC120" i="5"/>
  <c r="AX120" i="5" s="1"/>
  <c r="AB120" i="5"/>
  <c r="CC481" i="5"/>
  <c r="AM481" i="5"/>
  <c r="BH481" i="5" s="1"/>
  <c r="AG481" i="5"/>
  <c r="BB481" i="5" s="1"/>
  <c r="BW481" i="5" s="1"/>
  <c r="AA131" i="5"/>
  <c r="AV131" i="5" s="1"/>
  <c r="BQ131" i="5" s="1"/>
  <c r="AI881" i="5"/>
  <c r="BD881" i="5" s="1"/>
  <c r="CH428" i="5"/>
  <c r="W428" i="5"/>
  <c r="AR428" i="5" s="1"/>
  <c r="BM428" i="5" s="1"/>
  <c r="AI290" i="5"/>
  <c r="BD290" i="5" s="1"/>
  <c r="AG43" i="5"/>
  <c r="BB43" i="5"/>
  <c r="BW43" i="5" s="1"/>
  <c r="AH646" i="5"/>
  <c r="BC646" i="5" s="1"/>
  <c r="BB823" i="5"/>
  <c r="AG823" i="5"/>
  <c r="BW823" i="5" s="1"/>
  <c r="AG676" i="5"/>
  <c r="BB676" i="5" s="1"/>
  <c r="AD90" i="5"/>
  <c r="AY90" i="5" s="1"/>
  <c r="AM340" i="5"/>
  <c r="AL997" i="5"/>
  <c r="BG997" i="5" s="1"/>
  <c r="AL536" i="5"/>
  <c r="BG536" i="5" s="1"/>
  <c r="CB536" i="5" s="1"/>
  <c r="BF269" i="5"/>
  <c r="CA269" i="5" s="1"/>
  <c r="AK269" i="5"/>
  <c r="AF726" i="5"/>
  <c r="BA726" i="5" s="1"/>
  <c r="AK410" i="5"/>
  <c r="BF410" i="5" s="1"/>
  <c r="X826" i="5"/>
  <c r="AS826" i="5" s="1"/>
  <c r="AG32" i="5"/>
  <c r="BB32" i="5" s="1"/>
  <c r="Z754" i="5"/>
  <c r="AU754" i="5"/>
  <c r="AB393" i="5"/>
  <c r="AW393" i="5" s="1"/>
  <c r="BG768" i="5"/>
  <c r="CB768" i="5" s="1"/>
  <c r="AL768" i="5"/>
  <c r="AK148" i="5"/>
  <c r="BF148" i="5" s="1"/>
  <c r="AF198" i="5"/>
  <c r="BA198" i="5" s="1"/>
  <c r="BV198" i="5" s="1"/>
  <c r="AA838" i="5"/>
  <c r="AA64" i="5"/>
  <c r="AV64" i="5" s="1"/>
  <c r="BQ64" i="5" s="1"/>
  <c r="AD394" i="5"/>
  <c r="AY394" i="5" s="1"/>
  <c r="BT394" i="5" s="1"/>
  <c r="Y324" i="5"/>
  <c r="AC324" i="5"/>
  <c r="AX324" i="5" s="1"/>
  <c r="AC354" i="5"/>
  <c r="AX354" i="5" s="1"/>
  <c r="AB354" i="5"/>
  <c r="AW354" i="5" s="1"/>
  <c r="AB938" i="5"/>
  <c r="AW938" i="5" s="1"/>
  <c r="AA580" i="5"/>
  <c r="AV580" i="5"/>
  <c r="BQ580" i="5" s="1"/>
  <c r="AK888" i="5"/>
  <c r="BF888" i="5" s="1"/>
  <c r="AE690" i="5"/>
  <c r="AZ690" i="5" s="1"/>
  <c r="AP640" i="5"/>
  <c r="AN778" i="5"/>
  <c r="AI84" i="5"/>
  <c r="BD84" i="5" s="1"/>
  <c r="AH404" i="5"/>
  <c r="BC404" i="5" s="1"/>
  <c r="AG364" i="5"/>
  <c r="BB364" i="5" s="1"/>
  <c r="X890" i="5"/>
  <c r="AS890" i="5" s="1"/>
  <c r="AV662" i="5"/>
  <c r="AA662" i="5"/>
  <c r="BQ662" i="5" s="1"/>
  <c r="AF475" i="5"/>
  <c r="BA475" i="5" s="1"/>
  <c r="AN425" i="5"/>
  <c r="BI425" i="5" s="1"/>
  <c r="CD425" i="5" s="1"/>
  <c r="AA180" i="5"/>
  <c r="AK160" i="5"/>
  <c r="BF160" i="5" s="1"/>
  <c r="AM731" i="5"/>
  <c r="BH731" i="5"/>
  <c r="CC731" i="5" s="1"/>
  <c r="AC695" i="5"/>
  <c r="AX695" i="5" s="1"/>
  <c r="BS695" i="5" s="1"/>
  <c r="AM672" i="5"/>
  <c r="BH672" i="5"/>
  <c r="AM415" i="5"/>
  <c r="BH415" i="5" s="1"/>
  <c r="AB415" i="5"/>
  <c r="AW415" i="5" s="1"/>
  <c r="AP346" i="5"/>
  <c r="BK346" i="5" s="1"/>
  <c r="CH346" i="5"/>
  <c r="W346" i="5"/>
  <c r="Z602" i="5"/>
  <c r="AU602" i="5" s="1"/>
  <c r="AE671" i="5"/>
  <c r="AO170" i="5"/>
  <c r="BJ170" i="5"/>
  <c r="CE170" i="5" s="1"/>
  <c r="AK691" i="5"/>
  <c r="BF691" i="5"/>
  <c r="AO691" i="5"/>
  <c r="BJ691" i="5" s="1"/>
  <c r="AD502" i="5"/>
  <c r="AJ502" i="5"/>
  <c r="BE502" i="5" s="1"/>
  <c r="BZ502" i="5" s="1"/>
  <c r="AF877" i="5"/>
  <c r="BA877" i="5" s="1"/>
  <c r="BV877" i="5" s="1"/>
  <c r="AM877" i="5"/>
  <c r="BH877" i="5"/>
  <c r="CC877" i="5" s="1"/>
  <c r="Y531" i="5"/>
  <c r="AT531" i="5" s="1"/>
  <c r="AE531" i="5"/>
  <c r="AH76" i="5"/>
  <c r="AB76" i="5"/>
  <c r="AL157" i="5"/>
  <c r="BG157" i="5" s="1"/>
  <c r="CB157" i="5" s="1"/>
  <c r="AP553" i="5"/>
  <c r="BK553" i="5" s="1"/>
  <c r="CF553" i="5" s="1"/>
  <c r="AE553" i="5"/>
  <c r="AP48" i="5"/>
  <c r="BK48" i="5" s="1"/>
  <c r="CH48" i="5"/>
  <c r="W48" i="5"/>
  <c r="AN109" i="5"/>
  <c r="Z109" i="5"/>
  <c r="AU109" i="5" s="1"/>
  <c r="AD164" i="5"/>
  <c r="AE164" i="5"/>
  <c r="AZ164" i="5" s="1"/>
  <c r="AD920" i="5"/>
  <c r="AO920" i="5"/>
  <c r="BJ920" i="5" s="1"/>
  <c r="AA336" i="5"/>
  <c r="AV336" i="5" s="1"/>
  <c r="X336" i="5"/>
  <c r="AS336" i="5" s="1"/>
  <c r="AD799" i="5"/>
  <c r="AY799" i="5" s="1"/>
  <c r="X799" i="5"/>
  <c r="AS799" i="5" s="1"/>
  <c r="BN799" i="5" s="1"/>
  <c r="Y307" i="5"/>
  <c r="AT307" i="5" s="1"/>
  <c r="BO307" i="5" s="1"/>
  <c r="BC307" i="5"/>
  <c r="AH307" i="5"/>
  <c r="BX307" i="5" s="1"/>
  <c r="AC681" i="5"/>
  <c r="AX681" i="5" s="1"/>
  <c r="AL681" i="5"/>
  <c r="BG681" i="5" s="1"/>
  <c r="CB681" i="5" s="1"/>
  <c r="AO880" i="5"/>
  <c r="BJ880" i="5" s="1"/>
  <c r="CE880" i="5" s="1"/>
  <c r="AB880" i="5"/>
  <c r="AW880" i="5" s="1"/>
  <c r="AK55" i="5"/>
  <c r="BF55" i="5" s="1"/>
  <c r="AG55" i="5"/>
  <c r="AP285" i="5"/>
  <c r="BK285" i="5" s="1"/>
  <c r="CF285" i="5" s="1"/>
  <c r="AL285" i="5"/>
  <c r="BG285" i="5"/>
  <c r="CB285" i="5"/>
  <c r="AF347" i="5"/>
  <c r="AO347" i="5"/>
  <c r="AI809" i="5"/>
  <c r="BD809" i="5"/>
  <c r="BY809" i="5" s="1"/>
  <c r="AJ809" i="5"/>
  <c r="AA135" i="5"/>
  <c r="AV135" i="5" s="1"/>
  <c r="AH135" i="5"/>
  <c r="BC135" i="5" s="1"/>
  <c r="AD850" i="5"/>
  <c r="AC850" i="5"/>
  <c r="AX850" i="5" s="1"/>
  <c r="BS850" i="5" s="1"/>
  <c r="Y445" i="5"/>
  <c r="AT445" i="5" s="1"/>
  <c r="AC445" i="5"/>
  <c r="AI552" i="5"/>
  <c r="BD552" i="5" s="1"/>
  <c r="BY552" i="5" s="1"/>
  <c r="X552" i="5"/>
  <c r="AS552" i="5" s="1"/>
  <c r="BN552" i="5" s="1"/>
  <c r="AH276" i="5"/>
  <c r="BC276" i="5" s="1"/>
  <c r="CH276" i="5"/>
  <c r="AR276" i="5"/>
  <c r="W276" i="5"/>
  <c r="AH837" i="5"/>
  <c r="BC837" i="5" s="1"/>
  <c r="AB837" i="5"/>
  <c r="AW837" i="5" s="1"/>
  <c r="AK562" i="5"/>
  <c r="BF562" i="5" s="1"/>
  <c r="CA562" i="5"/>
  <c r="AG562" i="5"/>
  <c r="BB562" i="5" s="1"/>
  <c r="BW562" i="5" s="1"/>
  <c r="AP427" i="5"/>
  <c r="W427" i="5"/>
  <c r="AR427" i="5" s="1"/>
  <c r="CH427" i="5"/>
  <c r="Y493" i="5"/>
  <c r="AT493" i="5"/>
  <c r="BO493" i="5" s="1"/>
  <c r="AG493" i="5"/>
  <c r="BB493" i="5" s="1"/>
  <c r="BK63" i="5"/>
  <c r="CF63" i="5" s="1"/>
  <c r="AP63" i="5"/>
  <c r="AL63" i="5"/>
  <c r="BG63" i="5" s="1"/>
  <c r="AF693" i="5"/>
  <c r="BA693" i="5" s="1"/>
  <c r="AJ693" i="5"/>
  <c r="BE693" i="5" s="1"/>
  <c r="BZ693" i="5" s="1"/>
  <c r="AD108" i="5"/>
  <c r="AY108" i="5" s="1"/>
  <c r="AC108" i="5"/>
  <c r="BD209" i="5"/>
  <c r="AI209" i="5"/>
  <c r="CE209" i="5"/>
  <c r="AO209" i="5"/>
  <c r="BJ209" i="5" s="1"/>
  <c r="AD189" i="5"/>
  <c r="AY189" i="5" s="1"/>
  <c r="AM189" i="5"/>
  <c r="BH189" i="5" s="1"/>
  <c r="AM724" i="5"/>
  <c r="BH724" i="5" s="1"/>
  <c r="Z724" i="5"/>
  <c r="AU724" i="5" s="1"/>
  <c r="BX507" i="5"/>
  <c r="AH507" i="5"/>
  <c r="BC507" i="5" s="1"/>
  <c r="Z507" i="5"/>
  <c r="AU507" i="5" s="1"/>
  <c r="AK652" i="5"/>
  <c r="AB652" i="5"/>
  <c r="AW652" i="5" s="1"/>
  <c r="BR652" i="5" s="1"/>
  <c r="AA581" i="5"/>
  <c r="AV581" i="5" s="1"/>
  <c r="BU581" i="5"/>
  <c r="AE581" i="5"/>
  <c r="AZ581" i="5"/>
  <c r="CA385" i="5"/>
  <c r="AK385" i="5"/>
  <c r="BF385" i="5" s="1"/>
  <c r="W385" i="5"/>
  <c r="CH385" i="5"/>
  <c r="AR385" i="5"/>
  <c r="BM385" i="5" s="1"/>
  <c r="AN661" i="5"/>
  <c r="BI661" i="5" s="1"/>
  <c r="Z661" i="5"/>
  <c r="AU661" i="5" s="1"/>
  <c r="BP661" i="5" s="1"/>
  <c r="AA797" i="5"/>
  <c r="AV797" i="5" s="1"/>
  <c r="Z797" i="5"/>
  <c r="AU797" i="5" s="1"/>
  <c r="BP797" i="5" s="1"/>
  <c r="BD386" i="5"/>
  <c r="AI386" i="5"/>
  <c r="AB386" i="5"/>
  <c r="AW386" i="5" s="1"/>
  <c r="AA446" i="5"/>
  <c r="AM446" i="5"/>
  <c r="BH446" i="5"/>
  <c r="CC446" i="5"/>
  <c r="Y1017" i="5"/>
  <c r="AT1017" i="5" s="1"/>
  <c r="AH1017" i="5"/>
  <c r="X721" i="5"/>
  <c r="AS721" i="5" s="1"/>
  <c r="W721" i="5"/>
  <c r="AR721" i="5"/>
  <c r="CH721" i="5"/>
  <c r="AM57" i="5"/>
  <c r="BH57" i="5"/>
  <c r="AB57" i="5"/>
  <c r="AW57" i="5" s="1"/>
  <c r="BR57" i="5" s="1"/>
  <c r="AK919" i="5"/>
  <c r="CH919" i="5"/>
  <c r="W919" i="5"/>
  <c r="BM919" i="5" s="1"/>
  <c r="AR919" i="5"/>
  <c r="AF819" i="5"/>
  <c r="BA819" i="5" s="1"/>
  <c r="AO819" i="5"/>
  <c r="BJ819" i="5" s="1"/>
  <c r="BT632" i="5"/>
  <c r="AD632" i="5"/>
  <c r="AY632" i="5"/>
  <c r="AE632" i="5"/>
  <c r="AZ632" i="5" s="1"/>
  <c r="AN641" i="5"/>
  <c r="BI641" i="5" s="1"/>
  <c r="AL641" i="5"/>
  <c r="BG641" i="5" s="1"/>
  <c r="AP78" i="5"/>
  <c r="BK78" i="5" s="1"/>
  <c r="X78" i="5"/>
  <c r="AS78" i="5" s="1"/>
  <c r="BN78" i="5" s="1"/>
  <c r="AN88" i="5"/>
  <c r="BI88" i="5" s="1"/>
  <c r="AO88" i="5"/>
  <c r="BJ88" i="5"/>
  <c r="CE88" i="5"/>
  <c r="AA199" i="5"/>
  <c r="AC199" i="5"/>
  <c r="AD19" i="5"/>
  <c r="AY19" i="5" s="1"/>
  <c r="BT19" i="5" s="1"/>
  <c r="AO19" i="5"/>
  <c r="BJ19" i="5" s="1"/>
  <c r="CE19" i="5" s="1"/>
  <c r="X305" i="5"/>
  <c r="CH305" i="5"/>
  <c r="W305" i="5"/>
  <c r="AX962" i="5"/>
  <c r="BS962" i="5" s="1"/>
  <c r="AC962" i="5"/>
  <c r="AL962" i="5"/>
  <c r="BG962" i="5" s="1"/>
  <c r="AI150" i="5"/>
  <c r="BD150" i="5" s="1"/>
  <c r="AE150" i="5"/>
  <c r="AZ150" i="5"/>
  <c r="BU150" i="5" s="1"/>
  <c r="AK192" i="5"/>
  <c r="BF192" i="5" s="1"/>
  <c r="AG192" i="5"/>
  <c r="AK265" i="5"/>
  <c r="BF265" i="5" s="1"/>
  <c r="BE265" i="5"/>
  <c r="AJ265" i="5"/>
  <c r="BZ265" i="5" s="1"/>
  <c r="AN953" i="5"/>
  <c r="BI953" i="5" s="1"/>
  <c r="CD953" i="5" s="1"/>
  <c r="AO953" i="5"/>
  <c r="BJ953" i="5" s="1"/>
  <c r="BF23" i="5"/>
  <c r="CA23" i="5" s="1"/>
  <c r="AK23" i="5"/>
  <c r="AL23" i="5"/>
  <c r="AI388" i="5"/>
  <c r="BD388" i="5" s="1"/>
  <c r="BY388" i="5" s="1"/>
  <c r="AH388" i="5"/>
  <c r="BC388" i="5" s="1"/>
  <c r="BX388" i="5" s="1"/>
  <c r="AH408" i="5"/>
  <c r="BC408" i="5" s="1"/>
  <c r="BX408" i="5" s="1"/>
  <c r="AL408" i="5"/>
  <c r="BG408" i="5" s="1"/>
  <c r="CB408" i="5" s="1"/>
  <c r="AH942" i="5"/>
  <c r="BC942" i="5" s="1"/>
  <c r="Z942" i="5"/>
  <c r="AU942" i="5" s="1"/>
  <c r="BP942" i="5" s="1"/>
  <c r="AN912" i="5"/>
  <c r="BI912" i="5"/>
  <c r="BB912" i="5"/>
  <c r="BW912" i="5" s="1"/>
  <c r="AG912" i="5"/>
  <c r="AK635" i="5"/>
  <c r="BF635" i="5" s="1"/>
  <c r="Z635" i="5"/>
  <c r="AU635" i="5" s="1"/>
  <c r="BP635" i="5" s="1"/>
  <c r="AI45" i="5"/>
  <c r="BD45" i="5" s="1"/>
  <c r="BY45" i="5" s="1"/>
  <c r="AL45" i="5"/>
  <c r="CB45" i="5" s="1"/>
  <c r="BG45" i="5"/>
  <c r="AD545" i="5"/>
  <c r="AY545" i="5" s="1"/>
  <c r="AJ545" i="5"/>
  <c r="BE545" i="5" s="1"/>
  <c r="AI862" i="5"/>
  <c r="BD862" i="5" s="1"/>
  <c r="AZ862" i="5"/>
  <c r="AE862" i="5"/>
  <c r="AD707" i="5"/>
  <c r="AY707" i="5" s="1"/>
  <c r="BT707" i="5" s="1"/>
  <c r="X707" i="5"/>
  <c r="AS707" i="5" s="1"/>
  <c r="AP279" i="5"/>
  <c r="BK279" i="5"/>
  <c r="AE279" i="5"/>
  <c r="AZ279" i="5" s="1"/>
  <c r="BU279" i="5" s="1"/>
  <c r="Y339" i="5"/>
  <c r="AT339" i="5" s="1"/>
  <c r="BO339" i="5" s="1"/>
  <c r="X339" i="5"/>
  <c r="AS339" i="5" s="1"/>
  <c r="AC575" i="5"/>
  <c r="AX575" i="5" s="1"/>
  <c r="CH575" i="5"/>
  <c r="W575" i="5"/>
  <c r="AR575" i="5" s="1"/>
  <c r="AM812" i="5"/>
  <c r="BH812" i="5" s="1"/>
  <c r="CH812" i="5"/>
  <c r="W812" i="5"/>
  <c r="AP685" i="5"/>
  <c r="BK685" i="5" s="1"/>
  <c r="CH685" i="5"/>
  <c r="W685" i="5"/>
  <c r="AN782" i="5"/>
  <c r="BI782" i="5" s="1"/>
  <c r="AL782" i="5"/>
  <c r="BG782" i="5" s="1"/>
  <c r="AP625" i="5"/>
  <c r="BK625" i="5" s="1"/>
  <c r="AJ625" i="5"/>
  <c r="BE625" i="5" s="1"/>
  <c r="AN964" i="5"/>
  <c r="BI964" i="5" s="1"/>
  <c r="AE964" i="5"/>
  <c r="AZ964" i="5" s="1"/>
  <c r="AD565" i="5"/>
  <c r="AJ565" i="5"/>
  <c r="BE565" i="5" s="1"/>
  <c r="AF675" i="5"/>
  <c r="BA675" i="5" s="1"/>
  <c r="AC675" i="5"/>
  <c r="Y892" i="5"/>
  <c r="AT892" i="5" s="1"/>
  <c r="BO892" i="5" s="1"/>
  <c r="BC892" i="5"/>
  <c r="BX892" i="5" s="1"/>
  <c r="AH892" i="5"/>
  <c r="Y972" i="5"/>
  <c r="BO972" i="5" s="1"/>
  <c r="AT972" i="5"/>
  <c r="AH972" i="5"/>
  <c r="BC972" i="5" s="1"/>
  <c r="AC185" i="5"/>
  <c r="AX185" i="5" s="1"/>
  <c r="CH185" i="5"/>
  <c r="W185" i="5"/>
  <c r="X268" i="5"/>
  <c r="CH268" i="5"/>
  <c r="W268" i="5"/>
  <c r="AK119" i="5"/>
  <c r="BF119" i="5"/>
  <c r="W119" i="5"/>
  <c r="AR119" i="5" s="1"/>
  <c r="CH119" i="5"/>
  <c r="AD608" i="5"/>
  <c r="AY608" i="5" s="1"/>
  <c r="AJ608" i="5"/>
  <c r="BE608" i="5" s="1"/>
  <c r="AK18" i="5"/>
  <c r="BF18" i="5" s="1"/>
  <c r="Z18" i="5"/>
  <c r="AP373" i="5"/>
  <c r="BK373" i="5" s="1"/>
  <c r="CF373" i="5" s="1"/>
  <c r="W373" i="5"/>
  <c r="AR373" i="5" s="1"/>
  <c r="CH373" i="5"/>
  <c r="AI579" i="5"/>
  <c r="BD579" i="5" s="1"/>
  <c r="BJ579" i="5"/>
  <c r="CE579" i="5" s="1"/>
  <c r="AO579" i="5"/>
  <c r="AF600" i="5"/>
  <c r="BA600" i="5" s="1"/>
  <c r="BV600" i="5" s="1"/>
  <c r="BE600" i="5"/>
  <c r="AJ600" i="5"/>
  <c r="AF168" i="5"/>
  <c r="BA168" i="5" s="1"/>
  <c r="BV168" i="5" s="1"/>
  <c r="AS168" i="5"/>
  <c r="BN168" i="5" s="1"/>
  <c r="X168" i="5"/>
  <c r="AA474" i="5"/>
  <c r="AV474" i="5" s="1"/>
  <c r="AC474" i="5"/>
  <c r="Z218" i="5"/>
  <c r="AU218" i="5" s="1"/>
  <c r="BP218" i="5" s="1"/>
  <c r="CH218" i="5"/>
  <c r="W218" i="5"/>
  <c r="AM125" i="5"/>
  <c r="BH125" i="5" s="1"/>
  <c r="CC125" i="5" s="1"/>
  <c r="AR125" i="5"/>
  <c r="CH125" i="5"/>
  <c r="W125" i="5"/>
  <c r="AD116" i="5"/>
  <c r="Z116" i="5"/>
  <c r="AU116" i="5"/>
  <c r="BP116" i="5" s="1"/>
  <c r="AN360" i="5"/>
  <c r="BI360" i="5" s="1"/>
  <c r="AG360" i="5"/>
  <c r="BB360" i="5" s="1"/>
  <c r="AN666" i="5"/>
  <c r="AJ666" i="5"/>
  <c r="BE666" i="5" s="1"/>
  <c r="BZ666" i="5" s="1"/>
  <c r="AN667" i="5"/>
  <c r="AJ667" i="5"/>
  <c r="BE667" i="5" s="1"/>
  <c r="BZ667" i="5" s="1"/>
  <c r="AA441" i="5"/>
  <c r="AO441" i="5"/>
  <c r="BJ441" i="5" s="1"/>
  <c r="AF957" i="5"/>
  <c r="BA957" i="5"/>
  <c r="BV957" i="5" s="1"/>
  <c r="AJ957" i="5"/>
  <c r="BE957" i="5"/>
  <c r="AA854" i="5"/>
  <c r="AV854" i="5"/>
  <c r="BQ854" i="5"/>
  <c r="X854" i="5"/>
  <c r="AS854" i="5" s="1"/>
  <c r="AI500" i="5"/>
  <c r="BD500" i="5" s="1"/>
  <c r="AH500" i="5"/>
  <c r="BC500" i="5" s="1"/>
  <c r="BX500" i="5"/>
  <c r="AC928" i="5"/>
  <c r="AX928" i="5"/>
  <c r="BS928" i="5" s="1"/>
  <c r="CH928" i="5"/>
  <c r="W928" i="5"/>
  <c r="AH1009" i="5"/>
  <c r="BC1009" i="5"/>
  <c r="BX1009" i="5"/>
  <c r="AG1009" i="5"/>
  <c r="BB1009" i="5" s="1"/>
  <c r="AK490" i="5"/>
  <c r="BF490" i="5" s="1"/>
  <c r="CA490" i="5" s="1"/>
  <c r="AL490" i="5"/>
  <c r="BG490" i="5" s="1"/>
  <c r="AI733" i="5"/>
  <c r="BD733" i="5" s="1"/>
  <c r="AG733" i="5"/>
  <c r="BB733" i="5" s="1"/>
  <c r="AK178" i="5"/>
  <c r="BF178" i="5" s="1"/>
  <c r="BG178" i="5"/>
  <c r="AL178" i="5"/>
  <c r="AF414" i="5"/>
  <c r="BA414" i="5" s="1"/>
  <c r="AG414" i="5"/>
  <c r="BB414" i="5" s="1"/>
  <c r="Y34" i="5"/>
  <c r="AT34" i="5" s="1"/>
  <c r="BO34" i="5" s="1"/>
  <c r="Z34" i="5"/>
  <c r="AU34" i="5" s="1"/>
  <c r="AK66" i="5"/>
  <c r="BF66" i="5" s="1"/>
  <c r="AM66" i="5"/>
  <c r="BH66" i="5" s="1"/>
  <c r="CC66" i="5" s="1"/>
  <c r="AV857" i="5"/>
  <c r="BQ857" i="5" s="1"/>
  <c r="AA857" i="5"/>
  <c r="BN857" i="5"/>
  <c r="X857" i="5"/>
  <c r="AS857" i="5" s="1"/>
  <c r="AI971" i="5"/>
  <c r="BD971" i="5"/>
  <c r="BY971" i="5"/>
  <c r="AH971" i="5"/>
  <c r="AM1007" i="5"/>
  <c r="BH1007" i="5" s="1"/>
  <c r="AC651" i="5"/>
  <c r="AX651" i="5" s="1"/>
  <c r="BS651" i="5" s="1"/>
  <c r="AP633" i="5"/>
  <c r="BK633" i="5" s="1"/>
  <c r="CF633" i="5" s="1"/>
  <c r="AD69" i="5"/>
  <c r="AY69" i="5" s="1"/>
  <c r="AA326" i="5"/>
  <c r="AF817" i="5"/>
  <c r="AY215" i="5"/>
  <c r="BT215" i="5" s="1"/>
  <c r="AD215" i="5"/>
  <c r="AI861" i="5"/>
  <c r="Z811" i="5"/>
  <c r="AU811" i="5"/>
  <c r="BP811" i="5" s="1"/>
  <c r="Z36" i="5"/>
  <c r="AU36" i="5"/>
  <c r="BP36" i="5"/>
  <c r="AG851" i="5"/>
  <c r="BB851" i="5" s="1"/>
  <c r="AJ941" i="5"/>
  <c r="BE941" i="5" s="1"/>
  <c r="AJ166" i="5"/>
  <c r="BE166" i="5" s="1"/>
  <c r="BZ166" i="5" s="1"/>
  <c r="AJ288" i="5"/>
  <c r="BE288" i="5" s="1"/>
  <c r="AJ153" i="5"/>
  <c r="AM318" i="5"/>
  <c r="BH318" i="5"/>
  <c r="AP398" i="5"/>
  <c r="AI524" i="5"/>
  <c r="BY524" i="5" s="1"/>
  <c r="BD524" i="5"/>
  <c r="AO524" i="5"/>
  <c r="BJ524" i="5"/>
  <c r="X761" i="5"/>
  <c r="AS761" i="5" s="1"/>
  <c r="CH761" i="5"/>
  <c r="W761" i="5"/>
  <c r="AC801" i="5"/>
  <c r="AX801" i="5" s="1"/>
  <c r="AG801" i="5"/>
  <c r="BB801" i="5" s="1"/>
  <c r="AP891" i="5"/>
  <c r="BK891" i="5" s="1"/>
  <c r="BB891" i="5"/>
  <c r="BW891" i="5" s="1"/>
  <c r="AG891" i="5"/>
  <c r="BI348" i="5"/>
  <c r="AN348" i="5"/>
  <c r="AG348" i="5"/>
  <c r="AI584" i="5"/>
  <c r="BD584" i="5" s="1"/>
  <c r="AO584" i="5"/>
  <c r="BJ584" i="5" s="1"/>
  <c r="CE584" i="5" s="1"/>
  <c r="AF534" i="5"/>
  <c r="BA534" i="5"/>
  <c r="AE534" i="5"/>
  <c r="AZ534" i="5" s="1"/>
  <c r="BU534" i="5" s="1"/>
  <c r="AA771" i="5"/>
  <c r="AV771" i="5" s="1"/>
  <c r="AJ771" i="5"/>
  <c r="AF448" i="5"/>
  <c r="AJ448" i="5"/>
  <c r="BE448" i="5" s="1"/>
  <c r="AA981" i="5"/>
  <c r="AV981" i="5" s="1"/>
  <c r="BQ981" i="5" s="1"/>
  <c r="AH981" i="5"/>
  <c r="BC981" i="5"/>
  <c r="BX981" i="5" s="1"/>
  <c r="AI277" i="5"/>
  <c r="BD277" i="5" s="1"/>
  <c r="BY277" i="5" s="1"/>
  <c r="AS704" i="5"/>
  <c r="X704" i="5"/>
  <c r="AG704" i="5"/>
  <c r="BB704" i="5" s="1"/>
  <c r="AC759" i="5"/>
  <c r="AX759" i="5" s="1"/>
  <c r="CH759" i="5"/>
  <c r="AR759" i="5"/>
  <c r="W759" i="5"/>
  <c r="AP841" i="5"/>
  <c r="BK841" i="5" s="1"/>
  <c r="CF841" i="5" s="1"/>
  <c r="W841" i="5"/>
  <c r="CH841" i="5"/>
  <c r="AF438" i="5"/>
  <c r="Z438" i="5"/>
  <c r="AU438" i="5" s="1"/>
  <c r="AA554" i="5"/>
  <c r="AV554" i="5" s="1"/>
  <c r="BQ554" i="5" s="1"/>
  <c r="Z554" i="5"/>
  <c r="AU554" i="5" s="1"/>
  <c r="AD557" i="5"/>
  <c r="AL557" i="5"/>
  <c r="Y627" i="5"/>
  <c r="AT627" i="5" s="1"/>
  <c r="BO627" i="5"/>
  <c r="AM627" i="5"/>
  <c r="AV291" i="5"/>
  <c r="BQ291" i="5" s="1"/>
  <c r="AA291" i="5"/>
  <c r="AC291" i="5"/>
  <c r="AX291" i="5" s="1"/>
  <c r="AA236" i="5"/>
  <c r="AV236" i="5"/>
  <c r="AM236" i="5"/>
  <c r="BH236" i="5" s="1"/>
  <c r="Y111" i="5"/>
  <c r="AT111" i="5" s="1"/>
  <c r="CC111" i="5"/>
  <c r="AM111" i="5"/>
  <c r="BH111" i="5" s="1"/>
  <c r="X547" i="5"/>
  <c r="AS547" i="5"/>
  <c r="CH547" i="5"/>
  <c r="W547" i="5"/>
  <c r="AR547" i="5" s="1"/>
  <c r="AH774" i="5"/>
  <c r="BC774" i="5" s="1"/>
  <c r="AG774" i="5"/>
  <c r="BB774" i="5" s="1"/>
  <c r="AK381" i="5"/>
  <c r="BF381" i="5" s="1"/>
  <c r="AL381" i="5"/>
  <c r="AI687" i="5"/>
  <c r="BD687" i="5"/>
  <c r="AL687" i="5"/>
  <c r="BG687" i="5" s="1"/>
  <c r="Y745" i="5"/>
  <c r="AT745" i="5" s="1"/>
  <c r="AO745" i="5"/>
  <c r="BJ745" i="5" s="1"/>
  <c r="CE745" i="5" s="1"/>
  <c r="BF538" i="5"/>
  <c r="AK538" i="5"/>
  <c r="AO538" i="5"/>
  <c r="BJ538" i="5" s="1"/>
  <c r="AI648" i="5"/>
  <c r="AL648" i="5"/>
  <c r="AD558" i="5"/>
  <c r="AJ558" i="5"/>
  <c r="BE558" i="5" s="1"/>
  <c r="AF129" i="5"/>
  <c r="BV129" i="5" s="1"/>
  <c r="BA129" i="5"/>
  <c r="X129" i="5"/>
  <c r="BY229" i="5"/>
  <c r="AI229" i="5"/>
  <c r="BD229" i="5" s="1"/>
  <c r="AM229" i="5"/>
  <c r="BH229" i="5" s="1"/>
  <c r="CC229" i="5" s="1"/>
  <c r="X719" i="5"/>
  <c r="AS719" i="5"/>
  <c r="AG719" i="5"/>
  <c r="BB719" i="5" s="1"/>
  <c r="AH155" i="5"/>
  <c r="BC155" i="5" s="1"/>
  <c r="BB155" i="5"/>
  <c r="BW155" i="5" s="1"/>
  <c r="AG155" i="5"/>
  <c r="AF102" i="5"/>
  <c r="CH102" i="5"/>
  <c r="W102" i="5"/>
  <c r="AR102" i="5" s="1"/>
  <c r="AN945" i="5"/>
  <c r="BI945" i="5" s="1"/>
  <c r="CH945" i="5"/>
  <c r="W945" i="5"/>
  <c r="AR945" i="5"/>
  <c r="AN362" i="5"/>
  <c r="BI362" i="5" s="1"/>
  <c r="AL362" i="5"/>
  <c r="BG362" i="5" s="1"/>
  <c r="CB362" i="5" s="1"/>
  <c r="AF402" i="5"/>
  <c r="BA402" i="5" s="1"/>
  <c r="BV402" i="5" s="1"/>
  <c r="AB402" i="5"/>
  <c r="AW402" i="5" s="1"/>
  <c r="Y678" i="5"/>
  <c r="AE678" i="5"/>
  <c r="AZ678" i="5" s="1"/>
  <c r="BU678" i="5" s="1"/>
  <c r="Y123" i="5"/>
  <c r="AT123" i="5" s="1"/>
  <c r="X123" i="5"/>
  <c r="AS123" i="5" s="1"/>
  <c r="AF588" i="5"/>
  <c r="BA588" i="5" s="1"/>
  <c r="AM588" i="5"/>
  <c r="AI213" i="5"/>
  <c r="BD213" i="5" s="1"/>
  <c r="BY213" i="5" s="1"/>
  <c r="AM213" i="5"/>
  <c r="X876" i="5"/>
  <c r="AS876" i="5" s="1"/>
  <c r="BN876" i="5" s="1"/>
  <c r="AB876" i="5"/>
  <c r="AW876" i="5" s="1"/>
  <c r="BR876" i="5" s="1"/>
  <c r="AH896" i="5"/>
  <c r="BC896" i="5" s="1"/>
  <c r="BX896" i="5" s="1"/>
  <c r="W896" i="5"/>
  <c r="CH896" i="5"/>
  <c r="AD187" i="5"/>
  <c r="AY187" i="5" s="1"/>
  <c r="AG187" i="5"/>
  <c r="Y856" i="5"/>
  <c r="AT856" i="5" s="1"/>
  <c r="AL856" i="5"/>
  <c r="BG856" i="5" s="1"/>
  <c r="AA113" i="5"/>
  <c r="AV113" i="5"/>
  <c r="BE113" i="5"/>
  <c r="BZ113" i="5" s="1"/>
  <c r="AJ113" i="5"/>
  <c r="AV619" i="5"/>
  <c r="AA619" i="5"/>
  <c r="AJ619" i="5"/>
  <c r="BE619" i="5" s="1"/>
  <c r="AA174" i="5"/>
  <c r="AV174" i="5"/>
  <c r="BQ174" i="5" s="1"/>
  <c r="Z174" i="5"/>
  <c r="AU174" i="5" s="1"/>
  <c r="AA629" i="5"/>
  <c r="AV629" i="5" s="1"/>
  <c r="BQ629" i="5" s="1"/>
  <c r="X629" i="5"/>
  <c r="AS629" i="5" s="1"/>
  <c r="BN629" i="5" s="1"/>
  <c r="Y836" i="5"/>
  <c r="AT836" i="5" s="1"/>
  <c r="BO836" i="5" s="1"/>
  <c r="AO836" i="5"/>
  <c r="Y679" i="5"/>
  <c r="AT679" i="5" s="1"/>
  <c r="BO679" i="5" s="1"/>
  <c r="AH679" i="5"/>
  <c r="BC679" i="5" s="1"/>
  <c r="AH62" i="5"/>
  <c r="CH62" i="5"/>
  <c r="W62" i="5"/>
  <c r="AR62" i="5" s="1"/>
  <c r="BC696" i="5"/>
  <c r="BX696" i="5" s="1"/>
  <c r="AH696" i="5"/>
  <c r="AG696" i="5"/>
  <c r="BB696" i="5" s="1"/>
  <c r="AK190" i="5"/>
  <c r="AB190" i="5"/>
  <c r="AW190" i="5" s="1"/>
  <c r="BR190" i="5" s="1"/>
  <c r="AF806" i="5"/>
  <c r="BA806" i="5" s="1"/>
  <c r="BV806" i="5" s="1"/>
  <c r="W806" i="5"/>
  <c r="CH806" i="5"/>
  <c r="AN977" i="5"/>
  <c r="AE977" i="5"/>
  <c r="AZ977" i="5" s="1"/>
  <c r="AD906" i="5"/>
  <c r="AY906" i="5" s="1"/>
  <c r="X906" i="5"/>
  <c r="Y443" i="5"/>
  <c r="AT443" i="5" s="1"/>
  <c r="AE443" i="5"/>
  <c r="AZ443" i="5" s="1"/>
  <c r="Y283" i="5"/>
  <c r="AT283" i="5" s="1"/>
  <c r="BO283" i="5"/>
  <c r="AS283" i="5"/>
  <c r="BN283" i="5" s="1"/>
  <c r="X283" i="5"/>
  <c r="AA433" i="5"/>
  <c r="BX433" i="5"/>
  <c r="AH433" i="5"/>
  <c r="BC433" i="5" s="1"/>
  <c r="AD473" i="5"/>
  <c r="AY473" i="5"/>
  <c r="BT473" i="5"/>
  <c r="AC473" i="5"/>
  <c r="AX473" i="5"/>
  <c r="BS473" i="5"/>
  <c r="AH639" i="5"/>
  <c r="BC639" i="5" s="1"/>
  <c r="AL639" i="5"/>
  <c r="AM963" i="5"/>
  <c r="BH963" i="5" s="1"/>
  <c r="CC963" i="5" s="1"/>
  <c r="AG963" i="5"/>
  <c r="AF658" i="5"/>
  <c r="BA658" i="5" s="1"/>
  <c r="BV658" i="5" s="1"/>
  <c r="AB658" i="5"/>
  <c r="AW658" i="5" s="1"/>
  <c r="AF482" i="5"/>
  <c r="AB482" i="5"/>
  <c r="AA472" i="5"/>
  <c r="BQ472" i="5" s="1"/>
  <c r="AV472" i="5"/>
  <c r="Z472" i="5"/>
  <c r="AU472" i="5"/>
  <c r="AP21" i="5"/>
  <c r="BK21" i="5" s="1"/>
  <c r="AE21" i="5"/>
  <c r="AZ21" i="5" s="1"/>
  <c r="Y998" i="5"/>
  <c r="AT998" i="5" s="1"/>
  <c r="BO998" i="5" s="1"/>
  <c r="AG998" i="5"/>
  <c r="BB998" i="5"/>
  <c r="Y508" i="5"/>
  <c r="AH508" i="5"/>
  <c r="BC508" i="5" s="1"/>
  <c r="BX508" i="5" s="1"/>
  <c r="AT184" i="5"/>
  <c r="BO184" i="5" s="1"/>
  <c r="Y184" i="5"/>
  <c r="X184" i="5"/>
  <c r="AS184" i="5" s="1"/>
  <c r="Y785" i="5"/>
  <c r="AO785" i="5"/>
  <c r="BJ785" i="5" s="1"/>
  <c r="AH1015" i="5"/>
  <c r="BC1015" i="5" s="1"/>
  <c r="W1015" i="5"/>
  <c r="AR1015" i="5" s="1"/>
  <c r="CH1015" i="5"/>
  <c r="AJ885" i="5"/>
  <c r="BE885" i="5" s="1"/>
  <c r="BZ885" i="5" s="1"/>
  <c r="AB885" i="5"/>
  <c r="AW885" i="5" s="1"/>
  <c r="AN875" i="5"/>
  <c r="BI875" i="5" s="1"/>
  <c r="CD875" i="5" s="1"/>
  <c r="AB875" i="5"/>
  <c r="AW875" i="5" s="1"/>
  <c r="AK352" i="5"/>
  <c r="BB352" i="5"/>
  <c r="AG352" i="5"/>
  <c r="AF372" i="5"/>
  <c r="BA372" i="5" s="1"/>
  <c r="AG372" i="5"/>
  <c r="BB372" i="5"/>
  <c r="BW372" i="5"/>
  <c r="AD706" i="5"/>
  <c r="AE706" i="5"/>
  <c r="AN845" i="5"/>
  <c r="BI845" i="5" s="1"/>
  <c r="AL845" i="5"/>
  <c r="BG845" i="5" s="1"/>
  <c r="CB845" i="5" s="1"/>
  <c r="AA855" i="5"/>
  <c r="AE855" i="5"/>
  <c r="AZ855" i="5" s="1"/>
  <c r="AP925" i="5"/>
  <c r="BK925" i="5" s="1"/>
  <c r="AH925" i="5"/>
  <c r="BC925" i="5" s="1"/>
  <c r="BX925" i="5"/>
  <c r="AY498" i="5"/>
  <c r="BT498" i="5" s="1"/>
  <c r="AD498" i="5"/>
  <c r="AJ498" i="5"/>
  <c r="BE498" i="5" s="1"/>
  <c r="AM568" i="5"/>
  <c r="BH568" i="5"/>
  <c r="AL568" i="5"/>
  <c r="BG568" i="5" s="1"/>
  <c r="AH628" i="5"/>
  <c r="BC628" i="5" s="1"/>
  <c r="BX628" i="5"/>
  <c r="AB628" i="5"/>
  <c r="AW628" i="5" s="1"/>
  <c r="BR628" i="5" s="1"/>
  <c r="AK743" i="5"/>
  <c r="BF743" i="5" s="1"/>
  <c r="AB743" i="5"/>
  <c r="AP54" i="5"/>
  <c r="BK54" i="5" s="1"/>
  <c r="AZ54" i="5"/>
  <c r="BU54" i="5" s="1"/>
  <c r="AE54" i="5"/>
  <c r="AN28" i="5"/>
  <c r="BI28" i="5" s="1"/>
  <c r="AJ28" i="5"/>
  <c r="BE28" i="5" s="1"/>
  <c r="AN225" i="5"/>
  <c r="BI225" i="5" s="1"/>
  <c r="AO225" i="5"/>
  <c r="BJ225" i="5" s="1"/>
  <c r="CE225" i="5" s="1"/>
  <c r="AI206" i="5"/>
  <c r="BD206" i="5" s="1"/>
  <c r="Z206" i="5"/>
  <c r="AU206" i="5" s="1"/>
  <c r="AA505" i="5"/>
  <c r="AV505" i="5" s="1"/>
  <c r="X505" i="5"/>
  <c r="AF175" i="5"/>
  <c r="BA175" i="5" s="1"/>
  <c r="X175" i="5"/>
  <c r="AS175" i="5" s="1"/>
  <c r="AA903" i="5"/>
  <c r="AV903" i="5"/>
  <c r="X903" i="5"/>
  <c r="AS903" i="5" s="1"/>
  <c r="AX165" i="5"/>
  <c r="AC165" i="5"/>
  <c r="W165" i="5"/>
  <c r="AR165" i="5" s="1"/>
  <c r="CH165" i="5"/>
  <c r="AC758" i="5"/>
  <c r="Z758" i="5"/>
  <c r="AU758" i="5" s="1"/>
  <c r="AN1006" i="5"/>
  <c r="BI1006" i="5" s="1"/>
  <c r="CH1006" i="5"/>
  <c r="W1006" i="5"/>
  <c r="AR1006" i="5" s="1"/>
  <c r="AP72" i="5"/>
  <c r="BK72" i="5" s="1"/>
  <c r="CF72" i="5" s="1"/>
  <c r="AE72" i="5"/>
  <c r="AZ72" i="5"/>
  <c r="BU72" i="5"/>
  <c r="AA42" i="5"/>
  <c r="AV42" i="5" s="1"/>
  <c r="AJ42" i="5"/>
  <c r="BE42" i="5" s="1"/>
  <c r="BZ42" i="5"/>
  <c r="AN689" i="5"/>
  <c r="AE689" i="5"/>
  <c r="AZ689" i="5" s="1"/>
  <c r="BU689" i="5" s="1"/>
  <c r="AI816" i="5"/>
  <c r="AG816" i="5"/>
  <c r="BB816" i="5" s="1"/>
  <c r="BW816" i="5" s="1"/>
  <c r="BO993" i="5"/>
  <c r="Y993" i="5"/>
  <c r="AT993" i="5" s="1"/>
  <c r="AO993" i="5"/>
  <c r="Y967" i="5"/>
  <c r="AT967" i="5" s="1"/>
  <c r="AL967" i="5"/>
  <c r="BG967" i="5" s="1"/>
  <c r="CB967" i="5" s="1"/>
  <c r="AA245" i="5"/>
  <c r="AM245" i="5"/>
  <c r="BH245" i="5" s="1"/>
  <c r="BC216" i="5"/>
  <c r="BX216" i="5" s="1"/>
  <c r="AH216" i="5"/>
  <c r="AB216" i="5"/>
  <c r="AW216" i="5" s="1"/>
  <c r="AH232" i="5"/>
  <c r="BC232" i="5" s="1"/>
  <c r="AG232" i="5"/>
  <c r="BB232" i="5" s="1"/>
  <c r="BW232" i="5" s="1"/>
  <c r="AA363" i="5"/>
  <c r="AG363" i="5"/>
  <c r="BB363" i="5"/>
  <c r="BW363" i="5" s="1"/>
  <c r="AF203" i="5"/>
  <c r="BA203" i="5" s="1"/>
  <c r="AE203" i="5"/>
  <c r="AP353" i="5"/>
  <c r="BK353" i="5" s="1"/>
  <c r="CF353" i="5"/>
  <c r="W353" i="5"/>
  <c r="AR353" i="5" s="1"/>
  <c r="CH353" i="5"/>
  <c r="AK453" i="5"/>
  <c r="BF453" i="5" s="1"/>
  <c r="CA453" i="5" s="1"/>
  <c r="AL453" i="5"/>
  <c r="BG453" i="5"/>
  <c r="CB453" i="5" s="1"/>
  <c r="AP423" i="5"/>
  <c r="BK423" i="5" s="1"/>
  <c r="AJ423" i="5"/>
  <c r="AF539" i="5"/>
  <c r="AJ539" i="5"/>
  <c r="BE539" i="5" s="1"/>
  <c r="AN255" i="5"/>
  <c r="BI255" i="5" s="1"/>
  <c r="CD255" i="5" s="1"/>
  <c r="AC255" i="5"/>
  <c r="AX255" i="5" s="1"/>
  <c r="BS255" i="5" s="1"/>
  <c r="AI177" i="5"/>
  <c r="BD177" i="5" s="1"/>
  <c r="AH177" i="5"/>
  <c r="BC177" i="5" s="1"/>
  <c r="AE790" i="5"/>
  <c r="AL790" i="5"/>
  <c r="BG790" i="5" s="1"/>
  <c r="AH467" i="5"/>
  <c r="AG467" i="5"/>
  <c r="BB467" i="5" s="1"/>
  <c r="AK275" i="5"/>
  <c r="BF275" i="5" s="1"/>
  <c r="AL275" i="5"/>
  <c r="BG275" i="5" s="1"/>
  <c r="CB275" i="5" s="1"/>
  <c r="AK466" i="5"/>
  <c r="BF466" i="5" s="1"/>
  <c r="W466" i="5"/>
  <c r="AR466" i="5" s="1"/>
  <c r="CH466" i="5"/>
  <c r="AP202" i="5"/>
  <c r="BK202" i="5" s="1"/>
  <c r="CF202" i="5" s="1"/>
  <c r="AO202" i="5"/>
  <c r="BJ202" i="5" s="1"/>
  <c r="AP900" i="5"/>
  <c r="Z900" i="5"/>
  <c r="Y106" i="5"/>
  <c r="AT106" i="5" s="1"/>
  <c r="Z106" i="5"/>
  <c r="AU106" i="5" s="1"/>
  <c r="AA107" i="5"/>
  <c r="AV107" i="5" s="1"/>
  <c r="Z107" i="5"/>
  <c r="Y532" i="5"/>
  <c r="AH532" i="5"/>
  <c r="BC532" i="5" s="1"/>
  <c r="AA847" i="5"/>
  <c r="AH847" i="5"/>
  <c r="AM511" i="5"/>
  <c r="BH511" i="5"/>
  <c r="AB511" i="5"/>
  <c r="AW511" i="5" s="1"/>
  <c r="BR511" i="5" s="1"/>
  <c r="AE571" i="5"/>
  <c r="AZ571" i="5" s="1"/>
  <c r="AB571" i="5"/>
  <c r="AW571" i="5"/>
  <c r="BR571" i="5" s="1"/>
  <c r="AK407" i="5"/>
  <c r="BF407" i="5"/>
  <c r="CB407" i="5"/>
  <c r="AL407" i="5"/>
  <c r="BG407" i="5" s="1"/>
  <c r="AK212" i="5"/>
  <c r="BF212" i="5"/>
  <c r="AJ212" i="5"/>
  <c r="BE212" i="5" s="1"/>
  <c r="AN270" i="5"/>
  <c r="BI270" i="5" s="1"/>
  <c r="AJ270" i="5"/>
  <c r="BE270" i="5" s="1"/>
  <c r="AP849" i="5"/>
  <c r="BK849" i="5" s="1"/>
  <c r="CF849" i="5" s="1"/>
  <c r="CH849" i="5"/>
  <c r="W849" i="5"/>
  <c r="AR849" i="5" s="1"/>
  <c r="AN316" i="5"/>
  <c r="BI316" i="5" s="1"/>
  <c r="Z316" i="5"/>
  <c r="AU316" i="5" s="1"/>
  <c r="AK867" i="5"/>
  <c r="BF867" i="5" s="1"/>
  <c r="X867" i="5"/>
  <c r="AS867" i="5" s="1"/>
  <c r="AN376" i="5"/>
  <c r="BI376" i="5" s="1"/>
  <c r="CD376" i="5" s="1"/>
  <c r="AO376" i="5"/>
  <c r="BJ376" i="5" s="1"/>
  <c r="Y622" i="5"/>
  <c r="AH622" i="5"/>
  <c r="BC622" i="5" s="1"/>
  <c r="BH33" i="5"/>
  <c r="AM33" i="5"/>
  <c r="AB33" i="5"/>
  <c r="AW33" i="5" s="1"/>
  <c r="AC683" i="5"/>
  <c r="AX683" i="5" s="1"/>
  <c r="BS683" i="5" s="1"/>
  <c r="AL683" i="5"/>
  <c r="BG683" i="5" s="1"/>
  <c r="CB683" i="5" s="1"/>
  <c r="AN244" i="5"/>
  <c r="BI244" i="5" s="1"/>
  <c r="CD244" i="5" s="1"/>
  <c r="AL244" i="5"/>
  <c r="AP39" i="5"/>
  <c r="AE39" i="5"/>
  <c r="AZ39" i="5" s="1"/>
  <c r="AA337" i="5"/>
  <c r="AV337" i="5" s="1"/>
  <c r="AL337" i="5"/>
  <c r="BG337" i="5" s="1"/>
  <c r="AN1004" i="5"/>
  <c r="BI1004" i="5"/>
  <c r="CD1004" i="5" s="1"/>
  <c r="CC1004" i="5"/>
  <c r="AM1004" i="5"/>
  <c r="BH1004" i="5" s="1"/>
  <c r="AD235" i="5"/>
  <c r="AY235" i="5" s="1"/>
  <c r="BT235" i="5" s="1"/>
  <c r="AM235" i="5"/>
  <c r="AV740" i="5"/>
  <c r="AA740" i="5"/>
  <c r="AH740" i="5"/>
  <c r="AJ205" i="5"/>
  <c r="BE205" i="5" s="1"/>
  <c r="BZ205" i="5" s="1"/>
  <c r="AL205" i="5"/>
  <c r="AO621" i="5"/>
  <c r="BJ621" i="5" s="1"/>
  <c r="CE621" i="5"/>
  <c r="CH621" i="5"/>
  <c r="W621" i="5"/>
  <c r="AR621" i="5" s="1"/>
  <c r="AN247" i="5"/>
  <c r="BI247" i="5"/>
  <c r="CD247" i="5"/>
  <c r="AG247" i="5"/>
  <c r="BB247" i="5" s="1"/>
  <c r="AN830" i="5"/>
  <c r="BI830" i="5" s="1"/>
  <c r="CH830" i="5"/>
  <c r="W830" i="5"/>
  <c r="AP727" i="5"/>
  <c r="BK727" i="5" s="1"/>
  <c r="CF727" i="5" s="1"/>
  <c r="AO727" i="5"/>
  <c r="BJ727" i="5" s="1"/>
  <c r="AF117" i="5"/>
  <c r="BA117" i="5" s="1"/>
  <c r="AE117" i="5"/>
  <c r="AZ117" i="5"/>
  <c r="AD97" i="5"/>
  <c r="AY97" i="5" s="1"/>
  <c r="BT97" i="5" s="1"/>
  <c r="Z97" i="5"/>
  <c r="AU97" i="5" s="1"/>
  <c r="AD147" i="5"/>
  <c r="AY147" i="5" s="1"/>
  <c r="BT147" i="5" s="1"/>
  <c r="X147" i="5"/>
  <c r="AS147" i="5" s="1"/>
  <c r="BN147" i="5" s="1"/>
  <c r="Y976" i="5"/>
  <c r="AT976" i="5"/>
  <c r="AM976" i="5"/>
  <c r="BH976" i="5" s="1"/>
  <c r="AI711" i="5"/>
  <c r="BD711" i="5" s="1"/>
  <c r="AM711" i="5"/>
  <c r="BH711" i="5" s="1"/>
  <c r="AM79" i="5"/>
  <c r="W79" i="5"/>
  <c r="CH79" i="5"/>
  <c r="AO996" i="5"/>
  <c r="BJ996" i="5" s="1"/>
  <c r="AL996" i="5"/>
  <c r="BG996" i="5" s="1"/>
  <c r="AP512" i="5"/>
  <c r="BK512" i="5" s="1"/>
  <c r="AU512" i="5"/>
  <c r="Z512" i="5"/>
  <c r="BP512" i="5" s="1"/>
  <c r="AK357" i="5"/>
  <c r="W357" i="5"/>
  <c r="CH357" i="5"/>
  <c r="AK266" i="5"/>
  <c r="CA266" i="5"/>
  <c r="BF266" i="5"/>
  <c r="Z266" i="5"/>
  <c r="AA73" i="5"/>
  <c r="AV73" i="5" s="1"/>
  <c r="AO73" i="5"/>
  <c r="BJ73" i="5"/>
  <c r="Y698" i="5"/>
  <c r="AT698" i="5" s="1"/>
  <c r="BG698" i="5"/>
  <c r="AL698" i="5"/>
  <c r="Y756" i="5"/>
  <c r="AT756" i="5" s="1"/>
  <c r="BO756" i="5" s="1"/>
  <c r="AJ756" i="5"/>
  <c r="BE756" i="5" s="1"/>
  <c r="AN994" i="5"/>
  <c r="BI994" i="5" s="1"/>
  <c r="CD994" i="5" s="1"/>
  <c r="AH994" i="5"/>
  <c r="BC994" i="5" s="1"/>
  <c r="BX994" i="5" s="1"/>
  <c r="Y110" i="5"/>
  <c r="AT110" i="5" s="1"/>
  <c r="X110" i="5"/>
  <c r="AS110" i="5" s="1"/>
  <c r="BN110" i="5" s="1"/>
  <c r="AM380" i="5"/>
  <c r="BH380" i="5" s="1"/>
  <c r="CC380" i="5" s="1"/>
  <c r="Z380" i="5"/>
  <c r="AU380" i="5" s="1"/>
  <c r="X752" i="5"/>
  <c r="AS752" i="5" s="1"/>
  <c r="BN752" i="5" s="1"/>
  <c r="AG752" i="5"/>
  <c r="BB752" i="5" s="1"/>
  <c r="BW752" i="5" s="1"/>
  <c r="AF310" i="5"/>
  <c r="BA310" i="5" s="1"/>
  <c r="AG310" i="5"/>
  <c r="BB310" i="5" s="1"/>
  <c r="BW310" i="5" s="1"/>
  <c r="Y755" i="5"/>
  <c r="AT755" i="5" s="1"/>
  <c r="Z755" i="5"/>
  <c r="AU755" i="5" s="1"/>
  <c r="BP755" i="5" s="1"/>
  <c r="AA370" i="5"/>
  <c r="AV370" i="5" s="1"/>
  <c r="BQ370" i="5" s="1"/>
  <c r="AE370" i="5"/>
  <c r="AZ370" i="5"/>
  <c r="AA576" i="5"/>
  <c r="X576" i="5"/>
  <c r="AS576" i="5" s="1"/>
  <c r="AP586" i="5"/>
  <c r="BK586" i="5" s="1"/>
  <c r="AE586" i="5"/>
  <c r="AZ586" i="5" s="1"/>
  <c r="AA133" i="5"/>
  <c r="AV133" i="5" s="1"/>
  <c r="BQ133" i="5" s="1"/>
  <c r="AS133" i="5"/>
  <c r="X133" i="5"/>
  <c r="Y988" i="5"/>
  <c r="AT988" i="5" s="1"/>
  <c r="X988" i="5"/>
  <c r="AS988" i="5" s="1"/>
  <c r="Y864" i="5"/>
  <c r="AC864" i="5"/>
  <c r="AH985" i="5"/>
  <c r="BC985" i="5"/>
  <c r="W985" i="5"/>
  <c r="CH985" i="5"/>
  <c r="X597" i="5"/>
  <c r="AS597" i="5" s="1"/>
  <c r="Z597" i="5"/>
  <c r="AU597" i="5" s="1"/>
  <c r="BP597" i="5" s="1"/>
  <c r="AK537" i="5"/>
  <c r="BF537" i="5" s="1"/>
  <c r="AG537" i="5"/>
  <c r="BB537" i="5" s="1"/>
  <c r="BW537" i="5" s="1"/>
  <c r="AP647" i="5"/>
  <c r="BK647" i="5"/>
  <c r="CF647" i="5"/>
  <c r="AB647" i="5"/>
  <c r="AW647" i="5" s="1"/>
  <c r="AD321" i="5"/>
  <c r="AY321" i="5" s="1"/>
  <c r="BT321" i="5" s="1"/>
  <c r="AE321" i="5"/>
  <c r="AZ321" i="5" s="1"/>
  <c r="BU321" i="5" s="1"/>
  <c r="AD271" i="5"/>
  <c r="AY271" i="5" s="1"/>
  <c r="AE271" i="5"/>
  <c r="AZ271" i="5" s="1"/>
  <c r="AN637" i="5"/>
  <c r="BI637" i="5" s="1"/>
  <c r="AL637" i="5"/>
  <c r="AD567" i="5"/>
  <c r="AY567" i="5"/>
  <c r="BT567" i="5" s="1"/>
  <c r="AH567" i="5"/>
  <c r="BC567" i="5" s="1"/>
  <c r="Y471" i="5"/>
  <c r="AO471" i="5"/>
  <c r="AD924" i="5"/>
  <c r="AY924" i="5"/>
  <c r="AM924" i="5"/>
  <c r="AE506" i="5"/>
  <c r="AZ506" i="5" s="1"/>
  <c r="CH506" i="5"/>
  <c r="W506" i="5"/>
  <c r="AR506" i="5" s="1"/>
  <c r="AX982" i="5"/>
  <c r="AC982" i="5"/>
  <c r="AG982" i="5"/>
  <c r="BB982" i="5" s="1"/>
  <c r="BK139" i="5"/>
  <c r="AP139" i="5"/>
  <c r="AB139" i="5"/>
  <c r="AW139" i="5" s="1"/>
  <c r="AA412" i="5"/>
  <c r="AV412" i="5" s="1"/>
  <c r="BQ412" i="5" s="1"/>
  <c r="AJ412" i="5"/>
  <c r="BE412" i="5"/>
  <c r="BZ412" i="5" s="1"/>
  <c r="AN382" i="5"/>
  <c r="AG382" i="5"/>
  <c r="BB382" i="5" s="1"/>
  <c r="AK835" i="5"/>
  <c r="BF835" i="5" s="1"/>
  <c r="AL835" i="5"/>
  <c r="Y51" i="5"/>
  <c r="AT51" i="5" s="1"/>
  <c r="AX51" i="5"/>
  <c r="AC51" i="5"/>
  <c r="AD1005" i="5"/>
  <c r="AJ1005" i="5"/>
  <c r="AA322" i="5"/>
  <c r="AH322" i="5"/>
  <c r="BC322" i="5" s="1"/>
  <c r="Y548" i="5"/>
  <c r="AT548" i="5" s="1"/>
  <c r="BO548" i="5" s="1"/>
  <c r="AJ548" i="5"/>
  <c r="BE548" i="5" s="1"/>
  <c r="BZ548" i="5" s="1"/>
  <c r="AH528" i="5"/>
  <c r="BC528" i="5" s="1"/>
  <c r="AU528" i="5"/>
  <c r="BP528" i="5" s="1"/>
  <c r="Z528" i="5"/>
  <c r="AH805" i="5"/>
  <c r="BC805" i="5" s="1"/>
  <c r="BX805" i="5" s="1"/>
  <c r="Z805" i="5"/>
  <c r="AU805" i="5" s="1"/>
  <c r="BP805" i="5" s="1"/>
  <c r="AF735" i="5"/>
  <c r="BA735" i="5"/>
  <c r="BV735" i="5" s="1"/>
  <c r="AB735" i="5"/>
  <c r="AW735" i="5" s="1"/>
  <c r="AD112" i="5"/>
  <c r="AY112" i="5" s="1"/>
  <c r="CE112" i="5"/>
  <c r="AO112" i="5"/>
  <c r="BJ112" i="5" s="1"/>
  <c r="AK31" i="5"/>
  <c r="CH31" i="5"/>
  <c r="W31" i="5"/>
  <c r="AK668" i="5"/>
  <c r="BF668" i="5" s="1"/>
  <c r="AO668" i="5"/>
  <c r="AT379" i="5"/>
  <c r="Y379" i="5"/>
  <c r="Z379" i="5"/>
  <c r="AN122" i="5"/>
  <c r="BI122" i="5"/>
  <c r="CD122" i="5" s="1"/>
  <c r="AH122" i="5"/>
  <c r="AI607" i="5"/>
  <c r="BD607" i="5" s="1"/>
  <c r="X607" i="5"/>
  <c r="AS607" i="5" s="1"/>
  <c r="AN301" i="5"/>
  <c r="BI301" i="5" s="1"/>
  <c r="AH301" i="5"/>
  <c r="X132" i="5"/>
  <c r="AS132" i="5" s="1"/>
  <c r="AB132" i="5"/>
  <c r="AW132" i="5" s="1"/>
  <c r="AC313" i="5"/>
  <c r="AX313" i="5" s="1"/>
  <c r="BS313" i="5"/>
  <c r="AB313" i="5"/>
  <c r="AK343" i="5"/>
  <c r="AB343" i="5"/>
  <c r="AW343" i="5" s="1"/>
  <c r="AN483" i="5"/>
  <c r="BI483" i="5" s="1"/>
  <c r="Z483" i="5"/>
  <c r="AU483" i="5" s="1"/>
  <c r="AK489" i="5"/>
  <c r="BF489" i="5" s="1"/>
  <c r="CA489" i="5"/>
  <c r="AL489" i="5"/>
  <c r="BG489" i="5" s="1"/>
  <c r="CB489" i="5" s="1"/>
  <c r="Y569" i="5"/>
  <c r="AT569" i="5" s="1"/>
  <c r="AO569" i="5"/>
  <c r="BJ569" i="5" s="1"/>
  <c r="CE569" i="5" s="1"/>
  <c r="AF219" i="5"/>
  <c r="AO219" i="5"/>
  <c r="BJ219" i="5" s="1"/>
  <c r="AD284" i="5"/>
  <c r="AY284" i="5" s="1"/>
  <c r="X284" i="5"/>
  <c r="AS284" i="5" s="1"/>
  <c r="AC734" i="5"/>
  <c r="AX734" i="5" s="1"/>
  <c r="AB734" i="5"/>
  <c r="AW734" i="5" s="1"/>
  <c r="AX375" i="5"/>
  <c r="BS375" i="5" s="1"/>
  <c r="AC375" i="5"/>
  <c r="AL375" i="5"/>
  <c r="BG375" i="5" s="1"/>
  <c r="AN356" i="5"/>
  <c r="BI356" i="5" s="1"/>
  <c r="CH356" i="5"/>
  <c r="W356" i="5"/>
  <c r="AA46" i="5"/>
  <c r="W46" i="5"/>
  <c r="CH46" i="5"/>
  <c r="BK897" i="5"/>
  <c r="AP897" i="5"/>
  <c r="AL897" i="5"/>
  <c r="BG897" i="5" s="1"/>
  <c r="CB897" i="5" s="1"/>
  <c r="AF561" i="5"/>
  <c r="BA561" i="5" s="1"/>
  <c r="Z561" i="5"/>
  <c r="AU561" i="5" s="1"/>
  <c r="AA295" i="5"/>
  <c r="AV295" i="5" s="1"/>
  <c r="X295" i="5"/>
  <c r="AS295" i="5" s="1"/>
  <c r="BN295" i="5" s="1"/>
  <c r="AD127" i="5"/>
  <c r="AH127" i="5"/>
  <c r="AI256" i="5"/>
  <c r="BD256" i="5" s="1"/>
  <c r="BY256" i="5" s="1"/>
  <c r="AC256" i="5"/>
  <c r="AX256" i="5" s="1"/>
  <c r="Y476" i="5"/>
  <c r="AT476" i="5" s="1"/>
  <c r="AM476" i="5"/>
  <c r="BH476" i="5" s="1"/>
  <c r="CC476" i="5" s="1"/>
  <c r="AH436" i="5"/>
  <c r="BC436" i="5" s="1"/>
  <c r="AL436" i="5"/>
  <c r="BG436" i="5" s="1"/>
  <c r="AS583" i="5"/>
  <c r="X583" i="5"/>
  <c r="Z583" i="5"/>
  <c r="BP583" i="5" s="1"/>
  <c r="AU583" i="5"/>
  <c r="AI653" i="5"/>
  <c r="BD653" i="5"/>
  <c r="BY653" i="5" s="1"/>
  <c r="AL653" i="5"/>
  <c r="BG653" i="5" s="1"/>
  <c r="CB653" i="5"/>
  <c r="CA89" i="5"/>
  <c r="AK89" i="5"/>
  <c r="BF89" i="5" s="1"/>
  <c r="AJ89" i="5"/>
  <c r="BE89" i="5" s="1"/>
  <c r="BZ89" i="5" s="1"/>
  <c r="AI59" i="5"/>
  <c r="BD59" i="5" s="1"/>
  <c r="AL59" i="5"/>
  <c r="BG59" i="5" s="1"/>
  <c r="AP447" i="5"/>
  <c r="BK447" i="5" s="1"/>
  <c r="CF447" i="5" s="1"/>
  <c r="AL447" i="5"/>
  <c r="AA840" i="5"/>
  <c r="AO840" i="5"/>
  <c r="BJ840" i="5" s="1"/>
  <c r="AF829" i="5"/>
  <c r="BA829" i="5" s="1"/>
  <c r="BV829" i="5" s="1"/>
  <c r="AO829" i="5"/>
  <c r="BJ829" i="5" s="1"/>
  <c r="AD965" i="5"/>
  <c r="AY965" i="5" s="1"/>
  <c r="AC965" i="5"/>
  <c r="AX965" i="5" s="1"/>
  <c r="BS965" i="5" s="1"/>
  <c r="Y929" i="5"/>
  <c r="AT929" i="5" s="1"/>
  <c r="BO929" i="5" s="1"/>
  <c r="AM929" i="5"/>
  <c r="BH929" i="5" s="1"/>
  <c r="AH455" i="5"/>
  <c r="BC455" i="5" s="1"/>
  <c r="AB455" i="5"/>
  <c r="AW455" i="5"/>
  <c r="BR455" i="5" s="1"/>
  <c r="CE86" i="5"/>
  <c r="AO86" i="5"/>
  <c r="BJ86" i="5" s="1"/>
  <c r="AL86" i="5"/>
  <c r="BG86" i="5" s="1"/>
  <c r="AD909" i="5"/>
  <c r="AY909" i="5" s="1"/>
  <c r="AB909" i="5"/>
  <c r="AW909" i="5" s="1"/>
  <c r="BR909" i="5" s="1"/>
  <c r="AF65" i="5"/>
  <c r="BA65" i="5" s="1"/>
  <c r="AL65" i="5"/>
  <c r="BG65" i="5" s="1"/>
  <c r="AI315" i="5"/>
  <c r="BD315" i="5" s="1"/>
  <c r="AO315" i="5"/>
  <c r="BJ315" i="5" s="1"/>
  <c r="AD611" i="5"/>
  <c r="AE611" i="5"/>
  <c r="AZ611" i="5" s="1"/>
  <c r="Y477" i="5"/>
  <c r="AT477" i="5" s="1"/>
  <c r="AE477" i="5"/>
  <c r="AZ477" i="5" s="1"/>
  <c r="AK196" i="5"/>
  <c r="BF196" i="5" s="1"/>
  <c r="AH196" i="5"/>
  <c r="BC196" i="5" s="1"/>
  <c r="Y907" i="5"/>
  <c r="AT907" i="5" s="1"/>
  <c r="AO907" i="5"/>
  <c r="BJ907" i="5" s="1"/>
  <c r="CE907" i="5" s="1"/>
  <c r="AD779" i="5"/>
  <c r="AY779" i="5" s="1"/>
  <c r="AH779" i="5"/>
  <c r="X777" i="5"/>
  <c r="AS777" i="5" s="1"/>
  <c r="Z777" i="5"/>
  <c r="AU777" i="5" s="1"/>
  <c r="BP777" i="5" s="1"/>
  <c r="AH231" i="5"/>
  <c r="BC231" i="5" s="1"/>
  <c r="CH231" i="5"/>
  <c r="W231" i="5"/>
  <c r="AK267" i="5"/>
  <c r="AO267" i="5"/>
  <c r="AK306" i="5"/>
  <c r="BF306" i="5" s="1"/>
  <c r="AJ306" i="5"/>
  <c r="Y491" i="5"/>
  <c r="AT491" i="5" s="1"/>
  <c r="AL491" i="5"/>
  <c r="BG491" i="5" s="1"/>
  <c r="CB491" i="5" s="1"/>
  <c r="AP501" i="5"/>
  <c r="BK501" i="5"/>
  <c r="CF501" i="5" s="1"/>
  <c r="AJ501" i="5"/>
  <c r="AP167" i="5"/>
  <c r="BK167" i="5" s="1"/>
  <c r="CF167" i="5" s="1"/>
  <c r="AE167" i="5"/>
  <c r="AZ167" i="5"/>
  <c r="BU167" i="5"/>
  <c r="AI241" i="5"/>
  <c r="BD241" i="5"/>
  <c r="AE241" i="5"/>
  <c r="AD757" i="5"/>
  <c r="AY757" i="5" s="1"/>
  <c r="AM757" i="5"/>
  <c r="BH757" i="5" s="1"/>
  <c r="BA708" i="5"/>
  <c r="AF708" i="5"/>
  <c r="AO708" i="5"/>
  <c r="BJ708" i="5" s="1"/>
  <c r="CE708" i="5" s="1"/>
  <c r="AM728" i="5"/>
  <c r="BH728" i="5" s="1"/>
  <c r="CC728" i="5" s="1"/>
  <c r="W728" i="5"/>
  <c r="AR728" i="5"/>
  <c r="CH728" i="5"/>
  <c r="AH613" i="5"/>
  <c r="BC613" i="5" s="1"/>
  <c r="AG613" i="5"/>
  <c r="BW613" i="5" s="1"/>
  <c r="BB613" i="5"/>
  <c r="AK259" i="5"/>
  <c r="BF259" i="5" s="1"/>
  <c r="CA259" i="5" s="1"/>
  <c r="AL259" i="5"/>
  <c r="BG259" i="5" s="1"/>
  <c r="AF889" i="5"/>
  <c r="CH889" i="5"/>
  <c r="W889" i="5"/>
  <c r="AI572" i="5"/>
  <c r="AJ572" i="5"/>
  <c r="AK879" i="5"/>
  <c r="AL879" i="5"/>
  <c r="BG879" i="5"/>
  <c r="CB879" i="5" s="1"/>
  <c r="AF367" i="5"/>
  <c r="BA367" i="5" s="1"/>
  <c r="AE367" i="5"/>
  <c r="AI712" i="5"/>
  <c r="BD712" i="5" s="1"/>
  <c r="AC712" i="5"/>
  <c r="AX712" i="5" s="1"/>
  <c r="AF592" i="5"/>
  <c r="BA592" i="5" s="1"/>
  <c r="BV592" i="5" s="1"/>
  <c r="X592" i="5"/>
  <c r="AS592" i="5" s="1"/>
  <c r="AD692" i="5"/>
  <c r="AY692" i="5"/>
  <c r="BT692" i="5" s="1"/>
  <c r="X692" i="5"/>
  <c r="AS692" i="5" s="1"/>
  <c r="AC397" i="5"/>
  <c r="AX397" i="5"/>
  <c r="AL397" i="5"/>
  <c r="BG397" i="5" s="1"/>
  <c r="AH870" i="5"/>
  <c r="BC870" i="5" s="1"/>
  <c r="BX870" i="5"/>
  <c r="Z870" i="5"/>
  <c r="AF522" i="5"/>
  <c r="BA522" i="5" s="1"/>
  <c r="CH522" i="5"/>
  <c r="W522" i="5"/>
  <c r="AR522" i="5" s="1"/>
  <c r="BM522" i="5" s="1"/>
  <c r="AP222" i="5"/>
  <c r="CF222" i="5" s="1"/>
  <c r="BK222" i="5"/>
  <c r="AJ222" i="5"/>
  <c r="BE222" i="5" s="1"/>
  <c r="AP95" i="5"/>
  <c r="BK95" i="5"/>
  <c r="AJ95" i="5"/>
  <c r="AK345" i="5"/>
  <c r="BF345" i="5" s="1"/>
  <c r="AJ345" i="5"/>
  <c r="BE345" i="5" s="1"/>
  <c r="BZ345" i="5" s="1"/>
  <c r="AI937" i="5"/>
  <c r="BD937" i="5" s="1"/>
  <c r="AO937" i="5"/>
  <c r="BD827" i="5"/>
  <c r="AI827" i="5"/>
  <c r="AJ827" i="5"/>
  <c r="BE827" i="5" s="1"/>
  <c r="AD927" i="5"/>
  <c r="AY927" i="5" s="1"/>
  <c r="X927" i="5"/>
  <c r="AS927" i="5" s="1"/>
  <c r="AA541" i="5"/>
  <c r="AV541" i="5" s="1"/>
  <c r="AM541" i="5"/>
  <c r="BH541" i="5" s="1"/>
  <c r="CC541" i="5" s="1"/>
  <c r="AJ699" i="5"/>
  <c r="BE699" i="5" s="1"/>
  <c r="W699" i="5"/>
  <c r="CH699" i="5"/>
  <c r="X705" i="5"/>
  <c r="AS705" i="5"/>
  <c r="BN705" i="5" s="1"/>
  <c r="AG705" i="5"/>
  <c r="BB705" i="5" s="1"/>
  <c r="AP807" i="5"/>
  <c r="BK807" i="5" s="1"/>
  <c r="AB807" i="5"/>
  <c r="AW807" i="5" s="1"/>
  <c r="BR807" i="5" s="1"/>
  <c r="AN673" i="5"/>
  <c r="BI673" i="5" s="1"/>
  <c r="CD673" i="5" s="1"/>
  <c r="W673" i="5"/>
  <c r="CH673" i="5"/>
  <c r="AF543" i="5"/>
  <c r="BA543" i="5" s="1"/>
  <c r="BV543" i="5" s="1"/>
  <c r="AJ543" i="5"/>
  <c r="BE543" i="5" s="1"/>
  <c r="BZ543" i="5" s="1"/>
  <c r="AA173" i="5"/>
  <c r="AV173" i="5" s="1"/>
  <c r="AO173" i="5"/>
  <c r="BJ173" i="5" s="1"/>
  <c r="AD593" i="5"/>
  <c r="BJ593" i="5"/>
  <c r="CE593" i="5" s="1"/>
  <c r="AO593" i="5"/>
  <c r="Y623" i="5"/>
  <c r="AT623" i="5" s="1"/>
  <c r="BO623" i="5" s="1"/>
  <c r="AC623" i="5"/>
  <c r="AX623" i="5"/>
  <c r="AI780" i="5"/>
  <c r="BD780" i="5" s="1"/>
  <c r="AM780" i="5"/>
  <c r="BH780" i="5" s="1"/>
  <c r="AA747" i="5"/>
  <c r="AV747" i="5" s="1"/>
  <c r="AE747" i="5"/>
  <c r="AZ747" i="5" s="1"/>
  <c r="AM859" i="5"/>
  <c r="BH859" i="5" s="1"/>
  <c r="AG859" i="5"/>
  <c r="AC193" i="5"/>
  <c r="W193" i="5"/>
  <c r="BM193" i="5" s="1"/>
  <c r="CH193" i="5"/>
  <c r="AR193" i="5"/>
  <c r="AA931" i="5"/>
  <c r="AG931" i="5"/>
  <c r="BB931" i="5"/>
  <c r="Y984" i="5"/>
  <c r="AT984" i="5" s="1"/>
  <c r="BO984" i="5"/>
  <c r="CH984" i="5"/>
  <c r="W984" i="5"/>
  <c r="AI684" i="5"/>
  <c r="AO684" i="5"/>
  <c r="BJ684" i="5" s="1"/>
  <c r="AK901" i="5"/>
  <c r="BF901" i="5" s="1"/>
  <c r="AO901" i="5"/>
  <c r="BJ901" i="5" s="1"/>
  <c r="AF701" i="5"/>
  <c r="BA701" i="5" s="1"/>
  <c r="AO701" i="5"/>
  <c r="BJ701" i="5" s="1"/>
  <c r="CE701" i="5" s="1"/>
  <c r="Y791" i="5"/>
  <c r="AT791" i="5" s="1"/>
  <c r="AJ791" i="5"/>
  <c r="AD243" i="5"/>
  <c r="AY243" i="5" s="1"/>
  <c r="BT243" i="5" s="1"/>
  <c r="AM243" i="5"/>
  <c r="BH243" i="5" s="1"/>
  <c r="AI329" i="5"/>
  <c r="AX329" i="5"/>
  <c r="AC329" i="5"/>
  <c r="BS329" i="5" s="1"/>
  <c r="Z922" i="5"/>
  <c r="AU922" i="5"/>
  <c r="W922" i="5"/>
  <c r="AR922" i="5" s="1"/>
  <c r="CH922" i="5"/>
  <c r="X882" i="5"/>
  <c r="BB882" i="5"/>
  <c r="BW882" i="5" s="1"/>
  <c r="AG882" i="5"/>
  <c r="AK872" i="5"/>
  <c r="BF872" i="5" s="1"/>
  <c r="Z872" i="5"/>
  <c r="AU872" i="5" s="1"/>
  <c r="AF978" i="5"/>
  <c r="AJ978" i="5"/>
  <c r="BE978" i="5" s="1"/>
  <c r="AN645" i="5"/>
  <c r="AL645" i="5"/>
  <c r="BG645" i="5"/>
  <c r="CB645" i="5" s="1"/>
  <c r="AP349" i="5"/>
  <c r="W349" i="5"/>
  <c r="AR349" i="5" s="1"/>
  <c r="CH349" i="5"/>
  <c r="AI214" i="5"/>
  <c r="AE214" i="5"/>
  <c r="AZ214" i="5" s="1"/>
  <c r="AD350" i="5"/>
  <c r="AY350" i="5" s="1"/>
  <c r="BT350" i="5" s="1"/>
  <c r="AC350" i="5"/>
  <c r="AX350" i="5" s="1"/>
  <c r="AD460" i="5"/>
  <c r="AY460" i="5" s="1"/>
  <c r="BT460" i="5" s="1"/>
  <c r="AH460" i="5"/>
  <c r="BC460" i="5"/>
  <c r="BX460" i="5" s="1"/>
  <c r="AN516" i="5"/>
  <c r="BI516" i="5" s="1"/>
  <c r="AH516" i="5"/>
  <c r="BC516" i="5" s="1"/>
  <c r="X420" i="5"/>
  <c r="AS420" i="5" s="1"/>
  <c r="BN420" i="5" s="1"/>
  <c r="W420" i="5"/>
  <c r="CH420" i="5"/>
  <c r="AH556" i="5"/>
  <c r="BC556" i="5" s="1"/>
  <c r="AG556" i="5"/>
  <c r="BB556" i="5" s="1"/>
  <c r="AP626" i="5"/>
  <c r="BK626" i="5" s="1"/>
  <c r="AB626" i="5"/>
  <c r="AW626" i="5" s="1"/>
  <c r="AK793" i="5"/>
  <c r="BF793" i="5" s="1"/>
  <c r="AE793" i="5"/>
  <c r="AZ793" i="5" s="1"/>
  <c r="BF149" i="5"/>
  <c r="AK149" i="5"/>
  <c r="Z149" i="5"/>
  <c r="AN470" i="5"/>
  <c r="BI470" i="5" s="1"/>
  <c r="CD470" i="5" s="1"/>
  <c r="AO470" i="5"/>
  <c r="BJ470" i="5" s="1"/>
  <c r="AI616" i="5"/>
  <c r="BD616" i="5"/>
  <c r="BY616" i="5"/>
  <c r="X616" i="5"/>
  <c r="AS616" i="5"/>
  <c r="BN616" i="5" s="1"/>
  <c r="AD943" i="5"/>
  <c r="AY943" i="5"/>
  <c r="AO943" i="5"/>
  <c r="CE943" i="5" s="1"/>
  <c r="BJ943" i="5"/>
  <c r="AD450" i="5"/>
  <c r="AY450" i="5" s="1"/>
  <c r="AH450" i="5"/>
  <c r="BC450" i="5" s="1"/>
  <c r="AA430" i="5"/>
  <c r="AV430" i="5" s="1"/>
  <c r="AM430" i="5"/>
  <c r="AC330" i="5"/>
  <c r="CH330" i="5"/>
  <c r="W330" i="5"/>
  <c r="AR330" i="5" s="1"/>
  <c r="AC697" i="5"/>
  <c r="AX697" i="5" s="1"/>
  <c r="W697" i="5"/>
  <c r="CI697" i="5" s="1"/>
  <c r="CL697" i="5" s="1"/>
  <c r="CH697" i="5"/>
  <c r="CA440" i="5"/>
  <c r="AK440" i="5"/>
  <c r="BF440" i="5" s="1"/>
  <c r="Z440" i="5"/>
  <c r="AU440" i="5" s="1"/>
  <c r="BF954" i="5"/>
  <c r="CA954" i="5" s="1"/>
  <c r="AK954" i="5"/>
  <c r="CH954" i="5"/>
  <c r="W954" i="5"/>
  <c r="AK1013" i="5"/>
  <c r="BF1013" i="5" s="1"/>
  <c r="CA1013" i="5" s="1"/>
  <c r="X1013" i="5"/>
  <c r="AS1013" i="5" s="1"/>
  <c r="BN1013" i="5" s="1"/>
  <c r="AY656" i="5"/>
  <c r="AD656" i="5"/>
  <c r="AJ656" i="5"/>
  <c r="BE656" i="5" s="1"/>
  <c r="BZ656" i="5" s="1"/>
  <c r="AN606" i="5"/>
  <c r="BI606" i="5" s="1"/>
  <c r="AJ606" i="5"/>
  <c r="BE606" i="5"/>
  <c r="AA566" i="5"/>
  <c r="AL566" i="5"/>
  <c r="BG566" i="5" s="1"/>
  <c r="AP873" i="5"/>
  <c r="BK873" i="5" s="1"/>
  <c r="AJ873" i="5"/>
  <c r="BE873" i="5" s="1"/>
  <c r="BI1012" i="5"/>
  <c r="CD1012" i="5" s="1"/>
  <c r="AN1012" i="5"/>
  <c r="AM1012" i="5"/>
  <c r="BH1012" i="5" s="1"/>
  <c r="BC457" i="5"/>
  <c r="AH457" i="5"/>
  <c r="BX457" i="5" s="1"/>
  <c r="AG457" i="5"/>
  <c r="BB457" i="5" s="1"/>
  <c r="BW457" i="5" s="1"/>
  <c r="AC479" i="5"/>
  <c r="AX479" i="5" s="1"/>
  <c r="W479" i="5"/>
  <c r="CH479" i="5"/>
  <c r="AA555" i="5"/>
  <c r="AB555" i="5"/>
  <c r="AW555" i="5" s="1"/>
  <c r="AP975" i="5"/>
  <c r="BK975" i="5" s="1"/>
  <c r="CF975" i="5" s="1"/>
  <c r="AL975" i="5"/>
  <c r="BG975" i="5" s="1"/>
  <c r="AP852" i="5"/>
  <c r="BK852" i="5" s="1"/>
  <c r="Z852" i="5"/>
  <c r="AN52" i="5"/>
  <c r="BI52" i="5" s="1"/>
  <c r="AG52" i="5"/>
  <c r="BB52" i="5" s="1"/>
  <c r="BW52" i="5" s="1"/>
  <c r="BK846" i="5"/>
  <c r="AP846" i="5"/>
  <c r="AJ846" i="5"/>
  <c r="AA560" i="5"/>
  <c r="AV560" i="5"/>
  <c r="BQ560" i="5" s="1"/>
  <c r="AC560" i="5"/>
  <c r="AX560" i="5" s="1"/>
  <c r="BS560" i="5" s="1"/>
  <c r="AA248" i="5"/>
  <c r="AH248" i="5"/>
  <c r="BC248" i="5" s="1"/>
  <c r="BX248" i="5" s="1"/>
  <c r="Y918" i="5"/>
  <c r="X918" i="5"/>
  <c r="AS918" i="5" s="1"/>
  <c r="AH138" i="5"/>
  <c r="BC138" i="5" s="1"/>
  <c r="AL138" i="5"/>
  <c r="BG138" i="5" s="1"/>
  <c r="CB138" i="5" s="1"/>
  <c r="AA251" i="5"/>
  <c r="BB251" i="5"/>
  <c r="BW251" i="5" s="1"/>
  <c r="AG251" i="5"/>
  <c r="AN842" i="5"/>
  <c r="BI842" i="5" s="1"/>
  <c r="CD842" i="5" s="1"/>
  <c r="AJ842" i="5"/>
  <c r="BE842" i="5" s="1"/>
  <c r="AF932" i="5"/>
  <c r="BA932" i="5" s="1"/>
  <c r="CH932" i="5"/>
  <c r="W932" i="5"/>
  <c r="AR932" i="5" s="1"/>
  <c r="BD802" i="5"/>
  <c r="AI802" i="5"/>
  <c r="AL802" i="5"/>
  <c r="BG802" i="5" s="1"/>
  <c r="CB802" i="5" s="1"/>
  <c r="AP615" i="5"/>
  <c r="BK615" i="5"/>
  <c r="CF615" i="5"/>
  <c r="AH615" i="5"/>
  <c r="BC615" i="5" s="1"/>
  <c r="AA220" i="5"/>
  <c r="AM220" i="5"/>
  <c r="BH220" i="5" s="1"/>
  <c r="AI300" i="5"/>
  <c r="BD300" i="5" s="1"/>
  <c r="AM300" i="5"/>
  <c r="BH300" i="5" s="1"/>
  <c r="CC300" i="5" s="1"/>
  <c r="AJ763" i="5"/>
  <c r="BE763" i="5" s="1"/>
  <c r="AB763" i="5"/>
  <c r="AW763" i="5" s="1"/>
  <c r="AM252" i="5"/>
  <c r="BH252" i="5"/>
  <c r="AL252" i="5"/>
  <c r="BG252" i="5"/>
  <c r="CB252" i="5" s="1"/>
  <c r="AF716" i="5"/>
  <c r="BA716" i="5" s="1"/>
  <c r="CH716" i="5"/>
  <c r="W716" i="5"/>
  <c r="AA804" i="5"/>
  <c r="AV804" i="5" s="1"/>
  <c r="BQ804" i="5" s="1"/>
  <c r="W804" i="5"/>
  <c r="CH804" i="5"/>
  <c r="Y411" i="5"/>
  <c r="AT411" i="5" s="1"/>
  <c r="AE411" i="5"/>
  <c r="AZ411" i="5"/>
  <c r="AP371" i="5"/>
  <c r="BK371" i="5"/>
  <c r="AJ371" i="5"/>
  <c r="BE371" i="5" s="1"/>
  <c r="AF686" i="5"/>
  <c r="Z686" i="5"/>
  <c r="AU686" i="5"/>
  <c r="AD966" i="5"/>
  <c r="AY966" i="5" s="1"/>
  <c r="AG966" i="5"/>
  <c r="Y480" i="5"/>
  <c r="AT480" i="5" s="1"/>
  <c r="X480" i="5"/>
  <c r="AS480" i="5"/>
  <c r="AI883" i="5"/>
  <c r="BD883" i="5" s="1"/>
  <c r="AS883" i="5"/>
  <c r="X883" i="5"/>
  <c r="X546" i="5"/>
  <c r="AS546" i="5" s="1"/>
  <c r="AW546" i="5"/>
  <c r="BR546" i="5" s="1"/>
  <c r="AB546" i="5"/>
  <c r="AM495" i="5"/>
  <c r="BH495" i="5"/>
  <c r="CC495" i="5"/>
  <c r="AL495" i="5"/>
  <c r="BG495" i="5" s="1"/>
  <c r="AN526" i="5"/>
  <c r="BI526" i="5" s="1"/>
  <c r="AL526" i="5"/>
  <c r="BG526" i="5" s="1"/>
  <c r="AP813" i="5"/>
  <c r="AU813" i="5"/>
  <c r="BP813" i="5" s="1"/>
  <c r="Z813" i="5"/>
  <c r="AN923" i="5"/>
  <c r="AJ923" i="5"/>
  <c r="BE923" i="5" s="1"/>
  <c r="AA249" i="5"/>
  <c r="AV249" i="5" s="1"/>
  <c r="BQ249" i="5" s="1"/>
  <c r="AE249" i="5"/>
  <c r="AZ249" i="5" s="1"/>
  <c r="BU249" i="5" s="1"/>
  <c r="AI197" i="5"/>
  <c r="BD197" i="5" s="1"/>
  <c r="BY197" i="5" s="1"/>
  <c r="AL197" i="5"/>
  <c r="BG197" i="5" s="1"/>
  <c r="AI765" i="5"/>
  <c r="BD765" i="5" s="1"/>
  <c r="BY765" i="5"/>
  <c r="AO765" i="5"/>
  <c r="AD775" i="5"/>
  <c r="AY775" i="5"/>
  <c r="AE775" i="5"/>
  <c r="AZ775" i="5" s="1"/>
  <c r="BU775" i="5" s="1"/>
  <c r="AI312" i="5"/>
  <c r="X312" i="5"/>
  <c r="AS312" i="5"/>
  <c r="X422" i="5"/>
  <c r="AS422" i="5" s="1"/>
  <c r="AG422" i="5"/>
  <c r="AC71" i="5"/>
  <c r="AX71" i="5" s="1"/>
  <c r="BS71" i="5" s="1"/>
  <c r="AG71" i="5"/>
  <c r="BB71" i="5" s="1"/>
  <c r="AD92" i="5"/>
  <c r="AY92" i="5" s="1"/>
  <c r="AE92" i="5"/>
  <c r="AA915" i="5"/>
  <c r="AV915" i="5" s="1"/>
  <c r="AJ915" i="5"/>
  <c r="AK815" i="5"/>
  <c r="BF815" i="5"/>
  <c r="AE815" i="5"/>
  <c r="AY488" i="5"/>
  <c r="AD488" i="5"/>
  <c r="CH488" i="5"/>
  <c r="W488" i="5"/>
  <c r="AI452" i="5"/>
  <c r="BD452" i="5"/>
  <c r="BY452" i="5"/>
  <c r="AE452" i="5"/>
  <c r="AF865" i="5"/>
  <c r="BA865" i="5" s="1"/>
  <c r="AO865" i="5"/>
  <c r="BJ865" i="5" s="1"/>
  <c r="Y282" i="5"/>
  <c r="AT282" i="5" s="1"/>
  <c r="X282" i="5"/>
  <c r="AS282" i="5" s="1"/>
  <c r="AD995" i="5"/>
  <c r="AY995" i="5" s="1"/>
  <c r="X995" i="5"/>
  <c r="AS995" i="5" s="1"/>
  <c r="AP969" i="5"/>
  <c r="BK969" i="5"/>
  <c r="CF969" i="5"/>
  <c r="CH969" i="5"/>
  <c r="W969" i="5"/>
  <c r="CA540" i="5"/>
  <c r="AK540" i="5"/>
  <c r="BF540" i="5" s="1"/>
  <c r="W540" i="5"/>
  <c r="CH540" i="5"/>
  <c r="AP753" i="5"/>
  <c r="AL753" i="5"/>
  <c r="BG753" i="5" s="1"/>
  <c r="CB753" i="5" s="1"/>
  <c r="AT713" i="5"/>
  <c r="Y713" i="5"/>
  <c r="AO713" i="5"/>
  <c r="BJ713" i="5" s="1"/>
  <c r="AK898" i="5"/>
  <c r="BF898" i="5" s="1"/>
  <c r="CA898" i="5" s="1"/>
  <c r="AJ898" i="5"/>
  <c r="AP818" i="5"/>
  <c r="BK818" i="5" s="1"/>
  <c r="AO818" i="5"/>
  <c r="BJ818" i="5"/>
  <c r="Y294" i="5"/>
  <c r="AT294" i="5" s="1"/>
  <c r="AS294" i="5"/>
  <c r="BN294" i="5" s="1"/>
  <c r="X294" i="5"/>
  <c r="AN74" i="5"/>
  <c r="BI74" i="5" s="1"/>
  <c r="CD74" i="5" s="1"/>
  <c r="X74" i="5"/>
  <c r="AS74" i="5" s="1"/>
  <c r="AE264" i="5"/>
  <c r="AW264" i="5"/>
  <c r="AB264" i="5"/>
  <c r="AH464" i="5"/>
  <c r="BC464" i="5" s="1"/>
  <c r="BX464" i="5" s="1"/>
  <c r="W464" i="5"/>
  <c r="CH464" i="5"/>
  <c r="AR464" i="5"/>
  <c r="AK630" i="5"/>
  <c r="BF630" i="5" s="1"/>
  <c r="CA630" i="5" s="1"/>
  <c r="AG630" i="5"/>
  <c r="BB630" i="5" s="1"/>
  <c r="AK530" i="5"/>
  <c r="AL530" i="5"/>
  <c r="BG530" i="5" s="1"/>
  <c r="AK570" i="5"/>
  <c r="AB570" i="5"/>
  <c r="AW570" i="5" s="1"/>
  <c r="AI950" i="5"/>
  <c r="BD950" i="5" s="1"/>
  <c r="BY950" i="5" s="1"/>
  <c r="AO950" i="5"/>
  <c r="AK158" i="5"/>
  <c r="BF158" i="5" s="1"/>
  <c r="AC158" i="5"/>
  <c r="Y703" i="5"/>
  <c r="AT703" i="5" s="1"/>
  <c r="AJ703" i="5"/>
  <c r="AF128" i="5"/>
  <c r="BA128" i="5" s="1"/>
  <c r="AH128" i="5"/>
  <c r="BC128" i="5" s="1"/>
  <c r="AF798" i="5"/>
  <c r="BA798" i="5"/>
  <c r="BV798" i="5" s="1"/>
  <c r="X798" i="5"/>
  <c r="AS798" i="5" s="1"/>
  <c r="AM228" i="5"/>
  <c r="BH228" i="5" s="1"/>
  <c r="CH228" i="5"/>
  <c r="W228" i="5"/>
  <c r="AH828" i="5"/>
  <c r="BC828" i="5" s="1"/>
  <c r="AU828" i="5"/>
  <c r="BP828" i="5" s="1"/>
  <c r="Z828" i="5"/>
  <c r="AK104" i="5"/>
  <c r="BF104" i="5"/>
  <c r="CH104" i="5"/>
  <c r="W104" i="5"/>
  <c r="AP24" i="5"/>
  <c r="BK24" i="5" s="1"/>
  <c r="CF24" i="5" s="1"/>
  <c r="AG24" i="5"/>
  <c r="AK304" i="5"/>
  <c r="BF304" i="5" s="1"/>
  <c r="CA304" i="5" s="1"/>
  <c r="AE304" i="5"/>
  <c r="AZ304" i="5" s="1"/>
  <c r="AN314" i="5"/>
  <c r="AE314" i="5"/>
  <c r="AZ314" i="5" s="1"/>
  <c r="AF848" i="5"/>
  <c r="BA848" i="5" s="1"/>
  <c r="AJ848" i="5"/>
  <c r="BE848" i="5" s="1"/>
  <c r="AI999" i="5"/>
  <c r="BD999" i="5"/>
  <c r="BY999" i="5" s="1"/>
  <c r="AO999" i="5"/>
  <c r="AI680" i="5"/>
  <c r="BD680" i="5" s="1"/>
  <c r="BY680" i="5" s="1"/>
  <c r="AH680" i="5"/>
  <c r="BC680" i="5" s="1"/>
  <c r="BX680" i="5" s="1"/>
  <c r="AI979" i="5"/>
  <c r="BD979" i="5"/>
  <c r="Z979" i="5"/>
  <c r="AH550" i="5"/>
  <c r="CH550" i="5"/>
  <c r="AR550" i="5"/>
  <c r="W550" i="5"/>
  <c r="AM878" i="5"/>
  <c r="AG878" i="5"/>
  <c r="BB878" i="5"/>
  <c r="BW878" i="5" s="1"/>
  <c r="AP650" i="5"/>
  <c r="CH650" i="5"/>
  <c r="W650" i="5"/>
  <c r="AR650" i="5"/>
  <c r="AN960" i="5"/>
  <c r="BI960" i="5" s="1"/>
  <c r="CD960" i="5" s="1"/>
  <c r="AG960" i="5"/>
  <c r="AK590" i="5"/>
  <c r="BF590" i="5" s="1"/>
  <c r="AJ590" i="5"/>
  <c r="AA858" i="5"/>
  <c r="AV858" i="5" s="1"/>
  <c r="BQ858" i="5" s="1"/>
  <c r="Z858" i="5"/>
  <c r="AU858" i="5" s="1"/>
  <c r="BP858" i="5" s="1"/>
  <c r="BK208" i="5"/>
  <c r="AP208" i="5"/>
  <c r="CF208" i="5" s="1"/>
  <c r="AJ208" i="5"/>
  <c r="BE208" i="5" s="1"/>
  <c r="BZ208" i="5" s="1"/>
  <c r="AD948" i="5"/>
  <c r="AY948" i="5" s="1"/>
  <c r="BT948" i="5" s="1"/>
  <c r="X948" i="5"/>
  <c r="AS948" i="5" s="1"/>
  <c r="AD788" i="5"/>
  <c r="AM788" i="5"/>
  <c r="AA114" i="5"/>
  <c r="AV114" i="5"/>
  <c r="AC114" i="5"/>
  <c r="AX114" i="5" s="1"/>
  <c r="BS114" i="5"/>
  <c r="AE44" i="5"/>
  <c r="AB44" i="5"/>
  <c r="AW44" i="5" s="1"/>
  <c r="BR44" i="5"/>
  <c r="AC384" i="5"/>
  <c r="AX384" i="5" s="1"/>
  <c r="BS384" i="5" s="1"/>
  <c r="Z384" i="5"/>
  <c r="AU384" i="5" s="1"/>
  <c r="AY94" i="5"/>
  <c r="BT94" i="5" s="1"/>
  <c r="AD94" i="5"/>
  <c r="AB94" i="5"/>
  <c r="AW94" i="5" s="1"/>
  <c r="AP344" i="5"/>
  <c r="BK344" i="5"/>
  <c r="CF344" i="5" s="1"/>
  <c r="AE344" i="5"/>
  <c r="AZ344" i="5" s="1"/>
  <c r="AN610" i="5"/>
  <c r="BI610" i="5" s="1"/>
  <c r="CD610" i="5" s="1"/>
  <c r="AB610" i="5"/>
  <c r="AW610" i="5" s="1"/>
  <c r="BR610" i="5"/>
  <c r="AI723" i="5"/>
  <c r="BY723" i="5" s="1"/>
  <c r="BD723" i="5"/>
  <c r="AO723" i="5"/>
  <c r="BJ723" i="5" s="1"/>
  <c r="CE723" i="5"/>
  <c r="AF939" i="5"/>
  <c r="BA939" i="5" s="1"/>
  <c r="AH939" i="5"/>
  <c r="AK77" i="5"/>
  <c r="W77" i="5"/>
  <c r="CH77" i="5"/>
  <c r="AI612" i="5"/>
  <c r="BD612" i="5" s="1"/>
  <c r="X612" i="5"/>
  <c r="AS612" i="5" s="1"/>
  <c r="AD221" i="5"/>
  <c r="AY221" i="5" s="1"/>
  <c r="AM221" i="5"/>
  <c r="BH221" i="5" s="1"/>
  <c r="AM296" i="5"/>
  <c r="AG296" i="5"/>
  <c r="X887" i="5"/>
  <c r="AS887" i="5" s="1"/>
  <c r="CH887" i="5"/>
  <c r="AR887" i="5"/>
  <c r="W887" i="5"/>
  <c r="AA298" i="5"/>
  <c r="AV298" i="5" s="1"/>
  <c r="AG298" i="5"/>
  <c r="BB298" i="5" s="1"/>
  <c r="BW298" i="5"/>
  <c r="AN664" i="5"/>
  <c r="BI664" i="5" s="1"/>
  <c r="W664" i="5"/>
  <c r="BM664" i="5" s="1"/>
  <c r="CH664" i="5"/>
  <c r="AR664" i="5"/>
  <c r="AN574" i="5"/>
  <c r="BI574" i="5"/>
  <c r="CD574" i="5" s="1"/>
  <c r="AE574" i="5"/>
  <c r="AZ574" i="5" s="1"/>
  <c r="BU574" i="5" s="1"/>
  <c r="AP564" i="5"/>
  <c r="BK564" i="5" s="1"/>
  <c r="BJ564" i="5"/>
  <c r="CE564" i="5" s="1"/>
  <c r="AO564" i="5"/>
  <c r="AA544" i="5"/>
  <c r="AV544" i="5"/>
  <c r="AO544" i="5"/>
  <c r="BJ544" i="5" s="1"/>
  <c r="CE544" i="5" s="1"/>
  <c r="BQ746" i="5"/>
  <c r="AA746" i="5"/>
  <c r="AV746" i="5" s="1"/>
  <c r="AM746" i="5"/>
  <c r="BH746" i="5" s="1"/>
  <c r="AT118" i="5"/>
  <c r="Y118" i="5"/>
  <c r="BO118" i="5" s="1"/>
  <c r="X118" i="5"/>
  <c r="AS118" i="5" s="1"/>
  <c r="AI182" i="5"/>
  <c r="BD182" i="5" s="1"/>
  <c r="X182" i="5"/>
  <c r="AC911" i="5"/>
  <c r="AX911" i="5"/>
  <c r="BG911" i="5"/>
  <c r="CB911" i="5" s="1"/>
  <c r="AL911" i="5"/>
  <c r="AC140" i="5"/>
  <c r="AX140" i="5" s="1"/>
  <c r="CH140" i="5"/>
  <c r="W140" i="5"/>
  <c r="AN958" i="5"/>
  <c r="AL958" i="5"/>
  <c r="BA378" i="5"/>
  <c r="BV378" i="5"/>
  <c r="AF378" i="5"/>
  <c r="W378" i="5"/>
  <c r="AR378" i="5" s="1"/>
  <c r="CH378" i="5"/>
  <c r="AD594" i="5"/>
  <c r="AY594" i="5" s="1"/>
  <c r="AJ594" i="5"/>
  <c r="BE594" i="5" s="1"/>
  <c r="BZ594" i="5"/>
  <c r="AA604" i="5"/>
  <c r="X604" i="5"/>
  <c r="AD792" i="5"/>
  <c r="AL792" i="5"/>
  <c r="BG792" i="5" s="1"/>
  <c r="AP822" i="5"/>
  <c r="BK822" i="5" s="1"/>
  <c r="Z822" i="5"/>
  <c r="AP832" i="5"/>
  <c r="BK832" i="5" s="1"/>
  <c r="AC832" i="5"/>
  <c r="AX832" i="5" s="1"/>
  <c r="AD605" i="5"/>
  <c r="AY605" i="5"/>
  <c r="BT605" i="5" s="1"/>
  <c r="AO605" i="5"/>
  <c r="BC665" i="5"/>
  <c r="AH665" i="5"/>
  <c r="Z665" i="5"/>
  <c r="AU665" i="5" s="1"/>
  <c r="X429" i="5"/>
  <c r="AS429" i="5"/>
  <c r="BN429" i="5" s="1"/>
  <c r="AG429" i="5"/>
  <c r="BB429" i="5"/>
  <c r="AK359" i="5"/>
  <c r="CA359" i="5" s="1"/>
  <c r="BF359" i="5"/>
  <c r="AE359" i="5"/>
  <c r="AZ359" i="5" s="1"/>
  <c r="AA449" i="5"/>
  <c r="BQ449" i="5" s="1"/>
  <c r="AV449" i="5"/>
  <c r="AL449" i="5"/>
  <c r="BG449" i="5" s="1"/>
  <c r="AP762" i="5"/>
  <c r="BK762" i="5" s="1"/>
  <c r="CF762" i="5" s="1"/>
  <c r="X762" i="5"/>
  <c r="AS762" i="5" s="1"/>
  <c r="AP156" i="5"/>
  <c r="BK156" i="5"/>
  <c r="AL156" i="5"/>
  <c r="BK655" i="5"/>
  <c r="AP655" i="5"/>
  <c r="CF655" i="5" s="1"/>
  <c r="AJ655" i="5"/>
  <c r="BE655" i="5" s="1"/>
  <c r="AA227" i="5"/>
  <c r="AV227" i="5" s="1"/>
  <c r="Z227" i="5"/>
  <c r="AU227" i="5"/>
  <c r="BP227" i="5" s="1"/>
  <c r="Y172" i="5"/>
  <c r="AT172" i="5" s="1"/>
  <c r="BS172" i="5"/>
  <c r="AC172" i="5"/>
  <c r="AX172" i="5" s="1"/>
  <c r="Y1003" i="5"/>
  <c r="AT1003" i="5" s="1"/>
  <c r="AH1003" i="5"/>
  <c r="BC1003" i="5" s="1"/>
  <c r="X201" i="5"/>
  <c r="AS201" i="5" s="1"/>
  <c r="BN201" i="5" s="1"/>
  <c r="CH201" i="5"/>
  <c r="W201" i="5"/>
  <c r="AE143" i="5"/>
  <c r="AZ143" i="5" s="1"/>
  <c r="BU143" i="5" s="1"/>
  <c r="CH143" i="5"/>
  <c r="W143" i="5"/>
  <c r="AR143" i="5"/>
  <c r="AF409" i="5"/>
  <c r="AG409" i="5"/>
  <c r="BB409" i="5" s="1"/>
  <c r="AK459" i="5"/>
  <c r="BF459" i="5" s="1"/>
  <c r="AL459" i="5"/>
  <c r="BG459" i="5" s="1"/>
  <c r="AP159" i="5"/>
  <c r="BK159" i="5" s="1"/>
  <c r="X159" i="5"/>
  <c r="AS159" i="5"/>
  <c r="AP369" i="5"/>
  <c r="BK369" i="5" s="1"/>
  <c r="W369" i="5"/>
  <c r="AR369" i="5" s="1"/>
  <c r="CH369" i="5"/>
  <c r="AA389" i="5"/>
  <c r="AV389" i="5" s="1"/>
  <c r="AJ389" i="5"/>
  <c r="BE389" i="5" s="1"/>
  <c r="AI327" i="5"/>
  <c r="BD327" i="5" s="1"/>
  <c r="AL327" i="5"/>
  <c r="BG327" i="5" s="1"/>
  <c r="CB327" i="5" s="1"/>
  <c r="AD134" i="5"/>
  <c r="AY134" i="5" s="1"/>
  <c r="BT134" i="5" s="1"/>
  <c r="AC134" i="5"/>
  <c r="AX134" i="5"/>
  <c r="AT179" i="5"/>
  <c r="BO179" i="5" s="1"/>
  <c r="Y179" i="5"/>
  <c r="AE179" i="5"/>
  <c r="AE75" i="5"/>
  <c r="AZ75" i="5" s="1"/>
  <c r="BU75" i="5" s="1"/>
  <c r="AG75" i="5"/>
  <c r="BB75" i="5" s="1"/>
  <c r="BW75" i="5" s="1"/>
  <c r="AC27" i="5"/>
  <c r="AB27" i="5"/>
  <c r="AW27" i="5" s="1"/>
  <c r="BR27" i="5"/>
  <c r="AF930" i="5"/>
  <c r="CH930" i="5"/>
  <c r="W930" i="5"/>
  <c r="BA959" i="5"/>
  <c r="AF959" i="5"/>
  <c r="AL959" i="5"/>
  <c r="BG959" i="5" s="1"/>
  <c r="CB959" i="5" s="1"/>
  <c r="AA137" i="5"/>
  <c r="AV137" i="5"/>
  <c r="BQ137" i="5" s="1"/>
  <c r="AJ137" i="5"/>
  <c r="AN961" i="5"/>
  <c r="BI961" i="5"/>
  <c r="CD961" i="5"/>
  <c r="AG961" i="5"/>
  <c r="BB961" i="5" s="1"/>
  <c r="BW961" i="5" s="1"/>
  <c r="AP468" i="5"/>
  <c r="BK468" i="5" s="1"/>
  <c r="CF468" i="5" s="1"/>
  <c r="AO468" i="5"/>
  <c r="BJ468" i="5" s="1"/>
  <c r="Y458" i="5"/>
  <c r="AT458" i="5" s="1"/>
  <c r="AM458" i="5"/>
  <c r="BH458" i="5"/>
  <c r="AD38" i="5"/>
  <c r="AY38" i="5" s="1"/>
  <c r="X38" i="5"/>
  <c r="AS38" i="5" s="1"/>
  <c r="AF169" i="5"/>
  <c r="BA169" i="5" s="1"/>
  <c r="AM169" i="5"/>
  <c r="BH169" i="5" s="1"/>
  <c r="CC169" i="5" s="1"/>
  <c r="AH418" i="5"/>
  <c r="BB418" i="5"/>
  <c r="BW418" i="5" s="1"/>
  <c r="AG418" i="5"/>
  <c r="AH478" i="5"/>
  <c r="BC478" i="5" s="1"/>
  <c r="AB478" i="5"/>
  <c r="AW478" i="5" s="1"/>
  <c r="BK654" i="5"/>
  <c r="CF654" i="5"/>
  <c r="AP654" i="5"/>
  <c r="AL654" i="5"/>
  <c r="BG654" i="5"/>
  <c r="CB654" i="5"/>
  <c r="AD781" i="5"/>
  <c r="AY781" i="5" s="1"/>
  <c r="AB781" i="5"/>
  <c r="AW781" i="5"/>
  <c r="BR781" i="5" s="1"/>
  <c r="AF237" i="5"/>
  <c r="BA237" i="5" s="1"/>
  <c r="AG237" i="5"/>
  <c r="BB237" i="5"/>
  <c r="AN195" i="5"/>
  <c r="BI195" i="5" s="1"/>
  <c r="CD195" i="5" s="1"/>
  <c r="AJ195" i="5"/>
  <c r="BE195" i="5" s="1"/>
  <c r="BZ195" i="5" s="1"/>
  <c r="AF368" i="5"/>
  <c r="BA368" i="5" s="1"/>
  <c r="BV368" i="5" s="1"/>
  <c r="AL368" i="5"/>
  <c r="BG368" i="5" s="1"/>
  <c r="AN634" i="5"/>
  <c r="AM634" i="5"/>
  <c r="BH634" i="5" s="1"/>
  <c r="CC634" i="5" s="1"/>
  <c r="Y644" i="5"/>
  <c r="AT644" i="5" s="1"/>
  <c r="BO644" i="5"/>
  <c r="AM644" i="5"/>
  <c r="BH644" i="5" s="1"/>
  <c r="Y405" i="5"/>
  <c r="AT405" i="5"/>
  <c r="AM405" i="5"/>
  <c r="BH405" i="5" s="1"/>
  <c r="AM970" i="5"/>
  <c r="BH970" i="5" s="1"/>
  <c r="CC970" i="5" s="1"/>
  <c r="CH970" i="5"/>
  <c r="W970" i="5"/>
  <c r="BH163" i="5"/>
  <c r="CC163" i="5" s="1"/>
  <c r="AM163" i="5"/>
  <c r="AW163" i="5"/>
  <c r="BR163" i="5" s="1"/>
  <c r="AB163" i="5"/>
  <c r="AF603" i="5"/>
  <c r="BA603" i="5" s="1"/>
  <c r="BV603" i="5" s="1"/>
  <c r="AG603" i="5"/>
  <c r="BB603" i="5" s="1"/>
  <c r="BW603" i="5" s="1"/>
  <c r="AA968" i="5"/>
  <c r="AV968" i="5" s="1"/>
  <c r="BQ968" i="5" s="1"/>
  <c r="AJ968" i="5"/>
  <c r="BE968" i="5" s="1"/>
  <c r="BZ968" i="5" s="1"/>
  <c r="Y983" i="5"/>
  <c r="AL983" i="5"/>
  <c r="BG983" i="5" s="1"/>
  <c r="AK287" i="5"/>
  <c r="AG287" i="5"/>
  <c r="BB287" i="5" s="1"/>
  <c r="CA973" i="5"/>
  <c r="AK973" i="5"/>
  <c r="BF973" i="5" s="1"/>
  <c r="AE973" i="5"/>
  <c r="AZ973" i="5" s="1"/>
  <c r="BU973" i="5" s="1"/>
  <c r="AA620" i="5"/>
  <c r="AV620" i="5" s="1"/>
  <c r="Z620" i="5"/>
  <c r="AU620" i="5"/>
  <c r="BP620" i="5" s="1"/>
  <c r="AI908" i="5"/>
  <c r="BD908" i="5" s="1"/>
  <c r="X908" i="5"/>
  <c r="AS908" i="5" s="1"/>
  <c r="BN908" i="5" s="1"/>
  <c r="AF325" i="5"/>
  <c r="BA325" i="5" s="1"/>
  <c r="AH325" i="5"/>
  <c r="BC325" i="5"/>
  <c r="BX325" i="5" s="1"/>
  <c r="AH487" i="5"/>
  <c r="BC487" i="5" s="1"/>
  <c r="BX487" i="5" s="1"/>
  <c r="AB487" i="5"/>
  <c r="AW487" i="5" s="1"/>
  <c r="AC899" i="5"/>
  <c r="AX899" i="5" s="1"/>
  <c r="AB899" i="5"/>
  <c r="AW899" i="5" s="1"/>
  <c r="BR899" i="5"/>
  <c r="AN286" i="5"/>
  <c r="AG286" i="5"/>
  <c r="AK395" i="5"/>
  <c r="BF395" i="5" s="1"/>
  <c r="Z395" i="5"/>
  <c r="AU395" i="5"/>
  <c r="AF820" i="5"/>
  <c r="BA820" i="5" s="1"/>
  <c r="AE820" i="5"/>
  <c r="AZ820" i="5" s="1"/>
  <c r="AF456" i="5"/>
  <c r="BA456" i="5" s="1"/>
  <c r="BV456" i="5" s="1"/>
  <c r="AL456" i="5"/>
  <c r="BG456" i="5" s="1"/>
  <c r="CB456" i="5" s="1"/>
  <c r="BF601" i="5"/>
  <c r="AK601" i="5"/>
  <c r="CA601" i="5" s="1"/>
  <c r="Z601" i="5"/>
  <c r="AU601" i="5" s="1"/>
  <c r="BP601" i="5" s="1"/>
  <c r="AP144" i="5"/>
  <c r="BK144" i="5" s="1"/>
  <c r="AE144" i="5"/>
  <c r="AZ144" i="5" s="1"/>
  <c r="AI1014" i="5"/>
  <c r="X1014" i="5"/>
  <c r="BV949" i="5"/>
  <c r="AF949" i="5"/>
  <c r="BA949" i="5" s="1"/>
  <c r="AC949" i="5"/>
  <c r="AX949" i="5" s="1"/>
  <c r="AH278" i="5"/>
  <c r="BC278" i="5" s="1"/>
  <c r="BX278" i="5" s="1"/>
  <c r="AL278" i="5"/>
  <c r="BG278" i="5"/>
  <c r="CB278" i="5" s="1"/>
  <c r="X99" i="5"/>
  <c r="AS99" i="5" s="1"/>
  <c r="AB99" i="5"/>
  <c r="AW99" i="5" s="1"/>
  <c r="AP1000" i="5"/>
  <c r="BK1000" i="5" s="1"/>
  <c r="CH1000" i="5"/>
  <c r="W1000" i="5"/>
  <c r="AR1000" i="5" s="1"/>
  <c r="AN399" i="5"/>
  <c r="AR399" i="5"/>
  <c r="CH399" i="5"/>
  <c r="W399" i="5"/>
  <c r="AA262" i="5"/>
  <c r="AG262" i="5"/>
  <c r="BB262" i="5" s="1"/>
  <c r="BW262" i="5" s="1"/>
  <c r="AK413" i="5"/>
  <c r="BF413" i="5" s="1"/>
  <c r="Z413" i="5"/>
  <c r="AU413" i="5" s="1"/>
  <c r="BP413" i="5" s="1"/>
  <c r="AF599" i="5"/>
  <c r="BA599" i="5" s="1"/>
  <c r="AJ599" i="5"/>
  <c r="BE599" i="5" s="1"/>
  <c r="AA374" i="5"/>
  <c r="AV374" i="5" s="1"/>
  <c r="Z374" i="5"/>
  <c r="AI868" i="5"/>
  <c r="BD868" i="5" s="1"/>
  <c r="BY868" i="5" s="1"/>
  <c r="AC868" i="5"/>
  <c r="AX868" i="5" s="1"/>
  <c r="AT660" i="5"/>
  <c r="BO660" i="5" s="1"/>
  <c r="Y660" i="5"/>
  <c r="AH660" i="5"/>
  <c r="BC660" i="5" s="1"/>
  <c r="X510" i="5"/>
  <c r="AS510" i="5"/>
  <c r="CH510" i="5"/>
  <c r="W510" i="5"/>
  <c r="X238" i="5"/>
  <c r="AG238" i="5"/>
  <c r="BB238" i="5" s="1"/>
  <c r="AA254" i="5"/>
  <c r="W254" i="5"/>
  <c r="CH254" i="5"/>
  <c r="AR254" i="5"/>
  <c r="AF715" i="5"/>
  <c r="BA715" i="5" s="1"/>
  <c r="BV715" i="5" s="1"/>
  <c r="AJ715" i="5"/>
  <c r="AP917" i="5"/>
  <c r="BK917" i="5" s="1"/>
  <c r="AL917" i="5"/>
  <c r="BG917" i="5" s="1"/>
  <c r="AI492" i="5"/>
  <c r="AO492" i="5"/>
  <c r="BJ492" i="5" s="1"/>
  <c r="Y760" i="5"/>
  <c r="CH760" i="5"/>
  <c r="W760" i="5"/>
  <c r="AD1011" i="5"/>
  <c r="AY1011" i="5" s="1"/>
  <c r="BT1011" i="5" s="1"/>
  <c r="AE1011" i="5"/>
  <c r="AZ1011" i="5" s="1"/>
  <c r="BU1011" i="5" s="1"/>
  <c r="AD1016" i="5"/>
  <c r="AY1016" i="5" s="1"/>
  <c r="AM1016" i="5"/>
  <c r="AI258" i="5"/>
  <c r="BD258" i="5" s="1"/>
  <c r="BY258" i="5" s="1"/>
  <c r="AM258" i="5"/>
  <c r="BH258" i="5" s="1"/>
  <c r="CC258" i="5" s="1"/>
  <c r="AM390" i="5"/>
  <c r="AG390" i="5"/>
  <c r="BB390" i="5"/>
  <c r="X843" i="5"/>
  <c r="AL843" i="5"/>
  <c r="BG843" i="5" s="1"/>
  <c r="BA587" i="5"/>
  <c r="BV587" i="5" s="1"/>
  <c r="AF587" i="5"/>
  <c r="AB587" i="5"/>
  <c r="AW587" i="5" s="1"/>
  <c r="AN80" i="5"/>
  <c r="BI80" i="5" s="1"/>
  <c r="W80" i="5"/>
  <c r="CH80" i="5"/>
  <c r="AA361" i="5"/>
  <c r="AV361" i="5" s="1"/>
  <c r="AO361" i="5"/>
  <c r="BJ361" i="5" s="1"/>
  <c r="CE361" i="5"/>
  <c r="AV844" i="5"/>
  <c r="BQ844" i="5" s="1"/>
  <c r="AA844" i="5"/>
  <c r="Z844" i="5"/>
  <c r="BI194" i="5"/>
  <c r="AN194" i="5"/>
  <c r="CD194" i="5" s="1"/>
  <c r="Z194" i="5"/>
  <c r="AD130" i="5"/>
  <c r="AY130" i="5"/>
  <c r="BT130" i="5"/>
  <c r="AO130" i="5"/>
  <c r="BJ130" i="5" s="1"/>
  <c r="CE130" i="5" s="1"/>
  <c r="AN525" i="5"/>
  <c r="BI525" i="5" s="1"/>
  <c r="AO525" i="5"/>
  <c r="BJ525" i="5" s="1"/>
  <c r="CE525" i="5"/>
  <c r="Y772" i="5"/>
  <c r="AT772" i="5" s="1"/>
  <c r="BO772" i="5" s="1"/>
  <c r="AC772" i="5"/>
  <c r="AX772" i="5" s="1"/>
  <c r="X736" i="5"/>
  <c r="AS736" i="5"/>
  <c r="AL736" i="5"/>
  <c r="BG736" i="5" s="1"/>
  <c r="X720" i="5"/>
  <c r="AS720" i="5" s="1"/>
  <c r="AG720" i="5"/>
  <c r="BB720" i="5" s="1"/>
  <c r="BW720" i="5" s="1"/>
  <c r="AN535" i="5"/>
  <c r="BI535" i="5" s="1"/>
  <c r="CH535" i="5"/>
  <c r="W535" i="5"/>
  <c r="AR535" i="5" s="1"/>
  <c r="AF951" i="5"/>
  <c r="BA951" i="5" s="1"/>
  <c r="AE951" i="5"/>
  <c r="AZ951" i="5" s="1"/>
  <c r="AN469" i="5"/>
  <c r="BI469" i="5" s="1"/>
  <c r="CD469" i="5" s="1"/>
  <c r="BE469" i="5"/>
  <c r="AJ469" i="5"/>
  <c r="AN49" i="5"/>
  <c r="BI49" i="5" s="1"/>
  <c r="CD49" i="5"/>
  <c r="Z49" i="5"/>
  <c r="AU49" i="5" s="1"/>
  <c r="AF494" i="5"/>
  <c r="BA494" i="5" s="1"/>
  <c r="BV494" i="5" s="1"/>
  <c r="BJ494" i="5"/>
  <c r="CE494" i="5" s="1"/>
  <c r="AO494" i="5"/>
  <c r="AD299" i="5"/>
  <c r="AY299" i="5"/>
  <c r="BT299" i="5" s="1"/>
  <c r="AC299" i="5"/>
  <c r="AX299" i="5" s="1"/>
  <c r="AD419" i="5"/>
  <c r="AY419" i="5" s="1"/>
  <c r="BT419" i="5" s="1"/>
  <c r="AC419" i="5"/>
  <c r="AX419" i="5" s="1"/>
  <c r="Y834" i="5"/>
  <c r="AT834" i="5" s="1"/>
  <c r="BO834" i="5" s="1"/>
  <c r="AH834" i="5"/>
  <c r="AM729" i="5"/>
  <c r="CH729" i="5"/>
  <c r="W729" i="5"/>
  <c r="BM729" i="5" s="1"/>
  <c r="AR729" i="5"/>
  <c r="AH30" i="5"/>
  <c r="BC30" i="5" s="1"/>
  <c r="AB30" i="5"/>
  <c r="AW30" i="5" s="1"/>
  <c r="BR30" i="5"/>
  <c r="AP401" i="5"/>
  <c r="BK401" i="5" s="1"/>
  <c r="CF401" i="5" s="1"/>
  <c r="BB401" i="5"/>
  <c r="AG401" i="5"/>
  <c r="BW401" i="5"/>
  <c r="AI101" i="5"/>
  <c r="BD101" i="5" s="1"/>
  <c r="AL101" i="5"/>
  <c r="Y700" i="5"/>
  <c r="AT700" i="5" s="1"/>
  <c r="AO700" i="5"/>
  <c r="BJ700" i="5"/>
  <c r="AF934" i="5"/>
  <c r="BA934" i="5" s="1"/>
  <c r="AL934" i="5"/>
  <c r="AF20" i="5"/>
  <c r="AO20" i="5"/>
  <c r="AN784" i="5"/>
  <c r="BN784" i="5"/>
  <c r="X784" i="5"/>
  <c r="AS784" i="5" s="1"/>
  <c r="BD677" i="5"/>
  <c r="AI677" i="5"/>
  <c r="X677" i="5"/>
  <c r="AY181" i="5"/>
  <c r="AD181" i="5"/>
  <c r="AH181" i="5"/>
  <c r="X91" i="5"/>
  <c r="AS91" i="5" s="1"/>
  <c r="CH91" i="5"/>
  <c r="W91" i="5"/>
  <c r="AM261" i="5"/>
  <c r="BH261" i="5" s="1"/>
  <c r="AL261" i="5"/>
  <c r="BG261" i="5" s="1"/>
  <c r="AP223" i="5"/>
  <c r="BK223" i="5" s="1"/>
  <c r="AB223" i="5"/>
  <c r="AW223" i="5"/>
  <c r="BR223" i="5" s="1"/>
  <c r="AP874" i="5"/>
  <c r="BK874" i="5" s="1"/>
  <c r="CH874" i="5"/>
  <c r="AR874" i="5"/>
  <c r="W874" i="5"/>
  <c r="BM874" i="5" s="1"/>
  <c r="Y936" i="5"/>
  <c r="AT936" i="5" s="1"/>
  <c r="X936" i="5"/>
  <c r="AA722" i="5"/>
  <c r="AV722" i="5" s="1"/>
  <c r="AB722" i="5"/>
  <c r="AW722" i="5" s="1"/>
  <c r="BR722" i="5" s="1"/>
  <c r="BD796" i="5"/>
  <c r="BY796" i="5" s="1"/>
  <c r="AI796" i="5"/>
  <c r="X796" i="5"/>
  <c r="AS796" i="5"/>
  <c r="BN796" i="5" s="1"/>
  <c r="AT926" i="5"/>
  <c r="BO926" i="5" s="1"/>
  <c r="Y926" i="5"/>
  <c r="AM926" i="5"/>
  <c r="BH82" i="5"/>
  <c r="AM82" i="5"/>
  <c r="AW82" i="5"/>
  <c r="AB82" i="5"/>
  <c r="CC980" i="5"/>
  <c r="AM980" i="5"/>
  <c r="BH980" i="5" s="1"/>
  <c r="AL980" i="5"/>
  <c r="BG980" i="5" s="1"/>
  <c r="AK383" i="5"/>
  <c r="BF383" i="5" s="1"/>
  <c r="AG383" i="5"/>
  <c r="BB383" i="5"/>
  <c r="BW383" i="5" s="1"/>
  <c r="BD303" i="5"/>
  <c r="BY303" i="5" s="1"/>
  <c r="AI303" i="5"/>
  <c r="AB303" i="5"/>
  <c r="AW303" i="5" s="1"/>
  <c r="BF403" i="5"/>
  <c r="CA403" i="5" s="1"/>
  <c r="AK403" i="5"/>
  <c r="AJ403" i="5"/>
  <c r="BE403" i="5" s="1"/>
  <c r="BZ403" i="5" s="1"/>
  <c r="AP509" i="5"/>
  <c r="BK509" i="5"/>
  <c r="W509" i="5"/>
  <c r="AR509" i="5"/>
  <c r="CH509" i="5"/>
  <c r="AA609" i="5"/>
  <c r="AV609" i="5" s="1"/>
  <c r="BQ609" i="5" s="1"/>
  <c r="Z609" i="5"/>
  <c r="AU609" i="5"/>
  <c r="BP609" i="5" s="1"/>
  <c r="AA499" i="5"/>
  <c r="AV499" i="5" s="1"/>
  <c r="AC499" i="5"/>
  <c r="AX499" i="5" s="1"/>
  <c r="BS499" i="5" s="1"/>
  <c r="AI766" i="5"/>
  <c r="BD766" i="5" s="1"/>
  <c r="X766" i="5"/>
  <c r="BD866" i="5"/>
  <c r="AI866" i="5"/>
  <c r="AC866" i="5"/>
  <c r="AX866" i="5" s="1"/>
  <c r="AX946" i="5"/>
  <c r="BS946" i="5" s="1"/>
  <c r="AC946" i="5"/>
  <c r="AR946" i="5"/>
  <c r="BM946" i="5" s="1"/>
  <c r="W946" i="5"/>
  <c r="CH946" i="5"/>
  <c r="BC709" i="5"/>
  <c r="BX709" i="5" s="1"/>
  <c r="AH709" i="5"/>
  <c r="BM709" i="5"/>
  <c r="W709" i="5"/>
  <c r="AR709" i="5" s="1"/>
  <c r="CH709" i="5"/>
  <c r="AV263" i="5"/>
  <c r="AA263" i="5"/>
  <c r="Z263" i="5"/>
  <c r="AF463" i="5"/>
  <c r="Z463" i="5"/>
  <c r="AU463" i="5" s="1"/>
  <c r="Y293" i="5"/>
  <c r="AT293" i="5" s="1"/>
  <c r="BO293" i="5" s="1"/>
  <c r="AL293" i="5"/>
  <c r="CB293" i="5" s="1"/>
  <c r="BG293" i="5"/>
  <c r="AF519" i="5"/>
  <c r="BA519" i="5" s="1"/>
  <c r="Z519" i="5"/>
  <c r="AU519" i="5" s="1"/>
  <c r="AD529" i="5"/>
  <c r="BT529" i="5" s="1"/>
  <c r="AY529" i="5"/>
  <c r="AJ529" i="5"/>
  <c r="BE529" i="5"/>
  <c r="BZ529" i="5" s="1"/>
  <c r="AT659" i="5"/>
  <c r="Y659" i="5"/>
  <c r="Z659" i="5"/>
  <c r="AU659" i="5" s="1"/>
  <c r="BP659" i="5" s="1"/>
  <c r="AA886" i="5"/>
  <c r="BE886" i="5"/>
  <c r="BZ886" i="5" s="1"/>
  <c r="AJ886" i="5"/>
  <c r="Y956" i="5"/>
  <c r="AT956" i="5" s="1"/>
  <c r="BO956" i="5" s="1"/>
  <c r="AC956" i="5"/>
  <c r="AX956" i="5" s="1"/>
  <c r="BS956" i="5" s="1"/>
  <c r="X751" i="5"/>
  <c r="AS751" i="5" s="1"/>
  <c r="BN751" i="5" s="1"/>
  <c r="AB751" i="5"/>
  <c r="AW751" i="5" s="1"/>
  <c r="X253" i="5"/>
  <c r="AS253" i="5"/>
  <c r="BN253" i="5" s="1"/>
  <c r="AG253" i="5"/>
  <c r="AI323" i="5"/>
  <c r="BD323" i="5" s="1"/>
  <c r="BB323" i="5"/>
  <c r="AG323" i="5"/>
  <c r="AA559" i="5"/>
  <c r="AV559" i="5" s="1"/>
  <c r="BQ559" i="5" s="1"/>
  <c r="AE559" i="5"/>
  <c r="AP649" i="5"/>
  <c r="BK649" i="5"/>
  <c r="CF649" i="5" s="1"/>
  <c r="AE649" i="5"/>
  <c r="AZ649" i="5" s="1"/>
  <c r="AI549" i="5"/>
  <c r="BD549" i="5" s="1"/>
  <c r="BY549" i="5" s="1"/>
  <c r="AE549" i="5"/>
  <c r="AN776" i="5"/>
  <c r="BI776" i="5" s="1"/>
  <c r="AJ776" i="5"/>
  <c r="BE776" i="5" s="1"/>
  <c r="Y738" i="5"/>
  <c r="AT738" i="5" s="1"/>
  <c r="AO738" i="5"/>
  <c r="Y669" i="5"/>
  <c r="AT669" i="5" s="1"/>
  <c r="BO669" i="5" s="1"/>
  <c r="AH669" i="5"/>
  <c r="BC669" i="5" s="1"/>
  <c r="AD952" i="5"/>
  <c r="CC952" i="5"/>
  <c r="AM952" i="5"/>
  <c r="BH952" i="5" s="1"/>
  <c r="AM85" i="5"/>
  <c r="BH85" i="5"/>
  <c r="CC85" i="5" s="1"/>
  <c r="AL85" i="5"/>
  <c r="BG85" i="5" s="1"/>
  <c r="CB85" i="5" s="1"/>
  <c r="AH105" i="5"/>
  <c r="BC105" i="5" s="1"/>
  <c r="AL105" i="5"/>
  <c r="BG105" i="5" s="1"/>
  <c r="AK426" i="5"/>
  <c r="BF426" i="5" s="1"/>
  <c r="CA426" i="5" s="1"/>
  <c r="AB426" i="5"/>
  <c r="AW426" i="5" s="1"/>
  <c r="AD582" i="5"/>
  <c r="AY582" i="5" s="1"/>
  <c r="BT582" i="5" s="1"/>
  <c r="AB582" i="5"/>
  <c r="AW582" i="5" s="1"/>
  <c r="BR582" i="5" s="1"/>
  <c r="AK250" i="5"/>
  <c r="AJ250" i="5"/>
  <c r="BE250" i="5"/>
  <c r="BA503" i="5"/>
  <c r="BV503" i="5" s="1"/>
  <c r="AF503" i="5"/>
  <c r="AO503" i="5"/>
  <c r="BJ503" i="5" s="1"/>
  <c r="CE503" i="5" s="1"/>
  <c r="AF29" i="5"/>
  <c r="BA29" i="5" s="1"/>
  <c r="BV29" i="5" s="1"/>
  <c r="AC29" i="5"/>
  <c r="AX29" i="5"/>
  <c r="AK831" i="5"/>
  <c r="BF831" i="5" s="1"/>
  <c r="BE831" i="5"/>
  <c r="AJ831" i="5"/>
  <c r="AD308" i="5"/>
  <c r="AM308" i="5"/>
  <c r="BH308" i="5" s="1"/>
  <c r="AA614" i="5"/>
  <c r="AO614" i="5"/>
  <c r="BJ614" i="5" s="1"/>
  <c r="CE614" i="5" s="1"/>
  <c r="X624" i="5"/>
  <c r="AS624" i="5" s="1"/>
  <c r="BN624" i="5" s="1"/>
  <c r="AG624" i="5"/>
  <c r="BB624" i="5" s="1"/>
  <c r="AH871" i="5"/>
  <c r="BC871" i="5" s="1"/>
  <c r="Z871" i="5"/>
  <c r="AU871" i="5" s="1"/>
  <c r="BP871" i="5" s="1"/>
  <c r="AP821" i="5"/>
  <c r="AZ821" i="5"/>
  <c r="BU821" i="5" s="1"/>
  <c r="AE821" i="5"/>
  <c r="AN921" i="5"/>
  <c r="AE921" i="5"/>
  <c r="AZ921" i="5" s="1"/>
  <c r="AI387" i="5"/>
  <c r="BD387" i="5" s="1"/>
  <c r="AE387" i="5"/>
  <c r="AZ387" i="5"/>
  <c r="BU387" i="5" s="1"/>
  <c r="AP396" i="5"/>
  <c r="AL396" i="5"/>
  <c r="BG396" i="5" s="1"/>
  <c r="AI787" i="5"/>
  <c r="BD787" i="5" s="1"/>
  <c r="BY787" i="5" s="1"/>
  <c r="Z787" i="5"/>
  <c r="AU787" i="5" s="1"/>
  <c r="BP787" i="5" s="1"/>
  <c r="AA839" i="5"/>
  <c r="AV839" i="5" s="1"/>
  <c r="AG839" i="5"/>
  <c r="BB839" i="5" s="1"/>
  <c r="BW839" i="5" s="1"/>
  <c r="AI521" i="5"/>
  <c r="BD521" i="5"/>
  <c r="BY521" i="5"/>
  <c r="AH521" i="5"/>
  <c r="BC521" i="5" s="1"/>
  <c r="AF563" i="5"/>
  <c r="BA563" i="5" s="1"/>
  <c r="BV563" i="5" s="1"/>
  <c r="AM563" i="5"/>
  <c r="BH563" i="5"/>
  <c r="CC563" i="5"/>
  <c r="AC631" i="5"/>
  <c r="AG631" i="5"/>
  <c r="BB631" i="5"/>
  <c r="BW631" i="5" s="1"/>
  <c r="AX437" i="5"/>
  <c r="AC437" i="5"/>
  <c r="AB437" i="5"/>
  <c r="AW437" i="5" s="1"/>
  <c r="AD126" i="5"/>
  <c r="AL126" i="5"/>
  <c r="BG126" i="5" s="1"/>
  <c r="CB126" i="5" s="1"/>
  <c r="AK737" i="5"/>
  <c r="BF737" i="5" s="1"/>
  <c r="CH737" i="5"/>
  <c r="W737" i="5"/>
  <c r="BD573" i="5"/>
  <c r="BY573" i="5" s="1"/>
  <c r="AI573" i="5"/>
  <c r="BE573" i="5"/>
  <c r="AJ573" i="5"/>
  <c r="BZ573" i="5" s="1"/>
  <c r="AD513" i="5"/>
  <c r="AY513" i="5" s="1"/>
  <c r="W513" i="5"/>
  <c r="CI513" i="5" s="1"/>
  <c r="CL513" i="5" s="1"/>
  <c r="CH513" i="5"/>
  <c r="AA124" i="5"/>
  <c r="AV124" i="5" s="1"/>
  <c r="BQ124" i="5" s="1"/>
  <c r="Z124" i="5"/>
  <c r="AU124" i="5" s="1"/>
  <c r="AD145" i="5"/>
  <c r="AY145" i="5"/>
  <c r="AM145" i="5"/>
  <c r="BH145" i="5" s="1"/>
  <c r="AA333" i="5"/>
  <c r="AV333" i="5" s="1"/>
  <c r="BQ333" i="5" s="1"/>
  <c r="AC333" i="5"/>
  <c r="BS333" i="5" s="1"/>
  <c r="AX333" i="5"/>
  <c r="AT273" i="5"/>
  <c r="BO273" i="5" s="1"/>
  <c r="Y273" i="5"/>
  <c r="AC273" i="5"/>
  <c r="AM670" i="5"/>
  <c r="BH670" i="5" s="1"/>
  <c r="AB670" i="5"/>
  <c r="AW670" i="5" s="1"/>
  <c r="AC188" i="5"/>
  <c r="AX188" i="5" s="1"/>
  <c r="BS188" i="5" s="1"/>
  <c r="AW188" i="5"/>
  <c r="AB188" i="5"/>
  <c r="AP520" i="5"/>
  <c r="AG520" i="5"/>
  <c r="BB520" i="5"/>
  <c r="BW520" i="5" s="1"/>
  <c r="AP274" i="5"/>
  <c r="BK274" i="5"/>
  <c r="CF274" i="5" s="1"/>
  <c r="AJ274" i="5"/>
  <c r="BE274" i="5" s="1"/>
  <c r="AA434" i="5"/>
  <c r="AV434" i="5" s="1"/>
  <c r="AE434" i="5"/>
  <c r="AZ434" i="5" s="1"/>
  <c r="AN974" i="5"/>
  <c r="BI974" i="5" s="1"/>
  <c r="CD974" i="5" s="1"/>
  <c r="AE974" i="5"/>
  <c r="AZ974" i="5" s="1"/>
  <c r="AD551" i="5"/>
  <c r="AY551" i="5" s="1"/>
  <c r="BT551" i="5" s="1"/>
  <c r="AE551" i="5"/>
  <c r="AI260" i="5"/>
  <c r="BD260" i="5" s="1"/>
  <c r="BY260" i="5" s="1"/>
  <c r="AO260" i="5"/>
  <c r="BJ260" i="5" s="1"/>
  <c r="AI35" i="5"/>
  <c r="BD35" i="5" s="1"/>
  <c r="X35" i="5"/>
  <c r="AS35" i="5"/>
  <c r="BN35" i="5" s="1"/>
  <c r="AP496" i="5"/>
  <c r="BK496" i="5" s="1"/>
  <c r="AC496" i="5"/>
  <c r="AX496" i="5" s="1"/>
  <c r="AH497" i="5"/>
  <c r="BC497" i="5" s="1"/>
  <c r="BR497" i="5"/>
  <c r="AB497" i="5"/>
  <c r="AW497" i="5" s="1"/>
  <c r="AM694" i="5"/>
  <c r="BH694" i="5" s="1"/>
  <c r="CC694" i="5" s="1"/>
  <c r="AB694" i="5"/>
  <c r="AW694" i="5" s="1"/>
  <c r="BR694" i="5" s="1"/>
  <c r="AA730" i="5"/>
  <c r="AV730" i="5"/>
  <c r="BQ730" i="5" s="1"/>
  <c r="AL730" i="5"/>
  <c r="BG730" i="5"/>
  <c r="AN717" i="5"/>
  <c r="AL717" i="5"/>
  <c r="BG717" i="5" s="1"/>
  <c r="AP240" i="5"/>
  <c r="BK240" i="5" s="1"/>
  <c r="CF240" i="5" s="1"/>
  <c r="W240" i="5"/>
  <c r="BM240" i="5" s="1"/>
  <c r="AR240" i="5"/>
  <c r="CH240" i="5"/>
  <c r="BI987" i="5"/>
  <c r="AN987" i="5"/>
  <c r="AJ987" i="5"/>
  <c r="AF211" i="5"/>
  <c r="BA211" i="5" s="1"/>
  <c r="BV211" i="5" s="1"/>
  <c r="AE211" i="5"/>
  <c r="Y338" i="5"/>
  <c r="AT338" i="5" s="1"/>
  <c r="AE338" i="5"/>
  <c r="AZ338" i="5" s="1"/>
  <c r="AA358" i="5"/>
  <c r="AV358" i="5" s="1"/>
  <c r="BQ358" i="5" s="1"/>
  <c r="X358" i="5"/>
  <c r="AD224" i="5"/>
  <c r="AY224" i="5"/>
  <c r="BT224" i="5"/>
  <c r="AC224" i="5"/>
  <c r="AX224" i="5"/>
  <c r="AJ893" i="5"/>
  <c r="BW893" i="5"/>
  <c r="AG893" i="5"/>
  <c r="BB893" i="5" s="1"/>
  <c r="AJ100" i="5"/>
  <c r="BE100" i="5" s="1"/>
  <c r="BZ100" i="5" s="1"/>
  <c r="AL100" i="5"/>
  <c r="BG100" i="5" s="1"/>
  <c r="AA710" i="5"/>
  <c r="AV710" i="5" s="1"/>
  <c r="AU710" i="5"/>
  <c r="BP710" i="5" s="1"/>
  <c r="Z710" i="5"/>
  <c r="AN596" i="5"/>
  <c r="BI596" i="5" s="1"/>
  <c r="CD596" i="5"/>
  <c r="AB596" i="5"/>
  <c r="AP991" i="5"/>
  <c r="BK991" i="5" s="1"/>
  <c r="AJ991" i="5"/>
  <c r="Y233" i="5"/>
  <c r="AT233" i="5"/>
  <c r="BO233" i="5"/>
  <c r="AJ233" i="5"/>
  <c r="BE233" i="5" s="1"/>
  <c r="BF58" i="5"/>
  <c r="AK58" i="5"/>
  <c r="X58" i="5"/>
  <c r="AS58" i="5" s="1"/>
  <c r="AI935" i="5"/>
  <c r="AH935" i="5"/>
  <c r="BC935" i="5" s="1"/>
  <c r="BX935" i="5" s="1"/>
  <c r="AD142" i="5"/>
  <c r="AY142" i="5" s="1"/>
  <c r="AC142" i="5"/>
  <c r="AX142" i="5" s="1"/>
  <c r="BS142" i="5" s="1"/>
  <c r="Y292" i="5"/>
  <c r="AM292" i="5"/>
  <c r="BH292" i="5" s="1"/>
  <c r="CC292" i="5" s="1"/>
  <c r="AM226" i="5"/>
  <c r="BH226" i="5" s="1"/>
  <c r="AB226" i="5"/>
  <c r="AH392" i="5"/>
  <c r="BC392" i="5" s="1"/>
  <c r="BX392" i="5" s="1"/>
  <c r="Z392" i="5"/>
  <c r="AU392" i="5" s="1"/>
  <c r="AA462" i="5"/>
  <c r="AV462" i="5" s="1"/>
  <c r="BQ462" i="5" s="1"/>
  <c r="BG462" i="5"/>
  <c r="CB462" i="5" s="1"/>
  <c r="AL462" i="5"/>
  <c r="AN795" i="5"/>
  <c r="BI795" i="5" s="1"/>
  <c r="CD795" i="5" s="1"/>
  <c r="AB795" i="5"/>
  <c r="AW795" i="5" s="1"/>
  <c r="BR795" i="5" s="1"/>
  <c r="AK442" i="5"/>
  <c r="AO442" i="5"/>
  <c r="BJ442" i="5" s="1"/>
  <c r="CE442" i="5" s="1"/>
  <c r="AP895" i="5"/>
  <c r="BK895" i="5" s="1"/>
  <c r="CF895" i="5"/>
  <c r="AG895" i="5"/>
  <c r="BB895" i="5" s="1"/>
  <c r="AI748" i="5"/>
  <c r="AE748" i="5"/>
  <c r="AZ748" i="5" s="1"/>
  <c r="AD518" i="5"/>
  <c r="AY518" i="5"/>
  <c r="AC518" i="5"/>
  <c r="AX518" i="5" s="1"/>
  <c r="BS518" i="5" s="1"/>
  <c r="AA200" i="5"/>
  <c r="AV200" i="5" s="1"/>
  <c r="BQ200" i="5" s="1"/>
  <c r="AC200" i="5"/>
  <c r="AX200" i="5" s="1"/>
  <c r="AD342" i="5"/>
  <c r="AY342" i="5"/>
  <c r="BT342" i="5"/>
  <c r="X342" i="5"/>
  <c r="AS342" i="5" s="1"/>
  <c r="AM332" i="5"/>
  <c r="BH332" i="5"/>
  <c r="CC332" i="5"/>
  <c r="AB332" i="5"/>
  <c r="AW332" i="5" s="1"/>
  <c r="BR332" i="5" s="1"/>
  <c r="AO302" i="5"/>
  <c r="BJ302" i="5"/>
  <c r="AG302" i="5"/>
  <c r="AK688" i="5"/>
  <c r="BF688" i="5" s="1"/>
  <c r="AG688" i="5"/>
  <c r="BB688" i="5" s="1"/>
  <c r="AK598" i="5"/>
  <c r="BF598" i="5" s="1"/>
  <c r="AW598" i="5"/>
  <c r="AB598" i="5"/>
  <c r="BR598" i="5" s="1"/>
  <c r="AP432" i="5"/>
  <c r="BK432" i="5" s="1"/>
  <c r="AG432" i="5"/>
  <c r="BW432" i="5" s="1"/>
  <c r="BB432" i="5"/>
  <c r="Y41" i="5"/>
  <c r="CH41" i="5"/>
  <c r="W41" i="5"/>
  <c r="Y732" i="5"/>
  <c r="AT732" i="5" s="1"/>
  <c r="BO732" i="5" s="1"/>
  <c r="AO732" i="5"/>
  <c r="BJ732" i="5" s="1"/>
  <c r="CE732" i="5" s="1"/>
  <c r="AD905" i="5"/>
  <c r="AY905" i="5"/>
  <c r="BT905" i="5" s="1"/>
  <c r="AE905" i="5"/>
  <c r="AZ905" i="5" s="1"/>
  <c r="BU905" i="5" s="1"/>
  <c r="AI825" i="5"/>
  <c r="BD825" i="5" s="1"/>
  <c r="X825" i="5"/>
  <c r="AS825" i="5" s="1"/>
  <c r="BN825" i="5" s="1"/>
  <c r="AD272" i="5"/>
  <c r="X272" i="5"/>
  <c r="AS272" i="5" s="1"/>
  <c r="BN272" i="5" s="1"/>
  <c r="AH242" i="5"/>
  <c r="BC242" i="5"/>
  <c r="CH242" i="5"/>
  <c r="W242" i="5"/>
  <c r="X578" i="5"/>
  <c r="AS578" i="5" s="1"/>
  <c r="W578" i="5"/>
  <c r="CH578" i="5"/>
  <c r="AN638" i="5"/>
  <c r="BI638" i="5"/>
  <c r="CD638" i="5" s="1"/>
  <c r="AG638" i="5"/>
  <c r="BB638" i="5" s="1"/>
  <c r="AK618" i="5"/>
  <c r="BF618" i="5"/>
  <c r="CA618" i="5" s="1"/>
  <c r="CH618" i="5"/>
  <c r="W618" i="5"/>
  <c r="AF81" i="5"/>
  <c r="BA81" i="5" s="1"/>
  <c r="BV81" i="5"/>
  <c r="W81" i="5"/>
  <c r="CH81" i="5"/>
  <c r="AN61" i="5"/>
  <c r="BI61" i="5"/>
  <c r="AO61" i="5"/>
  <c r="AI789" i="5"/>
  <c r="AO789" i="5"/>
  <c r="BJ789" i="5" s="1"/>
  <c r="CE789" i="5" s="1"/>
  <c r="AF744" i="5"/>
  <c r="X744" i="5"/>
  <c r="Y770" i="5"/>
  <c r="AT770" i="5" s="1"/>
  <c r="X770" i="5"/>
  <c r="AS770" i="5"/>
  <c r="Y257" i="5"/>
  <c r="AT257" i="5" s="1"/>
  <c r="AM257" i="5"/>
  <c r="BH257" i="5" s="1"/>
  <c r="AM702" i="5"/>
  <c r="AB702" i="5"/>
  <c r="AW702" i="5" s="1"/>
  <c r="AM682" i="5"/>
  <c r="BH682" i="5" s="1"/>
  <c r="CC682" i="5" s="1"/>
  <c r="CH682" i="5"/>
  <c r="W682" i="5"/>
  <c r="AR682" i="5" s="1"/>
  <c r="CD115" i="5"/>
  <c r="AN115" i="5"/>
  <c r="BI115" i="5" s="1"/>
  <c r="AE115" i="5"/>
  <c r="AZ115" i="5"/>
  <c r="BU115" i="5" s="1"/>
  <c r="AF365" i="5"/>
  <c r="AL365" i="5"/>
  <c r="BG365" i="5" s="1"/>
  <c r="AN910" i="5"/>
  <c r="BI910" i="5" s="1"/>
  <c r="AJ910" i="5"/>
  <c r="AK947" i="5"/>
  <c r="BF947" i="5" s="1"/>
  <c r="CA947" i="5" s="1"/>
  <c r="AE947" i="5"/>
  <c r="AZ947" i="5" s="1"/>
  <c r="AK406" i="5"/>
  <c r="BF406" i="5" s="1"/>
  <c r="AG406" i="5"/>
  <c r="BB406" i="5" s="1"/>
  <c r="BW406" i="5" s="1"/>
  <c r="AF26" i="5"/>
  <c r="X26" i="5"/>
  <c r="AS26" i="5" s="1"/>
  <c r="BN26" i="5" s="1"/>
  <c r="AI591" i="5"/>
  <c r="BD591" i="5" s="1"/>
  <c r="AH591" i="5"/>
  <c r="BC591" i="5" s="1"/>
  <c r="BX591" i="5" s="1"/>
  <c r="Y297" i="5"/>
  <c r="AT297" i="5" s="1"/>
  <c r="AC297" i="5"/>
  <c r="AX297" i="5"/>
  <c r="BS297" i="5" s="1"/>
  <c r="AM366" i="5"/>
  <c r="BH366" i="5" s="1"/>
  <c r="AB366" i="5"/>
  <c r="AW366" i="5" s="1"/>
  <c r="BC183" i="5"/>
  <c r="AH183" i="5"/>
  <c r="BX183" i="5" s="1"/>
  <c r="W183" i="5"/>
  <c r="AR183" i="5" s="1"/>
  <c r="CH183" i="5"/>
  <c r="AK663" i="5"/>
  <c r="BF663" i="5" s="1"/>
  <c r="CA663" i="5" s="1"/>
  <c r="AE663" i="5"/>
  <c r="AZ663" i="5" s="1"/>
  <c r="AA769" i="5"/>
  <c r="AB769" i="5"/>
  <c r="AW769" i="5"/>
  <c r="AK860" i="5"/>
  <c r="BF860" i="5" s="1"/>
  <c r="CA860" i="5" s="1"/>
  <c r="Z860" i="5"/>
  <c r="AN642" i="5"/>
  <c r="BI642" i="5" s="1"/>
  <c r="AJ642" i="5"/>
  <c r="BE642" i="5" s="1"/>
  <c r="AA435" i="5"/>
  <c r="AV435" i="5" s="1"/>
  <c r="AO435" i="5"/>
  <c r="BJ435" i="5" s="1"/>
  <c r="AF317" i="5"/>
  <c r="BA317" i="5" s="1"/>
  <c r="BV317" i="5"/>
  <c r="AE317" i="5"/>
  <c r="AZ317" i="5" s="1"/>
  <c r="BU317" i="5" s="1"/>
  <c r="AN67" i="5"/>
  <c r="BI67" i="5"/>
  <c r="AC67" i="5"/>
  <c r="AX67" i="5" s="1"/>
  <c r="Y741" i="5"/>
  <c r="AM741" i="5"/>
  <c r="BH741" i="5"/>
  <c r="CC741" i="5" s="1"/>
  <c r="AC800" i="5"/>
  <c r="AB800" i="5"/>
  <c r="AW800" i="5" s="1"/>
  <c r="AO955" i="5"/>
  <c r="BJ955" i="5" s="1"/>
  <c r="AB955" i="5"/>
  <c r="AK176" i="5"/>
  <c r="BF176" i="5" s="1"/>
  <c r="CH176" i="5"/>
  <c r="W176" i="5"/>
  <c r="AI25" i="5"/>
  <c r="AO25" i="5"/>
  <c r="BJ25" i="5" s="1"/>
  <c r="CE25" i="5" s="1"/>
  <c r="AK1010" i="5"/>
  <c r="BF1010" i="5" s="1"/>
  <c r="AE1010" i="5"/>
  <c r="AZ1010" i="5" s="1"/>
  <c r="AP465" i="5"/>
  <c r="BK465" i="5" s="1"/>
  <c r="AE465" i="5"/>
  <c r="AZ465" i="5" s="1"/>
  <c r="BU465" i="5" s="1"/>
  <c r="AA718" i="5"/>
  <c r="AV718" i="5" s="1"/>
  <c r="BQ718" i="5" s="1"/>
  <c r="AO718" i="5"/>
  <c r="BJ718" i="5" s="1"/>
  <c r="CE718" i="5" s="1"/>
  <c r="AA83" i="5"/>
  <c r="BX83" i="5"/>
  <c r="AH83" i="5"/>
  <c r="BC83" i="5"/>
  <c r="AI416" i="5"/>
  <c r="BD416" i="5" s="1"/>
  <c r="BY416" i="5" s="1"/>
  <c r="AC416" i="5"/>
  <c r="AX416" i="5"/>
  <c r="BS416" i="5" s="1"/>
  <c r="AD542" i="5"/>
  <c r="AY542" i="5" s="1"/>
  <c r="BT542" i="5" s="1"/>
  <c r="Z542" i="5"/>
  <c r="AC68" i="5"/>
  <c r="AX68" i="5" s="1"/>
  <c r="AB68" i="5"/>
  <c r="AH533" i="5"/>
  <c r="BC533" i="5" s="1"/>
  <c r="AB533" i="5"/>
  <c r="AK141" i="5"/>
  <c r="BF141" i="5" s="1"/>
  <c r="AL141" i="5"/>
  <c r="BG141" i="5" s="1"/>
  <c r="AN335" i="5"/>
  <c r="BI335" i="5" s="1"/>
  <c r="AJ335" i="5"/>
  <c r="BE335" i="5" s="1"/>
  <c r="BZ335" i="5"/>
  <c r="AF289" i="5"/>
  <c r="BA289" i="5"/>
  <c r="AE289" i="5"/>
  <c r="AZ289" i="5"/>
  <c r="AF484" i="5"/>
  <c r="BA484" i="5" s="1"/>
  <c r="AJ484" i="5"/>
  <c r="AA595" i="5"/>
  <c r="AV595" i="5" s="1"/>
  <c r="CH595" i="5"/>
  <c r="AR595" i="5"/>
  <c r="BM595" i="5" s="1"/>
  <c r="W595" i="5"/>
  <c r="AA309" i="5"/>
  <c r="AV309" i="5" s="1"/>
  <c r="BQ309" i="5" s="1"/>
  <c r="AO309" i="5"/>
  <c r="BJ309" i="5" s="1"/>
  <c r="AN725" i="5"/>
  <c r="X725" i="5"/>
  <c r="AS725" i="5" s="1"/>
  <c r="BN725" i="5" s="1"/>
  <c r="Y161" i="5"/>
  <c r="AT161" i="5"/>
  <c r="AM161" i="5"/>
  <c r="BH161" i="5" s="1"/>
  <c r="CC161" i="5" s="1"/>
  <c r="AE424" i="5"/>
  <c r="AZ424" i="5"/>
  <c r="BU424" i="5" s="1"/>
  <c r="W424" i="5"/>
  <c r="CH424" i="5"/>
  <c r="BH444" i="5"/>
  <c r="CC444" i="5" s="1"/>
  <c r="AM444" i="5"/>
  <c r="AL444" i="5"/>
  <c r="BG444" i="5" s="1"/>
  <c r="AP96" i="5"/>
  <c r="BK96" i="5" s="1"/>
  <c r="AB96" i="5"/>
  <c r="AA311" i="5"/>
  <c r="AB311" i="5"/>
  <c r="AW311" i="5" s="1"/>
  <c r="BR311" i="5" s="1"/>
  <c r="AF940" i="5"/>
  <c r="BA940" i="5" s="1"/>
  <c r="AE940" i="5"/>
  <c r="AK714" i="5"/>
  <c r="BF714" i="5" s="1"/>
  <c r="CA714" i="5"/>
  <c r="W714" i="5"/>
  <c r="CH714" i="5"/>
  <c r="AF151" i="5"/>
  <c r="BA151" i="5" s="1"/>
  <c r="Z151" i="5"/>
  <c r="BP151" i="5" s="1"/>
  <c r="AU151" i="5"/>
  <c r="AI990" i="5"/>
  <c r="BD990" i="5" s="1"/>
  <c r="AJ990" i="5"/>
  <c r="BO234" i="5"/>
  <c r="Y234" i="5"/>
  <c r="AT234" i="5" s="1"/>
  <c r="AH234" i="5"/>
  <c r="BC234" i="5"/>
  <c r="BX234" i="5"/>
  <c r="AD515" i="5"/>
  <c r="AY515" i="5" s="1"/>
  <c r="AO515" i="5"/>
  <c r="BJ515" i="5" s="1"/>
  <c r="AC749" i="5"/>
  <c r="AX749" i="5" s="1"/>
  <c r="AL749" i="5"/>
  <c r="BG749" i="5" s="1"/>
  <c r="AM47" i="5"/>
  <c r="CH47" i="5"/>
  <c r="W47" i="5"/>
  <c r="AI439" i="5"/>
  <c r="AB439" i="5"/>
  <c r="AW439" i="5"/>
  <c r="BR439" i="5" s="1"/>
  <c r="AI319" i="5"/>
  <c r="AB319" i="5"/>
  <c r="AA230" i="5"/>
  <c r="AV230" i="5" s="1"/>
  <c r="Z230" i="5"/>
  <c r="AU230" i="5" s="1"/>
  <c r="BP230" i="5"/>
  <c r="AA204" i="5"/>
  <c r="AV204" i="5" s="1"/>
  <c r="AE204" i="5"/>
  <c r="AZ204" i="5" s="1"/>
  <c r="BV794" i="5"/>
  <c r="AF794" i="5"/>
  <c r="BA794" i="5" s="1"/>
  <c r="AM794" i="5"/>
  <c r="BH794" i="5" s="1"/>
  <c r="CC794" i="5" s="1"/>
  <c r="Y210" i="5"/>
  <c r="AH210" i="5"/>
  <c r="BC210" i="5" s="1"/>
  <c r="AH1008" i="5"/>
  <c r="CH1008" i="5"/>
  <c r="W1008" i="5"/>
  <c r="AR1008" i="5" s="1"/>
  <c r="BM1008" i="5" s="1"/>
  <c r="AE351" i="5"/>
  <c r="CH351" i="5"/>
  <c r="W351" i="5"/>
  <c r="AN40" i="5"/>
  <c r="BI40" i="5" s="1"/>
  <c r="CH40" i="5"/>
  <c r="W40" i="5"/>
  <c r="AP764" i="5"/>
  <c r="BK764" i="5" s="1"/>
  <c r="CF764" i="5" s="1"/>
  <c r="AZ764" i="5"/>
  <c r="AE764" i="5"/>
  <c r="BU764" i="5" s="1"/>
  <c r="AN391" i="5"/>
  <c r="BI391" i="5" s="1"/>
  <c r="AE391" i="5"/>
  <c r="AZ391" i="5"/>
  <c r="Y904" i="5"/>
  <c r="AT904" i="5" s="1"/>
  <c r="AU904" i="5"/>
  <c r="Z904" i="5"/>
  <c r="BP904" i="5" s="1"/>
  <c r="AK239" i="5"/>
  <c r="AE239" i="5"/>
  <c r="AZ239" i="5"/>
  <c r="AF50" i="5"/>
  <c r="BA50" i="5"/>
  <c r="BV50" i="5" s="1"/>
  <c r="X50" i="5"/>
  <c r="AS50" i="5" s="1"/>
  <c r="AA742" i="5"/>
  <c r="AC742" i="5"/>
  <c r="AX742" i="5" s="1"/>
  <c r="AD894" i="5"/>
  <c r="AY894" i="5" s="1"/>
  <c r="AM894" i="5"/>
  <c r="BH894" i="5"/>
  <c r="CC894" i="5" s="1"/>
  <c r="AC60" i="5"/>
  <c r="AX60" i="5"/>
  <c r="AL60" i="5"/>
  <c r="BG60" i="5" s="1"/>
  <c r="CB60" i="5"/>
  <c r="AM431" i="5"/>
  <c r="AG431" i="5"/>
  <c r="BB431" i="5"/>
  <c r="BW431" i="5"/>
  <c r="AF152" i="5"/>
  <c r="AB152" i="5"/>
  <c r="AW152" i="5"/>
  <c r="AP617" i="5"/>
  <c r="BK617" i="5" s="1"/>
  <c r="CF617" i="5" s="1"/>
  <c r="Z617" i="5"/>
  <c r="AU617" i="5"/>
  <c r="AF70" i="5"/>
  <c r="AO70" i="5"/>
  <c r="BJ70" i="5" s="1"/>
  <c r="AD486" i="5"/>
  <c r="AJ486" i="5"/>
  <c r="BE486" i="5" s="1"/>
  <c r="Y884" i="5"/>
  <c r="AT884" i="5" s="1"/>
  <c r="AB884" i="5"/>
  <c r="AW884" i="5" s="1"/>
  <c r="BR884" i="5" s="1"/>
  <c r="AI577" i="5"/>
  <c r="AJ577" i="5"/>
  <c r="BE577" i="5"/>
  <c r="AP527" i="5"/>
  <c r="BK527" i="5"/>
  <c r="CF527" i="5" s="1"/>
  <c r="AC527" i="5"/>
  <c r="AX527" i="5" s="1"/>
  <c r="BS527" i="5" s="1"/>
  <c r="Y461" i="5"/>
  <c r="BO461" i="5" s="1"/>
  <c r="AT461" i="5"/>
  <c r="AC461" i="5"/>
  <c r="AX461" i="5" s="1"/>
  <c r="AC451" i="5"/>
  <c r="CH451" i="5"/>
  <c r="W451" i="5"/>
  <c r="AC517" i="5"/>
  <c r="AX517" i="5" s="1"/>
  <c r="CH517" i="5"/>
  <c r="W517" i="5"/>
  <c r="AR517" i="5" s="1"/>
  <c r="AI341" i="5"/>
  <c r="BD341" i="5" s="1"/>
  <c r="Z341" i="5"/>
  <c r="AD814" i="5"/>
  <c r="AE814" i="5"/>
  <c r="AZ814" i="5" s="1"/>
  <c r="AN207" i="5"/>
  <c r="BI207" i="5" s="1"/>
  <c r="AJ207" i="5"/>
  <c r="BA136" i="5"/>
  <c r="BV136" i="5" s="1"/>
  <c r="AF136" i="5"/>
  <c r="Z136" i="5"/>
  <c r="AU136" i="5" s="1"/>
  <c r="AI914" i="5"/>
  <c r="BD914" i="5" s="1"/>
  <c r="BY914" i="5" s="1"/>
  <c r="X914" i="5"/>
  <c r="AK281" i="5"/>
  <c r="BF281" i="5" s="1"/>
  <c r="AE281" i="5"/>
  <c r="AZ281" i="5"/>
  <c r="BU281" i="5" s="1"/>
  <c r="AI657" i="5"/>
  <c r="BD657" i="5" s="1"/>
  <c r="AJ657" i="5"/>
  <c r="AD331" i="5"/>
  <c r="AY331" i="5" s="1"/>
  <c r="BT331" i="5"/>
  <c r="X331" i="5"/>
  <c r="AS331" i="5" s="1"/>
  <c r="AC824" i="5"/>
  <c r="AG824" i="5"/>
  <c r="AJ421" i="5"/>
  <c r="BE421" i="5" s="1"/>
  <c r="BZ421" i="5" s="1"/>
  <c r="AG421" i="5"/>
  <c r="BB421" i="5" s="1"/>
  <c r="AV944" i="5"/>
  <c r="BQ944" i="5" s="1"/>
  <c r="AA944" i="5"/>
  <c r="AG944" i="5"/>
  <c r="BB944" i="5"/>
  <c r="BW944" i="5"/>
  <c r="AK767" i="5"/>
  <c r="AE767" i="5"/>
  <c r="AZ767" i="5" s="1"/>
  <c r="BU767" i="5" s="1"/>
  <c r="BT377" i="5"/>
  <c r="AD377" i="5"/>
  <c r="AY377" i="5" s="1"/>
  <c r="W377" i="5"/>
  <c r="CH377" i="5"/>
  <c r="AN355" i="5"/>
  <c r="CH355" i="5"/>
  <c r="W355" i="5"/>
  <c r="AP810" i="5"/>
  <c r="BK810" i="5" s="1"/>
  <c r="AO810" i="5"/>
  <c r="BJ810" i="5"/>
  <c r="AA37" i="5"/>
  <c r="AV37" i="5" s="1"/>
  <c r="X37" i="5"/>
  <c r="AS37" i="5" s="1"/>
  <c r="AI523" i="5"/>
  <c r="AC523" i="5"/>
  <c r="AX523" i="5"/>
  <c r="Y643" i="5"/>
  <c r="AT643" i="5" s="1"/>
  <c r="BO643" i="5" s="1"/>
  <c r="AH643" i="5"/>
  <c r="AC154" i="5"/>
  <c r="AL154" i="5"/>
  <c r="BG154" i="5" s="1"/>
  <c r="CB154" i="5" s="1"/>
  <c r="AC1002" i="5"/>
  <c r="AX1002" i="5" s="1"/>
  <c r="BS1002" i="5" s="1"/>
  <c r="AB1002" i="5"/>
  <c r="AW1002" i="5"/>
  <c r="AA1001" i="5"/>
  <c r="AV1001" i="5" s="1"/>
  <c r="BQ1001" i="5"/>
  <c r="AL1001" i="5"/>
  <c r="BG1001" i="5"/>
  <c r="Y869" i="5"/>
  <c r="BO869" i="5" s="1"/>
  <c r="AT869" i="5"/>
  <c r="BN869" i="5"/>
  <c r="X869" i="5"/>
  <c r="AS869" i="5" s="1"/>
  <c r="AD585" i="5"/>
  <c r="AY585" i="5"/>
  <c r="AB585" i="5"/>
  <c r="AW585" i="5" s="1"/>
  <c r="AP504" i="5"/>
  <c r="X504" i="5"/>
  <c r="AS504" i="5" s="1"/>
  <c r="AK992" i="5"/>
  <c r="AC992" i="5"/>
  <c r="AX992" i="5" s="1"/>
  <c r="BS992" i="5" s="1"/>
  <c r="AN171" i="5"/>
  <c r="BI171" i="5" s="1"/>
  <c r="AJ171" i="5"/>
  <c r="BE171" i="5" s="1"/>
  <c r="BZ171" i="5" s="1"/>
  <c r="Y589" i="5"/>
  <c r="AM589" i="5"/>
  <c r="BH589" i="5" s="1"/>
  <c r="CC589" i="5" s="1"/>
  <c r="AD916" i="5"/>
  <c r="AY916" i="5" s="1"/>
  <c r="BT916" i="5" s="1"/>
  <c r="AH916" i="5"/>
  <c r="BC916" i="5"/>
  <c r="AC103" i="5"/>
  <c r="CB103" i="5"/>
  <c r="AL103" i="5"/>
  <c r="BG103" i="5" s="1"/>
  <c r="X93" i="5"/>
  <c r="AS93" i="5" s="1"/>
  <c r="BN93" i="5" s="1"/>
  <c r="AG93" i="5"/>
  <c r="BB93" i="5" s="1"/>
  <c r="AP989" i="5"/>
  <c r="BK989" i="5" s="1"/>
  <c r="AL989" i="5"/>
  <c r="BG989" i="5" s="1"/>
  <c r="AN454" i="5"/>
  <c r="BI454" i="5" s="1"/>
  <c r="CD454" i="5" s="1"/>
  <c r="AL454" i="5"/>
  <c r="BG454" i="5" s="1"/>
  <c r="AF808" i="5"/>
  <c r="BA808" i="5" s="1"/>
  <c r="AO808" i="5"/>
  <c r="AY87" i="5"/>
  <c r="AD87" i="5"/>
  <c r="BT87" i="5" s="1"/>
  <c r="AH87" i="5"/>
  <c r="BC87" i="5"/>
  <c r="Y902" i="5"/>
  <c r="AT902" i="5"/>
  <c r="AM902" i="5"/>
  <c r="BH902" i="5" s="1"/>
  <c r="CC902" i="5" s="1"/>
  <c r="Y120" i="5"/>
  <c r="AT120" i="5" s="1"/>
  <c r="AO120" i="5"/>
  <c r="BJ120" i="5" s="1"/>
  <c r="AH481" i="5"/>
  <c r="BC481" i="5" s="1"/>
  <c r="BX481" i="5" s="1"/>
  <c r="Z481" i="5"/>
  <c r="AU481" i="5" s="1"/>
  <c r="AL986" i="5"/>
  <c r="AO280" i="5"/>
  <c r="AM863" i="5"/>
  <c r="AP56" i="5"/>
  <c r="BK56" i="5"/>
  <c r="CF56" i="5" s="1"/>
  <c r="AE803" i="5"/>
  <c r="AZ803" i="5" s="1"/>
  <c r="BU803" i="5" s="1"/>
  <c r="AH146" i="5"/>
  <c r="BC146" i="5" s="1"/>
  <c r="AP997" i="5"/>
  <c r="BK997" i="5" s="1"/>
  <c r="AK536" i="5"/>
  <c r="BF536" i="5" s="1"/>
  <c r="CA536" i="5" s="1"/>
  <c r="AE269" i="5"/>
  <c r="AZ269" i="5" s="1"/>
  <c r="BU269" i="5" s="1"/>
  <c r="BC726" i="5"/>
  <c r="BX726" i="5" s="1"/>
  <c r="AH726" i="5"/>
  <c r="AJ410" i="5"/>
  <c r="BE410" i="5"/>
  <c r="Y826" i="5"/>
  <c r="AT826" i="5" s="1"/>
  <c r="BO826" i="5" s="1"/>
  <c r="Y786" i="5"/>
  <c r="AT786" i="5" s="1"/>
  <c r="BO786" i="5" s="1"/>
  <c r="X786" i="5"/>
  <c r="AS786" i="5"/>
  <c r="AH32" i="5"/>
  <c r="BC32" i="5" s="1"/>
  <c r="BX32" i="5" s="1"/>
  <c r="AJ754" i="5"/>
  <c r="BE754" i="5" s="1"/>
  <c r="AF393" i="5"/>
  <c r="AN768" i="5"/>
  <c r="BI768" i="5" s="1"/>
  <c r="CD768" i="5" s="1"/>
  <c r="AE148" i="5"/>
  <c r="AZ148" i="5"/>
  <c r="BU148" i="5" s="1"/>
  <c r="AO198" i="5"/>
  <c r="BJ198" i="5" s="1"/>
  <c r="CE198" i="5" s="1"/>
  <c r="AE838" i="5"/>
  <c r="AM64" i="5"/>
  <c r="BH64" i="5" s="1"/>
  <c r="CC64" i="5" s="1"/>
  <c r="X394" i="5"/>
  <c r="AS394" i="5" s="1"/>
  <c r="AH938" i="5"/>
  <c r="BC938" i="5"/>
  <c r="AG580" i="5"/>
  <c r="BB580" i="5" s="1"/>
  <c r="BW580" i="5" s="1"/>
  <c r="AL888" i="5"/>
  <c r="AN690" i="5"/>
  <c r="AE640" i="5"/>
  <c r="AG778" i="5"/>
  <c r="BB778" i="5" s="1"/>
  <c r="BW778" i="5" s="1"/>
  <c r="AE84" i="5"/>
  <c r="AZ84" i="5" s="1"/>
  <c r="AA404" i="5"/>
  <c r="AV404" i="5" s="1"/>
  <c r="AI334" i="5"/>
  <c r="AC334" i="5"/>
  <c r="AX334" i="5"/>
  <c r="BS334" i="5"/>
  <c r="AM364" i="5"/>
  <c r="BH364" i="5" s="1"/>
  <c r="AL890" i="5"/>
  <c r="Z662" i="5"/>
  <c r="AU662" i="5" s="1"/>
  <c r="AL475" i="5"/>
  <c r="Z425" i="5"/>
  <c r="AU425" i="5" s="1"/>
  <c r="BP425" i="5" s="1"/>
  <c r="AE180" i="5"/>
  <c r="AZ180" i="5" s="1"/>
  <c r="Z160" i="5"/>
  <c r="Y731" i="5"/>
  <c r="AT731" i="5" s="1"/>
  <c r="Y695" i="5"/>
  <c r="AT695" i="5"/>
  <c r="BO695" i="5" s="1"/>
  <c r="Y672" i="5"/>
  <c r="AJ186" i="5"/>
  <c r="BE186" i="5"/>
  <c r="BZ186" i="5" s="1"/>
  <c r="CH186" i="5"/>
  <c r="W186" i="5"/>
  <c r="AR186" i="5" s="1"/>
  <c r="AN602" i="5"/>
  <c r="BI602" i="5" s="1"/>
  <c r="CD602" i="5" s="1"/>
  <c r="AK671" i="5"/>
  <c r="BF671" i="5" s="1"/>
  <c r="CA671" i="5" s="1"/>
  <c r="AF170" i="5"/>
  <c r="BA170" i="5" s="1"/>
  <c r="X157" i="5"/>
  <c r="CH1007" i="5"/>
  <c r="W1007" i="5"/>
  <c r="AL651" i="5"/>
  <c r="CB651" i="5" s="1"/>
  <c r="BG651" i="5"/>
  <c r="AL633" i="5"/>
  <c r="BG633" i="5" s="1"/>
  <c r="AG69" i="5"/>
  <c r="BB69" i="5" s="1"/>
  <c r="AE326" i="5"/>
  <c r="AZ326" i="5" s="1"/>
  <c r="BU326" i="5" s="1"/>
  <c r="AJ817" i="5"/>
  <c r="BE817" i="5" s="1"/>
  <c r="BZ817" i="5" s="1"/>
  <c r="AE215" i="5"/>
  <c r="AZ215" i="5" s="1"/>
  <c r="AC861" i="5"/>
  <c r="AX861" i="5" s="1"/>
  <c r="AC811" i="5"/>
  <c r="AX811" i="5" s="1"/>
  <c r="AJ36" i="5"/>
  <c r="BE36" i="5" s="1"/>
  <c r="BZ36" i="5" s="1"/>
  <c r="AF851" i="5"/>
  <c r="BA851" i="5" s="1"/>
  <c r="AD941" i="5"/>
  <c r="AY941" i="5" s="1"/>
  <c r="AP166" i="5"/>
  <c r="AN288" i="5"/>
  <c r="BI288" i="5" s="1"/>
  <c r="AD153" i="5"/>
  <c r="AY153" i="5" s="1"/>
  <c r="AI318" i="5"/>
  <c r="BD318" i="5"/>
  <c r="AH398" i="5"/>
  <c r="BC398" i="5" s="1"/>
  <c r="AC277" i="5"/>
  <c r="AX277" i="5" s="1"/>
  <c r="BS277" i="5" s="1"/>
  <c r="AH986" i="5"/>
  <c r="Z986" i="5"/>
  <c r="AU986" i="5" s="1"/>
  <c r="BP986" i="5" s="1"/>
  <c r="BT417" i="5"/>
  <c r="AD417" i="5"/>
  <c r="AY417" i="5" s="1"/>
  <c r="CH417" i="5"/>
  <c r="W417" i="5"/>
  <c r="AR417" i="5" s="1"/>
  <c r="AA750" i="5"/>
  <c r="AV750" i="5" s="1"/>
  <c r="AL750" i="5"/>
  <c r="BG750" i="5"/>
  <c r="AK131" i="5"/>
  <c r="AE131" i="5"/>
  <c r="AZ131" i="5" s="1"/>
  <c r="AF53" i="5"/>
  <c r="BA53" i="5" s="1"/>
  <c r="AJ53" i="5"/>
  <c r="BE53" i="5" s="1"/>
  <c r="BZ53" i="5" s="1"/>
  <c r="AF674" i="5"/>
  <c r="Z674" i="5"/>
  <c r="AU674" i="5" s="1"/>
  <c r="AA881" i="5"/>
  <c r="X881" i="5"/>
  <c r="AS881" i="5" s="1"/>
  <c r="BN881" i="5" s="1"/>
  <c r="AF98" i="5"/>
  <c r="BA98" i="5" s="1"/>
  <c r="BV98" i="5" s="1"/>
  <c r="AM98" i="5"/>
  <c r="BH98" i="5" s="1"/>
  <c r="CC98" i="5"/>
  <c r="AN328" i="5"/>
  <c r="BI328" i="5" s="1"/>
  <c r="CD328" i="5" s="1"/>
  <c r="AM328" i="5"/>
  <c r="BH328" i="5" s="1"/>
  <c r="CC328" i="5" s="1"/>
  <c r="AC428" i="5"/>
  <c r="AX428" i="5" s="1"/>
  <c r="AE428" i="5"/>
  <c r="AZ428" i="5" s="1"/>
  <c r="AC514" i="5"/>
  <c r="AX514" i="5"/>
  <c r="BS514" i="5" s="1"/>
  <c r="BW514" i="5"/>
  <c r="AG514" i="5"/>
  <c r="BB514" i="5" s="1"/>
  <c r="AK913" i="5"/>
  <c r="BF913" i="5"/>
  <c r="CA913" i="5" s="1"/>
  <c r="AO913" i="5"/>
  <c r="BJ913" i="5" s="1"/>
  <c r="CE913" i="5" s="1"/>
  <c r="AK280" i="5"/>
  <c r="BF280" i="5"/>
  <c r="AE280" i="5"/>
  <c r="AZ280" i="5" s="1"/>
  <c r="BK191" i="5"/>
  <c r="CF191" i="5" s="1"/>
  <c r="AP191" i="5"/>
  <c r="AH191" i="5"/>
  <c r="AD290" i="5"/>
  <c r="AY290" i="5" s="1"/>
  <c r="AG290" i="5"/>
  <c r="BB290" i="5" s="1"/>
  <c r="BW290" i="5" s="1"/>
  <c r="AA121" i="5"/>
  <c r="AV121" i="5" s="1"/>
  <c r="AS121" i="5"/>
  <c r="X121" i="5"/>
  <c r="BN121" i="5" s="1"/>
  <c r="Y933" i="5"/>
  <c r="AT933" i="5" s="1"/>
  <c r="BS933" i="5"/>
  <c r="AC933" i="5"/>
  <c r="AX933" i="5" s="1"/>
  <c r="AC863" i="5"/>
  <c r="AL863" i="5"/>
  <c r="BG863" i="5" s="1"/>
  <c r="AH43" i="5"/>
  <c r="CH43" i="5"/>
  <c r="W43" i="5"/>
  <c r="Y783" i="5"/>
  <c r="AT783" i="5"/>
  <c r="BO783" i="5" s="1"/>
  <c r="AL783" i="5"/>
  <c r="AD162" i="5"/>
  <c r="AG162" i="5"/>
  <c r="BB162" i="5" s="1"/>
  <c r="BF485" i="5"/>
  <c r="CA485" i="5" s="1"/>
  <c r="AK485" i="5"/>
  <c r="AJ485" i="5"/>
  <c r="BE485" i="5"/>
  <c r="BZ485" i="5"/>
  <c r="BD56" i="5"/>
  <c r="BY56" i="5" s="1"/>
  <c r="AI56" i="5"/>
  <c r="AJ56" i="5"/>
  <c r="AF400" i="5"/>
  <c r="BA400" i="5" s="1"/>
  <c r="AJ400" i="5"/>
  <c r="BE400" i="5" s="1"/>
  <c r="BZ400" i="5" s="1"/>
  <c r="AN646" i="5"/>
  <c r="BI646" i="5" s="1"/>
  <c r="CD646" i="5" s="1"/>
  <c r="AC646" i="5"/>
  <c r="AX646" i="5"/>
  <c r="AD320" i="5"/>
  <c r="AY320" i="5"/>
  <c r="AM320" i="5"/>
  <c r="BH320" i="5" s="1"/>
  <c r="AI217" i="5"/>
  <c r="BD217" i="5" s="1"/>
  <c r="BY217" i="5" s="1"/>
  <c r="AC217" i="5"/>
  <c r="AM773" i="5"/>
  <c r="CH773" i="5"/>
  <c r="W773" i="5"/>
  <c r="AR773" i="5" s="1"/>
  <c r="AC823" i="5"/>
  <c r="AR823" i="5"/>
  <c r="BM823" i="5" s="1"/>
  <c r="CH823" i="5"/>
  <c r="W823" i="5"/>
  <c r="AF833" i="5"/>
  <c r="AL833" i="5"/>
  <c r="AK803" i="5"/>
  <c r="BF803" i="5" s="1"/>
  <c r="CA803" i="5" s="1"/>
  <c r="AG803" i="5"/>
  <c r="AK739" i="5"/>
  <c r="BF739" i="5" s="1"/>
  <c r="CA739" i="5" s="1"/>
  <c r="AL739" i="5"/>
  <c r="AN676" i="5"/>
  <c r="AO676" i="5"/>
  <c r="AI853" i="5"/>
  <c r="AJ853" i="5"/>
  <c r="BE853" i="5" s="1"/>
  <c r="AK146" i="5"/>
  <c r="BF146" i="5"/>
  <c r="CA146" i="5"/>
  <c r="AX146" i="5"/>
  <c r="AC146" i="5"/>
  <c r="Y90" i="5"/>
  <c r="AJ90" i="5"/>
  <c r="BE90" i="5" s="1"/>
  <c r="BZ90" i="5" s="1"/>
  <c r="Y340" i="5"/>
  <c r="AT340" i="5"/>
  <c r="BO340" i="5" s="1"/>
  <c r="AC340" i="5"/>
  <c r="AX340" i="5" s="1"/>
  <c r="AC636" i="5"/>
  <c r="AX636" i="5" s="1"/>
  <c r="AW636" i="5"/>
  <c r="BR636" i="5" s="1"/>
  <c r="AB636" i="5"/>
  <c r="AH246" i="5"/>
  <c r="BC246" i="5"/>
  <c r="BX246" i="5" s="1"/>
  <c r="AL246" i="5"/>
  <c r="BG246" i="5" s="1"/>
  <c r="AI997" i="5"/>
  <c r="BD997" i="5" s="1"/>
  <c r="CH997" i="5"/>
  <c r="W997" i="5"/>
  <c r="AR997" i="5" s="1"/>
  <c r="AF536" i="5"/>
  <c r="AB536" i="5"/>
  <c r="AW536" i="5"/>
  <c r="AP269" i="5"/>
  <c r="BK269" i="5" s="1"/>
  <c r="CF269" i="5" s="1"/>
  <c r="AJ269" i="5"/>
  <c r="BE269" i="5" s="1"/>
  <c r="BZ269" i="5" s="1"/>
  <c r="AK726" i="5"/>
  <c r="BF726" i="5" s="1"/>
  <c r="CA726" i="5" s="1"/>
  <c r="Z726" i="5"/>
  <c r="AF410" i="5"/>
  <c r="BA410" i="5" s="1"/>
  <c r="AO410" i="5"/>
  <c r="BJ410" i="5"/>
  <c r="CE410" i="5"/>
  <c r="AF826" i="5"/>
  <c r="BA826" i="5" s="1"/>
  <c r="BV826" i="5" s="1"/>
  <c r="AE826" i="5"/>
  <c r="BY786" i="5"/>
  <c r="AI786" i="5"/>
  <c r="BD786" i="5" s="1"/>
  <c r="AC786" i="5"/>
  <c r="Y32" i="5"/>
  <c r="AM32" i="5"/>
  <c r="BH32" i="5" s="1"/>
  <c r="AX754" i="5"/>
  <c r="BS754" i="5" s="1"/>
  <c r="AC754" i="5"/>
  <c r="AG754" i="5"/>
  <c r="BB754" i="5"/>
  <c r="X393" i="5"/>
  <c r="W393" i="5"/>
  <c r="AR393" i="5" s="1"/>
  <c r="CH393" i="5"/>
  <c r="AP768" i="5"/>
  <c r="BK768" i="5"/>
  <c r="Z768" i="5"/>
  <c r="AU768" i="5" s="1"/>
  <c r="AF148" i="5"/>
  <c r="AL148" i="5"/>
  <c r="BG148" i="5" s="1"/>
  <c r="CB148" i="5" s="1"/>
  <c r="AN198" i="5"/>
  <c r="BI198" i="5" s="1"/>
  <c r="CD198" i="5" s="1"/>
  <c r="AG198" i="5"/>
  <c r="BB198" i="5"/>
  <c r="BW198" i="5" s="1"/>
  <c r="Y838" i="5"/>
  <c r="AG838" i="5"/>
  <c r="Y64" i="5"/>
  <c r="AT64" i="5" s="1"/>
  <c r="AE64" i="5"/>
  <c r="Y394" i="5"/>
  <c r="AE394" i="5"/>
  <c r="AD324" i="5"/>
  <c r="AY324" i="5"/>
  <c r="BT324" i="5" s="1"/>
  <c r="AM324" i="5"/>
  <c r="AI354" i="5"/>
  <c r="BD354" i="5" s="1"/>
  <c r="X354" i="5"/>
  <c r="AC938" i="5"/>
  <c r="AX938" i="5" s="1"/>
  <c r="BS938" i="5" s="1"/>
  <c r="AL938" i="5"/>
  <c r="BG938" i="5" s="1"/>
  <c r="CB938" i="5" s="1"/>
  <c r="X580" i="5"/>
  <c r="AS580" i="5" s="1"/>
  <c r="W580" i="5"/>
  <c r="CH580" i="5"/>
  <c r="AR580" i="5"/>
  <c r="Y888" i="5"/>
  <c r="AW888" i="5"/>
  <c r="BR888" i="5" s="1"/>
  <c r="AB888" i="5"/>
  <c r="AK690" i="5"/>
  <c r="BF690" i="5"/>
  <c r="CA690" i="5" s="1"/>
  <c r="AB690" i="5"/>
  <c r="Y640" i="5"/>
  <c r="AT640" i="5" s="1"/>
  <c r="BO640" i="5" s="1"/>
  <c r="AG640" i="5"/>
  <c r="BB640" i="5" s="1"/>
  <c r="AP778" i="5"/>
  <c r="BK778" i="5" s="1"/>
  <c r="CF778" i="5" s="1"/>
  <c r="AO778" i="5"/>
  <c r="BJ778" i="5" s="1"/>
  <c r="AF84" i="5"/>
  <c r="AB84" i="5"/>
  <c r="AI404" i="5"/>
  <c r="BD404" i="5" s="1"/>
  <c r="BY404" i="5" s="1"/>
  <c r="AB404" i="5"/>
  <c r="AW404" i="5" s="1"/>
  <c r="AD334" i="5"/>
  <c r="AY334" i="5"/>
  <c r="BT334" i="5"/>
  <c r="AM334" i="5"/>
  <c r="BH334" i="5"/>
  <c r="CC334" i="5"/>
  <c r="AA364" i="5"/>
  <c r="AV364" i="5" s="1"/>
  <c r="X364" i="5"/>
  <c r="AS364" i="5" s="1"/>
  <c r="AM890" i="5"/>
  <c r="BH890" i="5"/>
  <c r="CH890" i="5"/>
  <c r="W890" i="5"/>
  <c r="X662" i="5"/>
  <c r="BN662" i="5" s="1"/>
  <c r="AS662" i="5"/>
  <c r="AB662" i="5"/>
  <c r="AW662" i="5" s="1"/>
  <c r="BR662" i="5" s="1"/>
  <c r="AK475" i="5"/>
  <c r="BF475" i="5" s="1"/>
  <c r="CA475" i="5" s="1"/>
  <c r="CH475" i="5"/>
  <c r="AR475" i="5"/>
  <c r="W475" i="5"/>
  <c r="AK425" i="5"/>
  <c r="BF425" i="5" s="1"/>
  <c r="CA425" i="5"/>
  <c r="AG425" i="5"/>
  <c r="BB425" i="5" s="1"/>
  <c r="AF180" i="5"/>
  <c r="AO180" i="5"/>
  <c r="BJ180" i="5"/>
  <c r="CE180" i="5" s="1"/>
  <c r="AP160" i="5"/>
  <c r="BG160" i="5"/>
  <c r="CB160" i="5" s="1"/>
  <c r="AL160" i="5"/>
  <c r="AY731" i="5"/>
  <c r="BT731" i="5" s="1"/>
  <c r="AD731" i="5"/>
  <c r="AC731" i="5"/>
  <c r="AX731" i="5"/>
  <c r="BS731" i="5"/>
  <c r="AA695" i="5"/>
  <c r="AV695" i="5"/>
  <c r="BQ695" i="5" s="1"/>
  <c r="Z695" i="5"/>
  <c r="AD672" i="5"/>
  <c r="X672" i="5"/>
  <c r="AS672" i="5" s="1"/>
  <c r="BN672" i="5" s="1"/>
  <c r="AA415" i="5"/>
  <c r="AV415" i="5"/>
  <c r="BQ415" i="5" s="1"/>
  <c r="AO415" i="5"/>
  <c r="BJ415" i="5" s="1"/>
  <c r="AM186" i="5"/>
  <c r="BH186" i="5" s="1"/>
  <c r="AL186" i="5"/>
  <c r="BG186" i="5" s="1"/>
  <c r="CB186" i="5" s="1"/>
  <c r="AC346" i="5"/>
  <c r="Z346" i="5"/>
  <c r="AU346" i="5" s="1"/>
  <c r="AA602" i="5"/>
  <c r="AV602" i="5" s="1"/>
  <c r="BQ602" i="5" s="1"/>
  <c r="CH602" i="5"/>
  <c r="W602" i="5"/>
  <c r="AN671" i="5"/>
  <c r="AL671" i="5"/>
  <c r="BG671" i="5" s="1"/>
  <c r="CB671" i="5" s="1"/>
  <c r="AD170" i="5"/>
  <c r="Z170" i="5"/>
  <c r="AU170" i="5" s="1"/>
  <c r="BP170" i="5" s="1"/>
  <c r="AI691" i="5"/>
  <c r="BD691" i="5" s="1"/>
  <c r="BY691" i="5" s="1"/>
  <c r="AL691" i="5"/>
  <c r="BG691" i="5" s="1"/>
  <c r="AI502" i="5"/>
  <c r="BD502" i="5"/>
  <c r="BY502" i="5" s="1"/>
  <c r="AH502" i="5"/>
  <c r="BC502" i="5" s="1"/>
  <c r="AA877" i="5"/>
  <c r="AV877" i="5" s="1"/>
  <c r="AL877" i="5"/>
  <c r="AA531" i="5"/>
  <c r="AV531" i="5" s="1"/>
  <c r="BQ531" i="5" s="1"/>
  <c r="AC531" i="5"/>
  <c r="Y76" i="5"/>
  <c r="AT76" i="5" s="1"/>
  <c r="AC76" i="5"/>
  <c r="AH157" i="5"/>
  <c r="BC157" i="5" s="1"/>
  <c r="W157" i="5"/>
  <c r="CH157" i="5"/>
  <c r="AC553" i="5"/>
  <c r="AX553" i="5" s="1"/>
  <c r="AG553" i="5"/>
  <c r="BB553" i="5" s="1"/>
  <c r="BW553" i="5" s="1"/>
  <c r="AA48" i="5"/>
  <c r="AV48" i="5" s="1"/>
  <c r="AL48" i="5"/>
  <c r="CB48" i="5" s="1"/>
  <c r="BG48" i="5"/>
  <c r="AP109" i="5"/>
  <c r="CH109" i="5"/>
  <c r="W109" i="5"/>
  <c r="AI164" i="5"/>
  <c r="Z164" i="5"/>
  <c r="AU164" i="5" s="1"/>
  <c r="BP164" i="5" s="1"/>
  <c r="AF920" i="5"/>
  <c r="BA920" i="5" s="1"/>
  <c r="AG920" i="5"/>
  <c r="BB920" i="5" s="1"/>
  <c r="BW920" i="5" s="1"/>
  <c r="AN336" i="5"/>
  <c r="BI336" i="5" s="1"/>
  <c r="AG336" i="5"/>
  <c r="AI799" i="5"/>
  <c r="BD799" i="5"/>
  <c r="AJ799" i="5"/>
  <c r="BE799" i="5" s="1"/>
  <c r="BZ799" i="5" s="1"/>
  <c r="AF307" i="5"/>
  <c r="AC307" i="5"/>
  <c r="AX307" i="5"/>
  <c r="AI681" i="5"/>
  <c r="BD681" i="5" s="1"/>
  <c r="AM681" i="5"/>
  <c r="BH681" i="5" s="1"/>
  <c r="CC681" i="5" s="1"/>
  <c r="X880" i="5"/>
  <c r="AS880" i="5" s="1"/>
  <c r="W880" i="5"/>
  <c r="AR880" i="5" s="1"/>
  <c r="BM880" i="5" s="1"/>
  <c r="CH880" i="5"/>
  <c r="X55" i="5"/>
  <c r="AS55" i="5" s="1"/>
  <c r="BN55" i="5" s="1"/>
  <c r="AB55" i="5"/>
  <c r="AW55" i="5" s="1"/>
  <c r="AK285" i="5"/>
  <c r="AB285" i="5"/>
  <c r="AW285" i="5" s="1"/>
  <c r="BR285" i="5" s="1"/>
  <c r="AK347" i="5"/>
  <c r="BF347" i="5" s="1"/>
  <c r="AL347" i="5"/>
  <c r="AP809" i="5"/>
  <c r="AG809" i="5"/>
  <c r="BB809" i="5" s="1"/>
  <c r="AN135" i="5"/>
  <c r="BI135" i="5" s="1"/>
  <c r="Z135" i="5"/>
  <c r="AU135" i="5" s="1"/>
  <c r="Y850" i="5"/>
  <c r="BZ850" i="5"/>
  <c r="AJ850" i="5"/>
  <c r="BE850" i="5" s="1"/>
  <c r="AV445" i="5"/>
  <c r="AA445" i="5"/>
  <c r="BQ445" i="5" s="1"/>
  <c r="AL445" i="5"/>
  <c r="BG445" i="5"/>
  <c r="CB445" i="5" s="1"/>
  <c r="AY552" i="5"/>
  <c r="BT552" i="5" s="1"/>
  <c r="AD552" i="5"/>
  <c r="AH552" i="5"/>
  <c r="BC552" i="5"/>
  <c r="BX552" i="5" s="1"/>
  <c r="Y276" i="5"/>
  <c r="X276" i="5"/>
  <c r="AS276" i="5" s="1"/>
  <c r="BN276" i="5" s="1"/>
  <c r="AC837" i="5"/>
  <c r="AX837" i="5" s="1"/>
  <c r="BS837" i="5" s="1"/>
  <c r="CH837" i="5"/>
  <c r="W837" i="5"/>
  <c r="AZ562" i="5"/>
  <c r="BU562" i="5"/>
  <c r="AE562" i="5"/>
  <c r="AB562" i="5"/>
  <c r="AW562" i="5" s="1"/>
  <c r="BR562" i="5"/>
  <c r="AK427" i="5"/>
  <c r="BF427" i="5" s="1"/>
  <c r="AW427" i="5"/>
  <c r="AB427" i="5"/>
  <c r="AP493" i="5"/>
  <c r="BK493" i="5" s="1"/>
  <c r="AL493" i="5"/>
  <c r="AK63" i="5"/>
  <c r="BF63" i="5" s="1"/>
  <c r="CA63" i="5" s="1"/>
  <c r="AJ63" i="5"/>
  <c r="BE63" i="5" s="1"/>
  <c r="BZ63" i="5" s="1"/>
  <c r="AN693" i="5"/>
  <c r="BI693" i="5"/>
  <c r="CD693" i="5"/>
  <c r="AE693" i="5"/>
  <c r="AK108" i="5"/>
  <c r="BF108" i="5"/>
  <c r="CA108" i="5" s="1"/>
  <c r="BZ108" i="5"/>
  <c r="AJ108" i="5"/>
  <c r="BE108" i="5" s="1"/>
  <c r="Y209" i="5"/>
  <c r="AT209" i="5" s="1"/>
  <c r="AH209" i="5"/>
  <c r="BC209" i="5" s="1"/>
  <c r="BX209" i="5" s="1"/>
  <c r="Y189" i="5"/>
  <c r="AJ189" i="5"/>
  <c r="AI724" i="5"/>
  <c r="BD724" i="5"/>
  <c r="AH724" i="5"/>
  <c r="BC724" i="5" s="1"/>
  <c r="X507" i="5"/>
  <c r="AS507" i="5" s="1"/>
  <c r="AL507" i="5"/>
  <c r="BG507" i="5"/>
  <c r="CB507" i="5"/>
  <c r="AM652" i="5"/>
  <c r="BH652" i="5" s="1"/>
  <c r="AG652" i="5"/>
  <c r="BB652" i="5" s="1"/>
  <c r="BF581" i="5"/>
  <c r="CA581" i="5" s="1"/>
  <c r="AK581" i="5"/>
  <c r="W581" i="5"/>
  <c r="CH581" i="5"/>
  <c r="AD385" i="5"/>
  <c r="AL385" i="5"/>
  <c r="AI661" i="5"/>
  <c r="BD661" i="5"/>
  <c r="AL661" i="5"/>
  <c r="BG661" i="5" s="1"/>
  <c r="CB661" i="5" s="1"/>
  <c r="Y797" i="5"/>
  <c r="AG797" i="5"/>
  <c r="BV386" i="5"/>
  <c r="AF386" i="5"/>
  <c r="BA386" i="5" s="1"/>
  <c r="AO386" i="5"/>
  <c r="BJ386" i="5"/>
  <c r="CE386" i="5" s="1"/>
  <c r="AF446" i="5"/>
  <c r="BA446" i="5" s="1"/>
  <c r="BV446" i="5" s="1"/>
  <c r="AH446" i="5"/>
  <c r="AD1017" i="5"/>
  <c r="AY1017" i="5" s="1"/>
  <c r="AC1017" i="5"/>
  <c r="AX1017" i="5"/>
  <c r="Y721" i="5"/>
  <c r="AC721" i="5"/>
  <c r="AX721" i="5" s="1"/>
  <c r="AH57" i="5"/>
  <c r="BC57" i="5"/>
  <c r="BX57" i="5"/>
  <c r="CH57" i="5"/>
  <c r="W57" i="5"/>
  <c r="X919" i="5"/>
  <c r="AS919" i="5" s="1"/>
  <c r="Z919" i="5"/>
  <c r="AU919" i="5" s="1"/>
  <c r="AN819" i="5"/>
  <c r="AL819" i="5"/>
  <c r="BG819" i="5" s="1"/>
  <c r="AK632" i="5"/>
  <c r="BF632" i="5" s="1"/>
  <c r="Z632" i="5"/>
  <c r="AI641" i="5"/>
  <c r="BD641" i="5" s="1"/>
  <c r="BY641" i="5" s="1"/>
  <c r="W641" i="5"/>
  <c r="AR641" i="5"/>
  <c r="CH641" i="5"/>
  <c r="AF78" i="5"/>
  <c r="BA78" i="5" s="1"/>
  <c r="AO78" i="5"/>
  <c r="BJ78" i="5" s="1"/>
  <c r="BK88" i="5"/>
  <c r="AP88" i="5"/>
  <c r="AJ88" i="5"/>
  <c r="AI199" i="5"/>
  <c r="Z199" i="5"/>
  <c r="AU199" i="5" s="1"/>
  <c r="BP199" i="5" s="1"/>
  <c r="AA19" i="5"/>
  <c r="AV19" i="5" s="1"/>
  <c r="BQ19" i="5" s="1"/>
  <c r="AC19" i="5"/>
  <c r="AX19" i="5" s="1"/>
  <c r="AI305" i="5"/>
  <c r="BD305" i="5"/>
  <c r="BY305" i="5" s="1"/>
  <c r="AX305" i="5"/>
  <c r="AC305" i="5"/>
  <c r="AJ962" i="5"/>
  <c r="W962" i="5"/>
  <c r="CH962" i="5"/>
  <c r="AR962" i="5"/>
  <c r="BS150" i="5"/>
  <c r="AC150" i="5"/>
  <c r="AX150" i="5" s="1"/>
  <c r="W150" i="5"/>
  <c r="AR150" i="5"/>
  <c r="BM150" i="5" s="1"/>
  <c r="CH150" i="5"/>
  <c r="AA192" i="5"/>
  <c r="AB192" i="5"/>
  <c r="AP265" i="5"/>
  <c r="AL265" i="5"/>
  <c r="AK953" i="5"/>
  <c r="BF953" i="5" s="1"/>
  <c r="AJ953" i="5"/>
  <c r="AN23" i="5"/>
  <c r="BZ23" i="5"/>
  <c r="AJ23" i="5"/>
  <c r="BE23" i="5" s="1"/>
  <c r="AF388" i="5"/>
  <c r="BA388" i="5"/>
  <c r="BV388" i="5" s="1"/>
  <c r="AM388" i="5"/>
  <c r="BH388" i="5" s="1"/>
  <c r="CC388" i="5" s="1"/>
  <c r="AI408" i="5"/>
  <c r="BD408" i="5"/>
  <c r="BY408" i="5" s="1"/>
  <c r="X408" i="5"/>
  <c r="AC942" i="5"/>
  <c r="AG942" i="5"/>
  <c r="BB942" i="5" s="1"/>
  <c r="AM912" i="5"/>
  <c r="BH912" i="5" s="1"/>
  <c r="AB912" i="5"/>
  <c r="AW912" i="5" s="1"/>
  <c r="BR912" i="5" s="1"/>
  <c r="AD635" i="5"/>
  <c r="AY635" i="5" s="1"/>
  <c r="BT635" i="5" s="1"/>
  <c r="AB635" i="5"/>
  <c r="AW635" i="5" s="1"/>
  <c r="BR635" i="5" s="1"/>
  <c r="AP45" i="5"/>
  <c r="BK45" i="5" s="1"/>
  <c r="CH45" i="5"/>
  <c r="W45" i="5"/>
  <c r="AR45" i="5" s="1"/>
  <c r="BM45" i="5" s="1"/>
  <c r="BK545" i="5"/>
  <c r="CF545" i="5" s="1"/>
  <c r="AP545" i="5"/>
  <c r="AB545" i="5"/>
  <c r="AK862" i="5"/>
  <c r="AB862" i="5"/>
  <c r="AI707" i="5"/>
  <c r="BD707" i="5" s="1"/>
  <c r="AJ707" i="5"/>
  <c r="BE707" i="5"/>
  <c r="BD279" i="5"/>
  <c r="BY279" i="5" s="1"/>
  <c r="AI279" i="5"/>
  <c r="X279" i="5"/>
  <c r="AS279" i="5" s="1"/>
  <c r="BN279" i="5"/>
  <c r="AA339" i="5"/>
  <c r="AV339" i="5" s="1"/>
  <c r="AM339" i="5"/>
  <c r="BH339" i="5" s="1"/>
  <c r="CC339" i="5" s="1"/>
  <c r="AF575" i="5"/>
  <c r="AM575" i="5"/>
  <c r="AC812" i="5"/>
  <c r="AX812" i="5" s="1"/>
  <c r="AB812" i="5"/>
  <c r="AW812" i="5" s="1"/>
  <c r="BR812" i="5" s="1"/>
  <c r="X685" i="5"/>
  <c r="AS685" i="5" s="1"/>
  <c r="Z685" i="5"/>
  <c r="AU685" i="5" s="1"/>
  <c r="AF782" i="5"/>
  <c r="BA782" i="5" s="1"/>
  <c r="AR782" i="5"/>
  <c r="CH782" i="5"/>
  <c r="W782" i="5"/>
  <c r="AF625" i="5"/>
  <c r="AG625" i="5"/>
  <c r="BB625" i="5" s="1"/>
  <c r="BW625" i="5" s="1"/>
  <c r="BA964" i="5"/>
  <c r="AF964" i="5"/>
  <c r="BB964" i="5"/>
  <c r="BW964" i="5" s="1"/>
  <c r="AG964" i="5"/>
  <c r="AF565" i="5"/>
  <c r="BV565" i="5" s="1"/>
  <c r="BA565" i="5"/>
  <c r="Z565" i="5"/>
  <c r="AU565" i="5"/>
  <c r="AA675" i="5"/>
  <c r="AV675" i="5"/>
  <c r="AO675" i="5"/>
  <c r="BJ675" i="5" s="1"/>
  <c r="AP892" i="5"/>
  <c r="BK892" i="5" s="1"/>
  <c r="CF892" i="5" s="1"/>
  <c r="AM892" i="5"/>
  <c r="BH892" i="5" s="1"/>
  <c r="CC892" i="5"/>
  <c r="AI972" i="5"/>
  <c r="X972" i="5"/>
  <c r="AS972" i="5"/>
  <c r="AI185" i="5"/>
  <c r="BD185" i="5" s="1"/>
  <c r="AO185" i="5"/>
  <c r="BU268" i="5"/>
  <c r="AE268" i="5"/>
  <c r="AZ268" i="5" s="1"/>
  <c r="AL268" i="5"/>
  <c r="BG268" i="5" s="1"/>
  <c r="AM119" i="5"/>
  <c r="AB119" i="5"/>
  <c r="AW119" i="5" s="1"/>
  <c r="AK608" i="5"/>
  <c r="BF608" i="5" s="1"/>
  <c r="CA608" i="5" s="1"/>
  <c r="AG608" i="5"/>
  <c r="BB608" i="5"/>
  <c r="BW608" i="5" s="1"/>
  <c r="AP18" i="5"/>
  <c r="AJ18" i="5"/>
  <c r="AN373" i="5"/>
  <c r="BI373" i="5" s="1"/>
  <c r="AB373" i="5"/>
  <c r="AW373" i="5" s="1"/>
  <c r="BR373" i="5" s="1"/>
  <c r="AN579" i="5"/>
  <c r="BI579" i="5" s="1"/>
  <c r="AL579" i="5"/>
  <c r="AA600" i="5"/>
  <c r="AE600" i="5"/>
  <c r="AZ600" i="5" s="1"/>
  <c r="BU600" i="5" s="1"/>
  <c r="AI168" i="5"/>
  <c r="BD168" i="5"/>
  <c r="BJ168" i="5"/>
  <c r="CE168" i="5" s="1"/>
  <c r="AO168" i="5"/>
  <c r="AD474" i="5"/>
  <c r="AY474" i="5" s="1"/>
  <c r="BT474" i="5" s="1"/>
  <c r="AH474" i="5"/>
  <c r="AF218" i="5"/>
  <c r="AH218" i="5"/>
  <c r="BC218" i="5" s="1"/>
  <c r="X125" i="5"/>
  <c r="AS125" i="5" s="1"/>
  <c r="AG125" i="5"/>
  <c r="BB125" i="5" s="1"/>
  <c r="AH116" i="5"/>
  <c r="BC116" i="5" s="1"/>
  <c r="BX116" i="5" s="1"/>
  <c r="AB116" i="5"/>
  <c r="AW116" i="5" s="1"/>
  <c r="AK360" i="5"/>
  <c r="BF360" i="5" s="1"/>
  <c r="AB360" i="5"/>
  <c r="AW360" i="5"/>
  <c r="BR360" i="5" s="1"/>
  <c r="BQ666" i="5"/>
  <c r="AA666" i="5"/>
  <c r="AV666" i="5" s="1"/>
  <c r="AG666" i="5"/>
  <c r="BB666" i="5" s="1"/>
  <c r="AK667" i="5"/>
  <c r="Z667" i="5"/>
  <c r="AU667" i="5" s="1"/>
  <c r="CA441" i="5"/>
  <c r="AK441" i="5"/>
  <c r="BF441" i="5" s="1"/>
  <c r="AJ441" i="5"/>
  <c r="AI957" i="5"/>
  <c r="BD957" i="5"/>
  <c r="AE957" i="5"/>
  <c r="AF854" i="5"/>
  <c r="BA854" i="5" s="1"/>
  <c r="AE854" i="5"/>
  <c r="AZ854" i="5" s="1"/>
  <c r="BU854" i="5" s="1"/>
  <c r="AA500" i="5"/>
  <c r="AV500" i="5" s="1"/>
  <c r="BQ500" i="5" s="1"/>
  <c r="Z500" i="5"/>
  <c r="AU500" i="5" s="1"/>
  <c r="BP500" i="5" s="1"/>
  <c r="AD928" i="5"/>
  <c r="AH928" i="5"/>
  <c r="X1009" i="5"/>
  <c r="AS1009" i="5" s="1"/>
  <c r="W1009" i="5"/>
  <c r="AR1009" i="5" s="1"/>
  <c r="CH1009" i="5"/>
  <c r="BC490" i="5"/>
  <c r="BX490" i="5" s="1"/>
  <c r="AH490" i="5"/>
  <c r="AB490" i="5"/>
  <c r="AW490" i="5" s="1"/>
  <c r="BR490" i="5" s="1"/>
  <c r="AP733" i="5"/>
  <c r="BK733" i="5" s="1"/>
  <c r="AB733" i="5"/>
  <c r="AW733" i="5" s="1"/>
  <c r="BR733" i="5" s="1"/>
  <c r="Y178" i="5"/>
  <c r="AT178" i="5" s="1"/>
  <c r="Z178" i="5"/>
  <c r="AP414" i="5"/>
  <c r="BK414" i="5" s="1"/>
  <c r="CF414" i="5" s="1"/>
  <c r="AJ414" i="5"/>
  <c r="BE414" i="5" s="1"/>
  <c r="AD34" i="5"/>
  <c r="AY34" i="5" s="1"/>
  <c r="BT34" i="5" s="1"/>
  <c r="AO34" i="5"/>
  <c r="AF66" i="5"/>
  <c r="BA66" i="5" s="1"/>
  <c r="AJ66" i="5"/>
  <c r="BE66" i="5"/>
  <c r="BZ66" i="5"/>
  <c r="Y857" i="5"/>
  <c r="AT857" i="5" s="1"/>
  <c r="BO857" i="5" s="1"/>
  <c r="AM857" i="5"/>
  <c r="BH857" i="5" s="1"/>
  <c r="AP971" i="5"/>
  <c r="AC971" i="5"/>
  <c r="AX971" i="5" s="1"/>
  <c r="BS971" i="5" s="1"/>
  <c r="AI1007" i="5"/>
  <c r="BD1007" i="5" s="1"/>
  <c r="BY1007" i="5" s="1"/>
  <c r="AH1007" i="5"/>
  <c r="BC1007" i="5" s="1"/>
  <c r="BX1007" i="5" s="1"/>
  <c r="AM651" i="5"/>
  <c r="CC651" i="5" s="1"/>
  <c r="BH651" i="5"/>
  <c r="AB651" i="5"/>
  <c r="AW651" i="5"/>
  <c r="X633" i="5"/>
  <c r="AS633" i="5" s="1"/>
  <c r="CH633" i="5"/>
  <c r="W633" i="5"/>
  <c r="AR633" i="5" s="1"/>
  <c r="AK69" i="5"/>
  <c r="BF69" i="5" s="1"/>
  <c r="W69" i="5"/>
  <c r="AR69" i="5" s="1"/>
  <c r="CH69" i="5"/>
  <c r="AK326" i="5"/>
  <c r="BF326" i="5" s="1"/>
  <c r="CA326" i="5" s="1"/>
  <c r="CH326" i="5"/>
  <c r="W326" i="5"/>
  <c r="BF817" i="5"/>
  <c r="AK817" i="5"/>
  <c r="AL817" i="5"/>
  <c r="BG817" i="5" s="1"/>
  <c r="AN215" i="5"/>
  <c r="AO215" i="5"/>
  <c r="BJ215" i="5"/>
  <c r="AF861" i="5"/>
  <c r="X861" i="5"/>
  <c r="AS861" i="5" s="1"/>
  <c r="BN861" i="5" s="1"/>
  <c r="AI811" i="5"/>
  <c r="BD811" i="5"/>
  <c r="BY811" i="5" s="1"/>
  <c r="AJ811" i="5"/>
  <c r="BE811" i="5" s="1"/>
  <c r="BZ811" i="5" s="1"/>
  <c r="AM36" i="5"/>
  <c r="AG36" i="5"/>
  <c r="BB36" i="5"/>
  <c r="AC851" i="5"/>
  <c r="AX851" i="5" s="1"/>
  <c r="AB851" i="5"/>
  <c r="AI941" i="5"/>
  <c r="BD941" i="5" s="1"/>
  <c r="BY941" i="5" s="1"/>
  <c r="AL941" i="5"/>
  <c r="BG941" i="5"/>
  <c r="BA166" i="5"/>
  <c r="BV166" i="5" s="1"/>
  <c r="AF166" i="5"/>
  <c r="AL166" i="5"/>
  <c r="AP288" i="5"/>
  <c r="BK288" i="5" s="1"/>
  <c r="CF288" i="5" s="1"/>
  <c r="BJ288" i="5"/>
  <c r="AO288" i="5"/>
  <c r="AF153" i="5"/>
  <c r="BA153" i="5" s="1"/>
  <c r="Z153" i="5"/>
  <c r="AF318" i="5"/>
  <c r="BA318" i="5" s="1"/>
  <c r="BV318" i="5" s="1"/>
  <c r="AJ318" i="5"/>
  <c r="BE318" i="5" s="1"/>
  <c r="BZ318" i="5" s="1"/>
  <c r="AF398" i="5"/>
  <c r="AE398" i="5"/>
  <c r="Y524" i="5"/>
  <c r="AT524" i="5" s="1"/>
  <c r="BO524" i="5" s="1"/>
  <c r="AJ524" i="5"/>
  <c r="BE524" i="5"/>
  <c r="AA761" i="5"/>
  <c r="AV761" i="5" s="1"/>
  <c r="BQ761" i="5" s="1"/>
  <c r="AH761" i="5"/>
  <c r="BC761" i="5" s="1"/>
  <c r="X801" i="5"/>
  <c r="AS801" i="5" s="1"/>
  <c r="AB801" i="5"/>
  <c r="X891" i="5"/>
  <c r="AS891" i="5"/>
  <c r="BN891" i="5" s="1"/>
  <c r="Z891" i="5"/>
  <c r="AU891" i="5" s="1"/>
  <c r="BP891" i="5" s="1"/>
  <c r="AP348" i="5"/>
  <c r="AL348" i="5"/>
  <c r="BF584" i="5"/>
  <c r="CA584" i="5" s="1"/>
  <c r="AK584" i="5"/>
  <c r="AE584" i="5"/>
  <c r="AZ584" i="5" s="1"/>
  <c r="BU584" i="5"/>
  <c r="AK534" i="5"/>
  <c r="BF534" i="5" s="1"/>
  <c r="CA534" i="5" s="1"/>
  <c r="AJ534" i="5"/>
  <c r="BE534" i="5" s="1"/>
  <c r="AN771" i="5"/>
  <c r="BI771" i="5"/>
  <c r="AL771" i="5"/>
  <c r="AD448" i="5"/>
  <c r="AY448" i="5" s="1"/>
  <c r="BT448" i="5"/>
  <c r="AL448" i="5"/>
  <c r="BG448" i="5" s="1"/>
  <c r="AD981" i="5"/>
  <c r="CE981" i="5"/>
  <c r="AO981" i="5"/>
  <c r="BJ981" i="5" s="1"/>
  <c r="AD277" i="5"/>
  <c r="AY277" i="5" s="1"/>
  <c r="X277" i="5"/>
  <c r="AI704" i="5"/>
  <c r="BD704" i="5" s="1"/>
  <c r="BY704" i="5" s="1"/>
  <c r="AH704" i="5"/>
  <c r="BX704" i="5" s="1"/>
  <c r="BC704" i="5"/>
  <c r="CC759" i="5"/>
  <c r="AM759" i="5"/>
  <c r="BH759" i="5"/>
  <c r="AG759" i="5"/>
  <c r="BB759" i="5" s="1"/>
  <c r="BW759" i="5" s="1"/>
  <c r="X841" i="5"/>
  <c r="AS841" i="5" s="1"/>
  <c r="AL841" i="5"/>
  <c r="AP438" i="5"/>
  <c r="BB438" i="5"/>
  <c r="BW438" i="5"/>
  <c r="AG438" i="5"/>
  <c r="AK554" i="5"/>
  <c r="BF554" i="5" s="1"/>
  <c r="CA554" i="5" s="1"/>
  <c r="CH554" i="5"/>
  <c r="W554" i="5"/>
  <c r="AR554" i="5" s="1"/>
  <c r="AP557" i="5"/>
  <c r="BK557" i="5" s="1"/>
  <c r="AO557" i="5"/>
  <c r="BJ557" i="5" s="1"/>
  <c r="AP627" i="5"/>
  <c r="CF627" i="5" s="1"/>
  <c r="BK627" i="5"/>
  <c r="AJ627" i="5"/>
  <c r="BE627" i="5" s="1"/>
  <c r="BZ627" i="5" s="1"/>
  <c r="AI291" i="5"/>
  <c r="BY291" i="5" s="1"/>
  <c r="BD291" i="5"/>
  <c r="AJ291" i="5"/>
  <c r="BE291" i="5" s="1"/>
  <c r="BZ291" i="5" s="1"/>
  <c r="AK236" i="5"/>
  <c r="AH236" i="5"/>
  <c r="BC236" i="5" s="1"/>
  <c r="AK111" i="5"/>
  <c r="BF111" i="5" s="1"/>
  <c r="X111" i="5"/>
  <c r="AS111" i="5" s="1"/>
  <c r="AP547" i="5"/>
  <c r="BK547" i="5" s="1"/>
  <c r="AM547" i="5"/>
  <c r="AC774" i="5"/>
  <c r="AX774" i="5" s="1"/>
  <c r="AB774" i="5"/>
  <c r="AH381" i="5"/>
  <c r="BC381" i="5" s="1"/>
  <c r="BX381" i="5" s="1"/>
  <c r="AB381" i="5"/>
  <c r="AK687" i="5"/>
  <c r="AB687" i="5"/>
  <c r="AW687" i="5" s="1"/>
  <c r="AI745" i="5"/>
  <c r="BD745" i="5" s="1"/>
  <c r="AE745" i="5"/>
  <c r="BI538" i="5"/>
  <c r="CD538" i="5"/>
  <c r="AN538" i="5"/>
  <c r="AE538" i="5"/>
  <c r="AA648" i="5"/>
  <c r="AV648" i="5"/>
  <c r="AE648" i="5"/>
  <c r="AZ648" i="5" s="1"/>
  <c r="AF558" i="5"/>
  <c r="BA558" i="5"/>
  <c r="BV558" i="5" s="1"/>
  <c r="AE558" i="5"/>
  <c r="AZ558" i="5" s="1"/>
  <c r="AK129" i="5"/>
  <c r="BF129" i="5" s="1"/>
  <c r="AJ129" i="5"/>
  <c r="BE129" i="5" s="1"/>
  <c r="AD229" i="5"/>
  <c r="AY229" i="5" s="1"/>
  <c r="BT229" i="5" s="1"/>
  <c r="AE229" i="5"/>
  <c r="AZ229" i="5"/>
  <c r="BU229" i="5"/>
  <c r="AF719" i="5"/>
  <c r="AO719" i="5"/>
  <c r="BJ719" i="5"/>
  <c r="AC155" i="5"/>
  <c r="AX155" i="5" s="1"/>
  <c r="BS155" i="5" s="1"/>
  <c r="AB155" i="5"/>
  <c r="AW155" i="5" s="1"/>
  <c r="AC102" i="5"/>
  <c r="AX102" i="5"/>
  <c r="BS102" i="5" s="1"/>
  <c r="AG102" i="5"/>
  <c r="BB102" i="5" s="1"/>
  <c r="AF945" i="5"/>
  <c r="BA945" i="5"/>
  <c r="AG945" i="5"/>
  <c r="BB945" i="5"/>
  <c r="AV362" i="5"/>
  <c r="BQ362" i="5" s="1"/>
  <c r="AA362" i="5"/>
  <c r="Z362" i="5"/>
  <c r="AU362" i="5"/>
  <c r="AN402" i="5"/>
  <c r="BI402" i="5" s="1"/>
  <c r="CD402" i="5" s="1"/>
  <c r="AJ402" i="5"/>
  <c r="BE402" i="5"/>
  <c r="AN678" i="5"/>
  <c r="CH678" i="5"/>
  <c r="W678" i="5"/>
  <c r="AN123" i="5"/>
  <c r="BI123" i="5" s="1"/>
  <c r="AE123" i="5"/>
  <c r="AZ123" i="5" s="1"/>
  <c r="BU123" i="5" s="1"/>
  <c r="AA588" i="5"/>
  <c r="AV588" i="5" s="1"/>
  <c r="BQ588" i="5" s="1"/>
  <c r="AH588" i="5"/>
  <c r="BC588" i="5" s="1"/>
  <c r="AY213" i="5"/>
  <c r="BT213" i="5" s="1"/>
  <c r="AD213" i="5"/>
  <c r="AJ213" i="5"/>
  <c r="AD876" i="5"/>
  <c r="AY876" i="5" s="1"/>
  <c r="AH876" i="5"/>
  <c r="AM896" i="5"/>
  <c r="AG896" i="5"/>
  <c r="AJ187" i="5"/>
  <c r="AL187" i="5"/>
  <c r="AN856" i="5"/>
  <c r="BI856" i="5" s="1"/>
  <c r="CD856" i="5" s="1"/>
  <c r="CH856" i="5"/>
  <c r="W856" i="5"/>
  <c r="AP113" i="5"/>
  <c r="BK113" i="5" s="1"/>
  <c r="CF113" i="5" s="1"/>
  <c r="BB113" i="5"/>
  <c r="AG113" i="5"/>
  <c r="BW113" i="5" s="1"/>
  <c r="AF619" i="5"/>
  <c r="BA619" i="5" s="1"/>
  <c r="BV619" i="5" s="1"/>
  <c r="AE619" i="5"/>
  <c r="AZ619" i="5" s="1"/>
  <c r="AP174" i="5"/>
  <c r="BK174" i="5" s="1"/>
  <c r="AC174" i="5"/>
  <c r="AX174" i="5"/>
  <c r="BS174" i="5"/>
  <c r="AP629" i="5"/>
  <c r="BK629" i="5" s="1"/>
  <c r="CF629" i="5" s="1"/>
  <c r="AO629" i="5"/>
  <c r="BJ629" i="5" s="1"/>
  <c r="CE629" i="5" s="1"/>
  <c r="AI836" i="5"/>
  <c r="AJ836" i="5"/>
  <c r="AI679" i="5"/>
  <c r="BD679" i="5"/>
  <c r="BY679" i="5" s="1"/>
  <c r="X679" i="5"/>
  <c r="AS679" i="5" s="1"/>
  <c r="BN679" i="5" s="1"/>
  <c r="Y62" i="5"/>
  <c r="AT62" i="5"/>
  <c r="BO62" i="5" s="1"/>
  <c r="X62" i="5"/>
  <c r="AS62" i="5" s="1"/>
  <c r="X696" i="5"/>
  <c r="AS696" i="5"/>
  <c r="Z696" i="5"/>
  <c r="AU696" i="5"/>
  <c r="BP696" i="5"/>
  <c r="X190" i="5"/>
  <c r="AS190" i="5" s="1"/>
  <c r="BN190" i="5" s="1"/>
  <c r="AL190" i="5"/>
  <c r="BG190" i="5" s="1"/>
  <c r="AA806" i="5"/>
  <c r="AV806" i="5" s="1"/>
  <c r="AL806" i="5"/>
  <c r="BG806" i="5" s="1"/>
  <c r="AP977" i="5"/>
  <c r="BK977" i="5" s="1"/>
  <c r="CF977" i="5" s="1"/>
  <c r="AB977" i="5"/>
  <c r="AI906" i="5"/>
  <c r="BD906" i="5" s="1"/>
  <c r="BY906" i="5" s="1"/>
  <c r="AE906" i="5"/>
  <c r="AZ906" i="5" s="1"/>
  <c r="BU906" i="5" s="1"/>
  <c r="AD443" i="5"/>
  <c r="AY443" i="5" s="1"/>
  <c r="AG443" i="5"/>
  <c r="BB443" i="5" s="1"/>
  <c r="AN283" i="5"/>
  <c r="AJ283" i="5"/>
  <c r="BE283" i="5"/>
  <c r="BZ283" i="5"/>
  <c r="AN433" i="5"/>
  <c r="BI433" i="5"/>
  <c r="CD433" i="5" s="1"/>
  <c r="AO433" i="5"/>
  <c r="BJ433" i="5" s="1"/>
  <c r="CE433" i="5" s="1"/>
  <c r="AI473" i="5"/>
  <c r="X473" i="5"/>
  <c r="AS473" i="5" s="1"/>
  <c r="AD639" i="5"/>
  <c r="AC639" i="5"/>
  <c r="X963" i="5"/>
  <c r="AS963" i="5"/>
  <c r="AB963" i="5"/>
  <c r="AW963" i="5" s="1"/>
  <c r="BR963" i="5" s="1"/>
  <c r="BC658" i="5"/>
  <c r="AH658" i="5"/>
  <c r="BX658" i="5" s="1"/>
  <c r="AL658" i="5"/>
  <c r="AK482" i="5"/>
  <c r="CA482" i="5" s="1"/>
  <c r="BF482" i="5"/>
  <c r="Z482" i="5"/>
  <c r="AU482" i="5"/>
  <c r="BP482" i="5" s="1"/>
  <c r="AP472" i="5"/>
  <c r="BK472" i="5" s="1"/>
  <c r="CF472" i="5" s="1"/>
  <c r="AB472" i="5"/>
  <c r="AW472" i="5" s="1"/>
  <c r="BR472" i="5" s="1"/>
  <c r="AD21" i="5"/>
  <c r="AY21" i="5" s="1"/>
  <c r="BT21" i="5" s="1"/>
  <c r="Z21" i="5"/>
  <c r="AF998" i="5"/>
  <c r="BA998" i="5"/>
  <c r="BV998" i="5"/>
  <c r="AJ998" i="5"/>
  <c r="BE998" i="5"/>
  <c r="AD508" i="5"/>
  <c r="AY508" i="5"/>
  <c r="AO508" i="5"/>
  <c r="AI184" i="5"/>
  <c r="BD184" i="5" s="1"/>
  <c r="BY184" i="5" s="1"/>
  <c r="AM184" i="5"/>
  <c r="BH184" i="5" s="1"/>
  <c r="CC184" i="5" s="1"/>
  <c r="AI785" i="5"/>
  <c r="BD785" i="5" s="1"/>
  <c r="BY785" i="5" s="1"/>
  <c r="AH785" i="5"/>
  <c r="BC785" i="5" s="1"/>
  <c r="Y1015" i="5"/>
  <c r="AT1015" i="5" s="1"/>
  <c r="BH1015" i="5"/>
  <c r="CC1015" i="5" s="1"/>
  <c r="AM1015" i="5"/>
  <c r="AH885" i="5"/>
  <c r="BC885" i="5"/>
  <c r="BX885" i="5"/>
  <c r="CH885" i="5"/>
  <c r="W885" i="5"/>
  <c r="AR885" i="5" s="1"/>
  <c r="BM885" i="5" s="1"/>
  <c r="AH875" i="5"/>
  <c r="BC875" i="5" s="1"/>
  <c r="W875" i="5"/>
  <c r="AR875" i="5"/>
  <c r="CH875" i="5"/>
  <c r="AD352" i="5"/>
  <c r="AB352" i="5"/>
  <c r="AW352" i="5" s="1"/>
  <c r="AK372" i="5"/>
  <c r="BF372" i="5" s="1"/>
  <c r="CH372" i="5"/>
  <c r="W372" i="5"/>
  <c r="BI706" i="5"/>
  <c r="CD706" i="5" s="1"/>
  <c r="AN706" i="5"/>
  <c r="AL706" i="5"/>
  <c r="BG706" i="5"/>
  <c r="CB706" i="5"/>
  <c r="AK845" i="5"/>
  <c r="BE845" i="5"/>
  <c r="BZ845" i="5" s="1"/>
  <c r="AJ845" i="5"/>
  <c r="AD855" i="5"/>
  <c r="AY855" i="5" s="1"/>
  <c r="AJ855" i="5"/>
  <c r="BE855" i="5" s="1"/>
  <c r="BZ855" i="5" s="1"/>
  <c r="AI925" i="5"/>
  <c r="BD925" i="5" s="1"/>
  <c r="BY925" i="5" s="1"/>
  <c r="AB925" i="5"/>
  <c r="AW925" i="5" s="1"/>
  <c r="BR925" i="5" s="1"/>
  <c r="AA498" i="5"/>
  <c r="AV498" i="5"/>
  <c r="AH498" i="5"/>
  <c r="AT568" i="5"/>
  <c r="BO568" i="5" s="1"/>
  <c r="Y568" i="5"/>
  <c r="AC568" i="5"/>
  <c r="AX568" i="5"/>
  <c r="X628" i="5"/>
  <c r="AS628" i="5" s="1"/>
  <c r="AG628" i="5"/>
  <c r="AM743" i="5"/>
  <c r="BH743" i="5"/>
  <c r="AG743" i="5"/>
  <c r="BB743" i="5" s="1"/>
  <c r="AF54" i="5"/>
  <c r="BA54" i="5"/>
  <c r="W54" i="5"/>
  <c r="AR54" i="5" s="1"/>
  <c r="CH54" i="5"/>
  <c r="AK28" i="5"/>
  <c r="BF28" i="5" s="1"/>
  <c r="CA28" i="5" s="1"/>
  <c r="AE28" i="5"/>
  <c r="AZ28" i="5" s="1"/>
  <c r="BU28" i="5" s="1"/>
  <c r="AK225" i="5"/>
  <c r="BF225" i="5" s="1"/>
  <c r="AG225" i="5"/>
  <c r="BB225" i="5"/>
  <c r="Y206" i="5"/>
  <c r="AT206" i="5" s="1"/>
  <c r="BO206" i="5" s="1"/>
  <c r="AE206" i="5"/>
  <c r="AN505" i="5"/>
  <c r="BI505" i="5" s="1"/>
  <c r="Z505" i="5"/>
  <c r="AU505" i="5"/>
  <c r="BP505" i="5"/>
  <c r="BD175" i="5"/>
  <c r="BY175" i="5" s="1"/>
  <c r="AI175" i="5"/>
  <c r="AO175" i="5"/>
  <c r="BJ175" i="5"/>
  <c r="AP903" i="5"/>
  <c r="BK903" i="5" s="1"/>
  <c r="AM903" i="5"/>
  <c r="BH903" i="5" s="1"/>
  <c r="CC903" i="5" s="1"/>
  <c r="Y165" i="5"/>
  <c r="AM165" i="5"/>
  <c r="BH165" i="5" s="1"/>
  <c r="CC165" i="5" s="1"/>
  <c r="AH758" i="5"/>
  <c r="BC758" i="5" s="1"/>
  <c r="BX758" i="5" s="1"/>
  <c r="AW758" i="5"/>
  <c r="BR758" i="5" s="1"/>
  <c r="AB758" i="5"/>
  <c r="AH1006" i="5"/>
  <c r="AB1006" i="5"/>
  <c r="AK72" i="5"/>
  <c r="AL72" i="5"/>
  <c r="BG72" i="5"/>
  <c r="AN42" i="5"/>
  <c r="BI42" i="5" s="1"/>
  <c r="AE42" i="5"/>
  <c r="AZ42" i="5" s="1"/>
  <c r="BU42" i="5" s="1"/>
  <c r="AP689" i="5"/>
  <c r="Z689" i="5"/>
  <c r="AU689" i="5" s="1"/>
  <c r="AF816" i="5"/>
  <c r="BA816" i="5"/>
  <c r="BV816" i="5" s="1"/>
  <c r="AO816" i="5"/>
  <c r="BJ816" i="5" s="1"/>
  <c r="CE816" i="5" s="1"/>
  <c r="AA993" i="5"/>
  <c r="BQ993" i="5" s="1"/>
  <c r="AV993" i="5"/>
  <c r="Z993" i="5"/>
  <c r="AU993" i="5"/>
  <c r="BP993" i="5"/>
  <c r="AI967" i="5"/>
  <c r="BD967" i="5" s="1"/>
  <c r="AB967" i="5"/>
  <c r="Y245" i="5"/>
  <c r="AT245" i="5" s="1"/>
  <c r="AH245" i="5"/>
  <c r="BC245" i="5" s="1"/>
  <c r="BX245" i="5" s="1"/>
  <c r="Y216" i="5"/>
  <c r="AT216" i="5" s="1"/>
  <c r="BH216" i="5"/>
  <c r="CC216" i="5" s="1"/>
  <c r="AM216" i="5"/>
  <c r="AM232" i="5"/>
  <c r="BH232" i="5" s="1"/>
  <c r="CC232" i="5" s="1"/>
  <c r="CH232" i="5"/>
  <c r="W232" i="5"/>
  <c r="AH363" i="5"/>
  <c r="BC363" i="5" s="1"/>
  <c r="BX363" i="5" s="1"/>
  <c r="AL363" i="5"/>
  <c r="BG363" i="5" s="1"/>
  <c r="CB363" i="5" s="1"/>
  <c r="AK203" i="5"/>
  <c r="BF203" i="5" s="1"/>
  <c r="CA203" i="5" s="1"/>
  <c r="AB203" i="5"/>
  <c r="AF353" i="5"/>
  <c r="BA353" i="5" s="1"/>
  <c r="AL353" i="5"/>
  <c r="AF453" i="5"/>
  <c r="BA453" i="5" s="1"/>
  <c r="X453" i="5"/>
  <c r="AS453" i="5" s="1"/>
  <c r="AI423" i="5"/>
  <c r="BD423" i="5" s="1"/>
  <c r="BY423" i="5" s="1"/>
  <c r="AO423" i="5"/>
  <c r="BJ423" i="5" s="1"/>
  <c r="CE423" i="5" s="1"/>
  <c r="AY539" i="5"/>
  <c r="AD539" i="5"/>
  <c r="BT539" i="5" s="1"/>
  <c r="BJ539" i="5"/>
  <c r="AO539" i="5"/>
  <c r="AI255" i="5"/>
  <c r="BD255" i="5" s="1"/>
  <c r="BY255" i="5" s="1"/>
  <c r="AM255" i="5"/>
  <c r="AD177" i="5"/>
  <c r="AY177" i="5" s="1"/>
  <c r="AC177" i="5"/>
  <c r="AI790" i="5"/>
  <c r="Z790" i="5"/>
  <c r="AC467" i="5"/>
  <c r="AX467" i="5"/>
  <c r="BS467" i="5" s="1"/>
  <c r="AL467" i="5"/>
  <c r="AX275" i="5"/>
  <c r="BS275" i="5" s="1"/>
  <c r="AC275" i="5"/>
  <c r="AG275" i="5"/>
  <c r="AD466" i="5"/>
  <c r="AY466" i="5" s="1"/>
  <c r="BT466" i="5" s="1"/>
  <c r="Z466" i="5"/>
  <c r="BP466" i="5" s="1"/>
  <c r="AU466" i="5"/>
  <c r="AF202" i="5"/>
  <c r="AG202" i="5"/>
  <c r="BB202" i="5" s="1"/>
  <c r="BW202" i="5" s="1"/>
  <c r="AK900" i="5"/>
  <c r="BF900" i="5"/>
  <c r="AO900" i="5"/>
  <c r="BJ900" i="5" s="1"/>
  <c r="AF106" i="5"/>
  <c r="BA106" i="5" s="1"/>
  <c r="BV106" i="5" s="1"/>
  <c r="AO106" i="5"/>
  <c r="BJ106" i="5" s="1"/>
  <c r="CE106" i="5" s="1"/>
  <c r="Y107" i="5"/>
  <c r="BO107" i="5" s="1"/>
  <c r="AT107" i="5"/>
  <c r="AJ107" i="5"/>
  <c r="BE107" i="5"/>
  <c r="BZ107" i="5" s="1"/>
  <c r="BK532" i="5"/>
  <c r="CF532" i="5" s="1"/>
  <c r="AP532" i="5"/>
  <c r="AE532" i="5"/>
  <c r="AP847" i="5"/>
  <c r="X847" i="5"/>
  <c r="AS847" i="5" s="1"/>
  <c r="BN847" i="5" s="1"/>
  <c r="AI511" i="5"/>
  <c r="BD511" i="5" s="1"/>
  <c r="AH511" i="5"/>
  <c r="X571" i="5"/>
  <c r="AS571" i="5"/>
  <c r="BN571" i="5" s="1"/>
  <c r="AL571" i="5"/>
  <c r="BG571" i="5" s="1"/>
  <c r="CB571" i="5" s="1"/>
  <c r="AM407" i="5"/>
  <c r="W407" i="5"/>
  <c r="CH407" i="5"/>
  <c r="AP212" i="5"/>
  <c r="AB212" i="5"/>
  <c r="AW212" i="5" s="1"/>
  <c r="BK270" i="5"/>
  <c r="AP270" i="5"/>
  <c r="W270" i="5"/>
  <c r="CH270" i="5"/>
  <c r="AR270" i="5"/>
  <c r="AN849" i="5"/>
  <c r="BI849" i="5" s="1"/>
  <c r="CD849" i="5" s="1"/>
  <c r="AO849" i="5"/>
  <c r="Y316" i="5"/>
  <c r="CH316" i="5"/>
  <c r="W316" i="5"/>
  <c r="AR316" i="5" s="1"/>
  <c r="AN867" i="5"/>
  <c r="Z867" i="5"/>
  <c r="AU867" i="5" s="1"/>
  <c r="AI376" i="5"/>
  <c r="BD376" i="5"/>
  <c r="AE376" i="5"/>
  <c r="AZ376" i="5" s="1"/>
  <c r="AD622" i="5"/>
  <c r="AY622" i="5" s="1"/>
  <c r="X622" i="5"/>
  <c r="AS622" i="5" s="1"/>
  <c r="Y33" i="5"/>
  <c r="AC33" i="5"/>
  <c r="AX33" i="5" s="1"/>
  <c r="BS33" i="5" s="1"/>
  <c r="AM683" i="5"/>
  <c r="AB683" i="5"/>
  <c r="AW683" i="5" s="1"/>
  <c r="BR683" i="5" s="1"/>
  <c r="AC244" i="5"/>
  <c r="AX244" i="5"/>
  <c r="BS244" i="5" s="1"/>
  <c r="AG244" i="5"/>
  <c r="BB244" i="5" s="1"/>
  <c r="AI39" i="5"/>
  <c r="BD39" i="5"/>
  <c r="BY39" i="5"/>
  <c r="AL39" i="5"/>
  <c r="BG39" i="5"/>
  <c r="CB39" i="5"/>
  <c r="AD337" i="5"/>
  <c r="AY337" i="5"/>
  <c r="AG337" i="5"/>
  <c r="AP1004" i="5"/>
  <c r="BK1004" i="5" s="1"/>
  <c r="AE1004" i="5"/>
  <c r="AZ1004" i="5" s="1"/>
  <c r="BU1004" i="5" s="1"/>
  <c r="Y235" i="5"/>
  <c r="AT235" i="5"/>
  <c r="X235" i="5"/>
  <c r="AS235" i="5" s="1"/>
  <c r="AI740" i="5"/>
  <c r="BD740" i="5"/>
  <c r="BY740" i="5" s="1"/>
  <c r="AC740" i="5"/>
  <c r="AX740" i="5" s="1"/>
  <c r="BS740" i="5" s="1"/>
  <c r="AI205" i="5"/>
  <c r="AM205" i="5"/>
  <c r="AC621" i="5"/>
  <c r="AL621" i="5"/>
  <c r="BG621" i="5"/>
  <c r="AO247" i="5"/>
  <c r="BJ247" i="5" s="1"/>
  <c r="AB247" i="5"/>
  <c r="AW247" i="5" s="1"/>
  <c r="BR247" i="5" s="1"/>
  <c r="AK830" i="5"/>
  <c r="AB830" i="5"/>
  <c r="AW830" i="5" s="1"/>
  <c r="BR830" i="5" s="1"/>
  <c r="AN727" i="5"/>
  <c r="BI727" i="5" s="1"/>
  <c r="CD727" i="5" s="1"/>
  <c r="Z727" i="5"/>
  <c r="AU727" i="5" s="1"/>
  <c r="BP727" i="5" s="1"/>
  <c r="AN117" i="5"/>
  <c r="AJ117" i="5"/>
  <c r="BE117" i="5"/>
  <c r="BK97" i="5"/>
  <c r="CF97" i="5" s="1"/>
  <c r="AP97" i="5"/>
  <c r="AL97" i="5"/>
  <c r="BG97" i="5" s="1"/>
  <c r="AN147" i="5"/>
  <c r="BI147" i="5" s="1"/>
  <c r="Z147" i="5"/>
  <c r="AU147" i="5" s="1"/>
  <c r="BP147" i="5" s="1"/>
  <c r="AI976" i="5"/>
  <c r="AC976" i="5"/>
  <c r="AX976" i="5" s="1"/>
  <c r="Y711" i="5"/>
  <c r="AT711" i="5" s="1"/>
  <c r="BO711" i="5" s="1"/>
  <c r="AC711" i="5"/>
  <c r="AX711" i="5" s="1"/>
  <c r="BS711" i="5" s="1"/>
  <c r="Y79" i="5"/>
  <c r="AT79" i="5" s="1"/>
  <c r="BO79" i="5" s="1"/>
  <c r="AC79" i="5"/>
  <c r="AX79" i="5" s="1"/>
  <c r="BH996" i="5"/>
  <c r="AM996" i="5"/>
  <c r="CC996" i="5" s="1"/>
  <c r="AB996" i="5"/>
  <c r="AW996" i="5" s="1"/>
  <c r="AH512" i="5"/>
  <c r="BC512" i="5" s="1"/>
  <c r="AB512" i="5"/>
  <c r="AW512" i="5"/>
  <c r="BR512" i="5" s="1"/>
  <c r="AN357" i="5"/>
  <c r="AL357" i="5"/>
  <c r="BG357" i="5" s="1"/>
  <c r="AD266" i="5"/>
  <c r="AY266" i="5" s="1"/>
  <c r="BT266" i="5" s="1"/>
  <c r="BB266" i="5"/>
  <c r="BW266" i="5" s="1"/>
  <c r="AG266" i="5"/>
  <c r="AP73" i="5"/>
  <c r="BK73" i="5"/>
  <c r="CF73" i="5"/>
  <c r="AJ73" i="5"/>
  <c r="BE73" i="5" s="1"/>
  <c r="AI698" i="5"/>
  <c r="AO698" i="5"/>
  <c r="BJ698" i="5" s="1"/>
  <c r="AD756" i="5"/>
  <c r="AY756" i="5" s="1"/>
  <c r="BT756" i="5" s="1"/>
  <c r="AE756" i="5"/>
  <c r="AZ756" i="5" s="1"/>
  <c r="Y994" i="5"/>
  <c r="AT994" i="5"/>
  <c r="BO994" i="5" s="1"/>
  <c r="AO994" i="5"/>
  <c r="AA110" i="5"/>
  <c r="AM110" i="5"/>
  <c r="AD380" i="5"/>
  <c r="X380" i="5"/>
  <c r="AS380" i="5" s="1"/>
  <c r="AC752" i="5"/>
  <c r="CH752" i="5"/>
  <c r="W752" i="5"/>
  <c r="Z310" i="5"/>
  <c r="AU310" i="5" s="1"/>
  <c r="BP310" i="5" s="1"/>
  <c r="AB310" i="5"/>
  <c r="AW310" i="5" s="1"/>
  <c r="AP755" i="5"/>
  <c r="AB755" i="5"/>
  <c r="AN370" i="5"/>
  <c r="BI370" i="5"/>
  <c r="CD370" i="5" s="1"/>
  <c r="Z370" i="5"/>
  <c r="AU370" i="5" s="1"/>
  <c r="BP370" i="5" s="1"/>
  <c r="AN576" i="5"/>
  <c r="AJ576" i="5"/>
  <c r="BE576" i="5"/>
  <c r="BZ576" i="5" s="1"/>
  <c r="BA586" i="5"/>
  <c r="BV586" i="5" s="1"/>
  <c r="AF586" i="5"/>
  <c r="AB586" i="5"/>
  <c r="AW586" i="5"/>
  <c r="AP133" i="5"/>
  <c r="BK133" i="5" s="1"/>
  <c r="CF133" i="5" s="1"/>
  <c r="Z133" i="5"/>
  <c r="AU133" i="5" s="1"/>
  <c r="BP133" i="5" s="1"/>
  <c r="AA988" i="5"/>
  <c r="AV988" i="5"/>
  <c r="AJ988" i="5"/>
  <c r="BE988" i="5" s="1"/>
  <c r="AD864" i="5"/>
  <c r="AY864" i="5" s="1"/>
  <c r="AO864" i="5"/>
  <c r="AD985" i="5"/>
  <c r="AY985" i="5"/>
  <c r="AC985" i="5"/>
  <c r="AX985" i="5" s="1"/>
  <c r="BS985" i="5" s="1"/>
  <c r="AH597" i="5"/>
  <c r="AG597" i="5"/>
  <c r="AH537" i="5"/>
  <c r="BC537" i="5"/>
  <c r="CH537" i="5"/>
  <c r="W537" i="5"/>
  <c r="AF647" i="5"/>
  <c r="BA647" i="5"/>
  <c r="BV647" i="5" s="1"/>
  <c r="Z647" i="5"/>
  <c r="AU647" i="5"/>
  <c r="BP647" i="5"/>
  <c r="AF321" i="5"/>
  <c r="BA321" i="5" s="1"/>
  <c r="BV321" i="5" s="1"/>
  <c r="AO321" i="5"/>
  <c r="BJ321" i="5"/>
  <c r="CE321" i="5" s="1"/>
  <c r="AF271" i="5"/>
  <c r="AB271" i="5"/>
  <c r="AA637" i="5"/>
  <c r="AO637" i="5"/>
  <c r="BJ637" i="5" s="1"/>
  <c r="CE637" i="5" s="1"/>
  <c r="AF567" i="5"/>
  <c r="BA567" i="5" s="1"/>
  <c r="BV567" i="5" s="1"/>
  <c r="AL567" i="5"/>
  <c r="BG567" i="5" s="1"/>
  <c r="AD471" i="5"/>
  <c r="AY471" i="5" s="1"/>
  <c r="AM471" i="5"/>
  <c r="BH471" i="5"/>
  <c r="CC471" i="5"/>
  <c r="AN924" i="5"/>
  <c r="BI924" i="5"/>
  <c r="AH924" i="5"/>
  <c r="AI506" i="5"/>
  <c r="BD506" i="5" s="1"/>
  <c r="AH506" i="5"/>
  <c r="BC506" i="5" s="1"/>
  <c r="BX506" i="5" s="1"/>
  <c r="AH982" i="5"/>
  <c r="BC982" i="5" s="1"/>
  <c r="W982" i="5"/>
  <c r="CI982" i="5" s="1"/>
  <c r="CL982" i="5" s="1"/>
  <c r="CH982" i="5"/>
  <c r="AM139" i="5"/>
  <c r="BH139" i="5" s="1"/>
  <c r="CC139" i="5" s="1"/>
  <c r="AE139" i="5"/>
  <c r="AZ139" i="5" s="1"/>
  <c r="AN412" i="5"/>
  <c r="BI412" i="5" s="1"/>
  <c r="AG412" i="5"/>
  <c r="BB412" i="5"/>
  <c r="BW412" i="5" s="1"/>
  <c r="AA382" i="5"/>
  <c r="AE382" i="5"/>
  <c r="AZ382" i="5" s="1"/>
  <c r="AP835" i="5"/>
  <c r="BK835" i="5" s="1"/>
  <c r="CF835" i="5" s="1"/>
  <c r="BE835" i="5"/>
  <c r="BZ835" i="5" s="1"/>
  <c r="AJ835" i="5"/>
  <c r="AP51" i="5"/>
  <c r="AZ51" i="5"/>
  <c r="AE51" i="5"/>
  <c r="AF1005" i="5"/>
  <c r="AO1005" i="5"/>
  <c r="AD322" i="5"/>
  <c r="AY322" i="5" s="1"/>
  <c r="BT322" i="5" s="1"/>
  <c r="Z322" i="5"/>
  <c r="AU322" i="5" s="1"/>
  <c r="AI548" i="5"/>
  <c r="BD548" i="5" s="1"/>
  <c r="BY548" i="5" s="1"/>
  <c r="Z548" i="5"/>
  <c r="AU548" i="5" s="1"/>
  <c r="Y528" i="5"/>
  <c r="AT528" i="5" s="1"/>
  <c r="AC528" i="5"/>
  <c r="AO805" i="5"/>
  <c r="BJ805" i="5" s="1"/>
  <c r="CE805" i="5" s="1"/>
  <c r="W805" i="5"/>
  <c r="CI805" i="5" s="1"/>
  <c r="CL805" i="5" s="1"/>
  <c r="CH805" i="5"/>
  <c r="AC735" i="5"/>
  <c r="AX735" i="5" s="1"/>
  <c r="Z735" i="5"/>
  <c r="AU735" i="5" s="1"/>
  <c r="AP112" i="5"/>
  <c r="BK112" i="5" s="1"/>
  <c r="CF112" i="5" s="1"/>
  <c r="AJ112" i="5"/>
  <c r="BE112" i="5" s="1"/>
  <c r="BZ112" i="5" s="1"/>
  <c r="AF31" i="5"/>
  <c r="BA31" i="5" s="1"/>
  <c r="Z31" i="5"/>
  <c r="AU31" i="5" s="1"/>
  <c r="AF668" i="5"/>
  <c r="AG668" i="5"/>
  <c r="BB668" i="5" s="1"/>
  <c r="AF379" i="5"/>
  <c r="BA379" i="5"/>
  <c r="AJ379" i="5"/>
  <c r="BE379" i="5" s="1"/>
  <c r="BK122" i="5"/>
  <c r="CF122" i="5" s="1"/>
  <c r="AP122" i="5"/>
  <c r="AJ122" i="5"/>
  <c r="AN607" i="5"/>
  <c r="AL607" i="5"/>
  <c r="BG607" i="5"/>
  <c r="CB607" i="5" s="1"/>
  <c r="AI301" i="5"/>
  <c r="BD301" i="5"/>
  <c r="BY301" i="5" s="1"/>
  <c r="AM301" i="5"/>
  <c r="BH301" i="5" s="1"/>
  <c r="Y132" i="5"/>
  <c r="AT132" i="5"/>
  <c r="BO132" i="5" s="1"/>
  <c r="AM132" i="5"/>
  <c r="BH132" i="5" s="1"/>
  <c r="AH313" i="5"/>
  <c r="BC313" i="5" s="1"/>
  <c r="BX313" i="5" s="1"/>
  <c r="W313" i="5"/>
  <c r="CH313" i="5"/>
  <c r="AM343" i="5"/>
  <c r="BH343" i="5" s="1"/>
  <c r="W343" i="5"/>
  <c r="CH343" i="5"/>
  <c r="AK483" i="5"/>
  <c r="BF483" i="5" s="1"/>
  <c r="CA483" i="5" s="1"/>
  <c r="AL483" i="5"/>
  <c r="BG483" i="5" s="1"/>
  <c r="CB483" i="5" s="1"/>
  <c r="AP489" i="5"/>
  <c r="Z489" i="5"/>
  <c r="AF569" i="5"/>
  <c r="Z569" i="5"/>
  <c r="AN219" i="5"/>
  <c r="BI219" i="5" s="1"/>
  <c r="CD219" i="5" s="1"/>
  <c r="AE219" i="5"/>
  <c r="AA284" i="5"/>
  <c r="AH284" i="5"/>
  <c r="BC284" i="5" s="1"/>
  <c r="BX284" i="5" s="1"/>
  <c r="AA734" i="5"/>
  <c r="AV734" i="5"/>
  <c r="BQ734" i="5" s="1"/>
  <c r="X734" i="5"/>
  <c r="AS734" i="5" s="1"/>
  <c r="BN734" i="5" s="1"/>
  <c r="AM375" i="5"/>
  <c r="AB375" i="5"/>
  <c r="AW375" i="5" s="1"/>
  <c r="AC356" i="5"/>
  <c r="AL356" i="5"/>
  <c r="AP46" i="5"/>
  <c r="BK46" i="5" s="1"/>
  <c r="AL46" i="5"/>
  <c r="BG46" i="5" s="1"/>
  <c r="AI897" i="5"/>
  <c r="BD897" i="5" s="1"/>
  <c r="Z897" i="5"/>
  <c r="AU897" i="5" s="1"/>
  <c r="BP897" i="5" s="1"/>
  <c r="AK561" i="5"/>
  <c r="BF561" i="5" s="1"/>
  <c r="CA561" i="5" s="1"/>
  <c r="AG561" i="5"/>
  <c r="BB561" i="5" s="1"/>
  <c r="AN295" i="5"/>
  <c r="BI295" i="5" s="1"/>
  <c r="CD295" i="5" s="1"/>
  <c r="AL295" i="5"/>
  <c r="AA127" i="5"/>
  <c r="AV127" i="5"/>
  <c r="AJ127" i="5"/>
  <c r="BZ127" i="5" s="1"/>
  <c r="BE127" i="5"/>
  <c r="AP256" i="5"/>
  <c r="BK256" i="5" s="1"/>
  <c r="AJ256" i="5"/>
  <c r="AD476" i="5"/>
  <c r="AY476" i="5"/>
  <c r="BT476" i="5" s="1"/>
  <c r="AC476" i="5"/>
  <c r="AX476" i="5" s="1"/>
  <c r="AD436" i="5"/>
  <c r="AY436" i="5" s="1"/>
  <c r="BT436" i="5" s="1"/>
  <c r="AC436" i="5"/>
  <c r="AX436" i="5" s="1"/>
  <c r="BS436" i="5" s="1"/>
  <c r="AH583" i="5"/>
  <c r="BC583" i="5" s="1"/>
  <c r="BX583" i="5" s="1"/>
  <c r="AL583" i="5"/>
  <c r="BG583" i="5" s="1"/>
  <c r="CB583" i="5" s="1"/>
  <c r="AO653" i="5"/>
  <c r="CH653" i="5"/>
  <c r="W653" i="5"/>
  <c r="AI89" i="5"/>
  <c r="BD89" i="5" s="1"/>
  <c r="Z89" i="5"/>
  <c r="AA59" i="5"/>
  <c r="AV59" i="5"/>
  <c r="BQ59" i="5" s="1"/>
  <c r="AG59" i="5"/>
  <c r="BB59" i="5" s="1"/>
  <c r="BW59" i="5" s="1"/>
  <c r="AF447" i="5"/>
  <c r="BA447" i="5" s="1"/>
  <c r="W447" i="5"/>
  <c r="AR447" i="5" s="1"/>
  <c r="BM447" i="5" s="1"/>
  <c r="CH447" i="5"/>
  <c r="AN840" i="5"/>
  <c r="BI840" i="5"/>
  <c r="AG840" i="5"/>
  <c r="AI829" i="5"/>
  <c r="AJ829" i="5"/>
  <c r="BE829" i="5" s="1"/>
  <c r="BZ829" i="5" s="1"/>
  <c r="AI965" i="5"/>
  <c r="BD965" i="5" s="1"/>
  <c r="BY965" i="5" s="1"/>
  <c r="AH965" i="5"/>
  <c r="BC965" i="5" s="1"/>
  <c r="BX965" i="5" s="1"/>
  <c r="AF929" i="5"/>
  <c r="BA929" i="5"/>
  <c r="BV929" i="5"/>
  <c r="AC929" i="5"/>
  <c r="AX929" i="5" s="1"/>
  <c r="AI455" i="5"/>
  <c r="AC455" i="5"/>
  <c r="AC86" i="5"/>
  <c r="AX86" i="5" s="1"/>
  <c r="BS86" i="5" s="1"/>
  <c r="AG86" i="5"/>
  <c r="BB86" i="5" s="1"/>
  <c r="BW86" i="5" s="1"/>
  <c r="AC909" i="5"/>
  <c r="AX909" i="5"/>
  <c r="BS909" i="5" s="1"/>
  <c r="AG909" i="5"/>
  <c r="AP65" i="5"/>
  <c r="BK65" i="5" s="1"/>
  <c r="CF65" i="5" s="1"/>
  <c r="AW65" i="5"/>
  <c r="BR65" i="5" s="1"/>
  <c r="AB65" i="5"/>
  <c r="AF315" i="5"/>
  <c r="BA315" i="5"/>
  <c r="BV315" i="5" s="1"/>
  <c r="AL315" i="5"/>
  <c r="AP611" i="5"/>
  <c r="BK611" i="5" s="1"/>
  <c r="AL611" i="5"/>
  <c r="AK477" i="5"/>
  <c r="AG477" i="5"/>
  <c r="BB477" i="5" s="1"/>
  <c r="BW477" i="5" s="1"/>
  <c r="AD196" i="5"/>
  <c r="AJ196" i="5"/>
  <c r="BE196" i="5" s="1"/>
  <c r="AD907" i="5"/>
  <c r="AY907" i="5"/>
  <c r="BT907" i="5" s="1"/>
  <c r="BE907" i="5"/>
  <c r="BZ907" i="5" s="1"/>
  <c r="AJ907" i="5"/>
  <c r="AA779" i="5"/>
  <c r="AV779" i="5" s="1"/>
  <c r="AM779" i="5"/>
  <c r="AD777" i="5"/>
  <c r="AY777" i="5"/>
  <c r="AH777" i="5"/>
  <c r="BC777" i="5" s="1"/>
  <c r="AM231" i="5"/>
  <c r="BH231" i="5" s="1"/>
  <c r="AB231" i="5"/>
  <c r="AW231" i="5" s="1"/>
  <c r="BR231" i="5" s="1"/>
  <c r="AH267" i="5"/>
  <c r="BC267" i="5"/>
  <c r="BX267" i="5" s="1"/>
  <c r="AE267" i="5"/>
  <c r="AF306" i="5"/>
  <c r="BA306" i="5" s="1"/>
  <c r="BV306" i="5" s="1"/>
  <c r="AL306" i="5"/>
  <c r="AP491" i="5"/>
  <c r="AG491" i="5"/>
  <c r="AN501" i="5"/>
  <c r="AE501" i="5"/>
  <c r="AZ501" i="5"/>
  <c r="BU501" i="5"/>
  <c r="AF167" i="5"/>
  <c r="BA167" i="5" s="1"/>
  <c r="BV167" i="5" s="1"/>
  <c r="AJ167" i="5"/>
  <c r="AK241" i="5"/>
  <c r="BF241" i="5" s="1"/>
  <c r="CA241" i="5" s="1"/>
  <c r="CH241" i="5"/>
  <c r="W241" i="5"/>
  <c r="AI757" i="5"/>
  <c r="BD757" i="5" s="1"/>
  <c r="AE757" i="5"/>
  <c r="AZ757" i="5" s="1"/>
  <c r="AA708" i="5"/>
  <c r="AV708" i="5"/>
  <c r="AJ708" i="5"/>
  <c r="AT728" i="5"/>
  <c r="BO728" i="5" s="1"/>
  <c r="Y728" i="5"/>
  <c r="AH728" i="5"/>
  <c r="BC728" i="5"/>
  <c r="BX728" i="5"/>
  <c r="AC613" i="5"/>
  <c r="AX613" i="5" s="1"/>
  <c r="AB613" i="5"/>
  <c r="AW613" i="5"/>
  <c r="AC259" i="5"/>
  <c r="AX259" i="5" s="1"/>
  <c r="BS259" i="5" s="1"/>
  <c r="CH259" i="5"/>
  <c r="W259" i="5"/>
  <c r="AR259" i="5" s="1"/>
  <c r="AK889" i="5"/>
  <c r="BF889" i="5"/>
  <c r="AJ889" i="5"/>
  <c r="BE889" i="5"/>
  <c r="BZ889" i="5" s="1"/>
  <c r="AA572" i="5"/>
  <c r="AV572" i="5" s="1"/>
  <c r="BQ572" i="5" s="1"/>
  <c r="Z572" i="5"/>
  <c r="AU572" i="5" s="1"/>
  <c r="BP572" i="5" s="1"/>
  <c r="AA879" i="5"/>
  <c r="AV879" i="5"/>
  <c r="AE879" i="5"/>
  <c r="AZ879" i="5"/>
  <c r="BF367" i="5"/>
  <c r="AK367" i="5"/>
  <c r="AJ367" i="5"/>
  <c r="BE367" i="5" s="1"/>
  <c r="BZ367" i="5" s="1"/>
  <c r="AP712" i="5"/>
  <c r="Z712" i="5"/>
  <c r="AU712" i="5" s="1"/>
  <c r="AI592" i="5"/>
  <c r="BD592" i="5" s="1"/>
  <c r="AJ592" i="5"/>
  <c r="BE592" i="5"/>
  <c r="BZ592" i="5" s="1"/>
  <c r="Y692" i="5"/>
  <c r="AT692" i="5" s="1"/>
  <c r="AH692" i="5"/>
  <c r="AF397" i="5"/>
  <c r="BA397" i="5" s="1"/>
  <c r="BV397" i="5" s="1"/>
  <c r="X397" i="5"/>
  <c r="AM870" i="5"/>
  <c r="AB870" i="5"/>
  <c r="AW870" i="5" s="1"/>
  <c r="BR870" i="5" s="1"/>
  <c r="AC522" i="5"/>
  <c r="AX522" i="5"/>
  <c r="BS522" i="5"/>
  <c r="AL522" i="5"/>
  <c r="BG522" i="5" s="1"/>
  <c r="CB522" i="5" s="1"/>
  <c r="AK222" i="5"/>
  <c r="BF222" i="5" s="1"/>
  <c r="CA222" i="5" s="1"/>
  <c r="AB222" i="5"/>
  <c r="AY95" i="5"/>
  <c r="BT95" i="5" s="1"/>
  <c r="AD95" i="5"/>
  <c r="AE95" i="5"/>
  <c r="AZ95" i="5" s="1"/>
  <c r="BU95" i="5" s="1"/>
  <c r="AN345" i="5"/>
  <c r="BI345" i="5" s="1"/>
  <c r="CD345" i="5" s="1"/>
  <c r="AG345" i="5"/>
  <c r="AK937" i="5"/>
  <c r="BF937" i="5" s="1"/>
  <c r="AE937" i="5"/>
  <c r="AZ937" i="5" s="1"/>
  <c r="AN827" i="5"/>
  <c r="BI827" i="5" s="1"/>
  <c r="CD827" i="5" s="1"/>
  <c r="AB827" i="5"/>
  <c r="BD927" i="5"/>
  <c r="AI927" i="5"/>
  <c r="BY927" i="5" s="1"/>
  <c r="AE927" i="5"/>
  <c r="AZ927" i="5"/>
  <c r="BU927" i="5"/>
  <c r="AD541" i="5"/>
  <c r="AY541" i="5" s="1"/>
  <c r="AH541" i="5"/>
  <c r="BC541" i="5" s="1"/>
  <c r="AF699" i="5"/>
  <c r="AM699" i="5"/>
  <c r="BH699" i="5"/>
  <c r="AM705" i="5"/>
  <c r="AB705" i="5"/>
  <c r="AW705" i="5" s="1"/>
  <c r="BR705" i="5" s="1"/>
  <c r="AJ807" i="5"/>
  <c r="BE807" i="5" s="1"/>
  <c r="CH807" i="5"/>
  <c r="W807" i="5"/>
  <c r="AR807" i="5"/>
  <c r="BM807" i="5" s="1"/>
  <c r="AP673" i="5"/>
  <c r="AG673" i="5"/>
  <c r="BB673" i="5"/>
  <c r="BW673" i="5" s="1"/>
  <c r="AK543" i="5"/>
  <c r="BG543" i="5"/>
  <c r="CB543" i="5" s="1"/>
  <c r="AL543" i="5"/>
  <c r="AK173" i="5"/>
  <c r="BF173" i="5" s="1"/>
  <c r="AE173" i="5"/>
  <c r="AZ173" i="5" s="1"/>
  <c r="BU173" i="5" s="1"/>
  <c r="AI593" i="5"/>
  <c r="AE593" i="5"/>
  <c r="AZ593" i="5" s="1"/>
  <c r="BU593" i="5"/>
  <c r="AI623" i="5"/>
  <c r="BD623" i="5" s="1"/>
  <c r="BY623" i="5" s="1"/>
  <c r="AJ623" i="5"/>
  <c r="BE623" i="5" s="1"/>
  <c r="BZ623" i="5" s="1"/>
  <c r="AF780" i="5"/>
  <c r="BA780" i="5" s="1"/>
  <c r="BV780" i="5" s="1"/>
  <c r="AO780" i="5"/>
  <c r="BJ780" i="5" s="1"/>
  <c r="AI747" i="5"/>
  <c r="BD747" i="5"/>
  <c r="AH747" i="5"/>
  <c r="BC747" i="5" s="1"/>
  <c r="BX747" i="5" s="1"/>
  <c r="AI859" i="5"/>
  <c r="BD859" i="5" s="1"/>
  <c r="AO859" i="5"/>
  <c r="BJ859" i="5" s="1"/>
  <c r="CE859" i="5" s="1"/>
  <c r="X193" i="5"/>
  <c r="AS193" i="5" s="1"/>
  <c r="BN193" i="5" s="1"/>
  <c r="AB193" i="5"/>
  <c r="AC931" i="5"/>
  <c r="AX931" i="5" s="1"/>
  <c r="AB931" i="5"/>
  <c r="AN984" i="5"/>
  <c r="BI984" i="5" s="1"/>
  <c r="CD984" i="5" s="1"/>
  <c r="AG984" i="5"/>
  <c r="BB984" i="5" s="1"/>
  <c r="AP684" i="5"/>
  <c r="AG684" i="5"/>
  <c r="BB684" i="5" s="1"/>
  <c r="AI901" i="5"/>
  <c r="X901" i="5"/>
  <c r="AS901" i="5" s="1"/>
  <c r="AK701" i="5"/>
  <c r="BF701" i="5" s="1"/>
  <c r="CA701" i="5" s="1"/>
  <c r="AE701" i="5"/>
  <c r="AZ701" i="5" s="1"/>
  <c r="BU701" i="5" s="1"/>
  <c r="BA791" i="5"/>
  <c r="BV791" i="5" s="1"/>
  <c r="AF791" i="5"/>
  <c r="AM791" i="5"/>
  <c r="AA243" i="5"/>
  <c r="AV243" i="5" s="1"/>
  <c r="AH243" i="5"/>
  <c r="Y329" i="5"/>
  <c r="AJ329" i="5"/>
  <c r="BE329" i="5" s="1"/>
  <c r="Y922" i="5"/>
  <c r="AT922" i="5"/>
  <c r="BO922" i="5"/>
  <c r="AM922" i="5"/>
  <c r="BH922" i="5" s="1"/>
  <c r="CC922" i="5" s="1"/>
  <c r="AM882" i="5"/>
  <c r="AB882" i="5"/>
  <c r="AC872" i="5"/>
  <c r="AL872" i="5"/>
  <c r="BG872" i="5"/>
  <c r="CB872" i="5" s="1"/>
  <c r="AK978" i="5"/>
  <c r="BF978" i="5" s="1"/>
  <c r="AG978" i="5"/>
  <c r="BB978" i="5"/>
  <c r="BW978" i="5" s="1"/>
  <c r="AP645" i="5"/>
  <c r="BK645" i="5"/>
  <c r="AE645" i="5"/>
  <c r="AZ645" i="5" s="1"/>
  <c r="BU645" i="5" s="1"/>
  <c r="AF349" i="5"/>
  <c r="BA349" i="5"/>
  <c r="AG349" i="5"/>
  <c r="BB349" i="5" s="1"/>
  <c r="BW349" i="5" s="1"/>
  <c r="AF214" i="5"/>
  <c r="Z214" i="5"/>
  <c r="AF350" i="5"/>
  <c r="BA350" i="5" s="1"/>
  <c r="BV350" i="5" s="1"/>
  <c r="AJ350" i="5"/>
  <c r="AP460" i="5"/>
  <c r="BK460" i="5" s="1"/>
  <c r="CF460" i="5" s="1"/>
  <c r="AJ460" i="5"/>
  <c r="BE460" i="5"/>
  <c r="AF516" i="5"/>
  <c r="BA516" i="5"/>
  <c r="BV516" i="5"/>
  <c r="AC516" i="5"/>
  <c r="AI420" i="5"/>
  <c r="BD420" i="5"/>
  <c r="AM420" i="5"/>
  <c r="AC556" i="5"/>
  <c r="AL556" i="5"/>
  <c r="BG556" i="5"/>
  <c r="CB556" i="5" s="1"/>
  <c r="AM626" i="5"/>
  <c r="BH626" i="5" s="1"/>
  <c r="AL626" i="5"/>
  <c r="AI793" i="5"/>
  <c r="BD793" i="5" s="1"/>
  <c r="AG793" i="5"/>
  <c r="AF149" i="5"/>
  <c r="BA149" i="5"/>
  <c r="BV149" i="5"/>
  <c r="AB149" i="5"/>
  <c r="AK470" i="5"/>
  <c r="BF470" i="5"/>
  <c r="CA470" i="5"/>
  <c r="CH470" i="5"/>
  <c r="W470" i="5"/>
  <c r="AF616" i="5"/>
  <c r="AE616" i="5"/>
  <c r="AZ616" i="5" s="1"/>
  <c r="AK943" i="5"/>
  <c r="X943" i="5"/>
  <c r="AS943" i="5" s="1"/>
  <c r="AI450" i="5"/>
  <c r="BD450" i="5" s="1"/>
  <c r="AC450" i="5"/>
  <c r="AX450" i="5" s="1"/>
  <c r="Y430" i="5"/>
  <c r="AC430" i="5"/>
  <c r="AX430" i="5" s="1"/>
  <c r="Y330" i="5"/>
  <c r="AT330" i="5" s="1"/>
  <c r="BO330" i="5" s="1"/>
  <c r="AJ330" i="5"/>
  <c r="BE330" i="5"/>
  <c r="X697" i="5"/>
  <c r="AS697" i="5" s="1"/>
  <c r="BN697" i="5" s="1"/>
  <c r="AL697" i="5"/>
  <c r="BG697" i="5"/>
  <c r="AC440" i="5"/>
  <c r="AX440" i="5" s="1"/>
  <c r="AG440" i="5"/>
  <c r="AP954" i="5"/>
  <c r="BK954" i="5" s="1"/>
  <c r="CF954" i="5" s="1"/>
  <c r="AL954" i="5"/>
  <c r="BG954" i="5"/>
  <c r="AN1013" i="5"/>
  <c r="AJ1013" i="5"/>
  <c r="AK656" i="5"/>
  <c r="AB656" i="5"/>
  <c r="AW656" i="5" s="1"/>
  <c r="AP606" i="5"/>
  <c r="BK606" i="5" s="1"/>
  <c r="CF606" i="5" s="1"/>
  <c r="AG606" i="5"/>
  <c r="BB606" i="5" s="1"/>
  <c r="AN566" i="5"/>
  <c r="BI566" i="5" s="1"/>
  <c r="AO566" i="5"/>
  <c r="BJ566" i="5" s="1"/>
  <c r="CE566" i="5" s="1"/>
  <c r="AA873" i="5"/>
  <c r="AV873" i="5" s="1"/>
  <c r="BQ873" i="5" s="1"/>
  <c r="AC873" i="5"/>
  <c r="AX873" i="5" s="1"/>
  <c r="BS873" i="5" s="1"/>
  <c r="AA1012" i="5"/>
  <c r="AS1012" i="5"/>
  <c r="X1012" i="5"/>
  <c r="Y457" i="5"/>
  <c r="AT457" i="5"/>
  <c r="AM457" i="5"/>
  <c r="BH457" i="5" s="1"/>
  <c r="AH479" i="5"/>
  <c r="AB479" i="5"/>
  <c r="X555" i="5"/>
  <c r="BN555" i="5" s="1"/>
  <c r="AS555" i="5"/>
  <c r="Z555" i="5"/>
  <c r="AU555" i="5" s="1"/>
  <c r="BP555" i="5" s="1"/>
  <c r="AN975" i="5"/>
  <c r="BI975" i="5" s="1"/>
  <c r="CD975" i="5" s="1"/>
  <c r="AB975" i="5"/>
  <c r="AW975" i="5"/>
  <c r="AK852" i="5"/>
  <c r="BF852" i="5" s="1"/>
  <c r="AB852" i="5"/>
  <c r="AW852" i="5" s="1"/>
  <c r="BR852" i="5" s="1"/>
  <c r="AK52" i="5"/>
  <c r="BF52" i="5"/>
  <c r="CA52" i="5"/>
  <c r="AO52" i="5"/>
  <c r="BJ52" i="5" s="1"/>
  <c r="CE52" i="5" s="1"/>
  <c r="AN846" i="5"/>
  <c r="BI846" i="5" s="1"/>
  <c r="CD846" i="5" s="1"/>
  <c r="X846" i="5"/>
  <c r="AS846" i="5"/>
  <c r="AI560" i="5"/>
  <c r="BD560" i="5" s="1"/>
  <c r="BY560" i="5" s="1"/>
  <c r="AE560" i="5"/>
  <c r="AZ560" i="5" s="1"/>
  <c r="BU560" i="5" s="1"/>
  <c r="Y248" i="5"/>
  <c r="AT248" i="5" s="1"/>
  <c r="AJ248" i="5"/>
  <c r="BE248" i="5" s="1"/>
  <c r="AD918" i="5"/>
  <c r="AC918" i="5"/>
  <c r="AX918" i="5" s="1"/>
  <c r="AF138" i="5"/>
  <c r="BA138" i="5"/>
  <c r="AO138" i="5"/>
  <c r="BJ138" i="5"/>
  <c r="AN251" i="5"/>
  <c r="BI251" i="5" s="1"/>
  <c r="AB251" i="5"/>
  <c r="AW251" i="5"/>
  <c r="BR251" i="5" s="1"/>
  <c r="AF842" i="5"/>
  <c r="BA842" i="5" s="1"/>
  <c r="BV842" i="5" s="1"/>
  <c r="AG842" i="5"/>
  <c r="Y932" i="5"/>
  <c r="AT932" i="5" s="1"/>
  <c r="BE932" i="5"/>
  <c r="BZ932" i="5"/>
  <c r="AJ932" i="5"/>
  <c r="AA802" i="5"/>
  <c r="AB802" i="5"/>
  <c r="AK615" i="5"/>
  <c r="BF615" i="5" s="1"/>
  <c r="AJ615" i="5"/>
  <c r="AF220" i="5"/>
  <c r="AH220" i="5"/>
  <c r="BC220" i="5" s="1"/>
  <c r="Y300" i="5"/>
  <c r="AT300" i="5" s="1"/>
  <c r="BO300" i="5" s="1"/>
  <c r="X300" i="5"/>
  <c r="AS300" i="5" s="1"/>
  <c r="BN300" i="5" s="1"/>
  <c r="AT763" i="5"/>
  <c r="Y763" i="5"/>
  <c r="BO763" i="5" s="1"/>
  <c r="AC763" i="5"/>
  <c r="AC252" i="5"/>
  <c r="AX252" i="5"/>
  <c r="BS252" i="5" s="1"/>
  <c r="AE252" i="5"/>
  <c r="AZ252" i="5" s="1"/>
  <c r="X716" i="5"/>
  <c r="AS716" i="5" s="1"/>
  <c r="Z716" i="5"/>
  <c r="AU716" i="5"/>
  <c r="BK804" i="5"/>
  <c r="CF804" i="5" s="1"/>
  <c r="AP804" i="5"/>
  <c r="AL804" i="5"/>
  <c r="BG804" i="5" s="1"/>
  <c r="CB804" i="5" s="1"/>
  <c r="AN411" i="5"/>
  <c r="BI411" i="5" s="1"/>
  <c r="AL411" i="5"/>
  <c r="BG411" i="5"/>
  <c r="CB411" i="5" s="1"/>
  <c r="AI371" i="5"/>
  <c r="BD371" i="5" s="1"/>
  <c r="AO371" i="5"/>
  <c r="BJ371" i="5" s="1"/>
  <c r="AN686" i="5"/>
  <c r="AJ686" i="5"/>
  <c r="AF966" i="5"/>
  <c r="BA966" i="5" s="1"/>
  <c r="AE966" i="5"/>
  <c r="AZ966" i="5" s="1"/>
  <c r="AA480" i="5"/>
  <c r="AV480" i="5"/>
  <c r="AJ480" i="5"/>
  <c r="Y883" i="5"/>
  <c r="AT883" i="5" s="1"/>
  <c r="BO883" i="5" s="1"/>
  <c r="AM883" i="5"/>
  <c r="AA546" i="5"/>
  <c r="AV546" i="5"/>
  <c r="AH546" i="5"/>
  <c r="AC495" i="5"/>
  <c r="AX495" i="5" s="1"/>
  <c r="BS495" i="5" s="1"/>
  <c r="AB495" i="5"/>
  <c r="AW495" i="5" s="1"/>
  <c r="AJ526" i="5"/>
  <c r="AG526" i="5"/>
  <c r="BB526" i="5" s="1"/>
  <c r="AN813" i="5"/>
  <c r="BI813" i="5"/>
  <c r="AG813" i="5"/>
  <c r="BB813" i="5"/>
  <c r="AA923" i="5"/>
  <c r="AV923" i="5" s="1"/>
  <c r="AL923" i="5"/>
  <c r="BG923" i="5" s="1"/>
  <c r="CB923" i="5" s="1"/>
  <c r="AK249" i="5"/>
  <c r="BF249" i="5" s="1"/>
  <c r="CA249" i="5" s="1"/>
  <c r="AO249" i="5"/>
  <c r="BJ249" i="5" s="1"/>
  <c r="CE249" i="5" s="1"/>
  <c r="AP197" i="5"/>
  <c r="AE197" i="5"/>
  <c r="AZ197" i="5" s="1"/>
  <c r="BU197" i="5" s="1"/>
  <c r="AD765" i="5"/>
  <c r="AY765" i="5"/>
  <c r="AJ765" i="5"/>
  <c r="AF775" i="5"/>
  <c r="BA775" i="5" s="1"/>
  <c r="X775" i="5"/>
  <c r="AD312" i="5"/>
  <c r="AY312" i="5"/>
  <c r="BC312" i="5"/>
  <c r="AH312" i="5"/>
  <c r="AF422" i="5"/>
  <c r="BA422" i="5" s="1"/>
  <c r="BV422" i="5" s="1"/>
  <c r="AM422" i="5"/>
  <c r="X71" i="5"/>
  <c r="AB71" i="5"/>
  <c r="AW71" i="5" s="1"/>
  <c r="AM92" i="5"/>
  <c r="BH92" i="5"/>
  <c r="Z92" i="5"/>
  <c r="AU92" i="5"/>
  <c r="AF915" i="5"/>
  <c r="BA915" i="5" s="1"/>
  <c r="BV915" i="5" s="1"/>
  <c r="AL915" i="5"/>
  <c r="BG915" i="5" s="1"/>
  <c r="CB915" i="5" s="1"/>
  <c r="BA815" i="5"/>
  <c r="AF815" i="5"/>
  <c r="AL815" i="5"/>
  <c r="BG815" i="5"/>
  <c r="CB815" i="5" s="1"/>
  <c r="AI488" i="5"/>
  <c r="AO488" i="5"/>
  <c r="BJ488" i="5" s="1"/>
  <c r="CE488" i="5" s="1"/>
  <c r="Y452" i="5"/>
  <c r="AT452" i="5" s="1"/>
  <c r="BO452" i="5" s="1"/>
  <c r="AB452" i="5"/>
  <c r="AI865" i="5"/>
  <c r="BD865" i="5" s="1"/>
  <c r="AE865" i="5"/>
  <c r="AZ865" i="5"/>
  <c r="BU865" i="5" s="1"/>
  <c r="AD282" i="5"/>
  <c r="AY282" i="5" s="1"/>
  <c r="BT282" i="5" s="1"/>
  <c r="Z282" i="5"/>
  <c r="AU282" i="5" s="1"/>
  <c r="Y995" i="5"/>
  <c r="AE995" i="5"/>
  <c r="AC969" i="5"/>
  <c r="AB969" i="5"/>
  <c r="AW969" i="5" s="1"/>
  <c r="AN540" i="5"/>
  <c r="BI540" i="5" s="1"/>
  <c r="CD540" i="5" s="1"/>
  <c r="AL540" i="5"/>
  <c r="BG540" i="5" s="1"/>
  <c r="CB540" i="5" s="1"/>
  <c r="Y753" i="5"/>
  <c r="AT753" i="5" s="1"/>
  <c r="W753" i="5"/>
  <c r="AR753" i="5" s="1"/>
  <c r="BM753" i="5" s="1"/>
  <c r="CH753" i="5"/>
  <c r="AN713" i="5"/>
  <c r="BI713" i="5" s="1"/>
  <c r="CD713" i="5" s="1"/>
  <c r="AL713" i="5"/>
  <c r="AF898" i="5"/>
  <c r="BA898" i="5" s="1"/>
  <c r="X898" i="5"/>
  <c r="AS898" i="5" s="1"/>
  <c r="BN898" i="5" s="1"/>
  <c r="AI818" i="5"/>
  <c r="BD818" i="5" s="1"/>
  <c r="AJ818" i="5"/>
  <c r="BE818" i="5" s="1"/>
  <c r="BZ818" i="5" s="1"/>
  <c r="AD294" i="5"/>
  <c r="AO294" i="5"/>
  <c r="Y74" i="5"/>
  <c r="AT74" i="5"/>
  <c r="AH74" i="5"/>
  <c r="BC74" i="5"/>
  <c r="BX74" i="5" s="1"/>
  <c r="Y264" i="5"/>
  <c r="X264" i="5"/>
  <c r="AS264" i="5" s="1"/>
  <c r="BN264" i="5" s="1"/>
  <c r="X464" i="5"/>
  <c r="AS464" i="5"/>
  <c r="AG464" i="5"/>
  <c r="BB464" i="5" s="1"/>
  <c r="AC630" i="5"/>
  <c r="AX630" i="5" s="1"/>
  <c r="BS630" i="5" s="1"/>
  <c r="AB630" i="5"/>
  <c r="AF530" i="5"/>
  <c r="W530" i="5"/>
  <c r="CH530" i="5"/>
  <c r="AR530" i="5"/>
  <c r="BM530" i="5" s="1"/>
  <c r="Y570" i="5"/>
  <c r="AT570" i="5" s="1"/>
  <c r="BO570" i="5" s="1"/>
  <c r="AL570" i="5"/>
  <c r="BG570" i="5" s="1"/>
  <c r="CB570" i="5" s="1"/>
  <c r="AA950" i="5"/>
  <c r="AJ950" i="5"/>
  <c r="BE950" i="5"/>
  <c r="AA158" i="5"/>
  <c r="AV158" i="5"/>
  <c r="BQ158" i="5" s="1"/>
  <c r="AB158" i="5"/>
  <c r="AW158" i="5" s="1"/>
  <c r="AA703" i="5"/>
  <c r="AV703" i="5"/>
  <c r="AE703" i="5"/>
  <c r="AI128" i="5"/>
  <c r="BD128" i="5" s="1"/>
  <c r="BY128" i="5" s="1"/>
  <c r="X128" i="5"/>
  <c r="AS128" i="5"/>
  <c r="BN128" i="5"/>
  <c r="Y798" i="5"/>
  <c r="AT798" i="5" s="1"/>
  <c r="BO798" i="5" s="1"/>
  <c r="AC798" i="5"/>
  <c r="AI228" i="5"/>
  <c r="BD228" i="5" s="1"/>
  <c r="AO228" i="5"/>
  <c r="BJ228" i="5" s="1"/>
  <c r="CE228" i="5" s="1"/>
  <c r="AC828" i="5"/>
  <c r="CH828" i="5"/>
  <c r="W828" i="5"/>
  <c r="AR828" i="5"/>
  <c r="AC104" i="5"/>
  <c r="AX104" i="5" s="1"/>
  <c r="AL104" i="5"/>
  <c r="BG104" i="5" s="1"/>
  <c r="CB104" i="5" s="1"/>
  <c r="AN24" i="5"/>
  <c r="BI24" i="5" s="1"/>
  <c r="CD24" i="5" s="1"/>
  <c r="AB24" i="5"/>
  <c r="AW24" i="5" s="1"/>
  <c r="BR24" i="5" s="1"/>
  <c r="AN304" i="5"/>
  <c r="BI304" i="5"/>
  <c r="AJ304" i="5"/>
  <c r="BE304" i="5" s="1"/>
  <c r="Y314" i="5"/>
  <c r="W314" i="5"/>
  <c r="CI314" i="5" s="1"/>
  <c r="CL314" i="5" s="1"/>
  <c r="CH314" i="5"/>
  <c r="AN848" i="5"/>
  <c r="BI848" i="5" s="1"/>
  <c r="AE848" i="5"/>
  <c r="AZ848" i="5" s="1"/>
  <c r="BU848" i="5" s="1"/>
  <c r="AF999" i="5"/>
  <c r="BA999" i="5" s="1"/>
  <c r="BV999" i="5" s="1"/>
  <c r="AJ999" i="5"/>
  <c r="BE999" i="5" s="1"/>
  <c r="BZ999" i="5" s="1"/>
  <c r="AD680" i="5"/>
  <c r="BT680" i="5" s="1"/>
  <c r="AY680" i="5"/>
  <c r="AE680" i="5"/>
  <c r="AZ680" i="5" s="1"/>
  <c r="BU680" i="5" s="1"/>
  <c r="Y979" i="5"/>
  <c r="AT979" i="5"/>
  <c r="BO979" i="5" s="1"/>
  <c r="AH979" i="5"/>
  <c r="BC979" i="5" s="1"/>
  <c r="BX979" i="5" s="1"/>
  <c r="AD550" i="5"/>
  <c r="AY550" i="5" s="1"/>
  <c r="X550" i="5"/>
  <c r="AS550" i="5"/>
  <c r="X878" i="5"/>
  <c r="CH878" i="5"/>
  <c r="W878" i="5"/>
  <c r="AH650" i="5"/>
  <c r="AB650" i="5"/>
  <c r="AW650" i="5" s="1"/>
  <c r="AF960" i="5"/>
  <c r="BA960" i="5" s="1"/>
  <c r="AL960" i="5"/>
  <c r="BG960" i="5" s="1"/>
  <c r="BA590" i="5"/>
  <c r="AF590" i="5"/>
  <c r="BV590" i="5" s="1"/>
  <c r="AE590" i="5"/>
  <c r="AZ590" i="5"/>
  <c r="BI858" i="5"/>
  <c r="CD858" i="5" s="1"/>
  <c r="AN858" i="5"/>
  <c r="AZ858" i="5"/>
  <c r="AE858" i="5"/>
  <c r="AV208" i="5"/>
  <c r="AA208" i="5"/>
  <c r="Z208" i="5"/>
  <c r="Y948" i="5"/>
  <c r="AT948" i="5"/>
  <c r="BO948" i="5"/>
  <c r="AB948" i="5"/>
  <c r="AI788" i="5"/>
  <c r="BD788" i="5"/>
  <c r="BJ788" i="5"/>
  <c r="AO788" i="5"/>
  <c r="Y114" i="5"/>
  <c r="AT114" i="5" s="1"/>
  <c r="AM114" i="5"/>
  <c r="BH114" i="5" s="1"/>
  <c r="CC114" i="5" s="1"/>
  <c r="AA44" i="5"/>
  <c r="AV44" i="5"/>
  <c r="BC44" i="5"/>
  <c r="AH44" i="5"/>
  <c r="BJ384" i="5"/>
  <c r="CE384" i="5" s="1"/>
  <c r="AO384" i="5"/>
  <c r="AL384" i="5"/>
  <c r="AH94" i="5"/>
  <c r="BC94" i="5" s="1"/>
  <c r="AL94" i="5"/>
  <c r="AK344" i="5"/>
  <c r="BF344" i="5"/>
  <c r="BB344" i="5"/>
  <c r="AG344" i="5"/>
  <c r="AP610" i="5"/>
  <c r="BK610" i="5" s="1"/>
  <c r="CF610" i="5" s="1"/>
  <c r="AE610" i="5"/>
  <c r="AZ610" i="5" s="1"/>
  <c r="BU610" i="5" s="1"/>
  <c r="AK723" i="5"/>
  <c r="AG723" i="5"/>
  <c r="BB723" i="5"/>
  <c r="BW723" i="5" s="1"/>
  <c r="AA939" i="5"/>
  <c r="AV939" i="5" s="1"/>
  <c r="AJ939" i="5"/>
  <c r="BE939" i="5" s="1"/>
  <c r="AD77" i="5"/>
  <c r="AJ77" i="5"/>
  <c r="Y612" i="5"/>
  <c r="AT612" i="5"/>
  <c r="BO612" i="5"/>
  <c r="AO612" i="5"/>
  <c r="BJ612" i="5" s="1"/>
  <c r="CE612" i="5" s="1"/>
  <c r="AI221" i="5"/>
  <c r="BD221" i="5" s="1"/>
  <c r="BY221" i="5" s="1"/>
  <c r="X221" i="5"/>
  <c r="AS221" i="5" s="1"/>
  <c r="BN221" i="5" s="1"/>
  <c r="Y296" i="5"/>
  <c r="AT296" i="5" s="1"/>
  <c r="BO296" i="5" s="1"/>
  <c r="AX296" i="5"/>
  <c r="AC296" i="5"/>
  <c r="AH887" i="5"/>
  <c r="BC887" i="5" s="1"/>
  <c r="AG887" i="5"/>
  <c r="BB887" i="5"/>
  <c r="BW887" i="5"/>
  <c r="AM298" i="5"/>
  <c r="BH298" i="5" s="1"/>
  <c r="CH298" i="5"/>
  <c r="W298" i="5"/>
  <c r="AA664" i="5"/>
  <c r="AB664" i="5"/>
  <c r="AW664" i="5"/>
  <c r="BR664" i="5"/>
  <c r="AP574" i="5"/>
  <c r="AB574" i="5"/>
  <c r="AF564" i="5"/>
  <c r="BA564" i="5" s="1"/>
  <c r="AE564" i="5"/>
  <c r="AP544" i="5"/>
  <c r="BK544" i="5"/>
  <c r="CF544" i="5" s="1"/>
  <c r="AE544" i="5"/>
  <c r="AZ544" i="5" s="1"/>
  <c r="BU544" i="5" s="1"/>
  <c r="Y746" i="5"/>
  <c r="AT746" i="5" s="1"/>
  <c r="BO746" i="5" s="1"/>
  <c r="AL746" i="5"/>
  <c r="BG746" i="5" s="1"/>
  <c r="AI118" i="5"/>
  <c r="Z118" i="5"/>
  <c r="AN182" i="5"/>
  <c r="AO182" i="5"/>
  <c r="BJ182" i="5"/>
  <c r="CE182" i="5"/>
  <c r="Y911" i="5"/>
  <c r="AT911" i="5" s="1"/>
  <c r="BO911" i="5" s="1"/>
  <c r="AH911" i="5"/>
  <c r="BC911" i="5" s="1"/>
  <c r="BX911" i="5" s="1"/>
  <c r="X140" i="5"/>
  <c r="AL140" i="5"/>
  <c r="AM958" i="5"/>
  <c r="BH958" i="5"/>
  <c r="CC958" i="5" s="1"/>
  <c r="AB958" i="5"/>
  <c r="AW958" i="5" s="1"/>
  <c r="BR958" i="5" s="1"/>
  <c r="AN378" i="5"/>
  <c r="BI378" i="5"/>
  <c r="AL378" i="5"/>
  <c r="BG378" i="5"/>
  <c r="AA594" i="5"/>
  <c r="AV594" i="5" s="1"/>
  <c r="AL594" i="5"/>
  <c r="AF604" i="5"/>
  <c r="AL604" i="5"/>
  <c r="AA792" i="5"/>
  <c r="AV792" i="5" s="1"/>
  <c r="BQ792" i="5" s="1"/>
  <c r="AG792" i="5"/>
  <c r="BB792" i="5"/>
  <c r="AI822" i="5"/>
  <c r="AO822" i="5"/>
  <c r="BJ822" i="5" s="1"/>
  <c r="CE822" i="5" s="1"/>
  <c r="AI832" i="5"/>
  <c r="BD832" i="5" s="1"/>
  <c r="AJ832" i="5"/>
  <c r="Y605" i="5"/>
  <c r="AT605" i="5" s="1"/>
  <c r="AC605" i="5"/>
  <c r="AX605" i="5"/>
  <c r="BS605" i="5" s="1"/>
  <c r="Y665" i="5"/>
  <c r="AT665" i="5" s="1"/>
  <c r="AC665" i="5"/>
  <c r="AX665" i="5" s="1"/>
  <c r="BS665" i="5" s="1"/>
  <c r="AH429" i="5"/>
  <c r="BC429" i="5" s="1"/>
  <c r="BX429" i="5" s="1"/>
  <c r="CH429" i="5"/>
  <c r="W429" i="5"/>
  <c r="AM359" i="5"/>
  <c r="BH359" i="5" s="1"/>
  <c r="CC359" i="5" s="1"/>
  <c r="AL359" i="5"/>
  <c r="AF449" i="5"/>
  <c r="BA449" i="5"/>
  <c r="AB449" i="5"/>
  <c r="AA762" i="5"/>
  <c r="AG762" i="5"/>
  <c r="BB762" i="5" s="1"/>
  <c r="BW762" i="5" s="1"/>
  <c r="Y156" i="5"/>
  <c r="AJ156" i="5"/>
  <c r="AD655" i="5"/>
  <c r="AY655" i="5" s="1"/>
  <c r="AO655" i="5"/>
  <c r="AP227" i="5"/>
  <c r="BK227" i="5" s="1"/>
  <c r="AO227" i="5"/>
  <c r="BJ227" i="5" s="1"/>
  <c r="CE227" i="5" s="1"/>
  <c r="AV172" i="5"/>
  <c r="BQ172" i="5" s="1"/>
  <c r="AA172" i="5"/>
  <c r="AM172" i="5"/>
  <c r="BH172" i="5"/>
  <c r="CC172" i="5" s="1"/>
  <c r="AA1003" i="5"/>
  <c r="AM1003" i="5"/>
  <c r="BH1003" i="5"/>
  <c r="Y201" i="5"/>
  <c r="AT201" i="5" s="1"/>
  <c r="AJ201" i="5"/>
  <c r="AO143" i="5"/>
  <c r="AL143" i="5"/>
  <c r="BG143" i="5" s="1"/>
  <c r="X409" i="5"/>
  <c r="AS409" i="5" s="1"/>
  <c r="AB409" i="5"/>
  <c r="AW409" i="5" s="1"/>
  <c r="AF459" i="5"/>
  <c r="BA459" i="5" s="1"/>
  <c r="AB459" i="5"/>
  <c r="BI159" i="5"/>
  <c r="CD159" i="5" s="1"/>
  <c r="AN159" i="5"/>
  <c r="Z159" i="5"/>
  <c r="AU159" i="5" s="1"/>
  <c r="BP159" i="5" s="1"/>
  <c r="Y369" i="5"/>
  <c r="AJ369" i="5"/>
  <c r="AI389" i="5"/>
  <c r="BD389" i="5" s="1"/>
  <c r="AO389" i="5"/>
  <c r="CE389" i="5" s="1"/>
  <c r="BJ389" i="5"/>
  <c r="AY327" i="5"/>
  <c r="BT327" i="5" s="1"/>
  <c r="AD327" i="5"/>
  <c r="BJ327" i="5"/>
  <c r="AO327" i="5"/>
  <c r="AI134" i="5"/>
  <c r="BD134" i="5"/>
  <c r="X134" i="5"/>
  <c r="AS134" i="5"/>
  <c r="BN134" i="5" s="1"/>
  <c r="AD179" i="5"/>
  <c r="AY179" i="5" s="1"/>
  <c r="BT179" i="5" s="1"/>
  <c r="X179" i="5"/>
  <c r="Y75" i="5"/>
  <c r="AH75" i="5"/>
  <c r="BC75" i="5" s="1"/>
  <c r="BX75" i="5" s="1"/>
  <c r="X27" i="5"/>
  <c r="AS27" i="5" s="1"/>
  <c r="AG27" i="5"/>
  <c r="BB27" i="5" s="1"/>
  <c r="BW27" i="5" s="1"/>
  <c r="AH930" i="5"/>
  <c r="BC930" i="5" s="1"/>
  <c r="BX930" i="5" s="1"/>
  <c r="AB930" i="5"/>
  <c r="AW930" i="5"/>
  <c r="BR930" i="5" s="1"/>
  <c r="AA959" i="5"/>
  <c r="AB959" i="5"/>
  <c r="AW959" i="5" s="1"/>
  <c r="BR959" i="5" s="1"/>
  <c r="AN137" i="5"/>
  <c r="BI137" i="5" s="1"/>
  <c r="AE137" i="5"/>
  <c r="AZ137" i="5" s="1"/>
  <c r="AF961" i="5"/>
  <c r="BA961" i="5" s="1"/>
  <c r="AB961" i="5"/>
  <c r="AW961" i="5" s="1"/>
  <c r="AK468" i="5"/>
  <c r="AJ468" i="5"/>
  <c r="BE468" i="5" s="1"/>
  <c r="AI458" i="5"/>
  <c r="Z458" i="5"/>
  <c r="AU458" i="5" s="1"/>
  <c r="AN38" i="5"/>
  <c r="BI38" i="5" s="1"/>
  <c r="AE38" i="5"/>
  <c r="AZ38" i="5" s="1"/>
  <c r="BU38" i="5" s="1"/>
  <c r="AI169" i="5"/>
  <c r="BD169" i="5" s="1"/>
  <c r="BY169" i="5" s="1"/>
  <c r="AJ169" i="5"/>
  <c r="AF418" i="5"/>
  <c r="AM418" i="5"/>
  <c r="BH418" i="5"/>
  <c r="AC478" i="5"/>
  <c r="AX478" i="5" s="1"/>
  <c r="W478" i="5"/>
  <c r="AR478" i="5" s="1"/>
  <c r="CH478" i="5"/>
  <c r="AH654" i="5"/>
  <c r="AB654" i="5"/>
  <c r="AF781" i="5"/>
  <c r="BA781" i="5" s="1"/>
  <c r="BV781" i="5" s="1"/>
  <c r="AG781" i="5"/>
  <c r="BB781" i="5" s="1"/>
  <c r="AN237" i="5"/>
  <c r="BI237" i="5"/>
  <c r="CD237" i="5" s="1"/>
  <c r="AW237" i="5"/>
  <c r="AB237" i="5"/>
  <c r="AF195" i="5"/>
  <c r="BA195" i="5" s="1"/>
  <c r="Z195" i="5"/>
  <c r="AK368" i="5"/>
  <c r="BF368" i="5"/>
  <c r="AE368" i="5"/>
  <c r="BD634" i="5"/>
  <c r="BY634" i="5" s="1"/>
  <c r="AI634" i="5"/>
  <c r="X634" i="5"/>
  <c r="AS634" i="5"/>
  <c r="AD644" i="5"/>
  <c r="AO644" i="5"/>
  <c r="BJ644" i="5"/>
  <c r="AD405" i="5"/>
  <c r="AC405" i="5"/>
  <c r="AI970" i="5"/>
  <c r="BD970" i="5"/>
  <c r="BY970" i="5" s="1"/>
  <c r="AH970" i="5"/>
  <c r="BC970" i="5" s="1"/>
  <c r="AC163" i="5"/>
  <c r="AX163" i="5" s="1"/>
  <c r="CH163" i="5"/>
  <c r="W163" i="5"/>
  <c r="AM603" i="5"/>
  <c r="BH603" i="5" s="1"/>
  <c r="CC603" i="5" s="1"/>
  <c r="W603" i="5"/>
  <c r="CH603" i="5"/>
  <c r="AD968" i="5"/>
  <c r="AY968" i="5" s="1"/>
  <c r="BT968" i="5" s="1"/>
  <c r="CH968" i="5"/>
  <c r="W968" i="5"/>
  <c r="BI983" i="5"/>
  <c r="CD983" i="5" s="1"/>
  <c r="AN983" i="5"/>
  <c r="AG983" i="5"/>
  <c r="AN287" i="5"/>
  <c r="AE287" i="5"/>
  <c r="AZ287" i="5" s="1"/>
  <c r="BU287" i="5" s="1"/>
  <c r="AP973" i="5"/>
  <c r="BK973" i="5" s="1"/>
  <c r="BE973" i="5"/>
  <c r="AJ973" i="5"/>
  <c r="AK620" i="5"/>
  <c r="AE620" i="5"/>
  <c r="AZ620" i="5"/>
  <c r="Y908" i="5"/>
  <c r="AT908" i="5" s="1"/>
  <c r="BO908" i="5" s="1"/>
  <c r="AC908" i="5"/>
  <c r="AX908" i="5" s="1"/>
  <c r="BS908" i="5" s="1"/>
  <c r="AI325" i="5"/>
  <c r="X325" i="5"/>
  <c r="AS325" i="5" s="1"/>
  <c r="BN325" i="5" s="1"/>
  <c r="Y487" i="5"/>
  <c r="AM487" i="5"/>
  <c r="AH899" i="5"/>
  <c r="CH899" i="5"/>
  <c r="W899" i="5"/>
  <c r="AR899" i="5" s="1"/>
  <c r="AM286" i="5"/>
  <c r="BH286" i="5"/>
  <c r="CC286" i="5" s="1"/>
  <c r="AB286" i="5"/>
  <c r="AP395" i="5"/>
  <c r="BK395" i="5" s="1"/>
  <c r="CF395" i="5" s="1"/>
  <c r="AB395" i="5"/>
  <c r="AW395" i="5" s="1"/>
  <c r="AN820" i="5"/>
  <c r="BI820" i="5" s="1"/>
  <c r="CD820" i="5" s="1"/>
  <c r="AB820" i="5"/>
  <c r="AW820" i="5"/>
  <c r="BR820" i="5" s="1"/>
  <c r="AK456" i="5"/>
  <c r="AG456" i="5"/>
  <c r="BB456" i="5" s="1"/>
  <c r="Y601" i="5"/>
  <c r="AT601" i="5" s="1"/>
  <c r="AL601" i="5"/>
  <c r="BG601" i="5" s="1"/>
  <c r="CB601" i="5" s="1"/>
  <c r="AA144" i="5"/>
  <c r="AV144" i="5" s="1"/>
  <c r="BQ144" i="5" s="1"/>
  <c r="X144" i="5"/>
  <c r="AA1014" i="5"/>
  <c r="AV1014" i="5" s="1"/>
  <c r="BQ1014" i="5" s="1"/>
  <c r="AJ1014" i="5"/>
  <c r="BE1014" i="5" s="1"/>
  <c r="BK949" i="5"/>
  <c r="AP949" i="5"/>
  <c r="X949" i="5"/>
  <c r="AS949" i="5" s="1"/>
  <c r="BN949" i="5" s="1"/>
  <c r="AD278" i="5"/>
  <c r="AO278" i="5"/>
  <c r="BJ278" i="5" s="1"/>
  <c r="CE278" i="5" s="1"/>
  <c r="AC99" i="5"/>
  <c r="BS99" i="5" s="1"/>
  <c r="AX99" i="5"/>
  <c r="AL99" i="5"/>
  <c r="BG99" i="5" s="1"/>
  <c r="CB99" i="5" s="1"/>
  <c r="X1000" i="5"/>
  <c r="BN1000" i="5" s="1"/>
  <c r="AS1000" i="5"/>
  <c r="AG1000" i="5"/>
  <c r="BB1000" i="5" s="1"/>
  <c r="BW1000" i="5" s="1"/>
  <c r="AI399" i="5"/>
  <c r="BD399" i="5" s="1"/>
  <c r="AG399" i="5"/>
  <c r="BB399" i="5" s="1"/>
  <c r="AK262" i="5"/>
  <c r="BF262" i="5" s="1"/>
  <c r="CA262" i="5" s="1"/>
  <c r="Z262" i="5"/>
  <c r="AU262" i="5"/>
  <c r="AN413" i="5"/>
  <c r="BI413" i="5" s="1"/>
  <c r="AL413" i="5"/>
  <c r="BG413" i="5" s="1"/>
  <c r="AP599" i="5"/>
  <c r="BK599" i="5" s="1"/>
  <c r="AZ599" i="5"/>
  <c r="AE599" i="5"/>
  <c r="AD374" i="5"/>
  <c r="AE374" i="5"/>
  <c r="AZ374" i="5"/>
  <c r="BK868" i="5"/>
  <c r="CF868" i="5"/>
  <c r="AP868" i="5"/>
  <c r="AE868" i="5"/>
  <c r="AV660" i="5"/>
  <c r="AA660" i="5"/>
  <c r="AC660" i="5"/>
  <c r="AX660" i="5"/>
  <c r="BS660" i="5" s="1"/>
  <c r="Y510" i="5"/>
  <c r="AT510" i="5" s="1"/>
  <c r="BO510" i="5" s="1"/>
  <c r="AC510" i="5"/>
  <c r="AX510" i="5"/>
  <c r="AC238" i="5"/>
  <c r="AX238" i="5" s="1"/>
  <c r="BS238" i="5" s="1"/>
  <c r="CH238" i="5"/>
  <c r="W238" i="5"/>
  <c r="AR238" i="5"/>
  <c r="AC254" i="5"/>
  <c r="BS254" i="5" s="1"/>
  <c r="AX254" i="5"/>
  <c r="AG254" i="5"/>
  <c r="BB254" i="5" s="1"/>
  <c r="BW254" i="5" s="1"/>
  <c r="AK715" i="5"/>
  <c r="BF715" i="5" s="1"/>
  <c r="CA715" i="5" s="1"/>
  <c r="W715" i="5"/>
  <c r="CH715" i="5"/>
  <c r="AK917" i="5"/>
  <c r="BF917" i="5" s="1"/>
  <c r="CA917" i="5" s="1"/>
  <c r="W917" i="5"/>
  <c r="AR917" i="5" s="1"/>
  <c r="CH917" i="5"/>
  <c r="AK492" i="5"/>
  <c r="BF492" i="5" s="1"/>
  <c r="CA492" i="5" s="1"/>
  <c r="AG492" i="5"/>
  <c r="AN760" i="5"/>
  <c r="BI760" i="5" s="1"/>
  <c r="AO760" i="5"/>
  <c r="AN1011" i="5"/>
  <c r="X1011" i="5"/>
  <c r="Y1016" i="5"/>
  <c r="AT1016" i="5" s="1"/>
  <c r="BO1016" i="5" s="1"/>
  <c r="AE1016" i="5"/>
  <c r="AZ1016" i="5"/>
  <c r="AF258" i="5"/>
  <c r="BA258" i="5" s="1"/>
  <c r="BV258" i="5" s="1"/>
  <c r="AH258" i="5"/>
  <c r="BC258" i="5" s="1"/>
  <c r="AI390" i="5"/>
  <c r="BD390" i="5" s="1"/>
  <c r="AJ390" i="5"/>
  <c r="BE390" i="5" s="1"/>
  <c r="BZ390" i="5" s="1"/>
  <c r="AM843" i="5"/>
  <c r="AB843" i="5"/>
  <c r="AM587" i="5"/>
  <c r="BH587" i="5" s="1"/>
  <c r="CC587" i="5" s="1"/>
  <c r="Z587" i="5"/>
  <c r="AP80" i="5"/>
  <c r="AE80" i="5"/>
  <c r="AN361" i="5"/>
  <c r="BI361" i="5"/>
  <c r="CD361" i="5" s="1"/>
  <c r="AE361" i="5"/>
  <c r="AZ361" i="5" s="1"/>
  <c r="AK844" i="5"/>
  <c r="BF844" i="5" s="1"/>
  <c r="CA844" i="5" s="1"/>
  <c r="X844" i="5"/>
  <c r="AV194" i="5"/>
  <c r="BQ194" i="5" s="1"/>
  <c r="AA194" i="5"/>
  <c r="AJ194" i="5"/>
  <c r="BE194" i="5" s="1"/>
  <c r="AF130" i="5"/>
  <c r="AB130" i="5"/>
  <c r="AW130" i="5" s="1"/>
  <c r="BR130" i="5" s="1"/>
  <c r="AP525" i="5"/>
  <c r="BK525" i="5" s="1"/>
  <c r="AC525" i="5"/>
  <c r="AX525" i="5" s="1"/>
  <c r="AD772" i="5"/>
  <c r="AY772" i="5" s="1"/>
  <c r="BT772" i="5" s="1"/>
  <c r="AE772" i="5"/>
  <c r="AZ772" i="5"/>
  <c r="BU772" i="5" s="1"/>
  <c r="AA736" i="5"/>
  <c r="AV736" i="5" s="1"/>
  <c r="AM736" i="5"/>
  <c r="AM720" i="5"/>
  <c r="BH720" i="5" s="1"/>
  <c r="CC720" i="5" s="1"/>
  <c r="W720" i="5"/>
  <c r="CH720" i="5"/>
  <c r="AH535" i="5"/>
  <c r="BC535" i="5" s="1"/>
  <c r="BX535" i="5" s="1"/>
  <c r="AB535" i="5"/>
  <c r="AW535" i="5" s="1"/>
  <c r="BR535" i="5" s="1"/>
  <c r="AP951" i="5"/>
  <c r="BK951" i="5" s="1"/>
  <c r="CF951" i="5" s="1"/>
  <c r="Z951" i="5"/>
  <c r="AU951" i="5" s="1"/>
  <c r="AP469" i="5"/>
  <c r="AB469" i="5"/>
  <c r="AK49" i="5"/>
  <c r="BF49" i="5" s="1"/>
  <c r="CA49" i="5" s="1"/>
  <c r="AL49" i="5"/>
  <c r="BG49" i="5" s="1"/>
  <c r="CB49" i="5" s="1"/>
  <c r="AK494" i="5"/>
  <c r="BF494" i="5" s="1"/>
  <c r="CA494" i="5" s="1"/>
  <c r="AJ494" i="5"/>
  <c r="AF299" i="5"/>
  <c r="X299" i="5"/>
  <c r="AA419" i="5"/>
  <c r="AV419" i="5"/>
  <c r="X419" i="5"/>
  <c r="AS419" i="5" s="1"/>
  <c r="AI834" i="5"/>
  <c r="BD834" i="5" s="1"/>
  <c r="BY834" i="5" s="1"/>
  <c r="AM834" i="5"/>
  <c r="BH834" i="5" s="1"/>
  <c r="AA729" i="5"/>
  <c r="AV729" i="5" s="1"/>
  <c r="AH729" i="5"/>
  <c r="BC729" i="5" s="1"/>
  <c r="BX729" i="5" s="1"/>
  <c r="X30" i="5"/>
  <c r="AS30" i="5" s="1"/>
  <c r="BN30" i="5" s="1"/>
  <c r="CH30" i="5"/>
  <c r="W30" i="5"/>
  <c r="AR30" i="5" s="1"/>
  <c r="BM30" i="5" s="1"/>
  <c r="AC401" i="5"/>
  <c r="AX401" i="5" s="1"/>
  <c r="AB401" i="5"/>
  <c r="AN101" i="5"/>
  <c r="BI101" i="5"/>
  <c r="AJ101" i="5"/>
  <c r="BE101" i="5" s="1"/>
  <c r="BZ101" i="5" s="1"/>
  <c r="AF700" i="5"/>
  <c r="BA700" i="5" s="1"/>
  <c r="BV700" i="5" s="1"/>
  <c r="AL700" i="5"/>
  <c r="BG700" i="5" s="1"/>
  <c r="AP934" i="5"/>
  <c r="BK934" i="5" s="1"/>
  <c r="CF934" i="5" s="1"/>
  <c r="AB934" i="5"/>
  <c r="AW934" i="5" s="1"/>
  <c r="BR934" i="5" s="1"/>
  <c r="AP20" i="5"/>
  <c r="BK20" i="5" s="1"/>
  <c r="AE20" i="5"/>
  <c r="BU20" i="5" s="1"/>
  <c r="AZ20" i="5"/>
  <c r="AK784" i="5"/>
  <c r="Z784" i="5"/>
  <c r="AU784" i="5" s="1"/>
  <c r="Y677" i="5"/>
  <c r="AT677" i="5" s="1"/>
  <c r="BO677" i="5" s="1"/>
  <c r="AE677" i="5"/>
  <c r="AZ677" i="5" s="1"/>
  <c r="AF181" i="5"/>
  <c r="X181" i="5"/>
  <c r="Y91" i="5"/>
  <c r="AT91" i="5"/>
  <c r="AC91" i="5"/>
  <c r="AH261" i="5"/>
  <c r="CH261" i="5"/>
  <c r="W261" i="5"/>
  <c r="AC223" i="5"/>
  <c r="AX223" i="5"/>
  <c r="CH223" i="5"/>
  <c r="W223" i="5"/>
  <c r="CI223" i="5" s="1"/>
  <c r="CL223" i="5" s="1"/>
  <c r="AR223" i="5"/>
  <c r="AI874" i="5"/>
  <c r="AL874" i="5"/>
  <c r="AF936" i="5"/>
  <c r="BV936" i="5" s="1"/>
  <c r="BA936" i="5"/>
  <c r="AO936" i="5"/>
  <c r="BJ936" i="5" s="1"/>
  <c r="CE936" i="5" s="1"/>
  <c r="AN722" i="5"/>
  <c r="BI722" i="5" s="1"/>
  <c r="CD722" i="5" s="1"/>
  <c r="AO722" i="5"/>
  <c r="AN796" i="5"/>
  <c r="BI796" i="5" s="1"/>
  <c r="AE796" i="5"/>
  <c r="AZ796" i="5" s="1"/>
  <c r="AA926" i="5"/>
  <c r="AV926" i="5" s="1"/>
  <c r="AC926" i="5"/>
  <c r="AX926" i="5" s="1"/>
  <c r="AI82" i="5"/>
  <c r="BD82" i="5"/>
  <c r="BY82" i="5" s="1"/>
  <c r="AO82" i="5"/>
  <c r="BJ82" i="5" s="1"/>
  <c r="CE82" i="5" s="1"/>
  <c r="AC980" i="5"/>
  <c r="W980" i="5"/>
  <c r="CH980" i="5"/>
  <c r="AC383" i="5"/>
  <c r="AX383" i="5" s="1"/>
  <c r="AL383" i="5"/>
  <c r="CB383" i="5" s="1"/>
  <c r="BG383" i="5"/>
  <c r="BF303" i="5"/>
  <c r="AK303" i="5"/>
  <c r="AL303" i="5"/>
  <c r="BG303" i="5"/>
  <c r="CB303" i="5" s="1"/>
  <c r="AF403" i="5"/>
  <c r="AL403" i="5"/>
  <c r="AN509" i="5"/>
  <c r="BI509" i="5" s="1"/>
  <c r="CD509" i="5" s="1"/>
  <c r="BG509" i="5"/>
  <c r="CB509" i="5" s="1"/>
  <c r="AL509" i="5"/>
  <c r="AF609" i="5"/>
  <c r="BA609" i="5" s="1"/>
  <c r="AB609" i="5"/>
  <c r="AW609" i="5" s="1"/>
  <c r="BR609" i="5" s="1"/>
  <c r="Y499" i="5"/>
  <c r="AT499" i="5" s="1"/>
  <c r="AG499" i="5"/>
  <c r="BB499" i="5" s="1"/>
  <c r="AF766" i="5"/>
  <c r="BA766" i="5" s="1"/>
  <c r="BV766" i="5" s="1"/>
  <c r="AG766" i="5"/>
  <c r="AN866" i="5"/>
  <c r="BI866" i="5" s="1"/>
  <c r="CD866" i="5" s="1"/>
  <c r="BJ866" i="5"/>
  <c r="CE866" i="5" s="1"/>
  <c r="AO866" i="5"/>
  <c r="AF946" i="5"/>
  <c r="BV946" i="5"/>
  <c r="BA946" i="5"/>
  <c r="AM946" i="5"/>
  <c r="X709" i="5"/>
  <c r="AS709" i="5"/>
  <c r="AG709" i="5"/>
  <c r="BB709" i="5" s="1"/>
  <c r="AH263" i="5"/>
  <c r="BC263" i="5" s="1"/>
  <c r="BX263" i="5" s="1"/>
  <c r="CH263" i="5"/>
  <c r="W263" i="5"/>
  <c r="AP463" i="5"/>
  <c r="W463" i="5"/>
  <c r="CH463" i="5"/>
  <c r="AD293" i="5"/>
  <c r="AY293" i="5" s="1"/>
  <c r="Z293" i="5"/>
  <c r="AU293" i="5"/>
  <c r="AN519" i="5"/>
  <c r="BI519" i="5"/>
  <c r="AE519" i="5"/>
  <c r="AZ519" i="5" s="1"/>
  <c r="BU519" i="5" s="1"/>
  <c r="AP529" i="5"/>
  <c r="X529" i="5"/>
  <c r="AS529" i="5" s="1"/>
  <c r="BN529" i="5" s="1"/>
  <c r="AI659" i="5"/>
  <c r="BD659" i="5" s="1"/>
  <c r="AJ659" i="5"/>
  <c r="BE659" i="5" s="1"/>
  <c r="BZ659" i="5" s="1"/>
  <c r="AI886" i="5"/>
  <c r="BD886" i="5" s="1"/>
  <c r="BY886" i="5" s="1"/>
  <c r="AE886" i="5"/>
  <c r="AF956" i="5"/>
  <c r="BA956" i="5"/>
  <c r="AM956" i="5"/>
  <c r="Y751" i="5"/>
  <c r="AT751" i="5" s="1"/>
  <c r="BO751" i="5" s="1"/>
  <c r="AC751" i="5"/>
  <c r="AX751" i="5"/>
  <c r="AC253" i="5"/>
  <c r="AX253" i="5" s="1"/>
  <c r="AB253" i="5"/>
  <c r="AW253" i="5" s="1"/>
  <c r="BR253" i="5" s="1"/>
  <c r="AM323" i="5"/>
  <c r="BH323" i="5"/>
  <c r="CC323" i="5" s="1"/>
  <c r="AL323" i="5"/>
  <c r="BG323" i="5" s="1"/>
  <c r="CB323" i="5" s="1"/>
  <c r="AK559" i="5"/>
  <c r="BF559" i="5"/>
  <c r="CA559" i="5" s="1"/>
  <c r="BB559" i="5"/>
  <c r="BW559" i="5" s="1"/>
  <c r="AG559" i="5"/>
  <c r="AA649" i="5"/>
  <c r="AV649" i="5"/>
  <c r="BQ649" i="5"/>
  <c r="W649" i="5"/>
  <c r="AR649" i="5"/>
  <c r="CH649" i="5"/>
  <c r="AF549" i="5"/>
  <c r="CH549" i="5"/>
  <c r="W549" i="5"/>
  <c r="Y776" i="5"/>
  <c r="AT776" i="5"/>
  <c r="BO776" i="5" s="1"/>
  <c r="AE776" i="5"/>
  <c r="AZ776" i="5" s="1"/>
  <c r="BU776" i="5" s="1"/>
  <c r="AI738" i="5"/>
  <c r="BD738" i="5"/>
  <c r="AJ738" i="5"/>
  <c r="BE738" i="5"/>
  <c r="BZ738" i="5"/>
  <c r="AF669" i="5"/>
  <c r="AO669" i="5"/>
  <c r="BJ669" i="5" s="1"/>
  <c r="AI952" i="5"/>
  <c r="BD952" i="5"/>
  <c r="AC952" i="5"/>
  <c r="AX952" i="5" s="1"/>
  <c r="AI85" i="5"/>
  <c r="BD85" i="5" s="1"/>
  <c r="AX85" i="5"/>
  <c r="AC85" i="5"/>
  <c r="BS85" i="5" s="1"/>
  <c r="X105" i="5"/>
  <c r="AB105" i="5"/>
  <c r="AW105" i="5" s="1"/>
  <c r="AC426" i="5"/>
  <c r="AX426" i="5"/>
  <c r="CH426" i="5"/>
  <c r="W426" i="5"/>
  <c r="AK582" i="5"/>
  <c r="AL582" i="5"/>
  <c r="BG582" i="5" s="1"/>
  <c r="AN250" i="5"/>
  <c r="CD250" i="5" s="1"/>
  <c r="BI250" i="5"/>
  <c r="Z250" i="5"/>
  <c r="AP503" i="5"/>
  <c r="BK503" i="5"/>
  <c r="CF503" i="5" s="1"/>
  <c r="Z503" i="5"/>
  <c r="AU503" i="5" s="1"/>
  <c r="AN29" i="5"/>
  <c r="BI29" i="5"/>
  <c r="CD29" i="5" s="1"/>
  <c r="AO29" i="5"/>
  <c r="AF831" i="5"/>
  <c r="BA831" i="5" s="1"/>
  <c r="BV831" i="5" s="1"/>
  <c r="Z831" i="5"/>
  <c r="BK308" i="5"/>
  <c r="CF308" i="5" s="1"/>
  <c r="AP308" i="5"/>
  <c r="AC308" i="5"/>
  <c r="AX308" i="5" s="1"/>
  <c r="AF614" i="5"/>
  <c r="BA614" i="5"/>
  <c r="BV614" i="5"/>
  <c r="AC614" i="5"/>
  <c r="AX614" i="5" s="1"/>
  <c r="BS614" i="5" s="1"/>
  <c r="Y624" i="5"/>
  <c r="AT624" i="5" s="1"/>
  <c r="BO624" i="5" s="1"/>
  <c r="AO624" i="5"/>
  <c r="AM871" i="5"/>
  <c r="BH871" i="5" s="1"/>
  <c r="W871" i="5"/>
  <c r="AR871" i="5" s="1"/>
  <c r="CH871" i="5"/>
  <c r="AJ821" i="5"/>
  <c r="BE821" i="5" s="1"/>
  <c r="CH821" i="5"/>
  <c r="W821" i="5"/>
  <c r="AR821" i="5" s="1"/>
  <c r="BM821" i="5" s="1"/>
  <c r="AP921" i="5"/>
  <c r="BK921" i="5"/>
  <c r="CF921" i="5" s="1"/>
  <c r="W921" i="5"/>
  <c r="CI921" i="5" s="1"/>
  <c r="CL921" i="5" s="1"/>
  <c r="CH921" i="5"/>
  <c r="AA387" i="5"/>
  <c r="AV387" i="5" s="1"/>
  <c r="BQ387" i="5" s="1"/>
  <c r="AB387" i="5"/>
  <c r="AW387" i="5" s="1"/>
  <c r="BF396" i="5"/>
  <c r="AK396" i="5"/>
  <c r="AJ396" i="5"/>
  <c r="AA787" i="5"/>
  <c r="AV787" i="5" s="1"/>
  <c r="AJ787" i="5"/>
  <c r="BE787" i="5" s="1"/>
  <c r="BZ787" i="5" s="1"/>
  <c r="AN839" i="5"/>
  <c r="AO839" i="5"/>
  <c r="BJ839" i="5" s="1"/>
  <c r="CE839" i="5" s="1"/>
  <c r="AF521" i="5"/>
  <c r="AM521" i="5"/>
  <c r="BH521" i="5" s="1"/>
  <c r="CC521" i="5"/>
  <c r="Y563" i="5"/>
  <c r="X563" i="5"/>
  <c r="AT631" i="5"/>
  <c r="Y631" i="5"/>
  <c r="BO631" i="5" s="1"/>
  <c r="AM631" i="5"/>
  <c r="AH437" i="5"/>
  <c r="BC437" i="5" s="1"/>
  <c r="BX437" i="5" s="1"/>
  <c r="Z437" i="5"/>
  <c r="AU437" i="5"/>
  <c r="AM126" i="5"/>
  <c r="W126" i="5"/>
  <c r="AR126" i="5" s="1"/>
  <c r="CH126" i="5"/>
  <c r="CD737" i="5"/>
  <c r="AN737" i="5"/>
  <c r="BI737" i="5" s="1"/>
  <c r="AL737" i="5"/>
  <c r="BG737" i="5"/>
  <c r="CB737" i="5" s="1"/>
  <c r="AA573" i="5"/>
  <c r="AV573" i="5" s="1"/>
  <c r="AL573" i="5"/>
  <c r="AP513" i="5"/>
  <c r="BK513" i="5"/>
  <c r="AE513" i="5"/>
  <c r="AF124" i="5"/>
  <c r="AJ124" i="5"/>
  <c r="BE124" i="5" s="1"/>
  <c r="AF145" i="5"/>
  <c r="BA145" i="5" s="1"/>
  <c r="BV145" i="5" s="1"/>
  <c r="AC145" i="5"/>
  <c r="AX145" i="5"/>
  <c r="Y333" i="5"/>
  <c r="AE333" i="5"/>
  <c r="AI273" i="5"/>
  <c r="AE273" i="5"/>
  <c r="AD670" i="5"/>
  <c r="AH670" i="5"/>
  <c r="AH188" i="5"/>
  <c r="W188" i="5"/>
  <c r="CH188" i="5"/>
  <c r="X520" i="5"/>
  <c r="AS520" i="5" s="1"/>
  <c r="W520" i="5"/>
  <c r="AR520" i="5"/>
  <c r="BM520" i="5"/>
  <c r="CH520" i="5"/>
  <c r="AK274" i="5"/>
  <c r="BF274" i="5" s="1"/>
  <c r="CA274" i="5" s="1"/>
  <c r="W274" i="5"/>
  <c r="CH274" i="5"/>
  <c r="AK434" i="5"/>
  <c r="BF434" i="5" s="1"/>
  <c r="Z434" i="5"/>
  <c r="AP974" i="5"/>
  <c r="BK974" i="5"/>
  <c r="AB974" i="5"/>
  <c r="AW974" i="5" s="1"/>
  <c r="BA551" i="5"/>
  <c r="BV551" i="5" s="1"/>
  <c r="AF551" i="5"/>
  <c r="AG551" i="5"/>
  <c r="AP260" i="5"/>
  <c r="BK260" i="5" s="1"/>
  <c r="CF260" i="5" s="1"/>
  <c r="AE260" i="5"/>
  <c r="AZ260" i="5"/>
  <c r="Y35" i="5"/>
  <c r="AT35" i="5" s="1"/>
  <c r="AM35" i="5"/>
  <c r="BH35" i="5" s="1"/>
  <c r="CC35" i="5" s="1"/>
  <c r="AA496" i="5"/>
  <c r="X496" i="5"/>
  <c r="AS496" i="5" s="1"/>
  <c r="Y497" i="5"/>
  <c r="AT497" i="5"/>
  <c r="X497" i="5"/>
  <c r="AS497" i="5" s="1"/>
  <c r="BN497" i="5" s="1"/>
  <c r="AC694" i="5"/>
  <c r="AX694" i="5"/>
  <c r="AL694" i="5"/>
  <c r="BG694" i="5" s="1"/>
  <c r="AO730" i="5"/>
  <c r="BJ730" i="5" s="1"/>
  <c r="CE730" i="5" s="1"/>
  <c r="AG730" i="5"/>
  <c r="BB730" i="5" s="1"/>
  <c r="AK717" i="5"/>
  <c r="AG717" i="5"/>
  <c r="BB717" i="5" s="1"/>
  <c r="BW717" i="5" s="1"/>
  <c r="AN240" i="5"/>
  <c r="BI240" i="5" s="1"/>
  <c r="CD240" i="5" s="1"/>
  <c r="Z240" i="5"/>
  <c r="AA987" i="5"/>
  <c r="AV987" i="5" s="1"/>
  <c r="X987" i="5"/>
  <c r="AS987" i="5"/>
  <c r="BN987" i="5"/>
  <c r="AK211" i="5"/>
  <c r="BF211" i="5" s="1"/>
  <c r="AJ211" i="5"/>
  <c r="BE211" i="5" s="1"/>
  <c r="BZ211" i="5" s="1"/>
  <c r="AA338" i="5"/>
  <c r="AV338" i="5"/>
  <c r="BQ338" i="5" s="1"/>
  <c r="Z338" i="5"/>
  <c r="AU338" i="5" s="1"/>
  <c r="AK358" i="5"/>
  <c r="BF358" i="5" s="1"/>
  <c r="CA358" i="5" s="1"/>
  <c r="AC358" i="5"/>
  <c r="AX358" i="5" s="1"/>
  <c r="BS358" i="5" s="1"/>
  <c r="AA224" i="5"/>
  <c r="AV224" i="5"/>
  <c r="AH224" i="5"/>
  <c r="BC224" i="5" s="1"/>
  <c r="AI893" i="5"/>
  <c r="BD893" i="5" s="1"/>
  <c r="AM893" i="5"/>
  <c r="BH893" i="5" s="1"/>
  <c r="CC893" i="5" s="1"/>
  <c r="AH100" i="5"/>
  <c r="BC100" i="5" s="1"/>
  <c r="BX100" i="5" s="1"/>
  <c r="AB100" i="5"/>
  <c r="AW100" i="5" s="1"/>
  <c r="X710" i="5"/>
  <c r="AS710" i="5" s="1"/>
  <c r="AB710" i="5"/>
  <c r="AW710" i="5" s="1"/>
  <c r="AF596" i="5"/>
  <c r="BA596" i="5" s="1"/>
  <c r="BV596" i="5" s="1"/>
  <c r="CH596" i="5"/>
  <c r="W596" i="5"/>
  <c r="AI991" i="5"/>
  <c r="BD991" i="5" s="1"/>
  <c r="BY991" i="5" s="1"/>
  <c r="Z991" i="5"/>
  <c r="AU991" i="5" s="1"/>
  <c r="AN233" i="5"/>
  <c r="BI233" i="5" s="1"/>
  <c r="CD233" i="5" s="1"/>
  <c r="AE233" i="5"/>
  <c r="Y58" i="5"/>
  <c r="AT58" i="5"/>
  <c r="BO58" i="5"/>
  <c r="Z58" i="5"/>
  <c r="AA935" i="5"/>
  <c r="AG935" i="5"/>
  <c r="BB935" i="5" s="1"/>
  <c r="AI142" i="5"/>
  <c r="BD142" i="5" s="1"/>
  <c r="BY142" i="5" s="1"/>
  <c r="AJ142" i="5"/>
  <c r="BE142" i="5" s="1"/>
  <c r="BZ142" i="5" s="1"/>
  <c r="AI292" i="5"/>
  <c r="BD292" i="5"/>
  <c r="AH292" i="5"/>
  <c r="Y226" i="5"/>
  <c r="AT226" i="5" s="1"/>
  <c r="AE226" i="5"/>
  <c r="BU226" i="5" s="1"/>
  <c r="AZ226" i="5"/>
  <c r="AM392" i="5"/>
  <c r="AL392" i="5"/>
  <c r="BG392" i="5"/>
  <c r="AC462" i="5"/>
  <c r="AB462" i="5"/>
  <c r="AW462" i="5" s="1"/>
  <c r="BR462" i="5" s="1"/>
  <c r="AK795" i="5"/>
  <c r="BF795" i="5" s="1"/>
  <c r="CA795" i="5" s="1"/>
  <c r="Z795" i="5"/>
  <c r="AU795" i="5" s="1"/>
  <c r="AD442" i="5"/>
  <c r="AY442" i="5" s="1"/>
  <c r="BG442" i="5"/>
  <c r="AL442" i="5"/>
  <c r="AK895" i="5"/>
  <c r="AB895" i="5"/>
  <c r="AK748" i="5"/>
  <c r="BF748" i="5" s="1"/>
  <c r="Z748" i="5"/>
  <c r="AP518" i="5"/>
  <c r="Z518" i="5"/>
  <c r="AU518" i="5" s="1"/>
  <c r="AK200" i="5"/>
  <c r="W200" i="5"/>
  <c r="CH200" i="5"/>
  <c r="AR200" i="5"/>
  <c r="BM200" i="5" s="1"/>
  <c r="Y342" i="5"/>
  <c r="AC342" i="5"/>
  <c r="AX342" i="5" s="1"/>
  <c r="BS342" i="5" s="1"/>
  <c r="Y332" i="5"/>
  <c r="AT332" i="5" s="1"/>
  <c r="BO332" i="5" s="1"/>
  <c r="X332" i="5"/>
  <c r="AS332" i="5"/>
  <c r="AM302" i="5"/>
  <c r="W302" i="5"/>
  <c r="AR302" i="5" s="1"/>
  <c r="BM302" i="5" s="1"/>
  <c r="CH302" i="5"/>
  <c r="AC688" i="5"/>
  <c r="CH688" i="5"/>
  <c r="W688" i="5"/>
  <c r="AR688" i="5" s="1"/>
  <c r="AN598" i="5"/>
  <c r="Z598" i="5"/>
  <c r="AU598" i="5" s="1"/>
  <c r="BP598" i="5" s="1"/>
  <c r="AA432" i="5"/>
  <c r="AV432" i="5" s="1"/>
  <c r="BQ432" i="5" s="1"/>
  <c r="CH432" i="5"/>
  <c r="W432" i="5"/>
  <c r="AR432" i="5" s="1"/>
  <c r="AF41" i="5"/>
  <c r="BA41" i="5"/>
  <c r="AE41" i="5"/>
  <c r="AZ41" i="5" s="1"/>
  <c r="BU41" i="5" s="1"/>
  <c r="AI732" i="5"/>
  <c r="BD732" i="5" s="1"/>
  <c r="AE732" i="5"/>
  <c r="AZ732" i="5"/>
  <c r="BU732" i="5"/>
  <c r="AA905" i="5"/>
  <c r="AV905" i="5" s="1"/>
  <c r="AL905" i="5"/>
  <c r="BG905" i="5" s="1"/>
  <c r="CB905" i="5" s="1"/>
  <c r="AA825" i="5"/>
  <c r="AV825" i="5" s="1"/>
  <c r="AO825" i="5"/>
  <c r="AA272" i="5"/>
  <c r="AO272" i="5"/>
  <c r="AD242" i="5"/>
  <c r="AC242" i="5"/>
  <c r="AX242" i="5"/>
  <c r="BS242" i="5" s="1"/>
  <c r="AX578" i="5"/>
  <c r="BS578" i="5" s="1"/>
  <c r="AC578" i="5"/>
  <c r="AG578" i="5"/>
  <c r="BB578" i="5"/>
  <c r="AM638" i="5"/>
  <c r="BH638" i="5"/>
  <c r="CC638" i="5"/>
  <c r="Z638" i="5"/>
  <c r="AU638" i="5" s="1"/>
  <c r="AN618" i="5"/>
  <c r="BI618" i="5"/>
  <c r="CD618" i="5"/>
  <c r="Z618" i="5"/>
  <c r="AU618" i="5"/>
  <c r="AP81" i="5"/>
  <c r="BK81" i="5" s="1"/>
  <c r="AE81" i="5"/>
  <c r="AZ81" i="5" s="1"/>
  <c r="BU81" i="5" s="1"/>
  <c r="AA61" i="5"/>
  <c r="AV61" i="5" s="1"/>
  <c r="Z61" i="5"/>
  <c r="AU61" i="5" s="1"/>
  <c r="BP61" i="5" s="1"/>
  <c r="CA789" i="5"/>
  <c r="BF789" i="5"/>
  <c r="AK789" i="5"/>
  <c r="AJ789" i="5"/>
  <c r="BE789" i="5"/>
  <c r="AD744" i="5"/>
  <c r="AY744" i="5" s="1"/>
  <c r="AO744" i="5"/>
  <c r="AF770" i="5"/>
  <c r="BA770" i="5" s="1"/>
  <c r="Z770" i="5"/>
  <c r="AU770" i="5" s="1"/>
  <c r="AK257" i="5"/>
  <c r="AH257" i="5"/>
  <c r="BC257" i="5" s="1"/>
  <c r="BX257" i="5" s="1"/>
  <c r="AV702" i="5"/>
  <c r="BQ702" i="5" s="1"/>
  <c r="AA702" i="5"/>
  <c r="AC702" i="5"/>
  <c r="AH682" i="5"/>
  <c r="AL682" i="5"/>
  <c r="BG682" i="5" s="1"/>
  <c r="CB682" i="5" s="1"/>
  <c r="AM115" i="5"/>
  <c r="BH115" i="5" s="1"/>
  <c r="AB115" i="5"/>
  <c r="AI365" i="5"/>
  <c r="BD365" i="5" s="1"/>
  <c r="BY365" i="5" s="1"/>
  <c r="W365" i="5"/>
  <c r="CI365" i="5" s="1"/>
  <c r="CL365" i="5" s="1"/>
  <c r="CH365" i="5"/>
  <c r="AP910" i="5"/>
  <c r="AG910" i="5"/>
  <c r="BV947" i="5"/>
  <c r="AF947" i="5"/>
  <c r="BA947" i="5"/>
  <c r="Z947" i="5"/>
  <c r="AU947" i="5" s="1"/>
  <c r="AD406" i="5"/>
  <c r="AY406" i="5" s="1"/>
  <c r="BT406" i="5" s="1"/>
  <c r="AJ406" i="5"/>
  <c r="AP26" i="5"/>
  <c r="BK26" i="5" s="1"/>
  <c r="AH26" i="5"/>
  <c r="BC26" i="5" s="1"/>
  <c r="BX26" i="5" s="1"/>
  <c r="Y591" i="5"/>
  <c r="AT591" i="5" s="1"/>
  <c r="BO591" i="5" s="1"/>
  <c r="X591" i="5"/>
  <c r="AS591" i="5" s="1"/>
  <c r="BN591" i="5" s="1"/>
  <c r="AA297" i="5"/>
  <c r="AV297" i="5" s="1"/>
  <c r="BQ297" i="5" s="1"/>
  <c r="X297" i="5"/>
  <c r="Y366" i="5"/>
  <c r="AT366" i="5" s="1"/>
  <c r="AH366" i="5"/>
  <c r="BC366" i="5" s="1"/>
  <c r="BX366" i="5" s="1"/>
  <c r="X183" i="5"/>
  <c r="AS183" i="5" s="1"/>
  <c r="BN183" i="5" s="1"/>
  <c r="BB183" i="5"/>
  <c r="AG183" i="5"/>
  <c r="BW183" i="5" s="1"/>
  <c r="AM663" i="5"/>
  <c r="BH663" i="5"/>
  <c r="CC663" i="5" s="1"/>
  <c r="W663" i="5"/>
  <c r="AR663" i="5" s="1"/>
  <c r="BM663" i="5" s="1"/>
  <c r="CH663" i="5"/>
  <c r="AN769" i="5"/>
  <c r="BI769" i="5" s="1"/>
  <c r="AL769" i="5"/>
  <c r="BG769" i="5" s="1"/>
  <c r="CB769" i="5" s="1"/>
  <c r="AN860" i="5"/>
  <c r="AE860" i="5"/>
  <c r="AZ860" i="5" s="1"/>
  <c r="AP642" i="5"/>
  <c r="BK642" i="5" s="1"/>
  <c r="CF642" i="5" s="1"/>
  <c r="BG642" i="5"/>
  <c r="CB642" i="5" s="1"/>
  <c r="AL642" i="5"/>
  <c r="AN435" i="5"/>
  <c r="BI435" i="5" s="1"/>
  <c r="AU435" i="5"/>
  <c r="Z435" i="5"/>
  <c r="AP317" i="5"/>
  <c r="BK317" i="5" s="1"/>
  <c r="CF317" i="5" s="1"/>
  <c r="AJ317" i="5"/>
  <c r="AI67" i="5"/>
  <c r="BD67" i="5" s="1"/>
  <c r="X67" i="5"/>
  <c r="AD741" i="5"/>
  <c r="X741" i="5"/>
  <c r="AS741" i="5" s="1"/>
  <c r="Y800" i="5"/>
  <c r="AM800" i="5"/>
  <c r="BH800" i="5" s="1"/>
  <c r="CC800" i="5" s="1"/>
  <c r="AJ955" i="5"/>
  <c r="BE955" i="5"/>
  <c r="W955" i="5"/>
  <c r="CH955" i="5"/>
  <c r="AC176" i="5"/>
  <c r="AX176" i="5" s="1"/>
  <c r="BS176" i="5" s="1"/>
  <c r="AE176" i="5"/>
  <c r="AZ176" i="5" s="1"/>
  <c r="AN25" i="5"/>
  <c r="CD25" i="5" s="1"/>
  <c r="BI25" i="5"/>
  <c r="Z25" i="5"/>
  <c r="AU25" i="5" s="1"/>
  <c r="BP25" i="5" s="1"/>
  <c r="AD1010" i="5"/>
  <c r="AY1010" i="5" s="1"/>
  <c r="AJ1010" i="5"/>
  <c r="BE1010" i="5"/>
  <c r="AD465" i="5"/>
  <c r="AL465" i="5"/>
  <c r="BG465" i="5" s="1"/>
  <c r="CB465" i="5" s="1"/>
  <c r="AF718" i="5"/>
  <c r="BA718" i="5"/>
  <c r="BV718" i="5" s="1"/>
  <c r="Z718" i="5"/>
  <c r="AU718" i="5" s="1"/>
  <c r="BP718" i="5" s="1"/>
  <c r="AY83" i="5"/>
  <c r="AD83" i="5"/>
  <c r="BT83" i="5" s="1"/>
  <c r="AG83" i="5"/>
  <c r="AN416" i="5"/>
  <c r="CD416" i="5" s="1"/>
  <c r="BI416" i="5"/>
  <c r="AE416" i="5"/>
  <c r="AZ416" i="5" s="1"/>
  <c r="BU416" i="5" s="1"/>
  <c r="Y542" i="5"/>
  <c r="AT542" i="5" s="1"/>
  <c r="BO542" i="5" s="1"/>
  <c r="X542" i="5"/>
  <c r="AI68" i="5"/>
  <c r="BD68" i="5" s="1"/>
  <c r="BY68" i="5" s="1"/>
  <c r="AM68" i="5"/>
  <c r="BH68" i="5" s="1"/>
  <c r="Z533" i="5"/>
  <c r="AU533" i="5"/>
  <c r="AG533" i="5"/>
  <c r="BB533" i="5" s="1"/>
  <c r="Z141" i="5"/>
  <c r="AG141" i="5"/>
  <c r="AP335" i="5"/>
  <c r="BK335" i="5" s="1"/>
  <c r="Z335" i="5"/>
  <c r="AU335" i="5" s="1"/>
  <c r="AD289" i="5"/>
  <c r="AY289" i="5" s="1"/>
  <c r="BT289" i="5" s="1"/>
  <c r="AG289" i="5"/>
  <c r="BB289" i="5" s="1"/>
  <c r="BW289" i="5" s="1"/>
  <c r="AP484" i="5"/>
  <c r="CH484" i="5"/>
  <c r="W484" i="5"/>
  <c r="Y595" i="5"/>
  <c r="AO595" i="5"/>
  <c r="BJ595" i="5" s="1"/>
  <c r="AN309" i="5"/>
  <c r="AC309" i="5"/>
  <c r="AX309" i="5" s="1"/>
  <c r="BS309" i="5" s="1"/>
  <c r="AF725" i="5"/>
  <c r="BA725" i="5" s="1"/>
  <c r="BV725" i="5" s="1"/>
  <c r="AE725" i="5"/>
  <c r="AZ725" i="5" s="1"/>
  <c r="BU725" i="5" s="1"/>
  <c r="AA161" i="5"/>
  <c r="X161" i="5"/>
  <c r="AS161" i="5" s="1"/>
  <c r="BN161" i="5" s="1"/>
  <c r="AI424" i="5"/>
  <c r="BD424" i="5" s="1"/>
  <c r="BY424" i="5" s="1"/>
  <c r="AJ424" i="5"/>
  <c r="AC444" i="5"/>
  <c r="AX444" i="5" s="1"/>
  <c r="BS444" i="5" s="1"/>
  <c r="W444" i="5"/>
  <c r="CH444" i="5"/>
  <c r="AR444" i="5"/>
  <c r="BM444" i="5"/>
  <c r="AH96" i="5"/>
  <c r="BC96" i="5" s="1"/>
  <c r="AG96" i="5"/>
  <c r="AN311" i="5"/>
  <c r="BI311" i="5" s="1"/>
  <c r="Z311" i="5"/>
  <c r="AU311" i="5" s="1"/>
  <c r="AP940" i="5"/>
  <c r="BK940" i="5"/>
  <c r="CF940" i="5" s="1"/>
  <c r="Z940" i="5"/>
  <c r="AU940" i="5" s="1"/>
  <c r="AN714" i="5"/>
  <c r="BI714" i="5" s="1"/>
  <c r="AL714" i="5"/>
  <c r="CB714" i="5" s="1"/>
  <c r="BG714" i="5"/>
  <c r="AP151" i="5"/>
  <c r="AJ151" i="5"/>
  <c r="BE151" i="5" s="1"/>
  <c r="BZ151" i="5" s="1"/>
  <c r="AP990" i="5"/>
  <c r="BK990" i="5" s="1"/>
  <c r="X990" i="5"/>
  <c r="AS990" i="5"/>
  <c r="AA234" i="5"/>
  <c r="AV234" i="5" s="1"/>
  <c r="BQ234" i="5" s="1"/>
  <c r="AJ234" i="5"/>
  <c r="BE234" i="5" s="1"/>
  <c r="AF515" i="5"/>
  <c r="BA515" i="5" s="1"/>
  <c r="AH515" i="5"/>
  <c r="BC515" i="5" s="1"/>
  <c r="AF749" i="5"/>
  <c r="BA749" i="5" s="1"/>
  <c r="BV749" i="5" s="1"/>
  <c r="X749" i="5"/>
  <c r="AS749" i="5"/>
  <c r="X47" i="5"/>
  <c r="AS47" i="5" s="1"/>
  <c r="AB47" i="5"/>
  <c r="AW47" i="5" s="1"/>
  <c r="BR47" i="5" s="1"/>
  <c r="X439" i="5"/>
  <c r="AS439" i="5"/>
  <c r="BN439" i="5" s="1"/>
  <c r="AG439" i="5"/>
  <c r="BB439" i="5" s="1"/>
  <c r="AK319" i="5"/>
  <c r="BF319" i="5" s="1"/>
  <c r="W319" i="5"/>
  <c r="CH319" i="5"/>
  <c r="AK230" i="5"/>
  <c r="BF230" i="5"/>
  <c r="AJ230" i="5"/>
  <c r="BE230" i="5" s="1"/>
  <c r="BZ230" i="5" s="1"/>
  <c r="AF204" i="5"/>
  <c r="Z204" i="5"/>
  <c r="Y794" i="5"/>
  <c r="AT794" i="5" s="1"/>
  <c r="X794" i="5"/>
  <c r="AS794" i="5" s="1"/>
  <c r="BN794" i="5" s="1"/>
  <c r="AI210" i="5"/>
  <c r="BD210" i="5" s="1"/>
  <c r="BY210" i="5" s="1"/>
  <c r="AJ210" i="5"/>
  <c r="BE210" i="5" s="1"/>
  <c r="BZ210" i="5" s="1"/>
  <c r="Y1008" i="5"/>
  <c r="AT1008" i="5" s="1"/>
  <c r="AM1008" i="5"/>
  <c r="BH1008" i="5" s="1"/>
  <c r="CC1008" i="5" s="1"/>
  <c r="AM351" i="5"/>
  <c r="BH351" i="5"/>
  <c r="Z351" i="5"/>
  <c r="AH40" i="5"/>
  <c r="BC40" i="5" s="1"/>
  <c r="BX40" i="5" s="1"/>
  <c r="AG40" i="5"/>
  <c r="BB40" i="5" s="1"/>
  <c r="AK764" i="5"/>
  <c r="BF764" i="5" s="1"/>
  <c r="CA764" i="5" s="1"/>
  <c r="AB764" i="5"/>
  <c r="AW764" i="5" s="1"/>
  <c r="AI391" i="5"/>
  <c r="BD391" i="5"/>
  <c r="AO391" i="5"/>
  <c r="AA904" i="5"/>
  <c r="AV904" i="5" s="1"/>
  <c r="BQ904" i="5" s="1"/>
  <c r="AG904" i="5"/>
  <c r="BB904" i="5" s="1"/>
  <c r="BW904" i="5" s="1"/>
  <c r="AD239" i="5"/>
  <c r="AY239" i="5" s="1"/>
  <c r="Z239" i="5"/>
  <c r="BP239" i="5" s="1"/>
  <c r="AU239" i="5"/>
  <c r="Y50" i="5"/>
  <c r="AJ50" i="5"/>
  <c r="BE50" i="5"/>
  <c r="BZ50" i="5" s="1"/>
  <c r="AI742" i="5"/>
  <c r="BY742" i="5" s="1"/>
  <c r="BD742" i="5"/>
  <c r="AH742" i="5"/>
  <c r="BC742" i="5" s="1"/>
  <c r="BX742" i="5" s="1"/>
  <c r="AI894" i="5"/>
  <c r="BD894" i="5"/>
  <c r="BY894" i="5" s="1"/>
  <c r="BB894" i="5"/>
  <c r="BW894" i="5" s="1"/>
  <c r="AG894" i="5"/>
  <c r="AF60" i="5"/>
  <c r="BA60" i="5" s="1"/>
  <c r="BV60" i="5" s="1"/>
  <c r="Z60" i="5"/>
  <c r="AU60" i="5"/>
  <c r="BP60" i="5" s="1"/>
  <c r="AH431" i="5"/>
  <c r="BC431" i="5" s="1"/>
  <c r="BX431" i="5" s="1"/>
  <c r="W431" i="5"/>
  <c r="AR431" i="5"/>
  <c r="BM431" i="5" s="1"/>
  <c r="CH431" i="5"/>
  <c r="AH152" i="5"/>
  <c r="BC152" i="5" s="1"/>
  <c r="AG152" i="5"/>
  <c r="BW152" i="5" s="1"/>
  <c r="BB152" i="5"/>
  <c r="AN617" i="5"/>
  <c r="BI617" i="5"/>
  <c r="CD617" i="5" s="1"/>
  <c r="AB617" i="5"/>
  <c r="AW617" i="5" s="1"/>
  <c r="AN70" i="5"/>
  <c r="BI70" i="5" s="1"/>
  <c r="AB70" i="5"/>
  <c r="AW70" i="5"/>
  <c r="BR70" i="5"/>
  <c r="AV486" i="5"/>
  <c r="BQ486" i="5" s="1"/>
  <c r="AA486" i="5"/>
  <c r="AG486" i="5"/>
  <c r="BB486" i="5" s="1"/>
  <c r="AA884" i="5"/>
  <c r="AE884" i="5"/>
  <c r="AZ884" i="5" s="1"/>
  <c r="BU884" i="5" s="1"/>
  <c r="AN577" i="5"/>
  <c r="BI577" i="5" s="1"/>
  <c r="AO577" i="5"/>
  <c r="BJ577" i="5" s="1"/>
  <c r="AK527" i="5"/>
  <c r="BF527" i="5" s="1"/>
  <c r="CA527" i="5" s="1"/>
  <c r="AM527" i="5"/>
  <c r="BH527" i="5" s="1"/>
  <c r="CC527" i="5" s="1"/>
  <c r="AD461" i="5"/>
  <c r="AM461" i="5"/>
  <c r="BH461" i="5" s="1"/>
  <c r="Y451" i="5"/>
  <c r="AT451" i="5" s="1"/>
  <c r="X451" i="5"/>
  <c r="AM517" i="5"/>
  <c r="AB517" i="5"/>
  <c r="AW517" i="5" s="1"/>
  <c r="AC341" i="5"/>
  <c r="AX341" i="5" s="1"/>
  <c r="BS341" i="5" s="1"/>
  <c r="CH341" i="5"/>
  <c r="W341" i="5"/>
  <c r="AP814" i="5"/>
  <c r="AG814" i="5"/>
  <c r="BB814" i="5" s="1"/>
  <c r="AP207" i="5"/>
  <c r="BK207" i="5" s="1"/>
  <c r="CF207" i="5" s="1"/>
  <c r="Z207" i="5"/>
  <c r="AN136" i="5"/>
  <c r="BI136" i="5" s="1"/>
  <c r="AO136" i="5"/>
  <c r="BJ136" i="5" s="1"/>
  <c r="AN914" i="5"/>
  <c r="BI914" i="5"/>
  <c r="CD914" i="5"/>
  <c r="AE914" i="5"/>
  <c r="AZ914" i="5" s="1"/>
  <c r="AF281" i="5"/>
  <c r="BV281" i="5" s="1"/>
  <c r="BA281" i="5"/>
  <c r="X281" i="5"/>
  <c r="AS281" i="5" s="1"/>
  <c r="BN281" i="5" s="1"/>
  <c r="AD657" i="5"/>
  <c r="AY657" i="5" s="1"/>
  <c r="BT657" i="5" s="1"/>
  <c r="AM657" i="5"/>
  <c r="BH657" i="5" s="1"/>
  <c r="CC657" i="5" s="1"/>
  <c r="AI331" i="5"/>
  <c r="BD331" i="5"/>
  <c r="AC331" i="5"/>
  <c r="AD824" i="5"/>
  <c r="AY824" i="5" s="1"/>
  <c r="BT824" i="5" s="1"/>
  <c r="AO824" i="5"/>
  <c r="BJ824" i="5" s="1"/>
  <c r="AH421" i="5"/>
  <c r="AL421" i="5"/>
  <c r="BG421" i="5" s="1"/>
  <c r="AH944" i="5"/>
  <c r="BC944" i="5"/>
  <c r="BX944" i="5"/>
  <c r="AU944" i="5"/>
  <c r="Z944" i="5"/>
  <c r="AP767" i="5"/>
  <c r="BK767" i="5" s="1"/>
  <c r="CF767" i="5" s="1"/>
  <c r="W767" i="5"/>
  <c r="AR767" i="5" s="1"/>
  <c r="CH767" i="5"/>
  <c r="BA377" i="5"/>
  <c r="AF377" i="5"/>
  <c r="X377" i="5"/>
  <c r="AS377" i="5"/>
  <c r="BN377" i="5" s="1"/>
  <c r="AK355" i="5"/>
  <c r="BF355" i="5" s="1"/>
  <c r="AO355" i="5"/>
  <c r="BJ355" i="5" s="1"/>
  <c r="Y810" i="5"/>
  <c r="AT810" i="5"/>
  <c r="BO810" i="5" s="1"/>
  <c r="BE810" i="5"/>
  <c r="BZ810" i="5" s="1"/>
  <c r="AJ810" i="5"/>
  <c r="AP37" i="5"/>
  <c r="BK37" i="5"/>
  <c r="CF37" i="5"/>
  <c r="AO37" i="5"/>
  <c r="CE37" i="5" s="1"/>
  <c r="BJ37" i="5"/>
  <c r="AD523" i="5"/>
  <c r="AY523" i="5" s="1"/>
  <c r="AE523" i="5"/>
  <c r="AZ523" i="5"/>
  <c r="BU523" i="5"/>
  <c r="AI643" i="5"/>
  <c r="BD643" i="5" s="1"/>
  <c r="AC643" i="5"/>
  <c r="AX643" i="5"/>
  <c r="AD154" i="5"/>
  <c r="AE154" i="5"/>
  <c r="AZ154" i="5" s="1"/>
  <c r="X1002" i="5"/>
  <c r="CH1002" i="5"/>
  <c r="W1002" i="5"/>
  <c r="AM1001" i="5"/>
  <c r="BH1001" i="5"/>
  <c r="CH1001" i="5"/>
  <c r="W1001" i="5"/>
  <c r="AR1001" i="5"/>
  <c r="AK869" i="5"/>
  <c r="BF869" i="5" s="1"/>
  <c r="CA869" i="5" s="1"/>
  <c r="AJ869" i="5"/>
  <c r="BE869" i="5" s="1"/>
  <c r="AN585" i="5"/>
  <c r="BI585" i="5" s="1"/>
  <c r="AL585" i="5"/>
  <c r="BG585" i="5" s="1"/>
  <c r="AN504" i="5"/>
  <c r="BI504" i="5"/>
  <c r="CD504" i="5"/>
  <c r="AE504" i="5"/>
  <c r="AZ504" i="5"/>
  <c r="BU504" i="5"/>
  <c r="AI992" i="5"/>
  <c r="AE992" i="5"/>
  <c r="AP171" i="5"/>
  <c r="BK171" i="5" s="1"/>
  <c r="CF171" i="5" s="1"/>
  <c r="AB171" i="5"/>
  <c r="AK589" i="5"/>
  <c r="AC589" i="5"/>
  <c r="AX589" i="5" s="1"/>
  <c r="BS589" i="5" s="1"/>
  <c r="AN916" i="5"/>
  <c r="BI916" i="5" s="1"/>
  <c r="AC916" i="5"/>
  <c r="AI103" i="5"/>
  <c r="BD103" i="5" s="1"/>
  <c r="AM103" i="5"/>
  <c r="BH103" i="5" s="1"/>
  <c r="AM93" i="5"/>
  <c r="W93" i="5"/>
  <c r="CI93" i="5" s="1"/>
  <c r="CL93" i="5" s="1"/>
  <c r="CH93" i="5"/>
  <c r="AR93" i="5"/>
  <c r="AM989" i="5"/>
  <c r="CC989" i="5" s="1"/>
  <c r="BH989" i="5"/>
  <c r="AG989" i="5"/>
  <c r="BB989" i="5" s="1"/>
  <c r="AF454" i="5"/>
  <c r="AB454" i="5"/>
  <c r="AP808" i="5"/>
  <c r="BK808" i="5" s="1"/>
  <c r="CF808" i="5" s="1"/>
  <c r="AE808" i="5"/>
  <c r="AZ808" i="5" s="1"/>
  <c r="BU808" i="5" s="1"/>
  <c r="AI87" i="5"/>
  <c r="BD87" i="5" s="1"/>
  <c r="AL87" i="5"/>
  <c r="BG87" i="5"/>
  <c r="CB87" i="5" s="1"/>
  <c r="AA902" i="5"/>
  <c r="AV902" i="5" s="1"/>
  <c r="Z902" i="5"/>
  <c r="AU902" i="5" s="1"/>
  <c r="AI120" i="5"/>
  <c r="BD120" i="5" s="1"/>
  <c r="BY120" i="5" s="1"/>
  <c r="AH120" i="5"/>
  <c r="BC120" i="5" s="1"/>
  <c r="BX120" i="5" s="1"/>
  <c r="Y481" i="5"/>
  <c r="AT481" i="5"/>
  <c r="X481" i="5"/>
  <c r="AS481" i="5" s="1"/>
  <c r="BN481" i="5" s="1"/>
  <c r="BO189" i="5" l="1"/>
  <c r="BO838" i="5"/>
  <c r="BO589" i="5"/>
  <c r="BU888" i="5"/>
  <c r="BP852" i="5"/>
  <c r="BN301" i="5"/>
  <c r="CA352" i="5"/>
  <c r="BQ838" i="5"/>
  <c r="BF895" i="5"/>
  <c r="CA895" i="5" s="1"/>
  <c r="BJ508" i="5"/>
  <c r="CE508" i="5"/>
  <c r="AZ745" i="5"/>
  <c r="BU745" i="5" s="1"/>
  <c r="CF18" i="5"/>
  <c r="BK18" i="5"/>
  <c r="AR57" i="5"/>
  <c r="BM57" i="5" s="1"/>
  <c r="BA148" i="5"/>
  <c r="BV148" i="5"/>
  <c r="BX43" i="5"/>
  <c r="BY439" i="5"/>
  <c r="BD439" i="5"/>
  <c r="BB253" i="5"/>
  <c r="BW253" i="5" s="1"/>
  <c r="BQ566" i="5"/>
  <c r="BC62" i="5"/>
  <c r="BX62" i="5"/>
  <c r="BH588" i="5"/>
  <c r="CC588" i="5" s="1"/>
  <c r="AZ553" i="5"/>
  <c r="BU553" i="5"/>
  <c r="CF688" i="5"/>
  <c r="BF263" i="5"/>
  <c r="CA263" i="5"/>
  <c r="BE729" i="5"/>
  <c r="BZ729" i="5"/>
  <c r="AX972" i="5"/>
  <c r="BS972" i="5"/>
  <c r="BJ385" i="5"/>
  <c r="CE385" i="5" s="1"/>
  <c r="BA285" i="5"/>
  <c r="BV285" i="5" s="1"/>
  <c r="AR415" i="5"/>
  <c r="BM415" i="5" s="1"/>
  <c r="BH410" i="5"/>
  <c r="CC410" i="5"/>
  <c r="BK29" i="5"/>
  <c r="CF29" i="5"/>
  <c r="BQ210" i="5"/>
  <c r="AV210" i="5"/>
  <c r="BI969" i="5"/>
  <c r="CD969" i="5"/>
  <c r="AZ840" i="5"/>
  <c r="BU840" i="5"/>
  <c r="CC517" i="5"/>
  <c r="AV161" i="5"/>
  <c r="BQ161" i="5"/>
  <c r="BH392" i="5"/>
  <c r="CC392" i="5"/>
  <c r="BI1013" i="5"/>
  <c r="CD1013" i="5" s="1"/>
  <c r="CE577" i="5"/>
  <c r="CE391" i="5"/>
  <c r="CD714" i="5"/>
  <c r="CC126" i="5"/>
  <c r="AX91" i="5"/>
  <c r="BS91" i="5" s="1"/>
  <c r="AZ80" i="5"/>
  <c r="BU80" i="5" s="1"/>
  <c r="AV664" i="5"/>
  <c r="BQ664" i="5"/>
  <c r="BO74" i="5"/>
  <c r="AT995" i="5"/>
  <c r="BO995" i="5" s="1"/>
  <c r="BT312" i="5"/>
  <c r="BG306" i="5"/>
  <c r="CB306" i="5" s="1"/>
  <c r="CD840" i="5"/>
  <c r="AR653" i="5"/>
  <c r="BM653" i="5"/>
  <c r="BG348" i="5"/>
  <c r="CB348" i="5"/>
  <c r="BP667" i="5"/>
  <c r="BQ675" i="5"/>
  <c r="BG347" i="5"/>
  <c r="CB347" i="5" s="1"/>
  <c r="BA536" i="5"/>
  <c r="BV536" i="5" s="1"/>
  <c r="BF442" i="5"/>
  <c r="CA442" i="5"/>
  <c r="BR670" i="5"/>
  <c r="BI958" i="5"/>
  <c r="CD958" i="5"/>
  <c r="BE915" i="5"/>
  <c r="BZ915" i="5" s="1"/>
  <c r="BK813" i="5"/>
  <c r="CF813" i="5" s="1"/>
  <c r="BT943" i="5"/>
  <c r="AX193" i="5"/>
  <c r="BS193" i="5" s="1"/>
  <c r="AZ241" i="5"/>
  <c r="BU241" i="5" s="1"/>
  <c r="BI689" i="5"/>
  <c r="CD689" i="5" s="1"/>
  <c r="BN903" i="5"/>
  <c r="CC318" i="5"/>
  <c r="BF652" i="5"/>
  <c r="CA652" i="5" s="1"/>
  <c r="AY920" i="5"/>
  <c r="BT920" i="5" s="1"/>
  <c r="BW642" i="5"/>
  <c r="BD519" i="5"/>
  <c r="BY519" i="5" s="1"/>
  <c r="CC118" i="5"/>
  <c r="BY543" i="5"/>
  <c r="BG112" i="5"/>
  <c r="CB112" i="5" s="1"/>
  <c r="BN740" i="5"/>
  <c r="BY964" i="5"/>
  <c r="AY135" i="5"/>
  <c r="BT135" i="5" s="1"/>
  <c r="BU731" i="5"/>
  <c r="BW938" i="5"/>
  <c r="BU198" i="5"/>
  <c r="CE425" i="5"/>
  <c r="AZ888" i="5"/>
  <c r="AY198" i="5"/>
  <c r="BT198" i="5" s="1"/>
  <c r="CD289" i="5"/>
  <c r="BD130" i="5"/>
  <c r="BY130" i="5"/>
  <c r="BN488" i="5"/>
  <c r="BX524" i="5"/>
  <c r="BN340" i="5"/>
  <c r="CD736" i="5"/>
  <c r="BI736" i="5"/>
  <c r="BD249" i="5"/>
  <c r="BY249" i="5" s="1"/>
  <c r="BP412" i="5"/>
  <c r="BX682" i="5"/>
  <c r="BZ494" i="5"/>
  <c r="BE494" i="5"/>
  <c r="AS397" i="5"/>
  <c r="BN397" i="5"/>
  <c r="AR537" i="5"/>
  <c r="BM537" i="5" s="1"/>
  <c r="AU207" i="5"/>
  <c r="BP207" i="5" s="1"/>
  <c r="AT50" i="5"/>
  <c r="BO50" i="5" s="1"/>
  <c r="CA230" i="5"/>
  <c r="BC682" i="5"/>
  <c r="BG573" i="5"/>
  <c r="CB573" i="5" s="1"/>
  <c r="BD901" i="5"/>
  <c r="BY901" i="5"/>
  <c r="AZ206" i="5"/>
  <c r="BU206" i="5" s="1"/>
  <c r="BT352" i="5"/>
  <c r="AY352" i="5"/>
  <c r="BN963" i="5"/>
  <c r="BN696" i="5"/>
  <c r="BY185" i="5"/>
  <c r="BY661" i="5"/>
  <c r="CC652" i="5"/>
  <c r="CA427" i="5"/>
  <c r="AW690" i="5"/>
  <c r="BR690" i="5"/>
  <c r="BB803" i="5"/>
  <c r="BW803" i="5" s="1"/>
  <c r="BC986" i="5"/>
  <c r="BX986" i="5" s="1"/>
  <c r="BB824" i="5"/>
  <c r="BW824" i="5" s="1"/>
  <c r="BO338" i="5"/>
  <c r="BP351" i="5"/>
  <c r="AY77" i="5"/>
  <c r="BT77" i="5" s="1"/>
  <c r="BH517" i="5"/>
  <c r="AU351" i="5"/>
  <c r="BV41" i="5"/>
  <c r="BQ224" i="5"/>
  <c r="AV496" i="5"/>
  <c r="BQ496" i="5" s="1"/>
  <c r="AZ333" i="5"/>
  <c r="BU333" i="5" s="1"/>
  <c r="BA130" i="5"/>
  <c r="BV130" i="5"/>
  <c r="CC1003" i="5"/>
  <c r="BP92" i="5"/>
  <c r="BN846" i="5"/>
  <c r="CB72" i="5"/>
  <c r="BV54" i="5"/>
  <c r="AT189" i="5"/>
  <c r="BU84" i="5"/>
  <c r="BA26" i="5"/>
  <c r="BV26" i="5" s="1"/>
  <c r="BE893" i="5"/>
  <c r="BZ893" i="5" s="1"/>
  <c r="AU149" i="5"/>
  <c r="BP149" i="5" s="1"/>
  <c r="AT333" i="5"/>
  <c r="BO333" i="5" s="1"/>
  <c r="BM649" i="5"/>
  <c r="BV956" i="5"/>
  <c r="BU1016" i="5"/>
  <c r="BU620" i="5"/>
  <c r="CB378" i="5"/>
  <c r="BQ44" i="5"/>
  <c r="AV950" i="5"/>
  <c r="BQ950" i="5" s="1"/>
  <c r="BW464" i="5"/>
  <c r="AS775" i="5"/>
  <c r="BN775" i="5"/>
  <c r="BI686" i="5"/>
  <c r="CD686" i="5" s="1"/>
  <c r="CA889" i="5"/>
  <c r="BT337" i="5"/>
  <c r="BC498" i="5"/>
  <c r="BX498" i="5" s="1"/>
  <c r="BA719" i="5"/>
  <c r="BV719" i="5" s="1"/>
  <c r="BZ524" i="5"/>
  <c r="CA667" i="5"/>
  <c r="BF667" i="5"/>
  <c r="CC32" i="5"/>
  <c r="BF131" i="5"/>
  <c r="CA131" i="5" s="1"/>
  <c r="BO902" i="5"/>
  <c r="BS824" i="5"/>
  <c r="BA119" i="5"/>
  <c r="BV119" i="5" s="1"/>
  <c r="BN415" i="5"/>
  <c r="BI731" i="5"/>
  <c r="CD731" i="5" s="1"/>
  <c r="BB938" i="5"/>
  <c r="AU55" i="5"/>
  <c r="BP55" i="5" s="1"/>
  <c r="BW531" i="5"/>
  <c r="BO211" i="5"/>
  <c r="AT211" i="5"/>
  <c r="AX723" i="5"/>
  <c r="BS723" i="5" s="1"/>
  <c r="BV684" i="5"/>
  <c r="CB711" i="5"/>
  <c r="CC1001" i="5"/>
  <c r="BV377" i="5"/>
  <c r="BO451" i="5"/>
  <c r="BY391" i="5"/>
  <c r="BS694" i="5"/>
  <c r="BS145" i="5"/>
  <c r="BQ573" i="5"/>
  <c r="BA521" i="5"/>
  <c r="BV521" i="5" s="1"/>
  <c r="BP293" i="5"/>
  <c r="BN709" i="5"/>
  <c r="AS1011" i="5"/>
  <c r="BN1011" i="5" s="1"/>
  <c r="BS510" i="5"/>
  <c r="BZ973" i="5"/>
  <c r="BQ939" i="5"/>
  <c r="BG94" i="5"/>
  <c r="CB94" i="5" s="1"/>
  <c r="BW813" i="5"/>
  <c r="BZ460" i="5"/>
  <c r="AX872" i="5"/>
  <c r="BS872" i="5" s="1"/>
  <c r="BO692" i="5"/>
  <c r="BU879" i="5"/>
  <c r="BB909" i="5"/>
  <c r="BW909" i="5" s="1"/>
  <c r="BB597" i="5"/>
  <c r="BW597" i="5" s="1"/>
  <c r="BQ988" i="5"/>
  <c r="BI576" i="5"/>
  <c r="CD576" i="5"/>
  <c r="BH683" i="5"/>
  <c r="CC683" i="5" s="1"/>
  <c r="CF270" i="5"/>
  <c r="BC511" i="5"/>
  <c r="BX511" i="5" s="1"/>
  <c r="BW225" i="5"/>
  <c r="BM875" i="5"/>
  <c r="BZ998" i="5"/>
  <c r="BX588" i="5"/>
  <c r="BZ402" i="5"/>
  <c r="AT276" i="5"/>
  <c r="BO276" i="5"/>
  <c r="CC890" i="5"/>
  <c r="AT838" i="5"/>
  <c r="AU726" i="5"/>
  <c r="BP726" i="5" s="1"/>
  <c r="BS340" i="5"/>
  <c r="AS157" i="5"/>
  <c r="BN157" i="5" s="1"/>
  <c r="BG986" i="5"/>
  <c r="CB986" i="5" s="1"/>
  <c r="CA281" i="5"/>
  <c r="AU341" i="5"/>
  <c r="BP341" i="5"/>
  <c r="BF239" i="5"/>
  <c r="CA239" i="5" s="1"/>
  <c r="AV83" i="5"/>
  <c r="BQ83" i="5" s="1"/>
  <c r="BX497" i="5"/>
  <c r="AX273" i="5"/>
  <c r="BS273" i="5" s="1"/>
  <c r="BI784" i="5"/>
  <c r="CD784" i="5" s="1"/>
  <c r="BO700" i="5"/>
  <c r="AT983" i="5"/>
  <c r="BO983" i="5" s="1"/>
  <c r="BE137" i="5"/>
  <c r="BZ137" i="5" s="1"/>
  <c r="CF156" i="5"/>
  <c r="BH788" i="5"/>
  <c r="CC788" i="5" s="1"/>
  <c r="BV128" i="5"/>
  <c r="CB495" i="5"/>
  <c r="BY883" i="5"/>
  <c r="BQ430" i="5"/>
  <c r="BV701" i="5"/>
  <c r="BX985" i="5"/>
  <c r="CD830" i="5"/>
  <c r="BA482" i="5"/>
  <c r="BV482" i="5" s="1"/>
  <c r="CA381" i="5"/>
  <c r="AY557" i="5"/>
  <c r="BT557" i="5" s="1"/>
  <c r="CB490" i="5"/>
  <c r="AY565" i="5"/>
  <c r="BT565" i="5" s="1"/>
  <c r="BN85" i="5"/>
  <c r="BQ908" i="5"/>
  <c r="BW252" i="5"/>
  <c r="BU852" i="5"/>
  <c r="BQ1005" i="5"/>
  <c r="BG498" i="5"/>
  <c r="CB498" i="5"/>
  <c r="BF362" i="5"/>
  <c r="CA362" i="5" s="1"/>
  <c r="BX318" i="5"/>
  <c r="BI997" i="5"/>
  <c r="CD997" i="5"/>
  <c r="CI600" i="5"/>
  <c r="CL600" i="5" s="1"/>
  <c r="CB234" i="5"/>
  <c r="BM612" i="5"/>
  <c r="CB759" i="5"/>
  <c r="AS404" i="5"/>
  <c r="BN404" i="5"/>
  <c r="AV676" i="5"/>
  <c r="BQ676" i="5" s="1"/>
  <c r="AU242" i="5"/>
  <c r="BP242" i="5"/>
  <c r="BO481" i="5"/>
  <c r="BS643" i="5"/>
  <c r="BJ391" i="5"/>
  <c r="BN990" i="5"/>
  <c r="BB910" i="5"/>
  <c r="BW910" i="5"/>
  <c r="AU58" i="5"/>
  <c r="BP58" i="5" s="1"/>
  <c r="BH126" i="5"/>
  <c r="BD874" i="5"/>
  <c r="BY874" i="5"/>
  <c r="BY822" i="5"/>
  <c r="BH779" i="5"/>
  <c r="CC779" i="5" s="1"/>
  <c r="BP790" i="5"/>
  <c r="AU790" i="5"/>
  <c r="AX154" i="5"/>
  <c r="BS154" i="5" s="1"/>
  <c r="BY577" i="5"/>
  <c r="BD577" i="5"/>
  <c r="AR47" i="5"/>
  <c r="BM47" i="5" s="1"/>
  <c r="CD725" i="5"/>
  <c r="AS766" i="5"/>
  <c r="BN766" i="5"/>
  <c r="CE700" i="5"/>
  <c r="BW286" i="5"/>
  <c r="BX128" i="5"/>
  <c r="BD312" i="5"/>
  <c r="BY312" i="5" s="1"/>
  <c r="AV251" i="5"/>
  <c r="BQ251" i="5"/>
  <c r="BZ606" i="5"/>
  <c r="AR420" i="5"/>
  <c r="BM420" i="5"/>
  <c r="BP379" i="5"/>
  <c r="AV245" i="5"/>
  <c r="BQ245" i="5" s="1"/>
  <c r="CF346" i="5"/>
  <c r="BJ714" i="5"/>
  <c r="CE714" i="5" s="1"/>
  <c r="BB85" i="5"/>
  <c r="BW85" i="5" s="1"/>
  <c r="AV368" i="5"/>
  <c r="BQ368" i="5"/>
  <c r="BB140" i="5"/>
  <c r="BW140" i="5" s="1"/>
  <c r="BQ530" i="5"/>
  <c r="AV530" i="5"/>
  <c r="BC110" i="5"/>
  <c r="BX110" i="5" s="1"/>
  <c r="BT184" i="5"/>
  <c r="BZ131" i="5"/>
  <c r="BW523" i="5"/>
  <c r="CB421" i="5"/>
  <c r="BC292" i="5"/>
  <c r="BX292" i="5" s="1"/>
  <c r="BH946" i="5"/>
  <c r="CC946" i="5" s="1"/>
  <c r="CE722" i="5"/>
  <c r="BV181" i="5"/>
  <c r="BK469" i="5"/>
  <c r="CF469" i="5" s="1"/>
  <c r="BI1011" i="5"/>
  <c r="CD1011" i="5"/>
  <c r="BU374" i="5"/>
  <c r="AW654" i="5"/>
  <c r="BR654" i="5"/>
  <c r="BO665" i="5"/>
  <c r="CC298" i="5"/>
  <c r="BQ208" i="5"/>
  <c r="BQ703" i="5"/>
  <c r="BE615" i="5"/>
  <c r="BZ615" i="5" s="1"/>
  <c r="BR656" i="5"/>
  <c r="BZ807" i="5"/>
  <c r="BB345" i="5"/>
  <c r="BW345" i="5"/>
  <c r="CF611" i="5"/>
  <c r="BS735" i="5"/>
  <c r="BU382" i="5"/>
  <c r="BW443" i="5"/>
  <c r="AU178" i="5"/>
  <c r="BP178" i="5" s="1"/>
  <c r="AY672" i="5"/>
  <c r="BT672" i="5" s="1"/>
  <c r="BY997" i="5"/>
  <c r="BI690" i="5"/>
  <c r="CD690" i="5" s="1"/>
  <c r="BN786" i="5"/>
  <c r="BR585" i="5"/>
  <c r="BN331" i="5"/>
  <c r="AS914" i="5"/>
  <c r="BN914" i="5" s="1"/>
  <c r="BQ230" i="5"/>
  <c r="BH47" i="5"/>
  <c r="CC47" i="5"/>
  <c r="CI424" i="5"/>
  <c r="CL424" i="5" s="1"/>
  <c r="BD25" i="5"/>
  <c r="BY25" i="5" s="1"/>
  <c r="BU663" i="5"/>
  <c r="BN770" i="5"/>
  <c r="BE987" i="5"/>
  <c r="BZ987" i="5"/>
  <c r="BI921" i="5"/>
  <c r="CD921" i="5"/>
  <c r="BO760" i="5"/>
  <c r="AT760" i="5"/>
  <c r="AX27" i="5"/>
  <c r="BS27" i="5" s="1"/>
  <c r="CF159" i="5"/>
  <c r="BJ999" i="5"/>
  <c r="CE999" i="5"/>
  <c r="BF530" i="5"/>
  <c r="CA530" i="5"/>
  <c r="CF818" i="5"/>
  <c r="BT656" i="5"/>
  <c r="BX455" i="5"/>
  <c r="BC127" i="5"/>
  <c r="BX127" i="5" s="1"/>
  <c r="AR46" i="5"/>
  <c r="BM46" i="5" s="1"/>
  <c r="CE668" i="5"/>
  <c r="AX864" i="5"/>
  <c r="BS864" i="5"/>
  <c r="AZ790" i="5"/>
  <c r="BU790" i="5" s="1"/>
  <c r="AV363" i="5"/>
  <c r="BQ363" i="5" s="1"/>
  <c r="CA538" i="5"/>
  <c r="BM119" i="5"/>
  <c r="CA265" i="5"/>
  <c r="BB55" i="5"/>
  <c r="BW55" i="5" s="1"/>
  <c r="AV838" i="5"/>
  <c r="CB1002" i="5"/>
  <c r="BF444" i="5"/>
  <c r="CA444" i="5" s="1"/>
  <c r="CI257" i="5"/>
  <c r="CL257" i="5" s="1"/>
  <c r="AR257" i="5"/>
  <c r="BZ61" i="5"/>
  <c r="BH796" i="5"/>
  <c r="CC796" i="5" s="1"/>
  <c r="BQ677" i="5"/>
  <c r="BZ700" i="5"/>
  <c r="BV371" i="5"/>
  <c r="AS301" i="5"/>
  <c r="AT629" i="5"/>
  <c r="BO629" i="5" s="1"/>
  <c r="BB584" i="5"/>
  <c r="BW584" i="5" s="1"/>
  <c r="BC318" i="5"/>
  <c r="BT150" i="5"/>
  <c r="AU863" i="5"/>
  <c r="BP863" i="5" s="1"/>
  <c r="AS750" i="5"/>
  <c r="BN750" i="5" s="1"/>
  <c r="BI951" i="5"/>
  <c r="CD951" i="5" s="1"/>
  <c r="BO127" i="5"/>
  <c r="CA493" i="5"/>
  <c r="BE676" i="5"/>
  <c r="BZ676" i="5"/>
  <c r="BM23" i="5"/>
  <c r="BQ652" i="5"/>
  <c r="BY331" i="5"/>
  <c r="CC351" i="5"/>
  <c r="CF974" i="5"/>
  <c r="BY738" i="5"/>
  <c r="BU886" i="5"/>
  <c r="BF620" i="5"/>
  <c r="CA620" i="5"/>
  <c r="CA344" i="5"/>
  <c r="BN878" i="5"/>
  <c r="AS878" i="5"/>
  <c r="AX828" i="5"/>
  <c r="BS828" i="5" s="1"/>
  <c r="BV138" i="5"/>
  <c r="BI283" i="5"/>
  <c r="CD283" i="5" s="1"/>
  <c r="BG877" i="5"/>
  <c r="CB877" i="5" s="1"/>
  <c r="CF768" i="5"/>
  <c r="BC191" i="5"/>
  <c r="BX191" i="5" s="1"/>
  <c r="BI725" i="5"/>
  <c r="BB286" i="5"/>
  <c r="BS350" i="5"/>
  <c r="BD648" i="5"/>
  <c r="BY648" i="5" s="1"/>
  <c r="BP754" i="5"/>
  <c r="BA141" i="5"/>
  <c r="BV141" i="5"/>
  <c r="AW454" i="5"/>
  <c r="BR454" i="5" s="1"/>
  <c r="CE136" i="5"/>
  <c r="AV884" i="5"/>
  <c r="BQ884" i="5" s="1"/>
  <c r="BA204" i="5"/>
  <c r="BV204" i="5" s="1"/>
  <c r="BW439" i="5"/>
  <c r="BK151" i="5"/>
  <c r="CF151" i="5" s="1"/>
  <c r="BB141" i="5"/>
  <c r="BW141" i="5" s="1"/>
  <c r="BI860" i="5"/>
  <c r="CD860" i="5" s="1"/>
  <c r="BU260" i="5"/>
  <c r="BY952" i="5"/>
  <c r="BJ722" i="5"/>
  <c r="BQ419" i="5"/>
  <c r="BH843" i="5"/>
  <c r="CC843" i="5" s="1"/>
  <c r="BR395" i="5"/>
  <c r="CA368" i="5"/>
  <c r="BU137" i="5"/>
  <c r="AW574" i="5"/>
  <c r="BR574" i="5" s="1"/>
  <c r="BH422" i="5"/>
  <c r="CC422" i="5" s="1"/>
  <c r="BT765" i="5"/>
  <c r="BZ480" i="5"/>
  <c r="BE480" i="5"/>
  <c r="BH420" i="5"/>
  <c r="CC420" i="5" s="1"/>
  <c r="BV379" i="5"/>
  <c r="BQ382" i="5"/>
  <c r="BC597" i="5"/>
  <c r="BX597" i="5" s="1"/>
  <c r="BB275" i="5"/>
  <c r="BW275" i="5" s="1"/>
  <c r="BT177" i="5"/>
  <c r="BX785" i="5"/>
  <c r="BG658" i="5"/>
  <c r="CB658" i="5" s="1"/>
  <c r="AW774" i="5"/>
  <c r="BR774" i="5"/>
  <c r="BF236" i="5"/>
  <c r="CA236" i="5" s="1"/>
  <c r="BR801" i="5"/>
  <c r="BN1009" i="5"/>
  <c r="CD579" i="5"/>
  <c r="BQ339" i="5"/>
  <c r="BJ676" i="5"/>
  <c r="CE676" i="5" s="1"/>
  <c r="BU280" i="5"/>
  <c r="AT589" i="5"/>
  <c r="AT210" i="5"/>
  <c r="BO210" i="5" s="1"/>
  <c r="AT741" i="5"/>
  <c r="BO741" i="5" s="1"/>
  <c r="CB730" i="5"/>
  <c r="BU974" i="5"/>
  <c r="BQ263" i="5"/>
  <c r="CF874" i="5"/>
  <c r="BU144" i="5"/>
  <c r="BX615" i="5"/>
  <c r="BE1005" i="5"/>
  <c r="BZ1005" i="5"/>
  <c r="AT678" i="5"/>
  <c r="BO678" i="5" s="1"/>
  <c r="BW851" i="5"/>
  <c r="BM125" i="5"/>
  <c r="BK427" i="5"/>
  <c r="CF427" i="5" s="1"/>
  <c r="BX276" i="5"/>
  <c r="BT204" i="5"/>
  <c r="BK748" i="5"/>
  <c r="CF748" i="5"/>
  <c r="BT521" i="5"/>
  <c r="BR261" i="5"/>
  <c r="BA843" i="5"/>
  <c r="BV843" i="5"/>
  <c r="BT1014" i="5"/>
  <c r="CF389" i="5"/>
  <c r="AS981" i="5"/>
  <c r="BN981" i="5"/>
  <c r="BO441" i="5"/>
  <c r="BV863" i="5"/>
  <c r="BD986" i="5"/>
  <c r="BY986" i="5"/>
  <c r="BO486" i="5"/>
  <c r="AS83" i="5"/>
  <c r="BN83" i="5" s="1"/>
  <c r="BD900" i="5"/>
  <c r="BY900" i="5" s="1"/>
  <c r="BP928" i="5"/>
  <c r="AZ217" i="5"/>
  <c r="BU217" i="5"/>
  <c r="BB98" i="5"/>
  <c r="BW98" i="5"/>
  <c r="BM784" i="5"/>
  <c r="BB736" i="5"/>
  <c r="BW736" i="5" s="1"/>
  <c r="BU331" i="5"/>
  <c r="AZ331" i="5"/>
  <c r="BG250" i="5"/>
  <c r="CB250" i="5" s="1"/>
  <c r="BC955" i="5"/>
  <c r="BX955" i="5" s="1"/>
  <c r="AS542" i="5"/>
  <c r="BN542" i="5" s="1"/>
  <c r="AY741" i="5"/>
  <c r="BT741" i="5" s="1"/>
  <c r="BO35" i="5"/>
  <c r="BP262" i="5"/>
  <c r="CA687" i="5"/>
  <c r="BF687" i="5"/>
  <c r="BA575" i="5"/>
  <c r="BV575" i="5"/>
  <c r="AX217" i="5"/>
  <c r="BS217" i="5" s="1"/>
  <c r="CE818" i="5"/>
  <c r="BB859" i="5"/>
  <c r="BW859" i="5" s="1"/>
  <c r="BR647" i="5"/>
  <c r="CB557" i="5"/>
  <c r="BS185" i="5"/>
  <c r="AV446" i="5"/>
  <c r="BQ446" i="5" s="1"/>
  <c r="BU164" i="5"/>
  <c r="AW76" i="5"/>
  <c r="BR76" i="5" s="1"/>
  <c r="BH340" i="5"/>
  <c r="CC340" i="5" s="1"/>
  <c r="AY184" i="5"/>
  <c r="CC103" i="5"/>
  <c r="BT239" i="5"/>
  <c r="BP947" i="5"/>
  <c r="AW115" i="5"/>
  <c r="BR115" i="5" s="1"/>
  <c r="AY242" i="5"/>
  <c r="BT242" i="5" s="1"/>
  <c r="BS426" i="5"/>
  <c r="BN27" i="5"/>
  <c r="CE327" i="5"/>
  <c r="BV449" i="5"/>
  <c r="BO264" i="5"/>
  <c r="AT264" i="5"/>
  <c r="BF943" i="5"/>
  <c r="CA943" i="5" s="1"/>
  <c r="BT380" i="5"/>
  <c r="AY380" i="5"/>
  <c r="BZ73" i="5"/>
  <c r="CB357" i="5"/>
  <c r="BT443" i="5"/>
  <c r="BS774" i="5"/>
  <c r="BC928" i="5"/>
  <c r="BX928" i="5" s="1"/>
  <c r="BV782" i="5"/>
  <c r="BR545" i="5"/>
  <c r="AW545" i="5"/>
  <c r="BT320" i="5"/>
  <c r="AR43" i="5"/>
  <c r="BM43" i="5" s="1"/>
  <c r="BJ808" i="5"/>
  <c r="CE808" i="5" s="1"/>
  <c r="BD523" i="5"/>
  <c r="BY523" i="5" s="1"/>
  <c r="BM517" i="5"/>
  <c r="CD40" i="5"/>
  <c r="BM682" i="5"/>
  <c r="BO770" i="5"/>
  <c r="BR188" i="5"/>
  <c r="AR513" i="5"/>
  <c r="BR82" i="5"/>
  <c r="BT181" i="5"/>
  <c r="BS868" i="5"/>
  <c r="BY327" i="5"/>
  <c r="BU367" i="5"/>
  <c r="AZ367" i="5"/>
  <c r="BM356" i="5"/>
  <c r="BU706" i="5"/>
  <c r="BF352" i="5"/>
  <c r="BQ808" i="5"/>
  <c r="CB486" i="5"/>
  <c r="AR99" i="5"/>
  <c r="BM99" i="5" s="1"/>
  <c r="BP544" i="5"/>
  <c r="BU948" i="5"/>
  <c r="BN966" i="5"/>
  <c r="BW571" i="5"/>
  <c r="BJ28" i="5"/>
  <c r="CE28" i="5" s="1"/>
  <c r="BK116" i="5"/>
  <c r="CF116" i="5" s="1"/>
  <c r="CE671" i="5"/>
  <c r="BY400" i="5"/>
  <c r="BA863" i="5"/>
  <c r="BK32" i="5"/>
  <c r="CF32" i="5"/>
  <c r="BE803" i="5"/>
  <c r="BZ803" i="5" s="1"/>
  <c r="AS148" i="5"/>
  <c r="BN148" i="5" s="1"/>
  <c r="AV655" i="5"/>
  <c r="BQ655" i="5"/>
  <c r="BP433" i="5"/>
  <c r="CC756" i="5"/>
  <c r="AT845" i="5"/>
  <c r="BO845" i="5" s="1"/>
  <c r="BP618" i="5"/>
  <c r="BZ821" i="5"/>
  <c r="BD822" i="5"/>
  <c r="BQ546" i="5"/>
  <c r="AW1006" i="5"/>
  <c r="BR1006" i="5"/>
  <c r="BQ806" i="5"/>
  <c r="CD771" i="5"/>
  <c r="BO32" i="5"/>
  <c r="AT32" i="5"/>
  <c r="AY162" i="5"/>
  <c r="BT162" i="5" s="1"/>
  <c r="CB1001" i="5"/>
  <c r="AX824" i="5"/>
  <c r="AW68" i="5"/>
  <c r="BR68" i="5" s="1"/>
  <c r="AV769" i="5"/>
  <c r="BQ769" i="5" s="1"/>
  <c r="BT145" i="5"/>
  <c r="BS134" i="5"/>
  <c r="BE846" i="5"/>
  <c r="BZ846" i="5" s="1"/>
  <c r="BC971" i="5"/>
  <c r="BX971" i="5" s="1"/>
  <c r="BJ432" i="5"/>
  <c r="CE432" i="5" s="1"/>
  <c r="BH419" i="5"/>
  <c r="CC419" i="5" s="1"/>
  <c r="BG412" i="5"/>
  <c r="CB412" i="5" s="1"/>
  <c r="BC73" i="5"/>
  <c r="BX73" i="5" s="1"/>
  <c r="AV97" i="5"/>
  <c r="BQ97" i="5" s="1"/>
  <c r="BD892" i="5"/>
  <c r="BY892" i="5" s="1"/>
  <c r="BX98" i="5"/>
  <c r="AW60" i="5"/>
  <c r="BR60" i="5"/>
  <c r="CE940" i="5"/>
  <c r="BJ940" i="5"/>
  <c r="BO492" i="5"/>
  <c r="CD94" i="5"/>
  <c r="AW209" i="5"/>
  <c r="BR209" i="5" s="1"/>
  <c r="AS602" i="5"/>
  <c r="BN602" i="5"/>
  <c r="AW905" i="5"/>
  <c r="BR905" i="5" s="1"/>
  <c r="AY261" i="5"/>
  <c r="BT261" i="5"/>
  <c r="AZ742" i="5"/>
  <c r="BU742" i="5" s="1"/>
  <c r="BB706" i="5"/>
  <c r="BW706" i="5"/>
  <c r="BY103" i="5"/>
  <c r="AS1002" i="5"/>
  <c r="BN1002" i="5" s="1"/>
  <c r="BT523" i="5"/>
  <c r="BW486" i="5"/>
  <c r="BV770" i="5"/>
  <c r="BJ272" i="5"/>
  <c r="CE272" i="5" s="1"/>
  <c r="CA748" i="5"/>
  <c r="CA717" i="5"/>
  <c r="BB551" i="5"/>
  <c r="BW551" i="5" s="1"/>
  <c r="AU250" i="5"/>
  <c r="BP250" i="5" s="1"/>
  <c r="AS299" i="5"/>
  <c r="BN299" i="5" s="1"/>
  <c r="BB492" i="5"/>
  <c r="BW492" i="5" s="1"/>
  <c r="AW286" i="5"/>
  <c r="BR286" i="5"/>
  <c r="BG140" i="5"/>
  <c r="CB140" i="5" s="1"/>
  <c r="BR650" i="5"/>
  <c r="BV898" i="5"/>
  <c r="BR969" i="5"/>
  <c r="BX312" i="5"/>
  <c r="AW802" i="5"/>
  <c r="BR802" i="5" s="1"/>
  <c r="AV1012" i="5"/>
  <c r="BQ1012" i="5" s="1"/>
  <c r="BY420" i="5"/>
  <c r="CF645" i="5"/>
  <c r="BA668" i="5"/>
  <c r="BV668" i="5" s="1"/>
  <c r="AV637" i="5"/>
  <c r="BQ637" i="5" s="1"/>
  <c r="CB621" i="5"/>
  <c r="AT316" i="5"/>
  <c r="BO316" i="5" s="1"/>
  <c r="BE836" i="5"/>
  <c r="BZ836" i="5" s="1"/>
  <c r="BT928" i="5"/>
  <c r="AY928" i="5"/>
  <c r="BV78" i="5"/>
  <c r="BK109" i="5"/>
  <c r="CF109" i="5"/>
  <c r="BX157" i="5"/>
  <c r="AZ394" i="5"/>
  <c r="BU394" i="5" s="1"/>
  <c r="AT90" i="5"/>
  <c r="BO90" i="5" s="1"/>
  <c r="CB739" i="5"/>
  <c r="BG739" i="5"/>
  <c r="BA674" i="5"/>
  <c r="BV674" i="5" s="1"/>
  <c r="BY334" i="5"/>
  <c r="BD334" i="5"/>
  <c r="BV808" i="5"/>
  <c r="CI377" i="5"/>
  <c r="CL377" i="5" s="1"/>
  <c r="AV742" i="5"/>
  <c r="BQ742" i="5" s="1"/>
  <c r="AV311" i="5"/>
  <c r="BQ311" i="5" s="1"/>
  <c r="CD642" i="5"/>
  <c r="AS744" i="5"/>
  <c r="BN744" i="5"/>
  <c r="BK821" i="5"/>
  <c r="CF821" i="5" s="1"/>
  <c r="AU844" i="5"/>
  <c r="BP844" i="5" s="1"/>
  <c r="BN238" i="5"/>
  <c r="AS238" i="5"/>
  <c r="BQ262" i="5"/>
  <c r="BC418" i="5"/>
  <c r="BX418" i="5" s="1"/>
  <c r="BC550" i="5"/>
  <c r="BX550" i="5" s="1"/>
  <c r="BI923" i="5"/>
  <c r="CD923" i="5" s="1"/>
  <c r="AU852" i="5"/>
  <c r="BS51" i="5"/>
  <c r="AZ706" i="5"/>
  <c r="BI667" i="5"/>
  <c r="CD667" i="5" s="1"/>
  <c r="BG23" i="5"/>
  <c r="CB23" i="5" s="1"/>
  <c r="AT769" i="5"/>
  <c r="BO769" i="5" s="1"/>
  <c r="BM670" i="5"/>
  <c r="BY463" i="5"/>
  <c r="AU544" i="5"/>
  <c r="BI282" i="5"/>
  <c r="CD282" i="5" s="1"/>
  <c r="AZ813" i="5"/>
  <c r="BU813" i="5" s="1"/>
  <c r="CF306" i="5"/>
  <c r="BP46" i="5"/>
  <c r="BU867" i="5"/>
  <c r="BK571" i="5"/>
  <c r="CF571" i="5" s="1"/>
  <c r="CF1006" i="5"/>
  <c r="BD63" i="5"/>
  <c r="BY63" i="5"/>
  <c r="AR786" i="5"/>
  <c r="BM786" i="5"/>
  <c r="BA160" i="5"/>
  <c r="BV160" i="5" s="1"/>
  <c r="BC718" i="5"/>
  <c r="BX718" i="5" s="1"/>
  <c r="BB955" i="5"/>
  <c r="BW955" i="5" s="1"/>
  <c r="BF871" i="5"/>
  <c r="CA871" i="5"/>
  <c r="BO459" i="5"/>
  <c r="BH785" i="5"/>
  <c r="CC785" i="5" s="1"/>
  <c r="BS78" i="5"/>
  <c r="AV749" i="5"/>
  <c r="BQ749" i="5" s="1"/>
  <c r="BX788" i="5"/>
  <c r="BN749" i="5"/>
  <c r="BS952" i="5"/>
  <c r="BO91" i="5"/>
  <c r="CC92" i="5"/>
  <c r="CA937" i="5"/>
  <c r="BV945" i="5"/>
  <c r="CF504" i="5"/>
  <c r="BK504" i="5"/>
  <c r="BS60" i="5"/>
  <c r="BS224" i="5"/>
  <c r="BS29" i="5"/>
  <c r="AY952" i="5"/>
  <c r="BT952" i="5" s="1"/>
  <c r="BI453" i="5"/>
  <c r="CD453" i="5"/>
  <c r="BP944" i="5"/>
  <c r="BB83" i="5"/>
  <c r="BW83" i="5" s="1"/>
  <c r="BZ955" i="5"/>
  <c r="AX688" i="5"/>
  <c r="BS688" i="5" s="1"/>
  <c r="AT342" i="5"/>
  <c r="BO342" i="5" s="1"/>
  <c r="BF717" i="5"/>
  <c r="AS563" i="5"/>
  <c r="BN563" i="5" s="1"/>
  <c r="AS105" i="5"/>
  <c r="BN105" i="5" s="1"/>
  <c r="BH956" i="5"/>
  <c r="CC956" i="5" s="1"/>
  <c r="BK529" i="5"/>
  <c r="CF529" i="5" s="1"/>
  <c r="CF949" i="5"/>
  <c r="CD287" i="5"/>
  <c r="BR237" i="5"/>
  <c r="BM478" i="5"/>
  <c r="BJ655" i="5"/>
  <c r="CE655" i="5" s="1"/>
  <c r="BX44" i="5"/>
  <c r="AW948" i="5"/>
  <c r="BR948" i="5" s="1"/>
  <c r="BC650" i="5"/>
  <c r="BX650" i="5" s="1"/>
  <c r="AW452" i="5"/>
  <c r="BR452" i="5" s="1"/>
  <c r="BH870" i="5"/>
  <c r="CC870" i="5" s="1"/>
  <c r="CF712" i="5"/>
  <c r="BK712" i="5"/>
  <c r="BS613" i="5"/>
  <c r="BX777" i="5"/>
  <c r="AU569" i="5"/>
  <c r="BP569" i="5" s="1"/>
  <c r="BI607" i="5"/>
  <c r="CD607" i="5" s="1"/>
  <c r="AW755" i="5"/>
  <c r="BR755" i="5" s="1"/>
  <c r="BI117" i="5"/>
  <c r="CD117" i="5"/>
  <c r="BS621" i="5"/>
  <c r="AX621" i="5"/>
  <c r="BT622" i="5"/>
  <c r="BJ849" i="5"/>
  <c r="CE849" i="5" s="1"/>
  <c r="AR407" i="5"/>
  <c r="BM407" i="5" s="1"/>
  <c r="CA900" i="5"/>
  <c r="CD42" i="5"/>
  <c r="CF733" i="5"/>
  <c r="CE675" i="5"/>
  <c r="BE953" i="5"/>
  <c r="BZ953" i="5" s="1"/>
  <c r="AZ693" i="5"/>
  <c r="BU693" i="5" s="1"/>
  <c r="BS146" i="5"/>
  <c r="BC43" i="5"/>
  <c r="AX103" i="5"/>
  <c r="BS103" i="5" s="1"/>
  <c r="BQ37" i="5"/>
  <c r="BW421" i="5"/>
  <c r="BH431" i="5"/>
  <c r="CC431" i="5" s="1"/>
  <c r="AW955" i="5"/>
  <c r="BR955" i="5" s="1"/>
  <c r="AR242" i="5"/>
  <c r="BM242" i="5" s="1"/>
  <c r="CB396" i="5"/>
  <c r="BH1016" i="5"/>
  <c r="CC1016" i="5"/>
  <c r="BX665" i="5"/>
  <c r="BS911" i="5"/>
  <c r="AU979" i="5"/>
  <c r="BP979" i="5" s="1"/>
  <c r="BO713" i="5"/>
  <c r="AV566" i="5"/>
  <c r="BC122" i="5"/>
  <c r="BX122" i="5" s="1"/>
  <c r="BN133" i="5"/>
  <c r="BP106" i="5"/>
  <c r="CF398" i="5"/>
  <c r="AW120" i="5"/>
  <c r="BR120" i="5" s="1"/>
  <c r="BQ136" i="5"/>
  <c r="BV990" i="5"/>
  <c r="BA990" i="5"/>
  <c r="AR297" i="5"/>
  <c r="BM297" i="5" s="1"/>
  <c r="BK688" i="5"/>
  <c r="AR670" i="5"/>
  <c r="BA559" i="5"/>
  <c r="BV559" i="5"/>
  <c r="BA535" i="5"/>
  <c r="BV535" i="5" s="1"/>
  <c r="BA468" i="5"/>
  <c r="BV468" i="5" s="1"/>
  <c r="BR221" i="5"/>
  <c r="AS865" i="5"/>
  <c r="BN865" i="5" s="1"/>
  <c r="AZ555" i="5"/>
  <c r="BU555" i="5" s="1"/>
  <c r="BE712" i="5"/>
  <c r="BZ712" i="5" s="1"/>
  <c r="BB313" i="5"/>
  <c r="BW313" i="5" s="1"/>
  <c r="CF816" i="5"/>
  <c r="BA21" i="5"/>
  <c r="BV21" i="5" s="1"/>
  <c r="AT433" i="5"/>
  <c r="BO433" i="5" s="1"/>
  <c r="CC667" i="5"/>
  <c r="BX336" i="5"/>
  <c r="AV833" i="5"/>
  <c r="BQ833" i="5" s="1"/>
  <c r="BT136" i="5"/>
  <c r="BE533" i="5"/>
  <c r="BZ533" i="5" s="1"/>
  <c r="BK278" i="5"/>
  <c r="CF278" i="5" s="1"/>
  <c r="AZ195" i="5"/>
  <c r="BU195" i="5" s="1"/>
  <c r="BR248" i="5"/>
  <c r="BZ52" i="5"/>
  <c r="BO566" i="5"/>
  <c r="AT701" i="5"/>
  <c r="BO701" i="5" s="1"/>
  <c r="BB133" i="5"/>
  <c r="BW133" i="5" s="1"/>
  <c r="BP533" i="5"/>
  <c r="BN741" i="5"/>
  <c r="CB392" i="5"/>
  <c r="BY292" i="5"/>
  <c r="BO497" i="5"/>
  <c r="BP437" i="5"/>
  <c r="CI603" i="5"/>
  <c r="CL603" i="5" s="1"/>
  <c r="BY134" i="5"/>
  <c r="BW792" i="5"/>
  <c r="CD378" i="5"/>
  <c r="BU590" i="5"/>
  <c r="CI878" i="5"/>
  <c r="CL878" i="5" s="1"/>
  <c r="BP716" i="5"/>
  <c r="BQ802" i="5"/>
  <c r="CB697" i="5"/>
  <c r="BQ879" i="5"/>
  <c r="BZ117" i="5"/>
  <c r="CI232" i="5"/>
  <c r="CL232" i="5" s="1"/>
  <c r="CC743" i="5"/>
  <c r="BQ498" i="5"/>
  <c r="BQ648" i="5"/>
  <c r="BS1017" i="5"/>
  <c r="BS646" i="5"/>
  <c r="BS863" i="5"/>
  <c r="BY318" i="5"/>
  <c r="CI1007" i="5"/>
  <c r="CL1007" i="5" s="1"/>
  <c r="BT585" i="5"/>
  <c r="CE810" i="5"/>
  <c r="CI451" i="5"/>
  <c r="CL451" i="5" s="1"/>
  <c r="BU289" i="5"/>
  <c r="CD67" i="5"/>
  <c r="CD61" i="5"/>
  <c r="BX242" i="5"/>
  <c r="CE302" i="5"/>
  <c r="BW895" i="5"/>
  <c r="BP392" i="5"/>
  <c r="BO738" i="5"/>
  <c r="AV886" i="5"/>
  <c r="BQ886" i="5" s="1"/>
  <c r="BA20" i="5"/>
  <c r="BV20" i="5" s="1"/>
  <c r="BS419" i="5"/>
  <c r="BS949" i="5"/>
  <c r="BN480" i="5"/>
  <c r="BW556" i="5"/>
  <c r="BW931" i="5"/>
  <c r="BS623" i="5"/>
  <c r="BS397" i="5"/>
  <c r="BH924" i="5"/>
  <c r="CC924" i="5"/>
  <c r="BN576" i="5"/>
  <c r="BJ836" i="5"/>
  <c r="CE836" i="5" s="1"/>
  <c r="BQ619" i="5"/>
  <c r="BZ600" i="5"/>
  <c r="BS324" i="5"/>
  <c r="AY281" i="5"/>
  <c r="BT281" i="5" s="1"/>
  <c r="BW517" i="5"/>
  <c r="BK70" i="5"/>
  <c r="CF70" i="5" s="1"/>
  <c r="BX50" i="5"/>
  <c r="CE96" i="5"/>
  <c r="BH424" i="5"/>
  <c r="CC424" i="5"/>
  <c r="BI302" i="5"/>
  <c r="CD302" i="5" s="1"/>
  <c r="CE124" i="5"/>
  <c r="AX766" i="5"/>
  <c r="BS766" i="5" s="1"/>
  <c r="BP980" i="5"/>
  <c r="CA700" i="5"/>
  <c r="BJ469" i="5"/>
  <c r="CE469" i="5" s="1"/>
  <c r="CE144" i="5"/>
  <c r="CA195" i="5"/>
  <c r="BR228" i="5"/>
  <c r="CB969" i="5"/>
  <c r="BM1013" i="5"/>
  <c r="BF984" i="5"/>
  <c r="CA984" i="5" s="1"/>
  <c r="AR436" i="5"/>
  <c r="BM436" i="5"/>
  <c r="BS127" i="5"/>
  <c r="CE711" i="5"/>
  <c r="BV467" i="5"/>
  <c r="BD505" i="5"/>
  <c r="BY505" i="5" s="1"/>
  <c r="BV812" i="5"/>
  <c r="BT45" i="5"/>
  <c r="CD662" i="5"/>
  <c r="BD191" i="5"/>
  <c r="BY191" i="5" s="1"/>
  <c r="CB786" i="5"/>
  <c r="CA989" i="5"/>
  <c r="BB137" i="5"/>
  <c r="BW137" i="5" s="1"/>
  <c r="BC156" i="5"/>
  <c r="BX156" i="5" s="1"/>
  <c r="AX576" i="5"/>
  <c r="BS576" i="5"/>
  <c r="BD202" i="5"/>
  <c r="BY202" i="5" s="1"/>
  <c r="BY425" i="5"/>
  <c r="BW902" i="5"/>
  <c r="AW421" i="5"/>
  <c r="BR421" i="5"/>
  <c r="AT29" i="5"/>
  <c r="BO29" i="5" s="1"/>
  <c r="CB426" i="5"/>
  <c r="BJ27" i="5"/>
  <c r="CE27" i="5" s="1"/>
  <c r="AS655" i="5"/>
  <c r="BN655" i="5" s="1"/>
  <c r="AV384" i="5"/>
  <c r="BQ384" i="5" s="1"/>
  <c r="BT465" i="5"/>
  <c r="BQ987" i="5"/>
  <c r="BN520" i="5"/>
  <c r="BD273" i="5"/>
  <c r="BY273" i="5" s="1"/>
  <c r="CE624" i="5"/>
  <c r="CB582" i="5"/>
  <c r="CI549" i="5"/>
  <c r="CL549" i="5" s="1"/>
  <c r="BS751" i="5"/>
  <c r="AZ886" i="5"/>
  <c r="BS383" i="5"/>
  <c r="BS223" i="5"/>
  <c r="BA181" i="5"/>
  <c r="CD101" i="5"/>
  <c r="BA299" i="5"/>
  <c r="BV299" i="5" s="1"/>
  <c r="BQ736" i="5"/>
  <c r="BU599" i="5"/>
  <c r="BW456" i="5"/>
  <c r="AT487" i="5"/>
  <c r="BO487" i="5" s="1"/>
  <c r="BI287" i="5"/>
  <c r="CE644" i="5"/>
  <c r="AU195" i="5"/>
  <c r="BP195" i="5" s="1"/>
  <c r="CC418" i="5"/>
  <c r="AV1003" i="5"/>
  <c r="BQ1003" i="5" s="1"/>
  <c r="AR429" i="5"/>
  <c r="BM429" i="5" s="1"/>
  <c r="BZ304" i="5"/>
  <c r="BS104" i="5"/>
  <c r="BN464" i="5"/>
  <c r="CD813" i="5"/>
  <c r="AV802" i="5"/>
  <c r="BZ248" i="5"/>
  <c r="BR975" i="5"/>
  <c r="CF673" i="5"/>
  <c r="CC705" i="5"/>
  <c r="BT777" i="5"/>
  <c r="BQ127" i="5"/>
  <c r="AV382" i="5"/>
  <c r="BT985" i="5"/>
  <c r="CI752" i="5"/>
  <c r="CL752" i="5" s="1"/>
  <c r="BY376" i="5"/>
  <c r="BP21" i="5"/>
  <c r="BT639" i="5"/>
  <c r="BP362" i="5"/>
  <c r="BH547" i="5"/>
  <c r="CC547" i="5" s="1"/>
  <c r="CF557" i="5"/>
  <c r="AW801" i="5"/>
  <c r="BR651" i="5"/>
  <c r="BY168" i="5"/>
  <c r="BH119" i="5"/>
  <c r="CC119" i="5" s="1"/>
  <c r="BN972" i="5"/>
  <c r="CI581" i="5"/>
  <c r="CL581" i="5" s="1"/>
  <c r="BQ48" i="5"/>
  <c r="BQ364" i="5"/>
  <c r="BR84" i="5"/>
  <c r="BR536" i="5"/>
  <c r="AX863" i="5"/>
  <c r="CA280" i="5"/>
  <c r="BU215" i="5"/>
  <c r="BU180" i="5"/>
  <c r="BZ410" i="5"/>
  <c r="BP481" i="5"/>
  <c r="BX916" i="5"/>
  <c r="CD171" i="5"/>
  <c r="BR1002" i="5"/>
  <c r="CE70" i="5"/>
  <c r="BU239" i="5"/>
  <c r="BO297" i="5"/>
  <c r="CC308" i="5"/>
  <c r="AZ559" i="5"/>
  <c r="BU559" i="5" s="1"/>
  <c r="BP463" i="5"/>
  <c r="BQ499" i="5"/>
  <c r="CA383" i="5"/>
  <c r="BG101" i="5"/>
  <c r="CB101" i="5" s="1"/>
  <c r="BX30" i="5"/>
  <c r="BM535" i="5"/>
  <c r="BX660" i="5"/>
  <c r="BY908" i="5"/>
  <c r="BF287" i="5"/>
  <c r="CA287" i="5" s="1"/>
  <c r="BH878" i="5"/>
  <c r="CC878" i="5" s="1"/>
  <c r="BE703" i="5"/>
  <c r="BZ703" i="5" s="1"/>
  <c r="CF852" i="5"/>
  <c r="CF873" i="5"/>
  <c r="CD606" i="5"/>
  <c r="BT450" i="5"/>
  <c r="BZ978" i="5"/>
  <c r="BN777" i="5"/>
  <c r="BU477" i="5"/>
  <c r="BV561" i="5"/>
  <c r="AR356" i="5"/>
  <c r="BU271" i="5"/>
  <c r="BP266" i="5"/>
  <c r="BC740" i="5"/>
  <c r="BX740" i="5" s="1"/>
  <c r="CA212" i="5"/>
  <c r="BJ993" i="5"/>
  <c r="CE993" i="5"/>
  <c r="BQ42" i="5"/>
  <c r="CB568" i="5"/>
  <c r="BB963" i="5"/>
  <c r="BW963" i="5" s="1"/>
  <c r="AS906" i="5"/>
  <c r="BN906" i="5" s="1"/>
  <c r="CD360" i="5"/>
  <c r="BU690" i="5"/>
  <c r="BY881" i="5"/>
  <c r="BK309" i="5"/>
  <c r="CF309" i="5" s="1"/>
  <c r="CA465" i="5"/>
  <c r="AW682" i="5"/>
  <c r="BR682" i="5" s="1"/>
  <c r="CC770" i="5"/>
  <c r="AY722" i="5"/>
  <c r="BT722" i="5" s="1"/>
  <c r="BK960" i="5"/>
  <c r="CF960" i="5" s="1"/>
  <c r="AY158" i="5"/>
  <c r="BT158" i="5"/>
  <c r="CA411" i="5"/>
  <c r="BT566" i="5"/>
  <c r="AU701" i="5"/>
  <c r="BP701" i="5" s="1"/>
  <c r="BW522" i="5"/>
  <c r="AX127" i="5"/>
  <c r="BD133" i="5"/>
  <c r="BY133" i="5" s="1"/>
  <c r="CE511" i="5"/>
  <c r="BX107" i="5"/>
  <c r="BU466" i="5"/>
  <c r="BY539" i="5"/>
  <c r="BI353" i="5"/>
  <c r="CD353" i="5" s="1"/>
  <c r="BG42" i="5"/>
  <c r="CB42" i="5" s="1"/>
  <c r="BW1015" i="5"/>
  <c r="BV508" i="5"/>
  <c r="BO648" i="5"/>
  <c r="BO66" i="5"/>
  <c r="BZ920" i="5"/>
  <c r="BI148" i="5"/>
  <c r="CD148" i="5"/>
  <c r="BU53" i="5"/>
  <c r="BV767" i="5"/>
  <c r="BY513" i="5"/>
  <c r="CB883" i="5"/>
  <c r="BP571" i="5"/>
  <c r="BS107" i="5"/>
  <c r="AY963" i="5"/>
  <c r="BT963" i="5"/>
  <c r="CA125" i="5"/>
  <c r="BF125" i="5"/>
  <c r="BH135" i="5"/>
  <c r="CC135" i="5" s="1"/>
  <c r="BX217" i="5"/>
  <c r="BR607" i="5"/>
  <c r="BC31" i="5"/>
  <c r="BX31" i="5" s="1"/>
  <c r="BI324" i="5"/>
  <c r="CD324" i="5"/>
  <c r="BI309" i="5"/>
  <c r="CD309" i="5" s="1"/>
  <c r="AY465" i="5"/>
  <c r="BP435" i="5"/>
  <c r="BT744" i="5"/>
  <c r="CB442" i="5"/>
  <c r="AR188" i="5"/>
  <c r="BM188" i="5" s="1"/>
  <c r="CA396" i="5"/>
  <c r="BJ624" i="5"/>
  <c r="CI263" i="5"/>
  <c r="CL263" i="5" s="1"/>
  <c r="BO499" i="5"/>
  <c r="BQ660" i="5"/>
  <c r="BY399" i="5"/>
  <c r="BR409" i="5"/>
  <c r="BS296" i="5"/>
  <c r="CE788" i="5"/>
  <c r="BY865" i="5"/>
  <c r="BV815" i="5"/>
  <c r="BK197" i="5"/>
  <c r="CF197" i="5" s="1"/>
  <c r="BN716" i="5"/>
  <c r="CD251" i="5"/>
  <c r="CC457" i="5"/>
  <c r="BY747" i="5"/>
  <c r="BK673" i="5"/>
  <c r="BH705" i="5"/>
  <c r="BU51" i="5"/>
  <c r="BS976" i="5"/>
  <c r="BY511" i="5"/>
  <c r="CE539" i="5"/>
  <c r="BY967" i="5"/>
  <c r="CD505" i="5"/>
  <c r="AU21" i="5"/>
  <c r="AY639" i="5"/>
  <c r="BR155" i="5"/>
  <c r="BY957" i="5"/>
  <c r="BX218" i="5"/>
  <c r="BK809" i="5"/>
  <c r="CF809" i="5" s="1"/>
  <c r="BW425" i="5"/>
  <c r="AW84" i="5"/>
  <c r="BT290" i="5"/>
  <c r="BT153" i="5"/>
  <c r="CF810" i="5"/>
  <c r="BF767" i="5"/>
  <c r="CA767" i="5" s="1"/>
  <c r="CI714" i="5"/>
  <c r="CL714" i="5" s="1"/>
  <c r="AW96" i="5"/>
  <c r="BR96" i="5" s="1"/>
  <c r="BQ839" i="5"/>
  <c r="BX871" i="5"/>
  <c r="CB980" i="5"/>
  <c r="CE492" i="5"/>
  <c r="BZ599" i="5"/>
  <c r="CF369" i="5"/>
  <c r="BX1003" i="5"/>
  <c r="BO480" i="5"/>
  <c r="BV716" i="5"/>
  <c r="BY300" i="5"/>
  <c r="CF846" i="5"/>
  <c r="CD516" i="5"/>
  <c r="BU214" i="5"/>
  <c r="BW705" i="5"/>
  <c r="CA345" i="5"/>
  <c r="CA306" i="5"/>
  <c r="BJ668" i="5"/>
  <c r="BT924" i="5"/>
  <c r="BO988" i="5"/>
  <c r="CB996" i="5"/>
  <c r="BQ740" i="5"/>
  <c r="CB337" i="5"/>
  <c r="CD348" i="5"/>
  <c r="BE153" i="5"/>
  <c r="BZ153" i="5" s="1"/>
  <c r="CC1007" i="5"/>
  <c r="CB178" i="5"/>
  <c r="CI218" i="5"/>
  <c r="CL218" i="5" s="1"/>
  <c r="CE953" i="5"/>
  <c r="CB641" i="5"/>
  <c r="AX108" i="5"/>
  <c r="BS108" i="5" s="1"/>
  <c r="AZ595" i="5"/>
  <c r="BU595" i="5" s="1"/>
  <c r="CA578" i="5"/>
  <c r="BI432" i="5"/>
  <c r="CD432" i="5" s="1"/>
  <c r="CD442" i="5"/>
  <c r="AU100" i="5"/>
  <c r="BP100" i="5"/>
  <c r="BS659" i="5"/>
  <c r="BG946" i="5"/>
  <c r="CB946" i="5" s="1"/>
  <c r="BG91" i="5"/>
  <c r="CB91" i="5" s="1"/>
  <c r="BV194" i="5"/>
  <c r="BS1011" i="5"/>
  <c r="BW325" i="5"/>
  <c r="BQ822" i="5"/>
  <c r="CA24" i="5"/>
  <c r="BT615" i="5"/>
  <c r="BT975" i="5"/>
  <c r="BV943" i="5"/>
  <c r="AR516" i="5"/>
  <c r="BM516" i="5" s="1"/>
  <c r="BS757" i="5"/>
  <c r="BV611" i="5"/>
  <c r="CD909" i="5"/>
  <c r="AW89" i="5"/>
  <c r="BR89" i="5" s="1"/>
  <c r="CC629" i="5"/>
  <c r="BR928" i="5"/>
  <c r="AU417" i="5"/>
  <c r="BP417" i="5" s="1"/>
  <c r="AY782" i="5"/>
  <c r="BT782" i="5" s="1"/>
  <c r="BX953" i="5"/>
  <c r="CF451" i="5"/>
  <c r="BF904" i="5"/>
  <c r="CA904" i="5" s="1"/>
  <c r="AS595" i="5"/>
  <c r="BN595" i="5" s="1"/>
  <c r="BD435" i="5"/>
  <c r="BY435" i="5" s="1"/>
  <c r="CF302" i="5"/>
  <c r="BK716" i="5"/>
  <c r="CF716" i="5"/>
  <c r="AS213" i="5"/>
  <c r="BN213" i="5" s="1"/>
  <c r="AW218" i="5"/>
  <c r="BR218" i="5" s="1"/>
  <c r="BX503" i="5"/>
  <c r="AS433" i="5"/>
  <c r="BN433" i="5" s="1"/>
  <c r="BN877" i="5"/>
  <c r="BA200" i="5"/>
  <c r="BV200" i="5"/>
  <c r="BM995" i="5"/>
  <c r="CC261" i="5"/>
  <c r="BU314" i="5"/>
  <c r="CB526" i="5"/>
  <c r="BW966" i="5"/>
  <c r="BT927" i="5"/>
  <c r="BZ95" i="5"/>
  <c r="BC467" i="5"/>
  <c r="BX467" i="5" s="1"/>
  <c r="AS505" i="5"/>
  <c r="BN505" i="5"/>
  <c r="CB639" i="5"/>
  <c r="CC812" i="5"/>
  <c r="BS199" i="5"/>
  <c r="BU671" i="5"/>
  <c r="CE239" i="5"/>
  <c r="AZ991" i="5"/>
  <c r="BU991" i="5" s="1"/>
  <c r="BU240" i="5"/>
  <c r="AT299" i="5"/>
  <c r="BB911" i="5"/>
  <c r="BW911" i="5" s="1"/>
  <c r="AS77" i="5"/>
  <c r="BN77" i="5"/>
  <c r="BC798" i="5"/>
  <c r="BX798" i="5" s="1"/>
  <c r="BT249" i="5"/>
  <c r="CE922" i="5"/>
  <c r="CA931" i="5"/>
  <c r="BT173" i="5"/>
  <c r="BI897" i="5"/>
  <c r="CD897" i="5" s="1"/>
  <c r="BM375" i="5"/>
  <c r="AZ743" i="5"/>
  <c r="BU743" i="5" s="1"/>
  <c r="BN568" i="5"/>
  <c r="BZ801" i="5"/>
  <c r="BB218" i="5"/>
  <c r="BW218" i="5" s="1"/>
  <c r="CF782" i="5"/>
  <c r="BR150" i="5"/>
  <c r="BY920" i="5"/>
  <c r="CA417" i="5"/>
  <c r="CD410" i="5"/>
  <c r="BW120" i="5"/>
  <c r="BU341" i="5"/>
  <c r="BQ431" i="5"/>
  <c r="AZ61" i="5"/>
  <c r="BU61" i="5" s="1"/>
  <c r="CC609" i="5"/>
  <c r="BW700" i="5"/>
  <c r="BD494" i="5"/>
  <c r="BY494" i="5"/>
  <c r="CC1014" i="5"/>
  <c r="BQ304" i="5"/>
  <c r="BX235" i="5"/>
  <c r="CE362" i="5"/>
  <c r="BM854" i="5"/>
  <c r="BP84" i="5"/>
  <c r="AW791" i="5"/>
  <c r="BR791" i="5" s="1"/>
  <c r="BZ522" i="5"/>
  <c r="BG533" i="5"/>
  <c r="CB533" i="5" s="1"/>
  <c r="BH615" i="5"/>
  <c r="CC615" i="5" s="1"/>
  <c r="BZ1010" i="5"/>
  <c r="CI955" i="5"/>
  <c r="CL955" i="5" s="1"/>
  <c r="BZ789" i="5"/>
  <c r="BW578" i="5"/>
  <c r="BN332" i="5"/>
  <c r="CF513" i="5"/>
  <c r="CD519" i="5"/>
  <c r="CI980" i="5"/>
  <c r="CL980" i="5" s="1"/>
  <c r="BM238" i="5"/>
  <c r="BN634" i="5"/>
  <c r="CD304" i="5"/>
  <c r="BM828" i="5"/>
  <c r="BZ950" i="5"/>
  <c r="CE138" i="5"/>
  <c r="BO457" i="5"/>
  <c r="BZ330" i="5"/>
  <c r="CC699" i="5"/>
  <c r="BR613" i="5"/>
  <c r="CA477" i="5"/>
  <c r="CI343" i="5"/>
  <c r="CL343" i="5" s="1"/>
  <c r="BX537" i="5"/>
  <c r="BR586" i="5"/>
  <c r="BO235" i="5"/>
  <c r="BS568" i="5"/>
  <c r="CI678" i="5"/>
  <c r="CL678" i="5" s="1"/>
  <c r="BW36" i="5"/>
  <c r="BQ600" i="5"/>
  <c r="BZ707" i="5"/>
  <c r="BW754" i="5"/>
  <c r="BS636" i="5"/>
  <c r="BW69" i="5"/>
  <c r="BP617" i="5"/>
  <c r="BO161" i="5"/>
  <c r="CA598" i="5"/>
  <c r="CA58" i="5"/>
  <c r="AY308" i="5"/>
  <c r="BT308" i="5" s="1"/>
  <c r="BS299" i="5"/>
  <c r="CD80" i="5"/>
  <c r="AV262" i="5"/>
  <c r="BP395" i="5"/>
  <c r="BR487" i="5"/>
  <c r="CC405" i="5"/>
  <c r="BQ544" i="5"/>
  <c r="CA104" i="5"/>
  <c r="AX158" i="5"/>
  <c r="BS158" i="5" s="1"/>
  <c r="BU815" i="5"/>
  <c r="AZ92" i="5"/>
  <c r="BU92" i="5" s="1"/>
  <c r="BN312" i="5"/>
  <c r="BB966" i="5"/>
  <c r="BU411" i="5"/>
  <c r="CE470" i="5"/>
  <c r="BE791" i="5"/>
  <c r="BZ791" i="5" s="1"/>
  <c r="BE95" i="5"/>
  <c r="BE501" i="5"/>
  <c r="BZ501" i="5" s="1"/>
  <c r="BT611" i="5"/>
  <c r="AY611" i="5"/>
  <c r="BT965" i="5"/>
  <c r="AV576" i="5"/>
  <c r="BQ576" i="5" s="1"/>
  <c r="BG639" i="5"/>
  <c r="BN547" i="5"/>
  <c r="CC627" i="5"/>
  <c r="AR185" i="5"/>
  <c r="BM185" i="5" s="1"/>
  <c r="CA635" i="5"/>
  <c r="AX199" i="5"/>
  <c r="CD989" i="5"/>
  <c r="BZ914" i="5"/>
  <c r="BR749" i="5"/>
  <c r="BN366" i="5"/>
  <c r="AS366" i="5"/>
  <c r="BW188" i="5"/>
  <c r="CC751" i="5"/>
  <c r="BU463" i="5"/>
  <c r="BX946" i="5"/>
  <c r="BE82" i="5"/>
  <c r="BZ82" i="5" s="1"/>
  <c r="BP254" i="5"/>
  <c r="BN868" i="5"/>
  <c r="CA286" i="5"/>
  <c r="AX325" i="5"/>
  <c r="BS325" i="5" s="1"/>
  <c r="AV38" i="5"/>
  <c r="BQ38" i="5" s="1"/>
  <c r="CA378" i="5"/>
  <c r="AX775" i="5"/>
  <c r="BS775" i="5" s="1"/>
  <c r="BT606" i="5"/>
  <c r="BN330" i="5"/>
  <c r="BV489" i="5"/>
  <c r="CA139" i="5"/>
  <c r="BR622" i="5"/>
  <c r="AT849" i="5"/>
  <c r="BO849" i="5" s="1"/>
  <c r="BP203" i="5"/>
  <c r="CA206" i="5"/>
  <c r="BE977" i="5"/>
  <c r="BZ977" i="5" s="1"/>
  <c r="AZ856" i="5"/>
  <c r="BU856" i="5" s="1"/>
  <c r="BY280" i="5"/>
  <c r="BD280" i="5"/>
  <c r="BO121" i="5"/>
  <c r="BI810" i="5"/>
  <c r="CD810" i="5" s="1"/>
  <c r="BV391" i="5"/>
  <c r="AS145" i="5"/>
  <c r="BN145" i="5" s="1"/>
  <c r="BI582" i="5"/>
  <c r="CD582" i="5" s="1"/>
  <c r="BC144" i="5"/>
  <c r="BX144" i="5" s="1"/>
  <c r="CB665" i="5"/>
  <c r="BG665" i="5"/>
  <c r="BY613" i="5"/>
  <c r="BN117" i="5"/>
  <c r="CC175" i="5"/>
  <c r="CE190" i="5"/>
  <c r="BS113" i="5"/>
  <c r="CC964" i="5"/>
  <c r="BN347" i="5"/>
  <c r="CD869" i="5"/>
  <c r="BJ81" i="5"/>
  <c r="CE81" i="5" s="1"/>
  <c r="CD578" i="5"/>
  <c r="CB825" i="5"/>
  <c r="BD413" i="5"/>
  <c r="BY413" i="5" s="1"/>
  <c r="BU526" i="5"/>
  <c r="BN873" i="5"/>
  <c r="BO656" i="5"/>
  <c r="AZ330" i="5"/>
  <c r="BU330" i="5" s="1"/>
  <c r="CA541" i="5"/>
  <c r="BI522" i="5"/>
  <c r="CD522" i="5" s="1"/>
  <c r="BW539" i="5"/>
  <c r="AS706" i="5"/>
  <c r="BN706" i="5" s="1"/>
  <c r="CF885" i="5"/>
  <c r="BX753" i="5"/>
  <c r="BB88" i="5"/>
  <c r="BW88" i="5" s="1"/>
  <c r="CD769" i="5"/>
  <c r="BR387" i="5"/>
  <c r="AU831" i="5"/>
  <c r="BP831" i="5" s="1"/>
  <c r="CA303" i="5"/>
  <c r="CB700" i="5"/>
  <c r="BY390" i="5"/>
  <c r="CB413" i="5"/>
  <c r="BR961" i="5"/>
  <c r="BZ939" i="5"/>
  <c r="BW344" i="5"/>
  <c r="BY788" i="5"/>
  <c r="BU858" i="5"/>
  <c r="BN550" i="5"/>
  <c r="AW630" i="5"/>
  <c r="BR630" i="5" s="1"/>
  <c r="BV775" i="5"/>
  <c r="BQ480" i="5"/>
  <c r="BN1012" i="5"/>
  <c r="CB954" i="5"/>
  <c r="BV349" i="5"/>
  <c r="CA367" i="5"/>
  <c r="BQ708" i="5"/>
  <c r="BF477" i="5"/>
  <c r="CD924" i="5"/>
  <c r="BM270" i="5"/>
  <c r="CE175" i="5"/>
  <c r="BT508" i="5"/>
  <c r="BW945" i="5"/>
  <c r="CE719" i="5"/>
  <c r="BX761" i="5"/>
  <c r="BC474" i="5"/>
  <c r="BX474" i="5" s="1"/>
  <c r="AV600" i="5"/>
  <c r="BY724" i="5"/>
  <c r="BR427" i="5"/>
  <c r="AZ826" i="5"/>
  <c r="BU826" i="5" s="1"/>
  <c r="BW162" i="5"/>
  <c r="BV170" i="5"/>
  <c r="BY341" i="5"/>
  <c r="CB749" i="5"/>
  <c r="BE990" i="5"/>
  <c r="BZ990" i="5" s="1"/>
  <c r="BN578" i="5"/>
  <c r="BV519" i="5"/>
  <c r="BR303" i="5"/>
  <c r="CB917" i="5"/>
  <c r="BR99" i="5"/>
  <c r="BP384" i="5"/>
  <c r="BO294" i="5"/>
  <c r="AZ815" i="5"/>
  <c r="CD526" i="5"/>
  <c r="BN883" i="5"/>
  <c r="AX330" i="5"/>
  <c r="BS330" i="5" s="1"/>
  <c r="BU793" i="5"/>
  <c r="BZ827" i="5"/>
  <c r="BH235" i="5"/>
  <c r="CC235" i="5" s="1"/>
  <c r="BE423" i="5"/>
  <c r="BZ423" i="5"/>
  <c r="BD816" i="5"/>
  <c r="BY816" i="5" s="1"/>
  <c r="AW743" i="5"/>
  <c r="BR743" i="5"/>
  <c r="AT508" i="5"/>
  <c r="BO508" i="5" s="1"/>
  <c r="BI977" i="5"/>
  <c r="CD977" i="5" s="1"/>
  <c r="BY687" i="5"/>
  <c r="BH627" i="5"/>
  <c r="BN704" i="5"/>
  <c r="CD641" i="5"/>
  <c r="AY850" i="5"/>
  <c r="BT850" i="5" s="1"/>
  <c r="CI346" i="5"/>
  <c r="CL346" i="5" s="1"/>
  <c r="BN890" i="5"/>
  <c r="BP355" i="5"/>
  <c r="AZ596" i="5"/>
  <c r="BU596" i="5"/>
  <c r="BN831" i="5"/>
  <c r="BQ738" i="5"/>
  <c r="BF874" i="5"/>
  <c r="CA874" i="5" s="1"/>
  <c r="BS1014" i="5"/>
  <c r="BE458" i="5"/>
  <c r="BZ458" i="5" s="1"/>
  <c r="CE314" i="5"/>
  <c r="BA626" i="5"/>
  <c r="BV626" i="5" s="1"/>
  <c r="BP684" i="5"/>
  <c r="BM705" i="5"/>
  <c r="BM870" i="5"/>
  <c r="BK315" i="5"/>
  <c r="CF315" i="5" s="1"/>
  <c r="BW653" i="5"/>
  <c r="BB79" i="5"/>
  <c r="BW79" i="5" s="1"/>
  <c r="BY727" i="5"/>
  <c r="AZ622" i="5"/>
  <c r="BU622" i="5" s="1"/>
  <c r="AU203" i="5"/>
  <c r="BE21" i="5"/>
  <c r="BZ21" i="5"/>
  <c r="BK851" i="5"/>
  <c r="CF851" i="5"/>
  <c r="BY600" i="5"/>
  <c r="BD600" i="5"/>
  <c r="BX19" i="5"/>
  <c r="CF837" i="5"/>
  <c r="BV48" i="5"/>
  <c r="BN726" i="5"/>
  <c r="BF892" i="5"/>
  <c r="CA892" i="5" s="1"/>
  <c r="AV279" i="5"/>
  <c r="BQ279" i="5"/>
  <c r="CE189" i="5"/>
  <c r="AV151" i="5"/>
  <c r="BQ151" i="5" s="1"/>
  <c r="BX746" i="5"/>
  <c r="BR516" i="5"/>
  <c r="BW512" i="5"/>
  <c r="CF362" i="5"/>
  <c r="BB524" i="5"/>
  <c r="BW524" i="5"/>
  <c r="BZ837" i="5"/>
  <c r="AY553" i="5"/>
  <c r="BT553" i="5"/>
  <c r="AV741" i="5"/>
  <c r="BQ741" i="5" s="1"/>
  <c r="AV720" i="5"/>
  <c r="BQ720" i="5" s="1"/>
  <c r="AS361" i="5"/>
  <c r="BN361" i="5"/>
  <c r="BG390" i="5"/>
  <c r="CB390" i="5" s="1"/>
  <c r="BT371" i="5"/>
  <c r="BO593" i="5"/>
  <c r="BG203" i="5"/>
  <c r="CB203" i="5" s="1"/>
  <c r="BS290" i="5"/>
  <c r="CB88" i="5"/>
  <c r="BR461" i="5"/>
  <c r="CI332" i="5"/>
  <c r="CL332" i="5" s="1"/>
  <c r="BA973" i="5"/>
  <c r="BV973" i="5" s="1"/>
  <c r="BD590" i="5"/>
  <c r="BY590" i="5" s="1"/>
  <c r="BO158" i="5"/>
  <c r="BI630" i="5"/>
  <c r="CD630" i="5" s="1"/>
  <c r="CA92" i="5"/>
  <c r="BT712" i="5"/>
  <c r="BS668" i="5"/>
  <c r="AT414" i="5"/>
  <c r="BO414" i="5" s="1"/>
  <c r="AT336" i="5"/>
  <c r="BO336" i="5" s="1"/>
  <c r="BI417" i="5"/>
  <c r="CD417" i="5" s="1"/>
  <c r="CB618" i="5"/>
  <c r="BK795" i="5"/>
  <c r="CF795" i="5" s="1"/>
  <c r="BU389" i="5"/>
  <c r="CF459" i="5"/>
  <c r="BK459" i="5"/>
  <c r="BA790" i="5"/>
  <c r="BV790" i="5" s="1"/>
  <c r="BD706" i="5"/>
  <c r="BY706" i="5"/>
  <c r="AY305" i="5"/>
  <c r="BT305" i="5" s="1"/>
  <c r="BA814" i="5"/>
  <c r="BV814" i="5" s="1"/>
  <c r="AW435" i="5"/>
  <c r="BR435" i="5" s="1"/>
  <c r="BJ654" i="5"/>
  <c r="CE654" i="5" s="1"/>
  <c r="BX315" i="5"/>
  <c r="BG316" i="5"/>
  <c r="CB316" i="5"/>
  <c r="CF993" i="5"/>
  <c r="CE937" i="5"/>
  <c r="BY241" i="5"/>
  <c r="BU611" i="5"/>
  <c r="BN284" i="5"/>
  <c r="BO51" i="5"/>
  <c r="BO976" i="5"/>
  <c r="BN867" i="5"/>
  <c r="BQ113" i="5"/>
  <c r="CA119" i="5"/>
  <c r="BV675" i="5"/>
  <c r="CD912" i="5"/>
  <c r="BN305" i="5"/>
  <c r="BU632" i="5"/>
  <c r="BP377" i="5"/>
  <c r="BU955" i="5"/>
  <c r="BY61" i="5"/>
  <c r="BX893" i="5"/>
  <c r="BZ513" i="5"/>
  <c r="CI866" i="5"/>
  <c r="CL866" i="5" s="1"/>
  <c r="BS784" i="5"/>
  <c r="BO413" i="5"/>
  <c r="BR405" i="5"/>
  <c r="CI654" i="5"/>
  <c r="CL654" i="5" s="1"/>
  <c r="AS418" i="5"/>
  <c r="BN418" i="5" s="1"/>
  <c r="CC832" i="5"/>
  <c r="BP650" i="5"/>
  <c r="CA555" i="5"/>
  <c r="BK793" i="5"/>
  <c r="CF793" i="5" s="1"/>
  <c r="BS460" i="5"/>
  <c r="CB984" i="5"/>
  <c r="BG95" i="5"/>
  <c r="CB95" i="5" s="1"/>
  <c r="CF561" i="5"/>
  <c r="CC985" i="5"/>
  <c r="BV512" i="5"/>
  <c r="CD235" i="5"/>
  <c r="BU244" i="5"/>
  <c r="BO352" i="5"/>
  <c r="BR811" i="5"/>
  <c r="BW339" i="5"/>
  <c r="BV57" i="5"/>
  <c r="CE446" i="5"/>
  <c r="CF394" i="5"/>
  <c r="CB580" i="5"/>
  <c r="BT56" i="5"/>
  <c r="BZ43" i="5"/>
  <c r="AX290" i="5"/>
  <c r="CD268" i="5"/>
  <c r="CB754" i="5"/>
  <c r="BS997" i="5"/>
  <c r="BX933" i="5"/>
  <c r="AW170" i="5"/>
  <c r="BR170" i="5" s="1"/>
  <c r="BM690" i="5"/>
  <c r="CB328" i="5"/>
  <c r="BV341" i="5"/>
  <c r="AW461" i="5"/>
  <c r="BA391" i="5"/>
  <c r="BK319" i="5"/>
  <c r="CF319" i="5" s="1"/>
  <c r="CF749" i="5"/>
  <c r="BT335" i="5"/>
  <c r="CA955" i="5"/>
  <c r="CC67" i="5"/>
  <c r="CE115" i="5"/>
  <c r="BX358" i="5"/>
  <c r="BW497" i="5"/>
  <c r="BO549" i="5"/>
  <c r="BB82" i="5"/>
  <c r="BW82" i="5" s="1"/>
  <c r="BQ195" i="5"/>
  <c r="BH612" i="5"/>
  <c r="CC612" i="5" s="1"/>
  <c r="BP24" i="5"/>
  <c r="BC818" i="5"/>
  <c r="BX818" i="5" s="1"/>
  <c r="BZ540" i="5"/>
  <c r="CD488" i="5"/>
  <c r="BW220" i="5"/>
  <c r="CF397" i="5"/>
  <c r="BI889" i="5"/>
  <c r="CD889" i="5" s="1"/>
  <c r="CB476" i="5"/>
  <c r="BP321" i="5"/>
  <c r="AX988" i="5"/>
  <c r="BS988" i="5" s="1"/>
  <c r="CE706" i="5"/>
  <c r="CE857" i="5"/>
  <c r="BP608" i="5"/>
  <c r="CC545" i="5"/>
  <c r="CA150" i="5"/>
  <c r="BK57" i="5"/>
  <c r="CF57" i="5" s="1"/>
  <c r="BS135" i="5"/>
  <c r="BA690" i="5"/>
  <c r="BV690" i="5" s="1"/>
  <c r="BW731" i="5"/>
  <c r="BV933" i="5"/>
  <c r="AV354" i="5"/>
  <c r="BQ354" i="5" s="1"/>
  <c r="BP504" i="5"/>
  <c r="BF643" i="5"/>
  <c r="CA643" i="5" s="1"/>
  <c r="AT767" i="5"/>
  <c r="BO767" i="5"/>
  <c r="BJ814" i="5"/>
  <c r="CE814" i="5" s="1"/>
  <c r="BI297" i="5"/>
  <c r="CD297" i="5"/>
  <c r="BD563" i="5"/>
  <c r="BY563" i="5" s="1"/>
  <c r="AS321" i="5"/>
  <c r="BN321" i="5" s="1"/>
  <c r="BP985" i="5"/>
  <c r="BZ244" i="5"/>
  <c r="BH445" i="5"/>
  <c r="CC445" i="5" s="1"/>
  <c r="BK993" i="5"/>
  <c r="BJ937" i="5"/>
  <c r="CC929" i="5"/>
  <c r="BO476" i="5"/>
  <c r="BX322" i="5"/>
  <c r="BF357" i="5"/>
  <c r="CA357" i="5" s="1"/>
  <c r="BV117" i="5"/>
  <c r="BR402" i="5"/>
  <c r="BP438" i="5"/>
  <c r="BX972" i="5"/>
  <c r="BM575" i="5"/>
  <c r="AS305" i="5"/>
  <c r="BP109" i="5"/>
  <c r="AZ671" i="5"/>
  <c r="CA410" i="5"/>
  <c r="BR989" i="5"/>
  <c r="BZ136" i="5"/>
  <c r="CF431" i="5"/>
  <c r="BJ230" i="5"/>
  <c r="CE230" i="5" s="1"/>
  <c r="BR515" i="5"/>
  <c r="CE484" i="5"/>
  <c r="BS741" i="5"/>
  <c r="BX297" i="5"/>
  <c r="CA323" i="5"/>
  <c r="BA293" i="5"/>
  <c r="BV293" i="5" s="1"/>
  <c r="CB82" i="5"/>
  <c r="BB834" i="5"/>
  <c r="BW834" i="5" s="1"/>
  <c r="CD917" i="5"/>
  <c r="BH908" i="5"/>
  <c r="CC908" i="5" s="1"/>
  <c r="AV973" i="5"/>
  <c r="BQ973" i="5" s="1"/>
  <c r="BP237" i="5"/>
  <c r="BY961" i="5"/>
  <c r="BO775" i="5"/>
  <c r="BS686" i="5"/>
  <c r="AR656" i="5"/>
  <c r="BM656" i="5" s="1"/>
  <c r="CE430" i="5"/>
  <c r="BT616" i="5"/>
  <c r="BR779" i="5"/>
  <c r="BP59" i="5"/>
  <c r="BR476" i="5"/>
  <c r="BF412" i="5"/>
  <c r="CA412" i="5" s="1"/>
  <c r="BY756" i="5"/>
  <c r="BU830" i="5"/>
  <c r="CD621" i="5"/>
  <c r="CC532" i="5"/>
  <c r="BY225" i="5"/>
  <c r="BV845" i="5"/>
  <c r="BS785" i="5"/>
  <c r="BR696" i="5"/>
  <c r="CC876" i="5"/>
  <c r="CB305" i="5"/>
  <c r="BN724" i="5"/>
  <c r="BN307" i="5"/>
  <c r="BP354" i="5"/>
  <c r="CE148" i="5"/>
  <c r="BX340" i="5"/>
  <c r="CB43" i="5"/>
  <c r="CF986" i="5"/>
  <c r="CI938" i="5"/>
  <c r="CL938" i="5" s="1"/>
  <c r="BX786" i="5"/>
  <c r="BU625" i="5"/>
  <c r="BU484" i="5"/>
  <c r="CC744" i="5"/>
  <c r="BC766" i="5"/>
  <c r="BX766" i="5" s="1"/>
  <c r="BD509" i="5"/>
  <c r="BY509" i="5" s="1"/>
  <c r="CF49" i="5"/>
  <c r="BM644" i="5"/>
  <c r="BK930" i="5"/>
  <c r="CF930" i="5" s="1"/>
  <c r="AV564" i="5"/>
  <c r="BQ564" i="5" s="1"/>
  <c r="BQ848" i="5"/>
  <c r="BO818" i="5"/>
  <c r="BD540" i="5"/>
  <c r="BY540" i="5" s="1"/>
  <c r="BJ447" i="5"/>
  <c r="CE447" i="5" s="1"/>
  <c r="AV356" i="5"/>
  <c r="BQ356" i="5" s="1"/>
  <c r="AS471" i="5"/>
  <c r="BN471" i="5" s="1"/>
  <c r="BN337" i="5"/>
  <c r="BS453" i="5"/>
  <c r="BS967" i="5"/>
  <c r="CD812" i="5"/>
  <c r="BR721" i="5"/>
  <c r="BW417" i="5"/>
  <c r="AT504" i="5"/>
  <c r="BO504" i="5" s="1"/>
  <c r="BA451" i="5"/>
  <c r="BV451" i="5" s="1"/>
  <c r="AW866" i="5"/>
  <c r="BR866" i="5" s="1"/>
  <c r="BP874" i="5"/>
  <c r="BO238" i="5"/>
  <c r="BI429" i="5"/>
  <c r="CD429" i="5" s="1"/>
  <c r="BF922" i="5"/>
  <c r="CA922" i="5"/>
  <c r="BA985" i="5"/>
  <c r="BV985" i="5" s="1"/>
  <c r="AS28" i="5"/>
  <c r="BN28" i="5"/>
  <c r="CD628" i="5"/>
  <c r="BP912" i="5"/>
  <c r="AU912" i="5"/>
  <c r="AV351" i="5"/>
  <c r="BQ351" i="5"/>
  <c r="BG309" i="5"/>
  <c r="CB309" i="5" s="1"/>
  <c r="BK521" i="5"/>
  <c r="CF521" i="5" s="1"/>
  <c r="BH529" i="5"/>
  <c r="CC529" i="5"/>
  <c r="AT195" i="5"/>
  <c r="BO195" i="5" s="1"/>
  <c r="BK140" i="5"/>
  <c r="CF140" i="5" s="1"/>
  <c r="BI887" i="5"/>
  <c r="CD887" i="5" s="1"/>
  <c r="BC319" i="5"/>
  <c r="BX319" i="5" s="1"/>
  <c r="BV622" i="5"/>
  <c r="CE829" i="5"/>
  <c r="BQ295" i="5"/>
  <c r="BP483" i="5"/>
  <c r="AU379" i="5"/>
  <c r="BU506" i="5"/>
  <c r="BR33" i="5"/>
  <c r="CE202" i="5"/>
  <c r="CA743" i="5"/>
  <c r="AT785" i="5"/>
  <c r="BO785" i="5" s="1"/>
  <c r="BZ619" i="5"/>
  <c r="BO745" i="5"/>
  <c r="BG557" i="5"/>
  <c r="BB348" i="5"/>
  <c r="BW348" i="5" s="1"/>
  <c r="BI666" i="5"/>
  <c r="CD666" i="5" s="1"/>
  <c r="BN707" i="5"/>
  <c r="BO1017" i="5"/>
  <c r="BR386" i="5"/>
  <c r="BS445" i="5"/>
  <c r="BX135" i="5"/>
  <c r="BV475" i="5"/>
  <c r="BX810" i="5"/>
  <c r="CA617" i="5"/>
  <c r="CC742" i="5"/>
  <c r="CE904" i="5"/>
  <c r="BX794" i="5"/>
  <c r="BO151" i="5"/>
  <c r="BI1010" i="5"/>
  <c r="CD1010" i="5" s="1"/>
  <c r="BP115" i="5"/>
  <c r="BT35" i="5"/>
  <c r="CA520" i="5"/>
  <c r="AY831" i="5"/>
  <c r="BT831" i="5" s="1"/>
  <c r="BW250" i="5"/>
  <c r="BI917" i="5"/>
  <c r="BW395" i="5"/>
  <c r="BK409" i="5"/>
  <c r="CF409" i="5" s="1"/>
  <c r="AW1003" i="5"/>
  <c r="BR1003" i="5" s="1"/>
  <c r="BO227" i="5"/>
  <c r="BE574" i="5"/>
  <c r="BZ574" i="5" s="1"/>
  <c r="BI723" i="5"/>
  <c r="CD723" i="5" s="1"/>
  <c r="BE24" i="5"/>
  <c r="BZ24" i="5" s="1"/>
  <c r="BT915" i="5"/>
  <c r="AT775" i="5"/>
  <c r="AY249" i="5"/>
  <c r="CA804" i="5"/>
  <c r="AY220" i="5"/>
  <c r="BT220" i="5" s="1"/>
  <c r="BB975" i="5"/>
  <c r="BW975" i="5" s="1"/>
  <c r="BA1013" i="5"/>
  <c r="BV1013" i="5" s="1"/>
  <c r="BK872" i="5"/>
  <c r="CF872" i="5" s="1"/>
  <c r="BX397" i="5"/>
  <c r="AT712" i="5"/>
  <c r="BO712" i="5" s="1"/>
  <c r="BZ139" i="5"/>
  <c r="CB586" i="5"/>
  <c r="BN994" i="5"/>
  <c r="BC376" i="5"/>
  <c r="BX376" i="5" s="1"/>
  <c r="CI275" i="5"/>
  <c r="CL275" i="5" s="1"/>
  <c r="BO925" i="5"/>
  <c r="BF977" i="5"/>
  <c r="CA977" i="5" s="1"/>
  <c r="BO675" i="5"/>
  <c r="BP408" i="5"/>
  <c r="CD427" i="5"/>
  <c r="BE920" i="5"/>
  <c r="BT160" i="5"/>
  <c r="BU536" i="5"/>
  <c r="BW90" i="5"/>
  <c r="BR933" i="5"/>
  <c r="BU454" i="5"/>
  <c r="AV914" i="5"/>
  <c r="BQ914" i="5" s="1"/>
  <c r="AW431" i="5"/>
  <c r="BR431" i="5" s="1"/>
  <c r="BP515" i="5"/>
  <c r="CB424" i="5"/>
  <c r="CB68" i="5"/>
  <c r="CC947" i="5"/>
  <c r="BH744" i="5"/>
  <c r="BN732" i="5"/>
  <c r="BM893" i="5"/>
  <c r="AT717" i="5"/>
  <c r="BO717" i="5" s="1"/>
  <c r="BZ737" i="5"/>
  <c r="AW390" i="5"/>
  <c r="BR390" i="5" s="1"/>
  <c r="CD395" i="5"/>
  <c r="AV848" i="5"/>
  <c r="AT818" i="5"/>
  <c r="BX430" i="5"/>
  <c r="AS791" i="5"/>
  <c r="BN791" i="5" s="1"/>
  <c r="BK859" i="5"/>
  <c r="CF859" i="5" s="1"/>
  <c r="AV623" i="5"/>
  <c r="BQ623" i="5" s="1"/>
  <c r="BJ259" i="5"/>
  <c r="CE259" i="5"/>
  <c r="BQ982" i="5"/>
  <c r="BN106" i="5"/>
  <c r="BV206" i="5"/>
  <c r="BH174" i="5"/>
  <c r="CC174" i="5" s="1"/>
  <c r="AV817" i="5"/>
  <c r="BQ817" i="5"/>
  <c r="BD178" i="5"/>
  <c r="BY178" i="5" s="1"/>
  <c r="AU414" i="5"/>
  <c r="BP414" i="5" s="1"/>
  <c r="CC121" i="5"/>
  <c r="BD800" i="5"/>
  <c r="BY800" i="5" s="1"/>
  <c r="BV866" i="5"/>
  <c r="AW1016" i="5"/>
  <c r="BR1016" i="5" s="1"/>
  <c r="BD192" i="5"/>
  <c r="BY192" i="5" s="1"/>
  <c r="CB726" i="5"/>
  <c r="BT938" i="5"/>
  <c r="BF956" i="5"/>
  <c r="CA956" i="5" s="1"/>
  <c r="BQ353" i="5"/>
  <c r="CD639" i="5"/>
  <c r="CB375" i="5"/>
  <c r="BC301" i="5"/>
  <c r="BX301" i="5" s="1"/>
  <c r="BZ756" i="5"/>
  <c r="AU266" i="5"/>
  <c r="BW467" i="5"/>
  <c r="BX232" i="5"/>
  <c r="BV175" i="5"/>
  <c r="BZ498" i="5"/>
  <c r="BV372" i="5"/>
  <c r="BA438" i="5"/>
  <c r="BV438" i="5" s="1"/>
  <c r="BK398" i="5"/>
  <c r="BD861" i="5"/>
  <c r="BY861" i="5" s="1"/>
  <c r="BY386" i="5"/>
  <c r="AX445" i="5"/>
  <c r="BR393" i="5"/>
  <c r="BX103" i="5"/>
  <c r="BX67" i="5"/>
  <c r="BZ769" i="5"/>
  <c r="BW462" i="5"/>
  <c r="BT710" i="5"/>
  <c r="BU145" i="5"/>
  <c r="BY237" i="5"/>
  <c r="BO832" i="5"/>
  <c r="CF958" i="5"/>
  <c r="BN818" i="5"/>
  <c r="BZ452" i="5"/>
  <c r="BV813" i="5"/>
  <c r="BZ450" i="5"/>
  <c r="BR859" i="5"/>
  <c r="AY173" i="5"/>
  <c r="BU541" i="5"/>
  <c r="BT483" i="5"/>
  <c r="BQ321" i="5"/>
  <c r="CA602" i="5"/>
  <c r="BX53" i="5"/>
  <c r="BP64" i="5"/>
  <c r="BR400" i="5"/>
  <c r="BQ674" i="5"/>
  <c r="AW392" i="5"/>
  <c r="BR392" i="5" s="1"/>
  <c r="BT738" i="5"/>
  <c r="BU419" i="5"/>
  <c r="AV413" i="5"/>
  <c r="BQ413" i="5" s="1"/>
  <c r="AU99" i="5"/>
  <c r="BP99" i="5"/>
  <c r="BN644" i="5"/>
  <c r="BE958" i="5"/>
  <c r="BZ958" i="5" s="1"/>
  <c r="BK422" i="5"/>
  <c r="CF422" i="5"/>
  <c r="BH197" i="5"/>
  <c r="CC197" i="5" s="1"/>
  <c r="BZ697" i="5"/>
  <c r="AT313" i="5"/>
  <c r="BO313" i="5" s="1"/>
  <c r="AX847" i="5"/>
  <c r="BS847" i="5" s="1"/>
  <c r="BY174" i="5"/>
  <c r="BS648" i="5"/>
  <c r="BU373" i="5"/>
  <c r="BC90" i="5"/>
  <c r="BX90" i="5" s="1"/>
  <c r="CF198" i="5"/>
  <c r="BP331" i="5"/>
  <c r="AX914" i="5"/>
  <c r="BS914" i="5" s="1"/>
  <c r="BH591" i="5"/>
  <c r="CC591" i="5" s="1"/>
  <c r="BO378" i="5"/>
  <c r="AU350" i="5"/>
  <c r="BP350" i="5"/>
  <c r="AY119" i="5"/>
  <c r="BT119" i="5" s="1"/>
  <c r="BG191" i="5"/>
  <c r="CB191" i="5" s="1"/>
  <c r="AV331" i="5"/>
  <c r="BQ331" i="5"/>
  <c r="BF132" i="5"/>
  <c r="CA132" i="5"/>
  <c r="BO255" i="5"/>
  <c r="AV68" i="5"/>
  <c r="BQ68" i="5" s="1"/>
  <c r="CB397" i="5"/>
  <c r="BS712" i="5"/>
  <c r="CC757" i="5"/>
  <c r="BO907" i="5"/>
  <c r="BS256" i="5"/>
  <c r="CA835" i="5"/>
  <c r="CF139" i="5"/>
  <c r="CF586" i="5"/>
  <c r="CC711" i="5"/>
  <c r="BK39" i="5"/>
  <c r="CF39" i="5" s="1"/>
  <c r="BQ107" i="5"/>
  <c r="BW352" i="5"/>
  <c r="BO856" i="5"/>
  <c r="BQ236" i="5"/>
  <c r="CB962" i="5"/>
  <c r="BZ289" i="5"/>
  <c r="BC614" i="5"/>
  <c r="BX614" i="5" s="1"/>
  <c r="BN29" i="5"/>
  <c r="BP383" i="5"/>
  <c r="BT223" i="5"/>
  <c r="AX834" i="5"/>
  <c r="BS834" i="5" s="1"/>
  <c r="BW715" i="5"/>
  <c r="BP296" i="5"/>
  <c r="BO788" i="5"/>
  <c r="BS927" i="5"/>
  <c r="BC907" i="5"/>
  <c r="BX907" i="5" s="1"/>
  <c r="AV321" i="5"/>
  <c r="CF117" i="5"/>
  <c r="BY275" i="5"/>
  <c r="BN443" i="5"/>
  <c r="AU69" i="5"/>
  <c r="BP69" i="5" s="1"/>
  <c r="AS474" i="5"/>
  <c r="BN474" i="5" s="1"/>
  <c r="BB972" i="5"/>
  <c r="BW972" i="5" s="1"/>
  <c r="CD652" i="5"/>
  <c r="BJ562" i="5"/>
  <c r="CE562" i="5" s="1"/>
  <c r="BY880" i="5"/>
  <c r="BH191" i="5"/>
  <c r="CC191" i="5" s="1"/>
  <c r="AY246" i="5"/>
  <c r="BT246" i="5" s="1"/>
  <c r="CD340" i="5"/>
  <c r="BO171" i="5"/>
  <c r="BY947" i="5"/>
  <c r="BV991" i="5"/>
  <c r="CF737" i="5"/>
  <c r="BM85" i="5"/>
  <c r="BY499" i="5"/>
  <c r="BD499" i="5"/>
  <c r="BO865" i="5"/>
  <c r="BK556" i="5"/>
  <c r="CF556" i="5" s="1"/>
  <c r="BN978" i="5"/>
  <c r="AU613" i="5"/>
  <c r="BP613" i="5" s="1"/>
  <c r="CF909" i="5"/>
  <c r="BS855" i="5"/>
  <c r="BU679" i="5"/>
  <c r="BB861" i="5"/>
  <c r="BW861" i="5" s="1"/>
  <c r="BH500" i="5"/>
  <c r="CC500" i="5" s="1"/>
  <c r="CC920" i="5"/>
  <c r="BI342" i="5"/>
  <c r="CD342" i="5" s="1"/>
  <c r="CB496" i="5"/>
  <c r="BX237" i="5"/>
  <c r="BP449" i="5"/>
  <c r="CA665" i="5"/>
  <c r="CD716" i="5"/>
  <c r="AW943" i="5"/>
  <c r="BR943" i="5"/>
  <c r="AZ350" i="5"/>
  <c r="BU350" i="5" s="1"/>
  <c r="CF613" i="5"/>
  <c r="BM957" i="5"/>
  <c r="AR957" i="5"/>
  <c r="AU339" i="5"/>
  <c r="BP339" i="5"/>
  <c r="BD838" i="5"/>
  <c r="BY838" i="5"/>
  <c r="BW239" i="5"/>
  <c r="AY40" i="5"/>
  <c r="BT40" i="5" s="1"/>
  <c r="BZ795" i="5"/>
  <c r="BS292" i="5"/>
  <c r="CC338" i="5"/>
  <c r="BI700" i="5"/>
  <c r="CD700" i="5" s="1"/>
  <c r="BJ399" i="5"/>
  <c r="CE399" i="5" s="1"/>
  <c r="BP899" i="5"/>
  <c r="AX703" i="5"/>
  <c r="BS703" i="5" s="1"/>
  <c r="BV950" i="5"/>
  <c r="CD495" i="5"/>
  <c r="BB985" i="5"/>
  <c r="BW985" i="5" s="1"/>
  <c r="BO270" i="5"/>
  <c r="BN245" i="5"/>
  <c r="BT689" i="5"/>
  <c r="BX372" i="5"/>
  <c r="BR639" i="5"/>
  <c r="BS283" i="5"/>
  <c r="BY719" i="5"/>
  <c r="BY78" i="5"/>
  <c r="BO135" i="5"/>
  <c r="BO410" i="5"/>
  <c r="BY131" i="5"/>
  <c r="BM493" i="5"/>
  <c r="AV640" i="5"/>
  <c r="BQ640" i="5" s="1"/>
  <c r="BO914" i="5"/>
  <c r="BI152" i="5"/>
  <c r="CD152" i="5"/>
  <c r="BC391" i="5"/>
  <c r="BX391" i="5" s="1"/>
  <c r="AZ694" i="5"/>
  <c r="BU694" i="5" s="1"/>
  <c r="BD655" i="5"/>
  <c r="BY655" i="5" s="1"/>
  <c r="AV296" i="5"/>
  <c r="BQ296" i="5" s="1"/>
  <c r="BH480" i="5"/>
  <c r="CC480" i="5" s="1"/>
  <c r="BW329" i="5"/>
  <c r="AT611" i="5"/>
  <c r="BO611" i="5" s="1"/>
  <c r="BZ86" i="5"/>
  <c r="BU337" i="5"/>
  <c r="BY42" i="5"/>
  <c r="AW165" i="5"/>
  <c r="BR165" i="5" s="1"/>
  <c r="BH662" i="5"/>
  <c r="CC662" i="5" s="1"/>
  <c r="BG37" i="5"/>
  <c r="CB37" i="5"/>
  <c r="CA741" i="5"/>
  <c r="AS518" i="5"/>
  <c r="BN518" i="5" s="1"/>
  <c r="AW911" i="5"/>
  <c r="BR911" i="5" s="1"/>
  <c r="BH452" i="5"/>
  <c r="CC452" i="5"/>
  <c r="BZ556" i="5"/>
  <c r="BS593" i="5"/>
  <c r="BI467" i="5"/>
  <c r="CD467" i="5" s="1"/>
  <c r="AY944" i="5"/>
  <c r="BT944" i="5" s="1"/>
  <c r="BT718" i="5"/>
  <c r="BP800" i="5"/>
  <c r="BZ58" i="5"/>
  <c r="BZ240" i="5"/>
  <c r="BO124" i="5"/>
  <c r="BM573" i="5"/>
  <c r="BR868" i="5"/>
  <c r="BF458" i="5"/>
  <c r="CA458" i="5" s="1"/>
  <c r="CC655" i="5"/>
  <c r="CB44" i="5"/>
  <c r="BU650" i="5"/>
  <c r="BX999" i="5"/>
  <c r="CA314" i="5"/>
  <c r="BM775" i="5"/>
  <c r="AS842" i="5"/>
  <c r="BN842" i="5" s="1"/>
  <c r="BR450" i="5"/>
  <c r="CB460" i="5"/>
  <c r="BJ222" i="5"/>
  <c r="CE222" i="5" s="1"/>
  <c r="CF259" i="5"/>
  <c r="CC907" i="5"/>
  <c r="BS569" i="5"/>
  <c r="BS133" i="5"/>
  <c r="AY505" i="5"/>
  <c r="BT505" i="5" s="1"/>
  <c r="BQ288" i="5"/>
  <c r="AS579" i="5"/>
  <c r="BN579" i="5" s="1"/>
  <c r="BQ964" i="5"/>
  <c r="CD919" i="5"/>
  <c r="CD285" i="5"/>
  <c r="BZ671" i="5"/>
  <c r="CE157" i="5"/>
  <c r="BV552" i="5"/>
  <c r="BR410" i="5"/>
  <c r="CA103" i="5"/>
  <c r="BJ987" i="5"/>
  <c r="CE987" i="5" s="1"/>
  <c r="CB709" i="5"/>
  <c r="BG709" i="5"/>
  <c r="BH766" i="5"/>
  <c r="CC766" i="5" s="1"/>
  <c r="BI278" i="5"/>
  <c r="CD278" i="5" s="1"/>
  <c r="BF71" i="5"/>
  <c r="CA71" i="5" s="1"/>
  <c r="BY457" i="5"/>
  <c r="BQ616" i="5"/>
  <c r="BY173" i="5"/>
  <c r="CB705" i="5"/>
  <c r="BK267" i="5"/>
  <c r="CF267" i="5"/>
  <c r="BH447" i="5"/>
  <c r="CC447" i="5" s="1"/>
  <c r="BE537" i="5"/>
  <c r="BZ537" i="5" s="1"/>
  <c r="BE568" i="5"/>
  <c r="BZ568" i="5"/>
  <c r="CA348" i="5"/>
  <c r="BS84" i="5"/>
  <c r="CE553" i="5"/>
  <c r="BM239" i="5"/>
  <c r="BI677" i="5"/>
  <c r="CD677" i="5" s="1"/>
  <c r="BT934" i="5"/>
  <c r="AZ660" i="5"/>
  <c r="BU660" i="5" s="1"/>
  <c r="BB818" i="5"/>
  <c r="BW818" i="5" s="1"/>
  <c r="BI243" i="5"/>
  <c r="CD243" i="5"/>
  <c r="AZ859" i="5"/>
  <c r="BU859" i="5"/>
  <c r="CB927" i="5"/>
  <c r="BV870" i="5"/>
  <c r="AR779" i="5"/>
  <c r="BM779" i="5"/>
  <c r="BQ979" i="5"/>
  <c r="AS665" i="5"/>
  <c r="BN665" i="5" s="1"/>
  <c r="BC46" i="5"/>
  <c r="BX46" i="5" s="1"/>
  <c r="AT483" i="5"/>
  <c r="BO483" i="5" s="1"/>
  <c r="BQ115" i="5"/>
  <c r="CD688" i="5"/>
  <c r="BX211" i="5"/>
  <c r="CE694" i="5"/>
  <c r="BV624" i="5"/>
  <c r="BS738" i="5"/>
  <c r="CD559" i="5"/>
  <c r="BI751" i="5"/>
  <c r="CD751" i="5" s="1"/>
  <c r="CC659" i="5"/>
  <c r="AV1011" i="5"/>
  <c r="BQ1011" i="5" s="1"/>
  <c r="AV917" i="5"/>
  <c r="BQ917" i="5" s="1"/>
  <c r="AZ413" i="5"/>
  <c r="BU413" i="5" s="1"/>
  <c r="CC949" i="5"/>
  <c r="BS169" i="5"/>
  <c r="AW172" i="5"/>
  <c r="BR172" i="5" s="1"/>
  <c r="BU762" i="5"/>
  <c r="BS788" i="5"/>
  <c r="BT24" i="5"/>
  <c r="BP969" i="5"/>
  <c r="BN560" i="5"/>
  <c r="BQ793" i="5"/>
  <c r="CB420" i="5"/>
  <c r="CD978" i="5"/>
  <c r="BW870" i="5"/>
  <c r="BT122" i="5"/>
  <c r="BQ668" i="5"/>
  <c r="CE537" i="5"/>
  <c r="BO576" i="5"/>
  <c r="BR994" i="5"/>
  <c r="BP996" i="5"/>
  <c r="AU511" i="5"/>
  <c r="BP511" i="5" s="1"/>
  <c r="AX107" i="5"/>
  <c r="BY385" i="5"/>
  <c r="BZ768" i="5"/>
  <c r="BO625" i="5"/>
  <c r="CF1001" i="5"/>
  <c r="CF154" i="5"/>
  <c r="AR824" i="5"/>
  <c r="BM824" i="5" s="1"/>
  <c r="CF341" i="5"/>
  <c r="BN200" i="5"/>
  <c r="BV387" i="5"/>
  <c r="BY403" i="5"/>
  <c r="BZ1011" i="5"/>
  <c r="BK715" i="5"/>
  <c r="CF715" i="5" s="1"/>
  <c r="CC368" i="5"/>
  <c r="BV958" i="5"/>
  <c r="BH948" i="5"/>
  <c r="CC948" i="5" s="1"/>
  <c r="CC703" i="5"/>
  <c r="BN923" i="5"/>
  <c r="BX966" i="5"/>
  <c r="BS95" i="5"/>
  <c r="BG548" i="5"/>
  <c r="CB548" i="5" s="1"/>
  <c r="BD139" i="5"/>
  <c r="BY139" i="5" s="1"/>
  <c r="BN271" i="5"/>
  <c r="BX117" i="5"/>
  <c r="AS558" i="5"/>
  <c r="BN558" i="5"/>
  <c r="CD125" i="5"/>
  <c r="BB154" i="5"/>
  <c r="BW154" i="5" s="1"/>
  <c r="BO617" i="5"/>
  <c r="BW67" i="5"/>
  <c r="BP966" i="5"/>
  <c r="BA941" i="5"/>
  <c r="BV941" i="5"/>
  <c r="AU114" i="5"/>
  <c r="BP114" i="5" s="1"/>
  <c r="BI510" i="5"/>
  <c r="CD510" i="5" s="1"/>
  <c r="BX465" i="5"/>
  <c r="BO317" i="5"/>
  <c r="BW770" i="5"/>
  <c r="BW242" i="5"/>
  <c r="CB226" i="5"/>
  <c r="BC260" i="5"/>
  <c r="BX260" i="5" s="1"/>
  <c r="BX563" i="5"/>
  <c r="BQ831" i="5"/>
  <c r="BJ549" i="5"/>
  <c r="CE549" i="5" s="1"/>
  <c r="BP509" i="5"/>
  <c r="CD720" i="5"/>
  <c r="BJ395" i="5"/>
  <c r="CE395" i="5" s="1"/>
  <c r="BK959" i="5"/>
  <c r="CF959" i="5" s="1"/>
  <c r="BE610" i="5"/>
  <c r="BZ610" i="5" s="1"/>
  <c r="CB979" i="5"/>
  <c r="AV197" i="5"/>
  <c r="BQ197" i="5" s="1"/>
  <c r="BO615" i="5"/>
  <c r="AS560" i="5"/>
  <c r="BD52" i="5"/>
  <c r="BY52" i="5" s="1"/>
  <c r="BR440" i="5"/>
  <c r="BV420" i="5"/>
  <c r="BT349" i="5"/>
  <c r="CB807" i="5"/>
  <c r="BS241" i="5"/>
  <c r="BH256" i="5"/>
  <c r="CC256" i="5" s="1"/>
  <c r="BV295" i="5"/>
  <c r="BU301" i="5"/>
  <c r="AU321" i="5"/>
  <c r="BV698" i="5"/>
  <c r="BX1004" i="5"/>
  <c r="BH473" i="5"/>
  <c r="CC473" i="5" s="1"/>
  <c r="BY283" i="5"/>
  <c r="CB836" i="5"/>
  <c r="BD174" i="5"/>
  <c r="BP876" i="5"/>
  <c r="BJ362" i="5"/>
  <c r="BG534" i="5"/>
  <c r="CB534" i="5" s="1"/>
  <c r="BJ857" i="5"/>
  <c r="BB57" i="5"/>
  <c r="BW57" i="5" s="1"/>
  <c r="AS850" i="5"/>
  <c r="BN850" i="5" s="1"/>
  <c r="BU364" i="5"/>
  <c r="BY640" i="5"/>
  <c r="BH394" i="5"/>
  <c r="CC394" i="5" s="1"/>
  <c r="CA162" i="5"/>
  <c r="AS913" i="5"/>
  <c r="BN913" i="5" s="1"/>
  <c r="CA750" i="5"/>
  <c r="BW850" i="5"/>
  <c r="BA933" i="5"/>
  <c r="CA881" i="5"/>
  <c r="CF454" i="5"/>
  <c r="BY585" i="5"/>
  <c r="CF444" i="5"/>
  <c r="AZ67" i="5"/>
  <c r="BU67" i="5" s="1"/>
  <c r="AY732" i="5"/>
  <c r="BT732" i="5"/>
  <c r="AS839" i="5"/>
  <c r="BN839" i="5"/>
  <c r="BH831" i="5"/>
  <c r="CC831" i="5" s="1"/>
  <c r="BV649" i="5"/>
  <c r="BP834" i="5"/>
  <c r="BY599" i="5"/>
  <c r="BT540" i="5"/>
  <c r="BT802" i="5"/>
  <c r="CF516" i="5"/>
  <c r="AR829" i="5"/>
  <c r="BM829" i="5" s="1"/>
  <c r="AZ982" i="5"/>
  <c r="BU982" i="5" s="1"/>
  <c r="BQ271" i="5"/>
  <c r="BM235" i="5"/>
  <c r="CC316" i="5"/>
  <c r="CF64" i="5"/>
  <c r="BI750" i="5"/>
  <c r="CD750" i="5"/>
  <c r="BS211" i="5"/>
  <c r="CA261" i="5"/>
  <c r="AY429" i="5"/>
  <c r="BT429" i="5" s="1"/>
  <c r="BC208" i="5"/>
  <c r="BX208" i="5" s="1"/>
  <c r="AT950" i="5"/>
  <c r="BO950" i="5" s="1"/>
  <c r="AY113" i="5"/>
  <c r="BT113" i="5" s="1"/>
  <c r="BG719" i="5"/>
  <c r="CB719" i="5" s="1"/>
  <c r="BS164" i="5"/>
  <c r="BB710" i="5"/>
  <c r="BW710" i="5" s="1"/>
  <c r="BN694" i="5"/>
  <c r="CE670" i="5"/>
  <c r="BU843" i="5"/>
  <c r="BQ665" i="5"/>
  <c r="BC465" i="5"/>
  <c r="BB770" i="5"/>
  <c r="BU618" i="5"/>
  <c r="BH233" i="5"/>
  <c r="CC233" i="5" s="1"/>
  <c r="BF240" i="5"/>
  <c r="CA240" i="5" s="1"/>
  <c r="BX496" i="5"/>
  <c r="BX525" i="5"/>
  <c r="CD478" i="5"/>
  <c r="CE172" i="5"/>
  <c r="BT140" i="5"/>
  <c r="BI94" i="5"/>
  <c r="CB304" i="5"/>
  <c r="BQ713" i="5"/>
  <c r="BQ470" i="5"/>
  <c r="BU626" i="5"/>
  <c r="AR859" i="5"/>
  <c r="BM859" i="5" s="1"/>
  <c r="BW780" i="5"/>
  <c r="BO367" i="5"/>
  <c r="CE889" i="5"/>
  <c r="BO196" i="5"/>
  <c r="BA698" i="5"/>
  <c r="BO539" i="5"/>
  <c r="BQ318" i="5"/>
  <c r="CB168" i="5"/>
  <c r="BO579" i="5"/>
  <c r="CC565" i="5"/>
  <c r="BZ581" i="5"/>
  <c r="BR552" i="5"/>
  <c r="BO360" i="5"/>
  <c r="BV823" i="5"/>
  <c r="BP76" i="5"/>
  <c r="AV60" i="5"/>
  <c r="BQ60" i="5" s="1"/>
  <c r="CI309" i="5"/>
  <c r="CL309" i="5" s="1"/>
  <c r="BN172" i="5"/>
  <c r="AS349" i="5"/>
  <c r="BN349" i="5" s="1"/>
  <c r="BB236" i="5"/>
  <c r="BW236" i="5"/>
  <c r="BD685" i="5"/>
  <c r="BY685" i="5"/>
  <c r="AT691" i="5"/>
  <c r="BO691" i="5" s="1"/>
  <c r="AU1009" i="5"/>
  <c r="BP1009" i="5" s="1"/>
  <c r="BA224" i="5"/>
  <c r="BV224" i="5" s="1"/>
  <c r="AT723" i="5"/>
  <c r="BO723" i="5" s="1"/>
  <c r="BP228" i="5"/>
  <c r="BC932" i="5"/>
  <c r="BX932" i="5"/>
  <c r="BA417" i="5"/>
  <c r="BV417" i="5" s="1"/>
  <c r="CA115" i="5"/>
  <c r="BS240" i="5"/>
  <c r="BA952" i="5"/>
  <c r="BV952" i="5" s="1"/>
  <c r="BN886" i="5"/>
  <c r="BQ366" i="5"/>
  <c r="CF242" i="5"/>
  <c r="CA821" i="5"/>
  <c r="CE529" i="5"/>
  <c r="BZ258" i="5"/>
  <c r="AX948" i="5"/>
  <c r="BS948" i="5" s="1"/>
  <c r="BV452" i="5"/>
  <c r="CC775" i="5"/>
  <c r="BK455" i="5"/>
  <c r="CF455" i="5" s="1"/>
  <c r="BW436" i="5"/>
  <c r="BQ996" i="5"/>
  <c r="BE900" i="5"/>
  <c r="BZ900" i="5" s="1"/>
  <c r="CA353" i="5"/>
  <c r="BY845" i="5"/>
  <c r="AT579" i="5"/>
  <c r="BV850" i="5"/>
  <c r="BP334" i="5"/>
  <c r="CF674" i="5"/>
  <c r="CD944" i="5"/>
  <c r="BZ527" i="5"/>
  <c r="AZ800" i="5"/>
  <c r="BU800" i="5" s="1"/>
  <c r="BO61" i="5"/>
  <c r="BE688" i="5"/>
  <c r="BZ688" i="5" s="1"/>
  <c r="BY442" i="5"/>
  <c r="BX738" i="5"/>
  <c r="BT258" i="5"/>
  <c r="BB868" i="5"/>
  <c r="BW868" i="5" s="1"/>
  <c r="CF143" i="5"/>
  <c r="AS172" i="5"/>
  <c r="BW612" i="5"/>
  <c r="BN969" i="5"/>
  <c r="BO901" i="5"/>
  <c r="AX367" i="5"/>
  <c r="BS367" i="5" s="1"/>
  <c r="BA284" i="5"/>
  <c r="BV284" i="5" s="1"/>
  <c r="BT106" i="5"/>
  <c r="BO816" i="5"/>
  <c r="CF785" i="5"/>
  <c r="CD62" i="5"/>
  <c r="BM972" i="5"/>
  <c r="BG502" i="5"/>
  <c r="CB502" i="5" s="1"/>
  <c r="BT536" i="5"/>
  <c r="AY32" i="5"/>
  <c r="BT32" i="5"/>
  <c r="BH486" i="5"/>
  <c r="CC486" i="5" s="1"/>
  <c r="BH595" i="5"/>
  <c r="CC595" i="5" s="1"/>
  <c r="AX815" i="5"/>
  <c r="BS815" i="5"/>
  <c r="BK523" i="5"/>
  <c r="CF523" i="5" s="1"/>
  <c r="BV230" i="5"/>
  <c r="CD449" i="5"/>
  <c r="CE878" i="5"/>
  <c r="BV411" i="5"/>
  <c r="BB479" i="5"/>
  <c r="BW479" i="5" s="1"/>
  <c r="BR793" i="5"/>
  <c r="BZ698" i="5"/>
  <c r="BT511" i="5"/>
  <c r="CE696" i="5"/>
  <c r="AZ385" i="5"/>
  <c r="BU385" i="5" s="1"/>
  <c r="BU285" i="5"/>
  <c r="BM76" i="5"/>
  <c r="AT269" i="5"/>
  <c r="BO269" i="5" s="1"/>
  <c r="CF185" i="5"/>
  <c r="AV393" i="5"/>
  <c r="BQ393" i="5" s="1"/>
  <c r="BA944" i="5"/>
  <c r="BV944" i="5" s="1"/>
  <c r="BT484" i="5"/>
  <c r="BW145" i="5"/>
  <c r="BG886" i="5"/>
  <c r="CB886" i="5" s="1"/>
  <c r="BZ917" i="5"/>
  <c r="CA254" i="5"/>
  <c r="CC966" i="5"/>
  <c r="BS791" i="5"/>
  <c r="BE580" i="5"/>
  <c r="BZ580" i="5" s="1"/>
  <c r="CC860" i="5"/>
  <c r="BH860" i="5"/>
  <c r="AR376" i="5"/>
  <c r="BM376" i="5" s="1"/>
  <c r="AV334" i="5"/>
  <c r="BQ334" i="5" s="1"/>
  <c r="BY430" i="5"/>
  <c r="BI329" i="5"/>
  <c r="CD329" i="5" s="1"/>
  <c r="BJ623" i="5"/>
  <c r="CE623" i="5" s="1"/>
  <c r="CE807" i="5"/>
  <c r="BG196" i="5"/>
  <c r="CB196" i="5" s="1"/>
  <c r="BE86" i="5"/>
  <c r="BQ447" i="5"/>
  <c r="BN127" i="5"/>
  <c r="CA696" i="5"/>
  <c r="CD534" i="5"/>
  <c r="AT964" i="5"/>
  <c r="BO964" i="5" s="1"/>
  <c r="BN135" i="5"/>
  <c r="AZ285" i="5"/>
  <c r="CC425" i="5"/>
  <c r="AZ514" i="5"/>
  <c r="BU514" i="5" s="1"/>
  <c r="BA724" i="5"/>
  <c r="BV724" i="5" s="1"/>
  <c r="CE531" i="5"/>
  <c r="BR246" i="5"/>
  <c r="CF589" i="5"/>
  <c r="CB657" i="5"/>
  <c r="AY591" i="5"/>
  <c r="BT591" i="5" s="1"/>
  <c r="CA272" i="5"/>
  <c r="BW821" i="5"/>
  <c r="CE763" i="5"/>
  <c r="BB943" i="5"/>
  <c r="BW943" i="5" s="1"/>
  <c r="BE295" i="5"/>
  <c r="BZ295" i="5" s="1"/>
  <c r="BT343" i="5"/>
  <c r="AY343" i="5"/>
  <c r="BB548" i="5"/>
  <c r="BW548" i="5" s="1"/>
  <c r="BC581" i="5"/>
  <c r="BX581" i="5" s="1"/>
  <c r="AS837" i="5"/>
  <c r="BN837" i="5" s="1"/>
  <c r="BN410" i="5"/>
  <c r="BD916" i="5"/>
  <c r="BY916" i="5" s="1"/>
  <c r="BO894" i="5"/>
  <c r="AU233" i="5"/>
  <c r="BP233" i="5" s="1"/>
  <c r="BA100" i="5"/>
  <c r="BV100" i="5" s="1"/>
  <c r="AS787" i="5"/>
  <c r="BN787" i="5"/>
  <c r="BF114" i="5"/>
  <c r="CA114" i="5"/>
  <c r="BU878" i="5"/>
  <c r="AZ243" i="5"/>
  <c r="BU243" i="5" s="1"/>
  <c r="AT415" i="5"/>
  <c r="BO415" i="5" s="1"/>
  <c r="CC935" i="5"/>
  <c r="BP358" i="5"/>
  <c r="CE250" i="5"/>
  <c r="BR510" i="5"/>
  <c r="BX413" i="5"/>
  <c r="BE456" i="5"/>
  <c r="BZ456" i="5" s="1"/>
  <c r="BT610" i="5"/>
  <c r="BW550" i="5"/>
  <c r="AV616" i="5"/>
  <c r="CE476" i="5"/>
  <c r="CB139" i="5"/>
  <c r="BP506" i="5"/>
  <c r="BI597" i="5"/>
  <c r="CD597" i="5" s="1"/>
  <c r="BD864" i="5"/>
  <c r="BY864" i="5" s="1"/>
  <c r="CF205" i="5"/>
  <c r="BN270" i="5"/>
  <c r="AX446" i="5"/>
  <c r="BS446" i="5" s="1"/>
  <c r="BZ823" i="5"/>
  <c r="AY986" i="5"/>
  <c r="BT986" i="5" s="1"/>
  <c r="BA733" i="5"/>
  <c r="BV733" i="5" s="1"/>
  <c r="AU881" i="5"/>
  <c r="BP881" i="5" s="1"/>
  <c r="BK502" i="5"/>
  <c r="CF502" i="5"/>
  <c r="BI68" i="5"/>
  <c r="CD68" i="5" s="1"/>
  <c r="BU25" i="5"/>
  <c r="BK796" i="5"/>
  <c r="CF796" i="5"/>
  <c r="BD287" i="5"/>
  <c r="BY287" i="5" s="1"/>
  <c r="BV264" i="5"/>
  <c r="CE658" i="5"/>
  <c r="BQ189" i="5"/>
  <c r="BM877" i="5"/>
  <c r="CB902" i="5"/>
  <c r="AV814" i="5"/>
  <c r="BQ814" i="5"/>
  <c r="BY152" i="5"/>
  <c r="BI563" i="5"/>
  <c r="CD563" i="5" s="1"/>
  <c r="AW460" i="5"/>
  <c r="BR460" i="5" s="1"/>
  <c r="BH778" i="5"/>
  <c r="CC778" i="5" s="1"/>
  <c r="BV209" i="5"/>
  <c r="AU910" i="5"/>
  <c r="BP910" i="5"/>
  <c r="BI446" i="5"/>
  <c r="CD446" i="5" s="1"/>
  <c r="BY351" i="5"/>
  <c r="BS151" i="5"/>
  <c r="CF161" i="5"/>
  <c r="BV1010" i="5"/>
  <c r="CB741" i="5"/>
  <c r="BW518" i="5"/>
  <c r="BD895" i="5"/>
  <c r="BY895" i="5" s="1"/>
  <c r="BP730" i="5"/>
  <c r="BV497" i="5"/>
  <c r="BG839" i="5"/>
  <c r="CB839" i="5" s="1"/>
  <c r="BX659" i="5"/>
  <c r="CD709" i="5"/>
  <c r="BS130" i="5"/>
  <c r="BV399" i="5"/>
  <c r="AY195" i="5"/>
  <c r="BT195" i="5" s="1"/>
  <c r="BX134" i="5"/>
  <c r="BP746" i="5"/>
  <c r="BN950" i="5"/>
  <c r="BR818" i="5"/>
  <c r="CC282" i="5"/>
  <c r="CF312" i="5"/>
  <c r="BN495" i="5"/>
  <c r="BW763" i="5"/>
  <c r="CE626" i="5"/>
  <c r="BN922" i="5"/>
  <c r="BO807" i="5"/>
  <c r="BT870" i="5"/>
  <c r="BG284" i="5"/>
  <c r="CB284" i="5" s="1"/>
  <c r="AY569" i="5"/>
  <c r="BT569" i="5" s="1"/>
  <c r="BS994" i="5"/>
  <c r="BQ232" i="5"/>
  <c r="CE42" i="5"/>
  <c r="CE505" i="5"/>
  <c r="AV845" i="5"/>
  <c r="BQ845" i="5" s="1"/>
  <c r="CA658" i="5"/>
  <c r="CA719" i="5"/>
  <c r="BQ584" i="5"/>
  <c r="AZ801" i="5"/>
  <c r="BU801" i="5" s="1"/>
  <c r="BR398" i="5"/>
  <c r="BF812" i="5"/>
  <c r="CA812" i="5" s="1"/>
  <c r="BU707" i="5"/>
  <c r="BW199" i="5"/>
  <c r="BG581" i="5"/>
  <c r="CB581" i="5" s="1"/>
  <c r="CB84" i="5"/>
  <c r="BR394" i="5"/>
  <c r="BV636" i="5"/>
  <c r="CE773" i="5"/>
  <c r="AV853" i="5"/>
  <c r="BQ853" i="5" s="1"/>
  <c r="BO93" i="5"/>
  <c r="BA517" i="5"/>
  <c r="BV517" i="5" s="1"/>
  <c r="CD527" i="5"/>
  <c r="AV596" i="5"/>
  <c r="BQ596" i="5" s="1"/>
  <c r="BX262" i="5"/>
  <c r="CF899" i="5"/>
  <c r="BN594" i="5"/>
  <c r="CE716" i="5"/>
  <c r="BE466" i="5"/>
  <c r="BZ466" i="5"/>
  <c r="AU627" i="5"/>
  <c r="BP627" i="5"/>
  <c r="BJ841" i="5"/>
  <c r="CE841" i="5" s="1"/>
  <c r="BY57" i="5"/>
  <c r="BE252" i="5"/>
  <c r="BZ252" i="5" s="1"/>
  <c r="BH977" i="5"/>
  <c r="CC977" i="5" s="1"/>
  <c r="BA209" i="5"/>
  <c r="BS61" i="5"/>
  <c r="AZ386" i="5"/>
  <c r="BU386" i="5" s="1"/>
  <c r="AV461" i="5"/>
  <c r="BQ461" i="5" s="1"/>
  <c r="BZ764" i="5"/>
  <c r="CE794" i="5"/>
  <c r="CB955" i="5"/>
  <c r="CB317" i="5"/>
  <c r="BT257" i="5"/>
  <c r="BQ81" i="5"/>
  <c r="BX35" i="5"/>
  <c r="BY124" i="5"/>
  <c r="CD85" i="5"/>
  <c r="CB463" i="5"/>
  <c r="CA926" i="5"/>
  <c r="CB729" i="5"/>
  <c r="BS973" i="5"/>
  <c r="BY1003" i="5"/>
  <c r="BP429" i="5"/>
  <c r="BT923" i="5"/>
  <c r="BR872" i="5"/>
  <c r="BS901" i="5"/>
  <c r="BN593" i="5"/>
  <c r="AR827" i="5"/>
  <c r="BM827" i="5" s="1"/>
  <c r="BX879" i="5"/>
  <c r="BX379" i="5"/>
  <c r="AR322" i="5"/>
  <c r="BM322" i="5" s="1"/>
  <c r="AS271" i="5"/>
  <c r="CE39" i="5"/>
  <c r="BT202" i="5"/>
  <c r="BU896" i="5"/>
  <c r="CA547" i="5"/>
  <c r="CB811" i="5"/>
  <c r="BQ1009" i="5"/>
  <c r="BS410" i="5"/>
  <c r="BR773" i="5"/>
  <c r="AU98" i="5"/>
  <c r="BP98" i="5" s="1"/>
  <c r="BS676" i="5"/>
  <c r="BT584" i="5"/>
  <c r="BM66" i="5"/>
  <c r="CA25" i="5"/>
  <c r="BX317" i="5"/>
  <c r="CC463" i="5"/>
  <c r="AU144" i="5"/>
  <c r="BP144" i="5"/>
  <c r="BD491" i="5"/>
  <c r="BY491" i="5" s="1"/>
  <c r="BF896" i="5"/>
  <c r="CA896" i="5" s="1"/>
  <c r="BK652" i="5"/>
  <c r="CF652" i="5" s="1"/>
  <c r="CA415" i="5"/>
  <c r="BS690" i="5"/>
  <c r="AY70" i="5"/>
  <c r="BT70" i="5"/>
  <c r="BH311" i="5"/>
  <c r="CC311" i="5"/>
  <c r="CE257" i="5"/>
  <c r="BJ257" i="5"/>
  <c r="BK126" i="5"/>
  <c r="CF126" i="5" s="1"/>
  <c r="CC411" i="5"/>
  <c r="BO343" i="5"/>
  <c r="BF1005" i="5"/>
  <c r="CA1005" i="5" s="1"/>
  <c r="AU672" i="5"/>
  <c r="BP672" i="5"/>
  <c r="BU366" i="5"/>
  <c r="AS932" i="5"/>
  <c r="BN932" i="5" s="1"/>
  <c r="BN479" i="5"/>
  <c r="BR83" i="5"/>
  <c r="CA183" i="5"/>
  <c r="CC789" i="5"/>
  <c r="BV432" i="5"/>
  <c r="BP614" i="5"/>
  <c r="BT509" i="5"/>
  <c r="BR980" i="5"/>
  <c r="BR75" i="5"/>
  <c r="CC818" i="5"/>
  <c r="CC249" i="5"/>
  <c r="CC477" i="5"/>
  <c r="BP1004" i="5"/>
  <c r="CA467" i="5"/>
  <c r="BX993" i="5"/>
  <c r="BZ628" i="5"/>
  <c r="BR318" i="5"/>
  <c r="BR388" i="5"/>
  <c r="BR962" i="5"/>
  <c r="CI445" i="5"/>
  <c r="CL445" i="5" s="1"/>
  <c r="BX690" i="5"/>
  <c r="CA676" i="5"/>
  <c r="CB171" i="5"/>
  <c r="CC377" i="5"/>
  <c r="BX207" i="5"/>
  <c r="BZ60" i="5"/>
  <c r="BE60" i="5"/>
  <c r="BS940" i="5"/>
  <c r="BJ444" i="5"/>
  <c r="CE444" i="5" s="1"/>
  <c r="BT614" i="5"/>
  <c r="BD262" i="5"/>
  <c r="BY262" i="5"/>
  <c r="BZ75" i="5"/>
  <c r="BU1012" i="5"/>
  <c r="BZ882" i="5"/>
  <c r="BF929" i="5"/>
  <c r="CA929" i="5" s="1"/>
  <c r="BY337" i="5"/>
  <c r="BD337" i="5"/>
  <c r="BE157" i="5"/>
  <c r="BZ157" i="5" s="1"/>
  <c r="CE481" i="5"/>
  <c r="BA374" i="5"/>
  <c r="BV374" i="5" s="1"/>
  <c r="BM842" i="5"/>
  <c r="BC554" i="5"/>
  <c r="BX554" i="5" s="1"/>
  <c r="BA579" i="5"/>
  <c r="BV579" i="5" s="1"/>
  <c r="BY80" i="5"/>
  <c r="BN858" i="5"/>
  <c r="BQ371" i="5"/>
  <c r="BP734" i="5"/>
  <c r="CB110" i="5"/>
  <c r="BS117" i="5"/>
  <c r="AS225" i="5"/>
  <c r="BN225" i="5"/>
  <c r="BU628" i="5"/>
  <c r="BQ856" i="5"/>
  <c r="BV981" i="5"/>
  <c r="BS192" i="5"/>
  <c r="BX78" i="5"/>
  <c r="BG209" i="5"/>
  <c r="CB209" i="5"/>
  <c r="BT63" i="5"/>
  <c r="BM691" i="5"/>
  <c r="BQ438" i="5"/>
  <c r="CD93" i="5"/>
  <c r="BS141" i="5"/>
  <c r="AS432" i="5"/>
  <c r="BN432" i="5" s="1"/>
  <c r="BG419" i="5"/>
  <c r="CB419" i="5"/>
  <c r="AS399" i="5"/>
  <c r="BN399" i="5" s="1"/>
  <c r="BH159" i="5"/>
  <c r="CC159" i="5" s="1"/>
  <c r="BQ71" i="5"/>
  <c r="CD626" i="5"/>
  <c r="BZ996" i="5"/>
  <c r="CE352" i="5"/>
  <c r="AR818" i="5"/>
  <c r="BM818" i="5" s="1"/>
  <c r="BI925" i="5"/>
  <c r="CD925" i="5" s="1"/>
  <c r="BC442" i="5"/>
  <c r="BX442" i="5"/>
  <c r="BF547" i="5"/>
  <c r="BX693" i="5"/>
  <c r="CD307" i="5"/>
  <c r="CA754" i="5"/>
  <c r="BX674" i="5"/>
  <c r="CD90" i="5"/>
  <c r="BW428" i="5"/>
  <c r="CF336" i="5"/>
  <c r="BS425" i="5"/>
  <c r="BX435" i="5"/>
  <c r="CF624" i="5"/>
  <c r="AS738" i="5"/>
  <c r="BN738" i="5" s="1"/>
  <c r="BW926" i="5"/>
  <c r="BN700" i="5"/>
  <c r="BS456" i="5"/>
  <c r="BT979" i="5"/>
  <c r="CA526" i="5"/>
  <c r="BQ883" i="5"/>
  <c r="BE882" i="5"/>
  <c r="BU397" i="5"/>
  <c r="BN829" i="5"/>
  <c r="BQ569" i="5"/>
  <c r="BE571" i="5"/>
  <c r="BZ571" i="5" s="1"/>
  <c r="BR107" i="5"/>
  <c r="AS855" i="5"/>
  <c r="BN855" i="5" s="1"/>
  <c r="BT347" i="5"/>
  <c r="BW695" i="5"/>
  <c r="BB695" i="5"/>
  <c r="AW146" i="5"/>
  <c r="BR146" i="5" s="1"/>
  <c r="BO517" i="5"/>
  <c r="BM234" i="5"/>
  <c r="BY432" i="5"/>
  <c r="AU677" i="5"/>
  <c r="BP677" i="5"/>
  <c r="AY654" i="5"/>
  <c r="BT654" i="5" s="1"/>
  <c r="BQ574" i="5"/>
  <c r="BV827" i="5"/>
  <c r="BG576" i="5"/>
  <c r="CB576" i="5"/>
  <c r="AU785" i="5"/>
  <c r="BP785" i="5"/>
  <c r="AY454" i="5"/>
  <c r="BT454" i="5" s="1"/>
  <c r="BG391" i="5"/>
  <c r="CB391" i="5" s="1"/>
  <c r="BG230" i="5"/>
  <c r="CB230" i="5" s="1"/>
  <c r="BD259" i="5"/>
  <c r="BY259" i="5" s="1"/>
  <c r="AZ474" i="5"/>
  <c r="BU474" i="5"/>
  <c r="AY789" i="5"/>
  <c r="BT789" i="5" s="1"/>
  <c r="BS129" i="5"/>
  <c r="CD648" i="5"/>
  <c r="CD687" i="5"/>
  <c r="BW761" i="5"/>
  <c r="BD414" i="5"/>
  <c r="BY414" i="5" s="1"/>
  <c r="BW575" i="5"/>
  <c r="CD531" i="5"/>
  <c r="BN502" i="5"/>
  <c r="AV186" i="5"/>
  <c r="BQ186" i="5" s="1"/>
  <c r="CE475" i="5"/>
  <c r="BS826" i="5"/>
  <c r="AU739" i="5"/>
  <c r="BP739" i="5" s="1"/>
  <c r="AS646" i="5"/>
  <c r="BN646" i="5" s="1"/>
  <c r="BI783" i="5"/>
  <c r="CD783" i="5" s="1"/>
  <c r="BV146" i="5"/>
  <c r="BO739" i="5"/>
  <c r="AT348" i="5"/>
  <c r="BO348" i="5" s="1"/>
  <c r="BY851" i="5"/>
  <c r="CE57" i="5"/>
  <c r="CE276" i="5"/>
  <c r="BR164" i="5"/>
  <c r="BU415" i="5"/>
  <c r="AV585" i="5"/>
  <c r="BQ585" i="5" s="1"/>
  <c r="BR742" i="5"/>
  <c r="BP234" i="5"/>
  <c r="BV61" i="5"/>
  <c r="AV598" i="5"/>
  <c r="BQ598" i="5" s="1"/>
  <c r="CF333" i="5"/>
  <c r="BO403" i="5"/>
  <c r="BS361" i="5"/>
  <c r="CB510" i="5"/>
  <c r="BQ868" i="5"/>
  <c r="CE325" i="5"/>
  <c r="AS594" i="5"/>
  <c r="BT858" i="5"/>
  <c r="BU412" i="5"/>
  <c r="CC423" i="5"/>
  <c r="BA352" i="5"/>
  <c r="BV352" i="5" s="1"/>
  <c r="BZ111" i="5"/>
  <c r="BW782" i="5"/>
  <c r="AR108" i="5"/>
  <c r="BM108" i="5" s="1"/>
  <c r="BU493" i="5"/>
  <c r="BM404" i="5"/>
  <c r="CD514" i="5"/>
  <c r="BM36" i="5"/>
  <c r="BT808" i="5"/>
  <c r="BY444" i="5"/>
  <c r="BR484" i="5"/>
  <c r="AV302" i="5"/>
  <c r="BQ302" i="5" s="1"/>
  <c r="BM124" i="5"/>
  <c r="AU223" i="5"/>
  <c r="BP223" i="5" s="1"/>
  <c r="BA1016" i="5"/>
  <c r="BV1016" i="5" s="1"/>
  <c r="BR655" i="5"/>
  <c r="BT46" i="5"/>
  <c r="BY47" i="5"/>
  <c r="BT311" i="5"/>
  <c r="CD905" i="5"/>
  <c r="BF692" i="5"/>
  <c r="CA692" i="5"/>
  <c r="AX353" i="5"/>
  <c r="BS353" i="5"/>
  <c r="CC689" i="5"/>
  <c r="AW960" i="5"/>
  <c r="BR960" i="5" s="1"/>
  <c r="BU719" i="5"/>
  <c r="BW291" i="5"/>
  <c r="BX448" i="5"/>
  <c r="AW318" i="5"/>
  <c r="CB707" i="5"/>
  <c r="CB942" i="5"/>
  <c r="AX404" i="5"/>
  <c r="BS404" i="5" s="1"/>
  <c r="CA121" i="5"/>
  <c r="BI1009" i="5"/>
  <c r="CD1009" i="5" s="1"/>
  <c r="AS808" i="5"/>
  <c r="BN808" i="5" s="1"/>
  <c r="BS239" i="5"/>
  <c r="BA444" i="5"/>
  <c r="BV444" i="5" s="1"/>
  <c r="BR416" i="5"/>
  <c r="BN905" i="5"/>
  <c r="BX124" i="5"/>
  <c r="BB787" i="5"/>
  <c r="BW787" i="5" s="1"/>
  <c r="BB669" i="5"/>
  <c r="BW669" i="5" s="1"/>
  <c r="CB609" i="5"/>
  <c r="BP299" i="5"/>
  <c r="BT399" i="5"/>
  <c r="BH453" i="5"/>
  <c r="CC453" i="5" s="1"/>
  <c r="BD28" i="5"/>
  <c r="BY28" i="5"/>
  <c r="BU890" i="5"/>
  <c r="AU318" i="5"/>
  <c r="BP318" i="5" s="1"/>
  <c r="BS377" i="5"/>
  <c r="BI234" i="5"/>
  <c r="CD234" i="5" s="1"/>
  <c r="BC940" i="5"/>
  <c r="BX940" i="5" s="1"/>
  <c r="BF416" i="5"/>
  <c r="CA416" i="5" s="1"/>
  <c r="CD242" i="5"/>
  <c r="BT559" i="5"/>
  <c r="CF980" i="5"/>
  <c r="BJ911" i="5"/>
  <c r="CE911" i="5" s="1"/>
  <c r="BU873" i="5"/>
  <c r="BB656" i="5"/>
  <c r="BW656" i="5" s="1"/>
  <c r="BM937" i="5"/>
  <c r="BV909" i="5"/>
  <c r="BP756" i="5"/>
  <c r="BZ54" i="5"/>
  <c r="BF517" i="5"/>
  <c r="CA517" i="5" s="1"/>
  <c r="BA27" i="5"/>
  <c r="BV27" i="5" s="1"/>
  <c r="BE59" i="5"/>
  <c r="BZ59" i="5"/>
  <c r="AW561" i="5"/>
  <c r="BR561" i="5" s="1"/>
  <c r="BH621" i="5"/>
  <c r="CC621" i="5" s="1"/>
  <c r="CA394" i="5"/>
  <c r="BF394" i="5"/>
  <c r="CC69" i="5"/>
  <c r="CD150" i="5"/>
  <c r="CF507" i="5"/>
  <c r="BJ602" i="5"/>
  <c r="CE602" i="5" s="1"/>
  <c r="BQ475" i="5"/>
  <c r="BW410" i="5"/>
  <c r="BP43" i="5"/>
  <c r="BX783" i="5"/>
  <c r="CC991" i="5"/>
  <c r="BT664" i="5"/>
  <c r="BO610" i="5"/>
  <c r="CB878" i="5"/>
  <c r="BG828" i="5"/>
  <c r="CB828" i="5" s="1"/>
  <c r="CA220" i="5"/>
  <c r="AZ656" i="5"/>
  <c r="BU656" i="5" s="1"/>
  <c r="CB623" i="5"/>
  <c r="BP367" i="5"/>
  <c r="BP65" i="5"/>
  <c r="BT412" i="5"/>
  <c r="BI232" i="5"/>
  <c r="CD232" i="5"/>
  <c r="BE190" i="5"/>
  <c r="BZ190" i="5" s="1"/>
  <c r="BC648" i="5"/>
  <c r="BX648" i="5" s="1"/>
  <c r="BT1007" i="5"/>
  <c r="AY391" i="5"/>
  <c r="BT391" i="5" s="1"/>
  <c r="BQ47" i="5"/>
  <c r="BS484" i="5"/>
  <c r="BX365" i="5"/>
  <c r="BY596" i="5"/>
  <c r="AU776" i="5"/>
  <c r="BP776" i="5" s="1"/>
  <c r="AW1011" i="5"/>
  <c r="BR1011" i="5" s="1"/>
  <c r="CD543" i="5"/>
  <c r="BU537" i="5"/>
  <c r="BT370" i="5"/>
  <c r="AY370" i="5"/>
  <c r="AV511" i="5"/>
  <c r="BQ511" i="5" s="1"/>
  <c r="AV54" i="5"/>
  <c r="BQ54" i="5" s="1"/>
  <c r="BW87" i="5"/>
  <c r="AU732" i="5"/>
  <c r="BP732" i="5" s="1"/>
  <c r="BH961" i="5"/>
  <c r="CC961" i="5"/>
  <c r="BG1013" i="5"/>
  <c r="CB1013" i="5" s="1"/>
  <c r="BS793" i="5"/>
  <c r="BU882" i="5"/>
  <c r="CB791" i="5"/>
  <c r="CB867" i="5"/>
  <c r="CE64" i="5"/>
  <c r="BI166" i="5"/>
  <c r="CD166" i="5" s="1"/>
  <c r="CF651" i="5"/>
  <c r="BS691" i="5"/>
  <c r="BY32" i="5"/>
  <c r="CE823" i="5"/>
  <c r="BN534" i="5"/>
  <c r="BW862" i="5"/>
  <c r="BJ992" i="5"/>
  <c r="CE992" i="5" s="1"/>
  <c r="BT742" i="5"/>
  <c r="BX714" i="5"/>
  <c r="BW211" i="5"/>
  <c r="BY361" i="5"/>
  <c r="BT715" i="5"/>
  <c r="BP468" i="5"/>
  <c r="BK692" i="5"/>
  <c r="CF692" i="5" s="1"/>
  <c r="CA455" i="5"/>
  <c r="AS885" i="5"/>
  <c r="BN885" i="5"/>
  <c r="BP524" i="5"/>
  <c r="CB66" i="5"/>
  <c r="AY500" i="5"/>
  <c r="BT500" i="5"/>
  <c r="AS565" i="5"/>
  <c r="BN565" i="5" s="1"/>
  <c r="BA869" i="5"/>
  <c r="BV869" i="5"/>
  <c r="CD37" i="5"/>
  <c r="BJ68" i="5"/>
  <c r="CE68" i="5" s="1"/>
  <c r="BA818" i="5"/>
  <c r="BV818" i="5" s="1"/>
  <c r="BX214" i="5"/>
  <c r="BF777" i="5"/>
  <c r="CA777" i="5" s="1"/>
  <c r="AW719" i="5"/>
  <c r="BR719" i="5" s="1"/>
  <c r="CF445" i="5"/>
  <c r="CB481" i="5"/>
  <c r="AW377" i="5"/>
  <c r="BR377" i="5" s="1"/>
  <c r="CB242" i="5"/>
  <c r="BQ943" i="5"/>
  <c r="AS537" i="5"/>
  <c r="BN537" i="5" s="1"/>
  <c r="AU337" i="5"/>
  <c r="BP337" i="5" s="1"/>
  <c r="BY867" i="5"/>
  <c r="AT687" i="5"/>
  <c r="BO687" i="5" s="1"/>
  <c r="BB690" i="5"/>
  <c r="BW690" i="5"/>
  <c r="CC636" i="5"/>
  <c r="BP313" i="5"/>
  <c r="CE370" i="5"/>
  <c r="BS727" i="5"/>
  <c r="BI790" i="5"/>
  <c r="CD790" i="5" s="1"/>
  <c r="CB925" i="5"/>
  <c r="CF1015" i="5"/>
  <c r="BW229" i="5"/>
  <c r="BR236" i="5"/>
  <c r="BV557" i="5"/>
  <c r="BY633" i="5"/>
  <c r="BT953" i="5"/>
  <c r="BT493" i="5"/>
  <c r="CE938" i="5"/>
  <c r="CE884" i="5"/>
  <c r="BI439" i="5"/>
  <c r="CD439" i="5" s="1"/>
  <c r="CE142" i="5"/>
  <c r="BY520" i="5"/>
  <c r="BS582" i="5"/>
  <c r="BV85" i="5"/>
  <c r="CD223" i="5"/>
  <c r="BN390" i="5"/>
  <c r="BX664" i="5"/>
  <c r="BH610" i="5"/>
  <c r="CC610" i="5" s="1"/>
  <c r="CD878" i="5"/>
  <c r="CA966" i="5"/>
  <c r="CB592" i="5"/>
  <c r="CF829" i="5"/>
  <c r="BS337" i="5"/>
  <c r="AZ177" i="5"/>
  <c r="BU177" i="5" s="1"/>
  <c r="CA903" i="5"/>
  <c r="CC845" i="5"/>
  <c r="AU40" i="5"/>
  <c r="BP40" i="5"/>
  <c r="CE533" i="5"/>
  <c r="BD638" i="5"/>
  <c r="BY638" i="5" s="1"/>
  <c r="AW973" i="5"/>
  <c r="BR973" i="5" s="1"/>
  <c r="AU644" i="5"/>
  <c r="BP644" i="5"/>
  <c r="BJ252" i="5"/>
  <c r="CE252" i="5" s="1"/>
  <c r="BW566" i="5"/>
  <c r="AS996" i="5"/>
  <c r="BN996" i="5"/>
  <c r="AU906" i="5"/>
  <c r="BP906" i="5" s="1"/>
  <c r="AS774" i="5"/>
  <c r="BN774" i="5" s="1"/>
  <c r="BE339" i="5"/>
  <c r="BZ339" i="5"/>
  <c r="BV174" i="5"/>
  <c r="BC102" i="5"/>
  <c r="BX102" i="5" s="1"/>
  <c r="BK58" i="5"/>
  <c r="CF58" i="5" s="1"/>
  <c r="BD831" i="5"/>
  <c r="BY831" i="5"/>
  <c r="BK416" i="5"/>
  <c r="CF416" i="5" s="1"/>
  <c r="AU1010" i="5"/>
  <c r="BP1010" i="5" s="1"/>
  <c r="AS543" i="5"/>
  <c r="BN543" i="5" s="1"/>
  <c r="BG927" i="5"/>
  <c r="BR777" i="5"/>
  <c r="BR965" i="5"/>
  <c r="BR436" i="5"/>
  <c r="BB375" i="5"/>
  <c r="BW375" i="5" s="1"/>
  <c r="BV711" i="5"/>
  <c r="CF247" i="5"/>
  <c r="BO706" i="5"/>
  <c r="BT472" i="5"/>
  <c r="CB473" i="5"/>
  <c r="BR502" i="5"/>
  <c r="AW672" i="5"/>
  <c r="BR672" i="5" s="1"/>
  <c r="CE43" i="5"/>
  <c r="BO1010" i="5"/>
  <c r="BT403" i="5"/>
  <c r="BF418" i="5"/>
  <c r="CA418" i="5" s="1"/>
  <c r="BV228" i="5"/>
  <c r="BS501" i="5"/>
  <c r="BI747" i="5"/>
  <c r="CD747" i="5" s="1"/>
  <c r="CA705" i="5"/>
  <c r="BO412" i="5"/>
  <c r="BE177" i="5"/>
  <c r="BZ177" i="5" s="1"/>
  <c r="BC288" i="5"/>
  <c r="BX288" i="5" s="1"/>
  <c r="BI160" i="5"/>
  <c r="CD160" i="5" s="1"/>
  <c r="CB106" i="5"/>
  <c r="BG106" i="5"/>
  <c r="BS482" i="5"/>
  <c r="BV283" i="5"/>
  <c r="BW26" i="5"/>
  <c r="BS432" i="5"/>
  <c r="BR593" i="5"/>
  <c r="BN875" i="5"/>
  <c r="AU187" i="5"/>
  <c r="BP187" i="5" s="1"/>
  <c r="BP981" i="5"/>
  <c r="BY326" i="5"/>
  <c r="BY666" i="5"/>
  <c r="BR1017" i="5"/>
  <c r="CE693" i="5"/>
  <c r="BI681" i="5"/>
  <c r="CD681" i="5" s="1"/>
  <c r="BR64" i="5"/>
  <c r="CB120" i="5"/>
  <c r="BQ989" i="5"/>
  <c r="BC239" i="5"/>
  <c r="BX239" i="5" s="1"/>
  <c r="BU96" i="5"/>
  <c r="AT1010" i="5"/>
  <c r="BQ317" i="5"/>
  <c r="BI365" i="5"/>
  <c r="CD365" i="5" s="1"/>
  <c r="CA770" i="5"/>
  <c r="CC795" i="5"/>
  <c r="CA260" i="5"/>
  <c r="BF766" i="5"/>
  <c r="CA766" i="5" s="1"/>
  <c r="AZ960" i="5"/>
  <c r="BU960" i="5" s="1"/>
  <c r="BC898" i="5"/>
  <c r="BX898" i="5" s="1"/>
  <c r="BX813" i="5"/>
  <c r="BA697" i="5"/>
  <c r="BV697" i="5" s="1"/>
  <c r="BS483" i="5"/>
  <c r="BY471" i="5"/>
  <c r="BD471" i="5"/>
  <c r="CE628" i="5"/>
  <c r="BQ945" i="5"/>
  <c r="BO944" i="5"/>
  <c r="CF794" i="5"/>
  <c r="BX176" i="5"/>
  <c r="CB257" i="5"/>
  <c r="CA744" i="5"/>
  <c r="AX520" i="5"/>
  <c r="BS520" i="5" s="1"/>
  <c r="BV91" i="5"/>
  <c r="AS104" i="5"/>
  <c r="BN104" i="5"/>
  <c r="BT813" i="5"/>
  <c r="BY252" i="5"/>
  <c r="BO924" i="5"/>
  <c r="AU423" i="5"/>
  <c r="BP423" i="5" s="1"/>
  <c r="CE971" i="5"/>
  <c r="BN562" i="5"/>
  <c r="BG725" i="5"/>
  <c r="CB725" i="5"/>
  <c r="CB289" i="5"/>
  <c r="AZ124" i="5"/>
  <c r="BU124" i="5" s="1"/>
  <c r="BR283" i="5"/>
  <c r="AW283" i="5"/>
  <c r="BN290" i="5"/>
  <c r="BX901" i="5"/>
  <c r="BV984" i="5"/>
  <c r="BP607" i="5"/>
  <c r="BG1005" i="5"/>
  <c r="CB1005" i="5" s="1"/>
  <c r="CC382" i="5"/>
  <c r="BW586" i="5"/>
  <c r="BW380" i="5"/>
  <c r="BH97" i="5"/>
  <c r="CC97" i="5" s="1"/>
  <c r="BV727" i="5"/>
  <c r="BX816" i="5"/>
  <c r="BY758" i="5"/>
  <c r="CC54" i="5"/>
  <c r="CB855" i="5"/>
  <c r="CA473" i="5"/>
  <c r="BZ348" i="5"/>
  <c r="BX957" i="5"/>
  <c r="BR920" i="5"/>
  <c r="BZ475" i="5"/>
  <c r="AZ890" i="5"/>
  <c r="BV888" i="5"/>
  <c r="BQ166" i="5"/>
  <c r="AY1007" i="5"/>
  <c r="CC944" i="5"/>
  <c r="CA341" i="5"/>
  <c r="AU486" i="5"/>
  <c r="BP486" i="5" s="1"/>
  <c r="CE60" i="5"/>
  <c r="CF742" i="5"/>
  <c r="CE40" i="5"/>
  <c r="CA533" i="5"/>
  <c r="BZ115" i="5"/>
  <c r="BH795" i="5"/>
  <c r="BW987" i="5"/>
  <c r="CE496" i="5"/>
  <c r="BO188" i="5"/>
  <c r="BQ737" i="5"/>
  <c r="BY736" i="5"/>
  <c r="BT169" i="5"/>
  <c r="CB846" i="5"/>
  <c r="BD984" i="5"/>
  <c r="BY984" i="5" s="1"/>
  <c r="BA196" i="5"/>
  <c r="BV196" i="5" s="1"/>
  <c r="BU929" i="5"/>
  <c r="BY755" i="5"/>
  <c r="CA711" i="5"/>
  <c r="BO337" i="5"/>
  <c r="BT245" i="5"/>
  <c r="AZ925" i="5"/>
  <c r="BU925" i="5" s="1"/>
  <c r="BT581" i="5"/>
  <c r="AY581" i="5"/>
  <c r="BP837" i="5"/>
  <c r="BH442" i="5"/>
  <c r="CC442" i="5" s="1"/>
  <c r="BN730" i="5"/>
  <c r="BJ181" i="5"/>
  <c r="CE181" i="5" s="1"/>
  <c r="AY603" i="5"/>
  <c r="BT603" i="5" s="1"/>
  <c r="BQ132" i="5"/>
  <c r="AV132" i="5"/>
  <c r="CE835" i="5"/>
  <c r="AZ97" i="5"/>
  <c r="BU97" i="5" s="1"/>
  <c r="CA184" i="5"/>
  <c r="AS817" i="5"/>
  <c r="BN817" i="5" s="1"/>
  <c r="AS608" i="5"/>
  <c r="BN608" i="5" s="1"/>
  <c r="BF920" i="5"/>
  <c r="CA920" i="5" s="1"/>
  <c r="BQ410" i="5"/>
  <c r="BI443" i="5"/>
  <c r="CD443" i="5" s="1"/>
  <c r="CB249" i="5"/>
  <c r="BP728" i="5"/>
  <c r="BM907" i="5"/>
  <c r="BZ483" i="5"/>
  <c r="CE982" i="5"/>
  <c r="BW235" i="5"/>
  <c r="BG175" i="5"/>
  <c r="CB175" i="5" s="1"/>
  <c r="BO288" i="5"/>
  <c r="BX69" i="5"/>
  <c r="AR857" i="5"/>
  <c r="BM857" i="5" s="1"/>
  <c r="CC34" i="5"/>
  <c r="CE490" i="5"/>
  <c r="CF962" i="5"/>
  <c r="BP57" i="5"/>
  <c r="BO809" i="5"/>
  <c r="BH160" i="5"/>
  <c r="CC160" i="5" s="1"/>
  <c r="BE475" i="5"/>
  <c r="BT913" i="5"/>
  <c r="BO103" i="5"/>
  <c r="AT585" i="5"/>
  <c r="BO585" i="5" s="1"/>
  <c r="CA824" i="5"/>
  <c r="CB914" i="5"/>
  <c r="AR208" i="5"/>
  <c r="BM208" i="5" s="1"/>
  <c r="BF420" i="5"/>
  <c r="CA420" i="5"/>
  <c r="AX689" i="5"/>
  <c r="BS689" i="5"/>
  <c r="CF224" i="5"/>
  <c r="AR987" i="5"/>
  <c r="BM987" i="5" s="1"/>
  <c r="CA333" i="5"/>
  <c r="BZ901" i="5"/>
  <c r="BG885" i="5"/>
  <c r="CB885" i="5" s="1"/>
  <c r="AT608" i="5"/>
  <c r="BO608" i="5" s="1"/>
  <c r="AR726" i="5"/>
  <c r="BM726" i="5" s="1"/>
  <c r="BX917" i="5"/>
  <c r="CF848" i="5"/>
  <c r="BE966" i="5"/>
  <c r="BZ966" i="5" s="1"/>
  <c r="CB455" i="5"/>
  <c r="CD482" i="5"/>
  <c r="BQ759" i="5"/>
  <c r="BP441" i="5"/>
  <c r="BO632" i="5"/>
  <c r="BY276" i="5"/>
  <c r="BK531" i="5"/>
  <c r="CF531" i="5" s="1"/>
  <c r="BT120" i="5"/>
  <c r="BO1001" i="5"/>
  <c r="BS435" i="5"/>
  <c r="BW358" i="5"/>
  <c r="BU278" i="5"/>
  <c r="BS939" i="5"/>
  <c r="AZ630" i="5"/>
  <c r="BU630" i="5" s="1"/>
  <c r="AV256" i="5"/>
  <c r="BQ256" i="5" s="1"/>
  <c r="BT897" i="5"/>
  <c r="BN379" i="5"/>
  <c r="AW637" i="5"/>
  <c r="BR637" i="5" s="1"/>
  <c r="BP864" i="5"/>
  <c r="AU976" i="5"/>
  <c r="BP976" i="5" s="1"/>
  <c r="CA508" i="5"/>
  <c r="BJ591" i="5"/>
  <c r="CE591" i="5" s="1"/>
  <c r="BE145" i="5"/>
  <c r="BZ145" i="5" s="1"/>
  <c r="AU917" i="5"/>
  <c r="BP917" i="5" s="1"/>
  <c r="CC259" i="5"/>
  <c r="BE758" i="5"/>
  <c r="BZ758" i="5" s="1"/>
  <c r="BR372" i="5"/>
  <c r="BK738" i="5"/>
  <c r="CF738" i="5" s="1"/>
  <c r="CB574" i="5"/>
  <c r="AU948" i="5"/>
  <c r="BP948" i="5" s="1"/>
  <c r="BK848" i="5"/>
  <c r="AS915" i="5"/>
  <c r="BN915" i="5"/>
  <c r="BW772" i="5"/>
  <c r="BT137" i="5"/>
  <c r="BX389" i="5"/>
  <c r="BE140" i="5"/>
  <c r="BZ140" i="5" s="1"/>
  <c r="BS804" i="5"/>
  <c r="BU457" i="5"/>
  <c r="BR566" i="5"/>
  <c r="CD556" i="5"/>
  <c r="BT57" i="5"/>
  <c r="BP307" i="5"/>
  <c r="BQ421" i="5"/>
  <c r="BF657" i="5"/>
  <c r="CA657" i="5" s="1"/>
  <c r="CB990" i="5"/>
  <c r="BP68" i="5"/>
  <c r="CA718" i="5"/>
  <c r="CC432" i="5"/>
  <c r="AS670" i="5"/>
  <c r="BN670" i="5"/>
  <c r="BA383" i="5"/>
  <c r="BV383" i="5" s="1"/>
  <c r="BQ874" i="5"/>
  <c r="BD460" i="5"/>
  <c r="BY460" i="5" s="1"/>
  <c r="CA592" i="5"/>
  <c r="BE982" i="5"/>
  <c r="BZ982" i="5" s="1"/>
  <c r="BF245" i="5"/>
  <c r="CA245" i="5"/>
  <c r="BK165" i="5"/>
  <c r="CF165" i="5" s="1"/>
  <c r="BY856" i="5"/>
  <c r="BQ119" i="5"/>
  <c r="AV721" i="5"/>
  <c r="BQ721" i="5"/>
  <c r="BM170" i="5"/>
  <c r="AW771" i="5"/>
  <c r="BR771" i="5" s="1"/>
  <c r="BX417" i="5"/>
  <c r="CE485" i="5"/>
  <c r="AZ481" i="5"/>
  <c r="BU481" i="5" s="1"/>
  <c r="BM992" i="5"/>
  <c r="BG860" i="5"/>
  <c r="CB860" i="5" s="1"/>
  <c r="BG598" i="5"/>
  <c r="CB598" i="5" s="1"/>
  <c r="BQ521" i="5"/>
  <c r="AS968" i="5"/>
  <c r="BN968" i="5" s="1"/>
  <c r="AX421" i="5"/>
  <c r="BS421" i="5" s="1"/>
  <c r="BR594" i="5"/>
  <c r="AU664" i="5"/>
  <c r="BP664" i="5" s="1"/>
  <c r="CC293" i="5"/>
  <c r="BZ303" i="5"/>
  <c r="BK980" i="5"/>
  <c r="CA419" i="5"/>
  <c r="BT459" i="5"/>
  <c r="CC344" i="5"/>
  <c r="CD384" i="5"/>
  <c r="BR932" i="5"/>
  <c r="BC214" i="5"/>
  <c r="BV931" i="5"/>
  <c r="AR937" i="5"/>
  <c r="BO95" i="5"/>
  <c r="BX259" i="5"/>
  <c r="CB965" i="5"/>
  <c r="CC89" i="5"/>
  <c r="BV436" i="5"/>
  <c r="CC356" i="5"/>
  <c r="CC569" i="5"/>
  <c r="BW122" i="5"/>
  <c r="BM668" i="5"/>
  <c r="BF548" i="5"/>
  <c r="CA548" i="5" s="1"/>
  <c r="AZ597" i="5"/>
  <c r="BU597" i="5" s="1"/>
  <c r="BU316" i="5"/>
  <c r="BF255" i="5"/>
  <c r="CA255" i="5" s="1"/>
  <c r="BJ203" i="5"/>
  <c r="CE203" i="5" s="1"/>
  <c r="AS72" i="5"/>
  <c r="BN72" i="5" s="1"/>
  <c r="BD165" i="5"/>
  <c r="BY165" i="5" s="1"/>
  <c r="BZ225" i="5"/>
  <c r="CA925" i="5"/>
  <c r="BX265" i="5"/>
  <c r="CB920" i="5"/>
  <c r="CF239" i="5"/>
  <c r="CB595" i="5"/>
  <c r="AX991" i="5"/>
  <c r="BS991" i="5" s="1"/>
  <c r="CD430" i="5"/>
  <c r="BT805" i="5"/>
  <c r="BU740" i="5"/>
  <c r="AX39" i="5"/>
  <c r="BS39" i="5"/>
  <c r="AY407" i="5"/>
  <c r="BT407" i="5" s="1"/>
  <c r="BA855" i="5"/>
  <c r="BV855" i="5"/>
  <c r="AV88" i="5"/>
  <c r="BQ88" i="5" s="1"/>
  <c r="BP880" i="5"/>
  <c r="BF84" i="5"/>
  <c r="CA84" i="5" s="1"/>
  <c r="AZ993" i="5"/>
  <c r="BU993" i="5" s="1"/>
  <c r="AY857" i="5"/>
  <c r="BT857" i="5" s="1"/>
  <c r="BO992" i="5"/>
  <c r="AY431" i="5"/>
  <c r="BT431" i="5" s="1"/>
  <c r="BM732" i="5"/>
  <c r="BG434" i="5"/>
  <c r="CB434" i="5"/>
  <c r="AZ839" i="5"/>
  <c r="BU839" i="5" s="1"/>
  <c r="BH715" i="5"/>
  <c r="CC715" i="5" s="1"/>
  <c r="BG939" i="5"/>
  <c r="CB939" i="5" s="1"/>
  <c r="BQ866" i="5"/>
  <c r="BX20" i="5"/>
  <c r="BW760" i="5"/>
  <c r="BN715" i="5"/>
  <c r="BT325" i="5"/>
  <c r="CB1003" i="5"/>
  <c r="BN723" i="5"/>
  <c r="BN530" i="5"/>
  <c r="BN713" i="5"/>
  <c r="BC815" i="5"/>
  <c r="BX815" i="5" s="1"/>
  <c r="CE495" i="5"/>
  <c r="BJ932" i="5"/>
  <c r="CE932" i="5" s="1"/>
  <c r="BU907" i="5"/>
  <c r="CF965" i="5"/>
  <c r="BY412" i="5"/>
  <c r="BZ790" i="5"/>
  <c r="BG743" i="5"/>
  <c r="CB743" i="5" s="1"/>
  <c r="BU155" i="5"/>
  <c r="BP547" i="5"/>
  <c r="BS662" i="5"/>
  <c r="BR916" i="5"/>
  <c r="BN1001" i="5"/>
  <c r="BS764" i="5"/>
  <c r="BV670" i="5"/>
  <c r="CA839" i="5"/>
  <c r="CD669" i="5"/>
  <c r="AT1000" i="5"/>
  <c r="BO1000" i="5" s="1"/>
  <c r="BS251" i="5"/>
  <c r="BI430" i="5"/>
  <c r="BM698" i="5"/>
  <c r="CC352" i="5"/>
  <c r="BU129" i="5"/>
  <c r="AY547" i="5"/>
  <c r="BT547" i="5" s="1"/>
  <c r="BA90" i="5"/>
  <c r="BV90" i="5" s="1"/>
  <c r="BX739" i="5"/>
  <c r="AZ505" i="5"/>
  <c r="BU505" i="5" s="1"/>
  <c r="BC352" i="5"/>
  <c r="BX352" i="5" s="1"/>
  <c r="BB454" i="5"/>
  <c r="BW454" i="5" s="1"/>
  <c r="BI515" i="5"/>
  <c r="CD515" i="5" s="1"/>
  <c r="BQ182" i="5"/>
  <c r="BI864" i="5"/>
  <c r="CD864" i="5"/>
  <c r="AU952" i="5"/>
  <c r="BP952" i="5" s="1"/>
  <c r="BQ796" i="5"/>
  <c r="CF91" i="5"/>
  <c r="CC760" i="5"/>
  <c r="BT510" i="5"/>
  <c r="CD374" i="5"/>
  <c r="CF620" i="5"/>
  <c r="BI134" i="5"/>
  <c r="CD134" i="5" s="1"/>
  <c r="BT128" i="5"/>
  <c r="BZ71" i="5"/>
  <c r="CC923" i="5"/>
  <c r="CB371" i="5"/>
  <c r="CB615" i="5"/>
  <c r="CF138" i="5"/>
  <c r="CF560" i="5"/>
  <c r="CC52" i="5"/>
  <c r="BW791" i="5"/>
  <c r="BX477" i="5"/>
  <c r="BS447" i="5"/>
  <c r="BN653" i="5"/>
  <c r="AY897" i="5"/>
  <c r="BX370" i="5"/>
  <c r="CF110" i="5"/>
  <c r="AW993" i="5"/>
  <c r="BR993" i="5" s="1"/>
  <c r="CE903" i="5"/>
  <c r="BN372" i="5"/>
  <c r="BO472" i="5"/>
  <c r="BC174" i="5"/>
  <c r="BX174" i="5" s="1"/>
  <c r="CB945" i="5"/>
  <c r="AZ155" i="5"/>
  <c r="BQ687" i="5"/>
  <c r="AX662" i="5"/>
  <c r="BM808" i="5"/>
  <c r="BV810" i="5"/>
  <c r="BU444" i="5"/>
  <c r="BR465" i="5"/>
  <c r="CE741" i="5"/>
  <c r="BE462" i="5"/>
  <c r="BZ462" i="5" s="1"/>
  <c r="BJ292" i="5"/>
  <c r="CE292" i="5" s="1"/>
  <c r="AS240" i="5"/>
  <c r="BN240" i="5"/>
  <c r="AX409" i="5"/>
  <c r="BS409" i="5" s="1"/>
  <c r="BB214" i="5"/>
  <c r="BW214" i="5" s="1"/>
  <c r="CD256" i="5"/>
  <c r="BZ528" i="5"/>
  <c r="BF985" i="5"/>
  <c r="CA985" i="5" s="1"/>
  <c r="BZ110" i="5"/>
  <c r="BO467" i="5"/>
  <c r="CB225" i="5"/>
  <c r="CA153" i="5"/>
  <c r="CD850" i="5"/>
  <c r="BQ778" i="5"/>
  <c r="BD246" i="5"/>
  <c r="BY246" i="5"/>
  <c r="AZ646" i="5"/>
  <c r="BU646" i="5"/>
  <c r="CC913" i="5"/>
  <c r="AZ388" i="5"/>
  <c r="BU388" i="5" s="1"/>
  <c r="BT962" i="5"/>
  <c r="AU744" i="5"/>
  <c r="BP744" i="5" s="1"/>
  <c r="BZ35" i="5"/>
  <c r="AY499" i="5"/>
  <c r="BT499" i="5"/>
  <c r="AY30" i="5"/>
  <c r="BT30" i="5" s="1"/>
  <c r="CF325" i="5"/>
  <c r="BS958" i="5"/>
  <c r="AY302" i="5"/>
  <c r="BT302" i="5" s="1"/>
  <c r="BF308" i="5"/>
  <c r="CA308" i="5" s="1"/>
  <c r="AU182" i="5"/>
  <c r="BP182" i="5" s="1"/>
  <c r="BX401" i="5"/>
  <c r="CC361" i="5"/>
  <c r="BP456" i="5"/>
  <c r="BO140" i="5"/>
  <c r="BW118" i="5"/>
  <c r="CD44" i="5"/>
  <c r="CB818" i="5"/>
  <c r="CF450" i="5"/>
  <c r="BJ489" i="5"/>
  <c r="CE489" i="5" s="1"/>
  <c r="BU147" i="5"/>
  <c r="CB740" i="5"/>
  <c r="CA790" i="5"/>
  <c r="AW538" i="5"/>
  <c r="BR538" i="5" s="1"/>
  <c r="BD394" i="5"/>
  <c r="BY394" i="5" s="1"/>
  <c r="CE726" i="5"/>
  <c r="BY1001" i="5"/>
  <c r="BY461" i="5"/>
  <c r="BO990" i="5"/>
  <c r="BY141" i="5"/>
  <c r="BC176" i="5"/>
  <c r="AZ405" i="5"/>
  <c r="BU405" i="5"/>
  <c r="CA389" i="5"/>
  <c r="AT960" i="5"/>
  <c r="BO960" i="5" s="1"/>
  <c r="AX897" i="5"/>
  <c r="BS897" i="5" s="1"/>
  <c r="AS412" i="5"/>
  <c r="BN412" i="5"/>
  <c r="BT247" i="5"/>
  <c r="AT588" i="5"/>
  <c r="BO588" i="5" s="1"/>
  <c r="BZ125" i="5"/>
  <c r="BW209" i="5"/>
  <c r="BD186" i="5"/>
  <c r="BY186" i="5"/>
  <c r="CF826" i="5"/>
  <c r="BK826" i="5"/>
  <c r="BZ206" i="5"/>
  <c r="BA392" i="5"/>
  <c r="BV392" i="5" s="1"/>
  <c r="BD224" i="5"/>
  <c r="BY224" i="5" s="1"/>
  <c r="AZ261" i="5"/>
  <c r="BU261" i="5"/>
  <c r="BX700" i="5"/>
  <c r="BO286" i="5"/>
  <c r="CF792" i="5"/>
  <c r="AS329" i="5"/>
  <c r="BN329" i="5" s="1"/>
  <c r="BZ744" i="5"/>
  <c r="BD631" i="5"/>
  <c r="BY631" i="5" s="1"/>
  <c r="BB582" i="5"/>
  <c r="BW582" i="5" s="1"/>
  <c r="CB130" i="5"/>
  <c r="BX973" i="5"/>
  <c r="BF1003" i="5"/>
  <c r="CA1003" i="5" s="1"/>
  <c r="CA788" i="5"/>
  <c r="CD865" i="5"/>
  <c r="CE197" i="5"/>
  <c r="CA193" i="5"/>
  <c r="CC543" i="5"/>
  <c r="BR611" i="5"/>
  <c r="BO455" i="5"/>
  <c r="BZ668" i="5"/>
  <c r="BT512" i="5"/>
  <c r="AZ147" i="5"/>
  <c r="BW107" i="5"/>
  <c r="CA216" i="5"/>
  <c r="AW291" i="5"/>
  <c r="BR291" i="5" s="1"/>
  <c r="CE210" i="5"/>
  <c r="CD444" i="5"/>
  <c r="BR61" i="5"/>
  <c r="BS303" i="5"/>
  <c r="BW134" i="5"/>
  <c r="BO285" i="5"/>
  <c r="CE681" i="5"/>
  <c r="BQ754" i="5"/>
  <c r="BR997" i="5"/>
  <c r="BX514" i="5"/>
  <c r="BS663" i="5"/>
  <c r="BZ358" i="5"/>
  <c r="AZ987" i="5"/>
  <c r="BU987" i="5" s="1"/>
  <c r="BC700" i="5"/>
  <c r="AT286" i="5"/>
  <c r="BE1003" i="5"/>
  <c r="BZ1003" i="5" s="1"/>
  <c r="BB701" i="5"/>
  <c r="BW701" i="5" s="1"/>
  <c r="BU738" i="5"/>
  <c r="CC549" i="5"/>
  <c r="BR686" i="5"/>
  <c r="CF220" i="5"/>
  <c r="BR560" i="5"/>
  <c r="BN52" i="5"/>
  <c r="BQ129" i="5"/>
  <c r="BU236" i="5"/>
  <c r="BT318" i="5"/>
  <c r="BZ773" i="5"/>
  <c r="CD423" i="5"/>
  <c r="CD629" i="5"/>
  <c r="BI627" i="5"/>
  <c r="CD627" i="5" s="1"/>
  <c r="BC514" i="5"/>
  <c r="AT992" i="5"/>
  <c r="AS365" i="5"/>
  <c r="BN365" i="5"/>
  <c r="BZ260" i="5"/>
  <c r="BU85" i="5"/>
  <c r="BT796" i="5"/>
  <c r="CE418" i="5"/>
  <c r="BJ418" i="5"/>
  <c r="BX409" i="5"/>
  <c r="CF939" i="5"/>
  <c r="BZ779" i="5"/>
  <c r="BE281" i="5"/>
  <c r="BZ281" i="5"/>
  <c r="AV955" i="5"/>
  <c r="BQ955" i="5" s="1"/>
  <c r="BJ502" i="5"/>
  <c r="CE502" i="5" s="1"/>
  <c r="BT58" i="5"/>
  <c r="BP694" i="5"/>
  <c r="CD145" i="5"/>
  <c r="BS463" i="5"/>
  <c r="CE946" i="5"/>
  <c r="CC917" i="5"/>
  <c r="CB868" i="5"/>
  <c r="BX1000" i="5"/>
  <c r="BN959" i="5"/>
  <c r="BR604" i="5"/>
  <c r="BN384" i="5"/>
  <c r="BY74" i="5"/>
  <c r="CA818" i="5"/>
  <c r="AR842" i="5"/>
  <c r="AT516" i="5"/>
  <c r="BO516" i="5" s="1"/>
  <c r="CF541" i="5"/>
  <c r="CB829" i="5"/>
  <c r="BO139" i="5"/>
  <c r="CD97" i="5"/>
  <c r="BV993" i="5"/>
  <c r="AW372" i="5"/>
  <c r="BT658" i="5"/>
  <c r="BI174" i="5"/>
  <c r="CD174" i="5" s="1"/>
  <c r="BD856" i="5"/>
  <c r="CE229" i="5"/>
  <c r="BR745" i="5"/>
  <c r="BK704" i="5"/>
  <c r="CF704" i="5" s="1"/>
  <c r="BU524" i="5"/>
  <c r="BH360" i="5"/>
  <c r="CC360" i="5" s="1"/>
  <c r="BR265" i="5"/>
  <c r="CB199" i="5"/>
  <c r="BP641" i="5"/>
  <c r="BC671" i="5"/>
  <c r="BX671" i="5" s="1"/>
  <c r="CC640" i="5"/>
  <c r="BF661" i="5"/>
  <c r="CA661" i="5" s="1"/>
  <c r="AY26" i="5"/>
  <c r="BT26" i="5"/>
  <c r="BS257" i="5"/>
  <c r="BE631" i="5"/>
  <c r="BZ631" i="5" s="1"/>
  <c r="BW614" i="5"/>
  <c r="BI20" i="5"/>
  <c r="CD20" i="5" s="1"/>
  <c r="BJ419" i="5"/>
  <c r="CE419" i="5" s="1"/>
  <c r="BJ248" i="5"/>
  <c r="CE248" i="5" s="1"/>
  <c r="BM423" i="5"/>
  <c r="BS42" i="5"/>
  <c r="AU443" i="5"/>
  <c r="BP443" i="5" s="1"/>
  <c r="BF565" i="5"/>
  <c r="CA565" i="5" s="1"/>
  <c r="BY281" i="5"/>
  <c r="BP814" i="5"/>
  <c r="CD461" i="5"/>
  <c r="BG630" i="5"/>
  <c r="CB630" i="5" s="1"/>
  <c r="AU545" i="5"/>
  <c r="BP545" i="5" s="1"/>
  <c r="BO596" i="5"/>
  <c r="BS717" i="5"/>
  <c r="BV787" i="5"/>
  <c r="BZ624" i="5"/>
  <c r="BM776" i="5"/>
  <c r="AS886" i="5"/>
  <c r="BX101" i="5"/>
  <c r="CA868" i="5"/>
  <c r="BP820" i="5"/>
  <c r="BY899" i="5"/>
  <c r="BO968" i="5"/>
  <c r="CF327" i="5"/>
  <c r="CD703" i="5"/>
  <c r="BC540" i="5"/>
  <c r="BX540" i="5" s="1"/>
  <c r="CA763" i="5"/>
  <c r="BU450" i="5"/>
  <c r="BN613" i="5"/>
  <c r="BW321" i="5"/>
  <c r="BD867" i="5"/>
  <c r="BJ790" i="5"/>
  <c r="CE790" i="5" s="1"/>
  <c r="CD216" i="5"/>
  <c r="AV971" i="5"/>
  <c r="BQ971" i="5" s="1"/>
  <c r="AT912" i="5"/>
  <c r="BO912" i="5" s="1"/>
  <c r="CE1017" i="5"/>
  <c r="BT55" i="5"/>
  <c r="BV676" i="5"/>
  <c r="BY232" i="5"/>
  <c r="CD885" i="5"/>
  <c r="BN639" i="5"/>
  <c r="BA174" i="5"/>
  <c r="CF678" i="5"/>
  <c r="BY919" i="5"/>
  <c r="BV880" i="5"/>
  <c r="BG207" i="5"/>
  <c r="CB207" i="5" s="1"/>
  <c r="BQ181" i="5"/>
  <c r="BV477" i="5"/>
  <c r="CF981" i="5"/>
  <c r="BD795" i="5"/>
  <c r="BY795" i="5" s="1"/>
  <c r="BY392" i="5"/>
  <c r="BW260" i="5"/>
  <c r="BW333" i="5"/>
  <c r="CC573" i="5"/>
  <c r="BS503" i="5"/>
  <c r="BM677" i="5"/>
  <c r="BW844" i="5"/>
  <c r="BJ258" i="5"/>
  <c r="CE258" i="5" s="1"/>
  <c r="BZ757" i="5"/>
  <c r="CC501" i="5"/>
  <c r="CE231" i="5"/>
  <c r="CF284" i="5"/>
  <c r="BQ607" i="5"/>
  <c r="BN548" i="5"/>
  <c r="BT506" i="5"/>
  <c r="BT698" i="5"/>
  <c r="BQ39" i="5"/>
  <c r="BT275" i="5"/>
  <c r="BR845" i="5"/>
  <c r="BQ876" i="5"/>
  <c r="BP123" i="5"/>
  <c r="BU942" i="5"/>
  <c r="BB209" i="5"/>
  <c r="BS63" i="5"/>
  <c r="BY307" i="5"/>
  <c r="BX602" i="5"/>
  <c r="BX186" i="5"/>
  <c r="BP340" i="5"/>
  <c r="BQ628" i="5"/>
  <c r="AY155" i="5"/>
  <c r="BT155" i="5" s="1"/>
  <c r="BP400" i="5"/>
  <c r="CA902" i="5"/>
  <c r="BX989" i="5"/>
  <c r="BG589" i="5"/>
  <c r="CB589" i="5"/>
  <c r="BW377" i="5"/>
  <c r="CF210" i="5"/>
  <c r="CE151" i="5"/>
  <c r="BT578" i="5"/>
  <c r="BK200" i="5"/>
  <c r="CF200" i="5" s="1"/>
  <c r="BF787" i="5"/>
  <c r="CA787" i="5"/>
  <c r="CD614" i="5"/>
  <c r="BT253" i="5"/>
  <c r="CD130" i="5"/>
  <c r="AV221" i="5"/>
  <c r="BQ221" i="5" s="1"/>
  <c r="BS570" i="5"/>
  <c r="BU1007" i="5"/>
  <c r="BV158" i="5"/>
  <c r="CF480" i="5"/>
  <c r="BA864" i="5"/>
  <c r="BV864" i="5" s="1"/>
  <c r="AX987" i="5"/>
  <c r="BS987" i="5" s="1"/>
  <c r="BX649" i="5"/>
  <c r="CC383" i="5"/>
  <c r="BQ20" i="5"/>
  <c r="BV970" i="5"/>
  <c r="BN459" i="5"/>
  <c r="CF158" i="5"/>
  <c r="BP543" i="5"/>
  <c r="BZ476" i="5"/>
  <c r="BZ132" i="5"/>
  <c r="BN711" i="5"/>
  <c r="BU816" i="5"/>
  <c r="BT524" i="5"/>
  <c r="CC941" i="5"/>
  <c r="BT854" i="5"/>
  <c r="BT360" i="5"/>
  <c r="CE18" i="5"/>
  <c r="BV972" i="5"/>
  <c r="BD672" i="5"/>
  <c r="BY672" i="5" s="1"/>
  <c r="BR739" i="5"/>
  <c r="BN43" i="5"/>
  <c r="CF175" i="5"/>
  <c r="BC651" i="5"/>
  <c r="BX651" i="5" s="1"/>
  <c r="BI63" i="5"/>
  <c r="CD63" i="5" s="1"/>
  <c r="AW281" i="5"/>
  <c r="BR281" i="5" s="1"/>
  <c r="BG921" i="5"/>
  <c r="CB921" i="5"/>
  <c r="BC253" i="5"/>
  <c r="BX253" i="5"/>
  <c r="CE565" i="5"/>
  <c r="BS226" i="5"/>
  <c r="BT717" i="5"/>
  <c r="BN821" i="5"/>
  <c r="BW831" i="5"/>
  <c r="BR525" i="5"/>
  <c r="CE620" i="5"/>
  <c r="BY654" i="5"/>
  <c r="BK158" i="5"/>
  <c r="AS371" i="5"/>
  <c r="BN371" i="5" s="1"/>
  <c r="CD757" i="5"/>
  <c r="CC192" i="5"/>
  <c r="AZ255" i="5"/>
  <c r="BU255" i="5" s="1"/>
  <c r="BR568" i="5"/>
  <c r="BA799" i="5"/>
  <c r="BV799" i="5" s="1"/>
  <c r="BV589" i="5"/>
  <c r="BR737" i="5"/>
  <c r="CE766" i="5"/>
  <c r="CA299" i="5"/>
  <c r="CF1016" i="5"/>
  <c r="BY930" i="5"/>
  <c r="BS887" i="5"/>
  <c r="BI692" i="5"/>
  <c r="CD692" i="5" s="1"/>
  <c r="CF153" i="5"/>
  <c r="CC608" i="5"/>
  <c r="BN933" i="5"/>
  <c r="BC921" i="5"/>
  <c r="BX921" i="5"/>
  <c r="BA208" i="5"/>
  <c r="BV208" i="5" s="1"/>
  <c r="AX352" i="5"/>
  <c r="BS352" i="5" s="1"/>
  <c r="CF972" i="5"/>
  <c r="BC989" i="5"/>
  <c r="BM504" i="5"/>
  <c r="BN517" i="5"/>
  <c r="BY725" i="5"/>
  <c r="BT141" i="5"/>
  <c r="BP905" i="5"/>
  <c r="BZ332" i="5"/>
  <c r="BT333" i="5"/>
  <c r="BO654" i="5"/>
  <c r="BW389" i="5"/>
  <c r="BN143" i="5"/>
  <c r="BT44" i="5"/>
  <c r="BU74" i="5"/>
  <c r="BY969" i="5"/>
  <c r="CA329" i="5"/>
  <c r="BX548" i="5"/>
  <c r="CD51" i="5"/>
  <c r="BH597" i="5"/>
  <c r="CC597" i="5" s="1"/>
  <c r="BE376" i="5"/>
  <c r="BZ376" i="5" s="1"/>
  <c r="AR352" i="5"/>
  <c r="BM352" i="5" s="1"/>
  <c r="BB958" i="5"/>
  <c r="BW958" i="5" s="1"/>
  <c r="BF627" i="5"/>
  <c r="CA627" i="5" s="1"/>
  <c r="BE164" i="5"/>
  <c r="BZ164" i="5" s="1"/>
  <c r="BW786" i="5"/>
  <c r="BP687" i="5"/>
  <c r="BM288" i="5"/>
  <c r="CD66" i="5"/>
  <c r="BV340" i="5"/>
  <c r="CD674" i="5"/>
  <c r="BX1001" i="5"/>
  <c r="BP657" i="5"/>
  <c r="BH391" i="5"/>
  <c r="CC391" i="5" s="1"/>
  <c r="BB749" i="5"/>
  <c r="BW749" i="5" s="1"/>
  <c r="BP990" i="5"/>
  <c r="BN311" i="5"/>
  <c r="BS424" i="5"/>
  <c r="BN910" i="5"/>
  <c r="AS682" i="5"/>
  <c r="BN682" i="5" s="1"/>
  <c r="BN242" i="5"/>
  <c r="CA233" i="5"/>
  <c r="BE260" i="5"/>
  <c r="BS434" i="5"/>
  <c r="BZ670" i="5"/>
  <c r="CB513" i="5"/>
  <c r="BO126" i="5"/>
  <c r="BQ29" i="5"/>
  <c r="BF299" i="5"/>
  <c r="BS1000" i="5"/>
  <c r="BV908" i="5"/>
  <c r="BZ38" i="5"/>
  <c r="CD468" i="5"/>
  <c r="BM959" i="5"/>
  <c r="BX159" i="5"/>
  <c r="BI612" i="5"/>
  <c r="CD612" i="5" s="1"/>
  <c r="AU932" i="5"/>
  <c r="BP932" i="5" s="1"/>
  <c r="BW846" i="5"/>
  <c r="AT735" i="5"/>
  <c r="BO735" i="5" s="1"/>
  <c r="CE50" i="5"/>
  <c r="BO533" i="5"/>
  <c r="BD844" i="5"/>
  <c r="BY844" i="5" s="1"/>
  <c r="BI822" i="5"/>
  <c r="CD822" i="5" s="1"/>
  <c r="CC664" i="5"/>
  <c r="BH664" i="5"/>
  <c r="CF382" i="5"/>
  <c r="BJ988" i="5"/>
  <c r="CE988" i="5" s="1"/>
  <c r="BV255" i="5"/>
  <c r="BY558" i="5"/>
  <c r="BD558" i="5"/>
  <c r="BR608" i="5"/>
  <c r="BR782" i="5"/>
  <c r="CF916" i="5"/>
  <c r="AR992" i="5"/>
  <c r="BG527" i="5"/>
  <c r="CB527" i="5" s="1"/>
  <c r="CD239" i="5"/>
  <c r="AV794" i="5"/>
  <c r="BQ794" i="5" s="1"/>
  <c r="CC439" i="5"/>
  <c r="AU990" i="5"/>
  <c r="AX183" i="5"/>
  <c r="BS183" i="5" s="1"/>
  <c r="BU406" i="5"/>
  <c r="BN638" i="5"/>
  <c r="BE358" i="5"/>
  <c r="AX434" i="5"/>
  <c r="AT126" i="5"/>
  <c r="CF839" i="5"/>
  <c r="AV29" i="5"/>
  <c r="CD529" i="5"/>
  <c r="BU499" i="5"/>
  <c r="BU525" i="5"/>
  <c r="BX254" i="5"/>
  <c r="BW368" i="5"/>
  <c r="BF979" i="5"/>
  <c r="CA979" i="5" s="1"/>
  <c r="AT71" i="5"/>
  <c r="BO71" i="5"/>
  <c r="BW765" i="5"/>
  <c r="AU923" i="5"/>
  <c r="BP923" i="5" s="1"/>
  <c r="BF932" i="5"/>
  <c r="CA932" i="5" s="1"/>
  <c r="AT512" i="5"/>
  <c r="BO512" i="5" s="1"/>
  <c r="AV117" i="5"/>
  <c r="BQ117" i="5"/>
  <c r="BC790" i="5"/>
  <c r="BX790" i="5" s="1"/>
  <c r="BW678" i="5"/>
  <c r="BZ972" i="5"/>
  <c r="CA37" i="5"/>
  <c r="CA70" i="5"/>
  <c r="BN60" i="5"/>
  <c r="AY161" i="5"/>
  <c r="BT161" i="5" s="1"/>
  <c r="BD741" i="5"/>
  <c r="BY741" i="5"/>
  <c r="BT183" i="5"/>
  <c r="BQ927" i="5"/>
  <c r="AV95" i="5"/>
  <c r="BQ95" i="5" s="1"/>
  <c r="BK322" i="5"/>
  <c r="CF322" i="5" s="1"/>
  <c r="BA255" i="5"/>
  <c r="AT186" i="5"/>
  <c r="BO186" i="5" s="1"/>
  <c r="CE500" i="5"/>
  <c r="BJ199" i="5"/>
  <c r="CE199" i="5" s="1"/>
  <c r="BH824" i="5"/>
  <c r="CC824" i="5" s="1"/>
  <c r="AW136" i="5"/>
  <c r="BR136" i="5" s="1"/>
  <c r="BH439" i="5"/>
  <c r="BG289" i="5"/>
  <c r="AX25" i="5"/>
  <c r="BS25" i="5" s="1"/>
  <c r="AZ406" i="5"/>
  <c r="BW61" i="5"/>
  <c r="CE521" i="5"/>
  <c r="CA624" i="5"/>
  <c r="BU946" i="5"/>
  <c r="AW403" i="5"/>
  <c r="BR403" i="5" s="1"/>
  <c r="BZ784" i="5"/>
  <c r="BW494" i="5"/>
  <c r="BZ736" i="5"/>
  <c r="BC254" i="5"/>
  <c r="AZ601" i="5"/>
  <c r="BU601" i="5" s="1"/>
  <c r="BU911" i="5"/>
  <c r="BR858" i="5"/>
  <c r="BN228" i="5"/>
  <c r="BP158" i="5"/>
  <c r="AU205" i="5"/>
  <c r="BP205" i="5" s="1"/>
  <c r="AS768" i="5"/>
  <c r="BN768" i="5"/>
  <c r="BO154" i="5"/>
  <c r="BR40" i="5"/>
  <c r="BY665" i="5"/>
  <c r="BU1017" i="5"/>
  <c r="BS93" i="5"/>
  <c r="BQ527" i="5"/>
  <c r="BS96" i="5"/>
  <c r="AV533" i="5"/>
  <c r="BQ533" i="5" s="1"/>
  <c r="BV465" i="5"/>
  <c r="CE702" i="5"/>
  <c r="BO688" i="5"/>
  <c r="BS893" i="5"/>
  <c r="BS263" i="5"/>
  <c r="BB361" i="5"/>
  <c r="BW361" i="5" s="1"/>
  <c r="BK1016" i="5"/>
  <c r="BV389" i="5"/>
  <c r="BS664" i="5"/>
  <c r="BD630" i="5"/>
  <c r="BY630" i="5" s="1"/>
  <c r="CD656" i="5"/>
  <c r="BP460" i="5"/>
  <c r="BN982" i="5"/>
  <c r="BK402" i="5"/>
  <c r="CF402" i="5" s="1"/>
  <c r="AZ439" i="5"/>
  <c r="BU439" i="5" s="1"/>
  <c r="BD665" i="5"/>
  <c r="BE713" i="5"/>
  <c r="BZ713" i="5" s="1"/>
  <c r="BA606" i="5"/>
  <c r="BV606" i="5" s="1"/>
  <c r="CF1005" i="5"/>
  <c r="BK1005" i="5"/>
  <c r="AU538" i="5"/>
  <c r="BP538" i="5" s="1"/>
  <c r="BN36" i="5"/>
  <c r="BE1017" i="5"/>
  <c r="BZ1017" i="5" s="1"/>
  <c r="BX324" i="5"/>
  <c r="BW178" i="5"/>
  <c r="BX192" i="5"/>
  <c r="BP210" i="5"/>
  <c r="BN289" i="5"/>
  <c r="BQ183" i="5"/>
  <c r="BO462" i="5"/>
  <c r="BX991" i="5"/>
  <c r="AX893" i="5"/>
  <c r="CC30" i="5"/>
  <c r="AU999" i="5"/>
  <c r="BP999" i="5" s="1"/>
  <c r="BC883" i="5"/>
  <c r="BX883" i="5" s="1"/>
  <c r="AU460" i="5"/>
  <c r="BR241" i="5"/>
  <c r="BP477" i="5"/>
  <c r="BN375" i="5"/>
  <c r="BW647" i="5"/>
  <c r="AU994" i="5"/>
  <c r="BP994" i="5"/>
  <c r="BW285" i="5"/>
  <c r="BR783" i="5"/>
  <c r="BZ766" i="5"/>
  <c r="AT134" i="5"/>
  <c r="BO134" i="5" s="1"/>
  <c r="BH605" i="5"/>
  <c r="CC605" i="5" s="1"/>
  <c r="AT805" i="5"/>
  <c r="BO805" i="5"/>
  <c r="AU652" i="5"/>
  <c r="BP652" i="5" s="1"/>
  <c r="BP616" i="5"/>
  <c r="CB243" i="5"/>
  <c r="CA501" i="5"/>
  <c r="BO310" i="5"/>
  <c r="CC761" i="5"/>
  <c r="CD817" i="5"/>
  <c r="BB783" i="5"/>
  <c r="BW783" i="5" s="1"/>
  <c r="BV257" i="5"/>
  <c r="BP27" i="5"/>
  <c r="BG389" i="5"/>
  <c r="CB389" i="5" s="1"/>
  <c r="BV680" i="5"/>
  <c r="BG901" i="5"/>
  <c r="CB901" i="5" s="1"/>
  <c r="BG267" i="5"/>
  <c r="CB267" i="5" s="1"/>
  <c r="CA611" i="5"/>
  <c r="BP447" i="5"/>
  <c r="BZ557" i="5"/>
  <c r="CD788" i="5"/>
  <c r="AW858" i="5"/>
  <c r="BU975" i="5"/>
  <c r="BG793" i="5"/>
  <c r="CB793" i="5" s="1"/>
  <c r="BE931" i="5"/>
  <c r="BZ931" i="5" s="1"/>
  <c r="BQ241" i="5"/>
  <c r="BR59" i="5"/>
  <c r="BR379" i="5"/>
  <c r="BE976" i="5"/>
  <c r="BZ976" i="5" s="1"/>
  <c r="BX841" i="5"/>
  <c r="CD474" i="5"/>
  <c r="CA964" i="5"/>
  <c r="BM536" i="5"/>
  <c r="AW783" i="5"/>
  <c r="BY589" i="5"/>
  <c r="CC1002" i="5"/>
  <c r="BZ204" i="5"/>
  <c r="BU309" i="5"/>
  <c r="AX101" i="5"/>
  <c r="BS101" i="5" s="1"/>
  <c r="AU459" i="5"/>
  <c r="BP459" i="5" s="1"/>
  <c r="BO312" i="5"/>
  <c r="BO873" i="5"/>
  <c r="BE780" i="5"/>
  <c r="BZ780" i="5" s="1"/>
  <c r="BF611" i="5"/>
  <c r="AW489" i="5"/>
  <c r="BR489" i="5" s="1"/>
  <c r="BB771" i="5"/>
  <c r="BW771" i="5" s="1"/>
  <c r="BZ446" i="5"/>
  <c r="BO550" i="5"/>
  <c r="CA999" i="5"/>
  <c r="BI798" i="5"/>
  <c r="CD798" i="5" s="1"/>
  <c r="BC411" i="5"/>
  <c r="BX411" i="5" s="1"/>
  <c r="CE615" i="5"/>
  <c r="BP430" i="5"/>
  <c r="BD708" i="5"/>
  <c r="BY708" i="5" s="1"/>
  <c r="AV241" i="5"/>
  <c r="BV322" i="5"/>
  <c r="CD855" i="5"/>
  <c r="AS836" i="5"/>
  <c r="BN836" i="5" s="1"/>
  <c r="BW34" i="5"/>
  <c r="BY928" i="5"/>
  <c r="BI180" i="5"/>
  <c r="CD180" i="5" s="1"/>
  <c r="BK585" i="5"/>
  <c r="CF585" i="5" s="1"/>
  <c r="BD281" i="5"/>
  <c r="BC968" i="5"/>
  <c r="BX968" i="5" s="1"/>
  <c r="AW594" i="5"/>
  <c r="AY887" i="5"/>
  <c r="BT887" i="5" s="1"/>
  <c r="AW344" i="5"/>
  <c r="BR344" i="5" s="1"/>
  <c r="BU818" i="5"/>
  <c r="BE943" i="5"/>
  <c r="BZ943" i="5" s="1"/>
  <c r="BS541" i="5"/>
  <c r="AX541" i="5"/>
  <c r="BE847" i="5"/>
  <c r="BZ847" i="5" s="1"/>
  <c r="BU900" i="5"/>
  <c r="BZ175" i="5"/>
  <c r="CB123" i="5"/>
  <c r="CD745" i="5"/>
  <c r="BF666" i="5"/>
  <c r="CA666" i="5" s="1"/>
  <c r="BQ148" i="5"/>
  <c r="BM304" i="5"/>
  <c r="AZ74" i="5"/>
  <c r="BO92" i="5"/>
  <c r="BW197" i="5"/>
  <c r="BW923" i="5"/>
  <c r="AU371" i="5"/>
  <c r="BP371" i="5" s="1"/>
  <c r="CF52" i="5"/>
  <c r="BS807" i="5"/>
  <c r="BN259" i="5"/>
  <c r="BT375" i="5"/>
  <c r="BQ139" i="5"/>
  <c r="CE1015" i="5"/>
  <c r="AW584" i="5"/>
  <c r="BR584" i="5" s="1"/>
  <c r="BE972" i="5"/>
  <c r="BY358" i="5"/>
  <c r="BN188" i="5"/>
  <c r="BX459" i="5"/>
  <c r="CB172" i="5"/>
  <c r="BW295" i="5"/>
  <c r="AU271" i="5"/>
  <c r="BP271" i="5" s="1"/>
  <c r="BY79" i="5"/>
  <c r="BY683" i="5"/>
  <c r="BU998" i="5"/>
  <c r="BU445" i="5"/>
  <c r="CE828" i="5"/>
  <c r="BV312" i="5"/>
  <c r="BY555" i="5"/>
  <c r="BP450" i="5"/>
  <c r="BZ214" i="5"/>
  <c r="BM978" i="5"/>
  <c r="BW173" i="5"/>
  <c r="BD295" i="5"/>
  <c r="BY295" i="5" s="1"/>
  <c r="BT607" i="5"/>
  <c r="AX945" i="5"/>
  <c r="BS945" i="5" s="1"/>
  <c r="BP577" i="5"/>
  <c r="BI366" i="5"/>
  <c r="CD366" i="5" s="1"/>
  <c r="BA419" i="5"/>
  <c r="BV419" i="5" s="1"/>
  <c r="BK644" i="5"/>
  <c r="CF644" i="5" s="1"/>
  <c r="BH264" i="5"/>
  <c r="CC264" i="5"/>
  <c r="AZ606" i="5"/>
  <c r="BU606" i="5" s="1"/>
  <c r="CA59" i="5"/>
  <c r="BW407" i="5"/>
  <c r="BS32" i="5"/>
  <c r="BW570" i="5"/>
  <c r="CA371" i="5"/>
  <c r="BD555" i="5"/>
  <c r="AU450" i="5"/>
  <c r="CC978" i="5"/>
  <c r="BS571" i="5"/>
  <c r="BO662" i="5"/>
  <c r="BO331" i="5"/>
  <c r="AU577" i="5"/>
  <c r="BR234" i="5"/>
  <c r="CA435" i="5"/>
  <c r="BS365" i="5"/>
  <c r="AU688" i="5"/>
  <c r="BP688" i="5" s="1"/>
  <c r="AW730" i="5"/>
  <c r="BR730" i="5" s="1"/>
  <c r="CC559" i="5"/>
  <c r="BZ609" i="5"/>
  <c r="AR413" i="5"/>
  <c r="BM413" i="5" s="1"/>
  <c r="BJ634" i="5"/>
  <c r="CE634" i="5"/>
  <c r="AW822" i="5"/>
  <c r="BR822" i="5" s="1"/>
  <c r="BQ550" i="5"/>
  <c r="BZ158" i="5"/>
  <c r="BM815" i="5"/>
  <c r="BT623" i="5"/>
  <c r="BP491" i="5"/>
  <c r="BS876" i="5"/>
  <c r="BV362" i="5"/>
  <c r="BM687" i="5"/>
  <c r="BQ277" i="5"/>
  <c r="BJ635" i="5"/>
  <c r="CE635" i="5" s="1"/>
  <c r="BJ837" i="5"/>
  <c r="CE837" i="5" s="1"/>
  <c r="BG170" i="5"/>
  <c r="CB170" i="5" s="1"/>
  <c r="BO694" i="5"/>
  <c r="BS30" i="5"/>
  <c r="BU644" i="5"/>
  <c r="BC143" i="5"/>
  <c r="BX143" i="5" s="1"/>
  <c r="CC828" i="5"/>
  <c r="BW898" i="5"/>
  <c r="BP765" i="5"/>
  <c r="BW804" i="5"/>
  <c r="BS555" i="5"/>
  <c r="AT873" i="5"/>
  <c r="BW806" i="5"/>
  <c r="BX547" i="5"/>
  <c r="CD981" i="5"/>
  <c r="BO36" i="5"/>
  <c r="BZ69" i="5"/>
  <c r="BZ192" i="5"/>
  <c r="BY324" i="5"/>
  <c r="BN737" i="5"/>
  <c r="AZ787" i="5"/>
  <c r="BU787" i="5" s="1"/>
  <c r="BX587" i="5"/>
  <c r="BE492" i="5"/>
  <c r="BZ492" i="5" s="1"/>
  <c r="BQ899" i="5"/>
  <c r="CE983" i="5"/>
  <c r="AZ644" i="5"/>
  <c r="CE939" i="5"/>
  <c r="BH828" i="5"/>
  <c r="CC630" i="5"/>
  <c r="BT74" i="5"/>
  <c r="BB898" i="5"/>
  <c r="CA753" i="5"/>
  <c r="BG852" i="5"/>
  <c r="CB852" i="5" s="1"/>
  <c r="BR616" i="5"/>
  <c r="BS420" i="5"/>
  <c r="AT882" i="5"/>
  <c r="BO882" i="5" s="1"/>
  <c r="BV243" i="5"/>
  <c r="BZ259" i="5"/>
  <c r="BD86" i="5"/>
  <c r="BY86" i="5" s="1"/>
  <c r="AS436" i="5"/>
  <c r="BN436" i="5" s="1"/>
  <c r="BB295" i="5"/>
  <c r="BC483" i="5"/>
  <c r="BX483" i="5" s="1"/>
  <c r="CE548" i="5"/>
  <c r="CD988" i="5"/>
  <c r="BV925" i="5"/>
  <c r="CB554" i="5"/>
  <c r="BQ534" i="5"/>
  <c r="BN524" i="5"/>
  <c r="AU817" i="5"/>
  <c r="BP817" i="5" s="1"/>
  <c r="BP733" i="5"/>
  <c r="BX608" i="5"/>
  <c r="BQ545" i="5"/>
  <c r="CD108" i="5"/>
  <c r="BW427" i="5"/>
  <c r="AZ336" i="5"/>
  <c r="BU336" i="5" s="1"/>
  <c r="AS334" i="5"/>
  <c r="BN334" i="5" s="1"/>
  <c r="BD324" i="5"/>
  <c r="BZ393" i="5"/>
  <c r="CF726" i="5"/>
  <c r="BU853" i="5"/>
  <c r="BX618" i="5"/>
  <c r="AS737" i="5"/>
  <c r="BP669" i="5"/>
  <c r="BN383" i="5"/>
  <c r="BT926" i="5"/>
  <c r="BZ525" i="5"/>
  <c r="BW858" i="5"/>
  <c r="CC464" i="5"/>
  <c r="CF898" i="5"/>
  <c r="BQ452" i="5"/>
  <c r="BT430" i="5"/>
  <c r="BR214" i="5"/>
  <c r="BV747" i="5"/>
  <c r="BY541" i="5"/>
  <c r="AT870" i="5"/>
  <c r="BO870" i="5" s="1"/>
  <c r="CC777" i="5"/>
  <c r="AU447" i="5"/>
  <c r="BN46" i="5"/>
  <c r="BV213" i="5"/>
  <c r="BW627" i="5"/>
  <c r="BR633" i="5"/>
  <c r="BP23" i="5"/>
  <c r="BW632" i="5"/>
  <c r="AV148" i="5"/>
  <c r="AX90" i="5"/>
  <c r="BS90" i="5" s="1"/>
  <c r="CB569" i="5"/>
  <c r="BU607" i="5"/>
  <c r="BQ205" i="5"/>
  <c r="BY245" i="5"/>
  <c r="CB102" i="5"/>
  <c r="BR326" i="5"/>
  <c r="BO928" i="5"/>
  <c r="BK199" i="5"/>
  <c r="CF199" i="5" s="1"/>
  <c r="BN581" i="5"/>
  <c r="BA691" i="5"/>
  <c r="BV691" i="5" s="1"/>
  <c r="AT334" i="5"/>
  <c r="BO334" i="5" s="1"/>
  <c r="CB690" i="5"/>
  <c r="BO938" i="5"/>
  <c r="BP224" i="5"/>
  <c r="CA124" i="5"/>
  <c r="AU294" i="5"/>
  <c r="BP294" i="5" s="1"/>
  <c r="BJ846" i="5"/>
  <c r="CE846" i="5" s="1"/>
  <c r="BP345" i="5"/>
  <c r="BZ613" i="5"/>
  <c r="BR653" i="5"/>
  <c r="BR356" i="5"/>
  <c r="AZ607" i="5"/>
  <c r="AV205" i="5"/>
  <c r="CE453" i="5"/>
  <c r="BQ906" i="5"/>
  <c r="CF588" i="5"/>
  <c r="BT211" i="5"/>
  <c r="BE551" i="5"/>
  <c r="BZ551" i="5" s="1"/>
  <c r="BQ299" i="5"/>
  <c r="BS736" i="5"/>
  <c r="BB655" i="5"/>
  <c r="BW655" i="5" s="1"/>
  <c r="CF746" i="5"/>
  <c r="BO384" i="5"/>
  <c r="BG590" i="5"/>
  <c r="CB590" i="5" s="1"/>
  <c r="BQ1013" i="5"/>
  <c r="BT214" i="5"/>
  <c r="AT397" i="5"/>
  <c r="BO397" i="5" s="1"/>
  <c r="BV572" i="5"/>
  <c r="BW637" i="5"/>
  <c r="AV885" i="5"/>
  <c r="BQ885" i="5" s="1"/>
  <c r="BK588" i="5"/>
  <c r="AR851" i="5"/>
  <c r="BM851" i="5" s="1"/>
  <c r="BQ268" i="5"/>
  <c r="BR675" i="5"/>
  <c r="CD575" i="5"/>
  <c r="AV707" i="5"/>
  <c r="BQ707" i="5" s="1"/>
  <c r="AV552" i="5"/>
  <c r="BQ552" i="5" s="1"/>
  <c r="CC354" i="5"/>
  <c r="BM417" i="5"/>
  <c r="BM767" i="5"/>
  <c r="BM369" i="5"/>
  <c r="BM894" i="5"/>
  <c r="BZ351" i="5"/>
  <c r="CA723" i="5"/>
  <c r="BM922" i="5"/>
  <c r="BM917" i="5"/>
  <c r="CF115" i="5"/>
  <c r="BM54" i="5"/>
  <c r="BM673" i="5"/>
  <c r="BN461" i="5"/>
  <c r="BO680" i="5"/>
  <c r="BN815" i="5"/>
  <c r="BM871" i="5"/>
  <c r="BY325" i="5"/>
  <c r="BM91" i="5"/>
  <c r="BZ406" i="5"/>
  <c r="BM899" i="5"/>
  <c r="CE760" i="5"/>
  <c r="BM432" i="5"/>
  <c r="CJ506" i="5"/>
  <c r="CM506" i="5" s="1"/>
  <c r="BM105" i="5"/>
  <c r="CC312" i="5"/>
  <c r="BK53" i="5"/>
  <c r="CF53" i="5" s="1"/>
  <c r="AV50" i="5"/>
  <c r="BQ50" i="5" s="1"/>
  <c r="BE714" i="5"/>
  <c r="BZ714" i="5" s="1"/>
  <c r="AW952" i="5"/>
  <c r="BR952" i="5"/>
  <c r="CI287" i="5"/>
  <c r="CL287" i="5" s="1"/>
  <c r="AR287" i="5"/>
  <c r="BM287" i="5" s="1"/>
  <c r="AZ604" i="5"/>
  <c r="BU604" i="5" s="1"/>
  <c r="AX966" i="5"/>
  <c r="BS966" i="5" s="1"/>
  <c r="AS678" i="5"/>
  <c r="BN678" i="5" s="1"/>
  <c r="BM927" i="5"/>
  <c r="BA1007" i="5"/>
  <c r="BV1007" i="5" s="1"/>
  <c r="BC373" i="5"/>
  <c r="BX373" i="5" s="1"/>
  <c r="AZ354" i="5"/>
  <c r="BU354" i="5" s="1"/>
  <c r="BA297" i="5"/>
  <c r="BV297" i="5" s="1"/>
  <c r="BI702" i="5"/>
  <c r="CD702" i="5" s="1"/>
  <c r="BY87" i="5"/>
  <c r="AU204" i="5"/>
  <c r="BP204" i="5" s="1"/>
  <c r="BE406" i="5"/>
  <c r="AW895" i="5"/>
  <c r="BR895" i="5" s="1"/>
  <c r="BR710" i="5"/>
  <c r="BP338" i="5"/>
  <c r="CA434" i="5"/>
  <c r="AZ273" i="5"/>
  <c r="BU273" i="5" s="1"/>
  <c r="BT293" i="5"/>
  <c r="BS926" i="5"/>
  <c r="AW843" i="5"/>
  <c r="BR843" i="5" s="1"/>
  <c r="BJ760" i="5"/>
  <c r="BD325" i="5"/>
  <c r="BF723" i="5"/>
  <c r="AU208" i="5"/>
  <c r="BP208" i="5" s="1"/>
  <c r="BT550" i="5"/>
  <c r="CA615" i="5"/>
  <c r="BF656" i="5"/>
  <c r="CA656" i="5" s="1"/>
  <c r="BS450" i="5"/>
  <c r="CC626" i="5"/>
  <c r="CE780" i="5"/>
  <c r="BQ779" i="5"/>
  <c r="BH375" i="5"/>
  <c r="CC375" i="5" s="1"/>
  <c r="BK489" i="5"/>
  <c r="CF489" i="5" s="1"/>
  <c r="CC301" i="5"/>
  <c r="BT471" i="5"/>
  <c r="BJ994" i="5"/>
  <c r="CE994" i="5" s="1"/>
  <c r="BD205" i="5"/>
  <c r="BY205" i="5" s="1"/>
  <c r="BA307" i="5"/>
  <c r="BV307" i="5" s="1"/>
  <c r="BO76" i="5"/>
  <c r="BN580" i="5"/>
  <c r="AR1007" i="5"/>
  <c r="CI40" i="5"/>
  <c r="CL40" i="5" s="1"/>
  <c r="AR40" i="5"/>
  <c r="BA744" i="5"/>
  <c r="BV744" i="5" s="1"/>
  <c r="CI509" i="5"/>
  <c r="CL509" i="5" s="1"/>
  <c r="BP49" i="5"/>
  <c r="CA413" i="5"/>
  <c r="CI201" i="5"/>
  <c r="CL201" i="5" s="1"/>
  <c r="BP686" i="5"/>
  <c r="BD329" i="5"/>
  <c r="BY329" i="5" s="1"/>
  <c r="BU747" i="5"/>
  <c r="CD637" i="5"/>
  <c r="BO110" i="5"/>
  <c r="BW696" i="5"/>
  <c r="BS681" i="5"/>
  <c r="CA691" i="5"/>
  <c r="CC58" i="5"/>
  <c r="BY338" i="5"/>
  <c r="BV274" i="5"/>
  <c r="CF387" i="5"/>
  <c r="CB776" i="5"/>
  <c r="BN499" i="5"/>
  <c r="CB535" i="5"/>
  <c r="BH772" i="5"/>
  <c r="CC772" i="5" s="1"/>
  <c r="CE80" i="5"/>
  <c r="BX390" i="5"/>
  <c r="BW510" i="5"/>
  <c r="BF399" i="5"/>
  <c r="CA399" i="5" s="1"/>
  <c r="CI418" i="5"/>
  <c r="CL418" i="5" s="1"/>
  <c r="AS169" i="5"/>
  <c r="BN169" i="5" s="1"/>
  <c r="CI179" i="5"/>
  <c r="CL179" i="5" s="1"/>
  <c r="AR179" i="5"/>
  <c r="BY159" i="5"/>
  <c r="BC201" i="5"/>
  <c r="BX201" i="5" s="1"/>
  <c r="BU655" i="5"/>
  <c r="BV140" i="5"/>
  <c r="BP564" i="5"/>
  <c r="BE723" i="5"/>
  <c r="BZ723" i="5" s="1"/>
  <c r="BY208" i="5"/>
  <c r="BV650" i="5"/>
  <c r="AT680" i="5"/>
  <c r="BW104" i="5"/>
  <c r="CE158" i="5"/>
  <c r="BP540" i="5"/>
  <c r="BZ488" i="5"/>
  <c r="BU915" i="5"/>
  <c r="BW312" i="5"/>
  <c r="BS480" i="5"/>
  <c r="CI300" i="5"/>
  <c r="CL300" i="5" s="1"/>
  <c r="AR300" i="5"/>
  <c r="CI457" i="5"/>
  <c r="CL457" i="5" s="1"/>
  <c r="AX1012" i="5"/>
  <c r="BS1012" i="5" s="1"/>
  <c r="BI149" i="5"/>
  <c r="CD149" i="5" s="1"/>
  <c r="BD791" i="5"/>
  <c r="BY791" i="5" s="1"/>
  <c r="CI747" i="5"/>
  <c r="CL747" i="5" s="1"/>
  <c r="BX699" i="5"/>
  <c r="BP708" i="5"/>
  <c r="BS196" i="5"/>
  <c r="AS476" i="5"/>
  <c r="BN476" i="5" s="1"/>
  <c r="AZ489" i="5"/>
  <c r="BU489" i="5" s="1"/>
  <c r="CB343" i="5"/>
  <c r="CA805" i="5"/>
  <c r="AV471" i="5"/>
  <c r="BQ471" i="5" s="1"/>
  <c r="CB752" i="5"/>
  <c r="BG849" i="5"/>
  <c r="CB849" i="5" s="1"/>
  <c r="BN202" i="5"/>
  <c r="AR275" i="5"/>
  <c r="BM275" i="5" s="1"/>
  <c r="BS993" i="5"/>
  <c r="BB72" i="5"/>
  <c r="BW72" i="5" s="1"/>
  <c r="CI903" i="5"/>
  <c r="CL903" i="5" s="1"/>
  <c r="BS498" i="5"/>
  <c r="CF706" i="5"/>
  <c r="CI963" i="5"/>
  <c r="CL963" i="5" s="1"/>
  <c r="CF190" i="5"/>
  <c r="BJ62" i="5"/>
  <c r="CE62" i="5" s="1"/>
  <c r="AV187" i="5"/>
  <c r="BQ187" i="5" s="1"/>
  <c r="AZ554" i="5"/>
  <c r="BU554" i="5" s="1"/>
  <c r="AW841" i="5"/>
  <c r="BR841" i="5" s="1"/>
  <c r="CI524" i="5"/>
  <c r="CL524" i="5" s="1"/>
  <c r="CA651" i="5"/>
  <c r="AY414" i="5"/>
  <c r="BT414" i="5" s="1"/>
  <c r="CI500" i="5"/>
  <c r="CL500" i="5" s="1"/>
  <c r="AR500" i="5"/>
  <c r="BN957" i="5"/>
  <c r="CB18" i="5"/>
  <c r="CF608" i="5"/>
  <c r="BO707" i="5"/>
  <c r="BX305" i="5"/>
  <c r="BT78" i="5"/>
  <c r="BA632" i="5"/>
  <c r="BV632" i="5" s="1"/>
  <c r="CF919" i="5"/>
  <c r="CC721" i="5"/>
  <c r="AY797" i="5"/>
  <c r="BT797" i="5" s="1"/>
  <c r="BR724" i="5"/>
  <c r="BQ693" i="5"/>
  <c r="CF347" i="5"/>
  <c r="BB880" i="5"/>
  <c r="BW880" i="5" s="1"/>
  <c r="BW164" i="5"/>
  <c r="BT877" i="5"/>
  <c r="BW890" i="5"/>
  <c r="CC786" i="5"/>
  <c r="CI340" i="5"/>
  <c r="CL340" i="5" s="1"/>
  <c r="BZ121" i="5"/>
  <c r="CE514" i="5"/>
  <c r="BZ48" i="5"/>
  <c r="BD671" i="5"/>
  <c r="BY671" i="5" s="1"/>
  <c r="BP394" i="5"/>
  <c r="CC400" i="5"/>
  <c r="BZ78" i="5"/>
  <c r="BS739" i="5"/>
  <c r="BH385" i="5"/>
  <c r="CC385" i="5" s="1"/>
  <c r="CB809" i="5"/>
  <c r="BZ786" i="5"/>
  <c r="BO823" i="5"/>
  <c r="CB913" i="5"/>
  <c r="BT933" i="5"/>
  <c r="BU120" i="5"/>
  <c r="BV87" i="5"/>
  <c r="BZ504" i="5"/>
  <c r="AZ810" i="5"/>
  <c r="BU810" i="5" s="1"/>
  <c r="CE944" i="5"/>
  <c r="AU824" i="5"/>
  <c r="BP824" i="5" s="1"/>
  <c r="BX894" i="5"/>
  <c r="AU391" i="5"/>
  <c r="BP391" i="5" s="1"/>
  <c r="BT444" i="5"/>
  <c r="BQ484" i="5"/>
  <c r="BC741" i="5"/>
  <c r="BX741" i="5" s="1"/>
  <c r="CA769" i="5"/>
  <c r="CB591" i="5"/>
  <c r="BT910" i="5"/>
  <c r="CF462" i="5"/>
  <c r="BD100" i="5"/>
  <c r="BY100" i="5" s="1"/>
  <c r="BP520" i="5"/>
  <c r="AW521" i="5"/>
  <c r="CJ521" i="5" s="1"/>
  <c r="CM521" i="5" s="1"/>
  <c r="BR521" i="5"/>
  <c r="CI614" i="5"/>
  <c r="CL614" i="5" s="1"/>
  <c r="AR614" i="5"/>
  <c r="BC952" i="5"/>
  <c r="BX952" i="5" s="1"/>
  <c r="CI886" i="5"/>
  <c r="CL886" i="5" s="1"/>
  <c r="BX866" i="5"/>
  <c r="BK303" i="5"/>
  <c r="CF303" i="5" s="1"/>
  <c r="CA223" i="5"/>
  <c r="CA91" i="5"/>
  <c r="BX677" i="5"/>
  <c r="BU101" i="5"/>
  <c r="BI844" i="5"/>
  <c r="CD844" i="5" s="1"/>
  <c r="AS1016" i="5"/>
  <c r="BN1016" i="5" s="1"/>
  <c r="CC456" i="5"/>
  <c r="BH325" i="5"/>
  <c r="CC325" i="5" s="1"/>
  <c r="BO961" i="5"/>
  <c r="BF27" i="5"/>
  <c r="CA27" i="5" s="1"/>
  <c r="BJ832" i="5"/>
  <c r="CE832" i="5" s="1"/>
  <c r="BR788" i="5"/>
  <c r="AS208" i="5"/>
  <c r="BN208" i="5" s="1"/>
  <c r="BZ314" i="5"/>
  <c r="BI71" i="5"/>
  <c r="CD71" i="5" s="1"/>
  <c r="BH312" i="5"/>
  <c r="BU220" i="5"/>
  <c r="AX932" i="5"/>
  <c r="BS932" i="5" s="1"/>
  <c r="CC918" i="5"/>
  <c r="BG457" i="5"/>
  <c r="CB457" i="5" s="1"/>
  <c r="CC656" i="5"/>
  <c r="BR430" i="5"/>
  <c r="BU901" i="5"/>
  <c r="BZ984" i="5"/>
  <c r="BR747" i="5"/>
  <c r="AU95" i="5"/>
  <c r="BP95" i="5" s="1"/>
  <c r="BB501" i="5"/>
  <c r="BW501" i="5"/>
  <c r="BJ909" i="5"/>
  <c r="CE909" i="5" s="1"/>
  <c r="BT447" i="5"/>
  <c r="CF735" i="5"/>
  <c r="BV835" i="5"/>
  <c r="BR506" i="5"/>
  <c r="CD755" i="5"/>
  <c r="BM711" i="5"/>
  <c r="BJ147" i="5"/>
  <c r="CE147" i="5" s="1"/>
  <c r="BG247" i="5"/>
  <c r="CB247" i="5" s="1"/>
  <c r="BW376" i="5"/>
  <c r="AU202" i="5"/>
  <c r="BP202" i="5" s="1"/>
  <c r="CI967" i="5"/>
  <c r="CL967" i="5" s="1"/>
  <c r="CA758" i="5"/>
  <c r="CC925" i="5"/>
  <c r="CE998" i="5"/>
  <c r="CA472" i="5"/>
  <c r="BQ190" i="5"/>
  <c r="BS629" i="5"/>
  <c r="BA856" i="5"/>
  <c r="BV856" i="5" s="1"/>
  <c r="BY841" i="5"/>
  <c r="BY771" i="5"/>
  <c r="F10" i="2"/>
  <c r="AM22" i="4"/>
  <c r="G10" i="2" s="1"/>
  <c r="BU666" i="5"/>
  <c r="BO116" i="5"/>
  <c r="CB474" i="5"/>
  <c r="BO268" i="5"/>
  <c r="BS388" i="5"/>
  <c r="AS446" i="5"/>
  <c r="BN446" i="5" s="1"/>
  <c r="BW724" i="5"/>
  <c r="AS108" i="5"/>
  <c r="BN108" i="5" s="1"/>
  <c r="BP562" i="5"/>
  <c r="BW662" i="5"/>
  <c r="BI888" i="5"/>
  <c r="CD888" i="5" s="1"/>
  <c r="CB826" i="5"/>
  <c r="CD933" i="5"/>
  <c r="BI972" i="5"/>
  <c r="CD972" i="5" s="1"/>
  <c r="BZ685" i="5"/>
  <c r="CE507" i="5"/>
  <c r="AT837" i="5"/>
  <c r="BO837" i="5" s="1"/>
  <c r="CA531" i="5"/>
  <c r="CI913" i="5"/>
  <c r="CL913" i="5" s="1"/>
  <c r="AR913" i="5"/>
  <c r="CC507" i="5"/>
  <c r="CI425" i="5"/>
  <c r="CL425" i="5" s="1"/>
  <c r="BM425" i="5"/>
  <c r="AY191" i="5"/>
  <c r="BT191" i="5" s="1"/>
  <c r="BY481" i="5"/>
  <c r="AV916" i="5"/>
  <c r="BQ916" i="5" s="1"/>
  <c r="CI523" i="5"/>
  <c r="CL523" i="5" s="1"/>
  <c r="AR523" i="5"/>
  <c r="BM523" i="5" s="1"/>
  <c r="BI1008" i="5"/>
  <c r="CD1008" i="5" s="1"/>
  <c r="BU319" i="5"/>
  <c r="BV47" i="5"/>
  <c r="CE141" i="5"/>
  <c r="CI542" i="5"/>
  <c r="CL542" i="5" s="1"/>
  <c r="BX1010" i="5"/>
  <c r="BU442" i="5"/>
  <c r="BX462" i="5"/>
  <c r="BI274" i="5"/>
  <c r="CD274" i="5" s="1"/>
  <c r="AT787" i="5"/>
  <c r="BO787" i="5" s="1"/>
  <c r="BD503" i="5"/>
  <c r="BY503" i="5" s="1"/>
  <c r="BN293" i="5"/>
  <c r="BO303" i="5"/>
  <c r="BZ261" i="5"/>
  <c r="BJ784" i="5"/>
  <c r="CE784" i="5" s="1"/>
  <c r="CC700" i="5"/>
  <c r="BT535" i="5"/>
  <c r="AU715" i="5"/>
  <c r="BP715" i="5" s="1"/>
  <c r="CE238" i="5"/>
  <c r="BP660" i="5"/>
  <c r="CD456" i="5"/>
  <c r="BP286" i="5"/>
  <c r="AT368" i="5"/>
  <c r="BO368" i="5" s="1"/>
  <c r="BT359" i="5"/>
  <c r="CI605" i="5"/>
  <c r="CL605" i="5" s="1"/>
  <c r="AR605" i="5"/>
  <c r="BR118" i="5"/>
  <c r="CF104" i="5"/>
  <c r="BA464" i="5"/>
  <c r="BV464" i="5" s="1"/>
  <c r="CC713" i="5"/>
  <c r="AS815" i="5"/>
  <c r="CB92" i="5"/>
  <c r="CI765" i="5"/>
  <c r="CL765" i="5" s="1"/>
  <c r="BZ813" i="5"/>
  <c r="BA804" i="5"/>
  <c r="BV804" i="5" s="1"/>
  <c r="BA555" i="5"/>
  <c r="BV555" i="5" s="1"/>
  <c r="BQ420" i="5"/>
  <c r="BE173" i="5"/>
  <c r="BZ173" i="5" s="1"/>
  <c r="BT543" i="5"/>
  <c r="AV728" i="5"/>
  <c r="BQ728" i="5" s="1"/>
  <c r="CD379" i="5"/>
  <c r="BP382" i="5"/>
  <c r="BP576" i="5"/>
  <c r="BQ755" i="5"/>
  <c r="BC97" i="5"/>
  <c r="BX97" i="5" s="1"/>
  <c r="BD247" i="5"/>
  <c r="BY247" i="5" s="1"/>
  <c r="CA244" i="5"/>
  <c r="BJ407" i="5"/>
  <c r="CE407" i="5" s="1"/>
  <c r="BN532" i="5"/>
  <c r="CD155" i="5"/>
  <c r="AW129" i="5"/>
  <c r="BR129" i="5"/>
  <c r="BE745" i="5"/>
  <c r="BZ745" i="5" s="1"/>
  <c r="BI381" i="5"/>
  <c r="CD381" i="5" s="1"/>
  <c r="BS557" i="5"/>
  <c r="AS398" i="5"/>
  <c r="BN398" i="5" s="1"/>
  <c r="BN288" i="5"/>
  <c r="BQ861" i="5"/>
  <c r="BW971" i="5"/>
  <c r="BB971" i="5"/>
  <c r="AT667" i="5"/>
  <c r="BO667" i="5"/>
  <c r="BR474" i="5"/>
  <c r="BX565" i="5"/>
  <c r="BT575" i="5"/>
  <c r="BU305" i="5"/>
  <c r="BH199" i="5"/>
  <c r="CC199" i="5" s="1"/>
  <c r="BF57" i="5"/>
  <c r="CA57" i="5" s="1"/>
  <c r="BD189" i="5"/>
  <c r="BY189" i="5" s="1"/>
  <c r="AR445" i="5"/>
  <c r="AZ347" i="5"/>
  <c r="BU347" i="5" s="1"/>
  <c r="CB307" i="5"/>
  <c r="BE346" i="5"/>
  <c r="BZ346" i="5" s="1"/>
  <c r="BY160" i="5"/>
  <c r="CI364" i="5"/>
  <c r="CL364" i="5" s="1"/>
  <c r="BM364" i="5"/>
  <c r="AU690" i="5"/>
  <c r="BP690" i="5" s="1"/>
  <c r="BU580" i="5"/>
  <c r="CI64" i="5"/>
  <c r="CL64" i="5" s="1"/>
  <c r="BJ131" i="5"/>
  <c r="CE131" i="5"/>
  <c r="AY783" i="5"/>
  <c r="BT783" i="5" s="1"/>
  <c r="BP801" i="5"/>
  <c r="BS817" i="5"/>
  <c r="BE1007" i="5"/>
  <c r="BZ1007" i="5" s="1"/>
  <c r="BN116" i="5"/>
  <c r="BX63" i="5"/>
  <c r="AS285" i="5"/>
  <c r="BN285" i="5" s="1"/>
  <c r="CF146" i="5"/>
  <c r="BR56" i="5"/>
  <c r="BJ328" i="5"/>
  <c r="CE328" i="5"/>
  <c r="BN87" i="5"/>
  <c r="AZ421" i="5"/>
  <c r="BU421" i="5" s="1"/>
  <c r="BZ341" i="5"/>
  <c r="BE341" i="5"/>
  <c r="CF60" i="5"/>
  <c r="BY40" i="5"/>
  <c r="BG210" i="5"/>
  <c r="CB210" i="5" s="1"/>
  <c r="CA749" i="5"/>
  <c r="BF234" i="5"/>
  <c r="CA234" i="5"/>
  <c r="CE311" i="5"/>
  <c r="BV67" i="5"/>
  <c r="BJ183" i="5"/>
  <c r="CE183" i="5" s="1"/>
  <c r="CI591" i="5"/>
  <c r="CL591" i="5" s="1"/>
  <c r="AZ910" i="5"/>
  <c r="BU910" i="5" s="1"/>
  <c r="CI115" i="5"/>
  <c r="CL115" i="5" s="1"/>
  <c r="AR115" i="5"/>
  <c r="BQ618" i="5"/>
  <c r="CE688" i="5"/>
  <c r="BB226" i="5"/>
  <c r="BW226" i="5" s="1"/>
  <c r="CF358" i="5"/>
  <c r="CI631" i="5"/>
  <c r="CL631" i="5" s="1"/>
  <c r="AR631" i="5"/>
  <c r="BH787" i="5"/>
  <c r="CC787" i="5" s="1"/>
  <c r="CE751" i="5"/>
  <c r="AY886" i="5"/>
  <c r="BT886" i="5" s="1"/>
  <c r="CA709" i="5"/>
  <c r="BG722" i="5"/>
  <c r="CB722" i="5" s="1"/>
  <c r="AQ22" i="4"/>
  <c r="G14" i="2" s="1"/>
  <c r="F14" i="2"/>
  <c r="BQ395" i="5"/>
  <c r="AZ487" i="5"/>
  <c r="BU487" i="5" s="1"/>
  <c r="BR908" i="5"/>
  <c r="BI405" i="5"/>
  <c r="CD405" i="5" s="1"/>
  <c r="AU368" i="5"/>
  <c r="BP368" i="5" s="1"/>
  <c r="BC458" i="5"/>
  <c r="BX458" i="5" s="1"/>
  <c r="AT159" i="5"/>
  <c r="BO159" i="5" s="1"/>
  <c r="BA1003" i="5"/>
  <c r="BV1003" i="5" s="1"/>
  <c r="BX227" i="5"/>
  <c r="CF449" i="5"/>
  <c r="BA832" i="5"/>
  <c r="BV832" i="5" s="1"/>
  <c r="BD604" i="5"/>
  <c r="BY604" i="5" s="1"/>
  <c r="CI544" i="5"/>
  <c r="CL544" i="5" s="1"/>
  <c r="BE296" i="5"/>
  <c r="BZ296" i="5" s="1"/>
  <c r="AV798" i="5"/>
  <c r="BQ798" i="5" s="1"/>
  <c r="BY294" i="5"/>
  <c r="AV312" i="5"/>
  <c r="BQ312" i="5" s="1"/>
  <c r="BG220" i="5"/>
  <c r="CB220" i="5" s="1"/>
  <c r="BO52" i="5"/>
  <c r="BK656" i="5"/>
  <c r="CF656" i="5" s="1"/>
  <c r="AS470" i="5"/>
  <c r="BN470" i="5" s="1"/>
  <c r="BZ420" i="5"/>
  <c r="BS214" i="5"/>
  <c r="BP243" i="5"/>
  <c r="AW780" i="5"/>
  <c r="BR780" i="5" s="1"/>
  <c r="BT501" i="5"/>
  <c r="CF86" i="5"/>
  <c r="AT561" i="5"/>
  <c r="BO561" i="5" s="1"/>
  <c r="AW219" i="5"/>
  <c r="BR219" i="5" s="1"/>
  <c r="CC668" i="5"/>
  <c r="BF322" i="5"/>
  <c r="CA322" i="5" s="1"/>
  <c r="CE647" i="5"/>
  <c r="BJ647" i="5"/>
  <c r="BQ235" i="5"/>
  <c r="BS867" i="5"/>
  <c r="BB847" i="5"/>
  <c r="BW847" i="5" s="1"/>
  <c r="AS107" i="5"/>
  <c r="BN107" i="5" s="1"/>
  <c r="AS967" i="5"/>
  <c r="BN967" i="5" s="1"/>
  <c r="BA1006" i="5"/>
  <c r="BV1006" i="5" s="1"/>
  <c r="BZ372" i="5"/>
  <c r="BJ482" i="5"/>
  <c r="CE482" i="5" s="1"/>
  <c r="CF806" i="5"/>
  <c r="BW129" i="5"/>
  <c r="CB277" i="5"/>
  <c r="BF524" i="5"/>
  <c r="CA524" i="5" s="1"/>
  <c r="CI861" i="5"/>
  <c r="CL861" i="5" s="1"/>
  <c r="AR861" i="5"/>
  <c r="BM861" i="5" s="1"/>
  <c r="CD928" i="5"/>
  <c r="BU667" i="5"/>
  <c r="CE373" i="5"/>
  <c r="BE268" i="5"/>
  <c r="BZ268" i="5" s="1"/>
  <c r="CB565" i="5"/>
  <c r="BV305" i="5"/>
  <c r="BQ919" i="5"/>
  <c r="AV562" i="5"/>
  <c r="BQ562" i="5" s="1"/>
  <c r="AV170" i="5"/>
  <c r="BQ170" i="5" s="1"/>
  <c r="CE754" i="5"/>
  <c r="BP410" i="5"/>
  <c r="CI217" i="5"/>
  <c r="CL217" i="5" s="1"/>
  <c r="CE759" i="5"/>
  <c r="BI277" i="5"/>
  <c r="CD277" i="5" s="1"/>
  <c r="AU861" i="5"/>
  <c r="BP861" i="5" s="1"/>
  <c r="AV651" i="5"/>
  <c r="BQ651" i="5" s="1"/>
  <c r="BH808" i="5"/>
  <c r="CC808" i="5" s="1"/>
  <c r="BN992" i="5"/>
  <c r="AZ37" i="5"/>
  <c r="BU37" i="5" s="1"/>
  <c r="BB742" i="5"/>
  <c r="BW742" i="5" s="1"/>
  <c r="BS910" i="5"/>
  <c r="CB41" i="5"/>
  <c r="CC748" i="5"/>
  <c r="BQ142" i="5"/>
  <c r="BO573" i="5"/>
  <c r="BN387" i="5"/>
  <c r="AX250" i="5"/>
  <c r="BS250" i="5"/>
  <c r="AU105" i="5"/>
  <c r="AT649" i="5"/>
  <c r="BO649" i="5" s="1"/>
  <c r="BX529" i="5"/>
  <c r="CI766" i="5"/>
  <c r="CL766" i="5" s="1"/>
  <c r="AS112" i="5"/>
  <c r="BN112" i="5"/>
  <c r="BE407" i="5"/>
  <c r="BZ407" i="5" s="1"/>
  <c r="AX900" i="5"/>
  <c r="BS900" i="5"/>
  <c r="AW206" i="5"/>
  <c r="BR206" i="5" s="1"/>
  <c r="BA184" i="5"/>
  <c r="BV184" i="5" s="1"/>
  <c r="CE639" i="5"/>
  <c r="BG678" i="5"/>
  <c r="CB678" i="5" s="1"/>
  <c r="BC833" i="5"/>
  <c r="BX833" i="5" s="1"/>
  <c r="BF171" i="5"/>
  <c r="CA171" i="5" s="1"/>
  <c r="BH955" i="5"/>
  <c r="CC955" i="5" s="1"/>
  <c r="BM895" i="5"/>
  <c r="CF563" i="5"/>
  <c r="BS921" i="5"/>
  <c r="BF529" i="5"/>
  <c r="CA529" i="5" s="1"/>
  <c r="BD878" i="5"/>
  <c r="BY878" i="5" s="1"/>
  <c r="BO24" i="5"/>
  <c r="AS626" i="5"/>
  <c r="BN626" i="5" s="1"/>
  <c r="AZ695" i="5"/>
  <c r="BU695" i="5" s="1"/>
  <c r="BE648" i="5"/>
  <c r="BZ648" i="5" s="1"/>
  <c r="AT381" i="5"/>
  <c r="BO381" i="5"/>
  <c r="CD339" i="5"/>
  <c r="AV120" i="5"/>
  <c r="BQ120" i="5" s="1"/>
  <c r="BJ1008" i="5"/>
  <c r="CE1008" i="5" s="1"/>
  <c r="BE292" i="5"/>
  <c r="BZ292" i="5" s="1"/>
  <c r="BH954" i="5"/>
  <c r="CC954" i="5" s="1"/>
  <c r="CI569" i="5"/>
  <c r="CL569" i="5" s="1"/>
  <c r="AR569" i="5"/>
  <c r="BA333" i="5"/>
  <c r="BV333" i="5" s="1"/>
  <c r="BD948" i="5"/>
  <c r="BY948" i="5" s="1"/>
  <c r="BZ300" i="5"/>
  <c r="BC975" i="5"/>
  <c r="BX975" i="5" s="1"/>
  <c r="BT256" i="5"/>
  <c r="AT232" i="5"/>
  <c r="BO232" i="5" s="1"/>
  <c r="BR547" i="5"/>
  <c r="BW837" i="5"/>
  <c r="BA881" i="5"/>
  <c r="BV881" i="5" s="1"/>
  <c r="CI439" i="5"/>
  <c r="CL439" i="5" s="1"/>
  <c r="CB587" i="5"/>
  <c r="BG587" i="5"/>
  <c r="BB716" i="5"/>
  <c r="BW716" i="5" s="1"/>
  <c r="BA975" i="5"/>
  <c r="BV975" i="5" s="1"/>
  <c r="AV586" i="5"/>
  <c r="BQ586" i="5" s="1"/>
  <c r="BI203" i="5"/>
  <c r="CD203" i="5" s="1"/>
  <c r="BB602" i="5"/>
  <c r="BW602" i="5" s="1"/>
  <c r="CE404" i="5"/>
  <c r="CB131" i="5"/>
  <c r="BQ764" i="5"/>
  <c r="CI822" i="5"/>
  <c r="CL822" i="5" s="1"/>
  <c r="AR822" i="5"/>
  <c r="BM822" i="5" s="1"/>
  <c r="BC775" i="5"/>
  <c r="BX775" i="5" s="1"/>
  <c r="CI177" i="5"/>
  <c r="CL177" i="5" s="1"/>
  <c r="BM177" i="5"/>
  <c r="BH113" i="5"/>
  <c r="CC113" i="5"/>
  <c r="BF229" i="5"/>
  <c r="CA229" i="5" s="1"/>
  <c r="BH56" i="5"/>
  <c r="CC56" i="5" s="1"/>
  <c r="BY860" i="5"/>
  <c r="BK670" i="5"/>
  <c r="CF670" i="5" s="1"/>
  <c r="AV308" i="5"/>
  <c r="BQ308" i="5" s="1"/>
  <c r="CI973" i="5"/>
  <c r="CL973" i="5" s="1"/>
  <c r="AR973" i="5"/>
  <c r="BM973" i="5"/>
  <c r="CF384" i="5"/>
  <c r="BG384" i="5"/>
  <c r="CB384" i="5" s="1"/>
  <c r="BG713" i="5"/>
  <c r="CB713" i="5" s="1"/>
  <c r="BE526" i="5"/>
  <c r="BZ526" i="5" s="1"/>
  <c r="CE371" i="5"/>
  <c r="AX763" i="5"/>
  <c r="BS763" i="5" s="1"/>
  <c r="BS931" i="5"/>
  <c r="BK491" i="5"/>
  <c r="CF491" i="5" s="1"/>
  <c r="BZ196" i="5"/>
  <c r="BS476" i="5"/>
  <c r="AR982" i="5"/>
  <c r="BH407" i="5"/>
  <c r="CC407" i="5" s="1"/>
  <c r="BE213" i="5"/>
  <c r="BZ213" i="5" s="1"/>
  <c r="CA129" i="5"/>
  <c r="BG841" i="5"/>
  <c r="CB841" i="5" s="1"/>
  <c r="BZ534" i="5"/>
  <c r="AU153" i="5"/>
  <c r="BP153" i="5" s="1"/>
  <c r="BE88" i="5"/>
  <c r="BZ88" i="5" s="1"/>
  <c r="BC446" i="5"/>
  <c r="BX446" i="5" s="1"/>
  <c r="BT941" i="5"/>
  <c r="CF96" i="5"/>
  <c r="CD335" i="5"/>
  <c r="BW688" i="5"/>
  <c r="BQ361" i="5"/>
  <c r="BQ374" i="5"/>
  <c r="BX828" i="5"/>
  <c r="BT775" i="5"/>
  <c r="CI165" i="5"/>
  <c r="CL165" i="5" s="1"/>
  <c r="CE538" i="5"/>
  <c r="CI721" i="5"/>
  <c r="CL721" i="5" s="1"/>
  <c r="BS354" i="5"/>
  <c r="BU585" i="5"/>
  <c r="BV462" i="5"/>
  <c r="BY974" i="5"/>
  <c r="BP303" i="5"/>
  <c r="AS451" i="5"/>
  <c r="BN451" i="5" s="1"/>
  <c r="AY374" i="5"/>
  <c r="BT374" i="5" s="1"/>
  <c r="BS478" i="5"/>
  <c r="AT314" i="5"/>
  <c r="BO314" i="5" s="1"/>
  <c r="BP282" i="5"/>
  <c r="BN622" i="5"/>
  <c r="CA111" i="5"/>
  <c r="BG166" i="5"/>
  <c r="CB166" i="5" s="1"/>
  <c r="BE441" i="5"/>
  <c r="BZ441" i="5" s="1"/>
  <c r="BH575" i="5"/>
  <c r="CC575" i="5" s="1"/>
  <c r="BE962" i="5"/>
  <c r="BZ962" i="5" s="1"/>
  <c r="BD164" i="5"/>
  <c r="BY164" i="5" s="1"/>
  <c r="CE120" i="5"/>
  <c r="BX210" i="5"/>
  <c r="AS677" i="5"/>
  <c r="BN677" i="5" s="1"/>
  <c r="BN612" i="5"/>
  <c r="BB960" i="5"/>
  <c r="BW960" i="5" s="1"/>
  <c r="CI228" i="5"/>
  <c r="CL228" i="5" s="1"/>
  <c r="BO282" i="5"/>
  <c r="BD214" i="5"/>
  <c r="BY214" i="5" s="1"/>
  <c r="CF807" i="5"/>
  <c r="BX196" i="5"/>
  <c r="CD301" i="5"/>
  <c r="BT112" i="5"/>
  <c r="BX567" i="5"/>
  <c r="CA537" i="5"/>
  <c r="BU117" i="5"/>
  <c r="CD1006" i="5"/>
  <c r="CD945" i="5"/>
  <c r="BE771" i="5"/>
  <c r="BZ771" i="5" s="1"/>
  <c r="BU964" i="5"/>
  <c r="BT799" i="5"/>
  <c r="AS461" i="5"/>
  <c r="CC416" i="5"/>
  <c r="BJ176" i="5"/>
  <c r="CE176" i="5" s="1"/>
  <c r="BF642" i="5"/>
  <c r="CA642" i="5" s="1"/>
  <c r="BD406" i="5"/>
  <c r="BY406" i="5" s="1"/>
  <c r="BP342" i="5"/>
  <c r="BN142" i="5"/>
  <c r="CB181" i="5"/>
  <c r="AT214" i="5"/>
  <c r="BO214" i="5" s="1"/>
  <c r="BP845" i="5"/>
  <c r="AX989" i="5"/>
  <c r="BS989" i="5" s="1"/>
  <c r="BK549" i="5"/>
  <c r="CF549" i="5" s="1"/>
  <c r="BD44" i="5"/>
  <c r="BY44" i="5" s="1"/>
  <c r="BB411" i="5"/>
  <c r="BW411" i="5" s="1"/>
  <c r="BV977" i="5"/>
  <c r="BA648" i="5"/>
  <c r="BV648" i="5" s="1"/>
  <c r="CA632" i="5"/>
  <c r="BZ389" i="5"/>
  <c r="CI716" i="5"/>
  <c r="CL716" i="5" s="1"/>
  <c r="CI830" i="5"/>
  <c r="CL830" i="5" s="1"/>
  <c r="BP174" i="5"/>
  <c r="CI68" i="5"/>
  <c r="CL68" i="5" s="1"/>
  <c r="BW949" i="5"/>
  <c r="CB163" i="5"/>
  <c r="BW664" i="5"/>
  <c r="CD590" i="5"/>
  <c r="BX864" i="5"/>
  <c r="BR790" i="5"/>
  <c r="BQ575" i="5"/>
  <c r="BX345" i="5"/>
  <c r="BA663" i="5"/>
  <c r="BV663" i="5"/>
  <c r="AT684" i="5"/>
  <c r="BO684" i="5" s="1"/>
  <c r="CI592" i="5"/>
  <c r="CL592" i="5" s="1"/>
  <c r="BM147" i="5"/>
  <c r="AS21" i="5"/>
  <c r="BN21" i="5" s="1"/>
  <c r="BP448" i="5"/>
  <c r="AU448" i="5"/>
  <c r="AU386" i="5"/>
  <c r="BP386" i="5" s="1"/>
  <c r="BP595" i="5"/>
  <c r="AZ510" i="5"/>
  <c r="BU510" i="5" s="1"/>
  <c r="BQ820" i="5"/>
  <c r="AV820" i="5"/>
  <c r="CI858" i="5"/>
  <c r="CL858" i="5" s="1"/>
  <c r="AR858" i="5"/>
  <c r="BE430" i="5"/>
  <c r="BZ430" i="5" s="1"/>
  <c r="BJ583" i="5"/>
  <c r="CE583" i="5" s="1"/>
  <c r="BN218" i="5"/>
  <c r="AZ992" i="5"/>
  <c r="BU992" i="5" s="1"/>
  <c r="CI484" i="5"/>
  <c r="CL484" i="5" s="1"/>
  <c r="CE669" i="5"/>
  <c r="BW499" i="5"/>
  <c r="CF20" i="5"/>
  <c r="CI968" i="5"/>
  <c r="CL968" i="5" s="1"/>
  <c r="BY818" i="5"/>
  <c r="BR996" i="5"/>
  <c r="BW666" i="5"/>
  <c r="BE910" i="5"/>
  <c r="BZ910" i="5" s="1"/>
  <c r="BO1003" i="5"/>
  <c r="BK650" i="5"/>
  <c r="CF650" i="5" s="1"/>
  <c r="BO703" i="5"/>
  <c r="CA815" i="5"/>
  <c r="BS697" i="5"/>
  <c r="BC779" i="5"/>
  <c r="BX779" i="5" s="1"/>
  <c r="CB65" i="5"/>
  <c r="CI621" i="5"/>
  <c r="CL621" i="5" s="1"/>
  <c r="AZ203" i="5"/>
  <c r="BU203" i="5" s="1"/>
  <c r="BM1015" i="5"/>
  <c r="BB187" i="5"/>
  <c r="BW187" i="5" s="1"/>
  <c r="BW774" i="5"/>
  <c r="BY733" i="5"/>
  <c r="AY116" i="5"/>
  <c r="BT116" i="5" s="1"/>
  <c r="CI373" i="5"/>
  <c r="CL373" i="5" s="1"/>
  <c r="CA18" i="5"/>
  <c r="BF919" i="5"/>
  <c r="CA919" i="5" s="1"/>
  <c r="BQ581" i="5"/>
  <c r="BE809" i="5"/>
  <c r="BZ809" i="5" s="1"/>
  <c r="CI48" i="5"/>
  <c r="CL48" i="5" s="1"/>
  <c r="AV180" i="5"/>
  <c r="BQ180" i="5" s="1"/>
  <c r="CD814" i="5"/>
  <c r="BQ577" i="5"/>
  <c r="BB351" i="5"/>
  <c r="BW351" i="5" s="1"/>
  <c r="BY230" i="5"/>
  <c r="BD234" i="5"/>
  <c r="BY234" i="5" s="1"/>
  <c r="AR68" i="5"/>
  <c r="BQ591" i="5"/>
  <c r="BE618" i="5"/>
  <c r="BZ618" i="5" s="1"/>
  <c r="AU751" i="5"/>
  <c r="BP751" i="5" s="1"/>
  <c r="BT494" i="5"/>
  <c r="BS620" i="5"/>
  <c r="BZ959" i="5"/>
  <c r="BM179" i="5"/>
  <c r="AW384" i="5"/>
  <c r="BR384" i="5" s="1"/>
  <c r="AY848" i="5"/>
  <c r="BT848" i="5" s="1"/>
  <c r="BZ128" i="5"/>
  <c r="BU570" i="5"/>
  <c r="CE995" i="5"/>
  <c r="CB932" i="5"/>
  <c r="CC329" i="5"/>
  <c r="AV193" i="5"/>
  <c r="BQ193" i="5" s="1"/>
  <c r="CA95" i="5"/>
  <c r="BN367" i="5"/>
  <c r="CB572" i="5"/>
  <c r="BR259" i="5"/>
  <c r="BQ501" i="5"/>
  <c r="BV653" i="5"/>
  <c r="CB132" i="5"/>
  <c r="AX1005" i="5"/>
  <c r="BS1005" i="5" s="1"/>
  <c r="BN506" i="5"/>
  <c r="BT637" i="5"/>
  <c r="BX976" i="5"/>
  <c r="BN255" i="5"/>
  <c r="CF203" i="5"/>
  <c r="BS245" i="5"/>
  <c r="BB758" i="5"/>
  <c r="BW758" i="5" s="1"/>
  <c r="BY743" i="5"/>
  <c r="BY855" i="5"/>
  <c r="CA885" i="5"/>
  <c r="BJ283" i="5"/>
  <c r="CE283" i="5" s="1"/>
  <c r="CB906" i="5"/>
  <c r="AY174" i="5"/>
  <c r="BT174" i="5" s="1"/>
  <c r="CA113" i="5"/>
  <c r="BZ362" i="5"/>
  <c r="BX129" i="5"/>
  <c r="CF381" i="5"/>
  <c r="BN236" i="5"/>
  <c r="BS627" i="5"/>
  <c r="BS771" i="5"/>
  <c r="AT801" i="5"/>
  <c r="BO801" i="5" s="1"/>
  <c r="CD733" i="5"/>
  <c r="AS388" i="5"/>
  <c r="BN388" i="5" s="1"/>
  <c r="BY953" i="5"/>
  <c r="CJ19" i="5"/>
  <c r="CM19" i="5" s="1"/>
  <c r="AT199" i="5"/>
  <c r="BO199" i="5" s="1"/>
  <c r="BO446" i="5"/>
  <c r="AY209" i="5"/>
  <c r="BT209" i="5" s="1"/>
  <c r="AU427" i="5"/>
  <c r="BP427" i="5" s="1"/>
  <c r="BT695" i="5"/>
  <c r="BU475" i="5"/>
  <c r="AU580" i="5"/>
  <c r="BP580" i="5" s="1"/>
  <c r="BJ838" i="5"/>
  <c r="CE838" i="5" s="1"/>
  <c r="BM32" i="5"/>
  <c r="BP246" i="5"/>
  <c r="BF823" i="5"/>
  <c r="CA823" i="5" s="1"/>
  <c r="BN674" i="5"/>
  <c r="BR877" i="5"/>
  <c r="BX695" i="5"/>
  <c r="CA768" i="5"/>
  <c r="AR600" i="5"/>
  <c r="AS192" i="5"/>
  <c r="BN192" i="5" s="1"/>
  <c r="CB428" i="5"/>
  <c r="BY157" i="5"/>
  <c r="BA280" i="5"/>
  <c r="BV280" i="5" s="1"/>
  <c r="AW863" i="5"/>
  <c r="BR863" i="5" s="1"/>
  <c r="BY869" i="5"/>
  <c r="BR154" i="5"/>
  <c r="CI657" i="5"/>
  <c r="CL657" i="5" s="1"/>
  <c r="AR657" i="5"/>
  <c r="BM657" i="5" s="1"/>
  <c r="BU207" i="5"/>
  <c r="AU451" i="5"/>
  <c r="BP451" i="5" s="1"/>
  <c r="CC239" i="5"/>
  <c r="BU40" i="5"/>
  <c r="BK230" i="5"/>
  <c r="CF230" i="5" s="1"/>
  <c r="BQ439" i="5"/>
  <c r="CI67" i="5"/>
  <c r="CL67" i="5" s="1"/>
  <c r="AU366" i="5"/>
  <c r="BP366" i="5" s="1"/>
  <c r="BE591" i="5"/>
  <c r="BZ591" i="5" s="1"/>
  <c r="BP257" i="5"/>
  <c r="BO432" i="5"/>
  <c r="BH200" i="5"/>
  <c r="CC200" i="5" s="1"/>
  <c r="BU730" i="5"/>
  <c r="BY670" i="5"/>
  <c r="AW126" i="5"/>
  <c r="AU631" i="5"/>
  <c r="BP631" i="5" s="1"/>
  <c r="CF787" i="5"/>
  <c r="CD105" i="5"/>
  <c r="BR946" i="5"/>
  <c r="CI181" i="5"/>
  <c r="CL181" i="5" s="1"/>
  <c r="AR181" i="5"/>
  <c r="AV934" i="5"/>
  <c r="BQ934" i="5" s="1"/>
  <c r="CI525" i="5"/>
  <c r="CL525" i="5" s="1"/>
  <c r="BE361" i="5"/>
  <c r="BZ361" i="5" s="1"/>
  <c r="AZ492" i="5"/>
  <c r="BU492" i="5" s="1"/>
  <c r="CE715" i="5"/>
  <c r="BD374" i="5"/>
  <c r="BY374" i="5" s="1"/>
  <c r="CI1014" i="5"/>
  <c r="CL1014" i="5" s="1"/>
  <c r="CA899" i="5"/>
  <c r="BW970" i="5"/>
  <c r="BA201" i="5"/>
  <c r="BV201" i="5" s="1"/>
  <c r="BV665" i="5"/>
  <c r="BD296" i="5"/>
  <c r="BY296" i="5" s="1"/>
  <c r="CE94" i="5"/>
  <c r="BH798" i="5"/>
  <c r="CC798" i="5" s="1"/>
  <c r="BX713" i="5"/>
  <c r="AT765" i="5"/>
  <c r="BO765" i="5" s="1"/>
  <c r="BO966" i="5"/>
  <c r="BD932" i="5"/>
  <c r="BY932" i="5" s="1"/>
  <c r="AT560" i="5"/>
  <c r="BO560" i="5" s="1"/>
  <c r="BH873" i="5"/>
  <c r="CC873" i="5" s="1"/>
  <c r="AW541" i="5"/>
  <c r="BR541" i="5"/>
  <c r="AV611" i="5"/>
  <c r="BQ611" i="5" s="1"/>
  <c r="BX829" i="5"/>
  <c r="BD219" i="5"/>
  <c r="BY219" i="5" s="1"/>
  <c r="BY489" i="5"/>
  <c r="AX382" i="5"/>
  <c r="BS382" i="5" s="1"/>
  <c r="BD637" i="5"/>
  <c r="BY637" i="5" s="1"/>
  <c r="BF321" i="5"/>
  <c r="CA321" i="5" s="1"/>
  <c r="BK985" i="5"/>
  <c r="CF985" i="5" s="1"/>
  <c r="AT39" i="5"/>
  <c r="BO39" i="5" s="1"/>
  <c r="BY571" i="5"/>
  <c r="BB177" i="5"/>
  <c r="BW177" i="5" s="1"/>
  <c r="AR967" i="5"/>
  <c r="BM967" i="5" s="1"/>
  <c r="BK352" i="5"/>
  <c r="CF352" i="5" s="1"/>
  <c r="BE482" i="5"/>
  <c r="BZ482" i="5" s="1"/>
  <c r="CE443" i="5"/>
  <c r="BY977" i="5"/>
  <c r="BH619" i="5"/>
  <c r="CC619" i="5" s="1"/>
  <c r="CC129" i="5"/>
  <c r="BN627" i="5"/>
  <c r="BZ326" i="5"/>
  <c r="BF1009" i="5"/>
  <c r="CA1009" i="5" s="1"/>
  <c r="BE474" i="5"/>
  <c r="BZ474" i="5" s="1"/>
  <c r="BQ625" i="5"/>
  <c r="AX707" i="5"/>
  <c r="BS707" i="5" s="1"/>
  <c r="AV942" i="5"/>
  <c r="BQ942" i="5" s="1"/>
  <c r="BR919" i="5"/>
  <c r="AX386" i="5"/>
  <c r="BS386" i="5" s="1"/>
  <c r="AS493" i="5"/>
  <c r="BN493" i="5" s="1"/>
  <c r="BK276" i="5"/>
  <c r="CF276" i="5" s="1"/>
  <c r="BX445" i="5"/>
  <c r="BK580" i="5"/>
  <c r="CF580" i="5" s="1"/>
  <c r="BM320" i="5"/>
  <c r="BY485" i="5"/>
  <c r="BU962" i="5"/>
  <c r="BJ552" i="5"/>
  <c r="CE552" i="5" s="1"/>
  <c r="AZ186" i="5"/>
  <c r="BU186" i="5" s="1"/>
  <c r="BH180" i="5"/>
  <c r="CC180" i="5" s="1"/>
  <c r="BI84" i="5"/>
  <c r="CD84" i="5" s="1"/>
  <c r="BD803" i="5"/>
  <c r="BY803" i="5" s="1"/>
  <c r="BA162" i="5"/>
  <c r="BV162" i="5" s="1"/>
  <c r="CI164" i="5"/>
  <c r="CL164" i="5" s="1"/>
  <c r="AR164" i="5"/>
  <c r="BR340" i="5"/>
  <c r="BA913" i="5"/>
  <c r="BV913" i="5" s="1"/>
  <c r="AU93" i="5"/>
  <c r="CI589" i="5"/>
  <c r="CL589" i="5" s="1"/>
  <c r="BY377" i="5"/>
  <c r="BJ657" i="5"/>
  <c r="CE657" i="5" s="1"/>
  <c r="BU517" i="5"/>
  <c r="CC577" i="5"/>
  <c r="AZ894" i="5"/>
  <c r="BU894" i="5" s="1"/>
  <c r="BB210" i="5"/>
  <c r="BB234" i="5"/>
  <c r="BW234" i="5" s="1"/>
  <c r="AR542" i="5"/>
  <c r="BK176" i="5"/>
  <c r="CF176" i="5" s="1"/>
  <c r="AY435" i="5"/>
  <c r="BT435" i="5" s="1"/>
  <c r="AX26" i="5"/>
  <c r="BS26" i="5" s="1"/>
  <c r="CB115" i="5"/>
  <c r="BV332" i="5"/>
  <c r="AZ442" i="5"/>
  <c r="AY462" i="5"/>
  <c r="BT462" i="5" s="1"/>
  <c r="CA226" i="5"/>
  <c r="BG893" i="5"/>
  <c r="CB893" i="5" s="1"/>
  <c r="BH974" i="5"/>
  <c r="CC974" i="5" s="1"/>
  <c r="AZ520" i="5"/>
  <c r="BU520" i="5" s="1"/>
  <c r="CA670" i="5"/>
  <c r="BO513" i="5"/>
  <c r="BP126" i="5"/>
  <c r="AW871" i="5"/>
  <c r="BR871" i="5" s="1"/>
  <c r="AZ253" i="5"/>
  <c r="BU253" i="5" s="1"/>
  <c r="BD293" i="5"/>
  <c r="BY293" i="5" s="1"/>
  <c r="BE20" i="5"/>
  <c r="BT469" i="5"/>
  <c r="AY587" i="5"/>
  <c r="BT587" i="5" s="1"/>
  <c r="CB374" i="5"/>
  <c r="BZ399" i="5"/>
  <c r="AV949" i="5"/>
  <c r="BQ949" i="5" s="1"/>
  <c r="CI325" i="5"/>
  <c r="CL325" i="5" s="1"/>
  <c r="AR325" i="5"/>
  <c r="BM325" i="5" s="1"/>
  <c r="AY287" i="5"/>
  <c r="BT287" i="5" s="1"/>
  <c r="BN137" i="5"/>
  <c r="BF75" i="5"/>
  <c r="CA75" i="5" s="1"/>
  <c r="BP201" i="5"/>
  <c r="AY359" i="5"/>
  <c r="CE958" i="5"/>
  <c r="BT544" i="5"/>
  <c r="BQ887" i="5"/>
  <c r="BQ94" i="5"/>
  <c r="CI590" i="5"/>
  <c r="CL590" i="5" s="1"/>
  <c r="AR590" i="5"/>
  <c r="BM590" i="5" s="1"/>
  <c r="BZ650" i="5"/>
  <c r="BB264" i="5"/>
  <c r="BW264" i="5" s="1"/>
  <c r="BP995" i="5"/>
  <c r="BB865" i="5"/>
  <c r="AV92" i="5"/>
  <c r="BQ92" i="5" s="1"/>
  <c r="BD813" i="5"/>
  <c r="BY813" i="5" s="1"/>
  <c r="CB546" i="5"/>
  <c r="BG546" i="5"/>
  <c r="CA918" i="5"/>
  <c r="AX846" i="5"/>
  <c r="BS846" i="5" s="1"/>
  <c r="BC656" i="5"/>
  <c r="BX656" i="5" s="1"/>
  <c r="CI623" i="5"/>
  <c r="CL623" i="5" s="1"/>
  <c r="BM623" i="5"/>
  <c r="BM541" i="5"/>
  <c r="AW708" i="5"/>
  <c r="BR708" i="5" s="1"/>
  <c r="CE196" i="5"/>
  <c r="BZ315" i="5"/>
  <c r="BI455" i="5"/>
  <c r="CD455" i="5" s="1"/>
  <c r="BI476" i="5"/>
  <c r="CD476" i="5" s="1"/>
  <c r="CE375" i="5"/>
  <c r="BC607" i="5"/>
  <c r="BX607" i="5" s="1"/>
  <c r="BQ548" i="5"/>
  <c r="BV380" i="5"/>
  <c r="BZ467" i="5"/>
  <c r="BP216" i="5"/>
  <c r="AU175" i="5"/>
  <c r="BP175" i="5" s="1"/>
  <c r="BG1015" i="5"/>
  <c r="CB1015" i="5" s="1"/>
  <c r="BM184" i="5"/>
  <c r="CI473" i="5"/>
  <c r="CL473" i="5" s="1"/>
  <c r="BM473" i="5"/>
  <c r="BZ174" i="5"/>
  <c r="BP213" i="5"/>
  <c r="CD761" i="5"/>
  <c r="BF36" i="5"/>
  <c r="CA36" i="5" s="1"/>
  <c r="BS326" i="5"/>
  <c r="BN34" i="5"/>
  <c r="BK474" i="5"/>
  <c r="CF474" i="5"/>
  <c r="CA185" i="5"/>
  <c r="BD625" i="5"/>
  <c r="BY625" i="5" s="1"/>
  <c r="BO819" i="5"/>
  <c r="BC661" i="5"/>
  <c r="BX661" i="5" s="1"/>
  <c r="BQ63" i="5"/>
  <c r="AR364" i="5"/>
  <c r="BI393" i="5"/>
  <c r="CD393" i="5" s="1"/>
  <c r="BY739" i="5"/>
  <c r="BV43" i="5"/>
  <c r="BO280" i="5"/>
  <c r="AT280" i="5"/>
  <c r="CF514" i="5"/>
  <c r="BO536" i="5"/>
  <c r="AT881" i="5"/>
  <c r="BO881" i="5" s="1"/>
  <c r="BG761" i="5"/>
  <c r="CB761" i="5" s="1"/>
  <c r="CD957" i="5"/>
  <c r="BO18" i="5"/>
  <c r="BC55" i="5"/>
  <c r="BX55" i="5" s="1"/>
  <c r="BY475" i="5"/>
  <c r="BW853" i="5"/>
  <c r="AX280" i="5"/>
  <c r="BS280" i="5" s="1"/>
  <c r="BK881" i="5"/>
  <c r="CF881" i="5" s="1"/>
  <c r="AY674" i="5"/>
  <c r="BT674" i="5" s="1"/>
  <c r="CF120" i="5"/>
  <c r="CD103" i="5"/>
  <c r="CB523" i="5"/>
  <c r="CC810" i="5"/>
  <c r="BQ377" i="5"/>
  <c r="AU439" i="5"/>
  <c r="BP439" i="5" s="1"/>
  <c r="BD533" i="5"/>
  <c r="BY533" i="5" s="1"/>
  <c r="AY115" i="5"/>
  <c r="BT115" i="5" s="1"/>
  <c r="BC732" i="5"/>
  <c r="BX732" i="5" s="1"/>
  <c r="BI895" i="5"/>
  <c r="CD895" i="5" s="1"/>
  <c r="CC462" i="5"/>
  <c r="BA717" i="5"/>
  <c r="BV717" i="5" s="1"/>
  <c r="BM631" i="5"/>
  <c r="BO503" i="5"/>
  <c r="BU426" i="5"/>
  <c r="BS649" i="5"/>
  <c r="CI659" i="5"/>
  <c r="CL659" i="5" s="1"/>
  <c r="BM659" i="5"/>
  <c r="AR659" i="5"/>
  <c r="BQ951" i="5"/>
  <c r="BQ525" i="5"/>
  <c r="CE254" i="5"/>
  <c r="BE99" i="5"/>
  <c r="BZ99" i="5" s="1"/>
  <c r="BW169" i="5"/>
  <c r="CA143" i="5"/>
  <c r="BR665" i="5"/>
  <c r="AU958" i="5"/>
  <c r="BP958" i="5" s="1"/>
  <c r="BU298" i="5"/>
  <c r="BH723" i="5"/>
  <c r="CC723" i="5" s="1"/>
  <c r="CA878" i="5"/>
  <c r="BH848" i="5"/>
  <c r="CC848" i="5" s="1"/>
  <c r="CF828" i="5"/>
  <c r="BB540" i="5"/>
  <c r="BW540" i="5" s="1"/>
  <c r="CE71" i="5"/>
  <c r="AW775" i="5"/>
  <c r="BR775" i="5" s="1"/>
  <c r="BC1013" i="5"/>
  <c r="BX1013" i="5" s="1"/>
  <c r="BO440" i="5"/>
  <c r="AX349" i="5"/>
  <c r="BS349" i="5"/>
  <c r="BU872" i="5"/>
  <c r="CB922" i="5"/>
  <c r="BC701" i="5"/>
  <c r="BX701" i="5" s="1"/>
  <c r="BO543" i="5"/>
  <c r="CD807" i="5"/>
  <c r="CC241" i="5"/>
  <c r="CD779" i="5"/>
  <c r="BB301" i="5"/>
  <c r="BW301" i="5" s="1"/>
  <c r="CC835" i="5"/>
  <c r="CF924" i="5"/>
  <c r="AS637" i="5"/>
  <c r="AW988" i="5"/>
  <c r="BR988" i="5" s="1"/>
  <c r="AU752" i="5"/>
  <c r="BP752" i="5" s="1"/>
  <c r="AV407" i="5"/>
  <c r="BQ407" i="5" s="1"/>
  <c r="AT202" i="5"/>
  <c r="BO202" i="5" s="1"/>
  <c r="AZ467" i="5"/>
  <c r="BU467" i="5" s="1"/>
  <c r="BT42" i="5"/>
  <c r="BF165" i="5"/>
  <c r="CA165" i="5" s="1"/>
  <c r="CD175" i="5"/>
  <c r="BA906" i="5"/>
  <c r="BV906" i="5" s="1"/>
  <c r="BA836" i="5"/>
  <c r="BV836" i="5" s="1"/>
  <c r="BT745" i="5"/>
  <c r="AT554" i="5"/>
  <c r="BO554" i="5" s="1"/>
  <c r="BE178" i="5"/>
  <c r="BZ178" i="5" s="1"/>
  <c r="BW957" i="5"/>
  <c r="AZ608" i="5"/>
  <c r="BU608" i="5" s="1"/>
  <c r="AU892" i="5"/>
  <c r="BP892" i="5" s="1"/>
  <c r="CF942" i="5"/>
  <c r="BV150" i="5"/>
  <c r="BN385" i="5"/>
  <c r="BZ652" i="5"/>
  <c r="CI693" i="5"/>
  <c r="CL693" i="5" s="1"/>
  <c r="AR693" i="5"/>
  <c r="CC809" i="5"/>
  <c r="BD285" i="5"/>
  <c r="BY285" i="5" s="1"/>
  <c r="CI691" i="5"/>
  <c r="CL691" i="5" s="1"/>
  <c r="BF890" i="5"/>
  <c r="CA890" i="5" s="1"/>
  <c r="BF938" i="5"/>
  <c r="CA938" i="5" s="1"/>
  <c r="BJ754" i="5"/>
  <c r="CE997" i="5"/>
  <c r="BG853" i="5"/>
  <c r="CB853" i="5" s="1"/>
  <c r="AR217" i="5"/>
  <c r="BM217" i="5" s="1"/>
  <c r="AW215" i="5"/>
  <c r="BR215" i="5" s="1"/>
  <c r="BQ589" i="5"/>
  <c r="AZ824" i="5"/>
  <c r="CJ824" i="5" s="1"/>
  <c r="CM824" i="5" s="1"/>
  <c r="AW451" i="5"/>
  <c r="BR451" i="5" s="1"/>
  <c r="BB990" i="5"/>
  <c r="BW990" i="5"/>
  <c r="CC465" i="5"/>
  <c r="BZ741" i="5"/>
  <c r="BH41" i="5"/>
  <c r="CC41" i="5" s="1"/>
  <c r="BI893" i="5"/>
  <c r="CD893" i="5" s="1"/>
  <c r="CD358" i="5"/>
  <c r="BQ497" i="5"/>
  <c r="BR260" i="5"/>
  <c r="BO274" i="5"/>
  <c r="BT387" i="5"/>
  <c r="BJ253" i="5"/>
  <c r="CE253" i="5" s="1"/>
  <c r="BX609" i="5"/>
  <c r="CI926" i="5"/>
  <c r="CL926" i="5" s="1"/>
  <c r="BA525" i="5"/>
  <c r="BV525" i="5" s="1"/>
  <c r="AV605" i="5"/>
  <c r="BQ605" i="5" s="1"/>
  <c r="AY650" i="5"/>
  <c r="BT650" i="5"/>
  <c r="BK92" i="5"/>
  <c r="CF92" i="5" s="1"/>
  <c r="AZ138" i="5"/>
  <c r="BU138" i="5" s="1"/>
  <c r="BO645" i="5"/>
  <c r="AT673" i="5"/>
  <c r="BO673" i="5" s="1"/>
  <c r="AX586" i="5"/>
  <c r="BS586" i="5" s="1"/>
  <c r="BV740" i="5"/>
  <c r="AY446" i="5"/>
  <c r="BT446" i="5" s="1"/>
  <c r="BC869" i="5"/>
  <c r="BX869" i="5"/>
  <c r="BA533" i="5"/>
  <c r="BV533" i="5" s="1"/>
  <c r="BA83" i="5"/>
  <c r="BV83" i="5" s="1"/>
  <c r="BW947" i="5"/>
  <c r="BS710" i="5"/>
  <c r="BR509" i="5"/>
  <c r="AW509" i="5"/>
  <c r="BF796" i="5"/>
  <c r="CA796" i="5" s="1"/>
  <c r="AS456" i="5"/>
  <c r="BN456" i="5" s="1"/>
  <c r="BF832" i="5"/>
  <c r="CA832" i="5" s="1"/>
  <c r="AZ294" i="5"/>
  <c r="BU294" i="5" s="1"/>
  <c r="CC86" i="5"/>
  <c r="BD343" i="5"/>
  <c r="BY343" i="5" s="1"/>
  <c r="BF379" i="5"/>
  <c r="CA379" i="5" s="1"/>
  <c r="BD847" i="5"/>
  <c r="BY847" i="5" s="1"/>
  <c r="BG588" i="5"/>
  <c r="CB588" i="5" s="1"/>
  <c r="BH851" i="5"/>
  <c r="CC851" i="5" s="1"/>
  <c r="BS635" i="5"/>
  <c r="AX635" i="5"/>
  <c r="BD216" i="5"/>
  <c r="BY216" i="5"/>
  <c r="BJ817" i="5"/>
  <c r="CE817" i="5" s="1"/>
  <c r="BT121" i="5"/>
  <c r="AV800" i="5"/>
  <c r="BQ800" i="5" s="1"/>
  <c r="BI406" i="5"/>
  <c r="CD406" i="5" s="1"/>
  <c r="BA437" i="5"/>
  <c r="BV437" i="5" s="1"/>
  <c r="BG492" i="5"/>
  <c r="CB492" i="5" s="1"/>
  <c r="CJ237" i="5"/>
  <c r="CM237" i="5" s="1"/>
  <c r="AU196" i="5"/>
  <c r="BP196" i="5" s="1"/>
  <c r="AZ637" i="5"/>
  <c r="BU637" i="5" s="1"/>
  <c r="AT749" i="5"/>
  <c r="BO749" i="5" s="1"/>
  <c r="AS335" i="5"/>
  <c r="BN335" i="5"/>
  <c r="BQ902" i="5"/>
  <c r="BA454" i="5"/>
  <c r="BV454" i="5" s="1"/>
  <c r="BM93" i="5"/>
  <c r="AX916" i="5"/>
  <c r="BS916" i="5" s="1"/>
  <c r="BF589" i="5"/>
  <c r="CA589" i="5" s="1"/>
  <c r="CB585" i="5"/>
  <c r="AY154" i="5"/>
  <c r="CA355" i="5"/>
  <c r="CD136" i="5"/>
  <c r="BW814" i="5"/>
  <c r="CD577" i="5"/>
  <c r="BR617" i="5"/>
  <c r="BX152" i="5"/>
  <c r="AR319" i="5"/>
  <c r="BM319" i="5" s="1"/>
  <c r="BZ234" i="5"/>
  <c r="CF990" i="5"/>
  <c r="BP311" i="5"/>
  <c r="BX96" i="5"/>
  <c r="BE424" i="5"/>
  <c r="BZ424" i="5" s="1"/>
  <c r="CC68" i="5"/>
  <c r="BT1010" i="5"/>
  <c r="BU176" i="5"/>
  <c r="BE317" i="5"/>
  <c r="BZ317" i="5" s="1"/>
  <c r="CD435" i="5"/>
  <c r="AS297" i="5"/>
  <c r="BN297" i="5" s="1"/>
  <c r="BQ825" i="5"/>
  <c r="BY732" i="5"/>
  <c r="BI598" i="5"/>
  <c r="CD598" i="5" s="1"/>
  <c r="CI302" i="5"/>
  <c r="CL302" i="5" s="1"/>
  <c r="CI200" i="5"/>
  <c r="CL200" i="5" s="1"/>
  <c r="BK518" i="5"/>
  <c r="CF518" i="5" s="1"/>
  <c r="BP795" i="5"/>
  <c r="AX462" i="5"/>
  <c r="BS462" i="5" s="1"/>
  <c r="BO226" i="5"/>
  <c r="AV935" i="5"/>
  <c r="BQ935" i="5" s="1"/>
  <c r="BN710" i="5"/>
  <c r="BR974" i="5"/>
  <c r="AR274" i="5"/>
  <c r="CI520" i="5"/>
  <c r="CL520" i="5" s="1"/>
  <c r="BC188" i="5"/>
  <c r="BX188" i="5" s="1"/>
  <c r="BA124" i="5"/>
  <c r="BV124" i="5" s="1"/>
  <c r="BM126" i="5"/>
  <c r="BQ787" i="5"/>
  <c r="BJ29" i="5"/>
  <c r="CE29" i="5" s="1"/>
  <c r="BF582" i="5"/>
  <c r="CA582" i="5" s="1"/>
  <c r="BR105" i="5"/>
  <c r="BY85" i="5"/>
  <c r="BA549" i="5"/>
  <c r="BV549" i="5" s="1"/>
  <c r="BY659" i="5"/>
  <c r="AR463" i="5"/>
  <c r="AR263" i="5"/>
  <c r="BA403" i="5"/>
  <c r="BV403" i="5" s="1"/>
  <c r="AX980" i="5"/>
  <c r="BS980" i="5" s="1"/>
  <c r="BQ926" i="5"/>
  <c r="BM223" i="5"/>
  <c r="BC261" i="5"/>
  <c r="BX261" i="5" s="1"/>
  <c r="BP784" i="5"/>
  <c r="AW401" i="5"/>
  <c r="BR401" i="5" s="1"/>
  <c r="CC834" i="5"/>
  <c r="AW469" i="5"/>
  <c r="BR469" i="5" s="1"/>
  <c r="CF525" i="5"/>
  <c r="BU361" i="5"/>
  <c r="BK80" i="5"/>
  <c r="CF80" i="5" s="1"/>
  <c r="BX258" i="5"/>
  <c r="CD760" i="5"/>
  <c r="AZ868" i="5"/>
  <c r="CD413" i="5"/>
  <c r="BW399" i="5"/>
  <c r="AY278" i="5"/>
  <c r="BT278" i="5" s="1"/>
  <c r="BZ1014" i="5"/>
  <c r="BF456" i="5"/>
  <c r="CA456" i="5" s="1"/>
  <c r="BX970" i="5"/>
  <c r="AY405" i="5"/>
  <c r="BT405" i="5" s="1"/>
  <c r="BP458" i="5"/>
  <c r="BF468" i="5"/>
  <c r="CA468" i="5" s="1"/>
  <c r="CD137" i="5"/>
  <c r="BY389" i="5"/>
  <c r="BJ143" i="5"/>
  <c r="CE143" i="5" s="1"/>
  <c r="BT655" i="5"/>
  <c r="AV762" i="5"/>
  <c r="BQ762" i="5" s="1"/>
  <c r="BG359" i="5"/>
  <c r="CB359" i="5" s="1"/>
  <c r="BG594" i="5"/>
  <c r="CB594" i="5" s="1"/>
  <c r="AS140" i="5"/>
  <c r="BN140" i="5" s="1"/>
  <c r="CB746" i="5"/>
  <c r="AR298" i="5"/>
  <c r="BX887" i="5"/>
  <c r="BV960" i="5"/>
  <c r="BY228" i="5"/>
  <c r="BR158" i="5"/>
  <c r="CI530" i="5"/>
  <c r="CL530" i="5" s="1"/>
  <c r="BJ294" i="5"/>
  <c r="CE294" i="5" s="1"/>
  <c r="AX969" i="5"/>
  <c r="BS969" i="5" s="1"/>
  <c r="BD488" i="5"/>
  <c r="BY488" i="5" s="1"/>
  <c r="BR71" i="5"/>
  <c r="BR495" i="5"/>
  <c r="BE686" i="5"/>
  <c r="BZ686" i="5" s="1"/>
  <c r="BY371" i="5"/>
  <c r="BU252" i="5"/>
  <c r="BX220" i="5"/>
  <c r="BO932" i="5"/>
  <c r="BS918" i="5"/>
  <c r="BO248" i="5"/>
  <c r="AW479" i="5"/>
  <c r="BR479" i="5" s="1"/>
  <c r="BW606" i="5"/>
  <c r="BE1013" i="5"/>
  <c r="BZ1013" i="5" s="1"/>
  <c r="BS430" i="5"/>
  <c r="BY450" i="5"/>
  <c r="BU616" i="5"/>
  <c r="BY793" i="5"/>
  <c r="AU214" i="5"/>
  <c r="BP214" i="5" s="1"/>
  <c r="CA978" i="5"/>
  <c r="AW882" i="5"/>
  <c r="BR882" i="5" s="1"/>
  <c r="BQ243" i="5"/>
  <c r="AW193" i="5"/>
  <c r="BR193" i="5" s="1"/>
  <c r="BY859" i="5"/>
  <c r="CA173" i="5"/>
  <c r="BA699" i="5"/>
  <c r="BV699" i="5" s="1"/>
  <c r="BU937" i="5"/>
  <c r="AW222" i="5"/>
  <c r="BR222" i="5" s="1"/>
  <c r="BU757" i="5"/>
  <c r="AY196" i="5"/>
  <c r="BT196" i="5" s="1"/>
  <c r="BG611" i="5"/>
  <c r="CB611" i="5" s="1"/>
  <c r="AX455" i="5"/>
  <c r="BS455" i="5" s="1"/>
  <c r="BD829" i="5"/>
  <c r="BY829" i="5" s="1"/>
  <c r="CI447" i="5"/>
  <c r="CL447" i="5" s="1"/>
  <c r="BW561" i="5"/>
  <c r="BY897" i="5"/>
  <c r="BG356" i="5"/>
  <c r="CB356" i="5" s="1"/>
  <c r="AV284" i="5"/>
  <c r="BQ284" i="5" s="1"/>
  <c r="CC343" i="5"/>
  <c r="CC132" i="5"/>
  <c r="BE122" i="5"/>
  <c r="BZ122" i="5" s="1"/>
  <c r="BW668" i="5"/>
  <c r="BV31" i="5"/>
  <c r="BP735" i="5"/>
  <c r="BJ1005" i="5"/>
  <c r="CE1005" i="5" s="1"/>
  <c r="BK51" i="5"/>
  <c r="CF51" i="5" s="1"/>
  <c r="BU139" i="5"/>
  <c r="BX982" i="5"/>
  <c r="BC924" i="5"/>
  <c r="BX924" i="5" s="1"/>
  <c r="CB567" i="5"/>
  <c r="CI537" i="5"/>
  <c r="CL537" i="5" s="1"/>
  <c r="BJ864" i="5"/>
  <c r="CE864" i="5" s="1"/>
  <c r="BK755" i="5"/>
  <c r="CF755" i="5" s="1"/>
  <c r="BH110" i="5"/>
  <c r="CC110" i="5" s="1"/>
  <c r="CE698" i="5"/>
  <c r="BI357" i="5"/>
  <c r="CD357" i="5" s="1"/>
  <c r="BD976" i="5"/>
  <c r="BY976" i="5" s="1"/>
  <c r="CB97" i="5"/>
  <c r="BF830" i="5"/>
  <c r="CA830" i="5" s="1"/>
  <c r="BB337" i="5"/>
  <c r="BW337" i="5" s="1"/>
  <c r="BW244" i="5"/>
  <c r="BP867" i="5"/>
  <c r="BK212" i="5"/>
  <c r="CF212" i="5" s="1"/>
  <c r="BG467" i="5"/>
  <c r="CB467" i="5" s="1"/>
  <c r="BD790" i="5"/>
  <c r="BY790" i="5" s="1"/>
  <c r="BV453" i="5"/>
  <c r="BO216" i="5"/>
  <c r="AW967" i="5"/>
  <c r="BR967" i="5" s="1"/>
  <c r="BK689" i="5"/>
  <c r="CF689" i="5" s="1"/>
  <c r="AT165" i="5"/>
  <c r="BO165" i="5" s="1"/>
  <c r="CA225" i="5"/>
  <c r="BT855" i="5"/>
  <c r="BR352" i="5"/>
  <c r="BX875" i="5"/>
  <c r="AX639" i="5"/>
  <c r="BS639" i="5" s="1"/>
  <c r="BD473" i="5"/>
  <c r="BY473" i="5" s="1"/>
  <c r="CB190" i="5"/>
  <c r="BN62" i="5"/>
  <c r="BU619" i="5"/>
  <c r="BG187" i="5"/>
  <c r="CB187" i="5" s="1"/>
  <c r="BH896" i="5"/>
  <c r="CC896" i="5" s="1"/>
  <c r="BI678" i="5"/>
  <c r="CD678" i="5" s="1"/>
  <c r="BW102" i="5"/>
  <c r="BU558" i="5"/>
  <c r="BY745" i="5"/>
  <c r="AW381" i="5"/>
  <c r="BR381" i="5" s="1"/>
  <c r="CE557" i="5"/>
  <c r="BN841" i="5"/>
  <c r="BA398" i="5"/>
  <c r="BV398" i="5" s="1"/>
  <c r="BV153" i="5"/>
  <c r="AW851" i="5"/>
  <c r="BR851" i="5" s="1"/>
  <c r="BA861" i="5"/>
  <c r="BV861" i="5" s="1"/>
  <c r="CA817" i="5"/>
  <c r="CC857" i="5"/>
  <c r="BJ34" i="5"/>
  <c r="CE34" i="5" s="1"/>
  <c r="CI1009" i="5"/>
  <c r="CL1009" i="5" s="1"/>
  <c r="BV854" i="5"/>
  <c r="BA625" i="5"/>
  <c r="BV625" i="5" s="1"/>
  <c r="BN685" i="5"/>
  <c r="AW862" i="5"/>
  <c r="BR862" i="5" s="1"/>
  <c r="BW942" i="5"/>
  <c r="BI23" i="5"/>
  <c r="CD23" i="5" s="1"/>
  <c r="BK265" i="5"/>
  <c r="CF265" i="5" s="1"/>
  <c r="CI150" i="5"/>
  <c r="CL150" i="5" s="1"/>
  <c r="BS305" i="5"/>
  <c r="CF88" i="5"/>
  <c r="CI641" i="5"/>
  <c r="CL641" i="5" s="1"/>
  <c r="BM641" i="5"/>
  <c r="CB819" i="5"/>
  <c r="CI57" i="5"/>
  <c r="CL57" i="5" s="1"/>
  <c r="AT721" i="5"/>
  <c r="BO721" i="5" s="1"/>
  <c r="BB797" i="5"/>
  <c r="BW797" i="5" s="1"/>
  <c r="BE189" i="5"/>
  <c r="BZ189" i="5" s="1"/>
  <c r="BO209" i="5"/>
  <c r="BG493" i="5"/>
  <c r="CB493" i="5" s="1"/>
  <c r="BW809" i="5"/>
  <c r="CA347" i="5"/>
  <c r="CI157" i="5"/>
  <c r="CL157" i="5" s="1"/>
  <c r="AR157" i="5"/>
  <c r="AX531" i="5"/>
  <c r="BS531" i="5" s="1"/>
  <c r="BX502" i="5"/>
  <c r="BI671" i="5"/>
  <c r="CD671" i="5" s="1"/>
  <c r="BP346" i="5"/>
  <c r="CE415" i="5"/>
  <c r="CI475" i="5"/>
  <c r="CL475" i="5" s="1"/>
  <c r="BM475" i="5"/>
  <c r="BN364" i="5"/>
  <c r="BR404" i="5"/>
  <c r="CE778" i="5"/>
  <c r="AT888" i="5"/>
  <c r="BO888" i="5" s="1"/>
  <c r="BH324" i="5"/>
  <c r="CC324" i="5" s="1"/>
  <c r="AT394" i="5"/>
  <c r="BO394" i="5" s="1"/>
  <c r="AX786" i="5"/>
  <c r="CB246" i="5"/>
  <c r="BD853" i="5"/>
  <c r="BY853" i="5" s="1"/>
  <c r="BG833" i="5"/>
  <c r="CB833" i="5" s="1"/>
  <c r="AX823" i="5"/>
  <c r="BS823" i="5" s="1"/>
  <c r="BV400" i="5"/>
  <c r="BG783" i="5"/>
  <c r="CB783" i="5" s="1"/>
  <c r="BO933" i="5"/>
  <c r="BU131" i="5"/>
  <c r="BV851" i="5"/>
  <c r="BS861" i="5"/>
  <c r="BM1007" i="5"/>
  <c r="AT672" i="5"/>
  <c r="BO672" i="5" s="1"/>
  <c r="AU160" i="5"/>
  <c r="BP160" i="5" s="1"/>
  <c r="BP662" i="5"/>
  <c r="BG888" i="5"/>
  <c r="CB888" i="5" s="1"/>
  <c r="BX87" i="5"/>
  <c r="BW93" i="5"/>
  <c r="BC643" i="5"/>
  <c r="BX643" i="5" s="1"/>
  <c r="BN37" i="5"/>
  <c r="CI355" i="5"/>
  <c r="CL355" i="5" s="1"/>
  <c r="AR355" i="5"/>
  <c r="BP136" i="5"/>
  <c r="BU814" i="5"/>
  <c r="AY486" i="5"/>
  <c r="BT486" i="5" s="1"/>
  <c r="CD391" i="5"/>
  <c r="BM40" i="5"/>
  <c r="AZ351" i="5"/>
  <c r="BU351" i="5" s="1"/>
  <c r="BU204" i="5"/>
  <c r="AW319" i="5"/>
  <c r="BR319" i="5" s="1"/>
  <c r="CI47" i="5"/>
  <c r="CL47" i="5" s="1"/>
  <c r="BS749" i="5"/>
  <c r="CB141" i="5"/>
  <c r="BR769" i="5"/>
  <c r="CC366" i="5"/>
  <c r="BY591" i="5"/>
  <c r="BR702" i="5"/>
  <c r="BS200" i="5"/>
  <c r="BU748" i="5"/>
  <c r="AT292" i="5"/>
  <c r="BO292" i="5" s="1"/>
  <c r="BD935" i="5"/>
  <c r="BY935" i="5" s="1"/>
  <c r="BU338" i="5"/>
  <c r="CB717" i="5"/>
  <c r="BS496" i="5"/>
  <c r="BY35" i="5"/>
  <c r="BK520" i="5"/>
  <c r="CF520" i="5" s="1"/>
  <c r="BT513" i="5"/>
  <c r="CA737" i="5"/>
  <c r="BR437" i="5"/>
  <c r="BY387" i="5"/>
  <c r="BZ250" i="5"/>
  <c r="BZ776" i="5"/>
  <c r="BP519" i="5"/>
  <c r="CF509" i="5"/>
  <c r="BH926" i="5"/>
  <c r="CC926" i="5" s="1"/>
  <c r="CI874" i="5"/>
  <c r="CL874" i="5" s="1"/>
  <c r="CF223" i="5"/>
  <c r="CI729" i="5"/>
  <c r="CL729" i="5" s="1"/>
  <c r="BV951" i="5"/>
  <c r="BN720" i="5"/>
  <c r="CB843" i="5"/>
  <c r="BT1016" i="5"/>
  <c r="CI254" i="5"/>
  <c r="CL254" i="5" s="1"/>
  <c r="BM254" i="5"/>
  <c r="BI399" i="5"/>
  <c r="CD399" i="5" s="1"/>
  <c r="BN99" i="5"/>
  <c r="BW237" i="5"/>
  <c r="BN38" i="5"/>
  <c r="BV959" i="5"/>
  <c r="AZ179" i="5"/>
  <c r="BU179" i="5" s="1"/>
  <c r="BQ389" i="5"/>
  <c r="BA409" i="5"/>
  <c r="BV409" i="5" s="1"/>
  <c r="BZ655" i="5"/>
  <c r="BN762" i="5"/>
  <c r="BU359" i="5"/>
  <c r="BS832" i="5"/>
  <c r="CB792" i="5"/>
  <c r="BS140" i="5"/>
  <c r="AS182" i="5"/>
  <c r="BN182" i="5" s="1"/>
  <c r="CC746" i="5"/>
  <c r="BQ298" i="5"/>
  <c r="BH296" i="5"/>
  <c r="CC296" i="5" s="1"/>
  <c r="BY612" i="5"/>
  <c r="BC939" i="5"/>
  <c r="BX939" i="5" s="1"/>
  <c r="BR94" i="5"/>
  <c r="BQ114" i="5"/>
  <c r="CE865" i="5"/>
  <c r="CI488" i="5"/>
  <c r="CL488" i="5" s="1"/>
  <c r="AR488" i="5"/>
  <c r="BW71" i="5"/>
  <c r="BJ765" i="5"/>
  <c r="CE765" i="5" s="1"/>
  <c r="BA686" i="5"/>
  <c r="BV686" i="5" s="1"/>
  <c r="BO411" i="5"/>
  <c r="BZ763" i="5"/>
  <c r="AV220" i="5"/>
  <c r="BQ220" i="5" s="1"/>
  <c r="BY802" i="5"/>
  <c r="BZ842" i="5"/>
  <c r="CC1012" i="5"/>
  <c r="CB566" i="5"/>
  <c r="BP440" i="5"/>
  <c r="BX450" i="5"/>
  <c r="BX556" i="5"/>
  <c r="BX516" i="5"/>
  <c r="BM349" i="5"/>
  <c r="BI645" i="5"/>
  <c r="CD645" i="5" s="1"/>
  <c r="CA872" i="5"/>
  <c r="CC243" i="5"/>
  <c r="CA901" i="5"/>
  <c r="BQ747" i="5"/>
  <c r="CE173" i="5"/>
  <c r="BZ699" i="5"/>
  <c r="BZ222" i="5"/>
  <c r="BD572" i="5"/>
  <c r="BY572" i="5" s="1"/>
  <c r="BX231" i="5"/>
  <c r="CA196" i="5"/>
  <c r="CB86" i="5"/>
  <c r="BG447" i="5"/>
  <c r="CB447" i="5" s="1"/>
  <c r="BT284" i="5"/>
  <c r="CD483" i="5"/>
  <c r="BR132" i="5"/>
  <c r="BN607" i="5"/>
  <c r="CI31" i="5"/>
  <c r="CL31" i="5" s="1"/>
  <c r="AR31" i="5"/>
  <c r="AY1005" i="5"/>
  <c r="BT1005" i="5" s="1"/>
  <c r="BS982" i="5"/>
  <c r="BP380" i="5"/>
  <c r="CB698" i="5"/>
  <c r="CE996" i="5"/>
  <c r="BY711" i="5"/>
  <c r="BQ337" i="5"/>
  <c r="CC33" i="5"/>
  <c r="CD316" i="5"/>
  <c r="BZ270" i="5"/>
  <c r="CA466" i="5"/>
  <c r="BY177" i="5"/>
  <c r="BA539" i="5"/>
  <c r="BV539" i="5" s="1"/>
  <c r="CC245" i="5"/>
  <c r="BS165" i="5"/>
  <c r="BY206" i="5"/>
  <c r="CD28" i="5"/>
  <c r="CC568" i="5"/>
  <c r="CI1015" i="5"/>
  <c r="CL1015" i="5" s="1"/>
  <c r="BW998" i="5"/>
  <c r="BP472" i="5"/>
  <c r="BR658" i="5"/>
  <c r="BX679" i="5"/>
  <c r="AY558" i="5"/>
  <c r="CJ558" i="5" s="1"/>
  <c r="CM558" i="5" s="1"/>
  <c r="BS291" i="5"/>
  <c r="BW704" i="5"/>
  <c r="BY584" i="5"/>
  <c r="BA817" i="5"/>
  <c r="BV817" i="5" s="1"/>
  <c r="CA66" i="5"/>
  <c r="BY500" i="5"/>
  <c r="BW360" i="5"/>
  <c r="CI185" i="5"/>
  <c r="CL185" i="5" s="1"/>
  <c r="CD964" i="5"/>
  <c r="CD782" i="5"/>
  <c r="BN339" i="5"/>
  <c r="CF279" i="5"/>
  <c r="BZ545" i="5"/>
  <c r="CD88" i="5"/>
  <c r="CE819" i="5"/>
  <c r="BT189" i="5"/>
  <c r="BX837" i="5"/>
  <c r="BR880" i="5"/>
  <c r="BN336" i="5"/>
  <c r="AR48" i="5"/>
  <c r="BM48" i="5" s="1"/>
  <c r="BO531" i="5"/>
  <c r="BI778" i="5"/>
  <c r="CD778" i="5" s="1"/>
  <c r="BW676" i="5"/>
  <c r="CI454" i="5"/>
  <c r="CL454" i="5" s="1"/>
  <c r="BM454" i="5"/>
  <c r="BK992" i="5"/>
  <c r="CF992" i="5" s="1"/>
  <c r="BV585" i="5"/>
  <c r="CI944" i="5"/>
  <c r="CL944" i="5" s="1"/>
  <c r="BM944" i="5"/>
  <c r="BW207" i="5"/>
  <c r="BI486" i="5"/>
  <c r="CD486" i="5" s="1"/>
  <c r="BT50" i="5"/>
  <c r="BR210" i="5"/>
  <c r="AS204" i="5"/>
  <c r="BN204" i="5" s="1"/>
  <c r="BP47" i="5"/>
  <c r="BZ718" i="5"/>
  <c r="BW800" i="5"/>
  <c r="BR183" i="5"/>
  <c r="BK115" i="5"/>
  <c r="BN257" i="5"/>
  <c r="BQ744" i="5"/>
  <c r="CB578" i="5"/>
  <c r="BH272" i="5"/>
  <c r="CC272" i="5" s="1"/>
  <c r="BO905" i="5"/>
  <c r="CB302" i="5"/>
  <c r="BX342" i="5"/>
  <c r="BO518" i="5"/>
  <c r="BO895" i="5"/>
  <c r="BO142" i="5"/>
  <c r="CI710" i="5"/>
  <c r="CL710" i="5" s="1"/>
  <c r="BT987" i="5"/>
  <c r="AV717" i="5"/>
  <c r="BQ717" i="5" s="1"/>
  <c r="BM694" i="5"/>
  <c r="AX35" i="5"/>
  <c r="BS35" i="5" s="1"/>
  <c r="CB520" i="5"/>
  <c r="BX839" i="5"/>
  <c r="BU871" i="5"/>
  <c r="CF776" i="5"/>
  <c r="CD649" i="5"/>
  <c r="BS886" i="5"/>
  <c r="CF499" i="5"/>
  <c r="BT303" i="5"/>
  <c r="BF980" i="5"/>
  <c r="CA980" i="5" s="1"/>
  <c r="BX299" i="5"/>
  <c r="CC525" i="5"/>
  <c r="BV844" i="5"/>
  <c r="BR258" i="5"/>
  <c r="CD254" i="5"/>
  <c r="BU262" i="5"/>
  <c r="BX949" i="5"/>
  <c r="BY144" i="5"/>
  <c r="BD456" i="5"/>
  <c r="BY456" i="5" s="1"/>
  <c r="BY395" i="5"/>
  <c r="BA287" i="5"/>
  <c r="BV287" i="5" s="1"/>
  <c r="CA968" i="5"/>
  <c r="BF163" i="5"/>
  <c r="CA163" i="5" s="1"/>
  <c r="BJ961" i="5"/>
  <c r="CE961" i="5" s="1"/>
  <c r="BW459" i="5"/>
  <c r="BR359" i="5"/>
  <c r="BB665" i="5"/>
  <c r="BW665" i="5" s="1"/>
  <c r="CI958" i="5"/>
  <c r="CL958" i="5" s="1"/>
  <c r="BM958" i="5"/>
  <c r="BV664" i="5"/>
  <c r="BZ858" i="5"/>
  <c r="BO128" i="5"/>
  <c r="BG264" i="5"/>
  <c r="CB264" i="5" s="1"/>
  <c r="BT818" i="5"/>
  <c r="BJ995" i="5"/>
  <c r="AX312" i="5"/>
  <c r="BS312" i="5" s="1"/>
  <c r="BH546" i="5"/>
  <c r="CC546" i="5" s="1"/>
  <c r="BT480" i="5"/>
  <c r="BP411" i="5"/>
  <c r="AY252" i="5"/>
  <c r="BU251" i="5"/>
  <c r="CI918" i="5"/>
  <c r="CL918" i="5" s="1"/>
  <c r="AR918" i="5"/>
  <c r="AR457" i="5"/>
  <c r="BX873" i="5"/>
  <c r="CE606" i="5"/>
  <c r="BW430" i="5"/>
  <c r="BU470" i="5"/>
  <c r="CE214" i="5"/>
  <c r="CI872" i="5"/>
  <c r="CL872" i="5" s="1"/>
  <c r="CE243" i="5"/>
  <c r="BJ673" i="5"/>
  <c r="CE673" i="5" s="1"/>
  <c r="BP541" i="5"/>
  <c r="BS827" i="5"/>
  <c r="BP222" i="5"/>
  <c r="BQ522" i="5"/>
  <c r="BI259" i="5"/>
  <c r="CD259" i="5" s="1"/>
  <c r="BW728" i="5"/>
  <c r="CC708" i="5"/>
  <c r="BV231" i="5"/>
  <c r="CI86" i="5"/>
  <c r="CL86" i="5" s="1"/>
  <c r="CE455" i="5"/>
  <c r="BQ965" i="5"/>
  <c r="CF59" i="5"/>
  <c r="BA653" i="5"/>
  <c r="CC295" i="5"/>
  <c r="BS132" i="5"/>
  <c r="BS379" i="5"/>
  <c r="BS548" i="5"/>
  <c r="CB982" i="5"/>
  <c r="CB924" i="5"/>
  <c r="CC567" i="5"/>
  <c r="BR985" i="5"/>
  <c r="BH988" i="5"/>
  <c r="CC988" i="5" s="1"/>
  <c r="CA755" i="5"/>
  <c r="CF698" i="5"/>
  <c r="CI512" i="5"/>
  <c r="CL512" i="5" s="1"/>
  <c r="BM512" i="5"/>
  <c r="AW205" i="5"/>
  <c r="BR205" i="5" s="1"/>
  <c r="AX235" i="5"/>
  <c r="BS235" i="5" s="1"/>
  <c r="CE337" i="5"/>
  <c r="BY532" i="5"/>
  <c r="CD202" i="5"/>
  <c r="BT255" i="5"/>
  <c r="AX245" i="5"/>
  <c r="BY689" i="5"/>
  <c r="BS505" i="5"/>
  <c r="BR473" i="5"/>
  <c r="AY283" i="5"/>
  <c r="BT283" i="5" s="1"/>
  <c r="BO906" i="5"/>
  <c r="BP679" i="5"/>
  <c r="CB896" i="5"/>
  <c r="BQ678" i="5"/>
  <c r="BM648" i="5"/>
  <c r="CI774" i="5"/>
  <c r="CL774" i="5" s="1"/>
  <c r="BI841" i="5"/>
  <c r="CD841" i="5" s="1"/>
  <c r="CC704" i="5"/>
  <c r="BO981" i="5"/>
  <c r="BT771" i="5"/>
  <c r="AZ288" i="5"/>
  <c r="BU288" i="5" s="1"/>
  <c r="BR36" i="5"/>
  <c r="BX811" i="5"/>
  <c r="BD215" i="5"/>
  <c r="BY215" i="5" s="1"/>
  <c r="BJ178" i="5"/>
  <c r="CE178" i="5" s="1"/>
  <c r="BO957" i="5"/>
  <c r="AT168" i="5"/>
  <c r="BO168" i="5" s="1"/>
  <c r="BT579" i="5"/>
  <c r="BY18" i="5"/>
  <c r="CB119" i="5"/>
  <c r="CB625" i="5"/>
  <c r="BN45" i="5"/>
  <c r="CB912" i="5"/>
  <c r="BS88" i="5"/>
  <c r="BR819" i="5"/>
  <c r="CI507" i="5"/>
  <c r="CL507" i="5" s="1"/>
  <c r="BX108" i="5"/>
  <c r="BC850" i="5"/>
  <c r="BX850" i="5" s="1"/>
  <c r="BJ285" i="5"/>
  <c r="CE285" i="5" s="1"/>
  <c r="BY336" i="5"/>
  <c r="BS502" i="5"/>
  <c r="CF890" i="5"/>
  <c r="BN778" i="5"/>
  <c r="BE690" i="5"/>
  <c r="BZ690" i="5" s="1"/>
  <c r="CB393" i="5"/>
  <c r="BX826" i="5"/>
  <c r="BA803" i="5"/>
  <c r="BV803" i="5" s="1"/>
  <c r="AV162" i="5"/>
  <c r="BV514" i="5"/>
  <c r="BD674" i="5"/>
  <c r="BY674" i="5" s="1"/>
  <c r="BO131" i="5"/>
  <c r="BW157" i="5"/>
  <c r="BO502" i="5"/>
  <c r="BT364" i="5"/>
  <c r="BJ640" i="5"/>
  <c r="CE640" i="5" s="1"/>
  <c r="AR938" i="5"/>
  <c r="BY64" i="5"/>
  <c r="CF393" i="5"/>
  <c r="BH826" i="5"/>
  <c r="CC826" i="5" s="1"/>
  <c r="AX56" i="5"/>
  <c r="BS56" i="5" s="1"/>
  <c r="BK280" i="5"/>
  <c r="CF280" i="5" s="1"/>
  <c r="BJ417" i="5"/>
  <c r="CE417" i="5" s="1"/>
  <c r="BM600" i="5"/>
  <c r="BM797" i="5"/>
  <c r="BH833" i="5"/>
  <c r="CC833" i="5" s="1"/>
  <c r="AS485" i="5"/>
  <c r="BN485" i="5" s="1"/>
  <c r="AW290" i="5"/>
  <c r="BR290" i="5" s="1"/>
  <c r="BQ98" i="5"/>
  <c r="BU986" i="5"/>
  <c r="BT652" i="5"/>
  <c r="BD55" i="5"/>
  <c r="BY55" i="5" s="1"/>
  <c r="BV56" i="5"/>
  <c r="CI481" i="5"/>
  <c r="CL481" i="5" s="1"/>
  <c r="BT504" i="5"/>
  <c r="BI377" i="5"/>
  <c r="CD377" i="5" s="1"/>
  <c r="BF944" i="5"/>
  <c r="BK40" i="5"/>
  <c r="CF40" i="5" s="1"/>
  <c r="BS794" i="5"/>
  <c r="BX990" i="5"/>
  <c r="CE289" i="5"/>
  <c r="BI465" i="5"/>
  <c r="CD465" i="5" s="1"/>
  <c r="BV25" i="5"/>
  <c r="AR67" i="5"/>
  <c r="BM67" i="5" s="1"/>
  <c r="BN435" i="5"/>
  <c r="BB860" i="5"/>
  <c r="BW860" i="5"/>
  <c r="BR365" i="5"/>
  <c r="BT618" i="5"/>
  <c r="BX41" i="5"/>
  <c r="BU598" i="5"/>
  <c r="BJ895" i="5"/>
  <c r="CE895" i="5" s="1"/>
  <c r="CE596" i="5"/>
  <c r="CI358" i="5"/>
  <c r="CL358" i="5" s="1"/>
  <c r="BM358" i="5"/>
  <c r="CE434" i="5"/>
  <c r="BQ520" i="5"/>
  <c r="CC333" i="5"/>
  <c r="CC513" i="5"/>
  <c r="BN921" i="5"/>
  <c r="BM614" i="5"/>
  <c r="CA503" i="5"/>
  <c r="BR669" i="5"/>
  <c r="BH886" i="5"/>
  <c r="CC886" i="5" s="1"/>
  <c r="BN519" i="5"/>
  <c r="BF463" i="5"/>
  <c r="CA463" i="5" s="1"/>
  <c r="BV82" i="5"/>
  <c r="BU874" i="5"/>
  <c r="BB261" i="5"/>
  <c r="BW261" i="5" s="1"/>
  <c r="CA101" i="5"/>
  <c r="BV390" i="5"/>
  <c r="BC1011" i="5"/>
  <c r="BX1011" i="5" s="1"/>
  <c r="BR238" i="5"/>
  <c r="BN660" i="5"/>
  <c r="CB1000" i="5"/>
  <c r="BO144" i="5"/>
  <c r="CF456" i="5"/>
  <c r="CI908" i="5"/>
  <c r="CL908" i="5" s="1"/>
  <c r="AR908" i="5"/>
  <c r="AU654" i="5"/>
  <c r="BP654" i="5" s="1"/>
  <c r="BR418" i="5"/>
  <c r="CI38" i="5"/>
  <c r="CL38" i="5" s="1"/>
  <c r="BM38" i="5"/>
  <c r="BN468" i="5"/>
  <c r="BM134" i="5"/>
  <c r="BP1003" i="5"/>
  <c r="AU1003" i="5"/>
  <c r="AX822" i="5"/>
  <c r="BS822" i="5" s="1"/>
  <c r="BW594" i="5"/>
  <c r="AV958" i="5"/>
  <c r="BQ958" i="5" s="1"/>
  <c r="BP574" i="5"/>
  <c r="BO208" i="5"/>
  <c r="BP878" i="5"/>
  <c r="BY703" i="5"/>
  <c r="BG422" i="5"/>
  <c r="CB422" i="5" s="1"/>
  <c r="BX686" i="5"/>
  <c r="BN615" i="5"/>
  <c r="BK457" i="5"/>
  <c r="CF457" i="5" s="1"/>
  <c r="BD954" i="5"/>
  <c r="BY954" i="5" s="1"/>
  <c r="BS616" i="5"/>
  <c r="CF984" i="5"/>
  <c r="BE593" i="5"/>
  <c r="BZ593" i="5" s="1"/>
  <c r="BW543" i="5"/>
  <c r="BA807" i="5"/>
  <c r="BV807" i="5" s="1"/>
  <c r="CC937" i="5"/>
  <c r="BC592" i="5"/>
  <c r="BX592" i="5" s="1"/>
  <c r="BI777" i="5"/>
  <c r="CD777" i="5"/>
  <c r="BH196" i="5"/>
  <c r="CC196" i="5" s="1"/>
  <c r="AZ315" i="5"/>
  <c r="BU315" i="5"/>
  <c r="BO829" i="5"/>
  <c r="BN59" i="5"/>
  <c r="BG734" i="5"/>
  <c r="CB734" i="5"/>
  <c r="BN483" i="5"/>
  <c r="CD537" i="5"/>
  <c r="CC73" i="5"/>
  <c r="BF247" i="5"/>
  <c r="CA247" i="5" s="1"/>
  <c r="CC376" i="5"/>
  <c r="AX532" i="5"/>
  <c r="BS532" i="5" s="1"/>
  <c r="BQ216" i="5"/>
  <c r="CB628" i="5"/>
  <c r="BP1015" i="5"/>
  <c r="BR184" i="5"/>
  <c r="CE187" i="5"/>
  <c r="BK687" i="5"/>
  <c r="CJ687" i="5" s="1"/>
  <c r="CM687" i="5" s="1"/>
  <c r="BY627" i="5"/>
  <c r="BQ811" i="5"/>
  <c r="AX215" i="5"/>
  <c r="BS215" i="5" s="1"/>
  <c r="BX66" i="5"/>
  <c r="BX733" i="5"/>
  <c r="BX441" i="5"/>
  <c r="BV666" i="5"/>
  <c r="CI18" i="5"/>
  <c r="BM18" i="5"/>
  <c r="CI339" i="5"/>
  <c r="CL339" i="5" s="1"/>
  <c r="AR339" i="5"/>
  <c r="BM339" i="5" s="1"/>
  <c r="CI408" i="5"/>
  <c r="CL408" i="5" s="1"/>
  <c r="BM408" i="5"/>
  <c r="BN23" i="5"/>
  <c r="BT641" i="5"/>
  <c r="BW307" i="5"/>
  <c r="BO160" i="5"/>
  <c r="BH84" i="5"/>
  <c r="CC84" i="5" s="1"/>
  <c r="BZ64" i="5"/>
  <c r="AU823" i="5"/>
  <c r="BP823" i="5" s="1"/>
  <c r="CC109" i="5"/>
  <c r="BV502" i="5"/>
  <c r="BO425" i="5"/>
  <c r="BP838" i="5"/>
  <c r="BR135" i="5"/>
  <c r="BX890" i="5"/>
  <c r="BP120" i="5"/>
  <c r="BR87" i="5"/>
  <c r="AY93" i="5"/>
  <c r="BT93" i="5" s="1"/>
  <c r="BY824" i="5"/>
  <c r="BO70" i="5"/>
  <c r="BF894" i="5"/>
  <c r="CA894" i="5" s="1"/>
  <c r="BB204" i="5"/>
  <c r="BW204" i="5" s="1"/>
  <c r="CD319" i="5"/>
  <c r="BQ940" i="5"/>
  <c r="BR444" i="5"/>
  <c r="BY289" i="5"/>
  <c r="CF141" i="5"/>
  <c r="CC718" i="5"/>
  <c r="AW257" i="5"/>
  <c r="BK893" i="5"/>
  <c r="CF893" i="5" s="1"/>
  <c r="BU717" i="5"/>
  <c r="BR145" i="5"/>
  <c r="BF126" i="5"/>
  <c r="CA126" i="5" s="1"/>
  <c r="BC396" i="5"/>
  <c r="BX396" i="5" s="1"/>
  <c r="BZ921" i="5"/>
  <c r="BG952" i="5"/>
  <c r="CB952" i="5" s="1"/>
  <c r="BH669" i="5"/>
  <c r="CC669" i="5" s="1"/>
  <c r="BS529" i="5"/>
  <c r="BZ383" i="5"/>
  <c r="BP722" i="5"/>
  <c r="CC494" i="5"/>
  <c r="BP720" i="5"/>
  <c r="BP1014" i="5"/>
  <c r="AX195" i="5"/>
  <c r="BS195" i="5" s="1"/>
  <c r="BZ478" i="5"/>
  <c r="BB38" i="5"/>
  <c r="BW38" i="5"/>
  <c r="BS468" i="5"/>
  <c r="BT369" i="5"/>
  <c r="BU594" i="5"/>
  <c r="BZ911" i="5"/>
  <c r="AZ296" i="5"/>
  <c r="BU296" i="5" s="1"/>
  <c r="BT939" i="5"/>
  <c r="BM680" i="5"/>
  <c r="CA264" i="5"/>
  <c r="BD713" i="5"/>
  <c r="BY713" i="5" s="1"/>
  <c r="BH865" i="5"/>
  <c r="CC865" i="5" s="1"/>
  <c r="BM71" i="5"/>
  <c r="BR312" i="5"/>
  <c r="AR765" i="5"/>
  <c r="BT546" i="5"/>
  <c r="BG966" i="5"/>
  <c r="CB966" i="5" s="1"/>
  <c r="BK763" i="5"/>
  <c r="CF763" i="5" s="1"/>
  <c r="AX220" i="5"/>
  <c r="BS220" i="5" s="1"/>
  <c r="BV954" i="5"/>
  <c r="BM556" i="5"/>
  <c r="BA882" i="5"/>
  <c r="BV882" i="5" s="1"/>
  <c r="AU931" i="5"/>
  <c r="BP931" i="5" s="1"/>
  <c r="BI708" i="5"/>
  <c r="CD708" i="5" s="1"/>
  <c r="AZ231" i="5"/>
  <c r="BU231" i="5"/>
  <c r="BY779" i="5"/>
  <c r="AT909" i="5"/>
  <c r="BO909" i="5" s="1"/>
  <c r="BU89" i="5"/>
  <c r="BZ46" i="5"/>
  <c r="AZ313" i="5"/>
  <c r="BU313" i="5" s="1"/>
  <c r="CB597" i="5"/>
  <c r="BB864" i="5"/>
  <c r="BW864" i="5" s="1"/>
  <c r="BX133" i="5"/>
  <c r="AY576" i="5"/>
  <c r="BT576" i="5" s="1"/>
  <c r="CE235" i="5"/>
  <c r="BP683" i="5"/>
  <c r="BI407" i="5"/>
  <c r="CD407" i="5" s="1"/>
  <c r="BT216" i="5"/>
  <c r="BV758" i="5"/>
  <c r="BN206" i="5"/>
  <c r="AS206" i="5"/>
  <c r="BI352" i="5"/>
  <c r="CD352" i="5" s="1"/>
  <c r="BY998" i="5"/>
  <c r="AR473" i="5"/>
  <c r="BP977" i="5"/>
  <c r="BM836" i="5"/>
  <c r="CD213" i="5"/>
  <c r="BA745" i="5"/>
  <c r="BV745" i="5"/>
  <c r="BO771" i="5"/>
  <c r="BG524" i="5"/>
  <c r="CB524" i="5" s="1"/>
  <c r="BC215" i="5"/>
  <c r="BX215" i="5" s="1"/>
  <c r="AY326" i="5"/>
  <c r="BT326" i="5" s="1"/>
  <c r="BK178" i="5"/>
  <c r="CF178" i="5"/>
  <c r="CE666" i="5"/>
  <c r="CA116" i="5"/>
  <c r="BU119" i="5"/>
  <c r="CE782" i="5"/>
  <c r="BE812" i="5"/>
  <c r="BZ812" i="5" s="1"/>
  <c r="CI88" i="5"/>
  <c r="CL88" i="5" s="1"/>
  <c r="AR88" i="5"/>
  <c r="AT581" i="5"/>
  <c r="BO581" i="5" s="1"/>
  <c r="BU880" i="5"/>
  <c r="CE109" i="5"/>
  <c r="AY671" i="5"/>
  <c r="BT671" i="5" s="1"/>
  <c r="BZ778" i="5"/>
  <c r="BT580" i="5"/>
  <c r="CB324" i="5"/>
  <c r="AZ754" i="5"/>
  <c r="BU754" i="5" s="1"/>
  <c r="BR786" i="5"/>
  <c r="CA246" i="5"/>
  <c r="BM146" i="5"/>
  <c r="CE803" i="5"/>
  <c r="BG290" i="5"/>
  <c r="CB290" i="5"/>
  <c r="BU913" i="5"/>
  <c r="AX881" i="5"/>
  <c r="BS881" i="5" s="1"/>
  <c r="BN739" i="5"/>
  <c r="BC400" i="5"/>
  <c r="BX400" i="5" s="1"/>
  <c r="AW674" i="5"/>
  <c r="BR674" i="5" s="1"/>
  <c r="BU811" i="5"/>
  <c r="AZ490" i="5"/>
  <c r="BU490" i="5" s="1"/>
  <c r="BO500" i="5"/>
  <c r="AZ892" i="5"/>
  <c r="BU892" i="5" s="1"/>
  <c r="CA575" i="5"/>
  <c r="BP1017" i="5"/>
  <c r="AU1017" i="5"/>
  <c r="BX880" i="5"/>
  <c r="AT671" i="5"/>
  <c r="BO671" i="5" s="1"/>
  <c r="BU32" i="5"/>
  <c r="BM269" i="5"/>
  <c r="BE404" i="5"/>
  <c r="BZ404" i="5" s="1"/>
  <c r="BZ394" i="5"/>
  <c r="BN162" i="5"/>
  <c r="BV989" i="5"/>
  <c r="BY504" i="5"/>
  <c r="BS281" i="5"/>
  <c r="CI461" i="5"/>
  <c r="CL461" i="5" s="1"/>
  <c r="BM461" i="5"/>
  <c r="AX577" i="5"/>
  <c r="BS577" i="5" s="1"/>
  <c r="AU894" i="5"/>
  <c r="AW50" i="5"/>
  <c r="BR50" i="5" s="1"/>
  <c r="CC904" i="5"/>
  <c r="BJ351" i="5"/>
  <c r="CE351" i="5" s="1"/>
  <c r="CI990" i="5"/>
  <c r="CL990" i="5" s="1"/>
  <c r="BM990" i="5"/>
  <c r="CB335" i="5"/>
  <c r="BD1010" i="5"/>
  <c r="CI317" i="5"/>
  <c r="CL317" i="5" s="1"/>
  <c r="AR591" i="5"/>
  <c r="CI406" i="5"/>
  <c r="CL406" i="5" s="1"/>
  <c r="AR406" i="5"/>
  <c r="AV257" i="5"/>
  <c r="BQ257" i="5" s="1"/>
  <c r="CA825" i="5"/>
  <c r="BV688" i="5"/>
  <c r="CA462" i="5"/>
  <c r="BA226" i="5"/>
  <c r="BV226" i="5" s="1"/>
  <c r="AX596" i="5"/>
  <c r="BS596" i="5" s="1"/>
  <c r="CD710" i="5"/>
  <c r="CA893" i="5"/>
  <c r="BG338" i="5"/>
  <c r="CB338" i="5" s="1"/>
  <c r="CA497" i="5"/>
  <c r="BA35" i="5"/>
  <c r="BV35" i="5" s="1"/>
  <c r="CD631" i="5"/>
  <c r="BM831" i="5"/>
  <c r="BH250" i="5"/>
  <c r="CC250" i="5" s="1"/>
  <c r="BW776" i="5"/>
  <c r="AY751" i="5"/>
  <c r="BT751" i="5" s="1"/>
  <c r="BX519" i="5"/>
  <c r="BW946" i="5"/>
  <c r="BW980" i="5"/>
  <c r="BC722" i="5"/>
  <c r="BX722" i="5" s="1"/>
  <c r="BK30" i="5"/>
  <c r="CF30" i="5"/>
  <c r="BA834" i="5"/>
  <c r="BV834" i="5" s="1"/>
  <c r="BW130" i="5"/>
  <c r="AU1016" i="5"/>
  <c r="BP1016" i="5" s="1"/>
  <c r="BG760" i="5"/>
  <c r="CB760" i="5" s="1"/>
  <c r="BM374" i="5"/>
  <c r="BI487" i="5"/>
  <c r="CD487" i="5" s="1"/>
  <c r="AZ968" i="5"/>
  <c r="BU968" i="5" s="1"/>
  <c r="BT237" i="5"/>
  <c r="BB478" i="5"/>
  <c r="BW478" i="5" s="1"/>
  <c r="BZ930" i="5"/>
  <c r="BH389" i="5"/>
  <c r="CC389" i="5" s="1"/>
  <c r="BQ459" i="5"/>
  <c r="CE201" i="5"/>
  <c r="BM172" i="5"/>
  <c r="AZ822" i="5"/>
  <c r="BU822" i="5" s="1"/>
  <c r="BO958" i="5"/>
  <c r="CI118" i="5"/>
  <c r="CL118" i="5" s="1"/>
  <c r="BM118" i="5"/>
  <c r="AR544" i="5"/>
  <c r="BF878" i="5"/>
  <c r="BC314" i="5"/>
  <c r="BX314" i="5" s="1"/>
  <c r="AZ128" i="5"/>
  <c r="BU128" i="5"/>
  <c r="AX713" i="5"/>
  <c r="BS713" i="5" s="1"/>
  <c r="BP915" i="5"/>
  <c r="BV71" i="5"/>
  <c r="CA775" i="5"/>
  <c r="BS197" i="5"/>
  <c r="BY923" i="5"/>
  <c r="CD555" i="5"/>
  <c r="AT1013" i="5"/>
  <c r="BP697" i="5"/>
  <c r="BP626" i="5"/>
  <c r="BE705" i="5"/>
  <c r="BZ705" i="5" s="1"/>
  <c r="BJ95" i="5"/>
  <c r="CE95" i="5" s="1"/>
  <c r="BF397" i="5"/>
  <c r="CA397" i="5" s="1"/>
  <c r="CF592" i="5"/>
  <c r="AS196" i="5"/>
  <c r="BN196" i="5" s="1"/>
  <c r="BF65" i="5"/>
  <c r="CA65" i="5" s="1"/>
  <c r="BN356" i="5"/>
  <c r="BD668" i="5"/>
  <c r="BY668" i="5" s="1"/>
  <c r="BI735" i="5"/>
  <c r="CD735" i="5" s="1"/>
  <c r="BP471" i="5"/>
  <c r="BD110" i="5"/>
  <c r="BY110" i="5"/>
  <c r="CD266" i="5"/>
  <c r="BW711" i="5"/>
  <c r="CB1004" i="5"/>
  <c r="BB316" i="5"/>
  <c r="BW316" i="5" s="1"/>
  <c r="BC270" i="5"/>
  <c r="BX270" i="5" s="1"/>
  <c r="BR532" i="5"/>
  <c r="AW106" i="5"/>
  <c r="BR106" i="5" s="1"/>
  <c r="BH203" i="5"/>
  <c r="CC203" i="5" s="1"/>
  <c r="CE758" i="5"/>
  <c r="BG505" i="5"/>
  <c r="CB505" i="5" s="1"/>
  <c r="BN845" i="5"/>
  <c r="BQ875" i="5"/>
  <c r="AS174" i="5"/>
  <c r="BN174" i="5" s="1"/>
  <c r="AV213" i="5"/>
  <c r="BQ213" i="5" s="1"/>
  <c r="AT362" i="5"/>
  <c r="BO362" i="5" s="1"/>
  <c r="BQ102" i="5"/>
  <c r="CF129" i="5"/>
  <c r="BU438" i="5"/>
  <c r="BY348" i="5"/>
  <c r="AV801" i="5"/>
  <c r="CI153" i="5"/>
  <c r="CL153" i="5" s="1"/>
  <c r="AR153" i="5"/>
  <c r="BO166" i="5"/>
  <c r="CA851" i="5"/>
  <c r="BQ69" i="5"/>
  <c r="AW1007" i="5"/>
  <c r="BR1007" i="5" s="1"/>
  <c r="BE500" i="5"/>
  <c r="BZ500" i="5" s="1"/>
  <c r="AZ116" i="5"/>
  <c r="BU116" i="5" s="1"/>
  <c r="BW474" i="5"/>
  <c r="BX600" i="5"/>
  <c r="CF635" i="5"/>
  <c r="AY265" i="5"/>
  <c r="BT265" i="5" s="1"/>
  <c r="CE962" i="5"/>
  <c r="AU671" i="5"/>
  <c r="BP671" i="5"/>
  <c r="CE731" i="5"/>
  <c r="CI404" i="5"/>
  <c r="CL404" i="5" s="1"/>
  <c r="BQ394" i="5"/>
  <c r="CE191" i="5"/>
  <c r="BC438" i="5"/>
  <c r="BX438" i="5" s="1"/>
  <c r="CI981" i="5"/>
  <c r="CL981" i="5" s="1"/>
  <c r="AR981" i="5"/>
  <c r="AY891" i="5"/>
  <c r="BT891" i="5" s="1"/>
  <c r="CB153" i="5"/>
  <c r="BB817" i="5"/>
  <c r="BW817" i="5" s="1"/>
  <c r="CI171" i="5"/>
  <c r="CL171" i="5" s="1"/>
  <c r="AR171" i="5"/>
  <c r="BG504" i="5"/>
  <c r="CB504" i="5" s="1"/>
  <c r="BU1002" i="5"/>
  <c r="AX486" i="5"/>
  <c r="BS486" i="5" s="1"/>
  <c r="BE351" i="5"/>
  <c r="CE47" i="5"/>
  <c r="BK83" i="5"/>
  <c r="CF83" i="5" s="1"/>
  <c r="CD741" i="5"/>
  <c r="BC406" i="5"/>
  <c r="BX406" i="5" s="1"/>
  <c r="BK744" i="5"/>
  <c r="CF744" i="5" s="1"/>
  <c r="BW905" i="5"/>
  <c r="BT200" i="5"/>
  <c r="CB895" i="5"/>
  <c r="BH124" i="5"/>
  <c r="CC124" i="5" s="1"/>
  <c r="AY387" i="5"/>
  <c r="CA614" i="5"/>
  <c r="AW519" i="5"/>
  <c r="BR519" i="5" s="1"/>
  <c r="BP946" i="5"/>
  <c r="BE181" i="5"/>
  <c r="BZ181" i="5" s="1"/>
  <c r="BV729" i="5"/>
  <c r="CE736" i="5"/>
  <c r="BE844" i="5"/>
  <c r="BZ844" i="5" s="1"/>
  <c r="BZ587" i="5"/>
  <c r="AW949" i="5"/>
  <c r="BR949" i="5" s="1"/>
  <c r="BQ487" i="5"/>
  <c r="CB201" i="5"/>
  <c r="BG201" i="5"/>
  <c r="BB948" i="5"/>
  <c r="CJ948" i="5" s="1"/>
  <c r="CM948" i="5" s="1"/>
  <c r="BP197" i="5"/>
  <c r="AU197" i="5"/>
  <c r="BF566" i="5"/>
  <c r="CA566" i="5" s="1"/>
  <c r="CC901" i="5"/>
  <c r="CF747" i="5"/>
  <c r="CE541" i="5"/>
  <c r="BI592" i="5"/>
  <c r="CD592" i="5"/>
  <c r="BJ779" i="5"/>
  <c r="CJ779" i="5" s="1"/>
  <c r="CM779" i="5" s="1"/>
  <c r="AU86" i="5"/>
  <c r="BP86" i="5" s="1"/>
  <c r="AX412" i="5"/>
  <c r="BS412" i="5" s="1"/>
  <c r="BY321" i="5"/>
  <c r="BV621" i="5"/>
  <c r="AS42" i="5"/>
  <c r="BN42" i="5" s="1"/>
  <c r="AZ43" i="5"/>
  <c r="BU43" i="5" s="1"/>
  <c r="BE336" i="5"/>
  <c r="BZ336" i="5" s="1"/>
  <c r="AW37" i="5"/>
  <c r="BR37" i="5" s="1"/>
  <c r="CF234" i="5"/>
  <c r="BW714" i="5"/>
  <c r="AZ224" i="5"/>
  <c r="BU224" i="5" s="1"/>
  <c r="AZ497" i="5"/>
  <c r="BU497" i="5"/>
  <c r="AW434" i="5"/>
  <c r="BR434" i="5" s="1"/>
  <c r="AV99" i="5"/>
  <c r="BQ99" i="5"/>
  <c r="BC449" i="5"/>
  <c r="BX449" i="5" s="1"/>
  <c r="BZ118" i="5"/>
  <c r="BE118" i="5"/>
  <c r="BW574" i="5"/>
  <c r="AW296" i="5"/>
  <c r="BR296" i="5" s="1"/>
  <c r="BJ798" i="5"/>
  <c r="CE798" i="5" s="1"/>
  <c r="BN570" i="5"/>
  <c r="AZ480" i="5"/>
  <c r="BU480" i="5"/>
  <c r="BX65" i="5"/>
  <c r="BC65" i="5"/>
  <c r="BI965" i="5"/>
  <c r="CD965" i="5" s="1"/>
  <c r="AZ567" i="5"/>
  <c r="BU567" i="5" s="1"/>
  <c r="CF996" i="5"/>
  <c r="BB993" i="5"/>
  <c r="BW993" i="5"/>
  <c r="BB175" i="5"/>
  <c r="BW175" i="5" s="1"/>
  <c r="BA111" i="5"/>
  <c r="BV111" i="5" s="1"/>
  <c r="BA268" i="5"/>
  <c r="BV268" i="5" s="1"/>
  <c r="BC493" i="5"/>
  <c r="BX493" i="5" s="1"/>
  <c r="BF532" i="5"/>
  <c r="CA532" i="5" s="1"/>
  <c r="BD754" i="5"/>
  <c r="BY754" i="5" s="1"/>
  <c r="AY638" i="5"/>
  <c r="BT638" i="5" s="1"/>
  <c r="BH930" i="5"/>
  <c r="CC930" i="5" s="1"/>
  <c r="CE296" i="5"/>
  <c r="BJ296" i="5"/>
  <c r="BH815" i="5"/>
  <c r="CC815" i="5" s="1"/>
  <c r="BA480" i="5"/>
  <c r="BV480" i="5" s="1"/>
  <c r="BE802" i="5"/>
  <c r="BZ802" i="5" s="1"/>
  <c r="BK901" i="5"/>
  <c r="CF901" i="5" s="1"/>
  <c r="AU623" i="5"/>
  <c r="CJ623" i="5" s="1"/>
  <c r="CM623" i="5" s="1"/>
  <c r="BE232" i="5"/>
  <c r="BZ232" i="5" s="1"/>
  <c r="BG667" i="5"/>
  <c r="CB667" i="5"/>
  <c r="BG673" i="5"/>
  <c r="CB673" i="5" s="1"/>
  <c r="BB259" i="5"/>
  <c r="BW259" i="5" s="1"/>
  <c r="BK271" i="5"/>
  <c r="CF271" i="5" s="1"/>
  <c r="BS597" i="5"/>
  <c r="BD353" i="5"/>
  <c r="BY353" i="5" s="1"/>
  <c r="CD207" i="5"/>
  <c r="CI91" i="5"/>
  <c r="CL91" i="5" s="1"/>
  <c r="AR91" i="5"/>
  <c r="CI760" i="5"/>
  <c r="CL760" i="5" s="1"/>
  <c r="AR760" i="5"/>
  <c r="BM760" i="5" s="1"/>
  <c r="CI140" i="5"/>
  <c r="CL140" i="5" s="1"/>
  <c r="AR140" i="5"/>
  <c r="BM140" i="5" s="1"/>
  <c r="CJ550" i="5"/>
  <c r="CM550" i="5" s="1"/>
  <c r="CI231" i="5"/>
  <c r="CL231" i="5" s="1"/>
  <c r="BM231" i="5"/>
  <c r="BP206" i="5"/>
  <c r="CI841" i="5"/>
  <c r="CL841" i="5" s="1"/>
  <c r="AR841" i="5"/>
  <c r="CA192" i="5"/>
  <c r="BX631" i="5"/>
  <c r="BP323" i="5"/>
  <c r="CA94" i="5"/>
  <c r="BS698" i="5"/>
  <c r="CC646" i="5"/>
  <c r="CB200" i="5"/>
  <c r="BO936" i="5"/>
  <c r="BP902" i="5"/>
  <c r="AY461" i="5"/>
  <c r="BT461" i="5" s="1"/>
  <c r="BW40" i="5"/>
  <c r="BU860" i="5"/>
  <c r="BS308" i="5"/>
  <c r="BD118" i="5"/>
  <c r="BY118" i="5" s="1"/>
  <c r="AR752" i="5"/>
  <c r="BW287" i="5"/>
  <c r="BN74" i="5"/>
  <c r="BT92" i="5"/>
  <c r="CB975" i="5"/>
  <c r="BY937" i="5"/>
  <c r="BV522" i="5"/>
  <c r="CI728" i="5"/>
  <c r="CL728" i="5" s="1"/>
  <c r="BM728" i="5"/>
  <c r="BY59" i="5"/>
  <c r="AV46" i="5"/>
  <c r="BQ46" i="5" s="1"/>
  <c r="BO569" i="5"/>
  <c r="BW982" i="5"/>
  <c r="BU370" i="5"/>
  <c r="BQ73" i="5"/>
  <c r="BX532" i="5"/>
  <c r="BN175" i="5"/>
  <c r="BT906" i="5"/>
  <c r="BO123" i="5"/>
  <c r="BX155" i="5"/>
  <c r="CB687" i="5"/>
  <c r="CI761" i="5"/>
  <c r="CL761" i="5" s="1"/>
  <c r="AR761" i="5"/>
  <c r="BV414" i="5"/>
  <c r="AR218" i="5"/>
  <c r="CJ119" i="5"/>
  <c r="CM119" i="5" s="1"/>
  <c r="CB782" i="5"/>
  <c r="BM721" i="5"/>
  <c r="BT108" i="5"/>
  <c r="AZ531" i="5"/>
  <c r="BU531" i="5" s="1"/>
  <c r="CC672" i="5"/>
  <c r="BN826" i="5"/>
  <c r="CI154" i="5"/>
  <c r="CL154" i="5" s="1"/>
  <c r="BM154" i="5"/>
  <c r="CA439" i="5"/>
  <c r="BX905" i="5"/>
  <c r="AS41" i="5"/>
  <c r="BN41" i="5" s="1"/>
  <c r="BJ598" i="5"/>
  <c r="CE598" i="5" s="1"/>
  <c r="CE518" i="5"/>
  <c r="BN224" i="5"/>
  <c r="BV188" i="5"/>
  <c r="AW926" i="5"/>
  <c r="BR926" i="5" s="1"/>
  <c r="BZ874" i="5"/>
  <c r="BD419" i="5"/>
  <c r="BY419" i="5" s="1"/>
  <c r="CI736" i="5"/>
  <c r="CL736" i="5" s="1"/>
  <c r="AR736" i="5"/>
  <c r="AZ917" i="5"/>
  <c r="BU917" i="5" s="1"/>
  <c r="CI99" i="5"/>
  <c r="CL99" i="5" s="1"/>
  <c r="BN369" i="5"/>
  <c r="CE792" i="5"/>
  <c r="CB344" i="5"/>
  <c r="CI630" i="5"/>
  <c r="CL630" i="5" s="1"/>
  <c r="BM630" i="5"/>
  <c r="CF540" i="5"/>
  <c r="BQ865" i="5"/>
  <c r="BB312" i="5"/>
  <c r="BO852" i="5"/>
  <c r="BM872" i="5"/>
  <c r="CJ705" i="5"/>
  <c r="CM705" i="5" s="1"/>
  <c r="BQ836" i="5"/>
  <c r="BW989" i="5"/>
  <c r="BH93" i="5"/>
  <c r="CC93" i="5" s="1"/>
  <c r="BD992" i="5"/>
  <c r="BY992" i="5" s="1"/>
  <c r="CI767" i="5"/>
  <c r="CL767" i="5" s="1"/>
  <c r="BU914" i="5"/>
  <c r="BR764" i="5"/>
  <c r="AR484" i="5"/>
  <c r="BM484" i="5" s="1"/>
  <c r="AU141" i="5"/>
  <c r="BP141" i="5" s="1"/>
  <c r="CI663" i="5"/>
  <c r="CL663" i="5" s="1"/>
  <c r="BK910" i="5"/>
  <c r="CF910" i="5" s="1"/>
  <c r="BJ744" i="5"/>
  <c r="CE744" i="5" s="1"/>
  <c r="BP638" i="5"/>
  <c r="CI432" i="5"/>
  <c r="CL432" i="5" s="1"/>
  <c r="AU748" i="5"/>
  <c r="BP748" i="5" s="1"/>
  <c r="AR596" i="5"/>
  <c r="BM596" i="5" s="1"/>
  <c r="BY893" i="5"/>
  <c r="BC670" i="5"/>
  <c r="BX670" i="5" s="1"/>
  <c r="AZ513" i="5"/>
  <c r="BU513" i="5" s="1"/>
  <c r="AT563" i="5"/>
  <c r="BO563" i="5" s="1"/>
  <c r="CI821" i="5"/>
  <c r="CL821" i="5" s="1"/>
  <c r="CI871" i="5"/>
  <c r="CL871" i="5" s="1"/>
  <c r="BA669" i="5"/>
  <c r="BV669" i="5" s="1"/>
  <c r="BG874" i="5"/>
  <c r="CB874" i="5" s="1"/>
  <c r="AU587" i="5"/>
  <c r="BP587" i="5" s="1"/>
  <c r="CI238" i="5"/>
  <c r="CL238" i="5" s="1"/>
  <c r="CI899" i="5"/>
  <c r="CL899" i="5" s="1"/>
  <c r="AR968" i="5"/>
  <c r="BM968" i="5" s="1"/>
  <c r="BC654" i="5"/>
  <c r="BX654" i="5" s="1"/>
  <c r="BE369" i="5"/>
  <c r="BZ369" i="5" s="1"/>
  <c r="BE201" i="5"/>
  <c r="BZ201" i="5" s="1"/>
  <c r="BE156" i="5"/>
  <c r="BZ156" i="5" s="1"/>
  <c r="BO605" i="5"/>
  <c r="BQ594" i="5"/>
  <c r="BI182" i="5"/>
  <c r="CD182" i="5" s="1"/>
  <c r="BK574" i="5"/>
  <c r="CF574" i="5" s="1"/>
  <c r="BE77" i="5"/>
  <c r="BZ77" i="5" s="1"/>
  <c r="CD848" i="5"/>
  <c r="CI828" i="5"/>
  <c r="CL828" i="5" s="1"/>
  <c r="BA220" i="5"/>
  <c r="BV220" i="5" s="1"/>
  <c r="BC479" i="5"/>
  <c r="BX479" i="5" s="1"/>
  <c r="BA616" i="5"/>
  <c r="BV616" i="5" s="1"/>
  <c r="AW149" i="5"/>
  <c r="BR149" i="5" s="1"/>
  <c r="AX516" i="5"/>
  <c r="BS516" i="5" s="1"/>
  <c r="BZ329" i="5"/>
  <c r="BW684" i="5"/>
  <c r="BY592" i="5"/>
  <c r="BI501" i="5"/>
  <c r="CD501" i="5" s="1"/>
  <c r="BD455" i="5"/>
  <c r="BY455" i="5" s="1"/>
  <c r="AU89" i="5"/>
  <c r="BP89" i="5" s="1"/>
  <c r="BJ653" i="5"/>
  <c r="CE653" i="5" s="1"/>
  <c r="AX356" i="5"/>
  <c r="BS356" i="5" s="1"/>
  <c r="BA569" i="5"/>
  <c r="BV569" i="5" s="1"/>
  <c r="AX528" i="5"/>
  <c r="BS528" i="5" s="1"/>
  <c r="BR310" i="5"/>
  <c r="AX752" i="5"/>
  <c r="BS752" i="5" s="1"/>
  <c r="BD698" i="5"/>
  <c r="BY698" i="5" s="1"/>
  <c r="AX177" i="5"/>
  <c r="BS177" i="5" s="1"/>
  <c r="BG353" i="5"/>
  <c r="CB353" i="5" s="1"/>
  <c r="BM232" i="5"/>
  <c r="BF72" i="5"/>
  <c r="CA72" i="5" s="1"/>
  <c r="CI54" i="5"/>
  <c r="CL54" i="5" s="1"/>
  <c r="BB628" i="5"/>
  <c r="BW628" i="5" s="1"/>
  <c r="BC876" i="5"/>
  <c r="BX876" i="5" s="1"/>
  <c r="AZ538" i="5"/>
  <c r="BU538" i="5" s="1"/>
  <c r="BX236" i="5"/>
  <c r="BG771" i="5"/>
  <c r="CB771" i="5" s="1"/>
  <c r="BK348" i="5"/>
  <c r="CF348" i="5" s="1"/>
  <c r="CI69" i="5"/>
  <c r="CL69" i="5" s="1"/>
  <c r="BM69" i="5"/>
  <c r="BD972" i="5"/>
  <c r="BY972" i="5" s="1"/>
  <c r="CI782" i="5"/>
  <c r="CL782" i="5" s="1"/>
  <c r="BM782" i="5"/>
  <c r="CI45" i="5"/>
  <c r="CL45" i="5" s="1"/>
  <c r="BG385" i="5"/>
  <c r="CB385" i="5" s="1"/>
  <c r="BY681" i="5"/>
  <c r="CI109" i="5"/>
  <c r="CL109" i="5" s="1"/>
  <c r="AR109" i="5"/>
  <c r="AX346" i="5"/>
  <c r="BS346" i="5" s="1"/>
  <c r="BE56" i="5"/>
  <c r="BZ56" i="5" s="1"/>
  <c r="CB863" i="5"/>
  <c r="CI417" i="5"/>
  <c r="CL417" i="5" s="1"/>
  <c r="CB633" i="5"/>
  <c r="BO120" i="5"/>
  <c r="CB454" i="5"/>
  <c r="BF992" i="5"/>
  <c r="CA992" i="5" s="1"/>
  <c r="BE657" i="5"/>
  <c r="BZ657" i="5" s="1"/>
  <c r="AX451" i="5"/>
  <c r="BS451" i="5" s="1"/>
  <c r="CI1008" i="5"/>
  <c r="CL1008" i="5" s="1"/>
  <c r="BQ204" i="5"/>
  <c r="CF465" i="5"/>
  <c r="CE955" i="5"/>
  <c r="CA406" i="5"/>
  <c r="CD910" i="5"/>
  <c r="BH702" i="5"/>
  <c r="CC702" i="5" s="1"/>
  <c r="CF432" i="5"/>
  <c r="CA688" i="5"/>
  <c r="BD748" i="5"/>
  <c r="BY748" i="5" s="1"/>
  <c r="BN58" i="5"/>
  <c r="BE991" i="5"/>
  <c r="BZ991" i="5" s="1"/>
  <c r="CD987" i="5"/>
  <c r="BI717" i="5"/>
  <c r="CD717" i="5" s="1"/>
  <c r="BZ274" i="5"/>
  <c r="CC670" i="5"/>
  <c r="BP124" i="5"/>
  <c r="BS437" i="5"/>
  <c r="BF250" i="5"/>
  <c r="CA250" i="5" s="1"/>
  <c r="BR426" i="5"/>
  <c r="BU649" i="5"/>
  <c r="BW323" i="5"/>
  <c r="BO659" i="5"/>
  <c r="CI709" i="5"/>
  <c r="CL709" i="5" s="1"/>
  <c r="BY766" i="5"/>
  <c r="BN91" i="5"/>
  <c r="BY677" i="5"/>
  <c r="BZ469" i="5"/>
  <c r="CI80" i="5"/>
  <c r="CL80" i="5" s="1"/>
  <c r="AR80" i="5"/>
  <c r="CF917" i="5"/>
  <c r="AV254" i="5"/>
  <c r="BQ254" i="5" s="1"/>
  <c r="CF144" i="5"/>
  <c r="BV325" i="5"/>
  <c r="BV237" i="5"/>
  <c r="CE468" i="5"/>
  <c r="BP665" i="5"/>
  <c r="AY792" i="5"/>
  <c r="BT792" i="5" s="1"/>
  <c r="BT594" i="5"/>
  <c r="BG958" i="5"/>
  <c r="CB958" i="5" s="1"/>
  <c r="CJ664" i="5"/>
  <c r="CM664" i="5" s="1"/>
  <c r="BR570" i="5"/>
  <c r="BW630" i="5"/>
  <c r="CI540" i="5"/>
  <c r="CL540" i="5" s="1"/>
  <c r="AR540" i="5"/>
  <c r="BN995" i="5"/>
  <c r="BN546" i="5"/>
  <c r="CD52" i="5"/>
  <c r="BS479" i="5"/>
  <c r="CI330" i="5"/>
  <c r="CL330" i="5" s="1"/>
  <c r="BM330" i="5"/>
  <c r="CA793" i="5"/>
  <c r="CI922" i="5"/>
  <c r="CL922" i="5" s="1"/>
  <c r="CE684" i="5"/>
  <c r="BQ173" i="5"/>
  <c r="CI673" i="5"/>
  <c r="CL673" i="5" s="1"/>
  <c r="AR673" i="5"/>
  <c r="AU870" i="5"/>
  <c r="BP870" i="5" s="1"/>
  <c r="BN692" i="5"/>
  <c r="BT757" i="5"/>
  <c r="CF897" i="5"/>
  <c r="BR343" i="5"/>
  <c r="BM621" i="5"/>
  <c r="BU39" i="5"/>
  <c r="AT532" i="5"/>
  <c r="BO532" i="5" s="1"/>
  <c r="BO106" i="5"/>
  <c r="CB790" i="5"/>
  <c r="BV203" i="5"/>
  <c r="CF925" i="5"/>
  <c r="CD845" i="5"/>
  <c r="BT187" i="5"/>
  <c r="CI102" i="5"/>
  <c r="CL102" i="5" s="1"/>
  <c r="BM102" i="5"/>
  <c r="BW719" i="5"/>
  <c r="BG648" i="5"/>
  <c r="CB648" i="5" s="1"/>
  <c r="BX774" i="5"/>
  <c r="BQ771" i="5"/>
  <c r="CF891" i="5"/>
  <c r="BN761" i="5"/>
  <c r="BP34" i="5"/>
  <c r="CI928" i="5"/>
  <c r="CL928" i="5" s="1"/>
  <c r="AR928" i="5"/>
  <c r="CI305" i="5"/>
  <c r="CL305" i="5" s="1"/>
  <c r="AR305" i="5"/>
  <c r="BN721" i="5"/>
  <c r="BQ797" i="5"/>
  <c r="BP724" i="5"/>
  <c r="BW493" i="5"/>
  <c r="CI276" i="5"/>
  <c r="CL276" i="5" s="1"/>
  <c r="BM276" i="5"/>
  <c r="BY290" i="5"/>
  <c r="BO87" i="5"/>
  <c r="BF454" i="5"/>
  <c r="CA454" i="5" s="1"/>
  <c r="BN171" i="5"/>
  <c r="BT810" i="5"/>
  <c r="CF377" i="5"/>
  <c r="CF944" i="5"/>
  <c r="AT657" i="5"/>
  <c r="BO657" i="5" s="1"/>
  <c r="CB152" i="5"/>
  <c r="CI60" i="5"/>
  <c r="CL60" i="5" s="1"/>
  <c r="BM60" i="5"/>
  <c r="CC210" i="5"/>
  <c r="CB319" i="5"/>
  <c r="BU990" i="5"/>
  <c r="BY718" i="5"/>
  <c r="CI297" i="5"/>
  <c r="CL297" i="5" s="1"/>
  <c r="BZ26" i="5"/>
  <c r="BV618" i="5"/>
  <c r="BP893" i="5"/>
  <c r="BD551" i="5"/>
  <c r="BY551" i="5" s="1"/>
  <c r="BE503" i="5"/>
  <c r="BZ503" i="5" s="1"/>
  <c r="BZ582" i="5"/>
  <c r="BN549" i="5"/>
  <c r="BO886" i="5"/>
  <c r="BN609" i="5"/>
  <c r="BT784" i="5"/>
  <c r="CD934" i="5"/>
  <c r="BZ30" i="5"/>
  <c r="AW361" i="5"/>
  <c r="BR361" i="5" s="1"/>
  <c r="CI492" i="5"/>
  <c r="CL492" i="5" s="1"/>
  <c r="BK262" i="5"/>
  <c r="CF262" i="5" s="1"/>
  <c r="CF99" i="5"/>
  <c r="BN601" i="5"/>
  <c r="BU286" i="5"/>
  <c r="AR418" i="5"/>
  <c r="AX179" i="5"/>
  <c r="BS179" i="5" s="1"/>
  <c r="CD459" i="5"/>
  <c r="CF359" i="5"/>
  <c r="BH665" i="5"/>
  <c r="CC665" i="5" s="1"/>
  <c r="BO594" i="5"/>
  <c r="BY746" i="5"/>
  <c r="BY564" i="5"/>
  <c r="BO77" i="5"/>
  <c r="BS228" i="5"/>
  <c r="BU898" i="5"/>
  <c r="BY71" i="5"/>
  <c r="BV765" i="5"/>
  <c r="BO686" i="5"/>
  <c r="BP763" i="5"/>
  <c r="CC560" i="5"/>
  <c r="BU52" i="5"/>
  <c r="BQ954" i="5"/>
  <c r="BA470" i="5"/>
  <c r="BV470" i="5" s="1"/>
  <c r="BY645" i="5"/>
  <c r="BW922" i="5"/>
  <c r="CC747" i="5"/>
  <c r="BQ673" i="5"/>
  <c r="CI705" i="5"/>
  <c r="CL705" i="5" s="1"/>
  <c r="BT827" i="5"/>
  <c r="CE167" i="5"/>
  <c r="BB777" i="5"/>
  <c r="BW777" i="5" s="1"/>
  <c r="BU779" i="5"/>
  <c r="BM86" i="5"/>
  <c r="BU897" i="5"/>
  <c r="AZ356" i="5"/>
  <c r="BU356" i="5" s="1"/>
  <c r="AV379" i="5"/>
  <c r="BQ379" i="5" s="1"/>
  <c r="CB735" i="5"/>
  <c r="BY537" i="5"/>
  <c r="BY752" i="5"/>
  <c r="BN79" i="5"/>
  <c r="AT247" i="5"/>
  <c r="BO247" i="5" s="1"/>
  <c r="BV337" i="5"/>
  <c r="CI33" i="5"/>
  <c r="CL33" i="5" s="1"/>
  <c r="CI847" i="5"/>
  <c r="CL847" i="5" s="1"/>
  <c r="BM847" i="5"/>
  <c r="CD106" i="5"/>
  <c r="CI216" i="5"/>
  <c r="CL216" i="5" s="1"/>
  <c r="BM216" i="5"/>
  <c r="BV72" i="5"/>
  <c r="AR903" i="5"/>
  <c r="BU225" i="5"/>
  <c r="BN925" i="5"/>
  <c r="CE372" i="5"/>
  <c r="BQ963" i="5"/>
  <c r="BX473" i="5"/>
  <c r="CI213" i="5"/>
  <c r="CL213" i="5" s="1"/>
  <c r="BM213" i="5"/>
  <c r="CD554" i="5"/>
  <c r="BR761" i="5"/>
  <c r="AW861" i="5"/>
  <c r="BR861" i="5" s="1"/>
  <c r="BX857" i="5"/>
  <c r="BC857" i="5"/>
  <c r="CI490" i="5"/>
  <c r="CL490" i="5" s="1"/>
  <c r="AR490" i="5"/>
  <c r="BT912" i="5"/>
  <c r="AN22" i="4"/>
  <c r="G11" i="2" s="1"/>
  <c r="F11" i="2"/>
  <c r="CF641" i="5"/>
  <c r="CB57" i="5"/>
  <c r="CI1017" i="5"/>
  <c r="CL1017" i="5" s="1"/>
  <c r="BM1017" i="5"/>
  <c r="AR1017" i="5"/>
  <c r="CI189" i="5"/>
  <c r="CL189" i="5" s="1"/>
  <c r="AR189" i="5"/>
  <c r="BS552" i="5"/>
  <c r="BV809" i="5"/>
  <c r="CC799" i="5"/>
  <c r="BQ726" i="5"/>
  <c r="BE933" i="5"/>
  <c r="BZ933" i="5" s="1"/>
  <c r="BJ690" i="5"/>
  <c r="CE690" i="5" s="1"/>
  <c r="BM938" i="5"/>
  <c r="AY838" i="5"/>
  <c r="BT838" i="5" s="1"/>
  <c r="BP290" i="5"/>
  <c r="BK150" i="5"/>
  <c r="CF150" i="5" s="1"/>
  <c r="BN838" i="5"/>
  <c r="BH783" i="5"/>
  <c r="CC783" i="5" s="1"/>
  <c r="AU799" i="5"/>
  <c r="BP799" i="5"/>
  <c r="BM481" i="5"/>
  <c r="CI902" i="5"/>
  <c r="CL902" i="5" s="1"/>
  <c r="AR902" i="5"/>
  <c r="BM902" i="5" s="1"/>
  <c r="BZ1001" i="5"/>
  <c r="CA154" i="5"/>
  <c r="AS523" i="5"/>
  <c r="BN523" i="5" s="1"/>
  <c r="AZ355" i="5"/>
  <c r="BU355" i="5" s="1"/>
  <c r="BQ207" i="5"/>
  <c r="BC577" i="5"/>
  <c r="BX577" i="5" s="1"/>
  <c r="BZ47" i="5"/>
  <c r="CC515" i="5"/>
  <c r="AY990" i="5"/>
  <c r="BT990" i="5" s="1"/>
  <c r="BP96" i="5"/>
  <c r="BO83" i="5"/>
  <c r="AW176" i="5"/>
  <c r="BR176" i="5" s="1"/>
  <c r="BU257" i="5"/>
  <c r="AW638" i="5"/>
  <c r="BR638" i="5" s="1"/>
  <c r="BS905" i="5"/>
  <c r="CC518" i="5"/>
  <c r="BF596" i="5"/>
  <c r="CA596" i="5" s="1"/>
  <c r="CI893" i="5"/>
  <c r="CL893" i="5" s="1"/>
  <c r="CD730" i="5"/>
  <c r="BT631" i="5"/>
  <c r="AS614" i="5"/>
  <c r="BN614" i="5" s="1"/>
  <c r="BB263" i="5"/>
  <c r="BW263" i="5" s="1"/>
  <c r="BQ469" i="5"/>
  <c r="AR525" i="5"/>
  <c r="CF361" i="5"/>
  <c r="CI843" i="5"/>
  <c r="CL843" i="5" s="1"/>
  <c r="AR843" i="5"/>
  <c r="CD238" i="5"/>
  <c r="BJ820" i="5"/>
  <c r="CE820" i="5" s="1"/>
  <c r="BF603" i="5"/>
  <c r="CA603" i="5" s="1"/>
  <c r="BI418" i="5"/>
  <c r="CD418" i="5" s="1"/>
  <c r="BH38" i="5"/>
  <c r="CC38" i="5" s="1"/>
  <c r="BG605" i="5"/>
  <c r="CB605" i="5" s="1"/>
  <c r="AW140" i="5"/>
  <c r="BR140" i="5" s="1"/>
  <c r="BV298" i="5"/>
  <c r="BA44" i="5"/>
  <c r="BV44" i="5"/>
  <c r="BX570" i="5"/>
  <c r="BC570" i="5"/>
  <c r="AY526" i="5"/>
  <c r="BT526" i="5" s="1"/>
  <c r="BN566" i="5"/>
  <c r="BM882" i="5"/>
  <c r="BX329" i="5"/>
  <c r="BR86" i="5"/>
  <c r="BW929" i="5"/>
  <c r="BF653" i="5"/>
  <c r="CA653" i="5"/>
  <c r="BD561" i="5"/>
  <c r="BY561" i="5" s="1"/>
  <c r="CA734" i="5"/>
  <c r="BI31" i="5"/>
  <c r="CD31" i="5" s="1"/>
  <c r="BP924" i="5"/>
  <c r="CC271" i="5"/>
  <c r="BM597" i="5"/>
  <c r="AW110" i="5"/>
  <c r="BR110" i="5" s="1"/>
  <c r="BP875" i="5"/>
  <c r="BM696" i="5"/>
  <c r="CC679" i="5"/>
  <c r="BI619" i="5"/>
  <c r="CD619" i="5" s="1"/>
  <c r="CE402" i="5"/>
  <c r="BS558" i="5"/>
  <c r="AZ547" i="5"/>
  <c r="BU547" i="5" s="1"/>
  <c r="AU236" i="5"/>
  <c r="BP236" i="5" s="1"/>
  <c r="CD851" i="5"/>
  <c r="BV326" i="5"/>
  <c r="BP971" i="5"/>
  <c r="BX414" i="5"/>
  <c r="BU360" i="5"/>
  <c r="BN675" i="5"/>
  <c r="BN632" i="5"/>
  <c r="AZ652" i="5"/>
  <c r="BU652" i="5" s="1"/>
  <c r="BX838" i="5"/>
  <c r="AW754" i="5"/>
  <c r="BR754" i="5" s="1"/>
  <c r="CI646" i="5"/>
  <c r="CL646" i="5" s="1"/>
  <c r="BM646" i="5"/>
  <c r="CA986" i="5"/>
  <c r="BU125" i="5"/>
  <c r="AX608" i="5"/>
  <c r="BS608" i="5" s="1"/>
  <c r="BW19" i="5"/>
  <c r="BQ328" i="5"/>
  <c r="CA833" i="5"/>
  <c r="BZ454" i="5"/>
  <c r="BE454" i="5"/>
  <c r="BU103" i="5"/>
  <c r="AR589" i="5"/>
  <c r="BR767" i="5"/>
  <c r="BC136" i="5"/>
  <c r="BX136" i="5" s="1"/>
  <c r="BU50" i="5"/>
  <c r="CE439" i="5"/>
  <c r="AZ533" i="5"/>
  <c r="BU533" i="5" s="1"/>
  <c r="AZ638" i="5"/>
  <c r="BU638" i="5" s="1"/>
  <c r="CI292" i="5"/>
  <c r="CL292" i="5" s="1"/>
  <c r="BM292" i="5"/>
  <c r="AR292" i="5"/>
  <c r="BF496" i="5"/>
  <c r="CA496" i="5" s="1"/>
  <c r="BM260" i="5"/>
  <c r="CD520" i="5"/>
  <c r="BJ145" i="5"/>
  <c r="CE145" i="5" s="1"/>
  <c r="BD614" i="5"/>
  <c r="BY614" i="5" s="1"/>
  <c r="CD426" i="5"/>
  <c r="BZ549" i="5"/>
  <c r="BE549" i="5"/>
  <c r="BD383" i="5"/>
  <c r="BY383" i="5" s="1"/>
  <c r="BZ951" i="5"/>
  <c r="CD492" i="5"/>
  <c r="BX601" i="5"/>
  <c r="BU899" i="5"/>
  <c r="CA325" i="5"/>
  <c r="CB781" i="5"/>
  <c r="AY478" i="5"/>
  <c r="BT478" i="5" s="1"/>
  <c r="AX38" i="5"/>
  <c r="BS38" i="5" s="1"/>
  <c r="BY468" i="5"/>
  <c r="BS327" i="5"/>
  <c r="BE159" i="5"/>
  <c r="BZ159" i="5" s="1"/>
  <c r="AY911" i="5"/>
  <c r="BT911" i="5" s="1"/>
  <c r="BC612" i="5"/>
  <c r="BX612" i="5" s="1"/>
  <c r="CC680" i="5"/>
  <c r="BS452" i="5"/>
  <c r="BH765" i="5"/>
  <c r="CC765" i="5" s="1"/>
  <c r="BF251" i="5"/>
  <c r="CA251" i="5" s="1"/>
  <c r="BM566" i="5"/>
  <c r="CC450" i="5"/>
  <c r="CF978" i="5"/>
  <c r="BE684" i="5"/>
  <c r="BZ684" i="5" s="1"/>
  <c r="AT259" i="5"/>
  <c r="BO259" i="5" s="1"/>
  <c r="BW757" i="5"/>
  <c r="CI301" i="5"/>
  <c r="CL301" i="5" s="1"/>
  <c r="AR301" i="5"/>
  <c r="CI322" i="5"/>
  <c r="CL322" i="5" s="1"/>
  <c r="BR376" i="5"/>
  <c r="AY316" i="5"/>
  <c r="BT316" i="5" s="1"/>
  <c r="CI571" i="5"/>
  <c r="CL571" i="5" s="1"/>
  <c r="AR571" i="5"/>
  <c r="BM571" i="5" s="1"/>
  <c r="BV847" i="5"/>
  <c r="CI107" i="5"/>
  <c r="CL107" i="5" s="1"/>
  <c r="AR107" i="5"/>
  <c r="BM107" i="5" s="1"/>
  <c r="BN423" i="5"/>
  <c r="AY206" i="5"/>
  <c r="BT206" i="5" s="1"/>
  <c r="BB687" i="5"/>
  <c r="BW687" i="5" s="1"/>
  <c r="CE733" i="5"/>
  <c r="AY666" i="5"/>
  <c r="BT666" i="5" s="1"/>
  <c r="CE125" i="5"/>
  <c r="BI18" i="5"/>
  <c r="CD18" i="5" s="1"/>
  <c r="BQ641" i="5"/>
  <c r="BM209" i="5"/>
  <c r="CD562" i="5"/>
  <c r="CF880" i="5"/>
  <c r="BC920" i="5"/>
  <c r="BX920" i="5" s="1"/>
  <c r="AR64" i="5"/>
  <c r="BM64" i="5" s="1"/>
  <c r="BE148" i="5"/>
  <c r="BZ148" i="5" s="1"/>
  <c r="BH726" i="5"/>
  <c r="CC726" i="5" s="1"/>
  <c r="CA340" i="5"/>
  <c r="BB320" i="5"/>
  <c r="BW320" i="5" s="1"/>
  <c r="CI674" i="5"/>
  <c r="CL674" i="5" s="1"/>
  <c r="AR674" i="5"/>
  <c r="BM674" i="5" s="1"/>
  <c r="AV997" i="5"/>
  <c r="BQ997" i="5" s="1"/>
  <c r="BB53" i="5"/>
  <c r="BW53" i="5" s="1"/>
  <c r="BJ218" i="5"/>
  <c r="CE218" i="5" s="1"/>
  <c r="AU279" i="5"/>
  <c r="BP279" i="5" s="1"/>
  <c r="BJ890" i="5"/>
  <c r="CE890" i="5" s="1"/>
  <c r="BZ514" i="5"/>
  <c r="BN823" i="5"/>
  <c r="BO43" i="5"/>
  <c r="BG933" i="5"/>
  <c r="CB933" i="5" s="1"/>
  <c r="AW902" i="5"/>
  <c r="BR902" i="5" s="1"/>
  <c r="BP1001" i="5"/>
  <c r="BB884" i="5"/>
  <c r="BW884" i="5" s="1"/>
  <c r="BV335" i="5"/>
  <c r="AZ741" i="5"/>
  <c r="BU741" i="5" s="1"/>
  <c r="AZ642" i="5"/>
  <c r="BU642" i="5" s="1"/>
  <c r="BH81" i="5"/>
  <c r="CC81" i="5" s="1"/>
  <c r="BK342" i="5"/>
  <c r="CF342" i="5"/>
  <c r="BS442" i="5"/>
  <c r="CB224" i="5"/>
  <c r="AV513" i="5"/>
  <c r="BO396" i="5"/>
  <c r="BB956" i="5"/>
  <c r="BW956" i="5" s="1"/>
  <c r="AT874" i="5"/>
  <c r="BO874" i="5" s="1"/>
  <c r="BD91" i="5"/>
  <c r="BY91" i="5" s="1"/>
  <c r="AZ390" i="5"/>
  <c r="BU390" i="5" s="1"/>
  <c r="BU399" i="5"/>
  <c r="BS144" i="5"/>
  <c r="CD75" i="5"/>
  <c r="CF665" i="5"/>
  <c r="BC822" i="5"/>
  <c r="BX822" i="5" s="1"/>
  <c r="AU550" i="5"/>
  <c r="BP550" i="5" s="1"/>
  <c r="BK128" i="5"/>
  <c r="CF128" i="5" s="1"/>
  <c r="CB74" i="5"/>
  <c r="CE813" i="5"/>
  <c r="BS411" i="5"/>
  <c r="BE954" i="5"/>
  <c r="BZ954" i="5" s="1"/>
  <c r="BK430" i="5"/>
  <c r="CF430" i="5" s="1"/>
  <c r="BS149" i="5"/>
  <c r="AU791" i="5"/>
  <c r="BP791" i="5" s="1"/>
  <c r="CA780" i="5"/>
  <c r="BK705" i="5"/>
  <c r="CF705" i="5" s="1"/>
  <c r="CF522" i="5"/>
  <c r="BM757" i="5"/>
  <c r="BQ89" i="5"/>
  <c r="CA583" i="5"/>
  <c r="CF313" i="5"/>
  <c r="CI996" i="5"/>
  <c r="CL996" i="5" s="1"/>
  <c r="AR996" i="5"/>
  <c r="BM996" i="5" s="1"/>
  <c r="BB39" i="5"/>
  <c r="BW39" i="5" s="1"/>
  <c r="BT270" i="5"/>
  <c r="AY270" i="5"/>
  <c r="BC539" i="5"/>
  <c r="BX539" i="5" s="1"/>
  <c r="BZ743" i="5"/>
  <c r="BD963" i="5"/>
  <c r="BY963" i="5" s="1"/>
  <c r="BQ62" i="5"/>
  <c r="AW678" i="5"/>
  <c r="BR678" i="5" s="1"/>
  <c r="BI774" i="5"/>
  <c r="CD774" i="5" s="1"/>
  <c r="BQ398" i="5"/>
  <c r="BX153" i="5"/>
  <c r="CB36" i="5"/>
  <c r="BG34" i="5"/>
  <c r="CB34" i="5" s="1"/>
  <c r="BN733" i="5"/>
  <c r="BI116" i="5"/>
  <c r="CD116" i="5" s="1"/>
  <c r="CB797" i="5"/>
  <c r="AY48" i="5"/>
  <c r="BT48" i="5"/>
  <c r="CD877" i="5"/>
  <c r="BI877" i="5"/>
  <c r="BP186" i="5"/>
  <c r="BX198" i="5"/>
  <c r="BQ246" i="5"/>
  <c r="BX280" i="5"/>
  <c r="CC326" i="5"/>
  <c r="AY902" i="5"/>
  <c r="BT902" i="5" s="1"/>
  <c r="AY1002" i="5"/>
  <c r="BT1002" i="5" s="1"/>
  <c r="AX70" i="5"/>
  <c r="BS70" i="5" s="1"/>
  <c r="BO230" i="5"/>
  <c r="AT230" i="5"/>
  <c r="AU642" i="5"/>
  <c r="BP642" i="5" s="1"/>
  <c r="BY730" i="5"/>
  <c r="CB787" i="5"/>
  <c r="AR766" i="5"/>
  <c r="AX492" i="5"/>
  <c r="BS492" i="5" s="1"/>
  <c r="BH156" i="5"/>
  <c r="CC156" i="5" s="1"/>
  <c r="AZ922" i="5"/>
  <c r="BU922" i="5" s="1"/>
  <c r="BI313" i="5"/>
  <c r="CD313" i="5" s="1"/>
  <c r="AS924" i="5"/>
  <c r="BN924" i="5" s="1"/>
  <c r="BI1015" i="5"/>
  <c r="CD1015" i="5" s="1"/>
  <c r="BE658" i="5"/>
  <c r="BZ658" i="5" s="1"/>
  <c r="BF283" i="5"/>
  <c r="CA283" i="5" s="1"/>
  <c r="BV187" i="5"/>
  <c r="BA187" i="5"/>
  <c r="AS554" i="5"/>
  <c r="BI48" i="5"/>
  <c r="CD48" i="5" s="1"/>
  <c r="BF797" i="5"/>
  <c r="CA797" i="5" s="1"/>
  <c r="CI884" i="5"/>
  <c r="CL884" i="5" s="1"/>
  <c r="AR884" i="5"/>
  <c r="BM884" i="5" s="1"/>
  <c r="BM70" i="5"/>
  <c r="CB894" i="5"/>
  <c r="BG894" i="5"/>
  <c r="BE518" i="5"/>
  <c r="BZ518" i="5" s="1"/>
  <c r="AS263" i="5"/>
  <c r="BN263" i="5" s="1"/>
  <c r="AX49" i="5"/>
  <c r="BS49" i="5" s="1"/>
  <c r="BD973" i="5"/>
  <c r="BY973" i="5"/>
  <c r="BB939" i="5"/>
  <c r="BW939" i="5" s="1"/>
  <c r="BJ264" i="5"/>
  <c r="CE264" i="5"/>
  <c r="AZ329" i="5"/>
  <c r="BU329" i="5" s="1"/>
  <c r="BY701" i="5"/>
  <c r="BB907" i="5"/>
  <c r="BW907" i="5" s="1"/>
  <c r="AX357" i="5"/>
  <c r="BS357" i="5"/>
  <c r="BE679" i="5"/>
  <c r="BZ679" i="5" s="1"/>
  <c r="BI78" i="5"/>
  <c r="CD78" i="5" s="1"/>
  <c r="BC268" i="5"/>
  <c r="BX268" i="5" s="1"/>
  <c r="AT217" i="5"/>
  <c r="BO217" i="5" s="1"/>
  <c r="AS585" i="5"/>
  <c r="BN585" i="5" s="1"/>
  <c r="BC426" i="5"/>
  <c r="BX426" i="5" s="1"/>
  <c r="BM983" i="5"/>
  <c r="BK961" i="5"/>
  <c r="CF961" i="5" s="1"/>
  <c r="BH459" i="5"/>
  <c r="CC459" i="5" s="1"/>
  <c r="AU873" i="5"/>
  <c r="BP873" i="5" s="1"/>
  <c r="AY259" i="5"/>
  <c r="BT259" i="5"/>
  <c r="BC752" i="5"/>
  <c r="BX752" i="5" s="1"/>
  <c r="BG117" i="5"/>
  <c r="CB117" i="5" s="1"/>
  <c r="AS683" i="5"/>
  <c r="BN683" i="5" s="1"/>
  <c r="BJ129" i="5"/>
  <c r="CE129" i="5"/>
  <c r="BH341" i="5"/>
  <c r="CC341" i="5" s="1"/>
  <c r="BI732" i="5"/>
  <c r="AX105" i="5"/>
  <c r="BS105" i="5" s="1"/>
  <c r="BI564" i="5"/>
  <c r="CD564" i="5" s="1"/>
  <c r="BC759" i="5"/>
  <c r="BX759" i="5"/>
  <c r="BK425" i="5"/>
  <c r="CF425" i="5"/>
  <c r="BC672" i="5"/>
  <c r="BX672" i="5" s="1"/>
  <c r="AW972" i="5"/>
  <c r="BR972" i="5"/>
  <c r="BC772" i="5"/>
  <c r="BX772" i="5" s="1"/>
  <c r="CD922" i="5"/>
  <c r="BJ965" i="5"/>
  <c r="CD683" i="5"/>
  <c r="BV401" i="5"/>
  <c r="AS897" i="5"/>
  <c r="BR892" i="5"/>
  <c r="AT53" i="5"/>
  <c r="BO53" i="5" s="1"/>
  <c r="BP364" i="5"/>
  <c r="CB134" i="5"/>
  <c r="CI196" i="5"/>
  <c r="CL196" i="5" s="1"/>
  <c r="AR196" i="5"/>
  <c r="BI245" i="5"/>
  <c r="CD245" i="5" s="1"/>
  <c r="CC912" i="5"/>
  <c r="BZ853" i="5"/>
  <c r="BU391" i="5"/>
  <c r="BT518" i="5"/>
  <c r="AW596" i="5"/>
  <c r="BR596" i="5" s="1"/>
  <c r="BU434" i="5"/>
  <c r="CI737" i="5"/>
  <c r="CL737" i="5" s="1"/>
  <c r="AR737" i="5"/>
  <c r="BN159" i="5"/>
  <c r="BN948" i="5"/>
  <c r="BR763" i="5"/>
  <c r="CB259" i="5"/>
  <c r="BE306" i="5"/>
  <c r="BZ306" i="5" s="1"/>
  <c r="BT909" i="5"/>
  <c r="BX436" i="5"/>
  <c r="CI357" i="5"/>
  <c r="CL357" i="5" s="1"/>
  <c r="AR830" i="5"/>
  <c r="BU571" i="5"/>
  <c r="BZ28" i="5"/>
  <c r="BS759" i="5"/>
  <c r="BZ288" i="5"/>
  <c r="CA148" i="5"/>
  <c r="CF955" i="5"/>
  <c r="BC631" i="5"/>
  <c r="BJ326" i="5"/>
  <c r="CE326" i="5" s="1"/>
  <c r="CE824" i="5"/>
  <c r="BV515" i="5"/>
  <c r="BZ194" i="5"/>
  <c r="BY832" i="5"/>
  <c r="BW984" i="5"/>
  <c r="BN633" i="5"/>
  <c r="CB268" i="5"/>
  <c r="BP685" i="5"/>
  <c r="BN919" i="5"/>
  <c r="AR581" i="5"/>
  <c r="CC186" i="5"/>
  <c r="AR451" i="5"/>
  <c r="BZ642" i="5"/>
  <c r="CI510" i="5"/>
  <c r="CL510" i="5" s="1"/>
  <c r="AR510" i="5"/>
  <c r="BM510" i="5" s="1"/>
  <c r="CB368" i="5"/>
  <c r="BO458" i="5"/>
  <c r="BK753" i="5"/>
  <c r="CF753" i="5" s="1"/>
  <c r="CI270" i="5"/>
  <c r="CL270" i="5" s="1"/>
  <c r="AR232" i="5"/>
  <c r="CI326" i="5"/>
  <c r="CL326" i="5" s="1"/>
  <c r="BN507" i="5"/>
  <c r="CF493" i="5"/>
  <c r="CI890" i="5"/>
  <c r="CL890" i="5" s="1"/>
  <c r="BN50" i="5"/>
  <c r="CA141" i="5"/>
  <c r="BS68" i="5"/>
  <c r="CI183" i="5"/>
  <c r="CL183" i="5" s="1"/>
  <c r="CI81" i="5"/>
  <c r="CL81" i="5" s="1"/>
  <c r="CI41" i="5"/>
  <c r="CL41" i="5" s="1"/>
  <c r="CE260" i="5"/>
  <c r="BX669" i="5"/>
  <c r="BR751" i="5"/>
  <c r="CA395" i="5"/>
  <c r="BS899" i="5"/>
  <c r="BQ620" i="5"/>
  <c r="CI930" i="5"/>
  <c r="CL930" i="5" s="1"/>
  <c r="CI887" i="5"/>
  <c r="CL887" i="5" s="1"/>
  <c r="BV939" i="5"/>
  <c r="BB24" i="5"/>
  <c r="BW24" i="5" s="1"/>
  <c r="AR228" i="5"/>
  <c r="CI932" i="5"/>
  <c r="CL932" i="5" s="1"/>
  <c r="CI954" i="5"/>
  <c r="CL954" i="5" s="1"/>
  <c r="CC780" i="5"/>
  <c r="CI889" i="5"/>
  <c r="CL889" i="5" s="1"/>
  <c r="AR889" i="5"/>
  <c r="BT779" i="5"/>
  <c r="BV65" i="5"/>
  <c r="BP561" i="5"/>
  <c r="BR734" i="5"/>
  <c r="BR735" i="5"/>
  <c r="BM506" i="5"/>
  <c r="BV310" i="5"/>
  <c r="BO698" i="5"/>
  <c r="CE727" i="5"/>
  <c r="BX622" i="5"/>
  <c r="BP758" i="5"/>
  <c r="BX1015" i="5"/>
  <c r="BU977" i="5"/>
  <c r="BO111" i="5"/>
  <c r="CI759" i="5"/>
  <c r="CL759" i="5" s="1"/>
  <c r="BZ608" i="5"/>
  <c r="BZ565" i="5"/>
  <c r="CF48" i="5"/>
  <c r="BW364" i="5"/>
  <c r="CB997" i="5"/>
  <c r="BS120" i="5"/>
  <c r="CF93" i="5"/>
  <c r="BX154" i="5"/>
  <c r="BT207" i="5"/>
  <c r="BX527" i="5"/>
  <c r="BU70" i="5"/>
  <c r="CB40" i="5"/>
  <c r="BT940" i="5"/>
  <c r="BY335" i="5"/>
  <c r="CI533" i="5"/>
  <c r="CL533" i="5" s="1"/>
  <c r="BT416" i="5"/>
  <c r="BP663" i="5"/>
  <c r="BZ365" i="5"/>
  <c r="BO358" i="5"/>
  <c r="CI694" i="5"/>
  <c r="CL694" i="5" s="1"/>
  <c r="CI496" i="5"/>
  <c r="CL496" i="5" s="1"/>
  <c r="BY737" i="5"/>
  <c r="AT839" i="5"/>
  <c r="BT871" i="5"/>
  <c r="BW952" i="5"/>
  <c r="BN20" i="5"/>
  <c r="CB238" i="5"/>
  <c r="AV634" i="5"/>
  <c r="BQ634" i="5" s="1"/>
  <c r="CD27" i="5"/>
  <c r="BQ143" i="5"/>
  <c r="CC227" i="5"/>
  <c r="BX221" i="5"/>
  <c r="BU939" i="5"/>
  <c r="CA384" i="5"/>
  <c r="BB828" i="5"/>
  <c r="BW828" i="5" s="1"/>
  <c r="BQ570" i="5"/>
  <c r="BO630" i="5"/>
  <c r="BS282" i="5"/>
  <c r="CE815" i="5"/>
  <c r="CI422" i="5"/>
  <c r="CL422" i="5" s="1"/>
  <c r="AR422" i="5"/>
  <c r="CF932" i="5"/>
  <c r="BT560" i="5"/>
  <c r="BQ52" i="5"/>
  <c r="BS457" i="5"/>
  <c r="BF556" i="5"/>
  <c r="CA556" i="5" s="1"/>
  <c r="BO592" i="5"/>
  <c r="BP929" i="5"/>
  <c r="BC51" i="5"/>
  <c r="BX51" i="5" s="1"/>
  <c r="CI380" i="5"/>
  <c r="CL380" i="5" s="1"/>
  <c r="BW900" i="5"/>
  <c r="BW875" i="5"/>
  <c r="BU1015" i="5"/>
  <c r="BZ472" i="5"/>
  <c r="BQ696" i="5"/>
  <c r="BX619" i="5"/>
  <c r="BS719" i="5"/>
  <c r="CI648" i="5"/>
  <c r="CL648" i="5" s="1"/>
  <c r="BO318" i="5"/>
  <c r="CI651" i="5"/>
  <c r="CL651" i="5" s="1"/>
  <c r="BH854" i="5"/>
  <c r="CC854" i="5" s="1"/>
  <c r="BQ565" i="5"/>
  <c r="BT279" i="5"/>
  <c r="CE23" i="5"/>
  <c r="BM19" i="5"/>
  <c r="CB276" i="5"/>
  <c r="BU109" i="5"/>
  <c r="CI672" i="5"/>
  <c r="CL672" i="5" s="1"/>
  <c r="AR672" i="5"/>
  <c r="BM672" i="5" s="1"/>
  <c r="CC404" i="5"/>
  <c r="BN32" i="5"/>
  <c r="AY826" i="5"/>
  <c r="BT826" i="5" s="1"/>
  <c r="CC739" i="5"/>
  <c r="BQ56" i="5"/>
  <c r="CE428" i="5"/>
  <c r="BJ428" i="5"/>
  <c r="BA608" i="5"/>
  <c r="BV608" i="5" s="1"/>
  <c r="AV812" i="5"/>
  <c r="BQ812" i="5" s="1"/>
  <c r="CI334" i="5"/>
  <c r="CL334" i="5" s="1"/>
  <c r="BM334" i="5"/>
  <c r="BB773" i="5"/>
  <c r="BE636" i="5"/>
  <c r="BZ636" i="5" s="1"/>
  <c r="AW93" i="5"/>
  <c r="BR93" i="5" s="1"/>
  <c r="CA1001" i="5"/>
  <c r="BR351" i="5"/>
  <c r="CI210" i="5"/>
  <c r="CL210" i="5" s="1"/>
  <c r="CA47" i="5"/>
  <c r="AV424" i="5"/>
  <c r="BQ424" i="5" s="1"/>
  <c r="BV68" i="5"/>
  <c r="BQ663" i="5"/>
  <c r="CD26" i="5"/>
  <c r="AY365" i="5"/>
  <c r="BT365" i="5" s="1"/>
  <c r="BQ518" i="5"/>
  <c r="BP426" i="5"/>
  <c r="AU426" i="5"/>
  <c r="AU403" i="5"/>
  <c r="BP403" i="5" s="1"/>
  <c r="BW729" i="5"/>
  <c r="AR1014" i="5"/>
  <c r="CF237" i="5"/>
  <c r="CI169" i="5"/>
  <c r="CL169" i="5" s="1"/>
  <c r="AT137" i="5"/>
  <c r="BO137" i="5"/>
  <c r="CI134" i="5"/>
  <c r="CL134" i="5" s="1"/>
  <c r="BC544" i="5"/>
  <c r="BX544" i="5"/>
  <c r="BH158" i="5"/>
  <c r="CC158" i="5" s="1"/>
  <c r="CE92" i="5"/>
  <c r="BK411" i="5"/>
  <c r="BU349" i="5"/>
  <c r="CI243" i="5"/>
  <c r="CL243" i="5" s="1"/>
  <c r="AR243" i="5"/>
  <c r="BZ879" i="5"/>
  <c r="BE879" i="5"/>
  <c r="AZ491" i="5"/>
  <c r="BU491" i="5" s="1"/>
  <c r="BW779" i="5"/>
  <c r="BC840" i="5"/>
  <c r="BX840" i="5"/>
  <c r="BX476" i="5"/>
  <c r="CI607" i="5"/>
  <c r="CL607" i="5" s="1"/>
  <c r="AR607" i="5"/>
  <c r="BD379" i="5"/>
  <c r="BY379" i="5" s="1"/>
  <c r="AU112" i="5"/>
  <c r="BP112" i="5" s="1"/>
  <c r="BH864" i="5"/>
  <c r="CC864" i="5" s="1"/>
  <c r="BI310" i="5"/>
  <c r="CD310" i="5" s="1"/>
  <c r="BU727" i="5"/>
  <c r="AY801" i="5"/>
  <c r="BT801" i="5"/>
  <c r="BV928" i="5"/>
  <c r="BG1017" i="5"/>
  <c r="CB1017" i="5" s="1"/>
  <c r="BH693" i="5"/>
  <c r="CC693" i="5" s="1"/>
  <c r="BK783" i="5"/>
  <c r="CF783" i="5" s="1"/>
  <c r="BM386" i="5"/>
  <c r="BD690" i="5"/>
  <c r="BY690" i="5" s="1"/>
  <c r="BB64" i="5"/>
  <c r="BW64" i="5" s="1"/>
  <c r="BA992" i="5"/>
  <c r="BV992" i="5"/>
  <c r="BM281" i="5"/>
  <c r="BZ431" i="5"/>
  <c r="CB991" i="5"/>
  <c r="CI338" i="5"/>
  <c r="CL338" i="5" s="1"/>
  <c r="AR338" i="5"/>
  <c r="BF273" i="5"/>
  <c r="CA273" i="5" s="1"/>
  <c r="BT396" i="5"/>
  <c r="BT250" i="5"/>
  <c r="CI751" i="5"/>
  <c r="CL751" i="5" s="1"/>
  <c r="BD529" i="5"/>
  <c r="BY529" i="5" s="1"/>
  <c r="CE499" i="5"/>
  <c r="BZ926" i="5"/>
  <c r="BB101" i="5"/>
  <c r="BW101" i="5" s="1"/>
  <c r="BO494" i="5"/>
  <c r="CC194" i="5"/>
  <c r="BM1011" i="5"/>
  <c r="CI634" i="5"/>
  <c r="CL634" i="5" s="1"/>
  <c r="AR634" i="5"/>
  <c r="BG418" i="5"/>
  <c r="CB418" i="5" s="1"/>
  <c r="BH570" i="5"/>
  <c r="CC570" i="5" s="1"/>
  <c r="BC197" i="5"/>
  <c r="BX197" i="5" s="1"/>
  <c r="AX566" i="5"/>
  <c r="CC470" i="5"/>
  <c r="AZ613" i="5"/>
  <c r="BU613" i="5" s="1"/>
  <c r="BO167" i="5"/>
  <c r="AT167" i="5"/>
  <c r="AY295" i="5"/>
  <c r="BT295" i="5" s="1"/>
  <c r="BU483" i="5"/>
  <c r="AY51" i="5"/>
  <c r="BT51" i="5"/>
  <c r="CC107" i="5"/>
  <c r="AW245" i="5"/>
  <c r="BR245" i="5" s="1"/>
  <c r="AX836" i="5"/>
  <c r="BS836" i="5" s="1"/>
  <c r="BN619" i="5"/>
  <c r="CD896" i="5"/>
  <c r="CC123" i="5"/>
  <c r="BF704" i="5"/>
  <c r="CA704" i="5" s="1"/>
  <c r="BH534" i="5"/>
  <c r="CC534" i="5" s="1"/>
  <c r="BU348" i="5"/>
  <c r="BU166" i="5"/>
  <c r="BO215" i="5"/>
  <c r="BB857" i="5"/>
  <c r="BW857" i="5" s="1"/>
  <c r="BE360" i="5"/>
  <c r="BZ360" i="5" s="1"/>
  <c r="BQ579" i="5"/>
  <c r="CE45" i="5"/>
  <c r="CA912" i="5"/>
  <c r="CB386" i="5"/>
  <c r="CF76" i="5"/>
  <c r="BJ186" i="5"/>
  <c r="CE186" i="5" s="1"/>
  <c r="AS64" i="5"/>
  <c r="BN64" i="5" s="1"/>
  <c r="BK148" i="5"/>
  <c r="CF148" i="5" s="1"/>
  <c r="BT786" i="5"/>
  <c r="BI863" i="5"/>
  <c r="CD863" i="5" s="1"/>
  <c r="BR428" i="5"/>
  <c r="BE750" i="5"/>
  <c r="BZ750" i="5" s="1"/>
  <c r="CF773" i="5"/>
  <c r="BS53" i="5"/>
  <c r="CI986" i="5"/>
  <c r="CL986" i="5" s="1"/>
  <c r="CD524" i="5"/>
  <c r="AT971" i="5"/>
  <c r="BO971" i="5" s="1"/>
  <c r="BR854" i="5"/>
  <c r="BA474" i="5"/>
  <c r="BV474" i="5" s="1"/>
  <c r="BH635" i="5"/>
  <c r="CC635" i="5" s="1"/>
  <c r="AW641" i="5"/>
  <c r="BR641" i="5" s="1"/>
  <c r="CI446" i="5"/>
  <c r="CL446" i="5" s="1"/>
  <c r="AR446" i="5"/>
  <c r="BJ581" i="5"/>
  <c r="CE581" i="5" s="1"/>
  <c r="BZ209" i="5"/>
  <c r="BJ427" i="5"/>
  <c r="CE427" i="5"/>
  <c r="BQ681" i="5"/>
  <c r="AS164" i="5"/>
  <c r="BN164" i="5" s="1"/>
  <c r="BV76" i="5"/>
  <c r="BQ346" i="5"/>
  <c r="BE364" i="5"/>
  <c r="BZ364" i="5" s="1"/>
  <c r="AW198" i="5"/>
  <c r="BR198" i="5" s="1"/>
  <c r="BD750" i="5"/>
  <c r="BY750" i="5"/>
  <c r="BP475" i="5"/>
  <c r="BA778" i="5"/>
  <c r="BV778" i="5" s="1"/>
  <c r="BX536" i="5"/>
  <c r="BS191" i="5"/>
  <c r="BI808" i="5"/>
  <c r="CD808" i="5"/>
  <c r="CC585" i="5"/>
  <c r="AY767" i="5"/>
  <c r="BT767" i="5" s="1"/>
  <c r="CB824" i="5"/>
  <c r="BC884" i="5"/>
  <c r="BX884" i="5" s="1"/>
  <c r="BV904" i="5"/>
  <c r="BG47" i="5"/>
  <c r="BS990" i="5"/>
  <c r="BX484" i="5"/>
  <c r="BN955" i="5"/>
  <c r="CE366" i="5"/>
  <c r="BT682" i="5"/>
  <c r="BO442" i="5"/>
  <c r="CI935" i="5"/>
  <c r="CL935" i="5" s="1"/>
  <c r="AR935" i="5"/>
  <c r="BM935" i="5" s="1"/>
  <c r="BE974" i="5"/>
  <c r="BZ974" i="5" s="1"/>
  <c r="BQ274" i="5"/>
  <c r="BX145" i="5"/>
  <c r="CD126" i="5"/>
  <c r="CE563" i="5"/>
  <c r="BM839" i="5"/>
  <c r="AV871" i="5"/>
  <c r="BQ871" i="5" s="1"/>
  <c r="CE105" i="5"/>
  <c r="BT649" i="5"/>
  <c r="BE223" i="5"/>
  <c r="BZ223" i="5"/>
  <c r="BQ535" i="5"/>
  <c r="BV736" i="5"/>
  <c r="BH130" i="5"/>
  <c r="CC130" i="5" s="1"/>
  <c r="AY390" i="5"/>
  <c r="BT390" i="5" s="1"/>
  <c r="AU238" i="5"/>
  <c r="BS820" i="5"/>
  <c r="BD968" i="5"/>
  <c r="BY968" i="5" s="1"/>
  <c r="BH195" i="5"/>
  <c r="CC195" i="5" s="1"/>
  <c r="BA137" i="5"/>
  <c r="BV137" i="5" s="1"/>
  <c r="BD359" i="5"/>
  <c r="BY359" i="5" s="1"/>
  <c r="CD118" i="5"/>
  <c r="BJ887" i="5"/>
  <c r="CE887" i="5" s="1"/>
  <c r="BM788" i="5"/>
  <c r="BF680" i="5"/>
  <c r="CA680" i="5"/>
  <c r="BA995" i="5"/>
  <c r="BV995" i="5" s="1"/>
  <c r="CB765" i="5"/>
  <c r="CD763" i="5"/>
  <c r="CI846" i="5"/>
  <c r="CL846" i="5" s="1"/>
  <c r="BM846" i="5"/>
  <c r="BH975" i="5"/>
  <c r="CC975" i="5" s="1"/>
  <c r="CB479" i="5"/>
  <c r="AV626" i="5"/>
  <c r="BB516" i="5"/>
  <c r="BW516" i="5"/>
  <c r="AX937" i="5"/>
  <c r="BS937" i="5" s="1"/>
  <c r="BY95" i="5"/>
  <c r="BJ870" i="5"/>
  <c r="CE870" i="5"/>
  <c r="CB692" i="5"/>
  <c r="BO879" i="5"/>
  <c r="BE231" i="5"/>
  <c r="BZ231" i="5" s="1"/>
  <c r="CI295" i="5"/>
  <c r="CL295" i="5" s="1"/>
  <c r="BU805" i="5"/>
  <c r="CE506" i="5"/>
  <c r="BA471" i="5"/>
  <c r="BV471" i="5" s="1"/>
  <c r="BR537" i="5"/>
  <c r="CI133" i="5"/>
  <c r="CL133" i="5" s="1"/>
  <c r="BZ994" i="5"/>
  <c r="CC698" i="5"/>
  <c r="AZ357" i="5"/>
  <c r="BU357" i="5" s="1"/>
  <c r="BE106" i="5"/>
  <c r="BZ106" i="5"/>
  <c r="CI255" i="5"/>
  <c r="CL255" i="5" s="1"/>
  <c r="BT453" i="5"/>
  <c r="AY203" i="5"/>
  <c r="BT203" i="5" s="1"/>
  <c r="BG993" i="5"/>
  <c r="CB993" i="5" s="1"/>
  <c r="BX689" i="5"/>
  <c r="BT925" i="5"/>
  <c r="BS508" i="5"/>
  <c r="BE678" i="5"/>
  <c r="BZ678" i="5" s="1"/>
  <c r="BG558" i="5"/>
  <c r="CB558" i="5" s="1"/>
  <c r="CI771" i="5"/>
  <c r="CL771" i="5" s="1"/>
  <c r="BM771" i="5"/>
  <c r="BC326" i="5"/>
  <c r="BX326" i="5" s="1"/>
  <c r="BU1009" i="5"/>
  <c r="BR339" i="5"/>
  <c r="BU545" i="5"/>
  <c r="CC23" i="5"/>
  <c r="BK799" i="5"/>
  <c r="CF799" i="5" s="1"/>
  <c r="BX553" i="5"/>
  <c r="CA186" i="5"/>
  <c r="AW32" i="5"/>
  <c r="CI826" i="5"/>
  <c r="CL826" i="5" s="1"/>
  <c r="AR826" i="5"/>
  <c r="BN454" i="5"/>
  <c r="BE916" i="5"/>
  <c r="BZ916" i="5" s="1"/>
  <c r="BC504" i="5"/>
  <c r="BX504" i="5"/>
  <c r="BT577" i="5"/>
  <c r="BN764" i="5"/>
  <c r="BN424" i="5"/>
  <c r="BW718" i="5"/>
  <c r="BP955" i="5"/>
  <c r="CC642" i="5"/>
  <c r="AY769" i="5"/>
  <c r="BT769" i="5" s="1"/>
  <c r="CI26" i="5"/>
  <c r="CL26" i="5" s="1"/>
  <c r="CB789" i="5"/>
  <c r="AZ292" i="5"/>
  <c r="BU292" i="5" s="1"/>
  <c r="BJ631" i="5"/>
  <c r="CE631" i="5" s="1"/>
  <c r="BC936" i="5"/>
  <c r="BX936" i="5" s="1"/>
  <c r="CE261" i="5"/>
  <c r="BI181" i="5"/>
  <c r="CD181" i="5" s="1"/>
  <c r="CC535" i="5"/>
  <c r="BO1011" i="5"/>
  <c r="BA660" i="5"/>
  <c r="BV660" i="5" s="1"/>
  <c r="BV286" i="5"/>
  <c r="BM368" i="5"/>
  <c r="BF429" i="5"/>
  <c r="CA429" i="5" s="1"/>
  <c r="BQ590" i="5"/>
  <c r="AV590" i="5"/>
  <c r="BK703" i="5"/>
  <c r="CF703" i="5" s="1"/>
  <c r="AY753" i="5"/>
  <c r="BT753" i="5"/>
  <c r="AW697" i="5"/>
  <c r="BR697" i="5" s="1"/>
  <c r="BH173" i="5"/>
  <c r="CC173" i="5" s="1"/>
  <c r="BD380" i="5"/>
  <c r="BY380" i="5" s="1"/>
  <c r="CC493" i="5"/>
  <c r="BC475" i="5"/>
  <c r="BX475" i="5" s="1"/>
  <c r="AS341" i="5"/>
  <c r="BN341" i="5" s="1"/>
  <c r="BD749" i="5"/>
  <c r="BY749" i="5" s="1"/>
  <c r="AV335" i="5"/>
  <c r="CJ335" i="5" s="1"/>
  <c r="CM335" i="5" s="1"/>
  <c r="AS25" i="5"/>
  <c r="BN25" i="5" s="1"/>
  <c r="BK257" i="5"/>
  <c r="CF257" i="5" s="1"/>
  <c r="BT737" i="5"/>
  <c r="BD426" i="5"/>
  <c r="BY426" i="5" s="1"/>
  <c r="BJ729" i="5"/>
  <c r="CE729" i="5" s="1"/>
  <c r="BA458" i="5"/>
  <c r="BV458" i="5" s="1"/>
  <c r="BC369" i="5"/>
  <c r="BX369" i="5" s="1"/>
  <c r="BW932" i="5"/>
  <c r="BB932" i="5"/>
  <c r="BI127" i="5"/>
  <c r="CD127" i="5" s="1"/>
  <c r="BD735" i="5"/>
  <c r="BY735" i="5" s="1"/>
  <c r="BE622" i="5"/>
  <c r="BZ622" i="5" s="1"/>
  <c r="BZ785" i="5"/>
  <c r="BB433" i="5"/>
  <c r="BW433" i="5"/>
  <c r="AV685" i="5"/>
  <c r="BQ685" i="5" s="1"/>
  <c r="BM545" i="5"/>
  <c r="BF693" i="5"/>
  <c r="CA693" i="5" s="1"/>
  <c r="BF588" i="5"/>
  <c r="CA588" i="5" s="1"/>
  <c r="BB941" i="5"/>
  <c r="BW941" i="5" s="1"/>
  <c r="BC425" i="5"/>
  <c r="BX425" i="5" s="1"/>
  <c r="BF742" i="5"/>
  <c r="CA742" i="5" s="1"/>
  <c r="BG559" i="5"/>
  <c r="CB559" i="5"/>
  <c r="CI456" i="5"/>
  <c r="CL456" i="5" s="1"/>
  <c r="AR456" i="5"/>
  <c r="BM456" i="5" s="1"/>
  <c r="BY368" i="5"/>
  <c r="BE294" i="5"/>
  <c r="BZ294" i="5" s="1"/>
  <c r="BE586" i="5"/>
  <c r="BZ586" i="5" s="1"/>
  <c r="BG202" i="5"/>
  <c r="CB202" i="5" s="1"/>
  <c r="AX36" i="5"/>
  <c r="BS36" i="5" s="1"/>
  <c r="BF350" i="5"/>
  <c r="CA350" i="5" s="1"/>
  <c r="AW619" i="5"/>
  <c r="BR619" i="5" s="1"/>
  <c r="CC146" i="5"/>
  <c r="BP162" i="5"/>
  <c r="BI1002" i="5"/>
  <c r="CD1002" i="5"/>
  <c r="BO827" i="5"/>
  <c r="AW548" i="5"/>
  <c r="BC18" i="5"/>
  <c r="BW808" i="5"/>
  <c r="AZ274" i="5"/>
  <c r="BU274" i="5"/>
  <c r="AV821" i="5"/>
  <c r="CF390" i="5"/>
  <c r="BH544" i="5"/>
  <c r="CC544" i="5" s="1"/>
  <c r="AZ472" i="5"/>
  <c r="BU472" i="5" s="1"/>
  <c r="BE635" i="5"/>
  <c r="BZ635" i="5" s="1"/>
  <c r="BU340" i="5"/>
  <c r="CI142" i="5"/>
  <c r="CL142" i="5" s="1"/>
  <c r="AR142" i="5"/>
  <c r="BU154" i="5"/>
  <c r="BY67" i="5"/>
  <c r="AZ233" i="5"/>
  <c r="BU233" i="5" s="1"/>
  <c r="BW730" i="5"/>
  <c r="BG403" i="5"/>
  <c r="CB403" i="5" s="1"/>
  <c r="BE169" i="5"/>
  <c r="BZ169" i="5" s="1"/>
  <c r="AZ267" i="5"/>
  <c r="BU267" i="5" s="1"/>
  <c r="BN235" i="5"/>
  <c r="BR212" i="5"/>
  <c r="BH255" i="5"/>
  <c r="CC255" i="5" s="1"/>
  <c r="AW203" i="5"/>
  <c r="BR203" i="5" s="1"/>
  <c r="BP689" i="5"/>
  <c r="BC1006" i="5"/>
  <c r="BX1006" i="5" s="1"/>
  <c r="BN473" i="5"/>
  <c r="BH36" i="5"/>
  <c r="CC36" i="5" s="1"/>
  <c r="BG265" i="5"/>
  <c r="CB265" i="5" s="1"/>
  <c r="BK160" i="5"/>
  <c r="CF160" i="5" s="1"/>
  <c r="BU428" i="5"/>
  <c r="BZ754" i="5"/>
  <c r="BJ280" i="5"/>
  <c r="CE280" i="5" s="1"/>
  <c r="CI578" i="5"/>
  <c r="CL578" i="5" s="1"/>
  <c r="AR578" i="5"/>
  <c r="AX631" i="5"/>
  <c r="BS631" i="5" s="1"/>
  <c r="BH390" i="5"/>
  <c r="CC390" i="5" s="1"/>
  <c r="BW409" i="5"/>
  <c r="BZ848" i="5"/>
  <c r="AR716" i="5"/>
  <c r="CE901" i="5"/>
  <c r="AY593" i="5"/>
  <c r="BT593" i="5" s="1"/>
  <c r="BV367" i="5"/>
  <c r="AR231" i="5"/>
  <c r="BN184" i="5"/>
  <c r="CI806" i="5"/>
  <c r="CL806" i="5" s="1"/>
  <c r="AR806" i="5"/>
  <c r="BZ558" i="5"/>
  <c r="BS575" i="5"/>
  <c r="CA55" i="5"/>
  <c r="AR346" i="5"/>
  <c r="CA888" i="5"/>
  <c r="BW32" i="5"/>
  <c r="BS87" i="5"/>
  <c r="BS624" i="5"/>
  <c r="BN669" i="5"/>
  <c r="BX956" i="5"/>
  <c r="CE287" i="5"/>
  <c r="BP215" i="5"/>
  <c r="AR549" i="5"/>
  <c r="BS163" i="5"/>
  <c r="BC243" i="5"/>
  <c r="BX243" i="5" s="1"/>
  <c r="CA372" i="5"/>
  <c r="CF174" i="5"/>
  <c r="BT277" i="5"/>
  <c r="BR116" i="5"/>
  <c r="BM578" i="5"/>
  <c r="BX105" i="5"/>
  <c r="BB296" i="5"/>
  <c r="BW296" i="5" s="1"/>
  <c r="CI104" i="5"/>
  <c r="CL104" i="5" s="1"/>
  <c r="AR104" i="5"/>
  <c r="CI479" i="5"/>
  <c r="CL479" i="5" s="1"/>
  <c r="AR479" i="5"/>
  <c r="BP872" i="5"/>
  <c r="CA668" i="5"/>
  <c r="CI917" i="5"/>
  <c r="CL917" i="5" s="1"/>
  <c r="CI298" i="5"/>
  <c r="CL298" i="5" s="1"/>
  <c r="CI856" i="5"/>
  <c r="CL856" i="5" s="1"/>
  <c r="CD916" i="5"/>
  <c r="AW171" i="5"/>
  <c r="BR171" i="5" s="1"/>
  <c r="CD585" i="5"/>
  <c r="CI1001" i="5"/>
  <c r="CL1001" i="5" s="1"/>
  <c r="AX331" i="5"/>
  <c r="BS331" i="5" s="1"/>
  <c r="BK814" i="5"/>
  <c r="CF814" i="5" s="1"/>
  <c r="BR517" i="5"/>
  <c r="BO1008" i="5"/>
  <c r="CA319" i="5"/>
  <c r="CD311" i="5"/>
  <c r="CJ444" i="5"/>
  <c r="CM444" i="5" s="1"/>
  <c r="CE595" i="5"/>
  <c r="BK484" i="5"/>
  <c r="CF484" i="5" s="1"/>
  <c r="BP335" i="5"/>
  <c r="AS67" i="5"/>
  <c r="BN67" i="5" s="1"/>
  <c r="CF26" i="5"/>
  <c r="AX702" i="5"/>
  <c r="BS702" i="5" s="1"/>
  <c r="BF257" i="5"/>
  <c r="CA257" i="5" s="1"/>
  <c r="CF81" i="5"/>
  <c r="AV272" i="5"/>
  <c r="BQ272" i="5" s="1"/>
  <c r="CI688" i="5"/>
  <c r="CL688" i="5" s="1"/>
  <c r="BH302" i="5"/>
  <c r="CC302" i="5" s="1"/>
  <c r="BF200" i="5"/>
  <c r="CA200" i="5" s="1"/>
  <c r="BP991" i="5"/>
  <c r="BR100" i="5"/>
  <c r="CB694" i="5"/>
  <c r="CI274" i="5"/>
  <c r="CL274" i="5" s="1"/>
  <c r="BH631" i="5"/>
  <c r="CC631" i="5" s="1"/>
  <c r="BI839" i="5"/>
  <c r="CD839" i="5" s="1"/>
  <c r="BE396" i="5"/>
  <c r="BZ396" i="5" s="1"/>
  <c r="CC871" i="5"/>
  <c r="CI426" i="5"/>
  <c r="CL426" i="5" s="1"/>
  <c r="BB766" i="5"/>
  <c r="BW766" i="5" s="1"/>
  <c r="BU796" i="5"/>
  <c r="BU677" i="5"/>
  <c r="BF784" i="5"/>
  <c r="CA784" i="5" s="1"/>
  <c r="BS401" i="5"/>
  <c r="BH736" i="5"/>
  <c r="CC736" i="5" s="1"/>
  <c r="AS844" i="5"/>
  <c r="BN844" i="5" s="1"/>
  <c r="CF599" i="5"/>
  <c r="BO601" i="5"/>
  <c r="BB983" i="5"/>
  <c r="BW983" i="5" s="1"/>
  <c r="CI163" i="5"/>
  <c r="CL163" i="5" s="1"/>
  <c r="BV195" i="5"/>
  <c r="BW781" i="5"/>
  <c r="BD458" i="5"/>
  <c r="BY458" i="5" s="1"/>
  <c r="AW459" i="5"/>
  <c r="BR459" i="5" s="1"/>
  <c r="BN409" i="5"/>
  <c r="CF227" i="5"/>
  <c r="AW449" i="5"/>
  <c r="BR449" i="5" s="1"/>
  <c r="BG604" i="5"/>
  <c r="CB604" i="5" s="1"/>
  <c r="AZ564" i="5"/>
  <c r="BU564" i="5" s="1"/>
  <c r="BO114" i="5"/>
  <c r="AX798" i="5"/>
  <c r="BS798" i="5" s="1"/>
  <c r="BA530" i="5"/>
  <c r="AY294" i="5"/>
  <c r="BT294" i="5" s="1"/>
  <c r="AZ995" i="5"/>
  <c r="BU995" i="5" s="1"/>
  <c r="AS71" i="5"/>
  <c r="BN71" i="5" s="1"/>
  <c r="BH883" i="5"/>
  <c r="CC883" i="5" s="1"/>
  <c r="BB842" i="5"/>
  <c r="BW842" i="5" s="1"/>
  <c r="AY918" i="5"/>
  <c r="BT918" i="5" s="1"/>
  <c r="CA852" i="5"/>
  <c r="BB440" i="5"/>
  <c r="BW440" i="5" s="1"/>
  <c r="AT430" i="5"/>
  <c r="BO430" i="5" s="1"/>
  <c r="BN943" i="5"/>
  <c r="BG626" i="5"/>
  <c r="CB626" i="5" s="1"/>
  <c r="AX556" i="5"/>
  <c r="BS556" i="5" s="1"/>
  <c r="BE350" i="5"/>
  <c r="BZ350" i="5" s="1"/>
  <c r="BA214" i="5"/>
  <c r="BV214" i="5" s="1"/>
  <c r="BH882" i="5"/>
  <c r="CC882" i="5" s="1"/>
  <c r="BH791" i="5"/>
  <c r="CC791" i="5" s="1"/>
  <c r="AW931" i="5"/>
  <c r="BR931" i="5" s="1"/>
  <c r="BD593" i="5"/>
  <c r="BY593" i="5" s="1"/>
  <c r="BX541" i="5"/>
  <c r="BC692" i="5"/>
  <c r="BX692" i="5" s="1"/>
  <c r="BE708" i="5"/>
  <c r="BZ708" i="5" s="1"/>
  <c r="BY757" i="5"/>
  <c r="BE167" i="5"/>
  <c r="BZ167" i="5" s="1"/>
  <c r="BB840" i="5"/>
  <c r="BW840" i="5" s="1"/>
  <c r="BV447" i="5"/>
  <c r="BE256" i="5"/>
  <c r="BZ256" i="5" s="1"/>
  <c r="CB46" i="5"/>
  <c r="AZ219" i="5"/>
  <c r="BU219" i="5" s="1"/>
  <c r="BP322" i="5"/>
  <c r="BA1005" i="5"/>
  <c r="BV1005" i="5" s="1"/>
  <c r="AW271" i="5"/>
  <c r="BR271" i="5" s="1"/>
  <c r="BT864" i="5"/>
  <c r="AV110" i="5"/>
  <c r="BQ110" i="5" s="1"/>
  <c r="BU756" i="5"/>
  <c r="BI867" i="5"/>
  <c r="CD867" i="5" s="1"/>
  <c r="CJ407" i="5"/>
  <c r="CM407" i="5" s="1"/>
  <c r="CI372" i="5"/>
  <c r="CL372" i="5" s="1"/>
  <c r="BO1015" i="5"/>
  <c r="CB806" i="5"/>
  <c r="AR856" i="5"/>
  <c r="BE187" i="5"/>
  <c r="BZ187" i="5" s="1"/>
  <c r="CD123" i="5"/>
  <c r="BR687" i="5"/>
  <c r="CF547" i="5"/>
  <c r="AY981" i="5"/>
  <c r="BT981" i="5" s="1"/>
  <c r="BN801" i="5"/>
  <c r="CE288" i="5"/>
  <c r="BS851" i="5"/>
  <c r="CE215" i="5"/>
  <c r="AR326" i="5"/>
  <c r="CA69" i="5"/>
  <c r="BO178" i="5"/>
  <c r="AZ957" i="5"/>
  <c r="BU957" i="5" s="1"/>
  <c r="BA218" i="5"/>
  <c r="BV218" i="5" s="1"/>
  <c r="BG579" i="5"/>
  <c r="CB579" i="5" s="1"/>
  <c r="CD373" i="5"/>
  <c r="BR119" i="5"/>
  <c r="BJ185" i="5"/>
  <c r="CE185" i="5" s="1"/>
  <c r="BV964" i="5"/>
  <c r="BF862" i="5"/>
  <c r="CA862" i="5" s="1"/>
  <c r="AX942" i="5"/>
  <c r="BS942" i="5" s="1"/>
  <c r="AW192" i="5"/>
  <c r="BR192" i="5" s="1"/>
  <c r="CE78" i="5"/>
  <c r="BI819" i="5"/>
  <c r="CD819" i="5" s="1"/>
  <c r="AT797" i="5"/>
  <c r="BO797" i="5" s="1"/>
  <c r="BW652" i="5"/>
  <c r="BX724" i="5"/>
  <c r="AT850" i="5"/>
  <c r="BO850" i="5" s="1"/>
  <c r="BY799" i="5"/>
  <c r="CI602" i="5"/>
  <c r="CL602" i="5" s="1"/>
  <c r="AR602" i="5"/>
  <c r="AU695" i="5"/>
  <c r="BP695" i="5" s="1"/>
  <c r="BA180" i="5"/>
  <c r="BV180" i="5" s="1"/>
  <c r="AR890" i="5"/>
  <c r="BM890" i="5" s="1"/>
  <c r="AZ64" i="5"/>
  <c r="BU64" i="5" s="1"/>
  <c r="CI393" i="5"/>
  <c r="CL393" i="5" s="1"/>
  <c r="BM393" i="5"/>
  <c r="BV410" i="5"/>
  <c r="BA833" i="5"/>
  <c r="BV833" i="5" s="1"/>
  <c r="CI773" i="5"/>
  <c r="CL773" i="5" s="1"/>
  <c r="CD288" i="5"/>
  <c r="CI186" i="5"/>
  <c r="CL186" i="5" s="1"/>
  <c r="BG890" i="5"/>
  <c r="CB890" i="5" s="1"/>
  <c r="BQ404" i="5"/>
  <c r="AZ640" i="5"/>
  <c r="CJ640" i="5" s="1"/>
  <c r="CM640" i="5" s="1"/>
  <c r="AZ838" i="5"/>
  <c r="CF997" i="5"/>
  <c r="BI355" i="5"/>
  <c r="CD355" i="5" s="1"/>
  <c r="AY814" i="5"/>
  <c r="BT814" i="5" s="1"/>
  <c r="CI517" i="5"/>
  <c r="CL517" i="5" s="1"/>
  <c r="BA70" i="5"/>
  <c r="BV70" i="5" s="1"/>
  <c r="BR152" i="5"/>
  <c r="BT894" i="5"/>
  <c r="BD319" i="5"/>
  <c r="BY319" i="5" s="1"/>
  <c r="BV151" i="5"/>
  <c r="AZ940" i="5"/>
  <c r="BU940" i="5" s="1"/>
  <c r="CE309" i="5"/>
  <c r="BQ595" i="5"/>
  <c r="BV289" i="5"/>
  <c r="AW533" i="5"/>
  <c r="BR533" i="5" s="1"/>
  <c r="AU542" i="5"/>
  <c r="BP542" i="5" s="1"/>
  <c r="BU1010" i="5"/>
  <c r="CI176" i="5"/>
  <c r="CL176" i="5" s="1"/>
  <c r="AR176" i="5"/>
  <c r="BR800" i="5"/>
  <c r="BM183" i="5"/>
  <c r="BU947" i="5"/>
  <c r="CB365" i="5"/>
  <c r="BD789" i="5"/>
  <c r="BY789" i="5" s="1"/>
  <c r="AR81" i="5"/>
  <c r="BW638" i="5"/>
  <c r="AY272" i="5"/>
  <c r="BT272" i="5" s="1"/>
  <c r="BB302" i="5"/>
  <c r="BW302" i="5" s="1"/>
  <c r="BN342" i="5"/>
  <c r="AW226" i="5"/>
  <c r="BR226" i="5" s="1"/>
  <c r="AS358" i="5"/>
  <c r="CF496" i="5"/>
  <c r="BK396" i="5"/>
  <c r="CF396" i="5" s="1"/>
  <c r="BU921" i="5"/>
  <c r="BZ831" i="5"/>
  <c r="CD776" i="5"/>
  <c r="BY323" i="5"/>
  <c r="BA463" i="5"/>
  <c r="BV463" i="5" s="1"/>
  <c r="BQ722" i="5"/>
  <c r="CB261" i="5"/>
  <c r="BC181" i="5"/>
  <c r="BX181" i="5" s="1"/>
  <c r="BG934" i="5"/>
  <c r="CB934" i="5" s="1"/>
  <c r="BH729" i="5"/>
  <c r="CC729" i="5" s="1"/>
  <c r="CB736" i="5"/>
  <c r="AU194" i="5"/>
  <c r="BP194" i="5" s="1"/>
  <c r="AS843" i="5"/>
  <c r="BN843" i="5" s="1"/>
  <c r="BE715" i="5"/>
  <c r="BZ715" i="5" s="1"/>
  <c r="BN510" i="5"/>
  <c r="BV599" i="5"/>
  <c r="CI1000" i="5"/>
  <c r="CL1000" i="5" s="1"/>
  <c r="BM1000" i="5"/>
  <c r="AS1014" i="5"/>
  <c r="BN1014" i="5" s="1"/>
  <c r="CB983" i="5"/>
  <c r="AR930" i="5"/>
  <c r="CI369" i="5"/>
  <c r="CL369" i="5" s="1"/>
  <c r="CB459" i="5"/>
  <c r="CI143" i="5"/>
  <c r="CL143" i="5" s="1"/>
  <c r="BM143" i="5"/>
  <c r="BO172" i="5"/>
  <c r="CF832" i="5"/>
  <c r="BY182" i="5"/>
  <c r="CF564" i="5"/>
  <c r="BM887" i="5"/>
  <c r="BF570" i="5"/>
  <c r="BR264" i="5"/>
  <c r="BT995" i="5"/>
  <c r="BV865" i="5"/>
  <c r="BT488" i="5"/>
  <c r="BQ915" i="5"/>
  <c r="BZ371" i="5"/>
  <c r="CI804" i="5"/>
  <c r="CL804" i="5" s="1"/>
  <c r="AR804" i="5"/>
  <c r="BM932" i="5"/>
  <c r="BX138" i="5"/>
  <c r="AV248" i="5"/>
  <c r="BQ248" i="5" s="1"/>
  <c r="CI349" i="5"/>
  <c r="CL349" i="5" s="1"/>
  <c r="BP922" i="5"/>
  <c r="BD684" i="5"/>
  <c r="BY684" i="5" s="1"/>
  <c r="BY827" i="5"/>
  <c r="BY712" i="5"/>
  <c r="BF879" i="5"/>
  <c r="CA879" i="5" s="1"/>
  <c r="BJ267" i="5"/>
  <c r="CE267" i="5" s="1"/>
  <c r="CE315" i="5"/>
  <c r="BN583" i="5"/>
  <c r="CE219" i="5"/>
  <c r="BF343" i="5"/>
  <c r="CA343" i="5" s="1"/>
  <c r="BO379" i="5"/>
  <c r="BF31" i="5"/>
  <c r="CA31" i="5" s="1"/>
  <c r="BW382" i="5"/>
  <c r="BT271" i="5"/>
  <c r="BN597" i="5"/>
  <c r="CC976" i="5"/>
  <c r="BP97" i="5"/>
  <c r="BW247" i="5"/>
  <c r="CD270" i="5"/>
  <c r="CA407" i="5"/>
  <c r="CC511" i="5"/>
  <c r="AU900" i="5"/>
  <c r="BP900" i="5" s="1"/>
  <c r="CI353" i="5"/>
  <c r="CL353" i="5" s="1"/>
  <c r="BM353" i="5"/>
  <c r="AX758" i="5"/>
  <c r="BS758" i="5" s="1"/>
  <c r="BU855" i="5"/>
  <c r="CE785" i="5"/>
  <c r="BX639" i="5"/>
  <c r="AV433" i="5"/>
  <c r="BQ433" i="5" s="1"/>
  <c r="BU443" i="5"/>
  <c r="CI62" i="5"/>
  <c r="CL62" i="5" s="1"/>
  <c r="BV588" i="5"/>
  <c r="CD362" i="5"/>
  <c r="AS129" i="5"/>
  <c r="BN129" i="5" s="1"/>
  <c r="CI547" i="5"/>
  <c r="CL547" i="5" s="1"/>
  <c r="BM759" i="5"/>
  <c r="BZ448" i="5"/>
  <c r="BW801" i="5"/>
  <c r="BZ941" i="5"/>
  <c r="AV326" i="5"/>
  <c r="BQ326" i="5" s="1"/>
  <c r="CA178" i="5"/>
  <c r="BN854" i="5"/>
  <c r="CE441" i="5"/>
  <c r="CI685" i="5"/>
  <c r="CL685" i="5" s="1"/>
  <c r="BY150" i="5"/>
  <c r="BV819" i="5"/>
  <c r="BC1017" i="5"/>
  <c r="BX1017" i="5" s="1"/>
  <c r="BY209" i="5"/>
  <c r="BJ347" i="5"/>
  <c r="CE347" i="5" s="1"/>
  <c r="AY164" i="5"/>
  <c r="BT164" i="5" s="1"/>
  <c r="AY502" i="5"/>
  <c r="BT502" i="5" s="1"/>
  <c r="BR415" i="5"/>
  <c r="BK640" i="5"/>
  <c r="CF640" i="5" s="1"/>
  <c r="BR938" i="5"/>
  <c r="AT324" i="5"/>
  <c r="BO324" i="5" s="1"/>
  <c r="BX902" i="5"/>
  <c r="CE504" i="5"/>
  <c r="BP643" i="5"/>
  <c r="CC37" i="5"/>
  <c r="BT914" i="5"/>
  <c r="AW391" i="5"/>
  <c r="BR391" i="5" s="1"/>
  <c r="CC725" i="5"/>
  <c r="BM533" i="5"/>
  <c r="BZ465" i="5"/>
  <c r="BB25" i="5"/>
  <c r="BW25" i="5" s="1"/>
  <c r="BN789" i="5"/>
  <c r="BS825" i="5"/>
  <c r="BX200" i="5"/>
  <c r="BV795" i="5"/>
  <c r="CI730" i="5"/>
  <c r="CL730" i="5" s="1"/>
  <c r="BS260" i="5"/>
  <c r="BI434" i="5"/>
  <c r="CD434" i="5" s="1"/>
  <c r="BU126" i="5"/>
  <c r="BS563" i="5"/>
  <c r="CD396" i="5"/>
  <c r="BQ921" i="5"/>
  <c r="BO582" i="5"/>
  <c r="BB952" i="5"/>
  <c r="CC738" i="5"/>
  <c r="BJ559" i="5"/>
  <c r="CE559" i="5" s="1"/>
  <c r="CB519" i="5"/>
  <c r="BR720" i="5"/>
  <c r="BY1011" i="5"/>
  <c r="BM492" i="5"/>
  <c r="BR660" i="5"/>
  <c r="BP278" i="5"/>
  <c r="CI487" i="5"/>
  <c r="CL487" i="5" s="1"/>
  <c r="BM487" i="5"/>
  <c r="BP983" i="5"/>
  <c r="CB478" i="5"/>
  <c r="CE137" i="5"/>
  <c r="AU378" i="5"/>
  <c r="BP378" i="5" s="1"/>
  <c r="BH911" i="5"/>
  <c r="CC911" i="5" s="1"/>
  <c r="BR298" i="5"/>
  <c r="BS612" i="5"/>
  <c r="BX114" i="5"/>
  <c r="BK948" i="5"/>
  <c r="CF948" i="5" s="1"/>
  <c r="BO858" i="5"/>
  <c r="CF878" i="5"/>
  <c r="BS979" i="5"/>
  <c r="BV314" i="5"/>
  <c r="BN703" i="5"/>
  <c r="BP530" i="5"/>
  <c r="BQ495" i="5"/>
  <c r="BW883" i="5"/>
  <c r="CI371" i="5"/>
  <c r="CL371" i="5" s="1"/>
  <c r="AR371" i="5"/>
  <c r="BF716" i="5"/>
  <c r="CA716" i="5" s="1"/>
  <c r="BX918" i="5"/>
  <c r="BU479" i="5"/>
  <c r="CI516" i="5"/>
  <c r="CL516" i="5" s="1"/>
  <c r="AS350" i="5"/>
  <c r="BN350" i="5" s="1"/>
  <c r="BV705" i="5"/>
  <c r="CB889" i="5"/>
  <c r="BY167" i="5"/>
  <c r="AX477" i="5"/>
  <c r="BS477" i="5" s="1"/>
  <c r="CB909" i="5"/>
  <c r="BV256" i="5"/>
  <c r="BR483" i="5"/>
  <c r="BY31" i="5"/>
  <c r="BT988" i="5"/>
  <c r="BE370" i="5"/>
  <c r="BZ370" i="5" s="1"/>
  <c r="AR380" i="5"/>
  <c r="BX205" i="5"/>
  <c r="BX316" i="5"/>
  <c r="BG270" i="5"/>
  <c r="CB270" i="5" s="1"/>
  <c r="AW467" i="5"/>
  <c r="BR467" i="5" s="1"/>
  <c r="CA363" i="5"/>
  <c r="BR816" i="5"/>
  <c r="BC903" i="5"/>
  <c r="BX903" i="5" s="1"/>
  <c r="BV875" i="5"/>
  <c r="CF998" i="5"/>
  <c r="BD472" i="5"/>
  <c r="BY472" i="5" s="1"/>
  <c r="BP658" i="5"/>
  <c r="BH433" i="5"/>
  <c r="CC433" i="5" s="1"/>
  <c r="CD806" i="5"/>
  <c r="CA856" i="5"/>
  <c r="BN291" i="5"/>
  <c r="CE438" i="5"/>
  <c r="BR759" i="5"/>
  <c r="AX153" i="5"/>
  <c r="BS153" i="5" s="1"/>
  <c r="BA288" i="5"/>
  <c r="BV288" i="5" s="1"/>
  <c r="CD178" i="5"/>
  <c r="BH928" i="5"/>
  <c r="CC928" i="5" s="1"/>
  <c r="BA360" i="5"/>
  <c r="BV360" i="5" s="1"/>
  <c r="CF125" i="5"/>
  <c r="CA625" i="5"/>
  <c r="BC575" i="5"/>
  <c r="CI942" i="5"/>
  <c r="CL942" i="5" s="1"/>
  <c r="AR942" i="5"/>
  <c r="BA962" i="5"/>
  <c r="BV962" i="5" s="1"/>
  <c r="BT88" i="5"/>
  <c r="BF819" i="5"/>
  <c r="CA819" i="5" s="1"/>
  <c r="AV386" i="5"/>
  <c r="BQ386" i="5" s="1"/>
  <c r="BV661" i="5"/>
  <c r="AX189" i="5"/>
  <c r="BS189" i="5" s="1"/>
  <c r="CF108" i="5"/>
  <c r="BQ850" i="5"/>
  <c r="BP681" i="5"/>
  <c r="CB346" i="5"/>
  <c r="AX364" i="5"/>
  <c r="BS364" i="5" s="1"/>
  <c r="BO404" i="5"/>
  <c r="CE269" i="5"/>
  <c r="CB636" i="5"/>
  <c r="BG636" i="5"/>
  <c r="BZ833" i="5"/>
  <c r="BZ913" i="5"/>
  <c r="AT428" i="5"/>
  <c r="BO428" i="5"/>
  <c r="BJ160" i="5"/>
  <c r="CE160" i="5" s="1"/>
  <c r="BA662" i="5"/>
  <c r="BV662" i="5" s="1"/>
  <c r="BW354" i="5"/>
  <c r="BZ997" i="5"/>
  <c r="BV116" i="5"/>
  <c r="BX579" i="5"/>
  <c r="BM565" i="5"/>
  <c r="AU320" i="5"/>
  <c r="BP320" i="5"/>
  <c r="BR280" i="5"/>
  <c r="BV394" i="5"/>
  <c r="BE146" i="5"/>
  <c r="BZ146" i="5" s="1"/>
  <c r="AZ674" i="5"/>
  <c r="BU674" i="5" s="1"/>
  <c r="AX902" i="5"/>
  <c r="BS902" i="5" s="1"/>
  <c r="BV93" i="5"/>
  <c r="CA585" i="5"/>
  <c r="BE767" i="5"/>
  <c r="BZ767" i="5" s="1"/>
  <c r="BM421" i="5"/>
  <c r="BU136" i="5"/>
  <c r="BN486" i="5"/>
  <c r="AZ617" i="5"/>
  <c r="BU617" i="5" s="1"/>
  <c r="BM210" i="5"/>
  <c r="BX204" i="5"/>
  <c r="BX151" i="5"/>
  <c r="CI161" i="5"/>
  <c r="CL161" i="5" s="1"/>
  <c r="CI416" i="5"/>
  <c r="CL416" i="5" s="1"/>
  <c r="CB1010" i="5"/>
  <c r="BQ176" i="5"/>
  <c r="BB297" i="5"/>
  <c r="BZ81" i="5"/>
  <c r="AW272" i="5"/>
  <c r="BR272" i="5" s="1"/>
  <c r="BA598" i="5"/>
  <c r="BV598" i="5"/>
  <c r="AT392" i="5"/>
  <c r="BO392" i="5"/>
  <c r="BT935" i="5"/>
  <c r="CF233" i="5"/>
  <c r="CE710" i="5"/>
  <c r="AV893" i="5"/>
  <c r="BQ893" i="5"/>
  <c r="BS839" i="5"/>
  <c r="AT921" i="5"/>
  <c r="BO921" i="5" s="1"/>
  <c r="BX29" i="5"/>
  <c r="BK426" i="5"/>
  <c r="CF426" i="5" s="1"/>
  <c r="BS669" i="5"/>
  <c r="BD649" i="5"/>
  <c r="BY649" i="5" s="1"/>
  <c r="AY659" i="5"/>
  <c r="BT659" i="5" s="1"/>
  <c r="BO519" i="5"/>
  <c r="BY261" i="5"/>
  <c r="AV401" i="5"/>
  <c r="BQ401" i="5" s="1"/>
  <c r="AY729" i="5"/>
  <c r="BT729" i="5" s="1"/>
  <c r="BG951" i="5"/>
  <c r="CB951" i="5" s="1"/>
  <c r="BD535" i="5"/>
  <c r="BY535" i="5" s="1"/>
  <c r="CA736" i="5"/>
  <c r="BP510" i="5"/>
  <c r="BO599" i="5"/>
  <c r="BX908" i="5"/>
  <c r="AU405" i="5"/>
  <c r="BP405" i="5" s="1"/>
  <c r="AR169" i="5"/>
  <c r="AV468" i="5"/>
  <c r="BQ468" i="5" s="1"/>
  <c r="BD75" i="5"/>
  <c r="BY75" i="5" s="1"/>
  <c r="CC134" i="5"/>
  <c r="BH134" i="5"/>
  <c r="BB143" i="5"/>
  <c r="BW143" i="5" s="1"/>
  <c r="BX605" i="5"/>
  <c r="AX792" i="5"/>
  <c r="BS792" i="5" s="1"/>
  <c r="CA594" i="5"/>
  <c r="CC182" i="5"/>
  <c r="CA574" i="5"/>
  <c r="BG887" i="5"/>
  <c r="CB887" i="5" s="1"/>
  <c r="CC77" i="5"/>
  <c r="CE104" i="5"/>
  <c r="AX74" i="5"/>
  <c r="BS74" i="5" s="1"/>
  <c r="AZ753" i="5"/>
  <c r="BU753" i="5" s="1"/>
  <c r="CB282" i="5"/>
  <c r="CF923" i="5"/>
  <c r="BA852" i="5"/>
  <c r="BV852" i="5" s="1"/>
  <c r="BA491" i="5"/>
  <c r="BV491" i="5" s="1"/>
  <c r="BJ477" i="5"/>
  <c r="CE477" i="5" s="1"/>
  <c r="BU65" i="5"/>
  <c r="BQ86" i="5"/>
  <c r="AS929" i="5"/>
  <c r="BN929" i="5" s="1"/>
  <c r="BW89" i="5"/>
  <c r="CI583" i="5"/>
  <c r="CL583" i="5" s="1"/>
  <c r="BC476" i="5"/>
  <c r="BQ897" i="5"/>
  <c r="AU343" i="5"/>
  <c r="BP343" i="5" s="1"/>
  <c r="BM607" i="5"/>
  <c r="CI528" i="5"/>
  <c r="CL528" i="5" s="1"/>
  <c r="AR528" i="5"/>
  <c r="BM528" i="5" s="1"/>
  <c r="BJ412" i="5"/>
  <c r="CE412" i="5" s="1"/>
  <c r="BS924" i="5"/>
  <c r="CB988" i="5"/>
  <c r="CB370" i="5"/>
  <c r="BF73" i="5"/>
  <c r="CA73" i="5" s="1"/>
  <c r="BV511" i="5"/>
  <c r="BA511" i="5"/>
  <c r="BB466" i="5"/>
  <c r="BW466" i="5" s="1"/>
  <c r="BD467" i="5"/>
  <c r="BY467" i="5"/>
  <c r="BC423" i="5"/>
  <c r="BX423" i="5" s="1"/>
  <c r="BR903" i="5"/>
  <c r="BF875" i="5"/>
  <c r="CA875" i="5" s="1"/>
  <c r="BS433" i="5"/>
  <c r="BS906" i="5"/>
  <c r="AT806" i="5"/>
  <c r="BO806" i="5" s="1"/>
  <c r="CA876" i="5"/>
  <c r="BR102" i="5"/>
  <c r="BY155" i="5"/>
  <c r="CI229" i="5"/>
  <c r="CL229" i="5" s="1"/>
  <c r="BI547" i="5"/>
  <c r="CD547" i="5" s="1"/>
  <c r="AT448" i="5"/>
  <c r="BO448" i="5" s="1"/>
  <c r="BY534" i="5"/>
  <c r="AY166" i="5"/>
  <c r="BT166" i="5" s="1"/>
  <c r="CC971" i="5"/>
  <c r="CB972" i="5"/>
  <c r="BY675" i="5"/>
  <c r="BF782" i="5"/>
  <c r="CA782" i="5" s="1"/>
  <c r="CD962" i="5"/>
  <c r="AV632" i="5"/>
  <c r="BZ385" i="5"/>
  <c r="BE385" i="5"/>
  <c r="BC189" i="5"/>
  <c r="BX189" i="5" s="1"/>
  <c r="CC531" i="5"/>
  <c r="AS170" i="5"/>
  <c r="BN170" i="5" s="1"/>
  <c r="BK354" i="5"/>
  <c r="CF354" i="5"/>
  <c r="BJ146" i="5"/>
  <c r="CE146" i="5" s="1"/>
  <c r="BP474" i="5"/>
  <c r="CF119" i="5"/>
  <c r="BF707" i="5"/>
  <c r="CA707" i="5" s="1"/>
  <c r="CE307" i="5"/>
  <c r="BC393" i="5"/>
  <c r="BX393" i="5" s="1"/>
  <c r="AZ797" i="5"/>
  <c r="BU797" i="5" s="1"/>
  <c r="AW693" i="5"/>
  <c r="BR693" i="5" s="1"/>
  <c r="CB162" i="5"/>
  <c r="BC320" i="5"/>
  <c r="BX320" i="5" s="1"/>
  <c r="BP869" i="5"/>
  <c r="AX355" i="5"/>
  <c r="BS355" i="5" s="1"/>
  <c r="AZ451" i="5"/>
  <c r="BU451" i="5" s="1"/>
  <c r="BP527" i="5"/>
  <c r="BD884" i="5"/>
  <c r="BY884" i="5" s="1"/>
  <c r="BM742" i="5"/>
  <c r="AS239" i="5"/>
  <c r="BN239" i="5" s="1"/>
  <c r="BG351" i="5"/>
  <c r="CB351" i="5" s="1"/>
  <c r="CC204" i="5"/>
  <c r="BE311" i="5"/>
  <c r="BZ311" i="5" s="1"/>
  <c r="CE335" i="5"/>
  <c r="AT718" i="5"/>
  <c r="BO718" i="5" s="1"/>
  <c r="AX317" i="5"/>
  <c r="BS317" i="5" s="1"/>
  <c r="BB682" i="5"/>
  <c r="BW682" i="5" s="1"/>
  <c r="CI770" i="5"/>
  <c r="CL770" i="5" s="1"/>
  <c r="CC905" i="5"/>
  <c r="BT292" i="5"/>
  <c r="BS58" i="5"/>
  <c r="AV991" i="5"/>
  <c r="BQ991" i="5" s="1"/>
  <c r="CF717" i="5"/>
  <c r="AZ188" i="5"/>
  <c r="BU188" i="5" s="1"/>
  <c r="BK573" i="5"/>
  <c r="CF573" i="5" s="1"/>
  <c r="AZ105" i="5"/>
  <c r="BU105" i="5" s="1"/>
  <c r="BK559" i="5"/>
  <c r="CF559" i="5" s="1"/>
  <c r="AR751" i="5"/>
  <c r="BC886" i="5"/>
  <c r="BX886" i="5" s="1"/>
  <c r="BW419" i="5"/>
  <c r="AS49" i="5"/>
  <c r="BN49" i="5" s="1"/>
  <c r="AZ736" i="5"/>
  <c r="BU736" i="5" s="1"/>
  <c r="BO843" i="5"/>
  <c r="BX1014" i="5"/>
  <c r="BY601" i="5"/>
  <c r="BD601" i="5"/>
  <c r="AZ395" i="5"/>
  <c r="BU395" i="5"/>
  <c r="CD899" i="5"/>
  <c r="BG908" i="5"/>
  <c r="CB908" i="5"/>
  <c r="CI405" i="5"/>
  <c r="CL405" i="5" s="1"/>
  <c r="BI409" i="5"/>
  <c r="CD409" i="5" s="1"/>
  <c r="CI1003" i="5"/>
  <c r="CL1003" i="5" s="1"/>
  <c r="AR1003" i="5"/>
  <c r="BR227" i="5"/>
  <c r="BH792" i="5"/>
  <c r="CC792" i="5" s="1"/>
  <c r="BR77" i="5"/>
  <c r="BU158" i="5"/>
  <c r="BW74" i="5"/>
  <c r="BJ915" i="5"/>
  <c r="CE915" i="5" s="1"/>
  <c r="BQ526" i="5"/>
  <c r="BM615" i="5"/>
  <c r="CA479" i="5"/>
  <c r="CA330" i="5"/>
  <c r="BH470" i="5"/>
  <c r="AX701" i="5"/>
  <c r="BS701" i="5" s="1"/>
  <c r="BB397" i="5"/>
  <c r="BW397" i="5" s="1"/>
  <c r="AU501" i="5"/>
  <c r="BP501" i="5" s="1"/>
  <c r="CD89" i="5"/>
  <c r="BZ734" i="5"/>
  <c r="BE734" i="5"/>
  <c r="CC122" i="5"/>
  <c r="BW528" i="5"/>
  <c r="BO370" i="5"/>
  <c r="BR756" i="5"/>
  <c r="CI532" i="5"/>
  <c r="CL532" i="5" s="1"/>
  <c r="BH107" i="5"/>
  <c r="BV466" i="5"/>
  <c r="AT423" i="5"/>
  <c r="BO423" i="5" s="1"/>
  <c r="BA245" i="5"/>
  <c r="BV245" i="5" s="1"/>
  <c r="CD743" i="5"/>
  <c r="AV568" i="5"/>
  <c r="BQ568" i="5" s="1"/>
  <c r="CC21" i="5"/>
  <c r="CD963" i="5"/>
  <c r="CC443" i="5"/>
  <c r="AV977" i="5"/>
  <c r="BA190" i="5"/>
  <c r="BV190" i="5" s="1"/>
  <c r="BJ627" i="5"/>
  <c r="CE627" i="5" s="1"/>
  <c r="BK811" i="5"/>
  <c r="CF811" i="5" s="1"/>
  <c r="AX857" i="5"/>
  <c r="BS857" i="5"/>
  <c r="BW854" i="5"/>
  <c r="BD125" i="5"/>
  <c r="BY125" i="5" s="1"/>
  <c r="BJ632" i="5"/>
  <c r="CE632" i="5" s="1"/>
  <c r="BJ652" i="5"/>
  <c r="CE652" i="5" s="1"/>
  <c r="BI672" i="5"/>
  <c r="CD672" i="5" s="1"/>
  <c r="BH838" i="5"/>
  <c r="CC838" i="5" s="1"/>
  <c r="AU826" i="5"/>
  <c r="BP826" i="5" s="1"/>
  <c r="CI146" i="5"/>
  <c r="CL146" i="5" s="1"/>
  <c r="CB400" i="5"/>
  <c r="BB933" i="5"/>
  <c r="BW933" i="5" s="1"/>
  <c r="CI448" i="5"/>
  <c r="CL448" i="5" s="1"/>
  <c r="AR448" i="5"/>
  <c r="CI667" i="5"/>
  <c r="CL667" i="5" s="1"/>
  <c r="BM667" i="5"/>
  <c r="AR667" i="5"/>
  <c r="CE119" i="5"/>
  <c r="CI707" i="5"/>
  <c r="CL707" i="5" s="1"/>
  <c r="AR707" i="5"/>
  <c r="BM707" i="5" s="1"/>
  <c r="AV109" i="5"/>
  <c r="BQ109" i="5" s="1"/>
  <c r="CD334" i="5"/>
  <c r="BI334" i="5"/>
  <c r="CC888" i="5"/>
  <c r="BG53" i="5"/>
  <c r="CB53" i="5" s="1"/>
  <c r="BR481" i="5"/>
  <c r="BU944" i="5"/>
  <c r="CI527" i="5"/>
  <c r="CL527" i="5" s="1"/>
  <c r="AR527" i="5"/>
  <c r="BM527" i="5" s="1"/>
  <c r="AY230" i="5"/>
  <c r="BT230" i="5"/>
  <c r="CA161" i="5"/>
  <c r="CB83" i="5"/>
  <c r="CI905" i="5"/>
  <c r="CL905" i="5" s="1"/>
  <c r="AR905" i="5"/>
  <c r="CJ905" i="5" s="1"/>
  <c r="CM905" i="5" s="1"/>
  <c r="AU582" i="5"/>
  <c r="BP582" i="5" s="1"/>
  <c r="CI952" i="5"/>
  <c r="CL952" i="5" s="1"/>
  <c r="AR952" i="5"/>
  <c r="BM952" i="5" s="1"/>
  <c r="BS776" i="5"/>
  <c r="BT519" i="5"/>
  <c r="AU499" i="5"/>
  <c r="BP499" i="5" s="1"/>
  <c r="CD303" i="5"/>
  <c r="BQ223" i="5"/>
  <c r="AW784" i="5"/>
  <c r="BR784" i="5" s="1"/>
  <c r="BE401" i="5"/>
  <c r="BZ401" i="5" s="1"/>
  <c r="BG720" i="5"/>
  <c r="CB720" i="5" s="1"/>
  <c r="CI194" i="5"/>
  <c r="CL194" i="5" s="1"/>
  <c r="AR194" i="5"/>
  <c r="BI660" i="5"/>
  <c r="CD660" i="5" s="1"/>
  <c r="CE413" i="5"/>
  <c r="BW601" i="5"/>
  <c r="AX820" i="5"/>
  <c r="BY286" i="5"/>
  <c r="BN620" i="5"/>
  <c r="BG970" i="5"/>
  <c r="CB970" i="5" s="1"/>
  <c r="AW634" i="5"/>
  <c r="BR634" i="5" s="1"/>
  <c r="CA930" i="5"/>
  <c r="BE409" i="5"/>
  <c r="BZ409" i="5" s="1"/>
  <c r="BX655" i="5"/>
  <c r="BW605" i="5"/>
  <c r="BC140" i="5"/>
  <c r="BX140" i="5" s="1"/>
  <c r="CI939" i="5"/>
  <c r="CL939" i="5" s="1"/>
  <c r="AR939" i="5"/>
  <c r="BM939" i="5"/>
  <c r="BH590" i="5"/>
  <c r="CC590" i="5" s="1"/>
  <c r="CB650" i="5"/>
  <c r="BT570" i="5"/>
  <c r="CA915" i="5"/>
  <c r="BG765" i="5"/>
  <c r="BM686" i="5"/>
  <c r="BY149" i="5"/>
  <c r="BS645" i="5"/>
  <c r="CD859" i="5"/>
  <c r="BW222" i="5"/>
  <c r="CE572" i="5"/>
  <c r="BG477" i="5"/>
  <c r="CB477" i="5" s="1"/>
  <c r="BB829" i="5"/>
  <c r="BW829" i="5" s="1"/>
  <c r="AR295" i="5"/>
  <c r="BV897" i="5"/>
  <c r="BD483" i="5"/>
  <c r="BY483" i="5" s="1"/>
  <c r="AY31" i="5"/>
  <c r="BT31" i="5" s="1"/>
  <c r="BA382" i="5"/>
  <c r="BV382" i="5" s="1"/>
  <c r="BB567" i="5"/>
  <c r="BW567" i="5" s="1"/>
  <c r="BY271" i="5"/>
  <c r="AV994" i="5"/>
  <c r="BI996" i="5"/>
  <c r="CD996" i="5" s="1"/>
  <c r="AW976" i="5"/>
  <c r="BR976" i="5" s="1"/>
  <c r="AT117" i="5"/>
  <c r="BO117" i="5" s="1"/>
  <c r="AU376" i="5"/>
  <c r="AS900" i="5"/>
  <c r="BM255" i="5"/>
  <c r="AS363" i="5"/>
  <c r="BN363" i="5" s="1"/>
  <c r="CB28" i="5"/>
  <c r="BH706" i="5"/>
  <c r="CC706" i="5" s="1"/>
  <c r="BN352" i="5"/>
  <c r="BV785" i="5"/>
  <c r="BI190" i="5"/>
  <c r="CD190" i="5" s="1"/>
  <c r="CI679" i="5"/>
  <c r="CL679" i="5" s="1"/>
  <c r="BM679" i="5"/>
  <c r="AR679" i="5"/>
  <c r="BD619" i="5"/>
  <c r="BY619" i="5"/>
  <c r="BQ155" i="5"/>
  <c r="CF236" i="5"/>
  <c r="AX584" i="5"/>
  <c r="BS584" i="5" s="1"/>
  <c r="BW215" i="5"/>
  <c r="AV1007" i="5"/>
  <c r="BQ1007" i="5"/>
  <c r="CA474" i="5"/>
  <c r="BR579" i="5"/>
  <c r="BZ119" i="5"/>
  <c r="CI675" i="5"/>
  <c r="CL675" i="5" s="1"/>
  <c r="AR675" i="5"/>
  <c r="BD545" i="5"/>
  <c r="BY545" i="5"/>
  <c r="BV408" i="5"/>
  <c r="BA1017" i="5"/>
  <c r="BV1017" i="5" s="1"/>
  <c r="BH797" i="5"/>
  <c r="CC797" i="5" s="1"/>
  <c r="BY427" i="5"/>
  <c r="CD837" i="5"/>
  <c r="BQ76" i="5"/>
  <c r="BZ602" i="5"/>
  <c r="BM778" i="5"/>
  <c r="BM826" i="5"/>
  <c r="CA636" i="5"/>
  <c r="AX803" i="5"/>
  <c r="BS803" i="5" s="1"/>
  <c r="BB646" i="5"/>
  <c r="BW646" i="5" s="1"/>
  <c r="CA98" i="5"/>
  <c r="BY981" i="5"/>
  <c r="BD801" i="5"/>
  <c r="BY801" i="5" s="1"/>
  <c r="BZ857" i="5"/>
  <c r="BO454" i="5"/>
  <c r="BO377" i="5"/>
  <c r="BK281" i="5"/>
  <c r="CF281" i="5" s="1"/>
  <c r="BH207" i="5"/>
  <c r="CC207" i="5" s="1"/>
  <c r="BF461" i="5"/>
  <c r="CA461" i="5" s="1"/>
  <c r="CI50" i="5"/>
  <c r="CL50" i="5" s="1"/>
  <c r="BM50" i="5"/>
  <c r="BG904" i="5"/>
  <c r="CB904" i="5" s="1"/>
  <c r="BO764" i="5"/>
  <c r="AT764" i="5"/>
  <c r="BQ96" i="5"/>
  <c r="BM26" i="5"/>
  <c r="AY688" i="5"/>
  <c r="BT688" i="5" s="1"/>
  <c r="AV332" i="5"/>
  <c r="BQ332" i="5" s="1"/>
  <c r="BG58" i="5"/>
  <c r="CB58" i="5" s="1"/>
  <c r="BQ240" i="5"/>
  <c r="BP551" i="5"/>
  <c r="BX434" i="5"/>
  <c r="CI145" i="5"/>
  <c r="CL145" i="5" s="1"/>
  <c r="AR145" i="5"/>
  <c r="AY921" i="5"/>
  <c r="BT921" i="5" s="1"/>
  <c r="BK582" i="5"/>
  <c r="CF582" i="5" s="1"/>
  <c r="AW549" i="5"/>
  <c r="BR549" i="5" s="1"/>
  <c r="CF751" i="5"/>
  <c r="AT946" i="5"/>
  <c r="BO946" i="5" s="1"/>
  <c r="BH469" i="5"/>
  <c r="CC469" i="5" s="1"/>
  <c r="AU464" i="5"/>
  <c r="BP464" i="5" s="1"/>
  <c r="CI966" i="5"/>
  <c r="CL966" i="5" s="1"/>
  <c r="AR966" i="5"/>
  <c r="BM966" i="5" s="1"/>
  <c r="BV1012" i="5"/>
  <c r="BA1012" i="5"/>
  <c r="BJ757" i="5"/>
  <c r="CE757" i="5" s="1"/>
  <c r="BN65" i="5"/>
  <c r="AY356" i="5"/>
  <c r="BT356" i="5" s="1"/>
  <c r="BC698" i="5"/>
  <c r="BX698" i="5" s="1"/>
  <c r="BO466" i="5"/>
  <c r="AU774" i="5"/>
  <c r="CJ774" i="5" s="1"/>
  <c r="CM774" i="5" s="1"/>
  <c r="CA877" i="5"/>
  <c r="BF751" i="5"/>
  <c r="CA751" i="5" s="1"/>
  <c r="BO82" i="5"/>
  <c r="BV144" i="5"/>
  <c r="AT781" i="5"/>
  <c r="BO781" i="5" s="1"/>
  <c r="AV140" i="5"/>
  <c r="BQ140" i="5" s="1"/>
  <c r="AZ713" i="5"/>
  <c r="BU713" i="5" s="1"/>
  <c r="CB656" i="5"/>
  <c r="BW927" i="5"/>
  <c r="BB927" i="5"/>
  <c r="BH178" i="5"/>
  <c r="CC178" i="5" s="1"/>
  <c r="BB691" i="5"/>
  <c r="BW691" i="5" s="1"/>
  <c r="BG640" i="5"/>
  <c r="CB640" i="5" s="1"/>
  <c r="CC768" i="5"/>
  <c r="BA373" i="5"/>
  <c r="BV373" i="5"/>
  <c r="BB914" i="5"/>
  <c r="BW914" i="5" s="1"/>
  <c r="AZ718" i="5"/>
  <c r="BU718" i="5" s="1"/>
  <c r="BC710" i="5"/>
  <c r="BX710" i="5" s="1"/>
  <c r="BR80" i="5"/>
  <c r="BK374" i="5"/>
  <c r="CF374" i="5"/>
  <c r="BC24" i="5"/>
  <c r="BX24" i="5" s="1"/>
  <c r="BO522" i="5"/>
  <c r="BH306" i="5"/>
  <c r="CC306" i="5" s="1"/>
  <c r="BR357" i="5"/>
  <c r="AZ320" i="5"/>
  <c r="BU320" i="5" s="1"/>
  <c r="AS650" i="5"/>
  <c r="BN650" i="5" s="1"/>
  <c r="BG842" i="5"/>
  <c r="CB842" i="5" s="1"/>
  <c r="BC931" i="5"/>
  <c r="BX931" i="5" s="1"/>
  <c r="AT734" i="5"/>
  <c r="BB343" i="5"/>
  <c r="BW343" i="5" s="1"/>
  <c r="BQ571" i="5"/>
  <c r="AV571" i="5"/>
  <c r="BQ423" i="5"/>
  <c r="AX111" i="5"/>
  <c r="BS111" i="5" s="1"/>
  <c r="BK817" i="5"/>
  <c r="CF817" i="5" s="1"/>
  <c r="CI116" i="5"/>
  <c r="CL116" i="5" s="1"/>
  <c r="AR116" i="5"/>
  <c r="BM116" i="5" s="1"/>
  <c r="BP649" i="5"/>
  <c r="BP713" i="5"/>
  <c r="BV28" i="5"/>
  <c r="BU953" i="5"/>
  <c r="AZ953" i="5"/>
  <c r="BB986" i="5"/>
  <c r="BW986" i="5" s="1"/>
  <c r="AZ159" i="5"/>
  <c r="BU159" i="5" s="1"/>
  <c r="BR276" i="5"/>
  <c r="BY731" i="5"/>
  <c r="BG881" i="5"/>
  <c r="CB881" i="5" s="1"/>
  <c r="BM394" i="5"/>
  <c r="AT484" i="5"/>
  <c r="BO484" i="5" s="1"/>
  <c r="BZ710" i="5"/>
  <c r="BC509" i="5"/>
  <c r="BX509" i="5" s="1"/>
  <c r="AW772" i="5"/>
  <c r="BR772" i="5" s="1"/>
  <c r="CE540" i="5"/>
  <c r="BU804" i="5"/>
  <c r="AZ804" i="5"/>
  <c r="AZ112" i="5"/>
  <c r="BU112" i="5" s="1"/>
  <c r="BV164" i="5"/>
  <c r="BS844" i="5"/>
  <c r="BZ869" i="5"/>
  <c r="CD70" i="5"/>
  <c r="BQ61" i="5"/>
  <c r="BT442" i="5"/>
  <c r="CD38" i="5"/>
  <c r="AV959" i="5"/>
  <c r="BQ959" i="5" s="1"/>
  <c r="BM878" i="5"/>
  <c r="BO753" i="5"/>
  <c r="BC546" i="5"/>
  <c r="BX546" i="5" s="1"/>
  <c r="BB793" i="5"/>
  <c r="BW793" i="5" s="1"/>
  <c r="CB448" i="5"/>
  <c r="CB817" i="5"/>
  <c r="BV66" i="5"/>
  <c r="CA360" i="5"/>
  <c r="BS721" i="5"/>
  <c r="BR55" i="5"/>
  <c r="CD336" i="5"/>
  <c r="BB838" i="5"/>
  <c r="BW838" i="5" s="1"/>
  <c r="BQ750" i="5"/>
  <c r="BO731" i="5"/>
  <c r="BN394" i="5"/>
  <c r="BY990" i="5"/>
  <c r="BV484" i="5"/>
  <c r="BW624" i="5"/>
  <c r="CC644" i="5"/>
  <c r="BX478" i="5"/>
  <c r="BA930" i="5"/>
  <c r="BV930" i="5" s="1"/>
  <c r="BQ227" i="5"/>
  <c r="AV604" i="5"/>
  <c r="BQ604" i="5" s="1"/>
  <c r="BV932" i="5"/>
  <c r="AV840" i="5"/>
  <c r="BQ840" i="5" s="1"/>
  <c r="AV847" i="5"/>
  <c r="BQ847" i="5" s="1"/>
  <c r="BZ539" i="5"/>
  <c r="BM841" i="5"/>
  <c r="BZ957" i="5"/>
  <c r="BQ474" i="5"/>
  <c r="AS268" i="5"/>
  <c r="BN268" i="5" s="1"/>
  <c r="BY862" i="5"/>
  <c r="CI427" i="5"/>
  <c r="CL427" i="5" s="1"/>
  <c r="BM427" i="5"/>
  <c r="BT90" i="5"/>
  <c r="BR824" i="5"/>
  <c r="CC309" i="5"/>
  <c r="BT787" i="5"/>
  <c r="BU529" i="5"/>
  <c r="AV936" i="5"/>
  <c r="BQ936" i="5" s="1"/>
  <c r="CI720" i="5"/>
  <c r="CL720" i="5" s="1"/>
  <c r="AR878" i="5"/>
  <c r="BP548" i="5"/>
  <c r="AZ532" i="5"/>
  <c r="BU532" i="5" s="1"/>
  <c r="BM1009" i="5"/>
  <c r="BN125" i="5"/>
  <c r="BA84" i="5"/>
  <c r="BV84" i="5" s="1"/>
  <c r="BY354" i="5"/>
  <c r="BQ434" i="5"/>
  <c r="BJ20" i="5"/>
  <c r="CE20" i="5" s="1"/>
  <c r="BV169" i="5"/>
  <c r="BV848" i="5"/>
  <c r="CE713" i="5"/>
  <c r="AT918" i="5"/>
  <c r="BO918" i="5" s="1"/>
  <c r="BM165" i="5"/>
  <c r="CJ302" i="5"/>
  <c r="CM302" i="5" s="1"/>
  <c r="CI463" i="5"/>
  <c r="CL463" i="5" s="1"/>
  <c r="CI261" i="5"/>
  <c r="CL261" i="5" s="1"/>
  <c r="CI259" i="5"/>
  <c r="CL259" i="5" s="1"/>
  <c r="BM856" i="5"/>
  <c r="BV920" i="5"/>
  <c r="CE515" i="5"/>
  <c r="BT38" i="5"/>
  <c r="CC221" i="5"/>
  <c r="BT788" i="5"/>
  <c r="BR555" i="5"/>
  <c r="BR626" i="5"/>
  <c r="BN132" i="5"/>
  <c r="BY607" i="5"/>
  <c r="BR139" i="5"/>
  <c r="CI79" i="5"/>
  <c r="CL79" i="5" s="1"/>
  <c r="AR79" i="5"/>
  <c r="BM79" i="5" s="1"/>
  <c r="BR885" i="5"/>
  <c r="BR482" i="5"/>
  <c r="AU18" i="5"/>
  <c r="BP18" i="5" s="1"/>
  <c r="CI268" i="5"/>
  <c r="CL268" i="5" s="1"/>
  <c r="AR268" i="5"/>
  <c r="BZ625" i="5"/>
  <c r="BT545" i="5"/>
  <c r="BV693" i="5"/>
  <c r="BQ336" i="5"/>
  <c r="BU916" i="5"/>
  <c r="BR331" i="5"/>
  <c r="BT884" i="5"/>
  <c r="CF47" i="5"/>
  <c r="BZ732" i="5"/>
  <c r="BS748" i="5"/>
  <c r="CI224" i="5"/>
  <c r="CL224" i="5" s="1"/>
  <c r="CI253" i="5"/>
  <c r="CL253" i="5" s="1"/>
  <c r="AR253" i="5"/>
  <c r="BR709" i="5"/>
  <c r="CC677" i="5"/>
  <c r="CC973" i="5"/>
  <c r="CI468" i="5"/>
  <c r="CL468" i="5" s="1"/>
  <c r="BM468" i="5"/>
  <c r="CI182" i="5"/>
  <c r="CL182" i="5" s="1"/>
  <c r="CJ74" i="5"/>
  <c r="CM74" i="5" s="1"/>
  <c r="CI543" i="5"/>
  <c r="CL543" i="5" s="1"/>
  <c r="AR543" i="5"/>
  <c r="BS879" i="5"/>
  <c r="CI613" i="5"/>
  <c r="CL613" i="5" s="1"/>
  <c r="CC284" i="5"/>
  <c r="CA982" i="5"/>
  <c r="CE924" i="5"/>
  <c r="CI864" i="5"/>
  <c r="CL864" i="5" s="1"/>
  <c r="BZ945" i="5"/>
  <c r="BR229" i="5"/>
  <c r="CC448" i="5"/>
  <c r="BS761" i="5"/>
  <c r="CI388" i="5"/>
  <c r="CL388" i="5" s="1"/>
  <c r="BM632" i="5"/>
  <c r="BJ493" i="5"/>
  <c r="CE493" i="5"/>
  <c r="BJ135" i="5"/>
  <c r="CE135" i="5"/>
  <c r="CI553" i="5"/>
  <c r="CL553" i="5" s="1"/>
  <c r="CJ324" i="5"/>
  <c r="CM324" i="5" s="1"/>
  <c r="BW997" i="5"/>
  <c r="AT218" i="5"/>
  <c r="BO218" i="5"/>
  <c r="BX863" i="5"/>
  <c r="BG517" i="5"/>
  <c r="CB517" i="5"/>
  <c r="BT595" i="5"/>
  <c r="AW224" i="5"/>
  <c r="BR224" i="5" s="1"/>
  <c r="BE717" i="5"/>
  <c r="BZ717" i="5" s="1"/>
  <c r="AV188" i="5"/>
  <c r="BQ188" i="5" s="1"/>
  <c r="CI437" i="5"/>
  <c r="CL437" i="5" s="1"/>
  <c r="AR437" i="5"/>
  <c r="BM437" i="5" s="1"/>
  <c r="BU250" i="5"/>
  <c r="BF85" i="5"/>
  <c r="CA85" i="5" s="1"/>
  <c r="BT776" i="5"/>
  <c r="BP956" i="5"/>
  <c r="BE293" i="5"/>
  <c r="BZ293" i="5" s="1"/>
  <c r="AV403" i="5"/>
  <c r="BQ403" i="5" s="1"/>
  <c r="BN980" i="5"/>
  <c r="BW91" i="5"/>
  <c r="CB677" i="5"/>
  <c r="BS20" i="5"/>
  <c r="CD843" i="5"/>
  <c r="BK286" i="5"/>
  <c r="CF286" i="5" s="1"/>
  <c r="BV983" i="5"/>
  <c r="BM169" i="5"/>
  <c r="BP959" i="5"/>
  <c r="CI27" i="5"/>
  <c r="CL27" i="5" s="1"/>
  <c r="BH327" i="5"/>
  <c r="CC327" i="5" s="1"/>
  <c r="CA449" i="5"/>
  <c r="BV429" i="5"/>
  <c r="BA429" i="5"/>
  <c r="BE378" i="5"/>
  <c r="BZ378" i="5" s="1"/>
  <c r="CB118" i="5"/>
  <c r="BG118" i="5"/>
  <c r="BK887" i="5"/>
  <c r="CF887" i="5" s="1"/>
  <c r="CF858" i="5"/>
  <c r="CA960" i="5"/>
  <c r="BE530" i="5"/>
  <c r="BZ530" i="5" s="1"/>
  <c r="BZ464" i="5"/>
  <c r="BX452" i="5"/>
  <c r="CD815" i="5"/>
  <c r="CI495" i="5"/>
  <c r="CL495" i="5" s="1"/>
  <c r="AR495" i="5"/>
  <c r="CJ495" i="5" s="1"/>
  <c r="CM495" i="5" s="1"/>
  <c r="BP804" i="5"/>
  <c r="CA252" i="5"/>
  <c r="BY842" i="5"/>
  <c r="CF1013" i="5"/>
  <c r="BV330" i="5"/>
  <c r="CE450" i="5"/>
  <c r="CD882" i="5"/>
  <c r="BM243" i="5"/>
  <c r="CF931" i="5"/>
  <c r="BS780" i="5"/>
  <c r="BH927" i="5"/>
  <c r="CC927" i="5" s="1"/>
  <c r="BF870" i="5"/>
  <c r="CA870" i="5" s="1"/>
  <c r="BT241" i="5"/>
  <c r="AZ306" i="5"/>
  <c r="BU306" i="5" s="1"/>
  <c r="BW231" i="5"/>
  <c r="CF477" i="5"/>
  <c r="AR583" i="5"/>
  <c r="BM583" i="5" s="1"/>
  <c r="AW284" i="5"/>
  <c r="BR284" i="5" s="1"/>
  <c r="BY569" i="5"/>
  <c r="BD569" i="5"/>
  <c r="BV132" i="5"/>
  <c r="BH607" i="5"/>
  <c r="CC607" i="5" s="1"/>
  <c r="CA112" i="5"/>
  <c r="BS322" i="5"/>
  <c r="BO271" i="5"/>
  <c r="BD370" i="5"/>
  <c r="BY370" i="5" s="1"/>
  <c r="BK752" i="5"/>
  <c r="CF752" i="5" s="1"/>
  <c r="CF79" i="5"/>
  <c r="BO97" i="5"/>
  <c r="BQ727" i="5"/>
  <c r="BF621" i="5"/>
  <c r="CA621" i="5" s="1"/>
  <c r="CB235" i="5"/>
  <c r="BY244" i="5"/>
  <c r="BB622" i="5"/>
  <c r="BW622" i="5" s="1"/>
  <c r="BT867" i="5"/>
  <c r="BR407" i="5"/>
  <c r="BT423" i="5"/>
  <c r="BG232" i="5"/>
  <c r="CB232" i="5" s="1"/>
  <c r="BQ816" i="5"/>
  <c r="BU658" i="5"/>
  <c r="BI113" i="5"/>
  <c r="CD113" i="5" s="1"/>
  <c r="BJ291" i="5"/>
  <c r="CE291" i="5" s="1"/>
  <c r="CC277" i="5"/>
  <c r="CC398" i="5"/>
  <c r="AT153" i="5"/>
  <c r="BO153" i="5" s="1"/>
  <c r="BU36" i="5"/>
  <c r="BV69" i="5"/>
  <c r="BU500" i="5"/>
  <c r="BR507" i="5"/>
  <c r="AU415" i="5"/>
  <c r="CI933" i="5"/>
  <c r="CL933" i="5" s="1"/>
  <c r="AW63" i="5"/>
  <c r="BR63" i="5" s="1"/>
  <c r="AT328" i="5"/>
  <c r="BO328" i="5" s="1"/>
  <c r="AT355" i="5"/>
  <c r="BO355" i="5" s="1"/>
  <c r="BY431" i="5"/>
  <c r="AS230" i="5"/>
  <c r="BT955" i="5"/>
  <c r="BO642" i="5"/>
  <c r="CA366" i="5"/>
  <c r="BD987" i="5"/>
  <c r="BY987" i="5" s="1"/>
  <c r="CF437" i="5"/>
  <c r="AS308" i="5"/>
  <c r="AZ582" i="5"/>
  <c r="BT105" i="5"/>
  <c r="BS609" i="5"/>
  <c r="BP419" i="5"/>
  <c r="BD49" i="5"/>
  <c r="BY49" i="5" s="1"/>
  <c r="BN525" i="5"/>
  <c r="BD194" i="5"/>
  <c r="BY194" i="5" s="1"/>
  <c r="AU80" i="5"/>
  <c r="BP80" i="5" s="1"/>
  <c r="CE917" i="5"/>
  <c r="CI278" i="5"/>
  <c r="CL278" i="5" s="1"/>
  <c r="AR278" i="5"/>
  <c r="BT973" i="5"/>
  <c r="CE163" i="5"/>
  <c r="AR405" i="5"/>
  <c r="BE634" i="5"/>
  <c r="BZ634" i="5" s="1"/>
  <c r="CA781" i="5"/>
  <c r="BY418" i="5"/>
  <c r="BJ959" i="5"/>
  <c r="CE959" i="5" s="1"/>
  <c r="BP134" i="5"/>
  <c r="BE665" i="5"/>
  <c r="BZ665" i="5" s="1"/>
  <c r="BJ378" i="5"/>
  <c r="CE378" i="5" s="1"/>
  <c r="AU298" i="5"/>
  <c r="BP298" i="5"/>
  <c r="BX77" i="5"/>
  <c r="BM384" i="5"/>
  <c r="BM999" i="5"/>
  <c r="AW282" i="5"/>
  <c r="BR282" i="5" s="1"/>
  <c r="BT452" i="5"/>
  <c r="BK883" i="5"/>
  <c r="CF883" i="5" s="1"/>
  <c r="BT932" i="5"/>
  <c r="CE457" i="5"/>
  <c r="BT1013" i="5"/>
  <c r="CI430" i="5"/>
  <c r="CL430" i="5" s="1"/>
  <c r="BY470" i="5"/>
  <c r="BD470" i="5"/>
  <c r="CI460" i="5"/>
  <c r="CL460" i="5" s="1"/>
  <c r="BQ349" i="5"/>
  <c r="BW243" i="5"/>
  <c r="CE193" i="5"/>
  <c r="AS757" i="5"/>
  <c r="AT501" i="5"/>
  <c r="BO501" i="5" s="1"/>
  <c r="CI777" i="5"/>
  <c r="CL777" i="5" s="1"/>
  <c r="BM777" i="5"/>
  <c r="AX907" i="5"/>
  <c r="BS907" i="5" s="1"/>
  <c r="CF929" i="5"/>
  <c r="BU653" i="5"/>
  <c r="AZ653" i="5"/>
  <c r="BN561" i="5"/>
  <c r="BF46" i="5"/>
  <c r="CA46" i="5" s="1"/>
  <c r="BX569" i="5"/>
  <c r="BA483" i="5"/>
  <c r="BV483" i="5" s="1"/>
  <c r="BK528" i="5"/>
  <c r="CF528" i="5" s="1"/>
  <c r="BV924" i="5"/>
  <c r="BN567" i="5"/>
  <c r="AZ752" i="5"/>
  <c r="BU752" i="5" s="1"/>
  <c r="CB147" i="5"/>
  <c r="CA740" i="5"/>
  <c r="BB33" i="5"/>
  <c r="BW33" i="5" s="1"/>
  <c r="BS376" i="5"/>
  <c r="CD571" i="5"/>
  <c r="AR532" i="5"/>
  <c r="BX106" i="5"/>
  <c r="BX255" i="5"/>
  <c r="AZ1006" i="5"/>
  <c r="BU1006" i="5" s="1"/>
  <c r="BC845" i="5"/>
  <c r="BX845" i="5" s="1"/>
  <c r="BH372" i="5"/>
  <c r="CC372" i="5" s="1"/>
  <c r="BK875" i="5"/>
  <c r="CF875" i="5" s="1"/>
  <c r="AY619" i="5"/>
  <c r="BT619" i="5" s="1"/>
  <c r="AY856" i="5"/>
  <c r="BT856" i="5" s="1"/>
  <c r="BG876" i="5"/>
  <c r="CB876" i="5" s="1"/>
  <c r="BN538" i="5"/>
  <c r="AS538" i="5"/>
  <c r="BB547" i="5"/>
  <c r="BW547" i="5" s="1"/>
  <c r="BV841" i="5"/>
  <c r="BW277" i="5"/>
  <c r="CC153" i="5"/>
  <c r="CF69" i="5"/>
  <c r="BT441" i="5"/>
  <c r="AY441" i="5"/>
  <c r="BG218" i="5"/>
  <c r="CB218" i="5" s="1"/>
  <c r="AS953" i="5"/>
  <c r="BN953" i="5"/>
  <c r="BY632" i="5"/>
  <c r="BB1017" i="5"/>
  <c r="BW1017" i="5" s="1"/>
  <c r="BZ386" i="5"/>
  <c r="BS809" i="5"/>
  <c r="AV285" i="5"/>
  <c r="BQ285" i="5" s="1"/>
  <c r="BW681" i="5"/>
  <c r="BP157" i="5"/>
  <c r="BM531" i="5"/>
  <c r="BY888" i="5"/>
  <c r="CE768" i="5"/>
  <c r="BS269" i="5"/>
  <c r="BM636" i="5"/>
  <c r="BP146" i="5"/>
  <c r="AU146" i="5"/>
  <c r="BV320" i="5"/>
  <c r="AY485" i="5"/>
  <c r="BT485" i="5" s="1"/>
  <c r="BK933" i="5"/>
  <c r="CF933" i="5" s="1"/>
  <c r="CF750" i="5"/>
  <c r="BU636" i="5"/>
  <c r="AT485" i="5"/>
  <c r="BO485" i="5" s="1"/>
  <c r="BP933" i="5"/>
  <c r="BB280" i="5"/>
  <c r="BW280" i="5" s="1"/>
  <c r="BV328" i="5"/>
  <c r="BA328" i="5"/>
  <c r="AU771" i="5"/>
  <c r="BF398" i="5"/>
  <c r="CA398" i="5" s="1"/>
  <c r="BK861" i="5"/>
  <c r="CF861" i="5" s="1"/>
  <c r="BU633" i="5"/>
  <c r="CF857" i="5"/>
  <c r="AV168" i="5"/>
  <c r="BQ168" i="5" s="1"/>
  <c r="BA192" i="5"/>
  <c r="BV192" i="5" s="1"/>
  <c r="BI386" i="5"/>
  <c r="CD386" i="5" s="1"/>
  <c r="BQ108" i="5"/>
  <c r="BF307" i="5"/>
  <c r="CA307" i="5" s="1"/>
  <c r="BW877" i="5"/>
  <c r="BB84" i="5"/>
  <c r="BW84" i="5" s="1"/>
  <c r="AV826" i="5"/>
  <c r="BQ826" i="5" s="1"/>
  <c r="BO863" i="5"/>
  <c r="BO246" i="5"/>
  <c r="AU217" i="5"/>
  <c r="BP217" i="5" s="1"/>
  <c r="BF191" i="5"/>
  <c r="CA191" i="5"/>
  <c r="CI87" i="5"/>
  <c r="CL87" i="5" s="1"/>
  <c r="AR87" i="5"/>
  <c r="BV1001" i="5"/>
  <c r="BI154" i="5"/>
  <c r="CD154" i="5" s="1"/>
  <c r="BO824" i="5"/>
  <c r="CB814" i="5"/>
  <c r="CE617" i="5"/>
  <c r="BF794" i="5"/>
  <c r="CA794" i="5" s="1"/>
  <c r="CE319" i="5"/>
  <c r="BC141" i="5"/>
  <c r="BX141" i="5" s="1"/>
  <c r="BE663" i="5"/>
  <c r="BZ663" i="5" s="1"/>
  <c r="BY366" i="5"/>
  <c r="BX387" i="5"/>
  <c r="BB29" i="5"/>
  <c r="BW29" i="5" s="1"/>
  <c r="BM738" i="5"/>
  <c r="BP559" i="5"/>
  <c r="BJ263" i="5"/>
  <c r="CE263" i="5" s="1"/>
  <c r="CE383" i="5"/>
  <c r="AU82" i="5"/>
  <c r="BP82" i="5"/>
  <c r="CA729" i="5"/>
  <c r="BG494" i="5"/>
  <c r="CB494" i="5" s="1"/>
  <c r="BU715" i="5"/>
  <c r="BV238" i="5"/>
  <c r="AY413" i="5"/>
  <c r="BT413" i="5" s="1"/>
  <c r="BQ325" i="5"/>
  <c r="BZ27" i="5"/>
  <c r="BE27" i="5"/>
  <c r="CD369" i="5"/>
  <c r="BZ792" i="5"/>
  <c r="BO221" i="5"/>
  <c r="CF94" i="5"/>
  <c r="BY650" i="5"/>
  <c r="BI550" i="5"/>
  <c r="CD550" i="5" s="1"/>
  <c r="AX999" i="5"/>
  <c r="BS999" i="5" s="1"/>
  <c r="BH304" i="5"/>
  <c r="CC304" i="5" s="1"/>
  <c r="BI104" i="5"/>
  <c r="CD104" i="5" s="1"/>
  <c r="CI898" i="5"/>
  <c r="CL898" i="5" s="1"/>
  <c r="AY422" i="5"/>
  <c r="BT422" i="5"/>
  <c r="BN765" i="5"/>
  <c r="BO813" i="5"/>
  <c r="CD546" i="5"/>
  <c r="CC686" i="5"/>
  <c r="BC606" i="5"/>
  <c r="BX606" i="5" s="1"/>
  <c r="CI616" i="5"/>
  <c r="CL616" i="5" s="1"/>
  <c r="BM616" i="5"/>
  <c r="BS684" i="5"/>
  <c r="BV927" i="5"/>
  <c r="BP259" i="5"/>
  <c r="BV757" i="5"/>
  <c r="BX306" i="5"/>
  <c r="BO447" i="5"/>
  <c r="BU256" i="5"/>
  <c r="BM295" i="5"/>
  <c r="CI284" i="5"/>
  <c r="CL284" i="5" s="1"/>
  <c r="AR284" i="5"/>
  <c r="BG756" i="5"/>
  <c r="CB756" i="5" s="1"/>
  <c r="AU73" i="5"/>
  <c r="BP73" i="5" s="1"/>
  <c r="BF976" i="5"/>
  <c r="CA976" i="5" s="1"/>
  <c r="BU33" i="5"/>
  <c r="BO900" i="5"/>
  <c r="AR255" i="5"/>
  <c r="BA363" i="5"/>
  <c r="BV363" i="5"/>
  <c r="BO743" i="5"/>
  <c r="BF568" i="5"/>
  <c r="CA568" i="5" s="1"/>
  <c r="BO977" i="5"/>
  <c r="BV547" i="5"/>
  <c r="AW704" i="5"/>
  <c r="BR704" i="5" s="1"/>
  <c r="CI318" i="5"/>
  <c r="CL318" i="5" s="1"/>
  <c r="BB811" i="5"/>
  <c r="BW811" i="5" s="1"/>
  <c r="CC414" i="5"/>
  <c r="AV185" i="5"/>
  <c r="BQ185" i="5" s="1"/>
  <c r="BV339" i="5"/>
  <c r="BC45" i="5"/>
  <c r="BX45" i="5" s="1"/>
  <c r="BV912" i="5"/>
  <c r="BH661" i="5"/>
  <c r="CC661" i="5" s="1"/>
  <c r="CC63" i="5"/>
  <c r="BK55" i="5"/>
  <c r="CF55" i="5" s="1"/>
  <c r="BE531" i="5"/>
  <c r="BZ531" i="5" s="1"/>
  <c r="BT425" i="5"/>
  <c r="BQ690" i="5"/>
  <c r="BM290" i="5"/>
  <c r="AX674" i="5"/>
  <c r="BS674" i="5" s="1"/>
  <c r="AW524" i="5"/>
  <c r="BR524" i="5" s="1"/>
  <c r="BV331" i="5"/>
  <c r="BD955" i="5"/>
  <c r="BY955" i="5" s="1"/>
  <c r="BP317" i="5"/>
  <c r="BD682" i="5"/>
  <c r="BY682" i="5" s="1"/>
  <c r="AX618" i="5"/>
  <c r="BS618" i="5" s="1"/>
  <c r="BK272" i="5"/>
  <c r="CF272" i="5" s="1"/>
  <c r="BE302" i="5"/>
  <c r="BZ302" i="5" s="1"/>
  <c r="BQ442" i="5"/>
  <c r="AV442" i="5"/>
  <c r="BZ392" i="5"/>
  <c r="BZ956" i="5"/>
  <c r="BN509" i="5"/>
  <c r="CE874" i="5"/>
  <c r="CF261" i="5"/>
  <c r="CA535" i="5"/>
  <c r="CB194" i="5"/>
  <c r="CI1016" i="5"/>
  <c r="CL1016" i="5" s="1"/>
  <c r="AR1016" i="5"/>
  <c r="CE99" i="5"/>
  <c r="AY822" i="5"/>
  <c r="BT822" i="5"/>
  <c r="BO842" i="5"/>
  <c r="AT842" i="5"/>
  <c r="CE872" i="5"/>
  <c r="BD805" i="5"/>
  <c r="BY805" i="5"/>
  <c r="BD875" i="5"/>
  <c r="BH472" i="5"/>
  <c r="CC472" i="5" s="1"/>
  <c r="CI724" i="5"/>
  <c r="CL724" i="5" s="1"/>
  <c r="AR724" i="5"/>
  <c r="AY1008" i="5"/>
  <c r="BT1008" i="5"/>
  <c r="BQ100" i="5"/>
  <c r="BJ871" i="5"/>
  <c r="CE871" i="5"/>
  <c r="BK866" i="5"/>
  <c r="CF866" i="5" s="1"/>
  <c r="BF128" i="5"/>
  <c r="CA128" i="5"/>
  <c r="BN522" i="5"/>
  <c r="BT613" i="5"/>
  <c r="AY231" i="5"/>
  <c r="BT231" i="5" s="1"/>
  <c r="AX489" i="5"/>
  <c r="BS489" i="5" s="1"/>
  <c r="BQ758" i="5"/>
  <c r="BZ696" i="5"/>
  <c r="AU102" i="5"/>
  <c r="BP102" i="5" s="1"/>
  <c r="BJ811" i="5"/>
  <c r="CE811" i="5" s="1"/>
  <c r="AY531" i="5"/>
  <c r="BT531" i="5" s="1"/>
  <c r="BA191" i="5"/>
  <c r="BV191" i="5" s="1"/>
  <c r="AO22" i="4"/>
  <c r="G12" i="2" s="1"/>
  <c r="F12" i="2"/>
  <c r="BE98" i="5"/>
  <c r="BZ98" i="5" s="1"/>
  <c r="CI485" i="5"/>
  <c r="CL485" i="5" s="1"/>
  <c r="BM485" i="5"/>
  <c r="AR485" i="5"/>
  <c r="AU729" i="5"/>
  <c r="CJ729" i="5" s="1"/>
  <c r="CM729" i="5" s="1"/>
  <c r="BW968" i="5"/>
  <c r="BB968" i="5"/>
  <c r="BQ359" i="5"/>
  <c r="BH813" i="5"/>
  <c r="CC813" i="5" s="1"/>
  <c r="AX572" i="5"/>
  <c r="BS572" i="5" s="1"/>
  <c r="BD929" i="5"/>
  <c r="BY929" i="5" s="1"/>
  <c r="CA213" i="5"/>
  <c r="BF213" i="5"/>
  <c r="AW663" i="5"/>
  <c r="BR663" i="5"/>
  <c r="BM951" i="5"/>
  <c r="BX781" i="5"/>
  <c r="BH397" i="5"/>
  <c r="CC397" i="5" s="1"/>
  <c r="AW72" i="5"/>
  <c r="BR72" i="5"/>
  <c r="CC623" i="5"/>
  <c r="BB527" i="5"/>
  <c r="BW527" i="5" s="1"/>
  <c r="BJ100" i="5"/>
  <c r="CE100" i="5" s="1"/>
  <c r="AY634" i="5"/>
  <c r="BT634" i="5" s="1"/>
  <c r="BF813" i="5"/>
  <c r="CA813" i="5" s="1"/>
  <c r="BW216" i="5"/>
  <c r="BU265" i="5"/>
  <c r="AX209" i="5"/>
  <c r="BS209" i="5"/>
  <c r="BU691" i="5"/>
  <c r="AU1008" i="5"/>
  <c r="BP1008" i="5" s="1"/>
  <c r="CI692" i="5"/>
  <c r="CL692" i="5" s="1"/>
  <c r="CI438" i="5"/>
  <c r="CL438" i="5" s="1"/>
  <c r="F13" i="2"/>
  <c r="AP22" i="4"/>
  <c r="G13" i="2" s="1"/>
  <c r="CD332" i="5"/>
  <c r="BK694" i="5"/>
  <c r="CF694" i="5" s="1"/>
  <c r="CE355" i="5"/>
  <c r="BB96" i="5"/>
  <c r="BW96" i="5" s="1"/>
  <c r="AT595" i="5"/>
  <c r="BO595" i="5" s="1"/>
  <c r="BV609" i="5"/>
  <c r="CD796" i="5"/>
  <c r="AS181" i="5"/>
  <c r="BN181" i="5" s="1"/>
  <c r="CI715" i="5"/>
  <c r="CL715" i="5" s="1"/>
  <c r="BH487" i="5"/>
  <c r="CC487" i="5" s="1"/>
  <c r="AX405" i="5"/>
  <c r="BS405" i="5" s="1"/>
  <c r="AS179" i="5"/>
  <c r="BN179" i="5" s="1"/>
  <c r="BV459" i="5"/>
  <c r="BV966" i="5"/>
  <c r="BP31" i="5"/>
  <c r="CD412" i="5"/>
  <c r="BM316" i="5"/>
  <c r="AW977" i="5"/>
  <c r="BR977" i="5" s="1"/>
  <c r="AZ398" i="5"/>
  <c r="BU398" i="5" s="1"/>
  <c r="CJ633" i="5"/>
  <c r="CM633" i="5" s="1"/>
  <c r="BY707" i="5"/>
  <c r="CD135" i="5"/>
  <c r="BP674" i="5"/>
  <c r="BG475" i="5"/>
  <c r="CB475" i="5" s="1"/>
  <c r="BM451" i="5"/>
  <c r="CF822" i="5"/>
  <c r="BU304" i="5"/>
  <c r="BN422" i="5"/>
  <c r="CC220" i="5"/>
  <c r="BO791" i="5"/>
  <c r="BG835" i="5"/>
  <c r="CB835" i="5" s="1"/>
  <c r="BN988" i="5"/>
  <c r="CE376" i="5"/>
  <c r="BR875" i="5"/>
  <c r="CI812" i="5"/>
  <c r="CL812" i="5" s="1"/>
  <c r="AR812" i="5"/>
  <c r="CJ812" i="5" s="1"/>
  <c r="CM812" i="5" s="1"/>
  <c r="CF78" i="5"/>
  <c r="BI109" i="5"/>
  <c r="CD109" i="5" s="1"/>
  <c r="BY84" i="5"/>
  <c r="BW1010" i="5"/>
  <c r="CI497" i="5"/>
  <c r="CL497" i="5" s="1"/>
  <c r="AR497" i="5"/>
  <c r="CI1002" i="5"/>
  <c r="CL1002" i="5" s="1"/>
  <c r="CI596" i="5"/>
  <c r="CL596" i="5" s="1"/>
  <c r="CI653" i="5"/>
  <c r="CL653" i="5" s="1"/>
  <c r="CI875" i="5"/>
  <c r="CL875" i="5" s="1"/>
  <c r="BS428" i="5"/>
  <c r="CF989" i="5"/>
  <c r="CB444" i="5"/>
  <c r="BY825" i="5"/>
  <c r="AR201" i="5"/>
  <c r="BM201" i="5" s="1"/>
  <c r="BP316" i="5"/>
  <c r="AR1002" i="5"/>
  <c r="BM1002" i="5" s="1"/>
  <c r="CI319" i="5"/>
  <c r="CL319" i="5" s="1"/>
  <c r="CI126" i="5"/>
  <c r="CL126" i="5" s="1"/>
  <c r="AZ726" i="5"/>
  <c r="BU726" i="5" s="1"/>
  <c r="BJ53" i="5"/>
  <c r="CE53" i="5"/>
  <c r="BW103" i="5"/>
  <c r="BP992" i="5"/>
  <c r="BT37" i="5"/>
  <c r="BV355" i="5"/>
  <c r="BO577" i="5"/>
  <c r="CI894" i="5"/>
  <c r="CL894" i="5" s="1"/>
  <c r="AR439" i="5"/>
  <c r="AU749" i="5"/>
  <c r="BP749" i="5" s="1"/>
  <c r="BM161" i="5"/>
  <c r="BS642" i="5"/>
  <c r="AS769" i="5"/>
  <c r="BN769" i="5" s="1"/>
  <c r="CC297" i="5"/>
  <c r="BY81" i="5"/>
  <c r="AS748" i="5"/>
  <c r="BN748" i="5" s="1"/>
  <c r="CA710" i="5"/>
  <c r="CC224" i="5"/>
  <c r="AU987" i="5"/>
  <c r="BP987" i="5" s="1"/>
  <c r="BW496" i="5"/>
  <c r="BC273" i="5"/>
  <c r="BX273" i="5" s="1"/>
  <c r="BY145" i="5"/>
  <c r="AZ624" i="5"/>
  <c r="BU624" i="5" s="1"/>
  <c r="BK250" i="5"/>
  <c r="CF250" i="5" s="1"/>
  <c r="CI105" i="5"/>
  <c r="CL105" i="5" s="1"/>
  <c r="BE559" i="5"/>
  <c r="BZ559" i="5" s="1"/>
  <c r="CB253" i="5"/>
  <c r="AS956" i="5"/>
  <c r="CJ956" i="5" s="1"/>
  <c r="CM956" i="5" s="1"/>
  <c r="BO722" i="5"/>
  <c r="AT20" i="5"/>
  <c r="BO20" i="5" s="1"/>
  <c r="CC49" i="5"/>
  <c r="BJ844" i="5"/>
  <c r="CE844" i="5" s="1"/>
  <c r="BH868" i="5"/>
  <c r="CC868" i="5" s="1"/>
  <c r="BX620" i="5"/>
  <c r="BJ968" i="5"/>
  <c r="CE968" i="5" s="1"/>
  <c r="BP634" i="5"/>
  <c r="BP478" i="5"/>
  <c r="AT327" i="5"/>
  <c r="BO327" i="5" s="1"/>
  <c r="BG296" i="5"/>
  <c r="CB296" i="5" s="1"/>
  <c r="CD464" i="5"/>
  <c r="BI464" i="5"/>
  <c r="CE898" i="5"/>
  <c r="CI915" i="5"/>
  <c r="CL915" i="5" s="1"/>
  <c r="AR915" i="5"/>
  <c r="BU371" i="5"/>
  <c r="BS606" i="5"/>
  <c r="BZ872" i="5"/>
  <c r="AX173" i="5"/>
  <c r="BS173" i="5" s="1"/>
  <c r="CI397" i="5"/>
  <c r="CL397" i="5" s="1"/>
  <c r="AR397" i="5"/>
  <c r="BM965" i="5"/>
  <c r="AT583" i="5"/>
  <c r="BO583" i="5" s="1"/>
  <c r="BC1005" i="5"/>
  <c r="BX1005" i="5" s="1"/>
  <c r="CE976" i="5"/>
  <c r="AU830" i="5"/>
  <c r="BP830" i="5" s="1"/>
  <c r="BB205" i="5"/>
  <c r="BW205" i="5" s="1"/>
  <c r="AX316" i="5"/>
  <c r="BS316" i="5" s="1"/>
  <c r="BD407" i="5"/>
  <c r="BY407" i="5" s="1"/>
  <c r="CE255" i="5"/>
  <c r="CE689" i="5"/>
  <c r="BJ689" i="5"/>
  <c r="CI758" i="5"/>
  <c r="CL758" i="5" s="1"/>
  <c r="BM758" i="5"/>
  <c r="BA225" i="5"/>
  <c r="BV225" i="5" s="1"/>
  <c r="CA54" i="5"/>
  <c r="BB568" i="5"/>
  <c r="BW568" i="5" s="1"/>
  <c r="BD639" i="5"/>
  <c r="BY639" i="5"/>
  <c r="BW213" i="5"/>
  <c r="CI719" i="5"/>
  <c r="CL719" i="5" s="1"/>
  <c r="AR719" i="5"/>
  <c r="BV381" i="5"/>
  <c r="AU288" i="5"/>
  <c r="BP288" i="5" s="1"/>
  <c r="CF490" i="5"/>
  <c r="BH957" i="5"/>
  <c r="CC957" i="5" s="1"/>
  <c r="BW279" i="5"/>
  <c r="CA45" i="5"/>
  <c r="BR199" i="5"/>
  <c r="AS63" i="5"/>
  <c r="BN63" i="5"/>
  <c r="BO427" i="5"/>
  <c r="BB672" i="5"/>
  <c r="BW672" i="5" s="1"/>
  <c r="AR933" i="5"/>
  <c r="BM328" i="5"/>
  <c r="CF600" i="5"/>
  <c r="CB545" i="5"/>
  <c r="BS562" i="5"/>
  <c r="BO347" i="5"/>
  <c r="BF32" i="5"/>
  <c r="CA32" i="5" s="1"/>
  <c r="BD90" i="5"/>
  <c r="BY90" i="5" s="1"/>
  <c r="BK90" i="5"/>
  <c r="CF90" i="5" s="1"/>
  <c r="BJ933" i="5"/>
  <c r="CE933" i="5" s="1"/>
  <c r="F7" i="2"/>
  <c r="AJ22" i="4"/>
  <c r="G7" i="2" s="1"/>
  <c r="BU989" i="5"/>
  <c r="CF1002" i="5"/>
  <c r="BN207" i="5"/>
  <c r="CI794" i="5"/>
  <c r="CL794" i="5" s="1"/>
  <c r="BM794" i="5"/>
  <c r="BW515" i="5"/>
  <c r="AR309" i="5"/>
  <c r="BB68" i="5"/>
  <c r="BW68" i="5"/>
  <c r="BC416" i="5"/>
  <c r="BX416" i="5" s="1"/>
  <c r="AX465" i="5"/>
  <c r="BS465" i="5" s="1"/>
  <c r="CC365" i="5"/>
  <c r="BH365" i="5"/>
  <c r="AR770" i="5"/>
  <c r="AT789" i="5"/>
  <c r="BO789" i="5" s="1"/>
  <c r="BR142" i="5"/>
  <c r="BN649" i="5"/>
  <c r="CI323" i="5"/>
  <c r="CL323" i="5" s="1"/>
  <c r="BM323" i="5"/>
  <c r="BR659" i="5"/>
  <c r="AZ263" i="5"/>
  <c r="BU263" i="5" s="1"/>
  <c r="BV980" i="5"/>
  <c r="AZ936" i="5"/>
  <c r="BU936" i="5"/>
  <c r="CD91" i="5"/>
  <c r="BO729" i="5"/>
  <c r="BY1000" i="5"/>
  <c r="BI959" i="5"/>
  <c r="CD959" i="5" s="1"/>
  <c r="AY389" i="5"/>
  <c r="BT389" i="5" s="1"/>
  <c r="BX832" i="5"/>
  <c r="BY792" i="5"/>
  <c r="CE746" i="5"/>
  <c r="CD298" i="5"/>
  <c r="BI298" i="5"/>
  <c r="CB114" i="5"/>
  <c r="BZ228" i="5"/>
  <c r="AZ488" i="5"/>
  <c r="BU488" i="5" s="1"/>
  <c r="BK300" i="5"/>
  <c r="CF300" i="5" s="1"/>
  <c r="AZ615" i="5"/>
  <c r="BU615" i="5" s="1"/>
  <c r="BT52" i="5"/>
  <c r="CE697" i="5"/>
  <c r="BH943" i="5"/>
  <c r="CC943" i="5" s="1"/>
  <c r="CJ460" i="5"/>
  <c r="CM460" i="5" s="1"/>
  <c r="BE645" i="5"/>
  <c r="BZ645" i="5" s="1"/>
  <c r="BG780" i="5"/>
  <c r="CB780" i="5" s="1"/>
  <c r="BZ937" i="5"/>
  <c r="BE937" i="5"/>
  <c r="BI397" i="5"/>
  <c r="CD397" i="5" s="1"/>
  <c r="AY367" i="5"/>
  <c r="BT367" i="5" s="1"/>
  <c r="AS889" i="5"/>
  <c r="BN889" i="5" s="1"/>
  <c r="BB241" i="5"/>
  <c r="BW241" i="5" s="1"/>
  <c r="BD65" i="5"/>
  <c r="BY65" i="5" s="1"/>
  <c r="AX829" i="5"/>
  <c r="BS829" i="5" s="1"/>
  <c r="CF412" i="5"/>
  <c r="BT982" i="5"/>
  <c r="CD752" i="5"/>
  <c r="BI752" i="5"/>
  <c r="BE202" i="5"/>
  <c r="BZ202" i="5" s="1"/>
  <c r="AY225" i="5"/>
  <c r="BT225" i="5" s="1"/>
  <c r="BB658" i="5"/>
  <c r="BW658" i="5"/>
  <c r="BC806" i="5"/>
  <c r="BX806" i="5" s="1"/>
  <c r="BN945" i="5"/>
  <c r="AR438" i="5"/>
  <c r="BN66" i="5"/>
  <c r="BU928" i="5"/>
  <c r="BD218" i="5"/>
  <c r="BY218" i="5" s="1"/>
  <c r="BS373" i="5"/>
  <c r="CA268" i="5"/>
  <c r="AT953" i="5"/>
  <c r="BO953" i="5" s="1"/>
  <c r="CA962" i="5"/>
  <c r="BR108" i="5"/>
  <c r="BC170" i="5"/>
  <c r="BX170" i="5" s="1"/>
  <c r="CB695" i="5"/>
  <c r="BA425" i="5"/>
  <c r="CJ425" i="5" s="1"/>
  <c r="CM425" i="5" s="1"/>
  <c r="BV425" i="5"/>
  <c r="AZ417" i="5"/>
  <c r="BU417" i="5"/>
  <c r="BI803" i="5"/>
  <c r="CD803" i="5" s="1"/>
  <c r="AW98" i="5"/>
  <c r="BR98" i="5" s="1"/>
  <c r="BM986" i="5"/>
  <c r="BJ771" i="5"/>
  <c r="CE771" i="5"/>
  <c r="BN48" i="5"/>
  <c r="CI768" i="5"/>
  <c r="CL768" i="5" s="1"/>
  <c r="BM768" i="5"/>
  <c r="CC514" i="5"/>
  <c r="BA290" i="5"/>
  <c r="BV290" i="5" s="1"/>
  <c r="BG643" i="5"/>
  <c r="CB643" i="5" s="1"/>
  <c r="AX37" i="5"/>
  <c r="BS37" i="5" s="1"/>
  <c r="BG204" i="5"/>
  <c r="CB204" i="5" s="1"/>
  <c r="BO940" i="5"/>
  <c r="CI702" i="5"/>
  <c r="CL702" i="5" s="1"/>
  <c r="AR702" i="5"/>
  <c r="AX789" i="5"/>
  <c r="BS789" i="5" s="1"/>
  <c r="CI272" i="5"/>
  <c r="CL272" i="5" s="1"/>
  <c r="BM272" i="5"/>
  <c r="AV233" i="5"/>
  <c r="BI100" i="5"/>
  <c r="CD100" i="5" s="1"/>
  <c r="AS260" i="5"/>
  <c r="BN260" i="5" s="1"/>
  <c r="BW434" i="5"/>
  <c r="BH29" i="5"/>
  <c r="CC29" i="5" s="1"/>
  <c r="BS293" i="5"/>
  <c r="BI263" i="5"/>
  <c r="CD263" i="5" s="1"/>
  <c r="BO509" i="5"/>
  <c r="CI258" i="5"/>
  <c r="CL258" i="5" s="1"/>
  <c r="BM258" i="5"/>
  <c r="AU418" i="5"/>
  <c r="BP418" i="5"/>
  <c r="AX961" i="5"/>
  <c r="BS961" i="5" s="1"/>
  <c r="CI227" i="5"/>
  <c r="CL227" i="5" s="1"/>
  <c r="BM227" i="5"/>
  <c r="BN156" i="5"/>
  <c r="BE792" i="5"/>
  <c r="AS378" i="5"/>
  <c r="BN378" i="5" s="1"/>
  <c r="AS564" i="5"/>
  <c r="AX950" i="5"/>
  <c r="BS950" i="5" s="1"/>
  <c r="CB464" i="5"/>
  <c r="BG312" i="5"/>
  <c r="CB312" i="5" s="1"/>
  <c r="BF248" i="5"/>
  <c r="CA248" i="5" s="1"/>
  <c r="BS52" i="5"/>
  <c r="BI450" i="5"/>
  <c r="CD450" i="5" s="1"/>
  <c r="BW460" i="5"/>
  <c r="BM214" i="5"/>
  <c r="AY645" i="5"/>
  <c r="BT645" i="5" s="1"/>
  <c r="CI701" i="5"/>
  <c r="CL701" i="5" s="1"/>
  <c r="BT699" i="5"/>
  <c r="BF728" i="5"/>
  <c r="CA728" i="5" s="1"/>
  <c r="BN477" i="5"/>
  <c r="BI284" i="5"/>
  <c r="CD284" i="5" s="1"/>
  <c r="BW112" i="5"/>
  <c r="BR51" i="5"/>
  <c r="BI139" i="5"/>
  <c r="CD139" i="5" s="1"/>
  <c r="BC321" i="5"/>
  <c r="CJ321" i="5" s="1"/>
  <c r="CM321" i="5" s="1"/>
  <c r="BX321" i="5"/>
  <c r="AR133" i="5"/>
  <c r="BM133" i="5" s="1"/>
  <c r="BF576" i="5"/>
  <c r="CA576" i="5" s="1"/>
  <c r="BD357" i="5"/>
  <c r="BY357" i="5" s="1"/>
  <c r="CI97" i="5"/>
  <c r="CL97" i="5" s="1"/>
  <c r="BQ621" i="5"/>
  <c r="CA376" i="5"/>
  <c r="BF376" i="5"/>
  <c r="BI212" i="5"/>
  <c r="CD212" i="5" s="1"/>
  <c r="BZ511" i="5"/>
  <c r="BG998" i="5"/>
  <c r="CB998" i="5" s="1"/>
  <c r="BT433" i="5"/>
  <c r="BG696" i="5"/>
  <c r="CB696" i="5" s="1"/>
  <c r="BN745" i="5"/>
  <c r="BI941" i="5"/>
  <c r="CD941" i="5" s="1"/>
  <c r="CA811" i="5"/>
  <c r="BH215" i="5"/>
  <c r="CC215" i="5" s="1"/>
  <c r="BY1009" i="5"/>
  <c r="BD1009" i="5"/>
  <c r="AU972" i="5"/>
  <c r="BP972" i="5" s="1"/>
  <c r="BA45" i="5"/>
  <c r="BV45" i="5" s="1"/>
  <c r="CB388" i="5"/>
  <c r="BZ632" i="5"/>
  <c r="BU919" i="5"/>
  <c r="BW446" i="5"/>
  <c r="AV507" i="5"/>
  <c r="BQ507" i="5" s="1"/>
  <c r="AW307" i="5"/>
  <c r="BR307" i="5"/>
  <c r="CA553" i="5"/>
  <c r="BT602" i="5"/>
  <c r="CD580" i="5"/>
  <c r="BY162" i="5"/>
  <c r="BH733" i="5"/>
  <c r="CC733" i="5" s="1"/>
  <c r="BK1008" i="5"/>
  <c r="CF1008" i="5" s="1"/>
  <c r="BR204" i="5"/>
  <c r="BY940" i="5"/>
  <c r="AW770" i="5"/>
  <c r="BR770" i="5"/>
  <c r="BX58" i="5"/>
  <c r="BX596" i="5"/>
  <c r="BC596" i="5"/>
  <c r="BP717" i="5"/>
  <c r="BB35" i="5"/>
  <c r="BW35" i="5" s="1"/>
  <c r="BQ145" i="5"/>
  <c r="BZ426" i="5"/>
  <c r="BF499" i="5"/>
  <c r="CA499" i="5" s="1"/>
  <c r="BN403" i="5"/>
  <c r="AW383" i="5"/>
  <c r="BR383" i="5" s="1"/>
  <c r="CI722" i="5"/>
  <c r="CL722" i="5" s="1"/>
  <c r="AR722" i="5"/>
  <c r="BY700" i="5"/>
  <c r="BR494" i="5"/>
  <c r="BE144" i="5"/>
  <c r="BZ144" i="5" s="1"/>
  <c r="AU973" i="5"/>
  <c r="BP973" i="5" s="1"/>
  <c r="AV781" i="5"/>
  <c r="BQ781" i="5" s="1"/>
  <c r="AU75" i="5"/>
  <c r="BP75" i="5" s="1"/>
  <c r="AW564" i="5"/>
  <c r="BR564" i="5"/>
  <c r="AX304" i="5"/>
  <c r="BS304" i="5" s="1"/>
  <c r="BQ813" i="5"/>
  <c r="AV813" i="5"/>
  <c r="CI271" i="5"/>
  <c r="CL271" i="5" s="1"/>
  <c r="AR271" i="5"/>
  <c r="BC247" i="5"/>
  <c r="BX247" i="5" s="1"/>
  <c r="BE229" i="5"/>
  <c r="BZ229" i="5" s="1"/>
  <c r="BP56" i="5"/>
  <c r="BT439" i="5"/>
  <c r="BY598" i="5"/>
  <c r="BD598" i="5"/>
  <c r="BM293" i="5"/>
  <c r="BK677" i="5"/>
  <c r="CF677" i="5" s="1"/>
  <c r="BD720" i="5"/>
  <c r="BY720" i="5" s="1"/>
  <c r="AY959" i="5"/>
  <c r="BT959" i="5"/>
  <c r="BG544" i="5"/>
  <c r="CB544" i="5" s="1"/>
  <c r="CB612" i="5"/>
  <c r="BG616" i="5"/>
  <c r="CB616" i="5" s="1"/>
  <c r="BK350" i="5"/>
  <c r="CF350" i="5" s="1"/>
  <c r="CE483" i="5"/>
  <c r="AZ924" i="5"/>
  <c r="BU924" i="5" s="1"/>
  <c r="AY244" i="5"/>
  <c r="BT244" i="5" s="1"/>
  <c r="BF963" i="5"/>
  <c r="CA963" i="5" s="1"/>
  <c r="AT790" i="5"/>
  <c r="BO790" i="5" s="1"/>
  <c r="BH474" i="5"/>
  <c r="CC474" i="5" s="1"/>
  <c r="BK691" i="5"/>
  <c r="CF691" i="5" s="1"/>
  <c r="AV103" i="5"/>
  <c r="BQ103" i="5"/>
  <c r="BU377" i="5"/>
  <c r="AZ377" i="5"/>
  <c r="BE794" i="5"/>
  <c r="BZ794" i="5" s="1"/>
  <c r="AV694" i="5"/>
  <c r="BI124" i="5"/>
  <c r="CD124" i="5" s="1"/>
  <c r="BI995" i="5"/>
  <c r="CD995" i="5" s="1"/>
  <c r="AV827" i="5"/>
  <c r="BQ827" i="5" s="1"/>
  <c r="BP127" i="5"/>
  <c r="AV743" i="5"/>
  <c r="BQ743" i="5" s="1"/>
  <c r="BM348" i="5"/>
  <c r="BE373" i="5"/>
  <c r="BZ373" i="5" s="1"/>
  <c r="AZ881" i="5"/>
  <c r="BU881" i="5" s="1"/>
  <c r="AY714" i="5"/>
  <c r="BT714" i="5" s="1"/>
  <c r="BR857" i="5"/>
  <c r="BQ435" i="5"/>
  <c r="BR366" i="5"/>
  <c r="BN936" i="5"/>
  <c r="BS772" i="5"/>
  <c r="CI699" i="5"/>
  <c r="CL699" i="5" s="1"/>
  <c r="AR699" i="5"/>
  <c r="CI985" i="5"/>
  <c r="CL985" i="5" s="1"/>
  <c r="BU586" i="5"/>
  <c r="CF21" i="5"/>
  <c r="BO450" i="5"/>
  <c r="BZ689" i="5"/>
  <c r="CI307" i="5"/>
  <c r="CL307" i="5" s="1"/>
  <c r="AR307" i="5"/>
  <c r="CJ340" i="5"/>
  <c r="CM340" i="5" s="1"/>
  <c r="CI56" i="5"/>
  <c r="CL56" i="5" s="1"/>
  <c r="AR56" i="5"/>
  <c r="BA99" i="5"/>
  <c r="BV99" i="5"/>
  <c r="CC967" i="5"/>
  <c r="BN402" i="5"/>
  <c r="CI695" i="5"/>
  <c r="CL695" i="5" s="1"/>
  <c r="AR695" i="5"/>
  <c r="BR389" i="5"/>
  <c r="BT138" i="5"/>
  <c r="AY138" i="5"/>
  <c r="BI457" i="5"/>
  <c r="CD457" i="5" s="1"/>
  <c r="AZ193" i="5"/>
  <c r="BU193" i="5"/>
  <c r="AX561" i="5"/>
  <c r="BS561" i="5" s="1"/>
  <c r="CF864" i="5"/>
  <c r="BQ79" i="5"/>
  <c r="BX206" i="5"/>
  <c r="BB651" i="5"/>
  <c r="BW651" i="5"/>
  <c r="AZ218" i="5"/>
  <c r="BU218" i="5" s="1"/>
  <c r="BG685" i="5"/>
  <c r="CB685" i="5" s="1"/>
  <c r="CE942" i="5"/>
  <c r="BE150" i="5"/>
  <c r="BZ150" i="5"/>
  <c r="CD721" i="5"/>
  <c r="CI850" i="5"/>
  <c r="CL850" i="5" s="1"/>
  <c r="BM850" i="5"/>
  <c r="BT109" i="5"/>
  <c r="AW355" i="5"/>
  <c r="BR355" i="5" s="1"/>
  <c r="AY25" i="5"/>
  <c r="BT25" i="5" s="1"/>
  <c r="BV800" i="5"/>
  <c r="BF297" i="5"/>
  <c r="CA297" i="5" s="1"/>
  <c r="AW893" i="5"/>
  <c r="BR893" i="5" s="1"/>
  <c r="AY449" i="5"/>
  <c r="BT449" i="5" s="1"/>
  <c r="AS802" i="5"/>
  <c r="BI623" i="5"/>
  <c r="CD623" i="5"/>
  <c r="AW567" i="5"/>
  <c r="BR567" i="5" s="1"/>
  <c r="BK994" i="5"/>
  <c r="CF994" i="5" s="1"/>
  <c r="CI622" i="5"/>
  <c r="CL622" i="5" s="1"/>
  <c r="BM622" i="5"/>
  <c r="AR622" i="5"/>
  <c r="AW445" i="5"/>
  <c r="BR445" i="5" s="1"/>
  <c r="AY53" i="5"/>
  <c r="BT53" i="5" s="1"/>
  <c r="AY709" i="5"/>
  <c r="BT709" i="5"/>
  <c r="BE130" i="5"/>
  <c r="CJ130" i="5" s="1"/>
  <c r="CM130" i="5" s="1"/>
  <c r="CE1016" i="5"/>
  <c r="AY254" i="5"/>
  <c r="BT254" i="5"/>
  <c r="AY378" i="5"/>
  <c r="BT378" i="5" s="1"/>
  <c r="BM610" i="5"/>
  <c r="AU699" i="5"/>
  <c r="BP699" i="5" s="1"/>
  <c r="AU849" i="5"/>
  <c r="BP849" i="5" s="1"/>
  <c r="BR689" i="5"/>
  <c r="AW689" i="5"/>
  <c r="AW667" i="5"/>
  <c r="BR667" i="5" s="1"/>
  <c r="AZ837" i="5"/>
  <c r="BU837" i="5" s="1"/>
  <c r="BM838" i="5"/>
  <c r="AV473" i="5"/>
  <c r="BQ473" i="5" s="1"/>
  <c r="AW666" i="5"/>
  <c r="BR666" i="5" s="1"/>
  <c r="AY724" i="5"/>
  <c r="BT724" i="5" s="1"/>
  <c r="AV682" i="5"/>
  <c r="BQ682" i="5" s="1"/>
  <c r="BA935" i="5"/>
  <c r="BV935" i="5" s="1"/>
  <c r="BC240" i="5"/>
  <c r="BX240" i="5" s="1"/>
  <c r="BR886" i="5"/>
  <c r="AW886" i="5"/>
  <c r="CJ886" i="5" s="1"/>
  <c r="CM886" i="5" s="1"/>
  <c r="AW844" i="5"/>
  <c r="BR844" i="5"/>
  <c r="AY958" i="5"/>
  <c r="BT958" i="5" s="1"/>
  <c r="AU723" i="5"/>
  <c r="BP723" i="5" s="1"/>
  <c r="AW842" i="5"/>
  <c r="CA243" i="5"/>
  <c r="BA583" i="5"/>
  <c r="BV583" i="5"/>
  <c r="BC912" i="5"/>
  <c r="BX912" i="5" s="1"/>
  <c r="AS186" i="5"/>
  <c r="BN186" i="5" s="1"/>
  <c r="BM247" i="5"/>
  <c r="BJ851" i="5"/>
  <c r="CE851" i="5" s="1"/>
  <c r="BM265" i="5"/>
  <c r="CJ652" i="5"/>
  <c r="CM652" i="5" s="1"/>
  <c r="AX675" i="5"/>
  <c r="BS675" i="5" s="1"/>
  <c r="BQ877" i="5"/>
  <c r="CI464" i="5"/>
  <c r="CL464" i="5" s="1"/>
  <c r="BM464" i="5"/>
  <c r="CF95" i="5"/>
  <c r="BM980" i="5"/>
  <c r="CI470" i="5"/>
  <c r="CL470" i="5" s="1"/>
  <c r="BM554" i="5"/>
  <c r="CJ45" i="5"/>
  <c r="CM45" i="5" s="1"/>
  <c r="CI837" i="5"/>
  <c r="CL837" i="5" s="1"/>
  <c r="CI997" i="5"/>
  <c r="CL997" i="5" s="1"/>
  <c r="BO884" i="5"/>
  <c r="CI351" i="5"/>
  <c r="CL351" i="5" s="1"/>
  <c r="CI682" i="5"/>
  <c r="CL682" i="5" s="1"/>
  <c r="CI242" i="5"/>
  <c r="CL242" i="5" s="1"/>
  <c r="AR41" i="5"/>
  <c r="BM41" i="5" s="1"/>
  <c r="BX834" i="5"/>
  <c r="CI77" i="5"/>
  <c r="CL77" i="5" s="1"/>
  <c r="BM77" i="5"/>
  <c r="CC228" i="5"/>
  <c r="CA158" i="5"/>
  <c r="CI506" i="5"/>
  <c r="CL506" i="5" s="1"/>
  <c r="BM1001" i="5"/>
  <c r="BY643" i="5"/>
  <c r="BC421" i="5"/>
  <c r="BX421" i="5" s="1"/>
  <c r="CI341" i="5"/>
  <c r="CL341" i="5" s="1"/>
  <c r="CC461" i="5"/>
  <c r="CI431" i="5"/>
  <c r="CL431" i="5" s="1"/>
  <c r="BO794" i="5"/>
  <c r="BN47" i="5"/>
  <c r="BX515" i="5"/>
  <c r="BP940" i="5"/>
  <c r="CI444" i="5"/>
  <c r="CL444" i="5" s="1"/>
  <c r="CF335" i="5"/>
  <c r="BW533" i="5"/>
  <c r="AT800" i="5"/>
  <c r="BO800" i="5" s="1"/>
  <c r="BO366" i="5"/>
  <c r="AR365" i="5"/>
  <c r="CC115" i="5"/>
  <c r="BP770" i="5"/>
  <c r="BJ825" i="5"/>
  <c r="CE825" i="5" s="1"/>
  <c r="BQ905" i="5"/>
  <c r="BM688" i="5"/>
  <c r="BP518" i="5"/>
  <c r="BW935" i="5"/>
  <c r="BX224" i="5"/>
  <c r="CA211" i="5"/>
  <c r="AU240" i="5"/>
  <c r="BP240" i="5" s="1"/>
  <c r="BN496" i="5"/>
  <c r="AU434" i="5"/>
  <c r="BP434" i="5" s="1"/>
  <c r="AY670" i="5"/>
  <c r="BT670" i="5" s="1"/>
  <c r="BZ124" i="5"/>
  <c r="BP503" i="5"/>
  <c r="BS253" i="5"/>
  <c r="BK463" i="5"/>
  <c r="CF463" i="5" s="1"/>
  <c r="BW709" i="5"/>
  <c r="AR980" i="5"/>
  <c r="CJ980" i="5" s="1"/>
  <c r="CM980" i="5" s="1"/>
  <c r="AR261" i="5"/>
  <c r="BM261" i="5" s="1"/>
  <c r="BQ729" i="5"/>
  <c r="BN419" i="5"/>
  <c r="BP951" i="5"/>
  <c r="BS525" i="5"/>
  <c r="AS144" i="5"/>
  <c r="BN144" i="5" s="1"/>
  <c r="BC899" i="5"/>
  <c r="BX899" i="5" s="1"/>
  <c r="CF973" i="5"/>
  <c r="AR163" i="5"/>
  <c r="AY644" i="5"/>
  <c r="BT644" i="5" s="1"/>
  <c r="AZ368" i="5"/>
  <c r="CJ368" i="5" s="1"/>
  <c r="CM368" i="5" s="1"/>
  <c r="BA418" i="5"/>
  <c r="BV418" i="5" s="1"/>
  <c r="BZ468" i="5"/>
  <c r="BV961" i="5"/>
  <c r="AT75" i="5"/>
  <c r="BO75" i="5" s="1"/>
  <c r="AT369" i="5"/>
  <c r="CB143" i="5"/>
  <c r="BO201" i="5"/>
  <c r="AT156" i="5"/>
  <c r="BO156" i="5" s="1"/>
  <c r="BE832" i="5"/>
  <c r="BZ832" i="5" s="1"/>
  <c r="BA604" i="5"/>
  <c r="BV604" i="5" s="1"/>
  <c r="AU118" i="5"/>
  <c r="BP118" i="5" s="1"/>
  <c r="BV564" i="5"/>
  <c r="BX94" i="5"/>
  <c r="CB960" i="5"/>
  <c r="AR314" i="5"/>
  <c r="AZ703" i="5"/>
  <c r="BU703" i="5" s="1"/>
  <c r="BE765" i="5"/>
  <c r="BZ765" i="5" s="1"/>
  <c r="BQ923" i="5"/>
  <c r="BW526" i="5"/>
  <c r="BU966" i="5"/>
  <c r="CD411" i="5"/>
  <c r="CD566" i="5"/>
  <c r="BS440" i="5"/>
  <c r="AR470" i="5"/>
  <c r="AT329" i="5"/>
  <c r="BO329" i="5" s="1"/>
  <c r="BN901" i="5"/>
  <c r="BK684" i="5"/>
  <c r="CF684" i="5" s="1"/>
  <c r="BF543" i="5"/>
  <c r="CA543" i="5" s="1"/>
  <c r="CI807" i="5"/>
  <c r="CL807" i="5" s="1"/>
  <c r="BT541" i="5"/>
  <c r="AW827" i="5"/>
  <c r="BR827" i="5" s="1"/>
  <c r="BP712" i="5"/>
  <c r="CI241" i="5"/>
  <c r="CL241" i="5" s="1"/>
  <c r="BB491" i="5"/>
  <c r="BW491" i="5" s="1"/>
  <c r="CC231" i="5"/>
  <c r="BG315" i="5"/>
  <c r="CB315" i="5" s="1"/>
  <c r="BS929" i="5"/>
  <c r="BY89" i="5"/>
  <c r="CF256" i="5"/>
  <c r="BG295" i="5"/>
  <c r="CB295" i="5" s="1"/>
  <c r="CF46" i="5"/>
  <c r="BR375" i="5"/>
  <c r="AU489" i="5"/>
  <c r="BP489" i="5" s="1"/>
  <c r="CI313" i="5"/>
  <c r="CL313" i="5" s="1"/>
  <c r="BZ379" i="5"/>
  <c r="BM805" i="5"/>
  <c r="BO528" i="5"/>
  <c r="BM982" i="5"/>
  <c r="BY506" i="5"/>
  <c r="BA271" i="5"/>
  <c r="BV271" i="5" s="1"/>
  <c r="BZ988" i="5"/>
  <c r="BN380" i="5"/>
  <c r="BX512" i="5"/>
  <c r="BS79" i="5"/>
  <c r="CD147" i="5"/>
  <c r="CE247" i="5"/>
  <c r="BH205" i="5"/>
  <c r="CC205" i="5" s="1"/>
  <c r="CF1004" i="5"/>
  <c r="AT33" i="5"/>
  <c r="BO33" i="5" s="1"/>
  <c r="BU376" i="5"/>
  <c r="CI407" i="5"/>
  <c r="CL407" i="5" s="1"/>
  <c r="BK847" i="5"/>
  <c r="CF847" i="5" s="1"/>
  <c r="CE900" i="5"/>
  <c r="BA202" i="5"/>
  <c r="BV202" i="5" s="1"/>
  <c r="BN453" i="5"/>
  <c r="BV353" i="5"/>
  <c r="BO245" i="5"/>
  <c r="CF903" i="5"/>
  <c r="BW743" i="5"/>
  <c r="BN628" i="5"/>
  <c r="BF845" i="5"/>
  <c r="CA845" i="5" s="1"/>
  <c r="AR372" i="5"/>
  <c r="CI885" i="5"/>
  <c r="CL885" i="5" s="1"/>
  <c r="BD836" i="5"/>
  <c r="BY836" i="5" s="1"/>
  <c r="BB896" i="5"/>
  <c r="BW896" i="5" s="1"/>
  <c r="BT876" i="5"/>
  <c r="AR678" i="5"/>
  <c r="BM678" i="5" s="1"/>
  <c r="BZ129" i="5"/>
  <c r="BU648" i="5"/>
  <c r="BN111" i="5"/>
  <c r="CI554" i="5"/>
  <c r="CL554" i="5" s="1"/>
  <c r="BK438" i="5"/>
  <c r="CF438" i="5" s="1"/>
  <c r="AS277" i="5"/>
  <c r="CB941" i="5"/>
  <c r="BI215" i="5"/>
  <c r="CD215" i="5" s="1"/>
  <c r="BM633" i="5"/>
  <c r="BW125" i="5"/>
  <c r="BS812" i="5"/>
  <c r="CF45" i="5"/>
  <c r="BN408" i="5"/>
  <c r="CA953" i="5"/>
  <c r="AV192" i="5"/>
  <c r="BQ192" i="5" s="1"/>
  <c r="BM962" i="5"/>
  <c r="BS19" i="5"/>
  <c r="BD199" i="5"/>
  <c r="BY199" i="5" s="1"/>
  <c r="AU632" i="5"/>
  <c r="BP632" i="5" s="1"/>
  <c r="BP919" i="5"/>
  <c r="AY385" i="5"/>
  <c r="BT385" i="5" s="1"/>
  <c r="AR837" i="5"/>
  <c r="BM837" i="5" s="1"/>
  <c r="BP135" i="5"/>
  <c r="BF285" i="5"/>
  <c r="CA285" i="5" s="1"/>
  <c r="CI880" i="5"/>
  <c r="CL880" i="5" s="1"/>
  <c r="BS307" i="5"/>
  <c r="BB336" i="5"/>
  <c r="BW336" i="5" s="1"/>
  <c r="BS553" i="5"/>
  <c r="AX76" i="5"/>
  <c r="BS76" i="5" s="1"/>
  <c r="AY170" i="5"/>
  <c r="BT170" i="5" s="1"/>
  <c r="CI580" i="5"/>
  <c r="CL580" i="5" s="1"/>
  <c r="BP768" i="5"/>
  <c r="AS393" i="5"/>
  <c r="CJ393" i="5" s="1"/>
  <c r="CM393" i="5" s="1"/>
  <c r="CI823" i="5"/>
  <c r="CL823" i="5" s="1"/>
  <c r="BM773" i="5"/>
  <c r="CC320" i="5"/>
  <c r="BQ121" i="5"/>
  <c r="AV881" i="5"/>
  <c r="BQ881" i="5" s="1"/>
  <c r="CB750" i="5"/>
  <c r="BX398" i="5"/>
  <c r="BK166" i="5"/>
  <c r="CF166" i="5" s="1"/>
  <c r="BS811" i="5"/>
  <c r="BM186" i="5"/>
  <c r="BX938" i="5"/>
  <c r="BA393" i="5"/>
  <c r="BV393" i="5" s="1"/>
  <c r="BX146" i="5"/>
  <c r="BH863" i="5"/>
  <c r="CC863" i="5" s="1"/>
  <c r="CB989" i="5"/>
  <c r="BN504" i="5"/>
  <c r="BS523" i="5"/>
  <c r="BY657" i="5"/>
  <c r="BE207" i="5"/>
  <c r="BZ207" i="5" s="1"/>
  <c r="BS461" i="5"/>
  <c r="BZ486" i="5"/>
  <c r="BA152" i="5"/>
  <c r="BV152" i="5" s="1"/>
  <c r="BS742" i="5"/>
  <c r="BO904" i="5"/>
  <c r="AR351" i="5"/>
  <c r="BT515" i="5"/>
  <c r="AR714" i="5"/>
  <c r="BM714" i="5" s="1"/>
  <c r="BV940" i="5"/>
  <c r="BE484" i="5"/>
  <c r="BZ484" i="5" s="1"/>
  <c r="AX800" i="5"/>
  <c r="BS800" i="5" s="1"/>
  <c r="BS67" i="5"/>
  <c r="CE435" i="5"/>
  <c r="AU860" i="5"/>
  <c r="BP860" i="5" s="1"/>
  <c r="CC257" i="5"/>
  <c r="CC226" i="5"/>
  <c r="BT142" i="5"/>
  <c r="CF991" i="5"/>
  <c r="BQ710" i="5"/>
  <c r="AZ211" i="5"/>
  <c r="BU211" i="5" s="1"/>
  <c r="AV614" i="5"/>
  <c r="BQ614" i="5" s="1"/>
  <c r="CB105" i="5"/>
  <c r="BS866" i="5"/>
  <c r="BC834" i="5"/>
  <c r="CD525" i="5"/>
  <c r="BR587" i="5"/>
  <c r="BW238" i="5"/>
  <c r="BM399" i="5"/>
  <c r="BY1014" i="5"/>
  <c r="BU820" i="5"/>
  <c r="BO405" i="5"/>
  <c r="BI634" i="5"/>
  <c r="CD634" i="5" s="1"/>
  <c r="BR478" i="5"/>
  <c r="CA459" i="5"/>
  <c r="BG156" i="5"/>
  <c r="CB156" i="5" s="1"/>
  <c r="CB449" i="5"/>
  <c r="AU822" i="5"/>
  <c r="BP822" i="5" s="1"/>
  <c r="AS604" i="5"/>
  <c r="CI378" i="5"/>
  <c r="CL378" i="5" s="1"/>
  <c r="BN118" i="5"/>
  <c r="CD664" i="5"/>
  <c r="BT221" i="5"/>
  <c r="AR77" i="5"/>
  <c r="BU344" i="5"/>
  <c r="AZ44" i="5"/>
  <c r="BU44" i="5" s="1"/>
  <c r="AY788" i="5"/>
  <c r="BE590" i="5"/>
  <c r="BZ590" i="5" s="1"/>
  <c r="CI650" i="5"/>
  <c r="CL650" i="5" s="1"/>
  <c r="BM650" i="5"/>
  <c r="BY979" i="5"/>
  <c r="BI314" i="5"/>
  <c r="CD314" i="5" s="1"/>
  <c r="BJ950" i="5"/>
  <c r="CE950" i="5" s="1"/>
  <c r="AZ264" i="5"/>
  <c r="BU264" i="5" s="1"/>
  <c r="BE898" i="5"/>
  <c r="BZ898" i="5" s="1"/>
  <c r="CI969" i="5"/>
  <c r="CL969" i="5" s="1"/>
  <c r="AR969" i="5"/>
  <c r="CB197" i="5"/>
  <c r="BZ923" i="5"/>
  <c r="CF371" i="5"/>
  <c r="BN918" i="5"/>
  <c r="AV555" i="5"/>
  <c r="BQ555" i="5" s="1"/>
  <c r="AR954" i="5"/>
  <c r="CF626" i="5"/>
  <c r="CJ420" i="5"/>
  <c r="CM420" i="5" s="1"/>
  <c r="BK349" i="5"/>
  <c r="CF349" i="5" s="1"/>
  <c r="BA978" i="5"/>
  <c r="BV978" i="5" s="1"/>
  <c r="AV931" i="5"/>
  <c r="BQ931" i="5" s="1"/>
  <c r="BQ541" i="5"/>
  <c r="BA889" i="5"/>
  <c r="BV889" i="5" s="1"/>
  <c r="BO491" i="5"/>
  <c r="BF267" i="5"/>
  <c r="CA267" i="5" s="1"/>
  <c r="CB59" i="5"/>
  <c r="CB436" i="5"/>
  <c r="AY127" i="5"/>
  <c r="BT127" i="5" s="1"/>
  <c r="CD356" i="5"/>
  <c r="BA219" i="5"/>
  <c r="BV219" i="5" s="1"/>
  <c r="BX528" i="5"/>
  <c r="AV322" i="5"/>
  <c r="BQ322" i="5" s="1"/>
  <c r="BI382" i="5"/>
  <c r="CD382" i="5" s="1"/>
  <c r="BJ471" i="5"/>
  <c r="CE471" i="5" s="1"/>
  <c r="BG637" i="5"/>
  <c r="CB637" i="5" s="1"/>
  <c r="AR985" i="5"/>
  <c r="BM985" i="5" s="1"/>
  <c r="AT864" i="5"/>
  <c r="BO864" i="5" s="1"/>
  <c r="BG205" i="5"/>
  <c r="CB205" i="5" s="1"/>
  <c r="BO622" i="5"/>
  <c r="CA867" i="5"/>
  <c r="BM849" i="5"/>
  <c r="BC847" i="5"/>
  <c r="BX847" i="5" s="1"/>
  <c r="AU107" i="5"/>
  <c r="BP107" i="5" s="1"/>
  <c r="CA275" i="5"/>
  <c r="CF423" i="5"/>
  <c r="BR216" i="5"/>
  <c r="CI1006" i="5"/>
  <c r="CL1006" i="5" s="1"/>
  <c r="BQ505" i="5"/>
  <c r="CD225" i="5"/>
  <c r="CF54" i="5"/>
  <c r="AV855" i="5"/>
  <c r="BQ855" i="5" s="1"/>
  <c r="BU21" i="5"/>
  <c r="AW482" i="5"/>
  <c r="BO443" i="5"/>
  <c r="BM62" i="5"/>
  <c r="CB856" i="5"/>
  <c r="CI896" i="5"/>
  <c r="CL896" i="5" s="1"/>
  <c r="AR896" i="5"/>
  <c r="BH213" i="5"/>
  <c r="CC213" i="5" s="1"/>
  <c r="BN123" i="5"/>
  <c r="CJ945" i="5"/>
  <c r="CM945" i="5" s="1"/>
  <c r="BA102" i="5"/>
  <c r="BV102" i="5" s="1"/>
  <c r="BN719" i="5"/>
  <c r="BG381" i="5"/>
  <c r="CB381" i="5" s="1"/>
  <c r="BM547" i="5"/>
  <c r="CE524" i="5"/>
  <c r="BT69" i="5"/>
  <c r="BW733" i="5"/>
  <c r="AV441" i="5"/>
  <c r="BQ441" i="5" s="1"/>
  <c r="AX474" i="5"/>
  <c r="BS474" i="5" s="1"/>
  <c r="BY579" i="5"/>
  <c r="CF625" i="5"/>
  <c r="AR685" i="5"/>
  <c r="BX942" i="5"/>
  <c r="BB192" i="5"/>
  <c r="BW192" i="5" s="1"/>
  <c r="CC57" i="5"/>
  <c r="BP507" i="5"/>
  <c r="CC724" i="5"/>
  <c r="CB63" i="5"/>
  <c r="BQ135" i="5"/>
  <c r="CE691" i="5"/>
  <c r="CC415" i="5"/>
  <c r="BR354" i="5"/>
  <c r="BV726" i="5"/>
  <c r="CI428" i="5"/>
  <c r="CL428" i="5" s="1"/>
  <c r="BY902" i="5"/>
  <c r="CD767" i="5"/>
  <c r="CE331" i="5"/>
  <c r="BJ281" i="5"/>
  <c r="CE281" i="5" s="1"/>
  <c r="BX60" i="5"/>
  <c r="BO742" i="5"/>
  <c r="CF391" i="5"/>
  <c r="BR1008" i="5"/>
  <c r="BZ515" i="5"/>
  <c r="BK311" i="5"/>
  <c r="CF311" i="5" s="1"/>
  <c r="AU444" i="5"/>
  <c r="BP444" i="5" s="1"/>
  <c r="BW366" i="5"/>
  <c r="BT770" i="5"/>
  <c r="BV789" i="5"/>
  <c r="CI226" i="5"/>
  <c r="CL226" i="5" s="1"/>
  <c r="BN292" i="5"/>
  <c r="BT233" i="5"/>
  <c r="AT240" i="5"/>
  <c r="BO240" i="5" s="1"/>
  <c r="BM730" i="5"/>
  <c r="AR496" i="5"/>
  <c r="CE974" i="5"/>
  <c r="AU274" i="5"/>
  <c r="BP274" i="5" s="1"/>
  <c r="BS670" i="5"/>
  <c r="AY124" i="5"/>
  <c r="BT124" i="5" s="1"/>
  <c r="BG631" i="5"/>
  <c r="CB631" i="5" s="1"/>
  <c r="BS521" i="5"/>
  <c r="BZ387" i="5"/>
  <c r="BR821" i="5"/>
  <c r="CI624" i="5"/>
  <c r="CL624" i="5" s="1"/>
  <c r="AS952" i="5"/>
  <c r="BN952" i="5" s="1"/>
  <c r="BQ766" i="5"/>
  <c r="BI403" i="5"/>
  <c r="CD403" i="5" s="1"/>
  <c r="AU936" i="5"/>
  <c r="BP936" i="5" s="1"/>
  <c r="CI401" i="5"/>
  <c r="CL401" i="5" s="1"/>
  <c r="BE760" i="5"/>
  <c r="BZ760" i="5" s="1"/>
  <c r="CD715" i="5"/>
  <c r="CC660" i="5"/>
  <c r="BK601" i="5"/>
  <c r="CF601" i="5" s="1"/>
  <c r="CF603" i="5"/>
  <c r="BN970" i="5"/>
  <c r="CE134" i="5"/>
  <c r="BV156" i="5"/>
  <c r="CE449" i="5"/>
  <c r="AU605" i="5"/>
  <c r="BP605" i="5" s="1"/>
  <c r="CI604" i="5"/>
  <c r="CL604" i="5" s="1"/>
  <c r="BM604" i="5"/>
  <c r="AR182" i="5"/>
  <c r="BJ208" i="5"/>
  <c r="CE208" i="5" s="1"/>
  <c r="BS680" i="5"/>
  <c r="BM74" i="5"/>
  <c r="CA294" i="5"/>
  <c r="BV753" i="5"/>
  <c r="CA969" i="5"/>
  <c r="CF452" i="5"/>
  <c r="CE422" i="5"/>
  <c r="CE802" i="5"/>
  <c r="BN248" i="5"/>
  <c r="CF479" i="5"/>
  <c r="CI1012" i="5"/>
  <c r="CL1012" i="5" s="1"/>
  <c r="AR1012" i="5"/>
  <c r="BX566" i="5"/>
  <c r="CB330" i="5"/>
  <c r="CE616" i="5"/>
  <c r="BW626" i="5"/>
  <c r="BJ349" i="5"/>
  <c r="CE349" i="5" s="1"/>
  <c r="AU329" i="5"/>
  <c r="BP329" i="5" s="1"/>
  <c r="AX859" i="5"/>
  <c r="BS859" i="5" s="1"/>
  <c r="BM543" i="5"/>
  <c r="BW807" i="5"/>
  <c r="BB699" i="5"/>
  <c r="BW699" i="5" s="1"/>
  <c r="CF870" i="5"/>
  <c r="BP692" i="5"/>
  <c r="BV879" i="5"/>
  <c r="BO757" i="5"/>
  <c r="BN501" i="5"/>
  <c r="BQ477" i="5"/>
  <c r="CI455" i="5"/>
  <c r="CL455" i="5" s="1"/>
  <c r="AY829" i="5"/>
  <c r="BT829" i="5" s="1"/>
  <c r="CF89" i="5"/>
  <c r="AT356" i="5"/>
  <c r="CJ356" i="5" s="1"/>
  <c r="CM356" i="5" s="1"/>
  <c r="BF313" i="5"/>
  <c r="CA313" i="5" s="1"/>
  <c r="BR668" i="5"/>
  <c r="CE382" i="5"/>
  <c r="BS471" i="5"/>
  <c r="BE637" i="5"/>
  <c r="BZ637" i="5" s="1"/>
  <c r="CD647" i="5"/>
  <c r="AR864" i="5"/>
  <c r="BM864" i="5" s="1"/>
  <c r="BK370" i="5"/>
  <c r="CF370" i="5" s="1"/>
  <c r="BB996" i="5"/>
  <c r="BW996" i="5" s="1"/>
  <c r="BQ147" i="5"/>
  <c r="AU740" i="5"/>
  <c r="BP740" i="5" s="1"/>
  <c r="BS1004" i="5"/>
  <c r="BN33" i="5"/>
  <c r="CI511" i="5"/>
  <c r="CL511" i="5" s="1"/>
  <c r="BH847" i="5"/>
  <c r="CC847" i="5" s="1"/>
  <c r="CD466" i="5"/>
  <c r="BU453" i="5"/>
  <c r="AX216" i="5"/>
  <c r="BS216" i="5" s="1"/>
  <c r="BC175" i="5"/>
  <c r="BX175" i="5" s="1"/>
  <c r="BP885" i="5"/>
  <c r="BY658" i="5"/>
  <c r="CI639" i="5"/>
  <c r="CL639" i="5" s="1"/>
  <c r="CI876" i="5"/>
  <c r="CL876" i="5" s="1"/>
  <c r="AR876" i="5"/>
  <c r="AX213" i="5"/>
  <c r="BS213" i="5" s="1"/>
  <c r="CA945" i="5"/>
  <c r="CB155" i="5"/>
  <c r="BX229" i="5"/>
  <c r="CI745" i="5"/>
  <c r="CL745" i="5" s="1"/>
  <c r="BM745" i="5"/>
  <c r="AY291" i="5"/>
  <c r="BT291" i="5" s="1"/>
  <c r="BD438" i="5"/>
  <c r="BY438" i="5" s="1"/>
  <c r="BD759" i="5"/>
  <c r="BY759" i="5" s="1"/>
  <c r="BP348" i="5"/>
  <c r="BJ166" i="5"/>
  <c r="CE166" i="5" s="1"/>
  <c r="BY817" i="5"/>
  <c r="AR651" i="5"/>
  <c r="CB971" i="5"/>
  <c r="BG116" i="5"/>
  <c r="CB116" i="5" s="1"/>
  <c r="BO373" i="5"/>
  <c r="BJ608" i="5"/>
  <c r="CE608" i="5" s="1"/>
  <c r="BE782" i="5"/>
  <c r="BZ782" i="5" s="1"/>
  <c r="BM942" i="5"/>
  <c r="AU78" i="5"/>
  <c r="BP78" i="5" s="1"/>
  <c r="BV493" i="5"/>
  <c r="BN445" i="5"/>
  <c r="BC877" i="5"/>
  <c r="BX877" i="5" s="1"/>
  <c r="BR691" i="5"/>
  <c r="CE888" i="5"/>
  <c r="BC64" i="5"/>
  <c r="BX64" i="5" s="1"/>
  <c r="CI754" i="5"/>
  <c r="CL754" i="5" s="1"/>
  <c r="BM754" i="5"/>
  <c r="AS90" i="5"/>
  <c r="BN90" i="5" s="1"/>
  <c r="AS320" i="5"/>
  <c r="BN320" i="5" s="1"/>
  <c r="BV750" i="5"/>
  <c r="BK170" i="5"/>
  <c r="CF170" i="5"/>
  <c r="BT148" i="5"/>
  <c r="BH131" i="5"/>
  <c r="CC131" i="5" s="1"/>
  <c r="CI34" i="5"/>
  <c r="CL34" i="5" s="1"/>
  <c r="CI964" i="5"/>
  <c r="CL964" i="5" s="1"/>
  <c r="AR964" i="5"/>
  <c r="BM964" i="5" s="1"/>
  <c r="AT388" i="5"/>
  <c r="BO388" i="5" s="1"/>
  <c r="BI199" i="5"/>
  <c r="CD199" i="5" s="1"/>
  <c r="BQ146" i="5"/>
  <c r="CB108" i="5"/>
  <c r="BR48" i="5"/>
  <c r="AW803" i="5"/>
  <c r="BR803" i="5" s="1"/>
  <c r="BC272" i="5"/>
  <c r="BX272" i="5" s="1"/>
  <c r="AR341" i="5"/>
  <c r="AR955" i="5"/>
  <c r="CI188" i="5"/>
  <c r="CL188" i="5" s="1"/>
  <c r="AR921" i="5"/>
  <c r="AR426" i="5"/>
  <c r="BM549" i="5"/>
  <c r="CI649" i="5"/>
  <c r="CL649" i="5" s="1"/>
  <c r="CI30" i="5"/>
  <c r="CL30" i="5" s="1"/>
  <c r="AR720" i="5"/>
  <c r="AR715" i="5"/>
  <c r="BM715" i="5" s="1"/>
  <c r="AR603" i="5"/>
  <c r="CI478" i="5"/>
  <c r="CL478" i="5" s="1"/>
  <c r="CI429" i="5"/>
  <c r="CL429" i="5" s="1"/>
  <c r="BM314" i="5"/>
  <c r="CI753" i="5"/>
  <c r="CL753" i="5" s="1"/>
  <c r="BM259" i="5"/>
  <c r="AR241" i="5"/>
  <c r="AR343" i="5"/>
  <c r="AR313" i="5"/>
  <c r="AR805" i="5"/>
  <c r="CI316" i="5"/>
  <c r="CL316" i="5" s="1"/>
  <c r="CI633" i="5"/>
  <c r="CL633" i="5" s="1"/>
  <c r="BK971" i="5"/>
  <c r="CF971" i="5" s="1"/>
  <c r="BZ414" i="5"/>
  <c r="BE18" i="5"/>
  <c r="BP565" i="5"/>
  <c r="AS408" i="5"/>
  <c r="CI962" i="5"/>
  <c r="CL962" i="5" s="1"/>
  <c r="BT1017" i="5"/>
  <c r="BN880" i="5"/>
  <c r="CB691" i="5"/>
  <c r="BW640" i="5"/>
  <c r="BM580" i="5"/>
  <c r="AS354" i="5"/>
  <c r="BN354" i="5" s="1"/>
  <c r="BO64" i="5"/>
  <c r="BM997" i="5"/>
  <c r="BI676" i="5"/>
  <c r="CD676" i="5" s="1"/>
  <c r="BH773" i="5"/>
  <c r="CC773" i="5" s="1"/>
  <c r="CI43" i="5"/>
  <c r="CL43" i="5" s="1"/>
  <c r="BV53" i="5"/>
  <c r="CC364" i="5"/>
  <c r="AR377" i="5"/>
  <c r="BS517" i="5"/>
  <c r="BZ577" i="5"/>
  <c r="BC1008" i="5"/>
  <c r="BX1008" i="5" s="1"/>
  <c r="AR424" i="5"/>
  <c r="BM424" i="5" s="1"/>
  <c r="BX533" i="5"/>
  <c r="CA1010" i="5"/>
  <c r="CA176" i="5"/>
  <c r="BA365" i="5"/>
  <c r="BV365" i="5" s="1"/>
  <c r="BO257" i="5"/>
  <c r="BJ61" i="5"/>
  <c r="CE61" i="5" s="1"/>
  <c r="CI618" i="5"/>
  <c r="CL618" i="5" s="1"/>
  <c r="AR618" i="5"/>
  <c r="AT41" i="5"/>
  <c r="BO41" i="5" s="1"/>
  <c r="BZ233" i="5"/>
  <c r="CB100" i="5"/>
  <c r="CI240" i="5"/>
  <c r="CL240" i="5" s="1"/>
  <c r="AZ551" i="5"/>
  <c r="BU551" i="5" s="1"/>
  <c r="CC145" i="5"/>
  <c r="BM513" i="5"/>
  <c r="AY126" i="5"/>
  <c r="BT126" i="5" s="1"/>
  <c r="BX521" i="5"/>
  <c r="CA831" i="5"/>
  <c r="BJ738" i="5"/>
  <c r="CE738" i="5" s="1"/>
  <c r="AZ549" i="5"/>
  <c r="BU549" i="5" s="1"/>
  <c r="AU263" i="5"/>
  <c r="BP263" i="5" s="1"/>
  <c r="BY866" i="5"/>
  <c r="BM509" i="5"/>
  <c r="CC82" i="5"/>
  <c r="AS936" i="5"/>
  <c r="BV934" i="5"/>
  <c r="BY101" i="5"/>
  <c r="BU951" i="5"/>
  <c r="CD535" i="5"/>
  <c r="BN736" i="5"/>
  <c r="BW390" i="5"/>
  <c r="BD492" i="5"/>
  <c r="BY492" i="5" s="1"/>
  <c r="AU374" i="5"/>
  <c r="CF1000" i="5"/>
  <c r="BD1014" i="5"/>
  <c r="BV820" i="5"/>
  <c r="BI286" i="5"/>
  <c r="CD286" i="5" s="1"/>
  <c r="CI970" i="5"/>
  <c r="CL970" i="5" s="1"/>
  <c r="AR970" i="5"/>
  <c r="BT781" i="5"/>
  <c r="CC458" i="5"/>
  <c r="BW429" i="5"/>
  <c r="BJ605" i="5"/>
  <c r="CE605" i="5" s="1"/>
  <c r="BM378" i="5"/>
  <c r="BN887" i="5"/>
  <c r="BF77" i="5"/>
  <c r="CA77" i="5" s="1"/>
  <c r="CA590" i="5"/>
  <c r="CI550" i="5"/>
  <c r="CL550" i="5" s="1"/>
  <c r="BM550" i="5"/>
  <c r="BN798" i="5"/>
  <c r="CB530" i="5"/>
  <c r="BN282" i="5"/>
  <c r="AZ452" i="5"/>
  <c r="BU452" i="5" s="1"/>
  <c r="BB422" i="5"/>
  <c r="BW422" i="5" s="1"/>
  <c r="BT966" i="5"/>
  <c r="CC252" i="5"/>
  <c r="BZ873" i="5"/>
  <c r="AR697" i="5"/>
  <c r="BM697" i="5" s="1"/>
  <c r="BH430" i="5"/>
  <c r="CC430" i="5" s="1"/>
  <c r="CA149" i="5"/>
  <c r="CI420" i="5"/>
  <c r="CL420" i="5" s="1"/>
  <c r="AS882" i="5"/>
  <c r="CI984" i="5"/>
  <c r="CL984" i="5" s="1"/>
  <c r="AR984" i="5"/>
  <c r="CC859" i="5"/>
  <c r="BY780" i="5"/>
  <c r="BN927" i="5"/>
  <c r="BN592" i="5"/>
  <c r="BE572" i="5"/>
  <c r="BZ572" i="5" s="1"/>
  <c r="BX613" i="5"/>
  <c r="BV708" i="5"/>
  <c r="BO477" i="5"/>
  <c r="BY315" i="5"/>
  <c r="CE840" i="5"/>
  <c r="BS734" i="5"/>
  <c r="AW313" i="5"/>
  <c r="BR313" i="5" s="1"/>
  <c r="AT471" i="5"/>
  <c r="BO471" i="5" s="1"/>
  <c r="BO755" i="5"/>
  <c r="CE73" i="5"/>
  <c r="AR357" i="5"/>
  <c r="BM357" i="5" s="1"/>
  <c r="CF512" i="5"/>
  <c r="BH79" i="5"/>
  <c r="CC79" i="5" s="1"/>
  <c r="BG244" i="5"/>
  <c r="CB244" i="5" s="1"/>
  <c r="AT622" i="5"/>
  <c r="BZ212" i="5"/>
  <c r="BK900" i="5"/>
  <c r="CF900" i="5" s="1"/>
  <c r="BM466" i="5"/>
  <c r="BX177" i="5"/>
  <c r="BO967" i="5"/>
  <c r="BM1006" i="5"/>
  <c r="BQ903" i="5"/>
  <c r="AY706" i="5"/>
  <c r="BT706" i="5" s="1"/>
  <c r="BF190" i="5"/>
  <c r="CA190" i="5" s="1"/>
  <c r="CI945" i="5"/>
  <c r="CL945" i="5" s="1"/>
  <c r="BM945" i="5"/>
  <c r="CC236" i="5"/>
  <c r="BP554" i="5"/>
  <c r="BA448" i="5"/>
  <c r="BV448" i="5" s="1"/>
  <c r="BV534" i="5"/>
  <c r="BS801" i="5"/>
  <c r="BW414" i="5"/>
  <c r="BW1009" i="5"/>
  <c r="BM373" i="5"/>
  <c r="BT608" i="5"/>
  <c r="BM268" i="5"/>
  <c r="CF685" i="5"/>
  <c r="BU862" i="5"/>
  <c r="AV199" i="5"/>
  <c r="BQ199" i="5" s="1"/>
  <c r="CD661" i="5"/>
  <c r="CC189" i="5"/>
  <c r="BR837" i="5"/>
  <c r="BO445" i="5"/>
  <c r="BA347" i="5"/>
  <c r="BV347" i="5" s="1"/>
  <c r="CE920" i="5"/>
  <c r="BC76" i="5"/>
  <c r="BX76" i="5" s="1"/>
  <c r="BP602" i="5"/>
  <c r="CA160" i="5"/>
  <c r="BX404" i="5"/>
  <c r="BX646" i="5"/>
  <c r="AS643" i="5"/>
  <c r="BN643" i="5" s="1"/>
  <c r="BY37" i="5"/>
  <c r="BT355" i="5"/>
  <c r="CF421" i="5"/>
  <c r="BN814" i="5"/>
  <c r="AS577" i="5"/>
  <c r="BN577" i="5" s="1"/>
  <c r="BG617" i="5"/>
  <c r="CB617" i="5" s="1"/>
  <c r="CC234" i="5"/>
  <c r="BD595" i="5"/>
  <c r="CJ595" i="5" s="1"/>
  <c r="CM595" i="5" s="1"/>
  <c r="BR141" i="5"/>
  <c r="BJ542" i="5"/>
  <c r="CE542" i="5" s="1"/>
  <c r="CF25" i="5"/>
  <c r="AV365" i="5"/>
  <c r="BQ365" i="5" s="1"/>
  <c r="BM257" i="5"/>
  <c r="CA81" i="5"/>
  <c r="CC242" i="5"/>
  <c r="BS332" i="5"/>
  <c r="AR226" i="5"/>
  <c r="BO935" i="5"/>
  <c r="BM224" i="5"/>
  <c r="BZ338" i="5"/>
  <c r="CC496" i="5"/>
  <c r="BY333" i="5"/>
  <c r="BJ787" i="5"/>
  <c r="CE787" i="5" s="1"/>
  <c r="BJ308" i="5"/>
  <c r="CE308" i="5" s="1"/>
  <c r="BJ426" i="5"/>
  <c r="CE426" i="5" s="1"/>
  <c r="BQ253" i="5"/>
  <c r="BV659" i="5"/>
  <c r="AR866" i="5"/>
  <c r="BM866" i="5" s="1"/>
  <c r="BZ509" i="5"/>
  <c r="CC91" i="5"/>
  <c r="BM401" i="5"/>
  <c r="BR729" i="5"/>
  <c r="BO951" i="5"/>
  <c r="CI772" i="5"/>
  <c r="CL772" i="5" s="1"/>
  <c r="CI390" i="5"/>
  <c r="CL390" i="5" s="1"/>
  <c r="BM390" i="5"/>
  <c r="BK238" i="5"/>
  <c r="CF238" i="5" s="1"/>
  <c r="BO374" i="5"/>
  <c r="BU456" i="5"/>
  <c r="BK983" i="5"/>
  <c r="CF983" i="5" s="1"/>
  <c r="BZ368" i="5"/>
  <c r="AR654" i="5"/>
  <c r="CB169" i="5"/>
  <c r="AV930" i="5"/>
  <c r="BQ930" i="5" s="1"/>
  <c r="BH75" i="5"/>
  <c r="CC75" i="5" s="1"/>
  <c r="BQ134" i="5"/>
  <c r="AW201" i="5"/>
  <c r="BR201" i="5" s="1"/>
  <c r="BY449" i="5"/>
  <c r="BK604" i="5"/>
  <c r="CF604" i="5" s="1"/>
  <c r="BM182" i="5"/>
  <c r="BV544" i="5"/>
  <c r="BV574" i="5"/>
  <c r="BX296" i="5"/>
  <c r="BO939" i="5"/>
  <c r="BQ610" i="5"/>
  <c r="BF94" i="5"/>
  <c r="BF828" i="5"/>
  <c r="CA828" i="5" s="1"/>
  <c r="BT703" i="5"/>
  <c r="BQ815" i="5"/>
  <c r="AY197" i="5"/>
  <c r="CJ197" i="5" s="1"/>
  <c r="CM197" i="5" s="1"/>
  <c r="BM546" i="5"/>
  <c r="BM300" i="5"/>
  <c r="BO802" i="5"/>
  <c r="AW138" i="5"/>
  <c r="AU846" i="5"/>
  <c r="CI656" i="5"/>
  <c r="CL656" i="5" s="1"/>
  <c r="BV440" i="5"/>
  <c r="BR420" i="5"/>
  <c r="BY349" i="5"/>
  <c r="AT978" i="5"/>
  <c r="BO978" i="5" s="1"/>
  <c r="CB882" i="5"/>
  <c r="BX791" i="5"/>
  <c r="BW901" i="5"/>
  <c r="BB193" i="5"/>
  <c r="BW193" i="5" s="1"/>
  <c r="AR747" i="5"/>
  <c r="AV593" i="5"/>
  <c r="BQ593" i="5" s="1"/>
  <c r="CA807" i="5"/>
  <c r="BO927" i="5"/>
  <c r="CC692" i="5"/>
  <c r="CF889" i="5"/>
  <c r="BM613" i="5"/>
  <c r="BX241" i="5"/>
  <c r="BY907" i="5"/>
  <c r="AR455" i="5"/>
  <c r="BY447" i="5"/>
  <c r="BM734" i="5"/>
  <c r="AI22" i="4"/>
  <c r="F6" i="2"/>
  <c r="BI569" i="5"/>
  <c r="CD569" i="5" s="1"/>
  <c r="BR805" i="5"/>
  <c r="CI548" i="5"/>
  <c r="CL548" i="5" s="1"/>
  <c r="AX471" i="5"/>
  <c r="CI321" i="5"/>
  <c r="CL321" i="5" s="1"/>
  <c r="CA39" i="5"/>
  <c r="BO376" i="5"/>
  <c r="BQ900" i="5"/>
  <c r="AZ165" i="5"/>
  <c r="BU165" i="5" s="1"/>
  <c r="BK628" i="5"/>
  <c r="CF628" i="5" s="1"/>
  <c r="BZ706" i="5"/>
  <c r="BW785" i="5"/>
  <c r="AZ508" i="5"/>
  <c r="BU508" i="5" s="1"/>
  <c r="AR963" i="5"/>
  <c r="CB62" i="5"/>
  <c r="CE174" i="5"/>
  <c r="AZ113" i="5"/>
  <c r="BU113" i="5" s="1"/>
  <c r="BU187" i="5"/>
  <c r="BV155" i="5"/>
  <c r="BM538" i="5"/>
  <c r="BO557" i="5"/>
  <c r="BX277" i="5"/>
  <c r="BT534" i="5"/>
  <c r="BM524" i="5"/>
  <c r="CD69" i="5"/>
  <c r="CE66" i="5"/>
  <c r="BJ414" i="5"/>
  <c r="CE414" i="5" s="1"/>
  <c r="BD854" i="5"/>
  <c r="BC675" i="5"/>
  <c r="BX675" i="5" s="1"/>
  <c r="CE964" i="5"/>
  <c r="CB812" i="5"/>
  <c r="BC707" i="5"/>
  <c r="BX707" i="5" s="1"/>
  <c r="CE545" i="5"/>
  <c r="AR388" i="5"/>
  <c r="BM388" i="5" s="1"/>
  <c r="BA23" i="5"/>
  <c r="BV23" i="5" s="1"/>
  <c r="BN693" i="5"/>
  <c r="BV562" i="5"/>
  <c r="CD55" i="5"/>
  <c r="BM307" i="5"/>
  <c r="AR553" i="5"/>
  <c r="CJ553" i="5" s="1"/>
  <c r="CM553" i="5" s="1"/>
  <c r="CB76" i="5"/>
  <c r="AV671" i="5"/>
  <c r="BQ671" i="5" s="1"/>
  <c r="AS695" i="5"/>
  <c r="BN695" i="5" s="1"/>
  <c r="BU425" i="5"/>
  <c r="BG334" i="5"/>
  <c r="CB334" i="5" s="1"/>
  <c r="BC84" i="5"/>
  <c r="BX84" i="5" s="1"/>
  <c r="CF938" i="5"/>
  <c r="BM324" i="5"/>
  <c r="BI64" i="5"/>
  <c r="CD64" i="5" s="1"/>
  <c r="BI754" i="5"/>
  <c r="CD754" i="5"/>
  <c r="BV269" i="5"/>
  <c r="BM340" i="5"/>
  <c r="AT853" i="5"/>
  <c r="BO853" i="5" s="1"/>
  <c r="BT739" i="5"/>
  <c r="BK485" i="5"/>
  <c r="CF485" i="5" s="1"/>
  <c r="BQ913" i="5"/>
  <c r="CC881" i="5"/>
  <c r="BY415" i="5"/>
  <c r="BC676" i="5"/>
  <c r="BX676" i="5" s="1"/>
  <c r="BW441" i="5"/>
  <c r="BO768" i="5"/>
  <c r="BK853" i="5"/>
  <c r="CF853" i="5" s="1"/>
  <c r="BO346" i="5"/>
  <c r="AW750" i="5"/>
  <c r="BR750" i="5" s="1"/>
  <c r="BY454" i="5"/>
  <c r="AV992" i="5"/>
  <c r="BQ992" i="5" s="1"/>
  <c r="BW869" i="5"/>
  <c r="BW1002" i="5"/>
  <c r="CD421" i="5"/>
  <c r="BC461" i="5"/>
  <c r="BX461" i="5" s="1"/>
  <c r="CC50" i="5"/>
  <c r="BW444" i="5"/>
  <c r="BU335" i="5"/>
  <c r="CB542" i="5"/>
  <c r="CI741" i="5"/>
  <c r="CL741" i="5" s="1"/>
  <c r="AR741" i="5"/>
  <c r="CB183" i="5"/>
  <c r="CE406" i="5"/>
  <c r="BK702" i="5"/>
  <c r="CF702" i="5" s="1"/>
  <c r="BS770" i="5"/>
  <c r="AW578" i="5"/>
  <c r="BR578" i="5" s="1"/>
  <c r="AR332" i="5"/>
  <c r="BM332" i="5" s="1"/>
  <c r="BT748" i="5"/>
  <c r="CB142" i="5"/>
  <c r="BT338" i="5"/>
  <c r="BN974" i="5"/>
  <c r="AY274" i="5"/>
  <c r="BT274" i="5" s="1"/>
  <c r="BW670" i="5"/>
  <c r="AX124" i="5"/>
  <c r="BS124" i="5"/>
  <c r="CI573" i="5"/>
  <c r="CL573" i="5" s="1"/>
  <c r="CE821" i="5"/>
  <c r="BA253" i="5"/>
  <c r="BV253" i="5" s="1"/>
  <c r="BM886" i="5"/>
  <c r="AV293" i="5"/>
  <c r="CJ293" i="5" s="1"/>
  <c r="CM293" i="5" s="1"/>
  <c r="AZ709" i="5"/>
  <c r="BU709" i="5" s="1"/>
  <c r="BX926" i="5"/>
  <c r="AZ223" i="5"/>
  <c r="BU223" i="5" s="1"/>
  <c r="CE934" i="5"/>
  <c r="CE30" i="5"/>
  <c r="BG834" i="5"/>
  <c r="CB834" i="5"/>
  <c r="AZ720" i="5"/>
  <c r="BU720" i="5" s="1"/>
  <c r="CB772" i="5"/>
  <c r="CA80" i="5"/>
  <c r="BW1016" i="5"/>
  <c r="CA760" i="5"/>
  <c r="CA510" i="5"/>
  <c r="BI968" i="5"/>
  <c r="CD968" i="5" s="1"/>
  <c r="BN405" i="5"/>
  <c r="AU634" i="5"/>
  <c r="BM27" i="5"/>
  <c r="CB179" i="5"/>
  <c r="CA369" i="5"/>
  <c r="AT792" i="5"/>
  <c r="BO792" i="5" s="1"/>
  <c r="BQ378" i="5"/>
  <c r="BX564" i="5"/>
  <c r="BQ77" i="5"/>
  <c r="BV384" i="5"/>
  <c r="BJ590" i="5"/>
  <c r="CE590" i="5" s="1"/>
  <c r="BN680" i="5"/>
  <c r="BV104" i="5"/>
  <c r="BU950" i="5"/>
  <c r="BY898" i="5"/>
  <c r="BI753" i="5"/>
  <c r="CD753" i="5" s="1"/>
  <c r="BO969" i="5"/>
  <c r="BG813" i="5"/>
  <c r="CB813" i="5" s="1"/>
  <c r="BM495" i="5"/>
  <c r="BV802" i="5"/>
  <c r="BI479" i="5"/>
  <c r="CD479" i="5"/>
  <c r="CI873" i="5"/>
  <c r="CL873" i="5" s="1"/>
  <c r="AR873" i="5"/>
  <c r="BP943" i="5"/>
  <c r="CC516" i="5"/>
  <c r="AT350" i="5"/>
  <c r="BO350" i="5" s="1"/>
  <c r="AU645" i="5"/>
  <c r="AW922" i="5"/>
  <c r="CJ922" i="5" s="1"/>
  <c r="CM922" i="5" s="1"/>
  <c r="BZ243" i="5"/>
  <c r="CB699" i="5"/>
  <c r="BU572" i="5"/>
  <c r="CB728" i="5"/>
  <c r="BX167" i="5"/>
  <c r="BD231" i="5"/>
  <c r="BY231" i="5" s="1"/>
  <c r="CB907" i="5"/>
  <c r="BJ611" i="5"/>
  <c r="CE611" i="5" s="1"/>
  <c r="BQ65" i="5"/>
  <c r="CI711" i="5"/>
  <c r="CL711" i="5" s="1"/>
  <c r="BA205" i="5"/>
  <c r="BV205" i="5" s="1"/>
  <c r="CA337" i="5"/>
  <c r="BS622" i="5"/>
  <c r="BK790" i="5"/>
  <c r="CF790" i="5" s="1"/>
  <c r="CD72" i="5"/>
  <c r="AR758" i="5"/>
  <c r="AX903" i="5"/>
  <c r="BS903" i="5" s="1"/>
  <c r="BV568" i="5"/>
  <c r="CF372" i="5"/>
  <c r="BQ508" i="5"/>
  <c r="BJ472" i="5"/>
  <c r="CE472" i="5" s="1"/>
  <c r="BK658" i="5"/>
  <c r="CF658" i="5" s="1"/>
  <c r="BB473" i="5"/>
  <c r="BW473" i="5" s="1"/>
  <c r="AW62" i="5"/>
  <c r="BR62" i="5" s="1"/>
  <c r="CI129" i="5"/>
  <c r="CL129" i="5" s="1"/>
  <c r="BM129" i="5"/>
  <c r="AR129" i="5"/>
  <c r="CE554" i="5"/>
  <c r="CI704" i="5"/>
  <c r="CL704" i="5" s="1"/>
  <c r="CC771" i="5"/>
  <c r="CI891" i="5"/>
  <c r="CL891" i="5" s="1"/>
  <c r="AR891" i="5"/>
  <c r="BJ941" i="5"/>
  <c r="CE941" i="5" s="1"/>
  <c r="BR1009" i="5"/>
  <c r="BW116" i="5"/>
  <c r="BK218" i="5"/>
  <c r="CF218" i="5" s="1"/>
  <c r="BS600" i="5"/>
  <c r="BP268" i="5"/>
  <c r="BQ953" i="5"/>
  <c r="BB150" i="5"/>
  <c r="BW150" i="5" s="1"/>
  <c r="BV63" i="5"/>
  <c r="CA837" i="5"/>
  <c r="AU347" i="5"/>
  <c r="BP347" i="5" s="1"/>
  <c r="AW695" i="5"/>
  <c r="BR695" i="5" s="1"/>
  <c r="BP404" i="5"/>
  <c r="AU786" i="5"/>
  <c r="BP786" i="5" s="1"/>
  <c r="AX853" i="5"/>
  <c r="BS853" i="5" s="1"/>
  <c r="CI328" i="5"/>
  <c r="CL328" i="5" s="1"/>
  <c r="BS652" i="5"/>
  <c r="AT347" i="5"/>
  <c r="BS160" i="5"/>
  <c r="BR324" i="5"/>
  <c r="CA290" i="5"/>
  <c r="BR581" i="5"/>
  <c r="BJ55" i="5"/>
  <c r="CJ55" i="5" s="1"/>
  <c r="CM55" i="5" s="1"/>
  <c r="CC754" i="5"/>
  <c r="BN986" i="5"/>
  <c r="BV485" i="5"/>
  <c r="BA485" i="5"/>
  <c r="BR657" i="5"/>
  <c r="CA207" i="5"/>
  <c r="BY486" i="5"/>
  <c r="AU152" i="5"/>
  <c r="BP152" i="5" s="1"/>
  <c r="BB60" i="5"/>
  <c r="BW60" i="5" s="1"/>
  <c r="BC904" i="5"/>
  <c r="BX904" i="5" s="1"/>
  <c r="BY714" i="5"/>
  <c r="BF424" i="5"/>
  <c r="CA424" i="5" s="1"/>
  <c r="AS484" i="5"/>
  <c r="BN484" i="5" s="1"/>
  <c r="CA68" i="5"/>
  <c r="CB176" i="5"/>
  <c r="CE860" i="5"/>
  <c r="CA365" i="5"/>
  <c r="AZ702" i="5"/>
  <c r="BU702" i="5" s="1"/>
  <c r="BV272" i="5"/>
  <c r="BP226" i="5"/>
  <c r="BH142" i="5"/>
  <c r="CC142" i="5" s="1"/>
  <c r="CF596" i="5"/>
  <c r="BR358" i="5"/>
  <c r="BH211" i="5"/>
  <c r="CC211" i="5" s="1"/>
  <c r="CE240" i="5"/>
  <c r="CD551" i="5"/>
  <c r="BO737" i="5"/>
  <c r="BR631" i="5"/>
  <c r="BD582" i="5"/>
  <c r="BY582" i="5" s="1"/>
  <c r="AS776" i="5"/>
  <c r="BN776" i="5" s="1"/>
  <c r="BQ519" i="5"/>
  <c r="BD946" i="5"/>
  <c r="BY946" i="5" s="1"/>
  <c r="BP796" i="5"/>
  <c r="BR181" i="5"/>
  <c r="CE587" i="5"/>
  <c r="BC760" i="5"/>
  <c r="BX760" i="5" s="1"/>
  <c r="CF254" i="5"/>
  <c r="BK510" i="5"/>
  <c r="CF510" i="5" s="1"/>
  <c r="BX868" i="5"/>
  <c r="CI620" i="5"/>
  <c r="CL620" i="5" s="1"/>
  <c r="BN287" i="5"/>
  <c r="BA405" i="5"/>
  <c r="BV405" i="5" s="1"/>
  <c r="AU359" i="5"/>
  <c r="BP359" i="5" s="1"/>
  <c r="BC832" i="5"/>
  <c r="BV182" i="5"/>
  <c r="BR887" i="5"/>
  <c r="BX858" i="5"/>
  <c r="AV878" i="5"/>
  <c r="BQ878" i="5"/>
  <c r="CD979" i="5"/>
  <c r="AS999" i="5"/>
  <c r="BU104" i="5"/>
  <c r="BK228" i="5"/>
  <c r="CF228" i="5" s="1"/>
  <c r="BO898" i="5"/>
  <c r="BA252" i="5"/>
  <c r="BV252" i="5" s="1"/>
  <c r="BX842" i="5"/>
  <c r="AR430" i="5"/>
  <c r="BM430" i="5" s="1"/>
  <c r="BT149" i="5"/>
  <c r="BU420" i="5"/>
  <c r="BM460" i="5"/>
  <c r="BK193" i="5"/>
  <c r="CF193" i="5" s="1"/>
  <c r="BC780" i="5"/>
  <c r="AV937" i="5"/>
  <c r="CJ937" i="5" s="1"/>
  <c r="CM937" i="5" s="1"/>
  <c r="AR692" i="5"/>
  <c r="BM692" i="5" s="1"/>
  <c r="AS267" i="5"/>
  <c r="BN267" i="5" s="1"/>
  <c r="BY777" i="5"/>
  <c r="CD561" i="5"/>
  <c r="BB1005" i="5"/>
  <c r="BW1005" i="5" s="1"/>
  <c r="BD835" i="5"/>
  <c r="BY835" i="5" s="1"/>
  <c r="BX988" i="5"/>
  <c r="CI755" i="5"/>
  <c r="CL755" i="5" s="1"/>
  <c r="BM755" i="5"/>
  <c r="BZ380" i="5"/>
  <c r="BQ357" i="5"/>
  <c r="BY996" i="5"/>
  <c r="AS727" i="5"/>
  <c r="BN727" i="5" s="1"/>
  <c r="CK727" i="5" s="1"/>
  <c r="CF33" i="5"/>
  <c r="BO275" i="5"/>
  <c r="AT453" i="5"/>
  <c r="BO453" i="5" s="1"/>
  <c r="BD903" i="5"/>
  <c r="BY903" i="5" s="1"/>
  <c r="CI498" i="5"/>
  <c r="CL498" i="5" s="1"/>
  <c r="BM498" i="5"/>
  <c r="BD372" i="5"/>
  <c r="BY372" i="5" s="1"/>
  <c r="CA639" i="5"/>
  <c r="BY443" i="5"/>
  <c r="AV679" i="5"/>
  <c r="BQ679" i="5" s="1"/>
  <c r="BR187" i="5"/>
  <c r="AY678" i="5"/>
  <c r="BT678" i="5" s="1"/>
  <c r="BW381" i="5"/>
  <c r="CA277" i="5"/>
  <c r="AV153" i="5"/>
  <c r="BQ153" i="5" s="1"/>
  <c r="BQ851" i="5"/>
  <c r="BE490" i="5"/>
  <c r="BZ490" i="5" s="1"/>
  <c r="CF928" i="5"/>
  <c r="BK928" i="5"/>
  <c r="CB600" i="5"/>
  <c r="AV373" i="5"/>
  <c r="BQ373" i="5" s="1"/>
  <c r="BH279" i="5"/>
  <c r="CC279" i="5" s="1"/>
  <c r="BF1017" i="5"/>
  <c r="CA1017" i="5" s="1"/>
  <c r="BR189" i="5"/>
  <c r="CE63" i="5"/>
  <c r="BP336" i="5"/>
  <c r="BO170" i="5"/>
  <c r="AT170" i="5"/>
  <c r="CC695" i="5"/>
  <c r="BX160" i="5"/>
  <c r="BO890" i="5"/>
  <c r="CF334" i="5"/>
  <c r="CD640" i="5"/>
  <c r="CI354" i="5"/>
  <c r="CL354" i="5" s="1"/>
  <c r="BM354" i="5"/>
  <c r="CC198" i="5"/>
  <c r="BQ768" i="5"/>
  <c r="CD269" i="5"/>
  <c r="CI90" i="5"/>
  <c r="CL90" i="5" s="1"/>
  <c r="BM90" i="5"/>
  <c r="BS162" i="5"/>
  <c r="BZ191" i="5"/>
  <c r="CI881" i="5"/>
  <c r="CL881" i="5" s="1"/>
  <c r="CC53" i="5"/>
  <c r="AT417" i="5"/>
  <c r="CJ417" i="5" s="1"/>
  <c r="CM417" i="5" s="1"/>
  <c r="BO417" i="5"/>
  <c r="BX853" i="5"/>
  <c r="BJ833" i="5"/>
  <c r="CE833" i="5" s="1"/>
  <c r="AV320" i="5"/>
  <c r="BQ320" i="5" s="1"/>
  <c r="AY131" i="5"/>
  <c r="BT131" i="5" s="1"/>
  <c r="BU891" i="5"/>
  <c r="BF318" i="5"/>
  <c r="CA318" i="5" s="1"/>
  <c r="CJ66" i="5"/>
  <c r="CM66" i="5" s="1"/>
  <c r="BO666" i="5"/>
  <c r="BW579" i="5"/>
  <c r="AX782" i="5"/>
  <c r="BS782" i="5"/>
  <c r="BT942" i="5"/>
  <c r="BQ553" i="5"/>
  <c r="AY415" i="5"/>
  <c r="BT415" i="5" s="1"/>
  <c r="CE90" i="5"/>
  <c r="CI98" i="5"/>
  <c r="CL98" i="5" s="1"/>
  <c r="BM98" i="5"/>
  <c r="BI170" i="5"/>
  <c r="CD170" i="5" s="1"/>
  <c r="AT646" i="5"/>
  <c r="CI120" i="5"/>
  <c r="CL120" i="5" s="1"/>
  <c r="BM120" i="5"/>
  <c r="AR120" i="5"/>
  <c r="BB589" i="5"/>
  <c r="BW589" i="5" s="1"/>
  <c r="AU1002" i="5"/>
  <c r="BP1002" i="5" s="1"/>
  <c r="BP810" i="5"/>
  <c r="AX136" i="5"/>
  <c r="BS136" i="5"/>
  <c r="BB451" i="5"/>
  <c r="BW451" i="5"/>
  <c r="BA486" i="5"/>
  <c r="BV486" i="5" s="1"/>
  <c r="BS40" i="5"/>
  <c r="BO319" i="5"/>
  <c r="AZ749" i="5"/>
  <c r="BU749" i="5" s="1"/>
  <c r="BP725" i="5"/>
  <c r="BM702" i="5"/>
  <c r="BN61" i="5"/>
  <c r="CA392" i="5"/>
  <c r="BD240" i="5"/>
  <c r="BY240" i="5" s="1"/>
  <c r="BC737" i="5"/>
  <c r="BX737" i="5" s="1"/>
  <c r="BD437" i="5"/>
  <c r="BY437" i="5" s="1"/>
  <c r="BW521" i="5"/>
  <c r="BF387" i="5"/>
  <c r="CA387" i="5" s="1"/>
  <c r="CC503" i="5"/>
  <c r="BV582" i="5"/>
  <c r="CI529" i="5"/>
  <c r="CL529" i="5" s="1"/>
  <c r="BM529" i="5"/>
  <c r="BJ709" i="5"/>
  <c r="CE709" i="5"/>
  <c r="AX403" i="5"/>
  <c r="BS403" i="5" s="1"/>
  <c r="BP261" i="5"/>
  <c r="BK181" i="5"/>
  <c r="CF181" i="5" s="1"/>
  <c r="CE951" i="5"/>
  <c r="BA772" i="5"/>
  <c r="BV772" i="5" s="1"/>
  <c r="BN194" i="5"/>
  <c r="CF587" i="5"/>
  <c r="BG1011" i="5"/>
  <c r="CB1011" i="5" s="1"/>
  <c r="BT492" i="5"/>
  <c r="BM599" i="5"/>
  <c r="BA1014" i="5"/>
  <c r="BV1014" i="5" s="1"/>
  <c r="BB405" i="5"/>
  <c r="BW405" i="5" s="1"/>
  <c r="BX634" i="5"/>
  <c r="AV418" i="5"/>
  <c r="BQ418" i="5" s="1"/>
  <c r="BN449" i="5"/>
  <c r="AS449" i="5"/>
  <c r="BS604" i="5"/>
  <c r="BS746" i="5"/>
  <c r="BP612" i="5"/>
  <c r="BU384" i="5"/>
  <c r="BU114" i="5"/>
  <c r="BT304" i="5"/>
  <c r="BJ530" i="5"/>
  <c r="CE530" i="5" s="1"/>
  <c r="AT464" i="5"/>
  <c r="BO464" i="5"/>
  <c r="CI294" i="5"/>
  <c r="CL294" i="5" s="1"/>
  <c r="AR294" i="5"/>
  <c r="AR898" i="5"/>
  <c r="BA969" i="5"/>
  <c r="BV969" i="5" s="1"/>
  <c r="CI282" i="5"/>
  <c r="CL282" i="5" s="1"/>
  <c r="AR282" i="5"/>
  <c r="CI883" i="5"/>
  <c r="CL883" i="5" s="1"/>
  <c r="AR883" i="5"/>
  <c r="BE804" i="5"/>
  <c r="BZ804" i="5" s="1"/>
  <c r="BQ300" i="5"/>
  <c r="CI802" i="5"/>
  <c r="CL802" i="5" s="1"/>
  <c r="BM802" i="5"/>
  <c r="BP138" i="5"/>
  <c r="BB560" i="5"/>
  <c r="BW560" i="5" s="1"/>
  <c r="AW457" i="5"/>
  <c r="BR457" i="5" s="1"/>
  <c r="BF873" i="5"/>
  <c r="CA873" i="5" s="1"/>
  <c r="BC616" i="5"/>
  <c r="CD460" i="5"/>
  <c r="BJ978" i="5"/>
  <c r="CE978" i="5" s="1"/>
  <c r="CF882" i="5"/>
  <c r="AR701" i="5"/>
  <c r="CJ701" i="5" s="1"/>
  <c r="CM701" i="5" s="1"/>
  <c r="BI931" i="5"/>
  <c r="CD931" i="5" s="1"/>
  <c r="AU827" i="5"/>
  <c r="AR592" i="5"/>
  <c r="CB367" i="5"/>
  <c r="BV259" i="5"/>
  <c r="BZ241" i="5"/>
  <c r="BU86" i="5"/>
  <c r="BY436" i="5"/>
  <c r="CA256" i="5"/>
  <c r="BV112" i="5"/>
  <c r="BU528" i="5"/>
  <c r="CE51" i="5"/>
  <c r="CI924" i="5"/>
  <c r="CL924" i="5" s="1"/>
  <c r="AR924" i="5"/>
  <c r="CI637" i="5"/>
  <c r="CL637" i="5" s="1"/>
  <c r="BM637" i="5"/>
  <c r="BT310" i="5"/>
  <c r="BM97" i="5"/>
  <c r="AY830" i="5"/>
  <c r="BT830" i="5" s="1"/>
  <c r="BJ205" i="5"/>
  <c r="CE205" i="5" s="1"/>
  <c r="CI244" i="5"/>
  <c r="CL244" i="5" s="1"/>
  <c r="BF511" i="5"/>
  <c r="CA511" i="5" s="1"/>
  <c r="BU202" i="5"/>
  <c r="BP232" i="5"/>
  <c r="BW245" i="5"/>
  <c r="BW498" i="5"/>
  <c r="BC998" i="5"/>
  <c r="BX998" i="5" s="1"/>
  <c r="BH806" i="5"/>
  <c r="CC806" i="5" s="1"/>
  <c r="AU836" i="5"/>
  <c r="BK876" i="5"/>
  <c r="CF876" i="5" s="1"/>
  <c r="AT402" i="5"/>
  <c r="BO402" i="5" s="1"/>
  <c r="AU648" i="5"/>
  <c r="BP648" i="5" s="1"/>
  <c r="BH554" i="5"/>
  <c r="CC554" i="5" s="1"/>
  <c r="BA704" i="5"/>
  <c r="BV704" i="5" s="1"/>
  <c r="AR318" i="5"/>
  <c r="CD854" i="5"/>
  <c r="BS441" i="5"/>
  <c r="AY18" i="5"/>
  <c r="BH675" i="5"/>
  <c r="CC675" i="5" s="1"/>
  <c r="BJ942" i="5"/>
  <c r="AX953" i="5"/>
  <c r="BS953" i="5" s="1"/>
  <c r="BK192" i="5"/>
  <c r="CF192" i="5" s="1"/>
  <c r="BR78" i="5"/>
  <c r="BK446" i="5"/>
  <c r="CF446" i="5" s="1"/>
  <c r="BU724" i="5"/>
  <c r="BZ135" i="5"/>
  <c r="BE880" i="5"/>
  <c r="BZ880" i="5" s="1"/>
  <c r="BC109" i="5"/>
  <c r="BX109" i="5" s="1"/>
  <c r="CC502" i="5"/>
  <c r="BI695" i="5"/>
  <c r="CD695" i="5" s="1"/>
  <c r="BB334" i="5"/>
  <c r="BS640" i="5"/>
  <c r="BD393" i="5"/>
  <c r="BY393" i="5" s="1"/>
  <c r="CD32" i="5"/>
  <c r="CA826" i="5"/>
  <c r="BN269" i="5"/>
  <c r="CF823" i="5"/>
  <c r="CI290" i="5"/>
  <c r="CL290" i="5" s="1"/>
  <c r="BO841" i="5"/>
  <c r="BY36" i="5"/>
  <c r="AV767" i="5"/>
  <c r="CA421" i="5"/>
  <c r="BW657" i="5"/>
  <c r="CD749" i="5"/>
  <c r="BI749" i="5"/>
  <c r="AS151" i="5"/>
  <c r="BN151" i="5" s="1"/>
  <c r="BV309" i="5"/>
  <c r="CC25" i="5"/>
  <c r="AZ183" i="5"/>
  <c r="AW233" i="5"/>
  <c r="BR233" i="5" s="1"/>
  <c r="BN211" i="5"/>
  <c r="BK35" i="5"/>
  <c r="CF35" i="5" s="1"/>
  <c r="CD273" i="5"/>
  <c r="CF831" i="5"/>
  <c r="BV323" i="5"/>
  <c r="BW609" i="5"/>
  <c r="AS403" i="5"/>
  <c r="BG525" i="5"/>
  <c r="CB525" i="5" s="1"/>
  <c r="BC194" i="5"/>
  <c r="BX194" i="5" s="1"/>
  <c r="CB644" i="5"/>
  <c r="BQ282" i="5"/>
  <c r="AV282" i="5"/>
  <c r="AU422" i="5"/>
  <c r="BP422" i="5" s="1"/>
  <c r="BG516" i="5"/>
  <c r="CB516" i="5" s="1"/>
  <c r="AU982" i="5"/>
  <c r="BP982" i="5" s="1"/>
  <c r="AT985" i="5"/>
  <c r="BO985" i="5" s="1"/>
  <c r="AS1006" i="5"/>
  <c r="BN1006" i="5"/>
  <c r="BO113" i="5"/>
  <c r="BQ276" i="5"/>
  <c r="BV902" i="5"/>
  <c r="BF93" i="5"/>
  <c r="CA93" i="5" s="1"/>
  <c r="BB355" i="5"/>
  <c r="BW355" i="5" s="1"/>
  <c r="BJ207" i="5"/>
  <c r="CE207" i="5" s="1"/>
  <c r="BJ527" i="5"/>
  <c r="CE527" i="5"/>
  <c r="BD617" i="5"/>
  <c r="BY617" i="5" s="1"/>
  <c r="BR904" i="5"/>
  <c r="BI682" i="5"/>
  <c r="CD682" i="5" s="1"/>
  <c r="AU35" i="5"/>
  <c r="BP35" i="5" s="1"/>
  <c r="CK35" i="5" s="1"/>
  <c r="BS323" i="5"/>
  <c r="BK775" i="5"/>
  <c r="CF775" i="5" s="1"/>
  <c r="BD804" i="5"/>
  <c r="BY804" i="5" s="1"/>
  <c r="BD138" i="5"/>
  <c r="BY138" i="5"/>
  <c r="CB827" i="5"/>
  <c r="BP592" i="5"/>
  <c r="AV476" i="5"/>
  <c r="BQ476" i="5"/>
  <c r="AZ375" i="5"/>
  <c r="AX370" i="5"/>
  <c r="BS370" i="5" s="1"/>
  <c r="AX619" i="5"/>
  <c r="BS619" i="5" s="1"/>
  <c r="CE1007" i="5"/>
  <c r="AU707" i="5"/>
  <c r="BP707" i="5" s="1"/>
  <c r="AW23" i="5"/>
  <c r="BR23" i="5" s="1"/>
  <c r="BA404" i="5"/>
  <c r="BV404" i="5" s="1"/>
  <c r="BA900" i="5"/>
  <c r="BV900" i="5" s="1"/>
  <c r="AY761" i="5"/>
  <c r="BT761" i="5"/>
  <c r="BJ445" i="5"/>
  <c r="CE445" i="5" s="1"/>
  <c r="CJ783" i="5"/>
  <c r="CM783" i="5" s="1"/>
  <c r="CE523" i="5"/>
  <c r="BJ523" i="5"/>
  <c r="BH617" i="5"/>
  <c r="CC617" i="5"/>
  <c r="BI257" i="5"/>
  <c r="CD257" i="5" s="1"/>
  <c r="BC598" i="5"/>
  <c r="BX598" i="5" s="1"/>
  <c r="AV669" i="5"/>
  <c r="BQ669" i="5" s="1"/>
  <c r="BC252" i="5"/>
  <c r="BX252" i="5" s="1"/>
  <c r="BD699" i="5"/>
  <c r="BY699" i="5"/>
  <c r="CJ412" i="5"/>
  <c r="CM412" i="5" s="1"/>
  <c r="AT190" i="5"/>
  <c r="BJ334" i="5"/>
  <c r="CE334" i="5" s="1"/>
  <c r="BG240" i="5"/>
  <c r="CB240" i="5" s="1"/>
  <c r="AZ494" i="5"/>
  <c r="BE864" i="5"/>
  <c r="BZ864" i="5" s="1"/>
  <c r="AW275" i="5"/>
  <c r="BR275" i="5" s="1"/>
  <c r="BZ983" i="5"/>
  <c r="BU970" i="5"/>
  <c r="BN654" i="5"/>
  <c r="BE418" i="5"/>
  <c r="BZ418" i="5" s="1"/>
  <c r="CF75" i="5"/>
  <c r="BP172" i="5"/>
  <c r="CI665" i="5"/>
  <c r="CL665" i="5" s="1"/>
  <c r="BX604" i="5"/>
  <c r="CA612" i="5"/>
  <c r="CD948" i="5"/>
  <c r="BP104" i="5"/>
  <c r="CI128" i="5"/>
  <c r="CL128" i="5" s="1"/>
  <c r="AR128" i="5"/>
  <c r="BX950" i="5"/>
  <c r="BB713" i="5"/>
  <c r="BW713" i="5" s="1"/>
  <c r="BY815" i="5"/>
  <c r="BV248" i="5"/>
  <c r="BU846" i="5"/>
  <c r="BS656" i="5"/>
  <c r="BS470" i="5"/>
  <c r="BA793" i="5"/>
  <c r="BV793" i="5" s="1"/>
  <c r="CI350" i="5"/>
  <c r="CL350" i="5" s="1"/>
  <c r="AR350" i="5"/>
  <c r="BY872" i="5"/>
  <c r="BR701" i="5"/>
  <c r="CC684" i="5"/>
  <c r="BN859" i="5"/>
  <c r="BS222" i="5"/>
  <c r="CF779" i="5"/>
  <c r="AX611" i="5"/>
  <c r="BS611" i="5" s="1"/>
  <c r="CD929" i="5"/>
  <c r="BW476" i="5"/>
  <c r="BW127" i="5"/>
  <c r="BS46" i="5"/>
  <c r="BZ343" i="5"/>
  <c r="BD924" i="5"/>
  <c r="BY924" i="5" s="1"/>
  <c r="BF567" i="5"/>
  <c r="CA567" i="5" s="1"/>
  <c r="CF310" i="5"/>
  <c r="CC727" i="5"/>
  <c r="BS205" i="5"/>
  <c r="BT39" i="5"/>
  <c r="BT683" i="5"/>
  <c r="BQ270" i="5"/>
  <c r="BV407" i="5"/>
  <c r="BU106" i="5"/>
  <c r="BP275" i="5"/>
  <c r="BQ467" i="5"/>
  <c r="CD177" i="5"/>
  <c r="CA539" i="5"/>
  <c r="AT203" i="5"/>
  <c r="BO203" i="5" s="1"/>
  <c r="BU245" i="5"/>
  <c r="BU568" i="5"/>
  <c r="BP706" i="5"/>
  <c r="BU885" i="5"/>
  <c r="BW619" i="5"/>
  <c r="CF229" i="5"/>
  <c r="BW674" i="5"/>
  <c r="CE1002" i="5"/>
  <c r="CE451" i="5"/>
  <c r="CI204" i="5"/>
  <c r="CL204" i="5" s="1"/>
  <c r="AR204" i="5"/>
  <c r="BM204" i="5" s="1"/>
  <c r="CF542" i="5"/>
  <c r="CI642" i="5"/>
  <c r="CL642" i="5" s="1"/>
  <c r="BP406" i="5"/>
  <c r="BP142" i="5"/>
  <c r="CI551" i="5"/>
  <c r="CL551" i="5" s="1"/>
  <c r="CJ787" i="5"/>
  <c r="CM787" i="5" s="1"/>
  <c r="CI503" i="5"/>
  <c r="CL503" i="5" s="1"/>
  <c r="BQ85" i="5"/>
  <c r="CA886" i="5"/>
  <c r="CI700" i="5"/>
  <c r="CL700" i="5" s="1"/>
  <c r="CB469" i="5"/>
  <c r="BC844" i="5"/>
  <c r="BX844" i="5" s="1"/>
  <c r="BC715" i="5"/>
  <c r="BX715" i="5" s="1"/>
  <c r="CB262" i="5"/>
  <c r="BU325" i="5"/>
  <c r="BZ654" i="5"/>
  <c r="CC143" i="5"/>
  <c r="CJ594" i="5"/>
  <c r="CM594" i="5" s="1"/>
  <c r="BN958" i="5"/>
  <c r="CD939" i="5"/>
  <c r="BS94" i="5"/>
  <c r="BS44" i="5"/>
  <c r="BR865" i="5"/>
  <c r="BR411" i="5"/>
  <c r="BU918" i="5"/>
  <c r="BU430" i="5"/>
  <c r="CI149" i="5"/>
  <c r="CL149" i="5" s="1"/>
  <c r="AR149" i="5"/>
  <c r="BP978" i="5"/>
  <c r="AY882" i="5"/>
  <c r="BT882" i="5" s="1"/>
  <c r="BF593" i="5"/>
  <c r="CA593" i="5" s="1"/>
  <c r="AX543" i="5"/>
  <c r="BS543" i="5" s="1"/>
  <c r="BK937" i="5"/>
  <c r="CF937" i="5" s="1"/>
  <c r="AU592" i="5"/>
  <c r="BV241" i="5"/>
  <c r="BN611" i="5"/>
  <c r="CB51" i="5"/>
  <c r="CA147" i="5"/>
  <c r="BO482" i="5"/>
  <c r="CA629" i="5"/>
  <c r="BR362" i="5"/>
  <c r="CD719" i="5"/>
  <c r="BU277" i="5"/>
  <c r="BT348" i="5"/>
  <c r="BG857" i="5"/>
  <c r="CB857" i="5" s="1"/>
  <c r="CD942" i="5"/>
  <c r="BN819" i="5"/>
  <c r="AS819" i="5"/>
  <c r="BW415" i="5"/>
  <c r="BD768" i="5"/>
  <c r="BY768" i="5" s="1"/>
  <c r="BF853" i="5"/>
  <c r="CA853" i="5"/>
  <c r="BO773" i="5"/>
  <c r="CB56" i="5"/>
  <c r="AS514" i="5"/>
  <c r="BN514" i="5" s="1"/>
  <c r="CA816" i="5"/>
  <c r="AW498" i="5"/>
  <c r="BR498" i="5"/>
  <c r="CF508" i="5"/>
  <c r="BG326" i="5"/>
  <c r="CB326" i="5"/>
  <c r="BW565" i="5"/>
  <c r="BB565" i="5"/>
  <c r="BK803" i="5"/>
  <c r="CF803" i="5"/>
  <c r="BP131" i="5"/>
  <c r="AZ902" i="5"/>
  <c r="BU902" i="5" s="1"/>
  <c r="AU171" i="5"/>
  <c r="BP171" i="5" s="1"/>
  <c r="BA523" i="5"/>
  <c r="BV523" i="5"/>
  <c r="BB767" i="5"/>
  <c r="BW767" i="5" s="1"/>
  <c r="BY451" i="5"/>
  <c r="BH152" i="5"/>
  <c r="CC152" i="5" s="1"/>
  <c r="AU50" i="5"/>
  <c r="BP50" i="5" s="1"/>
  <c r="CD904" i="5"/>
  <c r="AX230" i="5"/>
  <c r="BS230" i="5" s="1"/>
  <c r="BK595" i="5"/>
  <c r="CF595" i="5" s="1"/>
  <c r="BK591" i="5"/>
  <c r="CF591" i="5" s="1"/>
  <c r="BC578" i="5"/>
  <c r="BX578" i="5" s="1"/>
  <c r="CF551" i="5"/>
  <c r="CB387" i="5"/>
  <c r="BN871" i="5"/>
  <c r="BC559" i="5"/>
  <c r="BX559" i="5" s="1"/>
  <c r="AZ751" i="5"/>
  <c r="BU751" i="5" s="1"/>
  <c r="CC709" i="5"/>
  <c r="AS722" i="5"/>
  <c r="BN722" i="5" s="1"/>
  <c r="AU101" i="5"/>
  <c r="BP101" i="5" s="1"/>
  <c r="AS951" i="5"/>
  <c r="CJ951" i="5" s="1"/>
  <c r="CM951" i="5" s="1"/>
  <c r="AX80" i="5"/>
  <c r="BS80" i="5" s="1"/>
  <c r="BR262" i="5"/>
  <c r="BT899" i="5"/>
  <c r="AX970" i="5"/>
  <c r="BS970" i="5" s="1"/>
  <c r="CI237" i="5"/>
  <c r="CL237" i="5" s="1"/>
  <c r="CD458" i="5"/>
  <c r="BQ75" i="5"/>
  <c r="BY143" i="5"/>
  <c r="BY605" i="5"/>
  <c r="CE344" i="5"/>
  <c r="AZ788" i="5"/>
  <c r="BU788" i="5" s="1"/>
  <c r="BC590" i="5"/>
  <c r="BX590" i="5"/>
  <c r="BO650" i="5"/>
  <c r="BY464" i="5"/>
  <c r="BP312" i="5"/>
  <c r="AS440" i="5"/>
  <c r="BN440" i="5" s="1"/>
  <c r="BN556" i="5"/>
  <c r="BS882" i="5"/>
  <c r="BV859" i="5"/>
  <c r="BW315" i="5"/>
  <c r="AU436" i="5"/>
  <c r="BP436" i="5" s="1"/>
  <c r="BG372" i="5"/>
  <c r="CB372" i="5" s="1"/>
  <c r="BU111" i="5"/>
  <c r="BP90" i="5"/>
  <c r="AU90" i="5"/>
  <c r="BA916" i="5"/>
  <c r="CJ916" i="5" s="1"/>
  <c r="CM916" i="5" s="1"/>
  <c r="BZ992" i="5"/>
  <c r="AV643" i="5"/>
  <c r="BQ643" i="5" s="1"/>
  <c r="BF484" i="5"/>
  <c r="CA484" i="5" s="1"/>
  <c r="AS68" i="5"/>
  <c r="BN68" i="5" s="1"/>
  <c r="BI81" i="5"/>
  <c r="CD81" i="5" s="1"/>
  <c r="BZ596" i="5"/>
  <c r="AS338" i="5"/>
  <c r="BN338" i="5" s="1"/>
  <c r="BD188" i="5"/>
  <c r="BY188" i="5" s="1"/>
  <c r="BA513" i="5"/>
  <c r="BV513" i="5" s="1"/>
  <c r="BJ956" i="5"/>
  <c r="CE956" i="5" s="1"/>
  <c r="CA509" i="5"/>
  <c r="BN254" i="5"/>
  <c r="BK908" i="5"/>
  <c r="CF908" i="5" s="1"/>
  <c r="AY418" i="5"/>
  <c r="BT418" i="5" s="1"/>
  <c r="BS995" i="5"/>
  <c r="BM626" i="5"/>
  <c r="AV583" i="5"/>
  <c r="BQ583" i="5" s="1"/>
  <c r="CE301" i="5"/>
  <c r="CD471" i="5"/>
  <c r="CE177" i="5"/>
  <c r="BX165" i="5"/>
  <c r="BO175" i="5"/>
  <c r="BC568" i="5"/>
  <c r="BX568" i="5" s="1"/>
  <c r="BS658" i="5"/>
  <c r="CI187" i="5"/>
  <c r="CL187" i="5" s="1"/>
  <c r="CF957" i="5"/>
  <c r="CC185" i="5"/>
  <c r="BV883" i="5"/>
  <c r="CI780" i="5"/>
  <c r="CL780" i="5" s="1"/>
  <c r="BM780" i="5"/>
  <c r="CJ561" i="5"/>
  <c r="CM561" i="5" s="1"/>
  <c r="BP132" i="5"/>
  <c r="BQ112" i="5"/>
  <c r="CA175" i="5"/>
  <c r="BS28" i="5"/>
  <c r="AV658" i="5"/>
  <c r="BQ658" i="5" s="1"/>
  <c r="BZ906" i="5"/>
  <c r="BO155" i="5"/>
  <c r="CF558" i="5"/>
  <c r="AU111" i="5"/>
  <c r="BP111" i="5" s="1"/>
  <c r="BP150" i="5"/>
  <c r="CI78" i="5"/>
  <c r="CL78" i="5" s="1"/>
  <c r="AR78" i="5"/>
  <c r="BE76" i="5"/>
  <c r="BZ76" i="5" s="1"/>
  <c r="CF695" i="5"/>
  <c r="BI890" i="5"/>
  <c r="CD890" i="5" s="1"/>
  <c r="BZ217" i="5"/>
  <c r="CI63" i="5"/>
  <c r="CL63" i="5" s="1"/>
  <c r="BM63" i="5"/>
  <c r="BN109" i="5"/>
  <c r="BX346" i="5"/>
  <c r="CD364" i="5"/>
  <c r="BT217" i="5"/>
  <c r="CE989" i="5"/>
  <c r="BE103" i="5"/>
  <c r="BZ103" i="5" s="1"/>
  <c r="CC504" i="5"/>
  <c r="BK643" i="5"/>
  <c r="CF643" i="5" s="1"/>
  <c r="AT37" i="5"/>
  <c r="BO37" i="5" s="1"/>
  <c r="AS355" i="5"/>
  <c r="BN355" i="5" s="1"/>
  <c r="CI136" i="5"/>
  <c r="CL136" i="5" s="1"/>
  <c r="BS351" i="5"/>
  <c r="CB940" i="5"/>
  <c r="BN96" i="5"/>
  <c r="BR424" i="5"/>
  <c r="BG718" i="5"/>
  <c r="CB718" i="5" s="1"/>
  <c r="AT25" i="5"/>
  <c r="BO25" i="5" s="1"/>
  <c r="CF741" i="5"/>
  <c r="AT663" i="5"/>
  <c r="BO663" i="5" s="1"/>
  <c r="BV366" i="5"/>
  <c r="BN115" i="5"/>
  <c r="BZ702" i="5"/>
  <c r="BW81" i="5"/>
  <c r="BF342" i="5"/>
  <c r="CJ342" i="5" s="1"/>
  <c r="CM342" i="5" s="1"/>
  <c r="BV518" i="5"/>
  <c r="CD226" i="5"/>
  <c r="CD35" i="5"/>
  <c r="BH434" i="5"/>
  <c r="CC434" i="5" s="1"/>
  <c r="BV520" i="5"/>
  <c r="BR573" i="5"/>
  <c r="BN126" i="5"/>
  <c r="BO323" i="5"/>
  <c r="CC874" i="5"/>
  <c r="CI494" i="5"/>
  <c r="CL494" i="5" s="1"/>
  <c r="CF130" i="5"/>
  <c r="BW1011" i="5"/>
  <c r="BQ644" i="5"/>
  <c r="BU418" i="5"/>
  <c r="CI389" i="5"/>
  <c r="CL389" i="5" s="1"/>
  <c r="AR389" i="5"/>
  <c r="CI159" i="5"/>
  <c r="CL159" i="5" s="1"/>
  <c r="BY459" i="5"/>
  <c r="BI1003" i="5"/>
  <c r="CD1003" i="5" s="1"/>
  <c r="AT449" i="5"/>
  <c r="BO449" i="5" s="1"/>
  <c r="BR605" i="5"/>
  <c r="CA792" i="5"/>
  <c r="BM594" i="5"/>
  <c r="AU911" i="5"/>
  <c r="CA44" i="5"/>
  <c r="BV788" i="5"/>
  <c r="BG703" i="5"/>
  <c r="CB703" i="5" s="1"/>
  <c r="BT630" i="5"/>
  <c r="BD264" i="5"/>
  <c r="BY264" i="5" s="1"/>
  <c r="BO540" i="5"/>
  <c r="BQ995" i="5"/>
  <c r="BH488" i="5"/>
  <c r="CC488" i="5" s="1"/>
  <c r="CF71" i="5"/>
  <c r="AZ765" i="5"/>
  <c r="BU765" i="5" s="1"/>
  <c r="BR249" i="5"/>
  <c r="AS813" i="5"/>
  <c r="BS716" i="5"/>
  <c r="BY1012" i="5"/>
  <c r="BX954" i="5"/>
  <c r="BU697" i="5"/>
  <c r="BI616" i="5"/>
  <c r="CD616" i="5" s="1"/>
  <c r="BH149" i="5"/>
  <c r="CC149" i="5" s="1"/>
  <c r="BX349" i="5"/>
  <c r="BY978" i="5"/>
  <c r="BR901" i="5"/>
  <c r="BN95" i="5"/>
  <c r="BB572" i="5"/>
  <c r="BW572" i="5" s="1"/>
  <c r="BU728" i="5"/>
  <c r="AW491" i="5"/>
  <c r="BR491" i="5" s="1"/>
  <c r="AU267" i="5"/>
  <c r="BZ777" i="5"/>
  <c r="CI477" i="5"/>
  <c r="CL477" i="5" s="1"/>
  <c r="AR477" i="5"/>
  <c r="BJ483" i="5"/>
  <c r="BU31" i="5"/>
  <c r="BQ528" i="5"/>
  <c r="BQ51" i="5"/>
  <c r="AW382" i="5"/>
  <c r="BR382" i="5" s="1"/>
  <c r="AW864" i="5"/>
  <c r="BR864" i="5" s="1"/>
  <c r="BJ683" i="5"/>
  <c r="CE683" i="5" s="1"/>
  <c r="BE849" i="5"/>
  <c r="BZ849" i="5" s="1"/>
  <c r="BT212" i="5"/>
  <c r="BW106" i="5"/>
  <c r="BH202" i="5"/>
  <c r="CC202" i="5" s="1"/>
  <c r="CA423" i="5"/>
  <c r="AT72" i="5"/>
  <c r="BO72" i="5" s="1"/>
  <c r="BT175" i="5"/>
  <c r="BO54" i="5"/>
  <c r="CI998" i="5"/>
  <c r="CL998" i="5" s="1"/>
  <c r="BA433" i="5"/>
  <c r="BV433" i="5" s="1"/>
  <c r="BA679" i="5"/>
  <c r="BV679" i="5" s="1"/>
  <c r="BW174" i="5"/>
  <c r="BW876" i="5"/>
  <c r="BY102" i="5"/>
  <c r="BU759" i="5"/>
  <c r="BR166" i="5"/>
  <c r="BW326" i="5"/>
  <c r="BN667" i="5"/>
  <c r="CI892" i="5"/>
  <c r="CL892" i="5" s="1"/>
  <c r="AR892" i="5"/>
  <c r="CF707" i="5"/>
  <c r="AT635" i="5"/>
  <c r="BO635" i="5" s="1"/>
  <c r="BP265" i="5"/>
  <c r="BV199" i="5"/>
  <c r="CD57" i="5"/>
  <c r="BR797" i="5"/>
  <c r="BX164" i="5"/>
  <c r="BM160" i="5"/>
  <c r="AY662" i="5"/>
  <c r="BT662" i="5" s="1"/>
  <c r="CE84" i="5"/>
  <c r="BJ84" i="5"/>
  <c r="AY888" i="5"/>
  <c r="BT888" i="5" s="1"/>
  <c r="CE354" i="5"/>
  <c r="CI838" i="5"/>
  <c r="CL838" i="5" s="1"/>
  <c r="CC393" i="5"/>
  <c r="BB826" i="5"/>
  <c r="BW826" i="5" s="1"/>
  <c r="BC269" i="5"/>
  <c r="BX269" i="5" s="1"/>
  <c r="BN246" i="5"/>
  <c r="CI676" i="5"/>
  <c r="CL676" i="5" s="1"/>
  <c r="AR676" i="5"/>
  <c r="BJ217" i="5"/>
  <c r="CE217" i="5" s="1"/>
  <c r="BM162" i="5"/>
  <c r="BD514" i="5"/>
  <c r="BY514" i="5" s="1"/>
  <c r="AT98" i="5"/>
  <c r="CJ98" i="5" s="1"/>
  <c r="CM98" i="5" s="1"/>
  <c r="CA107" i="5"/>
  <c r="BG177" i="5"/>
  <c r="CB177" i="5" s="1"/>
  <c r="BG903" i="5"/>
  <c r="CB903" i="5" s="1"/>
  <c r="BJ54" i="5"/>
  <c r="CE54" i="5" s="1"/>
  <c r="CA706" i="5"/>
  <c r="CB619" i="5"/>
  <c r="AT187" i="5"/>
  <c r="BO187" i="5" s="1"/>
  <c r="BQ123" i="5"/>
  <c r="AT236" i="5"/>
  <c r="BO236" i="5" s="1"/>
  <c r="CF524" i="5"/>
  <c r="BB168" i="5"/>
  <c r="BW168" i="5" s="1"/>
  <c r="BX185" i="5"/>
  <c r="BA862" i="5"/>
  <c r="BV862" i="5" s="1"/>
  <c r="BW953" i="5"/>
  <c r="BO108" i="5"/>
  <c r="CA164" i="5"/>
  <c r="BT890" i="5"/>
  <c r="CD913" i="5"/>
  <c r="BU400" i="5"/>
  <c r="AU913" i="5"/>
  <c r="BP913" i="5" s="1"/>
  <c r="BS808" i="5"/>
  <c r="CI869" i="5"/>
  <c r="CL869" i="5" s="1"/>
  <c r="AR869" i="5"/>
  <c r="CJ869" i="5" s="1"/>
  <c r="CM869" i="5" s="1"/>
  <c r="CC154" i="5"/>
  <c r="CI391" i="5"/>
  <c r="CL391" i="5" s="1"/>
  <c r="AR391" i="5"/>
  <c r="BM391" i="5" s="1"/>
  <c r="AS40" i="5"/>
  <c r="BN40" i="5" s="1"/>
  <c r="BY1008" i="5"/>
  <c r="CD718" i="5"/>
  <c r="BO176" i="5"/>
  <c r="BB741" i="5"/>
  <c r="BW741" i="5" s="1"/>
  <c r="BB435" i="5"/>
  <c r="BW435" i="5" s="1"/>
  <c r="CB366" i="5"/>
  <c r="CB947" i="5"/>
  <c r="BN81" i="5"/>
  <c r="BQ41" i="5"/>
  <c r="BU688" i="5"/>
  <c r="BQ748" i="5"/>
  <c r="CI717" i="5"/>
  <c r="CL717" i="5" s="1"/>
  <c r="AR717" i="5"/>
  <c r="BM717" i="5" s="1"/>
  <c r="BB974" i="5"/>
  <c r="BW974" i="5" s="1"/>
  <c r="BS737" i="5"/>
  <c r="BH387" i="5"/>
  <c r="CC387" i="5" s="1"/>
  <c r="BI871" i="5"/>
  <c r="CD871" i="5"/>
  <c r="CI29" i="5"/>
  <c r="CL29" i="5" s="1"/>
  <c r="AR29" i="5"/>
  <c r="BM29" i="5" s="1"/>
  <c r="AV751" i="5"/>
  <c r="BQ751" i="5" s="1"/>
  <c r="CD886" i="5"/>
  <c r="AY866" i="5"/>
  <c r="BT866" i="5" s="1"/>
  <c r="BU980" i="5"/>
  <c r="BJ401" i="5"/>
  <c r="CE401" i="5" s="1"/>
  <c r="BK729" i="5"/>
  <c r="CF729" i="5" s="1"/>
  <c r="AY525" i="5"/>
  <c r="BT525" i="5" s="1"/>
  <c r="CF844" i="5"/>
  <c r="BS587" i="5"/>
  <c r="BO390" i="5"/>
  <c r="BT1000" i="5"/>
  <c r="CB144" i="5"/>
  <c r="AY456" i="5"/>
  <c r="BT456" i="5" s="1"/>
  <c r="BE487" i="5"/>
  <c r="BZ487" i="5" s="1"/>
  <c r="BZ287" i="5"/>
  <c r="AY970" i="5"/>
  <c r="BT970" i="5"/>
  <c r="CB137" i="5"/>
  <c r="AU179" i="5"/>
  <c r="BP179" i="5"/>
  <c r="BH429" i="5"/>
  <c r="CC429" i="5" s="1"/>
  <c r="CC594" i="5"/>
  <c r="BH94" i="5"/>
  <c r="CC94" i="5" s="1"/>
  <c r="BI208" i="5"/>
  <c r="CD208" i="5" s="1"/>
  <c r="CC104" i="5"/>
  <c r="BH104" i="5"/>
  <c r="BF950" i="5"/>
  <c r="CA950" i="5" s="1"/>
  <c r="CD294" i="5"/>
  <c r="BR915" i="5"/>
  <c r="BX526" i="5"/>
  <c r="BJ220" i="5"/>
  <c r="CE220" i="5" s="1"/>
  <c r="CA802" i="5"/>
  <c r="CF248" i="5"/>
  <c r="BT479" i="5"/>
  <c r="BK214" i="5"/>
  <c r="CF214" i="5" s="1"/>
  <c r="BA859" i="5"/>
  <c r="CF623" i="5"/>
  <c r="BI173" i="5"/>
  <c r="CD173" i="5" s="1"/>
  <c r="BS267" i="5"/>
  <c r="AS86" i="5"/>
  <c r="BN86" i="5" s="1"/>
  <c r="BC89" i="5"/>
  <c r="BX89" i="5" s="1"/>
  <c r="BI132" i="5"/>
  <c r="CD132" i="5"/>
  <c r="BW988" i="5"/>
  <c r="CB755" i="5"/>
  <c r="BG73" i="5"/>
  <c r="CB73" i="5" s="1"/>
  <c r="AS512" i="5"/>
  <c r="CJ512" i="5" s="1"/>
  <c r="CM512" i="5" s="1"/>
  <c r="AY79" i="5"/>
  <c r="BT79" i="5" s="1"/>
  <c r="AX247" i="5"/>
  <c r="BS247" i="5" s="1"/>
  <c r="AY205" i="5"/>
  <c r="BT205" i="5" s="1"/>
  <c r="AU33" i="5"/>
  <c r="BP33" i="5" s="1"/>
  <c r="CF511" i="5"/>
  <c r="CC758" i="5"/>
  <c r="BC963" i="5"/>
  <c r="BX963" i="5" s="1"/>
  <c r="BF558" i="5"/>
  <c r="CA558" i="5" s="1"/>
  <c r="CD707" i="5"/>
  <c r="BX428" i="5"/>
  <c r="BS481" i="5"/>
  <c r="BX93" i="5"/>
  <c r="BG767" i="5"/>
  <c r="CB767" i="5" s="1"/>
  <c r="AZ527" i="5"/>
  <c r="BU527" i="5" s="1"/>
  <c r="CD50" i="5"/>
  <c r="BD309" i="5"/>
  <c r="BY309" i="5" s="1"/>
  <c r="AZ83" i="5"/>
  <c r="BU83" i="5" s="1"/>
  <c r="BD642" i="5"/>
  <c r="BY642" i="5" s="1"/>
  <c r="AV578" i="5"/>
  <c r="BQ578" i="5" s="1"/>
  <c r="CD58" i="5"/>
  <c r="BC694" i="5"/>
  <c r="BX694" i="5"/>
  <c r="CC437" i="5"/>
  <c r="CD624" i="5"/>
  <c r="AZ29" i="5"/>
  <c r="BU29" i="5" s="1"/>
  <c r="BT669" i="5"/>
  <c r="BN463" i="5"/>
  <c r="CI403" i="5"/>
  <c r="CL403" i="5" s="1"/>
  <c r="AR403" i="5"/>
  <c r="BR20" i="5"/>
  <c r="CI951" i="5"/>
  <c r="CL951" i="5" s="1"/>
  <c r="BA1011" i="5"/>
  <c r="BV1011" i="5" s="1"/>
  <c r="BY660" i="5"/>
  <c r="CD262" i="5"/>
  <c r="CI286" i="5"/>
  <c r="CL286" i="5" s="1"/>
  <c r="BW620" i="5"/>
  <c r="BZ405" i="5"/>
  <c r="BX169" i="5"/>
  <c r="BQ201" i="5"/>
  <c r="BQ723" i="5"/>
  <c r="BN94" i="5"/>
  <c r="AZ208" i="5"/>
  <c r="BU208" i="5" s="1"/>
  <c r="CI960" i="5"/>
  <c r="CL960" i="5" s="1"/>
  <c r="BO815" i="5"/>
  <c r="BD775" i="5"/>
  <c r="BY775" i="5" s="1"/>
  <c r="CI526" i="5"/>
  <c r="CL526" i="5" s="1"/>
  <c r="AR526" i="5"/>
  <c r="AU883" i="5"/>
  <c r="BP883" i="5" s="1"/>
  <c r="BU686" i="5"/>
  <c r="BA457" i="5"/>
  <c r="BV457" i="5" s="1"/>
  <c r="CD593" i="5"/>
  <c r="AT699" i="5"/>
  <c r="BO699" i="5" s="1"/>
  <c r="AW501" i="5"/>
  <c r="BR501" i="5" s="1"/>
  <c r="AZ196" i="5"/>
  <c r="BU196" i="5" s="1"/>
  <c r="CI909" i="5"/>
  <c r="CL909" i="5" s="1"/>
  <c r="AR909" i="5"/>
  <c r="CA447" i="5"/>
  <c r="BN89" i="5"/>
  <c r="BB897" i="5"/>
  <c r="BW897" i="5" s="1"/>
  <c r="BK379" i="5"/>
  <c r="CF379" i="5" s="1"/>
  <c r="CI567" i="5"/>
  <c r="CL567" i="5" s="1"/>
  <c r="AR567" i="5"/>
  <c r="BM567" i="5"/>
  <c r="AX597" i="5"/>
  <c r="BB755" i="5"/>
  <c r="BW755" i="5" s="1"/>
  <c r="BT740" i="5"/>
  <c r="BF622" i="5"/>
  <c r="CA622" i="5" s="1"/>
  <c r="BF316" i="5"/>
  <c r="CA316" i="5" s="1"/>
  <c r="AV177" i="5"/>
  <c r="AT175" i="5"/>
  <c r="BV706" i="5"/>
  <c r="BY508" i="5"/>
  <c r="BI472" i="5"/>
  <c r="CD472" i="5"/>
  <c r="CD473" i="5"/>
  <c r="AR187" i="5"/>
  <c r="AT474" i="5"/>
  <c r="BO474" i="5" s="1"/>
  <c r="BO185" i="5"/>
  <c r="BO949" i="5"/>
  <c r="BY983" i="5"/>
  <c r="AT603" i="5"/>
  <c r="BO603" i="5" s="1"/>
  <c r="BK458" i="5"/>
  <c r="CF458" i="5" s="1"/>
  <c r="BX959" i="5"/>
  <c r="BZ179" i="5"/>
  <c r="BZ359" i="5"/>
  <c r="BM665" i="5"/>
  <c r="BS564" i="5"/>
  <c r="BY664" i="5"/>
  <c r="BN848" i="5"/>
  <c r="CJ158" i="5"/>
  <c r="CM158" i="5" s="1"/>
  <c r="BY530" i="5"/>
  <c r="CI865" i="5"/>
  <c r="CL865" i="5" s="1"/>
  <c r="BM865" i="5"/>
  <c r="BC371" i="5"/>
  <c r="BX371" i="5" s="1"/>
  <c r="BQ516" i="5"/>
  <c r="BT922" i="5"/>
  <c r="BN701" i="5"/>
  <c r="BP593" i="5"/>
  <c r="BA541" i="5"/>
  <c r="BV541" i="5" s="1"/>
  <c r="BG712" i="5"/>
  <c r="CB712" i="5" s="1"/>
  <c r="CI879" i="5"/>
  <c r="CL879" i="5" s="1"/>
  <c r="BQ259" i="5"/>
  <c r="BR267" i="5"/>
  <c r="BO65" i="5"/>
  <c r="BT89" i="5"/>
  <c r="CD583" i="5"/>
  <c r="CI561" i="5"/>
  <c r="CL561" i="5" s="1"/>
  <c r="BZ375" i="5"/>
  <c r="BG379" i="5"/>
  <c r="CB379" i="5" s="1"/>
  <c r="BR528" i="5"/>
  <c r="BS835" i="5"/>
  <c r="BI982" i="5"/>
  <c r="CD982" i="5" s="1"/>
  <c r="BR73" i="5"/>
  <c r="BN357" i="5"/>
  <c r="BN244" i="5"/>
  <c r="BO1006" i="5"/>
  <c r="CI845" i="5"/>
  <c r="CL845" i="5" s="1"/>
  <c r="BJ896" i="5"/>
  <c r="CE896" i="5" s="1"/>
  <c r="BD588" i="5"/>
  <c r="BY588" i="5" s="1"/>
  <c r="CI557" i="5"/>
  <c r="CL557" i="5" s="1"/>
  <c r="CE661" i="5"/>
  <c r="BF850" i="5"/>
  <c r="CA850" i="5" s="1"/>
  <c r="CD404" i="5"/>
  <c r="CE646" i="5"/>
  <c r="BR347" i="5"/>
  <c r="BP191" i="5"/>
  <c r="CA783" i="5"/>
  <c r="CI585" i="5"/>
  <c r="CL585" i="5" s="1"/>
  <c r="BD1002" i="5"/>
  <c r="BY1002" i="5" s="1"/>
  <c r="BD767" i="5"/>
  <c r="BY767" i="5" s="1"/>
  <c r="AV451" i="5"/>
  <c r="BQ451" i="5" s="1"/>
  <c r="BT527" i="5"/>
  <c r="CI70" i="5"/>
  <c r="CL70" i="5" s="1"/>
  <c r="AS152" i="5"/>
  <c r="BN152" i="5" s="1"/>
  <c r="CE725" i="5"/>
  <c r="AW289" i="5"/>
  <c r="BR289" i="5" s="1"/>
  <c r="BG416" i="5"/>
  <c r="CB416" i="5" s="1"/>
  <c r="CI1010" i="5"/>
  <c r="CL1010" i="5" s="1"/>
  <c r="BO955" i="5"/>
  <c r="BK406" i="5"/>
  <c r="CF406" i="5" s="1"/>
  <c r="BR789" i="5"/>
  <c r="AU825" i="5"/>
  <c r="BP825" i="5" s="1"/>
  <c r="CD142" i="5"/>
  <c r="CI991" i="5"/>
  <c r="CL991" i="5" s="1"/>
  <c r="AR991" i="5"/>
  <c r="BM991" i="5" s="1"/>
  <c r="AX710" i="5"/>
  <c r="CJ710" i="5" s="1"/>
  <c r="CM710" i="5" s="1"/>
  <c r="BV338" i="5"/>
  <c r="BQ551" i="5"/>
  <c r="BU521" i="5"/>
  <c r="CI787" i="5"/>
  <c r="CL787" i="5" s="1"/>
  <c r="BM503" i="5"/>
  <c r="BZ952" i="5"/>
  <c r="CI519" i="5"/>
  <c r="CL519" i="5" s="1"/>
  <c r="BS509" i="5"/>
  <c r="CE980" i="5"/>
  <c r="BU926" i="5"/>
  <c r="BW722" i="5"/>
  <c r="BN261" i="5"/>
  <c r="BU700" i="5"/>
  <c r="BO401" i="5"/>
  <c r="BF599" i="5"/>
  <c r="CA599" i="5" s="1"/>
  <c r="BZ278" i="5"/>
  <c r="BR287" i="5"/>
  <c r="BP38" i="5"/>
  <c r="AZ930" i="5"/>
  <c r="BU930" i="5" s="1"/>
  <c r="BN75" i="5"/>
  <c r="BM389" i="5"/>
  <c r="AR159" i="5"/>
  <c r="AY143" i="5"/>
  <c r="BT143" i="5" s="1"/>
  <c r="BG822" i="5"/>
  <c r="CB822" i="5" s="1"/>
  <c r="CA544" i="5"/>
  <c r="BJ574" i="5"/>
  <c r="CE574" i="5" s="1"/>
  <c r="BD298" i="5"/>
  <c r="BY298" i="5" s="1"/>
  <c r="BI296" i="5"/>
  <c r="CD296" i="5" s="1"/>
  <c r="BQ612" i="5"/>
  <c r="BS590" i="5"/>
  <c r="BD828" i="5"/>
  <c r="BY828" i="5" s="1"/>
  <c r="BK294" i="5"/>
  <c r="CF294" i="5" s="1"/>
  <c r="CA865" i="5"/>
  <c r="BV479" i="5"/>
  <c r="BD1012" i="5"/>
  <c r="CI943" i="5"/>
  <c r="CL943" i="5" s="1"/>
  <c r="AR943" i="5"/>
  <c r="AV329" i="5"/>
  <c r="BQ329" i="5" s="1"/>
  <c r="BE193" i="5"/>
  <c r="BZ193" i="5" s="1"/>
  <c r="AY807" i="5"/>
  <c r="BT807" i="5" s="1"/>
  <c r="BT397" i="5"/>
  <c r="AW367" i="5"/>
  <c r="BR367" i="5" s="1"/>
  <c r="BW167" i="5"/>
  <c r="AY86" i="5"/>
  <c r="BT86" i="5" s="1"/>
  <c r="AV929" i="5"/>
  <c r="BQ929" i="5" s="1"/>
  <c r="BB447" i="5"/>
  <c r="BW447" i="5" s="1"/>
  <c r="CD653" i="5"/>
  <c r="BB256" i="5"/>
  <c r="BW256" i="5" s="1"/>
  <c r="BA375" i="5"/>
  <c r="BV375" i="5" s="1"/>
  <c r="BW569" i="5"/>
  <c r="BJ313" i="5"/>
  <c r="CE313" i="5" s="1"/>
  <c r="BP122" i="5"/>
  <c r="CB668" i="5"/>
  <c r="BY322" i="5"/>
  <c r="BE133" i="5"/>
  <c r="BZ133" i="5" s="1"/>
  <c r="BZ752" i="5"/>
  <c r="CI73" i="5"/>
  <c r="CL73" i="5" s="1"/>
  <c r="AR73" i="5"/>
  <c r="AT357" i="5"/>
  <c r="BO357" i="5" s="1"/>
  <c r="AS247" i="5"/>
  <c r="BN247" i="5" s="1"/>
  <c r="BU205" i="5"/>
  <c r="CA235" i="5"/>
  <c r="BQ622" i="5"/>
  <c r="BN203" i="5"/>
  <c r="BJ165" i="5"/>
  <c r="CE165" i="5" s="1"/>
  <c r="BC706" i="5"/>
  <c r="BX706" i="5" s="1"/>
  <c r="BP283" i="5"/>
  <c r="BB174" i="5"/>
  <c r="BR113" i="5"/>
  <c r="BC362" i="5"/>
  <c r="BX362" i="5" s="1"/>
  <c r="BW538" i="5"/>
  <c r="AX381" i="5"/>
  <c r="BS381" i="5" s="1"/>
  <c r="CE547" i="5"/>
  <c r="AY627" i="5"/>
  <c r="BT627" i="5" s="1"/>
  <c r="BI759" i="5"/>
  <c r="CD759" i="5" s="1"/>
  <c r="BK448" i="5"/>
  <c r="CF448" i="5" s="1"/>
  <c r="AT851" i="5"/>
  <c r="CJ851" i="5" s="1"/>
  <c r="CM851" i="5" s="1"/>
  <c r="BQ215" i="5"/>
  <c r="BN326" i="5"/>
  <c r="CD857" i="5"/>
  <c r="CI414" i="5"/>
  <c r="CL414" i="5" s="1"/>
  <c r="BM414" i="5"/>
  <c r="BZ733" i="5"/>
  <c r="BE218" i="5"/>
  <c r="BZ218" i="5" s="1"/>
  <c r="BZ185" i="5"/>
  <c r="BT23" i="5"/>
  <c r="CF305" i="5"/>
  <c r="BW641" i="5"/>
  <c r="AV819" i="5"/>
  <c r="BQ819" i="5" s="1"/>
  <c r="AU446" i="5"/>
  <c r="BP446" i="5" s="1"/>
  <c r="BA652" i="5"/>
  <c r="BV652" i="5" s="1"/>
  <c r="BS427" i="5"/>
  <c r="CD552" i="5"/>
  <c r="CI347" i="5"/>
  <c r="CL347" i="5" s="1"/>
  <c r="BI880" i="5"/>
  <c r="CD880" i="5" s="1"/>
  <c r="CA336" i="5"/>
  <c r="BJ76" i="5"/>
  <c r="CE76" i="5" s="1"/>
  <c r="BV695" i="5"/>
  <c r="BH823" i="5"/>
  <c r="CC823" i="5" s="1"/>
  <c r="BF646" i="5"/>
  <c r="CA646" i="5" s="1"/>
  <c r="CI280" i="5"/>
  <c r="CL280" i="5" s="1"/>
  <c r="BM280" i="5"/>
  <c r="CJ53" i="5"/>
  <c r="CM53" i="5" s="1"/>
  <c r="AV453" i="5"/>
  <c r="BQ453" i="5" s="1"/>
  <c r="CI225" i="5"/>
  <c r="CL225" i="5" s="1"/>
  <c r="BM225" i="5"/>
  <c r="BY498" i="5"/>
  <c r="AZ372" i="5"/>
  <c r="BU372" i="5" s="1"/>
  <c r="BT998" i="5"/>
  <c r="BI679" i="5"/>
  <c r="CD679" i="5" s="1"/>
  <c r="AY896" i="5"/>
  <c r="BT896" i="5" s="1"/>
  <c r="CI291" i="5"/>
  <c r="CL291" i="5" s="1"/>
  <c r="AR291" i="5"/>
  <c r="BM291" i="5" s="1"/>
  <c r="AW69" i="5"/>
  <c r="BR69" i="5" s="1"/>
  <c r="AT1007" i="5"/>
  <c r="BO1007" i="5" s="1"/>
  <c r="BH490" i="5"/>
  <c r="CC490" i="5"/>
  <c r="BF854" i="5"/>
  <c r="CA854" i="5" s="1"/>
  <c r="BS18" i="5"/>
  <c r="BS685" i="5"/>
  <c r="BI545" i="5"/>
  <c r="CD545" i="5" s="1"/>
  <c r="BA953" i="5"/>
  <c r="BV953" i="5" s="1"/>
  <c r="BA786" i="5"/>
  <c r="BV786" i="5" s="1"/>
  <c r="CI783" i="5"/>
  <c r="CL783" i="5" s="1"/>
  <c r="BM783" i="5"/>
  <c r="CF131" i="5"/>
  <c r="BU773" i="5"/>
  <c r="BO989" i="5"/>
  <c r="BP767" i="5"/>
  <c r="CJ814" i="5"/>
  <c r="CM814" i="5" s="1"/>
  <c r="BF577" i="5"/>
  <c r="CA577" i="5" s="1"/>
  <c r="BW319" i="5"/>
  <c r="BU234" i="5"/>
  <c r="BD151" i="5"/>
  <c r="BY151" i="5" s="1"/>
  <c r="BW484" i="5"/>
  <c r="BW335" i="5"/>
  <c r="BU68" i="5"/>
  <c r="CE416" i="5"/>
  <c r="BA741" i="5"/>
  <c r="BV741" i="5" s="1"/>
  <c r="BN860" i="5"/>
  <c r="BK366" i="5"/>
  <c r="CF366" i="5" s="1"/>
  <c r="BK947" i="5"/>
  <c r="CF947" i="5" s="1"/>
  <c r="CI518" i="5"/>
  <c r="CL518" i="5" s="1"/>
  <c r="AR518" i="5"/>
  <c r="BW795" i="5"/>
  <c r="AW991" i="5"/>
  <c r="BR991" i="5" s="1"/>
  <c r="BE224" i="5"/>
  <c r="AW921" i="5"/>
  <c r="BR921" i="5" s="1"/>
  <c r="BH624" i="5"/>
  <c r="CC624" i="5" s="1"/>
  <c r="BN250" i="5"/>
  <c r="BT85" i="5"/>
  <c r="BU609" i="5"/>
  <c r="BF934" i="5"/>
  <c r="CA934" i="5" s="1"/>
  <c r="BK844" i="5"/>
  <c r="BG258" i="5"/>
  <c r="CB258" i="5" s="1"/>
  <c r="AV492" i="5"/>
  <c r="AZ949" i="5"/>
  <c r="BU949" i="5" s="1"/>
  <c r="BF487" i="5"/>
  <c r="CA487" i="5" s="1"/>
  <c r="AV287" i="5"/>
  <c r="BQ287" i="5" s="1"/>
  <c r="BH478" i="5"/>
  <c r="CC478" i="5" s="1"/>
  <c r="BD179" i="5"/>
  <c r="BY179" i="5" s="1"/>
  <c r="BP762" i="5"/>
  <c r="BD429" i="5"/>
  <c r="BY429" i="5" s="1"/>
  <c r="AS832" i="5"/>
  <c r="BN832" i="5" s="1"/>
  <c r="BP140" i="5"/>
  <c r="AU140" i="5"/>
  <c r="BI544" i="5"/>
  <c r="CD544" i="5" s="1"/>
  <c r="CF296" i="5"/>
  <c r="BP77" i="5"/>
  <c r="BF228" i="5"/>
  <c r="CA228" i="5" s="1"/>
  <c r="CD128" i="5"/>
  <c r="AU818" i="5"/>
  <c r="BP818" i="5"/>
  <c r="AT526" i="5"/>
  <c r="BO526" i="5" s="1"/>
  <c r="BO252" i="5"/>
  <c r="BQ556" i="5"/>
  <c r="BZ747" i="5"/>
  <c r="CC95" i="5"/>
  <c r="BI870" i="5"/>
  <c r="CD870" i="5" s="1"/>
  <c r="BJ592" i="5"/>
  <c r="CE592" i="5" s="1"/>
  <c r="CB757" i="5"/>
  <c r="BN315" i="5"/>
  <c r="BF965" i="5"/>
  <c r="CA965" i="5" s="1"/>
  <c r="BU284" i="5"/>
  <c r="CI412" i="5"/>
  <c r="CL412" i="5" s="1"/>
  <c r="BM412" i="5"/>
  <c r="BZ471" i="5"/>
  <c r="BE985" i="5"/>
  <c r="BZ985" i="5" s="1"/>
  <c r="AZ380" i="5"/>
  <c r="BU380" i="5" s="1"/>
  <c r="BF849" i="5"/>
  <c r="CA849" i="5" s="1"/>
  <c r="BW967" i="5"/>
  <c r="AY165" i="5"/>
  <c r="BT165" i="5" s="1"/>
  <c r="CF184" i="5"/>
  <c r="BT102" i="5"/>
  <c r="BE892" i="5"/>
  <c r="BZ892" i="5" s="1"/>
  <c r="AT408" i="5"/>
  <c r="BO408" i="5"/>
  <c r="BX427" i="5"/>
  <c r="BZ523" i="5"/>
  <c r="CF894" i="5"/>
  <c r="CA391" i="5"/>
  <c r="AT351" i="5"/>
  <c r="BO351" i="5" s="1"/>
  <c r="BH96" i="5"/>
  <c r="BF910" i="5"/>
  <c r="CA910" i="5" s="1"/>
  <c r="BA825" i="5"/>
  <c r="BV825" i="5" s="1"/>
  <c r="AT670" i="5"/>
  <c r="CJ670" i="5" s="1"/>
  <c r="CM670" i="5" s="1"/>
  <c r="BP573" i="5"/>
  <c r="AY437" i="5"/>
  <c r="BT437" i="5" s="1"/>
  <c r="BH614" i="5"/>
  <c r="CC614" i="5" s="1"/>
  <c r="BE866" i="5"/>
  <c r="BZ866" i="5" s="1"/>
  <c r="BS261" i="5"/>
  <c r="BX419" i="5"/>
  <c r="BY917" i="5"/>
  <c r="CE868" i="5"/>
  <c r="BJ868" i="5"/>
  <c r="BR603" i="5"/>
  <c r="BJ1003" i="5"/>
  <c r="CE1003" i="5" s="1"/>
  <c r="BV304" i="5"/>
  <c r="AY464" i="5"/>
  <c r="BT464" i="5"/>
  <c r="AS430" i="5"/>
  <c r="BN430" i="5" s="1"/>
  <c r="BX626" i="5"/>
  <c r="AU315" i="5"/>
  <c r="BP315" i="5" s="1"/>
  <c r="AZ829" i="5"/>
  <c r="BU829" i="5" s="1"/>
  <c r="AS1005" i="5"/>
  <c r="BN1005" i="5" s="1"/>
  <c r="CD337" i="5"/>
  <c r="BU849" i="5"/>
  <c r="BE433" i="5"/>
  <c r="BZ433" i="5" s="1"/>
  <c r="BM187" i="5"/>
  <c r="CI362" i="5"/>
  <c r="CL362" i="5" s="1"/>
  <c r="AX236" i="5"/>
  <c r="BS236" i="5" s="1"/>
  <c r="BE981" i="5"/>
  <c r="BZ981" i="5" s="1"/>
  <c r="CI398" i="5"/>
  <c r="CL398" i="5" s="1"/>
  <c r="BW475" i="5"/>
  <c r="BQ803" i="5"/>
  <c r="CB341" i="5"/>
  <c r="BR527" i="5"/>
  <c r="BS152" i="5"/>
  <c r="BQ289" i="5"/>
  <c r="CI308" i="5"/>
  <c r="CL308" i="5" s="1"/>
  <c r="BM308" i="5"/>
  <c r="CF926" i="5"/>
  <c r="CD874" i="5"/>
  <c r="BS917" i="5"/>
  <c r="BR254" i="5"/>
  <c r="CI868" i="5"/>
  <c r="CL868" i="5" s="1"/>
  <c r="BM868" i="5"/>
  <c r="AZ1014" i="5"/>
  <c r="BU1014" i="5" s="1"/>
  <c r="BC456" i="5"/>
  <c r="BX456" i="5" s="1"/>
  <c r="CC968" i="5"/>
  <c r="CB38" i="5"/>
  <c r="BE179" i="5"/>
  <c r="BT409" i="5"/>
  <c r="BR832" i="5"/>
  <c r="BS594" i="5"/>
  <c r="BU958" i="5"/>
  <c r="CB77" i="5"/>
  <c r="CI94" i="5"/>
  <c r="CL94" i="5" s="1"/>
  <c r="AR94" i="5"/>
  <c r="CJ94" i="5" s="1"/>
  <c r="CM94" i="5" s="1"/>
  <c r="CI158" i="5"/>
  <c r="CL158" i="5" s="1"/>
  <c r="BQ74" i="5"/>
  <c r="BR995" i="5"/>
  <c r="BP488" i="5"/>
  <c r="BB480" i="5"/>
  <c r="BW480" i="5" s="1"/>
  <c r="BA300" i="5"/>
  <c r="BV300" i="5" s="1"/>
  <c r="AY555" i="5"/>
  <c r="BT555" i="5" s="1"/>
  <c r="BY350" i="5"/>
  <c r="AU882" i="5"/>
  <c r="BP882" i="5" s="1"/>
  <c r="AV684" i="5"/>
  <c r="BQ684" i="5" s="1"/>
  <c r="BF859" i="5"/>
  <c r="CA859" i="5" s="1"/>
  <c r="BH593" i="5"/>
  <c r="CC593" i="5" s="1"/>
  <c r="AS807" i="5"/>
  <c r="BN807" i="5" s="1"/>
  <c r="AV870" i="5"/>
  <c r="BQ870" i="5" s="1"/>
  <c r="AR879" i="5"/>
  <c r="BM879" i="5" s="1"/>
  <c r="CE613" i="5"/>
  <c r="BW708" i="5"/>
  <c r="CA284" i="5"/>
  <c r="BK132" i="5"/>
  <c r="CF132" i="5" s="1"/>
  <c r="AX31" i="5"/>
  <c r="BS31" i="5" s="1"/>
  <c r="BZ735" i="5"/>
  <c r="BF864" i="5"/>
  <c r="CA864" i="5" s="1"/>
  <c r="BF133" i="5"/>
  <c r="CA133" i="5" s="1"/>
  <c r="CE576" i="5"/>
  <c r="CE752" i="5"/>
  <c r="BP110" i="5"/>
  <c r="AZ73" i="5"/>
  <c r="BU73" i="5" s="1"/>
  <c r="CA996" i="5"/>
  <c r="BU711" i="5"/>
  <c r="BI205" i="5"/>
  <c r="CD205" i="5" s="1"/>
  <c r="BR849" i="5"/>
  <c r="AS353" i="5"/>
  <c r="BN353" i="5" s="1"/>
  <c r="BW505" i="5"/>
  <c r="AR845" i="5"/>
  <c r="CI508" i="5"/>
  <c r="CL508" i="5" s="1"/>
  <c r="AR508" i="5"/>
  <c r="AW443" i="5"/>
  <c r="BR443" i="5" s="1"/>
  <c r="BV696" i="5"/>
  <c r="BK679" i="5"/>
  <c r="CF679" i="5" s="1"/>
  <c r="BA629" i="5"/>
  <c r="BV629" i="5" s="1"/>
  <c r="CC856" i="5"/>
  <c r="BW123" i="5"/>
  <c r="AR557" i="5"/>
  <c r="BH641" i="5"/>
  <c r="CC641" i="5" s="1"/>
  <c r="AZ189" i="5"/>
  <c r="BU189" i="5" s="1"/>
  <c r="BQ427" i="5"/>
  <c r="BF877" i="5"/>
  <c r="BI404" i="5"/>
  <c r="BP938" i="5"/>
  <c r="BJ646" i="5"/>
  <c r="BU121" i="5"/>
  <c r="AS853" i="5"/>
  <c r="BN853" i="5" s="1"/>
  <c r="AV485" i="5"/>
  <c r="BQ485" i="5" s="1"/>
  <c r="BH986" i="5"/>
  <c r="CC986" i="5" s="1"/>
  <c r="AS120" i="5"/>
  <c r="BN120" i="5" s="1"/>
  <c r="AR585" i="5"/>
  <c r="BM585" i="5" s="1"/>
  <c r="BN154" i="5"/>
  <c r="CA331" i="5"/>
  <c r="CD281" i="5"/>
  <c r="BM136" i="5"/>
  <c r="CI577" i="5"/>
  <c r="CL577" i="5" s="1"/>
  <c r="BS904" i="5"/>
  <c r="AY764" i="5"/>
  <c r="BT764" i="5" s="1"/>
  <c r="BQ319" i="5"/>
  <c r="AS141" i="5"/>
  <c r="BN141" i="5" s="1"/>
  <c r="BV416" i="5"/>
  <c r="BM1010" i="5"/>
  <c r="AR642" i="5"/>
  <c r="CC769" i="5"/>
  <c r="BX81" i="5"/>
  <c r="BG432" i="5"/>
  <c r="CJ432" i="5" s="1"/>
  <c r="CM432" i="5" s="1"/>
  <c r="BN688" i="5"/>
  <c r="BH895" i="5"/>
  <c r="CC895" i="5" s="1"/>
  <c r="BE935" i="5"/>
  <c r="BZ935" i="5" s="1"/>
  <c r="BU496" i="5"/>
  <c r="BE188" i="5"/>
  <c r="BZ188" i="5" s="1"/>
  <c r="BK124" i="5"/>
  <c r="CF124" i="5" s="1"/>
  <c r="BO521" i="5"/>
  <c r="BM787" i="5"/>
  <c r="CI387" i="5"/>
  <c r="CL387" i="5" s="1"/>
  <c r="BI831" i="5"/>
  <c r="CD831" i="5" s="1"/>
  <c r="CC582" i="5"/>
  <c r="BP253" i="5"/>
  <c r="CB956" i="5"/>
  <c r="CB659" i="5"/>
  <c r="CE293" i="5"/>
  <c r="CJ609" i="5"/>
  <c r="CM609" i="5" s="1"/>
  <c r="BV261" i="5"/>
  <c r="BG784" i="5"/>
  <c r="CB784" i="5" s="1"/>
  <c r="BX469" i="5"/>
  <c r="BB194" i="5"/>
  <c r="BW194" i="5" s="1"/>
  <c r="CI361" i="5"/>
  <c r="CL361" i="5" s="1"/>
  <c r="AR361" i="5"/>
  <c r="CJ361" i="5" s="1"/>
  <c r="CM361" i="5" s="1"/>
  <c r="BK1011" i="5"/>
  <c r="CF1011" i="5" s="1"/>
  <c r="CB820" i="5"/>
  <c r="AT325" i="5"/>
  <c r="BO325" i="5" s="1"/>
  <c r="CD620" i="5"/>
  <c r="AZ163" i="5"/>
  <c r="BU163" i="5" s="1"/>
  <c r="BK418" i="5"/>
  <c r="CF418" i="5" s="1"/>
  <c r="BW468" i="5"/>
  <c r="BR137" i="5"/>
  <c r="BM159" i="5"/>
  <c r="BA605" i="5"/>
  <c r="BV605" i="5" s="1"/>
  <c r="BV118" i="5"/>
  <c r="CE664" i="5"/>
  <c r="BU221" i="5"/>
  <c r="AS610" i="5"/>
  <c r="CJ610" i="5" s="1"/>
  <c r="CM610" i="5" s="1"/>
  <c r="BP304" i="5"/>
  <c r="BK798" i="5"/>
  <c r="CF798" i="5" s="1"/>
  <c r="BU464" i="5"/>
  <c r="BF765" i="5"/>
  <c r="CA765" i="5" s="1"/>
  <c r="BW495" i="5"/>
  <c r="BI480" i="5"/>
  <c r="CD480" i="5" s="1"/>
  <c r="BW802" i="5"/>
  <c r="CI52" i="5"/>
  <c r="CL52" i="5" s="1"/>
  <c r="AR52" i="5"/>
  <c r="BR873" i="5"/>
  <c r="AS656" i="5"/>
  <c r="BM943" i="5"/>
  <c r="BR470" i="5"/>
  <c r="BY626" i="5"/>
  <c r="CC872" i="5"/>
  <c r="BY522" i="5"/>
  <c r="AY397" i="5"/>
  <c r="BV777" i="5"/>
  <c r="CA907" i="5"/>
  <c r="CD477" i="5"/>
  <c r="BM315" i="5"/>
  <c r="CA829" i="5"/>
  <c r="BS89" i="5"/>
  <c r="BY46" i="5"/>
  <c r="BS112" i="5"/>
  <c r="CI835" i="5"/>
  <c r="CL835" i="5" s="1"/>
  <c r="BK597" i="5"/>
  <c r="CF597" i="5" s="1"/>
  <c r="AV864" i="5"/>
  <c r="BQ864" i="5" s="1"/>
  <c r="BR576" i="5"/>
  <c r="BN755" i="5"/>
  <c r="BB1004" i="5"/>
  <c r="BW1004" i="5" s="1"/>
  <c r="BB511" i="5"/>
  <c r="BW511" i="5" s="1"/>
  <c r="CC466" i="5"/>
  <c r="BG539" i="5"/>
  <c r="CB539" i="5" s="1"/>
  <c r="BS1006" i="5"/>
  <c r="BR505" i="5"/>
  <c r="BJ568" i="5"/>
  <c r="CE568" i="5" s="1"/>
  <c r="BW184" i="5"/>
  <c r="AU283" i="5"/>
  <c r="BX906" i="5"/>
  <c r="AY806" i="5"/>
  <c r="BT806" i="5" s="1"/>
  <c r="BW836" i="5"/>
  <c r="BC113" i="5"/>
  <c r="BX113" i="5" s="1"/>
  <c r="BE155" i="5"/>
  <c r="AX538" i="5"/>
  <c r="BS538" i="5" s="1"/>
  <c r="BY381" i="5"/>
  <c r="BZ704" i="5"/>
  <c r="CE861" i="5"/>
  <c r="AS326" i="5"/>
  <c r="BF957" i="5"/>
  <c r="CA957" i="5" s="1"/>
  <c r="BZ116" i="5"/>
  <c r="BN545" i="5"/>
  <c r="CI953" i="5"/>
  <c r="CL953" i="5" s="1"/>
  <c r="AZ721" i="5"/>
  <c r="CD797" i="5"/>
  <c r="AU108" i="5"/>
  <c r="BP108" i="5" s="1"/>
  <c r="AR347" i="5"/>
  <c r="BR109" i="5"/>
  <c r="BT346" i="5"/>
  <c r="BZ425" i="5"/>
  <c r="BZ334" i="5"/>
  <c r="BJ580" i="5"/>
  <c r="CE580" i="5" s="1"/>
  <c r="BO354" i="5"/>
  <c r="BP536" i="5"/>
  <c r="BM676" i="5"/>
  <c r="BP803" i="5"/>
  <c r="BA217" i="5"/>
  <c r="BV217" i="5" s="1"/>
  <c r="BJ162" i="5"/>
  <c r="CE162" i="5" s="1"/>
  <c r="CE863" i="5"/>
  <c r="BA121" i="5"/>
  <c r="CJ121" i="5" s="1"/>
  <c r="CM121" i="5" s="1"/>
  <c r="AY280" i="5"/>
  <c r="BT280" i="5" s="1"/>
  <c r="BP428" i="5"/>
  <c r="CI53" i="5"/>
  <c r="CL53" i="5" s="1"/>
  <c r="BO986" i="5"/>
  <c r="BR466" i="5"/>
  <c r="BY363" i="5"/>
  <c r="BX743" i="5"/>
  <c r="BK963" i="5"/>
  <c r="CF963" i="5" s="1"/>
  <c r="AX190" i="5"/>
  <c r="BS190" i="5"/>
  <c r="BY538" i="5"/>
  <c r="BJ277" i="5"/>
  <c r="CE277" i="5" s="1"/>
  <c r="CI534" i="5"/>
  <c r="CL534" i="5" s="1"/>
  <c r="BT288" i="5"/>
  <c r="BK36" i="5"/>
  <c r="CF36" i="5" s="1"/>
  <c r="BV34" i="5"/>
  <c r="BT957" i="5"/>
  <c r="AY185" i="5"/>
  <c r="BT185" i="5" s="1"/>
  <c r="BH265" i="5"/>
  <c r="CC265" i="5" s="1"/>
  <c r="BQ305" i="5"/>
  <c r="BG632" i="5"/>
  <c r="CB632" i="5"/>
  <c r="CF386" i="5"/>
  <c r="CE324" i="5"/>
  <c r="BW726" i="5"/>
  <c r="BB726" i="5"/>
  <c r="BT428" i="5"/>
  <c r="AW162" i="5"/>
  <c r="BR162" i="5" s="1"/>
  <c r="BG514" i="5"/>
  <c r="CB514" i="5" s="1"/>
  <c r="CJ504" i="5"/>
  <c r="CM504" i="5" s="1"/>
  <c r="BH869" i="5"/>
  <c r="CC869" i="5"/>
  <c r="BQ154" i="5"/>
  <c r="BM37" i="5"/>
  <c r="BZ894" i="5"/>
  <c r="BO96" i="5"/>
  <c r="CD424" i="5"/>
  <c r="BH335" i="5"/>
  <c r="CC335" i="5" s="1"/>
  <c r="BT68" i="5"/>
  <c r="CI25" i="5"/>
  <c r="CL25" i="5" s="1"/>
  <c r="AR25" i="5"/>
  <c r="BE67" i="5"/>
  <c r="BZ67" i="5" s="1"/>
  <c r="BV435" i="5"/>
  <c r="BM769" i="5"/>
  <c r="BD663" i="5"/>
  <c r="BY663" i="5" s="1"/>
  <c r="CI910" i="5"/>
  <c r="CL910" i="5" s="1"/>
  <c r="AR910" i="5"/>
  <c r="BS115" i="5"/>
  <c r="BY332" i="5"/>
  <c r="BJ338" i="5"/>
  <c r="CE338" i="5"/>
  <c r="BC717" i="5"/>
  <c r="BX717" i="5" s="1"/>
  <c r="BA974" i="5"/>
  <c r="BV974" i="5" s="1"/>
  <c r="AV670" i="5"/>
  <c r="BQ670" i="5" s="1"/>
  <c r="BQ631" i="5"/>
  <c r="BU659" i="5"/>
  <c r="BW519" i="5"/>
  <c r="BT401" i="5"/>
  <c r="CF258" i="5"/>
  <c r="BK258" i="5"/>
  <c r="AW917" i="5"/>
  <c r="CJ917" i="5" s="1"/>
  <c r="CM917" i="5" s="1"/>
  <c r="BR917" i="5"/>
  <c r="BC99" i="5"/>
  <c r="BX99" i="5" s="1"/>
  <c r="BS603" i="5"/>
  <c r="BJ405" i="5"/>
  <c r="CE405" i="5" s="1"/>
  <c r="AU781" i="5"/>
  <c r="BP781" i="5" s="1"/>
  <c r="BA172" i="5"/>
  <c r="BV172" i="5" s="1"/>
  <c r="BR378" i="5"/>
  <c r="BI140" i="5"/>
  <c r="CD140" i="5"/>
  <c r="AY298" i="5"/>
  <c r="BT298" i="5" s="1"/>
  <c r="BK77" i="5"/>
  <c r="CF77" i="5" s="1"/>
  <c r="BJ703" i="5"/>
  <c r="CE703" i="5"/>
  <c r="BI264" i="5"/>
  <c r="CD264" i="5" s="1"/>
  <c r="BI818" i="5"/>
  <c r="CD818" i="5" s="1"/>
  <c r="BH969" i="5"/>
  <c r="CC969" i="5"/>
  <c r="BY966" i="5"/>
  <c r="BD966" i="5"/>
  <c r="AZ566" i="5"/>
  <c r="BU566" i="5" s="1"/>
  <c r="CF616" i="5"/>
  <c r="BF243" i="5"/>
  <c r="AT747" i="5"/>
  <c r="BO747" i="5" s="1"/>
  <c r="BO86" i="5"/>
  <c r="AZ447" i="5"/>
  <c r="CJ447" i="5" s="1"/>
  <c r="CM447" i="5" s="1"/>
  <c r="BS653" i="5"/>
  <c r="AU476" i="5"/>
  <c r="CJ476" i="5" s="1"/>
  <c r="CM476" i="5" s="1"/>
  <c r="AW295" i="5"/>
  <c r="BR295" i="5" s="1"/>
  <c r="BY284" i="5"/>
  <c r="BM489" i="5"/>
  <c r="BC343" i="5"/>
  <c r="BX343" i="5" s="1"/>
  <c r="BQ835" i="5"/>
  <c r="BF471" i="5"/>
  <c r="CA471" i="5" s="1"/>
  <c r="BF988" i="5"/>
  <c r="CA988" i="5" s="1"/>
  <c r="BT73" i="5"/>
  <c r="BQ711" i="5"/>
  <c r="AV711" i="5"/>
  <c r="CJ711" i="5" s="1"/>
  <c r="CM711" i="5" s="1"/>
  <c r="BI740" i="5"/>
  <c r="CD740" i="5" s="1"/>
  <c r="BH39" i="5"/>
  <c r="CC39" i="5" s="1"/>
  <c r="BY33" i="5"/>
  <c r="BJ847" i="5"/>
  <c r="CE847" i="5" s="1"/>
  <c r="CD993" i="5"/>
  <c r="BV639" i="5"/>
  <c r="BW745" i="5"/>
  <c r="BB745" i="5"/>
  <c r="CC861" i="5"/>
  <c r="BR731" i="5"/>
  <c r="CE881" i="5"/>
  <c r="BP454" i="5"/>
  <c r="BW504" i="5"/>
  <c r="CB869" i="5"/>
  <c r="BX824" i="5"/>
  <c r="BW617" i="5"/>
  <c r="BO431" i="5"/>
  <c r="BX47" i="5"/>
  <c r="CA990" i="5"/>
  <c r="BM289" i="5"/>
  <c r="CI141" i="5"/>
  <c r="CL141" i="5" s="1"/>
  <c r="BB176" i="5"/>
  <c r="BW176" i="5" s="1"/>
  <c r="CF789" i="5"/>
  <c r="AU211" i="5"/>
  <c r="BP211" i="5"/>
  <c r="CD521" i="5"/>
  <c r="CB821" i="5"/>
  <c r="BO85" i="5"/>
  <c r="BD917" i="5"/>
  <c r="AX278" i="5"/>
  <c r="BS278" i="5"/>
  <c r="BM286" i="5"/>
  <c r="BD405" i="5"/>
  <c r="BY405" i="5" s="1"/>
  <c r="BU792" i="5"/>
  <c r="BZ544" i="5"/>
  <c r="BM960" i="5"/>
  <c r="BM24" i="5"/>
  <c r="AY798" i="5"/>
  <c r="BT798" i="5" s="1"/>
  <c r="BT883" i="5"/>
  <c r="BK802" i="5"/>
  <c r="CF802" i="5" s="1"/>
  <c r="BH556" i="5"/>
  <c r="CC556" i="5" s="1"/>
  <c r="CE460" i="5"/>
  <c r="BP522" i="5"/>
  <c r="CE712" i="5"/>
  <c r="AZ59" i="5"/>
  <c r="BU59" i="5" s="1"/>
  <c r="AT436" i="5"/>
  <c r="AZ849" i="5"/>
  <c r="CI363" i="5"/>
  <c r="CL363" i="5" s="1"/>
  <c r="AR363" i="5"/>
  <c r="BW1006" i="5"/>
  <c r="BG482" i="5"/>
  <c r="CB482" i="5" s="1"/>
  <c r="BS62" i="5"/>
  <c r="BP229" i="5"/>
  <c r="AW438" i="5"/>
  <c r="BR438" i="5" s="1"/>
  <c r="BM398" i="5"/>
  <c r="CI941" i="5"/>
  <c r="CL941" i="5" s="1"/>
  <c r="BQ66" i="5"/>
  <c r="CC157" i="5"/>
  <c r="CI522" i="5"/>
  <c r="CL522" i="5" s="1"/>
  <c r="CI46" i="5"/>
  <c r="CL46" i="5" s="1"/>
  <c r="CI849" i="5"/>
  <c r="CL849" i="5" s="1"/>
  <c r="CI119" i="5"/>
  <c r="CL119" i="5" s="1"/>
  <c r="CI795" i="5"/>
  <c r="CL795" i="5" s="1"/>
  <c r="CI74" i="5"/>
  <c r="CL74" i="5" s="1"/>
  <c r="CI870" i="5"/>
  <c r="CL870" i="5" s="1"/>
  <c r="CI436" i="5"/>
  <c r="CL436" i="5" s="1"/>
  <c r="CI734" i="5"/>
  <c r="CL734" i="5" s="1"/>
  <c r="CI110" i="5"/>
  <c r="CL110" i="5" s="1"/>
  <c r="CI538" i="5"/>
  <c r="CL538" i="5" s="1"/>
  <c r="CI474" i="5"/>
  <c r="CL474" i="5" s="1"/>
  <c r="CI19" i="5"/>
  <c r="CL19" i="5" s="1"/>
  <c r="CI632" i="5"/>
  <c r="CL632" i="5" s="1"/>
  <c r="CI324" i="5"/>
  <c r="CL324" i="5" s="1"/>
  <c r="CI911" i="5"/>
  <c r="CL911" i="5" s="1"/>
  <c r="CI612" i="5"/>
  <c r="CL612" i="5" s="1"/>
  <c r="CD249" i="5"/>
  <c r="CI138" i="5"/>
  <c r="CL138" i="5" s="1"/>
  <c r="CI882" i="5"/>
  <c r="CL882" i="5" s="1"/>
  <c r="BV593" i="5"/>
  <c r="CI965" i="5"/>
  <c r="CL965" i="5" s="1"/>
  <c r="BP375" i="5"/>
  <c r="CI139" i="5"/>
  <c r="CL139" i="5" s="1"/>
  <c r="AR139" i="5"/>
  <c r="BY316" i="5"/>
  <c r="BT900" i="5"/>
  <c r="BS816" i="5"/>
  <c r="CI175" i="5"/>
  <c r="CL175" i="5" s="1"/>
  <c r="AR175" i="5"/>
  <c r="BO558" i="5"/>
  <c r="BT733" i="5"/>
  <c r="BX667" i="5"/>
  <c r="CB125" i="5"/>
  <c r="BQ18" i="5"/>
  <c r="CB446" i="5"/>
  <c r="CE336" i="5"/>
  <c r="BU502" i="5"/>
  <c r="BP890" i="5"/>
  <c r="CB773" i="5"/>
  <c r="CA675" i="5"/>
  <c r="BQ217" i="5"/>
  <c r="BO808" i="5"/>
  <c r="BT989" i="5"/>
  <c r="CI749" i="5"/>
  <c r="CL749" i="5" s="1"/>
  <c r="AR749" i="5"/>
  <c r="CA302" i="5"/>
  <c r="CI521" i="5"/>
  <c r="CL521" i="5" s="1"/>
  <c r="BM521" i="5"/>
  <c r="BV921" i="5"/>
  <c r="CB738" i="5"/>
  <c r="CI559" i="5"/>
  <c r="CL559" i="5" s="1"/>
  <c r="BM559" i="5"/>
  <c r="CF323" i="5"/>
  <c r="CF263" i="5"/>
  <c r="BX403" i="5"/>
  <c r="CI82" i="5"/>
  <c r="CL82" i="5" s="1"/>
  <c r="BZ843" i="5"/>
  <c r="BW99" i="5"/>
  <c r="CC620" i="5"/>
  <c r="BN227" i="5"/>
  <c r="BS371" i="5"/>
  <c r="CA842" i="5"/>
  <c r="BO846" i="5"/>
  <c r="CE555" i="5"/>
  <c r="BW873" i="5"/>
  <c r="BO697" i="5"/>
  <c r="BT793" i="5"/>
  <c r="BN460" i="5"/>
  <c r="BV645" i="5"/>
  <c r="CI712" i="5"/>
  <c r="CL712" i="5" s="1"/>
  <c r="AR712" i="5"/>
  <c r="BP455" i="5"/>
  <c r="BZ356" i="5"/>
  <c r="BN489" i="5"/>
  <c r="CB122" i="5"/>
  <c r="BQ647" i="5"/>
  <c r="CF621" i="5"/>
  <c r="BS849" i="5"/>
  <c r="BX453" i="5"/>
  <c r="BS175" i="5"/>
  <c r="CA1015" i="5"/>
  <c r="BT482" i="5"/>
  <c r="CA759" i="5"/>
  <c r="BQ782" i="5"/>
  <c r="CC108" i="5"/>
  <c r="CB837" i="5"/>
  <c r="CD157" i="5"/>
  <c r="CI502" i="5"/>
  <c r="CL502" i="5" s="1"/>
  <c r="CI731" i="5"/>
  <c r="CL731" i="5" s="1"/>
  <c r="CA364" i="5"/>
  <c r="CI636" i="5"/>
  <c r="CL636" i="5" s="1"/>
  <c r="CI66" i="5"/>
  <c r="CL66" i="5" s="1"/>
  <c r="BT178" i="5"/>
  <c r="BU441" i="5"/>
  <c r="BX545" i="5"/>
  <c r="BX347" i="5"/>
  <c r="CI180" i="5"/>
  <c r="CL180" i="5" s="1"/>
  <c r="AR180" i="5"/>
  <c r="BR778" i="5"/>
  <c r="BR53" i="5"/>
  <c r="CI916" i="5"/>
  <c r="CL916" i="5" s="1"/>
  <c r="CI914" i="5"/>
  <c r="CL914" i="5" s="1"/>
  <c r="BM914" i="5"/>
  <c r="BS50" i="5"/>
  <c r="BO714" i="5"/>
  <c r="CC289" i="5"/>
  <c r="BY910" i="5"/>
  <c r="CI100" i="5"/>
  <c r="CL100" i="5" s="1"/>
  <c r="BX987" i="5"/>
  <c r="CC717" i="5"/>
  <c r="BW694" i="5"/>
  <c r="BP260" i="5"/>
  <c r="BR308" i="5"/>
  <c r="CI738" i="5"/>
  <c r="CL738" i="5" s="1"/>
  <c r="BZ253" i="5"/>
  <c r="BN874" i="5"/>
  <c r="CA401" i="5"/>
  <c r="CJ419" i="5"/>
  <c r="CM419" i="5" s="1"/>
  <c r="CF720" i="5"/>
  <c r="CE601" i="5"/>
  <c r="BU983" i="5"/>
  <c r="BY781" i="5"/>
  <c r="BQ409" i="5"/>
  <c r="BZ104" i="5"/>
  <c r="BO530" i="5"/>
  <c r="CF495" i="5"/>
  <c r="BS802" i="5"/>
  <c r="BY479" i="5"/>
  <c r="CD954" i="5"/>
  <c r="BP793" i="5"/>
  <c r="BP840" i="5"/>
  <c r="CI127" i="5"/>
  <c r="CL127" i="5" s="1"/>
  <c r="AR127" i="5"/>
  <c r="BX489" i="5"/>
  <c r="CC133" i="5"/>
  <c r="CI147" i="5"/>
  <c r="CL147" i="5" s="1"/>
  <c r="CF244" i="5"/>
  <c r="BN316" i="5"/>
  <c r="CB423" i="5"/>
  <c r="BP903" i="5"/>
  <c r="CC557" i="5"/>
  <c r="BZ759" i="5"/>
  <c r="BU318" i="5"/>
  <c r="BP941" i="5"/>
  <c r="BY360" i="5"/>
  <c r="BV125" i="5"/>
  <c r="BO119" i="5"/>
  <c r="CB279" i="5"/>
  <c r="BX641" i="5"/>
  <c r="CA209" i="5"/>
  <c r="BO552" i="5"/>
  <c r="BU850" i="5"/>
  <c r="BO475" i="5"/>
  <c r="CE786" i="5"/>
  <c r="BR676" i="5"/>
  <c r="BZ989" i="5"/>
  <c r="CC914" i="5"/>
  <c r="BG884" i="5"/>
  <c r="CB884" i="5" s="1"/>
  <c r="BU904" i="5"/>
  <c r="CA351" i="5"/>
  <c r="CA204" i="5"/>
  <c r="AY319" i="5"/>
  <c r="BT319" i="5" s="1"/>
  <c r="BQ515" i="5"/>
  <c r="CB161" i="5"/>
  <c r="BX595" i="5"/>
  <c r="CB800" i="5"/>
  <c r="CB435" i="5"/>
  <c r="AS663" i="5"/>
  <c r="BN663" i="5" s="1"/>
  <c r="CI366" i="5"/>
  <c r="CL366" i="5" s="1"/>
  <c r="BM366" i="5"/>
  <c r="BM947" i="5"/>
  <c r="BX789" i="5"/>
  <c r="BS81" i="5"/>
  <c r="BJ638" i="5"/>
  <c r="CE638" i="5" s="1"/>
  <c r="BU242" i="5"/>
  <c r="CF905" i="5"/>
  <c r="BQ342" i="5"/>
  <c r="BT795" i="5"/>
  <c r="CA292" i="5"/>
  <c r="BZ563" i="5"/>
  <c r="BT624" i="5"/>
  <c r="BZ29" i="5"/>
  <c r="AT250" i="5"/>
  <c r="BO250" i="5" s="1"/>
  <c r="CE85" i="5"/>
  <c r="CB669" i="5"/>
  <c r="BS549" i="5"/>
  <c r="BN866" i="5"/>
  <c r="BU82" i="5"/>
  <c r="BB30" i="5"/>
  <c r="BW30" i="5" s="1"/>
  <c r="CC951" i="5"/>
  <c r="BO361" i="5"/>
  <c r="AX917" i="5"/>
  <c r="AW254" i="5"/>
  <c r="BN262" i="5"/>
  <c r="CE1000" i="5"/>
  <c r="BV395" i="5"/>
  <c r="AT899" i="5"/>
  <c r="BO899" i="5" s="1"/>
  <c r="BZ163" i="5"/>
  <c r="CB405" i="5"/>
  <c r="BW634" i="5"/>
  <c r="BC368" i="5"/>
  <c r="BX368" i="5" s="1"/>
  <c r="BO237" i="5"/>
  <c r="BS459" i="5"/>
  <c r="AX655" i="5"/>
  <c r="BS655" i="5" s="1"/>
  <c r="BD762" i="5"/>
  <c r="BY762" i="5" s="1"/>
  <c r="BV359" i="5"/>
  <c r="BQ832" i="5"/>
  <c r="AS574" i="5"/>
  <c r="BJ298" i="5"/>
  <c r="CE298" i="5" s="1"/>
  <c r="CI296" i="5"/>
  <c r="CL296" i="5" s="1"/>
  <c r="CI723" i="5"/>
  <c r="CL723" i="5" s="1"/>
  <c r="BM94" i="5"/>
  <c r="CI208" i="5"/>
  <c r="CL208" i="5" s="1"/>
  <c r="AX858" i="5"/>
  <c r="BS858" i="5" s="1"/>
  <c r="BD960" i="5"/>
  <c r="BY960" i="5" s="1"/>
  <c r="CE979" i="5"/>
  <c r="AW828" i="5"/>
  <c r="BR828" i="5" s="1"/>
  <c r="CI264" i="5"/>
  <c r="CL264" i="5" s="1"/>
  <c r="BM264" i="5"/>
  <c r="BW294" i="5"/>
  <c r="CA995" i="5"/>
  <c r="BC488" i="5"/>
  <c r="BX488" i="5" s="1"/>
  <c r="BR765" i="5"/>
  <c r="BO923" i="5"/>
  <c r="BG686" i="5"/>
  <c r="CJ686" i="5" s="1"/>
  <c r="CM686" i="5" s="1"/>
  <c r="BG763" i="5"/>
  <c r="CB763" i="5" s="1"/>
  <c r="BP918" i="5"/>
  <c r="CI560" i="5"/>
  <c r="CL560" i="5" s="1"/>
  <c r="AR560" i="5"/>
  <c r="AS975" i="5"/>
  <c r="BN975" i="5" s="1"/>
  <c r="BQ457" i="5"/>
  <c r="CD873" i="5"/>
  <c r="AU330" i="5"/>
  <c r="BP330" i="5" s="1"/>
  <c r="BB450" i="5"/>
  <c r="BW450" i="5" s="1"/>
  <c r="BS626" i="5"/>
  <c r="CI329" i="5"/>
  <c r="CL329" i="5" s="1"/>
  <c r="AR329" i="5"/>
  <c r="BP927" i="5"/>
  <c r="BJ397" i="5"/>
  <c r="CE397" i="5" s="1"/>
  <c r="BQ692" i="5"/>
  <c r="CD712" i="5"/>
  <c r="BB708" i="5"/>
  <c r="BQ491" i="5"/>
  <c r="AW477" i="5"/>
  <c r="BR477" i="5" s="1"/>
  <c r="CC909" i="5"/>
  <c r="CC455" i="5"/>
  <c r="CB840" i="5"/>
  <c r="CI256" i="5"/>
  <c r="CL256" i="5" s="1"/>
  <c r="CC561" i="5"/>
  <c r="CI51" i="5"/>
  <c r="CL51" i="5" s="1"/>
  <c r="BM51" i="5"/>
  <c r="BX382" i="5"/>
  <c r="BW471" i="5"/>
  <c r="BJ271" i="5"/>
  <c r="CE271" i="5" s="1"/>
  <c r="BO647" i="5"/>
  <c r="BA597" i="5"/>
  <c r="BV597" i="5" s="1"/>
  <c r="BQ756" i="5"/>
  <c r="BT357" i="5"/>
  <c r="AT571" i="5"/>
  <c r="BO571" i="5" s="1"/>
  <c r="BQ202" i="5"/>
  <c r="AT353" i="5"/>
  <c r="BO353" i="5" s="1"/>
  <c r="BU216" i="5"/>
  <c r="BT743" i="5"/>
  <c r="BM845" i="5"/>
  <c r="CD785" i="5"/>
  <c r="AZ62" i="5"/>
  <c r="AW174" i="5"/>
  <c r="BR174" i="5" s="1"/>
  <c r="CF856" i="5"/>
  <c r="CE213" i="5"/>
  <c r="BN381" i="5"/>
  <c r="BW305" i="5"/>
  <c r="AZ819" i="5"/>
  <c r="BU819" i="5" s="1"/>
  <c r="BP809" i="5"/>
  <c r="BI354" i="5"/>
  <c r="CD354" i="5" s="1"/>
  <c r="BN536" i="5"/>
  <c r="AS676" i="5"/>
  <c r="BN676" i="5" s="1"/>
  <c r="AV191" i="5"/>
  <c r="BQ191" i="5" s="1"/>
  <c r="BQ417" i="5"/>
  <c r="BG427" i="5"/>
  <c r="CB427" i="5" s="1"/>
  <c r="BS880" i="5"/>
  <c r="CF672" i="5"/>
  <c r="BP778" i="5"/>
  <c r="AW514" i="5"/>
  <c r="BR514" i="5" s="1"/>
  <c r="BX121" i="5"/>
  <c r="BP523" i="5"/>
  <c r="CB810" i="5"/>
  <c r="AR577" i="5"/>
  <c r="BV351" i="5"/>
  <c r="BV210" i="5"/>
  <c r="CF204" i="5"/>
  <c r="BB714" i="5"/>
  <c r="CC940" i="5"/>
  <c r="BV424" i="5"/>
  <c r="BE800" i="5"/>
  <c r="BZ800" i="5" s="1"/>
  <c r="CE67" i="5"/>
  <c r="CI435" i="5"/>
  <c r="CL435" i="5" s="1"/>
  <c r="BX642" i="5"/>
  <c r="BP183" i="5"/>
  <c r="BU26" i="5"/>
  <c r="BB947" i="5"/>
  <c r="AZ365" i="5"/>
  <c r="BU365" i="5" s="1"/>
  <c r="BT702" i="5"/>
  <c r="CF770" i="5"/>
  <c r="BO242" i="5"/>
  <c r="BK825" i="5"/>
  <c r="CF825" i="5" s="1"/>
  <c r="BV732" i="5"/>
  <c r="BD688" i="5"/>
  <c r="BY688" i="5" s="1"/>
  <c r="BE200" i="5"/>
  <c r="BZ200" i="5" s="1"/>
  <c r="CI748" i="5"/>
  <c r="CL748" i="5" s="1"/>
  <c r="AR748" i="5"/>
  <c r="BU392" i="5"/>
  <c r="AZ358" i="5"/>
  <c r="BU358" i="5" s="1"/>
  <c r="CI211" i="5"/>
  <c r="CL211" i="5" s="1"/>
  <c r="BM211" i="5"/>
  <c r="BG974" i="5"/>
  <c r="CB974" i="5" s="1"/>
  <c r="BX274" i="5"/>
  <c r="AS273" i="5"/>
  <c r="BN273" i="5" s="1"/>
  <c r="CF614" i="5"/>
  <c r="BQ582" i="5"/>
  <c r="BF952" i="5"/>
  <c r="CA952" i="5" s="1"/>
  <c r="BV738" i="5"/>
  <c r="BS559" i="5"/>
  <c r="BF253" i="5"/>
  <c r="CA253" i="5" s="1"/>
  <c r="AR519" i="5"/>
  <c r="AV946" i="5"/>
  <c r="BQ946" i="5" s="1"/>
  <c r="BT766" i="5"/>
  <c r="CI609" i="5"/>
  <c r="CL609" i="5" s="1"/>
  <c r="BT980" i="5"/>
  <c r="CD926" i="5"/>
  <c r="CA722" i="5"/>
  <c r="BF181" i="5"/>
  <c r="CA181" i="5" s="1"/>
  <c r="AZ834" i="5"/>
  <c r="BU834" i="5" s="1"/>
  <c r="BQ494" i="5"/>
  <c r="AY736" i="5"/>
  <c r="BT736" i="5" s="1"/>
  <c r="BC492" i="5"/>
  <c r="BX492" i="5" s="1"/>
  <c r="BW374" i="5"/>
  <c r="AX399" i="5"/>
  <c r="BS399" i="5" s="1"/>
  <c r="BX287" i="5"/>
  <c r="BS237" i="5"/>
  <c r="CF38" i="5"/>
  <c r="AY468" i="5"/>
  <c r="BT468" i="5" s="1"/>
  <c r="BX137" i="5"/>
  <c r="BO930" i="5"/>
  <c r="BV75" i="5"/>
  <c r="CA134" i="5"/>
  <c r="AZ201" i="5"/>
  <c r="BU201" i="5" s="1"/>
  <c r="BU172" i="5"/>
  <c r="CB762" i="5"/>
  <c r="BK429" i="5"/>
  <c r="CF429" i="5" s="1"/>
  <c r="BO822" i="5"/>
  <c r="CA958" i="5"/>
  <c r="BE746" i="5"/>
  <c r="BZ746" i="5" s="1"/>
  <c r="BW564" i="5"/>
  <c r="CB723" i="5"/>
  <c r="BZ114" i="5"/>
  <c r="BZ948" i="5"/>
  <c r="BS960" i="5"/>
  <c r="CF550" i="5"/>
  <c r="CC950" i="5"/>
  <c r="BQ898" i="5"/>
  <c r="BP452" i="5"/>
  <c r="BR815" i="5"/>
  <c r="BZ422" i="5"/>
  <c r="AW966" i="5"/>
  <c r="BR966" i="5" s="1"/>
  <c r="BY716" i="5"/>
  <c r="CI220" i="5"/>
  <c r="CL220" i="5" s="1"/>
  <c r="BB802" i="5"/>
  <c r="BO251" i="5"/>
  <c r="BM52" i="5"/>
  <c r="BZ457" i="5"/>
  <c r="BO954" i="5"/>
  <c r="CA697" i="5"/>
  <c r="CF420" i="5"/>
  <c r="BY193" i="5"/>
  <c r="BG173" i="5"/>
  <c r="CB173" i="5" s="1"/>
  <c r="BZ673" i="5"/>
  <c r="BU705" i="5"/>
  <c r="CB541" i="5"/>
  <c r="BG827" i="5"/>
  <c r="CI345" i="5"/>
  <c r="CL345" i="5" s="1"/>
  <c r="BM345" i="5"/>
  <c r="CC222" i="5"/>
  <c r="BZ870" i="5"/>
  <c r="BE692" i="5"/>
  <c r="BZ692" i="5" s="1"/>
  <c r="CF367" i="5"/>
  <c r="CC572" i="5"/>
  <c r="CD728" i="5"/>
  <c r="AV167" i="5"/>
  <c r="BQ167" i="5" s="1"/>
  <c r="BH491" i="5"/>
  <c r="CC491" i="5" s="1"/>
  <c r="BU455" i="5"/>
  <c r="CI840" i="5"/>
  <c r="CL840" i="5" s="1"/>
  <c r="AV436" i="5"/>
  <c r="BQ436" i="5" s="1"/>
  <c r="CI897" i="5"/>
  <c r="CL897" i="5" s="1"/>
  <c r="BM897" i="5"/>
  <c r="BX356" i="5"/>
  <c r="BU734" i="5"/>
  <c r="CI219" i="5"/>
  <c r="CL219" i="5" s="1"/>
  <c r="AZ569" i="5"/>
  <c r="BU569" i="5" s="1"/>
  <c r="BV301" i="5"/>
  <c r="BO122" i="5"/>
  <c r="AR835" i="5"/>
  <c r="AZ471" i="5"/>
  <c r="CJ471" i="5" s="1"/>
  <c r="CM471" i="5" s="1"/>
  <c r="CD133" i="5"/>
  <c r="BC576" i="5"/>
  <c r="BX576" i="5" s="1"/>
  <c r="BT755" i="5"/>
  <c r="AT752" i="5"/>
  <c r="BO752" i="5" s="1"/>
  <c r="CC512" i="5"/>
  <c r="CA79" i="5"/>
  <c r="BV976" i="5"/>
  <c r="BO1004" i="5"/>
  <c r="CB376" i="5"/>
  <c r="CF106" i="5"/>
  <c r="BY466" i="5"/>
  <c r="BQ203" i="5"/>
  <c r="BF232" i="5"/>
  <c r="CA232" i="5" s="1"/>
  <c r="BQ1006" i="5"/>
  <c r="BS225" i="5"/>
  <c r="BN1015" i="5"/>
  <c r="AR998" i="5"/>
  <c r="BB472" i="5"/>
  <c r="BW472" i="5" s="1"/>
  <c r="BK283" i="5"/>
  <c r="CF283" i="5" s="1"/>
  <c r="CA836" i="5"/>
  <c r="CA155" i="5"/>
  <c r="BO438" i="5"/>
  <c r="AW981" i="5"/>
  <c r="BR981" i="5" s="1"/>
  <c r="BU771" i="5"/>
  <c r="BO891" i="5"/>
  <c r="BX36" i="5"/>
  <c r="BW66" i="5"/>
  <c r="BQ733" i="5"/>
  <c r="BV1009" i="5"/>
  <c r="BI218" i="5"/>
  <c r="CD218" i="5" s="1"/>
  <c r="BJ600" i="5"/>
  <c r="CE600" i="5" s="1"/>
  <c r="BV185" i="5"/>
  <c r="BY812" i="5"/>
  <c r="BM862" i="5"/>
  <c r="AR953" i="5"/>
  <c r="BM953" i="5" s="1"/>
  <c r="BX919" i="5"/>
  <c r="BX385" i="5"/>
  <c r="BT427" i="5"/>
  <c r="AU276" i="5"/>
  <c r="CJ276" i="5" s="1"/>
  <c r="CM276" i="5" s="1"/>
  <c r="BP276" i="5"/>
  <c r="BZ445" i="5"/>
  <c r="CE799" i="5"/>
  <c r="BP920" i="5"/>
  <c r="BY877" i="5"/>
  <c r="AX475" i="5"/>
  <c r="BS475" i="5" s="1"/>
  <c r="BV580" i="5"/>
  <c r="BP324" i="5"/>
  <c r="CJ148" i="5"/>
  <c r="CM148" i="5" s="1"/>
  <c r="BQ32" i="5"/>
  <c r="BX803" i="5"/>
  <c r="CE320" i="5"/>
  <c r="CI400" i="5"/>
  <c r="CL400" i="5" s="1"/>
  <c r="BE783" i="5"/>
  <c r="BZ783" i="5" s="1"/>
  <c r="BE290" i="5"/>
  <c r="BZ290" i="5" s="1"/>
  <c r="AW913" i="5"/>
  <c r="BR913" i="5"/>
  <c r="BI428" i="5"/>
  <c r="CD428" i="5" s="1"/>
  <c r="BB353" i="5"/>
  <c r="BW353" i="5" s="1"/>
  <c r="BF967" i="5"/>
  <c r="CA967" i="5" s="1"/>
  <c r="AX628" i="5"/>
  <c r="BS628" i="5" s="1"/>
  <c r="BT785" i="5"/>
  <c r="CB113" i="5"/>
  <c r="BM534" i="5"/>
  <c r="BX891" i="5"/>
  <c r="AY811" i="5"/>
  <c r="BT811" i="5" s="1"/>
  <c r="BN69" i="5"/>
  <c r="AS69" i="5"/>
  <c r="CJ69" i="5" s="1"/>
  <c r="CM69" i="5" s="1"/>
  <c r="AW971" i="5"/>
  <c r="CJ971" i="5" s="1"/>
  <c r="CM971" i="5" s="1"/>
  <c r="BS1009" i="5"/>
  <c r="BM360" i="5"/>
  <c r="BO57" i="5"/>
  <c r="BO553" i="5"/>
  <c r="BH43" i="5"/>
  <c r="CC43" i="5" s="1"/>
  <c r="BO320" i="5"/>
  <c r="BP87" i="5"/>
  <c r="CI504" i="5"/>
  <c r="CL504" i="5" s="1"/>
  <c r="BS944" i="5"/>
  <c r="BZ884" i="5"/>
  <c r="AS70" i="5"/>
  <c r="BN70" i="5" s="1"/>
  <c r="BS431" i="5"/>
  <c r="BQ894" i="5"/>
  <c r="CB239" i="5"/>
  <c r="CC319" i="5"/>
  <c r="BV234" i="5"/>
  <c r="CI311" i="5"/>
  <c r="CL311" i="5" s="1"/>
  <c r="AR311" i="5"/>
  <c r="CD484" i="5"/>
  <c r="BE141" i="5"/>
  <c r="BZ141" i="5"/>
  <c r="BY770" i="5"/>
  <c r="AS618" i="5"/>
  <c r="BN618" i="5" s="1"/>
  <c r="BU825" i="5"/>
  <c r="BG342" i="5"/>
  <c r="CB342" i="5" s="1"/>
  <c r="BM518" i="5"/>
  <c r="AX100" i="5"/>
  <c r="BS100" i="5" s="1"/>
  <c r="CD497" i="5"/>
  <c r="AT520" i="5"/>
  <c r="CJ520" i="5" s="1"/>
  <c r="CM520" i="5" s="1"/>
  <c r="BO520" i="5"/>
  <c r="CK520" i="5" s="1"/>
  <c r="BZ273" i="5"/>
  <c r="CA145" i="5"/>
  <c r="BI513" i="5"/>
  <c r="CD513" i="5" s="1"/>
  <c r="BJ952" i="5"/>
  <c r="CE952" i="5" s="1"/>
  <c r="BB649" i="5"/>
  <c r="CJ649" i="5" s="1"/>
  <c r="CM649" i="5" s="1"/>
  <c r="AY323" i="5"/>
  <c r="BT323" i="5" s="1"/>
  <c r="BF519" i="5"/>
  <c r="CA519" i="5" s="1"/>
  <c r="CA609" i="5"/>
  <c r="CI936" i="5"/>
  <c r="CL936" i="5" s="1"/>
  <c r="BM936" i="5"/>
  <c r="BX91" i="5"/>
  <c r="CE677" i="5"/>
  <c r="AW700" i="5"/>
  <c r="BR700" i="5" s="1"/>
  <c r="BB469" i="5"/>
  <c r="BW469" i="5" s="1"/>
  <c r="BZ772" i="5"/>
  <c r="CD599" i="5"/>
  <c r="CB399" i="5"/>
  <c r="BQ603" i="5"/>
  <c r="BV634" i="5"/>
  <c r="AT478" i="5"/>
  <c r="BR134" i="5"/>
  <c r="BB227" i="5"/>
  <c r="CJ227" i="5" s="1"/>
  <c r="CM227" i="5" s="1"/>
  <c r="BM156" i="5"/>
  <c r="BW449" i="5"/>
  <c r="CF118" i="5"/>
  <c r="CE221" i="5"/>
  <c r="CC960" i="5"/>
  <c r="BZ798" i="5"/>
  <c r="BF703" i="5"/>
  <c r="CA703" i="5" s="1"/>
  <c r="BP753" i="5"/>
  <c r="BP865" i="5"/>
  <c r="CE775" i="5"/>
  <c r="BP495" i="5"/>
  <c r="BH804" i="5"/>
  <c r="CC804" i="5" s="1"/>
  <c r="BT457" i="5"/>
  <c r="CA349" i="5"/>
  <c r="BP780" i="5"/>
  <c r="BX543" i="5"/>
  <c r="BZ927" i="5"/>
  <c r="AZ712" i="5"/>
  <c r="BU712" i="5" s="1"/>
  <c r="BN728" i="5"/>
  <c r="AX231" i="5"/>
  <c r="BS231" i="5" s="1"/>
  <c r="AU829" i="5"/>
  <c r="BP829" i="5" s="1"/>
  <c r="BX897" i="5"/>
  <c r="BD284" i="5"/>
  <c r="CC506" i="5"/>
  <c r="BI271" i="5"/>
  <c r="CD271" i="5" s="1"/>
  <c r="CA380" i="5"/>
  <c r="BP235" i="5"/>
  <c r="CJ337" i="5"/>
  <c r="CM337" i="5" s="1"/>
  <c r="BM337" i="5"/>
  <c r="BO505" i="5"/>
  <c r="AW998" i="5"/>
  <c r="BR998" i="5" s="1"/>
  <c r="BN759" i="5"/>
  <c r="CB215" i="5"/>
  <c r="BW545" i="5"/>
  <c r="BZ19" i="5"/>
  <c r="BT276" i="5"/>
  <c r="BE881" i="5"/>
  <c r="BZ881" i="5" s="1"/>
  <c r="BV481" i="5"/>
  <c r="BN103" i="5"/>
  <c r="BP154" i="5"/>
  <c r="BZ355" i="5"/>
  <c r="BW136" i="5"/>
  <c r="BX451" i="5"/>
  <c r="BQ239" i="5"/>
  <c r="BZ1008" i="5"/>
  <c r="BP319" i="5"/>
  <c r="AZ151" i="5"/>
  <c r="BU151" i="5" s="1"/>
  <c r="CA940" i="5"/>
  <c r="BD297" i="5"/>
  <c r="BY297" i="5"/>
  <c r="BP432" i="5"/>
  <c r="BV748" i="5"/>
  <c r="AY392" i="5"/>
  <c r="BT392" i="5" s="1"/>
  <c r="CC100" i="5"/>
  <c r="AX274" i="5"/>
  <c r="BS274" i="5" s="1"/>
  <c r="BQ396" i="5"/>
  <c r="AU308" i="5"/>
  <c r="BP308" i="5" s="1"/>
  <c r="BS709" i="5"/>
  <c r="AW796" i="5"/>
  <c r="BR796" i="5" s="1"/>
  <c r="AT934" i="5"/>
  <c r="BO934" i="5" s="1"/>
  <c r="BO49" i="5"/>
  <c r="CA130" i="5"/>
  <c r="BO258" i="5"/>
  <c r="CC510" i="5"/>
  <c r="CI413" i="5"/>
  <c r="CL413" i="5" s="1"/>
  <c r="BR1000" i="5"/>
  <c r="BW820" i="5"/>
  <c r="BZ325" i="5"/>
  <c r="CE38" i="5"/>
  <c r="AT468" i="5"/>
  <c r="CJ468" i="5" s="1"/>
  <c r="CM468" i="5" s="1"/>
  <c r="BU550" i="5"/>
  <c r="CB488" i="5"/>
  <c r="BR923" i="5"/>
  <c r="BN804" i="5"/>
  <c r="BF827" i="5"/>
  <c r="CA827" i="5" s="1"/>
  <c r="AV712" i="5"/>
  <c r="BQ712" i="5" s="1"/>
  <c r="BX708" i="5"/>
  <c r="BX375" i="5"/>
  <c r="AY489" i="5"/>
  <c r="BT489" i="5" s="1"/>
  <c r="BH112" i="5"/>
  <c r="CC112" i="5" s="1"/>
  <c r="BC79" i="5"/>
  <c r="BX79" i="5" s="1"/>
  <c r="BB976" i="5"/>
  <c r="BW976" i="5" s="1"/>
  <c r="CI117" i="5"/>
  <c r="CL117" i="5" s="1"/>
  <c r="AR117" i="5"/>
  <c r="BO621" i="5"/>
  <c r="AY467" i="5"/>
  <c r="BT467" i="5" s="1"/>
  <c r="BM363" i="5"/>
  <c r="BM743" i="5"/>
  <c r="AX885" i="5"/>
  <c r="BS885" i="5" s="1"/>
  <c r="AR362" i="5"/>
  <c r="BH155" i="5"/>
  <c r="CC155" i="5" s="1"/>
  <c r="CE687" i="5"/>
  <c r="CC633" i="5"/>
  <c r="AZ34" i="5"/>
  <c r="BU34" i="5" s="1"/>
  <c r="CC1009" i="5"/>
  <c r="BH1009" i="5"/>
  <c r="CF579" i="5"/>
  <c r="CB67" i="5"/>
  <c r="CJ366" i="5"/>
  <c r="CM366" i="5" s="1"/>
  <c r="CA518" i="5"/>
  <c r="CD308" i="5"/>
  <c r="CF253" i="5"/>
  <c r="CD659" i="5"/>
  <c r="CC519" i="5"/>
  <c r="BP91" i="5"/>
  <c r="CI601" i="5"/>
  <c r="CL601" i="5" s="1"/>
  <c r="AR601" i="5"/>
  <c r="CJ601" i="5" s="1"/>
  <c r="CM601" i="5" s="1"/>
  <c r="CJ296" i="5"/>
  <c r="CM296" i="5" s="1"/>
  <c r="BW999" i="5"/>
  <c r="BQ540" i="5"/>
  <c r="BZ436" i="5"/>
  <c r="BP967" i="5"/>
  <c r="BZ942" i="5"/>
  <c r="CI199" i="5"/>
  <c r="CL199" i="5" s="1"/>
  <c r="BO385" i="5"/>
  <c r="BZ944" i="5"/>
  <c r="CC136" i="5"/>
  <c r="BZ461" i="5"/>
  <c r="CC70" i="5"/>
  <c r="CB794" i="5"/>
  <c r="CF68" i="5"/>
  <c r="BV694" i="5"/>
  <c r="AR387" i="5"/>
  <c r="BM387" i="5" s="1"/>
  <c r="CK387" i="5" s="1"/>
  <c r="CA105" i="5"/>
  <c r="CF1014" i="5"/>
  <c r="BP655" i="5"/>
  <c r="BN344" i="5"/>
  <c r="BS753" i="5"/>
  <c r="CI923" i="5"/>
  <c r="CL923" i="5" s="1"/>
  <c r="BM220" i="5"/>
  <c r="BM645" i="5"/>
  <c r="BR243" i="5"/>
  <c r="CI1005" i="5"/>
  <c r="CL1005" i="5" s="1"/>
  <c r="AR1005" i="5"/>
  <c r="BG900" i="5"/>
  <c r="CB900" i="5"/>
  <c r="CA505" i="5"/>
  <c r="BE473" i="5"/>
  <c r="BZ473" i="5" s="1"/>
  <c r="CI402" i="5"/>
  <c r="CL402" i="5" s="1"/>
  <c r="AR402" i="5"/>
  <c r="CB318" i="5"/>
  <c r="CE651" i="5"/>
  <c r="BG373" i="5"/>
  <c r="CB373" i="5" s="1"/>
  <c r="CI279" i="5"/>
  <c r="CL279" i="5" s="1"/>
  <c r="AR279" i="5"/>
  <c r="BM279" i="5" s="1"/>
  <c r="BR45" i="5"/>
  <c r="BS581" i="5"/>
  <c r="BD445" i="5"/>
  <c r="BY445" i="5" s="1"/>
  <c r="CB778" i="5"/>
  <c r="BR42" i="5"/>
  <c r="AU855" i="5"/>
  <c r="BP855" i="5" s="1"/>
  <c r="BG402" i="5"/>
  <c r="CB402" i="5" s="1"/>
  <c r="CJ534" i="5"/>
  <c r="CM534" i="5" s="1"/>
  <c r="BH801" i="5"/>
  <c r="CC801" i="5" s="1"/>
  <c r="CA971" i="5"/>
  <c r="AV116" i="5"/>
  <c r="BQ116" i="5" s="1"/>
  <c r="BP625" i="5"/>
  <c r="BD76" i="5"/>
  <c r="BY76" i="5" s="1"/>
  <c r="BA37" i="5"/>
  <c r="BV37" i="5" s="1"/>
  <c r="BM814" i="5"/>
  <c r="AU83" i="5"/>
  <c r="BP83" i="5" s="1"/>
  <c r="CI769" i="5"/>
  <c r="CL769" i="5" s="1"/>
  <c r="AY825" i="5"/>
  <c r="BT825" i="5" s="1"/>
  <c r="AV895" i="5"/>
  <c r="BQ895" i="5" s="1"/>
  <c r="AX730" i="5"/>
  <c r="BS730" i="5" s="1"/>
  <c r="AW503" i="5"/>
  <c r="BR503" i="5" s="1"/>
  <c r="CI582" i="5"/>
  <c r="CL582" i="5" s="1"/>
  <c r="BK766" i="5"/>
  <c r="CF766" i="5"/>
  <c r="AZ509" i="5"/>
  <c r="BU509" i="5" s="1"/>
  <c r="BC843" i="5"/>
  <c r="BX843" i="5" s="1"/>
  <c r="BO620" i="5"/>
  <c r="AT620" i="5"/>
  <c r="CI983" i="5"/>
  <c r="CL983" i="5" s="1"/>
  <c r="CF195" i="5"/>
  <c r="CD227" i="5"/>
  <c r="BE680" i="5"/>
  <c r="BZ680" i="5" s="1"/>
  <c r="BR898" i="5"/>
  <c r="CF488" i="5"/>
  <c r="BK488" i="5"/>
  <c r="AS92" i="5"/>
  <c r="BN92" i="5" s="1"/>
  <c r="AV775" i="5"/>
  <c r="CJ775" i="5" s="1"/>
  <c r="CM775" i="5" s="1"/>
  <c r="BD495" i="5"/>
  <c r="BY495" i="5" s="1"/>
  <c r="BC716" i="5"/>
  <c r="BX716" i="5" s="1"/>
  <c r="BX793" i="5"/>
  <c r="BV922" i="5"/>
  <c r="BR673" i="5"/>
  <c r="CD705" i="5"/>
  <c r="BA712" i="5"/>
  <c r="BV712" i="5" s="1"/>
  <c r="BJ501" i="5"/>
  <c r="CE501" i="5" s="1"/>
  <c r="BV476" i="5"/>
  <c r="CC489" i="5"/>
  <c r="AY301" i="5"/>
  <c r="BT301" i="5" s="1"/>
  <c r="BC996" i="5"/>
  <c r="BX996" i="5" s="1"/>
  <c r="BC941" i="5"/>
  <c r="BX941" i="5" s="1"/>
  <c r="BU857" i="5"/>
  <c r="AU957" i="5"/>
  <c r="BP957" i="5"/>
  <c r="CI536" i="5"/>
  <c r="CL536" i="5" s="1"/>
  <c r="BT750" i="5"/>
  <c r="BR944" i="5"/>
  <c r="BO444" i="5"/>
  <c r="BZ725" i="5"/>
  <c r="BP741" i="5"/>
  <c r="CF860" i="5"/>
  <c r="BK860" i="5"/>
  <c r="AV770" i="5"/>
  <c r="BQ770" i="5" s="1"/>
  <c r="CB638" i="5"/>
  <c r="CA35" i="5"/>
  <c r="AX871" i="5"/>
  <c r="BS871" i="5" s="1"/>
  <c r="AW559" i="5"/>
  <c r="CF886" i="5"/>
  <c r="CF519" i="5"/>
  <c r="CI303" i="5"/>
  <c r="CL303" i="5" s="1"/>
  <c r="BV361" i="5"/>
  <c r="BE1016" i="5"/>
  <c r="BZ1016" i="5" s="1"/>
  <c r="CE374" i="5"/>
  <c r="BT75" i="5"/>
  <c r="BH887" i="5"/>
  <c r="CC887" i="5" s="1"/>
  <c r="CI92" i="5"/>
  <c r="CL92" i="5" s="1"/>
  <c r="AR92" i="5"/>
  <c r="BU763" i="5"/>
  <c r="BN450" i="5"/>
  <c r="BE349" i="5"/>
  <c r="BZ349" i="5" s="1"/>
  <c r="BV901" i="5"/>
  <c r="BK173" i="5"/>
  <c r="CF173" i="5" s="1"/>
  <c r="BU476" i="5"/>
  <c r="BA607" i="5"/>
  <c r="BV607" i="5"/>
  <c r="CI735" i="5"/>
  <c r="CL735" i="5" s="1"/>
  <c r="AR735" i="5"/>
  <c r="BM735" i="5" s="1"/>
  <c r="AU51" i="5"/>
  <c r="BP51" i="5" s="1"/>
  <c r="CC982" i="5"/>
  <c r="CJ647" i="5"/>
  <c r="CM647" i="5" s="1"/>
  <c r="BM647" i="5"/>
  <c r="BW73" i="5"/>
  <c r="AS205" i="5"/>
  <c r="BN205" i="5"/>
  <c r="AW1004" i="5"/>
  <c r="BR1004" i="5" s="1"/>
  <c r="BF202" i="5"/>
  <c r="CA202" i="5" s="1"/>
  <c r="CI42" i="5"/>
  <c r="CL42" i="5" s="1"/>
  <c r="BB845" i="5"/>
  <c r="BW845" i="5" s="1"/>
  <c r="AY629" i="5"/>
  <c r="BT629" i="5" s="1"/>
  <c r="CA678" i="5"/>
  <c r="BN438" i="5"/>
  <c r="BN811" i="5"/>
  <c r="BE215" i="5"/>
  <c r="BZ215" i="5"/>
  <c r="AS651" i="5"/>
  <c r="BN651" i="5" s="1"/>
  <c r="CB892" i="5"/>
  <c r="CI565" i="5"/>
  <c r="CL565" i="5" s="1"/>
  <c r="CI421" i="5"/>
  <c r="CL421" i="5" s="1"/>
  <c r="CI221" i="5"/>
  <c r="CL221" i="5" s="1"/>
  <c r="AR221" i="5"/>
  <c r="CJ221" i="5" s="1"/>
  <c r="CM221" i="5" s="1"/>
  <c r="BN828" i="5"/>
  <c r="BS128" i="5"/>
  <c r="CI312" i="5"/>
  <c r="CL312" i="5" s="1"/>
  <c r="CA138" i="5"/>
  <c r="BQ699" i="5"/>
  <c r="CE777" i="5"/>
  <c r="BP256" i="5"/>
  <c r="CI471" i="5"/>
  <c r="CL471" i="5" s="1"/>
  <c r="CD380" i="5"/>
  <c r="CI790" i="5"/>
  <c r="CL790" i="5" s="1"/>
  <c r="AR790" i="5"/>
  <c r="BM790" i="5" s="1"/>
  <c r="CI245" i="5"/>
  <c r="CL245" i="5" s="1"/>
  <c r="AR245" i="5"/>
  <c r="CB352" i="5"/>
  <c r="CI155" i="5"/>
  <c r="CL155" i="5" s="1"/>
  <c r="BM155" i="5"/>
  <c r="CA774" i="5"/>
  <c r="BX111" i="5"/>
  <c r="BV584" i="5"/>
  <c r="CI166" i="5"/>
  <c r="CL166" i="5" s="1"/>
  <c r="BT36" i="5"/>
  <c r="BP119" i="5"/>
  <c r="BN324" i="5"/>
  <c r="CI493" i="5"/>
  <c r="CL493" i="5" s="1"/>
  <c r="BZ940" i="5"/>
  <c r="BR956" i="5"/>
  <c r="BR91" i="5"/>
  <c r="CE299" i="5"/>
  <c r="CF772" i="5"/>
  <c r="BR644" i="5"/>
  <c r="CI798" i="5"/>
  <c r="CL798" i="5" s="1"/>
  <c r="CA74" i="5"/>
  <c r="CC840" i="5"/>
  <c r="BS59" i="5"/>
  <c r="CI132" i="5"/>
  <c r="CL132" i="5" s="1"/>
  <c r="BQ512" i="5"/>
  <c r="CI867" i="5"/>
  <c r="CL867" i="5" s="1"/>
  <c r="BN689" i="5"/>
  <c r="CA1006" i="5"/>
  <c r="CI283" i="5"/>
  <c r="CL283" i="5" s="1"/>
  <c r="BM283" i="5"/>
  <c r="CI168" i="5"/>
  <c r="CL168" i="5" s="1"/>
  <c r="BZ919" i="5"/>
  <c r="BR446" i="5"/>
  <c r="CB32" i="5"/>
  <c r="CI246" i="5"/>
  <c r="CL246" i="5" s="1"/>
  <c r="BW268" i="5"/>
  <c r="BU565" i="5"/>
  <c r="CF121" i="5"/>
  <c r="BN98" i="5"/>
  <c r="BU869" i="5"/>
  <c r="CF439" i="5"/>
  <c r="CI800" i="5"/>
  <c r="CL800" i="5" s="1"/>
  <c r="BP297" i="5"/>
  <c r="CI789" i="5"/>
  <c r="CL789" i="5" s="1"/>
  <c r="BU302" i="5"/>
  <c r="CI58" i="5"/>
  <c r="CL58" i="5" s="1"/>
  <c r="AR58" i="5"/>
  <c r="CE274" i="5"/>
  <c r="BS396" i="5"/>
  <c r="BO766" i="5"/>
  <c r="CI796" i="5"/>
  <c r="CL796" i="5" s="1"/>
  <c r="BM796" i="5"/>
  <c r="CB30" i="5"/>
  <c r="CI949" i="5"/>
  <c r="CL949" i="5" s="1"/>
  <c r="BM949" i="5"/>
  <c r="CI327" i="5"/>
  <c r="CL327" i="5" s="1"/>
  <c r="CJ655" i="5"/>
  <c r="CM655" i="5" s="1"/>
  <c r="CF605" i="5"/>
  <c r="CB948" i="5"/>
  <c r="CI450" i="5"/>
  <c r="CL450" i="5" s="1"/>
  <c r="CD541" i="5"/>
  <c r="BZ267" i="5"/>
  <c r="CC59" i="5"/>
  <c r="CF356" i="5"/>
  <c r="BZ31" i="5"/>
  <c r="CE735" i="5"/>
  <c r="CC247" i="5"/>
  <c r="CE619" i="5"/>
  <c r="CI588" i="5"/>
  <c r="CL588" i="5" s="1"/>
  <c r="AS18" i="5"/>
  <c r="BZ507" i="5"/>
  <c r="BR336" i="5"/>
  <c r="BP48" i="5"/>
  <c r="BR160" i="5"/>
  <c r="BS536" i="5"/>
  <c r="CI191" i="5"/>
  <c r="CL191" i="5" s="1"/>
  <c r="AR191" i="5"/>
  <c r="CC767" i="5"/>
  <c r="BI451" i="5"/>
  <c r="CD451" i="5" s="1"/>
  <c r="BO60" i="5"/>
  <c r="BZ391" i="5"/>
  <c r="BZ439" i="5"/>
  <c r="BZ749" i="5"/>
  <c r="CJ234" i="5"/>
  <c r="CM234" i="5" s="1"/>
  <c r="AX714" i="5"/>
  <c r="BS714" i="5" s="1"/>
  <c r="BA311" i="5"/>
  <c r="BV311" i="5" s="1"/>
  <c r="BT81" i="5"/>
  <c r="BV638" i="5"/>
  <c r="BM825" i="5"/>
  <c r="CB732" i="5"/>
  <c r="BJ462" i="5"/>
  <c r="CE462" i="5" s="1"/>
  <c r="BH987" i="5"/>
  <c r="CC987" i="5" s="1"/>
  <c r="BY717" i="5"/>
  <c r="CA694" i="5"/>
  <c r="CI974" i="5"/>
  <c r="CL974" i="5" s="1"/>
  <c r="BI670" i="5"/>
  <c r="CD670" i="5" s="1"/>
  <c r="BI437" i="5"/>
  <c r="CD437" i="5" s="1"/>
  <c r="BH649" i="5"/>
  <c r="CC649" i="5" s="1"/>
  <c r="BT463" i="5"/>
  <c r="AW499" i="5"/>
  <c r="BR499" i="5" s="1"/>
  <c r="AY383" i="5"/>
  <c r="BT383" i="5" s="1"/>
  <c r="CD82" i="5"/>
  <c r="BC934" i="5"/>
  <c r="BX934" i="5" s="1"/>
  <c r="BT101" i="5"/>
  <c r="BD30" i="5"/>
  <c r="BY30" i="5" s="1"/>
  <c r="CI49" i="5"/>
  <c r="CL49" i="5" s="1"/>
  <c r="BM49" i="5"/>
  <c r="BM844" i="5"/>
  <c r="BX80" i="5"/>
  <c r="BB843" i="5"/>
  <c r="BW843" i="5" s="1"/>
  <c r="BY254" i="5"/>
  <c r="BT868" i="5"/>
  <c r="BE286" i="5"/>
  <c r="BZ286" i="5" s="1"/>
  <c r="BW195" i="5"/>
  <c r="BK27" i="5"/>
  <c r="CF27" i="5" s="1"/>
  <c r="BS143" i="5"/>
  <c r="CB227" i="5"/>
  <c r="AW156" i="5"/>
  <c r="BD958" i="5"/>
  <c r="BY958" i="5" s="1"/>
  <c r="CA118" i="5"/>
  <c r="BM296" i="5"/>
  <c r="BV77" i="5"/>
  <c r="BH314" i="5"/>
  <c r="CC314" i="5" s="1"/>
  <c r="BY915" i="5"/>
  <c r="CI249" i="5"/>
  <c r="CL249" i="5" s="1"/>
  <c r="BM249" i="5"/>
  <c r="CA480" i="5"/>
  <c r="BE220" i="5"/>
  <c r="BZ220" i="5" s="1"/>
  <c r="BA251" i="5"/>
  <c r="BV251" i="5" s="1"/>
  <c r="CD918" i="5"/>
  <c r="BJ479" i="5"/>
  <c r="CE479" i="5" s="1"/>
  <c r="BJ1012" i="5"/>
  <c r="CE1012" i="5" s="1"/>
  <c r="BO149" i="5"/>
  <c r="BT978" i="5"/>
  <c r="BN984" i="5"/>
  <c r="AU193" i="5"/>
  <c r="BP193" i="5" s="1"/>
  <c r="BP747" i="5"/>
  <c r="CA927" i="5"/>
  <c r="BC95" i="5"/>
  <c r="BX95" i="5" s="1"/>
  <c r="BN879" i="5"/>
  <c r="CA708" i="5"/>
  <c r="CI501" i="5"/>
  <c r="CL501" i="5" s="1"/>
  <c r="BM501" i="5"/>
  <c r="BE840" i="5"/>
  <c r="BZ840" i="5" s="1"/>
  <c r="BM256" i="5"/>
  <c r="BP295" i="5"/>
  <c r="CB301" i="5"/>
  <c r="BO31" i="5"/>
  <c r="CD322" i="5"/>
  <c r="BO382" i="5"/>
  <c r="BS321" i="5"/>
  <c r="BU988" i="5"/>
  <c r="CI586" i="5"/>
  <c r="CL586" i="5" s="1"/>
  <c r="BM586" i="5"/>
  <c r="CI1004" i="5"/>
  <c r="CL1004" i="5" s="1"/>
  <c r="BA33" i="5"/>
  <c r="BV33" i="5" s="1"/>
  <c r="BQ212" i="5"/>
  <c r="AS466" i="5"/>
  <c r="BN466" i="5" s="1"/>
  <c r="CI816" i="5"/>
  <c r="CL816" i="5" s="1"/>
  <c r="CC875" i="5"/>
  <c r="AY977" i="5"/>
  <c r="BT977" i="5" s="1"/>
  <c r="CI190" i="5"/>
  <c r="CL190" i="5" s="1"/>
  <c r="BM190" i="5"/>
  <c r="BR836" i="5"/>
  <c r="BK213" i="5"/>
  <c r="CF213" i="5" s="1"/>
  <c r="AT102" i="5"/>
  <c r="BO102" i="5" s="1"/>
  <c r="BI129" i="5"/>
  <c r="CD129" i="5" s="1"/>
  <c r="BN648" i="5"/>
  <c r="BE236" i="5"/>
  <c r="BZ236" i="5" s="1"/>
  <c r="AR199" i="5"/>
  <c r="BA186" i="5"/>
  <c r="BV186" i="5" s="1"/>
  <c r="AS475" i="5"/>
  <c r="BN475" i="5" s="1"/>
  <c r="BN803" i="5"/>
  <c r="BZ877" i="5"/>
  <c r="AW180" i="5"/>
  <c r="BR180" i="5" s="1"/>
  <c r="CA324" i="5"/>
  <c r="BQ739" i="5"/>
  <c r="BN217" i="5"/>
  <c r="BK417" i="5"/>
  <c r="CF417" i="5" s="1"/>
  <c r="BK87" i="5"/>
  <c r="CF87" i="5" s="1"/>
  <c r="AX454" i="5"/>
  <c r="BI589" i="5"/>
  <c r="CD589" i="5" s="1"/>
  <c r="BT992" i="5"/>
  <c r="BX377" i="5"/>
  <c r="AZ657" i="5"/>
  <c r="BU657" i="5" s="1"/>
  <c r="CI207" i="5"/>
  <c r="CL207" i="5" s="1"/>
  <c r="AR207" i="5"/>
  <c r="CA60" i="5"/>
  <c r="BV742" i="5"/>
  <c r="AS1008" i="5"/>
  <c r="BG794" i="5"/>
  <c r="BX311" i="5"/>
  <c r="BJ161" i="5"/>
  <c r="CE161" i="5" s="1"/>
  <c r="CB484" i="5"/>
  <c r="AS1010" i="5"/>
  <c r="BN1010" i="5" s="1"/>
  <c r="BM435" i="5"/>
  <c r="BY183" i="5"/>
  <c r="CI744" i="5"/>
  <c r="CL744" i="5" s="1"/>
  <c r="AR744" i="5"/>
  <c r="CA332" i="5"/>
  <c r="AT200" i="5"/>
  <c r="BA694" i="5"/>
  <c r="CD260" i="5"/>
  <c r="BD274" i="5"/>
  <c r="BY274" i="5" s="1"/>
  <c r="CD188" i="5"/>
  <c r="BU737" i="5"/>
  <c r="CI396" i="5"/>
  <c r="CL396" i="5" s="1"/>
  <c r="AR396" i="5"/>
  <c r="BM396" i="5" s="1"/>
  <c r="BG29" i="5"/>
  <c r="CB29" i="5" s="1"/>
  <c r="CI250" i="5"/>
  <c r="CL250" i="5" s="1"/>
  <c r="BO559" i="5"/>
  <c r="BF659" i="5"/>
  <c r="CA659" i="5" s="1"/>
  <c r="BM609" i="5"/>
  <c r="CB936" i="5"/>
  <c r="AY834" i="5"/>
  <c r="BT834" i="5" s="1"/>
  <c r="BR49" i="5"/>
  <c r="AT525" i="5"/>
  <c r="BO525" i="5" s="1"/>
  <c r="BJ1016" i="5"/>
  <c r="AW760" i="5"/>
  <c r="BR760" i="5" s="1"/>
  <c r="AV286" i="5"/>
  <c r="BQ405" i="5"/>
  <c r="CE478" i="5"/>
  <c r="BF172" i="5"/>
  <c r="CA172" i="5" s="1"/>
  <c r="CI832" i="5"/>
  <c r="CL832" i="5" s="1"/>
  <c r="CI792" i="5"/>
  <c r="CL792" i="5" s="1"/>
  <c r="BH604" i="5"/>
  <c r="CC604" i="5" s="1"/>
  <c r="BV948" i="5"/>
  <c r="BC304" i="5"/>
  <c r="BX304" i="5" s="1"/>
  <c r="AY104" i="5"/>
  <c r="BT104" i="5" s="1"/>
  <c r="BW158" i="5"/>
  <c r="BT530" i="5"/>
  <c r="AX753" i="5"/>
  <c r="AU815" i="5"/>
  <c r="BP815" i="5" s="1"/>
  <c r="AR923" i="5"/>
  <c r="CJ923" i="5" s="1"/>
  <c r="CM923" i="5" s="1"/>
  <c r="BW371" i="5"/>
  <c r="BI802" i="5"/>
  <c r="CD802" i="5" s="1"/>
  <c r="BZ138" i="5"/>
  <c r="BP248" i="5"/>
  <c r="AT555" i="5"/>
  <c r="BO555" i="5" s="1"/>
  <c r="BZ516" i="5"/>
  <c r="BZ701" i="5"/>
  <c r="AW684" i="5"/>
  <c r="BR684" i="5" s="1"/>
  <c r="BN931" i="5"/>
  <c r="BX173" i="5"/>
  <c r="AZ708" i="5"/>
  <c r="BU708" i="5" s="1"/>
  <c r="AX315" i="5"/>
  <c r="BS315" i="5" s="1"/>
  <c r="BM840" i="5"/>
  <c r="BF295" i="5"/>
  <c r="CA295" i="5" s="1"/>
  <c r="BM219" i="5"/>
  <c r="BY112" i="5"/>
  <c r="CF471" i="5"/>
  <c r="CI988" i="5"/>
  <c r="CL988" i="5" s="1"/>
  <c r="AR988" i="5"/>
  <c r="CB380" i="5"/>
  <c r="BB994" i="5"/>
  <c r="BW994" i="5" s="1"/>
  <c r="BY512" i="5"/>
  <c r="AX270" i="5"/>
  <c r="CJ270" i="5" s="1"/>
  <c r="CM270" i="5" s="1"/>
  <c r="CB107" i="5"/>
  <c r="BA177" i="5"/>
  <c r="BV177" i="5" s="1"/>
  <c r="BS363" i="5"/>
  <c r="BJ967" i="5"/>
  <c r="CE967" i="5" s="1"/>
  <c r="BZ903" i="5"/>
  <c r="BR28" i="5"/>
  <c r="BK845" i="5"/>
  <c r="CF845" i="5" s="1"/>
  <c r="BA1015" i="5"/>
  <c r="BV1015" i="5" s="1"/>
  <c r="BX472" i="5"/>
  <c r="CB443" i="5"/>
  <c r="BH62" i="5"/>
  <c r="CC62" i="5" s="1"/>
  <c r="AW213" i="5"/>
  <c r="BR213" i="5" s="1"/>
  <c r="CB291" i="5"/>
  <c r="AU557" i="5"/>
  <c r="BP557" i="5"/>
  <c r="BQ36" i="5"/>
  <c r="BT66" i="5"/>
  <c r="AS490" i="5"/>
  <c r="BN490" i="5" s="1"/>
  <c r="BP854" i="5"/>
  <c r="BC666" i="5"/>
  <c r="BX666" i="5" s="1"/>
  <c r="BD116" i="5"/>
  <c r="BY116" i="5" s="1"/>
  <c r="CE972" i="5"/>
  <c r="BR964" i="5"/>
  <c r="CE388" i="5"/>
  <c r="CF19" i="5"/>
  <c r="AX581" i="5"/>
  <c r="CA507" i="5"/>
  <c r="BK189" i="5"/>
  <c r="CF189" i="5" s="1"/>
  <c r="BY135" i="5"/>
  <c r="CD553" i="5"/>
  <c r="BW502" i="5"/>
  <c r="BG180" i="5"/>
  <c r="CB180" i="5" s="1"/>
  <c r="AY475" i="5"/>
  <c r="BT475" i="5" s="1"/>
  <c r="BS148" i="5"/>
  <c r="BU786" i="5"/>
  <c r="CJ410" i="5"/>
  <c r="CM410" i="5" s="1"/>
  <c r="BM410" i="5"/>
  <c r="BY783" i="5"/>
  <c r="CI203" i="5"/>
  <c r="CL203" i="5" s="1"/>
  <c r="AR203" i="5"/>
  <c r="BZ875" i="5"/>
  <c r="BE875" i="5"/>
  <c r="CE184" i="5"/>
  <c r="BS472" i="5"/>
  <c r="AX472" i="5"/>
  <c r="BG213" i="5"/>
  <c r="CB213" i="5" s="1"/>
  <c r="CI627" i="5"/>
  <c r="CL627" i="5" s="1"/>
  <c r="AR627" i="5"/>
  <c r="CJ627" i="5" s="1"/>
  <c r="CM627" i="5" s="1"/>
  <c r="BJ318" i="5"/>
  <c r="CE318" i="5" s="1"/>
  <c r="BT861" i="5"/>
  <c r="BF971" i="5"/>
  <c r="BG414" i="5"/>
  <c r="CB414" i="5" s="1"/>
  <c r="BE928" i="5"/>
  <c r="BZ928" i="5" s="1"/>
  <c r="CA600" i="5"/>
  <c r="AV892" i="5"/>
  <c r="BQ892" i="5" s="1"/>
  <c r="AT812" i="5"/>
  <c r="BO812" i="5" s="1"/>
  <c r="CI819" i="5"/>
  <c r="CL819" i="5" s="1"/>
  <c r="AR819" i="5"/>
  <c r="BK481" i="5"/>
  <c r="CF481" i="5" s="1"/>
  <c r="BQ93" i="5"/>
  <c r="AY1001" i="5"/>
  <c r="CJ1001" i="5" s="1"/>
  <c r="CM1001" i="5" s="1"/>
  <c r="BY944" i="5"/>
  <c r="BK136" i="5"/>
  <c r="CF136" i="5" s="1"/>
  <c r="BE742" i="5"/>
  <c r="BT749" i="5"/>
  <c r="BF67" i="5"/>
  <c r="CA67" i="5" s="1"/>
  <c r="BT297" i="5"/>
  <c r="BF732" i="5"/>
  <c r="CA732" i="5" s="1"/>
  <c r="BY342" i="5"/>
  <c r="CI442" i="5"/>
  <c r="CL442" i="5" s="1"/>
  <c r="BE226" i="5"/>
  <c r="BZ226" i="5" s="1"/>
  <c r="BV142" i="5"/>
  <c r="AU596" i="5"/>
  <c r="BP596" i="5" s="1"/>
  <c r="AY100" i="5"/>
  <c r="BT100" i="5" s="1"/>
  <c r="AT730" i="5"/>
  <c r="CJ730" i="5" s="1"/>
  <c r="CM730" i="5" s="1"/>
  <c r="BO730" i="5"/>
  <c r="BE496" i="5"/>
  <c r="BZ496" i="5" s="1"/>
  <c r="BA260" i="5"/>
  <c r="BV260" i="5"/>
  <c r="BK273" i="5"/>
  <c r="CF273" i="5" s="1"/>
  <c r="BW573" i="5"/>
  <c r="BR396" i="5"/>
  <c r="AX821" i="5"/>
  <c r="BS821" i="5" s="1"/>
  <c r="BM582" i="5"/>
  <c r="BR776" i="5"/>
  <c r="CC253" i="5"/>
  <c r="AS303" i="5"/>
  <c r="BN303" i="5" s="1"/>
  <c r="CC223" i="5"/>
  <c r="BN469" i="5"/>
  <c r="AW194" i="5"/>
  <c r="BR194" i="5" s="1"/>
  <c r="BA868" i="5"/>
  <c r="BV868" i="5" s="1"/>
  <c r="BC399" i="5"/>
  <c r="BX399" i="5" s="1"/>
  <c r="BB973" i="5"/>
  <c r="BW973" i="5"/>
  <c r="BC163" i="5"/>
  <c r="BX163" i="5" s="1"/>
  <c r="BV38" i="5"/>
  <c r="CI459" i="5"/>
  <c r="CL459" i="5" s="1"/>
  <c r="AY665" i="5"/>
  <c r="BT665" i="5" s="1"/>
  <c r="BP604" i="5"/>
  <c r="BA911" i="5"/>
  <c r="BV911" i="5" s="1"/>
  <c r="BM746" i="5"/>
  <c r="BH384" i="5"/>
  <c r="CJ384" i="5" s="1"/>
  <c r="CM384" i="5" s="1"/>
  <c r="CC384" i="5"/>
  <c r="CJ114" i="5"/>
  <c r="CM114" i="5" s="1"/>
  <c r="BQ697" i="5"/>
  <c r="BV450" i="5"/>
  <c r="BE626" i="5"/>
  <c r="BZ626" i="5" s="1"/>
  <c r="CF927" i="5"/>
  <c r="AV397" i="5"/>
  <c r="BQ397" i="5" s="1"/>
  <c r="CA231" i="5"/>
  <c r="CI112" i="5"/>
  <c r="CL112" i="5" s="1"/>
  <c r="AR112" i="5"/>
  <c r="CJ112" i="5" s="1"/>
  <c r="CM112" i="5" s="1"/>
  <c r="BI622" i="5"/>
  <c r="CD622" i="5" s="1"/>
  <c r="BJ107" i="5"/>
  <c r="CE107" i="5" s="1"/>
  <c r="BF21" i="5"/>
  <c r="CA21" i="5" s="1"/>
  <c r="BS524" i="5"/>
  <c r="BU733" i="5"/>
  <c r="CI579" i="5"/>
  <c r="CL579" i="5" s="1"/>
  <c r="AR579" i="5"/>
  <c r="AS635" i="5"/>
  <c r="BN635" i="5" s="1"/>
  <c r="BK23" i="5"/>
  <c r="CF23" i="5" s="1"/>
  <c r="BT451" i="5"/>
  <c r="CI486" i="5"/>
  <c r="CL486" i="5" s="1"/>
  <c r="AR486" i="5"/>
  <c r="BM486" i="5" s="1"/>
  <c r="CA542" i="5"/>
  <c r="AZ435" i="5"/>
  <c r="CJ435" i="5" s="1"/>
  <c r="CM435" i="5" s="1"/>
  <c r="AZ935" i="5"/>
  <c r="BU935" i="5" s="1"/>
  <c r="CI434" i="5"/>
  <c r="CL434" i="5" s="1"/>
  <c r="BR124" i="5"/>
  <c r="CI563" i="5"/>
  <c r="CL563" i="5" s="1"/>
  <c r="AR563" i="5"/>
  <c r="BM563" i="5" s="1"/>
  <c r="CD503" i="5"/>
  <c r="AZ293" i="5"/>
  <c r="BU293" i="5"/>
  <c r="BN478" i="5"/>
  <c r="BH179" i="5"/>
  <c r="CC179" i="5" s="1"/>
  <c r="BC378" i="5"/>
  <c r="BX378" i="5" s="1"/>
  <c r="BM248" i="5"/>
  <c r="CA846" i="5"/>
  <c r="CF922" i="5"/>
  <c r="BK295" i="5"/>
  <c r="CF295" i="5" s="1"/>
  <c r="BF637" i="5"/>
  <c r="CA637" i="5" s="1"/>
  <c r="BN407" i="5"/>
  <c r="AT847" i="5"/>
  <c r="AZ539" i="5"/>
  <c r="BU539" i="5" s="1"/>
  <c r="BZ816" i="5"/>
  <c r="AR42" i="5"/>
  <c r="CJ42" i="5" s="1"/>
  <c r="CM42" i="5" s="1"/>
  <c r="BG206" i="5"/>
  <c r="CB206" i="5" s="1"/>
  <c r="BG21" i="5"/>
  <c r="CB21" i="5" s="1"/>
  <c r="BQ283" i="5"/>
  <c r="BV113" i="5"/>
  <c r="CF155" i="5"/>
  <c r="CI584" i="5"/>
  <c r="CL584" i="5" s="1"/>
  <c r="AR584" i="5"/>
  <c r="BM584" i="5" s="1"/>
  <c r="AW857" i="5"/>
  <c r="CI552" i="5"/>
  <c r="CL552" i="5" s="1"/>
  <c r="AZ602" i="5"/>
  <c r="BU602" i="5" s="1"/>
  <c r="CI415" i="5"/>
  <c r="CL415" i="5" s="1"/>
  <c r="AS180" i="5"/>
  <c r="BN180" i="5" s="1"/>
  <c r="AW364" i="5"/>
  <c r="BR364" i="5" s="1"/>
  <c r="BI833" i="5"/>
  <c r="CD833" i="5" s="1"/>
  <c r="CI121" i="5"/>
  <c r="CL121" i="5" s="1"/>
  <c r="BZ280" i="5"/>
  <c r="CA346" i="5"/>
  <c r="BI475" i="5"/>
  <c r="CD475" i="5" s="1"/>
  <c r="CB90" i="5"/>
  <c r="AU646" i="5"/>
  <c r="BP646" i="5" s="1"/>
  <c r="CI863" i="5"/>
  <c r="CL863" i="5" s="1"/>
  <c r="BN280" i="5"/>
  <c r="BE986" i="5"/>
  <c r="BZ986" i="5" s="1"/>
  <c r="BJ667" i="5"/>
  <c r="CE667" i="5" s="1"/>
  <c r="AX862" i="5"/>
  <c r="BS862" i="5" s="1"/>
  <c r="AS636" i="5"/>
  <c r="BN636" i="5" s="1"/>
  <c r="AU850" i="5"/>
  <c r="BP850" i="5" s="1"/>
  <c r="CE695" i="5"/>
  <c r="CJ690" i="5"/>
  <c r="CM690" i="5" s="1"/>
  <c r="BK320" i="5"/>
  <c r="CF320" i="5" s="1"/>
  <c r="AY823" i="5"/>
  <c r="BT823" i="5" s="1"/>
  <c r="BG808" i="5"/>
  <c r="CJ808" i="5" s="1"/>
  <c r="CM808" i="5" s="1"/>
  <c r="BE585" i="5"/>
  <c r="BZ585" i="5" s="1"/>
  <c r="CI331" i="5"/>
  <c r="CL331" i="5" s="1"/>
  <c r="BD204" i="5"/>
  <c r="BY204" i="5" s="1"/>
  <c r="BK183" i="5"/>
  <c r="CF183" i="5" s="1"/>
  <c r="BK682" i="5"/>
  <c r="CF682" i="5" s="1"/>
  <c r="AV789" i="5"/>
  <c r="BQ789" i="5" s="1"/>
  <c r="CF578" i="5"/>
  <c r="BQ732" i="5"/>
  <c r="BP442" i="5"/>
  <c r="CE991" i="5"/>
  <c r="BJ551" i="5"/>
  <c r="CE551" i="5" s="1"/>
  <c r="BJ188" i="5"/>
  <c r="CE188" i="5" s="1"/>
  <c r="BY839" i="5"/>
  <c r="BO529" i="5"/>
  <c r="BA709" i="5"/>
  <c r="BV709" i="5" s="1"/>
  <c r="CD980" i="5"/>
  <c r="CC784" i="5"/>
  <c r="AZ401" i="5"/>
  <c r="BU401" i="5" s="1"/>
  <c r="AT194" i="5"/>
  <c r="BO194" i="5" s="1"/>
  <c r="CB660" i="5"/>
  <c r="BZ262" i="5"/>
  <c r="CI75" i="5"/>
  <c r="CL75" i="5" s="1"/>
  <c r="AT389" i="5"/>
  <c r="BO389" i="5" s="1"/>
  <c r="CI359" i="5"/>
  <c r="CL359" i="5" s="1"/>
  <c r="BF822" i="5"/>
  <c r="CA822" i="5" s="1"/>
  <c r="BQ911" i="5"/>
  <c r="BQ344" i="5"/>
  <c r="AU680" i="5"/>
  <c r="BP680" i="5" s="1"/>
  <c r="AW798" i="5"/>
  <c r="BR798" i="5" s="1"/>
  <c r="CE630" i="5"/>
  <c r="BZ815" i="5"/>
  <c r="BU923" i="5"/>
  <c r="BM763" i="5"/>
  <c r="BC300" i="5"/>
  <c r="BX300" i="5" s="1"/>
  <c r="BZ251" i="5"/>
  <c r="BE852" i="5"/>
  <c r="BZ852" i="5" s="1"/>
  <c r="BX470" i="5"/>
  <c r="CA626" i="5"/>
  <c r="AS214" i="5"/>
  <c r="CJ214" i="5" s="1"/>
  <c r="CM214" i="5" s="1"/>
  <c r="AW329" i="5"/>
  <c r="BR329" i="5" s="1"/>
  <c r="CE931" i="5"/>
  <c r="AU705" i="5"/>
  <c r="BP705" i="5" s="1"/>
  <c r="BT937" i="5"/>
  <c r="BC757" i="5"/>
  <c r="BX757" i="5" s="1"/>
  <c r="BT167" i="5"/>
  <c r="BE897" i="5"/>
  <c r="BZ897" i="5" s="1"/>
  <c r="CF483" i="5"/>
  <c r="CA528" i="5"/>
  <c r="BA139" i="5"/>
  <c r="BV139" i="5" s="1"/>
  <c r="BM471" i="5"/>
  <c r="CC994" i="5"/>
  <c r="BT117" i="5"/>
  <c r="CC740" i="5"/>
  <c r="CI683" i="5"/>
  <c r="CL683" i="5" s="1"/>
  <c r="AR683" i="5"/>
  <c r="BH849" i="5"/>
  <c r="CC849" i="5" s="1"/>
  <c r="AW847" i="5"/>
  <c r="BR847" i="5" s="1"/>
  <c r="BJ275" i="5"/>
  <c r="CE275" i="5" s="1"/>
  <c r="BP28" i="5"/>
  <c r="AT855" i="5"/>
  <c r="BO855" i="5" s="1"/>
  <c r="BG785" i="5"/>
  <c r="CB785" i="5" s="1"/>
  <c r="CC508" i="5"/>
  <c r="CF62" i="5"/>
  <c r="BC836" i="5"/>
  <c r="BX836" i="5" s="1"/>
  <c r="BP588" i="5"/>
  <c r="AV402" i="5"/>
  <c r="BQ402" i="5" s="1"/>
  <c r="AU745" i="5"/>
  <c r="CI236" i="5"/>
  <c r="CL236" i="5" s="1"/>
  <c r="AR236" i="5"/>
  <c r="BT438" i="5"/>
  <c r="CA891" i="5"/>
  <c r="AR166" i="5"/>
  <c r="BM166" i="5" s="1"/>
  <c r="BC861" i="5"/>
  <c r="BX861" i="5" s="1"/>
  <c r="BR817" i="5"/>
  <c r="BI1007" i="5"/>
  <c r="CD1007" i="5" s="1"/>
  <c r="BB490" i="5"/>
  <c r="BW490" i="5" s="1"/>
  <c r="CB928" i="5"/>
  <c r="BY667" i="5"/>
  <c r="BQ360" i="5"/>
  <c r="AT600" i="5"/>
  <c r="BO600" i="5" s="1"/>
  <c r="BT373" i="5"/>
  <c r="BV707" i="5"/>
  <c r="BW388" i="5"/>
  <c r="CC953" i="5"/>
  <c r="BU192" i="5"/>
  <c r="BY797" i="5"/>
  <c r="BO652" i="5"/>
  <c r="CF724" i="5"/>
  <c r="CI799" i="5"/>
  <c r="CL799" i="5" s="1"/>
  <c r="CI320" i="5"/>
  <c r="CL320" i="5" s="1"/>
  <c r="AU373" i="5"/>
  <c r="BP373" i="5" s="1"/>
  <c r="BD339" i="5"/>
  <c r="BY339" i="5" s="1"/>
  <c r="BA265" i="5"/>
  <c r="BV265" i="5" s="1"/>
  <c r="AX385" i="5"/>
  <c r="CJ385" i="5" s="1"/>
  <c r="CM385" i="5" s="1"/>
  <c r="BW108" i="5"/>
  <c r="BR531" i="5"/>
  <c r="CA662" i="5"/>
  <c r="CF646" i="5"/>
  <c r="BG417" i="5"/>
  <c r="CB417" i="5" s="1"/>
  <c r="AY881" i="5"/>
  <c r="BT881" i="5" s="1"/>
  <c r="CC933" i="5"/>
  <c r="BB577" i="5"/>
  <c r="BW577" i="5" s="1"/>
  <c r="BC486" i="5"/>
  <c r="BX486" i="5" s="1"/>
  <c r="AT239" i="5"/>
  <c r="BO239" i="5" s="1"/>
  <c r="BV439" i="5"/>
  <c r="BB725" i="5"/>
  <c r="CJ725" i="5" s="1"/>
  <c r="CM725" i="5" s="1"/>
  <c r="CD542" i="5"/>
  <c r="CE83" i="5"/>
  <c r="BD465" i="5"/>
  <c r="BY465" i="5" s="1"/>
  <c r="BQ860" i="5"/>
  <c r="BT947" i="5"/>
  <c r="BH61" i="5"/>
  <c r="CC61" i="5" s="1"/>
  <c r="BK638" i="5"/>
  <c r="CF638" i="5" s="1"/>
  <c r="BC825" i="5"/>
  <c r="BX825" i="5" s="1"/>
  <c r="BX518" i="5"/>
  <c r="CI392" i="5"/>
  <c r="CL392" i="5" s="1"/>
  <c r="CF730" i="5"/>
  <c r="BH260" i="5"/>
  <c r="CC260" i="5" s="1"/>
  <c r="BS513" i="5"/>
  <c r="AW956" i="5"/>
  <c r="BY609" i="5"/>
  <c r="BK82" i="5"/>
  <c r="CF82" i="5" s="1"/>
  <c r="BD936" i="5"/>
  <c r="BY936" i="5" s="1"/>
  <c r="AW91" i="5"/>
  <c r="BB677" i="5"/>
  <c r="BW677" i="5" s="1"/>
  <c r="BJ299" i="5"/>
  <c r="AT843" i="5"/>
  <c r="BD760" i="5"/>
  <c r="BY760" i="5" s="1"/>
  <c r="AY286" i="5"/>
  <c r="BT286" i="5" s="1"/>
  <c r="BS458" i="5"/>
  <c r="BB179" i="5"/>
  <c r="BW179" i="5" s="1"/>
  <c r="BT208" i="5"/>
  <c r="AX314" i="5"/>
  <c r="BS314" i="5" s="1"/>
  <c r="AZ24" i="5"/>
  <c r="CJ24" i="5" s="1"/>
  <c r="CM24" i="5" s="1"/>
  <c r="AR798" i="5"/>
  <c r="BM798" i="5" s="1"/>
  <c r="AX898" i="5"/>
  <c r="BS898" i="5" s="1"/>
  <c r="CI480" i="5"/>
  <c r="CL480" i="5" s="1"/>
  <c r="AR480" i="5"/>
  <c r="CC932" i="5"/>
  <c r="BR918" i="5"/>
  <c r="AU560" i="5"/>
  <c r="BP560" i="5" s="1"/>
  <c r="BX52" i="5"/>
  <c r="BP1013" i="5"/>
  <c r="CB450" i="5"/>
  <c r="BZ149" i="5"/>
  <c r="CB978" i="5"/>
  <c r="CE882" i="5"/>
  <c r="BQ701" i="5"/>
  <c r="BC927" i="5"/>
  <c r="BX927" i="5" s="1"/>
  <c r="BS306" i="5"/>
  <c r="CB779" i="5"/>
  <c r="BN965" i="5"/>
  <c r="BT59" i="5"/>
  <c r="CD436" i="5"/>
  <c r="AS256" i="5"/>
  <c r="CA356" i="5"/>
  <c r="BK734" i="5"/>
  <c r="CF734" i="5" s="1"/>
  <c r="AT489" i="5"/>
  <c r="BO489" i="5" s="1"/>
  <c r="AT668" i="5"/>
  <c r="BO668" i="5" s="1"/>
  <c r="BN322" i="5"/>
  <c r="BV506" i="5"/>
  <c r="BP988" i="5"/>
  <c r="BN586" i="5"/>
  <c r="BH370" i="5"/>
  <c r="CC370" i="5" s="1"/>
  <c r="BN976" i="5"/>
  <c r="CI205" i="5"/>
  <c r="CL205" i="5" s="1"/>
  <c r="BM205" i="5"/>
  <c r="BV39" i="5"/>
  <c r="BY622" i="5"/>
  <c r="CC867" i="5"/>
  <c r="BD849" i="5"/>
  <c r="BY849" i="5" s="1"/>
  <c r="BG847" i="5"/>
  <c r="CB847" i="5" s="1"/>
  <c r="BW790" i="5"/>
  <c r="BF177" i="5"/>
  <c r="CA177" i="5" s="1"/>
  <c r="CI993" i="5"/>
  <c r="CL993" i="5" s="1"/>
  <c r="AR993" i="5"/>
  <c r="AS689" i="5"/>
  <c r="CI855" i="5"/>
  <c r="CL855" i="5" s="1"/>
  <c r="BM855" i="5"/>
  <c r="BO473" i="5"/>
  <c r="BK906" i="5"/>
  <c r="CF906" i="5" s="1"/>
  <c r="BY113" i="5"/>
  <c r="BS588" i="5"/>
  <c r="BS362" i="5"/>
  <c r="BN102" i="5"/>
  <c r="CE236" i="5"/>
  <c r="CB704" i="5"/>
  <c r="BW981" i="5"/>
  <c r="BV801" i="5"/>
  <c r="AX318" i="5"/>
  <c r="BS318" i="5" s="1"/>
  <c r="CE36" i="5"/>
  <c r="BJ116" i="5"/>
  <c r="CE116" i="5" s="1"/>
  <c r="AR168" i="5"/>
  <c r="BH18" i="5"/>
  <c r="BJ268" i="5"/>
  <c r="CE268" i="5" s="1"/>
  <c r="CI972" i="5"/>
  <c r="CL972" i="5" s="1"/>
  <c r="CE892" i="5"/>
  <c r="BC625" i="5"/>
  <c r="BX625" i="5" s="1"/>
  <c r="AW279" i="5"/>
  <c r="BR279" i="5" s="1"/>
  <c r="AT545" i="5"/>
  <c r="BO545" i="5" s="1"/>
  <c r="BQ635" i="5"/>
  <c r="AU493" i="5"/>
  <c r="BP493" i="5" s="1"/>
  <c r="CI562" i="5"/>
  <c r="CL562" i="5" s="1"/>
  <c r="BV135" i="5"/>
  <c r="CJ731" i="5"/>
  <c r="CM731" i="5" s="1"/>
  <c r="BZ180" i="5"/>
  <c r="BR890" i="5"/>
  <c r="BV354" i="5"/>
  <c r="BX394" i="5"/>
  <c r="BE536" i="5"/>
  <c r="BZ536" i="5" s="1"/>
  <c r="BR853" i="5"/>
  <c r="AV823" i="5"/>
  <c r="BQ823" i="5" s="1"/>
  <c r="CC280" i="5"/>
  <c r="CI514" i="5"/>
  <c r="CL514" i="5" s="1"/>
  <c r="BM514" i="5"/>
  <c r="AR246" i="5"/>
  <c r="BF217" i="5"/>
  <c r="CA217" i="5" s="1"/>
  <c r="AX34" i="5"/>
  <c r="BS34" i="5" s="1"/>
  <c r="AU388" i="5"/>
  <c r="BP388" i="5" s="1"/>
  <c r="BI507" i="5"/>
  <c r="CD507" i="5" s="1"/>
  <c r="BP693" i="5"/>
  <c r="BT562" i="5"/>
  <c r="CI336" i="5"/>
  <c r="CL336" i="5" s="1"/>
  <c r="CI640" i="5"/>
  <c r="CL640" i="5" s="1"/>
  <c r="BM640" i="5"/>
  <c r="BI400" i="5"/>
  <c r="CD400" i="5" s="1"/>
  <c r="CA809" i="5"/>
  <c r="BY410" i="5"/>
  <c r="BY933" i="5"/>
  <c r="AU833" i="5"/>
  <c r="BP833" i="5" s="1"/>
  <c r="AS989" i="5"/>
  <c r="BN989" i="5" s="1"/>
  <c r="AU103" i="5"/>
  <c r="BP103" i="5" s="1"/>
  <c r="BS171" i="5"/>
  <c r="BS767" i="5"/>
  <c r="AT207" i="5"/>
  <c r="BO207" i="5" s="1"/>
  <c r="BF451" i="5"/>
  <c r="CA451" i="5" s="1"/>
  <c r="BZ152" i="5"/>
  <c r="CI239" i="5"/>
  <c r="CL239" i="5" s="1"/>
  <c r="BS204" i="5"/>
  <c r="BR151" i="5"/>
  <c r="CI96" i="5"/>
  <c r="CL96" i="5" s="1"/>
  <c r="AT289" i="5"/>
  <c r="CJ289" i="5" s="1"/>
  <c r="CM289" i="5" s="1"/>
  <c r="BO141" i="5"/>
  <c r="BQ416" i="5"/>
  <c r="CE1010" i="5"/>
  <c r="BP176" i="5"/>
  <c r="AR800" i="5"/>
  <c r="CE365" i="5"/>
  <c r="BM789" i="5"/>
  <c r="BJ242" i="5"/>
  <c r="CE242" i="5" s="1"/>
  <c r="AW825" i="5"/>
  <c r="CB518" i="5"/>
  <c r="AS895" i="5"/>
  <c r="BN895" i="5" s="1"/>
  <c r="BS795" i="5"/>
  <c r="AU292" i="5"/>
  <c r="BP292" i="5" s="1"/>
  <c r="BO987" i="5"/>
  <c r="BX573" i="5"/>
  <c r="BZ126" i="5"/>
  <c r="CI839" i="5"/>
  <c r="CL839" i="5" s="1"/>
  <c r="CE609" i="5"/>
  <c r="CC101" i="5"/>
  <c r="AX469" i="5"/>
  <c r="BS469" i="5" s="1"/>
  <c r="BB525" i="5"/>
  <c r="BW525" i="5" s="1"/>
  <c r="CA843" i="5"/>
  <c r="CC492" i="5"/>
  <c r="BZ395" i="5"/>
  <c r="BT983" i="5"/>
  <c r="BD603" i="5"/>
  <c r="BY603" i="5" s="1"/>
  <c r="AR327" i="5"/>
  <c r="CC369" i="5"/>
  <c r="BE143" i="5"/>
  <c r="BZ143" i="5" s="1"/>
  <c r="BM655" i="5"/>
  <c r="BK605" i="5"/>
  <c r="AT574" i="5"/>
  <c r="BO574" i="5" s="1"/>
  <c r="BS610" i="5"/>
  <c r="CJ44" i="5"/>
  <c r="CM44" i="5" s="1"/>
  <c r="BV114" i="5"/>
  <c r="BZ960" i="5"/>
  <c r="AW979" i="5"/>
  <c r="CJ979" i="5" s="1"/>
  <c r="CM979" i="5" s="1"/>
  <c r="CI452" i="5"/>
  <c r="CL452" i="5" s="1"/>
  <c r="AR452" i="5"/>
  <c r="BW92" i="5"/>
  <c r="BU422" i="5"/>
  <c r="BM197" i="5"/>
  <c r="AU546" i="5"/>
  <c r="BP546" i="5" s="1"/>
  <c r="CI252" i="5"/>
  <c r="CL252" i="5" s="1"/>
  <c r="BM252" i="5"/>
  <c r="BB615" i="5"/>
  <c r="BW615" i="5" s="1"/>
  <c r="BX251" i="5"/>
  <c r="BH846" i="5"/>
  <c r="CC846" i="5" s="1"/>
  <c r="CI555" i="5"/>
  <c r="CL555" i="5" s="1"/>
  <c r="AR555" i="5"/>
  <c r="BP606" i="5"/>
  <c r="AR450" i="5"/>
  <c r="BI793" i="5"/>
  <c r="CD793" i="5" s="1"/>
  <c r="BA556" i="5"/>
  <c r="BV556" i="5" s="1"/>
  <c r="CA516" i="5"/>
  <c r="BX350" i="5"/>
  <c r="BO173" i="5"/>
  <c r="BO345" i="5"/>
  <c r="BR712" i="5"/>
  <c r="BF909" i="5"/>
  <c r="CA909" i="5" s="1"/>
  <c r="AS840" i="5"/>
  <c r="BJ127" i="5"/>
  <c r="CE127" i="5" s="1"/>
  <c r="CD734" i="5"/>
  <c r="BI489" i="5"/>
  <c r="CD489" i="5" s="1"/>
  <c r="CA607" i="5"/>
  <c r="AZ1005" i="5"/>
  <c r="BU1005" i="5" s="1"/>
  <c r="BO835" i="5"/>
  <c r="BT537" i="5"/>
  <c r="CD985" i="5"/>
  <c r="BZ512" i="5"/>
  <c r="AT205" i="5"/>
  <c r="BO205" i="5" s="1"/>
  <c r="F9" i="2"/>
  <c r="AL22" i="4"/>
  <c r="G9" i="2" s="1"/>
  <c r="CD39" i="5"/>
  <c r="CE622" i="5"/>
  <c r="BR867" i="5"/>
  <c r="BN849" i="5"/>
  <c r="BP177" i="5"/>
  <c r="BP816" i="5"/>
  <c r="BO225" i="5"/>
  <c r="CA628" i="5"/>
  <c r="AW785" i="5"/>
  <c r="BR785" i="5" s="1"/>
  <c r="BF679" i="5"/>
  <c r="CA679" i="5" s="1"/>
  <c r="BZ856" i="5"/>
  <c r="CA438" i="5"/>
  <c r="BD891" i="5"/>
  <c r="BY891" i="5" s="1"/>
  <c r="BA36" i="5"/>
  <c r="BV36" i="5" s="1"/>
  <c r="CA861" i="5"/>
  <c r="CA857" i="5"/>
  <c r="BQ178" i="5"/>
  <c r="BW928" i="5"/>
  <c r="BN666" i="5"/>
  <c r="BB445" i="5"/>
  <c r="BW445" i="5" s="1"/>
  <c r="CJ135" i="5"/>
  <c r="CM135" i="5" s="1"/>
  <c r="BT880" i="5"/>
  <c r="BA671" i="5"/>
  <c r="BV671" i="5" s="1"/>
  <c r="BY346" i="5"/>
  <c r="AW160" i="5"/>
  <c r="CI84" i="5"/>
  <c r="CL84" i="5" s="1"/>
  <c r="BS778" i="5"/>
  <c r="BG354" i="5"/>
  <c r="CB354" i="5" s="1"/>
  <c r="BO198" i="5"/>
  <c r="AY768" i="5"/>
  <c r="CJ768" i="5" s="1"/>
  <c r="CM768" i="5" s="1"/>
  <c r="AX536" i="5"/>
  <c r="BR90" i="5"/>
  <c r="CB320" i="5"/>
  <c r="BP534" i="5"/>
  <c r="CF66" i="5"/>
  <c r="CI103" i="5"/>
  <c r="CL103" i="5" s="1"/>
  <c r="CB331" i="5"/>
  <c r="BG136" i="5"/>
  <c r="CB136" i="5" s="1"/>
  <c r="AU794" i="5"/>
  <c r="CJ794" i="5" s="1"/>
  <c r="CM794" i="5" s="1"/>
  <c r="CI234" i="5"/>
  <c r="CL234" i="5" s="1"/>
  <c r="CD161" i="5"/>
  <c r="BB542" i="5"/>
  <c r="BW542" i="5" s="1"/>
  <c r="CI465" i="5"/>
  <c r="CL465" i="5" s="1"/>
  <c r="BA800" i="5"/>
  <c r="BK67" i="5"/>
  <c r="CF67" i="5" s="1"/>
  <c r="AY860" i="5"/>
  <c r="BT860" i="5" s="1"/>
  <c r="AU200" i="5"/>
  <c r="BP200" i="5" s="1"/>
  <c r="BW748" i="5"/>
  <c r="AS442" i="5"/>
  <c r="BN442" i="5" s="1"/>
  <c r="CA338" i="5"/>
  <c r="BM974" i="5"/>
  <c r="AZ573" i="5"/>
  <c r="BU573" i="5" s="1"/>
  <c r="BE614" i="5"/>
  <c r="BZ614" i="5" s="1"/>
  <c r="AW831" i="5"/>
  <c r="BR831" i="5" s="1"/>
  <c r="CA669" i="5"/>
  <c r="CB751" i="5"/>
  <c r="BG529" i="5"/>
  <c r="CB529" i="5" s="1"/>
  <c r="AV834" i="5"/>
  <c r="BQ834" i="5" s="1"/>
  <c r="BQ130" i="5"/>
  <c r="AZ258" i="5"/>
  <c r="BU258" i="5" s="1"/>
  <c r="BO262" i="5"/>
  <c r="BQ1000" i="5"/>
  <c r="AV278" i="5"/>
  <c r="BQ278" i="5" s="1"/>
  <c r="BF1014" i="5"/>
  <c r="CA1014" i="5" s="1"/>
  <c r="BK968" i="5"/>
  <c r="CF968" i="5" s="1"/>
  <c r="AV163" i="5"/>
  <c r="BQ163" i="5" s="1"/>
  <c r="CF405" i="5"/>
  <c r="BJ169" i="5"/>
  <c r="CE169" i="5" s="1"/>
  <c r="BF327" i="5"/>
  <c r="CA327" i="5" s="1"/>
  <c r="AX449" i="5"/>
  <c r="BS449" i="5" s="1"/>
  <c r="CE429" i="5"/>
  <c r="BB822" i="5"/>
  <c r="BW822" i="5" s="1"/>
  <c r="BS544" i="5"/>
  <c r="AT298" i="5"/>
  <c r="BO298" i="5" s="1"/>
  <c r="CC208" i="5"/>
  <c r="BN590" i="5"/>
  <c r="AV999" i="5"/>
  <c r="BQ999" i="5" s="1"/>
  <c r="BV24" i="5"/>
  <c r="BV828" i="5"/>
  <c r="AW703" i="5"/>
  <c r="BR703" i="5" s="1"/>
  <c r="BK570" i="5"/>
  <c r="CF570" i="5" s="1"/>
  <c r="BA630" i="5"/>
  <c r="CJ630" i="5" s="1"/>
  <c r="CM630" i="5" s="1"/>
  <c r="BJ753" i="5"/>
  <c r="CE753" i="5" s="1"/>
  <c r="CA312" i="5"/>
  <c r="BY411" i="5"/>
  <c r="BI440" i="5"/>
  <c r="CD440" i="5" s="1"/>
  <c r="AV330" i="5"/>
  <c r="BQ330" i="5" s="1"/>
  <c r="BR623" i="5"/>
  <c r="CF699" i="5"/>
  <c r="CI367" i="5"/>
  <c r="CL367" i="5" s="1"/>
  <c r="BY889" i="5"/>
  <c r="CA613" i="5"/>
  <c r="CD241" i="5"/>
  <c r="BK653" i="5"/>
  <c r="CF653" i="5" s="1"/>
  <c r="BW734" i="5"/>
  <c r="CB219" i="5"/>
  <c r="AY139" i="5"/>
  <c r="BT139" i="5" s="1"/>
  <c r="BW698" i="5"/>
  <c r="BV147" i="5"/>
  <c r="CI900" i="5"/>
  <c r="CL900" i="5" s="1"/>
  <c r="BM900" i="5"/>
  <c r="AY967" i="5"/>
  <c r="BT967" i="5" s="1"/>
  <c r="BY72" i="5"/>
  <c r="BT758" i="5"/>
  <c r="AW855" i="5"/>
  <c r="BR855" i="5" s="1"/>
  <c r="AU184" i="5"/>
  <c r="BX21" i="5"/>
  <c r="AS187" i="5"/>
  <c r="BN187" i="5" s="1"/>
  <c r="BQ745" i="5"/>
  <c r="BT381" i="5"/>
  <c r="CB627" i="5"/>
  <c r="AW953" i="5"/>
  <c r="BR953" i="5" s="1"/>
  <c r="BM199" i="5"/>
  <c r="AV276" i="5"/>
  <c r="AY754" i="5"/>
  <c r="BT754" i="5" s="1"/>
  <c r="BV19" i="5"/>
  <c r="BH837" i="5"/>
  <c r="CC837" i="5" s="1"/>
  <c r="CI671" i="5"/>
  <c r="CL671" i="5" s="1"/>
  <c r="BM671" i="5"/>
  <c r="AY726" i="5"/>
  <c r="BT726" i="5" s="1"/>
  <c r="CK726" i="5" s="1"/>
  <c r="BU98" i="5"/>
  <c r="AS217" i="5"/>
  <c r="BZ93" i="5"/>
  <c r="BX585" i="5"/>
  <c r="AU914" i="5"/>
  <c r="BP914" i="5" s="1"/>
  <c r="BX439" i="5"/>
  <c r="BZ542" i="5"/>
  <c r="BZ83" i="5"/>
  <c r="BD176" i="5"/>
  <c r="BY176" i="5" s="1"/>
  <c r="BY769" i="5"/>
  <c r="BS947" i="5"/>
  <c r="AZ272" i="5"/>
  <c r="BU272" i="5" s="1"/>
  <c r="CE905" i="5"/>
  <c r="CD748" i="5"/>
  <c r="CF292" i="5"/>
  <c r="BN100" i="5"/>
  <c r="BV358" i="5"/>
  <c r="CF211" i="5"/>
  <c r="BV496" i="5"/>
  <c r="AR551" i="5"/>
  <c r="BQ437" i="5"/>
  <c r="BS387" i="5"/>
  <c r="BY821" i="5"/>
  <c r="AS426" i="5"/>
  <c r="BN426" i="5" s="1"/>
  <c r="BR85" i="5"/>
  <c r="BZ669" i="5"/>
  <c r="CI776" i="5"/>
  <c r="CL776" i="5" s="1"/>
  <c r="AT463" i="5"/>
  <c r="BO463" i="5" s="1"/>
  <c r="CI499" i="5"/>
  <c r="CL499" i="5" s="1"/>
  <c r="BX82" i="5"/>
  <c r="BZ91" i="5"/>
  <c r="BV30" i="5"/>
  <c r="BC361" i="5"/>
  <c r="BX361" i="5" s="1"/>
  <c r="BQ390" i="5"/>
  <c r="CC254" i="5"/>
  <c r="BT660" i="5"/>
  <c r="BS413" i="5"/>
  <c r="BW144" i="5"/>
  <c r="BN395" i="5"/>
  <c r="BU27" i="5"/>
  <c r="BW369" i="5"/>
  <c r="BY409" i="5"/>
  <c r="BT201" i="5"/>
  <c r="AR832" i="5"/>
  <c r="BM832" i="5" s="1"/>
  <c r="BZ564" i="5"/>
  <c r="BO664" i="5"/>
  <c r="CK664" i="5" s="1"/>
  <c r="BD887" i="5"/>
  <c r="CJ887" i="5" s="1"/>
  <c r="CM887" i="5" s="1"/>
  <c r="CA221" i="5"/>
  <c r="BY77" i="5"/>
  <c r="AT344" i="5"/>
  <c r="BO344" i="5" s="1"/>
  <c r="BT384" i="5"/>
  <c r="BT114" i="5"/>
  <c r="CC858" i="5"/>
  <c r="CB999" i="5"/>
  <c r="BF452" i="5"/>
  <c r="CA452" i="5" s="1"/>
  <c r="BV92" i="5"/>
  <c r="AX526" i="5"/>
  <c r="BS526" i="5" s="1"/>
  <c r="CA457" i="5"/>
  <c r="BV873" i="5"/>
  <c r="BR350" i="5"/>
  <c r="AY872" i="5"/>
  <c r="BT872" i="5" s="1"/>
  <c r="BQ922" i="5"/>
  <c r="CB859" i="5"/>
  <c r="CF827" i="5"/>
  <c r="BN345" i="5"/>
  <c r="BY870" i="5"/>
  <c r="BP879" i="5"/>
  <c r="CB241" i="5"/>
  <c r="BG501" i="5"/>
  <c r="CJ501" i="5" s="1"/>
  <c r="CM501" i="5" s="1"/>
  <c r="BD909" i="5"/>
  <c r="BY909" i="5" s="1"/>
  <c r="BA734" i="5"/>
  <c r="BV734" i="5" s="1"/>
  <c r="BS343" i="5"/>
  <c r="BE607" i="5"/>
  <c r="BZ607" i="5" s="1"/>
  <c r="CI379" i="5"/>
  <c r="CL379" i="5" s="1"/>
  <c r="BI548" i="5"/>
  <c r="CD548" i="5" s="1"/>
  <c r="BI1005" i="5"/>
  <c r="CD1005" i="5" s="1"/>
  <c r="BK637" i="5"/>
  <c r="CF637" i="5" s="1"/>
  <c r="BH310" i="5"/>
  <c r="CC310" i="5" s="1"/>
  <c r="BT994" i="5"/>
  <c r="AW266" i="5"/>
  <c r="BR266" i="5" s="1"/>
  <c r="BP244" i="5"/>
  <c r="CC900" i="5"/>
  <c r="AY816" i="5"/>
  <c r="BT816" i="5" s="1"/>
  <c r="BI903" i="5"/>
  <c r="CD903" i="5"/>
  <c r="BC28" i="5"/>
  <c r="BX28" i="5"/>
  <c r="CF743" i="5"/>
  <c r="BA473" i="5"/>
  <c r="BV473" i="5" s="1"/>
  <c r="CI629" i="5"/>
  <c r="CL629" i="5" s="1"/>
  <c r="AR629" i="5"/>
  <c r="AT213" i="5"/>
  <c r="BO213" i="5" s="1"/>
  <c r="CC745" i="5"/>
  <c r="CI111" i="5"/>
  <c r="CL111" i="5" s="1"/>
  <c r="AR111" i="5"/>
  <c r="BP841" i="5"/>
  <c r="BT651" i="5"/>
  <c r="CC373" i="5"/>
  <c r="BC964" i="5"/>
  <c r="BX964" i="5" s="1"/>
  <c r="BO782" i="5"/>
  <c r="BU575" i="5"/>
  <c r="BI279" i="5"/>
  <c r="CD279" i="5" s="1"/>
  <c r="BI862" i="5"/>
  <c r="CD862" i="5" s="1"/>
  <c r="BO192" i="5"/>
  <c r="BJ850" i="5"/>
  <c r="CE850" i="5" s="1"/>
  <c r="BV681" i="5"/>
  <c r="CA799" i="5"/>
  <c r="BN690" i="5"/>
  <c r="BZ938" i="5"/>
  <c r="CI198" i="5"/>
  <c r="CL198" i="5" s="1"/>
  <c r="BM198" i="5"/>
  <c r="BC997" i="5"/>
  <c r="BX997" i="5" s="1"/>
  <c r="CI853" i="5"/>
  <c r="CL853" i="5" s="1"/>
  <c r="AR853" i="5"/>
  <c r="BM853" i="5" s="1"/>
  <c r="AZ933" i="5"/>
  <c r="BU933" i="5" s="1"/>
  <c r="BG674" i="5"/>
  <c r="CB674" i="5" s="1"/>
  <c r="CI131" i="5"/>
  <c r="CL131" i="5" s="1"/>
  <c r="AR131" i="5"/>
  <c r="CJ131" i="5" s="1"/>
  <c r="CM131" i="5" s="1"/>
  <c r="BS417" i="5"/>
  <c r="BJ467" i="5"/>
  <c r="CE467" i="5" s="1"/>
  <c r="BM72" i="5"/>
  <c r="BI758" i="5"/>
  <c r="CD758" i="5" s="1"/>
  <c r="BU845" i="5"/>
  <c r="BH885" i="5"/>
  <c r="CC885" i="5" s="1"/>
  <c r="AZ473" i="5"/>
  <c r="BU473" i="5" s="1"/>
  <c r="BI906" i="5"/>
  <c r="CJ906" i="5" s="1"/>
  <c r="CM906" i="5" s="1"/>
  <c r="BC856" i="5"/>
  <c r="BX856" i="5" s="1"/>
  <c r="BB362" i="5"/>
  <c r="BW362" i="5" s="1"/>
  <c r="BT841" i="5"/>
  <c r="CA801" i="5"/>
  <c r="BT125" i="5"/>
  <c r="BF579" i="5"/>
  <c r="CA579" i="5" s="1"/>
  <c r="CB635" i="5"/>
  <c r="CC150" i="5"/>
  <c r="BV731" i="5"/>
  <c r="BZ863" i="5"/>
  <c r="BH120" i="5"/>
  <c r="CC120" i="5" s="1"/>
  <c r="CA87" i="5"/>
  <c r="BC1002" i="5"/>
  <c r="BX1002" i="5" s="1"/>
  <c r="BA643" i="5"/>
  <c r="BV643" i="5" s="1"/>
  <c r="CC814" i="5"/>
  <c r="BM764" i="5"/>
  <c r="AY351" i="5"/>
  <c r="BT351" i="5" s="1"/>
  <c r="BO439" i="5"/>
  <c r="AT439" i="5"/>
  <c r="AS515" i="5"/>
  <c r="CA309" i="5"/>
  <c r="BI83" i="5"/>
  <c r="CD83" i="5" s="1"/>
  <c r="AW317" i="5"/>
  <c r="BR317" i="5" s="1"/>
  <c r="BK61" i="5"/>
  <c r="CF61" i="5" s="1"/>
  <c r="BD242" i="5"/>
  <c r="BY242" i="5" s="1"/>
  <c r="AR442" i="5"/>
  <c r="AV226" i="5"/>
  <c r="BQ226" i="5" s="1"/>
  <c r="BM233" i="5"/>
  <c r="AT496" i="5"/>
  <c r="BO496" i="5" s="1"/>
  <c r="AX573" i="5"/>
  <c r="BT503" i="5"/>
  <c r="AW293" i="5"/>
  <c r="BR293" i="5"/>
  <c r="CD946" i="5"/>
  <c r="BQ509" i="5"/>
  <c r="BC383" i="5"/>
  <c r="BX383" i="5" s="1"/>
  <c r="AY91" i="5"/>
  <c r="BT91" i="5" s="1"/>
  <c r="CI101" i="5"/>
  <c r="CL101" i="5" s="1"/>
  <c r="AR101" i="5"/>
  <c r="AX720" i="5"/>
  <c r="BS720" i="5" s="1"/>
  <c r="BY772" i="5"/>
  <c r="CF843" i="5"/>
  <c r="BR715" i="5"/>
  <c r="BZ413" i="5"/>
  <c r="BW1014" i="5"/>
  <c r="CD601" i="5"/>
  <c r="BI601" i="5"/>
  <c r="BE644" i="5"/>
  <c r="BZ644" i="5" s="1"/>
  <c r="AT418" i="5"/>
  <c r="BO418" i="5" s="1"/>
  <c r="CJ961" i="5"/>
  <c r="CM961" i="5" s="1"/>
  <c r="AR459" i="5"/>
  <c r="BM459" i="5" s="1"/>
  <c r="CK459" i="5" s="1"/>
  <c r="AS359" i="5"/>
  <c r="BI604" i="5"/>
  <c r="CD604" i="5" s="1"/>
  <c r="AX182" i="5"/>
  <c r="BS182" i="5" s="1"/>
  <c r="CI114" i="5"/>
  <c r="CL114" i="5" s="1"/>
  <c r="BM114" i="5"/>
  <c r="BH550" i="5"/>
  <c r="CC550" i="5" s="1"/>
  <c r="BQ680" i="5"/>
  <c r="BI898" i="5"/>
  <c r="CD898" i="5" s="1"/>
  <c r="BX995" i="5"/>
  <c r="BT865" i="5"/>
  <c r="AY865" i="5"/>
  <c r="BB815" i="5"/>
  <c r="BW815" i="5" s="1"/>
  <c r="CE300" i="5"/>
  <c r="BP251" i="5"/>
  <c r="AW954" i="5"/>
  <c r="BR954" i="5" s="1"/>
  <c r="CJ901" i="5"/>
  <c r="CM901" i="5" s="1"/>
  <c r="BR984" i="5"/>
  <c r="BU345" i="5"/>
  <c r="BX522" i="5"/>
  <c r="BC522" i="5"/>
  <c r="CJ522" i="5" s="1"/>
  <c r="CM522" i="5" s="1"/>
  <c r="BI907" i="5"/>
  <c r="CD907" i="5" s="1"/>
  <c r="AU611" i="5"/>
  <c r="BC909" i="5"/>
  <c r="BX909" i="5" s="1"/>
  <c r="BZ929" i="5"/>
  <c r="AT256" i="5"/>
  <c r="BO256" i="5" s="1"/>
  <c r="BT379" i="5"/>
  <c r="BS805" i="5"/>
  <c r="AY110" i="5"/>
  <c r="BT110" i="5"/>
  <c r="AW698" i="5"/>
  <c r="BR698" i="5" s="1"/>
  <c r="BB830" i="5"/>
  <c r="BW830" i="5" s="1"/>
  <c r="BO244" i="5"/>
  <c r="CE316" i="5"/>
  <c r="BK206" i="5"/>
  <c r="CF206" i="5" s="1"/>
  <c r="BX125" i="5"/>
  <c r="BW78" i="5"/>
  <c r="BS773" i="5"/>
  <c r="BZ417" i="5"/>
  <c r="BQ87" i="5"/>
  <c r="BQ355" i="5"/>
  <c r="AW341" i="5"/>
  <c r="BR341" i="5" s="1"/>
  <c r="BK486" i="5"/>
  <c r="CF486" i="5" s="1"/>
  <c r="BM152" i="5"/>
  <c r="BG311" i="5"/>
  <c r="CB311" i="5" s="1"/>
  <c r="BM462" i="5"/>
  <c r="AR303" i="5"/>
  <c r="BN82" i="5"/>
  <c r="BS874" i="5"/>
  <c r="BU784" i="5"/>
  <c r="AV772" i="5"/>
  <c r="BQ772" i="5"/>
  <c r="BO163" i="5"/>
  <c r="AV478" i="5"/>
  <c r="BQ478" i="5" s="1"/>
  <c r="BK172" i="5"/>
  <c r="CF172" i="5" s="1"/>
  <c r="BT832" i="5"/>
  <c r="CE118" i="5"/>
  <c r="BA858" i="5"/>
  <c r="BV858" i="5" s="1"/>
  <c r="AW314" i="5"/>
  <c r="BR314" i="5" s="1"/>
  <c r="BX228" i="5"/>
  <c r="AV818" i="5"/>
  <c r="BQ818" i="5" s="1"/>
  <c r="BX969" i="5"/>
  <c r="BC969" i="5"/>
  <c r="CE312" i="5"/>
  <c r="AW615" i="5"/>
  <c r="BR615" i="5" s="1"/>
  <c r="BF846" i="5"/>
  <c r="BN954" i="5"/>
  <c r="CD349" i="5"/>
  <c r="CE927" i="5"/>
  <c r="BT708" i="5"/>
  <c r="BI491" i="5"/>
  <c r="CD491" i="5" s="1"/>
  <c r="BT477" i="5"/>
  <c r="BA840" i="5"/>
  <c r="BV840" i="5" s="1"/>
  <c r="BV51" i="5"/>
  <c r="BX647" i="5"/>
  <c r="CJ310" i="5"/>
  <c r="CM310" i="5" s="1"/>
  <c r="BM310" i="5"/>
  <c r="BX380" i="5"/>
  <c r="BE147" i="5"/>
  <c r="CJ147" i="5" s="1"/>
  <c r="CM147" i="5" s="1"/>
  <c r="BX33" i="5"/>
  <c r="CE867" i="5"/>
  <c r="BY106" i="5"/>
  <c r="AX232" i="5"/>
  <c r="BS232" i="5"/>
  <c r="BN758" i="5"/>
  <c r="BJ925" i="5"/>
  <c r="CE925" i="5" s="1"/>
  <c r="CK925" i="5" s="1"/>
  <c r="BC190" i="5"/>
  <c r="BX190" i="5"/>
  <c r="BF174" i="5"/>
  <c r="CA174" i="5" s="1"/>
  <c r="BO896" i="5"/>
  <c r="CB69" i="5"/>
  <c r="AX1007" i="5"/>
  <c r="BS1007" i="5" s="1"/>
  <c r="AZ414" i="5"/>
  <c r="BU414" i="5"/>
  <c r="AS928" i="5"/>
  <c r="BN928" i="5" s="1"/>
  <c r="BS218" i="5"/>
  <c r="BW373" i="5"/>
  <c r="CI595" i="5"/>
  <c r="CL595" i="5" s="1"/>
  <c r="CI946" i="5"/>
  <c r="CL946" i="5" s="1"/>
  <c r="CI535" i="5"/>
  <c r="CL535" i="5" s="1"/>
  <c r="CI399" i="5"/>
  <c r="CL399" i="5" s="1"/>
  <c r="CI664" i="5"/>
  <c r="CL664" i="5" s="1"/>
  <c r="CI193" i="5"/>
  <c r="CL193" i="5" s="1"/>
  <c r="CI356" i="5"/>
  <c r="CL356" i="5" s="1"/>
  <c r="CI466" i="5"/>
  <c r="CL466" i="5" s="1"/>
  <c r="CI125" i="5"/>
  <c r="CL125" i="5" s="1"/>
  <c r="CI575" i="5"/>
  <c r="CL575" i="5" s="1"/>
  <c r="CI919" i="5"/>
  <c r="CL919" i="5" s="1"/>
  <c r="CI385" i="5"/>
  <c r="CL385" i="5" s="1"/>
  <c r="CI638" i="5"/>
  <c r="CL638" i="5" s="1"/>
  <c r="CI670" i="5"/>
  <c r="CL670" i="5" s="1"/>
  <c r="CI956" i="5"/>
  <c r="CL956" i="5" s="1"/>
  <c r="CI546" i="5"/>
  <c r="CL546" i="5" s="1"/>
  <c r="CI1013" i="5"/>
  <c r="CL1013" i="5" s="1"/>
  <c r="CI375" i="5"/>
  <c r="CL375" i="5" s="1"/>
  <c r="CI628" i="5"/>
  <c r="CL628" i="5" s="1"/>
  <c r="CI568" i="5"/>
  <c r="CL568" i="5" s="1"/>
  <c r="CI733" i="5"/>
  <c r="CL733" i="5" s="1"/>
  <c r="AR552" i="5"/>
  <c r="CI32" i="5"/>
  <c r="CL32" i="5" s="1"/>
  <c r="CI786" i="5"/>
  <c r="CL786" i="5" s="1"/>
  <c r="AR863" i="5"/>
  <c r="CI797" i="5"/>
  <c r="CL797" i="5" s="1"/>
  <c r="CI690" i="5"/>
  <c r="CL690" i="5" s="1"/>
  <c r="AR331" i="5"/>
  <c r="CI725" i="5"/>
  <c r="CL725" i="5" s="1"/>
  <c r="CI273" i="5"/>
  <c r="CL273" i="5" s="1"/>
  <c r="CI85" i="5"/>
  <c r="CL85" i="5" s="1"/>
  <c r="CI644" i="5"/>
  <c r="CL644" i="5" s="1"/>
  <c r="AR75" i="5"/>
  <c r="BM409" i="5"/>
  <c r="BA143" i="5"/>
  <c r="BV143" i="5" s="1"/>
  <c r="AT762" i="5"/>
  <c r="BO762" i="5" s="1"/>
  <c r="BM359" i="5"/>
  <c r="CF664" i="5"/>
  <c r="BY550" i="5"/>
  <c r="BX848" i="5"/>
  <c r="CB995" i="5"/>
  <c r="AR312" i="5"/>
  <c r="BY943" i="5"/>
  <c r="BS673" i="5"/>
  <c r="CD95" i="5"/>
  <c r="BD840" i="5"/>
  <c r="BY840" i="5" s="1"/>
  <c r="CD59" i="5"/>
  <c r="AS219" i="5"/>
  <c r="BN219" i="5" s="1"/>
  <c r="BS122" i="5"/>
  <c r="BZ805" i="5"/>
  <c r="BQ506" i="5"/>
  <c r="AW752" i="5"/>
  <c r="BR752" i="5" s="1"/>
  <c r="BG79" i="5"/>
  <c r="CB79" i="5" s="1"/>
  <c r="CI976" i="5"/>
  <c r="CL976" i="5" s="1"/>
  <c r="BM976" i="5"/>
  <c r="BA1004" i="5"/>
  <c r="BV1004" i="5" s="1"/>
  <c r="BN212" i="5"/>
  <c r="CF275" i="5"/>
  <c r="BP353" i="5"/>
  <c r="BV165" i="5"/>
  <c r="BP743" i="5"/>
  <c r="AV706" i="5"/>
  <c r="BQ706" i="5" s="1"/>
  <c r="BQ21" i="5"/>
  <c r="CA187" i="5"/>
  <c r="CF945" i="5"/>
  <c r="CF648" i="5"/>
  <c r="BM236" i="5"/>
  <c r="BV759" i="5"/>
  <c r="BN448" i="5"/>
  <c r="BW398" i="5"/>
  <c r="BN153" i="5"/>
  <c r="CI811" i="5"/>
  <c r="CL811" i="5" s="1"/>
  <c r="BM811" i="5"/>
  <c r="CI854" i="5"/>
  <c r="CL854" i="5" s="1"/>
  <c r="CD185" i="5"/>
  <c r="CB19" i="5"/>
  <c r="BX88" i="5"/>
  <c r="BP819" i="5"/>
  <c r="BW189" i="5"/>
  <c r="BZ427" i="5"/>
  <c r="AR799" i="5"/>
  <c r="BY109" i="5"/>
  <c r="BX778" i="5"/>
  <c r="BW148" i="5"/>
  <c r="CF43" i="5"/>
  <c r="BO191" i="5"/>
  <c r="BN346" i="5"/>
  <c r="CB676" i="5"/>
  <c r="AY199" i="5"/>
  <c r="BT199" i="5" s="1"/>
  <c r="BT146" i="5"/>
  <c r="BB171" i="5"/>
  <c r="BW171" i="5" s="1"/>
  <c r="AX810" i="5"/>
  <c r="CJ810" i="5" s="1"/>
  <c r="CM810" i="5" s="1"/>
  <c r="CB944" i="5"/>
  <c r="CI824" i="5"/>
  <c r="CL824" i="5" s="1"/>
  <c r="BX281" i="5"/>
  <c r="BO814" i="5"/>
  <c r="BI96" i="5"/>
  <c r="CD96" i="5" s="1"/>
  <c r="AY947" i="5"/>
  <c r="BM392" i="5"/>
  <c r="BX233" i="5"/>
  <c r="BV240" i="5"/>
  <c r="BN434" i="5"/>
  <c r="CJ333" i="5"/>
  <c r="CM333" i="5" s="1"/>
  <c r="BZ437" i="5"/>
  <c r="BO253" i="5"/>
  <c r="BV223" i="5"/>
  <c r="BV101" i="5"/>
  <c r="CA30" i="5"/>
  <c r="AV80" i="5"/>
  <c r="BQ80" i="5" s="1"/>
  <c r="BS599" i="5"/>
  <c r="BQ983" i="5"/>
  <c r="CA970" i="5"/>
  <c r="AZ654" i="5"/>
  <c r="BU654" i="5" s="1"/>
  <c r="BR327" i="5"/>
  <c r="CE610" i="5"/>
  <c r="CI948" i="5"/>
  <c r="CL948" i="5" s="1"/>
  <c r="CA550" i="5"/>
  <c r="BP630" i="5"/>
  <c r="CB294" i="5"/>
  <c r="AT488" i="5"/>
  <c r="BO488" i="5" s="1"/>
  <c r="CF915" i="5"/>
  <c r="BO197" i="5"/>
  <c r="BM480" i="5"/>
  <c r="BN411" i="5"/>
  <c r="BU440" i="5"/>
  <c r="BE149" i="5"/>
  <c r="AT859" i="5"/>
  <c r="BO859" i="5" s="1"/>
  <c r="AY705" i="5"/>
  <c r="BT705" i="5" s="1"/>
  <c r="CI827" i="5"/>
  <c r="CL827" i="5" s="1"/>
  <c r="BV95" i="5"/>
  <c r="CC712" i="5"/>
  <c r="AY879" i="5"/>
  <c r="BT879" i="5" s="1"/>
  <c r="BH611" i="5"/>
  <c r="CC611" i="5" s="1"/>
  <c r="BZ65" i="5"/>
  <c r="CI929" i="5"/>
  <c r="CL929" i="5" s="1"/>
  <c r="AR929" i="5"/>
  <c r="CI829" i="5"/>
  <c r="CL829" i="5" s="1"/>
  <c r="AY59" i="5"/>
  <c r="BO897" i="5"/>
  <c r="BT219" i="5"/>
  <c r="BA343" i="5"/>
  <c r="BV343" i="5" s="1"/>
  <c r="BM132" i="5"/>
  <c r="CD112" i="5"/>
  <c r="BO321" i="5"/>
  <c r="CE357" i="5"/>
  <c r="BP711" i="5"/>
  <c r="BH867" i="5"/>
  <c r="BU275" i="5"/>
  <c r="BB903" i="5"/>
  <c r="BW903" i="5" s="1"/>
  <c r="CJ505" i="5"/>
  <c r="CM505" i="5" s="1"/>
  <c r="CC855" i="5"/>
  <c r="CI785" i="5"/>
  <c r="CL785" i="5" s="1"/>
  <c r="AR785" i="5"/>
  <c r="CI433" i="5"/>
  <c r="CL433" i="5" s="1"/>
  <c r="AR433" i="5"/>
  <c r="BX283" i="5"/>
  <c r="BY362" i="5"/>
  <c r="BQ538" i="5"/>
  <c r="BD554" i="5"/>
  <c r="BY554" i="5" s="1"/>
  <c r="BX771" i="5"/>
  <c r="BE584" i="5"/>
  <c r="BZ584" i="5" s="1"/>
  <c r="BZ651" i="5"/>
  <c r="BR66" i="5"/>
  <c r="BS414" i="5"/>
  <c r="CE1009" i="5"/>
  <c r="BR500" i="5"/>
  <c r="CC18" i="5"/>
  <c r="CB608" i="5"/>
  <c r="AV635" i="5"/>
  <c r="CA942" i="5"/>
  <c r="BT388" i="5"/>
  <c r="AT78" i="5"/>
  <c r="BO78" i="5" s="1"/>
  <c r="BA797" i="5"/>
  <c r="BV797" i="5" s="1"/>
  <c r="BN209" i="5"/>
  <c r="AR562" i="5"/>
  <c r="BF681" i="5"/>
  <c r="CA681" i="5" s="1"/>
  <c r="BO920" i="5"/>
  <c r="BO109" i="5"/>
  <c r="CI76" i="5"/>
  <c r="CL76" i="5" s="1"/>
  <c r="CC671" i="5"/>
  <c r="BO180" i="5"/>
  <c r="BX640" i="5"/>
  <c r="BN888" i="5"/>
  <c r="BN938" i="5"/>
  <c r="BZ246" i="5"/>
  <c r="BK217" i="5"/>
  <c r="CF217" i="5" s="1"/>
  <c r="BO56" i="5"/>
  <c r="CD131" i="5"/>
  <c r="BT43" i="5"/>
  <c r="CD121" i="5"/>
  <c r="BO750" i="5"/>
  <c r="BO761" i="5"/>
  <c r="AR336" i="5"/>
  <c r="BM336" i="5" s="1"/>
  <c r="BY833" i="5"/>
  <c r="BR191" i="5"/>
  <c r="BQ986" i="5"/>
  <c r="BR417" i="5"/>
  <c r="BQ869" i="5"/>
  <c r="CD341" i="5"/>
  <c r="AX204" i="5"/>
  <c r="CI515" i="5"/>
  <c r="CL515" i="5" s="1"/>
  <c r="BM800" i="5"/>
  <c r="CF769" i="5"/>
  <c r="BX947" i="5"/>
  <c r="BW257" i="5"/>
  <c r="BO81" i="5"/>
  <c r="BA302" i="5"/>
  <c r="BV302" i="5" s="1"/>
  <c r="BT991" i="5"/>
  <c r="BZ730" i="5"/>
  <c r="BY250" i="5"/>
  <c r="BV426" i="5"/>
  <c r="CD549" i="5"/>
  <c r="BY559" i="5"/>
  <c r="BU91" i="5"/>
  <c r="BX784" i="5"/>
  <c r="CF101" i="5"/>
  <c r="BM834" i="5"/>
  <c r="AU535" i="5"/>
  <c r="CJ535" i="5" s="1"/>
  <c r="CM535" i="5" s="1"/>
  <c r="CC1011" i="5"/>
  <c r="CI599" i="5"/>
  <c r="CL599" i="5" s="1"/>
  <c r="BZ899" i="5"/>
  <c r="CB620" i="5"/>
  <c r="BQ970" i="5"/>
  <c r="BA644" i="5"/>
  <c r="CJ644" i="5" s="1"/>
  <c r="CM644" i="5" s="1"/>
  <c r="BR38" i="5"/>
  <c r="BT27" i="5"/>
  <c r="BU459" i="5"/>
  <c r="CE359" i="5"/>
  <c r="BK612" i="5"/>
  <c r="CF612" i="5" s="1"/>
  <c r="CI788" i="5"/>
  <c r="CL788" i="5" s="1"/>
  <c r="BR999" i="5"/>
  <c r="CE24" i="5"/>
  <c r="BW798" i="5"/>
  <c r="BV713" i="5"/>
  <c r="CC526" i="5"/>
  <c r="BR480" i="5"/>
  <c r="CI686" i="5"/>
  <c r="CL686" i="5" s="1"/>
  <c r="AT804" i="5"/>
  <c r="BO804" i="5" s="1"/>
  <c r="BW918" i="5"/>
  <c r="BQ852" i="5"/>
  <c r="BM450" i="5"/>
  <c r="BO470" i="5"/>
  <c r="CI214" i="5"/>
  <c r="CL214" i="5" s="1"/>
  <c r="AV978" i="5"/>
  <c r="BQ978" i="5" s="1"/>
  <c r="BT747" i="5"/>
  <c r="BX623" i="5"/>
  <c r="BU699" i="5"/>
  <c r="AU889" i="5"/>
  <c r="BP889" i="5" s="1"/>
  <c r="CB613" i="5"/>
  <c r="BS167" i="5"/>
  <c r="BI267" i="5"/>
  <c r="CD267" i="5" s="1"/>
  <c r="BX611" i="5"/>
  <c r="BA59" i="5"/>
  <c r="CJ59" i="5" s="1"/>
  <c r="CM59" i="5" s="1"/>
  <c r="CF982" i="5"/>
  <c r="CE597" i="5"/>
  <c r="BV370" i="5"/>
  <c r="CF380" i="5"/>
  <c r="BI847" i="5"/>
  <c r="CD847" i="5" s="1"/>
  <c r="AV466" i="5"/>
  <c r="BQ466" i="5" s="1"/>
  <c r="BO177" i="5"/>
  <c r="CE1006" i="5"/>
  <c r="CI206" i="5"/>
  <c r="CL206" i="5" s="1"/>
  <c r="BM206" i="5"/>
  <c r="BT54" i="5"/>
  <c r="BF628" i="5"/>
  <c r="CF498" i="5"/>
  <c r="CI443" i="5"/>
  <c r="CL443" i="5" s="1"/>
  <c r="AR443" i="5"/>
  <c r="CI174" i="5"/>
  <c r="CL174" i="5" s="1"/>
  <c r="BZ896" i="5"/>
  <c r="BU213" i="5"/>
  <c r="CD588" i="5"/>
  <c r="BV687" i="5"/>
  <c r="BQ111" i="5"/>
  <c r="BH291" i="5"/>
  <c r="CC291" i="5" s="1"/>
  <c r="BS448" i="5"/>
  <c r="BN166" i="5"/>
  <c r="BF857" i="5"/>
  <c r="AV178" i="5"/>
  <c r="CJ178" i="5" s="1"/>
  <c r="CM178" i="5" s="1"/>
  <c r="BI168" i="5"/>
  <c r="CD168" i="5" s="1"/>
  <c r="CA972" i="5"/>
  <c r="BW23" i="5"/>
  <c r="AS265" i="5"/>
  <c r="BN265" i="5" s="1"/>
  <c r="BE305" i="5"/>
  <c r="BZ305" i="5" s="1"/>
  <c r="BX386" i="5"/>
  <c r="CD581" i="5"/>
  <c r="CI108" i="5"/>
  <c r="CL108" i="5" s="1"/>
  <c r="CI135" i="5"/>
  <c r="CL135" i="5" s="1"/>
  <c r="CC347" i="5"/>
  <c r="AX336" i="5"/>
  <c r="BS336" i="5" s="1"/>
  <c r="BF157" i="5"/>
  <c r="CA157" i="5" s="1"/>
  <c r="BN425" i="5"/>
  <c r="BM84" i="5"/>
  <c r="BB394" i="5"/>
  <c r="BW394" i="5" s="1"/>
  <c r="BX148" i="5"/>
  <c r="BU863" i="5"/>
  <c r="BU704" i="5"/>
  <c r="CC348" i="5"/>
  <c r="CI36" i="5"/>
  <c r="CL36" i="5" s="1"/>
  <c r="CB992" i="5"/>
  <c r="BU1001" i="5"/>
  <c r="CC355" i="5"/>
  <c r="BZ814" i="5"/>
  <c r="CE461" i="5"/>
  <c r="BX617" i="5"/>
  <c r="BU431" i="5"/>
  <c r="CE894" i="5"/>
  <c r="BS533" i="5"/>
  <c r="CI83" i="5"/>
  <c r="CL83" i="5" s="1"/>
  <c r="AR83" i="5"/>
  <c r="AR465" i="5"/>
  <c r="BT176" i="5"/>
  <c r="AY663" i="5"/>
  <c r="BT663" i="5" s="1"/>
  <c r="BT366" i="5"/>
  <c r="BI591" i="5"/>
  <c r="CD591" i="5" s="1"/>
  <c r="BG744" i="5"/>
  <c r="CB744" i="5" s="1"/>
  <c r="CD825" i="5"/>
  <c r="CE226" i="5"/>
  <c r="BN991" i="5"/>
  <c r="AU497" i="5"/>
  <c r="BP497" i="5" s="1"/>
  <c r="BG188" i="5"/>
  <c r="CB188" i="5" s="1"/>
  <c r="CE126" i="5"/>
  <c r="AS396" i="5"/>
  <c r="BN396" i="5" s="1"/>
  <c r="CF299" i="5"/>
  <c r="BU49" i="5"/>
  <c r="BI772" i="5"/>
  <c r="CD772" i="5" s="1"/>
  <c r="BQ843" i="5"/>
  <c r="BR492" i="5"/>
  <c r="BB660" i="5"/>
  <c r="BW660" i="5" s="1"/>
  <c r="BX195" i="5"/>
  <c r="BV478" i="5"/>
  <c r="CI458" i="5"/>
  <c r="CL458" i="5" s="1"/>
  <c r="BM458" i="5"/>
  <c r="AZ369" i="5"/>
  <c r="BU369" i="5" s="1"/>
  <c r="BE605" i="5"/>
  <c r="BZ605" i="5" s="1"/>
  <c r="BH208" i="5"/>
  <c r="CE650" i="5"/>
  <c r="CF264" i="5"/>
  <c r="BW452" i="5"/>
  <c r="BZ92" i="5"/>
  <c r="BH842" i="5"/>
  <c r="CC842" i="5" s="1"/>
  <c r="BO975" i="5"/>
  <c r="CF791" i="5"/>
  <c r="CI173" i="5"/>
  <c r="CL173" i="5" s="1"/>
  <c r="AR173" i="5"/>
  <c r="BP673" i="5"/>
  <c r="BW827" i="5"/>
  <c r="BN937" i="5"/>
  <c r="AY522" i="5"/>
  <c r="BT522" i="5" s="1"/>
  <c r="BM367" i="5"/>
  <c r="BX572" i="5"/>
  <c r="BZ728" i="5"/>
  <c r="BR196" i="5"/>
  <c r="BX295" i="5"/>
  <c r="AS805" i="5"/>
  <c r="BN805" i="5" s="1"/>
  <c r="CF988" i="5"/>
  <c r="CE380" i="5"/>
  <c r="CB994" i="5"/>
  <c r="BR97" i="5"/>
  <c r="BY830" i="5"/>
  <c r="AR1004" i="5"/>
  <c r="CJ1004" i="5" s="1"/>
  <c r="CM1004" i="5" s="1"/>
  <c r="CI539" i="5"/>
  <c r="CL539" i="5" s="1"/>
  <c r="BW453" i="5"/>
  <c r="AR816" i="5"/>
  <c r="CJ816" i="5" s="1"/>
  <c r="CM816" i="5" s="1"/>
  <c r="BY628" i="5"/>
  <c r="AT372" i="5"/>
  <c r="BO372" i="5" s="1"/>
  <c r="AT963" i="5"/>
  <c r="BO963" i="5" s="1"/>
  <c r="CB283" i="5"/>
  <c r="CI906" i="5"/>
  <c r="CL906" i="5" s="1"/>
  <c r="BD190" i="5"/>
  <c r="BY190" i="5" s="1"/>
  <c r="CA62" i="5"/>
  <c r="AY836" i="5"/>
  <c r="BT836" i="5" s="1"/>
  <c r="BS693" i="5"/>
  <c r="BW170" i="5"/>
  <c r="CC690" i="5"/>
  <c r="CF786" i="5"/>
  <c r="CF636" i="5"/>
  <c r="BC162" i="5"/>
  <c r="BX162" i="5" s="1"/>
  <c r="BB328" i="5"/>
  <c r="BW328" i="5" s="1"/>
  <c r="CE902" i="5"/>
  <c r="BU171" i="5"/>
  <c r="BZ643" i="5"/>
  <c r="CF824" i="5"/>
  <c r="BV577" i="5"/>
  <c r="CE486" i="5"/>
  <c r="CB50" i="5"/>
  <c r="CE749" i="5"/>
  <c r="CE234" i="5"/>
  <c r="CI151" i="5"/>
  <c r="CL151" i="5" s="1"/>
  <c r="AR151" i="5"/>
  <c r="BO309" i="5"/>
  <c r="BS335" i="5"/>
  <c r="CI860" i="5"/>
  <c r="CL860" i="5" s="1"/>
  <c r="AR860" i="5"/>
  <c r="CE663" i="5"/>
  <c r="CC578" i="5"/>
  <c r="BN598" i="5"/>
  <c r="BN302" i="5"/>
  <c r="AV437" i="5"/>
  <c r="BV308" i="5"/>
  <c r="CA29" i="5"/>
  <c r="BM250" i="5"/>
  <c r="BZ751" i="5"/>
  <c r="BW529" i="5"/>
  <c r="CI293" i="5"/>
  <c r="CL293" i="5" s="1"/>
  <c r="AR700" i="5"/>
  <c r="CJ700" i="5" s="1"/>
  <c r="CM700" i="5" s="1"/>
  <c r="BI299" i="5"/>
  <c r="CD299" i="5" s="1"/>
  <c r="CD1016" i="5"/>
  <c r="BO399" i="5"/>
  <c r="BR456" i="5"/>
  <c r="BU961" i="5"/>
  <c r="BW1003" i="5"/>
  <c r="AR792" i="5"/>
  <c r="CJ792" i="5" s="1"/>
  <c r="CM792" i="5" s="1"/>
  <c r="BF182" i="5"/>
  <c r="CA182" i="5" s="1"/>
  <c r="BV746" i="5"/>
  <c r="CI610" i="5"/>
  <c r="CL610" i="5" s="1"/>
  <c r="BW788" i="5"/>
  <c r="CF979" i="5"/>
  <c r="CI570" i="5"/>
  <c r="CL570" i="5" s="1"/>
  <c r="BM570" i="5"/>
  <c r="BX630" i="5"/>
  <c r="CI713" i="5"/>
  <c r="CL713" i="5" s="1"/>
  <c r="AR713" i="5"/>
  <c r="BZ995" i="5"/>
  <c r="BR488" i="5"/>
  <c r="BX915" i="5"/>
  <c r="CA883" i="5"/>
  <c r="CF966" i="5"/>
  <c r="AV606" i="5"/>
  <c r="CD330" i="5"/>
  <c r="BO793" i="5"/>
  <c r="BU780" i="5"/>
  <c r="BR937" i="5"/>
  <c r="CC879" i="5"/>
  <c r="BT889" i="5"/>
  <c r="BO306" i="5"/>
  <c r="CA779" i="5"/>
  <c r="BQ196" i="5"/>
  <c r="CI611" i="5"/>
  <c r="CL611" i="5" s="1"/>
  <c r="BR127" i="5"/>
  <c r="AR379" i="5"/>
  <c r="BM379" i="5" s="1"/>
  <c r="AS735" i="5"/>
  <c r="BN735" i="5" s="1"/>
  <c r="BO537" i="5"/>
  <c r="BR370" i="5"/>
  <c r="AY994" i="5"/>
  <c r="AX266" i="5"/>
  <c r="BS266" i="5" s="1"/>
  <c r="CC830" i="5"/>
  <c r="AT740" i="5"/>
  <c r="BO740" i="5" s="1"/>
  <c r="AV33" i="5"/>
  <c r="BQ33" i="5" s="1"/>
  <c r="BK316" i="5"/>
  <c r="CF316" i="5" s="1"/>
  <c r="BX571" i="5"/>
  <c r="BU847" i="5"/>
  <c r="CI202" i="5"/>
  <c r="CL202" i="5" s="1"/>
  <c r="AR202" i="5"/>
  <c r="BP255" i="5"/>
  <c r="BR353" i="5"/>
  <c r="CF967" i="5"/>
  <c r="BW855" i="5"/>
  <c r="BC482" i="5"/>
  <c r="BX482" i="5" s="1"/>
  <c r="BV62" i="5"/>
  <c r="CI619" i="5"/>
  <c r="CL619" i="5" s="1"/>
  <c r="AR619" i="5"/>
  <c r="BQ896" i="5"/>
  <c r="BX687" i="5"/>
  <c r="CD291" i="5"/>
  <c r="BR554" i="5"/>
  <c r="BQ841" i="5"/>
  <c r="BC348" i="5"/>
  <c r="CJ348" i="5" s="1"/>
  <c r="CM348" i="5" s="1"/>
  <c r="AT941" i="5"/>
  <c r="BR34" i="5"/>
  <c r="CI178" i="5"/>
  <c r="CL178" i="5" s="1"/>
  <c r="BM178" i="5"/>
  <c r="CA928" i="5"/>
  <c r="BV441" i="5"/>
  <c r="BY474" i="5"/>
  <c r="BR18" i="5"/>
  <c r="AX268" i="5"/>
  <c r="BS268" i="5"/>
  <c r="BH685" i="5"/>
  <c r="CC685" i="5" s="1"/>
  <c r="BD575" i="5"/>
  <c r="BY575" i="5"/>
  <c r="BQ388" i="5"/>
  <c r="BU78" i="5"/>
  <c r="BN661" i="5"/>
  <c r="CB693" i="5"/>
  <c r="BD562" i="5"/>
  <c r="BY562" i="5" s="1"/>
  <c r="BH285" i="5"/>
  <c r="CC285" i="5" s="1"/>
  <c r="BU157" i="5"/>
  <c r="CA502" i="5"/>
  <c r="BY602" i="5"/>
  <c r="CI160" i="5"/>
  <c r="CL160" i="5" s="1"/>
  <c r="BS180" i="5"/>
  <c r="CE364" i="5"/>
  <c r="AZ90" i="5"/>
  <c r="BU90" i="5" s="1"/>
  <c r="BB191" i="5"/>
  <c r="BW191" i="5" s="1"/>
  <c r="CA328" i="5"/>
  <c r="BK467" i="5"/>
  <c r="CF467" i="5" s="1"/>
  <c r="BX203" i="5"/>
  <c r="BG816" i="5"/>
  <c r="CB816" i="5"/>
  <c r="CB54" i="5"/>
  <c r="BP508" i="5"/>
  <c r="BW977" i="5"/>
  <c r="BS187" i="5"/>
  <c r="BE588" i="5"/>
  <c r="BZ588" i="5" s="1"/>
  <c r="BO759" i="5"/>
  <c r="AZ153" i="5"/>
  <c r="BU153" i="5" s="1"/>
  <c r="BF215" i="5"/>
  <c r="CA215" i="5" s="1"/>
  <c r="BA667" i="5"/>
  <c r="BV667" i="5" s="1"/>
  <c r="AV218" i="5"/>
  <c r="BQ218" i="5" s="1"/>
  <c r="BU23" i="5"/>
  <c r="AS962" i="5"/>
  <c r="BN962" i="5" s="1"/>
  <c r="BZ819" i="5"/>
  <c r="BV837" i="5"/>
  <c r="CI750" i="5"/>
  <c r="CL750" i="5" s="1"/>
  <c r="AR750" i="5"/>
  <c r="BM750" i="5" s="1"/>
  <c r="BN53" i="5"/>
  <c r="CE103" i="5"/>
  <c r="BO1002" i="5"/>
  <c r="BM810" i="5"/>
  <c r="CC421" i="5"/>
  <c r="BZ331" i="5"/>
  <c r="AV281" i="5"/>
  <c r="BQ281" i="5"/>
  <c r="BC341" i="5"/>
  <c r="BX341" i="5" s="1"/>
  <c r="AZ486" i="5"/>
  <c r="BU486" i="5" s="1"/>
  <c r="CI904" i="5"/>
  <c r="CL904" i="5" s="1"/>
  <c r="AR904" i="5"/>
  <c r="BM904" i="5"/>
  <c r="CI764" i="5"/>
  <c r="CL764" i="5" s="1"/>
  <c r="BQ990" i="5"/>
  <c r="BD161" i="5"/>
  <c r="CJ161" i="5" s="1"/>
  <c r="CM161" i="5" s="1"/>
  <c r="AS533" i="5"/>
  <c r="BN533" i="5" s="1"/>
  <c r="BZ176" i="5"/>
  <c r="CE800" i="5"/>
  <c r="BS769" i="5"/>
  <c r="AU365" i="5"/>
  <c r="BP365" i="5" s="1"/>
  <c r="CD744" i="5"/>
  <c r="BZ272" i="5"/>
  <c r="BD302" i="5"/>
  <c r="BY302" i="5" s="1"/>
  <c r="BW200" i="5"/>
  <c r="BP935" i="5"/>
  <c r="BH596" i="5"/>
  <c r="CC596" i="5" s="1"/>
  <c r="CB211" i="5"/>
  <c r="BZ694" i="5"/>
  <c r="CB551" i="5"/>
  <c r="BB274" i="5"/>
  <c r="BW274" i="5" s="1"/>
  <c r="AY188" i="5"/>
  <c r="BT188" i="5" s="1"/>
  <c r="BZ333" i="5"/>
  <c r="BN437" i="5"/>
  <c r="BU669" i="5"/>
  <c r="AW529" i="5"/>
  <c r="BY263" i="5"/>
  <c r="BQ383" i="5"/>
  <c r="BO223" i="5"/>
  <c r="BI494" i="5"/>
  <c r="CD494" i="5"/>
  <c r="AY720" i="5"/>
  <c r="BT720" i="5"/>
  <c r="CA194" i="5"/>
  <c r="BP390" i="5"/>
  <c r="BT760" i="5"/>
  <c r="BX238" i="5"/>
  <c r="CJ660" i="5"/>
  <c r="CM660" i="5" s="1"/>
  <c r="BZ374" i="5"/>
  <c r="BK413" i="5"/>
  <c r="CF413" i="5"/>
  <c r="BO1014" i="5"/>
  <c r="BH899" i="5"/>
  <c r="CC899" i="5" s="1"/>
  <c r="BJ908" i="5"/>
  <c r="CE908" i="5" s="1"/>
  <c r="BM237" i="5"/>
  <c r="AX959" i="5"/>
  <c r="BS959" i="5" s="1"/>
  <c r="BJ75" i="5"/>
  <c r="CE75" i="5" s="1"/>
  <c r="CD746" i="5"/>
  <c r="BE612" i="5"/>
  <c r="CJ612" i="5" s="1"/>
  <c r="CM612" i="5" s="1"/>
  <c r="CI344" i="5"/>
  <c r="CL344" i="5" s="1"/>
  <c r="AR344" i="5"/>
  <c r="BP590" i="5"/>
  <c r="BG24" i="5"/>
  <c r="CB24" i="5" s="1"/>
  <c r="AT828" i="5"/>
  <c r="CD158" i="5"/>
  <c r="BR530" i="5"/>
  <c r="BS464" i="5"/>
  <c r="BU540" i="5"/>
  <c r="BU546" i="5"/>
  <c r="AZ546" i="5"/>
  <c r="CB480" i="5"/>
  <c r="BQ846" i="5"/>
  <c r="CA606" i="5"/>
  <c r="BD330" i="5"/>
  <c r="BY330" i="5"/>
  <c r="BM901" i="5"/>
  <c r="BN699" i="5"/>
  <c r="BK345" i="5"/>
  <c r="CJ345" i="5" s="1"/>
  <c r="CM345" i="5" s="1"/>
  <c r="CF345" i="5"/>
  <c r="BE929" i="5"/>
  <c r="BR840" i="5"/>
  <c r="CE59" i="5"/>
  <c r="BW51" i="5"/>
  <c r="BN370" i="5"/>
  <c r="CE79" i="5"/>
  <c r="BQ316" i="5"/>
  <c r="BT571" i="5"/>
  <c r="CA106" i="5"/>
  <c r="CI482" i="5"/>
  <c r="CL482" i="5" s="1"/>
  <c r="AR482" i="5"/>
  <c r="BY876" i="5"/>
  <c r="AY774" i="5"/>
  <c r="BT774" i="5" s="1"/>
  <c r="BP66" i="5"/>
  <c r="CI192" i="5"/>
  <c r="CL192" i="5" s="1"/>
  <c r="AR192" i="5"/>
  <c r="BZ641" i="5"/>
  <c r="BP209" i="5"/>
  <c r="BS671" i="5"/>
  <c r="BR838" i="5"/>
  <c r="AV290" i="5"/>
  <c r="BQ290" i="5" s="1"/>
  <c r="BU739" i="5"/>
  <c r="AV171" i="5"/>
  <c r="BQ171" i="5" s="1"/>
  <c r="BN944" i="5"/>
  <c r="BY904" i="5"/>
  <c r="BI204" i="5"/>
  <c r="CD204" i="5" s="1"/>
  <c r="AW714" i="5"/>
  <c r="BR714" i="5" s="1"/>
  <c r="BX424" i="5"/>
  <c r="BX769" i="5"/>
  <c r="BP81" i="5"/>
  <c r="BH598" i="5"/>
  <c r="CC598" i="5" s="1"/>
  <c r="BR58" i="5"/>
  <c r="BO260" i="5"/>
  <c r="AR434" i="5"/>
  <c r="CE463" i="5"/>
  <c r="AY82" i="5"/>
  <c r="BY784" i="5"/>
  <c r="CB80" i="5"/>
  <c r="BP1011" i="5"/>
  <c r="CB395" i="5"/>
  <c r="CJ195" i="5"/>
  <c r="CM195" i="5" s="1"/>
  <c r="AZ134" i="5"/>
  <c r="CJ134" i="5" s="1"/>
  <c r="CM134" i="5" s="1"/>
  <c r="AV118" i="5"/>
  <c r="BQ118" i="5" s="1"/>
  <c r="BS813" i="5"/>
  <c r="CD248" i="5"/>
  <c r="BV656" i="5"/>
  <c r="CE330" i="5"/>
  <c r="BQ450" i="5"/>
  <c r="BH793" i="5"/>
  <c r="CC793" i="5" s="1"/>
  <c r="BX872" i="5"/>
  <c r="BT791" i="5"/>
  <c r="BW879" i="5"/>
  <c r="BO231" i="5"/>
  <c r="BR244" i="5"/>
  <c r="CD816" i="5"/>
  <c r="BH628" i="5"/>
  <c r="CC628" i="5" s="1"/>
  <c r="BI21" i="5"/>
  <c r="CJ21" i="5" s="1"/>
  <c r="CM21" i="5" s="1"/>
  <c r="BJ648" i="5"/>
  <c r="CE648" i="5" s="1"/>
  <c r="BY547" i="5"/>
  <c r="BW667" i="5"/>
  <c r="AX218" i="5"/>
  <c r="CF797" i="5"/>
  <c r="BO681" i="5"/>
  <c r="CI215" i="5"/>
  <c r="CL215" i="5" s="1"/>
  <c r="CI862" i="5"/>
  <c r="CL862" i="5" s="1"/>
  <c r="CI545" i="5"/>
  <c r="CL545" i="5" s="1"/>
  <c r="CI661" i="5"/>
  <c r="CL661" i="5" s="1"/>
  <c r="CI170" i="5"/>
  <c r="CL170" i="5" s="1"/>
  <c r="CI72" i="5"/>
  <c r="CL72" i="5" s="1"/>
  <c r="CI360" i="5"/>
  <c r="CL360" i="5" s="1"/>
  <c r="CI888" i="5"/>
  <c r="CL888" i="5" s="1"/>
  <c r="CI992" i="5"/>
  <c r="CL992" i="5" s="1"/>
  <c r="CI660" i="5"/>
  <c r="CL660" i="5" s="1"/>
  <c r="CI395" i="5"/>
  <c r="CL395" i="5" s="1"/>
  <c r="BX763" i="5"/>
  <c r="AU52" i="5"/>
  <c r="BP52" i="5" s="1"/>
  <c r="BO1012" i="5"/>
  <c r="AU656" i="5"/>
  <c r="BP656" i="5" s="1"/>
  <c r="CC1013" i="5"/>
  <c r="CB470" i="5"/>
  <c r="AS149" i="5"/>
  <c r="BN149" i="5" s="1"/>
  <c r="BX420" i="5"/>
  <c r="AY516" i="5"/>
  <c r="CJ516" i="5" s="1"/>
  <c r="CM516" i="5" s="1"/>
  <c r="AS872" i="5"/>
  <c r="CJ872" i="5" s="1"/>
  <c r="CM872" i="5" s="1"/>
  <c r="CI791" i="5"/>
  <c r="CL791" i="5" s="1"/>
  <c r="AR684" i="5"/>
  <c r="BM684" i="5" s="1"/>
  <c r="BE747" i="5"/>
  <c r="BU673" i="5"/>
  <c r="BK927" i="5"/>
  <c r="BX222" i="5"/>
  <c r="BS870" i="5"/>
  <c r="AX889" i="5"/>
  <c r="BS889" i="5" s="1"/>
  <c r="BH613" i="5"/>
  <c r="CC613" i="5" s="1"/>
  <c r="CJ167" i="5"/>
  <c r="CM167" i="5" s="1"/>
  <c r="BO267" i="5"/>
  <c r="AS907" i="5"/>
  <c r="CJ907" i="5" s="1"/>
  <c r="CM907" i="5" s="1"/>
  <c r="BW65" i="5"/>
  <c r="BU965" i="5"/>
  <c r="BG89" i="5"/>
  <c r="CB89" i="5" s="1"/>
  <c r="AT653" i="5"/>
  <c r="BG256" i="5"/>
  <c r="CB256" i="5" s="1"/>
  <c r="BW46" i="5"/>
  <c r="CA569" i="5"/>
  <c r="CI483" i="5"/>
  <c r="CL483" i="5" s="1"/>
  <c r="BQ343" i="5"/>
  <c r="BJ132" i="5"/>
  <c r="CE132" i="5" s="1"/>
  <c r="CI122" i="5"/>
  <c r="CL122" i="5" s="1"/>
  <c r="CF548" i="5"/>
  <c r="CI382" i="5"/>
  <c r="CL382" i="5" s="1"/>
  <c r="BA637" i="5"/>
  <c r="BV637" i="5" s="1"/>
  <c r="BR321" i="5"/>
  <c r="AT597" i="5"/>
  <c r="CJ597" i="5" s="1"/>
  <c r="CM597" i="5" s="1"/>
  <c r="BY586" i="5"/>
  <c r="AZ110" i="5"/>
  <c r="CJ110" i="5" s="1"/>
  <c r="CM110" i="5" s="1"/>
  <c r="BG266" i="5"/>
  <c r="CB266" i="5" s="1"/>
  <c r="BK976" i="5"/>
  <c r="CF976" i="5" s="1"/>
  <c r="CB727" i="5"/>
  <c r="CF683" i="5"/>
  <c r="AV316" i="5"/>
  <c r="AS511" i="5"/>
  <c r="BP245" i="5"/>
  <c r="BB689" i="5"/>
  <c r="BW689" i="5" s="1"/>
  <c r="BH28" i="5"/>
  <c r="CC28" i="5" s="1"/>
  <c r="BH658" i="5"/>
  <c r="CC658" i="5" s="1"/>
  <c r="BD696" i="5"/>
  <c r="CJ696" i="5" s="1"/>
  <c r="CM696" i="5" s="1"/>
  <c r="BR629" i="5"/>
  <c r="CI348" i="5"/>
  <c r="CL348" i="5" s="1"/>
  <c r="CD675" i="5"/>
  <c r="BE641" i="5"/>
  <c r="CF693" i="5"/>
  <c r="BX415" i="5"/>
  <c r="CE32" i="5"/>
  <c r="CC246" i="5"/>
  <c r="CI833" i="5"/>
  <c r="CL833" i="5" s="1"/>
  <c r="BQ400" i="5"/>
  <c r="CK400" i="5" s="1"/>
  <c r="BB131" i="5"/>
  <c r="BW131" i="5" s="1"/>
  <c r="BZ120" i="5"/>
  <c r="CD992" i="5"/>
  <c r="AV1002" i="5"/>
  <c r="BQ1002" i="5" s="1"/>
  <c r="CI643" i="5"/>
  <c r="CL643" i="5" s="1"/>
  <c r="BI523" i="5"/>
  <c r="CD523" i="5" s="1"/>
  <c r="BE377" i="5"/>
  <c r="BZ377" i="5" s="1"/>
  <c r="BC767" i="5"/>
  <c r="BX767" i="5" s="1"/>
  <c r="BX331" i="5"/>
  <c r="AZ461" i="5"/>
  <c r="BU461" i="5" s="1"/>
  <c r="BS617" i="5"/>
  <c r="BE239" i="5"/>
  <c r="BZ239" i="5" s="1"/>
  <c r="BD904" i="5"/>
  <c r="AS351" i="5"/>
  <c r="BN351" i="5" s="1"/>
  <c r="BA1008" i="5"/>
  <c r="BV1008" i="5" s="1"/>
  <c r="BS515" i="5"/>
  <c r="AX311" i="5"/>
  <c r="BS311" i="5" s="1"/>
  <c r="BT725" i="5"/>
  <c r="BF83" i="5"/>
  <c r="CA83" i="5" s="1"/>
  <c r="BI317" i="5"/>
  <c r="CD317" i="5" s="1"/>
  <c r="BC663" i="5"/>
  <c r="BX663" i="5" s="1"/>
  <c r="AT26" i="5"/>
  <c r="CJ26" i="5" s="1"/>
  <c r="CM26" i="5" s="1"/>
  <c r="AX638" i="5"/>
  <c r="BE242" i="5"/>
  <c r="BZ242" i="5" s="1"/>
  <c r="CA905" i="5"/>
  <c r="BJ41" i="5"/>
  <c r="CE41" i="5" s="1"/>
  <c r="BC688" i="5"/>
  <c r="BX688" i="5" s="1"/>
  <c r="BC332" i="5"/>
  <c r="BX332" i="5" s="1"/>
  <c r="CD518" i="5"/>
  <c r="BX226" i="5"/>
  <c r="AS893" i="5"/>
  <c r="BN893" i="5" s="1"/>
  <c r="AY240" i="5"/>
  <c r="BT240" i="5" s="1"/>
  <c r="BH497" i="5"/>
  <c r="CC497" i="5" s="1"/>
  <c r="AU974" i="5"/>
  <c r="BP974" i="5" s="1"/>
  <c r="BK434" i="5"/>
  <c r="CF434" i="5" s="1"/>
  <c r="BQ273" i="5"/>
  <c r="BV573" i="5"/>
  <c r="BB126" i="5"/>
  <c r="BW126" i="5" s="1"/>
  <c r="BE839" i="5"/>
  <c r="BZ839" i="5" s="1"/>
  <c r="AT871" i="5"/>
  <c r="CJ871" i="5" s="1"/>
  <c r="CM871" i="5" s="1"/>
  <c r="AV105" i="5"/>
  <c r="BQ105" i="5" s="1"/>
  <c r="AV776" i="5"/>
  <c r="BQ776" i="5" s="1"/>
  <c r="AW323" i="5"/>
  <c r="BR323" i="5" s="1"/>
  <c r="BJ659" i="5"/>
  <c r="CE659" i="5" s="1"/>
  <c r="BZ499" i="5"/>
  <c r="BZ936" i="5"/>
  <c r="BF20" i="5"/>
  <c r="CA20" i="5" s="1"/>
  <c r="BK494" i="5"/>
  <c r="CF494" i="5" s="1"/>
  <c r="BC720" i="5"/>
  <c r="BX720" i="5" s="1"/>
  <c r="BF525" i="5"/>
  <c r="CA525" i="5" s="1"/>
  <c r="BZ80" i="5"/>
  <c r="BU760" i="5"/>
  <c r="CC238" i="5"/>
  <c r="BD510" i="5"/>
  <c r="BY510" i="5" s="1"/>
  <c r="BP599" i="5"/>
  <c r="AW399" i="5"/>
  <c r="CJ399" i="5" s="1"/>
  <c r="CM399" i="5" s="1"/>
  <c r="BH1000" i="5"/>
  <c r="CC1000" i="5" s="1"/>
  <c r="BG1014" i="5"/>
  <c r="CB1014" i="5" s="1"/>
  <c r="BG395" i="5"/>
  <c r="BA620" i="5"/>
  <c r="BV620" i="5" s="1"/>
  <c r="BC603" i="5"/>
  <c r="BX603" i="5" s="1"/>
  <c r="BJ970" i="5"/>
  <c r="CE970" i="5" s="1"/>
  <c r="BK634" i="5"/>
  <c r="CF634" i="5" s="1"/>
  <c r="CI137" i="5"/>
  <c r="CL137" i="5" s="1"/>
  <c r="BZ327" i="5"/>
  <c r="AT143" i="5"/>
  <c r="BO143" i="5" s="1"/>
  <c r="BZ227" i="5"/>
  <c r="BO429" i="5"/>
  <c r="BV792" i="5"/>
  <c r="BF140" i="5"/>
  <c r="CA140" i="5" s="1"/>
  <c r="AX344" i="5"/>
  <c r="BS344" i="5" s="1"/>
  <c r="CE114" i="5"/>
  <c r="CJ848" i="5"/>
  <c r="CM848" i="5" s="1"/>
  <c r="BK314" i="5"/>
  <c r="CF314" i="5" s="1"/>
  <c r="CI24" i="5"/>
  <c r="CL24" i="5" s="1"/>
  <c r="BJ128" i="5"/>
  <c r="CE128" i="5" s="1"/>
  <c r="AW540" i="5"/>
  <c r="BR540" i="5" s="1"/>
  <c r="BZ282" i="5"/>
  <c r="BB915" i="5"/>
  <c r="BW915" i="5" s="1"/>
  <c r="BS92" i="5"/>
  <c r="BI765" i="5"/>
  <c r="CD765" i="5" s="1"/>
  <c r="BB249" i="5"/>
  <c r="BW249" i="5" s="1"/>
  <c r="AY883" i="5"/>
  <c r="AW371" i="5"/>
  <c r="BR371" i="5" s="1"/>
  <c r="AZ932" i="5"/>
  <c r="BU932" i="5" s="1"/>
  <c r="CB52" i="5"/>
  <c r="BE566" i="5"/>
  <c r="BZ566" i="5" s="1"/>
  <c r="CJ440" i="5"/>
  <c r="CM440" i="5" s="1"/>
  <c r="AY697" i="5"/>
  <c r="BT697" i="5" s="1"/>
  <c r="BU516" i="5"/>
  <c r="BO780" i="5"/>
  <c r="CJ222" i="5"/>
  <c r="CM222" i="5" s="1"/>
  <c r="CD879" i="5"/>
  <c r="BR889" i="5"/>
  <c r="AW306" i="5"/>
  <c r="BR907" i="5"/>
  <c r="BY476" i="5"/>
  <c r="CA897" i="5"/>
  <c r="BS506" i="5"/>
  <c r="CD321" i="5"/>
  <c r="CI370" i="5"/>
  <c r="CL370" i="5" s="1"/>
  <c r="CI39" i="5"/>
  <c r="CL39" i="5" s="1"/>
  <c r="BZ505" i="5"/>
  <c r="CI28" i="5"/>
  <c r="CL28" i="5" s="1"/>
  <c r="BS963" i="5"/>
  <c r="AZ291" i="5"/>
  <c r="BU291" i="5" s="1"/>
  <c r="BU972" i="5"/>
  <c r="CI625" i="5"/>
  <c r="CL625" i="5" s="1"/>
  <c r="CC782" i="5"/>
  <c r="CI635" i="5"/>
  <c r="CL635" i="5" s="1"/>
  <c r="CC962" i="5"/>
  <c r="AX57" i="5"/>
  <c r="CJ57" i="5" s="1"/>
  <c r="CM57" i="5" s="1"/>
  <c r="AT724" i="5"/>
  <c r="BO724" i="5" s="1"/>
  <c r="BO63" i="5"/>
  <c r="CA276" i="5"/>
  <c r="CI809" i="5"/>
  <c r="CL809" i="5" s="1"/>
  <c r="BQ425" i="5"/>
  <c r="BR580" i="5"/>
  <c r="BH330" i="5"/>
  <c r="CC330" i="5" s="1"/>
  <c r="CA430" i="5"/>
  <c r="BG349" i="5"/>
  <c r="CB349" i="5" s="1"/>
  <c r="BX984" i="5"/>
  <c r="AT193" i="5"/>
  <c r="BO193" i="5" s="1"/>
  <c r="AW543" i="5"/>
  <c r="BR543" i="5" s="1"/>
  <c r="BB937" i="5"/>
  <c r="BW937" i="5" s="1"/>
  <c r="BT592" i="5"/>
  <c r="AW572" i="5"/>
  <c r="CJ572" i="5" s="1"/>
  <c r="CM572" i="5" s="1"/>
  <c r="AS708" i="5"/>
  <c r="BN708" i="5" s="1"/>
  <c r="AV757" i="5"/>
  <c r="BQ757" i="5" s="1"/>
  <c r="BM167" i="5"/>
  <c r="BM306" i="5"/>
  <c r="BI611" i="5"/>
  <c r="CD611" i="5" s="1"/>
  <c r="BV356" i="5"/>
  <c r="BD734" i="5"/>
  <c r="BY734" i="5" s="1"/>
  <c r="AU219" i="5"/>
  <c r="BP219" i="5" s="1"/>
  <c r="BM483" i="5"/>
  <c r="BP668" i="5"/>
  <c r="BD982" i="5"/>
  <c r="BY982" i="5" s="1"/>
  <c r="BZ924" i="5"/>
  <c r="AV752" i="5"/>
  <c r="BQ752" i="5" s="1"/>
  <c r="CI756" i="5"/>
  <c r="CL756" i="5" s="1"/>
  <c r="BX357" i="5"/>
  <c r="BZ711" i="5"/>
  <c r="BD621" i="5"/>
  <c r="BY621" i="5" s="1"/>
  <c r="BE740" i="5"/>
  <c r="BZ740" i="5" s="1"/>
  <c r="BY235" i="5"/>
  <c r="CB622" i="5"/>
  <c r="BZ532" i="5"/>
  <c r="CJ352" i="5"/>
  <c r="CM352" i="5" s="1"/>
  <c r="AW21" i="5"/>
  <c r="BR21" i="5" s="1"/>
  <c r="BJ123" i="5"/>
  <c r="CJ123" i="5" s="1"/>
  <c r="CM123" i="5" s="1"/>
  <c r="CA648" i="5"/>
  <c r="BU381" i="5"/>
  <c r="BS438" i="5"/>
  <c r="CE704" i="5"/>
  <c r="AT490" i="5"/>
  <c r="BO490" i="5" s="1"/>
  <c r="AX666" i="5"/>
  <c r="BS666" i="5" s="1"/>
  <c r="BC125" i="5"/>
  <c r="CJ125" i="5" s="1"/>
  <c r="CM125" i="5" s="1"/>
  <c r="BZ45" i="5"/>
  <c r="BD531" i="5"/>
  <c r="BY531" i="5" s="1"/>
  <c r="BF400" i="5"/>
  <c r="CA400" i="5" s="1"/>
  <c r="BC636" i="5"/>
  <c r="BX636" i="5" s="1"/>
  <c r="AX400" i="5"/>
  <c r="BS400" i="5" s="1"/>
  <c r="BJ750" i="5"/>
  <c r="CE750" i="5" s="1"/>
  <c r="CI989" i="5"/>
  <c r="CL989" i="5" s="1"/>
  <c r="BY93" i="5"/>
  <c r="BV914" i="5"/>
  <c r="AW207" i="5"/>
  <c r="BR207" i="5" s="1"/>
  <c r="AS431" i="5"/>
  <c r="BN431" i="5" s="1"/>
  <c r="CK431" i="5" s="1"/>
  <c r="AY794" i="5"/>
  <c r="BT794" i="5" s="1"/>
  <c r="BR230" i="5"/>
  <c r="AX319" i="5"/>
  <c r="BS319" i="5" s="1"/>
  <c r="BX444" i="5"/>
  <c r="CI335" i="5"/>
  <c r="CL335" i="5" s="1"/>
  <c r="CC141" i="5"/>
  <c r="AS416" i="5"/>
  <c r="CJ416" i="5" s="1"/>
  <c r="CM416" i="5" s="1"/>
  <c r="BP465" i="5"/>
  <c r="CB25" i="5"/>
  <c r="BH176" i="5"/>
  <c r="CC176" i="5" s="1"/>
  <c r="BJ642" i="5"/>
  <c r="CE642" i="5" s="1"/>
  <c r="BB769" i="5"/>
  <c r="BW769" i="5" s="1"/>
  <c r="AU591" i="5"/>
  <c r="BP591" i="5" s="1"/>
  <c r="BB365" i="5"/>
  <c r="BW365" i="5" s="1"/>
  <c r="BC115" i="5"/>
  <c r="BX115" i="5" s="1"/>
  <c r="BE770" i="5"/>
  <c r="BZ770" i="5" s="1"/>
  <c r="BD744" i="5"/>
  <c r="BY744" i="5" s="1"/>
  <c r="BW598" i="5"/>
  <c r="AS462" i="5"/>
  <c r="BN462" i="5" s="1"/>
  <c r="CB233" i="5"/>
  <c r="BF991" i="5"/>
  <c r="CA991" i="5" s="1"/>
  <c r="CB987" i="5"/>
  <c r="BR520" i="5"/>
  <c r="AT387" i="5"/>
  <c r="BO387" i="5" s="1"/>
  <c r="BG821" i="5"/>
  <c r="AT614" i="5"/>
  <c r="BO614" i="5" s="1"/>
  <c r="BJ831" i="5"/>
  <c r="CE831" i="5" s="1"/>
  <c r="BY29" i="5"/>
  <c r="BW426" i="5"/>
  <c r="BW738" i="5"/>
  <c r="BY253" i="5"/>
  <c r="BV529" i="5"/>
  <c r="CD293" i="5"/>
  <c r="AW263" i="5"/>
  <c r="BR263" i="5" s="1"/>
  <c r="BQ709" i="5"/>
  <c r="BF866" i="5"/>
  <c r="CA866" i="5" s="1"/>
  <c r="CC303" i="5"/>
  <c r="BX980" i="5"/>
  <c r="BA796" i="5"/>
  <c r="BV796" i="5" s="1"/>
  <c r="BB223" i="5"/>
  <c r="BW223" i="5" s="1"/>
  <c r="BO261" i="5"/>
  <c r="AZ784" i="5"/>
  <c r="CJ784" i="5" s="1"/>
  <c r="CM784" i="5" s="1"/>
  <c r="AT30" i="5"/>
  <c r="AX951" i="5"/>
  <c r="BS951" i="5" s="1"/>
  <c r="BG361" i="5"/>
  <c r="CB361" i="5" s="1"/>
  <c r="AX843" i="5"/>
  <c r="BS843" i="5" s="1"/>
  <c r="BA413" i="5"/>
  <c r="BV413" i="5" s="1"/>
  <c r="AX286" i="5"/>
  <c r="BS286" i="5" s="1"/>
  <c r="BW654" i="5"/>
  <c r="AT169" i="5"/>
  <c r="BO169" i="5" s="1"/>
  <c r="CE458" i="5"/>
  <c r="BF137" i="5"/>
  <c r="CA137" i="5" s="1"/>
  <c r="BP930" i="5"/>
  <c r="BO27" i="5"/>
  <c r="AV179" i="5"/>
  <c r="BQ179" i="5" s="1"/>
  <c r="BF159" i="5"/>
  <c r="CA159" i="5" s="1"/>
  <c r="AU409" i="5"/>
  <c r="CJ409" i="5" s="1"/>
  <c r="CM409" i="5" s="1"/>
  <c r="CA762" i="5"/>
  <c r="BB359" i="5"/>
  <c r="BW359" i="5" s="1"/>
  <c r="BA488" i="5"/>
  <c r="BV488" i="5" s="1"/>
  <c r="AX546" i="5"/>
  <c r="BS546" i="5" s="1"/>
  <c r="BI966" i="5"/>
  <c r="CD966" i="5" s="1"/>
  <c r="BQ411" i="5"/>
  <c r="AZ763" i="5"/>
  <c r="BG555" i="5"/>
  <c r="CB555" i="5" s="1"/>
  <c r="BM440" i="5"/>
  <c r="BO556" i="5"/>
  <c r="BG747" i="5"/>
  <c r="CB747" i="5" s="1"/>
  <c r="BJ543" i="5"/>
  <c r="CE543" i="5" s="1"/>
  <c r="BX705" i="5"/>
  <c r="CI95" i="5"/>
  <c r="CL95" i="5" s="1"/>
  <c r="CI222" i="5"/>
  <c r="CL222" i="5" s="1"/>
  <c r="BB367" i="5"/>
  <c r="BW367" i="5" s="1"/>
  <c r="AU909" i="5"/>
  <c r="BP909" i="5" s="1"/>
  <c r="BT929" i="5"/>
  <c r="BQ829" i="5"/>
  <c r="BU127" i="5"/>
  <c r="AT284" i="5"/>
  <c r="BO284" i="5" s="1"/>
  <c r="BX132" i="5"/>
  <c r="BU668" i="5"/>
  <c r="BT548" i="5"/>
  <c r="CB537" i="5"/>
  <c r="BD597" i="5"/>
  <c r="BY597" i="5" s="1"/>
  <c r="AT586" i="5"/>
  <c r="CJ586" i="5" s="1"/>
  <c r="CM586" i="5" s="1"/>
  <c r="BA994" i="5"/>
  <c r="BV994" i="5" s="1"/>
  <c r="CI266" i="5"/>
  <c r="CL266" i="5" s="1"/>
  <c r="BS996" i="5"/>
  <c r="BZ247" i="5"/>
  <c r="BN376" i="5"/>
  <c r="BR316" i="5"/>
  <c r="AV849" i="5"/>
  <c r="BQ849" i="5" s="1"/>
  <c r="AS407" i="5"/>
  <c r="AT511" i="5"/>
  <c r="BO511" i="5" s="1"/>
  <c r="CD107" i="5"/>
  <c r="BC275" i="5"/>
  <c r="BX275" i="5" s="1"/>
  <c r="CC790" i="5"/>
  <c r="BE255" i="5"/>
  <c r="BZ255" i="5" s="1"/>
  <c r="BQ539" i="5"/>
  <c r="BB203" i="5"/>
  <c r="BW203" i="5" s="1"/>
  <c r="AS216" i="5"/>
  <c r="BN216" i="5" s="1"/>
  <c r="BF993" i="5"/>
  <c r="CA993" i="5" s="1"/>
  <c r="BB1006" i="5"/>
  <c r="BO758" i="5"/>
  <c r="BM28" i="5"/>
  <c r="AY628" i="5"/>
  <c r="BT628" i="5" s="1"/>
  <c r="AS498" i="5"/>
  <c r="BN498" i="5" s="1"/>
  <c r="BP372" i="5"/>
  <c r="BN785" i="5"/>
  <c r="BQ184" i="5"/>
  <c r="AT639" i="5"/>
  <c r="CJ639" i="5" s="1"/>
  <c r="CM639" i="5" s="1"/>
  <c r="CB174" i="5"/>
  <c r="BB856" i="5"/>
  <c r="BW856" i="5" s="1"/>
  <c r="BC187" i="5"/>
  <c r="BX187" i="5" s="1"/>
  <c r="BB588" i="5"/>
  <c r="BW588" i="5" s="1"/>
  <c r="BM381" i="5"/>
  <c r="BO774" i="5"/>
  <c r="CF554" i="5"/>
  <c r="BW841" i="5"/>
  <c r="BT759" i="5"/>
  <c r="BK801" i="5"/>
  <c r="CF801" i="5" s="1"/>
  <c r="BT398" i="5"/>
  <c r="BI153" i="5"/>
  <c r="CD153" i="5" s="1"/>
  <c r="BP166" i="5"/>
  <c r="BS941" i="5"/>
  <c r="CF215" i="5"/>
  <c r="AW178" i="5"/>
  <c r="BR178" i="5" s="1"/>
  <c r="BN500" i="5"/>
  <c r="CJ441" i="5"/>
  <c r="CM441" i="5" s="1"/>
  <c r="AY218" i="5"/>
  <c r="BT218" i="5" s="1"/>
  <c r="BE579" i="5"/>
  <c r="BZ579" i="5" s="1"/>
  <c r="CA373" i="5"/>
  <c r="BT892" i="5"/>
  <c r="AR625" i="5"/>
  <c r="CE862" i="5"/>
  <c r="AS942" i="5"/>
  <c r="BN942" i="5" s="1"/>
  <c r="AT305" i="5"/>
  <c r="BO305" i="5" s="1"/>
  <c r="CB78" i="5"/>
  <c r="AX819" i="5"/>
  <c r="BS819" i="5" s="1"/>
  <c r="BD446" i="5"/>
  <c r="BY446" i="5" s="1"/>
  <c r="AS797" i="5"/>
  <c r="CI285" i="5"/>
  <c r="CL285" i="5" s="1"/>
  <c r="BV109" i="5"/>
  <c r="AW553" i="5"/>
  <c r="BR553" i="5" s="1"/>
  <c r="BV531" i="5"/>
  <c r="BR346" i="5"/>
  <c r="AV672" i="5"/>
  <c r="BQ672" i="5" s="1"/>
  <c r="BP731" i="5"/>
  <c r="CK731" i="5" s="1"/>
  <c r="BB180" i="5"/>
  <c r="BW180" i="5" s="1"/>
  <c r="CI662" i="5"/>
  <c r="CL662" i="5" s="1"/>
  <c r="BY890" i="5"/>
  <c r="CA778" i="5"/>
  <c r="BK536" i="5"/>
  <c r="BB246" i="5"/>
  <c r="BW246" i="5" s="1"/>
  <c r="BQ90" i="5"/>
  <c r="CI617" i="5"/>
  <c r="CL617" i="5" s="1"/>
  <c r="CI233" i="5"/>
  <c r="CL233" i="5" s="1"/>
  <c r="CJ934" i="5"/>
  <c r="CM934" i="5" s="1"/>
  <c r="BM660" i="5"/>
  <c r="AR820" i="5"/>
  <c r="CJ820" i="5" s="1"/>
  <c r="CM820" i="5" s="1"/>
  <c r="AR395" i="5"/>
  <c r="CI961" i="5"/>
  <c r="CL961" i="5" s="1"/>
  <c r="CI813" i="5"/>
  <c r="CL813" i="5" s="1"/>
  <c r="BY440" i="5"/>
  <c r="BO943" i="5"/>
  <c r="CD350" i="5"/>
  <c r="AR791" i="5"/>
  <c r="BM791" i="5" s="1"/>
  <c r="CI684" i="5"/>
  <c r="CL684" i="5" s="1"/>
  <c r="BE541" i="5"/>
  <c r="BZ541" i="5" s="1"/>
  <c r="CI491" i="5"/>
  <c r="CL491" i="5" s="1"/>
  <c r="BV455" i="5"/>
  <c r="CF436" i="5"/>
  <c r="BQ561" i="5"/>
  <c r="AR483" i="5"/>
  <c r="CJ483" i="5" s="1"/>
  <c r="CM483" i="5" s="1"/>
  <c r="BJ607" i="5"/>
  <c r="CE607" i="5" s="1"/>
  <c r="CC528" i="5"/>
  <c r="AU835" i="5"/>
  <c r="BP835" i="5" s="1"/>
  <c r="AR756" i="5"/>
  <c r="CJ756" i="5" s="1"/>
  <c r="CM756" i="5" s="1"/>
  <c r="BA97" i="5"/>
  <c r="BV97" i="5" s="1"/>
  <c r="BC466" i="5"/>
  <c r="BX466" i="5" s="1"/>
  <c r="CI453" i="5"/>
  <c r="CL453" i="5" s="1"/>
  <c r="BU175" i="5"/>
  <c r="AZ785" i="5"/>
  <c r="BU785" i="5" s="1"/>
  <c r="BF291" i="5"/>
  <c r="CA291" i="5" s="1"/>
  <c r="CA771" i="5"/>
  <c r="AV891" i="5"/>
  <c r="BQ891" i="5" s="1"/>
  <c r="BT268" i="5"/>
  <c r="BB265" i="5"/>
  <c r="BW265" i="5" s="1"/>
  <c r="BP305" i="5"/>
  <c r="BZ354" i="5"/>
  <c r="AR833" i="5"/>
  <c r="AR989" i="5"/>
  <c r="CJ989" i="5" s="1"/>
  <c r="CM989" i="5" s="1"/>
  <c r="BJ171" i="5"/>
  <c r="CE171" i="5" s="1"/>
  <c r="BW1001" i="5"/>
  <c r="AR643" i="5"/>
  <c r="CJ643" i="5" s="1"/>
  <c r="CM643" i="5" s="1"/>
  <c r="BT421" i="5"/>
  <c r="AY517" i="5"/>
  <c r="CJ517" i="5" s="1"/>
  <c r="CM517" i="5" s="1"/>
  <c r="CA884" i="5"/>
  <c r="BJ764" i="5"/>
  <c r="CE764" i="5" s="1"/>
  <c r="CJ940" i="5"/>
  <c r="CM940" i="5" s="1"/>
  <c r="AT68" i="5"/>
  <c r="BO68" i="5" s="1"/>
  <c r="BE825" i="5"/>
  <c r="BZ825" i="5" s="1"/>
  <c r="CF41" i="5"/>
  <c r="CE200" i="5"/>
  <c r="BA895" i="5"/>
  <c r="BV895" i="5" s="1"/>
  <c r="BG795" i="5"/>
  <c r="CJ795" i="5" s="1"/>
  <c r="CM795" i="5" s="1"/>
  <c r="BW142" i="5"/>
  <c r="BK935" i="5"/>
  <c r="CF935" i="5" s="1"/>
  <c r="BH710" i="5"/>
  <c r="CC710" i="5" s="1"/>
  <c r="AT260" i="5"/>
  <c r="BX520" i="5"/>
  <c r="BP670" i="5"/>
  <c r="BR513" i="5"/>
  <c r="BX126" i="5"/>
  <c r="AS631" i="5"/>
  <c r="BN631" i="5" s="1"/>
  <c r="BX624" i="5"/>
  <c r="BV250" i="5"/>
  <c r="AT952" i="5"/>
  <c r="BO952" i="5" s="1"/>
  <c r="AU549" i="5"/>
  <c r="BP549" i="5" s="1"/>
  <c r="BX751" i="5"/>
  <c r="BT956" i="5"/>
  <c r="BN946" i="5"/>
  <c r="BY980" i="5"/>
  <c r="CF700" i="5"/>
  <c r="BE299" i="5"/>
  <c r="BZ299" i="5" s="1"/>
  <c r="CI469" i="5"/>
  <c r="CL469" i="5" s="1"/>
  <c r="BS258" i="5"/>
  <c r="AX715" i="5"/>
  <c r="BS715" i="5" s="1"/>
  <c r="AV456" i="5"/>
  <c r="BQ456" i="5" s="1"/>
  <c r="BB908" i="5"/>
  <c r="BW908" i="5" s="1"/>
  <c r="CI195" i="5"/>
  <c r="CL195" i="5" s="1"/>
  <c r="BS75" i="5"/>
  <c r="AY1003" i="5"/>
  <c r="BT1003" i="5" s="1"/>
  <c r="BU746" i="5"/>
  <c r="BF939" i="5"/>
  <c r="CA939" i="5" s="1"/>
  <c r="AR22" i="4"/>
  <c r="G15" i="2" s="1"/>
  <c r="F15" i="2"/>
  <c r="BJ452" i="5"/>
  <c r="CE452" i="5" s="1"/>
  <c r="BZ775" i="5"/>
  <c r="AW813" i="5"/>
  <c r="BR813" i="5" s="1"/>
  <c r="BN526" i="5"/>
  <c r="CE480" i="5"/>
  <c r="CI251" i="5"/>
  <c r="CL251" i="5" s="1"/>
  <c r="BO138" i="5"/>
  <c r="CI931" i="5"/>
  <c r="CL931" i="5" s="1"/>
  <c r="CJ89" i="5"/>
  <c r="CM89" i="5" s="1"/>
  <c r="CI576" i="5"/>
  <c r="CL576" i="5" s="1"/>
  <c r="AR370" i="5"/>
  <c r="BM370" i="5" s="1"/>
  <c r="CJ212" i="5"/>
  <c r="CM212" i="5" s="1"/>
  <c r="CI106" i="5"/>
  <c r="CL106" i="5" s="1"/>
  <c r="CI472" i="5"/>
  <c r="CL472" i="5" s="1"/>
  <c r="CI666" i="5"/>
  <c r="CL666" i="5" s="1"/>
  <c r="CI265" i="5"/>
  <c r="CL265" i="5" s="1"/>
  <c r="AW823" i="5"/>
  <c r="BR823" i="5" s="1"/>
  <c r="CI267" i="5"/>
  <c r="CL267" i="5" s="1"/>
  <c r="CI597" i="5"/>
  <c r="CL597" i="5" s="1"/>
  <c r="CI681" i="5"/>
  <c r="CL681" i="5" s="1"/>
  <c r="CI386" i="5"/>
  <c r="CL386" i="5" s="1"/>
  <c r="CI739" i="5"/>
  <c r="CL739" i="5" s="1"/>
  <c r="CI281" i="5"/>
  <c r="CL281" i="5" s="1"/>
  <c r="CI260" i="5"/>
  <c r="CL260" i="5" s="1"/>
  <c r="CI669" i="5"/>
  <c r="CL669" i="5" s="1"/>
  <c r="CI130" i="5"/>
  <c r="CL130" i="5" s="1"/>
  <c r="CI1011" i="5"/>
  <c r="CL1011" i="5" s="1"/>
  <c r="CI144" i="5"/>
  <c r="CL144" i="5" s="1"/>
  <c r="CI979" i="5"/>
  <c r="CL979" i="5" s="1"/>
  <c r="CI71" i="5"/>
  <c r="CL71" i="5" s="1"/>
  <c r="CI541" i="5"/>
  <c r="CL541" i="5" s="1"/>
  <c r="CI505" i="5"/>
  <c r="CL505" i="5" s="1"/>
  <c r="CI836" i="5"/>
  <c r="CL836" i="5" s="1"/>
  <c r="CI123" i="5"/>
  <c r="CL123" i="5" s="1"/>
  <c r="CI558" i="5"/>
  <c r="CL558" i="5" s="1"/>
  <c r="CI957" i="5"/>
  <c r="CL957" i="5" s="1"/>
  <c r="CI209" i="5"/>
  <c r="CL209" i="5" s="1"/>
  <c r="CI531" i="5"/>
  <c r="CL531" i="5" s="1"/>
  <c r="CI23" i="5"/>
  <c r="CL23" i="5" s="1"/>
  <c r="CI269" i="5"/>
  <c r="CL269" i="5" s="1"/>
  <c r="CI834" i="5"/>
  <c r="CL834" i="5" s="1"/>
  <c r="CI419" i="5"/>
  <c r="CL419" i="5" s="1"/>
  <c r="CI374" i="5"/>
  <c r="CL374" i="5" s="1"/>
  <c r="CI655" i="5"/>
  <c r="CL655" i="5" s="1"/>
  <c r="CI44" i="5"/>
  <c r="CL44" i="5" s="1"/>
  <c r="CI703" i="5"/>
  <c r="CL703" i="5" s="1"/>
  <c r="CI995" i="5"/>
  <c r="CL995" i="5" s="1"/>
  <c r="CI197" i="5"/>
  <c r="CL197" i="5" s="1"/>
  <c r="CI757" i="5"/>
  <c r="CL757" i="5" s="1"/>
  <c r="CI907" i="5"/>
  <c r="CL907" i="5" s="1"/>
  <c r="CI857" i="5"/>
  <c r="CL857" i="5" s="1"/>
  <c r="CI877" i="5"/>
  <c r="CL877" i="5" s="1"/>
  <c r="CI61" i="5"/>
  <c r="CL61" i="5" s="1"/>
  <c r="CI825" i="5"/>
  <c r="CL825" i="5" s="1"/>
  <c r="CI20" i="5"/>
  <c r="CL20" i="5" s="1"/>
  <c r="CI937" i="5"/>
  <c r="CL937" i="5" s="1"/>
  <c r="CI668" i="5"/>
  <c r="CL668" i="5" s="1"/>
  <c r="CI467" i="5"/>
  <c r="CL467" i="5" s="1"/>
  <c r="CI677" i="5"/>
  <c r="CL677" i="5" s="1"/>
  <c r="CI594" i="5"/>
  <c r="CL594" i="5" s="1"/>
  <c r="CI645" i="5"/>
  <c r="CL645" i="5" s="1"/>
  <c r="CI698" i="5"/>
  <c r="CL698" i="5" s="1"/>
  <c r="CI21" i="5"/>
  <c r="CL21" i="5" s="1"/>
  <c r="CI410" i="5"/>
  <c r="CL410" i="5" s="1"/>
  <c r="CI288" i="5"/>
  <c r="CL288" i="5" s="1"/>
  <c r="CI814" i="5"/>
  <c r="CL814" i="5" s="1"/>
  <c r="AR617" i="5"/>
  <c r="CI732" i="5"/>
  <c r="CL732" i="5" s="1"/>
  <c r="CI934" i="5"/>
  <c r="CL934" i="5" s="1"/>
  <c r="BM961" i="5"/>
  <c r="CI156" i="5"/>
  <c r="CL156" i="5" s="1"/>
  <c r="CI762" i="5"/>
  <c r="CL762" i="5" s="1"/>
  <c r="CI746" i="5"/>
  <c r="CL746" i="5" s="1"/>
  <c r="BM813" i="5"/>
  <c r="AR491" i="5"/>
  <c r="CI489" i="5"/>
  <c r="CL489" i="5" s="1"/>
  <c r="BM453" i="5"/>
  <c r="CI352" i="5"/>
  <c r="CL352" i="5" s="1"/>
  <c r="CI152" i="5"/>
  <c r="CL152" i="5" s="1"/>
  <c r="CI940" i="5"/>
  <c r="CL940" i="5" s="1"/>
  <c r="CI289" i="5"/>
  <c r="CL289" i="5" s="1"/>
  <c r="CI718" i="5"/>
  <c r="CL718" i="5" s="1"/>
  <c r="BG406" i="5"/>
  <c r="CB406" i="5" s="1"/>
  <c r="CD947" i="5"/>
  <c r="BY702" i="5"/>
  <c r="CA61" i="5"/>
  <c r="AV242" i="5"/>
  <c r="CJ242" i="5" s="1"/>
  <c r="CM242" i="5" s="1"/>
  <c r="AW732" i="5"/>
  <c r="BR732" i="5" s="1"/>
  <c r="BT332" i="5"/>
  <c r="BY226" i="5"/>
  <c r="BV233" i="5"/>
  <c r="BW596" i="5"/>
  <c r="BJ358" i="5"/>
  <c r="CE358" i="5" s="1"/>
  <c r="BK987" i="5"/>
  <c r="CF987" i="5" s="1"/>
  <c r="BY497" i="5"/>
  <c r="BF974" i="5"/>
  <c r="CA974" i="5" s="1"/>
  <c r="BO145" i="5"/>
  <c r="BP737" i="5"/>
  <c r="BB396" i="5"/>
  <c r="BW396" i="5" s="1"/>
  <c r="BH821" i="5"/>
  <c r="CC821" i="5" s="1"/>
  <c r="AT831" i="5"/>
  <c r="BO831" i="5" s="1"/>
  <c r="BW503" i="5"/>
  <c r="CC426" i="5"/>
  <c r="BC85" i="5"/>
  <c r="CD738" i="5"/>
  <c r="BK659" i="5"/>
  <c r="CF659" i="5" s="1"/>
  <c r="CC263" i="5"/>
  <c r="BK403" i="5"/>
  <c r="CF403" i="5" s="1"/>
  <c r="BE722" i="5"/>
  <c r="BZ722" i="5" s="1"/>
  <c r="CE91" i="5"/>
  <c r="BW934" i="5"/>
  <c r="BI834" i="5"/>
  <c r="CD834" i="5" s="1"/>
  <c r="BA469" i="5"/>
  <c r="BW535" i="5"/>
  <c r="BK194" i="5"/>
  <c r="CF194" i="5" s="1"/>
  <c r="AR587" i="5"/>
  <c r="CJ587" i="5" s="1"/>
  <c r="CM587" i="5" s="1"/>
  <c r="AV599" i="5"/>
  <c r="BQ599" i="5" s="1"/>
  <c r="CI262" i="5"/>
  <c r="CL262" i="5" s="1"/>
  <c r="CC399" i="5"/>
  <c r="CD1014" i="5"/>
  <c r="BD487" i="5"/>
  <c r="CJ487" i="5" s="1"/>
  <c r="CM487" i="5" s="1"/>
  <c r="BG973" i="5"/>
  <c r="CB973" i="5" s="1"/>
  <c r="BO970" i="5"/>
  <c r="CI781" i="5"/>
  <c r="CL781" i="5" s="1"/>
  <c r="BJ38" i="5"/>
  <c r="AX930" i="5"/>
  <c r="BS930" i="5" s="1"/>
  <c r="BI327" i="5"/>
  <c r="CD327" i="5" s="1"/>
  <c r="CC409" i="5"/>
  <c r="BH201" i="5"/>
  <c r="CC201" i="5" s="1"/>
  <c r="CE665" i="5"/>
  <c r="CE604" i="5"/>
  <c r="BG564" i="5"/>
  <c r="CB564" i="5" s="1"/>
  <c r="CB298" i="5"/>
  <c r="BV221" i="5"/>
  <c r="BF610" i="5"/>
  <c r="CA610" i="5" s="1"/>
  <c r="BW94" i="5"/>
  <c r="CE948" i="5"/>
  <c r="BK590" i="5"/>
  <c r="CF590" i="5" s="1"/>
  <c r="BB650" i="5"/>
  <c r="BW650" i="5" s="1"/>
  <c r="BO878" i="5"/>
  <c r="BU999" i="5"/>
  <c r="AU798" i="5"/>
  <c r="BP798" i="5" s="1"/>
  <c r="BP570" i="5"/>
  <c r="BB753" i="5"/>
  <c r="AX995" i="5"/>
  <c r="CC915" i="5"/>
  <c r="BU71" i="5"/>
  <c r="AT546" i="5"/>
  <c r="BO546" i="5" s="1"/>
  <c r="BI371" i="5"/>
  <c r="CD371" i="5" s="1"/>
  <c r="AU220" i="5"/>
  <c r="BP220" i="5" s="1"/>
  <c r="AR251" i="5"/>
  <c r="CJ251" i="5" s="1"/>
  <c r="CM251" i="5" s="1"/>
  <c r="CI975" i="5"/>
  <c r="CL975" i="5" s="1"/>
  <c r="CE873" i="5"/>
  <c r="BW954" i="5"/>
  <c r="BJ330" i="5"/>
  <c r="CF943" i="5"/>
  <c r="BY516" i="5"/>
  <c r="CE350" i="5"/>
  <c r="AV645" i="5"/>
  <c r="BQ645" i="5" s="1"/>
  <c r="BB872" i="5"/>
  <c r="BW872" i="5" s="1"/>
  <c r="BT329" i="5"/>
  <c r="BA193" i="5"/>
  <c r="BV193" i="5" s="1"/>
  <c r="BU623" i="5"/>
  <c r="BI593" i="5"/>
  <c r="CJ593" i="5" s="1"/>
  <c r="CM593" i="5" s="1"/>
  <c r="BP807" i="5"/>
  <c r="BO705" i="5"/>
  <c r="BI937" i="5"/>
  <c r="CD937" i="5" s="1"/>
  <c r="AR95" i="5"/>
  <c r="CE692" i="5"/>
  <c r="CI572" i="5"/>
  <c r="CL572" i="5" s="1"/>
  <c r="AU167" i="5"/>
  <c r="BP167" i="5" s="1"/>
  <c r="BV907" i="5"/>
  <c r="CI65" i="5"/>
  <c r="CL65" i="5" s="1"/>
  <c r="BF447" i="5"/>
  <c r="CC653" i="5"/>
  <c r="CE256" i="5"/>
  <c r="BK127" i="5"/>
  <c r="CF127" i="5" s="1"/>
  <c r="CF569" i="5"/>
  <c r="BE313" i="5"/>
  <c r="BZ313" i="5" s="1"/>
  <c r="BU379" i="5"/>
  <c r="BY528" i="5"/>
  <c r="BE322" i="5"/>
  <c r="BZ322" i="5" s="1"/>
  <c r="AW412" i="5"/>
  <c r="BR412" i="5" s="1"/>
  <c r="BY567" i="5"/>
  <c r="CI647" i="5"/>
  <c r="CL647" i="5" s="1"/>
  <c r="AX537" i="5"/>
  <c r="CJ537" i="5" s="1"/>
  <c r="CM537" i="5" s="1"/>
  <c r="BT133" i="5"/>
  <c r="AR576" i="5"/>
  <c r="CJ576" i="5" s="1"/>
  <c r="CM576" i="5" s="1"/>
  <c r="BF370" i="5"/>
  <c r="CA370" i="5" s="1"/>
  <c r="CE756" i="5"/>
  <c r="BQ698" i="5"/>
  <c r="BM266" i="5"/>
  <c r="BA996" i="5"/>
  <c r="BV996" i="5" s="1"/>
  <c r="CA97" i="5"/>
  <c r="BC830" i="5"/>
  <c r="BX830" i="5" s="1"/>
  <c r="CC622" i="5"/>
  <c r="BT376" i="5"/>
  <c r="BR270" i="5"/>
  <c r="BS212" i="5"/>
  <c r="BH571" i="5"/>
  <c r="CC571" i="5" s="1"/>
  <c r="AW423" i="5"/>
  <c r="BK453" i="5"/>
  <c r="CF453" i="5" s="1"/>
  <c r="CI689" i="5"/>
  <c r="CL689" i="5" s="1"/>
  <c r="BC165" i="5"/>
  <c r="BP225" i="5"/>
  <c r="CF28" i="5"/>
  <c r="BO498" i="5"/>
  <c r="BJ855" i="5"/>
  <c r="CE855" i="5" s="1"/>
  <c r="BZ508" i="5"/>
  <c r="BM472" i="5"/>
  <c r="BM977" i="5"/>
  <c r="BR679" i="5"/>
  <c r="BI836" i="5"/>
  <c r="CD836" i="5" s="1"/>
  <c r="CI113" i="5"/>
  <c r="CL113" i="5" s="1"/>
  <c r="BN896" i="5"/>
  <c r="CE678" i="5"/>
  <c r="BA538" i="5"/>
  <c r="BV538" i="5" s="1"/>
  <c r="BI448" i="5"/>
  <c r="CD448" i="5" s="1"/>
  <c r="BW534" i="5"/>
  <c r="CE761" i="5"/>
  <c r="BQ524" i="5"/>
  <c r="BF166" i="5"/>
  <c r="CA166" i="5" s="1"/>
  <c r="AZ66" i="5"/>
  <c r="BU66" i="5" s="1"/>
  <c r="AU490" i="5"/>
  <c r="BP490" i="5" s="1"/>
  <c r="BJ957" i="5"/>
  <c r="BJ474" i="5"/>
  <c r="CE474" i="5" s="1"/>
  <c r="BF168" i="5"/>
  <c r="CA168" i="5" s="1"/>
  <c r="BR685" i="5"/>
  <c r="AV23" i="5"/>
  <c r="BQ23" i="5" s="1"/>
  <c r="BK797" i="5"/>
  <c r="BW385" i="5"/>
  <c r="BZ493" i="5"/>
  <c r="BM285" i="5"/>
  <c r="AT681" i="5"/>
  <c r="CJ681" i="5" s="1"/>
  <c r="CM681" i="5" s="1"/>
  <c r="AZ799" i="5"/>
  <c r="BU799" i="5" s="1"/>
  <c r="BJ877" i="5"/>
  <c r="CE877" i="5" s="1"/>
  <c r="BI502" i="5"/>
  <c r="CJ502" i="5" s="1"/>
  <c r="CM502" i="5" s="1"/>
  <c r="CB602" i="5"/>
  <c r="BR640" i="5"/>
  <c r="AU198" i="5"/>
  <c r="BG269" i="5"/>
  <c r="CB269" i="5" s="1"/>
  <c r="BZ739" i="5"/>
  <c r="AV803" i="5"/>
  <c r="CI383" i="5"/>
  <c r="CL383" i="5" s="1"/>
  <c r="CI248" i="5"/>
  <c r="CL248" i="5" s="1"/>
  <c r="CI793" i="5"/>
  <c r="CL793" i="5" s="1"/>
  <c r="CI626" i="5"/>
  <c r="CL626" i="5" s="1"/>
  <c r="CI89" i="5"/>
  <c r="CL89" i="5" s="1"/>
  <c r="CI743" i="5"/>
  <c r="CL743" i="5" s="1"/>
  <c r="CI658" i="5"/>
  <c r="CL658" i="5" s="1"/>
  <c r="CI687" i="5"/>
  <c r="CL687" i="5" s="1"/>
  <c r="CI851" i="5"/>
  <c r="CL851" i="5" s="1"/>
  <c r="AR666" i="5"/>
  <c r="BM666" i="5" s="1"/>
  <c r="AU964" i="5"/>
  <c r="BP964" i="5" s="1"/>
  <c r="CD625" i="5"/>
  <c r="AY339" i="5"/>
  <c r="BT339" i="5" s="1"/>
  <c r="AV45" i="5"/>
  <c r="BQ45" i="5" s="1"/>
  <c r="BM912" i="5"/>
  <c r="BD942" i="5"/>
  <c r="BY942" i="5" s="1"/>
  <c r="AR265" i="5"/>
  <c r="CB150" i="5"/>
  <c r="BB919" i="5"/>
  <c r="BW919" i="5" s="1"/>
  <c r="AS386" i="5"/>
  <c r="CJ386" i="5" s="1"/>
  <c r="CM386" i="5" s="1"/>
  <c r="AT507" i="5"/>
  <c r="CA135" i="5"/>
  <c r="BW347" i="5"/>
  <c r="BC285" i="5"/>
  <c r="BX285" i="5" s="1"/>
  <c r="CI920" i="5"/>
  <c r="CL920" i="5" s="1"/>
  <c r="BT76" i="5"/>
  <c r="BB475" i="5"/>
  <c r="AZ662" i="5"/>
  <c r="BU662" i="5" s="1"/>
  <c r="AZ404" i="5"/>
  <c r="CJ404" i="5" s="1"/>
  <c r="CM404" i="5" s="1"/>
  <c r="BQ84" i="5"/>
  <c r="BW888" i="5"/>
  <c r="BH580" i="5"/>
  <c r="CJ580" i="5" s="1"/>
  <c r="CM580" i="5" s="1"/>
  <c r="CE394" i="5"/>
  <c r="BA853" i="5"/>
  <c r="BV853" i="5" s="1"/>
  <c r="CI727" i="5"/>
  <c r="CL727" i="5" s="1"/>
  <c r="CI817" i="5"/>
  <c r="CL817" i="5" s="1"/>
  <c r="CI162" i="5"/>
  <c r="CL162" i="5" s="1"/>
  <c r="CI37" i="5"/>
  <c r="CL37" i="5" s="1"/>
  <c r="CI810" i="5"/>
  <c r="CL810" i="5" s="1"/>
  <c r="BM617" i="5"/>
  <c r="BM934" i="5"/>
  <c r="CI820" i="5"/>
  <c r="CL820" i="5" s="1"/>
  <c r="CI959" i="5"/>
  <c r="CL959" i="5" s="1"/>
  <c r="CI304" i="5"/>
  <c r="CL304" i="5" s="1"/>
  <c r="CI411" i="5"/>
  <c r="CL411" i="5" s="1"/>
  <c r="CI978" i="5"/>
  <c r="CL978" i="5" s="1"/>
  <c r="CI901" i="5"/>
  <c r="CL901" i="5" s="1"/>
  <c r="CJ718" i="5"/>
  <c r="CM718" i="5" s="1"/>
  <c r="BM383" i="5"/>
  <c r="CI587" i="5"/>
  <c r="CL587" i="5" s="1"/>
  <c r="CJ262" i="5"/>
  <c r="CM262" i="5" s="1"/>
  <c r="BM781" i="5"/>
  <c r="CI449" i="5"/>
  <c r="CL449" i="5" s="1"/>
  <c r="CI815" i="5"/>
  <c r="CL815" i="5" s="1"/>
  <c r="CJ975" i="5"/>
  <c r="CM975" i="5" s="1"/>
  <c r="AR793" i="5"/>
  <c r="AR931" i="5"/>
  <c r="BM931" i="5" s="1"/>
  <c r="BM572" i="5"/>
  <c r="BM89" i="5"/>
  <c r="CI310" i="5"/>
  <c r="CL310" i="5" s="1"/>
  <c r="CI247" i="5"/>
  <c r="CL247" i="5" s="1"/>
  <c r="AR106" i="5"/>
  <c r="CJ106" i="5" s="1"/>
  <c r="CM106" i="5" s="1"/>
  <c r="BM658" i="5"/>
  <c r="CI977" i="5"/>
  <c r="CL977" i="5" s="1"/>
  <c r="BU18" i="5"/>
  <c r="BX119" i="5"/>
  <c r="BH185" i="5"/>
  <c r="AY675" i="5"/>
  <c r="BT675" i="5" s="1"/>
  <c r="BJ575" i="5"/>
  <c r="CE575" i="5" s="1"/>
  <c r="AV265" i="5"/>
  <c r="BQ265" i="5" s="1"/>
  <c r="BO19" i="5"/>
  <c r="BU88" i="5"/>
  <c r="CF632" i="5"/>
  <c r="BM652" i="5"/>
  <c r="BY693" i="5"/>
  <c r="CB562" i="5"/>
  <c r="BD837" i="5"/>
  <c r="BY837" i="5" s="1"/>
  <c r="BG850" i="5"/>
  <c r="CB850" i="5" s="1"/>
  <c r="BH880" i="5"/>
  <c r="CC880" i="5" s="1"/>
  <c r="BK164" i="5"/>
  <c r="CF164" i="5" s="1"/>
  <c r="BZ691" i="5"/>
  <c r="BD170" i="5"/>
  <c r="CJ170" i="5" s="1"/>
  <c r="CM170" i="5" s="1"/>
  <c r="BI415" i="5"/>
  <c r="CD415" i="5" s="1"/>
  <c r="AZ160" i="5"/>
  <c r="BF180" i="5"/>
  <c r="CA180" i="5" s="1"/>
  <c r="BV640" i="5"/>
  <c r="AY354" i="5"/>
  <c r="BT354" i="5" s="1"/>
  <c r="BR768" i="5"/>
  <c r="BJ826" i="5"/>
  <c r="CE826" i="5" s="1"/>
  <c r="BM608" i="5"/>
  <c r="BI388" i="5"/>
  <c r="CD388" i="5" s="1"/>
  <c r="BG953" i="5"/>
  <c r="CB953" i="5" s="1"/>
  <c r="BC721" i="5"/>
  <c r="BX721" i="5" s="1"/>
  <c r="AV1017" i="5"/>
  <c r="BQ1017" i="5" s="1"/>
  <c r="BZ661" i="5"/>
  <c r="BA385" i="5"/>
  <c r="BV385" i="5" s="1"/>
  <c r="AZ108" i="5"/>
  <c r="BI493" i="5"/>
  <c r="CD493" i="5" s="1"/>
  <c r="BZ307" i="5"/>
  <c r="AV799" i="5"/>
  <c r="BQ799" i="5" s="1"/>
  <c r="BM920" i="5"/>
  <c r="CC48" i="5"/>
  <c r="BH157" i="5"/>
  <c r="AX186" i="5"/>
  <c r="CA695" i="5"/>
  <c r="BH475" i="5"/>
  <c r="CC475" i="5" s="1"/>
  <c r="BS890" i="5"/>
  <c r="BD364" i="5"/>
  <c r="BY364" i="5" s="1"/>
  <c r="BU778" i="5"/>
  <c r="BF198" i="5"/>
  <c r="CA198" i="5" s="1"/>
  <c r="BN754" i="5"/>
  <c r="BV32" i="5"/>
  <c r="BZ726" i="5"/>
  <c r="BD269" i="5"/>
  <c r="BY269" i="5" s="1"/>
  <c r="BK739" i="5"/>
  <c r="CF739" i="5" s="1"/>
  <c r="BG892" i="5"/>
  <c r="BC685" i="5"/>
  <c r="BX685" i="5" s="1"/>
  <c r="CE279" i="5"/>
  <c r="CI912" i="5"/>
  <c r="CL912" i="5" s="1"/>
  <c r="CE408" i="5"/>
  <c r="BH305" i="5"/>
  <c r="CC305" i="5" s="1"/>
  <c r="BJ641" i="5"/>
  <c r="CE641" i="5" s="1"/>
  <c r="AT386" i="5"/>
  <c r="BO386" i="5" s="1"/>
  <c r="CI652" i="5"/>
  <c r="CL652" i="5" s="1"/>
  <c r="BS724" i="5"/>
  <c r="BA189" i="5"/>
  <c r="BV189" i="5" s="1"/>
  <c r="AR920" i="5"/>
  <c r="CJ920" i="5" s="1"/>
  <c r="CM920" i="5" s="1"/>
  <c r="AS531" i="5"/>
  <c r="BN531" i="5" s="1"/>
  <c r="AT877" i="5"/>
  <c r="BO877" i="5" s="1"/>
  <c r="BW671" i="5"/>
  <c r="AX602" i="5"/>
  <c r="BS602" i="5" s="1"/>
  <c r="BU672" i="5"/>
  <c r="CA404" i="5"/>
  <c r="BU938" i="5"/>
  <c r="BI394" i="5"/>
  <c r="CD394" i="5" s="1"/>
  <c r="BE838" i="5"/>
  <c r="BZ838" i="5" s="1"/>
  <c r="BY826" i="5"/>
  <c r="BJ636" i="5"/>
  <c r="CE636" i="5" s="1"/>
  <c r="BC773" i="5"/>
  <c r="BX773" i="5" s="1"/>
  <c r="CI608" i="5"/>
  <c r="CL608" i="5" s="1"/>
  <c r="BH268" i="5"/>
  <c r="CC268" i="5" s="1"/>
  <c r="AT185" i="5"/>
  <c r="CJ185" i="5" s="1"/>
  <c r="CM185" i="5" s="1"/>
  <c r="AU782" i="5"/>
  <c r="BP782" i="5" s="1"/>
  <c r="AR635" i="5"/>
  <c r="BC150" i="5"/>
  <c r="BX150" i="5" s="1"/>
  <c r="BV88" i="5"/>
  <c r="CE919" i="5"/>
  <c r="BU63" i="5"/>
  <c r="CC562" i="5"/>
  <c r="BI347" i="5"/>
  <c r="CD347" i="5" s="1"/>
  <c r="BM55" i="5"/>
  <c r="AV880" i="5"/>
  <c r="BQ880" i="5" s="1"/>
  <c r="BQ920" i="5"/>
  <c r="BW109" i="5"/>
  <c r="BO157" i="5"/>
  <c r="AX888" i="5"/>
  <c r="CJ888" i="5" s="1"/>
  <c r="CM888" i="5" s="1"/>
  <c r="BW536" i="5"/>
  <c r="AS997" i="5"/>
  <c r="BN997" i="5" s="1"/>
  <c r="CD146" i="5"/>
  <c r="CI803" i="5"/>
  <c r="CL803" i="5" s="1"/>
  <c r="CI409" i="5"/>
  <c r="CL409" i="5" s="1"/>
  <c r="CI775" i="5"/>
  <c r="CL775" i="5" s="1"/>
  <c r="CI763" i="5"/>
  <c r="CL763" i="5" s="1"/>
  <c r="CI859" i="5"/>
  <c r="CL859" i="5" s="1"/>
  <c r="CI708" i="5"/>
  <c r="CL708" i="5" s="1"/>
  <c r="CI740" i="5"/>
  <c r="CL740" i="5" s="1"/>
  <c r="CI696" i="5"/>
  <c r="CL696" i="5" s="1"/>
  <c r="CI277" i="5"/>
  <c r="CL277" i="5" s="1"/>
  <c r="CI801" i="5"/>
  <c r="CL801" i="5" s="1"/>
  <c r="CI394" i="5"/>
  <c r="CL394" i="5" s="1"/>
  <c r="CI742" i="5"/>
  <c r="CL742" i="5" s="1"/>
  <c r="CI342" i="5"/>
  <c r="CL342" i="5" s="1"/>
  <c r="CI35" i="5"/>
  <c r="CL35" i="5" s="1"/>
  <c r="CI333" i="5"/>
  <c r="CL333" i="5" s="1"/>
  <c r="CI784" i="5"/>
  <c r="CL784" i="5" s="1"/>
  <c r="CI384" i="5"/>
  <c r="CL384" i="5" s="1"/>
  <c r="CI680" i="5"/>
  <c r="CL680" i="5" s="1"/>
  <c r="CI999" i="5"/>
  <c r="CL999" i="5" s="1"/>
  <c r="CI615" i="5"/>
  <c r="CL615" i="5" s="1"/>
  <c r="CI566" i="5"/>
  <c r="CL566" i="5" s="1"/>
  <c r="CI556" i="5"/>
  <c r="CL556" i="5" s="1"/>
  <c r="CI927" i="5"/>
  <c r="CL927" i="5" s="1"/>
  <c r="CI994" i="5"/>
  <c r="CL994" i="5" s="1"/>
  <c r="CI235" i="5"/>
  <c r="CL235" i="5" s="1"/>
  <c r="CI925" i="5"/>
  <c r="CL925" i="5" s="1"/>
  <c r="CI184" i="5"/>
  <c r="CL184" i="5" s="1"/>
  <c r="CI230" i="5"/>
  <c r="CL230" i="5" s="1"/>
  <c r="CI598" i="5"/>
  <c r="CL598" i="5" s="1"/>
  <c r="CI831" i="5"/>
  <c r="CL831" i="5" s="1"/>
  <c r="CI299" i="5"/>
  <c r="CL299" i="5" s="1"/>
  <c r="CI172" i="5"/>
  <c r="CL172" i="5" s="1"/>
  <c r="CI779" i="5"/>
  <c r="CL779" i="5" s="1"/>
  <c r="CI476" i="5"/>
  <c r="CL476" i="5" s="1"/>
  <c r="CI971" i="5"/>
  <c r="CL971" i="5" s="1"/>
  <c r="CI778" i="5"/>
  <c r="CL778" i="5" s="1"/>
  <c r="CI947" i="5"/>
  <c r="CL947" i="5" s="1"/>
  <c r="CI124" i="5"/>
  <c r="CL124" i="5" s="1"/>
  <c r="CI844" i="5"/>
  <c r="CL844" i="5" s="1"/>
  <c r="CI368" i="5"/>
  <c r="CL368" i="5" s="1"/>
  <c r="CI606" i="5"/>
  <c r="CL606" i="5" s="1"/>
  <c r="CI376" i="5"/>
  <c r="CL376" i="5" s="1"/>
  <c r="CI808" i="5"/>
  <c r="CL808" i="5" s="1"/>
  <c r="CI895" i="5"/>
  <c r="CL895" i="5" s="1"/>
  <c r="CI987" i="5"/>
  <c r="CL987" i="5" s="1"/>
  <c r="CI950" i="5"/>
  <c r="CL950" i="5" s="1"/>
  <c r="CI818" i="5"/>
  <c r="CL818" i="5" s="1"/>
  <c r="CI842" i="5"/>
  <c r="CL842" i="5" s="1"/>
  <c r="CI852" i="5"/>
  <c r="CL852" i="5" s="1"/>
  <c r="CI315" i="5"/>
  <c r="CL315" i="5" s="1"/>
  <c r="CI59" i="5"/>
  <c r="CL59" i="5" s="1"/>
  <c r="CI706" i="5"/>
  <c r="CL706" i="5" s="1"/>
  <c r="CI148" i="5"/>
  <c r="CL148" i="5" s="1"/>
  <c r="CI726" i="5"/>
  <c r="CL726" i="5" s="1"/>
  <c r="BM888" i="5"/>
  <c r="CI564" i="5"/>
  <c r="CL564" i="5" s="1"/>
  <c r="AK22" i="4"/>
  <c r="G8" i="2" s="1"/>
  <c r="F8" i="2"/>
  <c r="CI593" i="5"/>
  <c r="CL593" i="5" s="1"/>
  <c r="CI167" i="5"/>
  <c r="CL167" i="5" s="1"/>
  <c r="CI306" i="5"/>
  <c r="CL306" i="5" s="1"/>
  <c r="AR122" i="5"/>
  <c r="CI337" i="5"/>
  <c r="CL337" i="5" s="1"/>
  <c r="CI423" i="5"/>
  <c r="CL423" i="5" s="1"/>
  <c r="BB18" i="5"/>
  <c r="BM833" i="5"/>
  <c r="BM643" i="5"/>
  <c r="BM335" i="5"/>
  <c r="CI462" i="5"/>
  <c r="CL462" i="5" s="1"/>
  <c r="BM469" i="5"/>
  <c r="BM195" i="5"/>
  <c r="AR137" i="5"/>
  <c r="CI574" i="5"/>
  <c r="CL574" i="5" s="1"/>
  <c r="CI848" i="5"/>
  <c r="CL848" i="5" s="1"/>
  <c r="CI440" i="5"/>
  <c r="CL440" i="5" s="1"/>
  <c r="AR39" i="5"/>
  <c r="CI212" i="5"/>
  <c r="CL212" i="5" s="1"/>
  <c r="CI381" i="5"/>
  <c r="CL381" i="5" s="1"/>
  <c r="CI441" i="5"/>
  <c r="CL441" i="5" s="1"/>
  <c r="BA18" i="5"/>
  <c r="BV18" i="5" s="1"/>
  <c r="AR809" i="5"/>
  <c r="CJ809" i="5" s="1"/>
  <c r="CM809" i="5" s="1"/>
  <c r="CI55" i="5"/>
  <c r="CL55" i="5" s="1"/>
  <c r="AR662" i="5"/>
  <c r="AR803" i="5"/>
  <c r="CK877" i="5" l="1"/>
  <c r="BO507" i="5"/>
  <c r="CJ507" i="5"/>
  <c r="CM507" i="5" s="1"/>
  <c r="CK23" i="5"/>
  <c r="CK661" i="5"/>
  <c r="BR572" i="5"/>
  <c r="BN515" i="5"/>
  <c r="CK515" i="5" s="1"/>
  <c r="CJ515" i="5"/>
  <c r="CM515" i="5" s="1"/>
  <c r="BV644" i="5"/>
  <c r="CK644" i="5" s="1"/>
  <c r="CB501" i="5"/>
  <c r="CK501" i="5" s="1"/>
  <c r="CK396" i="5"/>
  <c r="CK689" i="5"/>
  <c r="CJ574" i="5"/>
  <c r="CM574" i="5" s="1"/>
  <c r="CK663" i="5"/>
  <c r="BP409" i="5"/>
  <c r="CK244" i="5"/>
  <c r="CK185" i="5"/>
  <c r="CJ177" i="5"/>
  <c r="CM177" i="5" s="1"/>
  <c r="BY696" i="5"/>
  <c r="CK696" i="5" s="1"/>
  <c r="CJ190" i="5"/>
  <c r="CM190" i="5" s="1"/>
  <c r="CK135" i="5"/>
  <c r="CK972" i="5"/>
  <c r="CK65" i="5"/>
  <c r="CJ757" i="5"/>
  <c r="CM757" i="5" s="1"/>
  <c r="BN757" i="5"/>
  <c r="CJ870" i="5"/>
  <c r="CM870" i="5" s="1"/>
  <c r="CJ548" i="5"/>
  <c r="CM548" i="5" s="1"/>
  <c r="CJ566" i="5"/>
  <c r="CM566" i="5" s="1"/>
  <c r="CK638" i="5"/>
  <c r="CK926" i="5"/>
  <c r="CJ162" i="5"/>
  <c r="CM162" i="5" s="1"/>
  <c r="BT558" i="5"/>
  <c r="BM809" i="5"/>
  <c r="CK809" i="5" s="1"/>
  <c r="CK539" i="5"/>
  <c r="CK321" i="5"/>
  <c r="CK762" i="5"/>
  <c r="CK818" i="5"/>
  <c r="BP745" i="5"/>
  <c r="CJ745" i="5"/>
  <c r="CM745" i="5" s="1"/>
  <c r="CJ239" i="5"/>
  <c r="CM239" i="5" s="1"/>
  <c r="BM923" i="5"/>
  <c r="CJ62" i="5"/>
  <c r="CM62" i="5" s="1"/>
  <c r="CK119" i="5"/>
  <c r="CJ220" i="5"/>
  <c r="CM220" i="5" s="1"/>
  <c r="CK141" i="5"/>
  <c r="BO670" i="5"/>
  <c r="CK204" i="5"/>
  <c r="CK270" i="5"/>
  <c r="CJ836" i="5"/>
  <c r="CM836" i="5" s="1"/>
  <c r="CK776" i="5"/>
  <c r="CJ645" i="5"/>
  <c r="CM645" i="5" s="1"/>
  <c r="CK978" i="5"/>
  <c r="CK357" i="5"/>
  <c r="CJ408" i="5"/>
  <c r="CM408" i="5" s="1"/>
  <c r="CK33" i="5"/>
  <c r="CJ365" i="5"/>
  <c r="CM365" i="5" s="1"/>
  <c r="BQ293" i="5"/>
  <c r="CK293" i="5" s="1"/>
  <c r="CJ771" i="5"/>
  <c r="CM771" i="5" s="1"/>
  <c r="BP771" i="5"/>
  <c r="CK771" i="5" s="1"/>
  <c r="CK561" i="5"/>
  <c r="CJ230" i="5"/>
  <c r="CM230" i="5" s="1"/>
  <c r="BN230" i="5"/>
  <c r="CJ927" i="5"/>
  <c r="CM927" i="5" s="1"/>
  <c r="CJ632" i="5"/>
  <c r="CM632" i="5" s="1"/>
  <c r="CK404" i="5"/>
  <c r="CF687" i="5"/>
  <c r="CK687" i="5"/>
  <c r="CK480" i="5"/>
  <c r="CJ359" i="5"/>
  <c r="CM359" i="5" s="1"/>
  <c r="CJ847" i="5"/>
  <c r="CM847" i="5" s="1"/>
  <c r="CK733" i="5"/>
  <c r="CJ519" i="5"/>
  <c r="CM519" i="5" s="1"/>
  <c r="BR971" i="5"/>
  <c r="CJ978" i="5"/>
  <c r="CM978" i="5" s="1"/>
  <c r="CJ267" i="5"/>
  <c r="CM267" i="5" s="1"/>
  <c r="CJ90" i="5"/>
  <c r="CM90" i="5" s="1"/>
  <c r="CJ646" i="5"/>
  <c r="CM646" i="5" s="1"/>
  <c r="BO646" i="5"/>
  <c r="CK646" i="5" s="1"/>
  <c r="CJ604" i="5"/>
  <c r="CM604" i="5" s="1"/>
  <c r="CJ498" i="5"/>
  <c r="CM498" i="5" s="1"/>
  <c r="BN956" i="5"/>
  <c r="CJ398" i="5"/>
  <c r="CM398" i="5" s="1"/>
  <c r="CK522" i="5"/>
  <c r="CJ146" i="5"/>
  <c r="CM146" i="5" s="1"/>
  <c r="CJ547" i="5"/>
  <c r="CM547" i="5" s="1"/>
  <c r="CK902" i="5"/>
  <c r="BW948" i="5"/>
  <c r="CJ299" i="5"/>
  <c r="CM299" i="5" s="1"/>
  <c r="CK148" i="5"/>
  <c r="BN359" i="5"/>
  <c r="CJ442" i="5"/>
  <c r="CM442" i="5" s="1"/>
  <c r="CJ28" i="5"/>
  <c r="CM28" i="5" s="1"/>
  <c r="BV59" i="5"/>
  <c r="CK407" i="5"/>
  <c r="BT768" i="5"/>
  <c r="BQ242" i="5"/>
  <c r="CK242" i="5" s="1"/>
  <c r="CJ347" i="5"/>
  <c r="CM347" i="5" s="1"/>
  <c r="CK692" i="5"/>
  <c r="CK420" i="5"/>
  <c r="CK691" i="5"/>
  <c r="CJ842" i="5"/>
  <c r="CM842" i="5" s="1"/>
  <c r="CJ823" i="5"/>
  <c r="CM823" i="5" s="1"/>
  <c r="CK125" i="5"/>
  <c r="CJ962" i="5"/>
  <c r="CM962" i="5" s="1"/>
  <c r="CJ238" i="5"/>
  <c r="CM238" i="5" s="1"/>
  <c r="CJ732" i="5"/>
  <c r="CM732" i="5" s="1"/>
  <c r="CK262" i="5"/>
  <c r="CJ105" i="5"/>
  <c r="CM105" i="5" s="1"/>
  <c r="BU824" i="5"/>
  <c r="CK824" i="5" s="1"/>
  <c r="CK208" i="5"/>
  <c r="CK919" i="5"/>
  <c r="CK705" i="5"/>
  <c r="CK53" i="5"/>
  <c r="CJ414" i="5"/>
  <c r="CM414" i="5" s="1"/>
  <c r="CJ840" i="5"/>
  <c r="CM840" i="5" s="1"/>
  <c r="CK668" i="5"/>
  <c r="CJ203" i="5"/>
  <c r="CM203" i="5" s="1"/>
  <c r="CJ283" i="5"/>
  <c r="CM283" i="5" s="1"/>
  <c r="CK807" i="5"/>
  <c r="CK995" i="5"/>
  <c r="CJ224" i="5"/>
  <c r="CM224" i="5" s="1"/>
  <c r="BZ224" i="5"/>
  <c r="CJ136" i="5"/>
  <c r="CM136" i="5" s="1"/>
  <c r="CJ616" i="5"/>
  <c r="CM616" i="5" s="1"/>
  <c r="BX616" i="5"/>
  <c r="CJ464" i="5"/>
  <c r="CM464" i="5" s="1"/>
  <c r="CE55" i="5"/>
  <c r="BY595" i="5"/>
  <c r="CK595" i="5" s="1"/>
  <c r="CJ46" i="5"/>
  <c r="CM46" i="5" s="1"/>
  <c r="CK723" i="5"/>
  <c r="CK99" i="5"/>
  <c r="CK857" i="5"/>
  <c r="CJ439" i="5"/>
  <c r="CM439" i="5" s="1"/>
  <c r="CJ773" i="5"/>
  <c r="CM773" i="5" s="1"/>
  <c r="CJ126" i="5"/>
  <c r="CM126" i="5" s="1"/>
  <c r="CJ108" i="5"/>
  <c r="CM108" i="5" s="1"/>
  <c r="CJ288" i="5"/>
  <c r="CM288" i="5" s="1"/>
  <c r="CJ957" i="5"/>
  <c r="CM957" i="5" s="1"/>
  <c r="CK61" i="5"/>
  <c r="CK709" i="5"/>
  <c r="CJ306" i="5"/>
  <c r="CM306" i="5" s="1"/>
  <c r="CJ511" i="5"/>
  <c r="CM511" i="5" s="1"/>
  <c r="CJ653" i="5"/>
  <c r="CM653" i="5" s="1"/>
  <c r="CJ828" i="5"/>
  <c r="CM828" i="5" s="1"/>
  <c r="CJ529" i="5"/>
  <c r="CM529" i="5" s="1"/>
  <c r="CJ941" i="5"/>
  <c r="CM941" i="5" s="1"/>
  <c r="CJ606" i="5"/>
  <c r="CM606" i="5" s="1"/>
  <c r="CK852" i="5"/>
  <c r="CK706" i="5"/>
  <c r="CJ312" i="5"/>
  <c r="CM312" i="5" s="1"/>
  <c r="BO828" i="5"/>
  <c r="CK100" i="5"/>
  <c r="CJ246" i="5"/>
  <c r="CM246" i="5" s="1"/>
  <c r="CJ811" i="5"/>
  <c r="CM811" i="5" s="1"/>
  <c r="BM627" i="5"/>
  <c r="CJ499" i="5"/>
  <c r="CM499" i="5" s="1"/>
  <c r="CJ156" i="5"/>
  <c r="CM156" i="5" s="1"/>
  <c r="BP794" i="5"/>
  <c r="CK794" i="5" s="1"/>
  <c r="CJ972" i="5"/>
  <c r="CM972" i="5" s="1"/>
  <c r="CJ205" i="5"/>
  <c r="CM205" i="5" s="1"/>
  <c r="CK444" i="5"/>
  <c r="BS270" i="5"/>
  <c r="CJ844" i="5"/>
  <c r="CM844" i="5" s="1"/>
  <c r="BW649" i="5"/>
  <c r="CK649" i="5" s="1"/>
  <c r="CJ835" i="5"/>
  <c r="CM835" i="5" s="1"/>
  <c r="CJ211" i="5"/>
  <c r="CM211" i="5" s="1"/>
  <c r="CJ608" i="5"/>
  <c r="CM608" i="5" s="1"/>
  <c r="CK429" i="5"/>
  <c r="CJ492" i="5"/>
  <c r="CM492" i="5" s="1"/>
  <c r="CJ73" i="5"/>
  <c r="CM73" i="5" s="1"/>
  <c r="CJ1006" i="5"/>
  <c r="CM1006" i="5" s="1"/>
  <c r="CJ458" i="5"/>
  <c r="CM458" i="5" s="1"/>
  <c r="BQ937" i="5"/>
  <c r="CJ854" i="5"/>
  <c r="CM854" i="5" s="1"/>
  <c r="CJ426" i="5"/>
  <c r="CM426" i="5" s="1"/>
  <c r="CJ369" i="5"/>
  <c r="CM369" i="5" s="1"/>
  <c r="CJ254" i="5"/>
  <c r="CM254" i="5" s="1"/>
  <c r="CJ875" i="5"/>
  <c r="CM875" i="5" s="1"/>
  <c r="CJ284" i="5"/>
  <c r="CM284" i="5" s="1"/>
  <c r="CJ27" i="5"/>
  <c r="CM27" i="5" s="1"/>
  <c r="CJ308" i="5"/>
  <c r="CM308" i="5" s="1"/>
  <c r="BN604" i="5"/>
  <c r="CJ900" i="5"/>
  <c r="CM900" i="5" s="1"/>
  <c r="CK784" i="5"/>
  <c r="CJ977" i="5"/>
  <c r="CM977" i="5" s="1"/>
  <c r="CJ777" i="5"/>
  <c r="CM777" i="5" s="1"/>
  <c r="CJ32" i="5"/>
  <c r="CM32" i="5" s="1"/>
  <c r="CJ626" i="5"/>
  <c r="CM626" i="5" s="1"/>
  <c r="CJ411" i="5"/>
  <c r="CM411" i="5" s="1"/>
  <c r="CJ99" i="5"/>
  <c r="CM99" i="5" s="1"/>
  <c r="CJ949" i="5"/>
  <c r="CM949" i="5" s="1"/>
  <c r="CJ113" i="5"/>
  <c r="CM113" i="5" s="1"/>
  <c r="CJ763" i="5"/>
  <c r="CM763" i="5" s="1"/>
  <c r="CJ316" i="5"/>
  <c r="CM316" i="5" s="1"/>
  <c r="BY161" i="5"/>
  <c r="CK937" i="5"/>
  <c r="CK43" i="5"/>
  <c r="CJ144" i="5"/>
  <c r="CM144" i="5" s="1"/>
  <c r="CK82" i="5"/>
  <c r="CJ611" i="5"/>
  <c r="CM611" i="5" s="1"/>
  <c r="CJ689" i="5"/>
  <c r="CM689" i="5" s="1"/>
  <c r="CJ665" i="5"/>
  <c r="CM665" i="5" s="1"/>
  <c r="CK158" i="5"/>
  <c r="CJ286" i="5"/>
  <c r="CM286" i="5" s="1"/>
  <c r="CJ264" i="5"/>
  <c r="CM264" i="5" s="1"/>
  <c r="CJ559" i="5"/>
  <c r="CM559" i="5" s="1"/>
  <c r="CJ382" i="5"/>
  <c r="CM382" i="5" s="1"/>
  <c r="CJ367" i="5"/>
  <c r="CM367" i="5" s="1"/>
  <c r="CJ49" i="5"/>
  <c r="CM49" i="5" s="1"/>
  <c r="CD502" i="5"/>
  <c r="CJ998" i="5"/>
  <c r="CM998" i="5" s="1"/>
  <c r="CJ727" i="5"/>
  <c r="CM727" i="5" s="1"/>
  <c r="CJ721" i="5"/>
  <c r="CM721" i="5" s="1"/>
  <c r="CJ656" i="5"/>
  <c r="CM656" i="5" s="1"/>
  <c r="CJ960" i="5"/>
  <c r="CM960" i="5" s="1"/>
  <c r="CJ96" i="5"/>
  <c r="CM96" i="5" s="1"/>
  <c r="BN610" i="5"/>
  <c r="CK610" i="5" s="1"/>
  <c r="CJ813" i="5"/>
  <c r="CM813" i="5" s="1"/>
  <c r="CJ494" i="5"/>
  <c r="CM494" i="5" s="1"/>
  <c r="CJ767" i="5"/>
  <c r="CM767" i="5" s="1"/>
  <c r="CJ334" i="5"/>
  <c r="CM334" i="5" s="1"/>
  <c r="BX780" i="5"/>
  <c r="CJ780" i="5"/>
  <c r="CM780" i="5" s="1"/>
  <c r="CJ846" i="5"/>
  <c r="CM846" i="5" s="1"/>
  <c r="CJ470" i="5"/>
  <c r="CM470" i="5" s="1"/>
  <c r="CJ709" i="5"/>
  <c r="CM709" i="5" s="1"/>
  <c r="CJ56" i="5"/>
  <c r="CM56" i="5" s="1"/>
  <c r="CJ438" i="5"/>
  <c r="CM438" i="5" s="1"/>
  <c r="CJ328" i="5"/>
  <c r="CM328" i="5" s="1"/>
  <c r="BN900" i="5"/>
  <c r="CJ229" i="5"/>
  <c r="CM229" i="5" s="1"/>
  <c r="CJ1014" i="5"/>
  <c r="CM1014" i="5" s="1"/>
  <c r="CJ153" i="5"/>
  <c r="CM153" i="5" s="1"/>
  <c r="CK45" i="5"/>
  <c r="CK299" i="5"/>
  <c r="CJ786" i="5"/>
  <c r="CM786" i="5" s="1"/>
  <c r="CK319" i="5"/>
  <c r="CK739" i="5"/>
  <c r="CJ753" i="5"/>
  <c r="CM753" i="5" s="1"/>
  <c r="CJ85" i="5"/>
  <c r="CM85" i="5" s="1"/>
  <c r="CK946" i="5"/>
  <c r="CJ762" i="5"/>
  <c r="CM762" i="5" s="1"/>
  <c r="CJ536" i="5"/>
  <c r="CM536" i="5" s="1"/>
  <c r="CJ30" i="5"/>
  <c r="CM30" i="5" s="1"/>
  <c r="CJ323" i="5"/>
  <c r="CM323" i="5" s="1"/>
  <c r="CJ638" i="5"/>
  <c r="CM638" i="5" s="1"/>
  <c r="CJ815" i="5"/>
  <c r="CM815" i="5" s="1"/>
  <c r="CJ82" i="5"/>
  <c r="CM82" i="5" s="1"/>
  <c r="CK598" i="5"/>
  <c r="CK698" i="5"/>
  <c r="BP611" i="5"/>
  <c r="CK611" i="5" s="1"/>
  <c r="CJ573" i="5"/>
  <c r="CM573" i="5" s="1"/>
  <c r="CJ213" i="5"/>
  <c r="CM213" i="5" s="1"/>
  <c r="BP184" i="5"/>
  <c r="CJ184" i="5"/>
  <c r="CM184" i="5" s="1"/>
  <c r="CJ76" i="5"/>
  <c r="CM76" i="5" s="1"/>
  <c r="CJ993" i="5"/>
  <c r="CM993" i="5" s="1"/>
  <c r="CJ480" i="5"/>
  <c r="CM480" i="5" s="1"/>
  <c r="CJ742" i="5"/>
  <c r="CM742" i="5" s="1"/>
  <c r="CJ200" i="5"/>
  <c r="CM200" i="5" s="1"/>
  <c r="CJ454" i="5"/>
  <c r="CM454" i="5" s="1"/>
  <c r="CJ817" i="5"/>
  <c r="CM817" i="5" s="1"/>
  <c r="CJ912" i="5"/>
  <c r="CM912" i="5" s="1"/>
  <c r="BW227" i="5"/>
  <c r="CK227" i="5" s="1"/>
  <c r="CJ436" i="5"/>
  <c r="CM436" i="5" s="1"/>
  <c r="CJ413" i="5"/>
  <c r="CM413" i="5" s="1"/>
  <c r="BO26" i="5"/>
  <c r="CJ391" i="5"/>
  <c r="CM391" i="5" s="1"/>
  <c r="BU494" i="5"/>
  <c r="BW334" i="5"/>
  <c r="CJ138" i="5"/>
  <c r="CM138" i="5" s="1"/>
  <c r="CJ277" i="5"/>
  <c r="CM277" i="5" s="1"/>
  <c r="CJ802" i="5"/>
  <c r="CM802" i="5" s="1"/>
  <c r="CJ694" i="5"/>
  <c r="CM694" i="5" s="1"/>
  <c r="CJ376" i="5"/>
  <c r="CM376" i="5" s="1"/>
  <c r="CJ1011" i="5"/>
  <c r="CM1011" i="5" s="1"/>
  <c r="CJ897" i="5"/>
  <c r="CM897" i="5" s="1"/>
  <c r="CJ513" i="5"/>
  <c r="CM513" i="5" s="1"/>
  <c r="CK352" i="5"/>
  <c r="CJ252" i="5"/>
  <c r="CM252" i="5" s="1"/>
  <c r="CJ186" i="5"/>
  <c r="CM186" i="5" s="1"/>
  <c r="CJ160" i="5"/>
  <c r="CM160" i="5" s="1"/>
  <c r="CJ469" i="5"/>
  <c r="CM469" i="5" s="1"/>
  <c r="CJ833" i="5"/>
  <c r="CM833" i="5" s="1"/>
  <c r="BT82" i="5"/>
  <c r="CJ281" i="5"/>
  <c r="CM281" i="5" s="1"/>
  <c r="CJ208" i="5"/>
  <c r="CM208" i="5" s="1"/>
  <c r="CJ867" i="5"/>
  <c r="CM867" i="5" s="1"/>
  <c r="CJ859" i="5"/>
  <c r="CM859" i="5" s="1"/>
  <c r="BU404" i="5"/>
  <c r="CK114" i="5"/>
  <c r="BS573" i="5"/>
  <c r="CJ754" i="5"/>
  <c r="CM754" i="5" s="1"/>
  <c r="CJ834" i="5"/>
  <c r="CM834" i="5" s="1"/>
  <c r="CK103" i="5"/>
  <c r="CJ256" i="5"/>
  <c r="CM256" i="5" s="1"/>
  <c r="CJ739" i="5"/>
  <c r="CM739" i="5" s="1"/>
  <c r="CJ855" i="5"/>
  <c r="CM855" i="5" s="1"/>
  <c r="CJ1008" i="5"/>
  <c r="CM1008" i="5" s="1"/>
  <c r="BU24" i="5"/>
  <c r="CJ249" i="5"/>
  <c r="CM249" i="5" s="1"/>
  <c r="CK975" i="5"/>
  <c r="CK558" i="5"/>
  <c r="CK229" i="5"/>
  <c r="CJ172" i="5"/>
  <c r="CM172" i="5" s="1"/>
  <c r="CJ155" i="5"/>
  <c r="CM155" i="5" s="1"/>
  <c r="BN656" i="5"/>
  <c r="CK656" i="5" s="1"/>
  <c r="CJ911" i="5"/>
  <c r="CM911" i="5" s="1"/>
  <c r="CJ375" i="5"/>
  <c r="CM375" i="5" s="1"/>
  <c r="CJ183" i="5"/>
  <c r="CM183" i="5" s="1"/>
  <c r="CJ827" i="5"/>
  <c r="CM827" i="5" s="1"/>
  <c r="CK460" i="5"/>
  <c r="CJ999" i="5"/>
  <c r="CM999" i="5" s="1"/>
  <c r="CJ374" i="5"/>
  <c r="CM374" i="5" s="1"/>
  <c r="CJ955" i="5"/>
  <c r="CM955" i="5" s="1"/>
  <c r="CK419" i="5"/>
  <c r="CJ260" i="5"/>
  <c r="CM260" i="5" s="1"/>
  <c r="CJ309" i="5"/>
  <c r="CM309" i="5" s="1"/>
  <c r="CJ209" i="5"/>
  <c r="CM209" i="5" s="1"/>
  <c r="CJ255" i="5"/>
  <c r="CM255" i="5" s="1"/>
  <c r="CJ734" i="5"/>
  <c r="CM734" i="5" s="1"/>
  <c r="CK506" i="5"/>
  <c r="CJ801" i="5"/>
  <c r="CM801" i="5" s="1"/>
  <c r="BQ801" i="5"/>
  <c r="CJ637" i="5"/>
  <c r="CM637" i="5" s="1"/>
  <c r="BM576" i="5"/>
  <c r="CK576" i="5" s="1"/>
  <c r="CJ198" i="5"/>
  <c r="CM198" i="5" s="1"/>
  <c r="CJ423" i="5"/>
  <c r="CM423" i="5" s="1"/>
  <c r="CJ797" i="5"/>
  <c r="CM797" i="5" s="1"/>
  <c r="CK893" i="5"/>
  <c r="CJ344" i="5"/>
  <c r="CM344" i="5" s="1"/>
  <c r="CK681" i="5"/>
  <c r="BZ147" i="5"/>
  <c r="BS638" i="5"/>
  <c r="CJ825" i="5"/>
  <c r="CM825" i="5" s="1"/>
  <c r="CJ857" i="5"/>
  <c r="CM857" i="5" s="1"/>
  <c r="CJ199" i="5"/>
  <c r="CM199" i="5" s="1"/>
  <c r="CJ723" i="5"/>
  <c r="CM723" i="5" s="1"/>
  <c r="BS385" i="5"/>
  <c r="CK385" i="5" s="1"/>
  <c r="CJ620" i="5"/>
  <c r="CM620" i="5" s="1"/>
  <c r="CJ402" i="5"/>
  <c r="CM402" i="5" s="1"/>
  <c r="CJ743" i="5"/>
  <c r="CM743" i="5" s="1"/>
  <c r="CJ478" i="5"/>
  <c r="CM478" i="5" s="1"/>
  <c r="CK273" i="5"/>
  <c r="CJ910" i="5"/>
  <c r="CM910" i="5" s="1"/>
  <c r="BZ155" i="5"/>
  <c r="CK155" i="5" s="1"/>
  <c r="BU721" i="5"/>
  <c r="BQ177" i="5"/>
  <c r="CK177" i="5" s="1"/>
  <c r="BN512" i="5"/>
  <c r="CJ84" i="5"/>
  <c r="CM84" i="5" s="1"/>
  <c r="CK150" i="5"/>
  <c r="BU375" i="5"/>
  <c r="CK375" i="5" s="1"/>
  <c r="CK333" i="5"/>
  <c r="CJ882" i="5"/>
  <c r="CM882" i="5" s="1"/>
  <c r="CJ805" i="5"/>
  <c r="CM805" i="5" s="1"/>
  <c r="CJ307" i="5"/>
  <c r="CM307" i="5" s="1"/>
  <c r="CJ564" i="5"/>
  <c r="CM564" i="5" s="1"/>
  <c r="CK288" i="5"/>
  <c r="BR922" i="5"/>
  <c r="CJ925" i="5"/>
  <c r="CM925" i="5" s="1"/>
  <c r="CJ392" i="5"/>
  <c r="CM392" i="5" s="1"/>
  <c r="CJ358" i="5"/>
  <c r="CM358" i="5" s="1"/>
  <c r="CJ838" i="5"/>
  <c r="CM838" i="5" s="1"/>
  <c r="CJ716" i="5"/>
  <c r="CM716" i="5" s="1"/>
  <c r="CK504" i="5"/>
  <c r="CJ554" i="5"/>
  <c r="CM554" i="5" s="1"/>
  <c r="BN554" i="5"/>
  <c r="CK554" i="5" s="1"/>
  <c r="CJ257" i="5"/>
  <c r="CM257" i="5" s="1"/>
  <c r="CJ865" i="5"/>
  <c r="CM865" i="5" s="1"/>
  <c r="BO299" i="5"/>
  <c r="CJ575" i="5"/>
  <c r="CM575" i="5" s="1"/>
  <c r="CJ839" i="5"/>
  <c r="CM839" i="5" s="1"/>
  <c r="CJ196" i="5"/>
  <c r="CM196" i="5" s="1"/>
  <c r="CJ894" i="5"/>
  <c r="CM894" i="5" s="1"/>
  <c r="CK222" i="5"/>
  <c r="CJ541" i="5"/>
  <c r="CM541" i="5" s="1"/>
  <c r="CJ461" i="5"/>
  <c r="CM461" i="5" s="1"/>
  <c r="CJ538" i="5"/>
  <c r="CM538" i="5" s="1"/>
  <c r="CJ755" i="5"/>
  <c r="CM755" i="5" s="1"/>
  <c r="CJ415" i="5"/>
  <c r="CM415" i="5" s="1"/>
  <c r="CJ675" i="5"/>
  <c r="CM675" i="5" s="1"/>
  <c r="CJ821" i="5"/>
  <c r="CM821" i="5" s="1"/>
  <c r="CJ565" i="5"/>
  <c r="CM565" i="5" s="1"/>
  <c r="CJ965" i="5"/>
  <c r="CM965" i="5" s="1"/>
  <c r="CJ841" i="5"/>
  <c r="CM841" i="5" s="1"/>
  <c r="CJ944" i="5"/>
  <c r="CM944" i="5" s="1"/>
  <c r="CJ274" i="5"/>
  <c r="CM274" i="5" s="1"/>
  <c r="CJ93" i="5"/>
  <c r="CM93" i="5" s="1"/>
  <c r="CK239" i="5"/>
  <c r="CJ169" i="5"/>
  <c r="CM169" i="5" s="1"/>
  <c r="CJ570" i="5"/>
  <c r="CM570" i="5" s="1"/>
  <c r="CJ930" i="5"/>
  <c r="CM930" i="5" s="1"/>
  <c r="CJ530" i="5"/>
  <c r="CM530" i="5" s="1"/>
  <c r="CJ142" i="5"/>
  <c r="CM142" i="5" s="1"/>
  <c r="CJ641" i="5"/>
  <c r="CM641" i="5" s="1"/>
  <c r="CJ154" i="5"/>
  <c r="CM154" i="5" s="1"/>
  <c r="CJ20" i="5"/>
  <c r="CM20" i="5" s="1"/>
  <c r="CK234" i="5"/>
  <c r="BP93" i="5"/>
  <c r="CJ1009" i="5"/>
  <c r="CM1009" i="5" s="1"/>
  <c r="CJ233" i="5"/>
  <c r="CM233" i="5" s="1"/>
  <c r="CJ994" i="5"/>
  <c r="CM994" i="5" s="1"/>
  <c r="CJ297" i="5"/>
  <c r="CM297" i="5" s="1"/>
  <c r="CJ47" i="5"/>
  <c r="CM47" i="5" s="1"/>
  <c r="CJ581" i="5"/>
  <c r="CM581" i="5" s="1"/>
  <c r="CJ1013" i="5"/>
  <c r="CM1013" i="5" s="1"/>
  <c r="CJ1010" i="5"/>
  <c r="CM1010" i="5" s="1"/>
  <c r="CJ868" i="5"/>
  <c r="CM868" i="5" s="1"/>
  <c r="CJ210" i="5"/>
  <c r="CM210" i="5" s="1"/>
  <c r="CJ582" i="5"/>
  <c r="CM582" i="5" s="1"/>
  <c r="CJ946" i="5"/>
  <c r="CM946" i="5" s="1"/>
  <c r="CJ751" i="5"/>
  <c r="CM751" i="5" s="1"/>
  <c r="BW297" i="5"/>
  <c r="CK297" i="5" s="1"/>
  <c r="CJ346" i="5"/>
  <c r="CM346" i="5" s="1"/>
  <c r="CK235" i="5"/>
  <c r="CK935" i="5"/>
  <c r="CK67" i="5"/>
  <c r="CK502" i="5"/>
  <c r="CK325" i="5"/>
  <c r="CK690" i="5"/>
  <c r="BP894" i="5"/>
  <c r="CK894" i="5" s="1"/>
  <c r="CK424" i="5"/>
  <c r="CK952" i="5"/>
  <c r="CK772" i="5"/>
  <c r="CK790" i="5"/>
  <c r="CK874" i="5"/>
  <c r="CK29" i="5"/>
  <c r="CK714" i="5"/>
  <c r="CK201" i="5"/>
  <c r="CK801" i="5"/>
  <c r="CK456" i="5"/>
  <c r="CK107" i="5"/>
  <c r="CK46" i="5"/>
  <c r="CK339" i="5"/>
  <c r="CK867" i="5"/>
  <c r="CK379" i="5"/>
  <c r="CK413" i="5"/>
  <c r="CK322" i="5"/>
  <c r="CK817" i="5"/>
  <c r="CK588" i="5"/>
  <c r="CK113" i="5"/>
  <c r="CK449" i="5"/>
  <c r="CK441" i="5"/>
  <c r="CK583" i="5"/>
  <c r="CK79" i="5"/>
  <c r="CK718" i="5"/>
  <c r="CK428" i="5"/>
  <c r="CK890" i="5"/>
  <c r="CK494" i="5"/>
  <c r="CK628" i="5"/>
  <c r="CK828" i="5"/>
  <c r="CK829" i="5"/>
  <c r="CK992" i="5"/>
  <c r="CK885" i="5"/>
  <c r="CK76" i="5"/>
  <c r="CK682" i="5"/>
  <c r="CK66" i="5"/>
  <c r="CK620" i="5"/>
  <c r="CK703" i="5"/>
  <c r="CK215" i="5"/>
  <c r="CK948" i="5"/>
  <c r="CK677" i="5"/>
  <c r="CK884" i="5"/>
  <c r="CK593" i="5"/>
  <c r="CK144" i="5"/>
  <c r="CK956" i="5"/>
  <c r="CK317" i="5"/>
  <c r="CK507" i="5"/>
  <c r="CK505" i="5"/>
  <c r="CK493" i="5"/>
  <c r="CK573" i="5"/>
  <c r="CK670" i="5"/>
  <c r="CK193" i="5"/>
  <c r="CK740" i="5"/>
  <c r="CK302" i="5"/>
  <c r="CK832" i="5"/>
  <c r="CK166" i="5"/>
  <c r="CK669" i="5"/>
  <c r="CK950" i="5"/>
  <c r="CK987" i="5"/>
  <c r="CK568" i="5"/>
  <c r="CK624" i="5"/>
  <c r="CK968" i="5"/>
  <c r="CK484" i="5"/>
  <c r="CK760" i="5"/>
  <c r="CK848" i="5"/>
  <c r="CK174" i="5"/>
  <c r="CK474" i="5"/>
  <c r="CK304" i="5"/>
  <c r="CK859" i="5"/>
  <c r="CK880" i="5"/>
  <c r="CK864" i="5"/>
  <c r="CK240" i="5"/>
  <c r="CK940" i="5"/>
  <c r="CK133" i="5"/>
  <c r="CK230" i="5"/>
  <c r="CK499" i="5"/>
  <c r="CK672" i="5"/>
  <c r="CK467" i="5"/>
  <c r="CK971" i="5"/>
  <c r="CK34" i="5"/>
  <c r="CK815" i="5"/>
  <c r="CK964" i="5"/>
  <c r="CK704" i="5"/>
  <c r="CK188" i="5"/>
  <c r="CK870" i="5"/>
  <c r="CK596" i="5"/>
  <c r="CK217" i="5"/>
  <c r="CK708" i="5"/>
  <c r="CK36" i="5"/>
  <c r="CK382" i="5"/>
  <c r="CK991" i="5"/>
  <c r="CK44" i="5"/>
  <c r="CK212" i="5"/>
  <c r="CK1002" i="5"/>
  <c r="CK959" i="5"/>
  <c r="CK823" i="5"/>
  <c r="CK124" i="5"/>
  <c r="CK59" i="5"/>
  <c r="CK710" i="5"/>
  <c r="CK881" i="5"/>
  <c r="CK657" i="5"/>
  <c r="CK822" i="5"/>
  <c r="CJ491" i="5"/>
  <c r="CM491" i="5" s="1"/>
  <c r="BM491" i="5"/>
  <c r="CK491" i="5" s="1"/>
  <c r="CK211" i="5"/>
  <c r="CK787" i="5"/>
  <c r="CK717" i="5"/>
  <c r="CK314" i="5"/>
  <c r="CK745" i="5"/>
  <c r="CJ546" i="5"/>
  <c r="CM546" i="5" s="1"/>
  <c r="CK265" i="5"/>
  <c r="CJ497" i="5"/>
  <c r="CM497" i="5" s="1"/>
  <c r="BM497" i="5"/>
  <c r="CK497" i="5" s="1"/>
  <c r="CJ880" i="5"/>
  <c r="CM880" i="5" s="1"/>
  <c r="CK679" i="5"/>
  <c r="CJ688" i="5"/>
  <c r="CM688" i="5" s="1"/>
  <c r="CJ152" i="5"/>
  <c r="CM152" i="5" s="1"/>
  <c r="CK609" i="5"/>
  <c r="CK845" i="5"/>
  <c r="CJ845" i="5"/>
  <c r="CM845" i="5" s="1"/>
  <c r="BO30" i="5"/>
  <c r="CK30" i="5" s="1"/>
  <c r="CJ383" i="5"/>
  <c r="CM383" i="5" s="1"/>
  <c r="CJ280" i="5"/>
  <c r="CM280" i="5" s="1"/>
  <c r="CK97" i="5"/>
  <c r="CJ282" i="5"/>
  <c r="CM282" i="5" s="1"/>
  <c r="BM282" i="5"/>
  <c r="CK282" i="5" s="1"/>
  <c r="CK224" i="5"/>
  <c r="CK604" i="5"/>
  <c r="CK650" i="5"/>
  <c r="CK666" i="5"/>
  <c r="CJ434" i="5"/>
  <c r="CM434" i="5" s="1"/>
  <c r="CK904" i="5"/>
  <c r="CJ202" i="5"/>
  <c r="CM202" i="5" s="1"/>
  <c r="BM202" i="5"/>
  <c r="CK202" i="5" s="1"/>
  <c r="CJ83" i="5"/>
  <c r="CM83" i="5" s="1"/>
  <c r="BM83" i="5"/>
  <c r="CK83" i="5" s="1"/>
  <c r="CK450" i="5"/>
  <c r="CK800" i="5"/>
  <c r="CJ23" i="5"/>
  <c r="CM23" i="5" s="1"/>
  <c r="CJ433" i="5"/>
  <c r="CM433" i="5" s="1"/>
  <c r="BM433" i="5"/>
  <c r="CK433" i="5" s="1"/>
  <c r="CJ235" i="5"/>
  <c r="CM235" i="5" s="1"/>
  <c r="CK798" i="5"/>
  <c r="CJ75" i="5"/>
  <c r="CM75" i="5" s="1"/>
  <c r="BM75" i="5"/>
  <c r="CK75" i="5" s="1"/>
  <c r="BO639" i="5"/>
  <c r="CK639" i="5" s="1"/>
  <c r="BR529" i="5"/>
  <c r="CK529" i="5" s="1"/>
  <c r="CJ72" i="5"/>
  <c r="CM72" i="5" s="1"/>
  <c r="CJ853" i="5"/>
  <c r="CM853" i="5" s="1"/>
  <c r="CJ629" i="5"/>
  <c r="CM629" i="5" s="1"/>
  <c r="BM629" i="5"/>
  <c r="CK629" i="5" s="1"/>
  <c r="BQ606" i="5"/>
  <c r="CK606" i="5" s="1"/>
  <c r="BM816" i="5"/>
  <c r="CK816" i="5" s="1"/>
  <c r="CK789" i="5"/>
  <c r="CJ449" i="5"/>
  <c r="CM449" i="5" s="1"/>
  <c r="BM442" i="5"/>
  <c r="CK442" i="5" s="1"/>
  <c r="CJ819" i="5"/>
  <c r="CM819" i="5" s="1"/>
  <c r="CJ776" i="5"/>
  <c r="CM776" i="5" s="1"/>
  <c r="CJ103" i="5"/>
  <c r="CM103" i="5" s="1"/>
  <c r="BN256" i="5"/>
  <c r="BO653" i="5"/>
  <c r="CK653" i="5" s="1"/>
  <c r="CJ959" i="5"/>
  <c r="CM959" i="5" s="1"/>
  <c r="CJ219" i="5"/>
  <c r="CM219" i="5" s="1"/>
  <c r="CK363" i="5"/>
  <c r="CK518" i="5"/>
  <c r="CK360" i="5"/>
  <c r="CK51" i="5"/>
  <c r="CK94" i="5"/>
  <c r="CK398" i="5"/>
  <c r="CK960" i="5"/>
  <c r="CJ642" i="5"/>
  <c r="CM642" i="5" s="1"/>
  <c r="BR399" i="5"/>
  <c r="CK389" i="5"/>
  <c r="CK503" i="5"/>
  <c r="BS888" i="5"/>
  <c r="BQ492" i="5"/>
  <c r="CK492" i="5" s="1"/>
  <c r="BS186" i="5"/>
  <c r="CK186" i="5" s="1"/>
  <c r="CJ63" i="5"/>
  <c r="CM63" i="5" s="1"/>
  <c r="CJ128" i="5"/>
  <c r="CM128" i="5" s="1"/>
  <c r="BM128" i="5"/>
  <c r="CK128" i="5" s="1"/>
  <c r="BT18" i="5"/>
  <c r="CJ924" i="5"/>
  <c r="CM924" i="5" s="1"/>
  <c r="CJ898" i="5"/>
  <c r="CM898" i="5" s="1"/>
  <c r="CJ599" i="5"/>
  <c r="CM599" i="5" s="1"/>
  <c r="CK90" i="5"/>
  <c r="CJ747" i="5"/>
  <c r="CM747" i="5" s="1"/>
  <c r="CJ241" i="5"/>
  <c r="CM241" i="5" s="1"/>
  <c r="BM241" i="5"/>
  <c r="CK241" i="5" s="1"/>
  <c r="CJ876" i="5"/>
  <c r="CM876" i="5" s="1"/>
  <c r="BM876" i="5"/>
  <c r="CK876" i="5" s="1"/>
  <c r="BP846" i="5"/>
  <c r="CK730" i="5"/>
  <c r="CK697" i="5"/>
  <c r="BP374" i="5"/>
  <c r="CJ351" i="5"/>
  <c r="CM351" i="5" s="1"/>
  <c r="CJ247" i="5"/>
  <c r="CM247" i="5" s="1"/>
  <c r="CJ695" i="5"/>
  <c r="CM695" i="5" s="1"/>
  <c r="BU183" i="5"/>
  <c r="CK183" i="5" s="1"/>
  <c r="BP827" i="5"/>
  <c r="CK827" i="5" s="1"/>
  <c r="CK328" i="5"/>
  <c r="CK758" i="5"/>
  <c r="CJ397" i="5"/>
  <c r="CM397" i="5" s="1"/>
  <c r="CK485" i="5"/>
  <c r="CJ588" i="5"/>
  <c r="CM588" i="5" s="1"/>
  <c r="CJ703" i="5"/>
  <c r="CM703" i="5" s="1"/>
  <c r="CK738" i="5"/>
  <c r="CK531" i="5"/>
  <c r="CJ976" i="5"/>
  <c r="CM976" i="5" s="1"/>
  <c r="CJ34" i="5"/>
  <c r="CM34" i="5" s="1"/>
  <c r="CJ624" i="5"/>
  <c r="CM624" i="5" s="1"/>
  <c r="CJ353" i="5"/>
  <c r="CM353" i="5" s="1"/>
  <c r="CJ650" i="5"/>
  <c r="CM650" i="5" s="1"/>
  <c r="CK394" i="5"/>
  <c r="CK116" i="5"/>
  <c r="CK966" i="5"/>
  <c r="CJ448" i="5"/>
  <c r="CM448" i="5" s="1"/>
  <c r="CK565" i="5"/>
  <c r="CJ942" i="5"/>
  <c r="CM942" i="5" s="1"/>
  <c r="CJ60" i="5"/>
  <c r="CM60" i="5" s="1"/>
  <c r="CJ102" i="5"/>
  <c r="CM102" i="5" s="1"/>
  <c r="CK353" i="5"/>
  <c r="CJ782" i="5"/>
  <c r="CM782" i="5" s="1"/>
  <c r="CJ326" i="5"/>
  <c r="CM326" i="5" s="1"/>
  <c r="CJ856" i="5"/>
  <c r="CM856" i="5" s="1"/>
  <c r="CJ38" i="5"/>
  <c r="CM38" i="5" s="1"/>
  <c r="CJ549" i="5"/>
  <c r="CM549" i="5" s="1"/>
  <c r="BV630" i="5"/>
  <c r="CK630" i="5" s="1"/>
  <c r="CJ317" i="5"/>
  <c r="CM317" i="5" s="1"/>
  <c r="CJ914" i="5"/>
  <c r="CM914" i="5" s="1"/>
  <c r="CJ243" i="5"/>
  <c r="CM243" i="5" s="1"/>
  <c r="CJ421" i="5"/>
  <c r="CM421" i="5" s="1"/>
  <c r="CK334" i="5"/>
  <c r="CJ983" i="5"/>
  <c r="CM983" i="5" s="1"/>
  <c r="CJ766" i="5"/>
  <c r="CM766" i="5" s="1"/>
  <c r="CJ301" i="5"/>
  <c r="CM301" i="5" s="1"/>
  <c r="BM301" i="5"/>
  <c r="CK301" i="5" s="1"/>
  <c r="CK292" i="5"/>
  <c r="CK481" i="5"/>
  <c r="CJ189" i="5"/>
  <c r="CM189" i="5" s="1"/>
  <c r="CJ80" i="5"/>
  <c r="CM80" i="5" s="1"/>
  <c r="BM80" i="5"/>
  <c r="CK80" i="5" s="1"/>
  <c r="CJ736" i="5"/>
  <c r="CM736" i="5" s="1"/>
  <c r="BM736" i="5"/>
  <c r="CK736" i="5" s="1"/>
  <c r="CJ877" i="5"/>
  <c r="CM877" i="5" s="1"/>
  <c r="CJ406" i="5"/>
  <c r="CM406" i="5" s="1"/>
  <c r="BM406" i="5"/>
  <c r="CK406" i="5" s="1"/>
  <c r="CJ765" i="5"/>
  <c r="CM765" i="5" s="1"/>
  <c r="CK614" i="5"/>
  <c r="CK600" i="5"/>
  <c r="CJ457" i="5"/>
  <c r="CM457" i="5" s="1"/>
  <c r="CK40" i="5"/>
  <c r="CJ157" i="5"/>
  <c r="CM157" i="5" s="1"/>
  <c r="BM157" i="5"/>
  <c r="CK157" i="5" s="1"/>
  <c r="CK93" i="5"/>
  <c r="CJ693" i="5"/>
  <c r="CM693" i="5" s="1"/>
  <c r="BN840" i="5"/>
  <c r="CK840" i="5" s="1"/>
  <c r="CJ831" i="5"/>
  <c r="CM831" i="5" s="1"/>
  <c r="BY1010" i="5"/>
  <c r="CK1010" i="5" s="1"/>
  <c r="CJ680" i="5"/>
  <c r="CM680" i="5" s="1"/>
  <c r="CK320" i="5"/>
  <c r="CJ181" i="5"/>
  <c r="CM181" i="5" s="1"/>
  <c r="CJ893" i="5"/>
  <c r="CM893" i="5" s="1"/>
  <c r="CB808" i="5"/>
  <c r="CK808" i="5" s="1"/>
  <c r="CK48" i="5"/>
  <c r="BS454" i="5"/>
  <c r="CK454" i="5" s="1"/>
  <c r="CJ926" i="5"/>
  <c r="CM926" i="5" s="1"/>
  <c r="CK861" i="5"/>
  <c r="CJ631" i="5"/>
  <c r="CM631" i="5" s="1"/>
  <c r="CJ445" i="5"/>
  <c r="CM445" i="5" s="1"/>
  <c r="CK523" i="5"/>
  <c r="CK510" i="5"/>
  <c r="CK996" i="5"/>
  <c r="CK673" i="5"/>
  <c r="CJ997" i="5"/>
  <c r="CM997" i="5" s="1"/>
  <c r="CJ54" i="5"/>
  <c r="CM54" i="5" s="1"/>
  <c r="BM56" i="5"/>
  <c r="CK56" i="5" s="1"/>
  <c r="BU838" i="5"/>
  <c r="CK838" i="5" s="1"/>
  <c r="CJ50" i="5"/>
  <c r="CM50" i="5" s="1"/>
  <c r="BT252" i="5"/>
  <c r="CK252" i="5" s="1"/>
  <c r="CJ330" i="5"/>
  <c r="CM330" i="5" s="1"/>
  <c r="CK417" i="5"/>
  <c r="CK660" i="5"/>
  <c r="CJ551" i="5"/>
  <c r="CM551" i="5" s="1"/>
  <c r="BM551" i="5"/>
  <c r="CK551" i="5" s="1"/>
  <c r="CJ746" i="5"/>
  <c r="CM746" i="5" s="1"/>
  <c r="CK676" i="5"/>
  <c r="CK613" i="5"/>
  <c r="CJ132" i="5"/>
  <c r="CM132" i="5" s="1"/>
  <c r="CK451" i="5"/>
  <c r="CJ278" i="5"/>
  <c r="CM278" i="5" s="1"/>
  <c r="BM278" i="5"/>
  <c r="CK278" i="5" s="1"/>
  <c r="CK778" i="5"/>
  <c r="CJ525" i="5"/>
  <c r="CM525" i="5" s="1"/>
  <c r="CK1017" i="5"/>
  <c r="CK472" i="5"/>
  <c r="CJ635" i="5"/>
  <c r="CM635" i="5" s="1"/>
  <c r="BM251" i="5"/>
  <c r="CK251" i="5" s="1"/>
  <c r="CK28" i="5"/>
  <c r="BV469" i="5"/>
  <c r="CK469" i="5" s="1"/>
  <c r="CJ122" i="5"/>
  <c r="CM122" i="5" s="1"/>
  <c r="BM122" i="5"/>
  <c r="CK122" i="5" s="1"/>
  <c r="CK652" i="5"/>
  <c r="CJ904" i="5"/>
  <c r="CM904" i="5" s="1"/>
  <c r="BY487" i="5"/>
  <c r="CK487" i="5" s="1"/>
  <c r="BP476" i="5"/>
  <c r="CK476" i="5" s="1"/>
  <c r="CK665" i="5"/>
  <c r="BV916" i="5"/>
  <c r="CK916" i="5" s="1"/>
  <c r="BP911" i="5"/>
  <c r="CK911" i="5" s="1"/>
  <c r="BM700" i="5"/>
  <c r="CK700" i="5" s="1"/>
  <c r="CJ174" i="5"/>
  <c r="CM174" i="5" s="1"/>
  <c r="BM924" i="5"/>
  <c r="CK924" i="5" s="1"/>
  <c r="CJ294" i="5"/>
  <c r="CM294" i="5" s="1"/>
  <c r="CJ455" i="5"/>
  <c r="CM455" i="5" s="1"/>
  <c r="BM455" i="5"/>
  <c r="CK455" i="5" s="1"/>
  <c r="CK268" i="5"/>
  <c r="CK945" i="5"/>
  <c r="CK259" i="5"/>
  <c r="CK261" i="5"/>
  <c r="CK74" i="5"/>
  <c r="CJ772" i="5"/>
  <c r="CM772" i="5" s="1"/>
  <c r="CJ954" i="5"/>
  <c r="CM954" i="5" s="1"/>
  <c r="BM954" i="5"/>
  <c r="CK954" i="5" s="1"/>
  <c r="CJ240" i="5"/>
  <c r="CM240" i="5" s="1"/>
  <c r="BZ18" i="5"/>
  <c r="CK982" i="5"/>
  <c r="CJ429" i="5"/>
  <c r="CM429" i="5" s="1"/>
  <c r="CJ261" i="5"/>
  <c r="CM261" i="5" s="1"/>
  <c r="CK850" i="5"/>
  <c r="CC96" i="5"/>
  <c r="CK96" i="5" s="1"/>
  <c r="BQ694" i="5"/>
  <c r="CJ244" i="5"/>
  <c r="CM244" i="5" s="1"/>
  <c r="CK323" i="5"/>
  <c r="CJ933" i="5"/>
  <c r="CM933" i="5" s="1"/>
  <c r="CJ724" i="5"/>
  <c r="CM724" i="5" s="1"/>
  <c r="CJ738" i="5"/>
  <c r="CM738" i="5" s="1"/>
  <c r="CJ531" i="5"/>
  <c r="CM531" i="5" s="1"/>
  <c r="CK777" i="5"/>
  <c r="CJ405" i="5"/>
  <c r="CM405" i="5" s="1"/>
  <c r="BM405" i="5"/>
  <c r="CK405" i="5" s="1"/>
  <c r="CJ437" i="5"/>
  <c r="CM437" i="5" s="1"/>
  <c r="CJ628" i="5"/>
  <c r="CM628" i="5" s="1"/>
  <c r="CJ390" i="5"/>
  <c r="CM390" i="5" s="1"/>
  <c r="CJ428" i="5"/>
  <c r="CM428" i="5" s="1"/>
  <c r="BM365" i="5"/>
  <c r="CK365" i="5" s="1"/>
  <c r="CF536" i="5"/>
  <c r="CK536" i="5" s="1"/>
  <c r="CJ394" i="5"/>
  <c r="CM394" i="5" s="1"/>
  <c r="BN1008" i="5"/>
  <c r="CK1008" i="5" s="1"/>
  <c r="CJ966" i="5"/>
  <c r="CM966" i="5" s="1"/>
  <c r="CJ194" i="5"/>
  <c r="CM194" i="5" s="1"/>
  <c r="BM448" i="5"/>
  <c r="CK448" i="5" s="1"/>
  <c r="CJ636" i="5"/>
  <c r="CM636" i="5" s="1"/>
  <c r="CJ33" i="5"/>
  <c r="CM33" i="5" s="1"/>
  <c r="CK578" i="5"/>
  <c r="CJ663" i="5"/>
  <c r="CM663" i="5" s="1"/>
  <c r="CK788" i="5"/>
  <c r="CJ634" i="5"/>
  <c r="CM634" i="5" s="1"/>
  <c r="CJ143" i="5"/>
  <c r="CM143" i="5" s="1"/>
  <c r="CJ682" i="5"/>
  <c r="CM682" i="5" s="1"/>
  <c r="CK70" i="5"/>
  <c r="CJ589" i="5"/>
  <c r="CM589" i="5" s="1"/>
  <c r="CJ843" i="5"/>
  <c r="CM843" i="5" s="1"/>
  <c r="BM843" i="5"/>
  <c r="CK843" i="5" s="1"/>
  <c r="CJ273" i="5"/>
  <c r="CM273" i="5" s="1"/>
  <c r="CK938" i="5"/>
  <c r="BM189" i="5"/>
  <c r="CK189" i="5" s="1"/>
  <c r="CJ490" i="5"/>
  <c r="CM490" i="5" s="1"/>
  <c r="BM490" i="5"/>
  <c r="CK490" i="5" s="1"/>
  <c r="CJ418" i="5"/>
  <c r="CM418" i="5" s="1"/>
  <c r="CJ475" i="5"/>
  <c r="CM475" i="5" s="1"/>
  <c r="CK231" i="5"/>
  <c r="CJ509" i="5"/>
  <c r="CM509" i="5" s="1"/>
  <c r="BO200" i="5"/>
  <c r="CK200" i="5" s="1"/>
  <c r="BR156" i="5"/>
  <c r="CJ544" i="5"/>
  <c r="CM544" i="5" s="1"/>
  <c r="CK64" i="5"/>
  <c r="CK134" i="5"/>
  <c r="BM1014" i="5"/>
  <c r="CK1014" i="5" s="1"/>
  <c r="CJ918" i="5"/>
  <c r="CM918" i="5" s="1"/>
  <c r="BM918" i="5"/>
  <c r="CK918" i="5" s="1"/>
  <c r="BM418" i="5"/>
  <c r="CK418" i="5" s="1"/>
  <c r="CK349" i="5"/>
  <c r="CK641" i="5"/>
  <c r="CJ263" i="5"/>
  <c r="CM263" i="5" s="1"/>
  <c r="BM693" i="5"/>
  <c r="CK693" i="5" s="1"/>
  <c r="CK631" i="5"/>
  <c r="CK473" i="5"/>
  <c r="CK541" i="5"/>
  <c r="CJ542" i="5"/>
  <c r="CM542" i="5" s="1"/>
  <c r="CJ600" i="5"/>
  <c r="CM600" i="5" s="1"/>
  <c r="BP836" i="5"/>
  <c r="BM716" i="5"/>
  <c r="CK716" i="5" s="1"/>
  <c r="CJ822" i="5"/>
  <c r="CM822" i="5" s="1"/>
  <c r="CJ605" i="5"/>
  <c r="CM605" i="5" s="1"/>
  <c r="CJ523" i="5"/>
  <c r="CM523" i="5" s="1"/>
  <c r="CJ913" i="5"/>
  <c r="CM913" i="5" s="1"/>
  <c r="CJ320" i="5"/>
  <c r="CM320" i="5" s="1"/>
  <c r="CJ272" i="5"/>
  <c r="CM272" i="5" s="1"/>
  <c r="CK91" i="5"/>
  <c r="BM634" i="5"/>
  <c r="CK634" i="5" s="1"/>
  <c r="BU868" i="5"/>
  <c r="CJ349" i="5"/>
  <c r="CM349" i="5" s="1"/>
  <c r="BV530" i="5"/>
  <c r="CK530" i="5" s="1"/>
  <c r="BP376" i="5"/>
  <c r="CK376" i="5" s="1"/>
  <c r="BN277" i="5"/>
  <c r="CK277" i="5" s="1"/>
  <c r="BU640" i="5"/>
  <c r="CK37" i="5"/>
  <c r="CJ781" i="5"/>
  <c r="CM781" i="5" s="1"/>
  <c r="CJ625" i="5"/>
  <c r="CM625" i="5" s="1"/>
  <c r="BM625" i="5"/>
  <c r="CK625" i="5" s="1"/>
  <c r="CK370" i="5"/>
  <c r="CJ137" i="5"/>
  <c r="CM137" i="5" s="1"/>
  <c r="BM137" i="5"/>
  <c r="CK137" i="5" s="1"/>
  <c r="CK912" i="5"/>
  <c r="CK453" i="5"/>
  <c r="CJ266" i="5"/>
  <c r="CM266" i="5" s="1"/>
  <c r="CK483" i="5"/>
  <c r="CJ726" i="5"/>
  <c r="CM726" i="5" s="1"/>
  <c r="BR306" i="5"/>
  <c r="CK306" i="5" s="1"/>
  <c r="BU134" i="5"/>
  <c r="CJ482" i="5"/>
  <c r="CM482" i="5" s="1"/>
  <c r="BM482" i="5"/>
  <c r="CK482" i="5" s="1"/>
  <c r="CK178" i="5"/>
  <c r="CJ677" i="5"/>
  <c r="CM677" i="5" s="1"/>
  <c r="CJ929" i="5"/>
  <c r="CM929" i="5" s="1"/>
  <c r="BM929" i="5"/>
  <c r="CK929" i="5" s="1"/>
  <c r="CK392" i="5"/>
  <c r="CJ552" i="5"/>
  <c r="CM552" i="5" s="1"/>
  <c r="BM552" i="5"/>
  <c r="CK552" i="5" s="1"/>
  <c r="CD21" i="5"/>
  <c r="BN416" i="5"/>
  <c r="CK416" i="5" s="1"/>
  <c r="CJ101" i="5"/>
  <c r="CM101" i="5" s="1"/>
  <c r="BM101" i="5"/>
  <c r="CK101" i="5" s="1"/>
  <c r="CJ555" i="5"/>
  <c r="CM555" i="5" s="1"/>
  <c r="BM555" i="5"/>
  <c r="CK555" i="5" s="1"/>
  <c r="CJ798" i="5"/>
  <c r="CM798" i="5" s="1"/>
  <c r="BS810" i="5"/>
  <c r="CK810" i="5" s="1"/>
  <c r="CK248" i="5"/>
  <c r="BU435" i="5"/>
  <c r="CK435" i="5" s="1"/>
  <c r="BU110" i="5"/>
  <c r="CK110" i="5" s="1"/>
  <c r="BZ742" i="5"/>
  <c r="CJ988" i="5"/>
  <c r="CM988" i="5" s="1"/>
  <c r="BM988" i="5"/>
  <c r="CK988" i="5" s="1"/>
  <c r="CJ191" i="5"/>
  <c r="CM191" i="5" s="1"/>
  <c r="BR979" i="5"/>
  <c r="CK979" i="5" s="1"/>
  <c r="CJ514" i="5"/>
  <c r="CM514" i="5" s="1"/>
  <c r="BU160" i="5"/>
  <c r="BQ775" i="5"/>
  <c r="CK775" i="5" s="1"/>
  <c r="CJ250" i="5"/>
  <c r="CM250" i="5" s="1"/>
  <c r="CJ362" i="5"/>
  <c r="CM362" i="5" s="1"/>
  <c r="CB795" i="5"/>
  <c r="CK795" i="5" s="1"/>
  <c r="CJ311" i="5"/>
  <c r="CM311" i="5" s="1"/>
  <c r="BM311" i="5"/>
  <c r="CK311" i="5" s="1"/>
  <c r="CJ577" i="5"/>
  <c r="CM577" i="5" s="1"/>
  <c r="CJ127" i="5"/>
  <c r="CM127" i="5" s="1"/>
  <c r="BM127" i="5"/>
  <c r="CK127" i="5" s="1"/>
  <c r="CJ749" i="5"/>
  <c r="CM749" i="5" s="1"/>
  <c r="BM749" i="5"/>
  <c r="CK749" i="5" s="1"/>
  <c r="BU108" i="5"/>
  <c r="CK108" i="5" s="1"/>
  <c r="CJ862" i="5"/>
  <c r="CM862" i="5" s="1"/>
  <c r="BU471" i="5"/>
  <c r="CJ52" i="5"/>
  <c r="CM52" i="5" s="1"/>
  <c r="CJ51" i="5"/>
  <c r="CM51" i="5" s="1"/>
  <c r="CB686" i="5"/>
  <c r="BN574" i="5"/>
  <c r="CK574" i="5" s="1"/>
  <c r="BP198" i="5"/>
  <c r="CK198" i="5" s="1"/>
  <c r="CK783" i="5"/>
  <c r="CJ315" i="5"/>
  <c r="CM315" i="5" s="1"/>
  <c r="CB432" i="5"/>
  <c r="CK432" i="5" s="1"/>
  <c r="BY170" i="5"/>
  <c r="CK170" i="5" s="1"/>
  <c r="CJ187" i="5"/>
  <c r="CM187" i="5" s="1"/>
  <c r="CK567" i="5"/>
  <c r="CJ526" i="5"/>
  <c r="CM526" i="5" s="1"/>
  <c r="CK391" i="5"/>
  <c r="BO851" i="5"/>
  <c r="CK851" i="5" s="1"/>
  <c r="CK594" i="5"/>
  <c r="BM635" i="5"/>
  <c r="CK635" i="5" s="1"/>
  <c r="CK195" i="5"/>
  <c r="CK55" i="5"/>
  <c r="CK658" i="5"/>
  <c r="CK285" i="5"/>
  <c r="BM756" i="5"/>
  <c r="CK756" i="5" s="1"/>
  <c r="CJ617" i="5"/>
  <c r="CM617" i="5" s="1"/>
  <c r="CJ370" i="5"/>
  <c r="CM370" i="5" s="1"/>
  <c r="CJ395" i="5"/>
  <c r="CM395" i="5" s="1"/>
  <c r="BM395" i="5"/>
  <c r="CK395" i="5" s="1"/>
  <c r="CK237" i="5"/>
  <c r="CJ619" i="5"/>
  <c r="CM619" i="5" s="1"/>
  <c r="BM619" i="5"/>
  <c r="CK619" i="5" s="1"/>
  <c r="CJ785" i="5"/>
  <c r="CM785" i="5" s="1"/>
  <c r="BM785" i="5"/>
  <c r="CK785" i="5" s="1"/>
  <c r="BM434" i="5"/>
  <c r="CK434" i="5" s="1"/>
  <c r="CD906" i="5"/>
  <c r="CK906" i="5" s="1"/>
  <c r="CJ215" i="5"/>
  <c r="CM215" i="5" s="1"/>
  <c r="CJ467" i="5"/>
  <c r="CM467" i="5" s="1"/>
  <c r="CJ800" i="5"/>
  <c r="CM800" i="5" s="1"/>
  <c r="CK763" i="5"/>
  <c r="CJ584" i="5"/>
  <c r="CM584" i="5" s="1"/>
  <c r="CJ248" i="5"/>
  <c r="CM248" i="5" s="1"/>
  <c r="CJ563" i="5"/>
  <c r="CM563" i="5" s="1"/>
  <c r="BM112" i="5"/>
  <c r="CK112" i="5" s="1"/>
  <c r="BN872" i="5"/>
  <c r="CK844" i="5"/>
  <c r="BW725" i="5"/>
  <c r="CK725" i="5" s="1"/>
  <c r="BN386" i="5"/>
  <c r="CK386" i="5" s="1"/>
  <c r="BO847" i="5"/>
  <c r="CK847" i="5" s="1"/>
  <c r="CJ304" i="5"/>
  <c r="CM304" i="5" s="1"/>
  <c r="CJ953" i="5"/>
  <c r="CM953" i="5" s="1"/>
  <c r="BM361" i="5"/>
  <c r="CK361" i="5" s="1"/>
  <c r="CK947" i="5"/>
  <c r="CK914" i="5"/>
  <c r="CK489" i="5"/>
  <c r="BO478" i="5"/>
  <c r="CK478" i="5" s="1"/>
  <c r="CK291" i="5"/>
  <c r="CK414" i="5"/>
  <c r="CJ567" i="5"/>
  <c r="CM567" i="5" s="1"/>
  <c r="BM526" i="5"/>
  <c r="CK526" i="5" s="1"/>
  <c r="BO597" i="5"/>
  <c r="CK597" i="5" s="1"/>
  <c r="CJ360" i="5"/>
  <c r="CM360" i="5" s="1"/>
  <c r="BM587" i="5"/>
  <c r="CK587" i="5" s="1"/>
  <c r="CJ852" i="5"/>
  <c r="CM852" i="5" s="1"/>
  <c r="BQ767" i="5"/>
  <c r="BM294" i="5"/>
  <c r="CK294" i="5" s="1"/>
  <c r="CJ891" i="5"/>
  <c r="CM891" i="5" s="1"/>
  <c r="BM891" i="5"/>
  <c r="CK891" i="5" s="1"/>
  <c r="CJ873" i="5"/>
  <c r="CM873" i="5" s="1"/>
  <c r="BM873" i="5"/>
  <c r="CK873" i="5" s="1"/>
  <c r="CK340" i="5"/>
  <c r="CJ388" i="5"/>
  <c r="CM388" i="5" s="1"/>
  <c r="CK524" i="5"/>
  <c r="CJ963" i="5"/>
  <c r="CM963" i="5" s="1"/>
  <c r="CJ193" i="5"/>
  <c r="CM193" i="5" s="1"/>
  <c r="CJ377" i="5"/>
  <c r="CM377" i="5" s="1"/>
  <c r="BM470" i="5"/>
  <c r="CK470" i="5" s="1"/>
  <c r="BR138" i="5"/>
  <c r="CK138" i="5" s="1"/>
  <c r="CJ919" i="5"/>
  <c r="CM919" i="5" s="1"/>
  <c r="CK849" i="5"/>
  <c r="CJ77" i="5"/>
  <c r="CM77" i="5" s="1"/>
  <c r="CJ43" i="5"/>
  <c r="CM43" i="5" s="1"/>
  <c r="CJ678" i="5"/>
  <c r="CM678" i="5" s="1"/>
  <c r="CJ163" i="5"/>
  <c r="CM163" i="5" s="1"/>
  <c r="BM163" i="5"/>
  <c r="CK163" i="5" s="1"/>
  <c r="CJ41" i="5"/>
  <c r="CM41" i="5" s="1"/>
  <c r="BM326" i="5"/>
  <c r="CK326" i="5" s="1"/>
  <c r="CK464" i="5"/>
  <c r="BZ130" i="5"/>
  <c r="CK130" i="5" s="1"/>
  <c r="BN802" i="5"/>
  <c r="CK802" i="5" s="1"/>
  <c r="CJ378" i="5"/>
  <c r="CM378" i="5" s="1"/>
  <c r="CJ259" i="5"/>
  <c r="CM259" i="5" s="1"/>
  <c r="BN511" i="5"/>
  <c r="CK511" i="5" s="1"/>
  <c r="CJ722" i="5"/>
  <c r="CM722" i="5" s="1"/>
  <c r="BM722" i="5"/>
  <c r="CK722" i="5" s="1"/>
  <c r="BM701" i="5"/>
  <c r="CK701" i="5" s="1"/>
  <c r="CK768" i="5"/>
  <c r="CJ1002" i="5"/>
  <c r="CM1002" i="5" s="1"/>
  <c r="CK316" i="5"/>
  <c r="BM724" i="5"/>
  <c r="CK724" i="5" s="1"/>
  <c r="BO356" i="5"/>
  <c r="CK356" i="5" s="1"/>
  <c r="CJ759" i="5"/>
  <c r="CM759" i="5" s="1"/>
  <c r="CJ849" i="5"/>
  <c r="CM849" i="5" s="1"/>
  <c r="CJ431" i="5"/>
  <c r="CM431" i="5" s="1"/>
  <c r="BM194" i="5"/>
  <c r="CK194" i="5" s="1"/>
  <c r="CJ707" i="5"/>
  <c r="CM707" i="5" s="1"/>
  <c r="CK615" i="5"/>
  <c r="CK742" i="5"/>
  <c r="BX575" i="5"/>
  <c r="CK575" i="5" s="1"/>
  <c r="CJ371" i="5"/>
  <c r="CM371" i="5" s="1"/>
  <c r="BM371" i="5"/>
  <c r="CK371" i="5" s="1"/>
  <c r="CK143" i="5"/>
  <c r="BM377" i="5"/>
  <c r="CK377" i="5" s="1"/>
  <c r="BX18" i="5"/>
  <c r="BP238" i="5"/>
  <c r="CK238" i="5" s="1"/>
  <c r="BS566" i="5"/>
  <c r="CK566" i="5" s="1"/>
  <c r="CJ338" i="5"/>
  <c r="CM338" i="5" s="1"/>
  <c r="CK19" i="5"/>
  <c r="CJ422" i="5"/>
  <c r="CM422" i="5" s="1"/>
  <c r="BM422" i="5"/>
  <c r="CK422" i="5" s="1"/>
  <c r="CJ889" i="5"/>
  <c r="CM889" i="5" s="1"/>
  <c r="CJ232" i="5"/>
  <c r="CM232" i="5" s="1"/>
  <c r="CJ451" i="5"/>
  <c r="CM451" i="5" s="1"/>
  <c r="CJ830" i="5"/>
  <c r="CM830" i="5" s="1"/>
  <c r="BT516" i="5"/>
  <c r="CK516" i="5" s="1"/>
  <c r="CJ70" i="5"/>
  <c r="CM70" i="5" s="1"/>
  <c r="BQ626" i="5"/>
  <c r="CK626" i="5" s="1"/>
  <c r="BQ513" i="5"/>
  <c r="CK513" i="5" s="1"/>
  <c r="CK209" i="5"/>
  <c r="CJ571" i="5"/>
  <c r="CM571" i="5" s="1"/>
  <c r="CJ829" i="5"/>
  <c r="CM829" i="5" s="1"/>
  <c r="CJ673" i="5"/>
  <c r="CM673" i="5" s="1"/>
  <c r="CJ218" i="5"/>
  <c r="CM218" i="5" s="1"/>
  <c r="CK118" i="5"/>
  <c r="CJ591" i="5"/>
  <c r="CM591" i="5" s="1"/>
  <c r="CK71" i="5"/>
  <c r="BR257" i="5"/>
  <c r="CK257" i="5" s="1"/>
  <c r="CJ31" i="5"/>
  <c r="CM31" i="5" s="1"/>
  <c r="BM31" i="5"/>
  <c r="CK31" i="5" s="1"/>
  <c r="CK254" i="5"/>
  <c r="CJ463" i="5"/>
  <c r="CM463" i="5" s="1"/>
  <c r="CJ590" i="5"/>
  <c r="CM590" i="5" s="1"/>
  <c r="CJ967" i="5"/>
  <c r="CM967" i="5" s="1"/>
  <c r="CJ568" i="5"/>
  <c r="CM568" i="5" s="1"/>
  <c r="CJ68" i="5"/>
  <c r="CM68" i="5" s="1"/>
  <c r="CK1015" i="5"/>
  <c r="CK895" i="5"/>
  <c r="CJ974" i="5"/>
  <c r="CM974" i="5" s="1"/>
  <c r="H14" i="2"/>
  <c r="J38" i="2"/>
  <c r="J36" i="2"/>
  <c r="J30" i="2"/>
  <c r="J28" i="2"/>
  <c r="J26" i="2"/>
  <c r="J20" i="2"/>
  <c r="J21" i="2"/>
  <c r="J23" i="2"/>
  <c r="J25" i="2"/>
  <c r="J29" i="2"/>
  <c r="J31" i="2"/>
  <c r="J33" i="2"/>
  <c r="J39" i="2"/>
  <c r="J35" i="2"/>
  <c r="J37" i="2"/>
  <c r="J22" i="2"/>
  <c r="J34" i="2"/>
  <c r="J32" i="2"/>
  <c r="J27" i="2"/>
  <c r="J24" i="2"/>
  <c r="BM591" i="5"/>
  <c r="CK591" i="5" s="1"/>
  <c r="BM765" i="5"/>
  <c r="CK765" i="5" s="1"/>
  <c r="BM605" i="5"/>
  <c r="CK605" i="5" s="1"/>
  <c r="F35" i="2"/>
  <c r="F33" i="2"/>
  <c r="F25" i="2"/>
  <c r="F23" i="2"/>
  <c r="F38" i="2"/>
  <c r="F36" i="2"/>
  <c r="F30" i="2"/>
  <c r="F28" i="2"/>
  <c r="F26" i="2"/>
  <c r="F20" i="2"/>
  <c r="H10" i="2"/>
  <c r="F29" i="2"/>
  <c r="F32" i="2"/>
  <c r="F24" i="2"/>
  <c r="F27" i="2"/>
  <c r="F34" i="2"/>
  <c r="F37" i="2"/>
  <c r="F22" i="2"/>
  <c r="F39" i="2"/>
  <c r="F21" i="2"/>
  <c r="F31" i="2"/>
  <c r="CJ1015" i="5"/>
  <c r="CM1015" i="5" s="1"/>
  <c r="CJ258" i="5"/>
  <c r="CM258" i="5" s="1"/>
  <c r="BU582" i="5"/>
  <c r="CK582" i="5" s="1"/>
  <c r="CJ533" i="5"/>
  <c r="CM533" i="5" s="1"/>
  <c r="BQ977" i="5"/>
  <c r="BQ162" i="5"/>
  <c r="CK162" i="5" s="1"/>
  <c r="CA570" i="5"/>
  <c r="CK570" i="5" s="1"/>
  <c r="BO369" i="5"/>
  <c r="BO839" i="5"/>
  <c r="CK839" i="5" s="1"/>
  <c r="H9" i="2"/>
  <c r="E35" i="2"/>
  <c r="E33" i="2"/>
  <c r="E31" i="2"/>
  <c r="E25" i="2"/>
  <c r="E23" i="2"/>
  <c r="E21" i="2"/>
  <c r="E30" i="2"/>
  <c r="E28" i="2"/>
  <c r="E26" i="2"/>
  <c r="E32" i="2"/>
  <c r="E36" i="2"/>
  <c r="E38" i="2"/>
  <c r="E22" i="2"/>
  <c r="E20" i="2"/>
  <c r="E24" i="2"/>
  <c r="E29" i="2"/>
  <c r="E34" i="2"/>
  <c r="E39" i="2"/>
  <c r="E37" i="2"/>
  <c r="E27" i="2"/>
  <c r="CK735" i="5"/>
  <c r="CJ883" i="5"/>
  <c r="CM883" i="5" s="1"/>
  <c r="BM883" i="5"/>
  <c r="CK883" i="5" s="1"/>
  <c r="CK27" i="5"/>
  <c r="CK546" i="5"/>
  <c r="CJ885" i="5"/>
  <c r="CM885" i="5" s="1"/>
  <c r="CJ79" i="5"/>
  <c r="CM79" i="5" s="1"/>
  <c r="CK643" i="5"/>
  <c r="CK359" i="5"/>
  <c r="CK671" i="5"/>
  <c r="CJ166" i="5"/>
  <c r="CM166" i="5" s="1"/>
  <c r="CK52" i="5"/>
  <c r="BM581" i="5"/>
  <c r="CK581" i="5" s="1"/>
  <c r="CK866" i="5"/>
  <c r="CK77" i="5"/>
  <c r="CK715" i="5"/>
  <c r="CJ503" i="5"/>
  <c r="CM503" i="5" s="1"/>
  <c r="BM438" i="5"/>
  <c r="CK438" i="5" s="1"/>
  <c r="CK781" i="5"/>
  <c r="BM106" i="5"/>
  <c r="CK106" i="5" s="1"/>
  <c r="CJ285" i="5"/>
  <c r="CM285" i="5" s="1"/>
  <c r="CJ684" i="5"/>
  <c r="CM684" i="5" s="1"/>
  <c r="CJ658" i="5"/>
  <c r="CM658" i="5" s="1"/>
  <c r="BM344" i="5"/>
  <c r="CK344" i="5" s="1"/>
  <c r="CJ713" i="5"/>
  <c r="CM713" i="5" s="1"/>
  <c r="BM713" i="5"/>
  <c r="CK713" i="5" s="1"/>
  <c r="CJ860" i="5"/>
  <c r="CM860" i="5" s="1"/>
  <c r="BM860" i="5"/>
  <c r="CK860" i="5" s="1"/>
  <c r="CJ668" i="5"/>
  <c r="CM668" i="5" s="1"/>
  <c r="CJ173" i="5"/>
  <c r="CM173" i="5" s="1"/>
  <c r="BM173" i="5"/>
  <c r="CK173" i="5" s="1"/>
  <c r="CJ61" i="5"/>
  <c r="CM61" i="5" s="1"/>
  <c r="CJ443" i="5"/>
  <c r="CM443" i="5" s="1"/>
  <c r="BM443" i="5"/>
  <c r="CK443" i="5" s="1"/>
  <c r="CK310" i="5"/>
  <c r="BM131" i="5"/>
  <c r="CK131" i="5" s="1"/>
  <c r="BO941" i="5"/>
  <c r="CK941" i="5" s="1"/>
  <c r="CK900" i="5"/>
  <c r="CJ452" i="5"/>
  <c r="CM452" i="5" s="1"/>
  <c r="BM452" i="5"/>
  <c r="CK452" i="5" s="1"/>
  <c r="CK655" i="5"/>
  <c r="CJ168" i="5"/>
  <c r="CM168" i="5" s="1"/>
  <c r="BM168" i="5"/>
  <c r="CK168" i="5" s="1"/>
  <c r="CK205" i="5"/>
  <c r="CJ35" i="5"/>
  <c r="CM35" i="5" s="1"/>
  <c r="CK471" i="5"/>
  <c r="CK584" i="5"/>
  <c r="CK563" i="5"/>
  <c r="CK746" i="5"/>
  <c r="CJ818" i="5"/>
  <c r="CM818" i="5" s="1"/>
  <c r="CJ396" i="5"/>
  <c r="CM396" i="5" s="1"/>
  <c r="CJ744" i="5"/>
  <c r="CM744" i="5" s="1"/>
  <c r="BM744" i="5"/>
  <c r="CK744" i="5" s="1"/>
  <c r="CK49" i="5"/>
  <c r="BN18" i="5"/>
  <c r="CK796" i="5"/>
  <c r="CK283" i="5"/>
  <c r="CJ245" i="5"/>
  <c r="CM245" i="5" s="1"/>
  <c r="BM245" i="5"/>
  <c r="CK245" i="5" s="1"/>
  <c r="CJ735" i="5"/>
  <c r="CM735" i="5" s="1"/>
  <c r="CJ387" i="5"/>
  <c r="CM387" i="5" s="1"/>
  <c r="CJ453" i="5"/>
  <c r="CM453" i="5" s="1"/>
  <c r="CJ992" i="5"/>
  <c r="CM992" i="5" s="1"/>
  <c r="CK862" i="5"/>
  <c r="CJ560" i="5"/>
  <c r="CM560" i="5" s="1"/>
  <c r="BM560" i="5"/>
  <c r="CK560" i="5" s="1"/>
  <c r="CK264" i="5"/>
  <c r="CJ124" i="5"/>
  <c r="CM124" i="5" s="1"/>
  <c r="CK366" i="5"/>
  <c r="CJ740" i="5"/>
  <c r="CM740" i="5" s="1"/>
  <c r="CC580" i="5"/>
  <c r="CK580" i="5" s="1"/>
  <c r="BS57" i="5"/>
  <c r="CK57" i="5" s="1"/>
  <c r="CJ489" i="5"/>
  <c r="CM489" i="5" s="1"/>
  <c r="CK769" i="5"/>
  <c r="BM998" i="5"/>
  <c r="CK998" i="5" s="1"/>
  <c r="CJ585" i="5"/>
  <c r="CM585" i="5" s="1"/>
  <c r="CK868" i="5"/>
  <c r="CJ947" i="5"/>
  <c r="CM947" i="5" s="1"/>
  <c r="CJ518" i="5"/>
  <c r="CM518" i="5" s="1"/>
  <c r="CK879" i="5"/>
  <c r="BX85" i="5"/>
  <c r="CK85" i="5" s="1"/>
  <c r="CE123" i="5"/>
  <c r="CK123" i="5" s="1"/>
  <c r="CJ717" i="5"/>
  <c r="CM717" i="5" s="1"/>
  <c r="CJ676" i="5"/>
  <c r="CM676" i="5" s="1"/>
  <c r="CJ477" i="5"/>
  <c r="CM477" i="5" s="1"/>
  <c r="BM477" i="5"/>
  <c r="CK477" i="5" s="1"/>
  <c r="CK780" i="5"/>
  <c r="CJ472" i="5"/>
  <c r="CM472" i="5" s="1"/>
  <c r="BN951" i="5"/>
  <c r="CJ204" i="5"/>
  <c r="CM204" i="5" s="1"/>
  <c r="CJ318" i="5"/>
  <c r="CM318" i="5" s="1"/>
  <c r="BM318" i="5"/>
  <c r="CK318" i="5" s="1"/>
  <c r="CJ592" i="5"/>
  <c r="CM592" i="5" s="1"/>
  <c r="CK886" i="5"/>
  <c r="CJ741" i="5"/>
  <c r="CM741" i="5" s="1"/>
  <c r="BM741" i="5"/>
  <c r="CK741" i="5" s="1"/>
  <c r="CK300" i="5"/>
  <c r="CJ654" i="5"/>
  <c r="CM654" i="5" s="1"/>
  <c r="CK373" i="5"/>
  <c r="CJ984" i="5"/>
  <c r="CM984" i="5" s="1"/>
  <c r="BM984" i="5"/>
  <c r="CK984" i="5" s="1"/>
  <c r="CK378" i="5"/>
  <c r="CK549" i="5"/>
  <c r="CK754" i="5"/>
  <c r="CJ896" i="5"/>
  <c r="CM896" i="5" s="1"/>
  <c r="BM896" i="5"/>
  <c r="CK896" i="5" s="1"/>
  <c r="BM930" i="5"/>
  <c r="CK930" i="5" s="1"/>
  <c r="CK633" i="5"/>
  <c r="CK805" i="5"/>
  <c r="CJ622" i="5"/>
  <c r="CM622" i="5" s="1"/>
  <c r="CK985" i="5"/>
  <c r="CJ223" i="5"/>
  <c r="CM223" i="5" s="1"/>
  <c r="BQ233" i="5"/>
  <c r="CK233" i="5" s="1"/>
  <c r="CK161" i="5"/>
  <c r="I21" i="2"/>
  <c r="I23" i="2"/>
  <c r="I25" i="2"/>
  <c r="I29" i="2"/>
  <c r="H13" i="2"/>
  <c r="I31" i="2"/>
  <c r="I35" i="2"/>
  <c r="I33" i="2"/>
  <c r="I39" i="2"/>
  <c r="I32" i="2"/>
  <c r="I24" i="2"/>
  <c r="I27" i="2"/>
  <c r="I22" i="2"/>
  <c r="I37" i="2"/>
  <c r="I34" i="2"/>
  <c r="I20" i="2"/>
  <c r="I26" i="2"/>
  <c r="I28" i="2"/>
  <c r="I36" i="2"/>
  <c r="I38" i="2"/>
  <c r="I30" i="2"/>
  <c r="CJ1016" i="5"/>
  <c r="CM1016" i="5" s="1"/>
  <c r="BM1016" i="5"/>
  <c r="CK1016" i="5" s="1"/>
  <c r="CK841" i="5"/>
  <c r="CK878" i="5"/>
  <c r="BO734" i="5"/>
  <c r="CJ225" i="5"/>
  <c r="CM225" i="5" s="1"/>
  <c r="CK826" i="5"/>
  <c r="CJ679" i="5"/>
  <c r="CM679" i="5" s="1"/>
  <c r="CK707" i="5"/>
  <c r="CJ986" i="5"/>
  <c r="CM986" i="5" s="1"/>
  <c r="CJ615" i="5"/>
  <c r="CM615" i="5" s="1"/>
  <c r="CJ1003" i="5"/>
  <c r="CM1003" i="5" s="1"/>
  <c r="BM1003" i="5"/>
  <c r="CK1003" i="5" s="1"/>
  <c r="CJ380" i="5"/>
  <c r="CM380" i="5" s="1"/>
  <c r="CJ176" i="5"/>
  <c r="CM176" i="5" s="1"/>
  <c r="BM176" i="5"/>
  <c r="CK176" i="5" s="1"/>
  <c r="CJ479" i="5"/>
  <c r="CM479" i="5" s="1"/>
  <c r="CK846" i="5"/>
  <c r="CJ796" i="5"/>
  <c r="CM796" i="5" s="1"/>
  <c r="CK1011" i="5"/>
  <c r="BM751" i="5"/>
  <c r="CK751" i="5" s="1"/>
  <c r="CF411" i="5"/>
  <c r="CK411" i="5" s="1"/>
  <c r="CJ216" i="5"/>
  <c r="CM216" i="5" s="1"/>
  <c r="CJ737" i="5"/>
  <c r="CM737" i="5" s="1"/>
  <c r="BM737" i="5"/>
  <c r="CK737" i="5" s="1"/>
  <c r="CJ788" i="5"/>
  <c r="CM788" i="5" s="1"/>
  <c r="CK571" i="5"/>
  <c r="CJ1017" i="5"/>
  <c r="CM1017" i="5" s="1"/>
  <c r="CK86" i="5"/>
  <c r="CJ305" i="5"/>
  <c r="CM305" i="5" s="1"/>
  <c r="CJ109" i="5"/>
  <c r="CM109" i="5" s="1"/>
  <c r="BM109" i="5"/>
  <c r="CK109" i="5" s="1"/>
  <c r="CK69" i="5"/>
  <c r="CK232" i="5"/>
  <c r="BN882" i="5"/>
  <c r="BP623" i="5"/>
  <c r="BM766" i="5"/>
  <c r="CK766" i="5" s="1"/>
  <c r="CJ171" i="5"/>
  <c r="CM171" i="5" s="1"/>
  <c r="BM171" i="5"/>
  <c r="CK171" i="5" s="1"/>
  <c r="BM153" i="5"/>
  <c r="CK153" i="5" s="1"/>
  <c r="CK269" i="5"/>
  <c r="CK556" i="5"/>
  <c r="CJ71" i="5"/>
  <c r="CM71" i="5" s="1"/>
  <c r="BM589" i="5"/>
  <c r="CK589" i="5" s="1"/>
  <c r="CK408" i="5"/>
  <c r="CK38" i="5"/>
  <c r="CK475" i="5"/>
  <c r="BY887" i="5"/>
  <c r="CK887" i="5" s="1"/>
  <c r="BN637" i="5"/>
  <c r="CJ659" i="5"/>
  <c r="CM659" i="5" s="1"/>
  <c r="CK184" i="5"/>
  <c r="CK623" i="5"/>
  <c r="CK590" i="5"/>
  <c r="BZ20" i="5"/>
  <c r="CK20" i="5" s="1"/>
  <c r="CJ373" i="5"/>
  <c r="CM373" i="5" s="1"/>
  <c r="BM218" i="5"/>
  <c r="CK218" i="5" s="1"/>
  <c r="CJ895" i="5"/>
  <c r="CM895" i="5" s="1"/>
  <c r="CK364" i="5"/>
  <c r="BM542" i="5"/>
  <c r="CK542" i="5" s="1"/>
  <c r="CK287" i="5"/>
  <c r="BR126" i="5"/>
  <c r="CK126" i="5" s="1"/>
  <c r="CJ621" i="5"/>
  <c r="CM621" i="5" s="1"/>
  <c r="BM305" i="5"/>
  <c r="CK305" i="5" s="1"/>
  <c r="CJ613" i="5"/>
  <c r="CM613" i="5" s="1"/>
  <c r="CJ850" i="5"/>
  <c r="CM850" i="5" s="1"/>
  <c r="BM812" i="5"/>
  <c r="CK812" i="5" s="1"/>
  <c r="BN393" i="5"/>
  <c r="CK393" i="5" s="1"/>
  <c r="BS786" i="5"/>
  <c r="CK786" i="5" s="1"/>
  <c r="BM479" i="5"/>
  <c r="CK479" i="5" s="1"/>
  <c r="CK147" i="5"/>
  <c r="CJ524" i="5"/>
  <c r="CM524" i="5" s="1"/>
  <c r="BN214" i="5"/>
  <c r="CK214" i="5" s="1"/>
  <c r="BM439" i="5"/>
  <c r="CK439" i="5" s="1"/>
  <c r="CA342" i="5"/>
  <c r="CK342" i="5" s="1"/>
  <c r="CJ671" i="5"/>
  <c r="CM671" i="5" s="1"/>
  <c r="CK711" i="5"/>
  <c r="CJ97" i="5"/>
  <c r="CM97" i="5" s="1"/>
  <c r="CK767" i="5"/>
  <c r="CK934" i="5"/>
  <c r="CK627" i="5"/>
  <c r="CJ117" i="5"/>
  <c r="CM117" i="5" s="1"/>
  <c r="BM117" i="5"/>
  <c r="CK117" i="5" s="1"/>
  <c r="CJ139" i="5"/>
  <c r="CM139" i="5" s="1"/>
  <c r="BM139" i="5"/>
  <c r="CK139" i="5" s="1"/>
  <c r="CJ29" i="5"/>
  <c r="CM29" i="5" s="1"/>
  <c r="CK401" i="5"/>
  <c r="CK622" i="5"/>
  <c r="BU62" i="5"/>
  <c r="CK62" i="5" s="1"/>
  <c r="CK430" i="5"/>
  <c r="CK255" i="5"/>
  <c r="CJ322" i="5"/>
  <c r="CM322" i="5" s="1"/>
  <c r="CK545" i="5"/>
  <c r="CJ540" i="5"/>
  <c r="CM540" i="5" s="1"/>
  <c r="BM540" i="5"/>
  <c r="CK540" i="5" s="1"/>
  <c r="CJ761" i="5"/>
  <c r="CM761" i="5" s="1"/>
  <c r="BM761" i="5"/>
  <c r="CK761" i="5" s="1"/>
  <c r="CK659" i="5"/>
  <c r="CK608" i="5"/>
  <c r="CK617" i="5"/>
  <c r="CK977" i="5"/>
  <c r="CK931" i="5"/>
  <c r="CK813" i="5"/>
  <c r="CJ65" i="5"/>
  <c r="CM65" i="5" s="1"/>
  <c r="K38" i="2"/>
  <c r="K30" i="2"/>
  <c r="K28" i="2"/>
  <c r="K20" i="2"/>
  <c r="K35" i="2"/>
  <c r="K33" i="2"/>
  <c r="K31" i="2"/>
  <c r="K25" i="2"/>
  <c r="K23" i="2"/>
  <c r="K21" i="2"/>
  <c r="H15" i="2"/>
  <c r="K29" i="2"/>
  <c r="K22" i="2"/>
  <c r="K34" i="2"/>
  <c r="K37" i="2"/>
  <c r="K32" i="2"/>
  <c r="K24" i="2"/>
  <c r="K27" i="2"/>
  <c r="K39" i="2"/>
  <c r="K26" i="2"/>
  <c r="K36" i="2"/>
  <c r="CJ791" i="5"/>
  <c r="CM791" i="5" s="1"/>
  <c r="CJ381" i="5"/>
  <c r="CM381" i="5" s="1"/>
  <c r="CJ192" i="5"/>
  <c r="CM192" i="5" s="1"/>
  <c r="BM192" i="5"/>
  <c r="CK192" i="5" s="1"/>
  <c r="CJ750" i="5"/>
  <c r="CM750" i="5" s="1"/>
  <c r="CK853" i="5"/>
  <c r="BX348" i="5"/>
  <c r="CK348" i="5" s="1"/>
  <c r="CJ379" i="5"/>
  <c r="CM379" i="5" s="1"/>
  <c r="CK250" i="5"/>
  <c r="CK458" i="5"/>
  <c r="CK834" i="5"/>
  <c r="CK132" i="5"/>
  <c r="CJ669" i="5"/>
  <c r="CM669" i="5" s="1"/>
  <c r="CK236" i="5"/>
  <c r="CJ331" i="5"/>
  <c r="CM331" i="5" s="1"/>
  <c r="BM331" i="5"/>
  <c r="CK331" i="5" s="1"/>
  <c r="BW753" i="5"/>
  <c r="CK753" i="5" s="1"/>
  <c r="CK152" i="5"/>
  <c r="CJ459" i="5"/>
  <c r="CM459" i="5" s="1"/>
  <c r="CJ111" i="5"/>
  <c r="CM111" i="5" s="1"/>
  <c r="BM111" i="5"/>
  <c r="CK111" i="5" s="1"/>
  <c r="BM1004" i="5"/>
  <c r="CK1004" i="5" s="1"/>
  <c r="CK974" i="5"/>
  <c r="CK514" i="5"/>
  <c r="CJ683" i="5"/>
  <c r="CM683" i="5" s="1"/>
  <c r="BM683" i="5"/>
  <c r="CK683" i="5" s="1"/>
  <c r="CJ733" i="5"/>
  <c r="CM733" i="5" s="1"/>
  <c r="BT1001" i="5"/>
  <c r="CK1001" i="5" s="1"/>
  <c r="BM203" i="5"/>
  <c r="CK203" i="5" s="1"/>
  <c r="CK256" i="5"/>
  <c r="CK249" i="5"/>
  <c r="CK296" i="5"/>
  <c r="CJ790" i="5"/>
  <c r="CM790" i="5" s="1"/>
  <c r="CJ708" i="5"/>
  <c r="CM708" i="5" s="1"/>
  <c r="BM42" i="5"/>
  <c r="CK42" i="5" s="1"/>
  <c r="BR559" i="5"/>
  <c r="CK559" i="5" s="1"/>
  <c r="CJ400" i="5"/>
  <c r="CM400" i="5" s="1"/>
  <c r="CJ661" i="5"/>
  <c r="CM661" i="5" s="1"/>
  <c r="BO468" i="5"/>
  <c r="CK468" i="5" s="1"/>
  <c r="CJ329" i="5"/>
  <c r="CM329" i="5" s="1"/>
  <c r="BM329" i="5"/>
  <c r="CK329" i="5" s="1"/>
  <c r="BM362" i="5"/>
  <c r="CK362" i="5" s="1"/>
  <c r="BO436" i="5"/>
  <c r="CK436" i="5" s="1"/>
  <c r="BO586" i="5"/>
  <c r="BT517" i="5"/>
  <c r="CK517" i="5" s="1"/>
  <c r="CJ37" i="5"/>
  <c r="CM37" i="5" s="1"/>
  <c r="BM347" i="5"/>
  <c r="CK347" i="5" s="1"/>
  <c r="BM73" i="5"/>
  <c r="CK73" i="5" s="1"/>
  <c r="CJ987" i="5"/>
  <c r="CM987" i="5" s="1"/>
  <c r="BM642" i="5"/>
  <c r="CK642" i="5" s="1"/>
  <c r="BM869" i="5"/>
  <c r="CK869" i="5" s="1"/>
  <c r="CJ78" i="5"/>
  <c r="CM78" i="5" s="1"/>
  <c r="BM78" i="5"/>
  <c r="CK78" i="5" s="1"/>
  <c r="BO190" i="5"/>
  <c r="CK190" i="5" s="1"/>
  <c r="CK354" i="5"/>
  <c r="CK498" i="5"/>
  <c r="BN999" i="5"/>
  <c r="CK999" i="5" s="1"/>
  <c r="CJ493" i="5"/>
  <c r="CM493" i="5" s="1"/>
  <c r="CK182" i="5"/>
  <c r="CK837" i="5"/>
  <c r="CK678" i="5"/>
  <c r="CJ921" i="5"/>
  <c r="CM921" i="5" s="1"/>
  <c r="CK388" i="5"/>
  <c r="BY854" i="5"/>
  <c r="CK854" i="5" s="1"/>
  <c r="BT197" i="5"/>
  <c r="CK197" i="5" s="1"/>
  <c r="CJ182" i="5"/>
  <c r="CM182" i="5" s="1"/>
  <c r="CK962" i="5"/>
  <c r="BR842" i="5"/>
  <c r="CK842" i="5" s="1"/>
  <c r="CJ206" i="5"/>
  <c r="CM206" i="5" s="1"/>
  <c r="BN564" i="5"/>
  <c r="CK564" i="5" s="1"/>
  <c r="CK272" i="5"/>
  <c r="C33" i="2"/>
  <c r="C23" i="2"/>
  <c r="C22" i="2"/>
  <c r="C26" i="2"/>
  <c r="H7" i="2"/>
  <c r="C30" i="2"/>
  <c r="C28" i="2"/>
  <c r="C32" i="2"/>
  <c r="C36" i="2"/>
  <c r="C20" i="2"/>
  <c r="C38" i="2"/>
  <c r="C34" i="2"/>
  <c r="C27" i="2"/>
  <c r="C29" i="2"/>
  <c r="C39" i="2"/>
  <c r="C21" i="2"/>
  <c r="C24" i="2"/>
  <c r="C37" i="2"/>
  <c r="C25" i="2"/>
  <c r="C31" i="2"/>
  <c r="C35" i="2"/>
  <c r="CJ201" i="5"/>
  <c r="CM201" i="5" s="1"/>
  <c r="CJ354" i="5"/>
  <c r="CM354" i="5" s="1"/>
  <c r="H38" i="2"/>
  <c r="H28" i="2"/>
  <c r="H39" i="2"/>
  <c r="H21" i="2"/>
  <c r="H23" i="2"/>
  <c r="H25" i="2"/>
  <c r="H29" i="2"/>
  <c r="H33" i="2"/>
  <c r="H31" i="2"/>
  <c r="H12" i="2"/>
  <c r="H35" i="2"/>
  <c r="H37" i="2"/>
  <c r="H32" i="2"/>
  <c r="H24" i="2"/>
  <c r="H34" i="2"/>
  <c r="H22" i="2"/>
  <c r="H27" i="2"/>
  <c r="H26" i="2"/>
  <c r="H30" i="2"/>
  <c r="H20" i="2"/>
  <c r="H36" i="2"/>
  <c r="BM284" i="5"/>
  <c r="CK284" i="5" s="1"/>
  <c r="BM933" i="5"/>
  <c r="CK933" i="5" s="1"/>
  <c r="CJ583" i="5"/>
  <c r="CM583" i="5" s="1"/>
  <c r="CK165" i="5"/>
  <c r="CK1009" i="5"/>
  <c r="BP774" i="5"/>
  <c r="CK774" i="5" s="1"/>
  <c r="CK50" i="5"/>
  <c r="CJ778" i="5"/>
  <c r="CM778" i="5" s="1"/>
  <c r="BQ994" i="5"/>
  <c r="CK994" i="5" s="1"/>
  <c r="CJ295" i="5"/>
  <c r="CM295" i="5" s="1"/>
  <c r="CJ939" i="5"/>
  <c r="CM939" i="5" s="1"/>
  <c r="CJ952" i="5"/>
  <c r="CM952" i="5" s="1"/>
  <c r="CJ528" i="5"/>
  <c r="CM528" i="5" s="1"/>
  <c r="CJ474" i="5"/>
  <c r="CM474" i="5" s="1"/>
  <c r="CJ104" i="5"/>
  <c r="CM104" i="5" s="1"/>
  <c r="BM104" i="5"/>
  <c r="CK104" i="5" s="1"/>
  <c r="BR548" i="5"/>
  <c r="CK548" i="5" s="1"/>
  <c r="CJ545" i="5"/>
  <c r="CM545" i="5" s="1"/>
  <c r="BN813" i="5"/>
  <c r="BQ335" i="5"/>
  <c r="CK335" i="5" s="1"/>
  <c r="CJ935" i="5"/>
  <c r="CM935" i="5" s="1"/>
  <c r="CB47" i="5"/>
  <c r="CK47" i="5" s="1"/>
  <c r="BM196" i="5"/>
  <c r="CK196" i="5" s="1"/>
  <c r="CE965" i="5"/>
  <c r="CK965" i="5" s="1"/>
  <c r="CD732" i="5"/>
  <c r="CK732" i="5" s="1"/>
  <c r="CJ990" i="5"/>
  <c r="CM990" i="5" s="1"/>
  <c r="CK260" i="5"/>
  <c r="CJ903" i="5"/>
  <c r="CM903" i="5" s="1"/>
  <c r="CK102" i="5"/>
  <c r="CK621" i="5"/>
  <c r="CJ874" i="5"/>
  <c r="CM874" i="5" s="1"/>
  <c r="BM747" i="5"/>
  <c r="CK747" i="5" s="1"/>
  <c r="CJ140" i="5"/>
  <c r="CM140" i="5" s="1"/>
  <c r="CK831" i="5"/>
  <c r="CK461" i="5"/>
  <c r="CK958" i="5"/>
  <c r="CK694" i="5"/>
  <c r="CJ355" i="5"/>
  <c r="CM355" i="5" s="1"/>
  <c r="BM355" i="5"/>
  <c r="CK355" i="5" s="1"/>
  <c r="CK1007" i="5"/>
  <c r="CJ556" i="5"/>
  <c r="CM556" i="5" s="1"/>
  <c r="BW865" i="5"/>
  <c r="CK865" i="5" s="1"/>
  <c r="CJ325" i="5"/>
  <c r="CM325" i="5" s="1"/>
  <c r="BW210" i="5"/>
  <c r="CK210" i="5" s="1"/>
  <c r="CK179" i="5"/>
  <c r="CJ165" i="5"/>
  <c r="CM165" i="5" s="1"/>
  <c r="CJ769" i="5"/>
  <c r="CM769" i="5" s="1"/>
  <c r="BQ286" i="5"/>
  <c r="CK286" i="5" s="1"/>
  <c r="CJ500" i="5"/>
  <c r="CM500" i="5" s="1"/>
  <c r="BM500" i="5"/>
  <c r="CK500" i="5" s="1"/>
  <c r="CJ275" i="5"/>
  <c r="CM275" i="5" s="1"/>
  <c r="CJ958" i="5"/>
  <c r="CM958" i="5" s="1"/>
  <c r="CK927" i="5"/>
  <c r="BR32" i="5"/>
  <c r="CK32" i="5" s="1"/>
  <c r="CK899" i="5"/>
  <c r="BM905" i="5"/>
  <c r="CK905" i="5" s="1"/>
  <c r="BT154" i="5"/>
  <c r="CK154" i="5" s="1"/>
  <c r="CK917" i="5"/>
  <c r="BM274" i="5"/>
  <c r="CK274" i="5" s="1"/>
  <c r="BN358" i="5"/>
  <c r="CK358" i="5" s="1"/>
  <c r="CK369" i="5"/>
  <c r="CK89" i="5"/>
  <c r="CK336" i="5"/>
  <c r="CJ207" i="5"/>
  <c r="CM207" i="5" s="1"/>
  <c r="CJ357" i="5"/>
  <c r="CM357" i="5" s="1"/>
  <c r="CK942" i="5"/>
  <c r="CK547" i="5"/>
  <c r="CK332" i="5"/>
  <c r="CJ789" i="5"/>
  <c r="CM789" i="5" s="1"/>
  <c r="CK636" i="5"/>
  <c r="CJ532" i="5"/>
  <c r="CM532" i="5" s="1"/>
  <c r="CK384" i="5"/>
  <c r="CK169" i="5"/>
  <c r="BM553" i="5"/>
  <c r="CK553" i="5" s="1"/>
  <c r="CK856" i="5"/>
  <c r="CK686" i="5"/>
  <c r="CK421" i="5"/>
  <c r="CJ806" i="5"/>
  <c r="CM806" i="5" s="1"/>
  <c r="BM806" i="5"/>
  <c r="CK806" i="5" s="1"/>
  <c r="CK486" i="5"/>
  <c r="CJ672" i="5"/>
  <c r="CM672" i="5" s="1"/>
  <c r="CJ1000" i="5"/>
  <c r="CM1000" i="5" s="1"/>
  <c r="CK41" i="5"/>
  <c r="CJ466" i="5"/>
  <c r="CM466" i="5" s="1"/>
  <c r="CK60" i="5"/>
  <c r="CJ928" i="5"/>
  <c r="CM928" i="5" s="1"/>
  <c r="BM928" i="5"/>
  <c r="CK928" i="5" s="1"/>
  <c r="CJ968" i="5"/>
  <c r="CM968" i="5" s="1"/>
  <c r="CJ484" i="5"/>
  <c r="CM484" i="5" s="1"/>
  <c r="CK872" i="5"/>
  <c r="CJ752" i="5"/>
  <c r="CM752" i="5" s="1"/>
  <c r="CK990" i="5"/>
  <c r="CJ339" i="5"/>
  <c r="CM339" i="5" s="1"/>
  <c r="CK512" i="5"/>
  <c r="CJ488" i="5"/>
  <c r="CM488" i="5" s="1"/>
  <c r="BM488" i="5"/>
  <c r="CK488" i="5" s="1"/>
  <c r="CJ298" i="5"/>
  <c r="CM298" i="5" s="1"/>
  <c r="CJ217" i="5"/>
  <c r="CM217" i="5" s="1"/>
  <c r="CJ657" i="5"/>
  <c r="CM657" i="5" s="1"/>
  <c r="CJ150" i="5"/>
  <c r="CM150" i="5" s="1"/>
  <c r="CJ858" i="5"/>
  <c r="CM858" i="5" s="1"/>
  <c r="BM592" i="5"/>
  <c r="CK592" i="5" s="1"/>
  <c r="CJ982" i="5"/>
  <c r="CM982" i="5" s="1"/>
  <c r="CJ569" i="5"/>
  <c r="CM569" i="5" s="1"/>
  <c r="BP105" i="5"/>
  <c r="CK105" i="5" s="1"/>
  <c r="CJ18" i="5"/>
  <c r="CJ728" i="5"/>
  <c r="CM728" i="5" s="1"/>
  <c r="BU368" i="5"/>
  <c r="CJ899" i="5"/>
  <c r="CM899" i="5" s="1"/>
  <c r="CJ648" i="5"/>
  <c r="CM648" i="5" s="1"/>
  <c r="BP535" i="5"/>
  <c r="CK535" i="5" s="1"/>
  <c r="CK337" i="5"/>
  <c r="CK936" i="5"/>
  <c r="CK585" i="5"/>
  <c r="CJ712" i="5"/>
  <c r="CM712" i="5" s="1"/>
  <c r="BM712" i="5"/>
  <c r="CK712" i="5" s="1"/>
  <c r="CK280" i="5"/>
  <c r="CJ314" i="5"/>
  <c r="CM314" i="5" s="1"/>
  <c r="CK140" i="5"/>
  <c r="CJ884" i="5"/>
  <c r="CM884" i="5" s="1"/>
  <c r="CJ269" i="5"/>
  <c r="CM269" i="5" s="1"/>
  <c r="D26" i="2"/>
  <c r="D24" i="2"/>
  <c r="H8" i="2"/>
  <c r="D30" i="2"/>
  <c r="D28" i="2"/>
  <c r="D32" i="2"/>
  <c r="D36" i="2"/>
  <c r="D38" i="2"/>
  <c r="D20" i="2"/>
  <c r="D22" i="2"/>
  <c r="D29" i="2"/>
  <c r="D34" i="2"/>
  <c r="D39" i="2"/>
  <c r="D37" i="2"/>
  <c r="D27" i="2"/>
  <c r="D31" i="2"/>
  <c r="D23" i="2"/>
  <c r="D25" i="2"/>
  <c r="D33" i="2"/>
  <c r="D35" i="2"/>
  <c r="D21" i="2"/>
  <c r="CK684" i="5"/>
  <c r="CJ25" i="5"/>
  <c r="CM25" i="5" s="1"/>
  <c r="CJ892" i="5"/>
  <c r="CM892" i="5" s="1"/>
  <c r="BM892" i="5"/>
  <c r="CK892" i="5" s="1"/>
  <c r="BM142" i="5"/>
  <c r="CK142" i="5" s="1"/>
  <c r="CK538" i="5"/>
  <c r="CK1006" i="5"/>
  <c r="CK572" i="5"/>
  <c r="BZ612" i="5"/>
  <c r="CK612" i="5" s="1"/>
  <c r="CK84" i="5"/>
  <c r="CJ995" i="5"/>
  <c r="CM995" i="5" s="1"/>
  <c r="BM993" i="5"/>
  <c r="CK993" i="5" s="1"/>
  <c r="CK976" i="5"/>
  <c r="CJ303" i="5"/>
  <c r="CM303" i="5" s="1"/>
  <c r="BM303" i="5"/>
  <c r="CK303" i="5" s="1"/>
  <c r="CK462" i="5"/>
  <c r="CK764" i="5"/>
  <c r="BM792" i="5"/>
  <c r="CK792" i="5" s="1"/>
  <c r="CJ36" i="5"/>
  <c r="CM36" i="5" s="1"/>
  <c r="CJ486" i="5"/>
  <c r="CM486" i="5" s="1"/>
  <c r="BN907" i="5"/>
  <c r="CK907" i="5" s="1"/>
  <c r="CK219" i="5"/>
  <c r="CJ936" i="5"/>
  <c r="CM936" i="5" s="1"/>
  <c r="CK814" i="5"/>
  <c r="CK279" i="5"/>
  <c r="BM835" i="5"/>
  <c r="CK835" i="5" s="1"/>
  <c r="CK220" i="5"/>
  <c r="CK743" i="5"/>
  <c r="CK156" i="5"/>
  <c r="BM25" i="5"/>
  <c r="CK25" i="5" s="1"/>
  <c r="CJ598" i="5"/>
  <c r="CM598" i="5" s="1"/>
  <c r="CJ180" i="5"/>
  <c r="CM180" i="5" s="1"/>
  <c r="BM180" i="5"/>
  <c r="CK180" i="5" s="1"/>
  <c r="BM820" i="5"/>
  <c r="CK820" i="5" s="1"/>
  <c r="CK315" i="5"/>
  <c r="CJ557" i="5"/>
  <c r="CM557" i="5" s="1"/>
  <c r="CK187" i="5"/>
  <c r="CJ141" i="5"/>
  <c r="CM141" i="5" s="1"/>
  <c r="CK412" i="5"/>
  <c r="BM519" i="5"/>
  <c r="CK519" i="5" s="1"/>
  <c r="BO98" i="5"/>
  <c r="CK98" i="5" s="1"/>
  <c r="BM819" i="5"/>
  <c r="CK819" i="5" s="1"/>
  <c r="CJ120" i="5"/>
  <c r="CM120" i="5" s="1"/>
  <c r="CJ430" i="5"/>
  <c r="CM430" i="5" s="1"/>
  <c r="CJ129" i="5"/>
  <c r="CM129" i="5" s="1"/>
  <c r="BP645" i="5"/>
  <c r="CK645" i="5" s="1"/>
  <c r="CK495" i="5"/>
  <c r="CJ332" i="5"/>
  <c r="CM332" i="5" s="1"/>
  <c r="CK324" i="5"/>
  <c r="CK307" i="5"/>
  <c r="AT22" i="4"/>
  <c r="G6" i="2"/>
  <c r="B22" i="5"/>
  <c r="G22" i="5"/>
  <c r="E22" i="5"/>
  <c r="J22" i="5"/>
  <c r="L22" i="5"/>
  <c r="Q22" i="5"/>
  <c r="T22" i="5"/>
  <c r="H22" i="5"/>
  <c r="R22" i="5"/>
  <c r="M22" i="5"/>
  <c r="C22" i="5"/>
  <c r="O22" i="5"/>
  <c r="P22" i="5"/>
  <c r="S22" i="5"/>
  <c r="U22" i="5"/>
  <c r="I22" i="5"/>
  <c r="K22" i="5"/>
  <c r="F22" i="5"/>
  <c r="N22" i="5"/>
  <c r="D22" i="5"/>
  <c r="CJ866" i="5"/>
  <c r="CM866" i="5" s="1"/>
  <c r="CJ424" i="5"/>
  <c r="CM424" i="5" s="1"/>
  <c r="CJ603" i="5"/>
  <c r="CM603" i="5" s="1"/>
  <c r="BM603" i="5"/>
  <c r="CK603" i="5" s="1"/>
  <c r="CJ651" i="5"/>
  <c r="CM651" i="5" s="1"/>
  <c r="BM651" i="5"/>
  <c r="CK651" i="5" s="1"/>
  <c r="CJ1012" i="5"/>
  <c r="CM1012" i="5" s="1"/>
  <c r="BM1012" i="5"/>
  <c r="CK1012" i="5" s="1"/>
  <c r="CJ685" i="5"/>
  <c r="CM685" i="5" s="1"/>
  <c r="CJ714" i="5"/>
  <c r="CM714" i="5" s="1"/>
  <c r="CJ372" i="5"/>
  <c r="CM372" i="5" s="1"/>
  <c r="BM372" i="5"/>
  <c r="CK372" i="5" s="1"/>
  <c r="BM426" i="5"/>
  <c r="CK426" i="5" s="1"/>
  <c r="BM955" i="5"/>
  <c r="CK955" i="5" s="1"/>
  <c r="CK980" i="5"/>
  <c r="CJ699" i="5"/>
  <c r="CM699" i="5" s="1"/>
  <c r="CK258" i="5"/>
  <c r="CJ719" i="5"/>
  <c r="CM719" i="5" s="1"/>
  <c r="BM719" i="5"/>
  <c r="CK719" i="5" s="1"/>
  <c r="CK437" i="5"/>
  <c r="BP729" i="5"/>
  <c r="CK729" i="5" s="1"/>
  <c r="BY875" i="5"/>
  <c r="CK875" i="5" s="1"/>
  <c r="CK295" i="5"/>
  <c r="BN308" i="5"/>
  <c r="CK308" i="5" s="1"/>
  <c r="BP415" i="5"/>
  <c r="CK415" i="5" s="1"/>
  <c r="CK528" i="5"/>
  <c r="CK243" i="5"/>
  <c r="CJ543" i="5"/>
  <c r="CM543" i="5" s="1"/>
  <c r="CJ268" i="5"/>
  <c r="CM268" i="5" s="1"/>
  <c r="CK427" i="5"/>
  <c r="CJ145" i="5"/>
  <c r="CM145" i="5" s="1"/>
  <c r="BM145" i="5"/>
  <c r="CK145" i="5" s="1"/>
  <c r="BM675" i="5"/>
  <c r="CK675" i="5" s="1"/>
  <c r="CJ527" i="5"/>
  <c r="CM527" i="5" s="1"/>
  <c r="CJ667" i="5"/>
  <c r="CM667" i="5" s="1"/>
  <c r="BQ632" i="5"/>
  <c r="CK632" i="5" s="1"/>
  <c r="CK607" i="5"/>
  <c r="CK533" i="5"/>
  <c r="BM685" i="5"/>
  <c r="CK685" i="5" s="1"/>
  <c r="CK759" i="5"/>
  <c r="CK932" i="5"/>
  <c r="CJ81" i="5"/>
  <c r="CM81" i="5" s="1"/>
  <c r="CJ602" i="5"/>
  <c r="CM602" i="5" s="1"/>
  <c r="BM602" i="5"/>
  <c r="CK602" i="5" s="1"/>
  <c r="BQ821" i="5"/>
  <c r="CK821" i="5" s="1"/>
  <c r="CK368" i="5"/>
  <c r="CJ228" i="5"/>
  <c r="CM228" i="5" s="1"/>
  <c r="BN897" i="5"/>
  <c r="CK897" i="5" s="1"/>
  <c r="CJ64" i="5"/>
  <c r="CM64" i="5" s="1"/>
  <c r="CK882" i="5"/>
  <c r="CK216" i="5"/>
  <c r="CK276" i="5"/>
  <c r="BM457" i="5"/>
  <c r="CK457" i="5" s="1"/>
  <c r="BM654" i="5"/>
  <c r="CK654" i="5" s="1"/>
  <c r="CJ760" i="5"/>
  <c r="CM760" i="5" s="1"/>
  <c r="CE779" i="5"/>
  <c r="CK779" i="5" s="1"/>
  <c r="BO1013" i="5"/>
  <c r="CK1013" i="5" s="1"/>
  <c r="CK172" i="5"/>
  <c r="CK146" i="5"/>
  <c r="CK836" i="5"/>
  <c r="CJ908" i="5"/>
  <c r="CM908" i="5" s="1"/>
  <c r="BM908" i="5"/>
  <c r="CK908" i="5" s="1"/>
  <c r="BM525" i="5"/>
  <c r="CK525" i="5" s="1"/>
  <c r="CJ67" i="5"/>
  <c r="CM67" i="5" s="1"/>
  <c r="CJ938" i="5"/>
  <c r="CM938" i="5" s="1"/>
  <c r="BM903" i="5"/>
  <c r="CK903" i="5" s="1"/>
  <c r="CK223" i="5"/>
  <c r="BP267" i="5"/>
  <c r="CK267" i="5" s="1"/>
  <c r="BM544" i="5"/>
  <c r="CK544" i="5" s="1"/>
  <c r="CJ164" i="5"/>
  <c r="CM164" i="5" s="1"/>
  <c r="BM858" i="5"/>
  <c r="CK858" i="5" s="1"/>
  <c r="BS537" i="5"/>
  <c r="CK537" i="5" s="1"/>
  <c r="BM569" i="5"/>
  <c r="CK569" i="5" s="1"/>
  <c r="BR825" i="5"/>
  <c r="CK825" i="5" s="1"/>
  <c r="CJ86" i="5"/>
  <c r="CM86" i="5" s="1"/>
  <c r="CJ40" i="5"/>
  <c r="CM40" i="5" s="1"/>
  <c r="CJ287" i="5"/>
  <c r="CM287" i="5" s="1"/>
  <c r="CA944" i="5"/>
  <c r="CK944" i="5" s="1"/>
  <c r="BM699" i="5"/>
  <c r="CK699" i="5" s="1"/>
  <c r="CK920" i="5"/>
  <c r="CK266" i="5"/>
  <c r="CK199" i="5"/>
  <c r="CK640" i="5"/>
  <c r="CK345" i="5"/>
  <c r="CJ508" i="5"/>
  <c r="CM508" i="5" s="1"/>
  <c r="BM508" i="5"/>
  <c r="CK508" i="5" s="1"/>
  <c r="CK509" i="5"/>
  <c r="CK939" i="5"/>
  <c r="CJ890" i="5"/>
  <c r="CM890" i="5" s="1"/>
  <c r="CK757" i="5"/>
  <c r="CK750" i="5"/>
  <c r="CK586" i="5"/>
  <c r="CK160" i="5"/>
  <c r="CJ39" i="5"/>
  <c r="CM39" i="5" s="1"/>
  <c r="BM39" i="5"/>
  <c r="CK39" i="5" s="1"/>
  <c r="CJ666" i="5"/>
  <c r="CM666" i="5" s="1"/>
  <c r="CK734" i="5"/>
  <c r="CJ226" i="5"/>
  <c r="CM226" i="5" s="1"/>
  <c r="BM226" i="5"/>
  <c r="CK226" i="5" s="1"/>
  <c r="CK550" i="5"/>
  <c r="CJ970" i="5"/>
  <c r="CM970" i="5" s="1"/>
  <c r="BM970" i="5"/>
  <c r="CK970" i="5" s="1"/>
  <c r="CK997" i="5"/>
  <c r="CJ313" i="5"/>
  <c r="CM313" i="5" s="1"/>
  <c r="BM313" i="5"/>
  <c r="CK313" i="5" s="1"/>
  <c r="CJ715" i="5"/>
  <c r="CM715" i="5" s="1"/>
  <c r="CJ341" i="5"/>
  <c r="CM341" i="5" s="1"/>
  <c r="BM341" i="5"/>
  <c r="CK341" i="5" s="1"/>
  <c r="CJ964" i="5"/>
  <c r="CM964" i="5" s="1"/>
  <c r="CJ864" i="5"/>
  <c r="CM864" i="5" s="1"/>
  <c r="CK543" i="5"/>
  <c r="CJ985" i="5"/>
  <c r="CM985" i="5" s="1"/>
  <c r="CJ188" i="5"/>
  <c r="CM188" i="5" s="1"/>
  <c r="CJ427" i="5"/>
  <c r="CM427" i="5" s="1"/>
  <c r="CJ271" i="5"/>
  <c r="CM271" i="5" s="1"/>
  <c r="CK986" i="5"/>
  <c r="BM532" i="5"/>
  <c r="CK532" i="5" s="1"/>
  <c r="CJ770" i="5"/>
  <c r="CM770" i="5" s="1"/>
  <c r="CK951" i="5"/>
  <c r="CK290" i="5"/>
  <c r="CK616" i="5"/>
  <c r="BM898" i="5"/>
  <c r="CK898" i="5" s="1"/>
  <c r="CJ87" i="5"/>
  <c r="CM87" i="5" s="1"/>
  <c r="BM87" i="5"/>
  <c r="CK87" i="5" s="1"/>
  <c r="CJ704" i="5"/>
  <c r="CM704" i="5" s="1"/>
  <c r="CJ253" i="5"/>
  <c r="CM253" i="5" s="1"/>
  <c r="CJ932" i="5"/>
  <c r="CM932" i="5" s="1"/>
  <c r="CJ807" i="5"/>
  <c r="CM807" i="5" s="1"/>
  <c r="BM752" i="5"/>
  <c r="CK752" i="5" s="1"/>
  <c r="CK26" i="5"/>
  <c r="CJ290" i="5"/>
  <c r="CM290" i="5" s="1"/>
  <c r="CJ100" i="5"/>
  <c r="CM100" i="5" s="1"/>
  <c r="CK527" i="5"/>
  <c r="CK667" i="5"/>
  <c r="BM770" i="5"/>
  <c r="CK770" i="5" s="1"/>
  <c r="CJ401" i="5"/>
  <c r="CM401" i="5" s="1"/>
  <c r="CJ804" i="5"/>
  <c r="CM804" i="5" s="1"/>
  <c r="BM804" i="5"/>
  <c r="CK804" i="5" s="1"/>
  <c r="CJ456" i="5"/>
  <c r="CM456" i="5" s="1"/>
  <c r="CJ446" i="5"/>
  <c r="CM446" i="5" s="1"/>
  <c r="BM446" i="5"/>
  <c r="CK446" i="5" s="1"/>
  <c r="CK281" i="5"/>
  <c r="CJ607" i="5"/>
  <c r="CM607" i="5" s="1"/>
  <c r="BM380" i="5"/>
  <c r="CK380" i="5" s="1"/>
  <c r="CK674" i="5"/>
  <c r="CJ902" i="5"/>
  <c r="CM902" i="5" s="1"/>
  <c r="CK213" i="5"/>
  <c r="CK330" i="5"/>
  <c r="BM228" i="5"/>
  <c r="CK228" i="5" s="1"/>
  <c r="CJ596" i="5"/>
  <c r="CM596" i="5" s="1"/>
  <c r="CK728" i="5"/>
  <c r="CK374" i="5"/>
  <c r="CJ48" i="5"/>
  <c r="CM48" i="5" s="1"/>
  <c r="CJ118" i="5"/>
  <c r="CM118" i="5" s="1"/>
  <c r="CK275" i="5"/>
  <c r="BM830" i="5"/>
  <c r="CK830" i="5" s="1"/>
  <c r="CK973" i="5"/>
  <c r="CJ881" i="5"/>
  <c r="CM881" i="5" s="1"/>
  <c r="BM601" i="5"/>
  <c r="CK601" i="5" s="1"/>
  <c r="CJ691" i="5"/>
  <c r="CM691" i="5" s="1"/>
  <c r="BO289" i="5"/>
  <c r="CK289" i="5" s="1"/>
  <c r="CK425" i="5"/>
  <c r="CJ481" i="5"/>
  <c r="CM481" i="5" s="1"/>
  <c r="CJ300" i="5"/>
  <c r="CM300" i="5" s="1"/>
  <c r="BM338" i="5"/>
  <c r="CK338" i="5" s="1"/>
  <c r="BM298" i="5"/>
  <c r="CK298" i="5" s="1"/>
  <c r="CK922" i="5"/>
  <c r="BM463" i="5"/>
  <c r="CK463" i="5" s="1"/>
  <c r="CK383" i="5"/>
  <c r="CK791" i="5"/>
  <c r="CJ327" i="5"/>
  <c r="CM327" i="5" s="1"/>
  <c r="BM327" i="5"/>
  <c r="CK327" i="5" s="1"/>
  <c r="CK833" i="5"/>
  <c r="CK167" i="5"/>
  <c r="CK901" i="5"/>
  <c r="CJ151" i="5"/>
  <c r="CM151" i="5" s="1"/>
  <c r="BM151" i="5"/>
  <c r="CK151" i="5" s="1"/>
  <c r="CJ803" i="5"/>
  <c r="CM803" i="5" s="1"/>
  <c r="BM803" i="5"/>
  <c r="CK803" i="5" s="1"/>
  <c r="CK888" i="5"/>
  <c r="CJ931" i="5"/>
  <c r="CM931" i="5" s="1"/>
  <c r="CJ95" i="5"/>
  <c r="CM95" i="5" s="1"/>
  <c r="BM95" i="5"/>
  <c r="CK95" i="5" s="1"/>
  <c r="BW18" i="5"/>
  <c r="CK18" i="5" s="1"/>
  <c r="CJ706" i="5"/>
  <c r="CM706" i="5" s="1"/>
  <c r="CE957" i="5"/>
  <c r="CK957" i="5" s="1"/>
  <c r="BR423" i="5"/>
  <c r="CK423" i="5" s="1"/>
  <c r="BO871" i="5"/>
  <c r="CK871" i="5" s="1"/>
  <c r="CK367" i="5"/>
  <c r="CK206" i="5"/>
  <c r="CK811" i="5"/>
  <c r="CJ863" i="5"/>
  <c r="CM863" i="5" s="1"/>
  <c r="BM863" i="5"/>
  <c r="CK863" i="5" s="1"/>
  <c r="BN797" i="5"/>
  <c r="CK797" i="5" s="1"/>
  <c r="CJ462" i="5"/>
  <c r="CM462" i="5" s="1"/>
  <c r="CJ832" i="5"/>
  <c r="CM832" i="5" s="1"/>
  <c r="CJ579" i="5"/>
  <c r="CM579" i="5" s="1"/>
  <c r="CJ58" i="5"/>
  <c r="CM58" i="5" s="1"/>
  <c r="BM58" i="5"/>
  <c r="CK58" i="5" s="1"/>
  <c r="CK647" i="5"/>
  <c r="CJ92" i="5"/>
  <c r="CM92" i="5" s="1"/>
  <c r="BM92" i="5"/>
  <c r="CK92" i="5" s="1"/>
  <c r="CJ279" i="5"/>
  <c r="CM279" i="5" s="1"/>
  <c r="CJ1005" i="5"/>
  <c r="CM1005" i="5" s="1"/>
  <c r="CK923" i="5"/>
  <c r="CK534" i="5"/>
  <c r="CJ698" i="5"/>
  <c r="CM698" i="5" s="1"/>
  <c r="CJ748" i="5"/>
  <c r="CM748" i="5" s="1"/>
  <c r="BM748" i="5"/>
  <c r="CK748" i="5" s="1"/>
  <c r="CK521" i="5"/>
  <c r="CJ175" i="5"/>
  <c r="CM175" i="5" s="1"/>
  <c r="BM175" i="5"/>
  <c r="CK175" i="5" s="1"/>
  <c r="CK24" i="5"/>
  <c r="BV121" i="5"/>
  <c r="CK121" i="5" s="1"/>
  <c r="CK953" i="5"/>
  <c r="CK943" i="5"/>
  <c r="CK159" i="5"/>
  <c r="CJ991" i="5"/>
  <c r="CM991" i="5" s="1"/>
  <c r="CJ909" i="5"/>
  <c r="CM909" i="5" s="1"/>
  <c r="CJ403" i="5"/>
  <c r="CM403" i="5" s="1"/>
  <c r="CK63" i="5"/>
  <c r="CJ149" i="5"/>
  <c r="CM149" i="5" s="1"/>
  <c r="BM149" i="5"/>
  <c r="CK149" i="5" s="1"/>
  <c r="CK637" i="5"/>
  <c r="CK120" i="5"/>
  <c r="CJ692" i="5"/>
  <c r="CM692" i="5" s="1"/>
  <c r="BM309" i="5"/>
  <c r="CK309" i="5" s="1"/>
  <c r="CK129" i="5"/>
  <c r="CJ662" i="5"/>
  <c r="CM662" i="5" s="1"/>
  <c r="BM662" i="5"/>
  <c r="CK662" i="5" s="1"/>
  <c r="CJ793" i="5"/>
  <c r="CM793" i="5" s="1"/>
  <c r="BM793" i="5"/>
  <c r="CK793" i="5" s="1"/>
  <c r="CJ265" i="5"/>
  <c r="CM265" i="5" s="1"/>
  <c r="BM989" i="5"/>
  <c r="CK989" i="5" s="1"/>
  <c r="CK961" i="5"/>
  <c r="CK381" i="5"/>
  <c r="CK440" i="5"/>
  <c r="CJ465" i="5"/>
  <c r="CM465" i="5" s="1"/>
  <c r="BM465" i="5"/>
  <c r="CK465" i="5" s="1"/>
  <c r="CJ336" i="5"/>
  <c r="CM336" i="5" s="1"/>
  <c r="CJ562" i="5"/>
  <c r="CM562" i="5" s="1"/>
  <c r="BM562" i="5"/>
  <c r="CK562" i="5" s="1"/>
  <c r="CJ799" i="5"/>
  <c r="CM799" i="5" s="1"/>
  <c r="BM799" i="5"/>
  <c r="CK799" i="5" s="1"/>
  <c r="CK409" i="5"/>
  <c r="CK72" i="5"/>
  <c r="BM207" i="5"/>
  <c r="CK207" i="5" s="1"/>
  <c r="BM191" i="5"/>
  <c r="CK191" i="5" s="1"/>
  <c r="CJ450" i="5"/>
  <c r="CM450" i="5" s="1"/>
  <c r="CK855" i="5"/>
  <c r="CJ236" i="5"/>
  <c r="CM236" i="5" s="1"/>
  <c r="BM221" i="5"/>
  <c r="CK221" i="5" s="1"/>
  <c r="BM579" i="5"/>
  <c r="CK579" i="5" s="1"/>
  <c r="CJ764" i="5"/>
  <c r="CM764" i="5" s="1"/>
  <c r="CK410" i="5"/>
  <c r="BM402" i="5"/>
  <c r="CK402" i="5" s="1"/>
  <c r="CJ539" i="5"/>
  <c r="CM539" i="5" s="1"/>
  <c r="CK949" i="5"/>
  <c r="BM246" i="5"/>
  <c r="CK246" i="5" s="1"/>
  <c r="BM312" i="5"/>
  <c r="CK312" i="5" s="1"/>
  <c r="BM577" i="5"/>
  <c r="CK577" i="5" s="1"/>
  <c r="BM557" i="5"/>
  <c r="CK557" i="5" s="1"/>
  <c r="CJ363" i="5"/>
  <c r="CM363" i="5" s="1"/>
  <c r="BU447" i="5"/>
  <c r="CK447" i="5" s="1"/>
  <c r="BM910" i="5"/>
  <c r="CK910" i="5" s="1"/>
  <c r="CJ950" i="5"/>
  <c r="CM950" i="5" s="1"/>
  <c r="CK136" i="5"/>
  <c r="CJ879" i="5"/>
  <c r="CM879" i="5" s="1"/>
  <c r="CJ291" i="5"/>
  <c r="CM291" i="5" s="1"/>
  <c r="CK225" i="5"/>
  <c r="CJ943" i="5"/>
  <c r="CM943" i="5" s="1"/>
  <c r="CJ159" i="5"/>
  <c r="CM159" i="5" s="1"/>
  <c r="BM909" i="5"/>
  <c r="CK909" i="5" s="1"/>
  <c r="BM403" i="5"/>
  <c r="CK403" i="5" s="1"/>
  <c r="CJ389" i="5"/>
  <c r="CM389" i="5" s="1"/>
  <c r="CJ350" i="5"/>
  <c r="CM350" i="5" s="1"/>
  <c r="BM350" i="5"/>
  <c r="CK350" i="5" s="1"/>
  <c r="CK599" i="5"/>
  <c r="CK702" i="5"/>
  <c r="CK755" i="5"/>
  <c r="CJ758" i="5"/>
  <c r="CM758" i="5" s="1"/>
  <c r="CK390" i="5"/>
  <c r="CK466" i="5"/>
  <c r="CJ697" i="5"/>
  <c r="CM697" i="5" s="1"/>
  <c r="CJ618" i="5"/>
  <c r="CM618" i="5" s="1"/>
  <c r="BM618" i="5"/>
  <c r="CK618" i="5" s="1"/>
  <c r="BM351" i="5"/>
  <c r="CK351" i="5" s="1"/>
  <c r="CJ343" i="5"/>
  <c r="CM343" i="5" s="1"/>
  <c r="CJ720" i="5"/>
  <c r="CM720" i="5" s="1"/>
  <c r="BM720" i="5"/>
  <c r="CK720" i="5" s="1"/>
  <c r="CJ496" i="5"/>
  <c r="CM496" i="5" s="1"/>
  <c r="BM496" i="5"/>
  <c r="CK496" i="5" s="1"/>
  <c r="CJ969" i="5"/>
  <c r="CM969" i="5" s="1"/>
  <c r="BM969" i="5"/>
  <c r="CK969" i="5" s="1"/>
  <c r="CK399" i="5"/>
  <c r="CJ837" i="5"/>
  <c r="CM837" i="5" s="1"/>
  <c r="BM921" i="5"/>
  <c r="CK921" i="5" s="1"/>
  <c r="CK688" i="5"/>
  <c r="CK247" i="5"/>
  <c r="BM695" i="5"/>
  <c r="CK695" i="5" s="1"/>
  <c r="BM271" i="5"/>
  <c r="CK271" i="5" s="1"/>
  <c r="CJ133" i="5"/>
  <c r="CM133" i="5" s="1"/>
  <c r="CJ702" i="5"/>
  <c r="CM702" i="5" s="1"/>
  <c r="BM397" i="5"/>
  <c r="CK397" i="5" s="1"/>
  <c r="CJ915" i="5"/>
  <c r="CM915" i="5" s="1"/>
  <c r="BM915" i="5"/>
  <c r="CK915" i="5" s="1"/>
  <c r="CJ485" i="5"/>
  <c r="CM485" i="5" s="1"/>
  <c r="CJ878" i="5"/>
  <c r="CM878" i="5" s="1"/>
  <c r="CJ116" i="5"/>
  <c r="CM116" i="5" s="1"/>
  <c r="CK1000" i="5"/>
  <c r="CJ231" i="5"/>
  <c r="CM231" i="5" s="1"/>
  <c r="CJ578" i="5"/>
  <c r="CM578" i="5" s="1"/>
  <c r="CJ826" i="5"/>
  <c r="CM826" i="5" s="1"/>
  <c r="BW773" i="5"/>
  <c r="CK773" i="5" s="1"/>
  <c r="BM81" i="5"/>
  <c r="CK81" i="5" s="1"/>
  <c r="CJ510" i="5"/>
  <c r="CM510" i="5" s="1"/>
  <c r="CK983" i="5"/>
  <c r="BM1005" i="5"/>
  <c r="CK1005" i="5" s="1"/>
  <c r="CJ996" i="5"/>
  <c r="CM996" i="5" s="1"/>
  <c r="CJ674" i="5"/>
  <c r="CM674" i="5" s="1"/>
  <c r="CJ107" i="5"/>
  <c r="CM107" i="5" s="1"/>
  <c r="CJ292" i="5"/>
  <c r="CM292" i="5" s="1"/>
  <c r="CK967" i="5"/>
  <c r="G33" i="2"/>
  <c r="G23" i="2"/>
  <c r="G38" i="2"/>
  <c r="G28" i="2"/>
  <c r="H11" i="2"/>
  <c r="G39" i="2"/>
  <c r="G34" i="2"/>
  <c r="G37" i="2"/>
  <c r="G32" i="2"/>
  <c r="G24" i="2"/>
  <c r="G27" i="2"/>
  <c r="G29" i="2"/>
  <c r="G20" i="2"/>
  <c r="G22" i="2"/>
  <c r="G36" i="2"/>
  <c r="G30" i="2"/>
  <c r="G26" i="2"/>
  <c r="G35" i="2"/>
  <c r="G21" i="2"/>
  <c r="G31" i="2"/>
  <c r="G25" i="2"/>
  <c r="CK782" i="5"/>
  <c r="CK721" i="5"/>
  <c r="BM263" i="5"/>
  <c r="CK263" i="5" s="1"/>
  <c r="CJ91" i="5"/>
  <c r="CM91" i="5" s="1"/>
  <c r="CJ981" i="5"/>
  <c r="CM981" i="5" s="1"/>
  <c r="BM981" i="5"/>
  <c r="CK981" i="5" s="1"/>
  <c r="CJ88" i="5"/>
  <c r="CM88" i="5" s="1"/>
  <c r="BM88" i="5"/>
  <c r="CK88" i="5" s="1"/>
  <c r="CJ473" i="5"/>
  <c r="CM473" i="5" s="1"/>
  <c r="CK680" i="5"/>
  <c r="BM164" i="5"/>
  <c r="CK164" i="5" s="1"/>
  <c r="CL18" i="5"/>
  <c r="BM181" i="5"/>
  <c r="CK181" i="5" s="1"/>
  <c r="CK648" i="5"/>
  <c r="CJ319" i="5"/>
  <c r="CM319" i="5" s="1"/>
  <c r="CJ364" i="5"/>
  <c r="CM364" i="5" s="1"/>
  <c r="BM913" i="5"/>
  <c r="CK913" i="5" s="1"/>
  <c r="BM963" i="5"/>
  <c r="CK963" i="5" s="1"/>
  <c r="BM346" i="5"/>
  <c r="CK346" i="5" s="1"/>
  <c r="BM343" i="5"/>
  <c r="CK343" i="5" s="1"/>
  <c r="BM68" i="5"/>
  <c r="CK68" i="5" s="1"/>
  <c r="BM445" i="5"/>
  <c r="CK445" i="5" s="1"/>
  <c r="CJ973" i="5"/>
  <c r="CM973" i="5" s="1"/>
  <c r="CJ861" i="5"/>
  <c r="CM861" i="5" s="1"/>
  <c r="CJ115" i="5"/>
  <c r="CM115" i="5" s="1"/>
  <c r="BM115" i="5"/>
  <c r="CK115" i="5" s="1"/>
  <c r="CJ614" i="5"/>
  <c r="CM614" i="5" s="1"/>
  <c r="CJ179" i="5"/>
  <c r="CM179" i="5" s="1"/>
  <c r="CJ1007" i="5"/>
  <c r="CM1007" i="5" s="1"/>
  <c r="BM889" i="5"/>
  <c r="CK889" i="5" s="1"/>
  <c r="CK54" i="5"/>
  <c r="BM253" i="5"/>
  <c r="CK253" i="5" s="1"/>
  <c r="AK22" i="5" l="1"/>
  <c r="G42" i="6" s="1"/>
  <c r="BF22" i="5"/>
  <c r="H42" i="6" s="1"/>
  <c r="F42" i="6"/>
  <c r="E42" i="6"/>
  <c r="D42" i="6"/>
  <c r="Z22" i="5"/>
  <c r="G31" i="6" s="1"/>
  <c r="AU22" i="5"/>
  <c r="H31" i="6" s="1"/>
  <c r="BP22" i="5"/>
  <c r="F31" i="6"/>
  <c r="E31" i="6"/>
  <c r="D31" i="6"/>
  <c r="CM18" i="5"/>
  <c r="H40" i="2"/>
  <c r="I12" i="2"/>
  <c r="AJ22" i="5"/>
  <c r="G41" i="6" s="1"/>
  <c r="E41" i="6"/>
  <c r="D41" i="6"/>
  <c r="F41" i="6"/>
  <c r="AW22" i="5"/>
  <c r="H33" i="6" s="1"/>
  <c r="BR22" i="5"/>
  <c r="AB22" i="5"/>
  <c r="G33" i="6" s="1"/>
  <c r="E33" i="6"/>
  <c r="D33" i="6"/>
  <c r="F33" i="6"/>
  <c r="I9" i="2"/>
  <c r="E40" i="2"/>
  <c r="I11" i="2"/>
  <c r="G40" i="2"/>
  <c r="X22" i="5"/>
  <c r="G29" i="6" s="1"/>
  <c r="AS22" i="5"/>
  <c r="H29" i="6" s="1"/>
  <c r="F29" i="6"/>
  <c r="E29" i="6"/>
  <c r="D29" i="6"/>
  <c r="CH22" i="5"/>
  <c r="W22" i="5"/>
  <c r="E28" i="6"/>
  <c r="F28" i="6"/>
  <c r="D28" i="6"/>
  <c r="Y22" i="5"/>
  <c r="G30" i="6" s="1"/>
  <c r="AT22" i="5"/>
  <c r="H30" i="6" s="1"/>
  <c r="D30" i="6"/>
  <c r="F30" i="6"/>
  <c r="E30" i="6"/>
  <c r="AH22" i="5"/>
  <c r="G39" i="6" s="1"/>
  <c r="F39" i="6"/>
  <c r="E39" i="6"/>
  <c r="D39" i="6"/>
  <c r="B38" i="2"/>
  <c r="L38" i="2" s="1"/>
  <c r="B28" i="2"/>
  <c r="L28" i="2" s="1"/>
  <c r="G16" i="2"/>
  <c r="B33" i="2"/>
  <c r="L33" i="2" s="1"/>
  <c r="B23" i="2"/>
  <c r="L23" i="2" s="1"/>
  <c r="H6" i="2"/>
  <c r="B29" i="2"/>
  <c r="L29" i="2" s="1"/>
  <c r="B34" i="2"/>
  <c r="L34" i="2" s="1"/>
  <c r="B32" i="2"/>
  <c r="L32" i="2" s="1"/>
  <c r="B39" i="2"/>
  <c r="L39" i="2" s="1"/>
  <c r="B24" i="2"/>
  <c r="L24" i="2" s="1"/>
  <c r="B22" i="2"/>
  <c r="L22" i="2" s="1"/>
  <c r="B21" i="2"/>
  <c r="L21" i="2" s="1"/>
  <c r="B25" i="2"/>
  <c r="L25" i="2" s="1"/>
  <c r="B31" i="2"/>
  <c r="L31" i="2" s="1"/>
  <c r="B27" i="2"/>
  <c r="L27" i="2" s="1"/>
  <c r="B37" i="2"/>
  <c r="L37" i="2" s="1"/>
  <c r="B35" i="2"/>
  <c r="L35" i="2" s="1"/>
  <c r="B36" i="2"/>
  <c r="L36" i="2" s="1"/>
  <c r="B20" i="2"/>
  <c r="B26" i="2"/>
  <c r="L26" i="2" s="1"/>
  <c r="B30" i="2"/>
  <c r="L30" i="2" s="1"/>
  <c r="I7" i="2"/>
  <c r="C40" i="2"/>
  <c r="AI22" i="5"/>
  <c r="G40" i="6" s="1"/>
  <c r="E40" i="6"/>
  <c r="F40" i="6"/>
  <c r="D40" i="6"/>
  <c r="AM22" i="5"/>
  <c r="G44" i="6" s="1"/>
  <c r="F44" i="6"/>
  <c r="E44" i="6"/>
  <c r="D44" i="6"/>
  <c r="B21" i="6"/>
  <c r="D5" i="7"/>
  <c r="B23" i="6"/>
  <c r="B14" i="6"/>
  <c r="B18" i="6"/>
  <c r="B13" i="6"/>
  <c r="B22" i="6"/>
  <c r="B15" i="6"/>
  <c r="B17" i="6"/>
  <c r="C5" i="7"/>
  <c r="B19" i="6"/>
  <c r="B16" i="6"/>
  <c r="B20" i="6"/>
  <c r="D40" i="2"/>
  <c r="I8" i="2"/>
  <c r="AA22" i="5"/>
  <c r="G32" i="6" s="1"/>
  <c r="D32" i="6"/>
  <c r="F32" i="6"/>
  <c r="E32" i="6"/>
  <c r="AC22" i="5"/>
  <c r="G34" i="6" s="1"/>
  <c r="E34" i="6"/>
  <c r="D34" i="6"/>
  <c r="F34" i="6"/>
  <c r="CK21" i="5"/>
  <c r="AF22" i="5"/>
  <c r="G37" i="6" s="1"/>
  <c r="BA22" i="5"/>
  <c r="H37" i="6" s="1"/>
  <c r="F37" i="6"/>
  <c r="E37" i="6"/>
  <c r="D37" i="6"/>
  <c r="BJ22" i="5"/>
  <c r="H46" i="6" s="1"/>
  <c r="AO22" i="5"/>
  <c r="G46" i="6" s="1"/>
  <c r="F46" i="6"/>
  <c r="D46" i="6"/>
  <c r="E46" i="6"/>
  <c r="K40" i="2"/>
  <c r="I15" i="2"/>
  <c r="I40" i="2"/>
  <c r="I13" i="2"/>
  <c r="I14" i="2"/>
  <c r="J40" i="2"/>
  <c r="AD22" i="5"/>
  <c r="G35" i="6" s="1"/>
  <c r="F35" i="6"/>
  <c r="D35" i="6"/>
  <c r="E35" i="6"/>
  <c r="AL22" i="5"/>
  <c r="G43" i="6" s="1"/>
  <c r="E43" i="6"/>
  <c r="D43" i="6"/>
  <c r="F43" i="6"/>
  <c r="AG22" i="5"/>
  <c r="G38" i="6" s="1"/>
  <c r="E38" i="6"/>
  <c r="D38" i="6"/>
  <c r="F38" i="6"/>
  <c r="AP22" i="5"/>
  <c r="G47" i="6" s="1"/>
  <c r="F47" i="6"/>
  <c r="E47" i="6"/>
  <c r="D47" i="6"/>
  <c r="BI22" i="5"/>
  <c r="H45" i="6" s="1"/>
  <c r="AN22" i="5"/>
  <c r="G45" i="6" s="1"/>
  <c r="F45" i="6"/>
  <c r="D45" i="6"/>
  <c r="E45" i="6"/>
  <c r="AE22" i="5"/>
  <c r="G36" i="6" s="1"/>
  <c r="F36" i="6"/>
  <c r="E36" i="6"/>
  <c r="D36" i="6"/>
  <c r="I10" i="2"/>
  <c r="F40" i="2"/>
  <c r="BK22" i="5" l="1"/>
  <c r="H47" i="6" s="1"/>
  <c r="BV22" i="5"/>
  <c r="AY22" i="5"/>
  <c r="H35" i="6" s="1"/>
  <c r="BC22" i="5"/>
  <c r="H39" i="6" s="1"/>
  <c r="BD22" i="5"/>
  <c r="H40" i="6" s="1"/>
  <c r="AX22" i="5"/>
  <c r="H34" i="6" s="1"/>
  <c r="M35" i="2"/>
  <c r="M34" i="2"/>
  <c r="N34" i="2" s="1"/>
  <c r="C19" i="6"/>
  <c r="E19" i="6"/>
  <c r="F21" i="6"/>
  <c r="C21" i="6"/>
  <c r="E21" i="6"/>
  <c r="M37" i="2"/>
  <c r="M29" i="2"/>
  <c r="BZ22" i="5"/>
  <c r="BG22" i="5"/>
  <c r="AV22" i="5"/>
  <c r="M27" i="2"/>
  <c r="BN22" i="5"/>
  <c r="CE22" i="5"/>
  <c r="F17" i="6"/>
  <c r="E17" i="6"/>
  <c r="C17" i="6"/>
  <c r="BY22" i="5"/>
  <c r="M31" i="2"/>
  <c r="N31" i="2" s="1"/>
  <c r="O31" i="2" s="1"/>
  <c r="N23" i="2"/>
  <c r="O23" i="2" s="1"/>
  <c r="M23" i="2"/>
  <c r="CI22" i="5"/>
  <c r="G28" i="6"/>
  <c r="K37" i="6"/>
  <c r="I37" i="6"/>
  <c r="J37" i="6"/>
  <c r="F16" i="6"/>
  <c r="E16" i="6"/>
  <c r="C16" i="6"/>
  <c r="F15" i="6"/>
  <c r="E15" i="6"/>
  <c r="C15" i="6"/>
  <c r="M25" i="2"/>
  <c r="M33" i="2"/>
  <c r="N33" i="2" s="1"/>
  <c r="O33" i="2" s="1"/>
  <c r="AR22" i="5"/>
  <c r="J33" i="6"/>
  <c r="K33" i="6"/>
  <c r="I33" i="6"/>
  <c r="BB22" i="5"/>
  <c r="F22" i="6"/>
  <c r="E22" i="6"/>
  <c r="C22" i="6"/>
  <c r="M21" i="2"/>
  <c r="F13" i="6"/>
  <c r="E13" i="6"/>
  <c r="C13" i="6"/>
  <c r="BH22" i="5"/>
  <c r="M30" i="2"/>
  <c r="N30" i="2" s="1"/>
  <c r="M22" i="2"/>
  <c r="N22" i="2" s="1"/>
  <c r="M28" i="2"/>
  <c r="N28" i="2"/>
  <c r="O28" i="2" s="1"/>
  <c r="C5" i="6"/>
  <c r="K5" i="6" s="1"/>
  <c r="D52" i="6"/>
  <c r="D73" i="6"/>
  <c r="D65" i="6"/>
  <c r="D71" i="6"/>
  <c r="D63" i="6"/>
  <c r="D59" i="6"/>
  <c r="D57" i="6"/>
  <c r="D53" i="6"/>
  <c r="D68" i="6"/>
  <c r="D62" i="6"/>
  <c r="D72" i="6"/>
  <c r="J5" i="6"/>
  <c r="D61" i="6"/>
  <c r="D74" i="6"/>
  <c r="D67" i="6"/>
  <c r="I5" i="6"/>
  <c r="D55" i="6"/>
  <c r="D64" i="6"/>
  <c r="D69" i="6"/>
  <c r="H5" i="6"/>
  <c r="L5" i="6"/>
  <c r="D54" i="6"/>
  <c r="D5" i="6"/>
  <c r="E5" i="6" s="1"/>
  <c r="D58" i="6"/>
  <c r="D56" i="6"/>
  <c r="F5" i="6"/>
  <c r="D75" i="6"/>
  <c r="D70" i="6"/>
  <c r="G5" i="6"/>
  <c r="D66" i="6"/>
  <c r="D60" i="6"/>
  <c r="CA22" i="5"/>
  <c r="K31" i="6"/>
  <c r="J31" i="6"/>
  <c r="I31" i="6"/>
  <c r="AZ22" i="5"/>
  <c r="H36" i="6" s="1"/>
  <c r="CD22" i="5"/>
  <c r="F18" i="6"/>
  <c r="C18" i="6"/>
  <c r="E18" i="6"/>
  <c r="M26" i="2"/>
  <c r="N26" i="2" s="1"/>
  <c r="M24" i="2"/>
  <c r="N24" i="2" s="1"/>
  <c r="O24" i="2" s="1"/>
  <c r="M38" i="2"/>
  <c r="BO22" i="5"/>
  <c r="BT22" i="5"/>
  <c r="E14" i="6"/>
  <c r="F14" i="6"/>
  <c r="C14" i="6"/>
  <c r="B40" i="2"/>
  <c r="L20" i="2"/>
  <c r="I6" i="2"/>
  <c r="M39" i="2"/>
  <c r="E20" i="6"/>
  <c r="C20" i="6"/>
  <c r="F20" i="6"/>
  <c r="F23" i="6"/>
  <c r="C23" i="6"/>
  <c r="E23" i="6"/>
  <c r="M36" i="2"/>
  <c r="M32" i="2"/>
  <c r="N32" i="2"/>
  <c r="BE22" i="5"/>
  <c r="H41" i="6" s="1"/>
  <c r="N21" i="2" l="1"/>
  <c r="O21" i="2" s="1"/>
  <c r="CF22" i="5"/>
  <c r="BS22" i="5"/>
  <c r="O32" i="2"/>
  <c r="BX22" i="5"/>
  <c r="O25" i="2"/>
  <c r="J41" i="6"/>
  <c r="I41" i="6"/>
  <c r="K41" i="6"/>
  <c r="O22" i="2"/>
  <c r="N25" i="2"/>
  <c r="K40" i="6"/>
  <c r="J40" i="6"/>
  <c r="I40" i="6"/>
  <c r="N27" i="2"/>
  <c r="O27" i="2" s="1"/>
  <c r="N29" i="2"/>
  <c r="O29" i="2" s="1"/>
  <c r="K35" i="6"/>
  <c r="J35" i="6"/>
  <c r="I35" i="6"/>
  <c r="K30" i="6"/>
  <c r="J30" i="6"/>
  <c r="I30" i="6"/>
  <c r="O30" i="2"/>
  <c r="CL22" i="5"/>
  <c r="I5" i="7" s="1"/>
  <c r="D6" i="6"/>
  <c r="E6" i="6" s="1"/>
  <c r="G6" i="6"/>
  <c r="C6" i="6"/>
  <c r="K6" i="6" s="1"/>
  <c r="L6" i="6"/>
  <c r="I6" i="6"/>
  <c r="J6" i="6"/>
  <c r="H6" i="6"/>
  <c r="F6" i="6"/>
  <c r="H32" i="6"/>
  <c r="BQ22" i="5"/>
  <c r="O34" i="2"/>
  <c r="N39" i="2"/>
  <c r="O39" i="2" s="1"/>
  <c r="N36" i="2"/>
  <c r="O36" i="2" s="1"/>
  <c r="N38" i="2"/>
  <c r="O38" i="2" s="1"/>
  <c r="K42" i="6"/>
  <c r="J42" i="6"/>
  <c r="I42" i="6"/>
  <c r="L40" i="2"/>
  <c r="L42" i="2" s="1"/>
  <c r="N20" i="2"/>
  <c r="M20" i="2"/>
  <c r="M40" i="2" s="1"/>
  <c r="K39" i="6"/>
  <c r="J39" i="6"/>
  <c r="I39" i="6"/>
  <c r="H43" i="6"/>
  <c r="CB22" i="5"/>
  <c r="N37" i="2"/>
  <c r="O37" i="2" s="1"/>
  <c r="J45" i="6"/>
  <c r="I45" i="6"/>
  <c r="K45" i="6"/>
  <c r="H44" i="6"/>
  <c r="CC22" i="5"/>
  <c r="J46" i="6"/>
  <c r="I46" i="6"/>
  <c r="K46" i="6"/>
  <c r="CJ22" i="5"/>
  <c r="H28" i="6"/>
  <c r="BM22" i="5"/>
  <c r="N35" i="2"/>
  <c r="O35" i="2" s="1"/>
  <c r="K29" i="6"/>
  <c r="J29" i="6"/>
  <c r="I29" i="6"/>
  <c r="O26" i="2"/>
  <c r="H38" i="6"/>
  <c r="BW22" i="5"/>
  <c r="BU22" i="5"/>
  <c r="J34" i="6" l="1"/>
  <c r="I34" i="6"/>
  <c r="K34" i="6"/>
  <c r="J47" i="6"/>
  <c r="K47" i="6"/>
  <c r="I47" i="6"/>
  <c r="J44" i="6"/>
  <c r="I44" i="6"/>
  <c r="K44" i="6"/>
  <c r="K32" i="6"/>
  <c r="J32" i="6"/>
  <c r="I32" i="6"/>
  <c r="N40" i="2"/>
  <c r="O20" i="2"/>
  <c r="O40" i="2" s="1"/>
  <c r="I38" i="6"/>
  <c r="J38" i="6"/>
  <c r="K38" i="6"/>
  <c r="CK22" i="5"/>
  <c r="J28" i="6"/>
  <c r="K28" i="6"/>
  <c r="I28" i="6"/>
  <c r="K36" i="6"/>
  <c r="J36" i="6"/>
  <c r="I36" i="6"/>
  <c r="CM22" i="5"/>
  <c r="J5" i="7" s="1"/>
  <c r="L7" i="6"/>
  <c r="H7" i="6"/>
  <c r="C7" i="6"/>
  <c r="K7" i="6" s="1"/>
  <c r="J7" i="6"/>
  <c r="I7" i="6"/>
  <c r="D7" i="6"/>
  <c r="E7" i="6" s="1"/>
  <c r="G7" i="6"/>
  <c r="F7" i="6"/>
  <c r="K43" i="6"/>
  <c r="J43" i="6"/>
  <c r="I43" i="6"/>
  <c r="E56" i="6" l="1"/>
  <c r="E54" i="6"/>
  <c r="E60" i="6"/>
  <c r="E67" i="6"/>
  <c r="E69" i="6"/>
  <c r="E61" i="6"/>
  <c r="G8" i="6"/>
  <c r="G5" i="7" s="1"/>
  <c r="E72" i="6"/>
  <c r="E74" i="6"/>
  <c r="E68" i="6"/>
  <c r="E52" i="6"/>
  <c r="E71" i="6"/>
  <c r="E57" i="6"/>
  <c r="C8" i="6"/>
  <c r="E59" i="6"/>
  <c r="I8" i="6"/>
  <c r="E58" i="6"/>
  <c r="H8" i="6"/>
  <c r="E53" i="6"/>
  <c r="L8" i="6"/>
  <c r="E62" i="6"/>
  <c r="E66" i="6"/>
  <c r="E64" i="6"/>
  <c r="E75" i="6"/>
  <c r="D8" i="6"/>
  <c r="F8" i="6"/>
  <c r="H5" i="7" s="1"/>
  <c r="E65" i="6"/>
  <c r="E55" i="6"/>
  <c r="E63" i="6"/>
  <c r="E73" i="6"/>
  <c r="F19" i="6"/>
  <c r="E70" i="6"/>
  <c r="J8" i="6"/>
  <c r="F5" i="7" l="1"/>
  <c r="E8" i="6"/>
  <c r="E5" i="7"/>
  <c r="K8" i="6"/>
</calcChain>
</file>

<file path=xl/sharedStrings.xml><?xml version="1.0" encoding="utf-8"?>
<sst xmlns="http://schemas.openxmlformats.org/spreadsheetml/2006/main" count="366" uniqueCount="201">
  <si>
    <t>Miniproject 3 (Part 1) - Simplified CDO analysis</t>
  </si>
  <si>
    <t>FRE 6103 Valuation for Financial Engineering (NYU Tandon) | Raj Pawar (rsp9234) and Michael Brick (mb11311)</t>
  </si>
  <si>
    <t>Yellow cells are inputs; everything else in the workbook is a formula. All amounts are in $ millions. The case to display is chosen on the Case sheet.</t>
  </si>
  <si>
    <t>Parameter</t>
  </si>
  <si>
    <t>Value</t>
  </si>
  <si>
    <t>Note</t>
  </si>
  <si>
    <t>Number of bonds</t>
  </si>
  <si>
    <t>Fixed by the layout of the sheets (10 columns per block).</t>
  </si>
  <si>
    <t>Years to maturity</t>
  </si>
  <si>
    <t>Fixed by the layout (20 quarterly columns).</t>
  </si>
  <si>
    <t>Payments per year</t>
  </si>
  <si>
    <t>Quarterly.</t>
  </si>
  <si>
    <t>Face value per bond ($MM)</t>
  </si>
  <si>
    <t>Given.</t>
  </si>
  <si>
    <t>Coupon rate, annual</t>
  </si>
  <si>
    <t>Given. Paid quarterly: coupon / 4 x face.</t>
  </si>
  <si>
    <t>Default probability, annual (pi)</t>
  </si>
  <si>
    <t>Given. Default time in years t = ln(1 - u) / ln(1 - pi).</t>
  </si>
  <si>
    <t>Loss given default (lambda)</t>
  </si>
  <si>
    <t>Given. BIS model: 1 - LGD of every promised payment is always paid.</t>
  </si>
  <si>
    <t>Correlation between default dates</t>
  </si>
  <si>
    <t>Given. Applied to the normals through the Cholesky factor.</t>
  </si>
  <si>
    <t>Class A notional ($MM)</t>
  </si>
  <si>
    <t>Class A coupon, annual</t>
  </si>
  <si>
    <t>Given. Paid quarterly, principal at maturity.</t>
  </si>
  <si>
    <t>Class B notional ($MM)</t>
  </si>
  <si>
    <t>Class B coupon, annual</t>
  </si>
  <si>
    <t>Market YTM on the bonds</t>
  </si>
  <si>
    <t>Given. Not used until Part 2.</t>
  </si>
  <si>
    <t>Risk-free rate</t>
  </si>
  <si>
    <t>Seed of the fixed random numbers</t>
  </si>
  <si>
    <t>Number of cases</t>
  </si>
  <si>
    <t>Given. Counted from the Random sheet: the layout has one row per case, so this is not an input.</t>
  </si>
  <si>
    <t>Promised cash flows ($MM)</t>
  </si>
  <si>
    <t>Quarter</t>
  </si>
  <si>
    <t>One bond</t>
  </si>
  <si>
    <t>Pool (10 bonds)</t>
  </si>
  <si>
    <t>Due to Class A</t>
  </si>
  <si>
    <t>Due to Class B</t>
  </si>
  <si>
    <t>Total</t>
  </si>
  <si>
    <t>Case viewer</t>
  </si>
  <si>
    <t>Case to display (1 to 1000)</t>
  </si>
  <si>
    <t>Type any case number in the yellow cell. Everything on this sheet follows it.</t>
  </si>
  <si>
    <t>Bond</t>
  </si>
  <si>
    <t>Random normal z</t>
  </si>
  <si>
    <t>Moment-matched z</t>
  </si>
  <si>
    <t>Correlated normal x</t>
  </si>
  <si>
    <t>Uniform u</t>
  </si>
  <si>
    <t>Default time (years)</t>
  </si>
  <si>
    <t>Default quarter (21 = none)</t>
  </si>
  <si>
    <t>Status</t>
  </si>
  <si>
    <t>Total cash received ($MM)</t>
  </si>
  <si>
    <t>Bond 1</t>
  </si>
  <si>
    <t>Bond 2</t>
  </si>
  <si>
    <t>Bond 3</t>
  </si>
  <si>
    <t>Bond 4</t>
  </si>
  <si>
    <t>Bond 5</t>
  </si>
  <si>
    <t>Bond 6</t>
  </si>
  <si>
    <t>Bond 7</t>
  </si>
  <si>
    <t>Bond 8</t>
  </si>
  <si>
    <t>Bond 9</t>
  </si>
  <si>
    <t>Bond 10</t>
  </si>
  <si>
    <t>Bonds defaulting within 5 years</t>
  </si>
  <si>
    <t>Pool</t>
  </si>
  <si>
    <t>Class A</t>
  </si>
  <si>
    <t>Class B</t>
  </si>
  <si>
    <t>Equity</t>
  </si>
  <si>
    <t>Pool promised</t>
  </si>
  <si>
    <t>Check: pool total for this case on the CashFlows sheet minus the total above (should be 0)</t>
  </si>
  <si>
    <t>Fixed random numbers and moment matching</t>
  </si>
  <si>
    <t>1000 cases x 10 bonds of independent standard normals, generated once in Python (numpy default_rng, seed 6103) and stored as values, so every recalculation uses the same numbers. They are then de-meaned and moment matched: multiplied by the inverse of the Cholesky factor of their covariance, which gives numbers with means of exactly 0, variances of exactly 1 and no correlation.</t>
  </si>
  <si>
    <t>Covariance of the initial numbers (population)</t>
  </si>
  <si>
    <t>Cholesky factor L of that covariance</t>
  </si>
  <si>
    <t>Inverse of L</t>
  </si>
  <si>
    <t>Check: covariance of the moment-matched numbers (identity)</t>
  </si>
  <si>
    <t>Mean</t>
  </si>
  <si>
    <t>Initial random normals</t>
  </si>
  <si>
    <t>De-meaned (initial number minus its column mean)</t>
  </si>
  <si>
    <t>Moment matched = de-meaned x inverse of L (the numbers the model uses)</t>
  </si>
  <si>
    <t>Case</t>
  </si>
  <si>
    <t>Correlated default times</t>
  </si>
  <si>
    <t>Cholesky factor L of the 10 x 10 matrix with 1 on the diagonal and rho elsewhere. Each case: x = L m, with m the moment-matched numbers from the Random sheet, u = N(x), t = ln(1 - u) / ln(1 - pi) in years, default quarter = roundup(4 t); 21 means no default.</t>
  </si>
  <si>
    <t>L</t>
  </si>
  <si>
    <t>col 1</t>
  </si>
  <si>
    <t>col 2</t>
  </si>
  <si>
    <t>col 3</t>
  </si>
  <si>
    <t>col 4</t>
  </si>
  <si>
    <t>col 5</t>
  </si>
  <si>
    <t>col 6</t>
  </si>
  <si>
    <t>col 7</t>
  </si>
  <si>
    <t>col 8</t>
  </si>
  <si>
    <t>col 9</t>
  </si>
  <si>
    <t>col 10</t>
  </si>
  <si>
    <t>Uniform u = N(x)</t>
  </si>
  <si>
    <t>Default time t (years)</t>
  </si>
  <si>
    <t>Defaults in 5 years</t>
  </si>
  <si>
    <t>Pool cash flows and the waterfall, every case and quarter ($MM)</t>
  </si>
  <si>
    <t>Pool = promised per bond x (10 - LGD x number of bonds in default by that quarter), the BIS model summed over the 10 bonds. Class A = min(pool, due to A); Class B = min(pool - A, due to B); equity = the rest. No carry-forwards: each quarter stands alone.</t>
  </si>
  <si>
    <t>Pool, quarter:</t>
  </si>
  <si>
    <t>Class A, quarter:</t>
  </si>
  <si>
    <t>Class B, quarter:</t>
  </si>
  <si>
    <t>Equity, quarter:</t>
  </si>
  <si>
    <t>One bond promised</t>
  </si>
  <si>
    <t>Pool total</t>
  </si>
  <si>
    <t>Class A total</t>
  </si>
  <si>
    <t>Class B total</t>
  </si>
  <si>
    <t>Equity total</t>
  </si>
  <si>
    <t>A short (1/0)</t>
  </si>
  <si>
    <t>B short (1/0)</t>
  </si>
  <si>
    <t>Statistics across the 1000 cases ($MM, undiscounted)</t>
  </si>
  <si>
    <t>Total cash received over the 5 years</t>
  </si>
  <si>
    <t>No-default amount</t>
  </si>
  <si>
    <t>Std dev</t>
  </si>
  <si>
    <t>Std error of the mean</t>
  </si>
  <si>
    <t>Min</t>
  </si>
  <si>
    <t>5th pct</t>
  </si>
  <si>
    <t>Median</t>
  </si>
  <si>
    <t>95th pct</t>
  </si>
  <si>
    <t>Max</t>
  </si>
  <si>
    <t>Mean / no-default amount</t>
  </si>
  <si>
    <t>Share of cases below the no-default amount</t>
  </si>
  <si>
    <t>Collateral pool</t>
  </si>
  <si>
    <t>Equity (bank)</t>
  </si>
  <si>
    <t>Std error of the mean = std dev / square root of the number of cases. It treats the cases as independent; moment matching makes them slightly dependent, so it is approximate.</t>
  </si>
  <si>
    <t>Number of bonds defaulting within 5 years</t>
  </si>
  <si>
    <t>Defaults</t>
  </si>
  <si>
    <t>Cases</t>
  </si>
  <si>
    <t>Simulated</t>
  </si>
  <si>
    <t>If independent (binomial)</t>
  </si>
  <si>
    <t>Avg pool cash</t>
  </si>
  <si>
    <t>Avg equity cash</t>
  </si>
  <si>
    <t>Quarterly cash flows</t>
  </si>
  <si>
    <t>Pool expected (exact)</t>
  </si>
  <si>
    <t>Pool mean</t>
  </si>
  <si>
    <t>Pool 5th pct</t>
  </si>
  <si>
    <t>Pool 95th pct</t>
  </si>
  <si>
    <t>Class A mean</t>
  </si>
  <si>
    <t>Class B mean</t>
  </si>
  <si>
    <t>Equity mean</t>
  </si>
  <si>
    <t>Equity 5th pct</t>
  </si>
  <si>
    <t>Equity 95th pct</t>
  </si>
  <si>
    <t>Distribution of total 5-year cash (bins are a share of the no-default amount)</t>
  </si>
  <si>
    <t>Above</t>
  </si>
  <si>
    <t>Up to</t>
  </si>
  <si>
    <t>Label</t>
  </si>
  <si>
    <t>Pool cases</t>
  </si>
  <si>
    <t>Equity cases</t>
  </si>
  <si>
    <t>Sensitivities</t>
  </si>
  <si>
    <t>The tables are values from the Python run on the same random numbers. To reproduce any row, type its input on the Inputs sheet: the 'This workbook now' row recalculates and should match it.</t>
  </si>
  <si>
    <t>avg defaults</t>
  </si>
  <si>
    <t>P(no default)</t>
  </si>
  <si>
    <t>equity mean</t>
  </si>
  <si>
    <t>equity std</t>
  </si>
  <si>
    <t>equity 5th pct</t>
  </si>
  <si>
    <t>equity min</t>
  </si>
  <si>
    <t>P(A shortfall)</t>
  </si>
  <si>
    <t>P(B shortfall)</t>
  </si>
  <si>
    <t>This workbook now</t>
  </si>
  <si>
    <t>Annual default probability</t>
  </si>
  <si>
    <t>Loss given default</t>
  </si>
  <si>
    <t>Correlation</t>
  </si>
  <si>
    <t>LGD 100%: annual default probability</t>
  </si>
  <si>
    <t>LGD 100%: correlation</t>
  </si>
  <si>
    <t>Methodology</t>
  </si>
  <si>
    <t>Miniproject 3 (Part 1): Simplified CDO Analysis. Raj Pawar (rsp9234) and Michael Brick (mb11311). Project page: https://pawarraj8888.github.io/valuation-assignments/cdo-analysis/</t>
  </si>
  <si>
    <t>Key assumptions</t>
  </si>
  <si>
    <t>Collateral</t>
  </si>
  <si>
    <t>10 bonds, $10 MM face each, 5 years, 6% annual coupon paid quarterly. Each bond promises $0.15 MM per quarter and $10.15 MM in quarter 20, so the pool promises $1.5 MM per quarter, $101.5 MM at maturity and $130 MM in total.</t>
  </si>
  <si>
    <t>Default Model</t>
  </si>
  <si>
    <t>We use the BIS debt model from class. (1 - LGD) = 40% of every promised payment is non-defaultable and is always paid. The other 60% stops in the quarter of default. So a defaulted bond still pays 40% of its coupons and 40% of its principal, on the original dates.</t>
  </si>
  <si>
    <t>Default Timing</t>
  </si>
  <si>
    <t>Each bond has a 4% annual default probability. Its default time in years comes from the formula in class, t = ln(1 - u) / ln(1 - 0.04), and the bond defaults in quarter ceil(4t). Past quarter 20 it survives.</t>
  </si>
  <si>
    <t>We apply the 0.20 correlation to the normal random numbers behind the default times (Cholesky factor of a 10 x 10 matrix with 0.20 off the diagonal) and then take u = N(x).</t>
  </si>
  <si>
    <t>Random Numbers</t>
  </si>
  <si>
    <t>1000 cases x 10 bonds of standard normals, generated once (seed 6103) and stored in fixed_random_numbers.csv. Cases are numbered 1 to 1000 and every run uses the same numbers. Before use they are de-meaned and moment matched as shown in class, so that across the 1000 cases each bond's numbers have mean 0 and variance 1 and are uncorrelated with the other bonds' numbers.</t>
  </si>
  <si>
    <t>Classes</t>
  </si>
  <si>
    <t>Class A: $20 MM, 2% coupon. Class B: $10 MM, 4% coupon. We treat both as bullet bonds with quarterly coupons and principal at year 5, since the collateral only returns principal at maturity. Class A is owed $0.10 MM per quarter and $20.10 MM at maturity, Class B $0.10 MM and $10.10 MM.</t>
  </si>
  <si>
    <t>Waterfall</t>
  </si>
  <si>
    <t>Each quarter Class A is paid first, then Class B, and the residual goes to the bank. No carry-forwards: a shortfall is not made up later and no cash is held back.</t>
  </si>
  <si>
    <t>Units</t>
  </si>
  <si>
    <t>$ millions. Totals are undiscounted sums over the 20 quarters. The 9% YTM and 1% risk-free rate are not used until Part 2.</t>
  </si>
  <si>
    <t>Implementation steps</t>
  </si>
  <si>
    <t>BIS Bond Function</t>
  </si>
  <si>
    <t>Given the period a bond defaults in, the function returns the promised cash flows before it and (1 - LGD) x promised from it onward. We checked it against the Lecture 5 slide (face 1000, 5.5%, LGD 60%, pi 3%, r 4%) and it gives 984.73, the same as the slide.</t>
  </si>
  <si>
    <t>Fixed Random Numbers</t>
  </si>
  <si>
    <t>Read the 1000 x 10 table of independent normals from the csv file (it is created from the seed if it is missing).</t>
  </si>
  <si>
    <t>Moment Matching</t>
  </si>
  <si>
    <t>Subtract each column's mean, compute the covariance matrix of the draws and its Cholesky factor, and multiply the de-meaned draws by the inverse of that factor. As drawn, the column means were up to 0.067 away from 0, the variances ran from 0.96 to 1.04 and two bonds' numbers were correlated by up to 0.09. After matching the means are 0, the variances are 1 and the correlations are 0.</t>
  </si>
  <si>
    <t>Correlated Defaults</t>
  </si>
  <si>
    <t>Multiply the matched numbers by the Cholesky factor of the correlation matrix, convert to uniforms, then to default times and default quarters. Because of the moment matching the correlated normals have a pairwise correlation of exactly 0.20 across the cases. For the default times it comes out at 0.175.</t>
  </si>
  <si>
    <t>Collateral Cash Flows</t>
  </si>
  <si>
    <t>Apply the BIS function to every case and bond (1000 x 10 x 20 array) and add up the bonds to get the pool.</t>
  </si>
  <si>
    <t>Check</t>
  </si>
  <si>
    <t>We compare the simulated mean pool cash flow in each quarter with the exact expected value, promised x [0.4 + 0.6 x 0.96^(k/4)]. The largest gap over the 20 quarters is 0.20%.</t>
  </si>
  <si>
    <t>A = min(pool, due to A), B = min(pool - A, due to B), equity = pool - A - B, quarter by quarter. The three always add back to the pool.</t>
  </si>
  <si>
    <t>Case Viewer</t>
  </si>
  <si>
    <t>Setting CASE in the notebook, the case cell in the Excel workbook or the case box on the dashboard (1 to 1000) shows that case's random numbers, default quarters and quarterly cash flows.</t>
  </si>
  <si>
    <t>Statistics and Sensitivities</t>
  </si>
  <si>
    <t>Distributions of total and quarterly cash flows. Then we rerun the model on the same random numbers with the default probability, LGD, correlation and Class B size changed one at a time.</t>
  </si>
  <si>
    <t>Cross-checks</t>
  </si>
  <si>
    <t>We also built the model with live formulas in Excel and in JavaScript for the dashboard, and wrote a plain loop version for the tests. All three give the same cash flows as the Python model in all 1000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</si>
</sst>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
    <numFmt numFmtId="165" formatCode="0.000000"/>
    <numFmt numFmtId="166" formatCode="0.0000000000"/>
    <numFmt numFmtId="167" formatCode="0.000"/>
    <numFmt numFmtId="168" formatCode="0.0%"/>
  </numFmts>
  <fonts count="3" x14ac:knownFonts="1">
    <font>
      <sz val="11"/>
      <color theme="1"/>
      <name val="Calibri"/>
      <family val="2"/>
      <scheme val="minor"/>
    </font>
    <font>
      <b/>
      <sz val="14"/>
      <name val="Calibri"/>
      <family val="2"/>
    </font>
    <font>
      <b/>
      <sz val="11"/>
      <name val="Calibri"/>
      <family val="2"/>
    </font>
  </fonts>
  <fills count="4">
    <fill>
      <patternFill patternType="none"/>
    </fill>
    <fill>
      <patternFill patternType="gray125"/>
    </fill>
    <fill>
      <patternFill patternType="solid">
        <fgColor rgb="FFDDEBF7"/>
      </patternFill>
    </fill>
    <fill>
      <patternFill patternType="solid">
        <fgColor rgb="FFFFF2CC"/>
      </patternFill>
    </fill>
  </fills>
  <borders count="2">
    <border>
      <left/>
      <right/>
      <top/>
      <bottom/>
      <diagonal/>
    </border>
    <border>
      <left/>
      <right/>
      <top/>
      <bottom style="thin">
        <color rgb="FFBFBFBF"/>
      </bottom>
      <diagonal/>
    </border>
  </borders>
  <cellStyleXfs count="1">
    <xf numFmtId="0" fontId="0" fillId="0" borderId="0"/>
  </cellStyleXfs>
  <cellXfs count="17">
    <xf numFmtId="0" fontId="0" fillId="0" borderId="0" xfId="0"/>
    <xf numFmtId="0" fontId="1" fillId="0" borderId="0" xfId="0" applyFont="1"/>
    <xf numFmtId="0" fontId="2" fillId="2" borderId="1" xfId="0" applyFont="1" applyFill="1" applyBorder="1" applyAlignment="1">
      <alignment horizontal="center" vertical="center" wrapText="1"/>
    </xf>
    <xf numFmtId="2" fontId="0" fillId="3" borderId="0" xfId="0" applyNumberFormat="1" applyFill="1"/>
    <xf numFmtId="10" fontId="0" fillId="3" borderId="0" xfId="0" applyNumberFormat="1" applyFill="1"/>
    <xf numFmtId="10" fontId="0" fillId="0" borderId="0" xfId="0" applyNumberFormat="1"/>
    <xf numFmtId="0" fontId="2" fillId="0" borderId="0" xfId="0" applyFont="1"/>
    <xf numFmtId="164" fontId="0" fillId="0" borderId="0" xfId="0" applyNumberFormat="1"/>
    <xf numFmtId="2" fontId="2" fillId="0" borderId="0" xfId="0" applyNumberFormat="1" applyFont="1"/>
    <xf numFmtId="0" fontId="2" fillId="3" borderId="0" xfId="0" applyFont="1" applyFill="1"/>
    <xf numFmtId="2" fontId="0" fillId="0" borderId="0" xfId="0" applyNumberFormat="1"/>
    <xf numFmtId="1"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Who receives the pool's cash, quarters 1 to 19 ($MM)</a:t>
            </a:r>
          </a:p>
        </c:rich>
      </c:tx>
      <c:overlay val="0"/>
    </c:title>
    <c:autoTitleDeleted val="0"/>
    <c:plotArea>
      <c:layout/>
      <c:barChart>
        <c:barDir val="col"/>
        <c:grouping val="stacked"/>
        <c:varyColors val="0"/>
        <c:ser>
          <c:idx val="0"/>
          <c:order val="0"/>
          <c:tx>
            <c:strRef>
              <c:f>Case!$M$19</c:f>
              <c:strCache>
                <c:ptCount val="1"/>
                <c:pt idx="0">
                  <c:v>Class A</c:v>
                </c:pt>
              </c:strCache>
            </c:strRef>
          </c:tx>
          <c:spPr>
            <a:solidFill>
              <a:srgbClr val="EB6834"/>
            </a:solidFill>
            <a:ln>
              <a:prstDash val="solid"/>
            </a:ln>
          </c:spPr>
          <c:invertIfNegative val="0"/>
          <c:cat>
            <c:numRef>
              <c:f>Case!$A$20:$A$38</c:f>
              <c:numCache>
                <c:formatCode>General</c:formatCode>
                <c:ptCount val="1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numCache>
            </c:numRef>
          </c:cat>
          <c:val>
            <c:numRef>
              <c:f>Case!$M$20:$M$38</c:f>
              <c:numCache>
                <c:formatCode>0.0000</c:formatCode>
                <c:ptCount val="19"/>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0.1</c:v>
                </c:pt>
                <c:pt idx="15">
                  <c:v>0.1</c:v>
                </c:pt>
                <c:pt idx="16">
                  <c:v>0.1</c:v>
                </c:pt>
                <c:pt idx="17">
                  <c:v>0.1</c:v>
                </c:pt>
                <c:pt idx="18">
                  <c:v>0.1</c:v>
                </c:pt>
              </c:numCache>
            </c:numRef>
          </c:val>
          <c:extLst>
            <c:ext xmlns:c16="http://schemas.microsoft.com/office/drawing/2014/chart" uri="{C3380CC4-5D6E-409C-BE32-E72D297353CC}">
              <c16:uniqueId val="{00000000-B7C6-0041-A1D4-4EB742FAA99F}"/>
            </c:ext>
          </c:extLst>
        </c:ser>
        <c:ser>
          <c:idx val="1"/>
          <c:order val="1"/>
          <c:tx>
            <c:strRef>
              <c:f>Case!$N$19</c:f>
              <c:strCache>
                <c:ptCount val="1"/>
                <c:pt idx="0">
                  <c:v>Class B</c:v>
                </c:pt>
              </c:strCache>
            </c:strRef>
          </c:tx>
          <c:spPr>
            <a:solidFill>
              <a:srgbClr val="1BAF7A"/>
            </a:solidFill>
            <a:ln>
              <a:prstDash val="solid"/>
            </a:ln>
          </c:spPr>
          <c:invertIfNegative val="0"/>
          <c:cat>
            <c:numRef>
              <c:f>Case!$A$20:$A$38</c:f>
              <c:numCache>
                <c:formatCode>General</c:formatCode>
                <c:ptCount val="1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numCache>
            </c:numRef>
          </c:cat>
          <c:val>
            <c:numRef>
              <c:f>Case!$N$20:$N$38</c:f>
              <c:numCache>
                <c:formatCode>0.0000</c:formatCode>
                <c:ptCount val="19"/>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0.1</c:v>
                </c:pt>
                <c:pt idx="15">
                  <c:v>0.1</c:v>
                </c:pt>
                <c:pt idx="16">
                  <c:v>0.1</c:v>
                </c:pt>
                <c:pt idx="17">
                  <c:v>0.1</c:v>
                </c:pt>
                <c:pt idx="18">
                  <c:v>0.1</c:v>
                </c:pt>
              </c:numCache>
            </c:numRef>
          </c:val>
          <c:extLst>
            <c:ext xmlns:c16="http://schemas.microsoft.com/office/drawing/2014/chart" uri="{C3380CC4-5D6E-409C-BE32-E72D297353CC}">
              <c16:uniqueId val="{00000001-B7C6-0041-A1D4-4EB742FAA99F}"/>
            </c:ext>
          </c:extLst>
        </c:ser>
        <c:ser>
          <c:idx val="2"/>
          <c:order val="2"/>
          <c:tx>
            <c:strRef>
              <c:f>Case!$O$19</c:f>
              <c:strCache>
                <c:ptCount val="1"/>
                <c:pt idx="0">
                  <c:v>Equity</c:v>
                </c:pt>
              </c:strCache>
            </c:strRef>
          </c:tx>
          <c:spPr>
            <a:solidFill>
              <a:srgbClr val="2A78D6"/>
            </a:solidFill>
            <a:ln>
              <a:prstDash val="solid"/>
            </a:ln>
          </c:spPr>
          <c:invertIfNegative val="0"/>
          <c:cat>
            <c:numRef>
              <c:f>Case!$A$20:$A$38</c:f>
              <c:numCache>
                <c:formatCode>General</c:formatCode>
                <c:ptCount val="1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numCache>
            </c:numRef>
          </c:cat>
          <c:val>
            <c:numRef>
              <c:f>Case!$O$20:$O$38</c:f>
              <c:numCache>
                <c:formatCode>0.0000</c:formatCode>
                <c:ptCount val="19"/>
                <c:pt idx="0">
                  <c:v>1.2999999999999996</c:v>
                </c:pt>
                <c:pt idx="1">
                  <c:v>1.2999999999999996</c:v>
                </c:pt>
                <c:pt idx="2">
                  <c:v>1.2999999999999996</c:v>
                </c:pt>
                <c:pt idx="3">
                  <c:v>1.2099999999999997</c:v>
                </c:pt>
                <c:pt idx="4">
                  <c:v>1.1199999999999997</c:v>
                </c:pt>
                <c:pt idx="5">
                  <c:v>1.1199999999999997</c:v>
                </c:pt>
                <c:pt idx="6">
                  <c:v>1.0299999999999998</c:v>
                </c:pt>
                <c:pt idx="7">
                  <c:v>1.0299999999999998</c:v>
                </c:pt>
                <c:pt idx="8">
                  <c:v>1.0299999999999998</c:v>
                </c:pt>
                <c:pt idx="9">
                  <c:v>1.0299999999999998</c:v>
                </c:pt>
                <c:pt idx="10">
                  <c:v>1.0299999999999998</c:v>
                </c:pt>
                <c:pt idx="11">
                  <c:v>0.93999999999999984</c:v>
                </c:pt>
                <c:pt idx="12">
                  <c:v>0.85000000000000009</c:v>
                </c:pt>
                <c:pt idx="13">
                  <c:v>0.85000000000000009</c:v>
                </c:pt>
                <c:pt idx="14">
                  <c:v>0.85000000000000009</c:v>
                </c:pt>
                <c:pt idx="15">
                  <c:v>0.85000000000000009</c:v>
                </c:pt>
                <c:pt idx="16">
                  <c:v>0.85000000000000009</c:v>
                </c:pt>
                <c:pt idx="17">
                  <c:v>0.85000000000000009</c:v>
                </c:pt>
                <c:pt idx="18">
                  <c:v>0.85000000000000009</c:v>
                </c:pt>
              </c:numCache>
            </c:numRef>
          </c:val>
          <c:extLst>
            <c:ext xmlns:c16="http://schemas.microsoft.com/office/drawing/2014/chart" uri="{C3380CC4-5D6E-409C-BE32-E72D297353CC}">
              <c16:uniqueId val="{00000002-B7C6-0041-A1D4-4EB742FAA99F}"/>
            </c:ext>
          </c:extLst>
        </c:ser>
        <c:dLbls>
          <c:showLegendKey val="0"/>
          <c:showVal val="0"/>
          <c:showCatName val="0"/>
          <c:showSerName val="0"/>
          <c:showPercent val="0"/>
          <c:showBubbleSize val="0"/>
        </c:dLbls>
        <c:gapWidth val="150"/>
        <c:overlap val="100"/>
        <c:axId val="10"/>
        <c:axId val="100"/>
      </c:barChart>
      <c:catAx>
        <c:axId val="10"/>
        <c:scaling>
          <c:orientation val="minMax"/>
        </c:scaling>
        <c:delete val="0"/>
        <c:axPos val="b"/>
        <c:title>
          <c:tx>
            <c:rich>
              <a:bodyPr/>
              <a:lstStyle/>
              <a:p>
                <a:pPr>
                  <a:defRPr/>
                </a:pPr>
                <a:r>
                  <a:t>Quarter</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t>$MM</a:t>
                </a:r>
              </a:p>
            </c:rich>
          </c:tx>
          <c:overlay val="0"/>
        </c:title>
        <c:numFmt formatCode="0.0000"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Number of defaults: simulated vs independent</a:t>
            </a:r>
          </a:p>
        </c:rich>
      </c:tx>
      <c:overlay val="0"/>
    </c:title>
    <c:autoTitleDeleted val="0"/>
    <c:plotArea>
      <c:layout/>
      <c:barChart>
        <c:barDir val="col"/>
        <c:grouping val="clustered"/>
        <c:varyColors val="0"/>
        <c:ser>
          <c:idx val="0"/>
          <c:order val="0"/>
          <c:tx>
            <c:strRef>
              <c:f>Statistics!$C$12</c:f>
              <c:strCache>
                <c:ptCount val="1"/>
                <c:pt idx="0">
                  <c:v>Simulated</c:v>
                </c:pt>
              </c:strCache>
            </c:strRef>
          </c:tx>
          <c:spPr>
            <a:solidFill>
              <a:srgbClr val="52514E"/>
            </a:solidFill>
            <a:ln>
              <a:prstDash val="solid"/>
            </a:ln>
          </c:spPr>
          <c:invertIfNegative val="0"/>
          <c:cat>
            <c:numRef>
              <c:f>Statistics!$A$13:$A$23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Statistics!$C$13:$C$23</c:f>
              <c:numCache>
                <c:formatCode>0.00%</c:formatCode>
                <c:ptCount val="11"/>
                <c:pt idx="0">
                  <c:v>0.25700000000000001</c:v>
                </c:pt>
                <c:pt idx="1">
                  <c:v>0.253</c:v>
                </c:pt>
                <c:pt idx="2">
                  <c:v>0.2</c:v>
                </c:pt>
                <c:pt idx="3">
                  <c:v>0.13100000000000001</c:v>
                </c:pt>
                <c:pt idx="4">
                  <c:v>7.6999999999999999E-2</c:v>
                </c:pt>
                <c:pt idx="5">
                  <c:v>4.9000000000000002E-2</c:v>
                </c:pt>
                <c:pt idx="6">
                  <c:v>1.6E-2</c:v>
                </c:pt>
                <c:pt idx="7">
                  <c:v>1.0999999999999999E-2</c:v>
                </c:pt>
                <c:pt idx="8">
                  <c:v>5.0000000000000001E-3</c:v>
                </c:pt>
                <c:pt idx="9">
                  <c:v>1E-3</c:v>
                </c:pt>
                <c:pt idx="10">
                  <c:v>0</c:v>
                </c:pt>
              </c:numCache>
            </c:numRef>
          </c:val>
          <c:extLst>
            <c:ext xmlns:c16="http://schemas.microsoft.com/office/drawing/2014/chart" uri="{C3380CC4-5D6E-409C-BE32-E72D297353CC}">
              <c16:uniqueId val="{00000000-0D04-C74F-990A-264BBB79FA90}"/>
            </c:ext>
          </c:extLst>
        </c:ser>
        <c:ser>
          <c:idx val="1"/>
          <c:order val="1"/>
          <c:tx>
            <c:strRef>
              <c:f>Statistics!$D$12</c:f>
              <c:strCache>
                <c:ptCount val="1"/>
                <c:pt idx="0">
                  <c:v>If independent (binomial)</c:v>
                </c:pt>
              </c:strCache>
            </c:strRef>
          </c:tx>
          <c:spPr>
            <a:solidFill>
              <a:srgbClr val="898781"/>
            </a:solidFill>
            <a:ln>
              <a:prstDash val="solid"/>
            </a:ln>
          </c:spPr>
          <c:invertIfNegative val="0"/>
          <c:cat>
            <c:numRef>
              <c:f>Statistics!$A$13:$A$23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Statistics!$D$13:$D$23</c:f>
              <c:numCache>
                <c:formatCode>0.00%</c:formatCode>
                <c:ptCount val="11"/>
                <c:pt idx="0">
                  <c:v>0.12988579352203861</c:v>
                </c:pt>
                <c:pt idx="1">
                  <c:v>0.29410432491353244</c:v>
                </c:pt>
                <c:pt idx="2">
                  <c:v>0.299677187275879</c:v>
                </c:pt>
                <c:pt idx="3">
                  <c:v>0.18095149482904027</c:v>
                </c:pt>
                <c:pt idx="4">
                  <c:v>7.1703438555486956E-2</c:v>
                </c:pt>
                <c:pt idx="5">
                  <c:v>1.948323136980697E-2</c:v>
                </c:pt>
                <c:pt idx="6">
                  <c:v>3.6763724331528311E-3</c:v>
                </c:pt>
                <c:pt idx="7">
                  <c:v>4.7568692168001623E-4</c:v>
                </c:pt>
                <c:pt idx="8">
                  <c:v>4.039170985638621E-5</c:v>
                </c:pt>
                <c:pt idx="9">
                  <c:v>2.0324481885696124E-6</c:v>
                </c:pt>
                <c:pt idx="10">
                  <c:v>4.6021338147314237E-8</c:v>
                </c:pt>
              </c:numCache>
            </c:numRef>
          </c:val>
          <c:extLst>
            <c:ext xmlns:c16="http://schemas.microsoft.com/office/drawing/2014/chart" uri="{C3380CC4-5D6E-409C-BE32-E72D297353CC}">
              <c16:uniqueId val="{00000001-0D04-C74F-990A-264BBB79FA90}"/>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t>Bonds defaulting within 5 years</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t>Share of cases</a:t>
                </a:r>
              </a:p>
            </c:rich>
          </c:tx>
          <c:overlay val="0"/>
        </c:title>
        <c:numFmt formatCode="0.00%"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Total 5-year cash as a share of the no-default amount</a:t>
            </a:r>
          </a:p>
        </c:rich>
      </c:tx>
      <c:overlay val="0"/>
    </c:title>
    <c:autoTitleDeleted val="0"/>
    <c:plotArea>
      <c:layout/>
      <c:barChart>
        <c:barDir val="col"/>
        <c:grouping val="clustered"/>
        <c:varyColors val="0"/>
        <c:ser>
          <c:idx val="0"/>
          <c:order val="0"/>
          <c:tx>
            <c:strRef>
              <c:f>Statistics!$D$51</c:f>
              <c:strCache>
                <c:ptCount val="1"/>
                <c:pt idx="0">
                  <c:v>Pool cases</c:v>
                </c:pt>
              </c:strCache>
            </c:strRef>
          </c:tx>
          <c:spPr>
            <a:solidFill>
              <a:srgbClr val="52514E"/>
            </a:solidFill>
            <a:ln>
              <a:prstDash val="solid"/>
            </a:ln>
          </c:spPr>
          <c:invertIfNegative val="0"/>
          <c:cat>
            <c:strRef>
              <c:f>Statistics!$C$52:$C$75</c:f>
              <c:strCache>
                <c:ptCount val="24"/>
                <c:pt idx="0">
                  <c:v>up to 42.5%</c:v>
                </c:pt>
                <c:pt idx="1">
                  <c:v>45.0%</c:v>
                </c:pt>
                <c:pt idx="2">
                  <c:v>47.5%</c:v>
                </c:pt>
                <c:pt idx="3">
                  <c:v>50.0%</c:v>
                </c:pt>
                <c:pt idx="4">
                  <c:v>52.5%</c:v>
                </c:pt>
                <c:pt idx="5">
                  <c:v>55.0%</c:v>
                </c:pt>
                <c:pt idx="6">
                  <c:v>57.5%</c:v>
                </c:pt>
                <c:pt idx="7">
                  <c:v>60.0%</c:v>
                </c:pt>
                <c:pt idx="8">
                  <c:v>62.5%</c:v>
                </c:pt>
                <c:pt idx="9">
                  <c:v>65.0%</c:v>
                </c:pt>
                <c:pt idx="10">
                  <c:v>67.5%</c:v>
                </c:pt>
                <c:pt idx="11">
                  <c:v>70.0%</c:v>
                </c:pt>
                <c:pt idx="12">
                  <c:v>72.5%</c:v>
                </c:pt>
                <c:pt idx="13">
                  <c:v>75.0%</c:v>
                </c:pt>
                <c:pt idx="14">
                  <c:v>77.5%</c:v>
                </c:pt>
                <c:pt idx="15">
                  <c:v>80.0%</c:v>
                </c:pt>
                <c:pt idx="16">
                  <c:v>82.5%</c:v>
                </c:pt>
                <c:pt idx="17">
                  <c:v>85.0%</c:v>
                </c:pt>
                <c:pt idx="18">
                  <c:v>87.5%</c:v>
                </c:pt>
                <c:pt idx="19">
                  <c:v>90.0%</c:v>
                </c:pt>
                <c:pt idx="20">
                  <c:v>92.5%</c:v>
                </c:pt>
                <c:pt idx="21">
                  <c:v>95.0%</c:v>
                </c:pt>
                <c:pt idx="22">
                  <c:v>97.5%</c:v>
                </c:pt>
                <c:pt idx="23">
                  <c:v>100.0%</c:v>
                </c:pt>
              </c:strCache>
            </c:strRef>
          </c:cat>
          <c:val>
            <c:numRef>
              <c:f>Statistics!$D$52:$D$75</c:f>
              <c:numCache>
                <c:formatCode>General</c:formatCode>
                <c:ptCount val="24"/>
                <c:pt idx="0">
                  <c:v>0</c:v>
                </c:pt>
                <c:pt idx="1">
                  <c:v>0</c:v>
                </c:pt>
                <c:pt idx="2">
                  <c:v>0</c:v>
                </c:pt>
                <c:pt idx="3">
                  <c:v>1</c:v>
                </c:pt>
                <c:pt idx="4">
                  <c:v>0</c:v>
                </c:pt>
                <c:pt idx="5">
                  <c:v>2</c:v>
                </c:pt>
                <c:pt idx="6">
                  <c:v>3</c:v>
                </c:pt>
                <c:pt idx="7">
                  <c:v>2</c:v>
                </c:pt>
                <c:pt idx="8">
                  <c:v>6</c:v>
                </c:pt>
                <c:pt idx="9">
                  <c:v>3</c:v>
                </c:pt>
                <c:pt idx="10">
                  <c:v>8</c:v>
                </c:pt>
                <c:pt idx="11">
                  <c:v>7</c:v>
                </c:pt>
                <c:pt idx="12">
                  <c:v>14</c:v>
                </c:pt>
                <c:pt idx="13">
                  <c:v>36</c:v>
                </c:pt>
                <c:pt idx="14">
                  <c:v>11</c:v>
                </c:pt>
                <c:pt idx="15">
                  <c:v>63</c:v>
                </c:pt>
                <c:pt idx="16">
                  <c:v>6</c:v>
                </c:pt>
                <c:pt idx="17">
                  <c:v>118</c:v>
                </c:pt>
                <c:pt idx="18">
                  <c:v>10</c:v>
                </c:pt>
                <c:pt idx="19">
                  <c:v>169</c:v>
                </c:pt>
                <c:pt idx="20">
                  <c:v>31</c:v>
                </c:pt>
                <c:pt idx="21">
                  <c:v>183</c:v>
                </c:pt>
                <c:pt idx="22">
                  <c:v>70</c:v>
                </c:pt>
                <c:pt idx="23">
                  <c:v>257</c:v>
                </c:pt>
              </c:numCache>
            </c:numRef>
          </c:val>
          <c:extLst>
            <c:ext xmlns:c16="http://schemas.microsoft.com/office/drawing/2014/chart" uri="{C3380CC4-5D6E-409C-BE32-E72D297353CC}">
              <c16:uniqueId val="{00000000-A8F5-D241-9769-4686BFF36F0A}"/>
            </c:ext>
          </c:extLst>
        </c:ser>
        <c:ser>
          <c:idx val="1"/>
          <c:order val="1"/>
          <c:tx>
            <c:strRef>
              <c:f>Statistics!$E$51</c:f>
              <c:strCache>
                <c:ptCount val="1"/>
                <c:pt idx="0">
                  <c:v>Equity cases</c:v>
                </c:pt>
              </c:strCache>
            </c:strRef>
          </c:tx>
          <c:spPr>
            <a:solidFill>
              <a:srgbClr val="2A78D6"/>
            </a:solidFill>
            <a:ln>
              <a:prstDash val="solid"/>
            </a:ln>
          </c:spPr>
          <c:invertIfNegative val="0"/>
          <c:cat>
            <c:strRef>
              <c:f>Statistics!$C$52:$C$75</c:f>
              <c:strCache>
                <c:ptCount val="24"/>
                <c:pt idx="0">
                  <c:v>up to 42.5%</c:v>
                </c:pt>
                <c:pt idx="1">
                  <c:v>45.0%</c:v>
                </c:pt>
                <c:pt idx="2">
                  <c:v>47.5%</c:v>
                </c:pt>
                <c:pt idx="3">
                  <c:v>50.0%</c:v>
                </c:pt>
                <c:pt idx="4">
                  <c:v>52.5%</c:v>
                </c:pt>
                <c:pt idx="5">
                  <c:v>55.0%</c:v>
                </c:pt>
                <c:pt idx="6">
                  <c:v>57.5%</c:v>
                </c:pt>
                <c:pt idx="7">
                  <c:v>60.0%</c:v>
                </c:pt>
                <c:pt idx="8">
                  <c:v>62.5%</c:v>
                </c:pt>
                <c:pt idx="9">
                  <c:v>65.0%</c:v>
                </c:pt>
                <c:pt idx="10">
                  <c:v>67.5%</c:v>
                </c:pt>
                <c:pt idx="11">
                  <c:v>70.0%</c:v>
                </c:pt>
                <c:pt idx="12">
                  <c:v>72.5%</c:v>
                </c:pt>
                <c:pt idx="13">
                  <c:v>75.0%</c:v>
                </c:pt>
                <c:pt idx="14">
                  <c:v>77.5%</c:v>
                </c:pt>
                <c:pt idx="15">
                  <c:v>80.0%</c:v>
                </c:pt>
                <c:pt idx="16">
                  <c:v>82.5%</c:v>
                </c:pt>
                <c:pt idx="17">
                  <c:v>85.0%</c:v>
                </c:pt>
                <c:pt idx="18">
                  <c:v>87.5%</c:v>
                </c:pt>
                <c:pt idx="19">
                  <c:v>90.0%</c:v>
                </c:pt>
                <c:pt idx="20">
                  <c:v>92.5%</c:v>
                </c:pt>
                <c:pt idx="21">
                  <c:v>95.0%</c:v>
                </c:pt>
                <c:pt idx="22">
                  <c:v>97.5%</c:v>
                </c:pt>
                <c:pt idx="23">
                  <c:v>100.0%</c:v>
                </c:pt>
              </c:strCache>
            </c:strRef>
          </c:cat>
          <c:val>
            <c:numRef>
              <c:f>Statistics!$E$52:$E$75</c:f>
              <c:numCache>
                <c:formatCode>General</c:formatCode>
                <c:ptCount val="24"/>
                <c:pt idx="0">
                  <c:v>6</c:v>
                </c:pt>
                <c:pt idx="1">
                  <c:v>1</c:v>
                </c:pt>
                <c:pt idx="2">
                  <c:v>4</c:v>
                </c:pt>
                <c:pt idx="3">
                  <c:v>5</c:v>
                </c:pt>
                <c:pt idx="4">
                  <c:v>1</c:v>
                </c:pt>
                <c:pt idx="5">
                  <c:v>7</c:v>
                </c:pt>
                <c:pt idx="6">
                  <c:v>6</c:v>
                </c:pt>
                <c:pt idx="7">
                  <c:v>3</c:v>
                </c:pt>
                <c:pt idx="8">
                  <c:v>11</c:v>
                </c:pt>
                <c:pt idx="9">
                  <c:v>33</c:v>
                </c:pt>
                <c:pt idx="10">
                  <c:v>5</c:v>
                </c:pt>
                <c:pt idx="11">
                  <c:v>21</c:v>
                </c:pt>
                <c:pt idx="12">
                  <c:v>50</c:v>
                </c:pt>
                <c:pt idx="13">
                  <c:v>6</c:v>
                </c:pt>
                <c:pt idx="14">
                  <c:v>32</c:v>
                </c:pt>
                <c:pt idx="15">
                  <c:v>99</c:v>
                </c:pt>
                <c:pt idx="16">
                  <c:v>0</c:v>
                </c:pt>
                <c:pt idx="17">
                  <c:v>61</c:v>
                </c:pt>
                <c:pt idx="18">
                  <c:v>139</c:v>
                </c:pt>
                <c:pt idx="19">
                  <c:v>0</c:v>
                </c:pt>
                <c:pt idx="20">
                  <c:v>74</c:v>
                </c:pt>
                <c:pt idx="21">
                  <c:v>179</c:v>
                </c:pt>
                <c:pt idx="22">
                  <c:v>0</c:v>
                </c:pt>
                <c:pt idx="23">
                  <c:v>257</c:v>
                </c:pt>
              </c:numCache>
            </c:numRef>
          </c:val>
          <c:extLst>
            <c:ext xmlns:c16="http://schemas.microsoft.com/office/drawing/2014/chart" uri="{C3380CC4-5D6E-409C-BE32-E72D297353CC}">
              <c16:uniqueId val="{00000001-A8F5-D241-9769-4686BFF36F0A}"/>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t>Upper edge of the bin</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t>Number of cases</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17</xdr:col>
      <xdr:colOff>0</xdr:colOff>
      <xdr:row>4</xdr:row>
      <xdr:rowOff>0</xdr:rowOff>
    </xdr:from>
    <xdr:ext cx="7200000" cy="306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12</xdr:col>
      <xdr:colOff>0</xdr:colOff>
      <xdr:row>3</xdr:row>
      <xdr:rowOff>0</xdr:rowOff>
    </xdr:from>
    <xdr:ext cx="5760000" cy="306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12</xdr:col>
      <xdr:colOff>0</xdr:colOff>
      <xdr:row>26</xdr:row>
      <xdr:rowOff>0</xdr:rowOff>
    </xdr:from>
    <xdr:ext cx="5760000" cy="3060000"/>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5"/>
  <sheetViews>
    <sheetView tabSelected="1" workbookViewId="0"/>
  </sheetViews>
  <sheetFormatPr baseColWidth="10" defaultColWidth="8.83203125" defaultRowHeight="15" x14ac:dyDescent="0.2"/>
  <cols>
    <col min="1" max="1" width="36" customWidth="1"/>
    <col min="2" max="2" width="14" customWidth="1"/>
    <col min="3" max="5" width="16" customWidth="1"/>
  </cols>
  <sheetData>
    <row r="1" spans="1:3" ht="19" x14ac:dyDescent="0.25">
      <c r="A1" s="1" t="s">
        <v>0</v>
      </c>
    </row>
    <row r="2" spans="1:3" x14ac:dyDescent="0.2">
      <c r="A2" t="s">
        <v>1</v>
      </c>
    </row>
    <row r="3" spans="1:3" x14ac:dyDescent="0.2">
      <c r="A3" t="s">
        <v>2</v>
      </c>
    </row>
    <row r="5" spans="1:3" ht="16" x14ac:dyDescent="0.2">
      <c r="A5" s="2" t="s">
        <v>3</v>
      </c>
      <c r="B5" s="2" t="s">
        <v>4</v>
      </c>
      <c r="C5" s="2" t="s">
        <v>5</v>
      </c>
    </row>
    <row r="6" spans="1:3" x14ac:dyDescent="0.2">
      <c r="A6" t="s">
        <v>6</v>
      </c>
      <c r="B6">
        <v>10</v>
      </c>
      <c r="C6" t="s">
        <v>7</v>
      </c>
    </row>
    <row r="7" spans="1:3" x14ac:dyDescent="0.2">
      <c r="A7" t="s">
        <v>8</v>
      </c>
      <c r="B7">
        <v>5</v>
      </c>
      <c r="C7" t="s">
        <v>9</v>
      </c>
    </row>
    <row r="8" spans="1:3" x14ac:dyDescent="0.2">
      <c r="A8" t="s">
        <v>10</v>
      </c>
      <c r="B8">
        <v>4</v>
      </c>
      <c r="C8" t="s">
        <v>11</v>
      </c>
    </row>
    <row r="9" spans="1:3" x14ac:dyDescent="0.2">
      <c r="A9" t="s">
        <v>12</v>
      </c>
      <c r="B9" s="3">
        <v>10</v>
      </c>
      <c r="C9" t="s">
        <v>13</v>
      </c>
    </row>
    <row r="10" spans="1:3" x14ac:dyDescent="0.2">
      <c r="A10" t="s">
        <v>14</v>
      </c>
      <c r="B10" s="4">
        <v>0.06</v>
      </c>
      <c r="C10" t="s">
        <v>15</v>
      </c>
    </row>
    <row r="11" spans="1:3" x14ac:dyDescent="0.2">
      <c r="A11" t="s">
        <v>16</v>
      </c>
      <c r="B11" s="4">
        <v>0.04</v>
      </c>
      <c r="C11" t="s">
        <v>17</v>
      </c>
    </row>
    <row r="12" spans="1:3" x14ac:dyDescent="0.2">
      <c r="A12" t="s">
        <v>18</v>
      </c>
      <c r="B12" s="4">
        <v>0.6</v>
      </c>
      <c r="C12" t="s">
        <v>19</v>
      </c>
    </row>
    <row r="13" spans="1:3" x14ac:dyDescent="0.2">
      <c r="A13" t="s">
        <v>20</v>
      </c>
      <c r="B13" s="3">
        <v>0.2</v>
      </c>
      <c r="C13" t="s">
        <v>21</v>
      </c>
    </row>
    <row r="14" spans="1:3" x14ac:dyDescent="0.2">
      <c r="A14" t="s">
        <v>22</v>
      </c>
      <c r="B14" s="3">
        <v>20</v>
      </c>
      <c r="C14" t="s">
        <v>13</v>
      </c>
    </row>
    <row r="15" spans="1:3" x14ac:dyDescent="0.2">
      <c r="A15" t="s">
        <v>23</v>
      </c>
      <c r="B15" s="4">
        <v>0.02</v>
      </c>
      <c r="C15" t="s">
        <v>24</v>
      </c>
    </row>
    <row r="16" spans="1:3" x14ac:dyDescent="0.2">
      <c r="A16" t="s">
        <v>25</v>
      </c>
      <c r="B16" s="3">
        <v>10</v>
      </c>
      <c r="C16" t="s">
        <v>13</v>
      </c>
    </row>
    <row r="17" spans="1:5" x14ac:dyDescent="0.2">
      <c r="A17" t="s">
        <v>26</v>
      </c>
      <c r="B17" s="4">
        <v>0.04</v>
      </c>
      <c r="C17" t="s">
        <v>24</v>
      </c>
    </row>
    <row r="18" spans="1:5" x14ac:dyDescent="0.2">
      <c r="A18" t="s">
        <v>27</v>
      </c>
      <c r="B18" s="5">
        <v>0.09</v>
      </c>
      <c r="C18" t="s">
        <v>28</v>
      </c>
    </row>
    <row r="19" spans="1:5" x14ac:dyDescent="0.2">
      <c r="A19" t="s">
        <v>29</v>
      </c>
      <c r="B19" s="5">
        <v>0.01</v>
      </c>
      <c r="C19" t="s">
        <v>28</v>
      </c>
    </row>
    <row r="20" spans="1:5" x14ac:dyDescent="0.2">
      <c r="A20" t="s">
        <v>30</v>
      </c>
      <c r="B20">
        <v>6103</v>
      </c>
    </row>
    <row r="21" spans="1:5" x14ac:dyDescent="0.2">
      <c r="A21" t="s">
        <v>31</v>
      </c>
      <c r="B21">
        <f>COUNT(Random!$A$18:$A$1017)</f>
        <v>1000</v>
      </c>
      <c r="C21" t="s">
        <v>32</v>
      </c>
    </row>
    <row r="23" spans="1:5" x14ac:dyDescent="0.2">
      <c r="A23" s="6" t="s">
        <v>33</v>
      </c>
    </row>
    <row r="24" spans="1:5" ht="16" x14ac:dyDescent="0.2">
      <c r="A24" s="2" t="s">
        <v>34</v>
      </c>
      <c r="B24" s="2" t="s">
        <v>35</v>
      </c>
      <c r="C24" s="2" t="s">
        <v>36</v>
      </c>
      <c r="D24" s="2" t="s">
        <v>37</v>
      </c>
      <c r="E24" s="2" t="s">
        <v>38</v>
      </c>
    </row>
    <row r="25" spans="1:5" x14ac:dyDescent="0.2">
      <c r="A25">
        <v>1</v>
      </c>
      <c r="B25" s="7">
        <f t="shared" ref="B25:B44" si="0">face*coupon/4+IF(A25=20,face,0)</f>
        <v>0.15</v>
      </c>
      <c r="C25" s="7">
        <f t="shared" ref="C25:C44" si="1">10*B25</f>
        <v>1.5</v>
      </c>
      <c r="D25" s="7">
        <f t="shared" ref="D25:D44" si="2">a_notional*a_coupon/4+IF(A25=20,a_notional,0)</f>
        <v>0.1</v>
      </c>
      <c r="E25" s="7">
        <f t="shared" ref="E25:E44" si="3">b_notional*b_coupon/4+IF(A25=20,b_notional,0)</f>
        <v>0.1</v>
      </c>
    </row>
    <row r="26" spans="1:5" x14ac:dyDescent="0.2">
      <c r="A26">
        <v>2</v>
      </c>
      <c r="B26" s="7">
        <f t="shared" si="0"/>
        <v>0.15</v>
      </c>
      <c r="C26" s="7">
        <f t="shared" si="1"/>
        <v>1.5</v>
      </c>
      <c r="D26" s="7">
        <f t="shared" si="2"/>
        <v>0.1</v>
      </c>
      <c r="E26" s="7">
        <f t="shared" si="3"/>
        <v>0.1</v>
      </c>
    </row>
    <row r="27" spans="1:5" x14ac:dyDescent="0.2">
      <c r="A27">
        <v>3</v>
      </c>
      <c r="B27" s="7">
        <f t="shared" si="0"/>
        <v>0.15</v>
      </c>
      <c r="C27" s="7">
        <f t="shared" si="1"/>
        <v>1.5</v>
      </c>
      <c r="D27" s="7">
        <f t="shared" si="2"/>
        <v>0.1</v>
      </c>
      <c r="E27" s="7">
        <f t="shared" si="3"/>
        <v>0.1</v>
      </c>
    </row>
    <row r="28" spans="1:5" x14ac:dyDescent="0.2">
      <c r="A28">
        <v>4</v>
      </c>
      <c r="B28" s="7">
        <f t="shared" si="0"/>
        <v>0.15</v>
      </c>
      <c r="C28" s="7">
        <f t="shared" si="1"/>
        <v>1.5</v>
      </c>
      <c r="D28" s="7">
        <f t="shared" si="2"/>
        <v>0.1</v>
      </c>
      <c r="E28" s="7">
        <f t="shared" si="3"/>
        <v>0.1</v>
      </c>
    </row>
    <row r="29" spans="1:5" x14ac:dyDescent="0.2">
      <c r="A29">
        <v>5</v>
      </c>
      <c r="B29" s="7">
        <f t="shared" si="0"/>
        <v>0.15</v>
      </c>
      <c r="C29" s="7">
        <f t="shared" si="1"/>
        <v>1.5</v>
      </c>
      <c r="D29" s="7">
        <f t="shared" si="2"/>
        <v>0.1</v>
      </c>
      <c r="E29" s="7">
        <f t="shared" si="3"/>
        <v>0.1</v>
      </c>
    </row>
    <row r="30" spans="1:5" x14ac:dyDescent="0.2">
      <c r="A30">
        <v>6</v>
      </c>
      <c r="B30" s="7">
        <f t="shared" si="0"/>
        <v>0.15</v>
      </c>
      <c r="C30" s="7">
        <f t="shared" si="1"/>
        <v>1.5</v>
      </c>
      <c r="D30" s="7">
        <f t="shared" si="2"/>
        <v>0.1</v>
      </c>
      <c r="E30" s="7">
        <f t="shared" si="3"/>
        <v>0.1</v>
      </c>
    </row>
    <row r="31" spans="1:5" x14ac:dyDescent="0.2">
      <c r="A31">
        <v>7</v>
      </c>
      <c r="B31" s="7">
        <f t="shared" si="0"/>
        <v>0.15</v>
      </c>
      <c r="C31" s="7">
        <f t="shared" si="1"/>
        <v>1.5</v>
      </c>
      <c r="D31" s="7">
        <f t="shared" si="2"/>
        <v>0.1</v>
      </c>
      <c r="E31" s="7">
        <f t="shared" si="3"/>
        <v>0.1</v>
      </c>
    </row>
    <row r="32" spans="1:5" x14ac:dyDescent="0.2">
      <c r="A32">
        <v>8</v>
      </c>
      <c r="B32" s="7">
        <f t="shared" si="0"/>
        <v>0.15</v>
      </c>
      <c r="C32" s="7">
        <f t="shared" si="1"/>
        <v>1.5</v>
      </c>
      <c r="D32" s="7">
        <f t="shared" si="2"/>
        <v>0.1</v>
      </c>
      <c r="E32" s="7">
        <f t="shared" si="3"/>
        <v>0.1</v>
      </c>
    </row>
    <row r="33" spans="1:5" x14ac:dyDescent="0.2">
      <c r="A33">
        <v>9</v>
      </c>
      <c r="B33" s="7">
        <f t="shared" si="0"/>
        <v>0.15</v>
      </c>
      <c r="C33" s="7">
        <f t="shared" si="1"/>
        <v>1.5</v>
      </c>
      <c r="D33" s="7">
        <f t="shared" si="2"/>
        <v>0.1</v>
      </c>
      <c r="E33" s="7">
        <f t="shared" si="3"/>
        <v>0.1</v>
      </c>
    </row>
    <row r="34" spans="1:5" x14ac:dyDescent="0.2">
      <c r="A34">
        <v>10</v>
      </c>
      <c r="B34" s="7">
        <f t="shared" si="0"/>
        <v>0.15</v>
      </c>
      <c r="C34" s="7">
        <f t="shared" si="1"/>
        <v>1.5</v>
      </c>
      <c r="D34" s="7">
        <f t="shared" si="2"/>
        <v>0.1</v>
      </c>
      <c r="E34" s="7">
        <f t="shared" si="3"/>
        <v>0.1</v>
      </c>
    </row>
    <row r="35" spans="1:5" x14ac:dyDescent="0.2">
      <c r="A35">
        <v>11</v>
      </c>
      <c r="B35" s="7">
        <f t="shared" si="0"/>
        <v>0.15</v>
      </c>
      <c r="C35" s="7">
        <f t="shared" si="1"/>
        <v>1.5</v>
      </c>
      <c r="D35" s="7">
        <f t="shared" si="2"/>
        <v>0.1</v>
      </c>
      <c r="E35" s="7">
        <f t="shared" si="3"/>
        <v>0.1</v>
      </c>
    </row>
    <row r="36" spans="1:5" x14ac:dyDescent="0.2">
      <c r="A36">
        <v>12</v>
      </c>
      <c r="B36" s="7">
        <f t="shared" si="0"/>
        <v>0.15</v>
      </c>
      <c r="C36" s="7">
        <f t="shared" si="1"/>
        <v>1.5</v>
      </c>
      <c r="D36" s="7">
        <f t="shared" si="2"/>
        <v>0.1</v>
      </c>
      <c r="E36" s="7">
        <f t="shared" si="3"/>
        <v>0.1</v>
      </c>
    </row>
    <row r="37" spans="1:5" x14ac:dyDescent="0.2">
      <c r="A37">
        <v>13</v>
      </c>
      <c r="B37" s="7">
        <f t="shared" si="0"/>
        <v>0.15</v>
      </c>
      <c r="C37" s="7">
        <f t="shared" si="1"/>
        <v>1.5</v>
      </c>
      <c r="D37" s="7">
        <f t="shared" si="2"/>
        <v>0.1</v>
      </c>
      <c r="E37" s="7">
        <f t="shared" si="3"/>
        <v>0.1</v>
      </c>
    </row>
    <row r="38" spans="1:5" x14ac:dyDescent="0.2">
      <c r="A38">
        <v>14</v>
      </c>
      <c r="B38" s="7">
        <f t="shared" si="0"/>
        <v>0.15</v>
      </c>
      <c r="C38" s="7">
        <f t="shared" si="1"/>
        <v>1.5</v>
      </c>
      <c r="D38" s="7">
        <f t="shared" si="2"/>
        <v>0.1</v>
      </c>
      <c r="E38" s="7">
        <f t="shared" si="3"/>
        <v>0.1</v>
      </c>
    </row>
    <row r="39" spans="1:5" x14ac:dyDescent="0.2">
      <c r="A39">
        <v>15</v>
      </c>
      <c r="B39" s="7">
        <f t="shared" si="0"/>
        <v>0.15</v>
      </c>
      <c r="C39" s="7">
        <f t="shared" si="1"/>
        <v>1.5</v>
      </c>
      <c r="D39" s="7">
        <f t="shared" si="2"/>
        <v>0.1</v>
      </c>
      <c r="E39" s="7">
        <f t="shared" si="3"/>
        <v>0.1</v>
      </c>
    </row>
    <row r="40" spans="1:5" x14ac:dyDescent="0.2">
      <c r="A40">
        <v>16</v>
      </c>
      <c r="B40" s="7">
        <f t="shared" si="0"/>
        <v>0.15</v>
      </c>
      <c r="C40" s="7">
        <f t="shared" si="1"/>
        <v>1.5</v>
      </c>
      <c r="D40" s="7">
        <f t="shared" si="2"/>
        <v>0.1</v>
      </c>
      <c r="E40" s="7">
        <f t="shared" si="3"/>
        <v>0.1</v>
      </c>
    </row>
    <row r="41" spans="1:5" x14ac:dyDescent="0.2">
      <c r="A41">
        <v>17</v>
      </c>
      <c r="B41" s="7">
        <f t="shared" si="0"/>
        <v>0.15</v>
      </c>
      <c r="C41" s="7">
        <f t="shared" si="1"/>
        <v>1.5</v>
      </c>
      <c r="D41" s="7">
        <f t="shared" si="2"/>
        <v>0.1</v>
      </c>
      <c r="E41" s="7">
        <f t="shared" si="3"/>
        <v>0.1</v>
      </c>
    </row>
    <row r="42" spans="1:5" x14ac:dyDescent="0.2">
      <c r="A42">
        <v>18</v>
      </c>
      <c r="B42" s="7">
        <f t="shared" si="0"/>
        <v>0.15</v>
      </c>
      <c r="C42" s="7">
        <f t="shared" si="1"/>
        <v>1.5</v>
      </c>
      <c r="D42" s="7">
        <f t="shared" si="2"/>
        <v>0.1</v>
      </c>
      <c r="E42" s="7">
        <f t="shared" si="3"/>
        <v>0.1</v>
      </c>
    </row>
    <row r="43" spans="1:5" x14ac:dyDescent="0.2">
      <c r="A43">
        <v>19</v>
      </c>
      <c r="B43" s="7">
        <f t="shared" si="0"/>
        <v>0.15</v>
      </c>
      <c r="C43" s="7">
        <f t="shared" si="1"/>
        <v>1.5</v>
      </c>
      <c r="D43" s="7">
        <f t="shared" si="2"/>
        <v>0.1</v>
      </c>
      <c r="E43" s="7">
        <f t="shared" si="3"/>
        <v>0.1</v>
      </c>
    </row>
    <row r="44" spans="1:5" x14ac:dyDescent="0.2">
      <c r="A44">
        <v>20</v>
      </c>
      <c r="B44" s="7">
        <f t="shared" si="0"/>
        <v>10.15</v>
      </c>
      <c r="C44" s="7">
        <f t="shared" si="1"/>
        <v>101.5</v>
      </c>
      <c r="D44" s="7">
        <f t="shared" si="2"/>
        <v>20.100000000000001</v>
      </c>
      <c r="E44" s="7">
        <f t="shared" si="3"/>
        <v>10.1</v>
      </c>
    </row>
    <row r="45" spans="1:5" x14ac:dyDescent="0.2">
      <c r="A45" t="s">
        <v>39</v>
      </c>
      <c r="B45" s="8">
        <f>SUM(B25:B44)</f>
        <v>13</v>
      </c>
      <c r="C45" s="8">
        <f>SUM(C25:C44)</f>
        <v>130</v>
      </c>
      <c r="D45" s="8">
        <f>SUM(D25:D44)</f>
        <v>22.000000000000004</v>
      </c>
      <c r="E45" s="8">
        <f>SUM(E25:E44)</f>
        <v>12</v>
      </c>
    </row>
  </sheetData>
  <dataValidations count="9">
    <dataValidation type="decimal" showErrorMessage="1" errorTitle="Face value per bond ($MM)" error="Enter a number from 0 to 1000000." sqref="B9" xr:uid="{00000000-0002-0000-0000-000000000000}">
      <formula1>0</formula1>
      <formula2>1000000</formula2>
    </dataValidation>
    <dataValidation type="decimal" showErrorMessage="1" errorTitle="Coupon rate, annual" error="Enter a number from 0 to 1000000." sqref="B10" xr:uid="{00000000-0002-0000-0000-000001000000}">
      <formula1>0</formula1>
      <formula2>1000000</formula2>
    </dataValidation>
    <dataValidation type="decimal" showErrorMessage="1" errorTitle="Default probability, annual (pi)" error="Enter a number from 0 to 0.9999." sqref="B11" xr:uid="{00000000-0002-0000-0000-000002000000}">
      <formula1>0</formula1>
      <formula2>0.9999</formula2>
    </dataValidation>
    <dataValidation type="decimal" showErrorMessage="1" errorTitle="Loss given default (lambda)" error="Enter a number from 0 to 1." sqref="B12" xr:uid="{00000000-0002-0000-0000-000003000000}">
      <formula1>0</formula1>
      <formula2>1</formula2>
    </dataValidation>
    <dataValidation type="decimal" showErrorMessage="1" errorTitle="Correlation between default dates" error="Enter a number from 0 to 0.9999." sqref="B13" xr:uid="{00000000-0002-0000-0000-000004000000}">
      <formula1>0</formula1>
      <formula2>0.9999</formula2>
    </dataValidation>
    <dataValidation type="decimal" showErrorMessage="1" errorTitle="Class A notional ($MM)" error="Enter a number from 0 to 1000000." sqref="B14" xr:uid="{00000000-0002-0000-0000-000005000000}">
      <formula1>0</formula1>
      <formula2>1000000</formula2>
    </dataValidation>
    <dataValidation type="decimal" showErrorMessage="1" errorTitle="Class A coupon, annual" error="Enter a number from 0 to 1000000." sqref="B15" xr:uid="{00000000-0002-0000-0000-000006000000}">
      <formula1>0</formula1>
      <formula2>1000000</formula2>
    </dataValidation>
    <dataValidation type="decimal" showErrorMessage="1" errorTitle="Class B notional ($MM)" error="Enter a number from 0 to 1000000." sqref="B16" xr:uid="{00000000-0002-0000-0000-000007000000}">
      <formula1>0</formula1>
      <formula2>1000000</formula2>
    </dataValidation>
    <dataValidation type="decimal" showErrorMessage="1" errorTitle="Class B coupon, annual" error="Enter a number from 0 to 1000000." sqref="B17" xr:uid="{00000000-0002-0000-0000-000008000000}">
      <formula1>0</formula1>
      <formula2>1000000</formula2>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2"/>
  <sheetViews>
    <sheetView workbookViewId="0"/>
  </sheetViews>
  <sheetFormatPr baseColWidth="10" defaultColWidth="8.83203125" defaultRowHeight="15" x14ac:dyDescent="0.2"/>
  <cols>
    <col min="1" max="1" width="16" customWidth="1"/>
    <col min="2" max="2" width="15" customWidth="1"/>
    <col min="3" max="4" width="16" customWidth="1"/>
    <col min="5" max="5" width="12" customWidth="1"/>
    <col min="6" max="6" width="13" customWidth="1"/>
    <col min="7" max="7" width="14" customWidth="1"/>
    <col min="8" max="8" width="22" customWidth="1"/>
    <col min="9" max="9" width="15" customWidth="1"/>
  </cols>
  <sheetData>
    <row r="1" spans="1:9" ht="19" x14ac:dyDescent="0.25">
      <c r="A1" s="1" t="s">
        <v>40</v>
      </c>
    </row>
    <row r="2" spans="1:9" x14ac:dyDescent="0.2">
      <c r="A2" t="s">
        <v>41</v>
      </c>
      <c r="B2" s="9">
        <v>5</v>
      </c>
      <c r="C2" t="s">
        <v>42</v>
      </c>
    </row>
    <row r="5" spans="1:9" ht="32" customHeight="1" x14ac:dyDescent="0.2">
      <c r="A5" s="2" t="s">
        <v>43</v>
      </c>
      <c r="B5" s="2" t="s">
        <v>44</v>
      </c>
      <c r="C5" s="2" t="s">
        <v>45</v>
      </c>
      <c r="D5" s="2" t="s">
        <v>46</v>
      </c>
      <c r="E5" s="2" t="s">
        <v>47</v>
      </c>
      <c r="F5" s="2" t="s">
        <v>48</v>
      </c>
      <c r="G5" s="2" t="s">
        <v>49</v>
      </c>
      <c r="H5" s="2" t="s">
        <v>50</v>
      </c>
      <c r="I5" s="2" t="s">
        <v>51</v>
      </c>
    </row>
    <row r="6" spans="1:9" x14ac:dyDescent="0.2">
      <c r="A6" t="s">
        <v>52</v>
      </c>
      <c r="B6" s="7">
        <f>INDEX(Random!$B$18:$K$1017,case_number,1)</f>
        <v>-1.8599870992</v>
      </c>
      <c r="C6" s="7">
        <f>INDEX(Random!$X$18:$AG$1017,case_number,1)</f>
        <v>-1.8690173069490534</v>
      </c>
      <c r="D6" s="7">
        <f>INDEX(Defaults!$B$18:$K$1017,case_number,1)</f>
        <v>-1.8690173069490534</v>
      </c>
      <c r="E6" s="7">
        <f>INDEX(Defaults!$M$18:$V$1017,case_number,1)</f>
        <v>3.0810203282099421E-2</v>
      </c>
      <c r="F6" s="10">
        <f>INDEX(Defaults!$X$18:$AG$1017,case_number,1)</f>
        <v>0.76661657503474989</v>
      </c>
      <c r="G6" s="11">
        <f>INDEX(Defaults!$AI$18:$AR$1017,case_number,1)</f>
        <v>4</v>
      </c>
      <c r="H6" t="str">
        <f t="shared" ref="H6:H15" si="0">IF(G6&lt;=20,"defaults in quarter "&amp;G6,"survives")</f>
        <v>defaults in quarter 4</v>
      </c>
      <c r="I6" s="10">
        <f>SUM(B20:B39)</f>
        <v>5.4700000000000015</v>
      </c>
    </row>
    <row r="7" spans="1:9" x14ac:dyDescent="0.2">
      <c r="A7" t="s">
        <v>53</v>
      </c>
      <c r="B7" s="7">
        <f>INDEX(Random!$B$18:$K$1017,case_number,2)</f>
        <v>0.75061756530000001</v>
      </c>
      <c r="C7" s="7">
        <f>INDEX(Random!$X$18:$AG$1017,case_number,2)</f>
        <v>0.73225356469158054</v>
      </c>
      <c r="D7" s="7">
        <f>INDEX(Defaults!$B$18:$K$1017,case_number,2)</f>
        <v>0.34365557694156723</v>
      </c>
      <c r="E7" s="7">
        <f>INDEX(Defaults!$M$18:$V$1017,case_number,2)</f>
        <v>0.63444733849517276</v>
      </c>
      <c r="F7" s="10">
        <f>INDEX(Defaults!$X$18:$AG$1017,case_number,2)</f>
        <v>24.652027449247786</v>
      </c>
      <c r="G7" s="11">
        <f>INDEX(Defaults!$AI$18:$AR$1017,case_number,2)</f>
        <v>21</v>
      </c>
      <c r="H7" t="str">
        <f t="shared" si="0"/>
        <v>survives</v>
      </c>
      <c r="I7" s="10">
        <f>SUM(C20:C39)</f>
        <v>13</v>
      </c>
    </row>
    <row r="8" spans="1:9" x14ac:dyDescent="0.2">
      <c r="A8" t="s">
        <v>54</v>
      </c>
      <c r="B8" s="7">
        <f>INDEX(Random!$B$18:$K$1017,case_number,3)</f>
        <v>0.2224587978</v>
      </c>
      <c r="C8" s="7">
        <f>INDEX(Random!$X$18:$AG$1017,case_number,3)</f>
        <v>0.18387329488045109</v>
      </c>
      <c r="D8" s="7">
        <f>INDEX(Defaults!$B$18:$K$1017,case_number,3)</f>
        <v>-7.6588475689527535E-2</v>
      </c>
      <c r="E8" s="7">
        <f>INDEX(Defaults!$M$18:$V$1017,case_number,3)</f>
        <v>0.46947546354579073</v>
      </c>
      <c r="F8" s="10">
        <f>INDEX(Defaults!$X$18:$AG$1017,case_number,3)</f>
        <v>15.528125900856557</v>
      </c>
      <c r="G8" s="11">
        <f>INDEX(Defaults!$AI$18:$AR$1017,case_number,3)</f>
        <v>21</v>
      </c>
      <c r="H8" t="str">
        <f t="shared" si="0"/>
        <v>survives</v>
      </c>
      <c r="I8" s="10">
        <f>SUM(D20:D39)</f>
        <v>13</v>
      </c>
    </row>
    <row r="9" spans="1:9" x14ac:dyDescent="0.2">
      <c r="A9" t="s">
        <v>55</v>
      </c>
      <c r="B9" s="7">
        <f>INDEX(Random!$B$18:$K$1017,case_number,4)</f>
        <v>-0.78341896950000001</v>
      </c>
      <c r="C9" s="7">
        <f>INDEX(Random!$X$18:$AG$1017,case_number,4)</f>
        <v>-0.72151865905279222</v>
      </c>
      <c r="D9" s="7">
        <f>INDEX(Defaults!$B$18:$K$1017,case_number,4)</f>
        <v>-0.91875382416007589</v>
      </c>
      <c r="E9" s="7">
        <f>INDEX(Defaults!$M$18:$V$1017,case_number,4)</f>
        <v>0.17911217492950127</v>
      </c>
      <c r="F9" s="10">
        <f>INDEX(Defaults!$X$18:$AG$1017,case_number,4)</f>
        <v>4.8348644708388155</v>
      </c>
      <c r="G9" s="11">
        <f>INDEX(Defaults!$AI$18:$AR$1017,case_number,4)</f>
        <v>20</v>
      </c>
      <c r="H9" t="str">
        <f t="shared" si="0"/>
        <v>defaults in quarter 20</v>
      </c>
      <c r="I9" s="10">
        <f>SUM(E20:E39)</f>
        <v>6.91</v>
      </c>
    </row>
    <row r="10" spans="1:9" x14ac:dyDescent="0.2">
      <c r="A10" t="s">
        <v>56</v>
      </c>
      <c r="B10" s="7">
        <f>INDEX(Random!$B$18:$K$1017,case_number,5)</f>
        <v>-1.5263177255</v>
      </c>
      <c r="C10" s="7">
        <f>INDEX(Random!$X$18:$AG$1017,case_number,5)</f>
        <v>-1.4417872271055923</v>
      </c>
      <c r="D10" s="7">
        <f>INDEX(Defaults!$B$18:$K$1017,case_number,5)</f>
        <v>-1.6828874654297745</v>
      </c>
      <c r="E10" s="7">
        <f>INDEX(Defaults!$M$18:$V$1017,case_number,5)</f>
        <v>4.619843927550088E-2</v>
      </c>
      <c r="F10" s="10">
        <f>INDEX(Defaults!$X$18:$AG$1017,case_number,5)</f>
        <v>1.1586802005296224</v>
      </c>
      <c r="G10" s="11">
        <f>INDEX(Defaults!$AI$18:$AR$1017,case_number,5)</f>
        <v>5</v>
      </c>
      <c r="H10" t="str">
        <f t="shared" si="0"/>
        <v>defaults in quarter 5</v>
      </c>
      <c r="I10" s="10">
        <f>SUM(F20:F39)</f>
        <v>5.5600000000000014</v>
      </c>
    </row>
    <row r="11" spans="1:9" x14ac:dyDescent="0.2">
      <c r="A11" t="s">
        <v>57</v>
      </c>
      <c r="B11" s="7">
        <f>INDEX(Random!$B$18:$K$1017,case_number,6)</f>
        <v>-0.78531153760000005</v>
      </c>
      <c r="C11" s="7">
        <f>INDEX(Random!$X$18:$AG$1017,case_number,6)</f>
        <v>-0.7497108439152016</v>
      </c>
      <c r="D11" s="7">
        <f>INDEX(Defaults!$B$18:$K$1017,case_number,6)</f>
        <v>-1.1738998839139114</v>
      </c>
      <c r="E11" s="7">
        <f>INDEX(Defaults!$M$18:$V$1017,case_number,6)</f>
        <v>0.12021756448630155</v>
      </c>
      <c r="F11" s="10">
        <f>INDEX(Defaults!$X$18:$AG$1017,case_number,6)</f>
        <v>3.1375398471549802</v>
      </c>
      <c r="G11" s="11">
        <f>INDEX(Defaults!$AI$18:$AR$1017,case_number,6)</f>
        <v>13</v>
      </c>
      <c r="H11" t="str">
        <f t="shared" si="0"/>
        <v>defaults in quarter 13</v>
      </c>
      <c r="I11" s="10">
        <f>SUM(G20:G39)</f>
        <v>6.28</v>
      </c>
    </row>
    <row r="12" spans="1:9" x14ac:dyDescent="0.2">
      <c r="A12" t="s">
        <v>58</v>
      </c>
      <c r="B12" s="7">
        <f>INDEX(Random!$B$18:$K$1017,case_number,7)</f>
        <v>-0.83463464789999997</v>
      </c>
      <c r="C12" s="7">
        <f>INDEX(Random!$X$18:$AG$1017,case_number,7)</f>
        <v>-0.73423476998604165</v>
      </c>
      <c r="D12" s="7">
        <f>INDEX(Defaults!$B$18:$K$1017,case_number,7)</f>
        <v>-1.2265224052306496</v>
      </c>
      <c r="E12" s="7">
        <f>INDEX(Defaults!$M$18:$V$1017,case_number,7)</f>
        <v>0.11000107459054519</v>
      </c>
      <c r="F12" s="10">
        <f>INDEX(Defaults!$X$18:$AG$1017,case_number,7)</f>
        <v>2.8547116580490632</v>
      </c>
      <c r="G12" s="11">
        <f>INDEX(Defaults!$AI$18:$AR$1017,case_number,7)</f>
        <v>12</v>
      </c>
      <c r="H12" t="str">
        <f t="shared" si="0"/>
        <v>defaults in quarter 12</v>
      </c>
      <c r="I12" s="10">
        <f>SUM(H20:H39)</f>
        <v>6.19</v>
      </c>
    </row>
    <row r="13" spans="1:9" x14ac:dyDescent="0.2">
      <c r="A13" t="s">
        <v>59</v>
      </c>
      <c r="B13" s="7">
        <f>INDEX(Random!$B$18:$K$1017,case_number,8)</f>
        <v>-7.9703706499999999E-2</v>
      </c>
      <c r="C13" s="7">
        <f>INDEX(Random!$X$18:$AG$1017,case_number,8)</f>
        <v>-0.10079161097839659</v>
      </c>
      <c r="D13" s="7">
        <f>INDEX(Defaults!$B$18:$K$1017,case_number,8)</f>
        <v>-0.69452428476619077</v>
      </c>
      <c r="E13" s="7">
        <f>INDEX(Defaults!$M$18:$V$1017,case_number,8)</f>
        <v>0.24367673832302833</v>
      </c>
      <c r="F13" s="10">
        <f>INDEX(Defaults!$X$18:$AG$1017,case_number,8)</f>
        <v>6.8415667256490167</v>
      </c>
      <c r="G13" s="11">
        <f>INDEX(Defaults!$AI$18:$AR$1017,case_number,8)</f>
        <v>21</v>
      </c>
      <c r="H13" t="str">
        <f t="shared" si="0"/>
        <v>survives</v>
      </c>
      <c r="I13" s="10">
        <f>SUM(I20:I39)</f>
        <v>13</v>
      </c>
    </row>
    <row r="14" spans="1:9" x14ac:dyDescent="0.2">
      <c r="A14" t="s">
        <v>60</v>
      </c>
      <c r="B14" s="7">
        <f>INDEX(Random!$B$18:$K$1017,case_number,9)</f>
        <v>-0.83237701559999999</v>
      </c>
      <c r="C14" s="7">
        <f>INDEX(Random!$X$18:$AG$1017,case_number,9)</f>
        <v>-0.9549193877250115</v>
      </c>
      <c r="D14" s="7">
        <f>INDEX(Defaults!$B$18:$K$1017,case_number,9)</f>
        <v>-1.4971930759425298</v>
      </c>
      <c r="E14" s="7">
        <f>INDEX(Defaults!$M$18:$V$1017,case_number,9)</f>
        <v>6.717151325497886E-2</v>
      </c>
      <c r="F14" s="10">
        <f>INDEX(Defaults!$X$18:$AG$1017,case_number,9)</f>
        <v>1.7033446235546712</v>
      </c>
      <c r="G14" s="11">
        <f>INDEX(Defaults!$AI$18:$AR$1017,case_number,9)</f>
        <v>7</v>
      </c>
      <c r="H14" t="str">
        <f t="shared" si="0"/>
        <v>defaults in quarter 7</v>
      </c>
      <c r="I14" s="10">
        <f>SUM(J20:J39)</f>
        <v>5.7400000000000011</v>
      </c>
    </row>
    <row r="15" spans="1:9" x14ac:dyDescent="0.2">
      <c r="A15" t="s">
        <v>61</v>
      </c>
      <c r="B15" s="7">
        <f>INDEX(Random!$B$18:$K$1017,case_number,10)</f>
        <v>0.28584575709999999</v>
      </c>
      <c r="C15" s="7">
        <f>INDEX(Random!$X$18:$AG$1017,case_number,10)</f>
        <v>0.25074513860172176</v>
      </c>
      <c r="D15" s="7">
        <f>INDEX(Defaults!$B$18:$K$1017,case_number,10)</f>
        <v>-0.44385533211079542</v>
      </c>
      <c r="E15" s="7">
        <f>INDEX(Defaults!$M$18:$V$1017,case_number,10)</f>
        <v>0.32857359038193584</v>
      </c>
      <c r="F15" s="10">
        <f>INDEX(Defaults!$X$18:$AG$1017,case_number,10)</f>
        <v>9.7582409861087402</v>
      </c>
      <c r="G15" s="11">
        <f>INDEX(Defaults!$AI$18:$AR$1017,case_number,10)</f>
        <v>21</v>
      </c>
      <c r="H15" t="str">
        <f t="shared" si="0"/>
        <v>survives</v>
      </c>
      <c r="I15" s="10">
        <f>SUM(K20:K39)</f>
        <v>13</v>
      </c>
    </row>
    <row r="16" spans="1:9" x14ac:dyDescent="0.2">
      <c r="A16" s="6" t="s">
        <v>62</v>
      </c>
      <c r="G16" s="6">
        <f>COUNTIF(G6:G15,"&lt;=20")</f>
        <v>6</v>
      </c>
    </row>
    <row r="19" spans="1:16" ht="32" x14ac:dyDescent="0.2">
      <c r="A19" s="2" t="s">
        <v>34</v>
      </c>
      <c r="B19" s="2" t="s">
        <v>52</v>
      </c>
      <c r="C19" s="2" t="s">
        <v>53</v>
      </c>
      <c r="D19" s="2" t="s">
        <v>54</v>
      </c>
      <c r="E19" s="2" t="s">
        <v>55</v>
      </c>
      <c r="F19" s="2" t="s">
        <v>56</v>
      </c>
      <c r="G19" s="2" t="s">
        <v>57</v>
      </c>
      <c r="H19" s="2" t="s">
        <v>58</v>
      </c>
      <c r="I19" s="2" t="s">
        <v>59</v>
      </c>
      <c r="J19" s="2" t="s">
        <v>60</v>
      </c>
      <c r="K19" s="2" t="s">
        <v>61</v>
      </c>
      <c r="L19" s="2" t="s">
        <v>63</v>
      </c>
      <c r="M19" s="2" t="s">
        <v>64</v>
      </c>
      <c r="N19" s="2" t="s">
        <v>65</v>
      </c>
      <c r="O19" s="2" t="s">
        <v>66</v>
      </c>
      <c r="P19" s="2" t="s">
        <v>67</v>
      </c>
    </row>
    <row r="20" spans="1:16" x14ac:dyDescent="0.2">
      <c r="A20">
        <v>1</v>
      </c>
      <c r="B20" s="7">
        <f>Inputs!$B$25*IF($A20&gt;=$G$6,1-lgd,1)</f>
        <v>0.15</v>
      </c>
      <c r="C20" s="7">
        <f>Inputs!$B$25*IF($A20&gt;=$G$7,1-lgd,1)</f>
        <v>0.15</v>
      </c>
      <c r="D20" s="7">
        <f>Inputs!$B$25*IF($A20&gt;=$G$8,1-lgd,1)</f>
        <v>0.15</v>
      </c>
      <c r="E20" s="7">
        <f>Inputs!$B$25*IF($A20&gt;=$G$9,1-lgd,1)</f>
        <v>0.15</v>
      </c>
      <c r="F20" s="7">
        <f>Inputs!$B$25*IF($A20&gt;=$G$10,1-lgd,1)</f>
        <v>0.15</v>
      </c>
      <c r="G20" s="7">
        <f>Inputs!$B$25*IF($A20&gt;=$G$11,1-lgd,1)</f>
        <v>0.15</v>
      </c>
      <c r="H20" s="7">
        <f>Inputs!$B$25*IF($A20&gt;=$G$12,1-lgd,1)</f>
        <v>0.15</v>
      </c>
      <c r="I20" s="7">
        <f>Inputs!$B$25*IF($A20&gt;=$G$13,1-lgd,1)</f>
        <v>0.15</v>
      </c>
      <c r="J20" s="7">
        <f>Inputs!$B$25*IF($A20&gt;=$G$14,1-lgd,1)</f>
        <v>0.15</v>
      </c>
      <c r="K20" s="7">
        <f>Inputs!$B$25*IF($A20&gt;=$G$15,1-lgd,1)</f>
        <v>0.15</v>
      </c>
      <c r="L20" s="7">
        <f t="shared" ref="L20:L39" si="1">SUM(B20:K20)</f>
        <v>1.4999999999999998</v>
      </c>
      <c r="M20" s="7">
        <f>MIN(L20,Inputs!$D$25)</f>
        <v>0.1</v>
      </c>
      <c r="N20" s="7">
        <f>MIN(L20-M20,Inputs!$E$25)</f>
        <v>0.1</v>
      </c>
      <c r="O20" s="7">
        <f t="shared" ref="O20:O39" si="2">L20-M20-N20</f>
        <v>1.2999999999999996</v>
      </c>
      <c r="P20" s="7">
        <f>Inputs!$C$25</f>
        <v>1.5</v>
      </c>
    </row>
    <row r="21" spans="1:16" x14ac:dyDescent="0.2">
      <c r="A21">
        <v>2</v>
      </c>
      <c r="B21" s="7">
        <f>Inputs!$B$26*IF($A21&gt;=$G$6,1-lgd,1)</f>
        <v>0.15</v>
      </c>
      <c r="C21" s="7">
        <f>Inputs!$B$26*IF($A21&gt;=$G$7,1-lgd,1)</f>
        <v>0.15</v>
      </c>
      <c r="D21" s="7">
        <f>Inputs!$B$26*IF($A21&gt;=$G$8,1-lgd,1)</f>
        <v>0.15</v>
      </c>
      <c r="E21" s="7">
        <f>Inputs!$B$26*IF($A21&gt;=$G$9,1-lgd,1)</f>
        <v>0.15</v>
      </c>
      <c r="F21" s="7">
        <f>Inputs!$B$26*IF($A21&gt;=$G$10,1-lgd,1)</f>
        <v>0.15</v>
      </c>
      <c r="G21" s="7">
        <f>Inputs!$B$26*IF($A21&gt;=$G$11,1-lgd,1)</f>
        <v>0.15</v>
      </c>
      <c r="H21" s="7">
        <f>Inputs!$B$26*IF($A21&gt;=$G$12,1-lgd,1)</f>
        <v>0.15</v>
      </c>
      <c r="I21" s="7">
        <f>Inputs!$B$26*IF($A21&gt;=$G$13,1-lgd,1)</f>
        <v>0.15</v>
      </c>
      <c r="J21" s="7">
        <f>Inputs!$B$26*IF($A21&gt;=$G$14,1-lgd,1)</f>
        <v>0.15</v>
      </c>
      <c r="K21" s="7">
        <f>Inputs!$B$26*IF($A21&gt;=$G$15,1-lgd,1)</f>
        <v>0.15</v>
      </c>
      <c r="L21" s="7">
        <f t="shared" si="1"/>
        <v>1.4999999999999998</v>
      </c>
      <c r="M21" s="7">
        <f>MIN(L21,Inputs!$D$26)</f>
        <v>0.1</v>
      </c>
      <c r="N21" s="7">
        <f>MIN(L21-M21,Inputs!$E$26)</f>
        <v>0.1</v>
      </c>
      <c r="O21" s="7">
        <f t="shared" si="2"/>
        <v>1.2999999999999996</v>
      </c>
      <c r="P21" s="7">
        <f>Inputs!$C$26</f>
        <v>1.5</v>
      </c>
    </row>
    <row r="22" spans="1:16" x14ac:dyDescent="0.2">
      <c r="A22">
        <v>3</v>
      </c>
      <c r="B22" s="7">
        <f>Inputs!$B$27*IF($A22&gt;=$G$6,1-lgd,1)</f>
        <v>0.15</v>
      </c>
      <c r="C22" s="7">
        <f>Inputs!$B$27*IF($A22&gt;=$G$7,1-lgd,1)</f>
        <v>0.15</v>
      </c>
      <c r="D22" s="7">
        <f>Inputs!$B$27*IF($A22&gt;=$G$8,1-lgd,1)</f>
        <v>0.15</v>
      </c>
      <c r="E22" s="7">
        <f>Inputs!$B$27*IF($A22&gt;=$G$9,1-lgd,1)</f>
        <v>0.15</v>
      </c>
      <c r="F22" s="7">
        <f>Inputs!$B$27*IF($A22&gt;=$G$10,1-lgd,1)</f>
        <v>0.15</v>
      </c>
      <c r="G22" s="7">
        <f>Inputs!$B$27*IF($A22&gt;=$G$11,1-lgd,1)</f>
        <v>0.15</v>
      </c>
      <c r="H22" s="7">
        <f>Inputs!$B$27*IF($A22&gt;=$G$12,1-lgd,1)</f>
        <v>0.15</v>
      </c>
      <c r="I22" s="7">
        <f>Inputs!$B$27*IF($A22&gt;=$G$13,1-lgd,1)</f>
        <v>0.15</v>
      </c>
      <c r="J22" s="7">
        <f>Inputs!$B$27*IF($A22&gt;=$G$14,1-lgd,1)</f>
        <v>0.15</v>
      </c>
      <c r="K22" s="7">
        <f>Inputs!$B$27*IF($A22&gt;=$G$15,1-lgd,1)</f>
        <v>0.15</v>
      </c>
      <c r="L22" s="7">
        <f t="shared" si="1"/>
        <v>1.4999999999999998</v>
      </c>
      <c r="M22" s="7">
        <f>MIN(L22,Inputs!$D$27)</f>
        <v>0.1</v>
      </c>
      <c r="N22" s="7">
        <f>MIN(L22-M22,Inputs!$E$27)</f>
        <v>0.1</v>
      </c>
      <c r="O22" s="7">
        <f t="shared" si="2"/>
        <v>1.2999999999999996</v>
      </c>
      <c r="P22" s="7">
        <f>Inputs!$C$27</f>
        <v>1.5</v>
      </c>
    </row>
    <row r="23" spans="1:16" x14ac:dyDescent="0.2">
      <c r="A23">
        <v>4</v>
      </c>
      <c r="B23" s="7">
        <f>Inputs!$B$28*IF($A23&gt;=$G$6,1-lgd,1)</f>
        <v>0.06</v>
      </c>
      <c r="C23" s="7">
        <f>Inputs!$B$28*IF($A23&gt;=$G$7,1-lgd,1)</f>
        <v>0.15</v>
      </c>
      <c r="D23" s="7">
        <f>Inputs!$B$28*IF($A23&gt;=$G$8,1-lgd,1)</f>
        <v>0.15</v>
      </c>
      <c r="E23" s="7">
        <f>Inputs!$B$28*IF($A23&gt;=$G$9,1-lgd,1)</f>
        <v>0.15</v>
      </c>
      <c r="F23" s="7">
        <f>Inputs!$B$28*IF($A23&gt;=$G$10,1-lgd,1)</f>
        <v>0.15</v>
      </c>
      <c r="G23" s="7">
        <f>Inputs!$B$28*IF($A23&gt;=$G$11,1-lgd,1)</f>
        <v>0.15</v>
      </c>
      <c r="H23" s="7">
        <f>Inputs!$B$28*IF($A23&gt;=$G$12,1-lgd,1)</f>
        <v>0.15</v>
      </c>
      <c r="I23" s="7">
        <f>Inputs!$B$28*IF($A23&gt;=$G$13,1-lgd,1)</f>
        <v>0.15</v>
      </c>
      <c r="J23" s="7">
        <f>Inputs!$B$28*IF($A23&gt;=$G$14,1-lgd,1)</f>
        <v>0.15</v>
      </c>
      <c r="K23" s="7">
        <f>Inputs!$B$28*IF($A23&gt;=$G$15,1-lgd,1)</f>
        <v>0.15</v>
      </c>
      <c r="L23" s="7">
        <f t="shared" si="1"/>
        <v>1.41</v>
      </c>
      <c r="M23" s="7">
        <f>MIN(L23,Inputs!$D$28)</f>
        <v>0.1</v>
      </c>
      <c r="N23" s="7">
        <f>MIN(L23-M23,Inputs!$E$28)</f>
        <v>0.1</v>
      </c>
      <c r="O23" s="7">
        <f t="shared" si="2"/>
        <v>1.2099999999999997</v>
      </c>
      <c r="P23" s="7">
        <f>Inputs!$C$28</f>
        <v>1.5</v>
      </c>
    </row>
    <row r="24" spans="1:16" x14ac:dyDescent="0.2">
      <c r="A24">
        <v>5</v>
      </c>
      <c r="B24" s="7">
        <f>Inputs!$B$29*IF($A24&gt;=$G$6,1-lgd,1)</f>
        <v>0.06</v>
      </c>
      <c r="C24" s="7">
        <f>Inputs!$B$29*IF($A24&gt;=$G$7,1-lgd,1)</f>
        <v>0.15</v>
      </c>
      <c r="D24" s="7">
        <f>Inputs!$B$29*IF($A24&gt;=$G$8,1-lgd,1)</f>
        <v>0.15</v>
      </c>
      <c r="E24" s="7">
        <f>Inputs!$B$29*IF($A24&gt;=$G$9,1-lgd,1)</f>
        <v>0.15</v>
      </c>
      <c r="F24" s="7">
        <f>Inputs!$B$29*IF($A24&gt;=$G$10,1-lgd,1)</f>
        <v>0.06</v>
      </c>
      <c r="G24" s="7">
        <f>Inputs!$B$29*IF($A24&gt;=$G$11,1-lgd,1)</f>
        <v>0.15</v>
      </c>
      <c r="H24" s="7">
        <f>Inputs!$B$29*IF($A24&gt;=$G$12,1-lgd,1)</f>
        <v>0.15</v>
      </c>
      <c r="I24" s="7">
        <f>Inputs!$B$29*IF($A24&gt;=$G$13,1-lgd,1)</f>
        <v>0.15</v>
      </c>
      <c r="J24" s="7">
        <f>Inputs!$B$29*IF($A24&gt;=$G$14,1-lgd,1)</f>
        <v>0.15</v>
      </c>
      <c r="K24" s="7">
        <f>Inputs!$B$29*IF($A24&gt;=$G$15,1-lgd,1)</f>
        <v>0.15</v>
      </c>
      <c r="L24" s="7">
        <f t="shared" si="1"/>
        <v>1.3199999999999998</v>
      </c>
      <c r="M24" s="7">
        <f>MIN(L24,Inputs!$D$29)</f>
        <v>0.1</v>
      </c>
      <c r="N24" s="7">
        <f>MIN(L24-M24,Inputs!$E$29)</f>
        <v>0.1</v>
      </c>
      <c r="O24" s="7">
        <f t="shared" si="2"/>
        <v>1.1199999999999997</v>
      </c>
      <c r="P24" s="7">
        <f>Inputs!$C$29</f>
        <v>1.5</v>
      </c>
    </row>
    <row r="25" spans="1:16" x14ac:dyDescent="0.2">
      <c r="A25">
        <v>6</v>
      </c>
      <c r="B25" s="7">
        <f>Inputs!$B$30*IF($A25&gt;=$G$6,1-lgd,1)</f>
        <v>0.06</v>
      </c>
      <c r="C25" s="7">
        <f>Inputs!$B$30*IF($A25&gt;=$G$7,1-lgd,1)</f>
        <v>0.15</v>
      </c>
      <c r="D25" s="7">
        <f>Inputs!$B$30*IF($A25&gt;=$G$8,1-lgd,1)</f>
        <v>0.15</v>
      </c>
      <c r="E25" s="7">
        <f>Inputs!$B$30*IF($A25&gt;=$G$9,1-lgd,1)</f>
        <v>0.15</v>
      </c>
      <c r="F25" s="7">
        <f>Inputs!$B$30*IF($A25&gt;=$G$10,1-lgd,1)</f>
        <v>0.06</v>
      </c>
      <c r="G25" s="7">
        <f>Inputs!$B$30*IF($A25&gt;=$G$11,1-lgd,1)</f>
        <v>0.15</v>
      </c>
      <c r="H25" s="7">
        <f>Inputs!$B$30*IF($A25&gt;=$G$12,1-lgd,1)</f>
        <v>0.15</v>
      </c>
      <c r="I25" s="7">
        <f>Inputs!$B$30*IF($A25&gt;=$G$13,1-lgd,1)</f>
        <v>0.15</v>
      </c>
      <c r="J25" s="7">
        <f>Inputs!$B$30*IF($A25&gt;=$G$14,1-lgd,1)</f>
        <v>0.15</v>
      </c>
      <c r="K25" s="7">
        <f>Inputs!$B$30*IF($A25&gt;=$G$15,1-lgd,1)</f>
        <v>0.15</v>
      </c>
      <c r="L25" s="7">
        <f t="shared" si="1"/>
        <v>1.3199999999999998</v>
      </c>
      <c r="M25" s="7">
        <f>MIN(L25,Inputs!$D$30)</f>
        <v>0.1</v>
      </c>
      <c r="N25" s="7">
        <f>MIN(L25-M25,Inputs!$E$30)</f>
        <v>0.1</v>
      </c>
      <c r="O25" s="7">
        <f t="shared" si="2"/>
        <v>1.1199999999999997</v>
      </c>
      <c r="P25" s="7">
        <f>Inputs!$C$30</f>
        <v>1.5</v>
      </c>
    </row>
    <row r="26" spans="1:16" x14ac:dyDescent="0.2">
      <c r="A26">
        <v>7</v>
      </c>
      <c r="B26" s="7">
        <f>Inputs!$B$31*IF($A26&gt;=$G$6,1-lgd,1)</f>
        <v>0.06</v>
      </c>
      <c r="C26" s="7">
        <f>Inputs!$B$31*IF($A26&gt;=$G$7,1-lgd,1)</f>
        <v>0.15</v>
      </c>
      <c r="D26" s="7">
        <f>Inputs!$B$31*IF($A26&gt;=$G$8,1-lgd,1)</f>
        <v>0.15</v>
      </c>
      <c r="E26" s="7">
        <f>Inputs!$B$31*IF($A26&gt;=$G$9,1-lgd,1)</f>
        <v>0.15</v>
      </c>
      <c r="F26" s="7">
        <f>Inputs!$B$31*IF($A26&gt;=$G$10,1-lgd,1)</f>
        <v>0.06</v>
      </c>
      <c r="G26" s="7">
        <f>Inputs!$B$31*IF($A26&gt;=$G$11,1-lgd,1)</f>
        <v>0.15</v>
      </c>
      <c r="H26" s="7">
        <f>Inputs!$B$31*IF($A26&gt;=$G$12,1-lgd,1)</f>
        <v>0.15</v>
      </c>
      <c r="I26" s="7">
        <f>Inputs!$B$31*IF($A26&gt;=$G$13,1-lgd,1)</f>
        <v>0.15</v>
      </c>
      <c r="J26" s="7">
        <f>Inputs!$B$31*IF($A26&gt;=$G$14,1-lgd,1)</f>
        <v>0.06</v>
      </c>
      <c r="K26" s="7">
        <f>Inputs!$B$31*IF($A26&gt;=$G$15,1-lgd,1)</f>
        <v>0.15</v>
      </c>
      <c r="L26" s="7">
        <f t="shared" si="1"/>
        <v>1.23</v>
      </c>
      <c r="M26" s="7">
        <f>MIN(L26,Inputs!$D$31)</f>
        <v>0.1</v>
      </c>
      <c r="N26" s="7">
        <f>MIN(L26-M26,Inputs!$E$31)</f>
        <v>0.1</v>
      </c>
      <c r="O26" s="7">
        <f t="shared" si="2"/>
        <v>1.0299999999999998</v>
      </c>
      <c r="P26" s="7">
        <f>Inputs!$C$31</f>
        <v>1.5</v>
      </c>
    </row>
    <row r="27" spans="1:16" x14ac:dyDescent="0.2">
      <c r="A27">
        <v>8</v>
      </c>
      <c r="B27" s="7">
        <f>Inputs!$B$32*IF($A27&gt;=$G$6,1-lgd,1)</f>
        <v>0.06</v>
      </c>
      <c r="C27" s="7">
        <f>Inputs!$B$32*IF($A27&gt;=$G$7,1-lgd,1)</f>
        <v>0.15</v>
      </c>
      <c r="D27" s="7">
        <f>Inputs!$B$32*IF($A27&gt;=$G$8,1-lgd,1)</f>
        <v>0.15</v>
      </c>
      <c r="E27" s="7">
        <f>Inputs!$B$32*IF($A27&gt;=$G$9,1-lgd,1)</f>
        <v>0.15</v>
      </c>
      <c r="F27" s="7">
        <f>Inputs!$B$32*IF($A27&gt;=$G$10,1-lgd,1)</f>
        <v>0.06</v>
      </c>
      <c r="G27" s="7">
        <f>Inputs!$B$32*IF($A27&gt;=$G$11,1-lgd,1)</f>
        <v>0.15</v>
      </c>
      <c r="H27" s="7">
        <f>Inputs!$B$32*IF($A27&gt;=$G$12,1-lgd,1)</f>
        <v>0.15</v>
      </c>
      <c r="I27" s="7">
        <f>Inputs!$B$32*IF($A27&gt;=$G$13,1-lgd,1)</f>
        <v>0.15</v>
      </c>
      <c r="J27" s="7">
        <f>Inputs!$B$32*IF($A27&gt;=$G$14,1-lgd,1)</f>
        <v>0.06</v>
      </c>
      <c r="K27" s="7">
        <f>Inputs!$B$32*IF($A27&gt;=$G$15,1-lgd,1)</f>
        <v>0.15</v>
      </c>
      <c r="L27" s="7">
        <f t="shared" si="1"/>
        <v>1.23</v>
      </c>
      <c r="M27" s="7">
        <f>MIN(L27,Inputs!$D$32)</f>
        <v>0.1</v>
      </c>
      <c r="N27" s="7">
        <f>MIN(L27-M27,Inputs!$E$32)</f>
        <v>0.1</v>
      </c>
      <c r="O27" s="7">
        <f t="shared" si="2"/>
        <v>1.0299999999999998</v>
      </c>
      <c r="P27" s="7">
        <f>Inputs!$C$32</f>
        <v>1.5</v>
      </c>
    </row>
    <row r="28" spans="1:16" x14ac:dyDescent="0.2">
      <c r="A28">
        <v>9</v>
      </c>
      <c r="B28" s="7">
        <f>Inputs!$B$33*IF($A28&gt;=$G$6,1-lgd,1)</f>
        <v>0.06</v>
      </c>
      <c r="C28" s="7">
        <f>Inputs!$B$33*IF($A28&gt;=$G$7,1-lgd,1)</f>
        <v>0.15</v>
      </c>
      <c r="D28" s="7">
        <f>Inputs!$B$33*IF($A28&gt;=$G$8,1-lgd,1)</f>
        <v>0.15</v>
      </c>
      <c r="E28" s="7">
        <f>Inputs!$B$33*IF($A28&gt;=$G$9,1-lgd,1)</f>
        <v>0.15</v>
      </c>
      <c r="F28" s="7">
        <f>Inputs!$B$33*IF($A28&gt;=$G$10,1-lgd,1)</f>
        <v>0.06</v>
      </c>
      <c r="G28" s="7">
        <f>Inputs!$B$33*IF($A28&gt;=$G$11,1-lgd,1)</f>
        <v>0.15</v>
      </c>
      <c r="H28" s="7">
        <f>Inputs!$B$33*IF($A28&gt;=$G$12,1-lgd,1)</f>
        <v>0.15</v>
      </c>
      <c r="I28" s="7">
        <f>Inputs!$B$33*IF($A28&gt;=$G$13,1-lgd,1)</f>
        <v>0.15</v>
      </c>
      <c r="J28" s="7">
        <f>Inputs!$B$33*IF($A28&gt;=$G$14,1-lgd,1)</f>
        <v>0.06</v>
      </c>
      <c r="K28" s="7">
        <f>Inputs!$B$33*IF($A28&gt;=$G$15,1-lgd,1)</f>
        <v>0.15</v>
      </c>
      <c r="L28" s="7">
        <f t="shared" si="1"/>
        <v>1.23</v>
      </c>
      <c r="M28" s="7">
        <f>MIN(L28,Inputs!$D$33)</f>
        <v>0.1</v>
      </c>
      <c r="N28" s="7">
        <f>MIN(L28-M28,Inputs!$E$33)</f>
        <v>0.1</v>
      </c>
      <c r="O28" s="7">
        <f t="shared" si="2"/>
        <v>1.0299999999999998</v>
      </c>
      <c r="P28" s="7">
        <f>Inputs!$C$33</f>
        <v>1.5</v>
      </c>
    </row>
    <row r="29" spans="1:16" x14ac:dyDescent="0.2">
      <c r="A29">
        <v>10</v>
      </c>
      <c r="B29" s="7">
        <f>Inputs!$B$34*IF($A29&gt;=$G$6,1-lgd,1)</f>
        <v>0.06</v>
      </c>
      <c r="C29" s="7">
        <f>Inputs!$B$34*IF($A29&gt;=$G$7,1-lgd,1)</f>
        <v>0.15</v>
      </c>
      <c r="D29" s="7">
        <f>Inputs!$B$34*IF($A29&gt;=$G$8,1-lgd,1)</f>
        <v>0.15</v>
      </c>
      <c r="E29" s="7">
        <f>Inputs!$B$34*IF($A29&gt;=$G$9,1-lgd,1)</f>
        <v>0.15</v>
      </c>
      <c r="F29" s="7">
        <f>Inputs!$B$34*IF($A29&gt;=$G$10,1-lgd,1)</f>
        <v>0.06</v>
      </c>
      <c r="G29" s="7">
        <f>Inputs!$B$34*IF($A29&gt;=$G$11,1-lgd,1)</f>
        <v>0.15</v>
      </c>
      <c r="H29" s="7">
        <f>Inputs!$B$34*IF($A29&gt;=$G$12,1-lgd,1)</f>
        <v>0.15</v>
      </c>
      <c r="I29" s="7">
        <f>Inputs!$B$34*IF($A29&gt;=$G$13,1-lgd,1)</f>
        <v>0.15</v>
      </c>
      <c r="J29" s="7">
        <f>Inputs!$B$34*IF($A29&gt;=$G$14,1-lgd,1)</f>
        <v>0.06</v>
      </c>
      <c r="K29" s="7">
        <f>Inputs!$B$34*IF($A29&gt;=$G$15,1-lgd,1)</f>
        <v>0.15</v>
      </c>
      <c r="L29" s="7">
        <f t="shared" si="1"/>
        <v>1.23</v>
      </c>
      <c r="M29" s="7">
        <f>MIN(L29,Inputs!$D$34)</f>
        <v>0.1</v>
      </c>
      <c r="N29" s="7">
        <f>MIN(L29-M29,Inputs!$E$34)</f>
        <v>0.1</v>
      </c>
      <c r="O29" s="7">
        <f t="shared" si="2"/>
        <v>1.0299999999999998</v>
      </c>
      <c r="P29" s="7">
        <f>Inputs!$C$34</f>
        <v>1.5</v>
      </c>
    </row>
    <row r="30" spans="1:16" x14ac:dyDescent="0.2">
      <c r="A30">
        <v>11</v>
      </c>
      <c r="B30" s="7">
        <f>Inputs!$B$35*IF($A30&gt;=$G$6,1-lgd,1)</f>
        <v>0.06</v>
      </c>
      <c r="C30" s="7">
        <f>Inputs!$B$35*IF($A30&gt;=$G$7,1-lgd,1)</f>
        <v>0.15</v>
      </c>
      <c r="D30" s="7">
        <f>Inputs!$B$35*IF($A30&gt;=$G$8,1-lgd,1)</f>
        <v>0.15</v>
      </c>
      <c r="E30" s="7">
        <f>Inputs!$B$35*IF($A30&gt;=$G$9,1-lgd,1)</f>
        <v>0.15</v>
      </c>
      <c r="F30" s="7">
        <f>Inputs!$B$35*IF($A30&gt;=$G$10,1-lgd,1)</f>
        <v>0.06</v>
      </c>
      <c r="G30" s="7">
        <f>Inputs!$B$35*IF($A30&gt;=$G$11,1-lgd,1)</f>
        <v>0.15</v>
      </c>
      <c r="H30" s="7">
        <f>Inputs!$B$35*IF($A30&gt;=$G$12,1-lgd,1)</f>
        <v>0.15</v>
      </c>
      <c r="I30" s="7">
        <f>Inputs!$B$35*IF($A30&gt;=$G$13,1-lgd,1)</f>
        <v>0.15</v>
      </c>
      <c r="J30" s="7">
        <f>Inputs!$B$35*IF($A30&gt;=$G$14,1-lgd,1)</f>
        <v>0.06</v>
      </c>
      <c r="K30" s="7">
        <f>Inputs!$B$35*IF($A30&gt;=$G$15,1-lgd,1)</f>
        <v>0.15</v>
      </c>
      <c r="L30" s="7">
        <f t="shared" si="1"/>
        <v>1.23</v>
      </c>
      <c r="M30" s="7">
        <f>MIN(L30,Inputs!$D$35)</f>
        <v>0.1</v>
      </c>
      <c r="N30" s="7">
        <f>MIN(L30-M30,Inputs!$E$35)</f>
        <v>0.1</v>
      </c>
      <c r="O30" s="7">
        <f t="shared" si="2"/>
        <v>1.0299999999999998</v>
      </c>
      <c r="P30" s="7">
        <f>Inputs!$C$35</f>
        <v>1.5</v>
      </c>
    </row>
    <row r="31" spans="1:16" x14ac:dyDescent="0.2">
      <c r="A31">
        <v>12</v>
      </c>
      <c r="B31" s="7">
        <f>Inputs!$B$36*IF($A31&gt;=$G$6,1-lgd,1)</f>
        <v>0.06</v>
      </c>
      <c r="C31" s="7">
        <f>Inputs!$B$36*IF($A31&gt;=$G$7,1-lgd,1)</f>
        <v>0.15</v>
      </c>
      <c r="D31" s="7">
        <f>Inputs!$B$36*IF($A31&gt;=$G$8,1-lgd,1)</f>
        <v>0.15</v>
      </c>
      <c r="E31" s="7">
        <f>Inputs!$B$36*IF($A31&gt;=$G$9,1-lgd,1)</f>
        <v>0.15</v>
      </c>
      <c r="F31" s="7">
        <f>Inputs!$B$36*IF($A31&gt;=$G$10,1-lgd,1)</f>
        <v>0.06</v>
      </c>
      <c r="G31" s="7">
        <f>Inputs!$B$36*IF($A31&gt;=$G$11,1-lgd,1)</f>
        <v>0.15</v>
      </c>
      <c r="H31" s="7">
        <f>Inputs!$B$36*IF($A31&gt;=$G$12,1-lgd,1)</f>
        <v>0.06</v>
      </c>
      <c r="I31" s="7">
        <f>Inputs!$B$36*IF($A31&gt;=$G$13,1-lgd,1)</f>
        <v>0.15</v>
      </c>
      <c r="J31" s="7">
        <f>Inputs!$B$36*IF($A31&gt;=$G$14,1-lgd,1)</f>
        <v>0.06</v>
      </c>
      <c r="K31" s="7">
        <f>Inputs!$B$36*IF($A31&gt;=$G$15,1-lgd,1)</f>
        <v>0.15</v>
      </c>
      <c r="L31" s="7">
        <f t="shared" si="1"/>
        <v>1.1399999999999999</v>
      </c>
      <c r="M31" s="7">
        <f>MIN(L31,Inputs!$D$36)</f>
        <v>0.1</v>
      </c>
      <c r="N31" s="7">
        <f>MIN(L31-M31,Inputs!$E$36)</f>
        <v>0.1</v>
      </c>
      <c r="O31" s="7">
        <f t="shared" si="2"/>
        <v>0.93999999999999984</v>
      </c>
      <c r="P31" s="7">
        <f>Inputs!$C$36</f>
        <v>1.5</v>
      </c>
    </row>
    <row r="32" spans="1:16" x14ac:dyDescent="0.2">
      <c r="A32">
        <v>13</v>
      </c>
      <c r="B32" s="7">
        <f>Inputs!$B$37*IF($A32&gt;=$G$6,1-lgd,1)</f>
        <v>0.06</v>
      </c>
      <c r="C32" s="7">
        <f>Inputs!$B$37*IF($A32&gt;=$G$7,1-lgd,1)</f>
        <v>0.15</v>
      </c>
      <c r="D32" s="7">
        <f>Inputs!$B$37*IF($A32&gt;=$G$8,1-lgd,1)</f>
        <v>0.15</v>
      </c>
      <c r="E32" s="7">
        <f>Inputs!$B$37*IF($A32&gt;=$G$9,1-lgd,1)</f>
        <v>0.15</v>
      </c>
      <c r="F32" s="7">
        <f>Inputs!$B$37*IF($A32&gt;=$G$10,1-lgd,1)</f>
        <v>0.06</v>
      </c>
      <c r="G32" s="7">
        <f>Inputs!$B$37*IF($A32&gt;=$G$11,1-lgd,1)</f>
        <v>0.06</v>
      </c>
      <c r="H32" s="7">
        <f>Inputs!$B$37*IF($A32&gt;=$G$12,1-lgd,1)</f>
        <v>0.06</v>
      </c>
      <c r="I32" s="7">
        <f>Inputs!$B$37*IF($A32&gt;=$G$13,1-lgd,1)</f>
        <v>0.15</v>
      </c>
      <c r="J32" s="7">
        <f>Inputs!$B$37*IF($A32&gt;=$G$14,1-lgd,1)</f>
        <v>0.06</v>
      </c>
      <c r="K32" s="7">
        <f>Inputs!$B$37*IF($A32&gt;=$G$15,1-lgd,1)</f>
        <v>0.15</v>
      </c>
      <c r="L32" s="7">
        <f t="shared" si="1"/>
        <v>1.05</v>
      </c>
      <c r="M32" s="7">
        <f>MIN(L32,Inputs!$D$37)</f>
        <v>0.1</v>
      </c>
      <c r="N32" s="7">
        <f>MIN(L32-M32,Inputs!$E$37)</f>
        <v>0.1</v>
      </c>
      <c r="O32" s="7">
        <f t="shared" si="2"/>
        <v>0.85000000000000009</v>
      </c>
      <c r="P32" s="7">
        <f>Inputs!$C$37</f>
        <v>1.5</v>
      </c>
    </row>
    <row r="33" spans="1:16" x14ac:dyDescent="0.2">
      <c r="A33">
        <v>14</v>
      </c>
      <c r="B33" s="7">
        <f>Inputs!$B$38*IF($A33&gt;=$G$6,1-lgd,1)</f>
        <v>0.06</v>
      </c>
      <c r="C33" s="7">
        <f>Inputs!$B$38*IF($A33&gt;=$G$7,1-lgd,1)</f>
        <v>0.15</v>
      </c>
      <c r="D33" s="7">
        <f>Inputs!$B$38*IF($A33&gt;=$G$8,1-lgd,1)</f>
        <v>0.15</v>
      </c>
      <c r="E33" s="7">
        <f>Inputs!$B$38*IF($A33&gt;=$G$9,1-lgd,1)</f>
        <v>0.15</v>
      </c>
      <c r="F33" s="7">
        <f>Inputs!$B$38*IF($A33&gt;=$G$10,1-lgd,1)</f>
        <v>0.06</v>
      </c>
      <c r="G33" s="7">
        <f>Inputs!$B$38*IF($A33&gt;=$G$11,1-lgd,1)</f>
        <v>0.06</v>
      </c>
      <c r="H33" s="7">
        <f>Inputs!$B$38*IF($A33&gt;=$G$12,1-lgd,1)</f>
        <v>0.06</v>
      </c>
      <c r="I33" s="7">
        <f>Inputs!$B$38*IF($A33&gt;=$G$13,1-lgd,1)</f>
        <v>0.15</v>
      </c>
      <c r="J33" s="7">
        <f>Inputs!$B$38*IF($A33&gt;=$G$14,1-lgd,1)</f>
        <v>0.06</v>
      </c>
      <c r="K33" s="7">
        <f>Inputs!$B$38*IF($A33&gt;=$G$15,1-lgd,1)</f>
        <v>0.15</v>
      </c>
      <c r="L33" s="7">
        <f t="shared" si="1"/>
        <v>1.05</v>
      </c>
      <c r="M33" s="7">
        <f>MIN(L33,Inputs!$D$38)</f>
        <v>0.1</v>
      </c>
      <c r="N33" s="7">
        <f>MIN(L33-M33,Inputs!$E$38)</f>
        <v>0.1</v>
      </c>
      <c r="O33" s="7">
        <f t="shared" si="2"/>
        <v>0.85000000000000009</v>
      </c>
      <c r="P33" s="7">
        <f>Inputs!$C$38</f>
        <v>1.5</v>
      </c>
    </row>
    <row r="34" spans="1:16" x14ac:dyDescent="0.2">
      <c r="A34">
        <v>15</v>
      </c>
      <c r="B34" s="7">
        <f>Inputs!$B$39*IF($A34&gt;=$G$6,1-lgd,1)</f>
        <v>0.06</v>
      </c>
      <c r="C34" s="7">
        <f>Inputs!$B$39*IF($A34&gt;=$G$7,1-lgd,1)</f>
        <v>0.15</v>
      </c>
      <c r="D34" s="7">
        <f>Inputs!$B$39*IF($A34&gt;=$G$8,1-lgd,1)</f>
        <v>0.15</v>
      </c>
      <c r="E34" s="7">
        <f>Inputs!$B$39*IF($A34&gt;=$G$9,1-lgd,1)</f>
        <v>0.15</v>
      </c>
      <c r="F34" s="7">
        <f>Inputs!$B$39*IF($A34&gt;=$G$10,1-lgd,1)</f>
        <v>0.06</v>
      </c>
      <c r="G34" s="7">
        <f>Inputs!$B$39*IF($A34&gt;=$G$11,1-lgd,1)</f>
        <v>0.06</v>
      </c>
      <c r="H34" s="7">
        <f>Inputs!$B$39*IF($A34&gt;=$G$12,1-lgd,1)</f>
        <v>0.06</v>
      </c>
      <c r="I34" s="7">
        <f>Inputs!$B$39*IF($A34&gt;=$G$13,1-lgd,1)</f>
        <v>0.15</v>
      </c>
      <c r="J34" s="7">
        <f>Inputs!$B$39*IF($A34&gt;=$G$14,1-lgd,1)</f>
        <v>0.06</v>
      </c>
      <c r="K34" s="7">
        <f>Inputs!$B$39*IF($A34&gt;=$G$15,1-lgd,1)</f>
        <v>0.15</v>
      </c>
      <c r="L34" s="7">
        <f t="shared" si="1"/>
        <v>1.05</v>
      </c>
      <c r="M34" s="7">
        <f>MIN(L34,Inputs!$D$39)</f>
        <v>0.1</v>
      </c>
      <c r="N34" s="7">
        <f>MIN(L34-M34,Inputs!$E$39)</f>
        <v>0.1</v>
      </c>
      <c r="O34" s="7">
        <f t="shared" si="2"/>
        <v>0.85000000000000009</v>
      </c>
      <c r="P34" s="7">
        <f>Inputs!$C$39</f>
        <v>1.5</v>
      </c>
    </row>
    <row r="35" spans="1:16" x14ac:dyDescent="0.2">
      <c r="A35">
        <v>16</v>
      </c>
      <c r="B35" s="7">
        <f>Inputs!$B$40*IF($A35&gt;=$G$6,1-lgd,1)</f>
        <v>0.06</v>
      </c>
      <c r="C35" s="7">
        <f>Inputs!$B$40*IF($A35&gt;=$G$7,1-lgd,1)</f>
        <v>0.15</v>
      </c>
      <c r="D35" s="7">
        <f>Inputs!$B$40*IF($A35&gt;=$G$8,1-lgd,1)</f>
        <v>0.15</v>
      </c>
      <c r="E35" s="7">
        <f>Inputs!$B$40*IF($A35&gt;=$G$9,1-lgd,1)</f>
        <v>0.15</v>
      </c>
      <c r="F35" s="7">
        <f>Inputs!$B$40*IF($A35&gt;=$G$10,1-lgd,1)</f>
        <v>0.06</v>
      </c>
      <c r="G35" s="7">
        <f>Inputs!$B$40*IF($A35&gt;=$G$11,1-lgd,1)</f>
        <v>0.06</v>
      </c>
      <c r="H35" s="7">
        <f>Inputs!$B$40*IF($A35&gt;=$G$12,1-lgd,1)</f>
        <v>0.06</v>
      </c>
      <c r="I35" s="7">
        <f>Inputs!$B$40*IF($A35&gt;=$G$13,1-lgd,1)</f>
        <v>0.15</v>
      </c>
      <c r="J35" s="7">
        <f>Inputs!$B$40*IF($A35&gt;=$G$14,1-lgd,1)</f>
        <v>0.06</v>
      </c>
      <c r="K35" s="7">
        <f>Inputs!$B$40*IF($A35&gt;=$G$15,1-lgd,1)</f>
        <v>0.15</v>
      </c>
      <c r="L35" s="7">
        <f t="shared" si="1"/>
        <v>1.05</v>
      </c>
      <c r="M35" s="7">
        <f>MIN(L35,Inputs!$D$40)</f>
        <v>0.1</v>
      </c>
      <c r="N35" s="7">
        <f>MIN(L35-M35,Inputs!$E$40)</f>
        <v>0.1</v>
      </c>
      <c r="O35" s="7">
        <f t="shared" si="2"/>
        <v>0.85000000000000009</v>
      </c>
      <c r="P35" s="7">
        <f>Inputs!$C$40</f>
        <v>1.5</v>
      </c>
    </row>
    <row r="36" spans="1:16" x14ac:dyDescent="0.2">
      <c r="A36">
        <v>17</v>
      </c>
      <c r="B36" s="7">
        <f>Inputs!$B$41*IF($A36&gt;=$G$6,1-lgd,1)</f>
        <v>0.06</v>
      </c>
      <c r="C36" s="7">
        <f>Inputs!$B$41*IF($A36&gt;=$G$7,1-lgd,1)</f>
        <v>0.15</v>
      </c>
      <c r="D36" s="7">
        <f>Inputs!$B$41*IF($A36&gt;=$G$8,1-lgd,1)</f>
        <v>0.15</v>
      </c>
      <c r="E36" s="7">
        <f>Inputs!$B$41*IF($A36&gt;=$G$9,1-lgd,1)</f>
        <v>0.15</v>
      </c>
      <c r="F36" s="7">
        <f>Inputs!$B$41*IF($A36&gt;=$G$10,1-lgd,1)</f>
        <v>0.06</v>
      </c>
      <c r="G36" s="7">
        <f>Inputs!$B$41*IF($A36&gt;=$G$11,1-lgd,1)</f>
        <v>0.06</v>
      </c>
      <c r="H36" s="7">
        <f>Inputs!$B$41*IF($A36&gt;=$G$12,1-lgd,1)</f>
        <v>0.06</v>
      </c>
      <c r="I36" s="7">
        <f>Inputs!$B$41*IF($A36&gt;=$G$13,1-lgd,1)</f>
        <v>0.15</v>
      </c>
      <c r="J36" s="7">
        <f>Inputs!$B$41*IF($A36&gt;=$G$14,1-lgd,1)</f>
        <v>0.06</v>
      </c>
      <c r="K36" s="7">
        <f>Inputs!$B$41*IF($A36&gt;=$G$15,1-lgd,1)</f>
        <v>0.15</v>
      </c>
      <c r="L36" s="7">
        <f t="shared" si="1"/>
        <v>1.05</v>
      </c>
      <c r="M36" s="7">
        <f>MIN(L36,Inputs!$D$41)</f>
        <v>0.1</v>
      </c>
      <c r="N36" s="7">
        <f>MIN(L36-M36,Inputs!$E$41)</f>
        <v>0.1</v>
      </c>
      <c r="O36" s="7">
        <f t="shared" si="2"/>
        <v>0.85000000000000009</v>
      </c>
      <c r="P36" s="7">
        <f>Inputs!$C$41</f>
        <v>1.5</v>
      </c>
    </row>
    <row r="37" spans="1:16" x14ac:dyDescent="0.2">
      <c r="A37">
        <v>18</v>
      </c>
      <c r="B37" s="7">
        <f>Inputs!$B$42*IF($A37&gt;=$G$6,1-lgd,1)</f>
        <v>0.06</v>
      </c>
      <c r="C37" s="7">
        <f>Inputs!$B$42*IF($A37&gt;=$G$7,1-lgd,1)</f>
        <v>0.15</v>
      </c>
      <c r="D37" s="7">
        <f>Inputs!$B$42*IF($A37&gt;=$G$8,1-lgd,1)</f>
        <v>0.15</v>
      </c>
      <c r="E37" s="7">
        <f>Inputs!$B$42*IF($A37&gt;=$G$9,1-lgd,1)</f>
        <v>0.15</v>
      </c>
      <c r="F37" s="7">
        <f>Inputs!$B$42*IF($A37&gt;=$G$10,1-lgd,1)</f>
        <v>0.06</v>
      </c>
      <c r="G37" s="7">
        <f>Inputs!$B$42*IF($A37&gt;=$G$11,1-lgd,1)</f>
        <v>0.06</v>
      </c>
      <c r="H37" s="7">
        <f>Inputs!$B$42*IF($A37&gt;=$G$12,1-lgd,1)</f>
        <v>0.06</v>
      </c>
      <c r="I37" s="7">
        <f>Inputs!$B$42*IF($A37&gt;=$G$13,1-lgd,1)</f>
        <v>0.15</v>
      </c>
      <c r="J37" s="7">
        <f>Inputs!$B$42*IF($A37&gt;=$G$14,1-lgd,1)</f>
        <v>0.06</v>
      </c>
      <c r="K37" s="7">
        <f>Inputs!$B$42*IF($A37&gt;=$G$15,1-lgd,1)</f>
        <v>0.15</v>
      </c>
      <c r="L37" s="7">
        <f t="shared" si="1"/>
        <v>1.05</v>
      </c>
      <c r="M37" s="7">
        <f>MIN(L37,Inputs!$D$42)</f>
        <v>0.1</v>
      </c>
      <c r="N37" s="7">
        <f>MIN(L37-M37,Inputs!$E$42)</f>
        <v>0.1</v>
      </c>
      <c r="O37" s="7">
        <f t="shared" si="2"/>
        <v>0.85000000000000009</v>
      </c>
      <c r="P37" s="7">
        <f>Inputs!$C$42</f>
        <v>1.5</v>
      </c>
    </row>
    <row r="38" spans="1:16" x14ac:dyDescent="0.2">
      <c r="A38">
        <v>19</v>
      </c>
      <c r="B38" s="7">
        <f>Inputs!$B$43*IF($A38&gt;=$G$6,1-lgd,1)</f>
        <v>0.06</v>
      </c>
      <c r="C38" s="7">
        <f>Inputs!$B$43*IF($A38&gt;=$G$7,1-lgd,1)</f>
        <v>0.15</v>
      </c>
      <c r="D38" s="7">
        <f>Inputs!$B$43*IF($A38&gt;=$G$8,1-lgd,1)</f>
        <v>0.15</v>
      </c>
      <c r="E38" s="7">
        <f>Inputs!$B$43*IF($A38&gt;=$G$9,1-lgd,1)</f>
        <v>0.15</v>
      </c>
      <c r="F38" s="7">
        <f>Inputs!$B$43*IF($A38&gt;=$G$10,1-lgd,1)</f>
        <v>0.06</v>
      </c>
      <c r="G38" s="7">
        <f>Inputs!$B$43*IF($A38&gt;=$G$11,1-lgd,1)</f>
        <v>0.06</v>
      </c>
      <c r="H38" s="7">
        <f>Inputs!$B$43*IF($A38&gt;=$G$12,1-lgd,1)</f>
        <v>0.06</v>
      </c>
      <c r="I38" s="7">
        <f>Inputs!$B$43*IF($A38&gt;=$G$13,1-lgd,1)</f>
        <v>0.15</v>
      </c>
      <c r="J38" s="7">
        <f>Inputs!$B$43*IF($A38&gt;=$G$14,1-lgd,1)</f>
        <v>0.06</v>
      </c>
      <c r="K38" s="7">
        <f>Inputs!$B$43*IF($A38&gt;=$G$15,1-lgd,1)</f>
        <v>0.15</v>
      </c>
      <c r="L38" s="7">
        <f t="shared" si="1"/>
        <v>1.05</v>
      </c>
      <c r="M38" s="7">
        <f>MIN(L38,Inputs!$D$43)</f>
        <v>0.1</v>
      </c>
      <c r="N38" s="7">
        <f>MIN(L38-M38,Inputs!$E$43)</f>
        <v>0.1</v>
      </c>
      <c r="O38" s="7">
        <f t="shared" si="2"/>
        <v>0.85000000000000009</v>
      </c>
      <c r="P38" s="7">
        <f>Inputs!$C$43</f>
        <v>1.5</v>
      </c>
    </row>
    <row r="39" spans="1:16" x14ac:dyDescent="0.2">
      <c r="A39">
        <v>20</v>
      </c>
      <c r="B39" s="7">
        <f>Inputs!$B$44*IF($A39&gt;=$G$6,1-lgd,1)</f>
        <v>4.0600000000000005</v>
      </c>
      <c r="C39" s="7">
        <f>Inputs!$B$44*IF($A39&gt;=$G$7,1-lgd,1)</f>
        <v>10.15</v>
      </c>
      <c r="D39" s="7">
        <f>Inputs!$B$44*IF($A39&gt;=$G$8,1-lgd,1)</f>
        <v>10.15</v>
      </c>
      <c r="E39" s="7">
        <f>Inputs!$B$44*IF($A39&gt;=$G$9,1-lgd,1)</f>
        <v>4.0600000000000005</v>
      </c>
      <c r="F39" s="7">
        <f>Inputs!$B$44*IF($A39&gt;=$G$10,1-lgd,1)</f>
        <v>4.0600000000000005</v>
      </c>
      <c r="G39" s="7">
        <f>Inputs!$B$44*IF($A39&gt;=$G$11,1-lgd,1)</f>
        <v>4.0600000000000005</v>
      </c>
      <c r="H39" s="7">
        <f>Inputs!$B$44*IF($A39&gt;=$G$12,1-lgd,1)</f>
        <v>4.0600000000000005</v>
      </c>
      <c r="I39" s="7">
        <f>Inputs!$B$44*IF($A39&gt;=$G$13,1-lgd,1)</f>
        <v>10.15</v>
      </c>
      <c r="J39" s="7">
        <f>Inputs!$B$44*IF($A39&gt;=$G$14,1-lgd,1)</f>
        <v>4.0600000000000005</v>
      </c>
      <c r="K39" s="7">
        <f>Inputs!$B$44*IF($A39&gt;=$G$15,1-lgd,1)</f>
        <v>10.15</v>
      </c>
      <c r="L39" s="7">
        <f t="shared" si="1"/>
        <v>64.960000000000008</v>
      </c>
      <c r="M39" s="7">
        <f>MIN(L39,Inputs!$D$44)</f>
        <v>20.100000000000001</v>
      </c>
      <c r="N39" s="7">
        <f>MIN(L39-M39,Inputs!$E$44)</f>
        <v>10.1</v>
      </c>
      <c r="O39" s="7">
        <f t="shared" si="2"/>
        <v>34.760000000000005</v>
      </c>
      <c r="P39" s="7">
        <f>Inputs!$C$44</f>
        <v>101.5</v>
      </c>
    </row>
    <row r="40" spans="1:16" x14ac:dyDescent="0.2">
      <c r="A40" t="s">
        <v>39</v>
      </c>
      <c r="B40" s="8">
        <f t="shared" ref="B40:P40" si="3">SUM(B20:B39)</f>
        <v>5.4700000000000015</v>
      </c>
      <c r="C40" s="8">
        <f t="shared" si="3"/>
        <v>13</v>
      </c>
      <c r="D40" s="8">
        <f t="shared" si="3"/>
        <v>13</v>
      </c>
      <c r="E40" s="8">
        <f t="shared" si="3"/>
        <v>6.91</v>
      </c>
      <c r="F40" s="8">
        <f t="shared" si="3"/>
        <v>5.5600000000000014</v>
      </c>
      <c r="G40" s="8">
        <f t="shared" si="3"/>
        <v>6.28</v>
      </c>
      <c r="H40" s="8">
        <f t="shared" si="3"/>
        <v>6.19</v>
      </c>
      <c r="I40" s="8">
        <f t="shared" si="3"/>
        <v>13</v>
      </c>
      <c r="J40" s="8">
        <f t="shared" si="3"/>
        <v>5.7400000000000011</v>
      </c>
      <c r="K40" s="8">
        <f t="shared" si="3"/>
        <v>13</v>
      </c>
      <c r="L40" s="8">
        <f t="shared" si="3"/>
        <v>88.15</v>
      </c>
      <c r="M40" s="8">
        <f t="shared" si="3"/>
        <v>22.000000000000004</v>
      </c>
      <c r="N40" s="8">
        <f t="shared" si="3"/>
        <v>12</v>
      </c>
      <c r="O40" s="8">
        <f t="shared" si="3"/>
        <v>54.150000000000006</v>
      </c>
      <c r="P40" s="8">
        <f t="shared" si="3"/>
        <v>130</v>
      </c>
    </row>
    <row r="42" spans="1:16" x14ac:dyDescent="0.2">
      <c r="A42" t="s">
        <v>68</v>
      </c>
      <c r="L42">
        <f>ROUND(INDEX(CashFlows!$CH$18:$CH$1017,case_number)-L40,9)</f>
        <v>0</v>
      </c>
    </row>
  </sheetData>
  <dataValidations count="1">
    <dataValidation type="whole" showErrorMessage="1" errorTitle="Case" error="Enter a whole number from 1 to 1000." sqref="B2" xr:uid="{00000000-0002-0000-0100-000000000000}">
      <formula1>1</formula1>
      <formula2>1000</formula2>
    </dataValidation>
  </dataValidation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R1017"/>
  <sheetViews>
    <sheetView workbookViewId="0">
      <pane xSplit="1" ySplit="17" topLeftCell="B18" activePane="bottomRight" state="frozen"/>
      <selection pane="topRight"/>
      <selection pane="bottomLeft"/>
      <selection pane="bottomRight"/>
    </sheetView>
  </sheetViews>
  <sheetFormatPr baseColWidth="10" defaultColWidth="8.83203125" defaultRowHeight="15" x14ac:dyDescent="0.2"/>
  <cols>
    <col min="1" max="1" width="8" customWidth="1"/>
    <col min="2" max="44" width="14" customWidth="1"/>
  </cols>
  <sheetData>
    <row r="1" spans="1:44" ht="19" x14ac:dyDescent="0.25">
      <c r="A1" s="1" t="s">
        <v>69</v>
      </c>
    </row>
    <row r="2" spans="1:44" x14ac:dyDescent="0.2">
      <c r="A2" t="s">
        <v>70</v>
      </c>
    </row>
    <row r="3" spans="1:44" x14ac:dyDescent="0.2">
      <c r="B3" s="6" t="s">
        <v>71</v>
      </c>
      <c r="M3" s="6" t="s">
        <v>72</v>
      </c>
      <c r="X3" s="6" t="s">
        <v>73</v>
      </c>
      <c r="AI3" s="6" t="s">
        <v>74</v>
      </c>
    </row>
    <row r="4" spans="1:44" x14ac:dyDescent="0.2">
      <c r="B4" s="12">
        <f>COVAR($B$18:$B$1017,$B$18:$B$1017)</f>
        <v>1.0092958860009384</v>
      </c>
      <c r="C4" s="12">
        <f>COVAR($B$18:$B$1017,$C$18:$C$1017)</f>
        <v>-7.5252807116058746E-3</v>
      </c>
      <c r="D4" s="12">
        <f>COVAR($B$18:$B$1017,$D$18:$D$1017)</f>
        <v>-1.5624279047838185E-3</v>
      </c>
      <c r="E4" s="12">
        <f>COVAR($B$18:$B$1017,$E$18:$E$1017)</f>
        <v>7.0805288469068034E-3</v>
      </c>
      <c r="F4" s="12">
        <f>COVAR($B$18:$B$1017,$F$18:$F$1017)</f>
        <v>2.3571375126912902E-2</v>
      </c>
      <c r="G4" s="12">
        <f>COVAR($B$18:$B$1017,$G$18:$G$1017)</f>
        <v>1.5073919944174194E-2</v>
      </c>
      <c r="H4" s="12">
        <f>COVAR($B$18:$B$1017,$H$18:$H$1017)</f>
        <v>2.0577040069853041E-2</v>
      </c>
      <c r="I4" s="12">
        <f>COVAR($B$18:$B$1017,$I$18:$I$1017)</f>
        <v>2.0295583943831973E-2</v>
      </c>
      <c r="J4" s="12">
        <f>COVAR($B$18:$B$1017,$J$18:$J$1017)</f>
        <v>-1.0252705478183759E-2</v>
      </c>
      <c r="K4" s="12">
        <f>COVAR($B$18:$B$1017,$K$18:$K$1017)</f>
        <v>-2.3429199540010173E-2</v>
      </c>
      <c r="M4" s="12">
        <f>SQRT(B4)</f>
        <v>1.0046371912292211</v>
      </c>
      <c r="N4" s="12">
        <v>0</v>
      </c>
      <c r="O4" s="12">
        <v>0</v>
      </c>
      <c r="P4" s="12">
        <v>0</v>
      </c>
      <c r="Q4" s="12">
        <v>0</v>
      </c>
      <c r="R4" s="12">
        <v>0</v>
      </c>
      <c r="S4" s="12">
        <v>0</v>
      </c>
      <c r="T4" s="12">
        <v>0</v>
      </c>
      <c r="U4" s="12">
        <v>0</v>
      </c>
      <c r="V4" s="12">
        <v>0</v>
      </c>
      <c r="X4" s="12">
        <f t="array" ref="X4:AG13">MINVERSE(M4:V13)</f>
        <v>0.99538421305750457</v>
      </c>
      <c r="Y4" s="12">
        <v>0</v>
      </c>
      <c r="Z4" s="12">
        <v>0</v>
      </c>
      <c r="AA4" s="12">
        <v>0</v>
      </c>
      <c r="AB4" s="12">
        <v>0</v>
      </c>
      <c r="AC4" s="12">
        <v>0</v>
      </c>
      <c r="AD4" s="12">
        <v>0</v>
      </c>
      <c r="AE4" s="12">
        <v>0</v>
      </c>
      <c r="AF4" s="12">
        <v>0</v>
      </c>
      <c r="AG4" s="12">
        <v>0</v>
      </c>
      <c r="AI4" s="12">
        <f>COVAR($X$18:$X$1017,$X$18:$X$1017)</f>
        <v>1.0000000000000004</v>
      </c>
      <c r="AJ4" s="12">
        <f>COVAR($X$18:$X$1017,$Y$18:$Y$1017)</f>
        <v>-1.8318679906315084E-17</v>
      </c>
      <c r="AK4" s="12">
        <f>COVAR($X$18:$X$1017,$Z$18:$Z$1017)</f>
        <v>-1.5765166949677221E-17</v>
      </c>
      <c r="AL4" s="12">
        <f>COVAR($X$18:$X$1017,$AA$18:$AA$1017)</f>
        <v>-8.6874951676918499E-18</v>
      </c>
      <c r="AM4" s="12">
        <f>COVAR($X$18:$X$1017,$AB$18:$AB$1017)</f>
        <v>-1.3877787807814457E-17</v>
      </c>
      <c r="AN4" s="12">
        <f>COVAR($X$18:$X$1017,$AC$18:$AC$1017)</f>
        <v>1.7319479184152442E-17</v>
      </c>
      <c r="AO4" s="12">
        <f>COVAR($X$18:$X$1017,$AD$18:$AD$1017)</f>
        <v>-2.5757174171303633E-17</v>
      </c>
      <c r="AP4" s="12">
        <f>COVAR($X$18:$X$1017,$AE$18:$AE$1017)</f>
        <v>1.7597034940308731E-17</v>
      </c>
      <c r="AQ4" s="12">
        <f>COVAR($X$18:$X$1017,$AF$18:$AF$1017)</f>
        <v>3.9135361618036766E-17</v>
      </c>
      <c r="AR4" s="12">
        <f>COVAR($X$18:$X$1017,$AG$18:$AG$1017)</f>
        <v>4.2327252813834092E-19</v>
      </c>
    </row>
    <row r="5" spans="1:44" x14ac:dyDescent="0.2">
      <c r="B5" s="12">
        <f>COVAR($C$18:$C$1017,$B$18:$B$1017)</f>
        <v>-7.5252807116058746E-3</v>
      </c>
      <c r="C5" s="12">
        <f>COVAR($C$18:$C$1017,$C$18:$C$1017)</f>
        <v>1.0286454049560982</v>
      </c>
      <c r="D5" s="12">
        <f>COVAR($C$18:$C$1017,$D$18:$D$1017)</f>
        <v>3.4923396920130121E-3</v>
      </c>
      <c r="E5" s="12">
        <f>COVAR($C$18:$C$1017,$E$18:$E$1017)</f>
        <v>6.2694233903053658E-3</v>
      </c>
      <c r="F5" s="12">
        <f>COVAR($C$18:$C$1017,$F$18:$F$1017)</f>
        <v>2.1607607966151549E-2</v>
      </c>
      <c r="G5" s="12">
        <f>COVAR($C$18:$C$1017,$G$18:$G$1017)</f>
        <v>4.2956428698338725E-2</v>
      </c>
      <c r="H5" s="12">
        <f>COVAR($C$18:$C$1017,$H$18:$H$1017)</f>
        <v>-5.2975297587484774E-2</v>
      </c>
      <c r="I5" s="12">
        <f>COVAR($C$18:$C$1017,$I$18:$I$1017)</f>
        <v>8.8553722986452921E-2</v>
      </c>
      <c r="J5" s="12">
        <f>COVAR($C$18:$C$1017,$J$18:$J$1017)</f>
        <v>-6.236520672291386E-2</v>
      </c>
      <c r="K5" s="12">
        <f>COVAR($C$18:$C$1017,$K$18:$K$1017)</f>
        <v>1.6286095110797042E-2</v>
      </c>
      <c r="M5" s="12">
        <f t="shared" ref="M5:M13" si="0">B5/$M$4</f>
        <v>-7.4905456191586318E-3</v>
      </c>
      <c r="N5" s="12">
        <f>SQRT(C5-SUMSQ($M5:M5))</f>
        <v>1.014193914733482</v>
      </c>
      <c r="O5" s="12">
        <v>0</v>
      </c>
      <c r="P5" s="12">
        <v>0</v>
      </c>
      <c r="Q5" s="12">
        <v>0</v>
      </c>
      <c r="R5" s="12">
        <v>0</v>
      </c>
      <c r="S5" s="12">
        <v>0</v>
      </c>
      <c r="T5" s="12">
        <v>0</v>
      </c>
      <c r="U5" s="12">
        <v>0</v>
      </c>
      <c r="V5" s="12">
        <v>0</v>
      </c>
      <c r="X5" s="12">
        <v>7.351622552829941E-3</v>
      </c>
      <c r="Y5" s="12">
        <v>0.98600473289448598</v>
      </c>
      <c r="Z5" s="12">
        <v>0</v>
      </c>
      <c r="AA5" s="12">
        <v>0</v>
      </c>
      <c r="AB5" s="12">
        <v>0</v>
      </c>
      <c r="AC5" s="12">
        <v>0</v>
      </c>
      <c r="AD5" s="12">
        <v>0</v>
      </c>
      <c r="AE5" s="12">
        <v>0</v>
      </c>
      <c r="AF5" s="12">
        <v>0</v>
      </c>
      <c r="AG5" s="12">
        <v>0</v>
      </c>
      <c r="AI5" s="12">
        <f>COVAR($Y$18:$Y$1017,$X$18:$X$1017)</f>
        <v>-1.8318679906315084E-17</v>
      </c>
      <c r="AJ5" s="12">
        <f>COVAR($Y$18:$Y$1017,$Y$18:$Y$1017)</f>
        <v>0.999999999999999</v>
      </c>
      <c r="AK5" s="12">
        <f>COVAR($Y$18:$Y$1017,$Z$18:$Z$1017)</f>
        <v>1.432187701766452E-17</v>
      </c>
      <c r="AL5" s="12">
        <f>COVAR($Y$18:$Y$1017,$AA$18:$AA$1017)</f>
        <v>-1.126876369994534E-17</v>
      </c>
      <c r="AM5" s="12">
        <f>COVAR($Y$18:$Y$1017,$AB$18:$AB$1017)</f>
        <v>-4.2132963784524691E-17</v>
      </c>
      <c r="AN5" s="12">
        <f>COVAR($Y$18:$Y$1017,$AC$18:$AC$1017)</f>
        <v>-6.5725203057809264E-17</v>
      </c>
      <c r="AO5" s="12">
        <f>COVAR($Y$18:$Y$1017,$AD$18:$AD$1017)</f>
        <v>4.2382763965065349E-17</v>
      </c>
      <c r="AP5" s="12">
        <f>COVAR($Y$18:$Y$1017,$AE$18:$AE$1017)</f>
        <v>1.245115122117113E-16</v>
      </c>
      <c r="AQ5" s="12">
        <f>COVAR($Y$18:$Y$1017,$AF$18:$AF$1017)</f>
        <v>7.6050277186823229E-18</v>
      </c>
      <c r="AR5" s="12">
        <f>COVAR($Y$18:$Y$1017,$AG$18:$AG$1017)</f>
        <v>3.2925051574039799E-17</v>
      </c>
    </row>
    <row r="6" spans="1:44" x14ac:dyDescent="0.2">
      <c r="B6" s="12">
        <f>COVAR($D$18:$D$1017,$B$18:$B$1017)</f>
        <v>-1.5624279047838185E-3</v>
      </c>
      <c r="C6" s="12">
        <f>COVAR($D$18:$D$1017,$C$18:$C$1017)</f>
        <v>3.4923396920130121E-3</v>
      </c>
      <c r="D6" s="12">
        <f>COVAR($D$18:$D$1017,$D$18:$D$1017)</f>
        <v>1.0013933303513545</v>
      </c>
      <c r="E6" s="12">
        <f>COVAR($D$18:$D$1017,$E$18:$E$1017)</f>
        <v>3.4972157263586559E-2</v>
      </c>
      <c r="F6" s="12">
        <f>COVAR($D$18:$D$1017,$F$18:$F$1017)</f>
        <v>7.511351062058285E-3</v>
      </c>
      <c r="G6" s="12">
        <f>COVAR($D$18:$D$1017,$G$18:$G$1017)</f>
        <v>8.1424253217644016E-3</v>
      </c>
      <c r="H6" s="12">
        <f>COVAR($D$18:$D$1017,$H$18:$H$1017)</f>
        <v>3.4026381093748101E-2</v>
      </c>
      <c r="I6" s="12">
        <f>COVAR($D$18:$D$1017,$I$18:$I$1017)</f>
        <v>2.0532998819077407E-2</v>
      </c>
      <c r="J6" s="12">
        <f>COVAR($D$18:$D$1017,$J$18:$J$1017)</f>
        <v>6.0919711456147128E-3</v>
      </c>
      <c r="K6" s="12">
        <f>COVAR($D$18:$D$1017,$K$18:$K$1017)</f>
        <v>7.0295138333319615E-2</v>
      </c>
      <c r="M6" s="12">
        <f t="shared" si="0"/>
        <v>-1.5552160704623268E-3</v>
      </c>
      <c r="N6" s="12">
        <f>(C6-SUMPRODUCT($M6:M6,$M5:M5))/N5</f>
        <v>3.4319770849781219E-3</v>
      </c>
      <c r="O6" s="12">
        <f>SQRT(D6-SUMSQ($M6:N6))</f>
        <v>1.0006893290065688</v>
      </c>
      <c r="P6" s="12">
        <v>0</v>
      </c>
      <c r="Q6" s="12">
        <v>0</v>
      </c>
      <c r="R6" s="12">
        <v>0</v>
      </c>
      <c r="S6" s="12">
        <v>0</v>
      </c>
      <c r="T6" s="12">
        <v>0</v>
      </c>
      <c r="U6" s="12">
        <v>0</v>
      </c>
      <c r="V6" s="12">
        <v>0</v>
      </c>
      <c r="X6" s="12">
        <v>1.5217579324090216E-3</v>
      </c>
      <c r="Y6" s="12">
        <v>-3.3816146039383184E-3</v>
      </c>
      <c r="Z6" s="12">
        <v>0.99931114584058456</v>
      </c>
      <c r="AA6" s="12">
        <v>0</v>
      </c>
      <c r="AB6" s="12">
        <v>0</v>
      </c>
      <c r="AC6" s="12">
        <v>0</v>
      </c>
      <c r="AD6" s="12">
        <v>0</v>
      </c>
      <c r="AE6" s="12">
        <v>0</v>
      </c>
      <c r="AF6" s="12">
        <v>0</v>
      </c>
      <c r="AG6" s="12">
        <v>0</v>
      </c>
      <c r="AI6" s="12">
        <f>COVAR($Z$18:$Z$1017,$X$18:$X$1017)</f>
        <v>-1.5765166949677221E-17</v>
      </c>
      <c r="AJ6" s="12">
        <f>COVAR($Z$18:$Z$1017,$Y$18:$Y$1017)</f>
        <v>1.432187701766452E-17</v>
      </c>
      <c r="AK6" s="12">
        <f>COVAR($Z$18:$Z$1017,$Z$18:$Z$1017)</f>
        <v>1.0000000000000004</v>
      </c>
      <c r="AL6" s="12">
        <f>COVAR($Z$18:$Z$1017,$AA$18:$AA$1017)</f>
        <v>-6.3282712403633917E-17</v>
      </c>
      <c r="AM6" s="12">
        <f>COVAR($Z$18:$Z$1017,$AB$18:$AB$1017)</f>
        <v>-3.1086244689504384E-18</v>
      </c>
      <c r="AN6" s="12">
        <f>COVAR($Z$18:$Z$1017,$AC$18:$AC$1017)</f>
        <v>3.7747582837255325E-17</v>
      </c>
      <c r="AO6" s="12">
        <f>COVAR($Z$18:$Z$1017,$AD$18:$AD$1017)</f>
        <v>2.4202861936828413E-17</v>
      </c>
      <c r="AP6" s="12">
        <f>COVAR($Z$18:$Z$1017,$AE$18:$AE$1017)</f>
        <v>9.769962616701377E-18</v>
      </c>
      <c r="AQ6" s="12">
        <f>COVAR($Z$18:$Z$1017,$AF$18:$AF$1017)</f>
        <v>1.9095836023552691E-17</v>
      </c>
      <c r="AR6" s="12">
        <f>COVAR($Z$18:$Z$1017,$AG$18:$AG$1017)</f>
        <v>6.0562665993302288E-17</v>
      </c>
    </row>
    <row r="7" spans="1:44" x14ac:dyDescent="0.2">
      <c r="B7" s="12">
        <f>COVAR($E$18:$E$1017,$B$18:$B$1017)</f>
        <v>7.0805288469068034E-3</v>
      </c>
      <c r="C7" s="12">
        <f>COVAR($E$18:$E$1017,$C$18:$C$1017)</f>
        <v>6.2694233903053658E-3</v>
      </c>
      <c r="D7" s="12">
        <f>COVAR($E$18:$E$1017,$D$18:$D$1017)</f>
        <v>3.4972157263586559E-2</v>
      </c>
      <c r="E7" s="12">
        <f>COVAR($E$18:$E$1017,$E$18:$E$1017)</f>
        <v>0.98057863860235284</v>
      </c>
      <c r="F7" s="12">
        <f>COVAR($E$18:$E$1017,$F$18:$F$1017)</f>
        <v>1.9587025421531817E-2</v>
      </c>
      <c r="G7" s="12">
        <f>COVAR($E$18:$E$1017,$G$18:$G$1017)</f>
        <v>1.9304150278996748E-2</v>
      </c>
      <c r="H7" s="12">
        <f>COVAR($E$18:$E$1017,$H$18:$H$1017)</f>
        <v>2.8531026659029401E-2</v>
      </c>
      <c r="I7" s="12">
        <f>COVAR($E$18:$E$1017,$I$18:$I$1017)</f>
        <v>2.4922848426673069E-2</v>
      </c>
      <c r="J7" s="12">
        <f>COVAR($E$18:$E$1017,$J$18:$J$1017)</f>
        <v>-5.2906483273956001E-2</v>
      </c>
      <c r="K7" s="12">
        <f>COVAR($E$18:$E$1017,$K$18:$K$1017)</f>
        <v>-2.8253351906232908E-2</v>
      </c>
      <c r="M7" s="12">
        <f t="shared" si="0"/>
        <v>7.0478466343092891E-3</v>
      </c>
      <c r="N7" s="12">
        <f>(C7-SUMPRODUCT($M7:M7,$M5:M5))/N5</f>
        <v>6.2337345109173678E-3</v>
      </c>
      <c r="O7" s="12">
        <f>(D7-SUMPRODUCT($M7:N7,$M6:N6))/O6</f>
        <v>3.4937640624835307E-2</v>
      </c>
      <c r="P7" s="12">
        <f>SQRT(E7-SUMSQ($M7:O7))</f>
        <v>0.98958045063642475</v>
      </c>
      <c r="Q7" s="12">
        <v>0</v>
      </c>
      <c r="R7" s="12">
        <v>0</v>
      </c>
      <c r="S7" s="12">
        <v>0</v>
      </c>
      <c r="T7" s="12">
        <v>0</v>
      </c>
      <c r="U7" s="12">
        <v>0</v>
      </c>
      <c r="V7" s="12">
        <v>0</v>
      </c>
      <c r="X7" s="12">
        <v>-7.1892183866868525E-3</v>
      </c>
      <c r="Y7" s="12">
        <v>-6.0918201160210291E-3</v>
      </c>
      <c r="Z7" s="12">
        <v>-3.5281187763275747E-2</v>
      </c>
      <c r="AA7" s="12">
        <v>1.0105292595027258</v>
      </c>
      <c r="AB7" s="12">
        <v>0</v>
      </c>
      <c r="AC7" s="12">
        <v>0</v>
      </c>
      <c r="AD7" s="12">
        <v>0</v>
      </c>
      <c r="AE7" s="12">
        <v>0</v>
      </c>
      <c r="AF7" s="12">
        <v>0</v>
      </c>
      <c r="AG7" s="12">
        <v>0</v>
      </c>
      <c r="AI7" s="12">
        <f>COVAR($AA$18:$AA$1017,$X$18:$X$1017)</f>
        <v>-8.6874951676918499E-18</v>
      </c>
      <c r="AJ7" s="12">
        <f>COVAR($AA$18:$AA$1017,$Y$18:$Y$1017)</f>
        <v>-1.126876369994534E-17</v>
      </c>
      <c r="AK7" s="12">
        <f>COVAR($AA$18:$AA$1017,$Z$18:$Z$1017)</f>
        <v>-6.3282712403633917E-17</v>
      </c>
      <c r="AL7" s="12">
        <f>COVAR($AA$18:$AA$1017,$AA$18:$AA$1017)</f>
        <v>1.0000000000000007</v>
      </c>
      <c r="AM7" s="12">
        <f>COVAR($AA$18:$AA$1017,$AB$18:$AB$1017)</f>
        <v>-9.4479979395600819E-17</v>
      </c>
      <c r="AN7" s="12">
        <f>COVAR($AA$18:$AA$1017,$AC$18:$AC$1017)</f>
        <v>-3.9301895071730539E-17</v>
      </c>
      <c r="AO7" s="12">
        <f>COVAR($AA$18:$AA$1017,$AD$18:$AD$1017)</f>
        <v>-6.1450844413002414E-17</v>
      </c>
      <c r="AP7" s="12">
        <f>COVAR($AA$18:$AA$1017,$AE$18:$AE$1017)</f>
        <v>-9.8809849191638934E-17</v>
      </c>
      <c r="AQ7" s="12">
        <f>COVAR($AA$18:$AA$1017,$AF$18:$AF$1017)</f>
        <v>6.2561067437627571E-17</v>
      </c>
      <c r="AR7" s="12">
        <f>COVAR($AA$18:$AA$1017,$AG$18:$AG$1017)</f>
        <v>8.125444761475365E-17</v>
      </c>
    </row>
    <row r="8" spans="1:44" x14ac:dyDescent="0.2">
      <c r="B8" s="12">
        <f>COVAR($F$18:$F$1017,$B$18:$B$1017)</f>
        <v>2.3571375126912902E-2</v>
      </c>
      <c r="C8" s="12">
        <f>COVAR($F$18:$F$1017,$C$18:$C$1017)</f>
        <v>2.1607607966151549E-2</v>
      </c>
      <c r="D8" s="12">
        <f>COVAR($F$18:$F$1017,$D$18:$D$1017)</f>
        <v>7.511351062058285E-3</v>
      </c>
      <c r="E8" s="12">
        <f>COVAR($F$18:$F$1017,$E$18:$E$1017)</f>
        <v>1.9587025421531817E-2</v>
      </c>
      <c r="F8" s="12">
        <f>COVAR($F$18:$F$1017,$F$18:$F$1017)</f>
        <v>1.0388062409207679</v>
      </c>
      <c r="G8" s="12">
        <f>COVAR($F$18:$F$1017,$G$18:$G$1017)</f>
        <v>-1.2111641123159472E-2</v>
      </c>
      <c r="H8" s="12">
        <f>COVAR($F$18:$F$1017,$H$18:$H$1017)</f>
        <v>-1.4115586683133706E-3</v>
      </c>
      <c r="I8" s="12">
        <f>COVAR($F$18:$F$1017,$I$18:$I$1017)</f>
        <v>-1.0611900621489935E-2</v>
      </c>
      <c r="J8" s="12">
        <f>COVAR($F$18:$F$1017,$J$18:$J$1017)</f>
        <v>-4.199789872037625E-2</v>
      </c>
      <c r="K8" s="12">
        <f>COVAR($F$18:$F$1017,$K$18:$K$1017)</f>
        <v>4.5961781439417156E-2</v>
      </c>
      <c r="M8" s="12">
        <f t="shared" si="0"/>
        <v>2.3462574681385438E-2</v>
      </c>
      <c r="N8" s="12">
        <f>(C8-SUMPRODUCT($M8:M8,$M5:M5))/N5</f>
        <v>2.1478491574138253E-2</v>
      </c>
      <c r="O8" s="12">
        <f>(D8-SUMPRODUCT($M8:N8,$M6:N6))/O6</f>
        <v>7.4689781610590127E-3</v>
      </c>
      <c r="P8" s="12">
        <f>(E8-SUMPRODUCT($M8:O8,$M7:O7))/P7</f>
        <v>1.922716348357606E-2</v>
      </c>
      <c r="Q8" s="12">
        <f>SQRT(F8-SUMSQ($M8:P8))</f>
        <v>1.0185131091249604</v>
      </c>
      <c r="R8" s="12">
        <v>0</v>
      </c>
      <c r="S8" s="12">
        <v>0</v>
      </c>
      <c r="T8" s="12">
        <v>0</v>
      </c>
      <c r="U8" s="12">
        <v>0</v>
      </c>
      <c r="V8" s="12">
        <v>0</v>
      </c>
      <c r="X8" s="12">
        <v>-2.296025027916011E-2</v>
      </c>
      <c r="Y8" s="12">
        <v>-2.0653154615454854E-2</v>
      </c>
      <c r="Z8" s="12">
        <v>-6.6621390520899375E-3</v>
      </c>
      <c r="AA8" s="12">
        <v>-1.9076446933597755E-2</v>
      </c>
      <c r="AB8" s="12">
        <v>0.98182339632244331</v>
      </c>
      <c r="AC8" s="12">
        <v>0</v>
      </c>
      <c r="AD8" s="12">
        <v>0</v>
      </c>
      <c r="AE8" s="12">
        <v>0</v>
      </c>
      <c r="AF8" s="12">
        <v>0</v>
      </c>
      <c r="AG8" s="12">
        <v>0</v>
      </c>
      <c r="AI8" s="12">
        <f>COVAR($AB$18:$AB$1017,$X$18:$X$1017)</f>
        <v>-1.3877787807814457E-17</v>
      </c>
      <c r="AJ8" s="12">
        <f>COVAR($AB$18:$AB$1017,$Y$18:$Y$1017)</f>
        <v>-4.2132963784524691E-17</v>
      </c>
      <c r="AK8" s="12">
        <f>COVAR($AB$18:$AB$1017,$Z$18:$Z$1017)</f>
        <v>-3.1086244689504384E-18</v>
      </c>
      <c r="AL8" s="12">
        <f>COVAR($AB$18:$AB$1017,$AA$18:$AA$1017)</f>
        <v>-9.4479979395600819E-17</v>
      </c>
      <c r="AM8" s="12">
        <f>COVAR($AB$18:$AB$1017,$AB$18:$AB$1017)</f>
        <v>0.99999999999999978</v>
      </c>
      <c r="AN8" s="12">
        <f>COVAR($AB$18:$AB$1017,$AC$18:$AC$1017)</f>
        <v>-3.9968028886505632E-18</v>
      </c>
      <c r="AO8" s="12">
        <f>COVAR($AB$18:$AB$1017,$AD$18:$AD$1017)</f>
        <v>2.9976021664879226E-18</v>
      </c>
      <c r="AP8" s="12">
        <f>COVAR($AB$18:$AB$1017,$AE$18:$AE$1017)</f>
        <v>-9.5479180117763455E-18</v>
      </c>
      <c r="AQ8" s="12">
        <f>COVAR($AB$18:$AB$1017,$AF$18:$AF$1017)</f>
        <v>-4.773959005888173E-17</v>
      </c>
      <c r="AR8" s="12">
        <f>COVAR($AB$18:$AB$1017,$AG$18:$AG$1017)</f>
        <v>-3.4944269700076799E-17</v>
      </c>
    </row>
    <row r="9" spans="1:44" x14ac:dyDescent="0.2">
      <c r="B9" s="12">
        <f>COVAR($G$18:$G$1017,$B$18:$B$1017)</f>
        <v>1.5073919944174194E-2</v>
      </c>
      <c r="C9" s="12">
        <f>COVAR($G$18:$G$1017,$C$18:$C$1017)</f>
        <v>4.2956428698338725E-2</v>
      </c>
      <c r="D9" s="12">
        <f>COVAR($G$18:$G$1017,$D$18:$D$1017)</f>
        <v>8.1424253217644016E-3</v>
      </c>
      <c r="E9" s="12">
        <f>COVAR($G$18:$G$1017,$E$18:$E$1017)</f>
        <v>1.9304150278996748E-2</v>
      </c>
      <c r="F9" s="12">
        <f>COVAR($G$18:$G$1017,$F$18:$F$1017)</f>
        <v>-1.2111641123159472E-2</v>
      </c>
      <c r="G9" s="12">
        <f>COVAR($G$18:$G$1017,$G$18:$G$1017)</f>
        <v>1.0256948024900889</v>
      </c>
      <c r="H9" s="12">
        <f>COVAR($G$18:$G$1017,$H$18:$H$1017)</f>
        <v>-1.1387811341747663E-3</v>
      </c>
      <c r="I9" s="12">
        <f>COVAR($G$18:$G$1017,$I$18:$I$1017)</f>
        <v>5.2862550947024037E-2</v>
      </c>
      <c r="J9" s="12">
        <f>COVAR($G$18:$G$1017,$J$18:$J$1017)</f>
        <v>-6.0624425204042764E-2</v>
      </c>
      <c r="K9" s="12">
        <f>COVAR($G$18:$G$1017,$K$18:$K$1017)</f>
        <v>-1.0844416047088202E-2</v>
      </c>
      <c r="M9" s="12">
        <f t="shared" si="0"/>
        <v>1.5004341941323654E-2</v>
      </c>
      <c r="N9" s="12">
        <f>(C9-SUMPRODUCT($M9:M9,$M5:M5))/N5</f>
        <v>4.2466059774627654E-2</v>
      </c>
      <c r="O9" s="12">
        <f>(D9-SUMPRODUCT($M9:N9,$M6:N6))/O6</f>
        <v>8.0144931488419831E-3</v>
      </c>
      <c r="P9" s="12">
        <f>(E9-SUMPRODUCT($M9:O9,$M7:O7))/P7</f>
        <v>1.8850081711259233E-2</v>
      </c>
      <c r="Q9" s="12">
        <f>(F9-SUMPRODUCT($M9:P9,$M8:P8))/Q8</f>
        <v>-1.3547279928930149E-2</v>
      </c>
      <c r="R9" s="12">
        <f>SQRT(G9-SUMSQ($M9:Q9))</f>
        <v>1.0114658765899065</v>
      </c>
      <c r="S9" s="12">
        <v>0</v>
      </c>
      <c r="T9" s="12">
        <v>0</v>
      </c>
      <c r="U9" s="12">
        <v>0</v>
      </c>
      <c r="V9" s="12">
        <v>0</v>
      </c>
      <c r="X9" s="12">
        <v>-1.5260037533625674E-2</v>
      </c>
      <c r="Y9" s="12">
        <v>-4.1533380146994377E-2</v>
      </c>
      <c r="Z9" s="12">
        <v>-7.3498998774142879E-3</v>
      </c>
      <c r="AA9" s="12">
        <v>-1.908813092636976E-2</v>
      </c>
      <c r="AB9" s="12">
        <v>1.3150257164973943E-2</v>
      </c>
      <c r="AC9" s="12">
        <v>0.98866409944687117</v>
      </c>
      <c r="AD9" s="12">
        <v>0</v>
      </c>
      <c r="AE9" s="12">
        <v>0</v>
      </c>
      <c r="AF9" s="12">
        <v>0</v>
      </c>
      <c r="AG9" s="12">
        <v>0</v>
      </c>
      <c r="AI9" s="12">
        <f>COVAR($AC$18:$AC$1017,$X$18:$X$1017)</f>
        <v>1.7319479184152442E-17</v>
      </c>
      <c r="AJ9" s="12">
        <f>COVAR($AC$18:$AC$1017,$Y$18:$Y$1017)</f>
        <v>-6.5725203057809264E-17</v>
      </c>
      <c r="AK9" s="12">
        <f>COVAR($AC$18:$AC$1017,$Z$18:$Z$1017)</f>
        <v>3.7747582837255325E-17</v>
      </c>
      <c r="AL9" s="12">
        <f>COVAR($AC$18:$AC$1017,$AA$18:$AA$1017)</f>
        <v>-3.9301895071730539E-17</v>
      </c>
      <c r="AM9" s="12">
        <f>COVAR($AC$18:$AC$1017,$AB$18:$AB$1017)</f>
        <v>-3.9968028886505632E-18</v>
      </c>
      <c r="AN9" s="12">
        <f>COVAR($AC$18:$AC$1017,$AC$18:$AC$1017)</f>
        <v>0.99999999999999956</v>
      </c>
      <c r="AO9" s="12">
        <f>COVAR($AC$18:$AC$1017,$AD$18:$AD$1017)</f>
        <v>-1.6653345369377347E-18</v>
      </c>
      <c r="AP9" s="12">
        <f>COVAR($AC$18:$AC$1017,$AE$18:$AE$1017)</f>
        <v>-8.3266726846886741E-17</v>
      </c>
      <c r="AQ9" s="12">
        <f>COVAR($AC$18:$AC$1017,$AF$18:$AF$1017)</f>
        <v>-2.4646951146678476E-17</v>
      </c>
      <c r="AR9" s="12">
        <f>COVAR($AC$18:$AC$1017,$AG$18:$AG$1017)</f>
        <v>-1.8735013540549518E-17</v>
      </c>
    </row>
    <row r="10" spans="1:44" x14ac:dyDescent="0.2">
      <c r="B10" s="12">
        <f>COVAR($H$18:$H$1017,$B$18:$B$1017)</f>
        <v>2.0577040069853041E-2</v>
      </c>
      <c r="C10" s="12">
        <f>COVAR($H$18:$H$1017,$C$18:$C$1017)</f>
        <v>-5.2975297587484774E-2</v>
      </c>
      <c r="D10" s="12">
        <f>COVAR($H$18:$H$1017,$D$18:$D$1017)</f>
        <v>3.4026381093748101E-2</v>
      </c>
      <c r="E10" s="12">
        <f>COVAR($H$18:$H$1017,$E$18:$E$1017)</f>
        <v>2.8531026659029401E-2</v>
      </c>
      <c r="F10" s="12">
        <f>COVAR($H$18:$H$1017,$F$18:$F$1017)</f>
        <v>-1.4115586683133706E-3</v>
      </c>
      <c r="G10" s="12">
        <f>COVAR($H$18:$H$1017,$G$18:$G$1017)</f>
        <v>-1.1387811341747663E-3</v>
      </c>
      <c r="H10" s="12">
        <f>COVAR($H$18:$H$1017,$H$18:$H$1017)</f>
        <v>1.0053972075471298</v>
      </c>
      <c r="I10" s="12">
        <f>COVAR($H$18:$H$1017,$I$18:$I$1017)</f>
        <v>6.4358816260978863E-3</v>
      </c>
      <c r="J10" s="12">
        <f>COVAR($H$18:$H$1017,$J$18:$J$1017)</f>
        <v>2.3051557668169039E-3</v>
      </c>
      <c r="K10" s="12">
        <f>COVAR($H$18:$H$1017,$K$18:$K$1017)</f>
        <v>2.446975626755396E-2</v>
      </c>
      <c r="M10" s="12">
        <f t="shared" si="0"/>
        <v>2.048206083698341E-2</v>
      </c>
      <c r="N10" s="12">
        <f>(C10-SUMPRODUCT($M10:M10,$M5:M5))/N5</f>
        <v>-5.2082619515905815E-2</v>
      </c>
      <c r="O10" s="12">
        <f>(D10-SUMPRODUCT($M10:N10,$M6:N6))/O6</f>
        <v>3.4213397193523433E-2</v>
      </c>
      <c r="P10" s="12">
        <f>(E10-SUMPRODUCT($M10:O10,$M7:O7))/P7</f>
        <v>2.7805729251010068E-2</v>
      </c>
      <c r="Q10" s="12">
        <f>(F10-SUMPRODUCT($M10:P10,$M8:P8))/Q8</f>
        <v>-1.5352074022738865E-3</v>
      </c>
      <c r="R10" s="12">
        <f>(G10-SUMPRODUCT($M10:Q10,$M9:Q9))/R9</f>
        <v>-5.2892081234559133E-5</v>
      </c>
      <c r="S10" s="12">
        <f>SQRT(H10-SUMSQ($M10:R10))</f>
        <v>1.0001594966250726</v>
      </c>
      <c r="T10" s="12">
        <v>0</v>
      </c>
      <c r="U10" s="12">
        <v>0</v>
      </c>
      <c r="V10" s="12">
        <v>0</v>
      </c>
      <c r="X10" s="12">
        <v>-1.9889674841680832E-2</v>
      </c>
      <c r="Y10" s="12">
        <v>5.1596660212686177E-2</v>
      </c>
      <c r="Z10" s="12">
        <v>-3.3214128973172427E-2</v>
      </c>
      <c r="AA10" s="12">
        <v>-2.8124313170436434E-2</v>
      </c>
      <c r="AB10" s="12">
        <v>1.5077576079802276E-3</v>
      </c>
      <c r="AC10" s="12">
        <v>5.2284162714138505E-5</v>
      </c>
      <c r="AD10" s="12">
        <v>0.99984052881004393</v>
      </c>
      <c r="AE10" s="12">
        <v>0</v>
      </c>
      <c r="AF10" s="12">
        <v>0</v>
      </c>
      <c r="AG10" s="12">
        <v>0</v>
      </c>
      <c r="AI10" s="12">
        <f>COVAR($AD$18:$AD$1017,$X$18:$X$1017)</f>
        <v>-2.5757174171303633E-17</v>
      </c>
      <c r="AJ10" s="12">
        <f>COVAR($AD$18:$AD$1017,$Y$18:$Y$1017)</f>
        <v>4.2382763965065349E-17</v>
      </c>
      <c r="AK10" s="12">
        <f>COVAR($AD$18:$AD$1017,$Z$18:$Z$1017)</f>
        <v>2.4202861936828413E-17</v>
      </c>
      <c r="AL10" s="12">
        <f>COVAR($AD$18:$AD$1017,$AA$18:$AA$1017)</f>
        <v>-6.1450844413002414E-17</v>
      </c>
      <c r="AM10" s="12">
        <f>COVAR($AD$18:$AD$1017,$AB$18:$AB$1017)</f>
        <v>2.9976021664879226E-18</v>
      </c>
      <c r="AN10" s="12">
        <f>COVAR($AD$18:$AD$1017,$AC$18:$AC$1017)</f>
        <v>-1.6653345369377347E-18</v>
      </c>
      <c r="AO10" s="12">
        <f>COVAR($AD$18:$AD$1017,$AD$18:$AD$1017)</f>
        <v>0.99999999999999833</v>
      </c>
      <c r="AP10" s="12">
        <f>COVAR($AD$18:$AD$1017,$AE$18:$AE$1017)</f>
        <v>1.5654144647214706E-17</v>
      </c>
      <c r="AQ10" s="12">
        <f>COVAR($AD$18:$AD$1017,$AF$18:$AF$1017)</f>
        <v>1.8873791418627663E-17</v>
      </c>
      <c r="AR10" s="12">
        <f>COVAR($AD$18:$AD$1017,$AG$18:$AG$1017)</f>
        <v>6.5225602696727943E-18</v>
      </c>
    </row>
    <row r="11" spans="1:44" x14ac:dyDescent="0.2">
      <c r="B11" s="12">
        <f>COVAR($I$18:$I$1017,$B$18:$B$1017)</f>
        <v>2.0295583943831973E-2</v>
      </c>
      <c r="C11" s="12">
        <f>COVAR($I$18:$I$1017,$C$18:$C$1017)</f>
        <v>8.8553722986452921E-2</v>
      </c>
      <c r="D11" s="12">
        <f>COVAR($I$18:$I$1017,$D$18:$D$1017)</f>
        <v>2.0532998819077407E-2</v>
      </c>
      <c r="E11" s="12">
        <f>COVAR($I$18:$I$1017,$E$18:$E$1017)</f>
        <v>2.4922848426673069E-2</v>
      </c>
      <c r="F11" s="12">
        <f>COVAR($I$18:$I$1017,$F$18:$F$1017)</f>
        <v>-1.0611900621489935E-2</v>
      </c>
      <c r="G11" s="12">
        <f>COVAR($I$18:$I$1017,$G$18:$G$1017)</f>
        <v>5.2862550947024037E-2</v>
      </c>
      <c r="H11" s="12">
        <f>COVAR($I$18:$I$1017,$H$18:$H$1017)</f>
        <v>6.4358816260978863E-3</v>
      </c>
      <c r="I11" s="12">
        <f>COVAR($I$18:$I$1017,$I$18:$I$1017)</f>
        <v>0.99533869317527357</v>
      </c>
      <c r="J11" s="12">
        <f>COVAR($I$18:$I$1017,$J$18:$J$1017)</f>
        <v>2.0671260397997571E-3</v>
      </c>
      <c r="K11" s="12">
        <f>COVAR($I$18:$I$1017,$K$18:$K$1017)</f>
        <v>-1.2200480222638499E-2</v>
      </c>
      <c r="M11" s="12">
        <f t="shared" si="0"/>
        <v>2.0201903852473713E-2</v>
      </c>
      <c r="N11" s="12">
        <f>(C11-SUMPRODUCT($M11:M11,$M5:M5))/N5</f>
        <v>8.7463595452714135E-2</v>
      </c>
      <c r="O11" s="12">
        <f>(D11-SUMPRODUCT($M11:N11,$M6:N6))/O6</f>
        <v>2.0250284980410916E-2</v>
      </c>
      <c r="P11" s="12">
        <f>(E11-SUMPRODUCT($M11:O11,$M7:O7))/P7</f>
        <v>2.3775476242330652E-2</v>
      </c>
      <c r="Q11" s="12">
        <f>(F11-SUMPRODUCT($M11:P11,$M8:P8))/Q8</f>
        <v>-1.3326150817887572E-2</v>
      </c>
      <c r="R11" s="12">
        <f>(G11-SUMPRODUCT($M11:Q11,$M9:Q9))/R9</f>
        <v>4.7509464212014726E-2</v>
      </c>
      <c r="S11" s="12">
        <f>(H11-SUMPRODUCT($M11:R11,$M10:R10))/S10</f>
        <v>9.2040991136161585E-3</v>
      </c>
      <c r="T11" s="12">
        <f>SQRT(I11-SUMSQ($M11:S11))</f>
        <v>0.99185981745825769</v>
      </c>
      <c r="U11" s="12">
        <v>0</v>
      </c>
      <c r="V11" s="12">
        <v>0</v>
      </c>
      <c r="X11" s="12">
        <v>-2.0173670825624487E-2</v>
      </c>
      <c r="Y11" s="12">
        <v>-8.5499081811680741E-2</v>
      </c>
      <c r="Z11" s="12">
        <v>-1.8985942210777016E-2</v>
      </c>
      <c r="AA11" s="12">
        <v>-2.3304003009803009E-2</v>
      </c>
      <c r="AB11" s="12">
        <v>1.2547425769494854E-2</v>
      </c>
      <c r="AC11" s="12">
        <v>-4.735687649829344E-2</v>
      </c>
      <c r="AD11" s="12">
        <v>-9.2781572183866894E-3</v>
      </c>
      <c r="AE11" s="12">
        <v>1.0082069889297485</v>
      </c>
      <c r="AF11" s="12">
        <v>0</v>
      </c>
      <c r="AG11" s="12">
        <v>0</v>
      </c>
      <c r="AI11" s="12">
        <f>COVAR($AE$18:$AE$1017,$X$18:$X$1017)</f>
        <v>1.7597034940308731E-17</v>
      </c>
      <c r="AJ11" s="12">
        <f>COVAR($AE$18:$AE$1017,$Y$18:$Y$1017)</f>
        <v>1.245115122117113E-16</v>
      </c>
      <c r="AK11" s="12">
        <f>COVAR($AE$18:$AE$1017,$Z$18:$Z$1017)</f>
        <v>9.769962616701377E-18</v>
      </c>
      <c r="AL11" s="12">
        <f>COVAR($AE$18:$AE$1017,$AA$18:$AA$1017)</f>
        <v>-9.8809849191638934E-17</v>
      </c>
      <c r="AM11" s="12">
        <f>COVAR($AE$18:$AE$1017,$AB$18:$AB$1017)</f>
        <v>-9.5479180117763455E-18</v>
      </c>
      <c r="AN11" s="12">
        <f>COVAR($AE$18:$AE$1017,$AC$18:$AC$1017)</f>
        <v>-8.3266726846886741E-17</v>
      </c>
      <c r="AO11" s="12">
        <f>COVAR($AE$18:$AE$1017,$AD$18:$AD$1017)</f>
        <v>1.5654144647214706E-17</v>
      </c>
      <c r="AP11" s="12">
        <f>COVAR($AE$18:$AE$1017,$AE$18:$AE$1017)</f>
        <v>0.99999999999999967</v>
      </c>
      <c r="AQ11" s="12">
        <f>COVAR($AE$18:$AE$1017,$AF$18:$AF$1017)</f>
        <v>-5.1958437552457329E-17</v>
      </c>
      <c r="AR11" s="12">
        <f>COVAR($AE$18:$AE$1017,$AG$18:$AG$1017)</f>
        <v>-6.661338147750939E-18</v>
      </c>
    </row>
    <row r="12" spans="1:44" x14ac:dyDescent="0.2">
      <c r="B12" s="12">
        <f>COVAR($J$18:$J$1017,$B$18:$B$1017)</f>
        <v>-1.0252705478183759E-2</v>
      </c>
      <c r="C12" s="12">
        <f>COVAR($J$18:$J$1017,$C$18:$C$1017)</f>
        <v>-6.236520672291386E-2</v>
      </c>
      <c r="D12" s="12">
        <f>COVAR($J$18:$J$1017,$D$18:$D$1017)</f>
        <v>6.0919711456147128E-3</v>
      </c>
      <c r="E12" s="12">
        <f>COVAR($J$18:$J$1017,$E$18:$E$1017)</f>
        <v>-5.2906483273956001E-2</v>
      </c>
      <c r="F12" s="12">
        <f>COVAR($J$18:$J$1017,$F$18:$F$1017)</f>
        <v>-4.199789872037625E-2</v>
      </c>
      <c r="G12" s="12">
        <f>COVAR($J$18:$J$1017,$G$18:$G$1017)</f>
        <v>-6.0624425204042764E-2</v>
      </c>
      <c r="H12" s="12">
        <f>COVAR($J$18:$J$1017,$H$18:$H$1017)</f>
        <v>2.3051557668169039E-3</v>
      </c>
      <c r="I12" s="12">
        <f>COVAR($J$18:$J$1017,$I$18:$I$1017)</f>
        <v>2.0671260397997571E-3</v>
      </c>
      <c r="J12" s="12">
        <f>COVAR($J$18:$J$1017,$J$18:$J$1017)</f>
        <v>0.95791619012502727</v>
      </c>
      <c r="K12" s="12">
        <f>COVAR($J$18:$J$1017,$K$18:$K$1017)</f>
        <v>-2.9365865669612121E-2</v>
      </c>
      <c r="M12" s="12">
        <f t="shared" si="0"/>
        <v>-1.0205381174112307E-2</v>
      </c>
      <c r="N12" s="12">
        <f>(C12-SUMPRODUCT($M12:M12,$M5:M5))/N5</f>
        <v>-6.1567763017557023E-2</v>
      </c>
      <c r="O12" s="12">
        <f>(D12-SUMPRODUCT($M12:N12,$M6:N6))/O6</f>
        <v>6.283067623893775E-3</v>
      </c>
      <c r="P12" s="12">
        <f>(E12-SUMPRODUCT($M12:O12,$M7:O7))/P7</f>
        <v>-5.3224854783969495E-2</v>
      </c>
      <c r="Q12" s="12">
        <f>(F12-SUMPRODUCT($M12:P12,$M8:P8))/Q8</f>
        <v>-3.8742394457409554E-2</v>
      </c>
      <c r="R12" s="12">
        <f>(G12-SUMPRODUCT($M12:Q12,$M9:Q9))/R9</f>
        <v>-5.6777670906602955E-2</v>
      </c>
      <c r="S12" s="12">
        <f>(H12-SUMPRODUCT($M12:R12,$M10:R10))/S10</f>
        <v>5.1000139910146623E-4</v>
      </c>
      <c r="T12" s="12">
        <f>(I12-SUMPRODUCT($M12:S12,$M11:S11))/T11</f>
        <v>1.1062994873734341E-2</v>
      </c>
      <c r="U12" s="12">
        <f>SQRT(J12-SUMSQ($M12:T12))</f>
        <v>0.97278042834584</v>
      </c>
      <c r="V12" s="12">
        <v>0</v>
      </c>
      <c r="X12" s="12">
        <v>8.9393784195312635E-3</v>
      </c>
      <c r="Y12" s="12">
        <v>5.9791865655129721E-2</v>
      </c>
      <c r="Z12" s="12">
        <v>-8.8457910265436045E-3</v>
      </c>
      <c r="AA12" s="12">
        <v>5.3696168453759539E-2</v>
      </c>
      <c r="AB12" s="12">
        <v>3.9726589978527647E-2</v>
      </c>
      <c r="AC12" s="12">
        <v>5.8243284344085433E-2</v>
      </c>
      <c r="AD12" s="12">
        <v>-4.186719335208146E-4</v>
      </c>
      <c r="AE12" s="12">
        <v>-1.1465885234923314E-2</v>
      </c>
      <c r="AF12" s="12">
        <v>1.0279812081544912</v>
      </c>
      <c r="AG12" s="12">
        <v>0</v>
      </c>
      <c r="AI12" s="12">
        <f>COVAR($AF$18:$AF$1017,$X$18:$X$1017)</f>
        <v>3.9135361618036766E-17</v>
      </c>
      <c r="AJ12" s="12">
        <f>COVAR($AF$18:$AF$1017,$Y$18:$Y$1017)</f>
        <v>7.6050277186823229E-18</v>
      </c>
      <c r="AK12" s="12">
        <f>COVAR($AF$18:$AF$1017,$Z$18:$Z$1017)</f>
        <v>1.9095836023552691E-17</v>
      </c>
      <c r="AL12" s="12">
        <f>COVAR($AF$18:$AF$1017,$AA$18:$AA$1017)</f>
        <v>6.2561067437627571E-17</v>
      </c>
      <c r="AM12" s="12">
        <f>COVAR($AF$18:$AF$1017,$AB$18:$AB$1017)</f>
        <v>-4.773959005888173E-17</v>
      </c>
      <c r="AN12" s="12">
        <f>COVAR($AF$18:$AF$1017,$AC$18:$AC$1017)</f>
        <v>-2.4646951146678476E-17</v>
      </c>
      <c r="AO12" s="12">
        <f>COVAR($AF$18:$AF$1017,$AD$18:$AD$1017)</f>
        <v>1.8873791418627663E-17</v>
      </c>
      <c r="AP12" s="12">
        <f>COVAR($AF$18:$AF$1017,$AE$18:$AE$1017)</f>
        <v>-5.1958437552457329E-17</v>
      </c>
      <c r="AQ12" s="12">
        <f>COVAR($AF$18:$AF$1017,$AF$18:$AF$1017)</f>
        <v>1.0000000000000004</v>
      </c>
      <c r="AR12" s="12">
        <f>COVAR($AF$18:$AF$1017,$AG$18:$AG$1017)</f>
        <v>-3.8774539135033593E-17</v>
      </c>
    </row>
    <row r="13" spans="1:44" x14ac:dyDescent="0.2">
      <c r="B13" s="12">
        <f>COVAR($K$18:$K$1017,$B$18:$B$1017)</f>
        <v>-2.3429199540010173E-2</v>
      </c>
      <c r="C13" s="12">
        <f>COVAR($K$18:$K$1017,$C$18:$C$1017)</f>
        <v>1.6286095110797042E-2</v>
      </c>
      <c r="D13" s="12">
        <f>COVAR($K$18:$K$1017,$D$18:$D$1017)</f>
        <v>7.0295138333319615E-2</v>
      </c>
      <c r="E13" s="12">
        <f>COVAR($K$18:$K$1017,$E$18:$E$1017)</f>
        <v>-2.8253351906232908E-2</v>
      </c>
      <c r="F13" s="12">
        <f>COVAR($K$18:$K$1017,$F$18:$F$1017)</f>
        <v>4.5961781439417156E-2</v>
      </c>
      <c r="G13" s="12">
        <f>COVAR($K$18:$K$1017,$G$18:$G$1017)</f>
        <v>-1.0844416047088202E-2</v>
      </c>
      <c r="H13" s="12">
        <f>COVAR($K$18:$K$1017,$H$18:$H$1017)</f>
        <v>2.446975626755396E-2</v>
      </c>
      <c r="I13" s="12">
        <f>COVAR($K$18:$K$1017,$I$18:$I$1017)</f>
        <v>-1.2200480222638499E-2</v>
      </c>
      <c r="J13" s="12">
        <f>COVAR($K$18:$K$1017,$J$18:$J$1017)</f>
        <v>-2.9365865669612121E-2</v>
      </c>
      <c r="K13" s="12">
        <f>COVAR($K$18:$K$1017,$K$18:$K$1017)</f>
        <v>1.0111057429945058</v>
      </c>
      <c r="M13" s="12">
        <f t="shared" si="0"/>
        <v>-2.3321055346700273E-2</v>
      </c>
      <c r="N13" s="12">
        <f>(C13-SUMPRODUCT($M13:M13,$M5:M5))/N5</f>
        <v>1.5885924227882542E-2</v>
      </c>
      <c r="O13" s="12">
        <f>(D13-SUMPRODUCT($M13:N13,$M6:N6))/O6</f>
        <v>7.0155988367574224E-2</v>
      </c>
      <c r="P13" s="12">
        <f>(E13-SUMPRODUCT($M13:O13,$M7:O7))/P7</f>
        <v>-3.0961709084347748E-2</v>
      </c>
      <c r="Q13" s="12">
        <f>(F13-SUMPRODUCT($M13:P13,$M8:P8))/Q8</f>
        <v>4.5398590980825153E-2</v>
      </c>
      <c r="R13" s="12">
        <f>(G13-SUMPRODUCT($M13:Q13,$M9:Q9))/R9</f>
        <v>-1.0413320242840387E-2</v>
      </c>
      <c r="S13" s="12">
        <f>(H13-SUMPRODUCT($M13:R13,$M10:R10))/S10</f>
        <v>2.4300707883443011E-2</v>
      </c>
      <c r="T13" s="12">
        <f>(I13-SUMPRODUCT($M13:S13,$M11:S11))/T11</f>
        <v>-1.3033380417504296E-2</v>
      </c>
      <c r="U13" s="12">
        <f>(J13-SUMPRODUCT($M13:T13,$M12:T12))/U12</f>
        <v>-3.0238202442188021E-2</v>
      </c>
      <c r="V13" s="12">
        <f>SQRT(K13-SUMSQ($M13:U13))</f>
        <v>1.0002923607890795</v>
      </c>
      <c r="X13" s="12">
        <v>2.4134384277230626E-2</v>
      </c>
      <c r="Y13" s="12">
        <v>-1.5665444318342374E-2</v>
      </c>
      <c r="Z13" s="12">
        <v>-7.0661258530307636E-2</v>
      </c>
      <c r="AA13" s="12">
        <v>3.3948447145056085E-2</v>
      </c>
      <c r="AB13" s="12">
        <v>-4.3095704985364976E-2</v>
      </c>
      <c r="AC13" s="12">
        <v>1.1434614341210349E-2</v>
      </c>
      <c r="AD13" s="12">
        <v>-2.4423277851138906E-2</v>
      </c>
      <c r="AE13" s="12">
        <v>1.2789898202664672E-2</v>
      </c>
      <c r="AF13" s="12">
        <v>3.1075218703479558E-2</v>
      </c>
      <c r="AG13" s="12">
        <v>0.99970772466076929</v>
      </c>
      <c r="AI13" s="12">
        <f>COVAR($AG$18:$AG$1017,$X$18:$X$1017)</f>
        <v>4.2327252813834092E-19</v>
      </c>
      <c r="AJ13" s="12">
        <f>COVAR($AG$18:$AG$1017,$Y$18:$Y$1017)</f>
        <v>3.2925051574039799E-17</v>
      </c>
      <c r="AK13" s="12">
        <f>COVAR($AG$18:$AG$1017,$Z$18:$Z$1017)</f>
        <v>6.0562665993302288E-17</v>
      </c>
      <c r="AL13" s="12">
        <f>COVAR($AG$18:$AG$1017,$AA$18:$AA$1017)</f>
        <v>8.125444761475365E-17</v>
      </c>
      <c r="AM13" s="12">
        <f>COVAR($AG$18:$AG$1017,$AB$18:$AB$1017)</f>
        <v>-3.4944269700076799E-17</v>
      </c>
      <c r="AN13" s="12">
        <f>COVAR($AG$18:$AG$1017,$AC$18:$AC$1017)</f>
        <v>-1.8735013540549518E-17</v>
      </c>
      <c r="AO13" s="12">
        <f>COVAR($AG$18:$AG$1017,$AD$18:$AD$1017)</f>
        <v>6.5225602696727943E-18</v>
      </c>
      <c r="AP13" s="12">
        <f>COVAR($AG$18:$AG$1017,$AE$18:$AE$1017)</f>
        <v>-6.661338147750939E-18</v>
      </c>
      <c r="AQ13" s="12">
        <f>COVAR($AG$18:$AG$1017,$AF$18:$AF$1017)</f>
        <v>-3.8774539135033593E-17</v>
      </c>
      <c r="AR13" s="12">
        <f>COVAR($AG$18:$AG$1017,$AG$18:$AG$1017)</f>
        <v>0.99999999999999833</v>
      </c>
    </row>
    <row r="15" spans="1:44" x14ac:dyDescent="0.2">
      <c r="A15" s="6" t="s">
        <v>75</v>
      </c>
      <c r="B15" s="12">
        <f>AVERAGE($B$18:$B$1017)</f>
        <v>1.769719841209997E-2</v>
      </c>
      <c r="C15" s="12">
        <f>AVERAGE($C$18:$C$1017)</f>
        <v>-6.0295034527999948E-3</v>
      </c>
      <c r="D15" s="12">
        <f>AVERAGE($D$18:$D$1017)</f>
        <v>3.3038950517699998E-2</v>
      </c>
      <c r="E15" s="12">
        <f>AVERAGE($E$18:$E$1017)</f>
        <v>-6.7234435809700011E-2</v>
      </c>
      <c r="F15" s="12">
        <f>AVERAGE($F$18:$F$1017)</f>
        <v>-1.7214866408099973E-2</v>
      </c>
      <c r="G15" s="12">
        <f>AVERAGE($G$18:$G$1017)</f>
        <v>-3.7462411297299977E-2</v>
      </c>
      <c r="H15" s="12">
        <f>AVERAGE($H$18:$H$1017)</f>
        <v>-1.2345433739100012E-2</v>
      </c>
      <c r="I15" s="12">
        <f>AVERAGE($I$18:$I$1017)</f>
        <v>3.0573439932300002E-2</v>
      </c>
      <c r="J15" s="12">
        <f>AVERAGE($J$18:$J$1017)</f>
        <v>-1.3934566081399974E-2</v>
      </c>
      <c r="K15" s="12">
        <f>AVERAGE($K$18:$K$1017)</f>
        <v>-1.0130080819100001E-2</v>
      </c>
      <c r="M15" s="12">
        <f>AVERAGE($M$18:$M$1017)</f>
        <v>3.6248781754011362E-17</v>
      </c>
      <c r="N15" s="12">
        <f>AVERAGE($N$18:$N$1017)</f>
        <v>-2.2759572004815708E-17</v>
      </c>
      <c r="O15" s="12">
        <f>AVERAGE($O$18:$O$1017)</f>
        <v>-3.2418512319054569E-17</v>
      </c>
      <c r="P15" s="12">
        <f>AVERAGE($P$18:$P$1017)</f>
        <v>8.215650382226158E-18</v>
      </c>
      <c r="Q15" s="12">
        <f>AVERAGE($Q$18:$Q$1017)</f>
        <v>0</v>
      </c>
      <c r="R15" s="12">
        <f>AVERAGE($R$18:$R$1017)</f>
        <v>-3.3084646133829663E-17</v>
      </c>
      <c r="S15" s="12">
        <f>AVERAGE($S$18:$S$1017)</f>
        <v>1.6431300764452316E-17</v>
      </c>
      <c r="T15" s="12">
        <f>AVERAGE($T$18:$T$1017)</f>
        <v>-2.6645352591003756E-17</v>
      </c>
      <c r="U15" s="12">
        <f>AVERAGE($U$18:$U$1017)</f>
        <v>-6.5725203057809264E-17</v>
      </c>
      <c r="V15" s="12">
        <f>AVERAGE($V$18:$V$1017)</f>
        <v>3.0253577421035518E-17</v>
      </c>
      <c r="X15" s="12">
        <f>AVERAGE($X$18:$X$1017)</f>
        <v>3.9190872769268024E-17</v>
      </c>
      <c r="Y15" s="12">
        <f>AVERAGE($Y$18:$Y$1017)</f>
        <v>-6.8278716014447126E-18</v>
      </c>
      <c r="Z15" s="12">
        <f>AVERAGE($Z$18:$Z$1017)</f>
        <v>4.8849813083506885E-18</v>
      </c>
      <c r="AA15" s="12">
        <f>AVERAGE($AA$18:$AA$1017)</f>
        <v>-2.2204460492503131E-18</v>
      </c>
      <c r="AB15" s="12">
        <f>AVERAGE($AB$18:$AB$1017)</f>
        <v>-1.6653345369377347E-17</v>
      </c>
      <c r="AC15" s="12">
        <f>AVERAGE($AC$18:$AC$1017)</f>
        <v>-4.3520742565306138E-17</v>
      </c>
      <c r="AD15" s="12">
        <f>AVERAGE($AD$18:$AD$1017)</f>
        <v>1.8873791418627663E-17</v>
      </c>
      <c r="AE15" s="12">
        <f>AVERAGE($AE$18:$AE$1017)</f>
        <v>-2.6201263381153693E-17</v>
      </c>
      <c r="AF15" s="12">
        <f>AVERAGE($AF$18:$AF$1017)</f>
        <v>-5.7731597280508142E-17</v>
      </c>
      <c r="AG15" s="12">
        <f>AVERAGE($AG$18:$AG$1017)</f>
        <v>1.1518563880485999E-17</v>
      </c>
    </row>
    <row r="16" spans="1:44" x14ac:dyDescent="0.2">
      <c r="B16" s="6" t="s">
        <v>76</v>
      </c>
      <c r="M16" s="6" t="s">
        <v>77</v>
      </c>
      <c r="X16" s="6" t="s">
        <v>78</v>
      </c>
    </row>
    <row r="17" spans="1:33" ht="16" x14ac:dyDescent="0.2">
      <c r="A17" s="2" t="s">
        <v>79</v>
      </c>
      <c r="B17" s="2" t="s">
        <v>52</v>
      </c>
      <c r="C17" s="2" t="s">
        <v>53</v>
      </c>
      <c r="D17" s="2" t="s">
        <v>54</v>
      </c>
      <c r="E17" s="2" t="s">
        <v>55</v>
      </c>
      <c r="F17" s="2" t="s">
        <v>56</v>
      </c>
      <c r="G17" s="2" t="s">
        <v>57</v>
      </c>
      <c r="H17" s="2" t="s">
        <v>58</v>
      </c>
      <c r="I17" s="2" t="s">
        <v>59</v>
      </c>
      <c r="J17" s="2" t="s">
        <v>60</v>
      </c>
      <c r="K17" s="2" t="s">
        <v>61</v>
      </c>
      <c r="M17" s="2" t="s">
        <v>52</v>
      </c>
      <c r="N17" s="2" t="s">
        <v>53</v>
      </c>
      <c r="O17" s="2" t="s">
        <v>54</v>
      </c>
      <c r="P17" s="2" t="s">
        <v>55</v>
      </c>
      <c r="Q17" s="2" t="s">
        <v>56</v>
      </c>
      <c r="R17" s="2" t="s">
        <v>57</v>
      </c>
      <c r="S17" s="2" t="s">
        <v>58</v>
      </c>
      <c r="T17" s="2" t="s">
        <v>59</v>
      </c>
      <c r="U17" s="2" t="s">
        <v>60</v>
      </c>
      <c r="V17" s="2" t="s">
        <v>61</v>
      </c>
      <c r="X17" s="2" t="s">
        <v>52</v>
      </c>
      <c r="Y17" s="2" t="s">
        <v>53</v>
      </c>
      <c r="Z17" s="2" t="s">
        <v>54</v>
      </c>
      <c r="AA17" s="2" t="s">
        <v>55</v>
      </c>
      <c r="AB17" s="2" t="s">
        <v>56</v>
      </c>
      <c r="AC17" s="2" t="s">
        <v>57</v>
      </c>
      <c r="AD17" s="2" t="s">
        <v>58</v>
      </c>
      <c r="AE17" s="2" t="s">
        <v>59</v>
      </c>
      <c r="AF17" s="2" t="s">
        <v>60</v>
      </c>
      <c r="AG17" s="2" t="s">
        <v>61</v>
      </c>
    </row>
    <row r="18" spans="1:33" x14ac:dyDescent="0.2">
      <c r="A18">
        <v>1</v>
      </c>
      <c r="B18" s="13">
        <v>-0.38920511660000001</v>
      </c>
      <c r="C18" s="13">
        <v>1.1578214056</v>
      </c>
      <c r="D18" s="13">
        <v>9.4403827199999998E-2</v>
      </c>
      <c r="E18" s="13">
        <v>0.3471900423</v>
      </c>
      <c r="F18" s="13">
        <v>1.1101905062999999</v>
      </c>
      <c r="G18" s="13">
        <v>0.65847744590000001</v>
      </c>
      <c r="H18" s="13">
        <v>1.0467667120999999</v>
      </c>
      <c r="I18" s="13">
        <v>-0.47334846470000003</v>
      </c>
      <c r="J18" s="13">
        <v>-0.65241812860000004</v>
      </c>
      <c r="K18" s="13">
        <v>-0.11150449229999999</v>
      </c>
      <c r="M18">
        <f t="shared" ref="M18:M81" si="1">B18-B$15</f>
        <v>-0.4069023150121</v>
      </c>
      <c r="N18">
        <f t="shared" ref="N18:N81" si="2">C18-C$15</f>
        <v>1.1638509090528</v>
      </c>
      <c r="O18">
        <f t="shared" ref="O18:O81" si="3">D18-D$15</f>
        <v>6.13648766823E-2</v>
      </c>
      <c r="P18">
        <f t="shared" ref="P18:P81" si="4">E18-E$15</f>
        <v>0.41442447810970001</v>
      </c>
      <c r="Q18">
        <f t="shared" ref="Q18:Q81" si="5">F18-F$15</f>
        <v>1.1274053727080999</v>
      </c>
      <c r="R18">
        <f t="shared" ref="R18:R81" si="6">G18-G$15</f>
        <v>0.6959398571973</v>
      </c>
      <c r="S18">
        <f t="shared" ref="S18:S81" si="7">H18-H$15</f>
        <v>1.0591121458391</v>
      </c>
      <c r="T18">
        <f t="shared" ref="T18:T81" si="8">I18-I$15</f>
        <v>-0.50392190463230002</v>
      </c>
      <c r="U18">
        <f t="shared" ref="U18:U81" si="9">J18-J$15</f>
        <v>-0.63848356251860006</v>
      </c>
      <c r="V18">
        <f t="shared" ref="V18:V81" si="10">K18-K$15</f>
        <v>-0.1013744114809</v>
      </c>
      <c r="X18">
        <f t="shared" ref="X18:X81" si="11">SUMPRODUCT($M18:$V18,$X$4:$AG$4)</f>
        <v>-0.40502414061959602</v>
      </c>
      <c r="Y18">
        <f t="shared" ref="Y18:Y81" si="12">SUMPRODUCT($M18:$V18,$X$5:$AG$5)</f>
        <v>1.144571112473769</v>
      </c>
      <c r="Z18">
        <f t="shared" ref="Z18:Z81" si="13">SUMPRODUCT($M18:$V18,$X$6:$AG$6)</f>
        <v>5.676770317531029E-2</v>
      </c>
      <c r="AA18">
        <f t="shared" ref="AA18:AA81" si="14">SUMPRODUCT($M18:$V18,$X$7:$AG$7)</f>
        <v>0.41245837447255346</v>
      </c>
      <c r="AB18">
        <f t="shared" ref="AB18:AB81" si="15">SUMPRODUCT($M18:$V18,$X$8:$AG$8)</f>
        <v>1.0839037903762634</v>
      </c>
      <c r="AC18">
        <f t="shared" ref="AC18:AC81" si="16">SUMPRODUCT($M18:$V18,$X$9:$AG$9)</f>
        <v>0.65238549072807128</v>
      </c>
      <c r="AD18">
        <f t="shared" ref="AD18:AD81" si="17">SUMPRODUCT($M18:$V18,$X$10:$AG$10)</f>
        <v>1.1151298785197581</v>
      </c>
      <c r="AE18">
        <f t="shared" ref="AE18:AE81" si="18">SUMPRODUCT($M18:$V18,$X$11:$AG$11)</f>
        <v>-0.63881798778355292</v>
      </c>
      <c r="AF18">
        <f t="shared" ref="AF18:AF81" si="19">SUMPRODUCT($M18:$V18,$X$12:$AG$12)</f>
        <v>-0.47803127068295392</v>
      </c>
      <c r="AG18">
        <f t="shared" ref="AG18:AG81" si="20">SUMPRODUCT($M18:$V18,$X$13:$AG$13)</f>
        <v>-0.21244605449895665</v>
      </c>
    </row>
    <row r="19" spans="1:33" x14ac:dyDescent="0.2">
      <c r="A19">
        <v>2</v>
      </c>
      <c r="B19" s="13">
        <v>-0.74367182430000001</v>
      </c>
      <c r="C19" s="13">
        <v>1.2128351497000001</v>
      </c>
      <c r="D19" s="13">
        <v>-0.52110701999999998</v>
      </c>
      <c r="E19" s="13">
        <v>0.86518459120000002</v>
      </c>
      <c r="F19" s="13">
        <v>0.49348087880000002</v>
      </c>
      <c r="G19" s="13">
        <v>0.54080648060000003</v>
      </c>
      <c r="H19" s="13">
        <v>0.1146112131</v>
      </c>
      <c r="I19" s="13">
        <v>0.80470891060000005</v>
      </c>
      <c r="J19" s="13">
        <v>0.65395695760000006</v>
      </c>
      <c r="K19" s="13">
        <v>0.21914285</v>
      </c>
      <c r="M19">
        <f t="shared" si="1"/>
        <v>-0.76136902271209994</v>
      </c>
      <c r="N19">
        <f t="shared" si="2"/>
        <v>1.2188646531528</v>
      </c>
      <c r="O19">
        <f t="shared" si="3"/>
        <v>-0.55414597051769998</v>
      </c>
      <c r="P19">
        <f t="shared" si="4"/>
        <v>0.93241902700970003</v>
      </c>
      <c r="Q19">
        <f t="shared" si="5"/>
        <v>0.51069574520810002</v>
      </c>
      <c r="R19">
        <f t="shared" si="6"/>
        <v>0.57826889189730002</v>
      </c>
      <c r="S19">
        <f t="shared" si="7"/>
        <v>0.12695664683910002</v>
      </c>
      <c r="T19">
        <f t="shared" si="8"/>
        <v>0.77413547066770005</v>
      </c>
      <c r="U19">
        <f t="shared" si="9"/>
        <v>0.66789152368140003</v>
      </c>
      <c r="V19">
        <f t="shared" si="10"/>
        <v>0.2292729308191</v>
      </c>
      <c r="X19">
        <f t="shared" si="11"/>
        <v>-0.75785470551864498</v>
      </c>
      <c r="Y19">
        <f t="shared" si="12"/>
        <v>1.1962090190880603</v>
      </c>
      <c r="Z19">
        <f t="shared" si="13"/>
        <v>-0.55904459462211387</v>
      </c>
      <c r="AA19">
        <f t="shared" si="14"/>
        <v>0.95983618090881428</v>
      </c>
      <c r="AB19">
        <f t="shared" si="15"/>
        <v>0.47962540964914657</v>
      </c>
      <c r="AC19">
        <f t="shared" si="16"/>
        <v>0.52569920543970383</v>
      </c>
      <c r="AD19">
        <f t="shared" si="17"/>
        <v>0.19795119927488772</v>
      </c>
      <c r="AE19">
        <f t="shared" si="18"/>
        <v>0.6582734635382097</v>
      </c>
      <c r="AF19">
        <f t="shared" si="19"/>
        <v>0.85266032813352999</v>
      </c>
      <c r="AG19">
        <f t="shared" si="20"/>
        <v>0.2747063009750636</v>
      </c>
    </row>
    <row r="20" spans="1:33" x14ac:dyDescent="0.2">
      <c r="A20">
        <v>3</v>
      </c>
      <c r="B20" s="13">
        <v>1.0929463384</v>
      </c>
      <c r="C20" s="13">
        <v>-1.0385714473000001</v>
      </c>
      <c r="D20" s="13">
        <v>0.38965042280000001</v>
      </c>
      <c r="E20" s="13">
        <v>-0.49165918949999998</v>
      </c>
      <c r="F20" s="13">
        <v>-0.70360163549999999</v>
      </c>
      <c r="G20" s="13">
        <v>-0.1808303825</v>
      </c>
      <c r="H20" s="13">
        <v>-0.79099468930000005</v>
      </c>
      <c r="I20" s="13">
        <v>0.12244057580000001</v>
      </c>
      <c r="J20" s="13">
        <v>-0.21931382760000001</v>
      </c>
      <c r="K20" s="13">
        <v>-0.47094783270000001</v>
      </c>
      <c r="M20">
        <f t="shared" si="1"/>
        <v>1.0752491399879001</v>
      </c>
      <c r="N20">
        <f t="shared" si="2"/>
        <v>-1.0325419438472001</v>
      </c>
      <c r="O20">
        <f t="shared" si="3"/>
        <v>0.3566114722823</v>
      </c>
      <c r="P20">
        <f t="shared" si="4"/>
        <v>-0.42442475369029997</v>
      </c>
      <c r="Q20">
        <f t="shared" si="5"/>
        <v>-0.6863867690919</v>
      </c>
      <c r="R20">
        <f t="shared" si="6"/>
        <v>-0.14336797120270001</v>
      </c>
      <c r="S20">
        <f t="shared" si="7"/>
        <v>-0.77864925556090003</v>
      </c>
      <c r="T20">
        <f t="shared" si="8"/>
        <v>9.1867135867700012E-2</v>
      </c>
      <c r="U20">
        <f t="shared" si="9"/>
        <v>-0.20537926151860003</v>
      </c>
      <c r="V20">
        <f t="shared" si="10"/>
        <v>-0.46081775188090002</v>
      </c>
      <c r="X20">
        <f t="shared" si="11"/>
        <v>1.0702860190476144</v>
      </c>
      <c r="Y20">
        <f t="shared" si="12"/>
        <v>-1.0101864177179658</v>
      </c>
      <c r="Z20">
        <f t="shared" si="13"/>
        <v>0.36149374681090818</v>
      </c>
      <c r="AA20">
        <f t="shared" si="14"/>
        <v>-0.44291544947672207</v>
      </c>
      <c r="AB20">
        <f t="shared" si="15"/>
        <v>-0.67155260869879019</v>
      </c>
      <c r="AC20">
        <f t="shared" si="16"/>
        <v>-0.11881189717910776</v>
      </c>
      <c r="AD20">
        <f t="shared" si="17"/>
        <v>-0.85413744052881957</v>
      </c>
      <c r="AE20">
        <f t="shared" si="18"/>
        <v>0.16773244777587457</v>
      </c>
      <c r="AF20">
        <f t="shared" si="19"/>
        <v>-0.3255414319518693</v>
      </c>
      <c r="AG20">
        <f t="shared" si="20"/>
        <v>-0.41641364149447363</v>
      </c>
    </row>
    <row r="21" spans="1:33" x14ac:dyDescent="0.2">
      <c r="A21">
        <v>4</v>
      </c>
      <c r="B21" s="13">
        <v>-0.43419587300000001</v>
      </c>
      <c r="C21" s="13">
        <v>1.9155000488</v>
      </c>
      <c r="D21" s="13">
        <v>-0.93907079979999997</v>
      </c>
      <c r="E21" s="13">
        <v>-0.40533838960000002</v>
      </c>
      <c r="F21" s="13">
        <v>-5.0325829099999997E-2</v>
      </c>
      <c r="G21" s="13">
        <v>1.311730872</v>
      </c>
      <c r="H21" s="13">
        <v>-0.88123559740000001</v>
      </c>
      <c r="I21" s="13">
        <v>-1.6061502491999999</v>
      </c>
      <c r="J21" s="13">
        <v>-0.9102971258</v>
      </c>
      <c r="K21" s="13">
        <v>-1.0652617545</v>
      </c>
      <c r="M21">
        <f t="shared" si="1"/>
        <v>-0.4518930714121</v>
      </c>
      <c r="N21">
        <f t="shared" si="2"/>
        <v>1.9215295522528</v>
      </c>
      <c r="O21">
        <f t="shared" si="3"/>
        <v>-0.97210975031769997</v>
      </c>
      <c r="P21">
        <f t="shared" si="4"/>
        <v>-0.3381039537903</v>
      </c>
      <c r="Q21">
        <f t="shared" si="5"/>
        <v>-3.3110962691900024E-2</v>
      </c>
      <c r="R21">
        <f t="shared" si="6"/>
        <v>1.3491932832972999</v>
      </c>
      <c r="S21">
        <f t="shared" si="7"/>
        <v>-0.86889016366089999</v>
      </c>
      <c r="T21">
        <f t="shared" si="8"/>
        <v>-1.6367236891323</v>
      </c>
      <c r="U21">
        <f t="shared" si="9"/>
        <v>-0.89636255971860002</v>
      </c>
      <c r="V21">
        <f t="shared" si="10"/>
        <v>-1.0551316736809</v>
      </c>
      <c r="X21">
        <f t="shared" si="11"/>
        <v>-0.44980722927367189</v>
      </c>
      <c r="Y21">
        <f t="shared" si="12"/>
        <v>1.8913150856226226</v>
      </c>
      <c r="Z21">
        <f t="shared" si="13"/>
        <v>-0.97862565273460445</v>
      </c>
      <c r="AA21">
        <f t="shared" si="14"/>
        <v>-0.31582360583331603</v>
      </c>
      <c r="AB21">
        <f t="shared" si="15"/>
        <v>-4.8893034304440419E-2</v>
      </c>
      <c r="AC21">
        <f t="shared" si="16"/>
        <v>1.2741505144814145</v>
      </c>
      <c r="AD21">
        <f t="shared" si="17"/>
        <v>-0.71880174882379988</v>
      </c>
      <c r="AE21">
        <f t="shared" si="18"/>
        <v>-1.8352406750438368</v>
      </c>
      <c r="AF21">
        <f t="shared" si="19"/>
        <v>-0.72375115226399722</v>
      </c>
      <c r="AG21">
        <f t="shared" si="20"/>
        <v>-1.0493312666906767</v>
      </c>
    </row>
    <row r="22" spans="1:33" x14ac:dyDescent="0.2">
      <c r="A22">
        <v>5</v>
      </c>
      <c r="B22" s="13">
        <v>-1.8599870992</v>
      </c>
      <c r="C22" s="13">
        <v>0.75061756530000001</v>
      </c>
      <c r="D22" s="13">
        <v>0.2224587978</v>
      </c>
      <c r="E22" s="13">
        <v>-0.78341896950000001</v>
      </c>
      <c r="F22" s="13">
        <v>-1.5263177255</v>
      </c>
      <c r="G22" s="13">
        <v>-0.78531153760000005</v>
      </c>
      <c r="H22" s="13">
        <v>-0.83463464789999997</v>
      </c>
      <c r="I22" s="13">
        <v>-7.9703706499999999E-2</v>
      </c>
      <c r="J22" s="13">
        <v>-0.83237701559999999</v>
      </c>
      <c r="K22" s="13">
        <v>0.28584575709999999</v>
      </c>
      <c r="M22">
        <f t="shared" si="1"/>
        <v>-1.8776842976121</v>
      </c>
      <c r="N22">
        <f t="shared" si="2"/>
        <v>0.75664706875279997</v>
      </c>
      <c r="O22">
        <f t="shared" si="3"/>
        <v>0.18941984728229999</v>
      </c>
      <c r="P22">
        <f t="shared" si="4"/>
        <v>-0.7161845336903</v>
      </c>
      <c r="Q22">
        <f t="shared" si="5"/>
        <v>-1.5091028590919</v>
      </c>
      <c r="R22">
        <f t="shared" si="6"/>
        <v>-0.74784912630270006</v>
      </c>
      <c r="S22">
        <f t="shared" si="7"/>
        <v>-0.82228921416089995</v>
      </c>
      <c r="T22">
        <f t="shared" si="8"/>
        <v>-0.11027714643229999</v>
      </c>
      <c r="U22">
        <f t="shared" si="9"/>
        <v>-0.81844244951860001</v>
      </c>
      <c r="V22">
        <f t="shared" si="10"/>
        <v>0.29597583791909998</v>
      </c>
      <c r="X22">
        <f t="shared" si="11"/>
        <v>-1.8690173069490534</v>
      </c>
      <c r="Y22">
        <f t="shared" si="12"/>
        <v>0.73225356469158054</v>
      </c>
      <c r="Z22">
        <f t="shared" si="13"/>
        <v>0.18387329488045109</v>
      </c>
      <c r="AA22">
        <f t="shared" si="14"/>
        <v>-0.72151865905279222</v>
      </c>
      <c r="AB22">
        <f t="shared" si="15"/>
        <v>-1.4417872271055923</v>
      </c>
      <c r="AC22">
        <f t="shared" si="16"/>
        <v>-0.7497108439152016</v>
      </c>
      <c r="AD22">
        <f t="shared" si="17"/>
        <v>-0.73423476998604165</v>
      </c>
      <c r="AE22">
        <f t="shared" si="18"/>
        <v>-0.10079161097839659</v>
      </c>
      <c r="AF22">
        <f t="shared" si="19"/>
        <v>-0.9549193877250115</v>
      </c>
      <c r="AG22">
        <f t="shared" si="20"/>
        <v>0.25074513860172176</v>
      </c>
    </row>
    <row r="23" spans="1:33" x14ac:dyDescent="0.2">
      <c r="A23">
        <v>6</v>
      </c>
      <c r="B23" s="13">
        <v>-0.98899925889999996</v>
      </c>
      <c r="C23" s="13">
        <v>0.84004432750000002</v>
      </c>
      <c r="D23" s="13">
        <v>-1.239904E-2</v>
      </c>
      <c r="E23" s="13">
        <v>-0.22507498679999999</v>
      </c>
      <c r="F23" s="13">
        <v>-0.52726399509999999</v>
      </c>
      <c r="G23" s="13">
        <v>1.5757521991000001</v>
      </c>
      <c r="H23" s="13">
        <v>2.1505610877999999</v>
      </c>
      <c r="I23" s="13">
        <v>-1.1115641919999999</v>
      </c>
      <c r="J23" s="13">
        <v>-0.28865514240000001</v>
      </c>
      <c r="K23" s="13">
        <v>-1.1891091475</v>
      </c>
      <c r="M23">
        <f t="shared" si="1"/>
        <v>-1.0066964573121</v>
      </c>
      <c r="N23">
        <f t="shared" si="2"/>
        <v>0.84607383095279998</v>
      </c>
      <c r="O23">
        <f t="shared" si="3"/>
        <v>-4.5437990517699998E-2</v>
      </c>
      <c r="P23">
        <f t="shared" si="4"/>
        <v>-0.15784055099029998</v>
      </c>
      <c r="Q23">
        <f t="shared" si="5"/>
        <v>-0.5100491286919</v>
      </c>
      <c r="R23">
        <f t="shared" si="6"/>
        <v>1.6132146103973</v>
      </c>
      <c r="S23">
        <f t="shared" si="7"/>
        <v>2.1629065215390999</v>
      </c>
      <c r="T23">
        <f t="shared" si="8"/>
        <v>-1.1421376319323</v>
      </c>
      <c r="U23">
        <f t="shared" si="9"/>
        <v>-0.27472057631860003</v>
      </c>
      <c r="V23">
        <f t="shared" si="10"/>
        <v>-1.1789790666808999</v>
      </c>
      <c r="X23">
        <f t="shared" si="11"/>
        <v>-1.0020497609493824</v>
      </c>
      <c r="Y23">
        <f t="shared" si="12"/>
        <v>0.82683194931820037</v>
      </c>
      <c r="Z23">
        <f t="shared" si="13"/>
        <v>-4.9799734311139182E-2</v>
      </c>
      <c r="AA23">
        <f t="shared" si="14"/>
        <v>-0.15581615773900573</v>
      </c>
      <c r="AB23">
        <f t="shared" si="15"/>
        <v>-0.4918245077493002</v>
      </c>
      <c r="AC23">
        <f t="shared" si="16"/>
        <v>1.5717888582478057</v>
      </c>
      <c r="AD23">
        <f t="shared" si="17"/>
        <v>2.2315027049184093</v>
      </c>
      <c r="AE23">
        <f t="shared" si="18"/>
        <v>-1.3018643112429451</v>
      </c>
      <c r="AF23">
        <f t="shared" si="19"/>
        <v>-0.1630055201340001</v>
      </c>
      <c r="AG23">
        <f t="shared" si="20"/>
        <v>-1.2538750171023416</v>
      </c>
    </row>
    <row r="24" spans="1:33" x14ac:dyDescent="0.2">
      <c r="A24">
        <v>7</v>
      </c>
      <c r="B24" s="13">
        <v>0.1824141983</v>
      </c>
      <c r="C24" s="13">
        <v>2.5256253985999999</v>
      </c>
      <c r="D24" s="13">
        <v>2.4366611898000001</v>
      </c>
      <c r="E24" s="13">
        <v>6.5815591399999998E-2</v>
      </c>
      <c r="F24" s="13">
        <v>4.3639330499999997E-2</v>
      </c>
      <c r="G24" s="13">
        <v>-0.97949866210000003</v>
      </c>
      <c r="H24" s="13">
        <v>-1.1656839945999999</v>
      </c>
      <c r="I24" s="13">
        <v>0.27741592929999997</v>
      </c>
      <c r="J24" s="13">
        <v>0.57217075419999996</v>
      </c>
      <c r="K24" s="13">
        <v>0.6314609753</v>
      </c>
      <c r="M24">
        <f t="shared" si="1"/>
        <v>0.16471699988790003</v>
      </c>
      <c r="N24">
        <f t="shared" si="2"/>
        <v>2.5316549020528001</v>
      </c>
      <c r="O24">
        <f t="shared" si="3"/>
        <v>2.4036222392823001</v>
      </c>
      <c r="P24">
        <f t="shared" si="4"/>
        <v>0.13305002720969999</v>
      </c>
      <c r="Q24">
        <f t="shared" si="5"/>
        <v>6.085419690809997E-2</v>
      </c>
      <c r="R24">
        <f t="shared" si="6"/>
        <v>-0.94203625080270004</v>
      </c>
      <c r="S24">
        <f t="shared" si="7"/>
        <v>-1.1533385608608999</v>
      </c>
      <c r="T24">
        <f t="shared" si="8"/>
        <v>0.24684248936769998</v>
      </c>
      <c r="U24">
        <f t="shared" si="9"/>
        <v>0.58610532028139994</v>
      </c>
      <c r="V24">
        <f t="shared" si="10"/>
        <v>0.64159105611910006</v>
      </c>
      <c r="X24">
        <f t="shared" si="11"/>
        <v>0.16395670131061044</v>
      </c>
      <c r="Y24">
        <f t="shared" si="12"/>
        <v>2.4974346526907976</v>
      </c>
      <c r="Z24">
        <f t="shared" si="13"/>
        <v>2.3936560723173752</v>
      </c>
      <c r="AA24">
        <f t="shared" si="14"/>
        <v>3.3041725193589028E-2</v>
      </c>
      <c r="AB24">
        <f t="shared" si="15"/>
        <v>-1.4871916749317884E-2</v>
      </c>
      <c r="AC24">
        <f t="shared" si="16"/>
        <v>-1.0584250053969122</v>
      </c>
      <c r="AD24">
        <f t="shared" si="17"/>
        <v>-1.1093395262889876</v>
      </c>
      <c r="AE24">
        <f t="shared" si="18"/>
        <v>3.6431890052893739E-2</v>
      </c>
      <c r="AF24">
        <f t="shared" si="19"/>
        <v>0.68643527661204307</v>
      </c>
      <c r="AG24">
        <f t="shared" si="20"/>
        <v>0.47653762241371889</v>
      </c>
    </row>
    <row r="25" spans="1:33" x14ac:dyDescent="0.2">
      <c r="A25">
        <v>8</v>
      </c>
      <c r="B25" s="13">
        <v>1.2540824E-3</v>
      </c>
      <c r="C25" s="13">
        <v>0.5461611327</v>
      </c>
      <c r="D25" s="13">
        <v>-1.2245455355999999</v>
      </c>
      <c r="E25" s="13">
        <v>-0.87999383919999996</v>
      </c>
      <c r="F25" s="13">
        <v>-0.60681619600000003</v>
      </c>
      <c r="G25" s="13">
        <v>1.4799410765000001</v>
      </c>
      <c r="H25" s="13">
        <v>-0.36687766150000001</v>
      </c>
      <c r="I25" s="13">
        <v>-0.4092330414</v>
      </c>
      <c r="J25" s="13">
        <v>0.83344715709999995</v>
      </c>
      <c r="K25" s="13">
        <v>-0.51006942590000004</v>
      </c>
      <c r="M25">
        <f t="shared" si="1"/>
        <v>-1.6443116012099971E-2</v>
      </c>
      <c r="N25">
        <f t="shared" si="2"/>
        <v>0.55219063615279995</v>
      </c>
      <c r="O25">
        <f t="shared" si="3"/>
        <v>-1.2575844861176999</v>
      </c>
      <c r="P25">
        <f t="shared" si="4"/>
        <v>-0.81275940339029995</v>
      </c>
      <c r="Q25">
        <f t="shared" si="5"/>
        <v>-0.58960132959190004</v>
      </c>
      <c r="R25">
        <f t="shared" si="6"/>
        <v>1.5174034877972999</v>
      </c>
      <c r="S25">
        <f t="shared" si="7"/>
        <v>-0.35453222776089999</v>
      </c>
      <c r="T25">
        <f t="shared" si="8"/>
        <v>-0.43980648133229999</v>
      </c>
      <c r="U25">
        <f t="shared" si="9"/>
        <v>0.84738172318139993</v>
      </c>
      <c r="V25">
        <f t="shared" si="10"/>
        <v>-0.49993934508090004</v>
      </c>
      <c r="X25">
        <f t="shared" si="11"/>
        <v>-1.6367218091917383E-2</v>
      </c>
      <c r="Y25">
        <f t="shared" si="12"/>
        <v>0.54434169712416447</v>
      </c>
      <c r="Z25">
        <f t="shared" si="13"/>
        <v>-1.2586105121752187</v>
      </c>
      <c r="AA25">
        <f t="shared" si="14"/>
        <v>-0.78019371655220127</v>
      </c>
      <c r="AB25">
        <f t="shared" si="15"/>
        <v>-0.56602855607798586</v>
      </c>
      <c r="AC25">
        <f t="shared" si="16"/>
        <v>1.4945227005781911</v>
      </c>
      <c r="AD25">
        <f t="shared" si="17"/>
        <v>-0.26183921563736196</v>
      </c>
      <c r="AE25">
        <f t="shared" si="18"/>
        <v>-0.52344713139886456</v>
      </c>
      <c r="AF25">
        <f t="shared" si="19"/>
        <v>0.94159118425290489</v>
      </c>
      <c r="AG25">
        <f t="shared" si="20"/>
        <v>-0.37544325843800075</v>
      </c>
    </row>
    <row r="26" spans="1:33" x14ac:dyDescent="0.2">
      <c r="A26">
        <v>9</v>
      </c>
      <c r="B26" s="13">
        <v>-0.17451780650000001</v>
      </c>
      <c r="C26" s="13">
        <v>-0.92522919739999998</v>
      </c>
      <c r="D26" s="13">
        <v>1.0322113181999999</v>
      </c>
      <c r="E26" s="13">
        <v>-0.24317830739999999</v>
      </c>
      <c r="F26" s="13">
        <v>0.64296192299999999</v>
      </c>
      <c r="G26" s="13">
        <v>-8.4316859100000002E-2</v>
      </c>
      <c r="H26" s="13">
        <v>-0.47383069799999999</v>
      </c>
      <c r="I26" s="13">
        <v>-0.1611430881</v>
      </c>
      <c r="J26" s="13">
        <v>-1.2560319991</v>
      </c>
      <c r="K26" s="13">
        <v>1.5574842524000001</v>
      </c>
      <c r="M26">
        <f t="shared" si="1"/>
        <v>-0.19221500491209997</v>
      </c>
      <c r="N26">
        <f t="shared" si="2"/>
        <v>-0.91919969394720002</v>
      </c>
      <c r="O26">
        <f t="shared" si="3"/>
        <v>0.99917236768229989</v>
      </c>
      <c r="P26">
        <f t="shared" si="4"/>
        <v>-0.17594387159029998</v>
      </c>
      <c r="Q26">
        <f t="shared" si="5"/>
        <v>0.66017678940809998</v>
      </c>
      <c r="R26">
        <f t="shared" si="6"/>
        <v>-4.6854447802700025E-2</v>
      </c>
      <c r="S26">
        <f t="shared" si="7"/>
        <v>-0.46148526426089997</v>
      </c>
      <c r="T26">
        <f t="shared" si="8"/>
        <v>-0.19171652803229999</v>
      </c>
      <c r="U26">
        <f t="shared" si="9"/>
        <v>-1.2420974330186001</v>
      </c>
      <c r="V26">
        <f t="shared" si="10"/>
        <v>1.5676143332191002</v>
      </c>
      <c r="X26">
        <f t="shared" si="11"/>
        <v>-0.19132778140227502</v>
      </c>
      <c r="Y26">
        <f t="shared" si="12"/>
        <v>-0.90774834087220635</v>
      </c>
      <c r="Z26">
        <f t="shared" si="13"/>
        <v>1.0012999580413835</v>
      </c>
      <c r="AA26">
        <f t="shared" si="14"/>
        <v>-0.20606694335052542</v>
      </c>
      <c r="AB26">
        <f t="shared" si="15"/>
        <v>0.66827445425084797</v>
      </c>
      <c r="AC26">
        <f t="shared" si="16"/>
        <v>-5.1651458381470061E-4</v>
      </c>
      <c r="AD26">
        <f t="shared" si="17"/>
        <v>-0.53226161349580225</v>
      </c>
      <c r="AE26">
        <f t="shared" si="18"/>
        <v>-0.11090743130931836</v>
      </c>
      <c r="AF26">
        <f t="shared" si="19"/>
        <v>-1.325928722513001</v>
      </c>
      <c r="AG26">
        <f t="shared" si="20"/>
        <v>1.44157499270288</v>
      </c>
    </row>
    <row r="27" spans="1:33" x14ac:dyDescent="0.2">
      <c r="A27">
        <v>10</v>
      </c>
      <c r="B27" s="13">
        <v>1.2427490978</v>
      </c>
      <c r="C27" s="13">
        <v>-1.2554048115000001</v>
      </c>
      <c r="D27" s="13">
        <v>1.0855786429000001</v>
      </c>
      <c r="E27" s="13">
        <v>-0.9128999954</v>
      </c>
      <c r="F27" s="13">
        <v>2.6784290700000001E-2</v>
      </c>
      <c r="G27" s="13">
        <v>1.6927249477999999</v>
      </c>
      <c r="H27" s="13">
        <v>1.8710602363</v>
      </c>
      <c r="I27" s="13">
        <v>0.2054102096</v>
      </c>
      <c r="J27" s="13">
        <v>1.0689602184</v>
      </c>
      <c r="K27" s="13">
        <v>0.63146847589999999</v>
      </c>
      <c r="M27">
        <f t="shared" si="1"/>
        <v>1.2250518993879</v>
      </c>
      <c r="N27">
        <f t="shared" si="2"/>
        <v>-1.2493753080472001</v>
      </c>
      <c r="O27">
        <f t="shared" si="3"/>
        <v>1.0525396923823001</v>
      </c>
      <c r="P27">
        <f t="shared" si="4"/>
        <v>-0.84566555959029999</v>
      </c>
      <c r="Q27">
        <f t="shared" si="5"/>
        <v>4.399915710809997E-2</v>
      </c>
      <c r="R27">
        <f t="shared" si="6"/>
        <v>1.7301873590972998</v>
      </c>
      <c r="S27">
        <f t="shared" si="7"/>
        <v>1.8834056700391</v>
      </c>
      <c r="T27">
        <f t="shared" si="8"/>
        <v>0.17483676966770001</v>
      </c>
      <c r="U27">
        <f t="shared" si="9"/>
        <v>1.0828947844813999</v>
      </c>
      <c r="V27">
        <f t="shared" si="10"/>
        <v>0.64159855671910004</v>
      </c>
      <c r="X27">
        <f t="shared" si="11"/>
        <v>1.2193973208268261</v>
      </c>
      <c r="Y27">
        <f t="shared" si="12"/>
        <v>-1.2228838477241184</v>
      </c>
      <c r="Z27">
        <f t="shared" si="13"/>
        <v>1.0579037842702512</v>
      </c>
      <c r="AA27">
        <f t="shared" si="14"/>
        <v>-0.89290083824068767</v>
      </c>
      <c r="AB27">
        <f t="shared" si="15"/>
        <v>4.9995573444723947E-2</v>
      </c>
      <c r="AC27">
        <f t="shared" si="16"/>
        <v>1.7527552827027666</v>
      </c>
      <c r="AD27">
        <f t="shared" si="17"/>
        <v>1.7832572193097731</v>
      </c>
      <c r="AE27">
        <f t="shared" si="18"/>
        <v>0.15924350914783061</v>
      </c>
      <c r="AF27">
        <f t="shared" si="19"/>
        <v>1.0944512076556729</v>
      </c>
      <c r="AG27">
        <f t="shared" si="20"/>
        <v>0.59524236129056096</v>
      </c>
    </row>
    <row r="28" spans="1:33" x14ac:dyDescent="0.2">
      <c r="A28">
        <v>11</v>
      </c>
      <c r="B28" s="13">
        <v>-0.36636516520000001</v>
      </c>
      <c r="C28" s="13">
        <v>0.63780896649999996</v>
      </c>
      <c r="D28" s="13">
        <v>0.82686619549999996</v>
      </c>
      <c r="E28" s="13">
        <v>-0.27723604530000001</v>
      </c>
      <c r="F28" s="13">
        <v>1.0565534572999999</v>
      </c>
      <c r="G28" s="13">
        <v>2.2067925118999998</v>
      </c>
      <c r="H28" s="13">
        <v>-0.63085566719999997</v>
      </c>
      <c r="I28" s="13">
        <v>0.30583377239999998</v>
      </c>
      <c r="J28" s="13">
        <v>-0.90104999399999997</v>
      </c>
      <c r="K28" s="13">
        <v>0.17163980070000001</v>
      </c>
      <c r="M28">
        <f t="shared" si="1"/>
        <v>-0.3840623636121</v>
      </c>
      <c r="N28">
        <f t="shared" si="2"/>
        <v>0.64383846995279992</v>
      </c>
      <c r="O28">
        <f t="shared" si="3"/>
        <v>0.79382724498229995</v>
      </c>
      <c r="P28">
        <f t="shared" si="4"/>
        <v>-0.2100016094903</v>
      </c>
      <c r="Q28">
        <f t="shared" si="5"/>
        <v>1.0737683237080999</v>
      </c>
      <c r="R28">
        <f t="shared" si="6"/>
        <v>2.2442549231972997</v>
      </c>
      <c r="S28">
        <f t="shared" si="7"/>
        <v>-0.61851023346089995</v>
      </c>
      <c r="T28">
        <f t="shared" si="8"/>
        <v>0.27526033246769999</v>
      </c>
      <c r="U28">
        <f t="shared" si="9"/>
        <v>-0.88711542791859999</v>
      </c>
      <c r="V28">
        <f t="shared" si="10"/>
        <v>0.18176988151910001</v>
      </c>
      <c r="X28">
        <f t="shared" si="11"/>
        <v>-0.38228961356903535</v>
      </c>
      <c r="Y28">
        <f t="shared" si="12"/>
        <v>0.63200429705898109</v>
      </c>
      <c r="Z28">
        <f t="shared" si="13"/>
        <v>0.79051875026180041</v>
      </c>
      <c r="AA28">
        <f t="shared" si="14"/>
        <v>-0.24138097895105001</v>
      </c>
      <c r="AB28">
        <f t="shared" si="15"/>
        <v>1.0484892320405723</v>
      </c>
      <c r="AC28">
        <f t="shared" si="16"/>
        <v>2.2102286077687103</v>
      </c>
      <c r="AD28">
        <f t="shared" si="17"/>
        <v>-0.59627661671759136</v>
      </c>
      <c r="AE28">
        <f t="shared" si="18"/>
        <v>0.13297282088818449</v>
      </c>
      <c r="AF28">
        <f t="shared" si="19"/>
        <v>-0.72470049553547833</v>
      </c>
      <c r="AG28">
        <f t="shared" si="20"/>
        <v>6.9586249176424697E-2</v>
      </c>
    </row>
    <row r="29" spans="1:33" x14ac:dyDescent="0.2">
      <c r="A29">
        <v>12</v>
      </c>
      <c r="B29" s="13">
        <v>0.99133785910000005</v>
      </c>
      <c r="C29" s="13">
        <v>0.52432612739999995</v>
      </c>
      <c r="D29" s="13">
        <v>-0.57589875489999998</v>
      </c>
      <c r="E29" s="13">
        <v>-0.2099966761</v>
      </c>
      <c r="F29" s="13">
        <v>1.5505879593</v>
      </c>
      <c r="G29" s="13">
        <v>1.2715390586999999</v>
      </c>
      <c r="H29" s="13">
        <v>3.0732581200000001E-2</v>
      </c>
      <c r="I29" s="13">
        <v>-1.0144090210000001</v>
      </c>
      <c r="J29" s="13">
        <v>-0.49343134300000002</v>
      </c>
      <c r="K29" s="13">
        <v>-2.0888189525</v>
      </c>
      <c r="M29">
        <f t="shared" si="1"/>
        <v>0.97364066068790012</v>
      </c>
      <c r="N29">
        <f t="shared" si="2"/>
        <v>0.53035563085279991</v>
      </c>
      <c r="O29">
        <f t="shared" si="3"/>
        <v>-0.60893770541769998</v>
      </c>
      <c r="P29">
        <f t="shared" si="4"/>
        <v>-0.14276224029029999</v>
      </c>
      <c r="Q29">
        <f t="shared" si="5"/>
        <v>1.5678028257081</v>
      </c>
      <c r="R29">
        <f t="shared" si="6"/>
        <v>1.3090014699972998</v>
      </c>
      <c r="S29">
        <f t="shared" si="7"/>
        <v>4.3078014939100011E-2</v>
      </c>
      <c r="T29">
        <f t="shared" si="8"/>
        <v>-1.0449824609323002</v>
      </c>
      <c r="U29">
        <f t="shared" si="9"/>
        <v>-0.47949677691860004</v>
      </c>
      <c r="V29">
        <f t="shared" si="10"/>
        <v>-2.0786888716809</v>
      </c>
      <c r="X29">
        <f t="shared" si="11"/>
        <v>0.96914654283961432</v>
      </c>
      <c r="Y29">
        <f t="shared" si="12"/>
        <v>0.53009100077756699</v>
      </c>
      <c r="Z29">
        <f t="shared" si="13"/>
        <v>-0.60883004909435312</v>
      </c>
      <c r="AA29">
        <f t="shared" si="14"/>
        <v>-0.13301192188504438</v>
      </c>
      <c r="AB29">
        <f t="shared" si="15"/>
        <v>1.5127771689726821</v>
      </c>
      <c r="AC29">
        <f t="shared" si="16"/>
        <v>1.2850952102962809</v>
      </c>
      <c r="AD29">
        <f t="shared" si="17"/>
        <v>7.7743060483405166E-2</v>
      </c>
      <c r="AE29">
        <f t="shared" si="18"/>
        <v>-1.1463752742904791</v>
      </c>
      <c r="AF29">
        <f t="shared" si="19"/>
        <v>-0.30429061245448741</v>
      </c>
      <c r="AG29">
        <f t="shared" si="20"/>
        <v>-2.1066250465821001</v>
      </c>
    </row>
    <row r="30" spans="1:33" x14ac:dyDescent="0.2">
      <c r="A30">
        <v>13</v>
      </c>
      <c r="B30" s="13">
        <v>-0.32968796350000001</v>
      </c>
      <c r="C30" s="13">
        <v>0.94777658320000002</v>
      </c>
      <c r="D30" s="13">
        <v>0.18131504579999999</v>
      </c>
      <c r="E30" s="13">
        <v>1.3266592998</v>
      </c>
      <c r="F30" s="13">
        <v>8.6484120999999997E-2</v>
      </c>
      <c r="G30" s="13">
        <v>-1.2601782299999999E-2</v>
      </c>
      <c r="H30" s="13">
        <v>2.7417321543000002</v>
      </c>
      <c r="I30" s="13">
        <v>-0.96633846729999995</v>
      </c>
      <c r="J30" s="13">
        <v>-0.23564184660000001</v>
      </c>
      <c r="K30" s="13">
        <v>-1.2411650545999999</v>
      </c>
      <c r="M30">
        <f t="shared" si="1"/>
        <v>-0.3473851619121</v>
      </c>
      <c r="N30">
        <f t="shared" si="2"/>
        <v>0.95380608665279998</v>
      </c>
      <c r="O30">
        <f t="shared" si="3"/>
        <v>0.14827609528229999</v>
      </c>
      <c r="P30">
        <f t="shared" si="4"/>
        <v>1.3938937356097001</v>
      </c>
      <c r="Q30">
        <f t="shared" si="5"/>
        <v>0.10369898740809996</v>
      </c>
      <c r="R30">
        <f t="shared" si="6"/>
        <v>2.4860628997299978E-2</v>
      </c>
      <c r="S30">
        <f t="shared" si="7"/>
        <v>2.7540775880391002</v>
      </c>
      <c r="T30">
        <f t="shared" si="8"/>
        <v>-0.99691190723229994</v>
      </c>
      <c r="U30">
        <f t="shared" si="9"/>
        <v>-0.22170728051860003</v>
      </c>
      <c r="V30">
        <f t="shared" si="10"/>
        <v>-1.2310349737808999</v>
      </c>
      <c r="X30">
        <f t="shared" si="11"/>
        <v>-0.34578170601772945</v>
      </c>
      <c r="Y30">
        <f t="shared" si="12"/>
        <v>0.93790347111239747</v>
      </c>
      <c r="Z30">
        <f t="shared" si="13"/>
        <v>0.14441991395963158</v>
      </c>
      <c r="AA30">
        <f t="shared" si="14"/>
        <v>1.4000260604005241</v>
      </c>
      <c r="AB30">
        <f t="shared" si="15"/>
        <v>6.2512661848880741E-2</v>
      </c>
      <c r="AC30">
        <f t="shared" si="16"/>
        <v>-3.6067841019905698E-2</v>
      </c>
      <c r="AD30">
        <f t="shared" si="17"/>
        <v>2.7657914659414113</v>
      </c>
      <c r="AE30">
        <f t="shared" si="18"/>
        <v>-1.1403624593779214</v>
      </c>
      <c r="AF30">
        <f t="shared" si="19"/>
        <v>-8.4606352262374729E-2</v>
      </c>
      <c r="AG30">
        <f t="shared" si="20"/>
        <v>-1.3082460589013443</v>
      </c>
    </row>
    <row r="31" spans="1:33" x14ac:dyDescent="0.2">
      <c r="A31">
        <v>14</v>
      </c>
      <c r="B31" s="13">
        <v>0.6501935687</v>
      </c>
      <c r="C31" s="13">
        <v>-0.77313302070000001</v>
      </c>
      <c r="D31" s="13">
        <v>-0.88237327759999995</v>
      </c>
      <c r="E31" s="13">
        <v>-1.700827447</v>
      </c>
      <c r="F31" s="13">
        <v>0.78555047570000003</v>
      </c>
      <c r="G31" s="13">
        <v>0.64185828570000003</v>
      </c>
      <c r="H31" s="13">
        <v>-0.45706279440000003</v>
      </c>
      <c r="I31" s="13">
        <v>0.82391347879999999</v>
      </c>
      <c r="J31" s="13">
        <v>0.52928793200000002</v>
      </c>
      <c r="K31" s="13">
        <v>0.68030079939999999</v>
      </c>
      <c r="M31">
        <f t="shared" si="1"/>
        <v>0.63249637028790007</v>
      </c>
      <c r="N31">
        <f t="shared" si="2"/>
        <v>-0.76710351724720005</v>
      </c>
      <c r="O31">
        <f t="shared" si="3"/>
        <v>-0.91541222811769996</v>
      </c>
      <c r="P31">
        <f t="shared" si="4"/>
        <v>-1.6335930111903001</v>
      </c>
      <c r="Q31">
        <f t="shared" si="5"/>
        <v>0.80276534210810002</v>
      </c>
      <c r="R31">
        <f t="shared" si="6"/>
        <v>0.67932069699730002</v>
      </c>
      <c r="S31">
        <f t="shared" si="7"/>
        <v>-0.44471736066090001</v>
      </c>
      <c r="T31">
        <f t="shared" si="8"/>
        <v>0.79334003886769999</v>
      </c>
      <c r="U31">
        <f t="shared" si="9"/>
        <v>0.5432224980814</v>
      </c>
      <c r="V31">
        <f t="shared" si="10"/>
        <v>0.69043088021910004</v>
      </c>
      <c r="X31">
        <f t="shared" si="11"/>
        <v>0.62957690180074943</v>
      </c>
      <c r="Y31">
        <f t="shared" si="12"/>
        <v>-0.75171782404535459</v>
      </c>
      <c r="Z31">
        <f t="shared" si="13"/>
        <v>-0.91122508777142019</v>
      </c>
      <c r="AA31">
        <f t="shared" si="14"/>
        <v>-1.6183708031232922</v>
      </c>
      <c r="AB31">
        <f t="shared" si="15"/>
        <v>0.82675638116658956</v>
      </c>
      <c r="AC31">
        <f t="shared" si="16"/>
        <v>0.74229546496898424</v>
      </c>
      <c r="AD31">
        <f t="shared" si="17"/>
        <v>-0.41921237321121529</v>
      </c>
      <c r="AE31">
        <f t="shared" si="18"/>
        <v>0.89015535448236915</v>
      </c>
      <c r="AF31">
        <f t="shared" si="19"/>
        <v>0.50113679654016152</v>
      </c>
      <c r="AG31">
        <f t="shared" si="20"/>
        <v>0.73779823006818612</v>
      </c>
    </row>
    <row r="32" spans="1:33" x14ac:dyDescent="0.2">
      <c r="A32">
        <v>15</v>
      </c>
      <c r="B32" s="13">
        <v>1.0594471999999999</v>
      </c>
      <c r="C32" s="13">
        <v>0.3142543022</v>
      </c>
      <c r="D32" s="13">
        <v>0.50762415179999998</v>
      </c>
      <c r="E32" s="13">
        <v>0.34692375759999999</v>
      </c>
      <c r="F32" s="13">
        <v>0.85017373799999996</v>
      </c>
      <c r="G32" s="13">
        <v>0.62356686319999999</v>
      </c>
      <c r="H32" s="13">
        <v>-1.1731554388000001</v>
      </c>
      <c r="I32" s="13">
        <v>-0.88265053439999996</v>
      </c>
      <c r="J32" s="13">
        <v>-0.87882222170000002</v>
      </c>
      <c r="K32" s="13">
        <v>0.245893792</v>
      </c>
      <c r="M32">
        <f t="shared" si="1"/>
        <v>1.0417500015879</v>
      </c>
      <c r="N32">
        <f t="shared" si="2"/>
        <v>0.32028380565280001</v>
      </c>
      <c r="O32">
        <f t="shared" si="3"/>
        <v>0.47458520128229997</v>
      </c>
      <c r="P32">
        <f t="shared" si="4"/>
        <v>0.4141581934097</v>
      </c>
      <c r="Q32">
        <f t="shared" si="5"/>
        <v>0.86738860440809995</v>
      </c>
      <c r="R32">
        <f t="shared" si="6"/>
        <v>0.66102927449729998</v>
      </c>
      <c r="S32">
        <f t="shared" si="7"/>
        <v>-1.1608100050609</v>
      </c>
      <c r="T32">
        <f t="shared" si="8"/>
        <v>-0.91322397433229996</v>
      </c>
      <c r="U32">
        <f t="shared" si="9"/>
        <v>-0.86488765561860004</v>
      </c>
      <c r="V32">
        <f t="shared" si="10"/>
        <v>0.2560238728191</v>
      </c>
      <c r="X32">
        <f t="shared" si="11"/>
        <v>1.0369415055332261</v>
      </c>
      <c r="Y32">
        <f t="shared" si="12"/>
        <v>0.3234599010492028</v>
      </c>
      <c r="Z32">
        <f t="shared" si="13"/>
        <v>0.47476049622630273</v>
      </c>
      <c r="AA32">
        <f t="shared" si="14"/>
        <v>0.39233456331131972</v>
      </c>
      <c r="AB32">
        <f t="shared" si="15"/>
        <v>0.81002629438589613</v>
      </c>
      <c r="AC32">
        <f t="shared" si="16"/>
        <v>0.62434902287607574</v>
      </c>
      <c r="AD32">
        <f t="shared" si="17"/>
        <v>-1.190887859102278</v>
      </c>
      <c r="AE32">
        <f t="shared" si="18"/>
        <v>-0.99743128714788676</v>
      </c>
      <c r="AF32">
        <f t="shared" si="19"/>
        <v>-0.75866883948744546</v>
      </c>
      <c r="AG32">
        <f t="shared" si="20"/>
        <v>0.21657095201126378</v>
      </c>
    </row>
    <row r="33" spans="1:33" x14ac:dyDescent="0.2">
      <c r="A33">
        <v>16</v>
      </c>
      <c r="B33" s="13">
        <v>9.3579282200000002E-2</v>
      </c>
      <c r="C33" s="13">
        <v>4.3579335199999999E-2</v>
      </c>
      <c r="D33" s="13">
        <v>-0.5376958141</v>
      </c>
      <c r="E33" s="13">
        <v>-0.9437207836</v>
      </c>
      <c r="F33" s="13">
        <v>-0.42121564849999998</v>
      </c>
      <c r="G33" s="13">
        <v>-0.71354629589999996</v>
      </c>
      <c r="H33" s="13">
        <v>1.0166489974999999</v>
      </c>
      <c r="I33" s="13">
        <v>0.86303860489999995</v>
      </c>
      <c r="J33" s="13">
        <v>-1.0840397237999999</v>
      </c>
      <c r="K33" s="13">
        <v>1.0243782860999999</v>
      </c>
      <c r="M33">
        <f t="shared" si="1"/>
        <v>7.588208378790004E-2</v>
      </c>
      <c r="N33">
        <f t="shared" si="2"/>
        <v>4.9608838652799997E-2</v>
      </c>
      <c r="O33">
        <f t="shared" si="3"/>
        <v>-0.57073476461770001</v>
      </c>
      <c r="P33">
        <f t="shared" si="4"/>
        <v>-0.87648634779029999</v>
      </c>
      <c r="Q33">
        <f t="shared" si="5"/>
        <v>-0.40400078209189999</v>
      </c>
      <c r="R33">
        <f t="shared" si="6"/>
        <v>-0.67608388460269997</v>
      </c>
      <c r="S33">
        <f t="shared" si="7"/>
        <v>1.0289944312390999</v>
      </c>
      <c r="T33">
        <f t="shared" si="8"/>
        <v>0.83246516496769996</v>
      </c>
      <c r="U33">
        <f t="shared" si="9"/>
        <v>-1.0701051577186</v>
      </c>
      <c r="V33">
        <f t="shared" si="10"/>
        <v>1.0345083669191</v>
      </c>
      <c r="X33">
        <f t="shared" si="11"/>
        <v>7.5531828256382508E-2</v>
      </c>
      <c r="Y33">
        <f t="shared" si="12"/>
        <v>4.9472406143590573E-2</v>
      </c>
      <c r="Z33">
        <f t="shared" si="13"/>
        <v>-0.57039389541151087</v>
      </c>
      <c r="AA33">
        <f t="shared" si="14"/>
        <v>-0.86642664059649999</v>
      </c>
      <c r="AB33">
        <f t="shared" si="15"/>
        <v>-0.37890171097546688</v>
      </c>
      <c r="AC33">
        <f t="shared" si="16"/>
        <v>-0.65602563576348394</v>
      </c>
      <c r="AD33">
        <f t="shared" si="17"/>
        <v>1.0728432675750479</v>
      </c>
      <c r="AE33">
        <f t="shared" si="18"/>
        <v>0.88218732386382259</v>
      </c>
      <c r="AF33">
        <f t="shared" si="19"/>
        <v>-1.2038214878088562</v>
      </c>
      <c r="AG33">
        <f t="shared" si="20"/>
        <v>1.0077756308491632</v>
      </c>
    </row>
    <row r="34" spans="1:33" x14ac:dyDescent="0.2">
      <c r="A34">
        <v>17</v>
      </c>
      <c r="B34" s="13">
        <v>-0.57871988460000001</v>
      </c>
      <c r="C34" s="13">
        <v>0.81073782949999995</v>
      </c>
      <c r="D34" s="13">
        <v>-0.94109731379999995</v>
      </c>
      <c r="E34" s="13">
        <v>0.26236013139999997</v>
      </c>
      <c r="F34" s="13">
        <v>-0.65854958939999997</v>
      </c>
      <c r="G34" s="13">
        <v>-7.3464716700000002E-2</v>
      </c>
      <c r="H34" s="13">
        <v>-0.58711981639999999</v>
      </c>
      <c r="I34" s="13">
        <v>-0.58746062519999998</v>
      </c>
      <c r="J34" s="13">
        <v>0.51316343269999998</v>
      </c>
      <c r="K34" s="13">
        <v>0.67757807800000003</v>
      </c>
      <c r="M34">
        <f t="shared" si="1"/>
        <v>-0.59641708301209995</v>
      </c>
      <c r="N34">
        <f t="shared" si="2"/>
        <v>0.81676733295279991</v>
      </c>
      <c r="O34">
        <f t="shared" si="3"/>
        <v>-0.97413626431769995</v>
      </c>
      <c r="P34">
        <f t="shared" si="4"/>
        <v>0.32959456720969998</v>
      </c>
      <c r="Q34">
        <f t="shared" si="5"/>
        <v>-0.64133472299189997</v>
      </c>
      <c r="R34">
        <f t="shared" si="6"/>
        <v>-3.6002305402700024E-2</v>
      </c>
      <c r="S34">
        <f t="shared" si="7"/>
        <v>-0.57477438266089997</v>
      </c>
      <c r="T34">
        <f t="shared" si="8"/>
        <v>-0.61803406513229997</v>
      </c>
      <c r="U34">
        <f t="shared" si="9"/>
        <v>0.52709799878139996</v>
      </c>
      <c r="V34">
        <f t="shared" si="10"/>
        <v>0.68770815881910008</v>
      </c>
      <c r="X34">
        <f t="shared" si="11"/>
        <v>-0.59366414882805152</v>
      </c>
      <c r="Y34">
        <f t="shared" si="12"/>
        <v>0.8009518226867024</v>
      </c>
      <c r="Z34">
        <f t="shared" si="13"/>
        <v>-0.97713482126841811</v>
      </c>
      <c r="AA34">
        <f t="shared" si="14"/>
        <v>0.36674581137728235</v>
      </c>
      <c r="AB34">
        <f t="shared" si="15"/>
        <v>-0.63265003444543311</v>
      </c>
      <c r="AC34">
        <f t="shared" si="16"/>
        <v>-6.7981204685683083E-2</v>
      </c>
      <c r="AD34">
        <f t="shared" si="17"/>
        <v>-0.49856110726905306</v>
      </c>
      <c r="AE34">
        <f t="shared" si="18"/>
        <v>-0.67110247295543612</v>
      </c>
      <c r="AF34">
        <f t="shared" si="19"/>
        <v>0.5914182689477836</v>
      </c>
      <c r="AG34">
        <f t="shared" si="20"/>
        <v>0.79008096140045125</v>
      </c>
    </row>
    <row r="35" spans="1:33" x14ac:dyDescent="0.2">
      <c r="A35">
        <v>18</v>
      </c>
      <c r="B35" s="13">
        <v>-1.0862176139999999</v>
      </c>
      <c r="C35" s="13">
        <v>0.20588156669999999</v>
      </c>
      <c r="D35" s="13">
        <v>-0.44900932630000001</v>
      </c>
      <c r="E35" s="13">
        <v>0.17835282159999999</v>
      </c>
      <c r="F35" s="13">
        <v>-0.33111886210000002</v>
      </c>
      <c r="G35" s="13">
        <v>1.3793391114</v>
      </c>
      <c r="H35" s="13">
        <v>-1.1521682557999999</v>
      </c>
      <c r="I35" s="13">
        <v>1.1132440819</v>
      </c>
      <c r="J35" s="13">
        <v>1.5416746996999999</v>
      </c>
      <c r="K35" s="13">
        <v>0.46097312270000002</v>
      </c>
      <c r="M35">
        <f t="shared" si="1"/>
        <v>-1.1039148124120999</v>
      </c>
      <c r="N35">
        <f t="shared" si="2"/>
        <v>0.21191107015279997</v>
      </c>
      <c r="O35">
        <f t="shared" si="3"/>
        <v>-0.48204827681770002</v>
      </c>
      <c r="P35">
        <f t="shared" si="4"/>
        <v>0.2455872574097</v>
      </c>
      <c r="Q35">
        <f t="shared" si="5"/>
        <v>-0.31390399569190003</v>
      </c>
      <c r="R35">
        <f t="shared" si="6"/>
        <v>1.4168015226972999</v>
      </c>
      <c r="S35">
        <f t="shared" si="7"/>
        <v>-1.1398228220608999</v>
      </c>
      <c r="T35">
        <f t="shared" si="8"/>
        <v>1.0826706419676999</v>
      </c>
      <c r="U35">
        <f t="shared" si="9"/>
        <v>1.5556092657813998</v>
      </c>
      <c r="V35">
        <f t="shared" si="10"/>
        <v>0.47110320351910001</v>
      </c>
      <c r="X35">
        <f t="shared" si="11"/>
        <v>-1.0988193768353409</v>
      </c>
      <c r="Y35">
        <f t="shared" si="12"/>
        <v>0.20082975309206441</v>
      </c>
      <c r="Z35">
        <f t="shared" si="13"/>
        <v>-0.48411270854923194</v>
      </c>
      <c r="AA35">
        <f t="shared" si="14"/>
        <v>0.27182570568566289</v>
      </c>
      <c r="AB35">
        <f t="shared" si="15"/>
        <v>-0.28870221851970934</v>
      </c>
      <c r="AC35">
        <f t="shared" si="16"/>
        <v>1.4035124865487476</v>
      </c>
      <c r="AD35">
        <f t="shared" si="17"/>
        <v>-1.0980460171622282</v>
      </c>
      <c r="AE35">
        <f t="shared" si="18"/>
        <v>1.0386783681293748</v>
      </c>
      <c r="AF35">
        <f t="shared" si="19"/>
        <v>1.6775028046189002</v>
      </c>
      <c r="AG35">
        <f t="shared" si="20"/>
        <v>0.60315781818396441</v>
      </c>
    </row>
    <row r="36" spans="1:33" x14ac:dyDescent="0.2">
      <c r="A36">
        <v>19</v>
      </c>
      <c r="B36" s="13">
        <v>-0.66827074559999999</v>
      </c>
      <c r="C36" s="13">
        <v>-0.1127123484</v>
      </c>
      <c r="D36" s="13">
        <v>-0.61378946180000005</v>
      </c>
      <c r="E36" s="13">
        <v>1.8244777923</v>
      </c>
      <c r="F36" s="13">
        <v>-6.5653532400000006E-2</v>
      </c>
      <c r="G36" s="13">
        <v>-1.0512152276</v>
      </c>
      <c r="H36" s="13">
        <v>0.72503603299999997</v>
      </c>
      <c r="I36" s="13">
        <v>-0.31694162879999999</v>
      </c>
      <c r="J36" s="13">
        <v>1.1615180714</v>
      </c>
      <c r="K36" s="13">
        <v>-1.49544651E-2</v>
      </c>
      <c r="M36">
        <f t="shared" si="1"/>
        <v>-0.68596794401209993</v>
      </c>
      <c r="N36">
        <f t="shared" si="2"/>
        <v>-0.1066828449472</v>
      </c>
      <c r="O36">
        <f t="shared" si="3"/>
        <v>-0.64682841231770005</v>
      </c>
      <c r="P36">
        <f t="shared" si="4"/>
        <v>1.8917122281097001</v>
      </c>
      <c r="Q36">
        <f t="shared" si="5"/>
        <v>-4.8438665991900033E-2</v>
      </c>
      <c r="R36">
        <f t="shared" si="6"/>
        <v>-1.0137528163027001</v>
      </c>
      <c r="S36">
        <f t="shared" si="7"/>
        <v>0.73738146673909999</v>
      </c>
      <c r="T36">
        <f t="shared" si="8"/>
        <v>-0.34751506873229998</v>
      </c>
      <c r="U36">
        <f t="shared" si="9"/>
        <v>1.1754526374813998</v>
      </c>
      <c r="V36">
        <f t="shared" si="10"/>
        <v>-4.8243842808999987E-3</v>
      </c>
      <c r="X36">
        <f t="shared" si="11"/>
        <v>-0.6828016621331584</v>
      </c>
      <c r="Y36">
        <f t="shared" si="12"/>
        <v>-0.11023276744430553</v>
      </c>
      <c r="Z36">
        <f t="shared" si="13"/>
        <v>-0.64706595876916251</v>
      </c>
      <c r="AA36">
        <f t="shared" si="14"/>
        <v>1.9400328977862022</v>
      </c>
      <c r="AB36">
        <f t="shared" si="15"/>
        <v>-6.1382769695455489E-2</v>
      </c>
      <c r="AC36">
        <f t="shared" si="16"/>
        <v>-1.0193543269960874</v>
      </c>
      <c r="AD36">
        <f t="shared" si="17"/>
        <v>0.71355777469026316</v>
      </c>
      <c r="AE36">
        <f t="shared" si="18"/>
        <v>-0.31865231969062235</v>
      </c>
      <c r="AF36">
        <f t="shared" si="19"/>
        <v>1.2458389868841055</v>
      </c>
      <c r="AG36">
        <f t="shared" si="20"/>
        <v>9.4788367185036179E-2</v>
      </c>
    </row>
    <row r="37" spans="1:33" x14ac:dyDescent="0.2">
      <c r="A37">
        <v>20</v>
      </c>
      <c r="B37" s="13">
        <v>0.34588923490000001</v>
      </c>
      <c r="C37" s="13">
        <v>-1.0098475953999999</v>
      </c>
      <c r="D37" s="13">
        <v>-2.0979122615999999</v>
      </c>
      <c r="E37" s="13">
        <v>0.23643147640000001</v>
      </c>
      <c r="F37" s="13">
        <v>0.40421877639999998</v>
      </c>
      <c r="G37" s="13">
        <v>0.1069688491</v>
      </c>
      <c r="H37" s="13">
        <v>0.64647505969999997</v>
      </c>
      <c r="I37" s="13">
        <v>-1.0293463422</v>
      </c>
      <c r="J37" s="13">
        <v>0.69007700839999997</v>
      </c>
      <c r="K37" s="13">
        <v>-0.1142377783</v>
      </c>
      <c r="M37">
        <f t="shared" si="1"/>
        <v>0.32819203648790002</v>
      </c>
      <c r="N37">
        <f t="shared" si="2"/>
        <v>-1.0038180919472</v>
      </c>
      <c r="O37">
        <f t="shared" si="3"/>
        <v>-2.1309512121176999</v>
      </c>
      <c r="P37">
        <f t="shared" si="4"/>
        <v>0.30366591220970002</v>
      </c>
      <c r="Q37">
        <f t="shared" si="5"/>
        <v>0.42143364280809997</v>
      </c>
      <c r="R37">
        <f t="shared" si="6"/>
        <v>0.14443126039729998</v>
      </c>
      <c r="S37">
        <f t="shared" si="7"/>
        <v>0.65882049343909999</v>
      </c>
      <c r="T37">
        <f t="shared" si="8"/>
        <v>-1.0599197821323001</v>
      </c>
      <c r="U37">
        <f t="shared" si="9"/>
        <v>0.70401157448139995</v>
      </c>
      <c r="V37">
        <f t="shared" si="10"/>
        <v>-0.1041076974809</v>
      </c>
      <c r="X37">
        <f t="shared" si="11"/>
        <v>0.32667717197124818</v>
      </c>
      <c r="Y37">
        <f t="shared" si="12"/>
        <v>-0.98735664564794778</v>
      </c>
      <c r="Z37">
        <f t="shared" si="13"/>
        <v>-2.125589342757416</v>
      </c>
      <c r="AA37">
        <f t="shared" si="14"/>
        <v>0.3858014142528593</v>
      </c>
      <c r="AB37">
        <f t="shared" si="15"/>
        <v>0.43537387609631195</v>
      </c>
      <c r="AC37">
        <f t="shared" si="16"/>
        <v>0.19488556175238808</v>
      </c>
      <c r="AD37">
        <f t="shared" si="17"/>
        <v>0.66327440108348967</v>
      </c>
      <c r="AE37">
        <f t="shared" si="18"/>
        <v>-0.96369690588784662</v>
      </c>
      <c r="AF37">
        <f t="shared" si="19"/>
        <v>0.73881135171732282</v>
      </c>
      <c r="AG37">
        <f t="shared" si="20"/>
        <v>5.6173407852627436E-2</v>
      </c>
    </row>
    <row r="38" spans="1:33" x14ac:dyDescent="0.2">
      <c r="A38">
        <v>21</v>
      </c>
      <c r="B38" s="13">
        <v>0.3197285862</v>
      </c>
      <c r="C38" s="13">
        <v>0.1275611025</v>
      </c>
      <c r="D38" s="13">
        <v>0.37310710499999999</v>
      </c>
      <c r="E38" s="13">
        <v>-0.7031580006</v>
      </c>
      <c r="F38" s="13">
        <v>-0.40777263499999999</v>
      </c>
      <c r="G38" s="13">
        <v>1.2663873945999999</v>
      </c>
      <c r="H38" s="13">
        <v>1.4810012526</v>
      </c>
      <c r="I38" s="13">
        <v>-0.2459426773</v>
      </c>
      <c r="J38" s="13">
        <v>-1.2037185903000001</v>
      </c>
      <c r="K38" s="13">
        <v>0.47027093850000001</v>
      </c>
      <c r="M38">
        <f t="shared" si="1"/>
        <v>0.30203138778790001</v>
      </c>
      <c r="N38">
        <f t="shared" si="2"/>
        <v>0.13359060595279998</v>
      </c>
      <c r="O38">
        <f t="shared" si="3"/>
        <v>0.34006815448229999</v>
      </c>
      <c r="P38">
        <f t="shared" si="4"/>
        <v>-0.63592356479029999</v>
      </c>
      <c r="Q38">
        <f t="shared" si="5"/>
        <v>-0.3905577685919</v>
      </c>
      <c r="R38">
        <f t="shared" si="6"/>
        <v>1.3038498058972998</v>
      </c>
      <c r="S38">
        <f t="shared" si="7"/>
        <v>1.4933466863391001</v>
      </c>
      <c r="T38">
        <f t="shared" si="8"/>
        <v>-0.27651611723230002</v>
      </c>
      <c r="U38">
        <f t="shared" si="9"/>
        <v>-1.1897840242186002</v>
      </c>
      <c r="V38">
        <f t="shared" si="10"/>
        <v>0.48040101931910001</v>
      </c>
      <c r="X38">
        <f t="shared" si="11"/>
        <v>0.30063727525192485</v>
      </c>
      <c r="Y38">
        <f t="shared" si="12"/>
        <v>0.13394139050182713</v>
      </c>
      <c r="Z38">
        <f t="shared" si="13"/>
        <v>0.33984176383576387</v>
      </c>
      <c r="AA38">
        <f t="shared" si="14"/>
        <v>-0.65760255698557224</v>
      </c>
      <c r="AB38">
        <f t="shared" si="15"/>
        <v>-0.38328695770950411</v>
      </c>
      <c r="AC38">
        <f t="shared" si="16"/>
        <v>1.2834152047085277</v>
      </c>
      <c r="AD38">
        <f t="shared" si="17"/>
        <v>1.5000632137683181</v>
      </c>
      <c r="AE38">
        <f t="shared" si="18"/>
        <v>-0.36843964172776106</v>
      </c>
      <c r="AF38">
        <f t="shared" si="19"/>
        <v>-1.1865725985409641</v>
      </c>
      <c r="AG38">
        <f t="shared" si="20"/>
        <v>0.39459748327892835</v>
      </c>
    </row>
    <row r="39" spans="1:33" x14ac:dyDescent="0.2">
      <c r="A39">
        <v>22</v>
      </c>
      <c r="B39" s="13">
        <v>0.27567993410000002</v>
      </c>
      <c r="C39" s="13">
        <v>-0.18699214359999999</v>
      </c>
      <c r="D39" s="13">
        <v>-6.8729208400000005E-2</v>
      </c>
      <c r="E39" s="13">
        <v>3.5429860799999997E-2</v>
      </c>
      <c r="F39" s="13">
        <v>0.6550571395</v>
      </c>
      <c r="G39" s="13">
        <v>1.1559192173999999</v>
      </c>
      <c r="H39" s="13">
        <v>-0.72979888110000002</v>
      </c>
      <c r="I39" s="13">
        <v>-0.78509861599999997</v>
      </c>
      <c r="J39" s="13">
        <v>0.44638975889999999</v>
      </c>
      <c r="K39" s="13">
        <v>-6.6381668999999999E-3</v>
      </c>
      <c r="M39">
        <f t="shared" si="1"/>
        <v>0.25798273568790003</v>
      </c>
      <c r="N39">
        <f t="shared" si="2"/>
        <v>-0.18096264014720001</v>
      </c>
      <c r="O39">
        <f t="shared" si="3"/>
        <v>-0.1017681589177</v>
      </c>
      <c r="P39">
        <f t="shared" si="4"/>
        <v>0.1026642966097</v>
      </c>
      <c r="Q39">
        <f t="shared" si="5"/>
        <v>0.67227200590809999</v>
      </c>
      <c r="R39">
        <f t="shared" si="6"/>
        <v>1.1933816286972998</v>
      </c>
      <c r="S39">
        <f t="shared" si="7"/>
        <v>-0.7174534473609</v>
      </c>
      <c r="T39">
        <f t="shared" si="8"/>
        <v>-0.81567205593229997</v>
      </c>
      <c r="U39">
        <f t="shared" si="9"/>
        <v>0.46032432498139997</v>
      </c>
      <c r="V39">
        <f t="shared" si="10"/>
        <v>3.4919139191000011E-3</v>
      </c>
      <c r="X39">
        <f t="shared" si="11"/>
        <v>0.25679194234512259</v>
      </c>
      <c r="Y39">
        <f t="shared" si="12"/>
        <v>-0.176533427964297</v>
      </c>
      <c r="Z39">
        <f t="shared" si="13"/>
        <v>-0.10069352231698683</v>
      </c>
      <c r="AA39">
        <f t="shared" si="14"/>
        <v>0.10658347477810837</v>
      </c>
      <c r="AB39">
        <f t="shared" si="15"/>
        <v>0.65658600892021168</v>
      </c>
      <c r="AC39">
        <f t="shared" si="16"/>
        <v>1.1910616031345775</v>
      </c>
      <c r="AD39">
        <f t="shared" si="17"/>
        <v>-0.73023849867120061</v>
      </c>
      <c r="AE39">
        <f t="shared" si="18"/>
        <v>-0.85398180880540431</v>
      </c>
      <c r="AF39">
        <f t="shared" si="19"/>
        <v>0.57697008606955402</v>
      </c>
      <c r="AG39">
        <f t="shared" si="20"/>
        <v>2.9297071647112805E-2</v>
      </c>
    </row>
    <row r="40" spans="1:33" x14ac:dyDescent="0.2">
      <c r="A40">
        <v>23</v>
      </c>
      <c r="B40" s="13">
        <v>0.1534167837</v>
      </c>
      <c r="C40" s="13">
        <v>1.2832422219999999</v>
      </c>
      <c r="D40" s="13">
        <v>-0.61897180880000002</v>
      </c>
      <c r="E40" s="13">
        <v>-0.95683820259999997</v>
      </c>
      <c r="F40" s="13">
        <v>1.0276072348</v>
      </c>
      <c r="G40" s="13">
        <v>-1.2069124562</v>
      </c>
      <c r="H40" s="13">
        <v>1.357048332</v>
      </c>
      <c r="I40" s="13">
        <v>1.5073239962</v>
      </c>
      <c r="J40" s="13">
        <v>-0.66350454339999998</v>
      </c>
      <c r="K40" s="13">
        <v>-2.6217418929999998</v>
      </c>
      <c r="M40">
        <f t="shared" si="1"/>
        <v>0.13571958528790004</v>
      </c>
      <c r="N40">
        <f t="shared" si="2"/>
        <v>1.2892717254527999</v>
      </c>
      <c r="O40">
        <f t="shared" si="3"/>
        <v>-0.65201075931770003</v>
      </c>
      <c r="P40">
        <f t="shared" si="4"/>
        <v>-0.88960376679029995</v>
      </c>
      <c r="Q40">
        <f t="shared" si="5"/>
        <v>1.0448221012081</v>
      </c>
      <c r="R40">
        <f t="shared" si="6"/>
        <v>-1.1694500449027001</v>
      </c>
      <c r="S40">
        <f t="shared" si="7"/>
        <v>1.3693937657391</v>
      </c>
      <c r="T40">
        <f t="shared" si="8"/>
        <v>1.4767505562676999</v>
      </c>
      <c r="U40">
        <f t="shared" si="9"/>
        <v>-0.6495699773186</v>
      </c>
      <c r="V40">
        <f t="shared" si="10"/>
        <v>-2.6116118121808998</v>
      </c>
      <c r="X40">
        <f t="shared" si="11"/>
        <v>0.13509313259828726</v>
      </c>
      <c r="Y40">
        <f t="shared" si="12"/>
        <v>1.2722257824475642</v>
      </c>
      <c r="Z40">
        <f t="shared" si="13"/>
        <v>-0.6557149067339012</v>
      </c>
      <c r="AA40">
        <f t="shared" si="14"/>
        <v>-0.88479665085238934</v>
      </c>
      <c r="AB40">
        <f t="shared" si="15"/>
        <v>1.0174013654189207</v>
      </c>
      <c r="AC40">
        <f t="shared" si="16"/>
        <v>-1.1762994078477733</v>
      </c>
      <c r="AD40">
        <f t="shared" si="17"/>
        <v>1.4811877427470801</v>
      </c>
      <c r="AE40">
        <f t="shared" si="18"/>
        <v>1.46479696667306</v>
      </c>
      <c r="AF40">
        <f t="shared" si="19"/>
        <v>-0.67555625373718853</v>
      </c>
      <c r="AG40">
        <f t="shared" si="20"/>
        <v>-2.7050414534236862</v>
      </c>
    </row>
    <row r="41" spans="1:33" x14ac:dyDescent="0.2">
      <c r="A41">
        <v>24</v>
      </c>
      <c r="B41" s="13">
        <v>0.59082782190000005</v>
      </c>
      <c r="C41" s="13">
        <v>0.83517746510000002</v>
      </c>
      <c r="D41" s="13">
        <v>0.67152876559999997</v>
      </c>
      <c r="E41" s="13">
        <v>0.17945485880000001</v>
      </c>
      <c r="F41" s="13">
        <v>1.2792815045000001</v>
      </c>
      <c r="G41" s="13">
        <v>0.84830547030000003</v>
      </c>
      <c r="H41" s="13">
        <v>0.44188088330000003</v>
      </c>
      <c r="I41" s="13">
        <v>0.79792564509999997</v>
      </c>
      <c r="J41" s="13">
        <v>-0.61332532370000004</v>
      </c>
      <c r="K41" s="13">
        <v>1.6829318708000001</v>
      </c>
      <c r="M41">
        <f t="shared" si="1"/>
        <v>0.57313062348790011</v>
      </c>
      <c r="N41">
        <f t="shared" si="2"/>
        <v>0.84120696855279997</v>
      </c>
      <c r="O41">
        <f t="shared" si="3"/>
        <v>0.63848981508229996</v>
      </c>
      <c r="P41">
        <f t="shared" si="4"/>
        <v>0.24668929460970002</v>
      </c>
      <c r="Q41">
        <f t="shared" si="5"/>
        <v>1.2964963709081001</v>
      </c>
      <c r="R41">
        <f t="shared" si="6"/>
        <v>0.88576788159730002</v>
      </c>
      <c r="S41">
        <f t="shared" si="7"/>
        <v>0.45422631703910005</v>
      </c>
      <c r="T41">
        <f t="shared" si="8"/>
        <v>0.76735220516769997</v>
      </c>
      <c r="U41">
        <f t="shared" si="9"/>
        <v>-0.59939075761860006</v>
      </c>
      <c r="V41">
        <f t="shared" si="10"/>
        <v>1.6930619516191001</v>
      </c>
      <c r="X41">
        <f t="shared" si="11"/>
        <v>0.57048517463966042</v>
      </c>
      <c r="Y41">
        <f t="shared" si="12"/>
        <v>0.83364749235423496</v>
      </c>
      <c r="Z41">
        <f t="shared" si="13"/>
        <v>0.63607751702024251</v>
      </c>
      <c r="AA41">
        <f t="shared" si="14"/>
        <v>0.21751522840921256</v>
      </c>
      <c r="AB41">
        <f t="shared" si="15"/>
        <v>1.2334380068925306</v>
      </c>
      <c r="AC41">
        <f t="shared" si="16"/>
        <v>0.83969032826870715</v>
      </c>
      <c r="AD41">
        <f t="shared" si="17"/>
        <v>0.46001423326519697</v>
      </c>
      <c r="AE41">
        <f t="shared" si="18"/>
        <v>0.64240021407936787</v>
      </c>
      <c r="AF41">
        <f t="shared" si="19"/>
        <v>-0.45903648095523308</v>
      </c>
      <c r="AG41">
        <f t="shared" si="20"/>
        <v>1.5908290608980438</v>
      </c>
    </row>
    <row r="42" spans="1:33" x14ac:dyDescent="0.2">
      <c r="A42">
        <v>25</v>
      </c>
      <c r="B42" s="13">
        <v>1.7314733703</v>
      </c>
      <c r="C42" s="13">
        <v>2.2727215479999998</v>
      </c>
      <c r="D42" s="13">
        <v>0.17870901419999999</v>
      </c>
      <c r="E42" s="13">
        <v>-1.4855448287999999</v>
      </c>
      <c r="F42" s="13">
        <v>1.0575844924</v>
      </c>
      <c r="G42" s="13">
        <v>0.79774021299999998</v>
      </c>
      <c r="H42" s="13">
        <v>2.8034230000000002E-3</v>
      </c>
      <c r="I42" s="13">
        <v>1.5770271454</v>
      </c>
      <c r="J42" s="13">
        <v>-0.90909487020000002</v>
      </c>
      <c r="K42" s="13">
        <v>1.7080946039</v>
      </c>
      <c r="M42">
        <f t="shared" si="1"/>
        <v>1.7137761718879001</v>
      </c>
      <c r="N42">
        <f t="shared" si="2"/>
        <v>2.2787510514528</v>
      </c>
      <c r="O42">
        <f t="shared" si="3"/>
        <v>0.14567006368229998</v>
      </c>
      <c r="P42">
        <f t="shared" si="4"/>
        <v>-1.4183103929902998</v>
      </c>
      <c r="Q42">
        <f t="shared" si="5"/>
        <v>1.0747993588081</v>
      </c>
      <c r="R42">
        <f t="shared" si="6"/>
        <v>0.83520262429729997</v>
      </c>
      <c r="S42">
        <f t="shared" si="7"/>
        <v>1.5148856739100013E-2</v>
      </c>
      <c r="T42">
        <f t="shared" si="8"/>
        <v>1.5464537054676999</v>
      </c>
      <c r="U42">
        <f t="shared" si="9"/>
        <v>-0.89516030411860004</v>
      </c>
      <c r="V42">
        <f t="shared" si="10"/>
        <v>1.7182246847191001</v>
      </c>
      <c r="X42">
        <f t="shared" si="11"/>
        <v>1.7058657462113402</v>
      </c>
      <c r="Y42">
        <f t="shared" si="12"/>
        <v>2.2594583573765008</v>
      </c>
      <c r="Z42">
        <f t="shared" si="13"/>
        <v>0.14047181290264149</v>
      </c>
      <c r="AA42">
        <f t="shared" si="14"/>
        <v>-1.4645860167020177</v>
      </c>
      <c r="AB42">
        <f t="shared" si="15"/>
        <v>0.99493687793263241</v>
      </c>
      <c r="AC42">
        <f t="shared" si="16"/>
        <v>0.74507445008046258</v>
      </c>
      <c r="AD42">
        <f t="shared" si="17"/>
        <v>0.135350839996603</v>
      </c>
      <c r="AE42">
        <f t="shared" si="18"/>
        <v>1.3338206053952717</v>
      </c>
      <c r="AF42">
        <f t="shared" si="19"/>
        <v>-0.77247824692755751</v>
      </c>
      <c r="AG42">
        <f t="shared" si="20"/>
        <v>1.6197657918860022</v>
      </c>
    </row>
    <row r="43" spans="1:33" x14ac:dyDescent="0.2">
      <c r="A43">
        <v>26</v>
      </c>
      <c r="B43" s="13">
        <v>-1.4693367814</v>
      </c>
      <c r="C43" s="13">
        <v>5.51967217E-2</v>
      </c>
      <c r="D43" s="13">
        <v>-0.85884426599999997</v>
      </c>
      <c r="E43" s="13">
        <v>-0.41015479830000001</v>
      </c>
      <c r="F43" s="13">
        <v>0.30600655030000001</v>
      </c>
      <c r="G43" s="13">
        <v>-1.5494009287999999</v>
      </c>
      <c r="H43" s="13">
        <v>-0.54174658720000002</v>
      </c>
      <c r="I43" s="13">
        <v>-2.0143239800000001E-2</v>
      </c>
      <c r="J43" s="13">
        <v>-0.43057427580000002</v>
      </c>
      <c r="K43" s="13">
        <v>0.25758916920000002</v>
      </c>
      <c r="M43">
        <f t="shared" si="1"/>
        <v>-1.4870339798120999</v>
      </c>
      <c r="N43">
        <f t="shared" si="2"/>
        <v>6.1226225152799997E-2</v>
      </c>
      <c r="O43">
        <f t="shared" si="3"/>
        <v>-0.89188321651769997</v>
      </c>
      <c r="P43">
        <f t="shared" si="4"/>
        <v>-0.3429203624903</v>
      </c>
      <c r="Q43">
        <f t="shared" si="5"/>
        <v>0.32322141670810001</v>
      </c>
      <c r="R43">
        <f t="shared" si="6"/>
        <v>-1.5119385175027</v>
      </c>
      <c r="S43">
        <f t="shared" si="7"/>
        <v>-0.5294011534609</v>
      </c>
      <c r="T43">
        <f t="shared" si="8"/>
        <v>-5.0716679732299999E-2</v>
      </c>
      <c r="U43">
        <f t="shared" si="9"/>
        <v>-0.41663970971860004</v>
      </c>
      <c r="V43">
        <f t="shared" si="10"/>
        <v>0.26771925001910002</v>
      </c>
      <c r="X43">
        <f t="shared" si="11"/>
        <v>-1.4801701477850362</v>
      </c>
      <c r="Y43">
        <f t="shared" si="12"/>
        <v>4.9437235235113126E-2</v>
      </c>
      <c r="Z43">
        <f t="shared" si="13"/>
        <v>-0.89373878830595044</v>
      </c>
      <c r="AA43">
        <f t="shared" si="14"/>
        <v>-0.30474672787157442</v>
      </c>
      <c r="AB43">
        <f t="shared" si="15"/>
        <v>0.36270805887616081</v>
      </c>
      <c r="AC43">
        <f t="shared" si="16"/>
        <v>-1.4572986646931487</v>
      </c>
      <c r="AD43">
        <f t="shared" si="17"/>
        <v>-0.45690522519642129</v>
      </c>
      <c r="AE43">
        <f t="shared" si="18"/>
        <v>7.9124046900684669E-2</v>
      </c>
      <c r="AF43">
        <f t="shared" si="19"/>
        <v>-0.52287084165611297</v>
      </c>
      <c r="AG43">
        <f t="shared" si="20"/>
        <v>0.25028918502168523</v>
      </c>
    </row>
    <row r="44" spans="1:33" x14ac:dyDescent="0.2">
      <c r="A44">
        <v>27</v>
      </c>
      <c r="B44" s="13">
        <v>0.58760730230000002</v>
      </c>
      <c r="C44" s="13">
        <v>1.2260794173</v>
      </c>
      <c r="D44" s="13">
        <v>-5.5133887700000002E-2</v>
      </c>
      <c r="E44" s="13">
        <v>-0.56784651600000002</v>
      </c>
      <c r="F44" s="13">
        <v>-0.69451795309999997</v>
      </c>
      <c r="G44" s="13">
        <v>1.1849686804999999</v>
      </c>
      <c r="H44" s="13">
        <v>0.55917521029999995</v>
      </c>
      <c r="I44" s="13">
        <v>-1.5817057863999999</v>
      </c>
      <c r="J44" s="13">
        <v>-6.0569039200000001E-2</v>
      </c>
      <c r="K44" s="13">
        <v>1.4954600144000001</v>
      </c>
      <c r="M44">
        <f t="shared" si="1"/>
        <v>0.56991010388790009</v>
      </c>
      <c r="N44">
        <f t="shared" si="2"/>
        <v>1.2321089207528</v>
      </c>
      <c r="O44">
        <f t="shared" si="3"/>
        <v>-8.81728382177E-2</v>
      </c>
      <c r="P44">
        <f t="shared" si="4"/>
        <v>-0.50061208019030001</v>
      </c>
      <c r="Q44">
        <f t="shared" si="5"/>
        <v>-0.67730308669189998</v>
      </c>
      <c r="R44">
        <f t="shared" si="6"/>
        <v>1.2224310917972998</v>
      </c>
      <c r="S44">
        <f t="shared" si="7"/>
        <v>0.57152064403909997</v>
      </c>
      <c r="T44">
        <f t="shared" si="8"/>
        <v>-1.6122792263323</v>
      </c>
      <c r="U44">
        <f t="shared" si="9"/>
        <v>-4.6634473118600028E-2</v>
      </c>
      <c r="V44">
        <f t="shared" si="10"/>
        <v>1.5055900952191001</v>
      </c>
      <c r="X44">
        <f t="shared" si="11"/>
        <v>0.56727952027197814</v>
      </c>
      <c r="Y44">
        <f t="shared" si="12"/>
        <v>1.2190549912766058</v>
      </c>
      <c r="Z44">
        <f t="shared" si="13"/>
        <v>-9.1411352290055162E-2</v>
      </c>
      <c r="AA44">
        <f t="shared" si="14"/>
        <v>-0.5143753063382438</v>
      </c>
      <c r="AB44">
        <f t="shared" si="15"/>
        <v>-0.69338691208990055</v>
      </c>
      <c r="AC44">
        <f t="shared" si="16"/>
        <v>1.1500003374375551</v>
      </c>
      <c r="AD44">
        <f t="shared" si="17"/>
        <v>0.63971754148060467</v>
      </c>
      <c r="AE44">
        <f t="shared" si="18"/>
        <v>-1.8007038213469735</v>
      </c>
      <c r="AF44">
        <f t="shared" si="19"/>
        <v>6.7262767618096533E-2</v>
      </c>
      <c r="AG44">
        <f t="shared" si="20"/>
        <v>1.4959767560797197</v>
      </c>
    </row>
    <row r="45" spans="1:33" x14ac:dyDescent="0.2">
      <c r="A45">
        <v>28</v>
      </c>
      <c r="B45" s="13">
        <v>0.85861922580000005</v>
      </c>
      <c r="C45" s="13">
        <v>8.1039833300000003E-2</v>
      </c>
      <c r="D45" s="13">
        <v>0.18898654579999999</v>
      </c>
      <c r="E45" s="13">
        <v>6.0491204700000002E-2</v>
      </c>
      <c r="F45" s="13">
        <v>-1.9306240178</v>
      </c>
      <c r="G45" s="13">
        <v>-1.0267203297</v>
      </c>
      <c r="H45" s="13">
        <v>2.1764099015</v>
      </c>
      <c r="I45" s="13">
        <v>0.97083698819999997</v>
      </c>
      <c r="J45" s="13">
        <v>-0.25321913000000001</v>
      </c>
      <c r="K45" s="13">
        <v>-0.77722029049999997</v>
      </c>
      <c r="M45">
        <f t="shared" si="1"/>
        <v>0.84092202738790012</v>
      </c>
      <c r="N45">
        <f t="shared" si="2"/>
        <v>8.70693367528E-2</v>
      </c>
      <c r="O45">
        <f t="shared" si="3"/>
        <v>0.15594759528229998</v>
      </c>
      <c r="P45">
        <f t="shared" si="4"/>
        <v>0.12772564050970001</v>
      </c>
      <c r="Q45">
        <f t="shared" si="5"/>
        <v>-1.9134091513919</v>
      </c>
      <c r="R45">
        <f t="shared" si="6"/>
        <v>-0.98925791840270005</v>
      </c>
      <c r="S45">
        <f t="shared" si="7"/>
        <v>2.1887553352391</v>
      </c>
      <c r="T45">
        <f t="shared" si="8"/>
        <v>0.94026354826769998</v>
      </c>
      <c r="U45">
        <f t="shared" si="9"/>
        <v>-0.23928456391860004</v>
      </c>
      <c r="V45">
        <f t="shared" si="10"/>
        <v>-0.76709020968089991</v>
      </c>
      <c r="X45">
        <f t="shared" si="11"/>
        <v>0.83704051047422623</v>
      </c>
      <c r="Y45">
        <f t="shared" si="12"/>
        <v>9.2032919469960978E-2</v>
      </c>
      <c r="Z45">
        <f t="shared" si="13"/>
        <v>0.15682541495763544</v>
      </c>
      <c r="AA45">
        <f t="shared" si="14"/>
        <v>0.11699249769520595</v>
      </c>
      <c r="AB45">
        <f t="shared" si="15"/>
        <v>-1.903211404230198</v>
      </c>
      <c r="AC45">
        <f t="shared" si="16"/>
        <v>-1.0232386399443545</v>
      </c>
      <c r="AD45">
        <f t="shared" si="17"/>
        <v>2.1644645739291786</v>
      </c>
      <c r="AE45">
        <f t="shared" si="18"/>
        <v>0.92016630719977832</v>
      </c>
      <c r="AF45">
        <f t="shared" si="19"/>
        <v>-0.37310595454300743</v>
      </c>
      <c r="AG45">
        <f t="shared" si="20"/>
        <v>-0.7323368100787887</v>
      </c>
    </row>
    <row r="46" spans="1:33" x14ac:dyDescent="0.2">
      <c r="A46">
        <v>29</v>
      </c>
      <c r="B46" s="13">
        <v>-0.21869836949999999</v>
      </c>
      <c r="C46" s="13">
        <v>-0.1243166943</v>
      </c>
      <c r="D46" s="13">
        <v>1.3686565872000001</v>
      </c>
      <c r="E46" s="13">
        <v>-6.7455258800000001E-2</v>
      </c>
      <c r="F46" s="13">
        <v>-0.2729735096</v>
      </c>
      <c r="G46" s="13">
        <v>0.2762177663</v>
      </c>
      <c r="H46" s="13">
        <v>1.5559737165</v>
      </c>
      <c r="I46" s="13">
        <v>-0.98424468980000002</v>
      </c>
      <c r="J46" s="13">
        <v>-1.4184010040999999</v>
      </c>
      <c r="K46" s="13">
        <v>-0.34024195359999998</v>
      </c>
      <c r="M46">
        <f t="shared" si="1"/>
        <v>-0.23639556791209995</v>
      </c>
      <c r="N46">
        <f t="shared" si="2"/>
        <v>-0.1182871908472</v>
      </c>
      <c r="O46">
        <f t="shared" si="3"/>
        <v>1.3356176366823</v>
      </c>
      <c r="P46">
        <f t="shared" si="4"/>
        <v>-2.2082299029999031E-4</v>
      </c>
      <c r="Q46">
        <f t="shared" si="5"/>
        <v>-0.2557586431919</v>
      </c>
      <c r="R46">
        <f t="shared" si="6"/>
        <v>0.31368017759729999</v>
      </c>
      <c r="S46">
        <f t="shared" si="7"/>
        <v>1.5683191502391001</v>
      </c>
      <c r="T46">
        <f t="shared" si="8"/>
        <v>-1.0148181297323</v>
      </c>
      <c r="U46">
        <f t="shared" si="9"/>
        <v>-1.4044664380186</v>
      </c>
      <c r="V46">
        <f t="shared" si="10"/>
        <v>-0.33011187278089998</v>
      </c>
      <c r="X46">
        <f t="shared" si="11"/>
        <v>-0.23530441633646748</v>
      </c>
      <c r="Y46">
        <f t="shared" si="12"/>
        <v>-0.11836962100458416</v>
      </c>
      <c r="Z46">
        <f t="shared" si="13"/>
        <v>1.334737855779254</v>
      </c>
      <c r="AA46">
        <f t="shared" si="14"/>
        <v>-4.4925241060564322E-2</v>
      </c>
      <c r="AB46">
        <f t="shared" si="15"/>
        <v>-0.25213297254969519</v>
      </c>
      <c r="AC46">
        <f t="shared" si="16"/>
        <v>0.30546886966555598</v>
      </c>
      <c r="AD46">
        <f t="shared" si="17"/>
        <v>1.5219432680208016</v>
      </c>
      <c r="AE46">
        <f t="shared" si="18"/>
        <v>-1.0662322691809414</v>
      </c>
      <c r="AF46">
        <f t="shared" si="19"/>
        <v>-1.445688876858688</v>
      </c>
      <c r="AG46">
        <f t="shared" si="20"/>
        <v>-0.50856965478820315</v>
      </c>
    </row>
    <row r="47" spans="1:33" x14ac:dyDescent="0.2">
      <c r="A47">
        <v>30</v>
      </c>
      <c r="B47" s="13">
        <v>0.45228631829999999</v>
      </c>
      <c r="C47" s="13">
        <v>0.12779065889999999</v>
      </c>
      <c r="D47" s="13">
        <v>0.90364624069999999</v>
      </c>
      <c r="E47" s="13">
        <v>0.48066188069999999</v>
      </c>
      <c r="F47" s="13">
        <v>0.33228798009999999</v>
      </c>
      <c r="G47" s="13">
        <v>-0.89067599880000003</v>
      </c>
      <c r="H47" s="13">
        <v>0.32358694139999999</v>
      </c>
      <c r="I47" s="13">
        <v>-0.32959398179999999</v>
      </c>
      <c r="J47" s="13">
        <v>-1.4022464103000001</v>
      </c>
      <c r="K47" s="13">
        <v>0.27468925900000002</v>
      </c>
      <c r="M47">
        <f t="shared" si="1"/>
        <v>0.4345891198879</v>
      </c>
      <c r="N47">
        <f t="shared" si="2"/>
        <v>0.13382016235279998</v>
      </c>
      <c r="O47">
        <f t="shared" si="3"/>
        <v>0.87060729018229999</v>
      </c>
      <c r="P47">
        <f t="shared" si="4"/>
        <v>0.54789631650969994</v>
      </c>
      <c r="Q47">
        <f t="shared" si="5"/>
        <v>0.34950284650809998</v>
      </c>
      <c r="R47">
        <f t="shared" si="6"/>
        <v>-0.85321358750270004</v>
      </c>
      <c r="S47">
        <f t="shared" si="7"/>
        <v>0.33593237513910001</v>
      </c>
      <c r="T47">
        <f t="shared" si="8"/>
        <v>-0.36016742173229999</v>
      </c>
      <c r="U47">
        <f t="shared" si="9"/>
        <v>-1.3883118442186002</v>
      </c>
      <c r="V47">
        <f t="shared" si="10"/>
        <v>0.28481933981910001</v>
      </c>
      <c r="X47">
        <f t="shared" si="11"/>
        <v>0.43258314910297085</v>
      </c>
      <c r="Y47">
        <f t="shared" si="12"/>
        <v>0.13514224861155169</v>
      </c>
      <c r="Z47">
        <f t="shared" si="13"/>
        <v>0.87021637995445489</v>
      </c>
      <c r="AA47">
        <f t="shared" si="14"/>
        <v>0.51900963528551758</v>
      </c>
      <c r="AB47">
        <f t="shared" si="15"/>
        <v>0.31415596648401189</v>
      </c>
      <c r="AC47">
        <f t="shared" si="16"/>
        <v>-0.86799263380724501</v>
      </c>
      <c r="AD47">
        <f t="shared" si="17"/>
        <v>0.29029632637196118</v>
      </c>
      <c r="AE47">
        <f t="shared" si="18"/>
        <v>-0.37095548962053604</v>
      </c>
      <c r="AF47">
        <f t="shared" si="19"/>
        <v>-1.4253738628323225</v>
      </c>
      <c r="AG47">
        <f t="shared" si="20"/>
        <v>0.16943889652881816</v>
      </c>
    </row>
    <row r="48" spans="1:33" x14ac:dyDescent="0.2">
      <c r="A48">
        <v>31</v>
      </c>
      <c r="B48" s="13">
        <v>2.2967705318</v>
      </c>
      <c r="C48" s="13">
        <v>-0.31663448760000001</v>
      </c>
      <c r="D48" s="13">
        <v>-1.4866526086</v>
      </c>
      <c r="E48" s="13">
        <v>-0.57250970509999999</v>
      </c>
      <c r="F48" s="13">
        <v>-1.4756892797000001</v>
      </c>
      <c r="G48" s="13">
        <v>1.1571614422000001</v>
      </c>
      <c r="H48" s="13">
        <v>0.93078737519999999</v>
      </c>
      <c r="I48" s="13">
        <v>0.38781935919999999</v>
      </c>
      <c r="J48" s="13">
        <v>-1.7479510829</v>
      </c>
      <c r="K48" s="13">
        <v>0.50192828030000003</v>
      </c>
      <c r="M48">
        <f t="shared" si="1"/>
        <v>2.2790733333878999</v>
      </c>
      <c r="N48">
        <f t="shared" si="2"/>
        <v>-0.3106049841472</v>
      </c>
      <c r="O48">
        <f t="shared" si="3"/>
        <v>-1.5196915591177</v>
      </c>
      <c r="P48">
        <f t="shared" si="4"/>
        <v>-0.50527526929029998</v>
      </c>
      <c r="Q48">
        <f t="shared" si="5"/>
        <v>-1.4584744132919001</v>
      </c>
      <c r="R48">
        <f t="shared" si="6"/>
        <v>1.1946238534972999</v>
      </c>
      <c r="S48">
        <f t="shared" si="7"/>
        <v>0.94313280893910001</v>
      </c>
      <c r="T48">
        <f t="shared" si="8"/>
        <v>0.3572459192677</v>
      </c>
      <c r="U48">
        <f t="shared" si="9"/>
        <v>-1.7340165168186001</v>
      </c>
      <c r="V48">
        <f t="shared" si="10"/>
        <v>0.51205836111910008</v>
      </c>
      <c r="X48">
        <f t="shared" si="11"/>
        <v>2.2685536164546583</v>
      </c>
      <c r="Y48">
        <f t="shared" si="12"/>
        <v>-0.28950309751246822</v>
      </c>
      <c r="Z48">
        <f t="shared" si="13"/>
        <v>-1.5141261689921002</v>
      </c>
      <c r="AA48">
        <f t="shared" si="14"/>
        <v>-0.47147152670390607</v>
      </c>
      <c r="AB48">
        <f t="shared" si="15"/>
        <v>-1.458114169940254</v>
      </c>
      <c r="AC48">
        <f t="shared" si="16"/>
        <v>1.160838474263225</v>
      </c>
      <c r="AD48">
        <f t="shared" si="17"/>
        <v>0.94417538442895788</v>
      </c>
      <c r="AE48">
        <f t="shared" si="18"/>
        <v>0.29776042261512298</v>
      </c>
      <c r="AF48">
        <f t="shared" si="19"/>
        <v>-1.7872754206237309</v>
      </c>
      <c r="AG48">
        <f t="shared" si="20"/>
        <v>0.6661723510613704</v>
      </c>
    </row>
    <row r="49" spans="1:33" x14ac:dyDescent="0.2">
      <c r="A49">
        <v>32</v>
      </c>
      <c r="B49" s="13">
        <v>0.7937543494</v>
      </c>
      <c r="C49" s="13">
        <v>-0.1926103324</v>
      </c>
      <c r="D49" s="13">
        <v>-2.1346843542</v>
      </c>
      <c r="E49" s="13">
        <v>1.1309375883999999</v>
      </c>
      <c r="F49" s="13">
        <v>0.99921524169999998</v>
      </c>
      <c r="G49" s="13">
        <v>-0.35799590599999997</v>
      </c>
      <c r="H49" s="13">
        <v>9.7775448299999998E-2</v>
      </c>
      <c r="I49" s="13">
        <v>-1.1016354822000001</v>
      </c>
      <c r="J49" s="13">
        <v>1.0596400960000001</v>
      </c>
      <c r="K49" s="13">
        <v>1.4009523248</v>
      </c>
      <c r="M49">
        <f t="shared" si="1"/>
        <v>0.77605715098790007</v>
      </c>
      <c r="N49">
        <f t="shared" si="2"/>
        <v>-0.18658082894720002</v>
      </c>
      <c r="O49">
        <f t="shared" si="3"/>
        <v>-2.1677233047177</v>
      </c>
      <c r="P49">
        <f t="shared" si="4"/>
        <v>1.1981720242097</v>
      </c>
      <c r="Q49">
        <f t="shared" si="5"/>
        <v>1.0164301081081</v>
      </c>
      <c r="R49">
        <f t="shared" si="6"/>
        <v>-0.32053349470269998</v>
      </c>
      <c r="S49">
        <f t="shared" si="7"/>
        <v>0.1101208820391</v>
      </c>
      <c r="T49">
        <f t="shared" si="8"/>
        <v>-1.1322089221323002</v>
      </c>
      <c r="U49">
        <f t="shared" si="9"/>
        <v>1.0735746620814</v>
      </c>
      <c r="V49">
        <f t="shared" si="10"/>
        <v>1.4110824056191</v>
      </c>
      <c r="X49">
        <f t="shared" si="11"/>
        <v>0.77247503652373994</v>
      </c>
      <c r="Y49">
        <f t="shared" si="12"/>
        <v>-0.17826430115582814</v>
      </c>
      <c r="Z49">
        <f t="shared" si="13"/>
        <v>-2.164418143921282</v>
      </c>
      <c r="AA49">
        <f t="shared" si="14"/>
        <v>1.2828251138221263</v>
      </c>
      <c r="AB49">
        <f t="shared" si="15"/>
        <v>0.97557468620332255</v>
      </c>
      <c r="AC49">
        <f t="shared" si="16"/>
        <v>-0.31456528554528362</v>
      </c>
      <c r="AD49">
        <f t="shared" si="17"/>
        <v>0.12485789648910534</v>
      </c>
      <c r="AE49">
        <f t="shared" si="18"/>
        <v>-1.1010589876387942</v>
      </c>
      <c r="AF49">
        <f t="shared" si="19"/>
        <v>1.2175545567789541</v>
      </c>
      <c r="AG49">
        <f t="shared" si="20"/>
        <v>1.594894919300075</v>
      </c>
    </row>
    <row r="50" spans="1:33" x14ac:dyDescent="0.2">
      <c r="A50">
        <v>33</v>
      </c>
      <c r="B50" s="13">
        <v>4.4406833600000001E-2</v>
      </c>
      <c r="C50" s="13">
        <v>-1.3138022170000001</v>
      </c>
      <c r="D50" s="13">
        <v>-0.44476792539999999</v>
      </c>
      <c r="E50" s="13">
        <v>0.70283322059999997</v>
      </c>
      <c r="F50" s="13">
        <v>1.5907431344</v>
      </c>
      <c r="G50" s="13">
        <v>-1.2726815391999999</v>
      </c>
      <c r="H50" s="13">
        <v>1.1144825971000001</v>
      </c>
      <c r="I50" s="13">
        <v>0.81210923599999996</v>
      </c>
      <c r="J50" s="13">
        <v>-0.85036619400000002</v>
      </c>
      <c r="K50" s="13">
        <v>0.77759501009999998</v>
      </c>
      <c r="M50">
        <f t="shared" si="1"/>
        <v>2.6709635187900031E-2</v>
      </c>
      <c r="N50">
        <f t="shared" si="2"/>
        <v>-1.3077727135472001</v>
      </c>
      <c r="O50">
        <f t="shared" si="3"/>
        <v>-0.47780687591769999</v>
      </c>
      <c r="P50">
        <f t="shared" si="4"/>
        <v>0.77006765640969999</v>
      </c>
      <c r="Q50">
        <f t="shared" si="5"/>
        <v>1.6079580008081</v>
      </c>
      <c r="R50">
        <f t="shared" si="6"/>
        <v>-1.2352191279027001</v>
      </c>
      <c r="S50">
        <f t="shared" si="7"/>
        <v>1.1268280308391001</v>
      </c>
      <c r="T50">
        <f t="shared" si="8"/>
        <v>0.78153579606769996</v>
      </c>
      <c r="U50">
        <f t="shared" si="9"/>
        <v>-0.83643162791860004</v>
      </c>
      <c r="V50">
        <f t="shared" si="10"/>
        <v>0.78772509091910003</v>
      </c>
      <c r="X50">
        <f t="shared" si="11"/>
        <v>2.6586349202560904E-2</v>
      </c>
      <c r="Y50">
        <f t="shared" si="12"/>
        <v>-1.2892737259513791</v>
      </c>
      <c r="Z50">
        <f t="shared" si="13"/>
        <v>-0.4730147077578446</v>
      </c>
      <c r="AA50">
        <f t="shared" si="14"/>
        <v>0.80280818742570592</v>
      </c>
      <c r="AB50">
        <f t="shared" si="15"/>
        <v>1.5936202187078676</v>
      </c>
      <c r="AC50">
        <f t="shared" si="16"/>
        <v>-1.157350433813199</v>
      </c>
      <c r="AD50">
        <f t="shared" si="17"/>
        <v>1.0552125277176705</v>
      </c>
      <c r="AE50">
        <f t="shared" si="18"/>
        <v>0.95856730699990667</v>
      </c>
      <c r="AF50">
        <f t="shared" si="19"/>
        <v>-0.90971243759908327</v>
      </c>
      <c r="AG50">
        <f t="shared" si="20"/>
        <v>0.74159365127569754</v>
      </c>
    </row>
    <row r="51" spans="1:33" x14ac:dyDescent="0.2">
      <c r="A51">
        <v>34</v>
      </c>
      <c r="B51" s="13">
        <v>4.4241784000000001E-3</v>
      </c>
      <c r="C51" s="13">
        <v>0.97775646309999997</v>
      </c>
      <c r="D51" s="13">
        <v>1.04541501E-2</v>
      </c>
      <c r="E51" s="13">
        <v>0.346671004</v>
      </c>
      <c r="F51" s="13">
        <v>1.3523697916999999</v>
      </c>
      <c r="G51" s="13">
        <v>0.99536679549999996</v>
      </c>
      <c r="H51" s="13">
        <v>0.76621019349999997</v>
      </c>
      <c r="I51" s="13">
        <v>1.2456963553</v>
      </c>
      <c r="J51" s="13">
        <v>0.48583358119999998</v>
      </c>
      <c r="K51" s="13">
        <v>1.3900891259999999</v>
      </c>
      <c r="M51">
        <f t="shared" si="1"/>
        <v>-1.327302001209997E-2</v>
      </c>
      <c r="N51">
        <f t="shared" si="2"/>
        <v>0.98378596655279993</v>
      </c>
      <c r="O51">
        <f t="shared" si="3"/>
        <v>-2.2584800417699998E-2</v>
      </c>
      <c r="P51">
        <f t="shared" si="4"/>
        <v>0.41390543980970002</v>
      </c>
      <c r="Q51">
        <f t="shared" si="5"/>
        <v>1.3695846581080999</v>
      </c>
      <c r="R51">
        <f t="shared" si="6"/>
        <v>1.0328292067972999</v>
      </c>
      <c r="S51">
        <f t="shared" si="7"/>
        <v>0.77855562723909999</v>
      </c>
      <c r="T51">
        <f t="shared" si="8"/>
        <v>1.2151229153676999</v>
      </c>
      <c r="U51">
        <f t="shared" si="9"/>
        <v>0.49976814728139995</v>
      </c>
      <c r="V51">
        <f t="shared" si="10"/>
        <v>1.4002192068190999</v>
      </c>
      <c r="X51">
        <f t="shared" si="11"/>
        <v>-1.3211754579640638E-2</v>
      </c>
      <c r="Y51">
        <f t="shared" si="12"/>
        <v>0.96992004094297202</v>
      </c>
      <c r="Z51">
        <f t="shared" si="13"/>
        <v>-2.5916226099127655E-2</v>
      </c>
      <c r="AA51">
        <f t="shared" si="14"/>
        <v>0.41316275167779148</v>
      </c>
      <c r="AB51">
        <f t="shared" si="15"/>
        <v>1.3169313466833046</v>
      </c>
      <c r="AC51">
        <f t="shared" si="16"/>
        <v>0.99073945313105405</v>
      </c>
      <c r="AD51">
        <f t="shared" si="17"/>
        <v>0.82068386689730999</v>
      </c>
      <c r="AE51">
        <f t="shared" si="18"/>
        <v>1.0930831596097206</v>
      </c>
      <c r="AF51">
        <f t="shared" si="19"/>
        <v>0.69518680032132696</v>
      </c>
      <c r="AG51">
        <f t="shared" si="20"/>
        <v>1.3645691039415486</v>
      </c>
    </row>
    <row r="52" spans="1:33" x14ac:dyDescent="0.2">
      <c r="A52">
        <v>35</v>
      </c>
      <c r="B52" s="13">
        <v>-0.73011499140000002</v>
      </c>
      <c r="C52" s="13">
        <v>0.9208507641</v>
      </c>
      <c r="D52" s="13">
        <v>-0.5619484763</v>
      </c>
      <c r="E52" s="13">
        <v>1.7783160235</v>
      </c>
      <c r="F52" s="13">
        <v>1.7810602342999999</v>
      </c>
      <c r="G52" s="13">
        <v>-9.1757380099999994E-2</v>
      </c>
      <c r="H52" s="13">
        <v>0.87641815140000001</v>
      </c>
      <c r="I52" s="13">
        <v>0.96834706159999995</v>
      </c>
      <c r="J52" s="13">
        <v>1.5101431205</v>
      </c>
      <c r="K52" s="13">
        <v>-0.75143713649999999</v>
      </c>
      <c r="M52">
        <f t="shared" si="1"/>
        <v>-0.74781218981209996</v>
      </c>
      <c r="N52">
        <f t="shared" si="2"/>
        <v>0.92688026755279995</v>
      </c>
      <c r="O52">
        <f t="shared" si="3"/>
        <v>-0.5949874268177</v>
      </c>
      <c r="P52">
        <f t="shared" si="4"/>
        <v>1.8455504593096999</v>
      </c>
      <c r="Q52">
        <f t="shared" si="5"/>
        <v>1.7982751007080999</v>
      </c>
      <c r="R52">
        <f t="shared" si="6"/>
        <v>-5.4294968802700017E-2</v>
      </c>
      <c r="S52">
        <f t="shared" si="7"/>
        <v>0.88876358513910003</v>
      </c>
      <c r="T52">
        <f t="shared" si="8"/>
        <v>0.93777362166769995</v>
      </c>
      <c r="U52">
        <f t="shared" si="9"/>
        <v>1.5240776865813999</v>
      </c>
      <c r="V52">
        <f t="shared" si="10"/>
        <v>-0.74130705568089994</v>
      </c>
      <c r="X52">
        <f t="shared" si="11"/>
        <v>-0.74436044807092638</v>
      </c>
      <c r="Y52">
        <f t="shared" si="12"/>
        <v>0.90841069767366445</v>
      </c>
      <c r="Z52">
        <f t="shared" si="13"/>
        <v>-0.59884990823459427</v>
      </c>
      <c r="AA52">
        <f t="shared" si="14"/>
        <v>1.8857043994292546</v>
      </c>
      <c r="AB52">
        <f t="shared" si="15"/>
        <v>1.7323728640348273</v>
      </c>
      <c r="AC52">
        <f t="shared" si="16"/>
        <v>-8.7971545609614232E-2</v>
      </c>
      <c r="AD52">
        <f t="shared" si="17"/>
        <v>0.92188519471298258</v>
      </c>
      <c r="AE52">
        <f t="shared" si="18"/>
        <v>0.86648518317250578</v>
      </c>
      <c r="AF52">
        <f t="shared" si="19"/>
        <v>1.7769727838487297</v>
      </c>
      <c r="AG52">
        <f t="shared" si="20"/>
        <v>-0.7094324539224236</v>
      </c>
    </row>
    <row r="53" spans="1:33" x14ac:dyDescent="0.2">
      <c r="A53">
        <v>36</v>
      </c>
      <c r="B53" s="13">
        <v>-4.6462231999999997E-3</v>
      </c>
      <c r="C53" s="13">
        <v>-1.1814793349999999</v>
      </c>
      <c r="D53" s="13">
        <v>-0.1250352747</v>
      </c>
      <c r="E53" s="13">
        <v>-5.5035187399999998E-2</v>
      </c>
      <c r="F53" s="13">
        <v>0.40815875000000001</v>
      </c>
      <c r="G53" s="13">
        <v>-0.90253065340000005</v>
      </c>
      <c r="H53" s="13">
        <v>0.2261414427</v>
      </c>
      <c r="I53" s="13">
        <v>0.95048973729999997</v>
      </c>
      <c r="J53" s="13">
        <v>0.27321442309999999</v>
      </c>
      <c r="K53" s="13">
        <v>-1.2368234753</v>
      </c>
      <c r="M53">
        <f t="shared" si="1"/>
        <v>-2.234342161209997E-2</v>
      </c>
      <c r="N53">
        <f t="shared" si="2"/>
        <v>-1.1754498315472</v>
      </c>
      <c r="O53">
        <f t="shared" si="3"/>
        <v>-0.15807422521770001</v>
      </c>
      <c r="P53">
        <f t="shared" si="4"/>
        <v>1.2199248409700013E-2</v>
      </c>
      <c r="Q53">
        <f t="shared" si="5"/>
        <v>0.42537361640810001</v>
      </c>
      <c r="R53">
        <f t="shared" si="6"/>
        <v>-0.86506824210270006</v>
      </c>
      <c r="S53">
        <f t="shared" si="7"/>
        <v>0.23848687643910002</v>
      </c>
      <c r="T53">
        <f t="shared" si="8"/>
        <v>0.91991629736769998</v>
      </c>
      <c r="U53">
        <f t="shared" si="9"/>
        <v>0.28714898918139997</v>
      </c>
      <c r="V53">
        <f t="shared" si="10"/>
        <v>-1.2266933944809</v>
      </c>
      <c r="X53">
        <f t="shared" si="11"/>
        <v>-2.2240289138372168E-2</v>
      </c>
      <c r="Y53">
        <f t="shared" si="12"/>
        <v>-1.1591633575877964</v>
      </c>
      <c r="Z53">
        <f t="shared" si="13"/>
        <v>-0.15402441809268094</v>
      </c>
      <c r="AA53">
        <f t="shared" si="14"/>
        <v>2.5226004549051939E-2</v>
      </c>
      <c r="AB53">
        <f t="shared" si="15"/>
        <v>0.44325192058775653</v>
      </c>
      <c r="AC53">
        <f t="shared" si="16"/>
        <v>-0.79957780706408943</v>
      </c>
      <c r="AD53">
        <f t="shared" si="17"/>
        <v>0.18374729564708164</v>
      </c>
      <c r="AE53">
        <f t="shared" si="18"/>
        <v>1.0752251222114442</v>
      </c>
      <c r="AF53">
        <f t="shared" si="19"/>
        <v>0.18262175975828948</v>
      </c>
      <c r="AG53">
        <f t="shared" si="20"/>
        <v>-1.2102355692741875</v>
      </c>
    </row>
    <row r="54" spans="1:33" x14ac:dyDescent="0.2">
      <c r="A54">
        <v>37</v>
      </c>
      <c r="B54" s="13">
        <v>-0.64704400579999999</v>
      </c>
      <c r="C54" s="13">
        <v>-0.81106703309999995</v>
      </c>
      <c r="D54" s="13">
        <v>0.87561062879999996</v>
      </c>
      <c r="E54" s="13">
        <v>0.54608797340000004</v>
      </c>
      <c r="F54" s="13">
        <v>-0.42232699200000001</v>
      </c>
      <c r="G54" s="13">
        <v>-1.11681874E-2</v>
      </c>
      <c r="H54" s="13">
        <v>0.9328040084</v>
      </c>
      <c r="I54" s="13">
        <v>0.2099306306</v>
      </c>
      <c r="J54" s="13">
        <v>0.77670139680000005</v>
      </c>
      <c r="K54" s="13">
        <v>8.53103484E-2</v>
      </c>
      <c r="M54">
        <f t="shared" si="1"/>
        <v>-0.66474120421209992</v>
      </c>
      <c r="N54">
        <f t="shared" si="2"/>
        <v>-0.80503752964719999</v>
      </c>
      <c r="O54">
        <f t="shared" si="3"/>
        <v>0.84257167828229995</v>
      </c>
      <c r="P54">
        <f t="shared" si="4"/>
        <v>0.61332240920970005</v>
      </c>
      <c r="Q54">
        <f t="shared" si="5"/>
        <v>-0.40511212559190002</v>
      </c>
      <c r="R54">
        <f t="shared" si="6"/>
        <v>2.6294223897299976E-2</v>
      </c>
      <c r="S54">
        <f t="shared" si="7"/>
        <v>0.94514944213910002</v>
      </c>
      <c r="T54">
        <f t="shared" si="8"/>
        <v>0.17935719066770001</v>
      </c>
      <c r="U54">
        <f t="shared" si="9"/>
        <v>0.79063596288140003</v>
      </c>
      <c r="V54">
        <f t="shared" si="10"/>
        <v>9.5440429219099995E-2</v>
      </c>
      <c r="X54">
        <f t="shared" si="11"/>
        <v>-0.66167290044155902</v>
      </c>
      <c r="Y54">
        <f t="shared" si="12"/>
        <v>-0.79865774081850527</v>
      </c>
      <c r="Z54">
        <f t="shared" si="13"/>
        <v>0.84370202074357403</v>
      </c>
      <c r="AA54">
        <f t="shared" si="14"/>
        <v>0.59973642393457638</v>
      </c>
      <c r="AB54">
        <f t="shared" si="15"/>
        <v>-0.38317271612396059</v>
      </c>
      <c r="AC54">
        <f t="shared" si="16"/>
        <v>4.634873611376325E-2</v>
      </c>
      <c r="AD54">
        <f t="shared" si="17"/>
        <v>0.87083896454221865</v>
      </c>
      <c r="AE54">
        <f t="shared" si="18"/>
        <v>0.21768195677330981</v>
      </c>
      <c r="AF54">
        <f t="shared" si="19"/>
        <v>0.76714723588979927</v>
      </c>
      <c r="AG54">
        <f t="shared" si="20"/>
        <v>7.4803608661176066E-2</v>
      </c>
    </row>
    <row r="55" spans="1:33" x14ac:dyDescent="0.2">
      <c r="A55">
        <v>38</v>
      </c>
      <c r="B55" s="13">
        <v>0.23711715650000001</v>
      </c>
      <c r="C55" s="13">
        <v>0.40842051499999998</v>
      </c>
      <c r="D55" s="13">
        <v>-0.59305892490000001</v>
      </c>
      <c r="E55" s="13">
        <v>-0.48011739129999997</v>
      </c>
      <c r="F55" s="13">
        <v>1.2406548473000001</v>
      </c>
      <c r="G55" s="13">
        <v>1.1255145179999999</v>
      </c>
      <c r="H55" s="13">
        <v>1.8956629090999999</v>
      </c>
      <c r="I55" s="13">
        <v>-1.5482337274</v>
      </c>
      <c r="J55" s="13">
        <v>-2.1805772154</v>
      </c>
      <c r="K55" s="13">
        <v>1.7162112493999999</v>
      </c>
      <c r="M55">
        <f t="shared" si="1"/>
        <v>0.21941995808790005</v>
      </c>
      <c r="N55">
        <f t="shared" si="2"/>
        <v>0.4144500184528</v>
      </c>
      <c r="O55">
        <f t="shared" si="3"/>
        <v>-0.62609787541770001</v>
      </c>
      <c r="P55">
        <f t="shared" si="4"/>
        <v>-0.41288295549029996</v>
      </c>
      <c r="Q55">
        <f t="shared" si="5"/>
        <v>1.2578697137081001</v>
      </c>
      <c r="R55">
        <f t="shared" si="6"/>
        <v>1.1629769292972998</v>
      </c>
      <c r="S55">
        <f t="shared" si="7"/>
        <v>1.9080083428390999</v>
      </c>
      <c r="T55">
        <f t="shared" si="8"/>
        <v>-1.5788071673323001</v>
      </c>
      <c r="U55">
        <f t="shared" si="9"/>
        <v>-2.1666426493186002</v>
      </c>
      <c r="V55">
        <f t="shared" si="10"/>
        <v>1.7263413302191</v>
      </c>
      <c r="X55">
        <f t="shared" si="11"/>
        <v>0.21840716231043503</v>
      </c>
      <c r="Y55">
        <f t="shared" si="12"/>
        <v>0.41026277245508785</v>
      </c>
      <c r="Z55">
        <f t="shared" si="13"/>
        <v>-0.62673419146527076</v>
      </c>
      <c r="AA55">
        <f t="shared" si="14"/>
        <v>-0.39924304352869744</v>
      </c>
      <c r="AB55">
        <f t="shared" si="15"/>
        <v>1.23345576787505</v>
      </c>
      <c r="AC55">
        <f t="shared" si="16"/>
        <v>1.1582559023415664</v>
      </c>
      <c r="AD55">
        <f t="shared" si="17"/>
        <v>1.9590888286679211</v>
      </c>
      <c r="AE55">
        <f t="shared" si="18"/>
        <v>-1.6671118679294801</v>
      </c>
      <c r="AF55">
        <f t="shared" si="19"/>
        <v>-2.0821475495967263</v>
      </c>
      <c r="AG55">
        <f t="shared" si="20"/>
        <v>1.5798318293206908</v>
      </c>
    </row>
    <row r="56" spans="1:33" x14ac:dyDescent="0.2">
      <c r="A56">
        <v>39</v>
      </c>
      <c r="B56" s="13">
        <v>-1.0433267807</v>
      </c>
      <c r="C56" s="13">
        <v>8.4815285700000007E-2</v>
      </c>
      <c r="D56" s="13">
        <v>-0.86145138580000002</v>
      </c>
      <c r="E56" s="13">
        <v>-0.63551404109999998</v>
      </c>
      <c r="F56" s="13">
        <v>0.71318165349999996</v>
      </c>
      <c r="G56" s="13">
        <v>0.69052957780000002</v>
      </c>
      <c r="H56" s="13">
        <v>-0.39701513570000002</v>
      </c>
      <c r="I56" s="13">
        <v>-0.18364821410000001</v>
      </c>
      <c r="J56" s="13">
        <v>0.51696227269999995</v>
      </c>
      <c r="K56" s="13">
        <v>-1.058589555</v>
      </c>
      <c r="M56">
        <f t="shared" si="1"/>
        <v>-1.0610239791120999</v>
      </c>
      <c r="N56">
        <f t="shared" si="2"/>
        <v>9.0844789152800004E-2</v>
      </c>
      <c r="O56">
        <f t="shared" si="3"/>
        <v>-0.89449033631770003</v>
      </c>
      <c r="P56">
        <f t="shared" si="4"/>
        <v>-0.56827960529029997</v>
      </c>
      <c r="Q56">
        <f t="shared" si="5"/>
        <v>0.73039651990809995</v>
      </c>
      <c r="R56">
        <f t="shared" si="6"/>
        <v>0.72799198909730001</v>
      </c>
      <c r="S56">
        <f t="shared" si="7"/>
        <v>-0.3846697019609</v>
      </c>
      <c r="T56">
        <f t="shared" si="8"/>
        <v>-0.21422165403230001</v>
      </c>
      <c r="U56">
        <f t="shared" si="9"/>
        <v>0.53089683878139993</v>
      </c>
      <c r="V56">
        <f t="shared" si="10"/>
        <v>-1.0484594741808999</v>
      </c>
      <c r="X56">
        <f t="shared" si="11"/>
        <v>-1.0561265184836397</v>
      </c>
      <c r="Y56">
        <f t="shared" si="12"/>
        <v>8.1773144249528584E-2</v>
      </c>
      <c r="Z56">
        <f t="shared" si="13"/>
        <v>-0.89579598665135152</v>
      </c>
      <c r="AA56">
        <f t="shared" si="14"/>
        <v>-0.53562996423109599</v>
      </c>
      <c r="AB56">
        <f t="shared" si="15"/>
        <v>0.75640551120955235</v>
      </c>
      <c r="AC56">
        <f t="shared" si="16"/>
        <v>0.75918443087949949</v>
      </c>
      <c r="AD56">
        <f t="shared" si="17"/>
        <v>-0.31198613421939692</v>
      </c>
      <c r="AE56">
        <f t="shared" si="18"/>
        <v>-0.19385803950881308</v>
      </c>
      <c r="AF56">
        <f t="shared" si="19"/>
        <v>0.5931309942759414</v>
      </c>
      <c r="AG56">
        <f t="shared" si="20"/>
        <v>-1.0312696050614849</v>
      </c>
    </row>
    <row r="57" spans="1:33" x14ac:dyDescent="0.2">
      <c r="A57">
        <v>40</v>
      </c>
      <c r="B57" s="13">
        <v>-5.3804561799999998E-2</v>
      </c>
      <c r="C57" s="13">
        <v>0.95447280739999996</v>
      </c>
      <c r="D57" s="13">
        <v>-0.69822044640000003</v>
      </c>
      <c r="E57" s="13">
        <v>1.2958104499</v>
      </c>
      <c r="F57" s="13">
        <v>-1.5690389143000001</v>
      </c>
      <c r="G57" s="13">
        <v>-0.52918235619999998</v>
      </c>
      <c r="H57" s="13">
        <v>0.1179940054</v>
      </c>
      <c r="I57" s="13">
        <v>-1.1101717059</v>
      </c>
      <c r="J57" s="13">
        <v>0.58861970200000002</v>
      </c>
      <c r="K57" s="13">
        <v>-1.1379620074000001</v>
      </c>
      <c r="M57">
        <f t="shared" si="1"/>
        <v>-7.1501760212099974E-2</v>
      </c>
      <c r="N57">
        <f t="shared" si="2"/>
        <v>0.96050231085279991</v>
      </c>
      <c r="O57">
        <f t="shared" si="3"/>
        <v>-0.73125939691770003</v>
      </c>
      <c r="P57">
        <f t="shared" si="4"/>
        <v>1.3630448857097002</v>
      </c>
      <c r="Q57">
        <f t="shared" si="5"/>
        <v>-1.5518240478919001</v>
      </c>
      <c r="R57">
        <f t="shared" si="6"/>
        <v>-0.49171994490269999</v>
      </c>
      <c r="S57">
        <f t="shared" si="7"/>
        <v>0.13033943913910001</v>
      </c>
      <c r="T57">
        <f t="shared" si="8"/>
        <v>-1.1407451458323001</v>
      </c>
      <c r="U57">
        <f t="shared" si="9"/>
        <v>0.6025542680814</v>
      </c>
      <c r="V57">
        <f t="shared" si="10"/>
        <v>-1.1278319265809</v>
      </c>
      <c r="X57">
        <f t="shared" si="11"/>
        <v>-7.1171723320947525E-2</v>
      </c>
      <c r="Y57">
        <f t="shared" si="12"/>
        <v>0.94653417050400912</v>
      </c>
      <c r="Z57">
        <f t="shared" si="13"/>
        <v>-0.73411252285280193</v>
      </c>
      <c r="AA57">
        <f t="shared" si="14"/>
        <v>1.3978592735819735</v>
      </c>
      <c r="AB57">
        <f t="shared" si="15"/>
        <v>-1.5629431632656814</v>
      </c>
      <c r="AC57">
        <f t="shared" si="16"/>
        <v>-0.56599782576120328</v>
      </c>
      <c r="AD57">
        <f t="shared" si="17"/>
        <v>0.16488747089238326</v>
      </c>
      <c r="AE57">
        <f t="shared" si="18"/>
        <v>-1.2460619809196833</v>
      </c>
      <c r="AF57">
        <f t="shared" si="19"/>
        <v>0.67860138514651436</v>
      </c>
      <c r="AG57">
        <f t="shared" si="20"/>
        <v>-0.98412417053334078</v>
      </c>
    </row>
    <row r="58" spans="1:33" x14ac:dyDescent="0.2">
      <c r="A58">
        <v>41</v>
      </c>
      <c r="B58" s="13">
        <v>1.7781501338000001</v>
      </c>
      <c r="C58" s="13">
        <v>-8.86901987E-2</v>
      </c>
      <c r="D58" s="13">
        <v>0.1702937796</v>
      </c>
      <c r="E58" s="13">
        <v>0.3205275937</v>
      </c>
      <c r="F58" s="13">
        <v>1.074674071</v>
      </c>
      <c r="G58" s="13">
        <v>-0.9314062931</v>
      </c>
      <c r="H58" s="13">
        <v>0.76692918600000004</v>
      </c>
      <c r="I58" s="13">
        <v>-0.87508686940000002</v>
      </c>
      <c r="J58" s="13">
        <v>-1.0608665316000001</v>
      </c>
      <c r="K58" s="13">
        <v>1.5009284406000001</v>
      </c>
      <c r="M58">
        <f t="shared" si="1"/>
        <v>1.7604529353879002</v>
      </c>
      <c r="N58">
        <f t="shared" si="2"/>
        <v>-8.2660695247200003E-2</v>
      </c>
      <c r="O58">
        <f t="shared" si="3"/>
        <v>0.1372548290823</v>
      </c>
      <c r="P58">
        <f t="shared" si="4"/>
        <v>0.38776202950970001</v>
      </c>
      <c r="Q58">
        <f t="shared" si="5"/>
        <v>1.0918889374081</v>
      </c>
      <c r="R58">
        <f t="shared" si="6"/>
        <v>-0.89394388180270001</v>
      </c>
      <c r="S58">
        <f t="shared" si="7"/>
        <v>0.77927461973910006</v>
      </c>
      <c r="T58">
        <f t="shared" si="8"/>
        <v>-0.90566030933230002</v>
      </c>
      <c r="U58">
        <f t="shared" si="9"/>
        <v>-1.0469319655186002</v>
      </c>
      <c r="V58">
        <f t="shared" si="10"/>
        <v>1.5110585214191001</v>
      </c>
      <c r="X58">
        <f t="shared" si="11"/>
        <v>1.7523270597158589</v>
      </c>
      <c r="Y58">
        <f t="shared" si="12"/>
        <v>-6.8561651235094584E-2</v>
      </c>
      <c r="Z58">
        <f t="shared" si="13"/>
        <v>0.14011879035566571</v>
      </c>
      <c r="AA58">
        <f t="shared" si="14"/>
        <v>0.37484963662156595</v>
      </c>
      <c r="AB58">
        <f t="shared" si="15"/>
        <v>1.0250173365155746</v>
      </c>
      <c r="AC58">
        <f t="shared" si="16"/>
        <v>-0.90129346396628651</v>
      </c>
      <c r="AD58">
        <f t="shared" si="17"/>
        <v>0.72600572001983354</v>
      </c>
      <c r="AE58">
        <f t="shared" si="18"/>
        <v>-0.90437820473860153</v>
      </c>
      <c r="AF58">
        <f t="shared" si="19"/>
        <v>-1.0444555280744103</v>
      </c>
      <c r="AG58">
        <f t="shared" si="20"/>
        <v>1.4374375496684895</v>
      </c>
    </row>
    <row r="59" spans="1:33" x14ac:dyDescent="0.2">
      <c r="A59">
        <v>42</v>
      </c>
      <c r="B59" s="13">
        <v>-0.85227486009999998</v>
      </c>
      <c r="C59" s="13">
        <v>-0.54322525020000001</v>
      </c>
      <c r="D59" s="13">
        <v>-0.20120673319999999</v>
      </c>
      <c r="E59" s="13">
        <v>-0.18691343839999999</v>
      </c>
      <c r="F59" s="13">
        <v>5.5571427800000003E-2</v>
      </c>
      <c r="G59" s="13">
        <v>1.3095484948</v>
      </c>
      <c r="H59" s="13">
        <v>5.5216801699999998E-2</v>
      </c>
      <c r="I59" s="13">
        <v>-0.66947774230000001</v>
      </c>
      <c r="J59" s="13">
        <v>-0.2146903828</v>
      </c>
      <c r="K59" s="13">
        <v>-0.3493149975</v>
      </c>
      <c r="M59">
        <f t="shared" si="1"/>
        <v>-0.86997205851209991</v>
      </c>
      <c r="N59">
        <f t="shared" si="2"/>
        <v>-0.53719574674720005</v>
      </c>
      <c r="O59">
        <f t="shared" si="3"/>
        <v>-0.23424568371769999</v>
      </c>
      <c r="P59">
        <f t="shared" si="4"/>
        <v>-0.11967900259029998</v>
      </c>
      <c r="Q59">
        <f t="shared" si="5"/>
        <v>7.2786294208099983E-2</v>
      </c>
      <c r="R59">
        <f t="shared" si="6"/>
        <v>1.3470109060972999</v>
      </c>
      <c r="S59">
        <f t="shared" si="7"/>
        <v>6.7562235439100005E-2</v>
      </c>
      <c r="T59">
        <f t="shared" si="8"/>
        <v>-0.70005118223230001</v>
      </c>
      <c r="U59">
        <f t="shared" si="9"/>
        <v>-0.20075581671860002</v>
      </c>
      <c r="V59">
        <f t="shared" si="10"/>
        <v>-0.33918491668090001</v>
      </c>
      <c r="X59">
        <f t="shared" si="11"/>
        <v>-0.86595645284408385</v>
      </c>
      <c r="Y59">
        <f t="shared" si="12"/>
        <v>-0.53607325498921632</v>
      </c>
      <c r="Z59">
        <f t="shared" si="13"/>
        <v>-0.23359162050278706</v>
      </c>
      <c r="AA59">
        <f t="shared" si="14"/>
        <v>-0.10314774894038503</v>
      </c>
      <c r="AB59">
        <f t="shared" si="15"/>
        <v>0.10637647706002887</v>
      </c>
      <c r="AC59">
        <f t="shared" si="16"/>
        <v>1.3722919751304459</v>
      </c>
      <c r="AD59">
        <f t="shared" si="17"/>
        <v>6.8463743686981118E-2</v>
      </c>
      <c r="AE59">
        <f t="shared" si="18"/>
        <v>-0.6985836481891563</v>
      </c>
      <c r="AF59">
        <f t="shared" si="19"/>
        <v>-0.16128005730955752</v>
      </c>
      <c r="AG59">
        <f t="shared" si="20"/>
        <v>-0.34375386463705454</v>
      </c>
    </row>
    <row r="60" spans="1:33" x14ac:dyDescent="0.2">
      <c r="A60">
        <v>43</v>
      </c>
      <c r="B60" s="13">
        <v>-1.1180647420000001</v>
      </c>
      <c r="C60" s="13">
        <v>-0.74344041819999995</v>
      </c>
      <c r="D60" s="13">
        <v>0.4686607257</v>
      </c>
      <c r="E60" s="13">
        <v>0.1081865992</v>
      </c>
      <c r="F60" s="13">
        <v>0.95449584720000002</v>
      </c>
      <c r="G60" s="13">
        <v>0.16168109990000001</v>
      </c>
      <c r="H60" s="13">
        <v>2.0714081110000002</v>
      </c>
      <c r="I60" s="13">
        <v>1.0439207774999999</v>
      </c>
      <c r="J60" s="13">
        <v>-0.96779076919999996</v>
      </c>
      <c r="K60" s="13">
        <v>-2.1531792917999999</v>
      </c>
      <c r="M60">
        <f t="shared" si="1"/>
        <v>-1.1357619404121</v>
      </c>
      <c r="N60">
        <f t="shared" si="2"/>
        <v>-0.7374109147472</v>
      </c>
      <c r="O60">
        <f t="shared" si="3"/>
        <v>0.4356217751823</v>
      </c>
      <c r="P60">
        <f t="shared" si="4"/>
        <v>0.17542103500970002</v>
      </c>
      <c r="Q60">
        <f t="shared" si="5"/>
        <v>0.97171071360810002</v>
      </c>
      <c r="R60">
        <f t="shared" si="6"/>
        <v>0.1991435111973</v>
      </c>
      <c r="S60">
        <f t="shared" si="7"/>
        <v>2.0837535447391002</v>
      </c>
      <c r="T60">
        <f t="shared" si="8"/>
        <v>1.0133473375676998</v>
      </c>
      <c r="U60">
        <f t="shared" si="9"/>
        <v>-0.95385620311859998</v>
      </c>
      <c r="V60">
        <f t="shared" si="10"/>
        <v>-2.1430492109808998</v>
      </c>
      <c r="X60">
        <f t="shared" si="11"/>
        <v>-1.1305195052777626</v>
      </c>
      <c r="Y60">
        <f t="shared" si="12"/>
        <v>-0.73544034512457102</v>
      </c>
      <c r="Z60">
        <f t="shared" si="13"/>
        <v>0.43608698008679597</v>
      </c>
      <c r="AA60">
        <f t="shared" si="14"/>
        <v>0.17455625023471594</v>
      </c>
      <c r="AB60">
        <f t="shared" si="15"/>
        <v>0.98910697021863203</v>
      </c>
      <c r="AC60">
        <f t="shared" si="16"/>
        <v>0.25107298750364804</v>
      </c>
      <c r="AD60">
        <f t="shared" si="17"/>
        <v>2.0500363636919805</v>
      </c>
      <c r="AE60">
        <f t="shared" si="18"/>
        <v>1.0786938698135888</v>
      </c>
      <c r="AF60">
        <f t="shared" si="19"/>
        <v>-0.99151422211423856</v>
      </c>
      <c r="AG60">
        <f t="shared" si="20"/>
        <v>-2.2902804088051361</v>
      </c>
    </row>
    <row r="61" spans="1:33" x14ac:dyDescent="0.2">
      <c r="A61">
        <v>44</v>
      </c>
      <c r="B61" s="13">
        <v>-0.19442451459999999</v>
      </c>
      <c r="C61" s="13">
        <v>9.7915150199999995E-2</v>
      </c>
      <c r="D61" s="13">
        <v>-1.2828137077999999</v>
      </c>
      <c r="E61" s="13">
        <v>-0.98270552739999995</v>
      </c>
      <c r="F61" s="13">
        <v>0.4217666665</v>
      </c>
      <c r="G61" s="13">
        <v>-1.9426990287999999</v>
      </c>
      <c r="H61" s="13">
        <v>1.4587099903</v>
      </c>
      <c r="I61" s="13">
        <v>-0.55643537229999995</v>
      </c>
      <c r="J61" s="13">
        <v>0.30257995110000002</v>
      </c>
      <c r="K61" s="13">
        <v>0.31726186769999998</v>
      </c>
      <c r="M61">
        <f t="shared" si="1"/>
        <v>-0.21212171301209995</v>
      </c>
      <c r="N61">
        <f t="shared" si="2"/>
        <v>0.10394465365279999</v>
      </c>
      <c r="O61">
        <f t="shared" si="3"/>
        <v>-1.3158526583176999</v>
      </c>
      <c r="P61">
        <f t="shared" si="4"/>
        <v>-0.91547109159029993</v>
      </c>
      <c r="Q61">
        <f t="shared" si="5"/>
        <v>0.43898153290809999</v>
      </c>
      <c r="R61">
        <f t="shared" si="6"/>
        <v>-1.9052366175027</v>
      </c>
      <c r="S61">
        <f t="shared" si="7"/>
        <v>1.4710554240391001</v>
      </c>
      <c r="T61">
        <f t="shared" si="8"/>
        <v>-0.58700881223229995</v>
      </c>
      <c r="U61">
        <f t="shared" si="9"/>
        <v>0.3165145171814</v>
      </c>
      <c r="V61">
        <f t="shared" si="10"/>
        <v>0.32739194851909997</v>
      </c>
      <c r="X61">
        <f t="shared" si="11"/>
        <v>-0.21114260437895893</v>
      </c>
      <c r="Y61">
        <f t="shared" si="12"/>
        <v>0.10093048169141425</v>
      </c>
      <c r="Z61">
        <f t="shared" si="13"/>
        <v>-1.3156205263990459</v>
      </c>
      <c r="AA61">
        <f t="shared" si="14"/>
        <v>-0.87779370238665833</v>
      </c>
      <c r="AB61">
        <f t="shared" si="15"/>
        <v>0.45995625125946382</v>
      </c>
      <c r="AC61">
        <f t="shared" si="16"/>
        <v>-1.8518004947925948</v>
      </c>
      <c r="AD61">
        <f t="shared" si="17"/>
        <v>1.5504172215803664</v>
      </c>
      <c r="AE61">
        <f t="shared" si="18"/>
        <v>-0.46803198239445409</v>
      </c>
      <c r="AF61">
        <f t="shared" si="19"/>
        <v>0.2047589393266121</v>
      </c>
      <c r="AG61">
        <f t="shared" si="20"/>
        <v>0.30814559166828071</v>
      </c>
    </row>
    <row r="62" spans="1:33" x14ac:dyDescent="0.2">
      <c r="A62">
        <v>45</v>
      </c>
      <c r="B62" s="13">
        <v>0.19523751789999999</v>
      </c>
      <c r="C62" s="13">
        <v>0.32774496240000001</v>
      </c>
      <c r="D62" s="13">
        <v>-0.97414107270000005</v>
      </c>
      <c r="E62" s="13">
        <v>5.6659178900000003E-2</v>
      </c>
      <c r="F62" s="13">
        <v>-0.159108254</v>
      </c>
      <c r="G62" s="13">
        <v>1.6832907166</v>
      </c>
      <c r="H62" s="13">
        <v>1.7575699680000001</v>
      </c>
      <c r="I62" s="13">
        <v>-0.4808651625</v>
      </c>
      <c r="J62" s="13">
        <v>-0.81287844710000001</v>
      </c>
      <c r="K62" s="13">
        <v>1.5495467371</v>
      </c>
      <c r="M62">
        <f t="shared" si="1"/>
        <v>0.17754031948790003</v>
      </c>
      <c r="N62">
        <f t="shared" si="2"/>
        <v>0.33377446585280002</v>
      </c>
      <c r="O62">
        <f t="shared" si="3"/>
        <v>-1.0071800232176999</v>
      </c>
      <c r="P62">
        <f t="shared" si="4"/>
        <v>0.12389361470970001</v>
      </c>
      <c r="Q62">
        <f t="shared" si="5"/>
        <v>-0.14189338759190004</v>
      </c>
      <c r="R62">
        <f t="shared" si="6"/>
        <v>1.7207531278972998</v>
      </c>
      <c r="S62">
        <f t="shared" si="7"/>
        <v>1.7699154017391001</v>
      </c>
      <c r="T62">
        <f t="shared" si="8"/>
        <v>-0.51143860243229999</v>
      </c>
      <c r="U62">
        <f t="shared" si="9"/>
        <v>-0.79894388101860003</v>
      </c>
      <c r="V62">
        <f t="shared" si="10"/>
        <v>1.5596768179191001</v>
      </c>
      <c r="X62">
        <f t="shared" si="11"/>
        <v>0.17672083119944132</v>
      </c>
      <c r="Y62">
        <f t="shared" si="12"/>
        <v>0.33040841246697367</v>
      </c>
      <c r="Z62">
        <f t="shared" si="13"/>
        <v>-1.0073447462880727</v>
      </c>
      <c r="AA62">
        <f t="shared" si="14"/>
        <v>0.15742296010573631</v>
      </c>
      <c r="AB62">
        <f t="shared" si="15"/>
        <v>-0.14593759014246679</v>
      </c>
      <c r="AC62">
        <f t="shared" si="16"/>
        <v>1.6878466281040483</v>
      </c>
      <c r="AD62">
        <f t="shared" si="17"/>
        <v>1.813167791372547</v>
      </c>
      <c r="AE62">
        <f t="shared" si="18"/>
        <v>-0.63121142263081698</v>
      </c>
      <c r="AF62">
        <f t="shared" si="19"/>
        <v>-0.68448482581648507</v>
      </c>
      <c r="AG62">
        <f t="shared" si="20"/>
        <v>1.5848470725101089</v>
      </c>
    </row>
    <row r="63" spans="1:33" x14ac:dyDescent="0.2">
      <c r="A63">
        <v>46</v>
      </c>
      <c r="B63" s="13">
        <v>-0.78145031679999999</v>
      </c>
      <c r="C63" s="13">
        <v>-8.1000165999999992E-3</v>
      </c>
      <c r="D63" s="13">
        <v>0.23482682660000001</v>
      </c>
      <c r="E63" s="13">
        <v>0.40854435950000001</v>
      </c>
      <c r="F63" s="13">
        <v>-0.24938016090000001</v>
      </c>
      <c r="G63" s="13">
        <v>0.43020725770000001</v>
      </c>
      <c r="H63" s="13">
        <v>-1.0025529375</v>
      </c>
      <c r="I63" s="13">
        <v>-1.2883705748000001</v>
      </c>
      <c r="J63" s="13">
        <v>-0.67753930750000002</v>
      </c>
      <c r="K63" s="13">
        <v>1.1130601058</v>
      </c>
      <c r="M63">
        <f t="shared" si="1"/>
        <v>-0.79914751521209992</v>
      </c>
      <c r="N63">
        <f t="shared" si="2"/>
        <v>-2.0705131472000043E-3</v>
      </c>
      <c r="O63">
        <f t="shared" si="3"/>
        <v>0.20178787608230001</v>
      </c>
      <c r="P63">
        <f t="shared" si="4"/>
        <v>0.47577879530970002</v>
      </c>
      <c r="Q63">
        <f t="shared" si="5"/>
        <v>-0.23216529449190004</v>
      </c>
      <c r="R63">
        <f t="shared" si="6"/>
        <v>0.4676696689973</v>
      </c>
      <c r="S63">
        <f t="shared" si="7"/>
        <v>-0.99020750376089994</v>
      </c>
      <c r="T63">
        <f t="shared" si="8"/>
        <v>-1.3189440147323002</v>
      </c>
      <c r="U63">
        <f t="shared" si="9"/>
        <v>-0.66360474141860004</v>
      </c>
      <c r="V63">
        <f t="shared" si="10"/>
        <v>1.1231901866191001</v>
      </c>
      <c r="X63">
        <f t="shared" si="11"/>
        <v>-0.79545882054625627</v>
      </c>
      <c r="Y63">
        <f t="shared" si="12"/>
        <v>-7.9165666585307437E-3</v>
      </c>
      <c r="Z63">
        <f t="shared" si="13"/>
        <v>0.20043976627159835</v>
      </c>
      <c r="AA63">
        <f t="shared" si="14"/>
        <v>0.4794269369706764</v>
      </c>
      <c r="AB63">
        <f t="shared" si="15"/>
        <v>-0.21997443618917908</v>
      </c>
      <c r="AC63">
        <f t="shared" si="16"/>
        <v>0.46103134667462087</v>
      </c>
      <c r="AD63">
        <f t="shared" si="17"/>
        <v>-0.99467039917975975</v>
      </c>
      <c r="AE63">
        <f t="shared" si="18"/>
        <v>-1.3442616418631017</v>
      </c>
      <c r="AF63">
        <f t="shared" si="19"/>
        <v>-0.63212544591643638</v>
      </c>
      <c r="AG63">
        <f t="shared" si="20"/>
        <v>1.1075470142958324</v>
      </c>
    </row>
    <row r="64" spans="1:33" x14ac:dyDescent="0.2">
      <c r="A64">
        <v>47</v>
      </c>
      <c r="B64" s="13">
        <v>0.4700261355</v>
      </c>
      <c r="C64" s="13">
        <v>1.8278989138999999</v>
      </c>
      <c r="D64" s="13">
        <v>-0.4950576525</v>
      </c>
      <c r="E64" s="13">
        <v>0.46081452270000001</v>
      </c>
      <c r="F64" s="13">
        <v>-0.54405236509999999</v>
      </c>
      <c r="G64" s="13">
        <v>0.89723225870000001</v>
      </c>
      <c r="H64" s="13">
        <v>-2.4807968342</v>
      </c>
      <c r="I64" s="13">
        <v>-2.3903591198999998</v>
      </c>
      <c r="J64" s="13">
        <v>-0.70541794000000002</v>
      </c>
      <c r="K64" s="13">
        <v>-1.9304669313</v>
      </c>
      <c r="M64">
        <f t="shared" si="1"/>
        <v>0.45232893708790001</v>
      </c>
      <c r="N64">
        <f t="shared" si="2"/>
        <v>1.8339284173527999</v>
      </c>
      <c r="O64">
        <f t="shared" si="3"/>
        <v>-0.52809660301770001</v>
      </c>
      <c r="P64">
        <f t="shared" si="4"/>
        <v>0.52804895850970002</v>
      </c>
      <c r="Q64">
        <f t="shared" si="5"/>
        <v>-0.5268374986919</v>
      </c>
      <c r="R64">
        <f t="shared" si="6"/>
        <v>0.9346946699973</v>
      </c>
      <c r="S64">
        <f t="shared" si="7"/>
        <v>-2.4684514004608999</v>
      </c>
      <c r="T64">
        <f t="shared" si="8"/>
        <v>-2.4209325598322997</v>
      </c>
      <c r="U64">
        <f t="shared" si="9"/>
        <v>-0.69148337391860004</v>
      </c>
      <c r="V64">
        <f t="shared" si="10"/>
        <v>-1.9203368504809</v>
      </c>
      <c r="X64">
        <f t="shared" si="11"/>
        <v>0.45024108308637684</v>
      </c>
      <c r="Y64">
        <f t="shared" si="12"/>
        <v>1.8115874509147478</v>
      </c>
      <c r="Z64">
        <f t="shared" si="13"/>
        <v>-0.5332461254467642</v>
      </c>
      <c r="AA64">
        <f t="shared" si="14"/>
        <v>0.53781694489669307</v>
      </c>
      <c r="AB64">
        <f t="shared" si="15"/>
        <v>-0.5720784199701221</v>
      </c>
      <c r="AC64">
        <f t="shared" si="16"/>
        <v>0.82790120240314125</v>
      </c>
      <c r="AD64">
        <f t="shared" si="17"/>
        <v>-2.3804860667684729</v>
      </c>
      <c r="AE64">
        <f t="shared" si="18"/>
        <v>-2.6369766946347468</v>
      </c>
      <c r="AF64">
        <f t="shared" si="19"/>
        <v>-0.50180689867241157</v>
      </c>
      <c r="AG64">
        <f t="shared" si="20"/>
        <v>-1.8411172908997491</v>
      </c>
    </row>
    <row r="65" spans="1:33" x14ac:dyDescent="0.2">
      <c r="A65">
        <v>48</v>
      </c>
      <c r="B65" s="13">
        <v>1.5444409096</v>
      </c>
      <c r="C65" s="13">
        <v>7.1140982800000002E-2</v>
      </c>
      <c r="D65" s="13">
        <v>0.71727187069999998</v>
      </c>
      <c r="E65" s="13">
        <v>0.95951432449999996</v>
      </c>
      <c r="F65" s="13">
        <v>0.80274191210000001</v>
      </c>
      <c r="G65" s="13">
        <v>4.4897316800000003E-2</v>
      </c>
      <c r="H65" s="13">
        <v>0.3451554</v>
      </c>
      <c r="I65" s="13">
        <v>0.26251471389999997</v>
      </c>
      <c r="J65" s="13">
        <v>2.2142209566000002</v>
      </c>
      <c r="K65" s="13">
        <v>-1.0331626338</v>
      </c>
      <c r="M65">
        <f t="shared" si="1"/>
        <v>1.5267437111879001</v>
      </c>
      <c r="N65">
        <f t="shared" si="2"/>
        <v>7.71704862528E-2</v>
      </c>
      <c r="O65">
        <f t="shared" si="3"/>
        <v>0.68423292018229998</v>
      </c>
      <c r="P65">
        <f t="shared" si="4"/>
        <v>1.0267487603097001</v>
      </c>
      <c r="Q65">
        <f t="shared" si="5"/>
        <v>0.8199567785081</v>
      </c>
      <c r="R65">
        <f t="shared" si="6"/>
        <v>8.2359728097299981E-2</v>
      </c>
      <c r="S65">
        <f t="shared" si="7"/>
        <v>0.35750083373910002</v>
      </c>
      <c r="T65">
        <f t="shared" si="8"/>
        <v>0.23194127396769998</v>
      </c>
      <c r="U65">
        <f t="shared" si="9"/>
        <v>2.2281555226814</v>
      </c>
      <c r="V65">
        <f t="shared" si="10"/>
        <v>-1.0230325529808999</v>
      </c>
      <c r="X65">
        <f t="shared" si="11"/>
        <v>1.519696587501262</v>
      </c>
      <c r="Y65">
        <f t="shared" si="12"/>
        <v>8.7314508184589912E-2</v>
      </c>
      <c r="Z65">
        <f t="shared" si="13"/>
        <v>0.68582395699917376</v>
      </c>
      <c r="AA65">
        <f t="shared" si="14"/>
        <v>1.0019729116395881</v>
      </c>
      <c r="AB65">
        <f t="shared" si="15"/>
        <v>0.74425934430863805</v>
      </c>
      <c r="AC65">
        <f t="shared" si="16"/>
        <v>4.1077673211480994E-2</v>
      </c>
      <c r="AD65">
        <f t="shared" si="17"/>
        <v>0.28069692407076124</v>
      </c>
      <c r="AE65">
        <f t="shared" si="18"/>
        <v>0.16259971817092317</v>
      </c>
      <c r="AF65">
        <f t="shared" si="19"/>
        <v>2.3924061064686342</v>
      </c>
      <c r="AG65">
        <f t="shared" si="20"/>
        <v>-0.97150695001650123</v>
      </c>
    </row>
    <row r="66" spans="1:33" x14ac:dyDescent="0.2">
      <c r="A66">
        <v>49</v>
      </c>
      <c r="B66" s="13">
        <v>-0.1491237024</v>
      </c>
      <c r="C66" s="13">
        <v>-1.4553596068000001</v>
      </c>
      <c r="D66" s="13">
        <v>0.53987157180000001</v>
      </c>
      <c r="E66" s="13">
        <v>0.52937179720000005</v>
      </c>
      <c r="F66" s="13">
        <v>-0.96044121579999997</v>
      </c>
      <c r="G66" s="13">
        <v>-0.83148780359999996</v>
      </c>
      <c r="H66" s="13">
        <v>0.42987233730000002</v>
      </c>
      <c r="I66" s="13">
        <v>-0.16719247770000001</v>
      </c>
      <c r="J66" s="13">
        <v>0.87746466639999998</v>
      </c>
      <c r="K66" s="13">
        <v>-1.0020889601</v>
      </c>
      <c r="M66">
        <f t="shared" si="1"/>
        <v>-0.16682090081209996</v>
      </c>
      <c r="N66">
        <f t="shared" si="2"/>
        <v>-1.4493301033472001</v>
      </c>
      <c r="O66">
        <f t="shared" si="3"/>
        <v>0.5068326212823</v>
      </c>
      <c r="P66">
        <f t="shared" si="4"/>
        <v>0.59660623300970006</v>
      </c>
      <c r="Q66">
        <f t="shared" si="5"/>
        <v>-0.94322634939189998</v>
      </c>
      <c r="R66">
        <f t="shared" si="6"/>
        <v>-0.79402539230269997</v>
      </c>
      <c r="S66">
        <f t="shared" si="7"/>
        <v>0.44221777103910004</v>
      </c>
      <c r="T66">
        <f t="shared" si="8"/>
        <v>-0.1977659176323</v>
      </c>
      <c r="U66">
        <f t="shared" si="9"/>
        <v>0.89139923248139996</v>
      </c>
      <c r="V66">
        <f t="shared" si="10"/>
        <v>-0.99195887928089999</v>
      </c>
      <c r="X66">
        <f t="shared" si="11"/>
        <v>-0.16605089107639615</v>
      </c>
      <c r="Y66">
        <f t="shared" si="12"/>
        <v>-1.4302727457234874</v>
      </c>
      <c r="Z66">
        <f t="shared" si="13"/>
        <v>0.51113070233730606</v>
      </c>
      <c r="AA66">
        <f t="shared" si="14"/>
        <v>0.59503476814771616</v>
      </c>
      <c r="AB66">
        <f t="shared" si="15"/>
        <v>-0.90707592605645226</v>
      </c>
      <c r="AC66">
        <f t="shared" si="16"/>
        <v>-0.74980006403780242</v>
      </c>
      <c r="AD66">
        <f t="shared" si="17"/>
        <v>0.3356078543956249</v>
      </c>
      <c r="AE66">
        <f t="shared" si="18"/>
        <v>-7.3968671786389911E-2</v>
      </c>
      <c r="AF66">
        <f t="shared" si="19"/>
        <v>0.77410897130541878</v>
      </c>
      <c r="AG66">
        <f t="shared" si="20"/>
        <v>-0.94261000656811966</v>
      </c>
    </row>
    <row r="67" spans="1:33" x14ac:dyDescent="0.2">
      <c r="A67">
        <v>50</v>
      </c>
      <c r="B67" s="13">
        <v>0.4913847751</v>
      </c>
      <c r="C67" s="13">
        <v>1.48346138E-2</v>
      </c>
      <c r="D67" s="13">
        <v>-1.0795303865999999</v>
      </c>
      <c r="E67" s="13">
        <v>0.89254054370000002</v>
      </c>
      <c r="F67" s="13">
        <v>-0.71294745309999996</v>
      </c>
      <c r="G67" s="13">
        <v>-0.83029049509999997</v>
      </c>
      <c r="H67" s="13">
        <v>0.55198019600000003</v>
      </c>
      <c r="I67" s="13">
        <v>-7.2818619500000001E-2</v>
      </c>
      <c r="J67" s="13">
        <v>1.2079354520000001</v>
      </c>
      <c r="K67" s="13">
        <v>-1.8398699135000001</v>
      </c>
      <c r="M67">
        <f t="shared" si="1"/>
        <v>0.47368757668790001</v>
      </c>
      <c r="N67">
        <f t="shared" si="2"/>
        <v>2.0864117252799994E-2</v>
      </c>
      <c r="O67">
        <f t="shared" si="3"/>
        <v>-1.1125693371176999</v>
      </c>
      <c r="P67">
        <f t="shared" si="4"/>
        <v>0.95977497950970003</v>
      </c>
      <c r="Q67">
        <f t="shared" si="5"/>
        <v>-0.69573258669189997</v>
      </c>
      <c r="R67">
        <f t="shared" si="6"/>
        <v>-0.79282808380269998</v>
      </c>
      <c r="S67">
        <f t="shared" si="7"/>
        <v>0.56432562973910005</v>
      </c>
      <c r="T67">
        <f t="shared" si="8"/>
        <v>-0.10339205943230001</v>
      </c>
      <c r="U67">
        <f t="shared" si="9"/>
        <v>1.2218700180813999</v>
      </c>
      <c r="V67">
        <f t="shared" si="10"/>
        <v>-1.8297398326809</v>
      </c>
      <c r="X67">
        <f t="shared" si="11"/>
        <v>0.47150113575660169</v>
      </c>
      <c r="Y67">
        <f t="shared" si="12"/>
        <v>2.4054490630700424E-2</v>
      </c>
      <c r="Z67">
        <f t="shared" si="13"/>
        <v>-1.1111526556784801</v>
      </c>
      <c r="AA67">
        <f t="shared" si="14"/>
        <v>1.0056009231306404</v>
      </c>
      <c r="AB67">
        <f t="shared" si="15"/>
        <v>-0.70529043118830204</v>
      </c>
      <c r="AC67">
        <f t="shared" si="16"/>
        <v>-0.81122781066903615</v>
      </c>
      <c r="AD67">
        <f t="shared" si="17"/>
        <v>0.56476022385556901</v>
      </c>
      <c r="AE67">
        <f t="shared" si="18"/>
        <v>-9.324359215792502E-2</v>
      </c>
      <c r="AF67">
        <f t="shared" si="19"/>
        <v>1.2500524086856519</v>
      </c>
      <c r="AG67">
        <f t="shared" si="20"/>
        <v>-1.663119087390561</v>
      </c>
    </row>
    <row r="68" spans="1:33" x14ac:dyDescent="0.2">
      <c r="A68">
        <v>51</v>
      </c>
      <c r="B68" s="13">
        <v>0.93531575</v>
      </c>
      <c r="C68" s="13">
        <v>-0.90534764649999999</v>
      </c>
      <c r="D68" s="13">
        <v>0.29068856430000001</v>
      </c>
      <c r="E68" s="13">
        <v>0.1092080091</v>
      </c>
      <c r="F68" s="13">
        <v>0.77756681630000002</v>
      </c>
      <c r="G68" s="13">
        <v>-0.57105131880000004</v>
      </c>
      <c r="H68" s="13">
        <v>-0.57903047689999998</v>
      </c>
      <c r="I68" s="13">
        <v>0.14737370920000001</v>
      </c>
      <c r="J68" s="13">
        <v>0.587327088</v>
      </c>
      <c r="K68" s="13">
        <v>-1.4515213068999999</v>
      </c>
      <c r="M68">
        <f t="shared" si="1"/>
        <v>0.91761855158790007</v>
      </c>
      <c r="N68">
        <f t="shared" si="2"/>
        <v>-0.89931814304720004</v>
      </c>
      <c r="O68">
        <f t="shared" si="3"/>
        <v>0.2576496137823</v>
      </c>
      <c r="P68">
        <f t="shared" si="4"/>
        <v>0.17644244490970001</v>
      </c>
      <c r="Q68">
        <f t="shared" si="5"/>
        <v>0.79478168270810001</v>
      </c>
      <c r="R68">
        <f t="shared" si="6"/>
        <v>-0.53358890750270005</v>
      </c>
      <c r="S68">
        <f t="shared" si="7"/>
        <v>-0.56668504316089996</v>
      </c>
      <c r="T68">
        <f t="shared" si="8"/>
        <v>0.11680026926770001</v>
      </c>
      <c r="U68">
        <f t="shared" si="9"/>
        <v>0.60126165408139998</v>
      </c>
      <c r="V68">
        <f t="shared" si="10"/>
        <v>-1.4413912260808999</v>
      </c>
      <c r="X68">
        <f t="shared" si="11"/>
        <v>0.91338301985928905</v>
      </c>
      <c r="Y68">
        <f t="shared" si="12"/>
        <v>-0.87998596018367092</v>
      </c>
      <c r="Z68">
        <f t="shared" si="13"/>
        <v>0.26190967145009397</v>
      </c>
      <c r="AA68">
        <f t="shared" si="14"/>
        <v>0.16809159298993775</v>
      </c>
      <c r="AB68">
        <f t="shared" si="15"/>
        <v>0.77275786361202314</v>
      </c>
      <c r="AC68">
        <f t="shared" si="16"/>
        <v>-0.49900143977804823</v>
      </c>
      <c r="AD68">
        <f t="shared" si="17"/>
        <v>-0.64359711069215164</v>
      </c>
      <c r="AE68">
        <f t="shared" si="18"/>
        <v>0.20763381380729384</v>
      </c>
      <c r="AF68">
        <f t="shared" si="19"/>
        <v>0.57910591227811459</v>
      </c>
      <c r="AG68">
        <f t="shared" si="20"/>
        <v>-1.4232860179715825</v>
      </c>
    </row>
    <row r="69" spans="1:33" x14ac:dyDescent="0.2">
      <c r="A69">
        <v>52</v>
      </c>
      <c r="B69" s="13">
        <v>0.87438820760000002</v>
      </c>
      <c r="C69" s="13">
        <v>1.6890992638</v>
      </c>
      <c r="D69" s="13">
        <v>-0.55140519290000001</v>
      </c>
      <c r="E69" s="13">
        <v>0.26498196819999997</v>
      </c>
      <c r="F69" s="13">
        <v>-0.27240433739999997</v>
      </c>
      <c r="G69" s="13">
        <v>0.91180421349999996</v>
      </c>
      <c r="H69" s="13">
        <v>-0.39673536349999999</v>
      </c>
      <c r="I69" s="13">
        <v>1.946590775</v>
      </c>
      <c r="J69" s="13">
        <v>-1.0589799034</v>
      </c>
      <c r="K69" s="13">
        <v>1.1967395434999999</v>
      </c>
      <c r="M69">
        <f t="shared" si="1"/>
        <v>0.85669100918790009</v>
      </c>
      <c r="N69">
        <f t="shared" si="2"/>
        <v>1.6951287672527999</v>
      </c>
      <c r="O69">
        <f t="shared" si="3"/>
        <v>-0.58444414341770001</v>
      </c>
      <c r="P69">
        <f t="shared" si="4"/>
        <v>0.33221640400969998</v>
      </c>
      <c r="Q69">
        <f t="shared" si="5"/>
        <v>-0.25518947099189998</v>
      </c>
      <c r="R69">
        <f t="shared" si="6"/>
        <v>0.94926662479729995</v>
      </c>
      <c r="S69">
        <f t="shared" si="7"/>
        <v>-0.38438992976089997</v>
      </c>
      <c r="T69">
        <f t="shared" si="8"/>
        <v>1.9160173350676999</v>
      </c>
      <c r="U69">
        <f t="shared" si="9"/>
        <v>-1.0450453373186002</v>
      </c>
      <c r="V69">
        <f t="shared" si="10"/>
        <v>1.2068696243190999</v>
      </c>
      <c r="X69">
        <f t="shared" si="11"/>
        <v>0.85273670601393736</v>
      </c>
      <c r="Y69">
        <f t="shared" si="12"/>
        <v>1.6777030563208088</v>
      </c>
      <c r="Z69">
        <f t="shared" si="13"/>
        <v>-0.58847014249460361</v>
      </c>
      <c r="AA69">
        <f t="shared" si="14"/>
        <v>0.33984892202108774</v>
      </c>
      <c r="AB69">
        <f t="shared" si="15"/>
        <v>-0.30767445007096617</v>
      </c>
      <c r="AC69">
        <f t="shared" si="16"/>
        <v>0.84962667684994919</v>
      </c>
      <c r="AD69">
        <f t="shared" si="17"/>
        <v>-0.30417164051856904</v>
      </c>
      <c r="AE69">
        <f t="shared" si="18"/>
        <v>1.7282919201504858</v>
      </c>
      <c r="AF69">
        <f t="shared" si="19"/>
        <v>-0.91892245617276325</v>
      </c>
      <c r="AG69">
        <f t="shared" si="20"/>
        <v>1.2764842247781589</v>
      </c>
    </row>
    <row r="70" spans="1:33" x14ac:dyDescent="0.2">
      <c r="A70">
        <v>53</v>
      </c>
      <c r="B70" s="13">
        <v>1.4452441952999999</v>
      </c>
      <c r="C70" s="13">
        <v>-0.68749729439999996</v>
      </c>
      <c r="D70" s="13">
        <v>-1.8360015036999999</v>
      </c>
      <c r="E70" s="13">
        <v>0.33262402270000002</v>
      </c>
      <c r="F70" s="13">
        <v>0.73467695649999998</v>
      </c>
      <c r="G70" s="13">
        <v>0.77133494530000002</v>
      </c>
      <c r="H70" s="13">
        <v>2.3867798199999998E-2</v>
      </c>
      <c r="I70" s="13">
        <v>1.1337674441000001</v>
      </c>
      <c r="J70" s="13">
        <v>-2.1175908374999999</v>
      </c>
      <c r="K70" s="13">
        <v>0.25633444</v>
      </c>
      <c r="M70">
        <f t="shared" si="1"/>
        <v>1.4275469968879</v>
      </c>
      <c r="N70">
        <f t="shared" si="2"/>
        <v>-0.6814677909472</v>
      </c>
      <c r="O70">
        <f t="shared" si="3"/>
        <v>-1.8690404542176999</v>
      </c>
      <c r="P70">
        <f t="shared" si="4"/>
        <v>0.39985845850970003</v>
      </c>
      <c r="Q70">
        <f t="shared" si="5"/>
        <v>0.75189182290809997</v>
      </c>
      <c r="R70">
        <f t="shared" si="6"/>
        <v>0.80879735659730001</v>
      </c>
      <c r="S70">
        <f t="shared" si="7"/>
        <v>3.6213231939100012E-2</v>
      </c>
      <c r="T70">
        <f t="shared" si="8"/>
        <v>1.1031940041677</v>
      </c>
      <c r="U70">
        <f t="shared" si="9"/>
        <v>-2.1036562714186</v>
      </c>
      <c r="V70">
        <f t="shared" si="10"/>
        <v>0.26646452081909999</v>
      </c>
      <c r="X70">
        <f t="shared" si="11"/>
        <v>1.4209577440998662</v>
      </c>
      <c r="Y70">
        <f t="shared" si="12"/>
        <v>-0.66143568049154355</v>
      </c>
      <c r="Z70">
        <f t="shared" si="13"/>
        <v>-1.8632761155263149</v>
      </c>
      <c r="AA70">
        <f t="shared" si="14"/>
        <v>0.46389907126554786</v>
      </c>
      <c r="AB70">
        <f t="shared" si="15"/>
        <v>0.72434653528804838</v>
      </c>
      <c r="AC70">
        <f t="shared" si="16"/>
        <v>0.8221404306898682</v>
      </c>
      <c r="AD70">
        <f t="shared" si="17"/>
        <v>2.4661313427651307E-2</v>
      </c>
      <c r="AE70">
        <f t="shared" si="18"/>
        <v>1.1386773019337284</v>
      </c>
      <c r="AF70">
        <f t="shared" si="19"/>
        <v>-2.0881870995320262</v>
      </c>
      <c r="AG70">
        <f t="shared" si="20"/>
        <v>0.38185711997091548</v>
      </c>
    </row>
    <row r="71" spans="1:33" x14ac:dyDescent="0.2">
      <c r="A71">
        <v>54</v>
      </c>
      <c r="B71" s="13">
        <v>-0.97888608519999998</v>
      </c>
      <c r="C71" s="13">
        <v>1.2945606945000001</v>
      </c>
      <c r="D71" s="13">
        <v>1.628441791</v>
      </c>
      <c r="E71" s="13">
        <v>0.1221196705</v>
      </c>
      <c r="F71" s="13">
        <v>-2.512391123</v>
      </c>
      <c r="G71" s="13">
        <v>0.55247852139999998</v>
      </c>
      <c r="H71" s="13">
        <v>9.4924151499999998E-2</v>
      </c>
      <c r="I71" s="13">
        <v>0.81563303359999995</v>
      </c>
      <c r="J71" s="13">
        <v>-0.39528369140000003</v>
      </c>
      <c r="K71" s="13">
        <v>1.2978586557</v>
      </c>
      <c r="M71">
        <f t="shared" si="1"/>
        <v>-0.99658328361209991</v>
      </c>
      <c r="N71">
        <f t="shared" si="2"/>
        <v>1.3005901979528001</v>
      </c>
      <c r="O71">
        <f t="shared" si="3"/>
        <v>1.5954028404823</v>
      </c>
      <c r="P71">
        <f t="shared" si="4"/>
        <v>0.18935410630970001</v>
      </c>
      <c r="Q71">
        <f t="shared" si="5"/>
        <v>-2.4951762565919</v>
      </c>
      <c r="R71">
        <f t="shared" si="6"/>
        <v>0.58994093269729997</v>
      </c>
      <c r="S71">
        <f t="shared" si="7"/>
        <v>0.1072695852391</v>
      </c>
      <c r="T71">
        <f t="shared" si="8"/>
        <v>0.78505959366769995</v>
      </c>
      <c r="U71">
        <f t="shared" si="9"/>
        <v>-0.38134912531860005</v>
      </c>
      <c r="V71">
        <f t="shared" si="10"/>
        <v>1.3079887365191001</v>
      </c>
      <c r="X71">
        <f t="shared" si="11"/>
        <v>-0.99198326750449395</v>
      </c>
      <c r="Y71">
        <f t="shared" si="12"/>
        <v>1.2750615865940613</v>
      </c>
      <c r="Z71">
        <f t="shared" si="13"/>
        <v>1.5883891872754115</v>
      </c>
      <c r="AA71">
        <f t="shared" si="14"/>
        <v>0.13430185099564229</v>
      </c>
      <c r="AB71">
        <f t="shared" si="15"/>
        <v>-2.4680429146321505</v>
      </c>
      <c r="AC71">
        <f t="shared" si="16"/>
        <v>0.49629073559780645</v>
      </c>
      <c r="AD71">
        <f t="shared" si="17"/>
        <v>0.13213366050379791</v>
      </c>
      <c r="AE71">
        <f t="shared" si="18"/>
        <v>0.60546404681310473</v>
      </c>
      <c r="AF71">
        <f t="shared" si="19"/>
        <v>-0.40091992597304144</v>
      </c>
      <c r="AG71">
        <f t="shared" si="20"/>
        <v>1.2667228785270686</v>
      </c>
    </row>
    <row r="72" spans="1:33" x14ac:dyDescent="0.2">
      <c r="A72">
        <v>55</v>
      </c>
      <c r="B72" s="13">
        <v>-0.3429465545</v>
      </c>
      <c r="C72" s="13">
        <v>0.24348997510000001</v>
      </c>
      <c r="D72" s="13">
        <v>-0.66948837299999997</v>
      </c>
      <c r="E72" s="13">
        <v>2.3146074285</v>
      </c>
      <c r="F72" s="13">
        <v>0.53445648779999999</v>
      </c>
      <c r="G72" s="13">
        <v>-0.93749449569999999</v>
      </c>
      <c r="H72" s="13">
        <v>-0.67008537720000005</v>
      </c>
      <c r="I72" s="13">
        <v>-1.1026293036999999</v>
      </c>
      <c r="J72" s="13">
        <v>-1.9981877153000001</v>
      </c>
      <c r="K72" s="13">
        <v>-1.4927271159</v>
      </c>
      <c r="M72">
        <f t="shared" si="1"/>
        <v>-0.36064375291209999</v>
      </c>
      <c r="N72">
        <f t="shared" si="2"/>
        <v>0.24951947855279999</v>
      </c>
      <c r="O72">
        <f t="shared" si="3"/>
        <v>-0.70252732351769998</v>
      </c>
      <c r="P72">
        <f t="shared" si="4"/>
        <v>2.3818418643096999</v>
      </c>
      <c r="Q72">
        <f t="shared" si="5"/>
        <v>0.55167135420809998</v>
      </c>
      <c r="R72">
        <f t="shared" si="6"/>
        <v>-0.90003208440269999</v>
      </c>
      <c r="S72">
        <f t="shared" si="7"/>
        <v>-0.65773994346090003</v>
      </c>
      <c r="T72">
        <f t="shared" si="8"/>
        <v>-1.1332027436323</v>
      </c>
      <c r="U72">
        <f t="shared" si="9"/>
        <v>-1.9842531492186002</v>
      </c>
      <c r="V72">
        <f t="shared" si="10"/>
        <v>-1.4825970350808999</v>
      </c>
      <c r="X72">
        <f t="shared" si="11"/>
        <v>-0.3589790981865158</v>
      </c>
      <c r="Y72">
        <f t="shared" si="12"/>
        <v>0.24337607005497916</v>
      </c>
      <c r="Z72">
        <f t="shared" si="13"/>
        <v>-0.70343597585320072</v>
      </c>
      <c r="AA72">
        <f t="shared" si="14"/>
        <v>2.4327796127240244</v>
      </c>
      <c r="AB72">
        <f t="shared" si="15"/>
        <v>0.50401420388919915</v>
      </c>
      <c r="AC72">
        <f t="shared" si="16"/>
        <v>-0.92773614403485605</v>
      </c>
      <c r="AD72">
        <f t="shared" si="17"/>
        <v>-0.68045669828533861</v>
      </c>
      <c r="AE72">
        <f t="shared" si="18"/>
        <v>-1.1430820325313411</v>
      </c>
      <c r="AF72">
        <f t="shared" si="19"/>
        <v>-1.9112057066484514</v>
      </c>
      <c r="AG72">
        <f t="shared" si="20"/>
        <v>-1.4584318281028392</v>
      </c>
    </row>
    <row r="73" spans="1:33" x14ac:dyDescent="0.2">
      <c r="A73">
        <v>56</v>
      </c>
      <c r="B73" s="13">
        <v>-0.96546268869999996</v>
      </c>
      <c r="C73" s="13">
        <v>-0.75340864730000001</v>
      </c>
      <c r="D73" s="13">
        <v>-1.9647684301999999</v>
      </c>
      <c r="E73" s="13">
        <v>-0.81112105889999997</v>
      </c>
      <c r="F73" s="13">
        <v>0.82504819880000002</v>
      </c>
      <c r="G73" s="13">
        <v>0.35461812549999999</v>
      </c>
      <c r="H73" s="13">
        <v>0.42740677529999999</v>
      </c>
      <c r="I73" s="13">
        <v>0.51291992330000002</v>
      </c>
      <c r="J73" s="13">
        <v>-1.7109401837</v>
      </c>
      <c r="K73" s="13">
        <v>-1.4148288211</v>
      </c>
      <c r="M73">
        <f t="shared" si="1"/>
        <v>-0.9831598871120999</v>
      </c>
      <c r="N73">
        <f t="shared" si="2"/>
        <v>-0.74737914384720006</v>
      </c>
      <c r="O73">
        <f t="shared" si="3"/>
        <v>-1.9978073807176999</v>
      </c>
      <c r="P73">
        <f t="shared" si="4"/>
        <v>-0.74388662309029996</v>
      </c>
      <c r="Q73">
        <f t="shared" si="5"/>
        <v>0.84226306520810001</v>
      </c>
      <c r="R73">
        <f t="shared" si="6"/>
        <v>0.39208053679729998</v>
      </c>
      <c r="S73">
        <f t="shared" si="7"/>
        <v>0.43975220903910001</v>
      </c>
      <c r="T73">
        <f t="shared" si="8"/>
        <v>0.48234648336770003</v>
      </c>
      <c r="U73">
        <f t="shared" si="9"/>
        <v>-1.6970056176186001</v>
      </c>
      <c r="V73">
        <f t="shared" si="10"/>
        <v>-1.4046987402808999</v>
      </c>
      <c r="X73">
        <f t="shared" si="11"/>
        <v>-0.97862183054278262</v>
      </c>
      <c r="Y73">
        <f t="shared" si="12"/>
        <v>-0.74414719349909919</v>
      </c>
      <c r="Z73">
        <f t="shared" si="13"/>
        <v>-1.9953999659233084</v>
      </c>
      <c r="AA73">
        <f t="shared" si="14"/>
        <v>-0.66961313063120265</v>
      </c>
      <c r="AB73">
        <f t="shared" si="15"/>
        <v>0.89246330162596355</v>
      </c>
      <c r="AC73">
        <f t="shared" si="16"/>
        <v>0.47363925508417803</v>
      </c>
      <c r="AD73">
        <f t="shared" si="17"/>
        <v>0.50924170447282446</v>
      </c>
      <c r="AE73">
        <f t="shared" si="18"/>
        <v>0.61322549529270765</v>
      </c>
      <c r="AF73">
        <f t="shared" si="19"/>
        <v>-1.7696559352008678</v>
      </c>
      <c r="AG73">
        <f t="shared" si="20"/>
        <v>-1.3895148050463708</v>
      </c>
    </row>
    <row r="74" spans="1:33" x14ac:dyDescent="0.2">
      <c r="A74">
        <v>57</v>
      </c>
      <c r="B74" s="13">
        <v>0.2528636762</v>
      </c>
      <c r="C74" s="13">
        <v>-0.29570221829999999</v>
      </c>
      <c r="D74" s="13">
        <v>-1.9802274268</v>
      </c>
      <c r="E74" s="13">
        <v>-1.39430475E-2</v>
      </c>
      <c r="F74" s="13">
        <v>2.2182475051999999</v>
      </c>
      <c r="G74" s="13">
        <v>-0.94585313879999999</v>
      </c>
      <c r="H74" s="13">
        <v>-2.3522222088999998</v>
      </c>
      <c r="I74" s="13">
        <v>0.38594536060000001</v>
      </c>
      <c r="J74" s="13">
        <v>-1.4727790408000001</v>
      </c>
      <c r="K74" s="13">
        <v>0.29597258859999998</v>
      </c>
      <c r="M74">
        <f t="shared" si="1"/>
        <v>0.23516647778790004</v>
      </c>
      <c r="N74">
        <f t="shared" si="2"/>
        <v>-0.28967271484719997</v>
      </c>
      <c r="O74">
        <f t="shared" si="3"/>
        <v>-2.0132663773177</v>
      </c>
      <c r="P74">
        <f t="shared" si="4"/>
        <v>5.3291388309700011E-2</v>
      </c>
      <c r="Q74">
        <f t="shared" si="5"/>
        <v>2.2354623716080999</v>
      </c>
      <c r="R74">
        <f t="shared" si="6"/>
        <v>-0.9083907275027</v>
      </c>
      <c r="S74">
        <f t="shared" si="7"/>
        <v>-2.3398767751608998</v>
      </c>
      <c r="T74">
        <f t="shared" si="8"/>
        <v>0.35537192066770001</v>
      </c>
      <c r="U74">
        <f t="shared" si="9"/>
        <v>-1.4588444747186002</v>
      </c>
      <c r="V74">
        <f t="shared" si="10"/>
        <v>0.30610266941909997</v>
      </c>
      <c r="X74">
        <f t="shared" si="11"/>
        <v>0.23408099943041399</v>
      </c>
      <c r="Y74">
        <f t="shared" si="12"/>
        <v>-0.28388981264795887</v>
      </c>
      <c r="Z74">
        <f t="shared" si="13"/>
        <v>-2.0105421024637735</v>
      </c>
      <c r="AA74">
        <f t="shared" si="14"/>
        <v>0.12495690714743253</v>
      </c>
      <c r="AB74">
        <f t="shared" si="15"/>
        <v>2.2078084824371076</v>
      </c>
      <c r="AC74">
        <f t="shared" si="16"/>
        <v>-0.84647388447426308</v>
      </c>
      <c r="AD74">
        <f t="shared" si="17"/>
        <v>-2.2904340152759231</v>
      </c>
      <c r="AE74">
        <f t="shared" si="18"/>
        <v>0.50807048079525585</v>
      </c>
      <c r="AF74">
        <f t="shared" si="19"/>
        <v>-1.4614074338385672</v>
      </c>
      <c r="AG74">
        <f t="shared" si="20"/>
        <v>0.36992854463146607</v>
      </c>
    </row>
    <row r="75" spans="1:33" x14ac:dyDescent="0.2">
      <c r="A75">
        <v>58</v>
      </c>
      <c r="B75" s="13">
        <v>-0.29618116379999998</v>
      </c>
      <c r="C75" s="13">
        <v>2.0628825162000002</v>
      </c>
      <c r="D75" s="13">
        <v>-1.8686996762000001</v>
      </c>
      <c r="E75" s="13">
        <v>0.27200804090000003</v>
      </c>
      <c r="F75" s="13">
        <v>1.1658415300000001E-2</v>
      </c>
      <c r="G75" s="13">
        <v>0.29987433250000001</v>
      </c>
      <c r="H75" s="13">
        <v>0.55476305159999995</v>
      </c>
      <c r="I75" s="13">
        <v>0.15870045629999999</v>
      </c>
      <c r="J75" s="13">
        <v>-2.1938755003999999</v>
      </c>
      <c r="K75" s="13">
        <v>-0.1371507029</v>
      </c>
      <c r="M75">
        <f t="shared" si="1"/>
        <v>-0.31387836221209997</v>
      </c>
      <c r="N75">
        <f t="shared" si="2"/>
        <v>2.0689120196528004</v>
      </c>
      <c r="O75">
        <f t="shared" si="3"/>
        <v>-1.9017386267177001</v>
      </c>
      <c r="P75">
        <f t="shared" si="4"/>
        <v>0.33924247670970004</v>
      </c>
      <c r="Q75">
        <f t="shared" si="5"/>
        <v>2.8873281708099975E-2</v>
      </c>
      <c r="R75">
        <f t="shared" si="6"/>
        <v>0.3373367437973</v>
      </c>
      <c r="S75">
        <f t="shared" si="7"/>
        <v>0.56710848533909997</v>
      </c>
      <c r="T75">
        <f t="shared" si="8"/>
        <v>0.12812701636769999</v>
      </c>
      <c r="U75">
        <f t="shared" si="9"/>
        <v>-2.1799409343186</v>
      </c>
      <c r="V75">
        <f t="shared" si="10"/>
        <v>-0.12702062208090001</v>
      </c>
      <c r="X75">
        <f t="shared" si="11"/>
        <v>-0.31242956656626952</v>
      </c>
      <c r="Y75">
        <f t="shared" si="12"/>
        <v>2.0376495280734672</v>
      </c>
      <c r="Z75">
        <f t="shared" si="13"/>
        <v>-1.9079025161419938</v>
      </c>
      <c r="AA75">
        <f t="shared" si="14"/>
        <v>0.39956314658042502</v>
      </c>
      <c r="AB75">
        <f t="shared" si="15"/>
        <v>-9.7626449708916943E-4</v>
      </c>
      <c r="AC75">
        <f t="shared" si="16"/>
        <v>0.26025538896994543</v>
      </c>
      <c r="AD75">
        <f t="shared" si="17"/>
        <v>0.73369473857104683</v>
      </c>
      <c r="AE75">
        <f t="shared" si="18"/>
        <v>-3.4053504771959564E-2</v>
      </c>
      <c r="AF75">
        <f t="shared" si="19"/>
        <v>-2.0659135647960847</v>
      </c>
      <c r="AG75">
        <f t="shared" si="20"/>
        <v>-9.8414240858787264E-2</v>
      </c>
    </row>
    <row r="76" spans="1:33" x14ac:dyDescent="0.2">
      <c r="A76">
        <v>59</v>
      </c>
      <c r="B76" s="13">
        <v>0.53559724409999998</v>
      </c>
      <c r="C76" s="13">
        <v>-1.5228305406</v>
      </c>
      <c r="D76" s="13">
        <v>-2.9530754466000002</v>
      </c>
      <c r="E76" s="13">
        <v>-0.8214665699</v>
      </c>
      <c r="F76" s="13">
        <v>-0.10922891830000001</v>
      </c>
      <c r="G76" s="13">
        <v>-1.2333560351999999</v>
      </c>
      <c r="H76" s="13">
        <v>2.0113826552999998</v>
      </c>
      <c r="I76" s="13">
        <v>1.0241989412000001</v>
      </c>
      <c r="J76" s="13">
        <v>-0.29522340679999998</v>
      </c>
      <c r="K76" s="13">
        <v>0.34985017860000001</v>
      </c>
      <c r="M76">
        <f t="shared" si="1"/>
        <v>0.51790004568790005</v>
      </c>
      <c r="N76">
        <f t="shared" si="2"/>
        <v>-1.5168010371472</v>
      </c>
      <c r="O76">
        <f t="shared" si="3"/>
        <v>-2.9861143971177002</v>
      </c>
      <c r="P76">
        <f t="shared" si="4"/>
        <v>-0.75423213409029999</v>
      </c>
      <c r="Q76">
        <f t="shared" si="5"/>
        <v>-9.2014051891900039E-2</v>
      </c>
      <c r="R76">
        <f t="shared" si="6"/>
        <v>-1.1958936239027</v>
      </c>
      <c r="S76">
        <f t="shared" si="7"/>
        <v>2.0237280890390998</v>
      </c>
      <c r="T76">
        <f t="shared" si="8"/>
        <v>0.99362550126770011</v>
      </c>
      <c r="U76">
        <f t="shared" si="9"/>
        <v>-0.2812888407186</v>
      </c>
      <c r="V76">
        <f t="shared" si="10"/>
        <v>0.3599802594191</v>
      </c>
      <c r="X76">
        <f t="shared" si="11"/>
        <v>0.51550952941949602</v>
      </c>
      <c r="Y76">
        <f t="shared" si="12"/>
        <v>-1.4917655958304135</v>
      </c>
      <c r="Z76">
        <f t="shared" si="13"/>
        <v>-2.9781400447535491</v>
      </c>
      <c r="AA76">
        <f t="shared" si="14"/>
        <v>-0.65130319468893139</v>
      </c>
      <c r="AB76">
        <f t="shared" si="15"/>
        <v>-3.6623958644760451E-2</v>
      </c>
      <c r="AC76">
        <f t="shared" si="16"/>
        <v>-1.0921078776421502</v>
      </c>
      <c r="AD76">
        <f t="shared" si="17"/>
        <v>2.0550348197527097</v>
      </c>
      <c r="AE76">
        <f t="shared" si="18"/>
        <v>1.231990928772126</v>
      </c>
      <c r="AF76">
        <f t="shared" si="19"/>
        <v>-0.47485538446615089</v>
      </c>
      <c r="AG76">
        <f t="shared" si="20"/>
        <v>0.52636521005971471</v>
      </c>
    </row>
    <row r="77" spans="1:33" x14ac:dyDescent="0.2">
      <c r="A77">
        <v>60</v>
      </c>
      <c r="B77" s="13">
        <v>-0.1015600582</v>
      </c>
      <c r="C77" s="13">
        <v>1.0548440247999999</v>
      </c>
      <c r="D77" s="13">
        <v>1.99030058</v>
      </c>
      <c r="E77" s="13">
        <v>-1.7477747002999999</v>
      </c>
      <c r="F77" s="13">
        <v>-0.83510891659999997</v>
      </c>
      <c r="G77" s="13">
        <v>-0.2454121353</v>
      </c>
      <c r="H77" s="13">
        <v>-1.3315811362000001</v>
      </c>
      <c r="I77" s="13">
        <v>0.61680797620000005</v>
      </c>
      <c r="J77" s="13">
        <v>0.23898586090000001</v>
      </c>
      <c r="K77" s="13">
        <v>1.1936720086999999</v>
      </c>
      <c r="M77">
        <f t="shared" si="1"/>
        <v>-0.11925725661209996</v>
      </c>
      <c r="N77">
        <f t="shared" si="2"/>
        <v>1.0608735282527999</v>
      </c>
      <c r="O77">
        <f t="shared" si="3"/>
        <v>1.9572616294823</v>
      </c>
      <c r="P77">
        <f t="shared" si="4"/>
        <v>-1.6805402644903</v>
      </c>
      <c r="Q77">
        <f t="shared" si="5"/>
        <v>-0.81789405019189998</v>
      </c>
      <c r="R77">
        <f t="shared" si="6"/>
        <v>-0.20794972400270001</v>
      </c>
      <c r="S77">
        <f t="shared" si="7"/>
        <v>-1.3192357024609001</v>
      </c>
      <c r="T77">
        <f t="shared" si="8"/>
        <v>0.58623453626770006</v>
      </c>
      <c r="U77">
        <f t="shared" si="9"/>
        <v>0.25292042698139999</v>
      </c>
      <c r="V77">
        <f t="shared" si="10"/>
        <v>1.2038020895190999</v>
      </c>
      <c r="X77">
        <f t="shared" si="11"/>
        <v>-0.118706790524232</v>
      </c>
      <c r="Y77">
        <f t="shared" si="12"/>
        <v>1.0451495855224346</v>
      </c>
      <c r="Z77">
        <f t="shared" si="13"/>
        <v>1.9521444155754488</v>
      </c>
      <c r="AA77">
        <f t="shared" si="14"/>
        <v>-1.7728949083295009</v>
      </c>
      <c r="AB77">
        <f t="shared" si="15"/>
        <v>-0.80318053469996609</v>
      </c>
      <c r="AC77">
        <f t="shared" si="16"/>
        <v>-0.24089704144480201</v>
      </c>
      <c r="AD77">
        <f t="shared" si="17"/>
        <v>-1.2809045613068955</v>
      </c>
      <c r="AE77">
        <f t="shared" si="18"/>
        <v>0.51657622063556385</v>
      </c>
      <c r="AF77">
        <f t="shared" si="19"/>
        <v>0.16403767989997492</v>
      </c>
      <c r="AG77">
        <f t="shared" si="20"/>
        <v>1.0690460833911022</v>
      </c>
    </row>
    <row r="78" spans="1:33" x14ac:dyDescent="0.2">
      <c r="A78">
        <v>61</v>
      </c>
      <c r="B78" s="13">
        <v>-0.18333587570000001</v>
      </c>
      <c r="C78" s="13">
        <v>2.4136567692000002</v>
      </c>
      <c r="D78" s="13">
        <v>1.1930780963000001</v>
      </c>
      <c r="E78" s="13">
        <v>1.4228309720000001</v>
      </c>
      <c r="F78" s="13">
        <v>0.93829897780000004</v>
      </c>
      <c r="G78" s="13">
        <v>-0.83939410449999996</v>
      </c>
      <c r="H78" s="13">
        <v>-0.38384214519999998</v>
      </c>
      <c r="I78" s="13">
        <v>-0.45554929150000001</v>
      </c>
      <c r="J78" s="13">
        <v>0.15993172389999999</v>
      </c>
      <c r="K78" s="13">
        <v>0.70143867979999996</v>
      </c>
      <c r="M78">
        <f t="shared" si="1"/>
        <v>-0.20103307411209997</v>
      </c>
      <c r="N78">
        <f t="shared" si="2"/>
        <v>2.4196862726528003</v>
      </c>
      <c r="O78">
        <f t="shared" si="3"/>
        <v>1.1600391457823001</v>
      </c>
      <c r="P78">
        <f t="shared" si="4"/>
        <v>1.4900654078097002</v>
      </c>
      <c r="Q78">
        <f t="shared" si="5"/>
        <v>0.95551384420810004</v>
      </c>
      <c r="R78">
        <f t="shared" si="6"/>
        <v>-0.80193169320269997</v>
      </c>
      <c r="S78">
        <f t="shared" si="7"/>
        <v>-0.37149671146089996</v>
      </c>
      <c r="T78">
        <f t="shared" si="8"/>
        <v>-0.4861227314323</v>
      </c>
      <c r="U78">
        <f t="shared" si="9"/>
        <v>0.17386628998139997</v>
      </c>
      <c r="V78">
        <f t="shared" si="10"/>
        <v>0.71156876061910002</v>
      </c>
      <c r="X78">
        <f t="shared" si="11"/>
        <v>-0.20010514827360362</v>
      </c>
      <c r="Y78">
        <f t="shared" si="12"/>
        <v>2.3843441976739714</v>
      </c>
      <c r="Z78">
        <f t="shared" si="13"/>
        <v>1.1507516778798847</v>
      </c>
      <c r="AA78">
        <f t="shared" si="14"/>
        <v>1.4515321114120006</v>
      </c>
      <c r="AB78">
        <f t="shared" si="15"/>
        <v>0.85663396696478078</v>
      </c>
      <c r="AC78">
        <f t="shared" si="16"/>
        <v>-0.91467453521273168</v>
      </c>
      <c r="AD78">
        <f t="shared" si="17"/>
        <v>-0.32162925656499169</v>
      </c>
      <c r="AE78">
        <f t="shared" si="18"/>
        <v>-0.69627361568002688</v>
      </c>
      <c r="AF78">
        <f t="shared" si="19"/>
        <v>0.38834259769987334</v>
      </c>
      <c r="AG78">
        <f t="shared" si="20"/>
        <v>0.59512941510027073</v>
      </c>
    </row>
    <row r="79" spans="1:33" x14ac:dyDescent="0.2">
      <c r="A79">
        <v>62</v>
      </c>
      <c r="B79" s="13">
        <v>-0.33350351</v>
      </c>
      <c r="C79" s="13">
        <v>9.8172245000000005E-2</v>
      </c>
      <c r="D79" s="13">
        <v>0.43383808000000001</v>
      </c>
      <c r="E79" s="13">
        <v>-0.15804682819999999</v>
      </c>
      <c r="F79" s="13">
        <v>1.1430669024</v>
      </c>
      <c r="G79" s="13">
        <v>1.2020436721000001</v>
      </c>
      <c r="H79" s="13">
        <v>-0.1803068793</v>
      </c>
      <c r="I79" s="13">
        <v>-5.3414068199999998E-2</v>
      </c>
      <c r="J79" s="13">
        <v>-0.1288092904</v>
      </c>
      <c r="K79" s="13">
        <v>1.3331901454999999</v>
      </c>
      <c r="M79">
        <f t="shared" si="1"/>
        <v>-0.35120070841209999</v>
      </c>
      <c r="N79">
        <f t="shared" si="2"/>
        <v>0.1042017484528</v>
      </c>
      <c r="O79">
        <f t="shared" si="3"/>
        <v>0.40079912948230001</v>
      </c>
      <c r="P79">
        <f t="shared" si="4"/>
        <v>-9.0812392390299979E-2</v>
      </c>
      <c r="Q79">
        <f t="shared" si="5"/>
        <v>1.1602817688081</v>
      </c>
      <c r="R79">
        <f t="shared" si="6"/>
        <v>1.2395060833973</v>
      </c>
      <c r="S79">
        <f t="shared" si="7"/>
        <v>-0.16796144556089998</v>
      </c>
      <c r="T79">
        <f t="shared" si="8"/>
        <v>-8.3987508132299993E-2</v>
      </c>
      <c r="U79">
        <f t="shared" si="9"/>
        <v>-0.11487472431860002</v>
      </c>
      <c r="V79">
        <f t="shared" si="10"/>
        <v>1.3433202263191</v>
      </c>
      <c r="X79">
        <f t="shared" si="11"/>
        <v>-0.34957964076801629</v>
      </c>
      <c r="Y79">
        <f t="shared" si="12"/>
        <v>0.10016152210180923</v>
      </c>
      <c r="Z79">
        <f t="shared" si="13"/>
        <v>0.39963622471664839</v>
      </c>
      <c r="AA79">
        <f t="shared" si="14"/>
        <v>-0.10401916869547891</v>
      </c>
      <c r="AB79">
        <f t="shared" si="15"/>
        <v>1.1441655465353233</v>
      </c>
      <c r="AC79">
        <f t="shared" si="16"/>
        <v>1.2405322598693334</v>
      </c>
      <c r="AD79">
        <f t="shared" si="17"/>
        <v>-0.16451685805988642</v>
      </c>
      <c r="AE79">
        <f t="shared" si="18"/>
        <v>-0.13457641030329293</v>
      </c>
      <c r="AF79">
        <f t="shared" si="19"/>
        <v>-4.0995646200169406E-3</v>
      </c>
      <c r="AG79">
        <f t="shared" si="20"/>
        <v>1.265043650211477</v>
      </c>
    </row>
    <row r="80" spans="1:33" x14ac:dyDescent="0.2">
      <c r="A80">
        <v>63</v>
      </c>
      <c r="B80" s="13">
        <v>0.934895107</v>
      </c>
      <c r="C80" s="13">
        <v>-0.1286705897</v>
      </c>
      <c r="D80" s="13">
        <v>0.30047470110000002</v>
      </c>
      <c r="E80" s="13">
        <v>0.49433891410000003</v>
      </c>
      <c r="F80" s="13">
        <v>-0.96616726980000001</v>
      </c>
      <c r="G80" s="13">
        <v>0.15342701310000001</v>
      </c>
      <c r="H80" s="13">
        <v>-0.545614021</v>
      </c>
      <c r="I80" s="13">
        <v>1.0235640422000001</v>
      </c>
      <c r="J80" s="13">
        <v>-0.25609986330000001</v>
      </c>
      <c r="K80" s="13">
        <v>-0.484660325</v>
      </c>
      <c r="M80">
        <f t="shared" si="1"/>
        <v>0.91719790858790007</v>
      </c>
      <c r="N80">
        <f t="shared" si="2"/>
        <v>-0.12264108624720001</v>
      </c>
      <c r="O80">
        <f t="shared" si="3"/>
        <v>0.26743575058230001</v>
      </c>
      <c r="P80">
        <f t="shared" si="4"/>
        <v>0.56157334990969998</v>
      </c>
      <c r="Q80">
        <f t="shared" si="5"/>
        <v>-0.94895240339190001</v>
      </c>
      <c r="R80">
        <f t="shared" si="6"/>
        <v>0.1908894243973</v>
      </c>
      <c r="S80">
        <f t="shared" si="7"/>
        <v>-0.53326858726089998</v>
      </c>
      <c r="T80">
        <f t="shared" si="8"/>
        <v>0.99299060226770008</v>
      </c>
      <c r="U80">
        <f t="shared" si="9"/>
        <v>-0.24216529721860003</v>
      </c>
      <c r="V80">
        <f t="shared" si="10"/>
        <v>-0.47453024418090001</v>
      </c>
      <c r="X80">
        <f t="shared" si="11"/>
        <v>0.91296431845775594</v>
      </c>
      <c r="Y80">
        <f t="shared" si="12"/>
        <v>-0.1141817986568768</v>
      </c>
      <c r="Z80">
        <f t="shared" si="13"/>
        <v>0.26906200443441397</v>
      </c>
      <c r="AA80">
        <f t="shared" si="14"/>
        <v>0.55220402187740802</v>
      </c>
      <c r="AB80">
        <f t="shared" si="15"/>
        <v>-0.96272435823356461</v>
      </c>
      <c r="AC80">
        <f t="shared" si="16"/>
        <v>0.15465876545143811</v>
      </c>
      <c r="AD80">
        <f t="shared" si="17"/>
        <v>-0.5838515048922267</v>
      </c>
      <c r="AE80">
        <f t="shared" si="18"/>
        <v>0.9589590030382793</v>
      </c>
      <c r="AF80">
        <f t="shared" si="19"/>
        <v>-0.25802934624655638</v>
      </c>
      <c r="AG80">
        <f t="shared" si="20"/>
        <v>-0.38888952453235703</v>
      </c>
    </row>
    <row r="81" spans="1:33" x14ac:dyDescent="0.2">
      <c r="A81">
        <v>64</v>
      </c>
      <c r="B81" s="13">
        <v>1.1696603025000001</v>
      </c>
      <c r="C81" s="13">
        <v>-1.3683969097999999</v>
      </c>
      <c r="D81" s="13">
        <v>0.93571949659999998</v>
      </c>
      <c r="E81" s="13">
        <v>-0.51501801700000005</v>
      </c>
      <c r="F81" s="13">
        <v>0.99159334639999996</v>
      </c>
      <c r="G81" s="13">
        <v>-2.6554339415000001</v>
      </c>
      <c r="H81" s="13">
        <v>1.3435892002000001</v>
      </c>
      <c r="I81" s="13">
        <v>-1.3933642123000001</v>
      </c>
      <c r="J81" s="13">
        <v>0.1591099651</v>
      </c>
      <c r="K81" s="13">
        <v>0.93014016929999999</v>
      </c>
      <c r="M81">
        <f t="shared" si="1"/>
        <v>1.1519631040879001</v>
      </c>
      <c r="N81">
        <f t="shared" si="2"/>
        <v>-1.3623674063472</v>
      </c>
      <c r="O81">
        <f t="shared" si="3"/>
        <v>0.90268054608229997</v>
      </c>
      <c r="P81">
        <f t="shared" si="4"/>
        <v>-0.44778358119030004</v>
      </c>
      <c r="Q81">
        <f t="shared" si="5"/>
        <v>1.0088082128081</v>
      </c>
      <c r="R81">
        <f t="shared" si="6"/>
        <v>-2.6179715302027002</v>
      </c>
      <c r="S81">
        <f t="shared" si="7"/>
        <v>1.3559346339391001</v>
      </c>
      <c r="T81">
        <f t="shared" si="8"/>
        <v>-1.4239376522323002</v>
      </c>
      <c r="U81">
        <f t="shared" si="9"/>
        <v>0.17304453118139998</v>
      </c>
      <c r="V81">
        <f t="shared" si="10"/>
        <v>0.94027025011910004</v>
      </c>
      <c r="X81">
        <f t="shared" si="11"/>
        <v>1.1466458878338148</v>
      </c>
      <c r="Y81">
        <f t="shared" si="12"/>
        <v>-1.334831912663484</v>
      </c>
      <c r="Z81">
        <f t="shared" si="13"/>
        <v>0.90841874134222933</v>
      </c>
      <c r="AA81">
        <f t="shared" si="14"/>
        <v>-0.48432846971159482</v>
      </c>
      <c r="AB81">
        <f t="shared" si="15"/>
        <v>0.99468766564804778</v>
      </c>
      <c r="AC81">
        <f t="shared" si="16"/>
        <v>-2.5341109146854315</v>
      </c>
      <c r="AD81">
        <f t="shared" si="17"/>
        <v>1.246508639108679</v>
      </c>
      <c r="AE81">
        <f t="shared" si="18"/>
        <v>-1.2250288197858408</v>
      </c>
      <c r="AF81">
        <f t="shared" si="19"/>
        <v>-2.1947050746724012E-2</v>
      </c>
      <c r="AG81">
        <f t="shared" si="20"/>
        <v>0.79079155739992613</v>
      </c>
    </row>
    <row r="82" spans="1:33" x14ac:dyDescent="0.2">
      <c r="A82">
        <v>65</v>
      </c>
      <c r="B82" s="13">
        <v>1.2540059861999999</v>
      </c>
      <c r="C82" s="13">
        <v>-1.8436737169999999</v>
      </c>
      <c r="D82" s="13">
        <v>-1.1175273309</v>
      </c>
      <c r="E82" s="13">
        <v>-0.54154745000000004</v>
      </c>
      <c r="F82" s="13">
        <v>-0.57561694959999998</v>
      </c>
      <c r="G82" s="13">
        <v>-1.4876468411999999</v>
      </c>
      <c r="H82" s="13">
        <v>-1.2119857946000001</v>
      </c>
      <c r="I82" s="13">
        <v>-0.65927778270000004</v>
      </c>
      <c r="J82" s="13">
        <v>-0.45325828699999998</v>
      </c>
      <c r="K82" s="13">
        <v>-1.1415643711000001</v>
      </c>
      <c r="M82">
        <f t="shared" ref="M82:M145" si="21">B82-B$15</f>
        <v>1.2363087877879</v>
      </c>
      <c r="N82">
        <f t="shared" ref="N82:N145" si="22">C82-C$15</f>
        <v>-1.8376442135472</v>
      </c>
      <c r="O82">
        <f t="shared" ref="O82:O145" si="23">D82-D$15</f>
        <v>-1.1505662814177</v>
      </c>
      <c r="P82">
        <f t="shared" ref="P82:P145" si="24">E82-E$15</f>
        <v>-0.47431301419030003</v>
      </c>
      <c r="Q82">
        <f t="shared" ref="Q82:Q145" si="25">F82-F$15</f>
        <v>-0.55840208319189999</v>
      </c>
      <c r="R82">
        <f t="shared" ref="R82:R145" si="26">G82-G$15</f>
        <v>-1.4501844299027</v>
      </c>
      <c r="S82">
        <f t="shared" ref="S82:S145" si="27">H82-H$15</f>
        <v>-1.1996403608609001</v>
      </c>
      <c r="T82">
        <f t="shared" ref="T82:T145" si="28">I82-I$15</f>
        <v>-0.68985122263230003</v>
      </c>
      <c r="U82">
        <f t="shared" ref="U82:U145" si="29">J82-J$15</f>
        <v>-0.4393237209186</v>
      </c>
      <c r="V82">
        <f t="shared" ref="V82:V145" si="30">K82-K$15</f>
        <v>-1.1314342902809</v>
      </c>
      <c r="X82">
        <f t="shared" ref="X82:X145" si="31">SUMPRODUCT($M82:$V82,$X$4:$AG$4)</f>
        <v>1.2306022498283362</v>
      </c>
      <c r="Y82">
        <f t="shared" ref="Y82:Y145" si="32">SUMPRODUCT($M82:$V82,$X$5:$AG$5)</f>
        <v>-1.8028370163671412</v>
      </c>
      <c r="Z82">
        <f t="shared" ref="Z82:Z145" si="33">SUMPRODUCT($M82:$V82,$X$6:$AG$6)</f>
        <v>-1.1416781418349651</v>
      </c>
      <c r="AA82">
        <f t="shared" ref="AA82:AA145" si="34">SUMPRODUCT($M82:$V82,$X$7:$AG$7)</f>
        <v>-0.43640732987604874</v>
      </c>
      <c r="AB82">
        <f t="shared" ref="AB82:AB145" si="35">SUMPRODUCT($M82:$V82,$X$8:$AG$8)</f>
        <v>-0.52197159935178095</v>
      </c>
      <c r="AC82">
        <f t="shared" ref="AC82:AC145" si="36">SUMPRODUCT($M82:$V82,$X$9:$AG$9)</f>
        <v>-1.3661206613399774</v>
      </c>
      <c r="AD82">
        <f t="shared" ref="AD82:AD145" si="37">SUMPRODUCT($M82:$V82,$X$10:$AG$10)</f>
        <v>-1.2682181087091027</v>
      </c>
      <c r="AE82">
        <f t="shared" ref="AE82:AE145" si="38">SUMPRODUCT($M82:$V82,$X$11:$AG$11)</f>
        <v>-0.45763869257764023</v>
      </c>
      <c r="AF82">
        <f t="shared" ref="AF82:AF145" si="39">SUMPRODUCT($M82:$V82,$X$12:$AG$12)</f>
        <v>-0.66396689987093005</v>
      </c>
      <c r="AG82">
        <f t="shared" ref="AG82:AG145" si="40">SUMPRODUCT($M82:$V82,$X$13:$AG$13)</f>
        <v>-0.99297389029678418</v>
      </c>
    </row>
    <row r="83" spans="1:33" x14ac:dyDescent="0.2">
      <c r="A83">
        <v>66</v>
      </c>
      <c r="B83" s="13">
        <v>0.40886004259999997</v>
      </c>
      <c r="C83" s="13">
        <v>-0.1480559467</v>
      </c>
      <c r="D83" s="13">
        <v>0.6878418664</v>
      </c>
      <c r="E83" s="13">
        <v>0.2478979442</v>
      </c>
      <c r="F83" s="13">
        <v>1.6861914874999999</v>
      </c>
      <c r="G83" s="13">
        <v>0.40334615699999998</v>
      </c>
      <c r="H83" s="13">
        <v>1.4377839633</v>
      </c>
      <c r="I83" s="13">
        <v>-0.91597967739999997</v>
      </c>
      <c r="J83" s="13">
        <v>-0.74830323730000003</v>
      </c>
      <c r="K83" s="13">
        <v>-0.44228435490000001</v>
      </c>
      <c r="M83">
        <f t="shared" si="21"/>
        <v>0.39116284418789998</v>
      </c>
      <c r="N83">
        <f t="shared" si="22"/>
        <v>-0.14202644324720001</v>
      </c>
      <c r="O83">
        <f t="shared" si="23"/>
        <v>0.6548029158823</v>
      </c>
      <c r="P83">
        <f t="shared" si="24"/>
        <v>0.31513238000970001</v>
      </c>
      <c r="Q83">
        <f t="shared" si="25"/>
        <v>1.7034063539080999</v>
      </c>
      <c r="R83">
        <f t="shared" si="26"/>
        <v>0.44080856829729997</v>
      </c>
      <c r="S83">
        <f t="shared" si="27"/>
        <v>1.4501293970391</v>
      </c>
      <c r="T83">
        <f t="shared" si="28"/>
        <v>-0.94655311733229996</v>
      </c>
      <c r="U83">
        <f t="shared" si="29"/>
        <v>-0.73436867121860006</v>
      </c>
      <c r="V83">
        <f t="shared" si="30"/>
        <v>-0.43215427408090001</v>
      </c>
      <c r="X83">
        <f t="shared" si="31"/>
        <v>0.3893573198393081</v>
      </c>
      <c r="Y83">
        <f t="shared" si="32"/>
        <v>-0.13716306365074846</v>
      </c>
      <c r="Z83">
        <f t="shared" si="33"/>
        <v>0.6554273860257338</v>
      </c>
      <c r="AA83">
        <f t="shared" si="34"/>
        <v>0.29340131042570572</v>
      </c>
      <c r="AB83">
        <f t="shared" si="35"/>
        <v>1.6560223147990505</v>
      </c>
      <c r="AC83">
        <f t="shared" si="36"/>
        <v>0.44731349238876367</v>
      </c>
      <c r="AD83">
        <f t="shared" si="37"/>
        <v>1.4067697322149131</v>
      </c>
      <c r="AE83">
        <f t="shared" si="38"/>
        <v>-0.98280190518756461</v>
      </c>
      <c r="AF83">
        <f t="shared" si="39"/>
        <v>-0.64519271008484069</v>
      </c>
      <c r="AG83">
        <f t="shared" si="40"/>
        <v>-0.59464644747454609</v>
      </c>
    </row>
    <row r="84" spans="1:33" x14ac:dyDescent="0.2">
      <c r="A84">
        <v>67</v>
      </c>
      <c r="B84" s="13">
        <v>1.2515215594</v>
      </c>
      <c r="C84" s="13">
        <v>-0.3421104103</v>
      </c>
      <c r="D84" s="13">
        <v>0.43453602140000003</v>
      </c>
      <c r="E84" s="13">
        <v>-2.0256571474</v>
      </c>
      <c r="F84" s="13">
        <v>-1.2076837524999999</v>
      </c>
      <c r="G84" s="13">
        <v>0.68579488580000003</v>
      </c>
      <c r="H84" s="13">
        <v>-0.39191757970000002</v>
      </c>
      <c r="I84" s="13">
        <v>0.5905179263</v>
      </c>
      <c r="J84" s="13">
        <v>1.7134788261</v>
      </c>
      <c r="K84" s="13">
        <v>-1.4243382365999999</v>
      </c>
      <c r="M84">
        <f t="shared" si="21"/>
        <v>1.2338243609879</v>
      </c>
      <c r="N84">
        <f t="shared" si="22"/>
        <v>-0.33608090684719999</v>
      </c>
      <c r="O84">
        <f t="shared" si="23"/>
        <v>0.40149707088230002</v>
      </c>
      <c r="P84">
        <f t="shared" si="24"/>
        <v>-1.9584227115903001</v>
      </c>
      <c r="Q84">
        <f t="shared" si="25"/>
        <v>-1.1904688860918999</v>
      </c>
      <c r="R84">
        <f t="shared" si="26"/>
        <v>0.72325729709730002</v>
      </c>
      <c r="S84">
        <f t="shared" si="27"/>
        <v>-0.3795721459609</v>
      </c>
      <c r="T84">
        <f t="shared" si="28"/>
        <v>0.5599444863677</v>
      </c>
      <c r="U84">
        <f t="shared" si="29"/>
        <v>1.7274133921813999</v>
      </c>
      <c r="V84">
        <f t="shared" si="30"/>
        <v>-1.4142081557808999</v>
      </c>
      <c r="X84">
        <f t="shared" si="31"/>
        <v>1.2281292906131194</v>
      </c>
      <c r="Y84">
        <f t="shared" si="32"/>
        <v>-0.32230675378834045</v>
      </c>
      <c r="Z84">
        <f t="shared" si="33"/>
        <v>0.40423457606626179</v>
      </c>
      <c r="AA84">
        <f t="shared" si="34"/>
        <v>-2.000031634433884</v>
      </c>
      <c r="AB84">
        <f t="shared" si="35"/>
        <v>-1.1555330725393544</v>
      </c>
      <c r="AC84">
        <f t="shared" si="36"/>
        <v>0.72896558816567769</v>
      </c>
      <c r="AD84">
        <f t="shared" si="37"/>
        <v>-0.38140583829710772</v>
      </c>
      <c r="AE84">
        <f t="shared" si="38"/>
        <v>0.56073327915474691</v>
      </c>
      <c r="AF84">
        <f t="shared" si="39"/>
        <v>1.6465421373739584</v>
      </c>
      <c r="AG84">
        <f t="shared" si="40"/>
        <v>-1.3439220257683937</v>
      </c>
    </row>
    <row r="85" spans="1:33" x14ac:dyDescent="0.2">
      <c r="A85">
        <v>68</v>
      </c>
      <c r="B85" s="13">
        <v>-0.48552663340000002</v>
      </c>
      <c r="C85" s="13">
        <v>-0.71838536040000001</v>
      </c>
      <c r="D85" s="13">
        <v>-0.16587387270000001</v>
      </c>
      <c r="E85" s="13">
        <v>-0.22143593989999999</v>
      </c>
      <c r="F85" s="13">
        <v>0.18362029439999999</v>
      </c>
      <c r="G85" s="13">
        <v>-0.25285670139999999</v>
      </c>
      <c r="H85" s="13">
        <v>-1.4047706608999999</v>
      </c>
      <c r="I85" s="13">
        <v>1.4546150707000001</v>
      </c>
      <c r="J85" s="13">
        <v>0.94044826380000002</v>
      </c>
      <c r="K85" s="13">
        <v>0.33873975629999997</v>
      </c>
      <c r="M85">
        <f t="shared" si="21"/>
        <v>-0.50322383181209995</v>
      </c>
      <c r="N85">
        <f t="shared" si="22"/>
        <v>-0.71235585694720005</v>
      </c>
      <c r="O85">
        <f t="shared" si="23"/>
        <v>-0.19891282321770001</v>
      </c>
      <c r="P85">
        <f t="shared" si="24"/>
        <v>-0.15420150409029998</v>
      </c>
      <c r="Q85">
        <f t="shared" si="25"/>
        <v>0.20083516080809996</v>
      </c>
      <c r="R85">
        <f t="shared" si="26"/>
        <v>-0.2153942901027</v>
      </c>
      <c r="S85">
        <f t="shared" si="27"/>
        <v>-1.3924252271608999</v>
      </c>
      <c r="T85">
        <f t="shared" si="28"/>
        <v>1.4240416307677</v>
      </c>
      <c r="U85">
        <f t="shared" si="29"/>
        <v>0.9543828298814</v>
      </c>
      <c r="V85">
        <f t="shared" si="30"/>
        <v>0.34886983711909997</v>
      </c>
      <c r="X85">
        <f t="shared" si="31"/>
        <v>-0.50090105782006911</v>
      </c>
      <c r="Y85">
        <f t="shared" si="32"/>
        <v>-0.70608575812611796</v>
      </c>
      <c r="Z85">
        <f t="shared" si="33"/>
        <v>-0.19713267318084912</v>
      </c>
      <c r="AA85">
        <f t="shared" si="34"/>
        <v>-0.1408499213147115</v>
      </c>
      <c r="AB85">
        <f t="shared" si="35"/>
        <v>0.22771800216255156</v>
      </c>
      <c r="AC85">
        <f t="shared" si="36"/>
        <v>-0.1686403988360923</v>
      </c>
      <c r="AD85">
        <f t="shared" si="37"/>
        <v>-1.4077143235783887</v>
      </c>
      <c r="AE85">
        <f t="shared" si="38"/>
        <v>1.539795933215109</v>
      </c>
      <c r="AF85">
        <f t="shared" si="39"/>
        <v>0.90716382852723909</v>
      </c>
      <c r="AG85">
        <f t="shared" si="40"/>
        <v>0.42736328095130216</v>
      </c>
    </row>
    <row r="86" spans="1:33" x14ac:dyDescent="0.2">
      <c r="A86">
        <v>69</v>
      </c>
      <c r="B86" s="13">
        <v>1.7251029433</v>
      </c>
      <c r="C86" s="13">
        <v>-0.92867201050000003</v>
      </c>
      <c r="D86" s="13">
        <v>-0.37626772250000001</v>
      </c>
      <c r="E86" s="13">
        <v>0.93382667529999996</v>
      </c>
      <c r="F86" s="13">
        <v>-1.9731738772</v>
      </c>
      <c r="G86" s="13">
        <v>-0.79656831490000002</v>
      </c>
      <c r="H86" s="13">
        <v>-2.1974403131</v>
      </c>
      <c r="I86" s="13">
        <v>0.17288387129999999</v>
      </c>
      <c r="J86" s="13">
        <v>0.3196880829</v>
      </c>
      <c r="K86" s="13">
        <v>-0.47350735989999998</v>
      </c>
      <c r="M86">
        <f t="shared" si="21"/>
        <v>1.7074057448879001</v>
      </c>
      <c r="N86">
        <f t="shared" si="22"/>
        <v>-0.92264250704720008</v>
      </c>
      <c r="O86">
        <f t="shared" si="23"/>
        <v>-0.40930667301770002</v>
      </c>
      <c r="P86">
        <f t="shared" si="24"/>
        <v>1.0010611111097001</v>
      </c>
      <c r="Q86">
        <f t="shared" si="25"/>
        <v>-1.9559590107919</v>
      </c>
      <c r="R86">
        <f t="shared" si="26"/>
        <v>-0.75910590360270003</v>
      </c>
      <c r="S86">
        <f t="shared" si="27"/>
        <v>-2.1850948793609</v>
      </c>
      <c r="T86">
        <f t="shared" si="28"/>
        <v>0.1423104313677</v>
      </c>
      <c r="U86">
        <f t="shared" si="29"/>
        <v>0.33362264898139998</v>
      </c>
      <c r="V86">
        <f t="shared" si="30"/>
        <v>-0.46337727908089998</v>
      </c>
      <c r="X86">
        <f t="shared" si="31"/>
        <v>1.6995247237451048</v>
      </c>
      <c r="Y86">
        <f t="shared" si="32"/>
        <v>-0.89717767613722421</v>
      </c>
      <c r="Z86">
        <f t="shared" si="33"/>
        <v>-0.40330644080134631</v>
      </c>
      <c r="AA86">
        <f t="shared" si="34"/>
        <v>1.0193880283198038</v>
      </c>
      <c r="AB86">
        <f t="shared" si="35"/>
        <v>-1.9569231351138356</v>
      </c>
      <c r="AC86">
        <f t="shared" si="36"/>
        <v>-0.7800567548217</v>
      </c>
      <c r="AD86">
        <f t="shared" si="37"/>
        <v>-2.2838596295632589</v>
      </c>
      <c r="AE86">
        <f t="shared" si="38"/>
        <v>0.20404144678419348</v>
      </c>
      <c r="AF86">
        <f t="shared" si="39"/>
        <v>0.23779495055462785</v>
      </c>
      <c r="AG86">
        <f t="shared" si="40"/>
        <v>-0.20350639796318815</v>
      </c>
    </row>
    <row r="87" spans="1:33" x14ac:dyDescent="0.2">
      <c r="A87">
        <v>70</v>
      </c>
      <c r="B87" s="13">
        <v>0.20663513929999999</v>
      </c>
      <c r="C87" s="13">
        <v>-1.1185026557</v>
      </c>
      <c r="D87" s="13">
        <v>-1.1453013652999999</v>
      </c>
      <c r="E87" s="13">
        <v>0.9297818766</v>
      </c>
      <c r="F87" s="13">
        <v>-0.3473803936</v>
      </c>
      <c r="G87" s="13">
        <v>1.4926555929</v>
      </c>
      <c r="H87" s="13">
        <v>-0.48107044090000001</v>
      </c>
      <c r="I87" s="13">
        <v>-0.36789874420000002</v>
      </c>
      <c r="J87" s="13">
        <v>-0.1670018935</v>
      </c>
      <c r="K87" s="13">
        <v>-0.58996421730000004</v>
      </c>
      <c r="M87">
        <f t="shared" si="21"/>
        <v>0.18893794088790003</v>
      </c>
      <c r="N87">
        <f t="shared" si="22"/>
        <v>-1.1124731522472</v>
      </c>
      <c r="O87">
        <f t="shared" si="23"/>
        <v>-1.1783403158176999</v>
      </c>
      <c r="P87">
        <f t="shared" si="24"/>
        <v>0.99701631240970001</v>
      </c>
      <c r="Q87">
        <f t="shared" si="25"/>
        <v>-0.33016552719190001</v>
      </c>
      <c r="R87">
        <f t="shared" si="26"/>
        <v>1.5301180041972999</v>
      </c>
      <c r="S87">
        <f t="shared" si="27"/>
        <v>-0.46872500716089999</v>
      </c>
      <c r="T87">
        <f t="shared" si="28"/>
        <v>-0.39847218413230001</v>
      </c>
      <c r="U87">
        <f t="shared" si="29"/>
        <v>-0.15306732741860002</v>
      </c>
      <c r="V87">
        <f t="shared" si="30"/>
        <v>-0.57983413648089999</v>
      </c>
      <c r="X87">
        <f t="shared" si="31"/>
        <v>0.18806584360740769</v>
      </c>
      <c r="Y87">
        <f t="shared" si="32"/>
        <v>-1.0955147929064706</v>
      </c>
      <c r="Z87">
        <f t="shared" si="33"/>
        <v>-1.1734791379215344</v>
      </c>
      <c r="AA87">
        <f t="shared" si="34"/>
        <v>1.054506072031733</v>
      </c>
      <c r="AB87">
        <f t="shared" si="35"/>
        <v>-0.31669548338820663</v>
      </c>
      <c r="AC87">
        <f t="shared" si="36"/>
        <v>1.5413820527794957</v>
      </c>
      <c r="AD87">
        <f t="shared" si="37"/>
        <v>-0.51912873289719697</v>
      </c>
      <c r="AE87">
        <f t="shared" si="38"/>
        <v>-0.3835565821974683</v>
      </c>
      <c r="AF87">
        <f t="shared" si="39"/>
        <v>-7.7451059815000042E-2</v>
      </c>
      <c r="AG87">
        <f t="shared" si="40"/>
        <v>-0.40724740572369733</v>
      </c>
    </row>
    <row r="88" spans="1:33" x14ac:dyDescent="0.2">
      <c r="A88">
        <v>71</v>
      </c>
      <c r="B88" s="13">
        <v>-1.1394479682</v>
      </c>
      <c r="C88" s="13">
        <v>-0.17984708760000001</v>
      </c>
      <c r="D88" s="13">
        <v>2.7966192111999999</v>
      </c>
      <c r="E88" s="13">
        <v>0.95653754639999999</v>
      </c>
      <c r="F88" s="13">
        <v>0.30299490959999997</v>
      </c>
      <c r="G88" s="13">
        <v>-2.5385654000000001E-3</v>
      </c>
      <c r="H88" s="13">
        <v>0.33801553829999997</v>
      </c>
      <c r="I88" s="13">
        <v>-0.82220397860000005</v>
      </c>
      <c r="J88" s="13">
        <v>1.9149375986999999</v>
      </c>
      <c r="K88" s="13">
        <v>-0.43136925749999999</v>
      </c>
      <c r="M88">
        <f t="shared" si="21"/>
        <v>-1.1571451666121</v>
      </c>
      <c r="N88">
        <f t="shared" si="22"/>
        <v>-0.17381758414720003</v>
      </c>
      <c r="O88">
        <f t="shared" si="23"/>
        <v>2.7635802606822999</v>
      </c>
      <c r="P88">
        <f t="shared" si="24"/>
        <v>1.0237719822097</v>
      </c>
      <c r="Q88">
        <f t="shared" si="25"/>
        <v>0.32020977600809997</v>
      </c>
      <c r="R88">
        <f t="shared" si="26"/>
        <v>3.4923845897299979E-2</v>
      </c>
      <c r="S88">
        <f t="shared" si="27"/>
        <v>0.35036097203909999</v>
      </c>
      <c r="T88">
        <f t="shared" si="28"/>
        <v>-0.85277741853230005</v>
      </c>
      <c r="U88">
        <f t="shared" si="29"/>
        <v>1.9288721647813998</v>
      </c>
      <c r="V88">
        <f t="shared" si="30"/>
        <v>-0.4212391766809</v>
      </c>
      <c r="X88">
        <f t="shared" si="31"/>
        <v>-1.1518040310614801</v>
      </c>
      <c r="Y88">
        <f t="shared" si="32"/>
        <v>-0.17989185513318848</v>
      </c>
      <c r="Z88">
        <f t="shared" si="33"/>
        <v>2.7605034461695834</v>
      </c>
      <c r="AA88">
        <f t="shared" si="34"/>
        <v>0.94642698376949064</v>
      </c>
      <c r="AB88">
        <f t="shared" si="35"/>
        <v>0.30660638602192875</v>
      </c>
      <c r="AC88">
        <f t="shared" si="36"/>
        <v>2.3762172173111405E-2</v>
      </c>
      <c r="AD88">
        <f t="shared" si="37"/>
        <v>0.2442537634794468</v>
      </c>
      <c r="AE88">
        <f t="shared" si="38"/>
        <v>-0.89878498435229537</v>
      </c>
      <c r="AF88">
        <f t="shared" si="39"/>
        <v>2.0170199651727483</v>
      </c>
      <c r="AG88">
        <f t="shared" si="40"/>
        <v>-0.57976680623023635</v>
      </c>
    </row>
    <row r="89" spans="1:33" x14ac:dyDescent="0.2">
      <c r="A89">
        <v>72</v>
      </c>
      <c r="B89" s="13">
        <v>1.3343317432999999</v>
      </c>
      <c r="C89" s="13">
        <v>-6.9125880000000001E-2</v>
      </c>
      <c r="D89" s="13">
        <v>-0.88245587800000003</v>
      </c>
      <c r="E89" s="13">
        <v>-1.4209267056999999</v>
      </c>
      <c r="F89" s="13">
        <v>0.92399531989999995</v>
      </c>
      <c r="G89" s="13">
        <v>-0.92625160819999997</v>
      </c>
      <c r="H89" s="13">
        <v>0.76486423479999999</v>
      </c>
      <c r="I89" s="13">
        <v>1.09568466E-2</v>
      </c>
      <c r="J89" s="13">
        <v>-0.27320937229999998</v>
      </c>
      <c r="K89" s="13">
        <v>0.63101219180000001</v>
      </c>
      <c r="M89">
        <f t="shared" si="21"/>
        <v>1.3166345448879</v>
      </c>
      <c r="N89">
        <f t="shared" si="22"/>
        <v>-6.3096376547200003E-2</v>
      </c>
      <c r="O89">
        <f t="shared" si="23"/>
        <v>-0.91549482851770003</v>
      </c>
      <c r="P89">
        <f t="shared" si="24"/>
        <v>-1.3536922698903</v>
      </c>
      <c r="Q89">
        <f t="shared" si="25"/>
        <v>0.94121018630809994</v>
      </c>
      <c r="R89">
        <f t="shared" si="26"/>
        <v>-0.88878919690269997</v>
      </c>
      <c r="S89">
        <f t="shared" si="27"/>
        <v>0.77720966853910001</v>
      </c>
      <c r="T89">
        <f t="shared" si="28"/>
        <v>-1.9616593332300002E-2</v>
      </c>
      <c r="U89">
        <f t="shared" si="29"/>
        <v>-0.2592748062186</v>
      </c>
      <c r="V89">
        <f t="shared" si="30"/>
        <v>0.64114227261910006</v>
      </c>
      <c r="X89">
        <f t="shared" si="31"/>
        <v>1.310557240347568</v>
      </c>
      <c r="Y89">
        <f t="shared" si="32"/>
        <v>-5.2533925689998977E-2</v>
      </c>
      <c r="Z89">
        <f t="shared" si="33"/>
        <v>-0.9126472194059978</v>
      </c>
      <c r="AA89">
        <f t="shared" si="34"/>
        <v>-1.3447271036483248</v>
      </c>
      <c r="AB89">
        <f t="shared" si="35"/>
        <v>0.92709785491802621</v>
      </c>
      <c r="AC89">
        <f t="shared" si="36"/>
        <v>-0.85123985112811951</v>
      </c>
      <c r="AD89">
        <f t="shared" si="37"/>
        <v>0.81749440656748851</v>
      </c>
      <c r="AE89">
        <f t="shared" si="38"/>
        <v>5.467269617854649E-2</v>
      </c>
      <c r="AF89">
        <f t="shared" si="39"/>
        <v>-0.33759760142201595</v>
      </c>
      <c r="AG89">
        <f t="shared" si="40"/>
        <v>0.61443874422413147</v>
      </c>
    </row>
    <row r="90" spans="1:33" x14ac:dyDescent="0.2">
      <c r="A90">
        <v>73</v>
      </c>
      <c r="B90" s="13">
        <v>-0.45069431859999998</v>
      </c>
      <c r="C90" s="13">
        <v>0.76161514389999996</v>
      </c>
      <c r="D90" s="13">
        <v>0.6536455149</v>
      </c>
      <c r="E90" s="13">
        <v>-0.84930741310000002</v>
      </c>
      <c r="F90" s="13">
        <v>0.29938950559999999</v>
      </c>
      <c r="G90" s="13">
        <v>1.5006926733999999</v>
      </c>
      <c r="H90" s="13">
        <v>-2.2556769659999998</v>
      </c>
      <c r="I90" s="13">
        <v>-0.40168156269999999</v>
      </c>
      <c r="J90" s="13">
        <v>0.20674238680000001</v>
      </c>
      <c r="K90" s="13">
        <v>0.27137698339999999</v>
      </c>
      <c r="M90">
        <f t="shared" si="21"/>
        <v>-0.46839151701209997</v>
      </c>
      <c r="N90">
        <f t="shared" si="22"/>
        <v>0.76764464735279991</v>
      </c>
      <c r="O90">
        <f t="shared" si="23"/>
        <v>0.6206065643823</v>
      </c>
      <c r="P90">
        <f t="shared" si="24"/>
        <v>-0.78207297729030001</v>
      </c>
      <c r="Q90">
        <f t="shared" si="25"/>
        <v>0.31660437200809999</v>
      </c>
      <c r="R90">
        <f t="shared" si="26"/>
        <v>1.5381550846972998</v>
      </c>
      <c r="S90">
        <f t="shared" si="27"/>
        <v>-2.2433315322608998</v>
      </c>
      <c r="T90">
        <f t="shared" si="28"/>
        <v>-0.43225500263229999</v>
      </c>
      <c r="U90">
        <f t="shared" si="29"/>
        <v>0.22067695288139999</v>
      </c>
      <c r="V90">
        <f t="shared" si="30"/>
        <v>0.28150706421909999</v>
      </c>
      <c r="X90">
        <f t="shared" si="31"/>
        <v>-0.46622952156389991</v>
      </c>
      <c r="Y90">
        <f t="shared" si="32"/>
        <v>0.753457817830959</v>
      </c>
      <c r="Z90">
        <f t="shared" si="33"/>
        <v>0.6168704001124552</v>
      </c>
      <c r="AA90">
        <f t="shared" si="34"/>
        <v>-0.81351234754178048</v>
      </c>
      <c r="AB90">
        <f t="shared" si="35"/>
        <v>0.31653428910418113</v>
      </c>
      <c r="AC90">
        <f t="shared" si="36"/>
        <v>1.5105138509800875</v>
      </c>
      <c r="AD90">
        <f t="shared" si="37"/>
        <v>-2.1921095878406622</v>
      </c>
      <c r="AE90">
        <f t="shared" si="38"/>
        <v>-0.53359928810454493</v>
      </c>
      <c r="AF90">
        <f t="shared" si="39"/>
        <v>0.32913968116930564</v>
      </c>
      <c r="AG90">
        <f t="shared" si="40"/>
        <v>0.24775446527304951</v>
      </c>
    </row>
    <row r="91" spans="1:33" x14ac:dyDescent="0.2">
      <c r="A91">
        <v>74</v>
      </c>
      <c r="B91" s="13">
        <v>-0.71661652300000001</v>
      </c>
      <c r="C91" s="13">
        <v>-1.1500204245000001</v>
      </c>
      <c r="D91" s="13">
        <v>-1.4286507726</v>
      </c>
      <c r="E91" s="13">
        <v>1.2530748546999999</v>
      </c>
      <c r="F91" s="13">
        <v>-1.2503589226</v>
      </c>
      <c r="G91" s="13">
        <v>-2.7529834867999998</v>
      </c>
      <c r="H91" s="13">
        <v>-0.1562004599</v>
      </c>
      <c r="I91" s="13">
        <v>-0.27049500999999998</v>
      </c>
      <c r="J91" s="13">
        <v>-0.25952130400000001</v>
      </c>
      <c r="K91" s="13">
        <v>-1.3719532199</v>
      </c>
      <c r="M91">
        <f t="shared" si="21"/>
        <v>-0.73431372141209994</v>
      </c>
      <c r="N91">
        <f t="shared" si="22"/>
        <v>-1.1439909210472001</v>
      </c>
      <c r="O91">
        <f t="shared" si="23"/>
        <v>-1.4616897231177</v>
      </c>
      <c r="P91">
        <f t="shared" si="24"/>
        <v>1.3203092905096998</v>
      </c>
      <c r="Q91">
        <f t="shared" si="25"/>
        <v>-1.2331440561919</v>
      </c>
      <c r="R91">
        <f t="shared" si="26"/>
        <v>-2.7155210755026999</v>
      </c>
      <c r="S91">
        <f t="shared" si="27"/>
        <v>-0.14385502616089998</v>
      </c>
      <c r="T91">
        <f t="shared" si="28"/>
        <v>-0.30106844993229998</v>
      </c>
      <c r="U91">
        <f t="shared" si="29"/>
        <v>-0.24558673791860003</v>
      </c>
      <c r="V91">
        <f t="shared" si="30"/>
        <v>-1.3618231390808999</v>
      </c>
      <c r="X91">
        <f t="shared" si="31"/>
        <v>-0.7309242857251107</v>
      </c>
      <c r="Y91">
        <f t="shared" si="32"/>
        <v>-1.1333788598560472</v>
      </c>
      <c r="Z91">
        <f t="shared" si="33"/>
        <v>-1.457931743397205</v>
      </c>
      <c r="AA91">
        <f t="shared" si="34"/>
        <v>1.3980294478392552</v>
      </c>
      <c r="AB91">
        <f t="shared" si="35"/>
        <v>-1.1856914671369809</v>
      </c>
      <c r="AC91">
        <f t="shared" si="36"/>
        <v>-2.656693858826281</v>
      </c>
      <c r="AD91">
        <f t="shared" si="37"/>
        <v>-0.1788382371816597</v>
      </c>
      <c r="AE91">
        <f t="shared" si="38"/>
        <v>-7.9471751543450236E-2</v>
      </c>
      <c r="AF91">
        <f t="shared" si="39"/>
        <v>-0.44723608942888909</v>
      </c>
      <c r="AG91">
        <f t="shared" si="40"/>
        <v>-1.1989955185665448</v>
      </c>
    </row>
    <row r="92" spans="1:33" x14ac:dyDescent="0.2">
      <c r="A92">
        <v>75</v>
      </c>
      <c r="B92" s="13">
        <v>1.3757350153000001</v>
      </c>
      <c r="C92" s="13">
        <v>4.9114979099999997E-2</v>
      </c>
      <c r="D92" s="13">
        <v>1.0864279018</v>
      </c>
      <c r="E92" s="13">
        <v>1.5891786116</v>
      </c>
      <c r="F92" s="13">
        <v>0.78068914290000002</v>
      </c>
      <c r="G92" s="13">
        <v>-1.2156636049</v>
      </c>
      <c r="H92" s="13">
        <v>0.37790098900000002</v>
      </c>
      <c r="I92" s="13">
        <v>0.27685942340000003</v>
      </c>
      <c r="J92" s="13">
        <v>0.23259785599999999</v>
      </c>
      <c r="K92" s="13">
        <v>-0.90518403300000005</v>
      </c>
      <c r="M92">
        <f t="shared" si="21"/>
        <v>1.3580378168879002</v>
      </c>
      <c r="N92">
        <f t="shared" si="22"/>
        <v>5.5144482552799995E-2</v>
      </c>
      <c r="O92">
        <f t="shared" si="23"/>
        <v>1.0533889512823</v>
      </c>
      <c r="P92">
        <f t="shared" si="24"/>
        <v>1.6564130474096999</v>
      </c>
      <c r="Q92">
        <f t="shared" si="25"/>
        <v>0.79790400930810002</v>
      </c>
      <c r="R92">
        <f t="shared" si="26"/>
        <v>-1.1782011936027001</v>
      </c>
      <c r="S92">
        <f t="shared" si="27"/>
        <v>0.39024642273910004</v>
      </c>
      <c r="T92">
        <f t="shared" si="28"/>
        <v>0.24628598346770003</v>
      </c>
      <c r="U92">
        <f t="shared" si="29"/>
        <v>0.24653242208139997</v>
      </c>
      <c r="V92">
        <f t="shared" si="30"/>
        <v>-0.8950539521809</v>
      </c>
      <c r="X92">
        <f t="shared" si="31"/>
        <v>1.3517694036652941</v>
      </c>
      <c r="Y92">
        <f t="shared" si="32"/>
        <v>6.4356502232307225E-2</v>
      </c>
      <c r="Z92">
        <f t="shared" si="33"/>
        <v>1.0545434473545605</v>
      </c>
      <c r="AA92">
        <f t="shared" si="34"/>
        <v>1.6265898761405373</v>
      </c>
      <c r="AB92">
        <f t="shared" si="35"/>
        <v>0.71246472940110261</v>
      </c>
      <c r="AC92">
        <f t="shared" si="36"/>
        <v>-1.2167267563807469</v>
      </c>
      <c r="AD92">
        <f t="shared" si="37"/>
        <v>0.28558709901176793</v>
      </c>
      <c r="AE92">
        <f t="shared" si="38"/>
        <v>0.21978200497832578</v>
      </c>
      <c r="AF92">
        <f t="shared" si="39"/>
        <v>0.30858130427680214</v>
      </c>
      <c r="AG92">
        <f t="shared" si="40"/>
        <v>-0.92766053177664543</v>
      </c>
    </row>
    <row r="93" spans="1:33" x14ac:dyDescent="0.2">
      <c r="A93">
        <v>76</v>
      </c>
      <c r="B93" s="13">
        <v>0.2076559724</v>
      </c>
      <c r="C93" s="13">
        <v>-0.66637295019999998</v>
      </c>
      <c r="D93" s="13">
        <v>-0.82728468450000003</v>
      </c>
      <c r="E93" s="13">
        <v>-0.52827550320000005</v>
      </c>
      <c r="F93" s="13">
        <v>-0.38302784610000001</v>
      </c>
      <c r="G93" s="13">
        <v>1.1578928952</v>
      </c>
      <c r="H93" s="13">
        <v>7.8477859999999997E-2</v>
      </c>
      <c r="I93" s="13">
        <v>1.9737532417000001</v>
      </c>
      <c r="J93" s="13">
        <v>-1.7826593861</v>
      </c>
      <c r="K93" s="13">
        <v>0.11497679919999999</v>
      </c>
      <c r="M93">
        <f t="shared" si="21"/>
        <v>0.18995877398790004</v>
      </c>
      <c r="N93">
        <f t="shared" si="22"/>
        <v>-0.66034344674720002</v>
      </c>
      <c r="O93">
        <f t="shared" si="23"/>
        <v>-0.86032363501770004</v>
      </c>
      <c r="P93">
        <f t="shared" si="24"/>
        <v>-0.46104106739030004</v>
      </c>
      <c r="Q93">
        <f t="shared" si="25"/>
        <v>-0.36581297969190002</v>
      </c>
      <c r="R93">
        <f t="shared" si="26"/>
        <v>1.1953553064972999</v>
      </c>
      <c r="S93">
        <f t="shared" si="27"/>
        <v>9.0823293739100003E-2</v>
      </c>
      <c r="T93">
        <f t="shared" si="28"/>
        <v>1.9431798017677</v>
      </c>
      <c r="U93">
        <f t="shared" si="29"/>
        <v>-1.7687248200186001</v>
      </c>
      <c r="V93">
        <f t="shared" si="30"/>
        <v>0.1251068800191</v>
      </c>
      <c r="X93">
        <f t="shared" si="31"/>
        <v>0.18908196475931424</v>
      </c>
      <c r="Y93">
        <f t="shared" si="32"/>
        <v>-0.64970525862163986</v>
      </c>
      <c r="Z93">
        <f t="shared" si="33"/>
        <v>-0.85720889918899257</v>
      </c>
      <c r="AA93">
        <f t="shared" si="34"/>
        <v>-0.43288521034431182</v>
      </c>
      <c r="AB93">
        <f t="shared" si="35"/>
        <v>-0.33536044668587883</v>
      </c>
      <c r="AC93">
        <f t="shared" si="36"/>
        <v>1.2166455650767214</v>
      </c>
      <c r="AD93">
        <f t="shared" si="37"/>
        <v>9.4011379730919956E-2</v>
      </c>
      <c r="AE93">
        <f t="shared" si="38"/>
        <v>1.9767912291008343</v>
      </c>
      <c r="AF93">
        <f t="shared" si="39"/>
        <v>-1.8403762113994471</v>
      </c>
      <c r="AG93">
        <f t="shared" si="40"/>
        <v>0.1822441022838005</v>
      </c>
    </row>
    <row r="94" spans="1:33" x14ac:dyDescent="0.2">
      <c r="A94">
        <v>77</v>
      </c>
      <c r="B94" s="13">
        <v>-0.29916524</v>
      </c>
      <c r="C94" s="13">
        <v>0.30284500269999998</v>
      </c>
      <c r="D94" s="13">
        <v>-0.1528883587</v>
      </c>
      <c r="E94" s="13">
        <v>0.55930228019999995</v>
      </c>
      <c r="F94" s="13">
        <v>-1.01824844</v>
      </c>
      <c r="G94" s="13">
        <v>0.86291462299999999</v>
      </c>
      <c r="H94" s="13">
        <v>-0.6334910533</v>
      </c>
      <c r="I94" s="13">
        <v>0.87341074910000005</v>
      </c>
      <c r="J94" s="13">
        <v>-1.4188911966</v>
      </c>
      <c r="K94" s="13">
        <v>1.628024594</v>
      </c>
      <c r="M94">
        <f t="shared" si="21"/>
        <v>-0.31686243841209999</v>
      </c>
      <c r="N94">
        <f t="shared" si="22"/>
        <v>0.30887450615279999</v>
      </c>
      <c r="O94">
        <f t="shared" si="23"/>
        <v>-0.18592730921770001</v>
      </c>
      <c r="P94">
        <f t="shared" si="24"/>
        <v>0.62653671600969996</v>
      </c>
      <c r="Q94">
        <f t="shared" si="25"/>
        <v>-1.0010335735919</v>
      </c>
      <c r="R94">
        <f t="shared" si="26"/>
        <v>0.90037703429729998</v>
      </c>
      <c r="S94">
        <f t="shared" si="27"/>
        <v>-0.62114561956089998</v>
      </c>
      <c r="T94">
        <f t="shared" si="28"/>
        <v>0.84283730916770006</v>
      </c>
      <c r="U94">
        <f t="shared" si="29"/>
        <v>-1.4049566305186001</v>
      </c>
      <c r="V94">
        <f t="shared" si="30"/>
        <v>1.6381546748191</v>
      </c>
      <c r="X94">
        <f t="shared" si="31"/>
        <v>-0.31539986890631017</v>
      </c>
      <c r="Y94">
        <f t="shared" si="32"/>
        <v>0.30222227188873274</v>
      </c>
      <c r="Z94">
        <f t="shared" si="33"/>
        <v>-0.18732591488732311</v>
      </c>
      <c r="AA94">
        <f t="shared" si="34"/>
        <v>0.64008980532575699</v>
      </c>
      <c r="AB94">
        <f t="shared" si="35"/>
        <v>-0.99265559592645147</v>
      </c>
      <c r="AC94">
        <f t="shared" si="36"/>
        <v>0.85842046351594004</v>
      </c>
      <c r="AD94">
        <f t="shared" si="37"/>
        <v>-0.61171512263083005</v>
      </c>
      <c r="AE94">
        <f t="shared" si="38"/>
        <v>0.76923109736588313</v>
      </c>
      <c r="AF94">
        <f t="shared" si="39"/>
        <v>-1.3900766438725551</v>
      </c>
      <c r="AG94">
        <f t="shared" si="40"/>
        <v>1.695324345221805</v>
      </c>
    </row>
    <row r="95" spans="1:33" x14ac:dyDescent="0.2">
      <c r="A95">
        <v>78</v>
      </c>
      <c r="B95" s="13">
        <v>1.2411387931</v>
      </c>
      <c r="C95" s="13">
        <v>-1.7661965419000001</v>
      </c>
      <c r="D95" s="13">
        <v>-0.67442531159999997</v>
      </c>
      <c r="E95" s="13">
        <v>-1.7157618086999999</v>
      </c>
      <c r="F95" s="13">
        <v>0.67507445320000004</v>
      </c>
      <c r="G95" s="13">
        <v>-0.46690747599999999</v>
      </c>
      <c r="H95" s="13">
        <v>6.1278284600000003E-2</v>
      </c>
      <c r="I95" s="13">
        <v>0.62681902860000005</v>
      </c>
      <c r="J95" s="13">
        <v>0.89222375740000004</v>
      </c>
      <c r="K95" s="13">
        <v>0.8879133427</v>
      </c>
      <c r="M95">
        <f t="shared" si="21"/>
        <v>1.2234415946879</v>
      </c>
      <c r="N95">
        <f t="shared" si="22"/>
        <v>-1.7601670384472001</v>
      </c>
      <c r="O95">
        <f t="shared" si="23"/>
        <v>-0.70746426211769997</v>
      </c>
      <c r="P95">
        <f t="shared" si="24"/>
        <v>-1.6485273728903</v>
      </c>
      <c r="Q95">
        <f t="shared" si="25"/>
        <v>0.69228931960810003</v>
      </c>
      <c r="R95">
        <f t="shared" si="26"/>
        <v>-0.4294450647027</v>
      </c>
      <c r="S95">
        <f t="shared" si="27"/>
        <v>7.3623718339100017E-2</v>
      </c>
      <c r="T95">
        <f t="shared" si="28"/>
        <v>0.59624558866770005</v>
      </c>
      <c r="U95">
        <f t="shared" si="29"/>
        <v>0.90615832348140002</v>
      </c>
      <c r="V95">
        <f t="shared" si="30"/>
        <v>0.89804342351910005</v>
      </c>
      <c r="X95">
        <f t="shared" si="31"/>
        <v>1.2177944489502339</v>
      </c>
      <c r="Y95">
        <f t="shared" si="32"/>
        <v>-1.7265387497742322</v>
      </c>
      <c r="Z95">
        <f t="shared" si="33"/>
        <v>-0.699162933903963</v>
      </c>
      <c r="AA95">
        <f t="shared" si="34"/>
        <v>-1.6389979337644249</v>
      </c>
      <c r="AB95">
        <f t="shared" si="35"/>
        <v>0.72412959802962396</v>
      </c>
      <c r="AC95">
        <f t="shared" si="36"/>
        <v>-0.32437011567303792</v>
      </c>
      <c r="AD95">
        <f t="shared" si="37"/>
        <v>2.9342242034681429E-2</v>
      </c>
      <c r="AE95">
        <f t="shared" si="38"/>
        <v>0.80714002299342402</v>
      </c>
      <c r="AF95">
        <f t="shared" si="39"/>
        <v>0.75056803721037335</v>
      </c>
      <c r="AG95">
        <f t="shared" si="40"/>
        <v>0.94814874758989609</v>
      </c>
    </row>
    <row r="96" spans="1:33" x14ac:dyDescent="0.2">
      <c r="A96">
        <v>79</v>
      </c>
      <c r="B96" s="13">
        <v>-1.3433385366999999</v>
      </c>
      <c r="C96" s="13">
        <v>-1.1380357380999999</v>
      </c>
      <c r="D96" s="13">
        <v>0.38675506329999998</v>
      </c>
      <c r="E96" s="13">
        <v>-0.108054073</v>
      </c>
      <c r="F96" s="13">
        <v>0.90143200590000006</v>
      </c>
      <c r="G96" s="13">
        <v>1.235006373</v>
      </c>
      <c r="H96" s="13">
        <v>0.62205941860000002</v>
      </c>
      <c r="I96" s="13">
        <v>-0.2431339163</v>
      </c>
      <c r="J96" s="13">
        <v>0.17301486059999999</v>
      </c>
      <c r="K96" s="13">
        <v>-0.68605258609999997</v>
      </c>
      <c r="M96">
        <f t="shared" si="21"/>
        <v>-1.3610357351120999</v>
      </c>
      <c r="N96">
        <f t="shared" si="22"/>
        <v>-1.1320062346472</v>
      </c>
      <c r="O96">
        <f t="shared" si="23"/>
        <v>0.35371611278229997</v>
      </c>
      <c r="P96">
        <f t="shared" si="24"/>
        <v>-4.081963719029999E-2</v>
      </c>
      <c r="Q96">
        <f t="shared" si="25"/>
        <v>0.91864687230810005</v>
      </c>
      <c r="R96">
        <f t="shared" si="26"/>
        <v>1.2724687842972999</v>
      </c>
      <c r="S96">
        <f t="shared" si="27"/>
        <v>0.63440485233910004</v>
      </c>
      <c r="T96">
        <f t="shared" si="28"/>
        <v>-0.27370735623230003</v>
      </c>
      <c r="U96">
        <f t="shared" si="29"/>
        <v>0.18694942668139997</v>
      </c>
      <c r="V96">
        <f t="shared" si="30"/>
        <v>-0.67592250528089992</v>
      </c>
      <c r="X96">
        <f t="shared" si="31"/>
        <v>-1.3547534841376998</v>
      </c>
      <c r="Y96">
        <f t="shared" si="32"/>
        <v>-1.1261693260336629</v>
      </c>
      <c r="Z96">
        <f t="shared" si="33"/>
        <v>0.35522929585539087</v>
      </c>
      <c r="AA96">
        <f t="shared" si="34"/>
        <v>-3.704820084956132E-2</v>
      </c>
      <c r="AB96">
        <f t="shared" si="35"/>
        <v>0.95500040081179971</v>
      </c>
      <c r="AC96">
        <f t="shared" si="36"/>
        <v>1.3360895415560592</v>
      </c>
      <c r="AD96">
        <f t="shared" si="37"/>
        <v>0.59381777865967711</v>
      </c>
      <c r="AE96">
        <f t="shared" si="38"/>
        <v>-0.21209506322110178</v>
      </c>
      <c r="AF96">
        <f t="shared" si="39"/>
        <v>0.22048832087347425</v>
      </c>
      <c r="AG96">
        <f t="shared" si="40"/>
        <v>-0.75544410326476785</v>
      </c>
    </row>
    <row r="97" spans="1:33" x14ac:dyDescent="0.2">
      <c r="A97">
        <v>80</v>
      </c>
      <c r="B97" s="13">
        <v>-0.11304904590000001</v>
      </c>
      <c r="C97" s="13">
        <v>0.66006063429999995</v>
      </c>
      <c r="D97" s="13">
        <v>-0.46004960389999999</v>
      </c>
      <c r="E97" s="13">
        <v>1.3647737662999999</v>
      </c>
      <c r="F97" s="13">
        <v>-0.61829577390000001</v>
      </c>
      <c r="G97" s="13">
        <v>1.4606482021</v>
      </c>
      <c r="H97" s="13">
        <v>0.14384002970000001</v>
      </c>
      <c r="I97" s="13">
        <v>-1.1500108574000001</v>
      </c>
      <c r="J97" s="13">
        <v>0.18140349119999999</v>
      </c>
      <c r="K97" s="13">
        <v>0.51808479159999998</v>
      </c>
      <c r="M97">
        <f t="shared" si="21"/>
        <v>-0.13074624431209997</v>
      </c>
      <c r="N97">
        <f t="shared" si="22"/>
        <v>0.6660901377527999</v>
      </c>
      <c r="O97">
        <f t="shared" si="23"/>
        <v>-0.4930885544177</v>
      </c>
      <c r="P97">
        <f t="shared" si="24"/>
        <v>1.4320082021096998</v>
      </c>
      <c r="Q97">
        <f t="shared" si="25"/>
        <v>-0.60108090749190002</v>
      </c>
      <c r="R97">
        <f t="shared" si="26"/>
        <v>1.4981106133972999</v>
      </c>
      <c r="S97">
        <f t="shared" si="27"/>
        <v>0.15618546343910003</v>
      </c>
      <c r="T97">
        <f t="shared" si="28"/>
        <v>-1.1805842973323002</v>
      </c>
      <c r="U97">
        <f t="shared" si="29"/>
        <v>0.19533805728139997</v>
      </c>
      <c r="V97">
        <f t="shared" si="30"/>
        <v>0.52821487241910003</v>
      </c>
      <c r="X97">
        <f t="shared" si="31"/>
        <v>-0.13014274750482385</v>
      </c>
      <c r="Y97">
        <f t="shared" si="32"/>
        <v>0.65580683132021822</v>
      </c>
      <c r="Z97">
        <f t="shared" si="33"/>
        <v>-0.495200312587808</v>
      </c>
      <c r="AA97">
        <f t="shared" si="34"/>
        <v>1.4613651999554307</v>
      </c>
      <c r="AB97">
        <f t="shared" si="35"/>
        <v>-0.62494279813014342</v>
      </c>
      <c r="AC97">
        <f t="shared" si="36"/>
        <v>1.4238438211040629</v>
      </c>
      <c r="AD97">
        <f t="shared" si="37"/>
        <v>0.16840438600283261</v>
      </c>
      <c r="AE97">
        <f t="shared" si="38"/>
        <v>-1.348532546384108</v>
      </c>
      <c r="AF97">
        <f t="shared" si="39"/>
        <v>0.39756398722871389</v>
      </c>
      <c r="AG97">
        <f t="shared" si="40"/>
        <v>0.6281175042187177</v>
      </c>
    </row>
    <row r="98" spans="1:33" x14ac:dyDescent="0.2">
      <c r="A98">
        <v>81</v>
      </c>
      <c r="B98" s="13">
        <v>-0.41223887120000002</v>
      </c>
      <c r="C98" s="13">
        <v>1.3111854452</v>
      </c>
      <c r="D98" s="13">
        <v>-0.44925699000000002</v>
      </c>
      <c r="E98" s="13">
        <v>0.39466334069999998</v>
      </c>
      <c r="F98" s="13">
        <v>0.49851354279999999</v>
      </c>
      <c r="G98" s="13">
        <v>0.26935215260000001</v>
      </c>
      <c r="H98" s="13">
        <v>-1.6358310248000001</v>
      </c>
      <c r="I98" s="13">
        <v>-0.87220472449999997</v>
      </c>
      <c r="J98" s="13">
        <v>0.39096492109999997</v>
      </c>
      <c r="K98" s="13">
        <v>-0.22193635389999999</v>
      </c>
      <c r="M98">
        <f t="shared" si="21"/>
        <v>-0.42993606961210001</v>
      </c>
      <c r="N98">
        <f t="shared" si="22"/>
        <v>1.3172149486528</v>
      </c>
      <c r="O98">
        <f t="shared" si="23"/>
        <v>-0.48229594051770003</v>
      </c>
      <c r="P98">
        <f t="shared" si="24"/>
        <v>0.46189777650969999</v>
      </c>
      <c r="Q98">
        <f t="shared" si="25"/>
        <v>0.51572840920809992</v>
      </c>
      <c r="R98">
        <f t="shared" si="26"/>
        <v>0.3068145638973</v>
      </c>
      <c r="S98">
        <f t="shared" si="27"/>
        <v>-1.6234855910609001</v>
      </c>
      <c r="T98">
        <f t="shared" si="28"/>
        <v>-0.90277816443229997</v>
      </c>
      <c r="U98">
        <f t="shared" si="29"/>
        <v>0.40489948718139995</v>
      </c>
      <c r="V98">
        <f t="shared" si="30"/>
        <v>-0.2118062730809</v>
      </c>
      <c r="X98">
        <f t="shared" si="31"/>
        <v>-0.42795157631587666</v>
      </c>
      <c r="Y98">
        <f t="shared" si="32"/>
        <v>1.2956194459053927</v>
      </c>
      <c r="Z98">
        <f t="shared" si="33"/>
        <v>-0.48707228088425636</v>
      </c>
      <c r="AA98">
        <f t="shared" si="34"/>
        <v>0.47884385947260172</v>
      </c>
      <c r="AB98">
        <f t="shared" si="35"/>
        <v>0.48342276827233838</v>
      </c>
      <c r="AC98">
        <f t="shared" si="36"/>
        <v>0.25669901872419004</v>
      </c>
      <c r="AD98">
        <f t="shared" si="37"/>
        <v>-1.5428893942942905</v>
      </c>
      <c r="AE98">
        <f t="shared" si="38"/>
        <v>-1.0087375199896291</v>
      </c>
      <c r="AF98">
        <f t="shared" si="39"/>
        <v>0.56960174957512311</v>
      </c>
      <c r="AG98">
        <f t="shared" si="40"/>
        <v>-0.17102565088051538</v>
      </c>
    </row>
    <row r="99" spans="1:33" x14ac:dyDescent="0.2">
      <c r="A99">
        <v>82</v>
      </c>
      <c r="B99" s="13">
        <v>1.5239919773999999</v>
      </c>
      <c r="C99" s="13">
        <v>0.64629444189999996</v>
      </c>
      <c r="D99" s="13">
        <v>0.40468921959999998</v>
      </c>
      <c r="E99" s="13">
        <v>0.19273977510000001</v>
      </c>
      <c r="F99" s="13">
        <v>1.0657018991</v>
      </c>
      <c r="G99" s="13">
        <v>-0.2648519439</v>
      </c>
      <c r="H99" s="13">
        <v>0.24615990139999999</v>
      </c>
      <c r="I99" s="13">
        <v>2.6828745000000001E-2</v>
      </c>
      <c r="J99" s="13">
        <v>0.2323304494</v>
      </c>
      <c r="K99" s="13">
        <v>-8.8415894199999998E-2</v>
      </c>
      <c r="M99">
        <f t="shared" si="21"/>
        <v>1.5062947789879</v>
      </c>
      <c r="N99">
        <f t="shared" si="22"/>
        <v>0.65232394535279992</v>
      </c>
      <c r="O99">
        <f t="shared" si="23"/>
        <v>0.37165026908229998</v>
      </c>
      <c r="P99">
        <f t="shared" si="24"/>
        <v>0.25997421090970002</v>
      </c>
      <c r="Q99">
        <f t="shared" si="25"/>
        <v>1.0829167655081</v>
      </c>
      <c r="R99">
        <f t="shared" si="26"/>
        <v>-0.22738953260270001</v>
      </c>
      <c r="S99">
        <f t="shared" si="27"/>
        <v>0.25850533513910001</v>
      </c>
      <c r="T99">
        <f t="shared" si="28"/>
        <v>-3.7446949323000009E-3</v>
      </c>
      <c r="U99">
        <f t="shared" si="29"/>
        <v>0.24626501548139998</v>
      </c>
      <c r="V99">
        <f t="shared" si="30"/>
        <v>-7.8285813380900002E-2</v>
      </c>
      <c r="X99">
        <f t="shared" si="31"/>
        <v>1.4993420432154987</v>
      </c>
      <c r="Y99">
        <f t="shared" si="32"/>
        <v>0.65426820816668219</v>
      </c>
      <c r="Z99">
        <f t="shared" si="33"/>
        <v>0.37148056409696223</v>
      </c>
      <c r="AA99">
        <f t="shared" si="34"/>
        <v>0.23479636166128742</v>
      </c>
      <c r="AB99">
        <f t="shared" si="35"/>
        <v>1.0077401942132926</v>
      </c>
      <c r="AC99">
        <f t="shared" si="36"/>
        <v>-0.26834458082747781</v>
      </c>
      <c r="AD99">
        <f t="shared" si="37"/>
        <v>0.24412738559947869</v>
      </c>
      <c r="AE99">
        <f t="shared" si="38"/>
        <v>-8.1092768735165063E-2</v>
      </c>
      <c r="AF99">
        <f t="shared" si="39"/>
        <v>0.34600827572684101</v>
      </c>
      <c r="AG99">
        <f t="shared" si="40"/>
        <v>-0.11754181050771045</v>
      </c>
    </row>
    <row r="100" spans="1:33" x14ac:dyDescent="0.2">
      <c r="A100">
        <v>83</v>
      </c>
      <c r="B100" s="13">
        <v>-1.9781378191000001</v>
      </c>
      <c r="C100" s="13">
        <v>-0.52722168830000005</v>
      </c>
      <c r="D100" s="13">
        <v>-0.82335954769999997</v>
      </c>
      <c r="E100" s="13">
        <v>0.82288301929999996</v>
      </c>
      <c r="F100" s="13">
        <v>0.94632167860000005</v>
      </c>
      <c r="G100" s="13">
        <v>-1.2538104266000001</v>
      </c>
      <c r="H100" s="13">
        <v>0.61516093419999995</v>
      </c>
      <c r="I100" s="13">
        <v>1.9447756994000001</v>
      </c>
      <c r="J100" s="13">
        <v>-1.0606670561</v>
      </c>
      <c r="K100" s="13">
        <v>-0.35009117709999998</v>
      </c>
      <c r="M100">
        <f t="shared" si="21"/>
        <v>-1.9958350175121</v>
      </c>
      <c r="N100">
        <f t="shared" si="22"/>
        <v>-0.52119218484720009</v>
      </c>
      <c r="O100">
        <f t="shared" si="23"/>
        <v>-0.85639849821769998</v>
      </c>
      <c r="P100">
        <f t="shared" si="24"/>
        <v>0.89011745510969997</v>
      </c>
      <c r="Q100">
        <f t="shared" si="25"/>
        <v>0.96353654500810004</v>
      </c>
      <c r="R100">
        <f t="shared" si="26"/>
        <v>-1.2163480153027002</v>
      </c>
      <c r="S100">
        <f t="shared" si="27"/>
        <v>0.62750636793909997</v>
      </c>
      <c r="T100">
        <f t="shared" si="28"/>
        <v>1.9142022594677</v>
      </c>
      <c r="U100">
        <f t="shared" si="29"/>
        <v>-1.0467324900186001</v>
      </c>
      <c r="V100">
        <f t="shared" si="30"/>
        <v>-0.33996109628089999</v>
      </c>
      <c r="X100">
        <f t="shared" si="31"/>
        <v>-1.9866226682988926</v>
      </c>
      <c r="Y100">
        <f t="shared" si="32"/>
        <v>-0.52857058673342672</v>
      </c>
      <c r="Z100">
        <f t="shared" si="33"/>
        <v>-0.85708327121602645</v>
      </c>
      <c r="AA100">
        <f t="shared" si="34"/>
        <v>0.94722799183891848</v>
      </c>
      <c r="AB100">
        <f t="shared" si="35"/>
        <v>0.99133702487870923</v>
      </c>
      <c r="AC100">
        <f t="shared" si="36"/>
        <v>-1.1484817066933788</v>
      </c>
      <c r="AD100">
        <f t="shared" si="37"/>
        <v>0.64501080414579781</v>
      </c>
      <c r="AE100">
        <f t="shared" si="38"/>
        <v>2.0741233439584978</v>
      </c>
      <c r="AF100">
        <f t="shared" si="39"/>
        <v>-1.1244313131130019</v>
      </c>
      <c r="AG100">
        <f t="shared" si="40"/>
        <v>-0.36793648362362769</v>
      </c>
    </row>
    <row r="101" spans="1:33" x14ac:dyDescent="0.2">
      <c r="A101">
        <v>84</v>
      </c>
      <c r="B101" s="13">
        <v>-0.83412243210000003</v>
      </c>
      <c r="C101" s="13">
        <v>0.37845736260000001</v>
      </c>
      <c r="D101" s="13">
        <v>0.79981117850000005</v>
      </c>
      <c r="E101" s="13">
        <v>-0.93084063790000005</v>
      </c>
      <c r="F101" s="13">
        <v>1.5591028683999999</v>
      </c>
      <c r="G101" s="13">
        <v>0.59201595250000005</v>
      </c>
      <c r="H101" s="13">
        <v>0.51344518130000005</v>
      </c>
      <c r="I101" s="13">
        <v>1.8466958988</v>
      </c>
      <c r="J101" s="13">
        <v>0.71449142539999999</v>
      </c>
      <c r="K101" s="13">
        <v>2.6602567796000001</v>
      </c>
      <c r="M101">
        <f t="shared" si="21"/>
        <v>-0.85181963051209997</v>
      </c>
      <c r="N101">
        <f t="shared" si="22"/>
        <v>0.38448686605280002</v>
      </c>
      <c r="O101">
        <f t="shared" si="23"/>
        <v>0.76677222798230005</v>
      </c>
      <c r="P101">
        <f t="shared" si="24"/>
        <v>-0.86360620209030003</v>
      </c>
      <c r="Q101">
        <f t="shared" si="25"/>
        <v>1.5763177348080999</v>
      </c>
      <c r="R101">
        <f t="shared" si="26"/>
        <v>0.62947836379730004</v>
      </c>
      <c r="S101">
        <f t="shared" si="27"/>
        <v>0.52579061503910007</v>
      </c>
      <c r="T101">
        <f t="shared" si="28"/>
        <v>1.8161224588676999</v>
      </c>
      <c r="U101">
        <f t="shared" si="29"/>
        <v>0.72842599148139997</v>
      </c>
      <c r="V101">
        <f t="shared" si="30"/>
        <v>2.6703868604191001</v>
      </c>
      <c r="X101">
        <f t="shared" si="31"/>
        <v>-0.84788781258422097</v>
      </c>
      <c r="Y101">
        <f t="shared" si="32"/>
        <v>0.37284361325721305</v>
      </c>
      <c r="Z101">
        <f t="shared" si="33"/>
        <v>0.76364758406275002</v>
      </c>
      <c r="AA101">
        <f t="shared" si="34"/>
        <v>-0.89597027832252896</v>
      </c>
      <c r="AB101">
        <f t="shared" si="35"/>
        <v>1.5706489519712512</v>
      </c>
      <c r="AC101">
        <f t="shared" si="36"/>
        <v>0.65095033276545244</v>
      </c>
      <c r="AD101">
        <f t="shared" si="37"/>
        <v>0.56371769665938209</v>
      </c>
      <c r="AE101">
        <f t="shared" si="38"/>
        <v>1.8059962315624432</v>
      </c>
      <c r="AF101">
        <f t="shared" si="39"/>
        <v>0.78926865899252907</v>
      </c>
      <c r="AG101">
        <f t="shared" si="40"/>
        <v>2.5318136985116428</v>
      </c>
    </row>
    <row r="102" spans="1:33" x14ac:dyDescent="0.2">
      <c r="A102">
        <v>85</v>
      </c>
      <c r="B102" s="13">
        <v>0.61821022540000004</v>
      </c>
      <c r="C102" s="13">
        <v>-0.90738432179999995</v>
      </c>
      <c r="D102" s="13">
        <v>0.1621398077</v>
      </c>
      <c r="E102" s="13">
        <v>0.96849832120000001</v>
      </c>
      <c r="F102" s="13">
        <v>-7.4029067300000001E-2</v>
      </c>
      <c r="G102" s="13">
        <v>-0.58495627009999995</v>
      </c>
      <c r="H102" s="13">
        <v>-0.20483625029999999</v>
      </c>
      <c r="I102" s="13">
        <v>0.86733045409999998</v>
      </c>
      <c r="J102" s="13">
        <v>2.7532834180000001</v>
      </c>
      <c r="K102" s="13">
        <v>1.2291052389999999</v>
      </c>
      <c r="M102">
        <f t="shared" si="21"/>
        <v>0.6005130269879001</v>
      </c>
      <c r="N102">
        <f t="shared" si="22"/>
        <v>-0.90135481834719999</v>
      </c>
      <c r="O102">
        <f t="shared" si="23"/>
        <v>0.12910085718229999</v>
      </c>
      <c r="P102">
        <f t="shared" si="24"/>
        <v>1.0357327570097001</v>
      </c>
      <c r="Q102">
        <f t="shared" si="25"/>
        <v>-5.6814200891900028E-2</v>
      </c>
      <c r="R102">
        <f t="shared" si="26"/>
        <v>-0.54749385880269996</v>
      </c>
      <c r="S102">
        <f t="shared" si="27"/>
        <v>-0.19249081656089997</v>
      </c>
      <c r="T102">
        <f t="shared" si="28"/>
        <v>0.83675701416769999</v>
      </c>
      <c r="U102">
        <f t="shared" si="29"/>
        <v>2.7672179840814</v>
      </c>
      <c r="V102">
        <f t="shared" si="30"/>
        <v>1.2392353198191</v>
      </c>
      <c r="X102">
        <f t="shared" si="31"/>
        <v>0.59774118679913091</v>
      </c>
      <c r="Y102">
        <f t="shared" si="32"/>
        <v>-0.88432537179511639</v>
      </c>
      <c r="Z102">
        <f t="shared" si="33"/>
        <v>0.13297379559923272</v>
      </c>
      <c r="AA102">
        <f t="shared" si="34"/>
        <v>1.0432570965200938</v>
      </c>
      <c r="AB102">
        <f t="shared" si="35"/>
        <v>-7.1571809486636079E-2</v>
      </c>
      <c r="AC102">
        <f t="shared" si="36"/>
        <v>-0.53448126407665131</v>
      </c>
      <c r="AD102">
        <f t="shared" si="37"/>
        <v>-0.28444255920129324</v>
      </c>
      <c r="AE102">
        <f t="shared" si="38"/>
        <v>0.90898759338729673</v>
      </c>
      <c r="AF102">
        <f t="shared" si="39"/>
        <v>2.806937050529918</v>
      </c>
      <c r="AG102">
        <f t="shared" si="40"/>
        <v>1.3911086121770018</v>
      </c>
    </row>
    <row r="103" spans="1:33" x14ac:dyDescent="0.2">
      <c r="A103">
        <v>86</v>
      </c>
      <c r="B103" s="13">
        <v>1.6211141195000001</v>
      </c>
      <c r="C103" s="13">
        <v>-1.0768094829999999</v>
      </c>
      <c r="D103" s="13">
        <v>0.54002169160000002</v>
      </c>
      <c r="E103" s="13">
        <v>-0.46777727660000001</v>
      </c>
      <c r="F103" s="13">
        <v>-1.1382492998</v>
      </c>
      <c r="G103" s="13">
        <v>-1.3067581228</v>
      </c>
      <c r="H103" s="13">
        <v>1.3201458344000001</v>
      </c>
      <c r="I103" s="13">
        <v>1.1922387249999999</v>
      </c>
      <c r="J103" s="13">
        <v>0.50847220100000001</v>
      </c>
      <c r="K103" s="13">
        <v>-0.95901333860000004</v>
      </c>
      <c r="M103">
        <f t="shared" si="21"/>
        <v>1.6034169210879001</v>
      </c>
      <c r="N103">
        <f t="shared" si="22"/>
        <v>-1.0707799795471999</v>
      </c>
      <c r="O103">
        <f t="shared" si="23"/>
        <v>0.50698274108230001</v>
      </c>
      <c r="P103">
        <f t="shared" si="24"/>
        <v>-0.4005428407903</v>
      </c>
      <c r="Q103">
        <f t="shared" si="25"/>
        <v>-1.1210344333919</v>
      </c>
      <c r="R103">
        <f t="shared" si="26"/>
        <v>-1.2692957115027002</v>
      </c>
      <c r="S103">
        <f t="shared" si="27"/>
        <v>1.3324912681391001</v>
      </c>
      <c r="T103">
        <f t="shared" si="28"/>
        <v>1.1616652850676998</v>
      </c>
      <c r="U103">
        <f t="shared" si="29"/>
        <v>0.52240676708139999</v>
      </c>
      <c r="V103">
        <f t="shared" si="30"/>
        <v>-0.94888325778089999</v>
      </c>
      <c r="X103">
        <f t="shared" si="31"/>
        <v>1.5960158902001664</v>
      </c>
      <c r="Y103">
        <f t="shared" si="32"/>
        <v>-1.044006411723541</v>
      </c>
      <c r="Z103">
        <f t="shared" si="33"/>
        <v>0.51269448154741959</v>
      </c>
      <c r="AA103">
        <f t="shared" si="34"/>
        <v>-0.42765152897517661</v>
      </c>
      <c r="AB103">
        <f t="shared" si="35"/>
        <v>-1.1110943593916691</v>
      </c>
      <c r="AC103">
        <f t="shared" si="36"/>
        <v>-1.2457247412879209</v>
      </c>
      <c r="AD103">
        <f t="shared" si="37"/>
        <v>1.2378080520914483</v>
      </c>
      <c r="AE103">
        <f t="shared" si="38"/>
        <v>1.2637923860904505</v>
      </c>
      <c r="AF103">
        <f t="shared" si="39"/>
        <v>0.32900145441275036</v>
      </c>
      <c r="AG103">
        <f t="shared" si="40"/>
        <v>-0.91021050124707314</v>
      </c>
    </row>
    <row r="104" spans="1:33" x14ac:dyDescent="0.2">
      <c r="A104">
        <v>87</v>
      </c>
      <c r="B104" s="13">
        <v>-0.48569102619999999</v>
      </c>
      <c r="C104" s="13">
        <v>-1.2871719961999999</v>
      </c>
      <c r="D104" s="13">
        <v>0.28439127190000002</v>
      </c>
      <c r="E104" s="13">
        <v>0.84291669260000002</v>
      </c>
      <c r="F104" s="13">
        <v>-0.86046863119999994</v>
      </c>
      <c r="G104" s="13">
        <v>-1.9636241947999999</v>
      </c>
      <c r="H104" s="13">
        <v>1.4206709226000001</v>
      </c>
      <c r="I104" s="13">
        <v>0.77640558849999997</v>
      </c>
      <c r="J104" s="13">
        <v>-2.3628029599999999E-2</v>
      </c>
      <c r="K104" s="13">
        <v>-0.4482484705</v>
      </c>
      <c r="M104">
        <f t="shared" si="21"/>
        <v>-0.50338822461209998</v>
      </c>
      <c r="N104">
        <f t="shared" si="22"/>
        <v>-1.2811424927471999</v>
      </c>
      <c r="O104">
        <f t="shared" si="23"/>
        <v>0.25135232138230001</v>
      </c>
      <c r="P104">
        <f t="shared" si="24"/>
        <v>0.91015112840970003</v>
      </c>
      <c r="Q104">
        <f t="shared" si="25"/>
        <v>-0.84325376479189995</v>
      </c>
      <c r="R104">
        <f t="shared" si="26"/>
        <v>-1.9261617835027001</v>
      </c>
      <c r="S104">
        <f t="shared" si="27"/>
        <v>1.4330163563391001</v>
      </c>
      <c r="T104">
        <f t="shared" si="28"/>
        <v>0.74583214856769997</v>
      </c>
      <c r="U104">
        <f t="shared" si="29"/>
        <v>-9.6934635186000252E-3</v>
      </c>
      <c r="V104">
        <f t="shared" si="30"/>
        <v>-0.4381183896809</v>
      </c>
      <c r="X104">
        <f t="shared" si="31"/>
        <v>-0.50106469181792945</v>
      </c>
      <c r="Y104">
        <f t="shared" si="32"/>
        <v>-1.2669132815858661</v>
      </c>
      <c r="Z104">
        <f t="shared" si="33"/>
        <v>0.25474547142955223</v>
      </c>
      <c r="AA104">
        <f t="shared" si="34"/>
        <v>0.92228979487082996</v>
      </c>
      <c r="AB104">
        <f t="shared" si="35"/>
        <v>-0.80894571551663319</v>
      </c>
      <c r="AC104">
        <f t="shared" si="36"/>
        <v>-1.8737446058607019</v>
      </c>
      <c r="AD104">
        <f t="shared" si="37"/>
        <v>1.3413794319165391</v>
      </c>
      <c r="AE104">
        <f t="shared" si="38"/>
        <v>0.91300314523879755</v>
      </c>
      <c r="AF104">
        <f t="shared" si="39"/>
        <v>-0.19925553234139703</v>
      </c>
      <c r="AG104">
        <f t="shared" si="40"/>
        <v>-0.42837765839225517</v>
      </c>
    </row>
    <row r="105" spans="1:33" x14ac:dyDescent="0.2">
      <c r="A105">
        <v>88</v>
      </c>
      <c r="B105" s="13">
        <v>-3.4763917599999999E-2</v>
      </c>
      <c r="C105" s="13">
        <v>3.5288894899999999E-2</v>
      </c>
      <c r="D105" s="13">
        <v>-1.6169870046000001</v>
      </c>
      <c r="E105" s="13">
        <v>1.0771374248000001</v>
      </c>
      <c r="F105" s="13">
        <v>-0.64756888359999998</v>
      </c>
      <c r="G105" s="13">
        <v>-0.3134135374</v>
      </c>
      <c r="H105" s="13">
        <v>-0.99291439790000002</v>
      </c>
      <c r="I105" s="13">
        <v>0.37229655140000001</v>
      </c>
      <c r="J105" s="13">
        <v>-0.82411556249999995</v>
      </c>
      <c r="K105" s="13">
        <v>-2.4870560043999999</v>
      </c>
      <c r="M105">
        <f t="shared" si="21"/>
        <v>-5.2461116012099969E-2</v>
      </c>
      <c r="N105">
        <f t="shared" si="22"/>
        <v>4.1318398352799997E-2</v>
      </c>
      <c r="O105">
        <f t="shared" si="23"/>
        <v>-1.6500259551177001</v>
      </c>
      <c r="P105">
        <f t="shared" si="24"/>
        <v>1.1443718606097</v>
      </c>
      <c r="Q105">
        <f t="shared" si="25"/>
        <v>-0.63035401719189998</v>
      </c>
      <c r="R105">
        <f t="shared" si="26"/>
        <v>-0.27595112610270001</v>
      </c>
      <c r="S105">
        <f t="shared" si="27"/>
        <v>-0.9805689641609</v>
      </c>
      <c r="T105">
        <f t="shared" si="28"/>
        <v>0.34172311146770001</v>
      </c>
      <c r="U105">
        <f t="shared" si="29"/>
        <v>-0.81018099641859997</v>
      </c>
      <c r="V105">
        <f t="shared" si="30"/>
        <v>-2.4769259235808998</v>
      </c>
      <c r="X105">
        <f t="shared" si="31"/>
        <v>-5.2218966677822581E-2</v>
      </c>
      <c r="Y105">
        <f t="shared" si="32"/>
        <v>4.0354462007859353E-2</v>
      </c>
      <c r="Z105">
        <f t="shared" si="33"/>
        <v>-1.6491088838940895</v>
      </c>
      <c r="AA105">
        <f t="shared" si="34"/>
        <v>1.2147615746040354</v>
      </c>
      <c r="AB105">
        <f t="shared" si="35"/>
        <v>-0.62938300367960032</v>
      </c>
      <c r="AC105">
        <f t="shared" si="36"/>
        <v>-0.29174421749569635</v>
      </c>
      <c r="AD105">
        <f t="shared" si="37"/>
        <v>-0.95558261240927833</v>
      </c>
      <c r="AE105">
        <f t="shared" si="38"/>
        <v>0.36096886574334619</v>
      </c>
      <c r="AF105">
        <f t="shared" si="39"/>
        <v>-0.79942687293776871</v>
      </c>
      <c r="AG105">
        <f t="shared" si="40"/>
        <v>-2.2955198923208169</v>
      </c>
    </row>
    <row r="106" spans="1:33" x14ac:dyDescent="0.2">
      <c r="A106">
        <v>89</v>
      </c>
      <c r="B106" s="13">
        <v>0.93523597780000001</v>
      </c>
      <c r="C106" s="13">
        <v>-0.16574692769999999</v>
      </c>
      <c r="D106" s="13">
        <v>-0.18635978819999999</v>
      </c>
      <c r="E106" s="13">
        <v>-1.1330533098</v>
      </c>
      <c r="F106" s="13">
        <v>-0.4625630288</v>
      </c>
      <c r="G106" s="13">
        <v>0.19746188780000001</v>
      </c>
      <c r="H106" s="13">
        <v>1.5876401688999999</v>
      </c>
      <c r="I106" s="13">
        <v>0.78253177780000005</v>
      </c>
      <c r="J106" s="13">
        <v>4.8093484499999999E-2</v>
      </c>
      <c r="K106" s="13">
        <v>-0.52554579700000004</v>
      </c>
      <c r="M106">
        <f t="shared" si="21"/>
        <v>0.91753877938790007</v>
      </c>
      <c r="N106">
        <f t="shared" si="22"/>
        <v>-0.15971742424720001</v>
      </c>
      <c r="O106">
        <f t="shared" si="23"/>
        <v>-0.21939873871769999</v>
      </c>
      <c r="P106">
        <f t="shared" si="24"/>
        <v>-1.0658188739902998</v>
      </c>
      <c r="Q106">
        <f t="shared" si="25"/>
        <v>-0.4453481623919</v>
      </c>
      <c r="R106">
        <f t="shared" si="26"/>
        <v>0.2349242990973</v>
      </c>
      <c r="S106">
        <f t="shared" si="27"/>
        <v>1.5999856026390999</v>
      </c>
      <c r="T106">
        <f t="shared" si="28"/>
        <v>0.75195833786770006</v>
      </c>
      <c r="U106">
        <f t="shared" si="29"/>
        <v>6.2028050581399971E-2</v>
      </c>
      <c r="V106">
        <f t="shared" si="30"/>
        <v>-0.51541571618089999</v>
      </c>
      <c r="X106">
        <f t="shared" si="31"/>
        <v>0.91330361587076825</v>
      </c>
      <c r="Y106">
        <f t="shared" si="32"/>
        <v>-0.15073673744981161</v>
      </c>
      <c r="Z106">
        <f t="shared" si="33"/>
        <v>-0.21731123029379965</v>
      </c>
      <c r="AA106">
        <f t="shared" si="34"/>
        <v>-1.0749239262470873</v>
      </c>
      <c r="AB106">
        <f t="shared" si="35"/>
        <v>-0.43322779460770261</v>
      </c>
      <c r="AC106">
        <f t="shared" si="36"/>
        <v>0.24099375500048767</v>
      </c>
      <c r="AD106">
        <f t="shared" si="37"/>
        <v>1.6098433849251674</v>
      </c>
      <c r="AE106">
        <f t="shared" si="38"/>
        <v>0.75072038546491127</v>
      </c>
      <c r="AF106">
        <f t="shared" si="39"/>
        <v>-6.1746786011605548E-3</v>
      </c>
      <c r="AG106">
        <f t="shared" si="40"/>
        <v>-0.51695172500025799</v>
      </c>
    </row>
    <row r="107" spans="1:33" x14ac:dyDescent="0.2">
      <c r="A107">
        <v>90</v>
      </c>
      <c r="B107" s="13">
        <v>1.2637488283</v>
      </c>
      <c r="C107" s="13">
        <v>1.2829299961</v>
      </c>
      <c r="D107" s="13">
        <v>8.5569836E-3</v>
      </c>
      <c r="E107" s="13">
        <v>-0.20858262150000001</v>
      </c>
      <c r="F107" s="13">
        <v>0.69312968090000004</v>
      </c>
      <c r="G107" s="13">
        <v>0.1052803662</v>
      </c>
      <c r="H107" s="13">
        <v>1.2618931283999999</v>
      </c>
      <c r="I107" s="13">
        <v>0.23715066479999999</v>
      </c>
      <c r="J107" s="13">
        <v>0.86627626570000005</v>
      </c>
      <c r="K107" s="13">
        <v>-0.62163814390000005</v>
      </c>
      <c r="M107">
        <f t="shared" si="21"/>
        <v>1.2460516298879001</v>
      </c>
      <c r="N107">
        <f t="shared" si="22"/>
        <v>1.2889594995528</v>
      </c>
      <c r="O107">
        <f t="shared" si="23"/>
        <v>-2.44819669177E-2</v>
      </c>
      <c r="P107">
        <f t="shared" si="24"/>
        <v>-0.1413481856903</v>
      </c>
      <c r="Q107">
        <f t="shared" si="25"/>
        <v>0.71034454730810004</v>
      </c>
      <c r="R107">
        <f t="shared" si="26"/>
        <v>0.14274277749729997</v>
      </c>
      <c r="S107">
        <f t="shared" si="27"/>
        <v>1.2742385621390999</v>
      </c>
      <c r="T107">
        <f t="shared" si="28"/>
        <v>0.2065772248677</v>
      </c>
      <c r="U107">
        <f t="shared" si="29"/>
        <v>0.88021083178140003</v>
      </c>
      <c r="V107">
        <f t="shared" si="30"/>
        <v>-0.6115080630809</v>
      </c>
      <c r="X107">
        <f t="shared" si="31"/>
        <v>1.2403001210449884</v>
      </c>
      <c r="Y107">
        <f t="shared" si="32"/>
        <v>1.2800806683326433</v>
      </c>
      <c r="Z107">
        <f t="shared" si="33"/>
        <v>-2.6927677728557746E-2</v>
      </c>
      <c r="AA107">
        <f t="shared" si="34"/>
        <v>-0.15878297124249832</v>
      </c>
      <c r="AB107">
        <f t="shared" si="35"/>
        <v>0.64506168230821814</v>
      </c>
      <c r="AC107">
        <f t="shared" si="36"/>
        <v>8.0794246190129343E-2</v>
      </c>
      <c r="AD107">
        <f t="shared" si="37"/>
        <v>1.3216247598004753</v>
      </c>
      <c r="AE107">
        <f t="shared" si="38"/>
        <v>6.7019662181783846E-2</v>
      </c>
      <c r="AF107">
        <f t="shared" si="39"/>
        <v>1.0193064170183042</v>
      </c>
      <c r="AG107">
        <f t="shared" si="40"/>
        <v>-0.63462422068544522</v>
      </c>
    </row>
    <row r="108" spans="1:33" x14ac:dyDescent="0.2">
      <c r="A108">
        <v>91</v>
      </c>
      <c r="B108" s="13">
        <v>1.2430808526999999</v>
      </c>
      <c r="C108" s="13">
        <v>-0.106975131</v>
      </c>
      <c r="D108" s="13">
        <v>-0.2614947406</v>
      </c>
      <c r="E108" s="13">
        <v>0.84980121630000005</v>
      </c>
      <c r="F108" s="13">
        <v>-1.0631493774</v>
      </c>
      <c r="G108" s="13">
        <v>0.53734129770000005</v>
      </c>
      <c r="H108" s="13">
        <v>-0.64578391079999997</v>
      </c>
      <c r="I108" s="13">
        <v>-1.1991483864000001</v>
      </c>
      <c r="J108" s="13">
        <v>-1.9395993683999999</v>
      </c>
      <c r="K108" s="13">
        <v>1.4203147175999999</v>
      </c>
      <c r="M108">
        <f t="shared" si="21"/>
        <v>1.2253836542879</v>
      </c>
      <c r="N108">
        <f t="shared" si="22"/>
        <v>-0.1009456275472</v>
      </c>
      <c r="O108">
        <f t="shared" si="23"/>
        <v>-0.2945336911177</v>
      </c>
      <c r="P108">
        <f t="shared" si="24"/>
        <v>0.91703565210970006</v>
      </c>
      <c r="Q108">
        <f t="shared" si="25"/>
        <v>-1.0459345109919</v>
      </c>
      <c r="R108">
        <f t="shared" si="26"/>
        <v>0.57480370899730004</v>
      </c>
      <c r="S108">
        <f t="shared" si="27"/>
        <v>-0.63343847706089995</v>
      </c>
      <c r="T108">
        <f t="shared" si="28"/>
        <v>-1.2297218263323002</v>
      </c>
      <c r="U108">
        <f t="shared" si="29"/>
        <v>-1.9256648023186</v>
      </c>
      <c r="V108">
        <f t="shared" si="30"/>
        <v>1.4304447984191</v>
      </c>
      <c r="X108">
        <f t="shared" si="31"/>
        <v>1.2197275444168905</v>
      </c>
      <c r="Y108">
        <f t="shared" si="32"/>
        <v>-9.0524308417811117E-2</v>
      </c>
      <c r="Z108">
        <f t="shared" si="33"/>
        <v>-0.29212470385501133</v>
      </c>
      <c r="AA108">
        <f t="shared" si="34"/>
        <v>0.92888824882931298</v>
      </c>
      <c r="AB108">
        <f t="shared" si="35"/>
        <v>-1.0685048011978133</v>
      </c>
      <c r="AC108">
        <f t="shared" si="36"/>
        <v>0.52468699263146379</v>
      </c>
      <c r="AD108">
        <f t="shared" si="37"/>
        <v>-0.68047368200821323</v>
      </c>
      <c r="AE108">
        <f t="shared" si="38"/>
        <v>-1.3061500218301918</v>
      </c>
      <c r="AF108">
        <f t="shared" si="39"/>
        <v>-1.9164900082121903</v>
      </c>
      <c r="AG108">
        <f t="shared" si="40"/>
        <v>1.5046761263700978</v>
      </c>
    </row>
    <row r="109" spans="1:33" x14ac:dyDescent="0.2">
      <c r="A109">
        <v>92</v>
      </c>
      <c r="B109" s="13">
        <v>-0.2392586478</v>
      </c>
      <c r="C109" s="13">
        <v>0.99848350129999996</v>
      </c>
      <c r="D109" s="13">
        <v>-6.3606711699999999E-2</v>
      </c>
      <c r="E109" s="13">
        <v>1.2183102458999999</v>
      </c>
      <c r="F109" s="13">
        <v>0.96645847809999996</v>
      </c>
      <c r="G109" s="13">
        <v>0.43283456520000002</v>
      </c>
      <c r="H109" s="13">
        <v>-2.1543797192</v>
      </c>
      <c r="I109" s="13">
        <v>2.0221002409</v>
      </c>
      <c r="J109" s="13">
        <v>-2.2751520193000001</v>
      </c>
      <c r="K109" s="13">
        <v>-0.78607269840000005</v>
      </c>
      <c r="M109">
        <f t="shared" si="21"/>
        <v>-0.25695584621209999</v>
      </c>
      <c r="N109">
        <f t="shared" si="22"/>
        <v>1.0045130047527999</v>
      </c>
      <c r="O109">
        <f t="shared" si="23"/>
        <v>-9.664566221769999E-2</v>
      </c>
      <c r="P109">
        <f t="shared" si="24"/>
        <v>1.2855446817097</v>
      </c>
      <c r="Q109">
        <f t="shared" si="25"/>
        <v>0.98367334450809996</v>
      </c>
      <c r="R109">
        <f t="shared" si="26"/>
        <v>0.47029697649730001</v>
      </c>
      <c r="S109">
        <f t="shared" si="27"/>
        <v>-2.1420342854609</v>
      </c>
      <c r="T109">
        <f t="shared" si="28"/>
        <v>1.9915268009676999</v>
      </c>
      <c r="U109">
        <f t="shared" si="29"/>
        <v>-2.2612174532186002</v>
      </c>
      <c r="V109">
        <f t="shared" si="30"/>
        <v>-0.7759426175809</v>
      </c>
      <c r="X109">
        <f t="shared" si="31"/>
        <v>-0.25576979277235634</v>
      </c>
      <c r="Y109">
        <f t="shared" si="32"/>
        <v>0.98856553454622764</v>
      </c>
      <c r="Z109">
        <f t="shared" si="33"/>
        <v>-0.10036698789526204</v>
      </c>
      <c r="AA109">
        <f t="shared" si="34"/>
        <v>1.2982182881859763</v>
      </c>
      <c r="AB109">
        <f t="shared" si="35"/>
        <v>0.92706715405519968</v>
      </c>
      <c r="AC109">
        <f t="shared" si="36"/>
        <v>0.41627332030129793</v>
      </c>
      <c r="AD109">
        <f t="shared" si="37"/>
        <v>-2.1161897379699925</v>
      </c>
      <c r="AE109">
        <f t="shared" si="38"/>
        <v>1.9089915175922969</v>
      </c>
      <c r="AF109">
        <f t="shared" si="39"/>
        <v>-2.1523088172093825</v>
      </c>
      <c r="AG109">
        <f t="shared" si="40"/>
        <v>-0.77667742759043001</v>
      </c>
    </row>
    <row r="110" spans="1:33" x14ac:dyDescent="0.2">
      <c r="A110">
        <v>93</v>
      </c>
      <c r="B110" s="13">
        <v>0.34148984539999999</v>
      </c>
      <c r="C110" s="13">
        <v>-1.5278126985</v>
      </c>
      <c r="D110" s="13">
        <v>4.0708299099999998E-2</v>
      </c>
      <c r="E110" s="13">
        <v>0.37166356439999998</v>
      </c>
      <c r="F110" s="13">
        <v>-1.1601283838000001</v>
      </c>
      <c r="G110" s="13">
        <v>-1.2745391596</v>
      </c>
      <c r="H110" s="13">
        <v>0.6528175544</v>
      </c>
      <c r="I110" s="13">
        <v>0.488157589</v>
      </c>
      <c r="J110" s="13">
        <v>-1.5855979859</v>
      </c>
      <c r="K110" s="13">
        <v>1.7494017999</v>
      </c>
      <c r="M110">
        <f t="shared" si="21"/>
        <v>0.3237926469879</v>
      </c>
      <c r="N110">
        <f t="shared" si="22"/>
        <v>-1.5217831950472001</v>
      </c>
      <c r="O110">
        <f t="shared" si="23"/>
        <v>7.6693485822999993E-3</v>
      </c>
      <c r="P110">
        <f t="shared" si="24"/>
        <v>0.43889800020969999</v>
      </c>
      <c r="Q110">
        <f t="shared" si="25"/>
        <v>-1.1429135173919001</v>
      </c>
      <c r="R110">
        <f t="shared" si="26"/>
        <v>-1.2370767483027001</v>
      </c>
      <c r="S110">
        <f t="shared" si="27"/>
        <v>0.66516298813910002</v>
      </c>
      <c r="T110">
        <f t="shared" si="28"/>
        <v>0.45758414906770001</v>
      </c>
      <c r="U110">
        <f t="shared" si="29"/>
        <v>-1.5716634198186001</v>
      </c>
      <c r="V110">
        <f t="shared" si="30"/>
        <v>1.7595318807191</v>
      </c>
      <c r="X110">
        <f t="shared" si="31"/>
        <v>0.32229808911585722</v>
      </c>
      <c r="Y110">
        <f t="shared" si="32"/>
        <v>-1.4981050314297952</v>
      </c>
      <c r="Z110">
        <f t="shared" si="33"/>
        <v>1.3302883825038152E-2</v>
      </c>
      <c r="AA110">
        <f t="shared" si="34"/>
        <v>0.45019130085039305</v>
      </c>
      <c r="AB110">
        <f t="shared" si="35"/>
        <v>-1.1065676766203851</v>
      </c>
      <c r="AC110">
        <f t="shared" si="36"/>
        <v>-1.1882533754188549</v>
      </c>
      <c r="AD110">
        <f t="shared" si="37"/>
        <v>0.56571150129508618</v>
      </c>
      <c r="AE110">
        <f t="shared" si="38"/>
        <v>0.61261680809160357</v>
      </c>
      <c r="AF110">
        <f t="shared" si="39"/>
        <v>-1.8032174748786207</v>
      </c>
      <c r="AG110">
        <f t="shared" si="40"/>
        <v>1.7809059167091605</v>
      </c>
    </row>
    <row r="111" spans="1:33" x14ac:dyDescent="0.2">
      <c r="A111">
        <v>94</v>
      </c>
      <c r="B111" s="13">
        <v>2.2613643351000001</v>
      </c>
      <c r="C111" s="13">
        <v>-2.3709241507000001</v>
      </c>
      <c r="D111" s="13">
        <v>-2.9974578594999999</v>
      </c>
      <c r="E111" s="13">
        <v>-9.4613602399999996E-2</v>
      </c>
      <c r="F111" s="13">
        <v>1.0568871375</v>
      </c>
      <c r="G111" s="13">
        <v>0.91573204070000003</v>
      </c>
      <c r="H111" s="13">
        <v>-0.79194599170000002</v>
      </c>
      <c r="I111" s="13">
        <v>-0.81815932700000005</v>
      </c>
      <c r="J111" s="13">
        <v>-1.4960711528999999</v>
      </c>
      <c r="K111" s="13">
        <v>0.5494544361</v>
      </c>
      <c r="M111">
        <f t="shared" si="21"/>
        <v>2.2436671366879</v>
      </c>
      <c r="N111">
        <f t="shared" si="22"/>
        <v>-2.3648946472471999</v>
      </c>
      <c r="O111">
        <f t="shared" si="23"/>
        <v>-3.0304968100176999</v>
      </c>
      <c r="P111">
        <f t="shared" si="24"/>
        <v>-2.7379166590299986E-2</v>
      </c>
      <c r="Q111">
        <f t="shared" si="25"/>
        <v>1.0741020039081</v>
      </c>
      <c r="R111">
        <f t="shared" si="26"/>
        <v>0.95319445199730002</v>
      </c>
      <c r="S111">
        <f t="shared" si="27"/>
        <v>-0.7796005579609</v>
      </c>
      <c r="T111">
        <f t="shared" si="28"/>
        <v>-0.84873276693230004</v>
      </c>
      <c r="U111">
        <f t="shared" si="29"/>
        <v>-1.4821365868186001</v>
      </c>
      <c r="V111">
        <f t="shared" si="30"/>
        <v>0.55958451691910005</v>
      </c>
      <c r="X111">
        <f t="shared" si="31"/>
        <v>2.23331084721507</v>
      </c>
      <c r="Y111">
        <f t="shared" si="32"/>
        <v>-2.315302721059457</v>
      </c>
      <c r="Z111">
        <f t="shared" si="33"/>
        <v>-3.0169977591461774</v>
      </c>
      <c r="AA111">
        <f t="shared" si="34"/>
        <v>7.7528377781634308E-2</v>
      </c>
      <c r="AB111">
        <f t="shared" si="35"/>
        <v>1.0726177416349691</v>
      </c>
      <c r="AC111">
        <f t="shared" si="36"/>
        <v>1.0432939409763442</v>
      </c>
      <c r="AD111">
        <f t="shared" si="37"/>
        <v>-0.84302805488852073</v>
      </c>
      <c r="AE111">
        <f t="shared" si="38"/>
        <v>-0.66501994744096959</v>
      </c>
      <c r="AF111">
        <f t="shared" si="39"/>
        <v>-1.5113705926945162</v>
      </c>
      <c r="AG111">
        <f t="shared" si="40"/>
        <v>0.79056455745686538</v>
      </c>
    </row>
    <row r="112" spans="1:33" x14ac:dyDescent="0.2">
      <c r="A112">
        <v>95</v>
      </c>
      <c r="B112" s="13">
        <v>-1.2062332739999999</v>
      </c>
      <c r="C112" s="13">
        <v>-0.9241354074</v>
      </c>
      <c r="D112" s="13">
        <v>2.1425003309999999</v>
      </c>
      <c r="E112" s="13">
        <v>0.78326284619999997</v>
      </c>
      <c r="F112" s="13">
        <v>-0.81845749079999996</v>
      </c>
      <c r="G112" s="13">
        <v>1.1968952271</v>
      </c>
      <c r="H112" s="13">
        <v>-0.48054928949999998</v>
      </c>
      <c r="I112" s="13">
        <v>0.83048515850000004</v>
      </c>
      <c r="J112" s="13">
        <v>-0.56988182909999996</v>
      </c>
      <c r="K112" s="13">
        <v>0.26014655120000002</v>
      </c>
      <c r="M112">
        <f t="shared" si="21"/>
        <v>-1.2239304724120998</v>
      </c>
      <c r="N112">
        <f t="shared" si="22"/>
        <v>-0.91810590394720004</v>
      </c>
      <c r="O112">
        <f t="shared" si="23"/>
        <v>2.1094613804822999</v>
      </c>
      <c r="P112">
        <f t="shared" si="24"/>
        <v>0.85049728200969998</v>
      </c>
      <c r="Q112">
        <f t="shared" si="25"/>
        <v>-0.80124262439189997</v>
      </c>
      <c r="R112">
        <f t="shared" si="26"/>
        <v>1.2343576383972998</v>
      </c>
      <c r="S112">
        <f t="shared" si="27"/>
        <v>-0.46820385576089996</v>
      </c>
      <c r="T112">
        <f t="shared" si="28"/>
        <v>0.79991171856770005</v>
      </c>
      <c r="U112">
        <f t="shared" si="29"/>
        <v>-0.55594726301859998</v>
      </c>
      <c r="V112">
        <f t="shared" si="30"/>
        <v>0.27027663201910002</v>
      </c>
      <c r="X112">
        <f t="shared" si="31"/>
        <v>-1.2182810701190179</v>
      </c>
      <c r="Y112">
        <f t="shared" si="32"/>
        <v>-0.91425464145439017</v>
      </c>
      <c r="Z112">
        <f t="shared" si="33"/>
        <v>2.1092504236638678</v>
      </c>
      <c r="AA112">
        <f t="shared" si="34"/>
        <v>0.79942012502476278</v>
      </c>
      <c r="AB112">
        <f t="shared" si="35"/>
        <v>-0.76989321290952095</v>
      </c>
      <c r="AC112">
        <f t="shared" si="36"/>
        <v>1.2348990694571971</v>
      </c>
      <c r="AD112">
        <f t="shared" si="37"/>
        <v>-0.5862839265472658</v>
      </c>
      <c r="AE112">
        <f t="shared" si="38"/>
        <v>0.78563007875332236</v>
      </c>
      <c r="AF112">
        <f t="shared" si="39"/>
        <v>-0.579244457298839</v>
      </c>
      <c r="AG112">
        <f t="shared" si="40"/>
        <v>0.18789143029358327</v>
      </c>
    </row>
    <row r="113" spans="1:33" x14ac:dyDescent="0.2">
      <c r="A113">
        <v>96</v>
      </c>
      <c r="B113" s="13">
        <v>-0.3049014699</v>
      </c>
      <c r="C113" s="13">
        <v>-0.18861469210000001</v>
      </c>
      <c r="D113" s="13">
        <v>0.12420750060000001</v>
      </c>
      <c r="E113" s="13">
        <v>-0.34831216949999999</v>
      </c>
      <c r="F113" s="13">
        <v>-0.55566664369999996</v>
      </c>
      <c r="G113" s="13">
        <v>-2.6390679453999999</v>
      </c>
      <c r="H113" s="13">
        <v>-0.52331266139999999</v>
      </c>
      <c r="I113" s="13">
        <v>0.22810459960000001</v>
      </c>
      <c r="J113" s="13">
        <v>-0.89727011199999995</v>
      </c>
      <c r="K113" s="13">
        <v>-0.721280382</v>
      </c>
      <c r="M113">
        <f t="shared" si="21"/>
        <v>-0.32259866831209999</v>
      </c>
      <c r="N113">
        <f t="shared" si="22"/>
        <v>-0.18258518864720003</v>
      </c>
      <c r="O113">
        <f t="shared" si="23"/>
        <v>9.1168550082300015E-2</v>
      </c>
      <c r="P113">
        <f t="shared" si="24"/>
        <v>-0.28107773369029998</v>
      </c>
      <c r="Q113">
        <f t="shared" si="25"/>
        <v>-0.53845177729189997</v>
      </c>
      <c r="R113">
        <f t="shared" si="26"/>
        <v>-2.6016055341027</v>
      </c>
      <c r="S113">
        <f t="shared" si="27"/>
        <v>-0.51096722766089997</v>
      </c>
      <c r="T113">
        <f t="shared" si="28"/>
        <v>0.19753115966770002</v>
      </c>
      <c r="U113">
        <f t="shared" si="29"/>
        <v>-0.88333554591859997</v>
      </c>
      <c r="V113">
        <f t="shared" si="30"/>
        <v>-0.71115030118089995</v>
      </c>
      <c r="X113">
        <f t="shared" si="31"/>
        <v>-0.32110962159123857</v>
      </c>
      <c r="Y113">
        <f t="shared" si="32"/>
        <v>-0.18240148380804794</v>
      </c>
      <c r="Z113">
        <f t="shared" si="33"/>
        <v>9.1232263905271629E-2</v>
      </c>
      <c r="AA113">
        <f t="shared" si="34"/>
        <v>-0.28382230041948386</v>
      </c>
      <c r="AB113">
        <f t="shared" si="35"/>
        <v>-0.51273205952766365</v>
      </c>
      <c r="AC113">
        <f t="shared" si="36"/>
        <v>-2.5619933551298391</v>
      </c>
      <c r="AD113">
        <f t="shared" si="37"/>
        <v>-0.50996098973448167</v>
      </c>
      <c r="AE113">
        <f t="shared" si="38"/>
        <v>0.34727903910347557</v>
      </c>
      <c r="AF113">
        <f t="shared" si="39"/>
        <v>-1.1127203834456296</v>
      </c>
      <c r="AG113">
        <f t="shared" si="40"/>
        <v>-0.75083947296806597</v>
      </c>
    </row>
    <row r="114" spans="1:33" x14ac:dyDescent="0.2">
      <c r="A114">
        <v>97</v>
      </c>
      <c r="B114" s="13">
        <v>-0.47457867539999998</v>
      </c>
      <c r="C114" s="13">
        <v>0.74577116759999995</v>
      </c>
      <c r="D114" s="13">
        <v>1.1575345480999999</v>
      </c>
      <c r="E114" s="13">
        <v>-0.5539905531</v>
      </c>
      <c r="F114" s="13">
        <v>1.7344959745999999</v>
      </c>
      <c r="G114" s="13">
        <v>-0.86358740720000005</v>
      </c>
      <c r="H114" s="13">
        <v>1.1470534801000001</v>
      </c>
      <c r="I114" s="13">
        <v>-0.48618382999999998</v>
      </c>
      <c r="J114" s="13">
        <v>0.84093495350000003</v>
      </c>
      <c r="K114" s="13">
        <v>0.489302774</v>
      </c>
      <c r="M114">
        <f t="shared" si="21"/>
        <v>-0.49227587381209997</v>
      </c>
      <c r="N114">
        <f t="shared" si="22"/>
        <v>0.75180067105279991</v>
      </c>
      <c r="O114">
        <f t="shared" si="23"/>
        <v>1.1244955975822999</v>
      </c>
      <c r="P114">
        <f t="shared" si="24"/>
        <v>-0.48675611729029999</v>
      </c>
      <c r="Q114">
        <f t="shared" si="25"/>
        <v>1.7517108410080999</v>
      </c>
      <c r="R114">
        <f t="shared" si="26"/>
        <v>-0.82612499590270005</v>
      </c>
      <c r="S114">
        <f t="shared" si="27"/>
        <v>1.1593989138391001</v>
      </c>
      <c r="T114">
        <f t="shared" si="28"/>
        <v>-0.51675726993229998</v>
      </c>
      <c r="U114">
        <f t="shared" si="29"/>
        <v>0.85486951958140001</v>
      </c>
      <c r="V114">
        <f t="shared" si="30"/>
        <v>0.49943285481909999</v>
      </c>
      <c r="X114">
        <f t="shared" si="31"/>
        <v>-0.49000363326165258</v>
      </c>
      <c r="Y114">
        <f t="shared" si="32"/>
        <v>0.73765999343518018</v>
      </c>
      <c r="Z114">
        <f t="shared" si="33"/>
        <v>1.1204295592682711</v>
      </c>
      <c r="AA114">
        <f t="shared" si="34"/>
        <v>-0.53259559476889218</v>
      </c>
      <c r="AB114">
        <f t="shared" si="35"/>
        <v>1.7174404402698142</v>
      </c>
      <c r="AC114">
        <f t="shared" si="36"/>
        <v>-0.81641101737986854</v>
      </c>
      <c r="AD114">
        <f t="shared" si="37"/>
        <v>1.1867341357154224</v>
      </c>
      <c r="AE114">
        <f t="shared" si="38"/>
        <v>-0.53500671343347683</v>
      </c>
      <c r="AF114">
        <f t="shared" si="39"/>
        <v>0.91016967148548189</v>
      </c>
      <c r="AG114">
        <f t="shared" si="40"/>
        <v>0.2863479560383323</v>
      </c>
    </row>
    <row r="115" spans="1:33" x14ac:dyDescent="0.2">
      <c r="A115">
        <v>98</v>
      </c>
      <c r="B115" s="13">
        <v>9.1948202100000001E-2</v>
      </c>
      <c r="C115" s="13">
        <v>1.3913801626</v>
      </c>
      <c r="D115" s="13">
        <v>0.22690145640000001</v>
      </c>
      <c r="E115" s="13">
        <v>0.32029021769999999</v>
      </c>
      <c r="F115" s="13">
        <v>0.97510201910000005</v>
      </c>
      <c r="G115" s="13">
        <v>0.11391245849999999</v>
      </c>
      <c r="H115" s="13">
        <v>-2.8126938734000002</v>
      </c>
      <c r="I115" s="13">
        <v>-1.7028191188999999</v>
      </c>
      <c r="J115" s="13">
        <v>1.1673643949000001</v>
      </c>
      <c r="K115" s="13">
        <v>1.1700961302999999</v>
      </c>
      <c r="M115">
        <f t="shared" si="21"/>
        <v>7.4251003687900025E-2</v>
      </c>
      <c r="N115">
        <f t="shared" si="22"/>
        <v>1.3974096660527999</v>
      </c>
      <c r="O115">
        <f t="shared" si="23"/>
        <v>0.1938625058823</v>
      </c>
      <c r="P115">
        <f t="shared" si="24"/>
        <v>0.3875246535097</v>
      </c>
      <c r="Q115">
        <f t="shared" si="25"/>
        <v>0.99231688550810004</v>
      </c>
      <c r="R115">
        <f t="shared" si="26"/>
        <v>0.15137486979729997</v>
      </c>
      <c r="S115">
        <f t="shared" si="27"/>
        <v>-2.8003484396609002</v>
      </c>
      <c r="T115">
        <f t="shared" si="28"/>
        <v>-1.7333925588323</v>
      </c>
      <c r="U115">
        <f t="shared" si="29"/>
        <v>1.1812989609814</v>
      </c>
      <c r="V115">
        <f t="shared" si="30"/>
        <v>1.1802262111191</v>
      </c>
      <c r="X115">
        <f t="shared" si="31"/>
        <v>7.390827687461024E-2</v>
      </c>
      <c r="Y115">
        <f t="shared" si="32"/>
        <v>1.378398409873846</v>
      </c>
      <c r="Z115">
        <f t="shared" si="33"/>
        <v>0.18911645400821095</v>
      </c>
      <c r="AA115">
        <f t="shared" si="34"/>
        <v>0.37571872668498929</v>
      </c>
      <c r="AB115">
        <f t="shared" si="35"/>
        <v>0.93503006277608613</v>
      </c>
      <c r="AC115">
        <f t="shared" si="36"/>
        <v>9.4713910244561578E-2</v>
      </c>
      <c r="AD115">
        <f t="shared" si="37"/>
        <v>-2.7451107725137405</v>
      </c>
      <c r="AE115">
        <f t="shared" si="38"/>
        <v>-1.8500407345317487</v>
      </c>
      <c r="AF115">
        <f t="shared" si="39"/>
        <v>1.3869495868649433</v>
      </c>
      <c r="AG115">
        <f t="shared" si="40"/>
        <v>1.2011387253380239</v>
      </c>
    </row>
    <row r="116" spans="1:33" x14ac:dyDescent="0.2">
      <c r="A116">
        <v>99</v>
      </c>
      <c r="B116" s="13">
        <v>1.7066571845</v>
      </c>
      <c r="C116" s="13">
        <v>-1.7869591382000001</v>
      </c>
      <c r="D116" s="13">
        <v>0.41372223800000002</v>
      </c>
      <c r="E116" s="13">
        <v>-0.25527800319999999</v>
      </c>
      <c r="F116" s="13">
        <v>0.23116617380000001</v>
      </c>
      <c r="G116" s="13">
        <v>0.36404958180000002</v>
      </c>
      <c r="H116" s="13">
        <v>-0.1148643837</v>
      </c>
      <c r="I116" s="13">
        <v>-0.53288290429999996</v>
      </c>
      <c r="J116" s="13">
        <v>-0.83337419089999998</v>
      </c>
      <c r="K116" s="13">
        <v>-0.38337772120000002</v>
      </c>
      <c r="M116">
        <f t="shared" si="21"/>
        <v>1.6889599860879001</v>
      </c>
      <c r="N116">
        <f t="shared" si="22"/>
        <v>-1.7809296347472001</v>
      </c>
      <c r="O116">
        <f t="shared" si="23"/>
        <v>0.38068328748230001</v>
      </c>
      <c r="P116">
        <f t="shared" si="24"/>
        <v>-0.18804356739029998</v>
      </c>
      <c r="Q116">
        <f t="shared" si="25"/>
        <v>0.24838104020809998</v>
      </c>
      <c r="R116">
        <f t="shared" si="26"/>
        <v>0.40151199309730001</v>
      </c>
      <c r="S116">
        <f t="shared" si="27"/>
        <v>-0.1025189499609</v>
      </c>
      <c r="T116">
        <f t="shared" si="28"/>
        <v>-0.56345634423229995</v>
      </c>
      <c r="U116">
        <f t="shared" si="29"/>
        <v>-0.8194396248186</v>
      </c>
      <c r="V116">
        <f t="shared" si="30"/>
        <v>-0.37324764038090003</v>
      </c>
      <c r="X116">
        <f t="shared" si="31"/>
        <v>1.6811641066377183</v>
      </c>
      <c r="Y116">
        <f t="shared" si="32"/>
        <v>-1.7435884524882366</v>
      </c>
      <c r="Z116">
        <f t="shared" si="33"/>
        <v>0.38901365813409627</v>
      </c>
      <c r="AA116">
        <f t="shared" si="34"/>
        <v>-0.20474768466536536</v>
      </c>
      <c r="AB116">
        <f t="shared" si="35"/>
        <v>0.24292022573134425</v>
      </c>
      <c r="AC116">
        <f t="shared" si="36"/>
        <v>0.44921261856701861</v>
      </c>
      <c r="AD116">
        <f t="shared" si="37"/>
        <v>-0.23494546382057629</v>
      </c>
      <c r="AE116">
        <f t="shared" si="38"/>
        <v>-0.4676773857725422</v>
      </c>
      <c r="AF116">
        <f t="shared" si="39"/>
        <v>-0.90746389591207322</v>
      </c>
      <c r="AG116">
        <f t="shared" si="40"/>
        <v>-0.37404082052087056</v>
      </c>
    </row>
    <row r="117" spans="1:33" x14ac:dyDescent="0.2">
      <c r="A117">
        <v>100</v>
      </c>
      <c r="B117" s="13">
        <v>4.2955059699999999E-2</v>
      </c>
      <c r="C117" s="13">
        <v>3.0423707500000001E-2</v>
      </c>
      <c r="D117" s="13">
        <v>0.28133186640000002</v>
      </c>
      <c r="E117" s="13">
        <v>0.61305096130000003</v>
      </c>
      <c r="F117" s="13">
        <v>-1.020438226</v>
      </c>
      <c r="G117" s="13">
        <v>-0.88845888770000003</v>
      </c>
      <c r="H117" s="13">
        <v>0.539427455</v>
      </c>
      <c r="I117" s="13">
        <v>-0.6104619832</v>
      </c>
      <c r="J117" s="13">
        <v>-1.9089511910000001</v>
      </c>
      <c r="K117" s="13">
        <v>-0.19953566349999999</v>
      </c>
      <c r="M117">
        <f t="shared" si="21"/>
        <v>2.525786128790003E-2</v>
      </c>
      <c r="N117">
        <f t="shared" si="22"/>
        <v>3.6453210952799998E-2</v>
      </c>
      <c r="O117">
        <f t="shared" si="23"/>
        <v>0.24829291588230001</v>
      </c>
      <c r="P117">
        <f t="shared" si="24"/>
        <v>0.68028539710970004</v>
      </c>
      <c r="Q117">
        <f t="shared" si="25"/>
        <v>-1.0032233595919</v>
      </c>
      <c r="R117">
        <f t="shared" si="26"/>
        <v>-0.85099647640270004</v>
      </c>
      <c r="S117">
        <f t="shared" si="27"/>
        <v>0.55177288873910002</v>
      </c>
      <c r="T117">
        <f t="shared" si="28"/>
        <v>-0.6410354231323</v>
      </c>
      <c r="U117">
        <f t="shared" si="29"/>
        <v>-1.8950166249186002</v>
      </c>
      <c r="V117">
        <f t="shared" si="30"/>
        <v>-0.18940558268089999</v>
      </c>
      <c r="X117">
        <f t="shared" si="31"/>
        <v>2.5141276381571979E-2</v>
      </c>
      <c r="Y117">
        <f t="shared" si="32"/>
        <v>3.6128724791342291E-2</v>
      </c>
      <c r="Z117">
        <f t="shared" si="33"/>
        <v>0.24803704391469322</v>
      </c>
      <c r="AA117">
        <f t="shared" si="34"/>
        <v>0.67828457892169303</v>
      </c>
      <c r="AB117">
        <f t="shared" si="35"/>
        <v>-1.0009525570121769</v>
      </c>
      <c r="AC117">
        <f t="shared" si="36"/>
        <v>-0.87125207592636578</v>
      </c>
      <c r="AD117">
        <f t="shared" si="37"/>
        <v>0.52412688637493043</v>
      </c>
      <c r="AE117">
        <f t="shared" si="38"/>
        <v>-0.64789687270429464</v>
      </c>
      <c r="AF117">
        <f t="shared" si="39"/>
        <v>-1.9936041584953543</v>
      </c>
      <c r="AG117">
        <f t="shared" si="40"/>
        <v>-0.23082088900773795</v>
      </c>
    </row>
    <row r="118" spans="1:33" x14ac:dyDescent="0.2">
      <c r="A118">
        <v>101</v>
      </c>
      <c r="B118" s="13">
        <v>0.51068316319999996</v>
      </c>
      <c r="C118" s="13">
        <v>-0.98919867409999995</v>
      </c>
      <c r="D118" s="13">
        <v>-0.2261858507</v>
      </c>
      <c r="E118" s="13">
        <v>-1.3314949669</v>
      </c>
      <c r="F118" s="13">
        <v>2.2915920984999998</v>
      </c>
      <c r="G118" s="13">
        <v>0.56125216879999995</v>
      </c>
      <c r="H118" s="13">
        <v>0.68320286389999996</v>
      </c>
      <c r="I118" s="13">
        <v>0.23933967810000001</v>
      </c>
      <c r="J118" s="13">
        <v>-0.88161296349999996</v>
      </c>
      <c r="K118" s="13">
        <v>-0.29641139950000001</v>
      </c>
      <c r="M118">
        <f t="shared" si="21"/>
        <v>0.49298596478789997</v>
      </c>
      <c r="N118">
        <f t="shared" si="22"/>
        <v>-0.9831691706472</v>
      </c>
      <c r="O118">
        <f t="shared" si="23"/>
        <v>-0.25922480121769997</v>
      </c>
      <c r="P118">
        <f t="shared" si="24"/>
        <v>-1.2642605310902999</v>
      </c>
      <c r="Q118">
        <f t="shared" si="25"/>
        <v>2.3088069649080998</v>
      </c>
      <c r="R118">
        <f t="shared" si="26"/>
        <v>0.59871458009729994</v>
      </c>
      <c r="S118">
        <f t="shared" si="27"/>
        <v>0.69554829763909998</v>
      </c>
      <c r="T118">
        <f t="shared" si="28"/>
        <v>0.20876623816770001</v>
      </c>
      <c r="U118">
        <f t="shared" si="29"/>
        <v>-0.86767839741859998</v>
      </c>
      <c r="V118">
        <f t="shared" si="30"/>
        <v>-0.28628131868090001</v>
      </c>
      <c r="X118">
        <f t="shared" si="31"/>
        <v>0.49071044660879848</v>
      </c>
      <c r="Y118">
        <f t="shared" si="32"/>
        <v>-0.96578520875712237</v>
      </c>
      <c r="Z118">
        <f t="shared" si="33"/>
        <v>-0.25497132860707272</v>
      </c>
      <c r="AA118">
        <f t="shared" si="34"/>
        <v>-1.2659813934477753</v>
      </c>
      <c r="AB118">
        <f t="shared" si="35"/>
        <v>2.3016717501009132</v>
      </c>
      <c r="AC118">
        <f t="shared" si="36"/>
        <v>0.68163801795470058</v>
      </c>
      <c r="AD118">
        <f t="shared" si="37"/>
        <v>0.68258261119710639</v>
      </c>
      <c r="AE118">
        <f t="shared" si="38"/>
        <v>0.31314118859347861</v>
      </c>
      <c r="AF118">
        <f t="shared" si="39"/>
        <v>-0.8880212812815238</v>
      </c>
      <c r="AG118">
        <f t="shared" si="40"/>
        <v>-0.4174348420824372</v>
      </c>
    </row>
    <row r="119" spans="1:33" x14ac:dyDescent="0.2">
      <c r="A119">
        <v>102</v>
      </c>
      <c r="B119" s="13">
        <v>1.9563690820999999</v>
      </c>
      <c r="C119" s="13">
        <v>1.7957544334</v>
      </c>
      <c r="D119" s="13">
        <v>0.4102008768</v>
      </c>
      <c r="E119" s="13">
        <v>0.4888095361</v>
      </c>
      <c r="F119" s="13">
        <v>0.23258697449999999</v>
      </c>
      <c r="G119" s="13">
        <v>-0.42417823449999997</v>
      </c>
      <c r="H119" s="13">
        <v>-0.2392611818</v>
      </c>
      <c r="I119" s="13">
        <v>-2.0097770999</v>
      </c>
      <c r="J119" s="13">
        <v>0.84382431970000005</v>
      </c>
      <c r="K119" s="13">
        <v>1.3274750272</v>
      </c>
      <c r="M119">
        <f t="shared" si="21"/>
        <v>1.9386718836879</v>
      </c>
      <c r="N119">
        <f t="shared" si="22"/>
        <v>1.8017839368527999</v>
      </c>
      <c r="O119">
        <f t="shared" si="23"/>
        <v>0.3771619262823</v>
      </c>
      <c r="P119">
        <f t="shared" si="24"/>
        <v>0.55604397190970001</v>
      </c>
      <c r="Q119">
        <f t="shared" si="25"/>
        <v>0.24980184090809995</v>
      </c>
      <c r="R119">
        <f t="shared" si="26"/>
        <v>-0.38671582320269998</v>
      </c>
      <c r="S119">
        <f t="shared" si="27"/>
        <v>-0.22691574806089998</v>
      </c>
      <c r="T119">
        <f t="shared" si="28"/>
        <v>-2.0403505398322999</v>
      </c>
      <c r="U119">
        <f t="shared" si="29"/>
        <v>0.85775888578140003</v>
      </c>
      <c r="V119">
        <f t="shared" si="30"/>
        <v>1.3376051080191</v>
      </c>
      <c r="X119">
        <f t="shared" si="31"/>
        <v>1.9297233873213904</v>
      </c>
      <c r="Y119">
        <f t="shared" si="32"/>
        <v>1.7908198733327778</v>
      </c>
      <c r="Z119">
        <f t="shared" si="33"/>
        <v>0.37375936716394481</v>
      </c>
      <c r="AA119">
        <f t="shared" si="34"/>
        <v>0.52367830326333364</v>
      </c>
      <c r="AB119">
        <f t="shared" si="35"/>
        <v>0.15041632943695149</v>
      </c>
      <c r="AC119">
        <f t="shared" si="36"/>
        <v>-0.49685141807522365</v>
      </c>
      <c r="AD119">
        <f t="shared" si="37"/>
        <v>-0.20028211951406824</v>
      </c>
      <c r="AE119">
        <f t="shared" si="38"/>
        <v>-2.2468221161802799</v>
      </c>
      <c r="AF119">
        <f t="shared" si="39"/>
        <v>1.0442332996447812</v>
      </c>
      <c r="AG119">
        <f t="shared" si="40"/>
        <v>1.3389170212276633</v>
      </c>
    </row>
    <row r="120" spans="1:33" x14ac:dyDescent="0.2">
      <c r="A120">
        <v>103</v>
      </c>
      <c r="B120" s="13">
        <v>-2.0800931711000001</v>
      </c>
      <c r="C120" s="13">
        <v>2.2981589356000001</v>
      </c>
      <c r="D120" s="13">
        <v>-0.1447472346</v>
      </c>
      <c r="E120" s="13">
        <v>0.46702279540000002</v>
      </c>
      <c r="F120" s="13">
        <v>-0.32542501080000003</v>
      </c>
      <c r="G120" s="13">
        <v>0.94678400119999995</v>
      </c>
      <c r="H120" s="13">
        <v>-1.2136159334000001</v>
      </c>
      <c r="I120" s="13">
        <v>-1.4279962819000001</v>
      </c>
      <c r="J120" s="13">
        <v>-0.61985772829999997</v>
      </c>
      <c r="K120" s="13">
        <v>-1.5375859499</v>
      </c>
      <c r="M120">
        <f t="shared" si="21"/>
        <v>-2.0977903695121003</v>
      </c>
      <c r="N120">
        <f t="shared" si="22"/>
        <v>2.3041884390528002</v>
      </c>
      <c r="O120">
        <f t="shared" si="23"/>
        <v>-0.1777861851177</v>
      </c>
      <c r="P120">
        <f t="shared" si="24"/>
        <v>0.53425723120970003</v>
      </c>
      <c r="Q120">
        <f t="shared" si="25"/>
        <v>-0.30821014439190003</v>
      </c>
      <c r="R120">
        <f t="shared" si="26"/>
        <v>0.98424641249729994</v>
      </c>
      <c r="S120">
        <f t="shared" si="27"/>
        <v>-1.2012704996609</v>
      </c>
      <c r="T120">
        <f t="shared" si="28"/>
        <v>-1.4585697218323002</v>
      </c>
      <c r="U120">
        <f t="shared" si="29"/>
        <v>-0.60592316221859999</v>
      </c>
      <c r="V120">
        <f t="shared" si="30"/>
        <v>-1.5274558690808999</v>
      </c>
      <c r="X120">
        <f t="shared" si="31"/>
        <v>-2.0881074161164137</v>
      </c>
      <c r="Y120">
        <f t="shared" si="32"/>
        <v>2.2565185433952046</v>
      </c>
      <c r="Z120">
        <f t="shared" si="33"/>
        <v>-0.18864792277565814</v>
      </c>
      <c r="AA120">
        <f t="shared" si="34"/>
        <v>0.5471998436289548</v>
      </c>
      <c r="AB120">
        <f t="shared" si="35"/>
        <v>-0.31103819235884539</v>
      </c>
      <c r="AC120">
        <f t="shared" si="36"/>
        <v>0.89645641447530511</v>
      </c>
      <c r="AD120">
        <f t="shared" si="37"/>
        <v>-1.0499999854258939</v>
      </c>
      <c r="AE120">
        <f t="shared" si="38"/>
        <v>-1.6736334479156689</v>
      </c>
      <c r="AF120">
        <f t="shared" si="39"/>
        <v>-0.41129027807191815</v>
      </c>
      <c r="AG120">
        <f t="shared" si="40"/>
        <v>-1.5666428252948674</v>
      </c>
    </row>
    <row r="121" spans="1:33" x14ac:dyDescent="0.2">
      <c r="A121">
        <v>104</v>
      </c>
      <c r="B121" s="13">
        <v>0.71326618730000002</v>
      </c>
      <c r="C121" s="13">
        <v>-1.4149733444999999</v>
      </c>
      <c r="D121" s="13">
        <v>1.5886137644</v>
      </c>
      <c r="E121" s="13">
        <v>2.2223098252</v>
      </c>
      <c r="F121" s="13">
        <v>0.58999446089999996</v>
      </c>
      <c r="G121" s="13">
        <v>0.79607317740000005</v>
      </c>
      <c r="H121" s="13">
        <v>0.31076226130000001</v>
      </c>
      <c r="I121" s="13">
        <v>0.85683629240000003</v>
      </c>
      <c r="J121" s="13">
        <v>-0.44956002830000003</v>
      </c>
      <c r="K121" s="13">
        <v>-0.58960258099999996</v>
      </c>
      <c r="M121">
        <f t="shared" si="21"/>
        <v>0.69556898888790009</v>
      </c>
      <c r="N121">
        <f t="shared" si="22"/>
        <v>-1.4089438410471999</v>
      </c>
      <c r="O121">
        <f t="shared" si="23"/>
        <v>1.5555748138823</v>
      </c>
      <c r="P121">
        <f t="shared" si="24"/>
        <v>2.2895442610096999</v>
      </c>
      <c r="Q121">
        <f t="shared" si="25"/>
        <v>0.60720932730809996</v>
      </c>
      <c r="R121">
        <f t="shared" si="26"/>
        <v>0.83353558869730004</v>
      </c>
      <c r="S121">
        <f t="shared" si="27"/>
        <v>0.32310769503910003</v>
      </c>
      <c r="T121">
        <f t="shared" si="28"/>
        <v>0.82626285246770004</v>
      </c>
      <c r="U121">
        <f t="shared" si="29"/>
        <v>-0.43562546221860005</v>
      </c>
      <c r="V121">
        <f t="shared" si="30"/>
        <v>-0.57947250018089991</v>
      </c>
      <c r="X121">
        <f t="shared" si="31"/>
        <v>0.6923583906313866</v>
      </c>
      <c r="Y121">
        <f t="shared" si="32"/>
        <v>-1.3841117349893182</v>
      </c>
      <c r="Z121">
        <f t="shared" si="33"/>
        <v>1.5603262423968673</v>
      </c>
      <c r="AA121">
        <f t="shared" si="34"/>
        <v>2.2623513746575568</v>
      </c>
      <c r="AB121">
        <f t="shared" si="35"/>
        <v>0.55526119562536935</v>
      </c>
      <c r="AC121">
        <f t="shared" si="36"/>
        <v>0.82483902249199659</v>
      </c>
      <c r="AD121">
        <f t="shared" si="37"/>
        <v>0.121424913909597</v>
      </c>
      <c r="AE121">
        <f t="shared" si="38"/>
        <v>0.82173303563285904</v>
      </c>
      <c r="AF121">
        <f t="shared" si="39"/>
        <v>-0.35359965569670865</v>
      </c>
      <c r="AG121">
        <f t="shared" si="40"/>
        <v>-0.6001343196453387</v>
      </c>
    </row>
    <row r="122" spans="1:33" x14ac:dyDescent="0.2">
      <c r="A122">
        <v>105</v>
      </c>
      <c r="B122" s="13">
        <v>0.88357827170000003</v>
      </c>
      <c r="C122" s="13">
        <v>1.0959305914999999</v>
      </c>
      <c r="D122" s="13">
        <v>1.6585894451000001</v>
      </c>
      <c r="E122" s="13">
        <v>-7.5102624699999995E-2</v>
      </c>
      <c r="F122" s="13">
        <v>-0.57713192859999995</v>
      </c>
      <c r="G122" s="13">
        <v>-0.63889083369999999</v>
      </c>
      <c r="H122" s="13">
        <v>1.8830474323999999</v>
      </c>
      <c r="I122" s="13">
        <v>1.0772897838</v>
      </c>
      <c r="J122" s="13">
        <v>1.7071612679999999</v>
      </c>
      <c r="K122" s="13">
        <v>-0.81026742289999998</v>
      </c>
      <c r="M122">
        <f t="shared" si="21"/>
        <v>0.86588107328790009</v>
      </c>
      <c r="N122">
        <f t="shared" si="22"/>
        <v>1.1019600949527999</v>
      </c>
      <c r="O122">
        <f t="shared" si="23"/>
        <v>1.6255504945823001</v>
      </c>
      <c r="P122">
        <f t="shared" si="24"/>
        <v>-7.8681888902999847E-3</v>
      </c>
      <c r="Q122">
        <f t="shared" si="25"/>
        <v>-0.55991706219189996</v>
      </c>
      <c r="R122">
        <f t="shared" si="26"/>
        <v>-0.6014284224027</v>
      </c>
      <c r="S122">
        <f t="shared" si="27"/>
        <v>1.8953928661391</v>
      </c>
      <c r="T122">
        <f t="shared" si="28"/>
        <v>1.0467163438676998</v>
      </c>
      <c r="U122">
        <f t="shared" si="29"/>
        <v>1.7210958340813998</v>
      </c>
      <c r="V122">
        <f t="shared" si="30"/>
        <v>-0.80013734208089993</v>
      </c>
      <c r="X122">
        <f t="shared" si="31"/>
        <v>0.86188435073606384</v>
      </c>
      <c r="Y122">
        <f t="shared" si="32"/>
        <v>1.0929034999107698</v>
      </c>
      <c r="Z122">
        <f t="shared" si="33"/>
        <v>1.6220219844045163</v>
      </c>
      <c r="AA122">
        <f t="shared" si="34"/>
        <v>-7.8240338117237726E-2</v>
      </c>
      <c r="AB122">
        <f t="shared" si="35"/>
        <v>-0.60305901637920689</v>
      </c>
      <c r="AC122">
        <f t="shared" si="36"/>
        <v>-0.67275269254508985</v>
      </c>
      <c r="AD122">
        <f t="shared" si="37"/>
        <v>1.8800803524083782</v>
      </c>
      <c r="AE122">
        <f t="shared" si="38"/>
        <v>0.91681341054763954</v>
      </c>
      <c r="AF122">
        <f t="shared" si="39"/>
        <v>1.7580132523909242</v>
      </c>
      <c r="AG122">
        <f t="shared" si="40"/>
        <v>-0.87356718936508293</v>
      </c>
    </row>
    <row r="123" spans="1:33" x14ac:dyDescent="0.2">
      <c r="A123">
        <v>106</v>
      </c>
      <c r="B123" s="13">
        <v>-1.0619134847</v>
      </c>
      <c r="C123" s="13">
        <v>-1.3948011600000001E-2</v>
      </c>
      <c r="D123" s="13">
        <v>0.70446495639999995</v>
      </c>
      <c r="E123" s="13">
        <v>0.81187168649999997</v>
      </c>
      <c r="F123" s="13">
        <v>0.67036858450000003</v>
      </c>
      <c r="G123" s="13">
        <v>0.28696034790000002</v>
      </c>
      <c r="H123" s="13">
        <v>-0.74818929869999995</v>
      </c>
      <c r="I123" s="13">
        <v>1.2078172302000001</v>
      </c>
      <c r="J123" s="13">
        <v>2.175997534</v>
      </c>
      <c r="K123" s="13">
        <v>0.87610286920000002</v>
      </c>
      <c r="M123">
        <f t="shared" si="21"/>
        <v>-1.0796106831121</v>
      </c>
      <c r="N123">
        <f t="shared" si="22"/>
        <v>-7.9185081472000068E-3</v>
      </c>
      <c r="O123">
        <f t="shared" si="23"/>
        <v>0.67142600588229995</v>
      </c>
      <c r="P123">
        <f t="shared" si="24"/>
        <v>0.87910612230969998</v>
      </c>
      <c r="Q123">
        <f t="shared" si="25"/>
        <v>0.68758345090810002</v>
      </c>
      <c r="R123">
        <f t="shared" si="26"/>
        <v>0.32442275919730001</v>
      </c>
      <c r="S123">
        <f t="shared" si="27"/>
        <v>-0.73584386496089993</v>
      </c>
      <c r="T123">
        <f t="shared" si="28"/>
        <v>1.1772437902677</v>
      </c>
      <c r="U123">
        <f t="shared" si="29"/>
        <v>2.1899321000813998</v>
      </c>
      <c r="V123">
        <f t="shared" si="30"/>
        <v>0.88623295001910007</v>
      </c>
      <c r="X123">
        <f t="shared" si="31"/>
        <v>-1.0746274302180125</v>
      </c>
      <c r="Y123">
        <f t="shared" si="32"/>
        <v>-1.5744576756845804E-2</v>
      </c>
      <c r="Z123">
        <f t="shared" si="33"/>
        <v>0.66934736250726079</v>
      </c>
      <c r="AA123">
        <f t="shared" si="34"/>
        <v>0.8724835469199671</v>
      </c>
      <c r="AB123">
        <f t="shared" si="35"/>
        <v>0.6787938379814743</v>
      </c>
      <c r="AC123">
        <f t="shared" si="36"/>
        <v>0.32487540953961025</v>
      </c>
      <c r="AD123">
        <f t="shared" si="37"/>
        <v>-0.76063339669333541</v>
      </c>
      <c r="AE123">
        <f t="shared" si="38"/>
        <v>1.1762188345094944</v>
      </c>
      <c r="AF123">
        <f t="shared" si="39"/>
        <v>2.3153705993178417</v>
      </c>
      <c r="AG123">
        <f t="shared" si="40"/>
        <v>0.9176016369217509</v>
      </c>
    </row>
    <row r="124" spans="1:33" x14ac:dyDescent="0.2">
      <c r="A124">
        <v>107</v>
      </c>
      <c r="B124" s="13">
        <v>-7.8483730900000007E-2</v>
      </c>
      <c r="C124" s="13">
        <v>-2.8434352000000001E-3</v>
      </c>
      <c r="D124" s="13">
        <v>-0.32867826410000001</v>
      </c>
      <c r="E124" s="13">
        <v>-0.35577667590000001</v>
      </c>
      <c r="F124" s="13">
        <v>1.0768776070999999</v>
      </c>
      <c r="G124" s="13">
        <v>0.50174514130000003</v>
      </c>
      <c r="H124" s="13">
        <v>-0.58715041609999996</v>
      </c>
      <c r="I124" s="13">
        <v>1.3851755225</v>
      </c>
      <c r="J124" s="13">
        <v>-1.2776548438999999</v>
      </c>
      <c r="K124" s="13">
        <v>0.56000289219999999</v>
      </c>
      <c r="M124">
        <f t="shared" si="21"/>
        <v>-9.6180929312099983E-2</v>
      </c>
      <c r="N124">
        <f t="shared" si="22"/>
        <v>3.1860682527999947E-3</v>
      </c>
      <c r="O124">
        <f t="shared" si="23"/>
        <v>-0.36171721461770001</v>
      </c>
      <c r="P124">
        <f t="shared" si="24"/>
        <v>-0.2885422400903</v>
      </c>
      <c r="Q124">
        <f t="shared" si="25"/>
        <v>1.0940924735080999</v>
      </c>
      <c r="R124">
        <f t="shared" si="26"/>
        <v>0.53920755259730002</v>
      </c>
      <c r="S124">
        <f t="shared" si="27"/>
        <v>-0.57480498236089994</v>
      </c>
      <c r="T124">
        <f t="shared" si="28"/>
        <v>1.3546020825676999</v>
      </c>
      <c r="U124">
        <f t="shared" si="29"/>
        <v>-1.2637202778186001</v>
      </c>
      <c r="V124">
        <f t="shared" si="30"/>
        <v>0.57013297301910004</v>
      </c>
      <c r="X124">
        <f t="shared" si="31"/>
        <v>-9.573697863446412E-2</v>
      </c>
      <c r="Y124">
        <f t="shared" si="32"/>
        <v>2.4343924875026837E-3</v>
      </c>
      <c r="Z124">
        <f t="shared" si="33"/>
        <v>-0.36162518235693841</v>
      </c>
      <c r="AA124">
        <f t="shared" si="34"/>
        <v>-0.27814650649678663</v>
      </c>
      <c r="AB124">
        <f t="shared" si="35"/>
        <v>1.0842622951918948</v>
      </c>
      <c r="AC124">
        <f t="shared" si="36"/>
        <v>0.55698446056786777</v>
      </c>
      <c r="AD124">
        <f t="shared" si="37"/>
        <v>-0.55082892682781737</v>
      </c>
      <c r="AE124">
        <f t="shared" si="38"/>
        <v>1.374504924343148</v>
      </c>
      <c r="AF124">
        <f t="shared" si="39"/>
        <v>-1.2524652079632144</v>
      </c>
      <c r="AG124">
        <f t="shared" si="40"/>
        <v>0.53446739562932621</v>
      </c>
    </row>
    <row r="125" spans="1:33" x14ac:dyDescent="0.2">
      <c r="A125">
        <v>108</v>
      </c>
      <c r="B125" s="13">
        <v>-1.1561794544999999</v>
      </c>
      <c r="C125" s="13">
        <v>0.94362291949999999</v>
      </c>
      <c r="D125" s="13">
        <v>0.26014733600000001</v>
      </c>
      <c r="E125" s="13">
        <v>-0.93033661450000005</v>
      </c>
      <c r="F125" s="13">
        <v>-1.4759126280999999</v>
      </c>
      <c r="G125" s="13">
        <v>-0.71583089320000004</v>
      </c>
      <c r="H125" s="13">
        <v>-1.4228469294999999</v>
      </c>
      <c r="I125" s="13">
        <v>0.81406514119999995</v>
      </c>
      <c r="J125" s="13">
        <v>1.1222912746</v>
      </c>
      <c r="K125" s="13">
        <v>1.6076686228999999</v>
      </c>
      <c r="M125">
        <f t="shared" si="21"/>
        <v>-1.1738766529120999</v>
      </c>
      <c r="N125">
        <f t="shared" si="22"/>
        <v>0.94965242295279995</v>
      </c>
      <c r="O125">
        <f t="shared" si="23"/>
        <v>0.2271083854823</v>
      </c>
      <c r="P125">
        <f t="shared" si="24"/>
        <v>-0.86310217869030004</v>
      </c>
      <c r="Q125">
        <f t="shared" si="25"/>
        <v>-1.4586977616918999</v>
      </c>
      <c r="R125">
        <f t="shared" si="26"/>
        <v>-0.67836848190270005</v>
      </c>
      <c r="S125">
        <f t="shared" si="27"/>
        <v>-1.4105014957608999</v>
      </c>
      <c r="T125">
        <f t="shared" si="28"/>
        <v>0.78349170126769996</v>
      </c>
      <c r="U125">
        <f t="shared" si="29"/>
        <v>1.1362258406813999</v>
      </c>
      <c r="V125">
        <f t="shared" si="30"/>
        <v>1.6177987037191</v>
      </c>
      <c r="X125">
        <f t="shared" si="31"/>
        <v>-1.1684582883854879</v>
      </c>
      <c r="Y125">
        <f t="shared" si="32"/>
        <v>0.92773188556038788</v>
      </c>
      <c r="Z125">
        <f t="shared" si="33"/>
        <v>0.22195422631596107</v>
      </c>
      <c r="AA125">
        <f t="shared" si="34"/>
        <v>-0.87754851521446753</v>
      </c>
      <c r="AB125">
        <f t="shared" si="35"/>
        <v>-1.4098925119006689</v>
      </c>
      <c r="AC125">
        <f t="shared" si="36"/>
        <v>-0.69658390475736254</v>
      </c>
      <c r="AD125">
        <f t="shared" si="37"/>
        <v>-1.3234335249017728</v>
      </c>
      <c r="AE125">
        <f t="shared" si="38"/>
        <v>0.77512003422448528</v>
      </c>
      <c r="AF125">
        <f t="shared" si="39"/>
        <v>1.0600999568122922</v>
      </c>
      <c r="AG125">
        <f t="shared" si="40"/>
        <v>1.6636546425970296</v>
      </c>
    </row>
    <row r="126" spans="1:33" x14ac:dyDescent="0.2">
      <c r="A126">
        <v>109</v>
      </c>
      <c r="B126" s="13">
        <v>-0.4524651254</v>
      </c>
      <c r="C126" s="13">
        <v>0.98959437439999998</v>
      </c>
      <c r="D126" s="13">
        <v>0.61762875260000005</v>
      </c>
      <c r="E126" s="13">
        <v>0.76976882420000003</v>
      </c>
      <c r="F126" s="13">
        <v>-0.1479114513</v>
      </c>
      <c r="G126" s="13">
        <v>-0.25744152079999999</v>
      </c>
      <c r="H126" s="13">
        <v>-0.30885715349999998</v>
      </c>
      <c r="I126" s="13">
        <v>-5.6007117600000003E-2</v>
      </c>
      <c r="J126" s="13">
        <v>0.86673329290000001</v>
      </c>
      <c r="K126" s="13">
        <v>-0.20942888630000001</v>
      </c>
      <c r="M126">
        <f t="shared" si="21"/>
        <v>-0.47016232381209999</v>
      </c>
      <c r="N126">
        <f t="shared" si="22"/>
        <v>0.99562387785279993</v>
      </c>
      <c r="O126">
        <f t="shared" si="23"/>
        <v>0.58458980208230005</v>
      </c>
      <c r="P126">
        <f t="shared" si="24"/>
        <v>0.83700326000970005</v>
      </c>
      <c r="Q126">
        <f t="shared" si="25"/>
        <v>-0.13069658489190003</v>
      </c>
      <c r="R126">
        <f t="shared" si="26"/>
        <v>-0.2199791095027</v>
      </c>
      <c r="S126">
        <f t="shared" si="27"/>
        <v>-0.29651171976089996</v>
      </c>
      <c r="T126">
        <f t="shared" si="28"/>
        <v>-8.6580557532300012E-2</v>
      </c>
      <c r="U126">
        <f t="shared" si="29"/>
        <v>0.88066785898139999</v>
      </c>
      <c r="V126">
        <f t="shared" si="30"/>
        <v>-0.19929880548090001</v>
      </c>
      <c r="X126">
        <f t="shared" si="31"/>
        <v>-0.46799215469699479</v>
      </c>
      <c r="Y126">
        <f t="shared" si="32"/>
        <v>0.97823339980239432</v>
      </c>
      <c r="Z126">
        <f t="shared" si="33"/>
        <v>0.58010481547442616</v>
      </c>
      <c r="AA126">
        <f t="shared" si="34"/>
        <v>0.82250620002319064</v>
      </c>
      <c r="AB126">
        <f t="shared" si="35"/>
        <v>-0.15795036095061449</v>
      </c>
      <c r="AC126">
        <f t="shared" si="36"/>
        <v>-0.27365457651706543</v>
      </c>
      <c r="AD126">
        <f t="shared" si="37"/>
        <v>-0.27890753510118882</v>
      </c>
      <c r="AE126">
        <f t="shared" si="38"/>
        <v>-0.18200696515362541</v>
      </c>
      <c r="AF126">
        <f t="shared" si="39"/>
        <v>0.98352239710248435</v>
      </c>
      <c r="AG126">
        <f t="shared" si="40"/>
        <v>-0.20245895106897843</v>
      </c>
    </row>
    <row r="127" spans="1:33" x14ac:dyDescent="0.2">
      <c r="A127">
        <v>110</v>
      </c>
      <c r="B127" s="13">
        <v>-0.49012210820000002</v>
      </c>
      <c r="C127" s="13">
        <v>0.51787979770000003</v>
      </c>
      <c r="D127" s="13">
        <v>1.3797998184</v>
      </c>
      <c r="E127" s="13">
        <v>-1.9133699437</v>
      </c>
      <c r="F127" s="13">
        <v>-1.6179142815000001</v>
      </c>
      <c r="G127" s="13">
        <v>1.7805468599000001</v>
      </c>
      <c r="H127" s="13">
        <v>0.34299799990000002</v>
      </c>
      <c r="I127" s="13">
        <v>0.35035001589999998</v>
      </c>
      <c r="J127" s="13">
        <v>1.1052913686000001</v>
      </c>
      <c r="K127" s="13">
        <v>0.44164880010000002</v>
      </c>
      <c r="M127">
        <f t="shared" si="21"/>
        <v>-0.50781930661209995</v>
      </c>
      <c r="N127">
        <f t="shared" si="22"/>
        <v>0.52390930115279999</v>
      </c>
      <c r="O127">
        <f t="shared" si="23"/>
        <v>1.3467608678823</v>
      </c>
      <c r="P127">
        <f t="shared" si="24"/>
        <v>-1.8461355078902999</v>
      </c>
      <c r="Q127">
        <f t="shared" si="25"/>
        <v>-1.6006994150919001</v>
      </c>
      <c r="R127">
        <f t="shared" si="26"/>
        <v>1.8180092711972999</v>
      </c>
      <c r="S127">
        <f t="shared" si="27"/>
        <v>0.35534343363910004</v>
      </c>
      <c r="T127">
        <f t="shared" si="28"/>
        <v>0.31977657596769998</v>
      </c>
      <c r="U127">
        <f t="shared" si="29"/>
        <v>1.1192259346814</v>
      </c>
      <c r="V127">
        <f t="shared" si="30"/>
        <v>0.45177888091910001</v>
      </c>
      <c r="X127">
        <f t="shared" si="31"/>
        <v>-0.5054753208874927</v>
      </c>
      <c r="Y127">
        <f t="shared" si="32"/>
        <v>0.51284375467685139</v>
      </c>
      <c r="Z127">
        <f t="shared" si="33"/>
        <v>1.3432887086547365</v>
      </c>
      <c r="AA127">
        <f t="shared" si="34"/>
        <v>-1.9126300081055838</v>
      </c>
      <c r="AB127">
        <f t="shared" si="35"/>
        <v>-1.5445194597649035</v>
      </c>
      <c r="AC127">
        <f t="shared" si="36"/>
        <v>1.7876812261986099</v>
      </c>
      <c r="AD127">
        <f t="shared" si="37"/>
        <v>0.39729048806804584</v>
      </c>
      <c r="AE127">
        <f t="shared" si="38"/>
        <v>0.19582778767620854</v>
      </c>
      <c r="AF127">
        <f t="shared" si="39"/>
        <v>1.1047667934479339</v>
      </c>
      <c r="AG127">
        <f t="shared" si="40"/>
        <v>0.39330936103166197</v>
      </c>
    </row>
    <row r="128" spans="1:33" x14ac:dyDescent="0.2">
      <c r="A128">
        <v>111</v>
      </c>
      <c r="B128" s="13">
        <v>-0.77809306580000004</v>
      </c>
      <c r="C128" s="13">
        <v>0.47173220869999999</v>
      </c>
      <c r="D128" s="13">
        <v>-0.1696806243</v>
      </c>
      <c r="E128" s="13">
        <v>-1.2738104354999999</v>
      </c>
      <c r="F128" s="13">
        <v>1.1871964064</v>
      </c>
      <c r="G128" s="13">
        <v>0.16804849420000001</v>
      </c>
      <c r="H128" s="13">
        <v>-9.1690694399999995E-2</v>
      </c>
      <c r="I128" s="13">
        <v>-1.3412950175</v>
      </c>
      <c r="J128" s="13">
        <v>0.46512706329999998</v>
      </c>
      <c r="K128" s="13">
        <v>-0.6848250105</v>
      </c>
      <c r="M128">
        <f t="shared" si="21"/>
        <v>-0.79579026421209997</v>
      </c>
      <c r="N128">
        <f t="shared" si="22"/>
        <v>0.4777617121528</v>
      </c>
      <c r="O128">
        <f t="shared" si="23"/>
        <v>-0.2027195748177</v>
      </c>
      <c r="P128">
        <f t="shared" si="24"/>
        <v>-1.2065759996902998</v>
      </c>
      <c r="Q128">
        <f t="shared" si="25"/>
        <v>1.2044112728081</v>
      </c>
      <c r="R128">
        <f t="shared" si="26"/>
        <v>0.2055109054973</v>
      </c>
      <c r="S128">
        <f t="shared" si="27"/>
        <v>-7.9345260660899988E-2</v>
      </c>
      <c r="T128">
        <f t="shared" si="28"/>
        <v>-1.3718684574323001</v>
      </c>
      <c r="U128">
        <f t="shared" si="29"/>
        <v>0.47906162938139996</v>
      </c>
      <c r="V128">
        <f t="shared" si="30"/>
        <v>-0.67469492968089995</v>
      </c>
      <c r="X128">
        <f t="shared" si="31"/>
        <v>-0.79211706590158482</v>
      </c>
      <c r="Y128">
        <f t="shared" si="32"/>
        <v>0.46522495972472966</v>
      </c>
      <c r="Z128">
        <f t="shared" si="33"/>
        <v>-0.20540653672550901</v>
      </c>
      <c r="AA128">
        <f t="shared" si="34"/>
        <v>-1.2093174925277022</v>
      </c>
      <c r="AB128">
        <f t="shared" si="35"/>
        <v>1.215291152588539</v>
      </c>
      <c r="AC128">
        <f t="shared" si="36"/>
        <v>0.23584155200287465</v>
      </c>
      <c r="AD128">
        <f t="shared" si="37"/>
        <v>3.6402915521084184E-3</v>
      </c>
      <c r="AE128">
        <f t="shared" si="38"/>
        <v>-1.3698385864183265</v>
      </c>
      <c r="AF128">
        <f t="shared" si="39"/>
        <v>0.52650314203905868</v>
      </c>
      <c r="AG128">
        <f t="shared" si="40"/>
        <v>-0.77810120840977381</v>
      </c>
    </row>
    <row r="129" spans="1:33" x14ac:dyDescent="0.2">
      <c r="A129">
        <v>112</v>
      </c>
      <c r="B129" s="13">
        <v>0.79453322370000001</v>
      </c>
      <c r="C129" s="13">
        <v>0.30003172439999998</v>
      </c>
      <c r="D129" s="13">
        <v>-0.3283764066</v>
      </c>
      <c r="E129" s="13">
        <v>-1.5199185609999999</v>
      </c>
      <c r="F129" s="13">
        <v>0.21050789040000001</v>
      </c>
      <c r="G129" s="13">
        <v>1.2710971746999999</v>
      </c>
      <c r="H129" s="13">
        <v>-2.7767729299999998E-2</v>
      </c>
      <c r="I129" s="13">
        <v>-1.1138528548</v>
      </c>
      <c r="J129" s="13">
        <v>1.3162702575</v>
      </c>
      <c r="K129" s="13">
        <v>-0.23538662190000001</v>
      </c>
      <c r="M129">
        <f t="shared" si="21"/>
        <v>0.77683602528790008</v>
      </c>
      <c r="N129">
        <f t="shared" si="22"/>
        <v>0.30606122785279999</v>
      </c>
      <c r="O129">
        <f t="shared" si="23"/>
        <v>-0.36141535711770001</v>
      </c>
      <c r="P129">
        <f t="shared" si="24"/>
        <v>-1.4526841251903</v>
      </c>
      <c r="Q129">
        <f t="shared" si="25"/>
        <v>0.22772275680809997</v>
      </c>
      <c r="R129">
        <f t="shared" si="26"/>
        <v>1.3085595859972998</v>
      </c>
      <c r="S129">
        <f t="shared" si="27"/>
        <v>-1.5422295560899987E-2</v>
      </c>
      <c r="T129">
        <f t="shared" si="28"/>
        <v>-1.1444262947323001</v>
      </c>
      <c r="U129">
        <f t="shared" si="29"/>
        <v>1.3302048235813999</v>
      </c>
      <c r="V129">
        <f t="shared" si="30"/>
        <v>-0.22525654108090001</v>
      </c>
      <c r="X129">
        <f t="shared" si="31"/>
        <v>0.77325031570591618</v>
      </c>
      <c r="Y129">
        <f t="shared" si="32"/>
        <v>0.30748882446171572</v>
      </c>
      <c r="Z129">
        <f t="shared" si="33"/>
        <v>-0.36101921937981624</v>
      </c>
      <c r="AA129">
        <f t="shared" si="34"/>
        <v>-1.4626779640259262</v>
      </c>
      <c r="AB129">
        <f t="shared" si="35"/>
        <v>0.22954590207227205</v>
      </c>
      <c r="AC129">
        <f t="shared" si="36"/>
        <v>1.3025395847141685</v>
      </c>
      <c r="AD129">
        <f t="shared" si="37"/>
        <v>3.8192492300612342E-2</v>
      </c>
      <c r="AE129">
        <f t="shared" si="38"/>
        <v>-1.2139118804080191</v>
      </c>
      <c r="AF129">
        <f t="shared" si="39"/>
        <v>1.416253171957103</v>
      </c>
      <c r="AG129">
        <f t="shared" si="40"/>
        <v>-0.20279016189830626</v>
      </c>
    </row>
    <row r="130" spans="1:33" x14ac:dyDescent="0.2">
      <c r="A130">
        <v>113</v>
      </c>
      <c r="B130" s="13">
        <v>-1.1502098125</v>
      </c>
      <c r="C130" s="13">
        <v>-9.9721267299999999E-2</v>
      </c>
      <c r="D130" s="13">
        <v>0.24376311010000001</v>
      </c>
      <c r="E130" s="13">
        <v>-0.57507861670000004</v>
      </c>
      <c r="F130" s="13">
        <v>0.17675005320000001</v>
      </c>
      <c r="G130" s="13">
        <v>0.96406519700000004</v>
      </c>
      <c r="H130" s="13">
        <v>1.1907500600000001E-2</v>
      </c>
      <c r="I130" s="13">
        <v>-0.45581543359999999</v>
      </c>
      <c r="J130" s="13">
        <v>-5.4261043000000002E-2</v>
      </c>
      <c r="K130" s="13">
        <v>-0.44821404139999999</v>
      </c>
      <c r="M130">
        <f t="shared" si="21"/>
        <v>-1.1679070109120999</v>
      </c>
      <c r="N130">
        <f t="shared" si="22"/>
        <v>-9.3691763847200002E-2</v>
      </c>
      <c r="O130">
        <f t="shared" si="23"/>
        <v>0.21072415958230001</v>
      </c>
      <c r="P130">
        <f t="shared" si="24"/>
        <v>-0.50784418089030003</v>
      </c>
      <c r="Q130">
        <f t="shared" si="25"/>
        <v>0.19396491960809997</v>
      </c>
      <c r="R130">
        <f t="shared" si="26"/>
        <v>1.0015276082972999</v>
      </c>
      <c r="S130">
        <f t="shared" si="27"/>
        <v>2.4252934339100012E-2</v>
      </c>
      <c r="T130">
        <f t="shared" si="28"/>
        <v>-0.48638887353229998</v>
      </c>
      <c r="U130">
        <f t="shared" si="29"/>
        <v>-4.0326476918600029E-2</v>
      </c>
      <c r="V130">
        <f t="shared" si="30"/>
        <v>-0.43808396058089999</v>
      </c>
      <c r="X130">
        <f t="shared" si="31"/>
        <v>-1.162516200981083</v>
      </c>
      <c r="Y130">
        <f t="shared" si="32"/>
        <v>-0.1009665341076013</v>
      </c>
      <c r="Z130">
        <f t="shared" si="33"/>
        <v>0.20911855904720525</v>
      </c>
      <c r="AA130">
        <f t="shared" si="34"/>
        <v>-0.51165891076982528</v>
      </c>
      <c r="AB130">
        <f t="shared" si="35"/>
        <v>0.22747375280981103</v>
      </c>
      <c r="AC130">
        <f t="shared" si="36"/>
        <v>1.022583714709417</v>
      </c>
      <c r="AD130">
        <f t="shared" si="37"/>
        <v>5.0272740769878865E-2</v>
      </c>
      <c r="AE130">
        <f t="shared" si="38"/>
        <v>-0.49619560601676899</v>
      </c>
      <c r="AF130">
        <f t="shared" si="39"/>
        <v>-1.5025990034411421E-2</v>
      </c>
      <c r="AG130">
        <f t="shared" si="40"/>
        <v>-0.50177879600943254</v>
      </c>
    </row>
    <row r="131" spans="1:33" x14ac:dyDescent="0.2">
      <c r="A131">
        <v>114</v>
      </c>
      <c r="B131" s="13">
        <v>-1.2835082310999999</v>
      </c>
      <c r="C131" s="13">
        <v>-1.8545385699000001</v>
      </c>
      <c r="D131" s="13">
        <v>1.4210159395999999</v>
      </c>
      <c r="E131" s="13">
        <v>-1.3178850955000001</v>
      </c>
      <c r="F131" s="13">
        <v>0.1151703557</v>
      </c>
      <c r="G131" s="13">
        <v>0.3951212415</v>
      </c>
      <c r="H131" s="13">
        <v>1.4909359857</v>
      </c>
      <c r="I131" s="13">
        <v>-1.4460117091</v>
      </c>
      <c r="J131" s="13">
        <v>-1.03613626E-2</v>
      </c>
      <c r="K131" s="13">
        <v>-1.8747731839999999</v>
      </c>
      <c r="M131">
        <f t="shared" si="21"/>
        <v>-1.3012054295120998</v>
      </c>
      <c r="N131">
        <f t="shared" si="22"/>
        <v>-1.8485090664472001</v>
      </c>
      <c r="O131">
        <f t="shared" si="23"/>
        <v>1.3879769890822999</v>
      </c>
      <c r="P131">
        <f t="shared" si="24"/>
        <v>-1.2506506596903</v>
      </c>
      <c r="Q131">
        <f t="shared" si="25"/>
        <v>0.13238522210809997</v>
      </c>
      <c r="R131">
        <f t="shared" si="26"/>
        <v>0.43258365279729999</v>
      </c>
      <c r="S131">
        <f t="shared" si="27"/>
        <v>1.5032814194391</v>
      </c>
      <c r="T131">
        <f t="shared" si="28"/>
        <v>-1.4765851490323001</v>
      </c>
      <c r="U131">
        <f t="shared" si="29"/>
        <v>3.5732034813999742E-3</v>
      </c>
      <c r="V131">
        <f t="shared" si="30"/>
        <v>-1.8646431031808999</v>
      </c>
      <c r="X131">
        <f t="shared" si="31"/>
        <v>-1.2951993424810537</v>
      </c>
      <c r="Y131">
        <f t="shared" si="32"/>
        <v>-1.8322046594967731</v>
      </c>
      <c r="Z131">
        <f t="shared" si="33"/>
        <v>1.3912917009307542</v>
      </c>
      <c r="AA131">
        <f t="shared" si="34"/>
        <v>-1.2921731270820176</v>
      </c>
      <c r="AB131">
        <f t="shared" si="35"/>
        <v>0.21264352951636334</v>
      </c>
      <c r="AC131">
        <f t="shared" si="36"/>
        <v>0.539723192332483</v>
      </c>
      <c r="AD131">
        <f t="shared" si="37"/>
        <v>1.4228408142486584</v>
      </c>
      <c r="AE131">
        <f t="shared" si="38"/>
        <v>-1.3343868314842724</v>
      </c>
      <c r="AF131">
        <f t="shared" si="39"/>
        <v>-0.15116221011180023</v>
      </c>
      <c r="AG131">
        <f t="shared" si="40"/>
        <v>-2.0633262413653379</v>
      </c>
    </row>
    <row r="132" spans="1:33" x14ac:dyDescent="0.2">
      <c r="A132">
        <v>115</v>
      </c>
      <c r="B132" s="13">
        <v>-1.0686825631000001</v>
      </c>
      <c r="C132" s="13">
        <v>1.4300383397</v>
      </c>
      <c r="D132" s="13">
        <v>0.77785920590000002</v>
      </c>
      <c r="E132" s="13">
        <v>1.2034326661000001</v>
      </c>
      <c r="F132" s="13">
        <v>0.72863719390000004</v>
      </c>
      <c r="G132" s="13">
        <v>0.21203429409999999</v>
      </c>
      <c r="H132" s="13">
        <v>-0.25682485189999998</v>
      </c>
      <c r="I132" s="13">
        <v>1.2369344066000001</v>
      </c>
      <c r="J132" s="13">
        <v>-0.76008038239999998</v>
      </c>
      <c r="K132" s="13">
        <v>-1.1704239445</v>
      </c>
      <c r="M132">
        <f t="shared" si="21"/>
        <v>-1.0863797615121</v>
      </c>
      <c r="N132">
        <f t="shared" si="22"/>
        <v>1.4360678431528</v>
      </c>
      <c r="O132">
        <f t="shared" si="23"/>
        <v>0.74482025538230001</v>
      </c>
      <c r="P132">
        <f t="shared" si="24"/>
        <v>1.2706671019097002</v>
      </c>
      <c r="Q132">
        <f t="shared" si="25"/>
        <v>0.74585206030810003</v>
      </c>
      <c r="R132">
        <f t="shared" si="26"/>
        <v>0.24949670539729996</v>
      </c>
      <c r="S132">
        <f t="shared" si="27"/>
        <v>-0.24447941816089996</v>
      </c>
      <c r="T132">
        <f t="shared" si="28"/>
        <v>1.2063609666677</v>
      </c>
      <c r="U132">
        <f t="shared" si="29"/>
        <v>-0.7461458163186</v>
      </c>
      <c r="V132">
        <f t="shared" si="30"/>
        <v>-1.1602938636808999</v>
      </c>
      <c r="X132">
        <f t="shared" si="31"/>
        <v>-1.0813652639943212</v>
      </c>
      <c r="Y132">
        <f t="shared" si="32"/>
        <v>1.4079830361505667</v>
      </c>
      <c r="Z132">
        <f t="shared" si="33"/>
        <v>0.73779774784102159</v>
      </c>
      <c r="AA132">
        <f t="shared" si="34"/>
        <v>1.256830096668748</v>
      </c>
      <c r="AB132">
        <f t="shared" si="35"/>
        <v>0.69837731337538622</v>
      </c>
      <c r="AC132">
        <f t="shared" si="36"/>
        <v>0.18368101193775324</v>
      </c>
      <c r="AD132">
        <f t="shared" si="37"/>
        <v>-0.20807397266946681</v>
      </c>
      <c r="AE132">
        <f t="shared" si="38"/>
        <v>1.0714540563403432</v>
      </c>
      <c r="AF132">
        <f t="shared" si="39"/>
        <v>-0.59879680472842933</v>
      </c>
      <c r="AG132">
        <f t="shared" si="40"/>
        <v>-1.2492397910008863</v>
      </c>
    </row>
    <row r="133" spans="1:33" x14ac:dyDescent="0.2">
      <c r="A133">
        <v>116</v>
      </c>
      <c r="B133" s="13">
        <v>-0.35795802939999999</v>
      </c>
      <c r="C133" s="13">
        <v>0.41020700840000002</v>
      </c>
      <c r="D133" s="13">
        <v>1.9378177661</v>
      </c>
      <c r="E133" s="13">
        <v>-2.0082796917999999</v>
      </c>
      <c r="F133" s="13">
        <v>-0.139925365</v>
      </c>
      <c r="G133" s="13">
        <v>2.1319165237000002</v>
      </c>
      <c r="H133" s="13">
        <v>-1.1561422693000001</v>
      </c>
      <c r="I133" s="13">
        <v>-0.3219354042</v>
      </c>
      <c r="J133" s="13">
        <v>-0.60115111850000003</v>
      </c>
      <c r="K133" s="13">
        <v>-0.97999115569999995</v>
      </c>
      <c r="M133">
        <f t="shared" si="21"/>
        <v>-0.37565522781209998</v>
      </c>
      <c r="N133">
        <f t="shared" si="22"/>
        <v>0.41623651185280003</v>
      </c>
      <c r="O133">
        <f t="shared" si="23"/>
        <v>1.9047788155823</v>
      </c>
      <c r="P133">
        <f t="shared" si="24"/>
        <v>-1.9410452559903</v>
      </c>
      <c r="Q133">
        <f t="shared" si="25"/>
        <v>-0.12271049859190003</v>
      </c>
      <c r="R133">
        <f t="shared" si="26"/>
        <v>2.1693789349973001</v>
      </c>
      <c r="S133">
        <f t="shared" si="27"/>
        <v>-1.1437968355609001</v>
      </c>
      <c r="T133">
        <f t="shared" si="28"/>
        <v>-0.35250884413229999</v>
      </c>
      <c r="U133">
        <f t="shared" si="29"/>
        <v>-0.58721655241860005</v>
      </c>
      <c r="V133">
        <f t="shared" si="30"/>
        <v>-0.9698610748808999</v>
      </c>
      <c r="X133">
        <f t="shared" si="31"/>
        <v>-0.37392128331668473</v>
      </c>
      <c r="Y133">
        <f t="shared" si="32"/>
        <v>0.40764949524548078</v>
      </c>
      <c r="Z133">
        <f t="shared" si="33"/>
        <v>1.9014874929824721</v>
      </c>
      <c r="AA133">
        <f t="shared" si="34"/>
        <v>-2.0285208547223115</v>
      </c>
      <c r="AB133">
        <f t="shared" si="35"/>
        <v>-9.6113151989846268E-2</v>
      </c>
      <c r="AC133">
        <f t="shared" si="36"/>
        <v>2.1546691925102683</v>
      </c>
      <c r="AD133">
        <f t="shared" si="37"/>
        <v>-1.1234129568297833</v>
      </c>
      <c r="AE133">
        <f t="shared" si="38"/>
        <v>-0.46800365532169197</v>
      </c>
      <c r="AF133">
        <f t="shared" si="39"/>
        <v>-0.57719652995795545</v>
      </c>
      <c r="AG133">
        <f t="shared" si="40"/>
        <v>-1.1503807467167357</v>
      </c>
    </row>
    <row r="134" spans="1:33" x14ac:dyDescent="0.2">
      <c r="A134">
        <v>117</v>
      </c>
      <c r="B134" s="13">
        <v>-0.71498849890000005</v>
      </c>
      <c r="C134" s="13">
        <v>0.89830514610000001</v>
      </c>
      <c r="D134" s="13">
        <v>-0.23076654390000001</v>
      </c>
      <c r="E134" s="13">
        <v>0.84086868159999995</v>
      </c>
      <c r="F134" s="13">
        <v>-0.1340732278</v>
      </c>
      <c r="G134" s="13">
        <v>1.3259735769000001</v>
      </c>
      <c r="H134" s="13">
        <v>0.55869514239999996</v>
      </c>
      <c r="I134" s="13">
        <v>0.8587417504</v>
      </c>
      <c r="J134" s="13">
        <v>0.40818894239999998</v>
      </c>
      <c r="K134" s="13">
        <v>-1.5888377479</v>
      </c>
      <c r="M134">
        <f t="shared" si="21"/>
        <v>-0.73268569731209998</v>
      </c>
      <c r="N134">
        <f t="shared" si="22"/>
        <v>0.90433464955279996</v>
      </c>
      <c r="O134">
        <f t="shared" si="23"/>
        <v>-0.26380549441770001</v>
      </c>
      <c r="P134">
        <f t="shared" si="24"/>
        <v>0.90810311740969996</v>
      </c>
      <c r="Q134">
        <f t="shared" si="25"/>
        <v>-0.11685836139190003</v>
      </c>
      <c r="R134">
        <f t="shared" si="26"/>
        <v>1.3634359881972999</v>
      </c>
      <c r="S134">
        <f t="shared" si="27"/>
        <v>0.57104057613909998</v>
      </c>
      <c r="T134">
        <f t="shared" si="28"/>
        <v>0.82816831046770001</v>
      </c>
      <c r="U134">
        <f t="shared" si="29"/>
        <v>0.42212350848139996</v>
      </c>
      <c r="V134">
        <f t="shared" si="30"/>
        <v>-1.5787076670808999</v>
      </c>
      <c r="X134">
        <f t="shared" si="31"/>
        <v>-0.72930377623749365</v>
      </c>
      <c r="Y134">
        <f t="shared" si="32"/>
        <v>0.88629181588304162</v>
      </c>
      <c r="Z134">
        <f t="shared" si="33"/>
        <v>-0.26779685243521628</v>
      </c>
      <c r="AA134">
        <f t="shared" si="34"/>
        <v>0.92673053544669359</v>
      </c>
      <c r="AB134">
        <f t="shared" si="35"/>
        <v>-0.13215486166853593</v>
      </c>
      <c r="AC134">
        <f t="shared" si="36"/>
        <v>1.3046691851530365</v>
      </c>
      <c r="AD134">
        <f t="shared" si="37"/>
        <v>0.61530042480708558</v>
      </c>
      <c r="AE134">
        <f t="shared" si="38"/>
        <v>0.68493986903822013</v>
      </c>
      <c r="AF134">
        <f t="shared" si="39"/>
        <v>0.59758620591450129</v>
      </c>
      <c r="AG134">
        <f t="shared" si="40"/>
        <v>-1.530236908858871</v>
      </c>
    </row>
    <row r="135" spans="1:33" x14ac:dyDescent="0.2">
      <c r="A135">
        <v>118</v>
      </c>
      <c r="B135" s="13">
        <v>-1.3294015584000001</v>
      </c>
      <c r="C135" s="13">
        <v>-0.96982409550000004</v>
      </c>
      <c r="D135" s="13">
        <v>-1.3894870232000001</v>
      </c>
      <c r="E135" s="13">
        <v>1.8152435347</v>
      </c>
      <c r="F135" s="13">
        <v>0.27851621609999999</v>
      </c>
      <c r="G135" s="13">
        <v>-0.31377266669999998</v>
      </c>
      <c r="H135" s="13">
        <v>0.13002036510000001</v>
      </c>
      <c r="I135" s="13">
        <v>-0.73091470520000001</v>
      </c>
      <c r="J135" s="13">
        <v>0.29594434050000001</v>
      </c>
      <c r="K135" s="13">
        <v>-0.5548227818</v>
      </c>
      <c r="M135">
        <f t="shared" si="21"/>
        <v>-1.3470987568121</v>
      </c>
      <c r="N135">
        <f t="shared" si="22"/>
        <v>-0.96379459204720008</v>
      </c>
      <c r="O135">
        <f t="shared" si="23"/>
        <v>-1.4225259737177001</v>
      </c>
      <c r="P135">
        <f t="shared" si="24"/>
        <v>1.8824779705096999</v>
      </c>
      <c r="Q135">
        <f t="shared" si="25"/>
        <v>0.29573108250809998</v>
      </c>
      <c r="R135">
        <f t="shared" si="26"/>
        <v>-0.27631025540269999</v>
      </c>
      <c r="S135">
        <f t="shared" si="27"/>
        <v>0.14236579883910003</v>
      </c>
      <c r="T135">
        <f t="shared" si="28"/>
        <v>-0.76148814513230001</v>
      </c>
      <c r="U135">
        <f t="shared" si="29"/>
        <v>0.30987890658139999</v>
      </c>
      <c r="V135">
        <f t="shared" si="30"/>
        <v>-0.54469270098089995</v>
      </c>
      <c r="X135">
        <f t="shared" si="31"/>
        <v>-1.3408808359601549</v>
      </c>
      <c r="Y135">
        <f t="shared" si="32"/>
        <v>-0.96020939089811863</v>
      </c>
      <c r="Z135">
        <f t="shared" si="33"/>
        <v>-1.4203368371350817</v>
      </c>
      <c r="AA135">
        <f t="shared" si="34"/>
        <v>1.968043325980934</v>
      </c>
      <c r="AB135">
        <f t="shared" si="35"/>
        <v>0.31475689389447864</v>
      </c>
      <c r="AC135">
        <f t="shared" si="36"/>
        <v>-0.23418022776067049</v>
      </c>
      <c r="AD135">
        <f t="shared" si="37"/>
        <v>0.11414387508659113</v>
      </c>
      <c r="AE135">
        <f t="shared" si="38"/>
        <v>-0.65954450452354363</v>
      </c>
      <c r="AF135">
        <f t="shared" si="39"/>
        <v>0.36687231395668102</v>
      </c>
      <c r="AG135">
        <f t="shared" si="40"/>
        <v>-0.4170130310212028</v>
      </c>
    </row>
    <row r="136" spans="1:33" x14ac:dyDescent="0.2">
      <c r="A136">
        <v>119</v>
      </c>
      <c r="B136" s="13">
        <v>-1.0417952131999999</v>
      </c>
      <c r="C136" s="13">
        <v>-1.6277668398</v>
      </c>
      <c r="D136" s="13">
        <v>1.1831281209</v>
      </c>
      <c r="E136" s="13">
        <v>6.4554923799999997E-2</v>
      </c>
      <c r="F136" s="13">
        <v>-0.52019105099999996</v>
      </c>
      <c r="G136" s="13">
        <v>-1.1465300941000001</v>
      </c>
      <c r="H136" s="13">
        <v>1.5538552036</v>
      </c>
      <c r="I136" s="13">
        <v>-0.89386101409999996</v>
      </c>
      <c r="J136" s="13">
        <v>1.5985320527</v>
      </c>
      <c r="K136" s="13">
        <v>0.1314667048</v>
      </c>
      <c r="M136">
        <f t="shared" si="21"/>
        <v>-1.0594924116120998</v>
      </c>
      <c r="N136">
        <f t="shared" si="22"/>
        <v>-1.6217373363472001</v>
      </c>
      <c r="O136">
        <f t="shared" si="23"/>
        <v>1.1500891703823</v>
      </c>
      <c r="P136">
        <f t="shared" si="24"/>
        <v>0.13178935960970001</v>
      </c>
      <c r="Q136">
        <f t="shared" si="25"/>
        <v>-0.50297618459189997</v>
      </c>
      <c r="R136">
        <f t="shared" si="26"/>
        <v>-1.1090676828027002</v>
      </c>
      <c r="S136">
        <f t="shared" si="27"/>
        <v>1.5662006373391</v>
      </c>
      <c r="T136">
        <f t="shared" si="28"/>
        <v>-0.92443445403229996</v>
      </c>
      <c r="U136">
        <f t="shared" si="29"/>
        <v>1.6124666187813999</v>
      </c>
      <c r="V136">
        <f t="shared" si="30"/>
        <v>0.1415967856191</v>
      </c>
      <c r="X136">
        <f t="shared" si="31"/>
        <v>-1.0546020203729076</v>
      </c>
      <c r="Y136">
        <f t="shared" si="32"/>
        <v>-1.6068296774577959</v>
      </c>
      <c r="Z136">
        <f t="shared" si="33"/>
        <v>1.1531687263522294</v>
      </c>
      <c r="AA136">
        <f t="shared" si="34"/>
        <v>0.11009674646653976</v>
      </c>
      <c r="AB136">
        <f t="shared" si="35"/>
        <v>-0.44618970963300092</v>
      </c>
      <c r="AC136">
        <f t="shared" si="36"/>
        <v>-1.030554193565467</v>
      </c>
      <c r="AD136">
        <f t="shared" si="37"/>
        <v>1.4606255546241522</v>
      </c>
      <c r="AE136">
        <f t="shared" si="38"/>
        <v>-0.7652176499764527</v>
      </c>
      <c r="AF136">
        <f t="shared" si="39"/>
        <v>1.4734170755792784</v>
      </c>
      <c r="AG136">
        <f t="shared" si="40"/>
        <v>7.3624664186024702E-2</v>
      </c>
    </row>
    <row r="137" spans="1:33" x14ac:dyDescent="0.2">
      <c r="A137">
        <v>120</v>
      </c>
      <c r="B137" s="13">
        <v>1.070169776</v>
      </c>
      <c r="C137" s="13">
        <v>-0.5357649887</v>
      </c>
      <c r="D137" s="13">
        <v>0.84332973710000003</v>
      </c>
      <c r="E137" s="13">
        <v>0.60716913559999997</v>
      </c>
      <c r="F137" s="13">
        <v>0.56106674720000005</v>
      </c>
      <c r="G137" s="13">
        <v>-0.42972629429999998</v>
      </c>
      <c r="H137" s="13">
        <v>1.0769809174</v>
      </c>
      <c r="I137" s="13">
        <v>-1.8816421860000001</v>
      </c>
      <c r="J137" s="13">
        <v>-1.4690695029</v>
      </c>
      <c r="K137" s="13">
        <v>-1.6619810932000001</v>
      </c>
      <c r="M137">
        <f t="shared" si="21"/>
        <v>1.0524725775879</v>
      </c>
      <c r="N137">
        <f t="shared" si="22"/>
        <v>-0.52973548524720004</v>
      </c>
      <c r="O137">
        <f t="shared" si="23"/>
        <v>0.81029078658230003</v>
      </c>
      <c r="P137">
        <f t="shared" si="24"/>
        <v>0.67440357140969998</v>
      </c>
      <c r="Q137">
        <f t="shared" si="25"/>
        <v>0.57828161360810004</v>
      </c>
      <c r="R137">
        <f t="shared" si="26"/>
        <v>-0.39226388300269999</v>
      </c>
      <c r="S137">
        <f t="shared" si="27"/>
        <v>1.0893263511391</v>
      </c>
      <c r="T137">
        <f t="shared" si="28"/>
        <v>-1.9122156259323002</v>
      </c>
      <c r="U137">
        <f t="shared" si="29"/>
        <v>-1.4551349368186002</v>
      </c>
      <c r="V137">
        <f t="shared" si="30"/>
        <v>-1.6518510123809</v>
      </c>
      <c r="X137">
        <f t="shared" si="31"/>
        <v>1.0476145884069352</v>
      </c>
      <c r="Y137">
        <f t="shared" si="32"/>
        <v>-0.51458431449826614</v>
      </c>
      <c r="Z137">
        <f t="shared" si="33"/>
        <v>0.81312558415035041</v>
      </c>
      <c r="AA137">
        <f t="shared" si="34"/>
        <v>0.64857711831729559</v>
      </c>
      <c r="AB137">
        <f t="shared" si="35"/>
        <v>0.53628259915759557</v>
      </c>
      <c r="AC137">
        <f t="shared" si="36"/>
        <v>-0.39310039227390414</v>
      </c>
      <c r="AD137">
        <f t="shared" si="37"/>
        <v>0.99585787516360402</v>
      </c>
      <c r="AE137">
        <f t="shared" si="38"/>
        <v>-1.9192245363183917</v>
      </c>
      <c r="AF137">
        <f t="shared" si="39"/>
        <v>-1.4674759736686307</v>
      </c>
      <c r="AG137">
        <f t="shared" si="40"/>
        <v>-1.7777175502335383</v>
      </c>
    </row>
    <row r="138" spans="1:33" x14ac:dyDescent="0.2">
      <c r="A138">
        <v>121</v>
      </c>
      <c r="B138" s="13">
        <v>-0.13287510559999999</v>
      </c>
      <c r="C138" s="13">
        <v>1.4480921307000001</v>
      </c>
      <c r="D138" s="13">
        <v>-1.5776071508</v>
      </c>
      <c r="E138" s="13">
        <v>-0.56329696159999998</v>
      </c>
      <c r="F138" s="13">
        <v>0.11324415710000001</v>
      </c>
      <c r="G138" s="13">
        <v>0.52217265260000001</v>
      </c>
      <c r="H138" s="13">
        <v>0.98752555919999996</v>
      </c>
      <c r="I138" s="13">
        <v>1.8498634599999999</v>
      </c>
      <c r="J138" s="13">
        <v>-1.6629060872999999</v>
      </c>
      <c r="K138" s="13">
        <v>-2.38141256E-2</v>
      </c>
      <c r="M138">
        <f t="shared" si="21"/>
        <v>-0.15057230401209995</v>
      </c>
      <c r="N138">
        <f t="shared" si="22"/>
        <v>1.4541216341528</v>
      </c>
      <c r="O138">
        <f t="shared" si="23"/>
        <v>-1.6106461013177</v>
      </c>
      <c r="P138">
        <f t="shared" si="24"/>
        <v>-0.49606252579029997</v>
      </c>
      <c r="Q138">
        <f t="shared" si="25"/>
        <v>0.13045902350809999</v>
      </c>
      <c r="R138">
        <f t="shared" si="26"/>
        <v>0.5596350638973</v>
      </c>
      <c r="S138">
        <f t="shared" si="27"/>
        <v>0.99987099293909998</v>
      </c>
      <c r="T138">
        <f t="shared" si="28"/>
        <v>1.8192900200676998</v>
      </c>
      <c r="U138">
        <f t="shared" si="29"/>
        <v>-1.6489715212186</v>
      </c>
      <c r="V138">
        <f t="shared" si="30"/>
        <v>-1.3684044780899999E-2</v>
      </c>
      <c r="X138">
        <f t="shared" si="31"/>
        <v>-0.14987729433733946</v>
      </c>
      <c r="Y138">
        <f t="shared" si="32"/>
        <v>1.4326638627329182</v>
      </c>
      <c r="Z138">
        <f t="shared" si="33"/>
        <v>-1.6146830146034463</v>
      </c>
      <c r="AA138">
        <f t="shared" si="34"/>
        <v>-0.45223593957868963</v>
      </c>
      <c r="AB138">
        <f t="shared" si="35"/>
        <v>0.12170615912669432</v>
      </c>
      <c r="AC138">
        <f t="shared" si="36"/>
        <v>0.51821681259763508</v>
      </c>
      <c r="AD138">
        <f t="shared" si="37"/>
        <v>1.1454077821570277</v>
      </c>
      <c r="AE138">
        <f t="shared" si="38"/>
        <v>1.7209297170898632</v>
      </c>
      <c r="AF138">
        <f t="shared" si="39"/>
        <v>-1.6054030443323151</v>
      </c>
      <c r="AG138">
        <f t="shared" si="40"/>
        <v>5.259495480050556E-3</v>
      </c>
    </row>
    <row r="139" spans="1:33" x14ac:dyDescent="0.2">
      <c r="A139">
        <v>122</v>
      </c>
      <c r="B139" s="13">
        <v>-1.9430565300000001E-2</v>
      </c>
      <c r="C139" s="13">
        <v>0.20007193449999999</v>
      </c>
      <c r="D139" s="13">
        <v>2.1945827137</v>
      </c>
      <c r="E139" s="13">
        <v>-0.9368016106</v>
      </c>
      <c r="F139" s="13">
        <v>0.94154123599999995</v>
      </c>
      <c r="G139" s="13">
        <v>0.23763630650000001</v>
      </c>
      <c r="H139" s="13">
        <v>-0.43844227479999998</v>
      </c>
      <c r="I139" s="13">
        <v>-0.92069307639999998</v>
      </c>
      <c r="J139" s="13">
        <v>0.1889926824</v>
      </c>
      <c r="K139" s="13">
        <v>-0.59502018800000001</v>
      </c>
      <c r="M139">
        <f t="shared" si="21"/>
        <v>-3.712776371209997E-2</v>
      </c>
      <c r="N139">
        <f t="shared" si="22"/>
        <v>0.20610143795279998</v>
      </c>
      <c r="O139">
        <f t="shared" si="23"/>
        <v>2.1615437631823</v>
      </c>
      <c r="P139">
        <f t="shared" si="24"/>
        <v>-0.86956717479029999</v>
      </c>
      <c r="Q139">
        <f t="shared" si="25"/>
        <v>0.95875610240809994</v>
      </c>
      <c r="R139">
        <f t="shared" si="26"/>
        <v>0.2750987177973</v>
      </c>
      <c r="S139">
        <f t="shared" si="27"/>
        <v>-0.42609684106089996</v>
      </c>
      <c r="T139">
        <f t="shared" si="28"/>
        <v>-0.95126651633229997</v>
      </c>
      <c r="U139">
        <f t="shared" si="29"/>
        <v>0.20292724848139998</v>
      </c>
      <c r="V139">
        <f t="shared" si="30"/>
        <v>-0.58489010718089995</v>
      </c>
      <c r="X139">
        <f t="shared" si="31"/>
        <v>-3.6956389865153601E-2</v>
      </c>
      <c r="Y139">
        <f t="shared" si="32"/>
        <v>0.20294404397277802</v>
      </c>
      <c r="Z139">
        <f t="shared" si="33"/>
        <v>2.1593013196688582</v>
      </c>
      <c r="AA139">
        <f t="shared" si="34"/>
        <v>-0.95597351788021767</v>
      </c>
      <c r="AB139">
        <f t="shared" si="35"/>
        <v>0.94011273754140501</v>
      </c>
      <c r="AC139">
        <f t="shared" si="36"/>
        <v>0.27730587893329306</v>
      </c>
      <c r="AD139">
        <f t="shared" si="37"/>
        <v>-0.46053414455062269</v>
      </c>
      <c r="AE139">
        <f t="shared" si="38"/>
        <v>-0.99376508093372595</v>
      </c>
      <c r="AF139">
        <f t="shared" si="39"/>
        <v>0.21997996940339151</v>
      </c>
      <c r="AG139">
        <f t="shared" si="40"/>
        <v>-0.80472827662845581</v>
      </c>
    </row>
    <row r="140" spans="1:33" x14ac:dyDescent="0.2">
      <c r="A140">
        <v>123</v>
      </c>
      <c r="B140" s="13">
        <v>1.6375879766000001</v>
      </c>
      <c r="C140" s="13">
        <v>0.59381050899999999</v>
      </c>
      <c r="D140" s="13">
        <v>1.139938492</v>
      </c>
      <c r="E140" s="13">
        <v>-0.69556727780000005</v>
      </c>
      <c r="F140" s="13">
        <v>0.30590627440000001</v>
      </c>
      <c r="G140" s="13">
        <v>-0.29523117939999999</v>
      </c>
      <c r="H140" s="13">
        <v>-0.52217669239999998</v>
      </c>
      <c r="I140" s="13">
        <v>0.6801198598</v>
      </c>
      <c r="J140" s="13">
        <v>0.32491947360000001</v>
      </c>
      <c r="K140" s="13">
        <v>1.0308079626</v>
      </c>
      <c r="M140">
        <f t="shared" si="21"/>
        <v>1.6198907781879002</v>
      </c>
      <c r="N140">
        <f t="shared" si="22"/>
        <v>0.59984001245279994</v>
      </c>
      <c r="O140">
        <f t="shared" si="23"/>
        <v>1.1068995414823</v>
      </c>
      <c r="P140">
        <f t="shared" si="24"/>
        <v>-0.62833284199030004</v>
      </c>
      <c r="Q140">
        <f t="shared" si="25"/>
        <v>0.3231211408081</v>
      </c>
      <c r="R140">
        <f t="shared" si="26"/>
        <v>-0.2577687681027</v>
      </c>
      <c r="S140">
        <f t="shared" si="27"/>
        <v>-0.50983125866089996</v>
      </c>
      <c r="T140">
        <f t="shared" si="28"/>
        <v>0.64954641986770001</v>
      </c>
      <c r="U140">
        <f t="shared" si="29"/>
        <v>0.33885403968139999</v>
      </c>
      <c r="V140">
        <f t="shared" si="30"/>
        <v>1.0409380434191</v>
      </c>
      <c r="X140">
        <f t="shared" si="31"/>
        <v>1.6124137074856717</v>
      </c>
      <c r="Y140">
        <f t="shared" si="32"/>
        <v>0.6033539168359956</v>
      </c>
      <c r="Z140">
        <f t="shared" si="33"/>
        <v>1.1065737030243017</v>
      </c>
      <c r="AA140">
        <f t="shared" si="34"/>
        <v>-0.6893013181170492</v>
      </c>
      <c r="AB140">
        <f t="shared" si="35"/>
        <v>0.27227824913278448</v>
      </c>
      <c r="AC140">
        <f t="shared" si="36"/>
        <v>-0.29637247947582229</v>
      </c>
      <c r="AD140">
        <f t="shared" si="37"/>
        <v>-0.52963887818969302</v>
      </c>
      <c r="AE140">
        <f t="shared" si="38"/>
        <v>0.5855312230445493</v>
      </c>
      <c r="AF140">
        <f t="shared" si="39"/>
        <v>0.34574051579604709</v>
      </c>
      <c r="AG140">
        <f t="shared" si="40"/>
        <v>0.98520299682458456</v>
      </c>
    </row>
    <row r="141" spans="1:33" x14ac:dyDescent="0.2">
      <c r="A141">
        <v>124</v>
      </c>
      <c r="B141" s="13">
        <v>-1.2664579598000001</v>
      </c>
      <c r="C141" s="13">
        <v>-1.1263416867</v>
      </c>
      <c r="D141" s="13">
        <v>-0.96037048079999998</v>
      </c>
      <c r="E141" s="13">
        <v>0.38762482259999997</v>
      </c>
      <c r="F141" s="13">
        <v>-3.04626928E-2</v>
      </c>
      <c r="G141" s="13">
        <v>1.1277520079000001</v>
      </c>
      <c r="H141" s="13">
        <v>1.0205150186</v>
      </c>
      <c r="I141" s="13">
        <v>-1.4140469456</v>
      </c>
      <c r="J141" s="13">
        <v>-0.17700308240000001</v>
      </c>
      <c r="K141" s="13">
        <v>-0.75831229020000002</v>
      </c>
      <c r="M141">
        <f t="shared" si="21"/>
        <v>-1.2841551582121</v>
      </c>
      <c r="N141">
        <f t="shared" si="22"/>
        <v>-1.1203121832472001</v>
      </c>
      <c r="O141">
        <f t="shared" si="23"/>
        <v>-0.99340943131769999</v>
      </c>
      <c r="P141">
        <f t="shared" si="24"/>
        <v>0.45485925840969998</v>
      </c>
      <c r="Q141">
        <f t="shared" si="25"/>
        <v>-1.3247826391900027E-2</v>
      </c>
      <c r="R141">
        <f t="shared" si="26"/>
        <v>1.1652144191973</v>
      </c>
      <c r="S141">
        <f t="shared" si="27"/>
        <v>1.0328604523391001</v>
      </c>
      <c r="T141">
        <f t="shared" si="28"/>
        <v>-1.4446203855323001</v>
      </c>
      <c r="U141">
        <f t="shared" si="29"/>
        <v>-0.16306851631860003</v>
      </c>
      <c r="V141">
        <f t="shared" si="30"/>
        <v>-0.74818220938089997</v>
      </c>
      <c r="X141">
        <f t="shared" si="31"/>
        <v>-1.2782277716006865</v>
      </c>
      <c r="Y141">
        <f t="shared" si="32"/>
        <v>-1.1140737390235389</v>
      </c>
      <c r="Z141">
        <f t="shared" si="33"/>
        <v>-0.99089082635754877</v>
      </c>
      <c r="AA141">
        <f t="shared" si="34"/>
        <v>0.51075406641974785</v>
      </c>
      <c r="AB141">
        <f t="shared" si="35"/>
        <v>3.7556611927808931E-2</v>
      </c>
      <c r="AC141">
        <f t="shared" si="36"/>
        <v>1.2165771065775763</v>
      </c>
      <c r="AD141">
        <f t="shared" si="37"/>
        <v>1.0206763748378982</v>
      </c>
      <c r="AE141">
        <f t="shared" si="38"/>
        <v>-1.3914539931792298</v>
      </c>
      <c r="AF141">
        <f t="shared" si="39"/>
        <v>-0.12941373764490921</v>
      </c>
      <c r="AG141">
        <f t="shared" si="40"/>
        <v>-0.71064338732397336</v>
      </c>
    </row>
    <row r="142" spans="1:33" x14ac:dyDescent="0.2">
      <c r="A142">
        <v>125</v>
      </c>
      <c r="B142" s="13">
        <v>-0.42185437059999997</v>
      </c>
      <c r="C142" s="13">
        <v>0.57026218650000005</v>
      </c>
      <c r="D142" s="13">
        <v>0.6182735184</v>
      </c>
      <c r="E142" s="13">
        <v>1.07155848</v>
      </c>
      <c r="F142" s="13">
        <v>-0.14426356279999999</v>
      </c>
      <c r="G142" s="13">
        <v>-0.2145230403</v>
      </c>
      <c r="H142" s="13">
        <v>0.45240894650000002</v>
      </c>
      <c r="I142" s="13">
        <v>0.21649094229999999</v>
      </c>
      <c r="J142" s="13">
        <v>-1.0304393877</v>
      </c>
      <c r="K142" s="13">
        <v>-1.3327285499999999E-2</v>
      </c>
      <c r="M142">
        <f t="shared" si="21"/>
        <v>-0.43955156901209996</v>
      </c>
      <c r="N142">
        <f t="shared" si="22"/>
        <v>0.5762916899528</v>
      </c>
      <c r="O142">
        <f t="shared" si="23"/>
        <v>0.58523456788229999</v>
      </c>
      <c r="P142">
        <f t="shared" si="24"/>
        <v>1.1387929158097001</v>
      </c>
      <c r="Q142">
        <f t="shared" si="25"/>
        <v>-0.12704869639190003</v>
      </c>
      <c r="R142">
        <f t="shared" si="26"/>
        <v>-0.17706062900270003</v>
      </c>
      <c r="S142">
        <f t="shared" si="27"/>
        <v>0.46475438023910004</v>
      </c>
      <c r="T142">
        <f t="shared" si="28"/>
        <v>0.18591750236769999</v>
      </c>
      <c r="U142">
        <f t="shared" si="29"/>
        <v>-1.0165048216186001</v>
      </c>
      <c r="V142">
        <f t="shared" si="30"/>
        <v>-3.1972046808999982E-3</v>
      </c>
      <c r="X142">
        <f t="shared" si="31"/>
        <v>-0.43752269261930055</v>
      </c>
      <c r="Y142">
        <f t="shared" si="32"/>
        <v>0.56499491659334133</v>
      </c>
      <c r="Z142">
        <f t="shared" si="33"/>
        <v>0.58221373913426089</v>
      </c>
      <c r="AA142">
        <f t="shared" si="34"/>
        <v>1.1297851581773997</v>
      </c>
      <c r="AB142">
        <f t="shared" si="35"/>
        <v>-0.1521724466270383</v>
      </c>
      <c r="AC142">
        <f t="shared" si="36"/>
        <v>-0.21999082249748858</v>
      </c>
      <c r="AD142">
        <f t="shared" si="37"/>
        <v>0.45149088847572272</v>
      </c>
      <c r="AE142">
        <f t="shared" si="38"/>
        <v>0.1118674603913252</v>
      </c>
      <c r="AF142">
        <f t="shared" si="39"/>
        <v>-0.97613375596687013</v>
      </c>
      <c r="AG142">
        <f t="shared" si="40"/>
        <v>-6.2636038009421954E-2</v>
      </c>
    </row>
    <row r="143" spans="1:33" x14ac:dyDescent="0.2">
      <c r="A143">
        <v>126</v>
      </c>
      <c r="B143" s="13">
        <v>0.32382497599999999</v>
      </c>
      <c r="C143" s="13">
        <v>1.9785463350000001</v>
      </c>
      <c r="D143" s="13">
        <v>-1.6830677192000001</v>
      </c>
      <c r="E143" s="13">
        <v>-1.2187045206</v>
      </c>
      <c r="F143" s="13">
        <v>-1.0639058405999999</v>
      </c>
      <c r="G143" s="13">
        <v>-1.5090970430999999</v>
      </c>
      <c r="H143" s="13">
        <v>-1.2443726931000001</v>
      </c>
      <c r="I143" s="13">
        <v>-0.73089096539999998</v>
      </c>
      <c r="J143" s="13">
        <v>8.9731628600000002E-2</v>
      </c>
      <c r="K143" s="13">
        <v>-0.62595895010000002</v>
      </c>
      <c r="M143">
        <f t="shared" si="21"/>
        <v>0.3061277775879</v>
      </c>
      <c r="N143">
        <f t="shared" si="22"/>
        <v>1.9845758384528001</v>
      </c>
      <c r="O143">
        <f t="shared" si="23"/>
        <v>-1.7161066697177001</v>
      </c>
      <c r="P143">
        <f t="shared" si="24"/>
        <v>-1.1514700847902999</v>
      </c>
      <c r="Q143">
        <f t="shared" si="25"/>
        <v>-1.0466909741918999</v>
      </c>
      <c r="R143">
        <f t="shared" si="26"/>
        <v>-1.4716346318027</v>
      </c>
      <c r="S143">
        <f t="shared" si="27"/>
        <v>-1.2320272593609001</v>
      </c>
      <c r="T143">
        <f t="shared" si="28"/>
        <v>-0.76146440533229998</v>
      </c>
      <c r="U143">
        <f t="shared" si="29"/>
        <v>0.10366619468139998</v>
      </c>
      <c r="V143">
        <f t="shared" si="30"/>
        <v>-0.61582886928089997</v>
      </c>
      <c r="X143">
        <f t="shared" si="31"/>
        <v>0.30471475698937461</v>
      </c>
      <c r="Y143">
        <f t="shared" si="32"/>
        <v>1.9590517053762666</v>
      </c>
      <c r="Z143">
        <f t="shared" si="33"/>
        <v>-1.7211697407643245</v>
      </c>
      <c r="AA143">
        <f t="shared" si="34"/>
        <v>-1.117338428948329</v>
      </c>
      <c r="AB143">
        <f t="shared" si="35"/>
        <v>-1.0422833099796152</v>
      </c>
      <c r="AC143">
        <f t="shared" si="36"/>
        <v>-1.5212216236163387</v>
      </c>
      <c r="AD143">
        <f t="shared" si="37"/>
        <v>-1.0477938891943959</v>
      </c>
      <c r="AE143">
        <f t="shared" si="38"/>
        <v>-0.81616341906951084</v>
      </c>
      <c r="AF143">
        <f t="shared" si="39"/>
        <v>6.3268154594565432E-2</v>
      </c>
      <c r="AG143">
        <f t="shared" si="40"/>
        <v>-0.50532544633083776</v>
      </c>
    </row>
    <row r="144" spans="1:33" x14ac:dyDescent="0.2">
      <c r="A144">
        <v>127</v>
      </c>
      <c r="B144" s="13">
        <v>-0.30583027979999999</v>
      </c>
      <c r="C144" s="13">
        <v>-9.5299893699999999E-2</v>
      </c>
      <c r="D144" s="13">
        <v>0.2761573189</v>
      </c>
      <c r="E144" s="13">
        <v>-0.38986320569999999</v>
      </c>
      <c r="F144" s="13">
        <v>0.13132879210000001</v>
      </c>
      <c r="G144" s="13">
        <v>-1.9591652147</v>
      </c>
      <c r="H144" s="13">
        <v>-2.1548823267000001</v>
      </c>
      <c r="I144" s="13">
        <v>0.316672169</v>
      </c>
      <c r="J144" s="13">
        <v>-0.60236290219999999</v>
      </c>
      <c r="K144" s="13">
        <v>0.1261920202</v>
      </c>
      <c r="M144">
        <f t="shared" si="21"/>
        <v>-0.32352747821209998</v>
      </c>
      <c r="N144">
        <f t="shared" si="22"/>
        <v>-8.9270390247200002E-2</v>
      </c>
      <c r="O144">
        <f t="shared" si="23"/>
        <v>0.2431183683823</v>
      </c>
      <c r="P144">
        <f t="shared" si="24"/>
        <v>-0.32262876989029998</v>
      </c>
      <c r="Q144">
        <f t="shared" si="25"/>
        <v>0.14854365850809997</v>
      </c>
      <c r="R144">
        <f t="shared" si="26"/>
        <v>-1.9217028034027002</v>
      </c>
      <c r="S144">
        <f t="shared" si="27"/>
        <v>-2.1425368929609001</v>
      </c>
      <c r="T144">
        <f t="shared" si="28"/>
        <v>0.28609872906770001</v>
      </c>
      <c r="U144">
        <f t="shared" si="29"/>
        <v>-0.58842833611860001</v>
      </c>
      <c r="V144">
        <f t="shared" si="30"/>
        <v>0.1363221010191</v>
      </c>
      <c r="X144">
        <f t="shared" si="31"/>
        <v>-0.32203414430263011</v>
      </c>
      <c r="Y144">
        <f t="shared" si="32"/>
        <v>-9.0399479196361238E-2</v>
      </c>
      <c r="Z144">
        <f t="shared" si="33"/>
        <v>0.2427604428320472</v>
      </c>
      <c r="AA144">
        <f t="shared" si="34"/>
        <v>-0.33173358788108348</v>
      </c>
      <c r="AB144">
        <f t="shared" si="35"/>
        <v>0.15965054857466079</v>
      </c>
      <c r="AC144">
        <f t="shared" si="36"/>
        <v>-1.8849489571720579</v>
      </c>
      <c r="AD144">
        <f t="shared" si="37"/>
        <v>-2.1392441767735439</v>
      </c>
      <c r="AE144">
        <f t="shared" si="38"/>
        <v>0.41825719894457336</v>
      </c>
      <c r="AF144">
        <f t="shared" si="39"/>
        <v>-0.74100605758819449</v>
      </c>
      <c r="AG144">
        <f t="shared" si="40"/>
        <v>0.11106666975896942</v>
      </c>
    </row>
    <row r="145" spans="1:33" x14ac:dyDescent="0.2">
      <c r="A145">
        <v>128</v>
      </c>
      <c r="B145" s="13">
        <v>-1.1432001543999999</v>
      </c>
      <c r="C145" s="13">
        <v>-0.36130527740000001</v>
      </c>
      <c r="D145" s="13">
        <v>-0.72389365890000001</v>
      </c>
      <c r="E145" s="13">
        <v>0.29422334379999998</v>
      </c>
      <c r="F145" s="13">
        <v>0.88676932620000004</v>
      </c>
      <c r="G145" s="13">
        <v>0.92793237689999997</v>
      </c>
      <c r="H145" s="13">
        <v>-0.88908861319999999</v>
      </c>
      <c r="I145" s="13">
        <v>-0.1910774878</v>
      </c>
      <c r="J145" s="13">
        <v>0.37484927010000002</v>
      </c>
      <c r="K145" s="13">
        <v>-0.1470376353</v>
      </c>
      <c r="M145">
        <f t="shared" si="21"/>
        <v>-1.1608973528120998</v>
      </c>
      <c r="N145">
        <f t="shared" si="22"/>
        <v>-0.3552757739472</v>
      </c>
      <c r="O145">
        <f t="shared" si="23"/>
        <v>-0.75693260941770002</v>
      </c>
      <c r="P145">
        <f t="shared" si="24"/>
        <v>0.36145777960969999</v>
      </c>
      <c r="Q145">
        <f t="shared" si="25"/>
        <v>0.90398419260810003</v>
      </c>
      <c r="R145">
        <f t="shared" si="26"/>
        <v>0.96539478819729996</v>
      </c>
      <c r="S145">
        <f t="shared" si="27"/>
        <v>-0.87674317946089997</v>
      </c>
      <c r="T145">
        <f t="shared" si="28"/>
        <v>-0.2216509277323</v>
      </c>
      <c r="U145">
        <f t="shared" si="29"/>
        <v>0.3887838361814</v>
      </c>
      <c r="V145">
        <f t="shared" si="30"/>
        <v>-0.1369075544809</v>
      </c>
      <c r="X145">
        <f t="shared" si="31"/>
        <v>-1.1555388979694123</v>
      </c>
      <c r="Y145">
        <f t="shared" si="32"/>
        <v>-0.35883807375514476</v>
      </c>
      <c r="Z145">
        <f t="shared" si="33"/>
        <v>-0.75697639225105462</v>
      </c>
      <c r="AA145">
        <f t="shared" si="34"/>
        <v>0.40247936458786104</v>
      </c>
      <c r="AB145">
        <f t="shared" si="35"/>
        <v>0.91969234961326518</v>
      </c>
      <c r="AC145">
        <f t="shared" si="36"/>
        <v>0.99747375991424547</v>
      </c>
      <c r="AD145">
        <f t="shared" si="37"/>
        <v>-0.85545596727728368</v>
      </c>
      <c r="AE145">
        <f t="shared" si="38"/>
        <v>-0.1899678814701839</v>
      </c>
      <c r="AF145">
        <f t="shared" si="39"/>
        <v>0.48919520542805511</v>
      </c>
      <c r="AG145">
        <f t="shared" si="40"/>
        <v>-9.0822115387862751E-2</v>
      </c>
    </row>
    <row r="146" spans="1:33" x14ac:dyDescent="0.2">
      <c r="A146">
        <v>129</v>
      </c>
      <c r="B146" s="13">
        <v>-0.3186959862</v>
      </c>
      <c r="C146" s="13">
        <v>-0.18686469959999999</v>
      </c>
      <c r="D146" s="13">
        <v>-0.6369608766</v>
      </c>
      <c r="E146" s="13">
        <v>0.29232234820000003</v>
      </c>
      <c r="F146" s="13">
        <v>0.76367489470000005</v>
      </c>
      <c r="G146" s="13">
        <v>1.8420197966</v>
      </c>
      <c r="H146" s="13">
        <v>1.0409351027</v>
      </c>
      <c r="I146" s="13">
        <v>-1.6398051098999999</v>
      </c>
      <c r="J146" s="13">
        <v>0.71452436129999997</v>
      </c>
      <c r="K146" s="13">
        <v>0.1874246379</v>
      </c>
      <c r="M146">
        <f t="shared" ref="M146:M209" si="41">B146-B$15</f>
        <v>-0.33639318461209999</v>
      </c>
      <c r="N146">
        <f t="shared" ref="N146:N209" si="42">C146-C$15</f>
        <v>-0.18083519614720001</v>
      </c>
      <c r="O146">
        <f t="shared" ref="O146:O209" si="43">D146-D$15</f>
        <v>-0.66999982711770001</v>
      </c>
      <c r="P146">
        <f t="shared" ref="P146:P209" si="44">E146-E$15</f>
        <v>0.35955678400970004</v>
      </c>
      <c r="Q146">
        <f t="shared" ref="Q146:Q209" si="45">F146-F$15</f>
        <v>0.78088976110810004</v>
      </c>
      <c r="R146">
        <f t="shared" ref="R146:R209" si="46">G146-G$15</f>
        <v>1.8794822078972999</v>
      </c>
      <c r="S146">
        <f t="shared" ref="S146:S209" si="47">H146-H$15</f>
        <v>1.0532805364391</v>
      </c>
      <c r="T146">
        <f t="shared" ref="T146:T209" si="48">I146-I$15</f>
        <v>-1.6703785498323001</v>
      </c>
      <c r="U146">
        <f t="shared" ref="U146:U209" si="49">J146-J$15</f>
        <v>0.72845892738139995</v>
      </c>
      <c r="V146">
        <f t="shared" ref="V146:V209" si="50">K146-K$15</f>
        <v>0.19755471871909999</v>
      </c>
      <c r="X146">
        <f t="shared" ref="X146:X209" si="51">SUMPRODUCT($M146:$V146,$X$4:$AG$4)</f>
        <v>-0.33484046534302303</v>
      </c>
      <c r="Y146">
        <f t="shared" ref="Y146:Y209" si="52">SUMPRODUCT($M146:$V146,$X$5:$AG$5)</f>
        <v>-0.18077739499765452</v>
      </c>
      <c r="Z146">
        <f t="shared" ref="Z146:Z209" si="53">SUMPRODUCT($M146:$V146,$X$6:$AG$6)</f>
        <v>-0.66943868900687675</v>
      </c>
      <c r="AA146">
        <f t="shared" ref="AA146:AA209" si="54">SUMPRODUCT($M146:$V146,$X$7:$AG$7)</f>
        <v>0.3905010599499491</v>
      </c>
      <c r="AB146">
        <f t="shared" ref="AB146:AB209" si="55">SUMPRODUCT($M146:$V146,$X$8:$AG$8)</f>
        <v>0.77575889248477614</v>
      </c>
      <c r="AC146">
        <f t="shared" ref="AC146:AC209" si="56">SUMPRODUCT($M146:$V146,$X$9:$AG$9)</f>
        <v>1.8791507199206006</v>
      </c>
      <c r="AD146">
        <f t="shared" ref="AD146:AD209" si="57">SUMPRODUCT($M146:$V146,$X$10:$AG$10)</f>
        <v>1.0638896601351144</v>
      </c>
      <c r="AE146">
        <f t="shared" ref="AE146:AE209" si="58">SUMPRODUCT($M146:$V146,$X$11:$AG$11)</f>
        <v>-1.7464790867735824</v>
      </c>
      <c r="AF146">
        <f t="shared" ref="AF146:AF209" si="59">SUMPRODUCT($M146:$V146,$X$12:$AG$12)</f>
        <v>0.91945666239779333</v>
      </c>
      <c r="AG146">
        <f t="shared" ref="AG146:AG209" si="60">SUMPRODUCT($M146:$V146,$X$13:$AG$13)</f>
        <v>0.21514727024749122</v>
      </c>
    </row>
    <row r="147" spans="1:33" x14ac:dyDescent="0.2">
      <c r="A147">
        <v>130</v>
      </c>
      <c r="B147" s="13">
        <v>0.83406608879999999</v>
      </c>
      <c r="C147" s="13">
        <v>-2.3681341581000002</v>
      </c>
      <c r="D147" s="13">
        <v>0.61228189470000005</v>
      </c>
      <c r="E147" s="13">
        <v>5.7589907000000001E-3</v>
      </c>
      <c r="F147" s="13">
        <v>-0.2256379231</v>
      </c>
      <c r="G147" s="13">
        <v>-0.90899205309999997</v>
      </c>
      <c r="H147" s="13">
        <v>-0.403211653</v>
      </c>
      <c r="I147" s="13">
        <v>0.43612109799999998</v>
      </c>
      <c r="J147" s="13">
        <v>0.61181622589999995</v>
      </c>
      <c r="K147" s="13">
        <v>-1.6509059179000001</v>
      </c>
      <c r="M147">
        <f t="shared" si="41"/>
        <v>0.81636889038790006</v>
      </c>
      <c r="N147">
        <f t="shared" si="42"/>
        <v>-2.3621046546472</v>
      </c>
      <c r="O147">
        <f t="shared" si="43"/>
        <v>0.57924294418230005</v>
      </c>
      <c r="P147">
        <f t="shared" si="44"/>
        <v>7.2993426509700005E-2</v>
      </c>
      <c r="Q147">
        <f t="shared" si="45"/>
        <v>-0.20842305669190003</v>
      </c>
      <c r="R147">
        <f t="shared" si="46"/>
        <v>-0.87152964180269998</v>
      </c>
      <c r="S147">
        <f t="shared" si="47"/>
        <v>-0.39086621926089998</v>
      </c>
      <c r="T147">
        <f t="shared" si="48"/>
        <v>0.40554765806769999</v>
      </c>
      <c r="U147">
        <f t="shared" si="49"/>
        <v>0.62575079198139993</v>
      </c>
      <c r="V147">
        <f t="shared" si="50"/>
        <v>-1.6407758370809</v>
      </c>
      <c r="X147">
        <f t="shared" si="51"/>
        <v>0.81260070552338814</v>
      </c>
      <c r="Y147">
        <f t="shared" si="52"/>
        <v>-2.3230447331282305</v>
      </c>
      <c r="Z147">
        <f t="shared" si="53"/>
        <v>0.58807397370179337</v>
      </c>
      <c r="AA147">
        <f t="shared" si="54"/>
        <v>6.1846076579396281E-2</v>
      </c>
      <c r="AB147">
        <f t="shared" si="55"/>
        <v>-0.17984520705265686</v>
      </c>
      <c r="AC147">
        <f t="shared" si="56"/>
        <v>-0.78439320031530579</v>
      </c>
      <c r="AD147">
        <f t="shared" si="57"/>
        <v>-0.55056966888153691</v>
      </c>
      <c r="AE147">
        <f t="shared" si="58"/>
        <v>0.62395035997370929</v>
      </c>
      <c r="AF147">
        <f t="shared" si="59"/>
        <v>0.44459184245378869</v>
      </c>
      <c r="AG147">
        <f t="shared" si="60"/>
        <v>-1.5888472977856249</v>
      </c>
    </row>
    <row r="148" spans="1:33" x14ac:dyDescent="0.2">
      <c r="A148">
        <v>131</v>
      </c>
      <c r="B148" s="13">
        <v>-0.27946262620000001</v>
      </c>
      <c r="C148" s="13">
        <v>8.6144712799999995E-2</v>
      </c>
      <c r="D148" s="13">
        <v>0.6524972591</v>
      </c>
      <c r="E148" s="13">
        <v>0.39300459030000001</v>
      </c>
      <c r="F148" s="13">
        <v>-0.86711918909999997</v>
      </c>
      <c r="G148" s="13">
        <v>0.84060860770000001</v>
      </c>
      <c r="H148" s="13">
        <v>-0.12469107</v>
      </c>
      <c r="I148" s="13">
        <v>-1.1924578835999999</v>
      </c>
      <c r="J148" s="13">
        <v>1.2598153489999999</v>
      </c>
      <c r="K148" s="13">
        <v>0.41522037350000002</v>
      </c>
      <c r="M148">
        <f t="shared" si="41"/>
        <v>-0.2971598246121</v>
      </c>
      <c r="N148">
        <f t="shared" si="42"/>
        <v>9.2174216252799993E-2</v>
      </c>
      <c r="O148">
        <f t="shared" si="43"/>
        <v>0.6194583085823</v>
      </c>
      <c r="P148">
        <f t="shared" si="44"/>
        <v>0.46023902610970002</v>
      </c>
      <c r="Q148">
        <f t="shared" si="45"/>
        <v>-0.84990432269189997</v>
      </c>
      <c r="R148">
        <f t="shared" si="46"/>
        <v>0.8780710189973</v>
      </c>
      <c r="S148">
        <f t="shared" si="47"/>
        <v>-0.11234563626089999</v>
      </c>
      <c r="T148">
        <f t="shared" si="48"/>
        <v>-1.2230313235323</v>
      </c>
      <c r="U148">
        <f t="shared" si="49"/>
        <v>1.2737499150813998</v>
      </c>
      <c r="V148">
        <f t="shared" si="50"/>
        <v>0.42535045431910001</v>
      </c>
      <c r="X148">
        <f t="shared" si="51"/>
        <v>-0.29578819817382124</v>
      </c>
      <c r="Y148">
        <f t="shared" si="52"/>
        <v>8.8699606607687345E-2</v>
      </c>
      <c r="Z148">
        <f t="shared" si="53"/>
        <v>0.61826768915376484</v>
      </c>
      <c r="AA148">
        <f t="shared" si="54"/>
        <v>0.44480461548241618</v>
      </c>
      <c r="AB148">
        <f t="shared" si="55"/>
        <v>-0.84244341579540949</v>
      </c>
      <c r="AC148">
        <f t="shared" si="56"/>
        <v>0.84430913681790887</v>
      </c>
      <c r="AD148">
        <f t="shared" si="57"/>
        <v>-0.13641564152357094</v>
      </c>
      <c r="AE148">
        <f t="shared" si="58"/>
        <v>-1.3086455974631914</v>
      </c>
      <c r="AF148">
        <f t="shared" si="59"/>
        <v>1.3629274065957235</v>
      </c>
      <c r="AG148">
        <f t="shared" si="60"/>
        <v>0.46181420115078214</v>
      </c>
    </row>
    <row r="149" spans="1:33" x14ac:dyDescent="0.2">
      <c r="A149">
        <v>132</v>
      </c>
      <c r="B149" s="13">
        <v>-9.4986037699999998E-2</v>
      </c>
      <c r="C149" s="13">
        <v>-0.90577077149999996</v>
      </c>
      <c r="D149" s="13">
        <v>1.1899867974</v>
      </c>
      <c r="E149" s="13">
        <v>-0.60012437090000004</v>
      </c>
      <c r="F149" s="13">
        <v>-2.3426340582999998</v>
      </c>
      <c r="G149" s="13">
        <v>-0.98329666770000002</v>
      </c>
      <c r="H149" s="13">
        <v>1.0188807318999999</v>
      </c>
      <c r="I149" s="13">
        <v>-0.62068781100000003</v>
      </c>
      <c r="J149" s="13">
        <v>-4.17745598E-2</v>
      </c>
      <c r="K149" s="13">
        <v>-0.98351376430000004</v>
      </c>
      <c r="M149">
        <f t="shared" si="41"/>
        <v>-0.11268323611209996</v>
      </c>
      <c r="N149">
        <f t="shared" si="42"/>
        <v>-0.8997412680472</v>
      </c>
      <c r="O149">
        <f t="shared" si="43"/>
        <v>1.1569478468823</v>
      </c>
      <c r="P149">
        <f t="shared" si="44"/>
        <v>-0.53288993509030003</v>
      </c>
      <c r="Q149">
        <f t="shared" si="45"/>
        <v>-2.3254191918918998</v>
      </c>
      <c r="R149">
        <f t="shared" si="46"/>
        <v>-0.94583425640270002</v>
      </c>
      <c r="S149">
        <f t="shared" si="47"/>
        <v>1.0312261656391</v>
      </c>
      <c r="T149">
        <f t="shared" si="48"/>
        <v>-0.65126125093230003</v>
      </c>
      <c r="U149">
        <f t="shared" si="49"/>
        <v>-2.7839993718600027E-2</v>
      </c>
      <c r="V149">
        <f t="shared" si="50"/>
        <v>-0.97338368348089999</v>
      </c>
      <c r="X149">
        <f t="shared" si="51"/>
        <v>-0.11216311430221559</v>
      </c>
      <c r="Y149">
        <f t="shared" si="52"/>
        <v>-0.8879775532949532</v>
      </c>
      <c r="Z149">
        <f t="shared" si="53"/>
        <v>1.1590219801491397</v>
      </c>
      <c r="AA149">
        <f t="shared" si="54"/>
        <v>-0.57302819937259575</v>
      </c>
      <c r="AB149">
        <f t="shared" si="55"/>
        <v>-2.2595233388941605</v>
      </c>
      <c r="AC149">
        <f t="shared" si="56"/>
        <v>-0.92493496517752327</v>
      </c>
      <c r="AD149">
        <f t="shared" si="57"/>
        <v>0.95988383100275643</v>
      </c>
      <c r="AE149">
        <f t="shared" si="58"/>
        <v>-0.58090728143804127</v>
      </c>
      <c r="AF149">
        <f t="shared" si="59"/>
        <v>-0.26270571108856045</v>
      </c>
      <c r="AG149">
        <f t="shared" si="60"/>
        <v>-1.0065463505898433</v>
      </c>
    </row>
    <row r="150" spans="1:33" x14ac:dyDescent="0.2">
      <c r="A150">
        <v>133</v>
      </c>
      <c r="B150" s="13">
        <v>-1.5224269984000001</v>
      </c>
      <c r="C150" s="13">
        <v>0.71415467619999995</v>
      </c>
      <c r="D150" s="13">
        <v>-0.12183039700000001</v>
      </c>
      <c r="E150" s="13">
        <v>1.3015625641999999</v>
      </c>
      <c r="F150" s="13">
        <v>1.2662454947999999</v>
      </c>
      <c r="G150" s="13">
        <v>-2.2560209978999999</v>
      </c>
      <c r="H150" s="13">
        <v>1.1149204798000001</v>
      </c>
      <c r="I150" s="13">
        <v>-0.36241025329999998</v>
      </c>
      <c r="J150" s="13">
        <v>0.95670721179999996</v>
      </c>
      <c r="K150" s="13">
        <v>-0.34666405589999999</v>
      </c>
      <c r="M150">
        <f t="shared" si="41"/>
        <v>-1.5401241968121</v>
      </c>
      <c r="N150">
        <f t="shared" si="42"/>
        <v>0.72018417965279991</v>
      </c>
      <c r="O150">
        <f t="shared" si="43"/>
        <v>-0.15486934751770001</v>
      </c>
      <c r="P150">
        <f t="shared" si="44"/>
        <v>1.3687970000097001</v>
      </c>
      <c r="Q150">
        <f t="shared" si="45"/>
        <v>1.2834603612080999</v>
      </c>
      <c r="R150">
        <f t="shared" si="46"/>
        <v>-2.2185585866027</v>
      </c>
      <c r="S150">
        <f t="shared" si="47"/>
        <v>1.1272659135391001</v>
      </c>
      <c r="T150">
        <f t="shared" si="48"/>
        <v>-0.39298369323229998</v>
      </c>
      <c r="U150">
        <f t="shared" si="49"/>
        <v>0.97064177788139994</v>
      </c>
      <c r="V150">
        <f t="shared" si="50"/>
        <v>-0.33653397508089999</v>
      </c>
      <c r="X150">
        <f t="shared" si="51"/>
        <v>-1.5330153116546335</v>
      </c>
      <c r="Y150">
        <f t="shared" si="52"/>
        <v>0.69878259791395059</v>
      </c>
      <c r="Z150">
        <f t="shared" si="53"/>
        <v>-0.15954174667632962</v>
      </c>
      <c r="AA150">
        <f t="shared" si="54"/>
        <v>1.3953584500785565</v>
      </c>
      <c r="AB150">
        <f t="shared" si="55"/>
        <v>1.2555389504869054</v>
      </c>
      <c r="AC150">
        <f t="shared" si="56"/>
        <v>-2.2079302256917899</v>
      </c>
      <c r="AD150">
        <f t="shared" si="57"/>
        <v>1.1633443416344034</v>
      </c>
      <c r="AE150">
        <f t="shared" si="58"/>
        <v>-0.34496296426904288</v>
      </c>
      <c r="AF150">
        <f t="shared" si="59"/>
        <v>1.0277693226522733</v>
      </c>
      <c r="AG150">
        <f t="shared" si="60"/>
        <v>-0.4105506086925379</v>
      </c>
    </row>
    <row r="151" spans="1:33" x14ac:dyDescent="0.2">
      <c r="A151">
        <v>134</v>
      </c>
      <c r="B151" s="13">
        <v>0.11223449169999999</v>
      </c>
      <c r="C151" s="13">
        <v>-0.54289009349999995</v>
      </c>
      <c r="D151" s="13">
        <v>0.89766068460000004</v>
      </c>
      <c r="E151" s="13">
        <v>0.80075028930000003</v>
      </c>
      <c r="F151" s="13">
        <v>0.68909482629999996</v>
      </c>
      <c r="G151" s="13">
        <v>0.91777008240000002</v>
      </c>
      <c r="H151" s="13">
        <v>-2.8056577999999999E-2</v>
      </c>
      <c r="I151" s="13">
        <v>2.2607171526999998</v>
      </c>
      <c r="J151" s="13">
        <v>0.42299116780000001</v>
      </c>
      <c r="K151" s="13">
        <v>-0.65702687689999995</v>
      </c>
      <c r="M151">
        <f t="shared" si="41"/>
        <v>9.4537293287900032E-2</v>
      </c>
      <c r="N151">
        <f t="shared" si="42"/>
        <v>-0.53686059004719999</v>
      </c>
      <c r="O151">
        <f t="shared" si="43"/>
        <v>0.86462173408230003</v>
      </c>
      <c r="P151">
        <f t="shared" si="44"/>
        <v>0.86798472510970004</v>
      </c>
      <c r="Q151">
        <f t="shared" si="45"/>
        <v>0.70630969270809996</v>
      </c>
      <c r="R151">
        <f t="shared" si="46"/>
        <v>0.95523249369730001</v>
      </c>
      <c r="S151">
        <f t="shared" si="47"/>
        <v>-1.5711144260899985E-2</v>
      </c>
      <c r="T151">
        <f t="shared" si="48"/>
        <v>2.2301437127677</v>
      </c>
      <c r="U151">
        <f t="shared" si="49"/>
        <v>0.43692573388139999</v>
      </c>
      <c r="V151">
        <f t="shared" si="50"/>
        <v>-0.64689679608089989</v>
      </c>
      <c r="X151">
        <f t="shared" si="51"/>
        <v>9.4100929283962881E-2</v>
      </c>
      <c r="Y151">
        <f t="shared" si="52"/>
        <v>-0.52865208019364673</v>
      </c>
      <c r="Z151">
        <f t="shared" si="53"/>
        <v>0.86598545429200835</v>
      </c>
      <c r="AA151">
        <f t="shared" si="54"/>
        <v>0.84920988867523084</v>
      </c>
      <c r="AB151">
        <f t="shared" si="55"/>
        <v>0.68007035144106853</v>
      </c>
      <c r="AC151">
        <f t="shared" si="56"/>
        <v>0.95162413031700044</v>
      </c>
      <c r="AD151">
        <f t="shared" si="57"/>
        <v>-9.7303412937242442E-2</v>
      </c>
      <c r="AE151">
        <f t="shared" si="58"/>
        <v>2.219568535555505</v>
      </c>
      <c r="AF151">
        <f t="shared" si="59"/>
        <v>0.51498700224345451</v>
      </c>
      <c r="AG151">
        <f t="shared" si="60"/>
        <v>-0.6446760989061846</v>
      </c>
    </row>
    <row r="152" spans="1:33" x14ac:dyDescent="0.2">
      <c r="A152">
        <v>135</v>
      </c>
      <c r="B152" s="13">
        <v>1.8883328128000001</v>
      </c>
      <c r="C152" s="13">
        <v>0.2777663501</v>
      </c>
      <c r="D152" s="13">
        <v>0.3424952845</v>
      </c>
      <c r="E152" s="13">
        <v>0.36082520680000002</v>
      </c>
      <c r="F152" s="13">
        <v>1.5574695482000001</v>
      </c>
      <c r="G152" s="13">
        <v>-5.5264253200000002E-2</v>
      </c>
      <c r="H152" s="13">
        <v>-0.4635888615</v>
      </c>
      <c r="I152" s="13">
        <v>-7.5391091199999996E-2</v>
      </c>
      <c r="J152" s="13">
        <v>0.59979104419999996</v>
      </c>
      <c r="K152" s="13">
        <v>-0.75564992050000002</v>
      </c>
      <c r="M152">
        <f t="shared" si="41"/>
        <v>1.8706356143879002</v>
      </c>
      <c r="N152">
        <f t="shared" si="42"/>
        <v>0.28379585355280001</v>
      </c>
      <c r="O152">
        <f t="shared" si="43"/>
        <v>0.30945633398229999</v>
      </c>
      <c r="P152">
        <f t="shared" si="44"/>
        <v>0.42805964260970003</v>
      </c>
      <c r="Q152">
        <f t="shared" si="45"/>
        <v>1.5746844146081</v>
      </c>
      <c r="R152">
        <f t="shared" si="46"/>
        <v>-1.7801841902700025E-2</v>
      </c>
      <c r="S152">
        <f t="shared" si="47"/>
        <v>-0.45124342776089998</v>
      </c>
      <c r="T152">
        <f t="shared" si="48"/>
        <v>-0.1059645311323</v>
      </c>
      <c r="U152">
        <f t="shared" si="49"/>
        <v>0.61372561028139994</v>
      </c>
      <c r="V152">
        <f t="shared" si="50"/>
        <v>-0.74551983968089997</v>
      </c>
      <c r="X152">
        <f t="shared" si="51"/>
        <v>1.8620011589448415</v>
      </c>
      <c r="Y152">
        <f t="shared" si="52"/>
        <v>0.29357626174975221</v>
      </c>
      <c r="Z152">
        <f t="shared" si="53"/>
        <v>0.31113013008140916</v>
      </c>
      <c r="AA152">
        <f t="shared" si="54"/>
        <v>0.40647156540235208</v>
      </c>
      <c r="AB152">
        <f t="shared" si="55"/>
        <v>1.4870229603722369</v>
      </c>
      <c r="AC152">
        <f t="shared" si="56"/>
        <v>-4.7670839318131576E-2</v>
      </c>
      <c r="AD152">
        <f t="shared" si="57"/>
        <v>-0.49367877770736412</v>
      </c>
      <c r="AE152">
        <f t="shared" si="58"/>
        <v>-0.15989889326219198</v>
      </c>
      <c r="AF152">
        <f t="shared" si="59"/>
        <v>0.74776107859543361</v>
      </c>
      <c r="AG152">
        <f t="shared" si="60"/>
        <v>-0.75126417242732124</v>
      </c>
    </row>
    <row r="153" spans="1:33" x14ac:dyDescent="0.2">
      <c r="A153">
        <v>136</v>
      </c>
      <c r="B153" s="13">
        <v>0.34025762510000002</v>
      </c>
      <c r="C153" s="13">
        <v>1.4149992984999999</v>
      </c>
      <c r="D153" s="13">
        <v>1.0695401303000001</v>
      </c>
      <c r="E153" s="13">
        <v>-2.6574183299999998E-2</v>
      </c>
      <c r="F153" s="13">
        <v>-0.48860919159999999</v>
      </c>
      <c r="G153" s="13">
        <v>1.1279260310000001</v>
      </c>
      <c r="H153" s="13">
        <v>-1.3559447436000001</v>
      </c>
      <c r="I153" s="13">
        <v>-0.2124212654</v>
      </c>
      <c r="J153" s="13">
        <v>-0.20184537220000001</v>
      </c>
      <c r="K153" s="13">
        <v>1.1860178161999999</v>
      </c>
      <c r="M153">
        <f t="shared" si="41"/>
        <v>0.32256042668790003</v>
      </c>
      <c r="N153">
        <f t="shared" si="42"/>
        <v>1.4210288019527999</v>
      </c>
      <c r="O153">
        <f t="shared" si="43"/>
        <v>1.0365011797823001</v>
      </c>
      <c r="P153">
        <f t="shared" si="44"/>
        <v>4.0660252509700012E-2</v>
      </c>
      <c r="Q153">
        <f t="shared" si="45"/>
        <v>-0.4713943251919</v>
      </c>
      <c r="R153">
        <f t="shared" si="46"/>
        <v>1.1653884422973</v>
      </c>
      <c r="S153">
        <f t="shared" si="47"/>
        <v>-1.3435993098609</v>
      </c>
      <c r="T153">
        <f t="shared" si="48"/>
        <v>-0.2429947053323</v>
      </c>
      <c r="U153">
        <f t="shared" si="49"/>
        <v>-0.18791080611860003</v>
      </c>
      <c r="V153">
        <f t="shared" si="50"/>
        <v>1.1961478970191</v>
      </c>
      <c r="X153">
        <f t="shared" si="51"/>
        <v>0.32107155648222824</v>
      </c>
      <c r="Y153">
        <f t="shared" si="52"/>
        <v>1.4035124668123311</v>
      </c>
      <c r="Z153">
        <f t="shared" si="53"/>
        <v>1.031472668772061</v>
      </c>
      <c r="AA153">
        <f t="shared" si="54"/>
        <v>-6.4562270724786916E-3</v>
      </c>
      <c r="AB153">
        <f t="shared" si="55"/>
        <v>-0.50726174119036316</v>
      </c>
      <c r="AC153">
        <f t="shared" si="56"/>
        <v>1.07364203644019</v>
      </c>
      <c r="AD153">
        <f t="shared" si="57"/>
        <v>-1.3127001687994804</v>
      </c>
      <c r="AE153">
        <f t="shared" si="58"/>
        <v>-0.4422571602033688</v>
      </c>
      <c r="AF153">
        <f t="shared" si="59"/>
        <v>-5.980685956440937E-2</v>
      </c>
      <c r="AG153">
        <f t="shared" si="60"/>
        <v>1.1669706072960344</v>
      </c>
    </row>
    <row r="154" spans="1:33" x14ac:dyDescent="0.2">
      <c r="A154">
        <v>137</v>
      </c>
      <c r="B154" s="13">
        <v>-0.1064583085</v>
      </c>
      <c r="C154" s="13">
        <v>-1.3438642424</v>
      </c>
      <c r="D154" s="13">
        <v>-0.16596653989999999</v>
      </c>
      <c r="E154" s="13">
        <v>0.57807163340000001</v>
      </c>
      <c r="F154" s="13">
        <v>0.2184201781</v>
      </c>
      <c r="G154" s="13">
        <v>-0.25229878880000001</v>
      </c>
      <c r="H154" s="13">
        <v>-1.0217572962000001</v>
      </c>
      <c r="I154" s="13">
        <v>-0.19583891379999999</v>
      </c>
      <c r="J154" s="13">
        <v>-9.77297216E-2</v>
      </c>
      <c r="K154" s="13">
        <v>0.23426213579999999</v>
      </c>
      <c r="M154">
        <f t="shared" si="41"/>
        <v>-0.12415550691209998</v>
      </c>
      <c r="N154">
        <f t="shared" si="42"/>
        <v>-1.3378347389472001</v>
      </c>
      <c r="O154">
        <f t="shared" si="43"/>
        <v>-0.19900549041769999</v>
      </c>
      <c r="P154">
        <f t="shared" si="44"/>
        <v>0.64530606920970002</v>
      </c>
      <c r="Q154">
        <f t="shared" si="45"/>
        <v>0.23563504450809997</v>
      </c>
      <c r="R154">
        <f t="shared" si="46"/>
        <v>-0.21483637750270002</v>
      </c>
      <c r="S154">
        <f t="shared" si="47"/>
        <v>-1.0094118624609001</v>
      </c>
      <c r="T154">
        <f t="shared" si="48"/>
        <v>-0.22641235373229998</v>
      </c>
      <c r="U154">
        <f t="shared" si="49"/>
        <v>-8.379515551860002E-2</v>
      </c>
      <c r="V154">
        <f t="shared" si="50"/>
        <v>0.24439221661909999</v>
      </c>
      <c r="X154">
        <f t="shared" si="51"/>
        <v>-0.12358243154445621</v>
      </c>
      <c r="Y154">
        <f t="shared" si="52"/>
        <v>-1.3200241288572714</v>
      </c>
      <c r="Z154">
        <f t="shared" si="53"/>
        <v>-0.19453329779449513</v>
      </c>
      <c r="AA154">
        <f t="shared" si="54"/>
        <v>0.66816424397217367</v>
      </c>
      <c r="AB154">
        <f t="shared" si="55"/>
        <v>0.25084880418125849</v>
      </c>
      <c r="AC154">
        <f t="shared" si="56"/>
        <v>-0.16269795208476931</v>
      </c>
      <c r="AD154">
        <f t="shared" si="57"/>
        <v>-1.0870042300991267</v>
      </c>
      <c r="AE154">
        <f t="shared" si="58"/>
        <v>-0.10014603614355017</v>
      </c>
      <c r="AF154">
        <f t="shared" si="59"/>
        <v>-0.13096369781342806</v>
      </c>
      <c r="AG154">
        <f t="shared" si="60"/>
        <v>0.30479323624504123</v>
      </c>
    </row>
    <row r="155" spans="1:33" x14ac:dyDescent="0.2">
      <c r="A155">
        <v>138</v>
      </c>
      <c r="B155" s="13">
        <v>1.2774399652999999</v>
      </c>
      <c r="C155" s="13">
        <v>-7.4201335500000007E-2</v>
      </c>
      <c r="D155" s="13">
        <v>9.5609982100000004E-2</v>
      </c>
      <c r="E155" s="13">
        <v>0.58122798389999997</v>
      </c>
      <c r="F155" s="13">
        <v>-5.3655236600000003E-2</v>
      </c>
      <c r="G155" s="13">
        <v>1.1868638277000001</v>
      </c>
      <c r="H155" s="13">
        <v>-0.53783173979999999</v>
      </c>
      <c r="I155" s="13">
        <v>-0.29569682790000001</v>
      </c>
      <c r="J155" s="13">
        <v>-0.92531805629999997</v>
      </c>
      <c r="K155" s="13">
        <v>0.64597015000000002</v>
      </c>
      <c r="M155">
        <f t="shared" si="41"/>
        <v>1.2597427668879</v>
      </c>
      <c r="N155">
        <f t="shared" si="42"/>
        <v>-6.8171832047200009E-2</v>
      </c>
      <c r="O155">
        <f t="shared" si="43"/>
        <v>6.2571031582300013E-2</v>
      </c>
      <c r="P155">
        <f t="shared" si="44"/>
        <v>0.64846241970969998</v>
      </c>
      <c r="Q155">
        <f t="shared" si="45"/>
        <v>-3.644037019190003E-2</v>
      </c>
      <c r="R155">
        <f t="shared" si="46"/>
        <v>1.2243262389973</v>
      </c>
      <c r="S155">
        <f t="shared" si="47"/>
        <v>-0.52548630606089997</v>
      </c>
      <c r="T155">
        <f t="shared" si="48"/>
        <v>-0.32627026783230001</v>
      </c>
      <c r="U155">
        <f t="shared" si="49"/>
        <v>-0.91138349021859999</v>
      </c>
      <c r="V155">
        <f t="shared" si="50"/>
        <v>0.65610023081910007</v>
      </c>
      <c r="X155">
        <f t="shared" si="51"/>
        <v>1.2539280626735958</v>
      </c>
      <c r="Y155">
        <f t="shared" si="52"/>
        <v>-5.7956595712809728E-2</v>
      </c>
      <c r="Z155">
        <f t="shared" si="53"/>
        <v>6.4675483678070231E-2</v>
      </c>
      <c r="AA155">
        <f t="shared" si="54"/>
        <v>0.6444413931663967</v>
      </c>
      <c r="AB155">
        <f t="shared" si="55"/>
        <v>-7.6081269703535084E-2</v>
      </c>
      <c r="AC155">
        <f t="shared" si="56"/>
        <v>1.1807380565929351</v>
      </c>
      <c r="AD155">
        <f t="shared" si="57"/>
        <v>-0.57428255186337518</v>
      </c>
      <c r="AE155">
        <f t="shared" si="58"/>
        <v>-0.41839466610762588</v>
      </c>
      <c r="AF155">
        <f t="shared" si="59"/>
        <v>-0.82161133459385782</v>
      </c>
      <c r="AG155">
        <f t="shared" si="60"/>
        <v>0.70088228638962768</v>
      </c>
    </row>
    <row r="156" spans="1:33" x14ac:dyDescent="0.2">
      <c r="A156">
        <v>139</v>
      </c>
      <c r="B156" s="13">
        <v>-0.99719544660000003</v>
      </c>
      <c r="C156" s="13">
        <v>1.5827682498</v>
      </c>
      <c r="D156" s="13">
        <v>0.47713986419999999</v>
      </c>
      <c r="E156" s="13">
        <v>0.65035905100000002</v>
      </c>
      <c r="F156" s="13">
        <v>-0.69952600450000002</v>
      </c>
      <c r="G156" s="13">
        <v>0.30597634299999998</v>
      </c>
      <c r="H156" s="13">
        <v>0.91099210480000004</v>
      </c>
      <c r="I156" s="13">
        <v>-1.0189279685999999</v>
      </c>
      <c r="J156" s="13">
        <v>0.27648672130000002</v>
      </c>
      <c r="K156" s="13">
        <v>0.35493171849999999</v>
      </c>
      <c r="M156">
        <f t="shared" si="41"/>
        <v>-1.0148926450121001</v>
      </c>
      <c r="N156">
        <f t="shared" si="42"/>
        <v>1.5887977532527999</v>
      </c>
      <c r="O156">
        <f t="shared" si="43"/>
        <v>0.44410091368229998</v>
      </c>
      <c r="P156">
        <f t="shared" si="44"/>
        <v>0.71759348680970003</v>
      </c>
      <c r="Q156">
        <f t="shared" si="45"/>
        <v>-0.68231113809190003</v>
      </c>
      <c r="R156">
        <f t="shared" si="46"/>
        <v>0.34343875429729998</v>
      </c>
      <c r="S156">
        <f t="shared" si="47"/>
        <v>0.92333753853910006</v>
      </c>
      <c r="T156">
        <f t="shared" si="48"/>
        <v>-1.0495014085323</v>
      </c>
      <c r="U156">
        <f t="shared" si="49"/>
        <v>0.2904212873814</v>
      </c>
      <c r="V156">
        <f t="shared" si="50"/>
        <v>0.36506179931909999</v>
      </c>
      <c r="X156">
        <f t="shared" si="51"/>
        <v>-1.0102081167932186</v>
      </c>
      <c r="Y156">
        <f t="shared" si="52"/>
        <v>1.5591009966616143</v>
      </c>
      <c r="Z156">
        <f t="shared" si="53"/>
        <v>0.43687787030251496</v>
      </c>
      <c r="AA156">
        <f t="shared" si="54"/>
        <v>0.70709842187879746</v>
      </c>
      <c r="AB156">
        <f t="shared" si="55"/>
        <v>-0.69606833157581394</v>
      </c>
      <c r="AC156">
        <f t="shared" si="56"/>
        <v>0.26311054291384017</v>
      </c>
      <c r="AD156">
        <f t="shared" si="57"/>
        <v>0.98940978295486137</v>
      </c>
      <c r="AE156">
        <f t="shared" si="58"/>
        <v>-1.2320280748540846</v>
      </c>
      <c r="AF156">
        <f t="shared" si="59"/>
        <v>0.42361988854686494</v>
      </c>
      <c r="AG156">
        <f t="shared" si="60"/>
        <v>0.31493525281902945</v>
      </c>
    </row>
    <row r="157" spans="1:33" x14ac:dyDescent="0.2">
      <c r="A157">
        <v>140</v>
      </c>
      <c r="B157" s="13">
        <v>-2.4452083334000001</v>
      </c>
      <c r="C157" s="13">
        <v>-1.7259023428</v>
      </c>
      <c r="D157" s="13">
        <v>-0.50577566529999995</v>
      </c>
      <c r="E157" s="13">
        <v>-0.66790090359999998</v>
      </c>
      <c r="F157" s="13">
        <v>-5.5303537100000001E-2</v>
      </c>
      <c r="G157" s="13">
        <v>-1.1702358180000001</v>
      </c>
      <c r="H157" s="13">
        <v>-1.8849339165000001</v>
      </c>
      <c r="I157" s="13">
        <v>0.41015587120000002</v>
      </c>
      <c r="J157" s="13">
        <v>1.4436752128999999</v>
      </c>
      <c r="K157" s="13">
        <v>-0.76957552080000002</v>
      </c>
      <c r="M157">
        <f t="shared" si="41"/>
        <v>-2.4629055318121003</v>
      </c>
      <c r="N157">
        <f t="shared" si="42"/>
        <v>-1.7198728393472</v>
      </c>
      <c r="O157">
        <f t="shared" si="43"/>
        <v>-0.53881461581769996</v>
      </c>
      <c r="P157">
        <f t="shared" si="44"/>
        <v>-0.60066646779029997</v>
      </c>
      <c r="Q157">
        <f t="shared" si="45"/>
        <v>-3.8088670691900028E-2</v>
      </c>
      <c r="R157">
        <f t="shared" si="46"/>
        <v>-1.1327734067027002</v>
      </c>
      <c r="S157">
        <f t="shared" si="47"/>
        <v>-1.8725884827609001</v>
      </c>
      <c r="T157">
        <f t="shared" si="48"/>
        <v>0.37958243126770003</v>
      </c>
      <c r="U157">
        <f t="shared" si="49"/>
        <v>1.4576097789813998</v>
      </c>
      <c r="V157">
        <f t="shared" si="50"/>
        <v>-0.75944543998089997</v>
      </c>
      <c r="X157">
        <f t="shared" si="51"/>
        <v>-2.4515372846177623</v>
      </c>
      <c r="Y157">
        <f t="shared" si="52"/>
        <v>-1.7139091114261766</v>
      </c>
      <c r="Z157">
        <f t="shared" si="53"/>
        <v>-0.53637545004779585</v>
      </c>
      <c r="AA157">
        <f t="shared" si="54"/>
        <v>-0.55979749958027836</v>
      </c>
      <c r="AB157">
        <f t="shared" si="55"/>
        <v>6.9721618965633628E-2</v>
      </c>
      <c r="AC157">
        <f t="shared" si="56"/>
        <v>-0.99599127887242622</v>
      </c>
      <c r="AD157">
        <f t="shared" si="57"/>
        <v>-1.8773702277531759</v>
      </c>
      <c r="AE157">
        <f t="shared" si="58"/>
        <v>0.67419975638297303</v>
      </c>
      <c r="AF157">
        <f t="shared" si="59"/>
        <v>1.2749991399743485</v>
      </c>
      <c r="AG157">
        <f t="shared" si="60"/>
        <v>-0.68946624090581143</v>
      </c>
    </row>
    <row r="158" spans="1:33" x14ac:dyDescent="0.2">
      <c r="A158">
        <v>141</v>
      </c>
      <c r="B158" s="13">
        <v>0.66653058909999996</v>
      </c>
      <c r="C158" s="13">
        <v>0.84320126579999999</v>
      </c>
      <c r="D158" s="13">
        <v>-0.2609940476</v>
      </c>
      <c r="E158" s="13">
        <v>-0.98892757220000005</v>
      </c>
      <c r="F158" s="13">
        <v>-2.0071374784999998</v>
      </c>
      <c r="G158" s="13">
        <v>-0.86001153119999996</v>
      </c>
      <c r="H158" s="13">
        <v>2.2268500727</v>
      </c>
      <c r="I158" s="13">
        <v>0.34560496509999999</v>
      </c>
      <c r="J158" s="13">
        <v>1.0511496761000001</v>
      </c>
      <c r="K158" s="13">
        <v>-0.27083380429999998</v>
      </c>
      <c r="M158">
        <f t="shared" si="41"/>
        <v>0.64883339068790002</v>
      </c>
      <c r="N158">
        <f t="shared" si="42"/>
        <v>0.84923076925279994</v>
      </c>
      <c r="O158">
        <f t="shared" si="43"/>
        <v>-0.29403299811770001</v>
      </c>
      <c r="P158">
        <f t="shared" si="44"/>
        <v>-0.92169313639030004</v>
      </c>
      <c r="Q158">
        <f t="shared" si="45"/>
        <v>-1.9899226120918998</v>
      </c>
      <c r="R158">
        <f t="shared" si="46"/>
        <v>-0.82254911990269997</v>
      </c>
      <c r="S158">
        <f t="shared" si="47"/>
        <v>2.2391955064391</v>
      </c>
      <c r="T158">
        <f t="shared" si="48"/>
        <v>0.3150315251677</v>
      </c>
      <c r="U158">
        <f t="shared" si="49"/>
        <v>1.0650842421814</v>
      </c>
      <c r="V158">
        <f t="shared" si="50"/>
        <v>-0.26070372348089998</v>
      </c>
      <c r="X158">
        <f t="shared" si="51"/>
        <v>0.64583851399530778</v>
      </c>
      <c r="Y158">
        <f t="shared" si="52"/>
        <v>0.84211553599089617</v>
      </c>
      <c r="Z158">
        <f t="shared" si="53"/>
        <v>-0.29571485607626913</v>
      </c>
      <c r="AA158">
        <f t="shared" si="54"/>
        <v>-0.93086201521555323</v>
      </c>
      <c r="AB158">
        <f t="shared" si="55"/>
        <v>-1.9666477299193732</v>
      </c>
      <c r="AC158">
        <f t="shared" si="56"/>
        <v>-0.86481091287551692</v>
      </c>
      <c r="AD158">
        <f t="shared" si="57"/>
        <v>2.3023955146302648</v>
      </c>
      <c r="AE158">
        <f t="shared" si="58"/>
        <v>0.25219015915170107</v>
      </c>
      <c r="AF158">
        <f t="shared" si="59"/>
        <v>0.97306300427965509</v>
      </c>
      <c r="AG158">
        <f t="shared" si="60"/>
        <v>-0.20999517943055618</v>
      </c>
    </row>
    <row r="159" spans="1:33" x14ac:dyDescent="0.2">
      <c r="A159">
        <v>142</v>
      </c>
      <c r="B159" s="13">
        <v>1.4771987928999999</v>
      </c>
      <c r="C159" s="13">
        <v>0.23481943829999999</v>
      </c>
      <c r="D159" s="13">
        <v>-0.30450898589999997</v>
      </c>
      <c r="E159" s="13">
        <v>-0.26543706700000003</v>
      </c>
      <c r="F159" s="13">
        <v>-1.5534130937999999</v>
      </c>
      <c r="G159" s="13">
        <v>0.52013928580000002</v>
      </c>
      <c r="H159" s="13">
        <v>4.0869272499999998E-2</v>
      </c>
      <c r="I159" s="13">
        <v>3.6538042700000002E-2</v>
      </c>
      <c r="J159" s="13">
        <v>0.1106425435</v>
      </c>
      <c r="K159" s="13">
        <v>0.88229433599999996</v>
      </c>
      <c r="M159">
        <f t="shared" si="41"/>
        <v>1.4595015944879</v>
      </c>
      <c r="N159">
        <f t="shared" si="42"/>
        <v>0.24084894175279997</v>
      </c>
      <c r="O159">
        <f t="shared" si="43"/>
        <v>-0.33754793641769998</v>
      </c>
      <c r="P159">
        <f t="shared" si="44"/>
        <v>-0.19820263119030002</v>
      </c>
      <c r="Q159">
        <f t="shared" si="45"/>
        <v>-1.5361982273918999</v>
      </c>
      <c r="R159">
        <f t="shared" si="46"/>
        <v>0.55760169709730001</v>
      </c>
      <c r="S159">
        <f t="shared" si="47"/>
        <v>5.3214706239100011E-2</v>
      </c>
      <c r="T159">
        <f t="shared" si="48"/>
        <v>5.9646027677000002E-3</v>
      </c>
      <c r="U159">
        <f t="shared" si="49"/>
        <v>0.12457710958139998</v>
      </c>
      <c r="V159">
        <f t="shared" si="50"/>
        <v>0.89242441681910001</v>
      </c>
      <c r="X159">
        <f t="shared" si="51"/>
        <v>1.4527648460855114</v>
      </c>
      <c r="Y159">
        <f t="shared" si="52"/>
        <v>0.24820790131881765</v>
      </c>
      <c r="Z159">
        <f t="shared" si="53"/>
        <v>-0.33590886528769531</v>
      </c>
      <c r="AA159">
        <f t="shared" si="54"/>
        <v>-0.20034035013114987</v>
      </c>
      <c r="AB159">
        <f t="shared" si="55"/>
        <v>-1.5407303801025349</v>
      </c>
      <c r="AC159">
        <f t="shared" si="56"/>
        <v>0.50506831950668563</v>
      </c>
      <c r="AD159">
        <f t="shared" si="57"/>
        <v>5.1102821630249165E-2</v>
      </c>
      <c r="AE159">
        <f t="shared" si="58"/>
        <v>-7.917007592818609E-2</v>
      </c>
      <c r="AF159">
        <f t="shared" si="59"/>
        <v>0.11921189701068589</v>
      </c>
      <c r="AG159">
        <f t="shared" si="60"/>
        <v>1.0159650162716833</v>
      </c>
    </row>
    <row r="160" spans="1:33" x14ac:dyDescent="0.2">
      <c r="A160">
        <v>143</v>
      </c>
      <c r="B160" s="13">
        <v>0.38589448199999998</v>
      </c>
      <c r="C160" s="13">
        <v>0.39476951729999998</v>
      </c>
      <c r="D160" s="13">
        <v>-1.5778584799999999E-2</v>
      </c>
      <c r="E160" s="13">
        <v>-0.3419538466</v>
      </c>
      <c r="F160" s="13">
        <v>0.1718870508</v>
      </c>
      <c r="G160" s="13">
        <v>-0.66109437989999997</v>
      </c>
      <c r="H160" s="13">
        <v>0.3600061517</v>
      </c>
      <c r="I160" s="13">
        <v>0.25148262729999998</v>
      </c>
      <c r="J160" s="13">
        <v>-0.25872542739999999</v>
      </c>
      <c r="K160" s="13">
        <v>-4.3834806599999998E-2</v>
      </c>
      <c r="M160">
        <f t="shared" si="41"/>
        <v>0.36819728358789999</v>
      </c>
      <c r="N160">
        <f t="shared" si="42"/>
        <v>0.40079902075279999</v>
      </c>
      <c r="O160">
        <f t="shared" si="43"/>
        <v>-4.88175353177E-2</v>
      </c>
      <c r="P160">
        <f t="shared" si="44"/>
        <v>-0.27471941079029999</v>
      </c>
      <c r="Q160">
        <f t="shared" si="45"/>
        <v>0.18910191720809996</v>
      </c>
      <c r="R160">
        <f t="shared" si="46"/>
        <v>-0.62363196860269998</v>
      </c>
      <c r="S160">
        <f t="shared" si="47"/>
        <v>0.37235158543910002</v>
      </c>
      <c r="T160">
        <f t="shared" si="48"/>
        <v>0.22090918736769999</v>
      </c>
      <c r="U160">
        <f t="shared" si="49"/>
        <v>-0.24479086131860001</v>
      </c>
      <c r="V160">
        <f t="shared" si="50"/>
        <v>-3.3704725780899995E-2</v>
      </c>
      <c r="X160">
        <f t="shared" si="51"/>
        <v>0.36649776337405265</v>
      </c>
      <c r="Y160">
        <f t="shared" si="52"/>
        <v>0.39789657885565161</v>
      </c>
      <c r="Z160">
        <f t="shared" si="53"/>
        <v>-4.9578947840274494E-2</v>
      </c>
      <c r="AA160">
        <f t="shared" si="54"/>
        <v>-0.28097830834546456</v>
      </c>
      <c r="AB160">
        <f t="shared" si="55"/>
        <v>0.17449892014576385</v>
      </c>
      <c r="AC160">
        <f t="shared" si="56"/>
        <v>-0.63073835816396351</v>
      </c>
      <c r="AD160">
        <f t="shared" si="57"/>
        <v>0.39524901316418676</v>
      </c>
      <c r="AE160">
        <f t="shared" si="58"/>
        <v>0.21680652427617669</v>
      </c>
      <c r="AF160">
        <f t="shared" si="59"/>
        <v>-0.27020279164457317</v>
      </c>
      <c r="AG160">
        <f t="shared" si="60"/>
        <v>-6.6120184895386486E-2</v>
      </c>
    </row>
    <row r="161" spans="1:33" x14ac:dyDescent="0.2">
      <c r="A161">
        <v>144</v>
      </c>
      <c r="B161" s="13">
        <v>-2.8007342917</v>
      </c>
      <c r="C161" s="13">
        <v>-0.36064152910000002</v>
      </c>
      <c r="D161" s="13">
        <v>-0.50666604240000002</v>
      </c>
      <c r="E161" s="13">
        <v>-0.14345104819999999</v>
      </c>
      <c r="F161" s="13">
        <v>-0.17011253209999999</v>
      </c>
      <c r="G161" s="13">
        <v>-0.94146300409999994</v>
      </c>
      <c r="H161" s="13">
        <v>0.23098446550000001</v>
      </c>
      <c r="I161" s="13">
        <v>-0.51966846339999995</v>
      </c>
      <c r="J161" s="13">
        <v>0.1015779175</v>
      </c>
      <c r="K161" s="13">
        <v>0.50137556920000004</v>
      </c>
      <c r="M161">
        <f t="shared" si="41"/>
        <v>-2.8184314901121001</v>
      </c>
      <c r="N161">
        <f t="shared" si="42"/>
        <v>-0.35461202564720001</v>
      </c>
      <c r="O161">
        <f t="shared" si="43"/>
        <v>-0.53970499291770002</v>
      </c>
      <c r="P161">
        <f t="shared" si="44"/>
        <v>-7.6216612390299976E-2</v>
      </c>
      <c r="Q161">
        <f t="shared" si="45"/>
        <v>-0.15289766569190003</v>
      </c>
      <c r="R161">
        <f t="shared" si="46"/>
        <v>-0.90400059280269995</v>
      </c>
      <c r="S161">
        <f t="shared" si="47"/>
        <v>0.24332989923910003</v>
      </c>
      <c r="T161">
        <f t="shared" si="48"/>
        <v>-0.55024190333229994</v>
      </c>
      <c r="U161">
        <f t="shared" si="49"/>
        <v>0.11551248358139998</v>
      </c>
      <c r="V161">
        <f t="shared" si="50"/>
        <v>0.51150565001910009</v>
      </c>
      <c r="X161">
        <f t="shared" si="51"/>
        <v>-2.8054222108417228</v>
      </c>
      <c r="Y161">
        <f t="shared" si="52"/>
        <v>-0.37036918013575426</v>
      </c>
      <c r="Z161">
        <f t="shared" si="53"/>
        <v>-0.54242302416084021</v>
      </c>
      <c r="AA161">
        <f t="shared" si="54"/>
        <v>-3.5555131527117617E-2</v>
      </c>
      <c r="AB161">
        <f t="shared" si="55"/>
        <v>-7.3033224145916467E-2</v>
      </c>
      <c r="AC161">
        <f t="shared" si="56"/>
        <v>-0.83260435887817152</v>
      </c>
      <c r="AD161">
        <f t="shared" si="57"/>
        <v>0.3008435584228602</v>
      </c>
      <c r="AE161">
        <f t="shared" si="58"/>
        <v>-0.41692314159630761</v>
      </c>
      <c r="AF161">
        <f t="shared" si="59"/>
        <v>2.0509368385765378E-2</v>
      </c>
      <c r="AG161">
        <f t="shared" si="60"/>
        <v>0.47130045280194016</v>
      </c>
    </row>
    <row r="162" spans="1:33" x14ac:dyDescent="0.2">
      <c r="A162">
        <v>145</v>
      </c>
      <c r="B162" s="13">
        <v>0.29998366360000001</v>
      </c>
      <c r="C162" s="13">
        <v>0.3745994413</v>
      </c>
      <c r="D162" s="13">
        <v>0.2495900801</v>
      </c>
      <c r="E162" s="13">
        <v>0.55581445900000004</v>
      </c>
      <c r="F162" s="13">
        <v>-0.76925308780000001</v>
      </c>
      <c r="G162" s="13">
        <v>0.66887103920000002</v>
      </c>
      <c r="H162" s="13">
        <v>0.75628033380000004</v>
      </c>
      <c r="I162" s="13">
        <v>0.1598430576</v>
      </c>
      <c r="J162" s="13">
        <v>0.114953282</v>
      </c>
      <c r="K162" s="13">
        <v>-0.20672097959999999</v>
      </c>
      <c r="M162">
        <f t="shared" si="41"/>
        <v>0.28228646518790002</v>
      </c>
      <c r="N162">
        <f t="shared" si="42"/>
        <v>0.38062894475280001</v>
      </c>
      <c r="O162">
        <f t="shared" si="43"/>
        <v>0.21655112958229999</v>
      </c>
      <c r="P162">
        <f t="shared" si="44"/>
        <v>0.62304889480970005</v>
      </c>
      <c r="Q162">
        <f t="shared" si="45"/>
        <v>-0.75203822139190002</v>
      </c>
      <c r="R162">
        <f t="shared" si="46"/>
        <v>0.70633345049730001</v>
      </c>
      <c r="S162">
        <f t="shared" si="47"/>
        <v>0.76862576753910006</v>
      </c>
      <c r="T162">
        <f t="shared" si="48"/>
        <v>0.12926961766770001</v>
      </c>
      <c r="U162">
        <f t="shared" si="49"/>
        <v>0.12888784808139997</v>
      </c>
      <c r="V162">
        <f t="shared" si="50"/>
        <v>-0.1965908987809</v>
      </c>
      <c r="X162">
        <f t="shared" si="51"/>
        <v>0.28098349100784253</v>
      </c>
      <c r="Y162">
        <f t="shared" si="52"/>
        <v>0.37737720454672868</v>
      </c>
      <c r="Z162">
        <f t="shared" si="53"/>
        <v>0.21554438870531481</v>
      </c>
      <c r="AA162">
        <f t="shared" si="54"/>
        <v>0.6176208151346686</v>
      </c>
      <c r="AB162">
        <f t="shared" si="55"/>
        <v>-0.7660395299455538</v>
      </c>
      <c r="AC162">
        <f t="shared" si="56"/>
        <v>0.65483605202612349</v>
      </c>
      <c r="AD162">
        <f t="shared" si="57"/>
        <v>0.75671544951595404</v>
      </c>
      <c r="AE162">
        <f t="shared" si="58"/>
        <v>2.3444071468597949E-2</v>
      </c>
      <c r="AF162">
        <f t="shared" si="59"/>
        <v>0.19877531171591936</v>
      </c>
      <c r="AG162">
        <f t="shared" si="60"/>
        <v>-0.16246111393692783</v>
      </c>
    </row>
    <row r="163" spans="1:33" x14ac:dyDescent="0.2">
      <c r="A163">
        <v>146</v>
      </c>
      <c r="B163" s="13">
        <v>-0.8350811293</v>
      </c>
      <c r="C163" s="13">
        <v>0.69213238990000003</v>
      </c>
      <c r="D163" s="13">
        <v>-0.37674874079999998</v>
      </c>
      <c r="E163" s="13">
        <v>-4.4225931999999999E-3</v>
      </c>
      <c r="F163" s="13">
        <v>0.1367600403</v>
      </c>
      <c r="G163" s="13">
        <v>-0.63001118310000004</v>
      </c>
      <c r="H163" s="13">
        <v>0.276408771</v>
      </c>
      <c r="I163" s="13">
        <v>-0.5204577265</v>
      </c>
      <c r="J163" s="13">
        <v>1.3358167840999999</v>
      </c>
      <c r="K163" s="13">
        <v>9.4054690299999993E-2</v>
      </c>
      <c r="M163">
        <f t="shared" si="41"/>
        <v>-0.85277832771209994</v>
      </c>
      <c r="N163">
        <f t="shared" si="42"/>
        <v>0.69816189335279999</v>
      </c>
      <c r="O163">
        <f t="shared" si="43"/>
        <v>-0.40978769131769999</v>
      </c>
      <c r="P163">
        <f t="shared" si="44"/>
        <v>6.2811842609700005E-2</v>
      </c>
      <c r="Q163">
        <f t="shared" si="45"/>
        <v>0.15397490670809996</v>
      </c>
      <c r="R163">
        <f t="shared" si="46"/>
        <v>-0.59254877180270005</v>
      </c>
      <c r="S163">
        <f t="shared" si="47"/>
        <v>0.28875420473910002</v>
      </c>
      <c r="T163">
        <f t="shared" si="48"/>
        <v>-0.55103116643229999</v>
      </c>
      <c r="U163">
        <f t="shared" si="49"/>
        <v>1.3497513501813998</v>
      </c>
      <c r="V163">
        <f t="shared" si="50"/>
        <v>0.10418477111909999</v>
      </c>
      <c r="X163">
        <f t="shared" si="51"/>
        <v>-0.84884208464220334</v>
      </c>
      <c r="Y163">
        <f t="shared" si="52"/>
        <v>0.6821216267858633</v>
      </c>
      <c r="Z163">
        <f t="shared" si="53"/>
        <v>-0.41316404400131596</v>
      </c>
      <c r="AA163">
        <f t="shared" si="54"/>
        <v>7.9808734248030949E-2</v>
      </c>
      <c r="AB163">
        <f t="shared" si="55"/>
        <v>0.15786875995850541</v>
      </c>
      <c r="AC163">
        <f t="shared" si="56"/>
        <v>-0.59797754443779827</v>
      </c>
      <c r="AD163">
        <f t="shared" si="57"/>
        <v>0.35373783961676503</v>
      </c>
      <c r="AE163">
        <f t="shared" si="58"/>
        <v>-0.56441142581669579</v>
      </c>
      <c r="AF163">
        <f t="shared" si="59"/>
        <v>1.4064398474013267</v>
      </c>
      <c r="AG163">
        <f t="shared" si="60"/>
        <v>0.11815714073307898</v>
      </c>
    </row>
    <row r="164" spans="1:33" x14ac:dyDescent="0.2">
      <c r="A164">
        <v>147</v>
      </c>
      <c r="B164" s="13">
        <v>0.16988677529999999</v>
      </c>
      <c r="C164" s="13">
        <v>3.9395982099999997E-2</v>
      </c>
      <c r="D164" s="13">
        <v>-0.1160442527</v>
      </c>
      <c r="E164" s="13">
        <v>-0.71255407209999999</v>
      </c>
      <c r="F164" s="13">
        <v>-1.1610408581</v>
      </c>
      <c r="G164" s="13">
        <v>0.69117142180000002</v>
      </c>
      <c r="H164" s="13">
        <v>-0.45772547930000002</v>
      </c>
      <c r="I164" s="13">
        <v>2.0071932368000001</v>
      </c>
      <c r="J164" s="13">
        <v>0.20437763710000001</v>
      </c>
      <c r="K164" s="13">
        <v>0.3009349617</v>
      </c>
      <c r="M164">
        <f t="shared" si="41"/>
        <v>0.15218957688790002</v>
      </c>
      <c r="N164">
        <f t="shared" si="42"/>
        <v>4.5425485552799995E-2</v>
      </c>
      <c r="O164">
        <f t="shared" si="43"/>
        <v>-0.14908320321769999</v>
      </c>
      <c r="P164">
        <f t="shared" si="44"/>
        <v>-0.64531963629029998</v>
      </c>
      <c r="Q164">
        <f t="shared" si="45"/>
        <v>-1.1438259916919</v>
      </c>
      <c r="R164">
        <f t="shared" si="46"/>
        <v>0.72863383309730001</v>
      </c>
      <c r="S164">
        <f t="shared" si="47"/>
        <v>-0.4453800455609</v>
      </c>
      <c r="T164">
        <f t="shared" si="48"/>
        <v>1.9766197968677</v>
      </c>
      <c r="U164">
        <f t="shared" si="49"/>
        <v>0.21831220318139999</v>
      </c>
      <c r="V164">
        <f t="shared" si="50"/>
        <v>0.3110650425191</v>
      </c>
      <c r="X164">
        <f t="shared" si="51"/>
        <v>0.15148710222611694</v>
      </c>
      <c r="Y164">
        <f t="shared" si="52"/>
        <v>4.5908584074845625E-2</v>
      </c>
      <c r="Z164">
        <f t="shared" si="53"/>
        <v>-0.14890252242254171</v>
      </c>
      <c r="AA164">
        <f t="shared" si="54"/>
        <v>-0.64822538970902599</v>
      </c>
      <c r="AB164">
        <f t="shared" si="55"/>
        <v>-1.11416399148959</v>
      </c>
      <c r="AC164">
        <f t="shared" si="56"/>
        <v>0.7145371061914928</v>
      </c>
      <c r="AD164">
        <f t="shared" si="57"/>
        <v>-0.42457789417640435</v>
      </c>
      <c r="AE164">
        <f t="shared" si="58"/>
        <v>1.9590312616675623</v>
      </c>
      <c r="AF164">
        <f t="shared" si="59"/>
        <v>0.16968545782049854</v>
      </c>
      <c r="AG164">
        <f t="shared" si="60"/>
        <v>0.40313046481500869</v>
      </c>
    </row>
    <row r="165" spans="1:33" x14ac:dyDescent="0.2">
      <c r="A165">
        <v>148</v>
      </c>
      <c r="B165" s="13">
        <v>-1.1130508553</v>
      </c>
      <c r="C165" s="13">
        <v>2.6320181271999998</v>
      </c>
      <c r="D165" s="13">
        <v>-2.668613074</v>
      </c>
      <c r="E165" s="13">
        <v>0.22983842560000001</v>
      </c>
      <c r="F165" s="13">
        <v>-1.3089298620000001</v>
      </c>
      <c r="G165" s="13">
        <v>2.5011441588999999</v>
      </c>
      <c r="H165" s="13">
        <v>-0.80101334329999996</v>
      </c>
      <c r="I165" s="13">
        <v>8.0711239099999998E-2</v>
      </c>
      <c r="J165" s="13">
        <v>-9.3320815799999998E-2</v>
      </c>
      <c r="K165" s="13">
        <v>1.2730923288</v>
      </c>
      <c r="M165">
        <f t="shared" si="41"/>
        <v>-1.1307480537121</v>
      </c>
      <c r="N165">
        <f t="shared" si="42"/>
        <v>2.6380476306528</v>
      </c>
      <c r="O165">
        <f t="shared" si="43"/>
        <v>-2.7016520245177</v>
      </c>
      <c r="P165">
        <f t="shared" si="44"/>
        <v>0.29707286140970002</v>
      </c>
      <c r="Q165">
        <f t="shared" si="45"/>
        <v>-1.2917149955919001</v>
      </c>
      <c r="R165">
        <f t="shared" si="46"/>
        <v>2.5386065701972997</v>
      </c>
      <c r="S165">
        <f t="shared" si="47"/>
        <v>-0.78866790956089994</v>
      </c>
      <c r="T165">
        <f t="shared" si="48"/>
        <v>5.0137799167699997E-2</v>
      </c>
      <c r="U165">
        <f t="shared" si="49"/>
        <v>-7.9386249718600019E-2</v>
      </c>
      <c r="V165">
        <f t="shared" si="50"/>
        <v>1.2832224096191001</v>
      </c>
      <c r="X165">
        <f t="shared" si="51"/>
        <v>-1.1255287616105236</v>
      </c>
      <c r="Y165">
        <f t="shared" si="52"/>
        <v>2.5928146165315074</v>
      </c>
      <c r="Z165">
        <f t="shared" si="53"/>
        <v>-2.7104325654973107</v>
      </c>
      <c r="AA165">
        <f t="shared" si="54"/>
        <v>0.3875769940817681</v>
      </c>
      <c r="AB165">
        <f t="shared" si="55"/>
        <v>-1.2844260645539698</v>
      </c>
      <c r="AC165">
        <f t="shared" si="56"/>
        <v>2.4147173230596364</v>
      </c>
      <c r="AD165">
        <f t="shared" si="57"/>
        <v>-0.55037429700973384</v>
      </c>
      <c r="AE165">
        <f t="shared" si="58"/>
        <v>-0.23693040027598039</v>
      </c>
      <c r="AF165">
        <f t="shared" si="59"/>
        <v>0.20216462669676449</v>
      </c>
      <c r="AG165">
        <f t="shared" si="60"/>
        <v>1.5173500767674055</v>
      </c>
    </row>
    <row r="166" spans="1:33" x14ac:dyDescent="0.2">
      <c r="A166">
        <v>149</v>
      </c>
      <c r="B166" s="13">
        <v>1.1474085367</v>
      </c>
      <c r="C166" s="13">
        <v>-0.47247852359999998</v>
      </c>
      <c r="D166" s="13">
        <v>0.4338187355</v>
      </c>
      <c r="E166" s="13">
        <v>-0.40334665720000001</v>
      </c>
      <c r="F166" s="13">
        <v>-0.87689222739999995</v>
      </c>
      <c r="G166" s="13">
        <v>-1.2602069602999999</v>
      </c>
      <c r="H166" s="13">
        <v>-0.57983297970000003</v>
      </c>
      <c r="I166" s="13">
        <v>-0.93535807780000002</v>
      </c>
      <c r="J166" s="13">
        <v>0.4535879068</v>
      </c>
      <c r="K166" s="13">
        <v>0.50104266470000003</v>
      </c>
      <c r="M166">
        <f t="shared" si="41"/>
        <v>1.1297113382879</v>
      </c>
      <c r="N166">
        <f t="shared" si="42"/>
        <v>-0.46644902014719997</v>
      </c>
      <c r="O166">
        <f t="shared" si="43"/>
        <v>0.40077978498229999</v>
      </c>
      <c r="P166">
        <f t="shared" si="44"/>
        <v>-0.3361122213903</v>
      </c>
      <c r="Q166">
        <f t="shared" si="45"/>
        <v>-0.85967736099189995</v>
      </c>
      <c r="R166">
        <f t="shared" si="46"/>
        <v>-1.2227445490027</v>
      </c>
      <c r="S166">
        <f t="shared" si="47"/>
        <v>-0.56748754596090001</v>
      </c>
      <c r="T166">
        <f t="shared" si="48"/>
        <v>-0.96593151773230002</v>
      </c>
      <c r="U166">
        <f t="shared" si="49"/>
        <v>0.46752247288139998</v>
      </c>
      <c r="V166">
        <f t="shared" si="50"/>
        <v>0.51117274551910008</v>
      </c>
      <c r="X166">
        <f t="shared" si="51"/>
        <v>1.1244968314438417</v>
      </c>
      <c r="Y166">
        <f t="shared" si="52"/>
        <v>-0.45161573016638956</v>
      </c>
      <c r="Z166">
        <f t="shared" si="53"/>
        <v>0.40380020416929985</v>
      </c>
      <c r="AA166">
        <f t="shared" si="54"/>
        <v>-0.35907143903787886</v>
      </c>
      <c r="AB166">
        <f t="shared" si="55"/>
        <v>-0.85661438134928292</v>
      </c>
      <c r="AC166">
        <f t="shared" si="56"/>
        <v>-1.2145847869254043</v>
      </c>
      <c r="AD166">
        <f t="shared" si="57"/>
        <v>-0.61915259217909457</v>
      </c>
      <c r="AE166">
        <f t="shared" si="58"/>
        <v>-0.90416092696106365</v>
      </c>
      <c r="AF166">
        <f t="shared" si="59"/>
        <v>0.34716436639095949</v>
      </c>
      <c r="AG166">
        <f t="shared" si="60"/>
        <v>0.54496616196085723</v>
      </c>
    </row>
    <row r="167" spans="1:33" x14ac:dyDescent="0.2">
      <c r="A167">
        <v>150</v>
      </c>
      <c r="B167" s="13">
        <v>0.30869902119999998</v>
      </c>
      <c r="C167" s="13">
        <v>0.2143874479</v>
      </c>
      <c r="D167" s="13">
        <v>-0.9733748042</v>
      </c>
      <c r="E167" s="13">
        <v>-1.0166904719000001</v>
      </c>
      <c r="F167" s="13">
        <v>0.75690740970000003</v>
      </c>
      <c r="G167" s="13">
        <v>0.82194889429999995</v>
      </c>
      <c r="H167" s="13">
        <v>-2.1110600970000002</v>
      </c>
      <c r="I167" s="13">
        <v>-0.62635234760000003</v>
      </c>
      <c r="J167" s="13">
        <v>-0.48691314699999999</v>
      </c>
      <c r="K167" s="13">
        <v>-1.06802979E-2</v>
      </c>
      <c r="M167">
        <f t="shared" si="41"/>
        <v>0.29100182278789999</v>
      </c>
      <c r="N167">
        <f t="shared" si="42"/>
        <v>0.22041695135279998</v>
      </c>
      <c r="O167">
        <f t="shared" si="43"/>
        <v>-1.0064137547176999</v>
      </c>
      <c r="P167">
        <f t="shared" si="44"/>
        <v>-0.94945603609030005</v>
      </c>
      <c r="Q167">
        <f t="shared" si="45"/>
        <v>0.77412227610810003</v>
      </c>
      <c r="R167">
        <f t="shared" si="46"/>
        <v>0.85941130559729995</v>
      </c>
      <c r="S167">
        <f t="shared" si="47"/>
        <v>-2.0987146632609002</v>
      </c>
      <c r="T167">
        <f t="shared" si="48"/>
        <v>-0.65692578753230002</v>
      </c>
      <c r="U167">
        <f t="shared" si="49"/>
        <v>-0.47297858091860001</v>
      </c>
      <c r="V167">
        <f t="shared" si="50"/>
        <v>-5.5021708089999892E-4</v>
      </c>
      <c r="X167">
        <f t="shared" si="51"/>
        <v>0.28965862037403323</v>
      </c>
      <c r="Y167">
        <f t="shared" si="52"/>
        <v>0.21947149280735662</v>
      </c>
      <c r="Z167">
        <f t="shared" si="53"/>
        <v>-1.006023013266147</v>
      </c>
      <c r="AA167">
        <f t="shared" si="54"/>
        <v>-0.9273804485060948</v>
      </c>
      <c r="AB167">
        <f t="shared" si="55"/>
        <v>0.77363469830438236</v>
      </c>
      <c r="AC167">
        <f t="shared" si="56"/>
        <v>0.87177403319944791</v>
      </c>
      <c r="AD167">
        <f t="shared" si="57"/>
        <v>-2.0314530543237104</v>
      </c>
      <c r="AE167">
        <f t="shared" si="58"/>
        <v>-0.65731294108945415</v>
      </c>
      <c r="AF167">
        <f t="shared" si="59"/>
        <v>-0.42329311846839746</v>
      </c>
      <c r="AG167">
        <f t="shared" si="60"/>
        <v>4.6525324689041962E-2</v>
      </c>
    </row>
    <row r="168" spans="1:33" x14ac:dyDescent="0.2">
      <c r="A168">
        <v>151</v>
      </c>
      <c r="B168" s="13">
        <v>-1.5390611874</v>
      </c>
      <c r="C168" s="13">
        <v>0.36429299859999997</v>
      </c>
      <c r="D168" s="13">
        <v>-0.48422202889999999</v>
      </c>
      <c r="E168" s="13">
        <v>1.1365638346</v>
      </c>
      <c r="F168" s="13">
        <v>-0.54927025519999995</v>
      </c>
      <c r="G168" s="13">
        <v>2.5680108692000001</v>
      </c>
      <c r="H168" s="13">
        <v>0.87342439900000002</v>
      </c>
      <c r="I168" s="13">
        <v>-4.3636027399999999E-2</v>
      </c>
      <c r="J168" s="13">
        <v>0.1064210563</v>
      </c>
      <c r="K168" s="13">
        <v>-0.22024298619999999</v>
      </c>
      <c r="M168">
        <f t="shared" si="41"/>
        <v>-1.5567583858120999</v>
      </c>
      <c r="N168">
        <f t="shared" si="42"/>
        <v>0.37032250205279998</v>
      </c>
      <c r="O168">
        <f t="shared" si="43"/>
        <v>-0.5172609794177</v>
      </c>
      <c r="P168">
        <f t="shared" si="44"/>
        <v>1.2037982704096999</v>
      </c>
      <c r="Q168">
        <f t="shared" si="45"/>
        <v>-0.53205538879189995</v>
      </c>
      <c r="R168">
        <f t="shared" si="46"/>
        <v>2.6054732804973</v>
      </c>
      <c r="S168">
        <f t="shared" si="47"/>
        <v>0.88576983273910004</v>
      </c>
      <c r="T168">
        <f t="shared" si="48"/>
        <v>-7.4209467332299994E-2</v>
      </c>
      <c r="U168">
        <f t="shared" si="49"/>
        <v>0.12035562238139998</v>
      </c>
      <c r="V168">
        <f t="shared" si="50"/>
        <v>-0.21011290538089999</v>
      </c>
      <c r="X168">
        <f t="shared" si="51"/>
        <v>-1.5495727207822481</v>
      </c>
      <c r="Y168">
        <f t="shared" si="52"/>
        <v>0.35369503966294541</v>
      </c>
      <c r="Z168">
        <f t="shared" si="53"/>
        <v>-0.5205259594440873</v>
      </c>
      <c r="AA168">
        <f t="shared" si="54"/>
        <v>1.2436588944687166</v>
      </c>
      <c r="AB168">
        <f t="shared" si="55"/>
        <v>-0.51380732383849914</v>
      </c>
      <c r="AC168">
        <f t="shared" si="56"/>
        <v>2.5581402328653544</v>
      </c>
      <c r="AD168">
        <f t="shared" si="57"/>
        <v>0.91835778813900248</v>
      </c>
      <c r="AE168">
        <f t="shared" si="58"/>
        <v>-0.23158915135990013</v>
      </c>
      <c r="AF168">
        <f t="shared" si="59"/>
        <v>0.3322586814372237</v>
      </c>
      <c r="AG168">
        <f t="shared" si="60"/>
        <v>-0.14212734522758139</v>
      </c>
    </row>
    <row r="169" spans="1:33" x14ac:dyDescent="0.2">
      <c r="A169">
        <v>152</v>
      </c>
      <c r="B169" s="13">
        <v>-1.0820439574</v>
      </c>
      <c r="C169" s="13">
        <v>-0.13253318729999999</v>
      </c>
      <c r="D169" s="13">
        <v>1.3517178699000001</v>
      </c>
      <c r="E169" s="13">
        <v>-1.4107626608999999</v>
      </c>
      <c r="F169" s="13">
        <v>-1.4939255034000001</v>
      </c>
      <c r="G169" s="13">
        <v>0.30138043380000001</v>
      </c>
      <c r="H169" s="13">
        <v>1.6823206514</v>
      </c>
      <c r="I169" s="13">
        <v>1.7919846661000001</v>
      </c>
      <c r="J169" s="13">
        <v>0.89168188380000002</v>
      </c>
      <c r="K169" s="13">
        <v>0.18628983709999999</v>
      </c>
      <c r="M169">
        <f t="shared" si="41"/>
        <v>-1.0997411558121</v>
      </c>
      <c r="N169">
        <f t="shared" si="42"/>
        <v>-0.12650368384720001</v>
      </c>
      <c r="O169">
        <f t="shared" si="43"/>
        <v>1.3186789193823001</v>
      </c>
      <c r="P169">
        <f t="shared" si="44"/>
        <v>-1.3435282250902998</v>
      </c>
      <c r="Q169">
        <f t="shared" si="45"/>
        <v>-1.4767106369919001</v>
      </c>
      <c r="R169">
        <f t="shared" si="46"/>
        <v>0.33884284509730001</v>
      </c>
      <c r="S169">
        <f t="shared" si="47"/>
        <v>1.6946660851391</v>
      </c>
      <c r="T169">
        <f t="shared" si="48"/>
        <v>1.7614112261677</v>
      </c>
      <c r="U169">
        <f t="shared" si="49"/>
        <v>0.9056164498814</v>
      </c>
      <c r="V169">
        <f t="shared" si="50"/>
        <v>0.19641991791909999</v>
      </c>
      <c r="X169">
        <f t="shared" si="51"/>
        <v>-1.0946649849449777</v>
      </c>
      <c r="Y169">
        <f t="shared" si="52"/>
        <v>-0.13281811288527046</v>
      </c>
      <c r="Z169">
        <f t="shared" si="53"/>
        <v>1.3165247888010461</v>
      </c>
      <c r="AA169">
        <f t="shared" si="54"/>
        <v>-1.3955222239517409</v>
      </c>
      <c r="AB169">
        <f t="shared" si="55"/>
        <v>-1.4051614981114653</v>
      </c>
      <c r="AC169">
        <f t="shared" si="56"/>
        <v>0.35357213320950837</v>
      </c>
      <c r="AD169">
        <f t="shared" si="57"/>
        <v>1.701520392399855</v>
      </c>
      <c r="AE169">
        <f t="shared" si="58"/>
        <v>1.7648432632914952</v>
      </c>
      <c r="AF169">
        <f t="shared" si="59"/>
        <v>0.76991971668503312</v>
      </c>
      <c r="AG169">
        <f t="shared" si="60"/>
        <v>0.10980808306968282</v>
      </c>
    </row>
    <row r="170" spans="1:33" x14ac:dyDescent="0.2">
      <c r="A170">
        <v>153</v>
      </c>
      <c r="B170" s="13">
        <v>-0.3516905112</v>
      </c>
      <c r="C170" s="13">
        <v>-0.84492292229999999</v>
      </c>
      <c r="D170" s="13">
        <v>1.0405321569999999</v>
      </c>
      <c r="E170" s="13">
        <v>-0.4161220471</v>
      </c>
      <c r="F170" s="13">
        <v>-2.4666450423000001</v>
      </c>
      <c r="G170" s="13">
        <v>-0.23898704630000001</v>
      </c>
      <c r="H170" s="13">
        <v>-0.45234348200000002</v>
      </c>
      <c r="I170" s="13">
        <v>-0.8596581714</v>
      </c>
      <c r="J170" s="13">
        <v>-1.3663832237</v>
      </c>
      <c r="K170" s="13">
        <v>-0.87525301830000002</v>
      </c>
      <c r="M170">
        <f t="shared" si="41"/>
        <v>-0.36938770961209999</v>
      </c>
      <c r="N170">
        <f t="shared" si="42"/>
        <v>-0.83889341884720003</v>
      </c>
      <c r="O170">
        <f t="shared" si="43"/>
        <v>1.0074932064822999</v>
      </c>
      <c r="P170">
        <f t="shared" si="44"/>
        <v>-0.34888761129029999</v>
      </c>
      <c r="Q170">
        <f t="shared" si="45"/>
        <v>-2.4494301758919002</v>
      </c>
      <c r="R170">
        <f t="shared" si="46"/>
        <v>-0.20152463500270001</v>
      </c>
      <c r="S170">
        <f t="shared" si="47"/>
        <v>-0.4399980482609</v>
      </c>
      <c r="T170">
        <f t="shared" si="48"/>
        <v>-0.8902316113323</v>
      </c>
      <c r="U170">
        <f t="shared" si="49"/>
        <v>-1.3524486576186001</v>
      </c>
      <c r="V170">
        <f t="shared" si="50"/>
        <v>-0.86512293748089997</v>
      </c>
      <c r="X170">
        <f t="shared" si="51"/>
        <v>-0.36768269464535419</v>
      </c>
      <c r="Y170">
        <f t="shared" si="52"/>
        <v>-0.82986848039409811</v>
      </c>
      <c r="Z170">
        <f t="shared" si="53"/>
        <v>1.0090738861555166</v>
      </c>
      <c r="AA170">
        <f t="shared" si="54"/>
        <v>-0.38034069975709794</v>
      </c>
      <c r="AB170">
        <f t="shared" si="55"/>
        <v>-2.3791573484338389</v>
      </c>
      <c r="AC170">
        <f t="shared" si="56"/>
        <v>-0.1917172207129188</v>
      </c>
      <c r="AD170">
        <f t="shared" si="57"/>
        <v>-0.50321944688899412</v>
      </c>
      <c r="AE170">
        <f t="shared" si="58"/>
        <v>-0.8464670340446343</v>
      </c>
      <c r="AF170">
        <f t="shared" si="59"/>
        <v>-1.5700523630324406</v>
      </c>
      <c r="AG170">
        <f t="shared" si="60"/>
        <v>-0.88309017189103522</v>
      </c>
    </row>
    <row r="171" spans="1:33" x14ac:dyDescent="0.2">
      <c r="A171">
        <v>154</v>
      </c>
      <c r="B171" s="13">
        <v>-0.51852029499999996</v>
      </c>
      <c r="C171" s="13">
        <v>0.77421647459999998</v>
      </c>
      <c r="D171" s="13">
        <v>-0.48269196910000001</v>
      </c>
      <c r="E171" s="13">
        <v>-0.47615097210000001</v>
      </c>
      <c r="F171" s="13">
        <v>-7.9445568899999999E-2</v>
      </c>
      <c r="G171" s="13">
        <v>-0.47559880360000001</v>
      </c>
      <c r="H171" s="13">
        <v>-0.58736481009999997</v>
      </c>
      <c r="I171" s="13">
        <v>-5.1872098899999997E-2</v>
      </c>
      <c r="J171" s="13">
        <v>-0.49215890610000002</v>
      </c>
      <c r="K171" s="13">
        <v>1.335717474</v>
      </c>
      <c r="M171">
        <f t="shared" si="41"/>
        <v>-0.5362174934120999</v>
      </c>
      <c r="N171">
        <f t="shared" si="42"/>
        <v>0.78024597805279994</v>
      </c>
      <c r="O171">
        <f t="shared" si="43"/>
        <v>-0.51573091961770001</v>
      </c>
      <c r="P171">
        <f t="shared" si="44"/>
        <v>-0.4089165362903</v>
      </c>
      <c r="Q171">
        <f t="shared" si="45"/>
        <v>-6.2230702491900027E-2</v>
      </c>
      <c r="R171">
        <f t="shared" si="46"/>
        <v>-0.43813639230270002</v>
      </c>
      <c r="S171">
        <f t="shared" si="47"/>
        <v>-0.57501937636089995</v>
      </c>
      <c r="T171">
        <f t="shared" si="48"/>
        <v>-8.2445538832299992E-2</v>
      </c>
      <c r="U171">
        <f t="shared" si="49"/>
        <v>-0.47822434001860004</v>
      </c>
      <c r="V171">
        <f t="shared" si="50"/>
        <v>1.3458475548191</v>
      </c>
      <c r="X171">
        <f t="shared" si="51"/>
        <v>-0.53374242770767066</v>
      </c>
      <c r="Y171">
        <f t="shared" si="52"/>
        <v>0.76538415856415765</v>
      </c>
      <c r="Z171">
        <f t="shared" si="53"/>
        <v>-0.51883014064672595</v>
      </c>
      <c r="AA171">
        <f t="shared" si="54"/>
        <v>-0.39592465868714255</v>
      </c>
      <c r="AB171">
        <f t="shared" si="55"/>
        <v>-5.366586694136654E-2</v>
      </c>
      <c r="AC171">
        <f t="shared" si="56"/>
        <v>-0.4466156022056067</v>
      </c>
      <c r="AD171">
        <f t="shared" si="57"/>
        <v>-0.4954910855391354</v>
      </c>
      <c r="AE171">
        <f t="shared" si="58"/>
        <v>-9.4390922258816665E-2</v>
      </c>
      <c r="AF171">
        <f t="shared" si="59"/>
        <v>-0.49394658700745997</v>
      </c>
      <c r="AG171">
        <f t="shared" si="60"/>
        <v>1.3386505495417826</v>
      </c>
    </row>
    <row r="172" spans="1:33" x14ac:dyDescent="0.2">
      <c r="A172">
        <v>155</v>
      </c>
      <c r="B172" s="13">
        <v>-0.88857748540000003</v>
      </c>
      <c r="C172" s="13">
        <v>-1.2474577118000001</v>
      </c>
      <c r="D172" s="13">
        <v>-0.74236545060000003</v>
      </c>
      <c r="E172" s="13">
        <v>0.77782589130000002</v>
      </c>
      <c r="F172" s="13">
        <v>0.61015065660000001</v>
      </c>
      <c r="G172" s="13">
        <v>-1.0679616904</v>
      </c>
      <c r="H172" s="13">
        <v>0.90298725639999999</v>
      </c>
      <c r="I172" s="13">
        <v>2.490759218</v>
      </c>
      <c r="J172" s="13">
        <v>-1.0170917049999999</v>
      </c>
      <c r="K172" s="13">
        <v>1.6677983524</v>
      </c>
      <c r="M172">
        <f t="shared" si="41"/>
        <v>-0.90627468381209997</v>
      </c>
      <c r="N172">
        <f t="shared" si="42"/>
        <v>-1.2414282083472001</v>
      </c>
      <c r="O172">
        <f t="shared" si="43"/>
        <v>-0.77540440111770004</v>
      </c>
      <c r="P172">
        <f t="shared" si="44"/>
        <v>0.84506032710970003</v>
      </c>
      <c r="Q172">
        <f t="shared" si="45"/>
        <v>0.6273655230081</v>
      </c>
      <c r="R172">
        <f t="shared" si="46"/>
        <v>-1.0304992791027001</v>
      </c>
      <c r="S172">
        <f t="shared" si="47"/>
        <v>0.91533269013910001</v>
      </c>
      <c r="T172">
        <f t="shared" si="48"/>
        <v>2.4601857780677001</v>
      </c>
      <c r="U172">
        <f t="shared" si="49"/>
        <v>-1.0031571389186</v>
      </c>
      <c r="V172">
        <f t="shared" si="50"/>
        <v>1.6779284332191</v>
      </c>
      <c r="X172">
        <f t="shared" si="51"/>
        <v>-0.90209151296024592</v>
      </c>
      <c r="Y172">
        <f t="shared" si="52"/>
        <v>-1.2307166783836332</v>
      </c>
      <c r="Z172">
        <f t="shared" si="53"/>
        <v>-0.77205135950070569</v>
      </c>
      <c r="AA172">
        <f t="shared" si="54"/>
        <v>0.89539333881005645</v>
      </c>
      <c r="AB172">
        <f t="shared" si="55"/>
        <v>0.65145495428444467</v>
      </c>
      <c r="AC172">
        <f t="shared" si="56"/>
        <v>-0.95560860584932161</v>
      </c>
      <c r="AD172">
        <f t="shared" si="57"/>
        <v>0.87203835712539202</v>
      </c>
      <c r="AE172">
        <f t="shared" si="58"/>
        <v>2.6480092981703196</v>
      </c>
      <c r="AF172">
        <f t="shared" si="59"/>
        <v>-1.1250079631926022</v>
      </c>
      <c r="AG172">
        <f t="shared" si="60"/>
        <v>1.6976093480372938</v>
      </c>
    </row>
    <row r="173" spans="1:33" x14ac:dyDescent="0.2">
      <c r="A173">
        <v>156</v>
      </c>
      <c r="B173" s="13">
        <v>-0.19332714949999999</v>
      </c>
      <c r="C173" s="13">
        <v>0.229298736</v>
      </c>
      <c r="D173" s="13">
        <v>-0.26719564359999998</v>
      </c>
      <c r="E173" s="13">
        <v>0.14572393650000001</v>
      </c>
      <c r="F173" s="13">
        <v>0.17221359050000001</v>
      </c>
      <c r="G173" s="13">
        <v>3.30928817E-2</v>
      </c>
      <c r="H173" s="13">
        <v>0.1165513119</v>
      </c>
      <c r="I173" s="13">
        <v>-0.96450878979999999</v>
      </c>
      <c r="J173" s="13">
        <v>0.29448254559999998</v>
      </c>
      <c r="K173" s="13">
        <v>0.36604836800000001</v>
      </c>
      <c r="M173">
        <f t="shared" si="41"/>
        <v>-0.21102434791209995</v>
      </c>
      <c r="N173">
        <f t="shared" si="42"/>
        <v>0.23532823945279999</v>
      </c>
      <c r="O173">
        <f t="shared" si="43"/>
        <v>-0.30023459411769998</v>
      </c>
      <c r="P173">
        <f t="shared" si="44"/>
        <v>0.21295837230970002</v>
      </c>
      <c r="Q173">
        <f t="shared" si="45"/>
        <v>0.18942845690809998</v>
      </c>
      <c r="R173">
        <f t="shared" si="46"/>
        <v>7.0555292997299984E-2</v>
      </c>
      <c r="S173">
        <f t="shared" si="47"/>
        <v>0.1288967456391</v>
      </c>
      <c r="T173">
        <f t="shared" si="48"/>
        <v>-0.99508222973229998</v>
      </c>
      <c r="U173">
        <f t="shared" si="49"/>
        <v>0.30841711168139996</v>
      </c>
      <c r="V173">
        <f t="shared" si="50"/>
        <v>0.37617844881910001</v>
      </c>
      <c r="X173">
        <f t="shared" si="51"/>
        <v>-0.21005030448245868</v>
      </c>
      <c r="Y173">
        <f t="shared" si="52"/>
        <v>0.23048338652888084</v>
      </c>
      <c r="Z173">
        <f t="shared" si="53"/>
        <v>-0.30114469365536095</v>
      </c>
      <c r="AA173">
        <f t="shared" si="54"/>
        <v>0.22587682218220628</v>
      </c>
      <c r="AB173">
        <f t="shared" si="55"/>
        <v>0.18390790777571578</v>
      </c>
      <c r="AC173">
        <f t="shared" si="56"/>
        <v>6.3834497290209957E-2</v>
      </c>
      <c r="AD173">
        <f t="shared" si="57"/>
        <v>0.14948757089245618</v>
      </c>
      <c r="AE173">
        <f t="shared" si="58"/>
        <v>-1.0205349802042463</v>
      </c>
      <c r="AF173">
        <f t="shared" si="59"/>
        <v>0.36631239599552368</v>
      </c>
      <c r="AG173">
        <f t="shared" si="60"/>
        <v>0.38208586473385969</v>
      </c>
    </row>
    <row r="174" spans="1:33" x14ac:dyDescent="0.2">
      <c r="A174">
        <v>157</v>
      </c>
      <c r="B174" s="13">
        <v>0.80656909590000003</v>
      </c>
      <c r="C174" s="13">
        <v>-6.7717472200000003E-2</v>
      </c>
      <c r="D174" s="13">
        <v>-6.2025329300000001E-2</v>
      </c>
      <c r="E174" s="13">
        <v>-0.89576025010000004</v>
      </c>
      <c r="F174" s="13">
        <v>0.34532216599999999</v>
      </c>
      <c r="G174" s="13">
        <v>0.94849127609999995</v>
      </c>
      <c r="H174" s="13">
        <v>-0.25964133449999999</v>
      </c>
      <c r="I174" s="13">
        <v>1.4269561538</v>
      </c>
      <c r="J174" s="13">
        <v>9.3606735799999993E-2</v>
      </c>
      <c r="K174" s="13">
        <v>-0.8481509666</v>
      </c>
      <c r="M174">
        <f t="shared" si="41"/>
        <v>0.7888718974879001</v>
      </c>
      <c r="N174">
        <f t="shared" si="42"/>
        <v>-6.1687968747200006E-2</v>
      </c>
      <c r="O174">
        <f t="shared" si="43"/>
        <v>-9.5064279817699993E-2</v>
      </c>
      <c r="P174">
        <f t="shared" si="44"/>
        <v>-0.82852581429030003</v>
      </c>
      <c r="Q174">
        <f t="shared" si="45"/>
        <v>0.36253703240809998</v>
      </c>
      <c r="R174">
        <f t="shared" si="46"/>
        <v>0.98595368739729994</v>
      </c>
      <c r="S174">
        <f t="shared" si="47"/>
        <v>-0.24729590076089997</v>
      </c>
      <c r="T174">
        <f t="shared" si="48"/>
        <v>1.3963827138676999</v>
      </c>
      <c r="U174">
        <f t="shared" si="49"/>
        <v>0.10754130188139997</v>
      </c>
      <c r="V174">
        <f t="shared" si="50"/>
        <v>-0.83802088578089995</v>
      </c>
      <c r="X174">
        <f t="shared" si="51"/>
        <v>0.78523063288417383</v>
      </c>
      <c r="Y174">
        <f t="shared" si="52"/>
        <v>-5.5025140714520547E-2</v>
      </c>
      <c r="Z174">
        <f t="shared" si="53"/>
        <v>-9.3589717389476135E-2</v>
      </c>
      <c r="AA174">
        <f t="shared" si="54"/>
        <v>-0.83919117722907088</v>
      </c>
      <c r="AB174">
        <f t="shared" si="55"/>
        <v>0.35554735558396866</v>
      </c>
      <c r="AC174">
        <f t="shared" si="56"/>
        <v>0.98658208690418103</v>
      </c>
      <c r="AD174">
        <f t="shared" si="57"/>
        <v>-0.23907239843146208</v>
      </c>
      <c r="AE174">
        <f t="shared" si="58"/>
        <v>1.3784671567806042</v>
      </c>
      <c r="AF174">
        <f t="shared" si="59"/>
        <v>0.12618659308716676</v>
      </c>
      <c r="AG174">
        <f t="shared" si="60"/>
        <v>-0.81628899923234255</v>
      </c>
    </row>
    <row r="175" spans="1:33" x14ac:dyDescent="0.2">
      <c r="A175">
        <v>158</v>
      </c>
      <c r="B175" s="13">
        <v>1.1196294539</v>
      </c>
      <c r="C175" s="13">
        <v>0.85613274859999999</v>
      </c>
      <c r="D175" s="13">
        <v>0.37368793080000001</v>
      </c>
      <c r="E175" s="13">
        <v>-0.61006227369999999</v>
      </c>
      <c r="F175" s="13">
        <v>-0.60497571620000001</v>
      </c>
      <c r="G175" s="13">
        <v>1.8388294379000001</v>
      </c>
      <c r="H175" s="13">
        <v>-0.1979982844</v>
      </c>
      <c r="I175" s="13">
        <v>-0.2417167107</v>
      </c>
      <c r="J175" s="13">
        <v>0.11027545399999999</v>
      </c>
      <c r="K175" s="13">
        <v>1.2251795156</v>
      </c>
      <c r="M175">
        <f t="shared" si="41"/>
        <v>1.1019322554879001</v>
      </c>
      <c r="N175">
        <f t="shared" si="42"/>
        <v>0.86216225205279995</v>
      </c>
      <c r="O175">
        <f t="shared" si="43"/>
        <v>0.34064898028230001</v>
      </c>
      <c r="P175">
        <f t="shared" si="44"/>
        <v>-0.54282783789029998</v>
      </c>
      <c r="Q175">
        <f t="shared" si="45"/>
        <v>-0.58776084979190002</v>
      </c>
      <c r="R175">
        <f t="shared" si="46"/>
        <v>1.8762918491973</v>
      </c>
      <c r="S175">
        <f t="shared" si="47"/>
        <v>-0.18565285066089998</v>
      </c>
      <c r="T175">
        <f t="shared" si="48"/>
        <v>-0.2722901506323</v>
      </c>
      <c r="U175">
        <f t="shared" si="49"/>
        <v>0.12421002008139997</v>
      </c>
      <c r="V175">
        <f t="shared" si="50"/>
        <v>1.2353095964191001</v>
      </c>
      <c r="X175">
        <f t="shared" si="51"/>
        <v>1.0968459709715046</v>
      </c>
      <c r="Y175">
        <f t="shared" si="52"/>
        <v>0.85819705106816513</v>
      </c>
      <c r="Z175">
        <f t="shared" si="53"/>
        <v>0.33917569650359186</v>
      </c>
      <c r="AA175">
        <f t="shared" si="54"/>
        <v>-0.57373608267782494</v>
      </c>
      <c r="AB175">
        <f t="shared" si="55"/>
        <v>-0.61209858887098489</v>
      </c>
      <c r="AC175">
        <f t="shared" si="56"/>
        <v>1.8025269778604402</v>
      </c>
      <c r="AD175">
        <f t="shared" si="57"/>
        <v>-0.15989142547155033</v>
      </c>
      <c r="AE175">
        <f t="shared" si="58"/>
        <v>-0.45879410336127113</v>
      </c>
      <c r="AF175">
        <f t="shared" si="59"/>
        <v>0.24605680141847439</v>
      </c>
      <c r="AG175">
        <f t="shared" si="60"/>
        <v>1.2572341830672369</v>
      </c>
    </row>
    <row r="176" spans="1:33" x14ac:dyDescent="0.2">
      <c r="A176">
        <v>159</v>
      </c>
      <c r="B176" s="13">
        <v>-0.4102896137</v>
      </c>
      <c r="C176" s="13">
        <v>-0.28281932360000001</v>
      </c>
      <c r="D176" s="13">
        <v>-1.4578326946</v>
      </c>
      <c r="E176" s="13">
        <v>-0.96914684289999997</v>
      </c>
      <c r="F176" s="13">
        <v>0.56713673200000003</v>
      </c>
      <c r="G176" s="13">
        <v>0.73846797480000004</v>
      </c>
      <c r="H176" s="13">
        <v>-0.53340613999999997</v>
      </c>
      <c r="I176" s="13">
        <v>0.86244322389999994</v>
      </c>
      <c r="J176" s="13">
        <v>-7.3874685300000006E-2</v>
      </c>
      <c r="K176" s="13">
        <v>-1.1249923292999999</v>
      </c>
      <c r="M176">
        <f t="shared" si="41"/>
        <v>-0.42798681211209999</v>
      </c>
      <c r="N176">
        <f t="shared" si="42"/>
        <v>-0.27678982014719999</v>
      </c>
      <c r="O176">
        <f t="shared" si="43"/>
        <v>-1.4908716451177</v>
      </c>
      <c r="P176">
        <f t="shared" si="44"/>
        <v>-0.90191240709029996</v>
      </c>
      <c r="Q176">
        <f t="shared" si="45"/>
        <v>0.58435159840810003</v>
      </c>
      <c r="R176">
        <f t="shared" si="46"/>
        <v>0.77593038609730003</v>
      </c>
      <c r="S176">
        <f t="shared" si="47"/>
        <v>-0.52106070626089995</v>
      </c>
      <c r="T176">
        <f t="shared" si="48"/>
        <v>0.83186978396769995</v>
      </c>
      <c r="U176">
        <f t="shared" si="49"/>
        <v>-5.9940119218600034E-2</v>
      </c>
      <c r="V176">
        <f t="shared" si="50"/>
        <v>-1.1148622484808999</v>
      </c>
      <c r="X176">
        <f t="shared" si="51"/>
        <v>-0.42601131617319271</v>
      </c>
      <c r="Y176">
        <f t="shared" si="52"/>
        <v>-0.27606247018238983</v>
      </c>
      <c r="Z176">
        <f t="shared" si="53"/>
        <v>-1.4895599478120731</v>
      </c>
      <c r="AA176">
        <f t="shared" si="54"/>
        <v>-0.85404610997776198</v>
      </c>
      <c r="AB176">
        <f t="shared" si="55"/>
        <v>0.61641101665045073</v>
      </c>
      <c r="AC176">
        <f t="shared" si="56"/>
        <v>0.82101958126824748</v>
      </c>
      <c r="AD176">
        <f t="shared" si="57"/>
        <v>-0.45094122432956996</v>
      </c>
      <c r="AE176">
        <f t="shared" si="58"/>
        <v>0.89574099495732118</v>
      </c>
      <c r="AF176">
        <f t="shared" si="59"/>
        <v>-5.8147273023859768E-2</v>
      </c>
      <c r="AG176">
        <f t="shared" si="60"/>
        <v>-1.0406089147679018</v>
      </c>
    </row>
    <row r="177" spans="1:33" x14ac:dyDescent="0.2">
      <c r="A177">
        <v>160</v>
      </c>
      <c r="B177" s="13">
        <v>0.37882850410000002</v>
      </c>
      <c r="C177" s="13">
        <v>-0.67862745390000001</v>
      </c>
      <c r="D177" s="13">
        <v>2.2259328954000002</v>
      </c>
      <c r="E177" s="13">
        <v>-0.74147815969999997</v>
      </c>
      <c r="F177" s="13">
        <v>-1.3298416084</v>
      </c>
      <c r="G177" s="13">
        <v>-1.1596557573999999</v>
      </c>
      <c r="H177" s="13">
        <v>-0.29761646110000001</v>
      </c>
      <c r="I177" s="13">
        <v>4.9868468200000002E-2</v>
      </c>
      <c r="J177" s="13">
        <v>0.40467634959999998</v>
      </c>
      <c r="K177" s="13">
        <v>-0.10544132990000001</v>
      </c>
      <c r="M177">
        <f t="shared" si="41"/>
        <v>0.36113130568790003</v>
      </c>
      <c r="N177">
        <f t="shared" si="42"/>
        <v>-0.67259795044720005</v>
      </c>
      <c r="O177">
        <f t="shared" si="43"/>
        <v>2.1928939448823002</v>
      </c>
      <c r="P177">
        <f t="shared" si="44"/>
        <v>-0.67424372389029996</v>
      </c>
      <c r="Q177">
        <f t="shared" si="45"/>
        <v>-1.3126267419919</v>
      </c>
      <c r="R177">
        <f t="shared" si="46"/>
        <v>-1.1221933461027001</v>
      </c>
      <c r="S177">
        <f t="shared" si="47"/>
        <v>-0.28527102736089999</v>
      </c>
      <c r="T177">
        <f t="shared" si="48"/>
        <v>1.92950282677E-2</v>
      </c>
      <c r="U177">
        <f t="shared" si="49"/>
        <v>0.41861091568139996</v>
      </c>
      <c r="V177">
        <f t="shared" si="50"/>
        <v>-9.531124908090001E-2</v>
      </c>
      <c r="X177">
        <f t="shared" si="51"/>
        <v>0.3594644005225795</v>
      </c>
      <c r="Y177">
        <f t="shared" si="52"/>
        <v>-0.6605298614246421</v>
      </c>
      <c r="Z177">
        <f t="shared" si="53"/>
        <v>2.1942073822480941</v>
      </c>
      <c r="AA177">
        <f t="shared" si="54"/>
        <v>-0.7572098201398989</v>
      </c>
      <c r="AB177">
        <f t="shared" si="55"/>
        <v>-1.2849152313919481</v>
      </c>
      <c r="AC177">
        <f t="shared" si="56"/>
        <v>-1.1075567625248359</v>
      </c>
      <c r="AD177">
        <f t="shared" si="57"/>
        <v>-0.3830223435670625</v>
      </c>
      <c r="AE177">
        <f t="shared" si="58"/>
        <v>8.3073240048052749E-2</v>
      </c>
      <c r="AF177">
        <f t="shared" si="59"/>
        <v>0.2201261616725646</v>
      </c>
      <c r="AG177">
        <f t="shared" si="60"/>
        <v>-0.18991415043035398</v>
      </c>
    </row>
    <row r="178" spans="1:33" x14ac:dyDescent="0.2">
      <c r="A178">
        <v>161</v>
      </c>
      <c r="B178" s="13">
        <v>-0.1308823438</v>
      </c>
      <c r="C178" s="13">
        <v>2.3692123700000001E-2</v>
      </c>
      <c r="D178" s="13">
        <v>0.37144771030000001</v>
      </c>
      <c r="E178" s="13">
        <v>0.57380433129999997</v>
      </c>
      <c r="F178" s="13">
        <v>-0.38025313440000003</v>
      </c>
      <c r="G178" s="13">
        <v>-1.463671119</v>
      </c>
      <c r="H178" s="13">
        <v>-0.70657398439999997</v>
      </c>
      <c r="I178" s="13">
        <v>-0.42417297170000001</v>
      </c>
      <c r="J178" s="13">
        <v>-1.0333881698</v>
      </c>
      <c r="K178" s="13">
        <v>-0.57761458610000005</v>
      </c>
      <c r="M178">
        <f t="shared" si="41"/>
        <v>-0.14857954221209996</v>
      </c>
      <c r="N178">
        <f t="shared" si="42"/>
        <v>2.9721627152799995E-2</v>
      </c>
      <c r="O178">
        <f t="shared" si="43"/>
        <v>0.33840875978230001</v>
      </c>
      <c r="P178">
        <f t="shared" si="44"/>
        <v>0.64103876710969998</v>
      </c>
      <c r="Q178">
        <f t="shared" si="45"/>
        <v>-0.36303826799190003</v>
      </c>
      <c r="R178">
        <f t="shared" si="46"/>
        <v>-1.4262087077027001</v>
      </c>
      <c r="S178">
        <f t="shared" si="47"/>
        <v>-0.69422855066089995</v>
      </c>
      <c r="T178">
        <f t="shared" si="48"/>
        <v>-0.45474641163230001</v>
      </c>
      <c r="U178">
        <f t="shared" si="49"/>
        <v>-1.0194536037186002</v>
      </c>
      <c r="V178">
        <f t="shared" si="50"/>
        <v>-0.5674845052809</v>
      </c>
      <c r="X178">
        <f t="shared" si="51"/>
        <v>-0.1478937307012354</v>
      </c>
      <c r="Y178">
        <f t="shared" si="52"/>
        <v>2.8213364328570439E-2</v>
      </c>
      <c r="Z178">
        <f t="shared" si="53"/>
        <v>0.33784903631515367</v>
      </c>
      <c r="AA178">
        <f t="shared" si="54"/>
        <v>0.63673607961587531</v>
      </c>
      <c r="AB178">
        <f t="shared" si="55"/>
        <v>-0.36812515539754359</v>
      </c>
      <c r="AC178">
        <f t="shared" si="56"/>
        <v>-1.4285060068747435</v>
      </c>
      <c r="AD178">
        <f t="shared" si="57"/>
        <v>-0.71951977480026386</v>
      </c>
      <c r="AE178">
        <f t="shared" si="58"/>
        <v>-0.40995931041800843</v>
      </c>
      <c r="AF178">
        <f t="shared" si="59"/>
        <v>-1.1080870395094209</v>
      </c>
      <c r="AG178">
        <f t="shared" si="60"/>
        <v>-0.5947235636463527</v>
      </c>
    </row>
    <row r="179" spans="1:33" x14ac:dyDescent="0.2">
      <c r="A179">
        <v>162</v>
      </c>
      <c r="B179" s="13">
        <v>0.70642642560000002</v>
      </c>
      <c r="C179" s="13">
        <v>1.1133739972000001</v>
      </c>
      <c r="D179" s="13">
        <v>0.4231932719</v>
      </c>
      <c r="E179" s="13">
        <v>-0.23058254</v>
      </c>
      <c r="F179" s="13">
        <v>0.89816728759999998</v>
      </c>
      <c r="G179" s="13">
        <v>-0.78674655179999997</v>
      </c>
      <c r="H179" s="13">
        <v>2.25005302E-2</v>
      </c>
      <c r="I179" s="13">
        <v>-0.2812219748</v>
      </c>
      <c r="J179" s="13">
        <v>0.32083668370000001</v>
      </c>
      <c r="K179" s="13">
        <v>-0.27607283110000003</v>
      </c>
      <c r="M179">
        <f t="shared" si="41"/>
        <v>0.68872922718790008</v>
      </c>
      <c r="N179">
        <f t="shared" si="42"/>
        <v>1.1194035006528</v>
      </c>
      <c r="O179">
        <f t="shared" si="43"/>
        <v>0.3901543213823</v>
      </c>
      <c r="P179">
        <f t="shared" si="44"/>
        <v>-0.16334810419029999</v>
      </c>
      <c r="Q179">
        <f t="shared" si="45"/>
        <v>0.91538215400809997</v>
      </c>
      <c r="R179">
        <f t="shared" si="46"/>
        <v>-0.74928414050269998</v>
      </c>
      <c r="S179">
        <f t="shared" si="47"/>
        <v>3.4845963939100014E-2</v>
      </c>
      <c r="T179">
        <f t="shared" si="48"/>
        <v>-0.31179541473229999</v>
      </c>
      <c r="U179">
        <f t="shared" si="49"/>
        <v>0.33477124978139999</v>
      </c>
      <c r="V179">
        <f t="shared" si="50"/>
        <v>-0.26594275028090003</v>
      </c>
      <c r="X179">
        <f t="shared" si="51"/>
        <v>0.68555019981413123</v>
      </c>
      <c r="Y179">
        <f t="shared" si="52"/>
        <v>1.1088004269817044</v>
      </c>
      <c r="Z179">
        <f t="shared" si="53"/>
        <v>0.38714824989444985</v>
      </c>
      <c r="AA179">
        <f t="shared" si="54"/>
        <v>-0.19060377622470925</v>
      </c>
      <c r="AB179">
        <f t="shared" si="55"/>
        <v>0.86032784547478347</v>
      </c>
      <c r="AC179">
        <f t="shared" si="56"/>
        <v>-0.78550504945791355</v>
      </c>
      <c r="AD179">
        <f t="shared" si="57"/>
        <v>7.1875704694316644E-2</v>
      </c>
      <c r="AE179">
        <f t="shared" si="58"/>
        <v>-0.38091112733637822</v>
      </c>
      <c r="AF179">
        <f t="shared" si="59"/>
        <v>0.40128886147788217</v>
      </c>
      <c r="AG179">
        <f t="shared" si="60"/>
        <v>-0.34234573790972739</v>
      </c>
    </row>
    <row r="180" spans="1:33" x14ac:dyDescent="0.2">
      <c r="A180">
        <v>163</v>
      </c>
      <c r="B180" s="13">
        <v>-0.80259562620000002</v>
      </c>
      <c r="C180" s="13">
        <v>0.19421977779999999</v>
      </c>
      <c r="D180" s="13">
        <v>0.19551991469999999</v>
      </c>
      <c r="E180" s="13">
        <v>-1.057719785</v>
      </c>
      <c r="F180" s="13">
        <v>-1.1744212542000001</v>
      </c>
      <c r="G180" s="13">
        <v>-1.1978827888000001</v>
      </c>
      <c r="H180" s="13">
        <v>-1.045077118</v>
      </c>
      <c r="I180" s="13">
        <v>-0.4033129184</v>
      </c>
      <c r="J180" s="13">
        <v>0.17353609210000001</v>
      </c>
      <c r="K180" s="13">
        <v>0.3990738674</v>
      </c>
      <c r="M180">
        <f t="shared" si="41"/>
        <v>-0.82029282461209996</v>
      </c>
      <c r="N180">
        <f t="shared" si="42"/>
        <v>0.20024928125279998</v>
      </c>
      <c r="O180">
        <f t="shared" si="43"/>
        <v>0.16248096418229999</v>
      </c>
      <c r="P180">
        <f t="shared" si="44"/>
        <v>-0.99048534919029996</v>
      </c>
      <c r="Q180">
        <f t="shared" si="45"/>
        <v>-1.1572063877919001</v>
      </c>
      <c r="R180">
        <f t="shared" si="46"/>
        <v>-1.1604203775027002</v>
      </c>
      <c r="S180">
        <f t="shared" si="47"/>
        <v>-1.0327316842609</v>
      </c>
      <c r="T180">
        <f t="shared" si="48"/>
        <v>-0.43388635833229999</v>
      </c>
      <c r="U180">
        <f t="shared" si="49"/>
        <v>0.18747065818139999</v>
      </c>
      <c r="V180">
        <f t="shared" si="50"/>
        <v>0.4092039482191</v>
      </c>
      <c r="X180">
        <f t="shared" si="51"/>
        <v>-0.81650652770323273</v>
      </c>
      <c r="Y180">
        <f t="shared" si="52"/>
        <v>0.19141625584463695</v>
      </c>
      <c r="Z180">
        <f t="shared" si="53"/>
        <v>0.16044358548763291</v>
      </c>
      <c r="AA180">
        <f t="shared" si="54"/>
        <v>-1.0019695662134323</v>
      </c>
      <c r="AB180">
        <f t="shared" si="55"/>
        <v>-1.1036614862942897</v>
      </c>
      <c r="AC180">
        <f t="shared" si="56"/>
        <v>-1.1405705641189399</v>
      </c>
      <c r="AD180">
        <f t="shared" si="57"/>
        <v>-0.98526484352288168</v>
      </c>
      <c r="AE180">
        <f t="shared" si="58"/>
        <v>-0.36800688158206296</v>
      </c>
      <c r="AF180">
        <f t="shared" si="59"/>
        <v>3.4582852289744143E-2</v>
      </c>
      <c r="AG180">
        <f t="shared" si="60"/>
        <v>0.40314423066503441</v>
      </c>
    </row>
    <row r="181" spans="1:33" x14ac:dyDescent="0.2">
      <c r="A181">
        <v>164</v>
      </c>
      <c r="B181" s="13">
        <v>1.4253357199000001</v>
      </c>
      <c r="C181" s="13">
        <v>-1.2855179656</v>
      </c>
      <c r="D181" s="13">
        <v>2.9535267399999999E-2</v>
      </c>
      <c r="E181" s="13">
        <v>0.27590286260000002</v>
      </c>
      <c r="F181" s="13">
        <v>-5.3367450900000002E-2</v>
      </c>
      <c r="G181" s="13">
        <v>-0.60726343009999995</v>
      </c>
      <c r="H181" s="13">
        <v>-0.79193389879999998</v>
      </c>
      <c r="I181" s="13">
        <v>-0.5785137709</v>
      </c>
      <c r="J181" s="13">
        <v>0.30810871029999998</v>
      </c>
      <c r="K181" s="13">
        <v>-1.0821993853</v>
      </c>
      <c r="M181">
        <f t="shared" si="41"/>
        <v>1.4076385214879001</v>
      </c>
      <c r="N181">
        <f t="shared" si="42"/>
        <v>-1.2794884621472</v>
      </c>
      <c r="O181">
        <f t="shared" si="43"/>
        <v>-3.5036831176999995E-3</v>
      </c>
      <c r="P181">
        <f t="shared" si="44"/>
        <v>0.34313729840970003</v>
      </c>
      <c r="Q181">
        <f t="shared" si="45"/>
        <v>-3.6152584491900029E-2</v>
      </c>
      <c r="R181">
        <f t="shared" si="46"/>
        <v>-0.56980101880269995</v>
      </c>
      <c r="S181">
        <f t="shared" si="47"/>
        <v>-0.77958846506089996</v>
      </c>
      <c r="T181">
        <f t="shared" si="48"/>
        <v>-0.6090872108323</v>
      </c>
      <c r="U181">
        <f t="shared" si="49"/>
        <v>0.32204327638139996</v>
      </c>
      <c r="V181">
        <f t="shared" si="50"/>
        <v>-1.0720693044809</v>
      </c>
      <c r="X181">
        <f t="shared" si="51"/>
        <v>1.4011411619806626</v>
      </c>
      <c r="Y181">
        <f t="shared" si="52"/>
        <v>-1.2512332522602239</v>
      </c>
      <c r="Z181">
        <f t="shared" si="53"/>
        <v>2.9675523641951732E-3</v>
      </c>
      <c r="AA181">
        <f t="shared" si="54"/>
        <v>0.34454848698309426</v>
      </c>
      <c r="AB181">
        <f t="shared" si="55"/>
        <v>-4.791221145012995E-2</v>
      </c>
      <c r="AC181">
        <f t="shared" si="56"/>
        <v>-0.53868046083900567</v>
      </c>
      <c r="AD181">
        <f t="shared" si="57"/>
        <v>-0.88309737703665792</v>
      </c>
      <c r="AE181">
        <f t="shared" si="58"/>
        <v>-0.50725456326008089</v>
      </c>
      <c r="AF181">
        <f t="shared" si="59"/>
        <v>0.25827781275396705</v>
      </c>
      <c r="AG181">
        <f t="shared" si="60"/>
        <v>-0.98954309397470064</v>
      </c>
    </row>
    <row r="182" spans="1:33" x14ac:dyDescent="0.2">
      <c r="A182">
        <v>165</v>
      </c>
      <c r="B182" s="13">
        <v>-0.37931132140000001</v>
      </c>
      <c r="C182" s="13">
        <v>0.33982311869999998</v>
      </c>
      <c r="D182" s="13">
        <v>0.24845506049999999</v>
      </c>
      <c r="E182" s="13">
        <v>0.36613589010000003</v>
      </c>
      <c r="F182" s="13">
        <v>0.76770753570000005</v>
      </c>
      <c r="G182" s="13">
        <v>-1.4621019612999999</v>
      </c>
      <c r="H182" s="13">
        <v>-0.6186222254</v>
      </c>
      <c r="I182" s="13">
        <v>0.49906684200000001</v>
      </c>
      <c r="J182" s="13">
        <v>-0.96950061030000001</v>
      </c>
      <c r="K182" s="13">
        <v>0.9960657799</v>
      </c>
      <c r="M182">
        <f t="shared" si="41"/>
        <v>-0.3970085198121</v>
      </c>
      <c r="N182">
        <f t="shared" si="42"/>
        <v>0.34585262215279999</v>
      </c>
      <c r="O182">
        <f t="shared" si="43"/>
        <v>0.21541610998229999</v>
      </c>
      <c r="P182">
        <f t="shared" si="44"/>
        <v>0.43337032590970004</v>
      </c>
      <c r="Q182">
        <f t="shared" si="45"/>
        <v>0.78492240210810005</v>
      </c>
      <c r="R182">
        <f t="shared" si="46"/>
        <v>-1.4246395500027</v>
      </c>
      <c r="S182">
        <f t="shared" si="47"/>
        <v>-0.60627679166089998</v>
      </c>
      <c r="T182">
        <f t="shared" si="48"/>
        <v>0.46849340206770002</v>
      </c>
      <c r="U182">
        <f t="shared" si="49"/>
        <v>-0.95556604421860003</v>
      </c>
      <c r="V182">
        <f t="shared" si="50"/>
        <v>1.0061958607190999</v>
      </c>
      <c r="X182">
        <f t="shared" si="51"/>
        <v>-0.39517601307029188</v>
      </c>
      <c r="Y182">
        <f t="shared" si="52"/>
        <v>0.3380936655387129</v>
      </c>
      <c r="Z182">
        <f t="shared" si="53"/>
        <v>0.21349402855679328</v>
      </c>
      <c r="AA182">
        <f t="shared" si="54"/>
        <v>0.43108056729795957</v>
      </c>
      <c r="AB182">
        <f t="shared" si="55"/>
        <v>0.76292534788213306</v>
      </c>
      <c r="AC182">
        <f t="shared" si="56"/>
        <v>-1.4163296261756697</v>
      </c>
      <c r="AD182">
        <f t="shared" si="57"/>
        <v>-0.59867301196926526</v>
      </c>
      <c r="AE182">
        <f t="shared" si="58"/>
        <v>0.51952858478502384</v>
      </c>
      <c r="AF182">
        <f t="shared" si="59"/>
        <v>-1.0007202288210759</v>
      </c>
      <c r="AG182">
        <f t="shared" si="60"/>
        <v>0.93138079701535159</v>
      </c>
    </row>
    <row r="183" spans="1:33" x14ac:dyDescent="0.2">
      <c r="A183">
        <v>166</v>
      </c>
      <c r="B183" s="13">
        <v>-1.6617228185999999</v>
      </c>
      <c r="C183" s="13">
        <v>1.8112608188999999</v>
      </c>
      <c r="D183" s="13">
        <v>2.3715797522000002</v>
      </c>
      <c r="E183" s="13">
        <v>1.4763725E-2</v>
      </c>
      <c r="F183" s="13">
        <v>1.2966542061999999</v>
      </c>
      <c r="G183" s="13">
        <v>-1.693366154</v>
      </c>
      <c r="H183" s="13">
        <v>1.2597405429999999</v>
      </c>
      <c r="I183" s="13">
        <v>-0.57384033879999996</v>
      </c>
      <c r="J183" s="13">
        <v>-0.76052150780000005</v>
      </c>
      <c r="K183" s="13">
        <v>1.5807604094000001</v>
      </c>
      <c r="M183">
        <f t="shared" si="41"/>
        <v>-1.6794200170120999</v>
      </c>
      <c r="N183">
        <f t="shared" si="42"/>
        <v>1.8172903223527999</v>
      </c>
      <c r="O183">
        <f t="shared" si="43"/>
        <v>2.3385408016823002</v>
      </c>
      <c r="P183">
        <f t="shared" si="44"/>
        <v>8.1998160809700016E-2</v>
      </c>
      <c r="Q183">
        <f t="shared" si="45"/>
        <v>1.3138690726080999</v>
      </c>
      <c r="R183">
        <f t="shared" si="46"/>
        <v>-1.6559037427027001</v>
      </c>
      <c r="S183">
        <f t="shared" si="47"/>
        <v>1.2720859767391</v>
      </c>
      <c r="T183">
        <f t="shared" si="48"/>
        <v>-0.60441377873229996</v>
      </c>
      <c r="U183">
        <f t="shared" si="49"/>
        <v>-0.74658694171860007</v>
      </c>
      <c r="V183">
        <f t="shared" si="50"/>
        <v>1.5908904902191001</v>
      </c>
      <c r="X183">
        <f t="shared" si="51"/>
        <v>-1.67166817202661</v>
      </c>
      <c r="Y183">
        <f t="shared" si="52"/>
        <v>1.7795103968104664</v>
      </c>
      <c r="Z183">
        <f t="shared" si="53"/>
        <v>2.3282288418977002</v>
      </c>
      <c r="AA183">
        <f t="shared" si="54"/>
        <v>1.3581551302911804E-3</v>
      </c>
      <c r="AB183">
        <f t="shared" si="55"/>
        <v>1.2738706035336784</v>
      </c>
      <c r="AC183">
        <f t="shared" si="56"/>
        <v>-1.6884582960462422</v>
      </c>
      <c r="AD183">
        <f t="shared" si="57"/>
        <v>1.3209680258051626</v>
      </c>
      <c r="AE183">
        <f t="shared" si="58"/>
        <v>-0.69407957916505769</v>
      </c>
      <c r="AF183">
        <f t="shared" si="59"/>
        <v>-0.7279665770439987</v>
      </c>
      <c r="AG183">
        <f t="shared" si="60"/>
        <v>1.2214085707254991</v>
      </c>
    </row>
    <row r="184" spans="1:33" x14ac:dyDescent="0.2">
      <c r="A184">
        <v>167</v>
      </c>
      <c r="B184" s="13">
        <v>0.23202594130000001</v>
      </c>
      <c r="C184" s="13">
        <v>1.4434329195</v>
      </c>
      <c r="D184" s="13">
        <v>-0.80027147460000003</v>
      </c>
      <c r="E184" s="13">
        <v>-0.62828763809999999</v>
      </c>
      <c r="F184" s="13">
        <v>0.76692897559999995</v>
      </c>
      <c r="G184" s="13">
        <v>0.67612512410000003</v>
      </c>
      <c r="H184" s="13">
        <v>1.2764025901</v>
      </c>
      <c r="I184" s="13">
        <v>-1.1646511059</v>
      </c>
      <c r="J184" s="13">
        <v>0.3403245412</v>
      </c>
      <c r="K184" s="13">
        <v>0.8037766516</v>
      </c>
      <c r="M184">
        <f t="shared" si="41"/>
        <v>0.21432874288790005</v>
      </c>
      <c r="N184">
        <f t="shared" si="42"/>
        <v>1.4494624229527999</v>
      </c>
      <c r="O184">
        <f t="shared" si="43"/>
        <v>-0.83331042511770004</v>
      </c>
      <c r="P184">
        <f t="shared" si="44"/>
        <v>-0.56105320229029998</v>
      </c>
      <c r="Q184">
        <f t="shared" si="45"/>
        <v>0.78414384200809994</v>
      </c>
      <c r="R184">
        <f t="shared" si="46"/>
        <v>0.71358753539730002</v>
      </c>
      <c r="S184">
        <f t="shared" si="47"/>
        <v>1.2887480238391</v>
      </c>
      <c r="T184">
        <f t="shared" si="48"/>
        <v>-1.1952245458323001</v>
      </c>
      <c r="U184">
        <f t="shared" si="49"/>
        <v>0.35425910728139998</v>
      </c>
      <c r="V184">
        <f t="shared" si="50"/>
        <v>0.81390673241910005</v>
      </c>
      <c r="X184">
        <f t="shared" si="51"/>
        <v>0.21333944707507663</v>
      </c>
      <c r="Y184">
        <f t="shared" si="52"/>
        <v>1.4307524732041044</v>
      </c>
      <c r="Z184">
        <f t="shared" si="53"/>
        <v>-0.83731176259795759</v>
      </c>
      <c r="AA184">
        <f t="shared" si="54"/>
        <v>-0.54793121596310279</v>
      </c>
      <c r="AB184">
        <f t="shared" si="55"/>
        <v>0.75128828862256836</v>
      </c>
      <c r="AC184">
        <f t="shared" si="56"/>
        <v>0.66917253792793174</v>
      </c>
      <c r="AD184">
        <f t="shared" si="57"/>
        <v>1.403743520852458</v>
      </c>
      <c r="AE184">
        <f t="shared" si="58"/>
        <v>-1.3403007720636355</v>
      </c>
      <c r="AF184">
        <f t="shared" si="59"/>
        <v>0.51587640339590313</v>
      </c>
      <c r="AG184">
        <f t="shared" si="60"/>
        <v>0.77458373980303175</v>
      </c>
    </row>
    <row r="185" spans="1:33" x14ac:dyDescent="0.2">
      <c r="A185">
        <v>168</v>
      </c>
      <c r="B185" s="13">
        <v>1.6374056687</v>
      </c>
      <c r="C185" s="13">
        <v>-3.5440429799999999E-2</v>
      </c>
      <c r="D185" s="13">
        <v>0.43706703120000001</v>
      </c>
      <c r="E185" s="13">
        <v>-8.0569620999999994E-2</v>
      </c>
      <c r="F185" s="13">
        <v>-1.2615048434</v>
      </c>
      <c r="G185" s="13">
        <v>-0.55786109780000004</v>
      </c>
      <c r="H185" s="13">
        <v>-0.98078553290000003</v>
      </c>
      <c r="I185" s="13">
        <v>0.2199612333</v>
      </c>
      <c r="J185" s="13">
        <v>6.7302353699999998E-2</v>
      </c>
      <c r="K185" s="13">
        <v>-1.7626044750000001</v>
      </c>
      <c r="M185">
        <f t="shared" si="41"/>
        <v>1.6197084702879001</v>
      </c>
      <c r="N185">
        <f t="shared" si="42"/>
        <v>-2.9410926347200005E-2</v>
      </c>
      <c r="O185">
        <f t="shared" si="43"/>
        <v>0.40402808068230001</v>
      </c>
      <c r="P185">
        <f t="shared" si="44"/>
        <v>-1.3335185190299984E-2</v>
      </c>
      <c r="Q185">
        <f t="shared" si="45"/>
        <v>-1.2442899769919</v>
      </c>
      <c r="R185">
        <f t="shared" si="46"/>
        <v>-0.52039868650270005</v>
      </c>
      <c r="S185">
        <f t="shared" si="47"/>
        <v>-0.96844009916090001</v>
      </c>
      <c r="T185">
        <f t="shared" si="48"/>
        <v>0.18938779336770001</v>
      </c>
      <c r="U185">
        <f t="shared" si="49"/>
        <v>8.1236919781399977E-2</v>
      </c>
      <c r="V185">
        <f t="shared" si="50"/>
        <v>-1.7524743941809</v>
      </c>
      <c r="X185">
        <f t="shared" si="51"/>
        <v>1.612232241080096</v>
      </c>
      <c r="Y185">
        <f t="shared" si="52"/>
        <v>-1.709182725797213E-2</v>
      </c>
      <c r="Z185">
        <f t="shared" si="53"/>
        <v>0.40631402488930313</v>
      </c>
      <c r="AA185">
        <f t="shared" si="54"/>
        <v>-3.9195457234787227E-2</v>
      </c>
      <c r="AB185">
        <f t="shared" si="55"/>
        <v>-1.2606917979698375</v>
      </c>
      <c r="AC185">
        <f t="shared" si="56"/>
        <v>-0.55707253097527976</v>
      </c>
      <c r="AD185">
        <f t="shared" si="57"/>
        <v>-1.0169663353965368</v>
      </c>
      <c r="AE185">
        <f t="shared" si="58"/>
        <v>0.17143830768175161</v>
      </c>
      <c r="AF185">
        <f t="shared" si="59"/>
        <v>1.0433516995551645E-2</v>
      </c>
      <c r="AG185">
        <f t="shared" si="60"/>
        <v>-1.6651404460051356</v>
      </c>
    </row>
    <row r="186" spans="1:33" x14ac:dyDescent="0.2">
      <c r="A186">
        <v>169</v>
      </c>
      <c r="B186" s="13">
        <v>0.94025097980000005</v>
      </c>
      <c r="C186" s="13">
        <v>-8.8700188599999993E-2</v>
      </c>
      <c r="D186" s="13">
        <v>2.9308215644</v>
      </c>
      <c r="E186" s="13">
        <v>-0.76650143950000005</v>
      </c>
      <c r="F186" s="13">
        <v>0.67821023950000003</v>
      </c>
      <c r="G186" s="13">
        <v>4.54814537E-2</v>
      </c>
      <c r="H186" s="13">
        <v>1.2490667142</v>
      </c>
      <c r="I186" s="13">
        <v>-2.0368499432</v>
      </c>
      <c r="J186" s="13">
        <v>-0.23759611250000001</v>
      </c>
      <c r="K186" s="13">
        <v>-0.26878140900000003</v>
      </c>
      <c r="M186">
        <f t="shared" si="41"/>
        <v>0.92255378138790012</v>
      </c>
      <c r="N186">
        <f t="shared" si="42"/>
        <v>-8.2670685147199996E-2</v>
      </c>
      <c r="O186">
        <f t="shared" si="43"/>
        <v>2.8977826138823</v>
      </c>
      <c r="P186">
        <f t="shared" si="44"/>
        <v>-0.69926700369030004</v>
      </c>
      <c r="Q186">
        <f t="shared" si="45"/>
        <v>0.69542510590810003</v>
      </c>
      <c r="R186">
        <f t="shared" si="46"/>
        <v>8.2943864997299971E-2</v>
      </c>
      <c r="S186">
        <f t="shared" si="47"/>
        <v>1.2614121479391001</v>
      </c>
      <c r="T186">
        <f t="shared" si="48"/>
        <v>-2.0674233831322999</v>
      </c>
      <c r="U186">
        <f t="shared" si="49"/>
        <v>-0.22366154641860003</v>
      </c>
      <c r="V186">
        <f t="shared" si="50"/>
        <v>-0.25865132818090003</v>
      </c>
      <c r="X186">
        <f t="shared" si="51"/>
        <v>0.91829546969002007</v>
      </c>
      <c r="Y186">
        <f t="shared" si="52"/>
        <v>-7.4731419641319255E-2</v>
      </c>
      <c r="Z186">
        <f t="shared" si="53"/>
        <v>2.8974699282067577</v>
      </c>
      <c r="AA186">
        <f t="shared" si="54"/>
        <v>-0.81499580559646256</v>
      </c>
      <c r="AB186">
        <f t="shared" si="55"/>
        <v>0.65734408326834604</v>
      </c>
      <c r="AC186">
        <f t="shared" si="56"/>
        <v>7.2553316276716642E-2</v>
      </c>
      <c r="AD186">
        <f t="shared" si="57"/>
        <v>1.163068110928567</v>
      </c>
      <c r="AE186">
        <f t="shared" si="58"/>
        <v>-2.1415608931726102</v>
      </c>
      <c r="AF186">
        <f t="shared" si="59"/>
        <v>-0.23416246957103343</v>
      </c>
      <c r="AG186">
        <f t="shared" si="60"/>
        <v>-0.55673707519600657</v>
      </c>
    </row>
    <row r="187" spans="1:33" x14ac:dyDescent="0.2">
      <c r="A187">
        <v>170</v>
      </c>
      <c r="B187" s="13">
        <v>-0.22344035449999999</v>
      </c>
      <c r="C187" s="13">
        <v>1.2567505348000001</v>
      </c>
      <c r="D187" s="13">
        <v>0.20889526380000001</v>
      </c>
      <c r="E187" s="13">
        <v>8.2194214900000007E-2</v>
      </c>
      <c r="F187" s="13">
        <v>-0.71879927909999997</v>
      </c>
      <c r="G187" s="13">
        <v>-0.90160340949999995</v>
      </c>
      <c r="H187" s="13">
        <v>0.80808913810000005</v>
      </c>
      <c r="I187" s="13">
        <v>-1.2770598207999999</v>
      </c>
      <c r="J187" s="13">
        <v>6.3108694800000004E-2</v>
      </c>
      <c r="K187" s="13">
        <v>-0.31578664449999999</v>
      </c>
      <c r="M187">
        <f t="shared" si="41"/>
        <v>-0.24113755291209996</v>
      </c>
      <c r="N187">
        <f t="shared" si="42"/>
        <v>1.2627800382528001</v>
      </c>
      <c r="O187">
        <f t="shared" si="43"/>
        <v>0.1758563132823</v>
      </c>
      <c r="P187">
        <f t="shared" si="44"/>
        <v>0.14942865070970002</v>
      </c>
      <c r="Q187">
        <f t="shared" si="45"/>
        <v>-0.70158441269189997</v>
      </c>
      <c r="R187">
        <f t="shared" si="46"/>
        <v>-0.86414099820269996</v>
      </c>
      <c r="S187">
        <f t="shared" si="47"/>
        <v>0.82043457183910007</v>
      </c>
      <c r="T187">
        <f t="shared" si="48"/>
        <v>-1.3076332607323</v>
      </c>
      <c r="U187">
        <f t="shared" si="49"/>
        <v>7.7043260881399983E-2</v>
      </c>
      <c r="V187">
        <f t="shared" si="50"/>
        <v>-0.3056565636809</v>
      </c>
      <c r="X187">
        <f t="shared" si="51"/>
        <v>-0.24002451334402297</v>
      </c>
      <c r="Y187">
        <f t="shared" si="52"/>
        <v>1.2433343420496181</v>
      </c>
      <c r="Z187">
        <f t="shared" si="53"/>
        <v>0.17109798552657288</v>
      </c>
      <c r="AA187">
        <f t="shared" si="54"/>
        <v>0.13883856583187248</v>
      </c>
      <c r="AB187">
        <f t="shared" si="55"/>
        <v>-0.71339795062272426</v>
      </c>
      <c r="AC187">
        <f t="shared" si="56"/>
        <v>-0.91648379243994627</v>
      </c>
      <c r="AD187">
        <f t="shared" si="57"/>
        <v>0.87910862367454579</v>
      </c>
      <c r="AE187">
        <f t="shared" si="58"/>
        <v>-1.4037801608943687</v>
      </c>
      <c r="AF187">
        <f t="shared" si="59"/>
        <v>9.5463250564272628E-2</v>
      </c>
      <c r="AG187">
        <f t="shared" si="60"/>
        <v>-0.3525362081082774</v>
      </c>
    </row>
    <row r="188" spans="1:33" x14ac:dyDescent="0.2">
      <c r="A188">
        <v>171</v>
      </c>
      <c r="B188" s="13">
        <v>0.46944286530000001</v>
      </c>
      <c r="C188" s="13">
        <v>-0.50076559570000001</v>
      </c>
      <c r="D188" s="13">
        <v>-0.32933143370000001</v>
      </c>
      <c r="E188" s="13">
        <v>-1.6496089813000001</v>
      </c>
      <c r="F188" s="13">
        <v>-1.6241122038</v>
      </c>
      <c r="G188" s="13">
        <v>-0.1428376348</v>
      </c>
      <c r="H188" s="13">
        <v>-1.7629174300000001E-2</v>
      </c>
      <c r="I188" s="13">
        <v>-1.3124265138</v>
      </c>
      <c r="J188" s="13">
        <v>0.99327980039999997</v>
      </c>
      <c r="K188" s="13">
        <v>0.71142790310000004</v>
      </c>
      <c r="M188">
        <f t="shared" si="41"/>
        <v>0.45174566688790002</v>
      </c>
      <c r="N188">
        <f t="shared" si="42"/>
        <v>-0.4947360922472</v>
      </c>
      <c r="O188">
        <f t="shared" si="43"/>
        <v>-0.36237038421770001</v>
      </c>
      <c r="P188">
        <f t="shared" si="44"/>
        <v>-1.5823745454903002</v>
      </c>
      <c r="Q188">
        <f t="shared" si="45"/>
        <v>-1.6068973373919</v>
      </c>
      <c r="R188">
        <f t="shared" si="46"/>
        <v>-0.10537522350270002</v>
      </c>
      <c r="S188">
        <f t="shared" si="47"/>
        <v>-5.28374056089999E-3</v>
      </c>
      <c r="T188">
        <f t="shared" si="48"/>
        <v>-1.3429999537323001</v>
      </c>
      <c r="U188">
        <f t="shared" si="49"/>
        <v>1.0072143664813999</v>
      </c>
      <c r="V188">
        <f t="shared" si="50"/>
        <v>0.72155798391910009</v>
      </c>
      <c r="X188">
        <f t="shared" si="51"/>
        <v>0.44966050513734995</v>
      </c>
      <c r="Y188">
        <f t="shared" si="52"/>
        <v>-0.48449106485662591</v>
      </c>
      <c r="Z188">
        <f t="shared" si="53"/>
        <v>-0.35976030952462612</v>
      </c>
      <c r="AA188">
        <f t="shared" si="54"/>
        <v>-1.5864847751204636</v>
      </c>
      <c r="AB188">
        <f t="shared" si="55"/>
        <v>-1.5452434879727122</v>
      </c>
      <c r="AC188">
        <f t="shared" si="56"/>
        <v>-7.8789448771931822E-2</v>
      </c>
      <c r="AD188">
        <f t="shared" si="57"/>
        <v>1.4315990378058623E-2</v>
      </c>
      <c r="AE188">
        <f t="shared" si="58"/>
        <v>-1.292203382134403</v>
      </c>
      <c r="AF188">
        <f t="shared" si="59"/>
        <v>0.87351952009925937</v>
      </c>
      <c r="AG188">
        <f t="shared" si="60"/>
        <v>0.7941834121630954</v>
      </c>
    </row>
    <row r="189" spans="1:33" x14ac:dyDescent="0.2">
      <c r="A189">
        <v>172</v>
      </c>
      <c r="B189" s="13">
        <v>7.81075408E-2</v>
      </c>
      <c r="C189" s="13">
        <v>-0.49741451139999998</v>
      </c>
      <c r="D189" s="13">
        <v>1.1045058367</v>
      </c>
      <c r="E189" s="13">
        <v>0.58611307989999994</v>
      </c>
      <c r="F189" s="13">
        <v>1.1116305272</v>
      </c>
      <c r="G189" s="13">
        <v>1.1417608160999999</v>
      </c>
      <c r="H189" s="13">
        <v>0.50193023380000001</v>
      </c>
      <c r="I189" s="13">
        <v>-0.9240721945</v>
      </c>
      <c r="J189" s="13">
        <v>1.2860431007999999</v>
      </c>
      <c r="K189" s="13">
        <v>-1.0236500390000001</v>
      </c>
      <c r="M189">
        <f t="shared" si="41"/>
        <v>6.041034238790003E-2</v>
      </c>
      <c r="N189">
        <f t="shared" si="42"/>
        <v>-0.49138500794719997</v>
      </c>
      <c r="O189">
        <f t="shared" si="43"/>
        <v>1.0714668861823</v>
      </c>
      <c r="P189">
        <f t="shared" si="44"/>
        <v>0.65334751570969996</v>
      </c>
      <c r="Q189">
        <f t="shared" si="45"/>
        <v>1.1288453936081</v>
      </c>
      <c r="R189">
        <f t="shared" si="46"/>
        <v>1.1792232273972998</v>
      </c>
      <c r="S189">
        <f t="shared" si="47"/>
        <v>0.51427566753910003</v>
      </c>
      <c r="T189">
        <f t="shared" si="48"/>
        <v>-0.95464563443229999</v>
      </c>
      <c r="U189">
        <f t="shared" si="49"/>
        <v>1.2999776668813998</v>
      </c>
      <c r="V189">
        <f t="shared" si="50"/>
        <v>-1.0135199581809</v>
      </c>
      <c r="X189">
        <f t="shared" si="51"/>
        <v>6.0131501118314286E-2</v>
      </c>
      <c r="Y189">
        <f t="shared" si="52"/>
        <v>-0.48406382947381071</v>
      </c>
      <c r="Z189">
        <f t="shared" si="53"/>
        <v>1.0724824063978364</v>
      </c>
      <c r="AA189">
        <f t="shared" si="54"/>
        <v>0.62498328278642123</v>
      </c>
      <c r="AB189">
        <f t="shared" si="55"/>
        <v>1.0974866216413339</v>
      </c>
      <c r="AC189">
        <f t="shared" si="56"/>
        <v>1.1798409363726834</v>
      </c>
      <c r="AD189">
        <f t="shared" si="57"/>
        <v>0.4354391784710574</v>
      </c>
      <c r="AE189">
        <f t="shared" si="58"/>
        <v>-1.0037063082658264</v>
      </c>
      <c r="AF189">
        <f t="shared" si="59"/>
        <v>1.4573736595366962</v>
      </c>
      <c r="AG189">
        <f t="shared" si="60"/>
        <v>-1.0771365183656521</v>
      </c>
    </row>
    <row r="190" spans="1:33" x14ac:dyDescent="0.2">
      <c r="A190">
        <v>173</v>
      </c>
      <c r="B190" s="13">
        <v>-2.44572999E-2</v>
      </c>
      <c r="C190" s="13">
        <v>4.2046807828999997</v>
      </c>
      <c r="D190" s="13">
        <v>0.62922671080000003</v>
      </c>
      <c r="E190" s="13">
        <v>0.73669083729999996</v>
      </c>
      <c r="F190" s="13">
        <v>5.2968232900000002E-2</v>
      </c>
      <c r="G190" s="13">
        <v>-9.1999343799999994E-2</v>
      </c>
      <c r="H190" s="13">
        <v>0.4631487078</v>
      </c>
      <c r="I190" s="13">
        <v>-8.5573483500000005E-2</v>
      </c>
      <c r="J190" s="13">
        <v>0.16844301749999999</v>
      </c>
      <c r="K190" s="13">
        <v>1.7477615309000001</v>
      </c>
      <c r="M190">
        <f t="shared" si="41"/>
        <v>-4.2154498312099969E-2</v>
      </c>
      <c r="N190">
        <f t="shared" si="42"/>
        <v>4.2107102863527999</v>
      </c>
      <c r="O190">
        <f t="shared" si="43"/>
        <v>0.59618776028230003</v>
      </c>
      <c r="P190">
        <f t="shared" si="44"/>
        <v>0.80392527310969997</v>
      </c>
      <c r="Q190">
        <f t="shared" si="45"/>
        <v>7.0183099308099975E-2</v>
      </c>
      <c r="R190">
        <f t="shared" si="46"/>
        <v>-5.4536932502700017E-2</v>
      </c>
      <c r="S190">
        <f t="shared" si="47"/>
        <v>0.47549414153910002</v>
      </c>
      <c r="T190">
        <f t="shared" si="48"/>
        <v>-0.11614692343230001</v>
      </c>
      <c r="U190">
        <f t="shared" si="49"/>
        <v>0.18237758358139997</v>
      </c>
      <c r="V190">
        <f t="shared" si="50"/>
        <v>1.7578916117191001</v>
      </c>
      <c r="X190">
        <f t="shared" si="51"/>
        <v>-4.1959922129223531E-2</v>
      </c>
      <c r="Y190">
        <f t="shared" si="52"/>
        <v>4.1514703672308624</v>
      </c>
      <c r="Z190">
        <f t="shared" si="53"/>
        <v>0.58147392552435984</v>
      </c>
      <c r="AA190">
        <f t="shared" si="54"/>
        <v>0.76600796688759121</v>
      </c>
      <c r="AB190">
        <f t="shared" si="55"/>
        <v>-3.6397087397388284E-2</v>
      </c>
      <c r="AC190">
        <f t="shared" si="56"/>
        <v>-0.24696488445468717</v>
      </c>
      <c r="AD190">
        <f t="shared" si="57"/>
        <v>0.65120660546135301</v>
      </c>
      <c r="AE190">
        <f t="shared" si="58"/>
        <v>-0.50726384897588073</v>
      </c>
      <c r="AF190">
        <f t="shared" si="59"/>
        <v>0.47750844838665346</v>
      </c>
      <c r="AG190">
        <f t="shared" si="60"/>
        <v>1.6644830316404642</v>
      </c>
    </row>
    <row r="191" spans="1:33" x14ac:dyDescent="0.2">
      <c r="A191">
        <v>174</v>
      </c>
      <c r="B191" s="13">
        <v>-0.1013500774</v>
      </c>
      <c r="C191" s="13">
        <v>-1.0463445458</v>
      </c>
      <c r="D191" s="13">
        <v>-1.2703832059</v>
      </c>
      <c r="E191" s="13">
        <v>-1.3694505480000001</v>
      </c>
      <c r="F191" s="13">
        <v>-1.1507300802</v>
      </c>
      <c r="G191" s="13">
        <v>1.1373987177</v>
      </c>
      <c r="H191" s="13">
        <v>-0.1576621091</v>
      </c>
      <c r="I191" s="13">
        <v>-1.1647386559999999</v>
      </c>
      <c r="J191" s="13">
        <v>-0.49668722459999998</v>
      </c>
      <c r="K191" s="13">
        <v>0.59066838740000005</v>
      </c>
      <c r="M191">
        <f t="shared" si="41"/>
        <v>-0.11904727581209998</v>
      </c>
      <c r="N191">
        <f t="shared" si="42"/>
        <v>-1.0403150423472001</v>
      </c>
      <c r="O191">
        <f t="shared" si="43"/>
        <v>-1.3034221564177</v>
      </c>
      <c r="P191">
        <f t="shared" si="44"/>
        <v>-1.3022161121903002</v>
      </c>
      <c r="Q191">
        <f t="shared" si="45"/>
        <v>-1.1335152137919</v>
      </c>
      <c r="R191">
        <f t="shared" si="46"/>
        <v>1.1748611289972999</v>
      </c>
      <c r="S191">
        <f t="shared" si="47"/>
        <v>-0.14531667536089998</v>
      </c>
      <c r="T191">
        <f t="shared" si="48"/>
        <v>-1.1953120959323</v>
      </c>
      <c r="U191">
        <f t="shared" si="49"/>
        <v>-0.4827526585186</v>
      </c>
      <c r="V191">
        <f t="shared" si="50"/>
        <v>0.6007984682191001</v>
      </c>
      <c r="X191">
        <f t="shared" si="51"/>
        <v>-0.11849777895086684</v>
      </c>
      <c r="Y191">
        <f t="shared" si="52"/>
        <v>-1.0266307460933799</v>
      </c>
      <c r="Z191">
        <f t="shared" si="53"/>
        <v>-1.299187505240178</v>
      </c>
      <c r="AA191">
        <f t="shared" si="54"/>
        <v>-1.2627479327626727</v>
      </c>
      <c r="AB191">
        <f t="shared" si="55"/>
        <v>-1.0551673781123416</v>
      </c>
      <c r="AC191">
        <f t="shared" si="56"/>
        <v>1.2260983635286775</v>
      </c>
      <c r="AD191">
        <f t="shared" si="57"/>
        <v>-0.11833414587754873</v>
      </c>
      <c r="AE191">
        <f t="shared" si="58"/>
        <v>-1.1271930420966014</v>
      </c>
      <c r="AF191">
        <f t="shared" si="59"/>
        <v>-0.58075823475781774</v>
      </c>
      <c r="AG191">
        <f t="shared" si="60"/>
        <v>0.69748323565620396</v>
      </c>
    </row>
    <row r="192" spans="1:33" x14ac:dyDescent="0.2">
      <c r="A192">
        <v>175</v>
      </c>
      <c r="B192" s="13">
        <v>-0.70132504839999998</v>
      </c>
      <c r="C192" s="13">
        <v>-2.8482862800000001E-2</v>
      </c>
      <c r="D192" s="13">
        <v>-0.55343949469999998</v>
      </c>
      <c r="E192" s="13">
        <v>1.4218168515</v>
      </c>
      <c r="F192" s="13">
        <v>1.204097038</v>
      </c>
      <c r="G192" s="13">
        <v>1.4114656826</v>
      </c>
      <c r="H192" s="13">
        <v>-3.4879750899999999E-2</v>
      </c>
      <c r="I192" s="13">
        <v>-1.2180658256000001</v>
      </c>
      <c r="J192" s="13">
        <v>-1.247261548</v>
      </c>
      <c r="K192" s="13">
        <v>-0.45103050579999998</v>
      </c>
      <c r="M192">
        <f t="shared" si="41"/>
        <v>-0.71902224681209992</v>
      </c>
      <c r="N192">
        <f t="shared" si="42"/>
        <v>-2.2453359347200007E-2</v>
      </c>
      <c r="O192">
        <f t="shared" si="43"/>
        <v>-0.58647844521769998</v>
      </c>
      <c r="P192">
        <f t="shared" si="44"/>
        <v>1.4890512873096999</v>
      </c>
      <c r="Q192">
        <f t="shared" si="45"/>
        <v>1.2213119044081</v>
      </c>
      <c r="R192">
        <f t="shared" si="46"/>
        <v>1.4489280938972999</v>
      </c>
      <c r="S192">
        <f t="shared" si="47"/>
        <v>-2.2534317160899986E-2</v>
      </c>
      <c r="T192">
        <f t="shared" si="48"/>
        <v>-1.2486392655323002</v>
      </c>
      <c r="U192">
        <f t="shared" si="49"/>
        <v>-1.2333269819186001</v>
      </c>
      <c r="V192">
        <f t="shared" si="50"/>
        <v>-0.44090042498089999</v>
      </c>
      <c r="X192">
        <f t="shared" si="51"/>
        <v>-0.71570339331390087</v>
      </c>
      <c r="Y192">
        <f t="shared" si="52"/>
        <v>-2.7425098751370142E-2</v>
      </c>
      <c r="Z192">
        <f t="shared" si="53"/>
        <v>-0.58709269630109318</v>
      </c>
      <c r="AA192">
        <f t="shared" si="54"/>
        <v>1.5307275406548533</v>
      </c>
      <c r="AB192">
        <f t="shared" si="55"/>
        <v>1.1915866584896408</v>
      </c>
      <c r="AC192">
        <f t="shared" si="56"/>
        <v>1.4363559770454297</v>
      </c>
      <c r="AD192">
        <f t="shared" si="57"/>
        <v>-2.9870098950253502E-2</v>
      </c>
      <c r="AE192">
        <f t="shared" si="58"/>
        <v>-1.3191110956411716</v>
      </c>
      <c r="AF192">
        <f t="shared" si="59"/>
        <v>-1.0432278093626288</v>
      </c>
      <c r="AG192">
        <f t="shared" si="60"/>
        <v>-0.45559157052440735</v>
      </c>
    </row>
    <row r="193" spans="1:33" x14ac:dyDescent="0.2">
      <c r="A193">
        <v>176</v>
      </c>
      <c r="B193" s="13">
        <v>0.45370111460000001</v>
      </c>
      <c r="C193" s="13">
        <v>0.32335167199999998</v>
      </c>
      <c r="D193" s="13">
        <v>0.83854511109999996</v>
      </c>
      <c r="E193" s="13">
        <v>-0.13004068590000001</v>
      </c>
      <c r="F193" s="13">
        <v>-1.2771808121999999</v>
      </c>
      <c r="G193" s="13">
        <v>-0.68278806749999998</v>
      </c>
      <c r="H193" s="13">
        <v>0.2146709477</v>
      </c>
      <c r="I193" s="13">
        <v>0.44283980080000002</v>
      </c>
      <c r="J193" s="13">
        <v>-1.1020243002000001</v>
      </c>
      <c r="K193" s="13">
        <v>-1.7654787974999999</v>
      </c>
      <c r="M193">
        <f t="shared" si="41"/>
        <v>0.43600391618790002</v>
      </c>
      <c r="N193">
        <f t="shared" si="42"/>
        <v>0.32938117545279999</v>
      </c>
      <c r="O193">
        <f t="shared" si="43"/>
        <v>0.80550616058229996</v>
      </c>
      <c r="P193">
        <f t="shared" si="44"/>
        <v>-6.2806250090299998E-2</v>
      </c>
      <c r="Q193">
        <f t="shared" si="45"/>
        <v>-1.2599659457918999</v>
      </c>
      <c r="R193">
        <f t="shared" si="46"/>
        <v>-0.64532565620269999</v>
      </c>
      <c r="S193">
        <f t="shared" si="47"/>
        <v>0.22701638143910002</v>
      </c>
      <c r="T193">
        <f t="shared" si="48"/>
        <v>0.41226636086770002</v>
      </c>
      <c r="U193">
        <f t="shared" si="49"/>
        <v>-1.0880897341186002</v>
      </c>
      <c r="V193">
        <f t="shared" si="50"/>
        <v>-1.7553487166808999</v>
      </c>
      <c r="X193">
        <f t="shared" si="51"/>
        <v>0.43399141500468302</v>
      </c>
      <c r="Y193">
        <f t="shared" si="52"/>
        <v>0.32797673414617906</v>
      </c>
      <c r="Z193">
        <f t="shared" si="53"/>
        <v>0.80450093653799493</v>
      </c>
      <c r="AA193">
        <f t="shared" si="54"/>
        <v>-9.7027825733260867E-2</v>
      </c>
      <c r="AB193">
        <f t="shared" si="55"/>
        <v>-1.2580458374826062</v>
      </c>
      <c r="AC193">
        <f t="shared" si="56"/>
        <v>-0.67963447035125923</v>
      </c>
      <c r="AD193">
        <f t="shared" si="57"/>
        <v>0.20838190492238753</v>
      </c>
      <c r="AE193">
        <f t="shared" si="58"/>
        <v>0.3775075669491379</v>
      </c>
      <c r="AF193">
        <f t="shared" si="59"/>
        <v>-1.1979037549918528</v>
      </c>
      <c r="AG193">
        <f t="shared" si="60"/>
        <v>-1.7956873368066297</v>
      </c>
    </row>
    <row r="194" spans="1:33" x14ac:dyDescent="0.2">
      <c r="A194">
        <v>177</v>
      </c>
      <c r="B194" s="13">
        <v>-0.14969572370000001</v>
      </c>
      <c r="C194" s="13">
        <v>-0.39300295959999998</v>
      </c>
      <c r="D194" s="13">
        <v>0.37323373440000002</v>
      </c>
      <c r="E194" s="13">
        <v>0.79758590709999999</v>
      </c>
      <c r="F194" s="13">
        <v>-0.35497325419999998</v>
      </c>
      <c r="G194" s="13">
        <v>0.63455382790000003</v>
      </c>
      <c r="H194" s="13">
        <v>1.4332976073999999</v>
      </c>
      <c r="I194" s="13">
        <v>1.7212733569000001</v>
      </c>
      <c r="J194" s="13">
        <v>-0.52539042229999999</v>
      </c>
      <c r="K194" s="13">
        <v>4.9855999400000003E-2</v>
      </c>
      <c r="M194">
        <f t="shared" si="41"/>
        <v>-0.16739292211209997</v>
      </c>
      <c r="N194">
        <f t="shared" si="42"/>
        <v>-0.38697345614719997</v>
      </c>
      <c r="O194">
        <f t="shared" si="43"/>
        <v>0.34019478388230001</v>
      </c>
      <c r="P194">
        <f t="shared" si="44"/>
        <v>0.8648203429097</v>
      </c>
      <c r="Q194">
        <f t="shared" si="45"/>
        <v>-0.33775838779189998</v>
      </c>
      <c r="R194">
        <f t="shared" si="46"/>
        <v>0.67201623919730002</v>
      </c>
      <c r="S194">
        <f t="shared" si="47"/>
        <v>1.4456430411390999</v>
      </c>
      <c r="T194">
        <f t="shared" si="48"/>
        <v>1.6906999169676999</v>
      </c>
      <c r="U194">
        <f t="shared" si="49"/>
        <v>-0.51145585621860001</v>
      </c>
      <c r="V194">
        <f t="shared" si="50"/>
        <v>5.9986080219100006E-2</v>
      </c>
      <c r="X194">
        <f t="shared" si="51"/>
        <v>-0.16662027204794877</v>
      </c>
      <c r="Y194">
        <f t="shared" si="52"/>
        <v>-0.38278826884705941</v>
      </c>
      <c r="Z194">
        <f t="shared" si="53"/>
        <v>0.34101430287400192</v>
      </c>
      <c r="AA194">
        <f t="shared" si="54"/>
        <v>0.86548458163516728</v>
      </c>
      <c r="AB194">
        <f t="shared" si="55"/>
        <v>-0.33854760576332954</v>
      </c>
      <c r="AC194">
        <f t="shared" si="56"/>
        <v>0.65957525668223138</v>
      </c>
      <c r="AD194">
        <f t="shared" si="57"/>
        <v>1.3926794820260509</v>
      </c>
      <c r="AE194">
        <f t="shared" si="58"/>
        <v>1.6649500912230717</v>
      </c>
      <c r="AF194">
        <f t="shared" si="59"/>
        <v>-0.50124119318434435</v>
      </c>
      <c r="AG194">
        <f t="shared" si="60"/>
        <v>5.9974567851893604E-2</v>
      </c>
    </row>
    <row r="195" spans="1:33" x14ac:dyDescent="0.2">
      <c r="A195">
        <v>178</v>
      </c>
      <c r="B195" s="13">
        <v>1.3996980677999999</v>
      </c>
      <c r="C195" s="13">
        <v>-7.5198552700000004E-2</v>
      </c>
      <c r="D195" s="13">
        <v>0.29536613859999999</v>
      </c>
      <c r="E195" s="13">
        <v>3.81712632E-2</v>
      </c>
      <c r="F195" s="13">
        <v>2.082682138</v>
      </c>
      <c r="G195" s="13">
        <v>1.2773604670000001</v>
      </c>
      <c r="H195" s="13">
        <v>0.116807192</v>
      </c>
      <c r="I195" s="13">
        <v>-0.46102218119999999</v>
      </c>
      <c r="J195" s="13">
        <v>1.2437731110000001</v>
      </c>
      <c r="K195" s="13">
        <v>-1.7856295022999999</v>
      </c>
      <c r="M195">
        <f t="shared" si="41"/>
        <v>1.3820008693879</v>
      </c>
      <c r="N195">
        <f t="shared" si="42"/>
        <v>-6.9169049247200007E-2</v>
      </c>
      <c r="O195">
        <f t="shared" si="43"/>
        <v>0.26232718808229999</v>
      </c>
      <c r="P195">
        <f t="shared" si="44"/>
        <v>0.10540569900970001</v>
      </c>
      <c r="Q195">
        <f t="shared" si="45"/>
        <v>2.0998970044081</v>
      </c>
      <c r="R195">
        <f t="shared" si="46"/>
        <v>1.3148228782972999</v>
      </c>
      <c r="S195">
        <f t="shared" si="47"/>
        <v>0.12915262573910002</v>
      </c>
      <c r="T195">
        <f t="shared" si="48"/>
        <v>-0.49159562113229999</v>
      </c>
      <c r="U195">
        <f t="shared" si="49"/>
        <v>1.2577076770814</v>
      </c>
      <c r="V195">
        <f t="shared" si="50"/>
        <v>-1.7754994214808999</v>
      </c>
      <c r="X195">
        <f t="shared" si="51"/>
        <v>1.375621847820462</v>
      </c>
      <c r="Y195">
        <f t="shared" si="52"/>
        <v>-5.8041061168128315E-2</v>
      </c>
      <c r="Z195">
        <f t="shared" si="53"/>
        <v>0.26448345676032381</v>
      </c>
      <c r="AA195">
        <f t="shared" si="54"/>
        <v>8.7746187534485015E-2</v>
      </c>
      <c r="AB195">
        <f t="shared" si="55"/>
        <v>2.0276670555890233</v>
      </c>
      <c r="AC195">
        <f t="shared" si="56"/>
        <v>1.3053757254596843</v>
      </c>
      <c r="AD195">
        <f t="shared" si="57"/>
        <v>8.9633037912547203E-2</v>
      </c>
      <c r="AE195">
        <f t="shared" si="58"/>
        <v>-0.56214908617743553</v>
      </c>
      <c r="AF195">
        <f t="shared" si="59"/>
        <v>1.4700415867708623</v>
      </c>
      <c r="AG195">
        <f t="shared" si="60"/>
        <v>-1.8013214888430986</v>
      </c>
    </row>
    <row r="196" spans="1:33" x14ac:dyDescent="0.2">
      <c r="A196">
        <v>179</v>
      </c>
      <c r="B196" s="13">
        <v>0.48129395920000001</v>
      </c>
      <c r="C196" s="13">
        <v>-1.6262512458</v>
      </c>
      <c r="D196" s="13">
        <v>-1.3555279913</v>
      </c>
      <c r="E196" s="13">
        <v>0.2003700947</v>
      </c>
      <c r="F196" s="13">
        <v>-9.9973566599999994E-2</v>
      </c>
      <c r="G196" s="13">
        <v>-0.44027041389999999</v>
      </c>
      <c r="H196" s="13">
        <v>-1.0698674726999999</v>
      </c>
      <c r="I196" s="13">
        <v>0.90177331179999998</v>
      </c>
      <c r="J196" s="13">
        <v>-0.67647546820000004</v>
      </c>
      <c r="K196" s="13">
        <v>-0.41954953550000001</v>
      </c>
      <c r="M196">
        <f t="shared" si="41"/>
        <v>0.46359676078790002</v>
      </c>
      <c r="N196">
        <f t="shared" si="42"/>
        <v>-1.6202217423472001</v>
      </c>
      <c r="O196">
        <f t="shared" si="43"/>
        <v>-1.3885669418177</v>
      </c>
      <c r="P196">
        <f t="shared" si="44"/>
        <v>0.26760453050970001</v>
      </c>
      <c r="Q196">
        <f t="shared" si="45"/>
        <v>-8.2758700191900014E-2</v>
      </c>
      <c r="R196">
        <f t="shared" si="46"/>
        <v>-0.4028080026027</v>
      </c>
      <c r="S196">
        <f t="shared" si="47"/>
        <v>-1.0575220389608999</v>
      </c>
      <c r="T196">
        <f t="shared" si="48"/>
        <v>0.87119987186769998</v>
      </c>
      <c r="U196">
        <f t="shared" si="49"/>
        <v>-0.66254090211860006</v>
      </c>
      <c r="V196">
        <f t="shared" si="50"/>
        <v>-0.40941945468090002</v>
      </c>
      <c r="X196">
        <f t="shared" si="51"/>
        <v>0.46145689691287206</v>
      </c>
      <c r="Y196">
        <f t="shared" si="52"/>
        <v>-1.5941381178908625</v>
      </c>
      <c r="Z196">
        <f t="shared" si="53"/>
        <v>-1.3814259741504942</v>
      </c>
      <c r="AA196">
        <f t="shared" si="54"/>
        <v>0.3259497000974701</v>
      </c>
      <c r="AB196">
        <f t="shared" si="55"/>
        <v>-5.429015317385566E-2</v>
      </c>
      <c r="AC196">
        <f t="shared" si="56"/>
        <v>-0.33401357007552401</v>
      </c>
      <c r="AD196">
        <f t="shared" si="57"/>
        <v>-1.1117242068692219</v>
      </c>
      <c r="AE196">
        <f t="shared" si="58"/>
        <v>1.0555009932782047</v>
      </c>
      <c r="AF196">
        <f t="shared" si="59"/>
        <v>-0.78345400487197681</v>
      </c>
      <c r="AG196">
        <f t="shared" si="60"/>
        <v>-0.25018433048764949</v>
      </c>
    </row>
    <row r="197" spans="1:33" x14ac:dyDescent="0.2">
      <c r="A197">
        <v>180</v>
      </c>
      <c r="B197" s="13">
        <v>1.016340705</v>
      </c>
      <c r="C197" s="13">
        <v>-0.14135548649999999</v>
      </c>
      <c r="D197" s="13">
        <v>1.5020804486999999</v>
      </c>
      <c r="E197" s="13">
        <v>0.28729671979999999</v>
      </c>
      <c r="F197" s="13">
        <v>-1.2751599563</v>
      </c>
      <c r="G197" s="13">
        <v>-0.35022188939999999</v>
      </c>
      <c r="H197" s="13">
        <v>-0.50268475239999999</v>
      </c>
      <c r="I197" s="13">
        <v>0.6783128102</v>
      </c>
      <c r="J197" s="13">
        <v>1.0114086503999999</v>
      </c>
      <c r="K197" s="13">
        <v>-1.983803499</v>
      </c>
      <c r="M197">
        <f t="shared" si="41"/>
        <v>0.99864350658790002</v>
      </c>
      <c r="N197">
        <f t="shared" si="42"/>
        <v>-0.1353259830472</v>
      </c>
      <c r="O197">
        <f t="shared" si="43"/>
        <v>1.4690414981822999</v>
      </c>
      <c r="P197">
        <f t="shared" si="44"/>
        <v>0.3545311556097</v>
      </c>
      <c r="Q197">
        <f t="shared" si="45"/>
        <v>-1.2579450898919</v>
      </c>
      <c r="R197">
        <f t="shared" si="46"/>
        <v>-0.31275947810269999</v>
      </c>
      <c r="S197">
        <f t="shared" si="47"/>
        <v>-0.49033931866089997</v>
      </c>
      <c r="T197">
        <f t="shared" si="48"/>
        <v>0.64773937026770001</v>
      </c>
      <c r="U197">
        <f t="shared" si="49"/>
        <v>1.0253432164813998</v>
      </c>
      <c r="V197">
        <f t="shared" si="50"/>
        <v>-1.9736734181808999</v>
      </c>
      <c r="X197">
        <f t="shared" si="51"/>
        <v>0.99403398092998374</v>
      </c>
      <c r="Y197">
        <f t="shared" si="52"/>
        <v>-0.12609040964286941</v>
      </c>
      <c r="Z197">
        <f t="shared" si="53"/>
        <v>1.4700068568342868</v>
      </c>
      <c r="AA197">
        <f t="shared" si="54"/>
        <v>0.30007949250594224</v>
      </c>
      <c r="AB197">
        <f t="shared" si="55"/>
        <v>-1.2717642704548369</v>
      </c>
      <c r="AC197">
        <f t="shared" si="56"/>
        <v>-0.35293980613211362</v>
      </c>
      <c r="AD197">
        <f t="shared" si="57"/>
        <v>-0.57778309474405698</v>
      </c>
      <c r="AE197">
        <f t="shared" si="58"/>
        <v>0.61190295455303001</v>
      </c>
      <c r="AF197">
        <f t="shared" si="59"/>
        <v>0.9854999262295483</v>
      </c>
      <c r="AG197">
        <f t="shared" si="60"/>
        <v>-1.9358847880192134</v>
      </c>
    </row>
    <row r="198" spans="1:33" x14ac:dyDescent="0.2">
      <c r="A198">
        <v>181</v>
      </c>
      <c r="B198" s="13">
        <v>0.217734808</v>
      </c>
      <c r="C198" s="13">
        <v>0.30980738870000002</v>
      </c>
      <c r="D198" s="13">
        <v>-0.57168073080000004</v>
      </c>
      <c r="E198" s="13">
        <v>-0.3274189931</v>
      </c>
      <c r="F198" s="13">
        <v>0.400088785</v>
      </c>
      <c r="G198" s="13">
        <v>-1.6658703521</v>
      </c>
      <c r="H198" s="13">
        <v>-0.25618062270000003</v>
      </c>
      <c r="I198" s="13">
        <v>-0.50961585170000001</v>
      </c>
      <c r="J198" s="13">
        <v>0.60641447770000001</v>
      </c>
      <c r="K198" s="13">
        <v>-0.31396944630000001</v>
      </c>
      <c r="M198">
        <f t="shared" si="41"/>
        <v>0.20003760958790004</v>
      </c>
      <c r="N198">
        <f t="shared" si="42"/>
        <v>0.31583689215280003</v>
      </c>
      <c r="O198">
        <f t="shared" si="43"/>
        <v>-0.60471968131770004</v>
      </c>
      <c r="P198">
        <f t="shared" si="44"/>
        <v>-0.26018455729029999</v>
      </c>
      <c r="Q198">
        <f t="shared" si="45"/>
        <v>0.4173036514081</v>
      </c>
      <c r="R198">
        <f t="shared" si="46"/>
        <v>-1.6284079408027001</v>
      </c>
      <c r="S198">
        <f t="shared" si="47"/>
        <v>-0.24383518896090001</v>
      </c>
      <c r="T198">
        <f t="shared" si="48"/>
        <v>-0.54018929163230001</v>
      </c>
      <c r="U198">
        <f t="shared" si="49"/>
        <v>0.62034904378139999</v>
      </c>
      <c r="V198">
        <f t="shared" si="50"/>
        <v>-0.30383936548090001</v>
      </c>
      <c r="X198">
        <f t="shared" si="51"/>
        <v>0.1991142786015562</v>
      </c>
      <c r="Y198">
        <f t="shared" si="52"/>
        <v>0.31288727148740675</v>
      </c>
      <c r="Z198">
        <f t="shared" si="53"/>
        <v>-0.60506674747773981</v>
      </c>
      <c r="AA198">
        <f t="shared" si="54"/>
        <v>-0.24495101498576957</v>
      </c>
      <c r="AB198">
        <f t="shared" si="55"/>
        <v>0.40759467007954214</v>
      </c>
      <c r="AC198">
        <f t="shared" si="56"/>
        <v>-1.611220109124448</v>
      </c>
      <c r="AD198">
        <f t="shared" si="57"/>
        <v>-0.20353205620818271</v>
      </c>
      <c r="AE198">
        <f t="shared" si="58"/>
        <v>-0.4735026201598001</v>
      </c>
      <c r="AF198">
        <f t="shared" si="59"/>
        <v>0.57778821823661997</v>
      </c>
      <c r="AG198">
        <f t="shared" si="60"/>
        <v>-0.28825355050237239</v>
      </c>
    </row>
    <row r="199" spans="1:33" x14ac:dyDescent="0.2">
      <c r="A199">
        <v>182</v>
      </c>
      <c r="B199" s="13">
        <v>0.85162601609999999</v>
      </c>
      <c r="C199" s="13">
        <v>-1.9528781853999999</v>
      </c>
      <c r="D199" s="13">
        <v>-0.73393092000000004</v>
      </c>
      <c r="E199" s="13">
        <v>-0.87451626559999995</v>
      </c>
      <c r="F199" s="13">
        <v>0.25472442629999997</v>
      </c>
      <c r="G199" s="13">
        <v>7.9921559700000006E-2</v>
      </c>
      <c r="H199" s="13">
        <v>-1.0284329504</v>
      </c>
      <c r="I199" s="13">
        <v>-1.9569722079</v>
      </c>
      <c r="J199" s="13">
        <v>0.8118091731</v>
      </c>
      <c r="K199" s="13">
        <v>9.1572169800000006E-2</v>
      </c>
      <c r="M199">
        <f t="shared" si="41"/>
        <v>0.83392881768790006</v>
      </c>
      <c r="N199">
        <f t="shared" si="42"/>
        <v>-1.9468486819472</v>
      </c>
      <c r="O199">
        <f t="shared" si="43"/>
        <v>-0.76696987051770005</v>
      </c>
      <c r="P199">
        <f t="shared" si="44"/>
        <v>-0.80728182979029994</v>
      </c>
      <c r="Q199">
        <f t="shared" si="45"/>
        <v>0.27193929270809997</v>
      </c>
      <c r="R199">
        <f t="shared" si="46"/>
        <v>0.11738397099729998</v>
      </c>
      <c r="S199">
        <f t="shared" si="47"/>
        <v>-1.0160875166609</v>
      </c>
      <c r="T199">
        <f t="shared" si="48"/>
        <v>-1.9875456478323001</v>
      </c>
      <c r="U199">
        <f t="shared" si="49"/>
        <v>0.82574373918139998</v>
      </c>
      <c r="V199">
        <f t="shared" si="50"/>
        <v>0.1017022506191</v>
      </c>
      <c r="X199">
        <f t="shared" si="51"/>
        <v>0.83007957994024562</v>
      </c>
      <c r="Y199">
        <f t="shared" si="52"/>
        <v>-1.9134712847257618</v>
      </c>
      <c r="Z199">
        <f t="shared" si="53"/>
        <v>-0.75858901040433591</v>
      </c>
      <c r="AA199">
        <f t="shared" si="54"/>
        <v>-0.78285774608326197</v>
      </c>
      <c r="AB199">
        <f t="shared" si="55"/>
        <v>0.30856744134482622</v>
      </c>
      <c r="AC199">
        <f t="shared" si="56"/>
        <v>0.20880946396442954</v>
      </c>
      <c r="AD199">
        <f t="shared" si="57"/>
        <v>-1.0843683038725174</v>
      </c>
      <c r="AE199">
        <f t="shared" si="58"/>
        <v>-1.8135718802595671</v>
      </c>
      <c r="AF199">
        <f t="shared" si="59"/>
        <v>0.74418907754343167</v>
      </c>
      <c r="AG199">
        <f t="shared" si="60"/>
        <v>0.19376489892969229</v>
      </c>
    </row>
    <row r="200" spans="1:33" x14ac:dyDescent="0.2">
      <c r="A200">
        <v>183</v>
      </c>
      <c r="B200" s="13">
        <v>-1.1393710601</v>
      </c>
      <c r="C200" s="13">
        <v>-0.65420360030000002</v>
      </c>
      <c r="D200" s="13">
        <v>-1.0442637997999999</v>
      </c>
      <c r="E200" s="13">
        <v>-0.32465315459999999</v>
      </c>
      <c r="F200" s="13">
        <v>-4.6088073100000002E-2</v>
      </c>
      <c r="G200" s="13">
        <v>-0.5273188714</v>
      </c>
      <c r="H200" s="13">
        <v>-0.14703466640000001</v>
      </c>
      <c r="I200" s="13">
        <v>4.1776681599999997E-2</v>
      </c>
      <c r="J200" s="13">
        <v>-0.18779391840000001</v>
      </c>
      <c r="K200" s="13">
        <v>-0.44356476150000002</v>
      </c>
      <c r="M200">
        <f t="shared" si="41"/>
        <v>-1.1570682585120999</v>
      </c>
      <c r="N200">
        <f t="shared" si="42"/>
        <v>-0.64817409684720007</v>
      </c>
      <c r="O200">
        <f t="shared" si="43"/>
        <v>-1.0773027503177</v>
      </c>
      <c r="P200">
        <f t="shared" si="44"/>
        <v>-0.25741871879029998</v>
      </c>
      <c r="Q200">
        <f t="shared" si="45"/>
        <v>-2.8873206691900029E-2</v>
      </c>
      <c r="R200">
        <f t="shared" si="46"/>
        <v>-0.48985646010270001</v>
      </c>
      <c r="S200">
        <f t="shared" si="47"/>
        <v>-0.13468923266089999</v>
      </c>
      <c r="T200">
        <f t="shared" si="48"/>
        <v>1.1203241667699995E-2</v>
      </c>
      <c r="U200">
        <f t="shared" si="49"/>
        <v>-0.17385935231860003</v>
      </c>
      <c r="V200">
        <f t="shared" si="50"/>
        <v>-0.43343468068090002</v>
      </c>
      <c r="X200">
        <f t="shared" si="51"/>
        <v>-1.1517274779528839</v>
      </c>
      <c r="Y200">
        <f t="shared" si="52"/>
        <v>-0.64760905633538945</v>
      </c>
      <c r="Z200">
        <f t="shared" si="53"/>
        <v>-1.0761295486461304</v>
      </c>
      <c r="AA200">
        <f t="shared" si="54"/>
        <v>-0.20985365026884567</v>
      </c>
      <c r="AB200">
        <f t="shared" si="55"/>
        <v>2.3692802040999911E-2</v>
      </c>
      <c r="AC200">
        <f t="shared" si="56"/>
        <v>-0.42727371029952721</v>
      </c>
      <c r="AD200">
        <f t="shared" si="57"/>
        <v>-0.10214540918747417</v>
      </c>
      <c r="AE200">
        <f t="shared" si="58"/>
        <v>0.14059374055264115</v>
      </c>
      <c r="AF200">
        <f t="shared" si="59"/>
        <v>-0.2618659080899276</v>
      </c>
      <c r="AG200">
        <f t="shared" si="60"/>
        <v>-0.39002147581901664</v>
      </c>
    </row>
    <row r="201" spans="1:33" x14ac:dyDescent="0.2">
      <c r="A201">
        <v>184</v>
      </c>
      <c r="B201" s="13">
        <v>1.6707729619</v>
      </c>
      <c r="C201" s="13">
        <v>-2.0950348362</v>
      </c>
      <c r="D201" s="13">
        <v>0.24613042290000001</v>
      </c>
      <c r="E201" s="13">
        <v>-0.7020447568</v>
      </c>
      <c r="F201" s="13">
        <v>-0.226360652</v>
      </c>
      <c r="G201" s="13">
        <v>0.1000708946</v>
      </c>
      <c r="H201" s="13">
        <v>-0.43708873790000002</v>
      </c>
      <c r="I201" s="13">
        <v>0.1048586566</v>
      </c>
      <c r="J201" s="13">
        <v>-0.29024382859999998</v>
      </c>
      <c r="K201" s="13">
        <v>1.125936949</v>
      </c>
      <c r="M201">
        <f t="shared" si="41"/>
        <v>1.6530757634879001</v>
      </c>
      <c r="N201">
        <f t="shared" si="42"/>
        <v>-2.0890053327471998</v>
      </c>
      <c r="O201">
        <f t="shared" si="43"/>
        <v>0.2130914723823</v>
      </c>
      <c r="P201">
        <f t="shared" si="44"/>
        <v>-0.63481032099029999</v>
      </c>
      <c r="Q201">
        <f t="shared" si="45"/>
        <v>-0.20914578559190003</v>
      </c>
      <c r="R201">
        <f t="shared" si="46"/>
        <v>0.13753330589729998</v>
      </c>
      <c r="S201">
        <f t="shared" si="47"/>
        <v>-0.4247433041609</v>
      </c>
      <c r="T201">
        <f t="shared" si="48"/>
        <v>7.4285216667699994E-2</v>
      </c>
      <c r="U201">
        <f t="shared" si="49"/>
        <v>-0.2763092625186</v>
      </c>
      <c r="V201">
        <f t="shared" si="50"/>
        <v>1.1360670298191</v>
      </c>
      <c r="X201">
        <f t="shared" si="51"/>
        <v>1.645445517963837</v>
      </c>
      <c r="Y201">
        <f t="shared" si="52"/>
        <v>-2.0476163560661655</v>
      </c>
      <c r="Z201">
        <f t="shared" si="53"/>
        <v>0.22252447553209725</v>
      </c>
      <c r="AA201">
        <f t="shared" si="54"/>
        <v>-0.64817100180783738</v>
      </c>
      <c r="AB201">
        <f t="shared" si="55"/>
        <v>-0.18946442828527688</v>
      </c>
      <c r="AC201">
        <f t="shared" si="56"/>
        <v>0.20531251710446979</v>
      </c>
      <c r="AD201">
        <f t="shared" si="57"/>
        <v>-0.55487260131253535</v>
      </c>
      <c r="AE201">
        <f t="shared" si="58"/>
        <v>0.22570563156841977</v>
      </c>
      <c r="AF201">
        <f t="shared" si="59"/>
        <v>-0.43111280557330389</v>
      </c>
      <c r="AG201">
        <f t="shared" si="60"/>
        <v>1.1850712903452718</v>
      </c>
    </row>
    <row r="202" spans="1:33" x14ac:dyDescent="0.2">
      <c r="A202">
        <v>185</v>
      </c>
      <c r="B202" s="13">
        <v>-1.5706945718000001</v>
      </c>
      <c r="C202" s="13">
        <v>0.98395628509999999</v>
      </c>
      <c r="D202" s="13">
        <v>-3.10389259E-2</v>
      </c>
      <c r="E202" s="13">
        <v>1.4594099053</v>
      </c>
      <c r="F202" s="13">
        <v>0.15803532989999999</v>
      </c>
      <c r="G202" s="13">
        <v>-0.5179181638</v>
      </c>
      <c r="H202" s="13">
        <v>-0.55089184629999999</v>
      </c>
      <c r="I202" s="13">
        <v>-1.7122072917</v>
      </c>
      <c r="J202" s="13">
        <v>-0.53670985039999997</v>
      </c>
      <c r="K202" s="13">
        <v>-0.3712135916</v>
      </c>
      <c r="M202">
        <f t="shared" si="41"/>
        <v>-1.5883917702121</v>
      </c>
      <c r="N202">
        <f t="shared" si="42"/>
        <v>0.98998578855279995</v>
      </c>
      <c r="O202">
        <f t="shared" si="43"/>
        <v>-6.4077876417699992E-2</v>
      </c>
      <c r="P202">
        <f t="shared" si="44"/>
        <v>1.5266443411097002</v>
      </c>
      <c r="Q202">
        <f t="shared" si="45"/>
        <v>0.17525019630809996</v>
      </c>
      <c r="R202">
        <f t="shared" si="46"/>
        <v>-0.48045575250270001</v>
      </c>
      <c r="S202">
        <f t="shared" si="47"/>
        <v>-0.53854641256089997</v>
      </c>
      <c r="T202">
        <f t="shared" si="48"/>
        <v>-1.7427807316323001</v>
      </c>
      <c r="U202">
        <f t="shared" si="49"/>
        <v>-0.52277528431859999</v>
      </c>
      <c r="V202">
        <f t="shared" si="50"/>
        <v>-0.36108351078090001</v>
      </c>
      <c r="X202">
        <f t="shared" si="51"/>
        <v>-1.5810600922195879</v>
      </c>
      <c r="Y202">
        <f t="shared" si="52"/>
        <v>0.9644534162507199</v>
      </c>
      <c r="Z202">
        <f t="shared" si="53"/>
        <v>-6.9798634282358163E-2</v>
      </c>
      <c r="AA202">
        <f t="shared" si="54"/>
        <v>1.5503679991133668</v>
      </c>
      <c r="AB202">
        <f t="shared" si="55"/>
        <v>0.15939223193593849</v>
      </c>
      <c r="AC202">
        <f t="shared" si="56"/>
        <v>-0.51825312787210975</v>
      </c>
      <c r="AD202">
        <f t="shared" si="57"/>
        <v>-0.49635639185311142</v>
      </c>
      <c r="AE202">
        <f t="shared" si="58"/>
        <v>-1.8140947016301676</v>
      </c>
      <c r="AF202">
        <f t="shared" si="59"/>
        <v>-0.41068076518548835</v>
      </c>
      <c r="AG202">
        <f t="shared" si="60"/>
        <v>-0.396895004238837</v>
      </c>
    </row>
    <row r="203" spans="1:33" x14ac:dyDescent="0.2">
      <c r="A203">
        <v>186</v>
      </c>
      <c r="B203" s="13">
        <v>-0.26194758080000002</v>
      </c>
      <c r="C203" s="13">
        <v>0.34411919810000002</v>
      </c>
      <c r="D203" s="13">
        <v>0.80891481899999995</v>
      </c>
      <c r="E203" s="13">
        <v>0.32350302520000002</v>
      </c>
      <c r="F203" s="13">
        <v>-0.2543581587</v>
      </c>
      <c r="G203" s="13">
        <v>-0.94123268790000003</v>
      </c>
      <c r="H203" s="13">
        <v>-4.08456705E-2</v>
      </c>
      <c r="I203" s="13">
        <v>0.22089200149999999</v>
      </c>
      <c r="J203" s="13">
        <v>-0.43296040889999998</v>
      </c>
      <c r="K203" s="13">
        <v>0.46393799089999999</v>
      </c>
      <c r="M203">
        <f t="shared" si="41"/>
        <v>-0.27964477921210001</v>
      </c>
      <c r="N203">
        <f t="shared" si="42"/>
        <v>0.35014870155280003</v>
      </c>
      <c r="O203">
        <f t="shared" si="43"/>
        <v>0.77587586848229995</v>
      </c>
      <c r="P203">
        <f t="shared" si="44"/>
        <v>0.39073746100970003</v>
      </c>
      <c r="Q203">
        <f t="shared" si="45"/>
        <v>-0.23714329229190004</v>
      </c>
      <c r="R203">
        <f t="shared" si="46"/>
        <v>-0.90377027660270004</v>
      </c>
      <c r="S203">
        <f t="shared" si="47"/>
        <v>-2.8500236760899987E-2</v>
      </c>
      <c r="T203">
        <f t="shared" si="48"/>
        <v>0.1903185615677</v>
      </c>
      <c r="U203">
        <f t="shared" si="49"/>
        <v>-0.4190258428186</v>
      </c>
      <c r="V203">
        <f t="shared" si="50"/>
        <v>0.47406807171909998</v>
      </c>
      <c r="X203">
        <f t="shared" si="51"/>
        <v>-0.2783539984916758</v>
      </c>
      <c r="Y203">
        <f t="shared" si="52"/>
        <v>0.34319243408228289</v>
      </c>
      <c r="Z203">
        <f t="shared" si="53"/>
        <v>0.77373178353936212</v>
      </c>
      <c r="AA203">
        <f t="shared" si="54"/>
        <v>0.36735519942192335</v>
      </c>
      <c r="AB203">
        <f t="shared" si="55"/>
        <v>-0.24626666916763001</v>
      </c>
      <c r="AC203">
        <f t="shared" si="56"/>
        <v>-0.92008024896979224</v>
      </c>
      <c r="AD203">
        <f t="shared" si="57"/>
        <v>-4.2031215845728276E-2</v>
      </c>
      <c r="AE203">
        <f t="shared" si="58"/>
        <v>0.18383672096263548</v>
      </c>
      <c r="AF203">
        <f t="shared" si="59"/>
        <v>-0.46242631187476246</v>
      </c>
      <c r="AG203">
        <f t="shared" si="60"/>
        <v>0.4101302857947392</v>
      </c>
    </row>
    <row r="204" spans="1:33" x14ac:dyDescent="0.2">
      <c r="A204">
        <v>187</v>
      </c>
      <c r="B204" s="13">
        <v>1.9883237760000001</v>
      </c>
      <c r="C204" s="13">
        <v>-0.47658018149999998</v>
      </c>
      <c r="D204" s="13">
        <v>-0.67142340150000002</v>
      </c>
      <c r="E204" s="13">
        <v>-1.6715293773</v>
      </c>
      <c r="F204" s="13">
        <v>1.135183472</v>
      </c>
      <c r="G204" s="13">
        <v>0.3297618028</v>
      </c>
      <c r="H204" s="13">
        <v>1.1419381044000001</v>
      </c>
      <c r="I204" s="13">
        <v>-0.29145264380000002</v>
      </c>
      <c r="J204" s="13">
        <v>-1.4014158049000001</v>
      </c>
      <c r="K204" s="13">
        <v>-0.63709911149999998</v>
      </c>
      <c r="M204">
        <f t="shared" si="41"/>
        <v>1.9706265775879002</v>
      </c>
      <c r="N204">
        <f t="shared" si="42"/>
        <v>-0.47055067804719997</v>
      </c>
      <c r="O204">
        <f t="shared" si="43"/>
        <v>-0.70446235201770002</v>
      </c>
      <c r="P204">
        <f t="shared" si="44"/>
        <v>-1.6042949414902998</v>
      </c>
      <c r="Q204">
        <f t="shared" si="45"/>
        <v>1.1523983384081</v>
      </c>
      <c r="R204">
        <f t="shared" si="46"/>
        <v>0.36722421409729999</v>
      </c>
      <c r="S204">
        <f t="shared" si="47"/>
        <v>1.1542835381391001</v>
      </c>
      <c r="T204">
        <f t="shared" si="48"/>
        <v>-0.32202608373230002</v>
      </c>
      <c r="U204">
        <f t="shared" si="49"/>
        <v>-1.3874812388186002</v>
      </c>
      <c r="V204">
        <f t="shared" si="50"/>
        <v>-0.62696903068089993</v>
      </c>
      <c r="X204">
        <f t="shared" si="51"/>
        <v>1.9615305851625355</v>
      </c>
      <c r="Y204">
        <f t="shared" si="52"/>
        <v>-0.44947789283024736</v>
      </c>
      <c r="Z204">
        <f t="shared" si="53"/>
        <v>-0.69938704252532313</v>
      </c>
      <c r="AA204">
        <f t="shared" si="54"/>
        <v>-1.6076334654732196</v>
      </c>
      <c r="AB204">
        <f t="shared" si="55"/>
        <v>1.1312214004753975</v>
      </c>
      <c r="AC204">
        <f t="shared" si="56"/>
        <v>0.40348817572557338</v>
      </c>
      <c r="AD204">
        <f t="shared" si="57"/>
        <v>1.1609000320006797</v>
      </c>
      <c r="AE204">
        <f t="shared" si="58"/>
        <v>-0.28707127685156342</v>
      </c>
      <c r="AF204">
        <f t="shared" si="59"/>
        <v>-1.4463582824737207</v>
      </c>
      <c r="AG204">
        <f t="shared" si="60"/>
        <v>-0.69743036710037876</v>
      </c>
    </row>
    <row r="205" spans="1:33" x14ac:dyDescent="0.2">
      <c r="A205">
        <v>188</v>
      </c>
      <c r="B205" s="13">
        <v>9.2774172299999999E-2</v>
      </c>
      <c r="C205" s="13">
        <v>-2.0429736476999998</v>
      </c>
      <c r="D205" s="13">
        <v>0.85815080690000001</v>
      </c>
      <c r="E205" s="13">
        <v>1.0283814314999999</v>
      </c>
      <c r="F205" s="13">
        <v>0.1516700282</v>
      </c>
      <c r="G205" s="13">
        <v>0.39960032740000001</v>
      </c>
      <c r="H205" s="13">
        <v>0.33462032079999998</v>
      </c>
      <c r="I205" s="13">
        <v>-1.3727234333</v>
      </c>
      <c r="J205" s="13">
        <v>-0.30265131150000002</v>
      </c>
      <c r="K205" s="13">
        <v>-0.52128744309999997</v>
      </c>
      <c r="M205">
        <f t="shared" si="41"/>
        <v>7.5076973887900023E-2</v>
      </c>
      <c r="N205">
        <f t="shared" si="42"/>
        <v>-2.0369441442471996</v>
      </c>
      <c r="O205">
        <f t="shared" si="43"/>
        <v>0.8251118563823</v>
      </c>
      <c r="P205">
        <f t="shared" si="44"/>
        <v>1.0956158673097001</v>
      </c>
      <c r="Q205">
        <f t="shared" si="45"/>
        <v>0.16888489460809997</v>
      </c>
      <c r="R205">
        <f t="shared" si="46"/>
        <v>0.4370627386973</v>
      </c>
      <c r="S205">
        <f t="shared" si="47"/>
        <v>0.3469657545391</v>
      </c>
      <c r="T205">
        <f t="shared" si="48"/>
        <v>-1.4032968732323001</v>
      </c>
      <c r="U205">
        <f t="shared" si="49"/>
        <v>-0.28871674541860004</v>
      </c>
      <c r="V205">
        <f t="shared" si="50"/>
        <v>-0.51115736228089992</v>
      </c>
      <c r="X205">
        <f t="shared" si="51"/>
        <v>7.473043457214619E-2</v>
      </c>
      <c r="Y205">
        <f t="shared" si="52"/>
        <v>-2.007884629295015</v>
      </c>
      <c r="Z205">
        <f t="shared" si="53"/>
        <v>0.83154588369419613</v>
      </c>
      <c r="AA205">
        <f t="shared" si="54"/>
        <v>1.0899099173132234</v>
      </c>
      <c r="AB205">
        <f t="shared" si="55"/>
        <v>0.17976320918210914</v>
      </c>
      <c r="AC205">
        <f t="shared" si="56"/>
        <v>0.49080686814080499</v>
      </c>
      <c r="AD205">
        <f t="shared" si="57"/>
        <v>0.18237632557785022</v>
      </c>
      <c r="AE205">
        <f t="shared" si="58"/>
        <v>-1.3051672590309455</v>
      </c>
      <c r="AF205">
        <f t="shared" si="59"/>
        <v>-0.31827536438940313</v>
      </c>
      <c r="AG205">
        <f t="shared" si="60"/>
        <v>-0.53606994774411776</v>
      </c>
    </row>
    <row r="206" spans="1:33" x14ac:dyDescent="0.2">
      <c r="A206">
        <v>189</v>
      </c>
      <c r="B206" s="13">
        <v>0.70671639829999999</v>
      </c>
      <c r="C206" s="13">
        <v>0.90342825140000005</v>
      </c>
      <c r="D206" s="13">
        <v>-0.40386590459999999</v>
      </c>
      <c r="E206" s="13">
        <v>2.1021653900000001</v>
      </c>
      <c r="F206" s="13">
        <v>0.1393310271</v>
      </c>
      <c r="G206" s="13">
        <v>-1.1365243455</v>
      </c>
      <c r="H206" s="13">
        <v>-0.85477451260000004</v>
      </c>
      <c r="I206" s="13">
        <v>-5.1942383699999997E-2</v>
      </c>
      <c r="J206" s="13">
        <v>6.9517615800000002E-2</v>
      </c>
      <c r="K206" s="13">
        <v>9.7660333799999999E-2</v>
      </c>
      <c r="M206">
        <f t="shared" si="41"/>
        <v>0.68901919988790006</v>
      </c>
      <c r="N206">
        <f t="shared" si="42"/>
        <v>0.9094577548528</v>
      </c>
      <c r="O206">
        <f t="shared" si="43"/>
        <v>-0.4369048551177</v>
      </c>
      <c r="P206">
        <f t="shared" si="44"/>
        <v>2.1693998258097</v>
      </c>
      <c r="Q206">
        <f t="shared" si="45"/>
        <v>0.15654589350809997</v>
      </c>
      <c r="R206">
        <f t="shared" si="46"/>
        <v>-1.0990619342027002</v>
      </c>
      <c r="S206">
        <f t="shared" si="47"/>
        <v>-0.84242907886090002</v>
      </c>
      <c r="T206">
        <f t="shared" si="48"/>
        <v>-8.2515823632300006E-2</v>
      </c>
      <c r="U206">
        <f t="shared" si="49"/>
        <v>8.3452181881399981E-2</v>
      </c>
      <c r="V206">
        <f t="shared" si="50"/>
        <v>0.10779041461909999</v>
      </c>
      <c r="X206">
        <f t="shared" si="51"/>
        <v>0.6858388340619288</v>
      </c>
      <c r="Y206">
        <f t="shared" si="52"/>
        <v>0.90179505974168273</v>
      </c>
      <c r="Z206">
        <f t="shared" si="53"/>
        <v>-0.43863080658344705</v>
      </c>
      <c r="AA206">
        <f t="shared" si="54"/>
        <v>2.1971627592226146</v>
      </c>
      <c r="AB206">
        <f t="shared" si="55"/>
        <v>8.0623476183194459E-2</v>
      </c>
      <c r="AC206">
        <f t="shared" si="56"/>
        <v>-1.1710303531343362</v>
      </c>
      <c r="AD206">
        <f t="shared" si="57"/>
        <v>-0.85539701694089709</v>
      </c>
      <c r="AE206">
        <f t="shared" si="58"/>
        <v>-0.15528295164080588</v>
      </c>
      <c r="AF206">
        <f t="shared" si="59"/>
        <v>0.2101829577077769</v>
      </c>
      <c r="AG206">
        <f t="shared" si="60"/>
        <v>0.21745990699243928</v>
      </c>
    </row>
    <row r="207" spans="1:33" x14ac:dyDescent="0.2">
      <c r="A207">
        <v>190</v>
      </c>
      <c r="B207" s="13">
        <v>0.39197453929999998</v>
      </c>
      <c r="C207" s="13">
        <v>-0.20544501779999999</v>
      </c>
      <c r="D207" s="13">
        <v>-0.39682685760000003</v>
      </c>
      <c r="E207" s="13">
        <v>0.64275825249999996</v>
      </c>
      <c r="F207" s="13">
        <v>1.3702675039000001</v>
      </c>
      <c r="G207" s="13">
        <v>-0.52731894349999997</v>
      </c>
      <c r="H207" s="13">
        <v>0.78498540080000001</v>
      </c>
      <c r="I207" s="13">
        <v>1.0031920278999999</v>
      </c>
      <c r="J207" s="13">
        <v>0.70750460770000001</v>
      </c>
      <c r="K207" s="13">
        <v>0.13511488690000001</v>
      </c>
      <c r="M207">
        <f t="shared" si="41"/>
        <v>0.37427734088789999</v>
      </c>
      <c r="N207">
        <f t="shared" si="42"/>
        <v>-0.19941551434720001</v>
      </c>
      <c r="O207">
        <f t="shared" si="43"/>
        <v>-0.42986580811770003</v>
      </c>
      <c r="P207">
        <f t="shared" si="44"/>
        <v>0.70999268830969997</v>
      </c>
      <c r="Q207">
        <f t="shared" si="45"/>
        <v>1.3874823703081001</v>
      </c>
      <c r="R207">
        <f t="shared" si="46"/>
        <v>-0.48985653220269998</v>
      </c>
      <c r="S207">
        <f t="shared" si="47"/>
        <v>0.79733083453910003</v>
      </c>
      <c r="T207">
        <f t="shared" si="48"/>
        <v>0.97261858796769995</v>
      </c>
      <c r="U207">
        <f t="shared" si="49"/>
        <v>0.72143917378139999</v>
      </c>
      <c r="V207">
        <f t="shared" si="50"/>
        <v>0.1452449677191</v>
      </c>
      <c r="X207">
        <f t="shared" si="51"/>
        <v>0.37254975642495769</v>
      </c>
      <c r="Y207">
        <f t="shared" si="52"/>
        <v>-0.19387309521864277</v>
      </c>
      <c r="Z207">
        <f t="shared" si="53"/>
        <v>-0.4283257873398022</v>
      </c>
      <c r="AA207">
        <f t="shared" si="54"/>
        <v>0.73115860376007902</v>
      </c>
      <c r="AB207">
        <f t="shared" si="55"/>
        <v>1.3471073991289779</v>
      </c>
      <c r="AC207">
        <f t="shared" si="56"/>
        <v>-0.47387986593310671</v>
      </c>
      <c r="AD207">
        <f t="shared" si="57"/>
        <v>0.77584619113471809</v>
      </c>
      <c r="AE207">
        <f t="shared" si="58"/>
        <v>1.0149255356085578</v>
      </c>
      <c r="AF207">
        <f t="shared" si="59"/>
        <v>0.79007802150055162</v>
      </c>
      <c r="AG207">
        <f t="shared" si="60"/>
        <v>0.16182669915151784</v>
      </c>
    </row>
    <row r="208" spans="1:33" x14ac:dyDescent="0.2">
      <c r="A208">
        <v>191</v>
      </c>
      <c r="B208" s="13">
        <v>-5.4361938999999996E-3</v>
      </c>
      <c r="C208" s="13">
        <v>1.4846916605</v>
      </c>
      <c r="D208" s="13">
        <v>4.23672124E-2</v>
      </c>
      <c r="E208" s="13">
        <v>-1.3018066860999999</v>
      </c>
      <c r="F208" s="13">
        <v>0.48026699099999998</v>
      </c>
      <c r="G208" s="13">
        <v>-1.1902969339</v>
      </c>
      <c r="H208" s="13">
        <v>0.16463299419999999</v>
      </c>
      <c r="I208" s="13">
        <v>-0.26989337920000001</v>
      </c>
      <c r="J208" s="13">
        <v>-4.3678815599999997E-2</v>
      </c>
      <c r="K208" s="13">
        <v>-1.43187121E-2</v>
      </c>
      <c r="M208">
        <f t="shared" si="41"/>
        <v>-2.313339231209997E-2</v>
      </c>
      <c r="N208">
        <f t="shared" si="42"/>
        <v>1.4907211639528</v>
      </c>
      <c r="O208">
        <f t="shared" si="43"/>
        <v>9.3282618823000013E-3</v>
      </c>
      <c r="P208">
        <f t="shared" si="44"/>
        <v>-1.2345722502903</v>
      </c>
      <c r="Q208">
        <f t="shared" si="45"/>
        <v>0.49748185740809997</v>
      </c>
      <c r="R208">
        <f t="shared" si="46"/>
        <v>-1.1528345226027001</v>
      </c>
      <c r="S208">
        <f t="shared" si="47"/>
        <v>0.17697842793910001</v>
      </c>
      <c r="T208">
        <f t="shared" si="48"/>
        <v>-0.3004668191323</v>
      </c>
      <c r="U208">
        <f t="shared" si="49"/>
        <v>-2.9744249518600024E-2</v>
      </c>
      <c r="V208">
        <f t="shared" si="50"/>
        <v>-4.1886312808999994E-3</v>
      </c>
      <c r="X208">
        <f t="shared" si="51"/>
        <v>-2.3026613501930155E-2</v>
      </c>
      <c r="Y208">
        <f t="shared" si="52"/>
        <v>1.4696880551147926</v>
      </c>
      <c r="Z208">
        <f t="shared" si="53"/>
        <v>4.2455881886250772E-3</v>
      </c>
      <c r="AA208">
        <f t="shared" si="54"/>
        <v>-1.2568153882120343</v>
      </c>
      <c r="AB208">
        <f t="shared" si="55"/>
        <v>0.48167148647944302</v>
      </c>
      <c r="AC208">
        <f t="shared" si="56"/>
        <v>-1.1712886481403566</v>
      </c>
      <c r="AD208">
        <f t="shared" si="57"/>
        <v>0.28942802757102293</v>
      </c>
      <c r="AE208">
        <f t="shared" si="58"/>
        <v>-0.34213325760005364</v>
      </c>
      <c r="AF208">
        <f t="shared" si="59"/>
        <v>-5.2035232480799068E-2</v>
      </c>
      <c r="AG208">
        <f t="shared" si="60"/>
        <v>-0.114380676061064</v>
      </c>
    </row>
    <row r="209" spans="1:33" x14ac:dyDescent="0.2">
      <c r="A209">
        <v>192</v>
      </c>
      <c r="B209" s="13">
        <v>-1.0142341991999999</v>
      </c>
      <c r="C209" s="13">
        <v>0.74362821769999998</v>
      </c>
      <c r="D209" s="13">
        <v>-0.3449660973</v>
      </c>
      <c r="E209" s="13">
        <v>0.51962825619999997</v>
      </c>
      <c r="F209" s="13">
        <v>0.296911068</v>
      </c>
      <c r="G209" s="13">
        <v>-3.5712081E-2</v>
      </c>
      <c r="H209" s="13">
        <v>-0.56860475570000002</v>
      </c>
      <c r="I209" s="13">
        <v>-0.3073176909</v>
      </c>
      <c r="J209" s="13">
        <v>-0.46623389180000002</v>
      </c>
      <c r="K209" s="13">
        <v>-1.6425745490000001</v>
      </c>
      <c r="M209">
        <f t="shared" si="41"/>
        <v>-1.0319313976120998</v>
      </c>
      <c r="N209">
        <f t="shared" si="42"/>
        <v>0.74965772115279994</v>
      </c>
      <c r="O209">
        <f t="shared" si="43"/>
        <v>-0.3780050478177</v>
      </c>
      <c r="P209">
        <f t="shared" si="44"/>
        <v>0.58686269200969998</v>
      </c>
      <c r="Q209">
        <f t="shared" si="45"/>
        <v>0.31412593440809999</v>
      </c>
      <c r="R209">
        <f t="shared" si="46"/>
        <v>1.7503302972999776E-3</v>
      </c>
      <c r="S209">
        <f t="shared" si="47"/>
        <v>-0.5562593219609</v>
      </c>
      <c r="T209">
        <f t="shared" si="48"/>
        <v>-0.33789113083229999</v>
      </c>
      <c r="U209">
        <f t="shared" si="49"/>
        <v>-0.45229932571860004</v>
      </c>
      <c r="V209">
        <f t="shared" si="50"/>
        <v>-1.6324444681809001</v>
      </c>
      <c r="X209">
        <f t="shared" si="51"/>
        <v>-1.0271682221414509</v>
      </c>
      <c r="Y209">
        <f t="shared" si="52"/>
        <v>0.73157969097189712</v>
      </c>
      <c r="Z209">
        <f t="shared" si="53"/>
        <v>-0.38185006075605432</v>
      </c>
      <c r="AA209">
        <f t="shared" si="54"/>
        <v>0.60923038884552383</v>
      </c>
      <c r="AB209">
        <f t="shared" si="55"/>
        <v>0.30794986531950286</v>
      </c>
      <c r="AC209">
        <f t="shared" si="56"/>
        <v>-1.7950994352578069E-2</v>
      </c>
      <c r="AD209">
        <f t="shared" si="57"/>
        <v>-0.50044228439871619</v>
      </c>
      <c r="AE209">
        <f t="shared" si="58"/>
        <v>-0.38142122693985064</v>
      </c>
      <c r="AF209">
        <f t="shared" si="59"/>
        <v>-0.37781235890912584</v>
      </c>
      <c r="AG209">
        <f t="shared" si="60"/>
        <v>-1.6402913875168448</v>
      </c>
    </row>
    <row r="210" spans="1:33" x14ac:dyDescent="0.2">
      <c r="A210">
        <v>193</v>
      </c>
      <c r="B210" s="13">
        <v>-0.87234514510000005</v>
      </c>
      <c r="C210" s="13">
        <v>-1.7138051164000001</v>
      </c>
      <c r="D210" s="13">
        <v>1.0658617063</v>
      </c>
      <c r="E210" s="13">
        <v>-0.1587034658</v>
      </c>
      <c r="F210" s="13">
        <v>0.92755796300000004</v>
      </c>
      <c r="G210" s="13">
        <v>-0.51103251429999996</v>
      </c>
      <c r="H210" s="13">
        <v>0.2672843399</v>
      </c>
      <c r="I210" s="13">
        <v>0.35277237350000001</v>
      </c>
      <c r="J210" s="13">
        <v>-0.49168177950000003</v>
      </c>
      <c r="K210" s="13">
        <v>-0.97615196999999998</v>
      </c>
      <c r="M210">
        <f t="shared" ref="M210:M273" si="61">B210-B$15</f>
        <v>-0.89004234351209999</v>
      </c>
      <c r="N210">
        <f t="shared" ref="N210:N273" si="62">C210-C$15</f>
        <v>-1.7077756129472002</v>
      </c>
      <c r="O210">
        <f t="shared" ref="O210:O273" si="63">D210-D$15</f>
        <v>1.0328227557823</v>
      </c>
      <c r="P210">
        <f t="shared" ref="P210:P273" si="64">E210-E$15</f>
        <v>-9.1469029990299988E-2</v>
      </c>
      <c r="Q210">
        <f t="shared" ref="Q210:Q273" si="65">F210-F$15</f>
        <v>0.94477282940810003</v>
      </c>
      <c r="R210">
        <f t="shared" ref="R210:R273" si="66">G210-G$15</f>
        <v>-0.47357010300269997</v>
      </c>
      <c r="S210">
        <f t="shared" ref="S210:S273" si="67">H210-H$15</f>
        <v>0.27962977363910002</v>
      </c>
      <c r="T210">
        <f t="shared" ref="T210:T273" si="68">I210-I$15</f>
        <v>0.32219893356770002</v>
      </c>
      <c r="U210">
        <f t="shared" ref="U210:U273" si="69">J210-J$15</f>
        <v>-0.47774721341860005</v>
      </c>
      <c r="V210">
        <f t="shared" ref="V210:V273" si="70">K210-K$15</f>
        <v>-0.96602188918089993</v>
      </c>
      <c r="X210">
        <f t="shared" ref="X210:X273" si="71">SUMPRODUCT($M210:$V210,$X$4:$AG$4)</f>
        <v>-0.88593409768464881</v>
      </c>
      <c r="Y210">
        <f t="shared" ref="Y210:Y273" si="72">SUMPRODUCT($M210:$V210,$X$5:$AG$5)</f>
        <v>-1.6904180924532584</v>
      </c>
      <c r="Z210">
        <f t="shared" ref="Z210:Z273" si="73">SUMPRODUCT($M210:$V210,$X$6:$AG$6)</f>
        <v>1.0365319014876129</v>
      </c>
      <c r="AA210">
        <f t="shared" ref="AA210:AA273" si="74">SUMPRODUCT($M210:$V210,$X$7:$AG$7)</f>
        <v>-0.11206917410296074</v>
      </c>
      <c r="AB210">
        <f t="shared" ref="AB210:AB273" si="75">SUMPRODUCT($M210:$V210,$X$8:$AG$8)</f>
        <v>0.97817071215290796</v>
      </c>
      <c r="AC210">
        <f t="shared" ref="AC210:AC273" si="76">SUMPRODUCT($M210:$V210,$X$9:$AG$9)</f>
        <v>-0.37711115146006874</v>
      </c>
      <c r="AD210">
        <f t="shared" ref="AD210:AD273" si="77">SUMPRODUCT($M210:$V210,$X$10:$AG$10)</f>
        <v>0.17884023916627903</v>
      </c>
      <c r="AE210">
        <f t="shared" ref="AE210:AE273" si="78">SUMPRODUCT($M210:$V210,$X$11:$AG$11)</f>
        <v>0.50302118497430404</v>
      </c>
      <c r="AF210">
        <f t="shared" ref="AF210:AF273" si="79">SUMPRODUCT($M210:$V210,$X$12:$AG$12)</f>
        <v>-0.60909138816916764</v>
      </c>
      <c r="AG210">
        <f t="shared" ref="AG210:AG273" si="80">SUMPRODUCT($M210:$V210,$X$13:$AG$13)</f>
        <v>-1.1002383181297539</v>
      </c>
    </row>
    <row r="211" spans="1:33" x14ac:dyDescent="0.2">
      <c r="A211">
        <v>194</v>
      </c>
      <c r="B211" s="13">
        <v>0.83900145869999998</v>
      </c>
      <c r="C211" s="13">
        <v>-6.4858663100000005E-2</v>
      </c>
      <c r="D211" s="13">
        <v>-0.49428651239999999</v>
      </c>
      <c r="E211" s="13">
        <v>-4.8837253300000001E-2</v>
      </c>
      <c r="F211" s="13">
        <v>1.4006594391</v>
      </c>
      <c r="G211" s="13">
        <v>1.6530459340000001</v>
      </c>
      <c r="H211" s="13">
        <v>3.6095692568</v>
      </c>
      <c r="I211" s="13">
        <v>-0.1400505839</v>
      </c>
      <c r="J211" s="13">
        <v>0.1117441336</v>
      </c>
      <c r="K211" s="13">
        <v>0.1682124864</v>
      </c>
      <c r="M211">
        <f t="shared" si="61"/>
        <v>0.82130426028790005</v>
      </c>
      <c r="N211">
        <f t="shared" si="62"/>
        <v>-5.8829159647200008E-2</v>
      </c>
      <c r="O211">
        <f t="shared" si="63"/>
        <v>-0.52732546291769999</v>
      </c>
      <c r="P211">
        <f t="shared" si="64"/>
        <v>1.8397182509700009E-2</v>
      </c>
      <c r="Q211">
        <f t="shared" si="65"/>
        <v>1.4178743055081</v>
      </c>
      <c r="R211">
        <f t="shared" si="66"/>
        <v>1.6905083452973</v>
      </c>
      <c r="S211">
        <f t="shared" si="67"/>
        <v>3.6219146905391</v>
      </c>
      <c r="T211">
        <f t="shared" si="68"/>
        <v>-0.17062402383229999</v>
      </c>
      <c r="U211">
        <f t="shared" si="69"/>
        <v>0.12567869968139997</v>
      </c>
      <c r="V211">
        <f t="shared" si="70"/>
        <v>0.1783425672191</v>
      </c>
      <c r="X211">
        <f t="shared" si="71"/>
        <v>0.81751329480744728</v>
      </c>
      <c r="Y211">
        <f t="shared" si="72"/>
        <v>-5.1967910921676685E-2</v>
      </c>
      <c r="Z211">
        <f t="shared" si="73"/>
        <v>-0.52551344876078865</v>
      </c>
      <c r="AA211">
        <f t="shared" si="74"/>
        <v>3.1649400857040738E-2</v>
      </c>
      <c r="AB211">
        <f t="shared" si="75"/>
        <v>1.3776219852346201</v>
      </c>
      <c r="AC211">
        <f t="shared" si="76"/>
        <v>1.6834251840954859</v>
      </c>
      <c r="AD211">
        <f t="shared" si="77"/>
        <v>3.6211896820478668</v>
      </c>
      <c r="AE211">
        <f t="shared" si="78"/>
        <v>-0.26985138945868264</v>
      </c>
      <c r="AF211">
        <f t="shared" si="79"/>
        <v>0.29390028583314542</v>
      </c>
      <c r="AG211">
        <f t="shared" si="80"/>
        <v>0.10840995481435194</v>
      </c>
    </row>
    <row r="212" spans="1:33" x14ac:dyDescent="0.2">
      <c r="A212">
        <v>195</v>
      </c>
      <c r="B212" s="13">
        <v>-0.80301317459999999</v>
      </c>
      <c r="C212" s="13">
        <v>1.2845017717</v>
      </c>
      <c r="D212" s="13">
        <v>-1.1018854184</v>
      </c>
      <c r="E212" s="13">
        <v>-0.46571146889999998</v>
      </c>
      <c r="F212" s="13">
        <v>-0.17695246619999999</v>
      </c>
      <c r="G212" s="13">
        <v>1.6205507413</v>
      </c>
      <c r="H212" s="13">
        <v>-0.1321753319</v>
      </c>
      <c r="I212" s="13">
        <v>0.30424798489999999</v>
      </c>
      <c r="J212" s="13">
        <v>-0.72171695530000002</v>
      </c>
      <c r="K212" s="13">
        <v>-0.35954082310000002</v>
      </c>
      <c r="M212">
        <f t="shared" si="61"/>
        <v>-0.82071037301209993</v>
      </c>
      <c r="N212">
        <f t="shared" si="62"/>
        <v>1.2905312751528</v>
      </c>
      <c r="O212">
        <f t="shared" si="63"/>
        <v>-1.1349243689177</v>
      </c>
      <c r="P212">
        <f t="shared" si="64"/>
        <v>-0.39847703309029997</v>
      </c>
      <c r="Q212">
        <f t="shared" si="65"/>
        <v>-0.15973759979190003</v>
      </c>
      <c r="R212">
        <f t="shared" si="66"/>
        <v>1.6580131525972999</v>
      </c>
      <c r="S212">
        <f t="shared" si="67"/>
        <v>-0.11982989816089999</v>
      </c>
      <c r="T212">
        <f t="shared" si="68"/>
        <v>0.2736745449677</v>
      </c>
      <c r="U212">
        <f t="shared" si="69"/>
        <v>-0.70778238921860004</v>
      </c>
      <c r="V212">
        <f t="shared" si="70"/>
        <v>-0.34941074228090002</v>
      </c>
      <c r="X212">
        <f t="shared" si="71"/>
        <v>-0.81692214878878011</v>
      </c>
      <c r="Y212">
        <f t="shared" si="72"/>
        <v>1.2664363923614397</v>
      </c>
      <c r="Z212">
        <f t="shared" si="73"/>
        <v>-1.1397555734727864</v>
      </c>
      <c r="AA212">
        <f t="shared" si="74"/>
        <v>-0.36459263969920824</v>
      </c>
      <c r="AB212">
        <f t="shared" si="75"/>
        <v>-0.149481389203489</v>
      </c>
      <c r="AC212">
        <f t="shared" si="76"/>
        <v>1.6119891971801539</v>
      </c>
      <c r="AD212">
        <f t="shared" si="77"/>
        <v>1.1848236893833533E-2</v>
      </c>
      <c r="AE212">
        <f t="shared" si="78"/>
        <v>0.13356099008096875</v>
      </c>
      <c r="AF212">
        <f t="shared" si="79"/>
        <v>-0.58198319979160418</v>
      </c>
      <c r="AG212">
        <f t="shared" si="80"/>
        <v>-0.31239003436686086</v>
      </c>
    </row>
    <row r="213" spans="1:33" x14ac:dyDescent="0.2">
      <c r="A213">
        <v>196</v>
      </c>
      <c r="B213" s="13">
        <v>-1.0315785264999999</v>
      </c>
      <c r="C213" s="13">
        <v>0.3420864065</v>
      </c>
      <c r="D213" s="13">
        <v>0.6671627805</v>
      </c>
      <c r="E213" s="13">
        <v>-0.58738403370000003</v>
      </c>
      <c r="F213" s="13">
        <v>0.90808117070000005</v>
      </c>
      <c r="G213" s="13">
        <v>-1.7332811529000001</v>
      </c>
      <c r="H213" s="13">
        <v>0.37290050749999998</v>
      </c>
      <c r="I213" s="13">
        <v>-1.1444486440999999</v>
      </c>
      <c r="J213" s="13">
        <v>-0.50026182480000003</v>
      </c>
      <c r="K213" s="13">
        <v>9.3395110999999996E-3</v>
      </c>
      <c r="M213">
        <f t="shared" si="61"/>
        <v>-1.0492757249120999</v>
      </c>
      <c r="N213">
        <f t="shared" si="62"/>
        <v>0.34811590995280001</v>
      </c>
      <c r="O213">
        <f t="shared" si="63"/>
        <v>0.63412382998229999</v>
      </c>
      <c r="P213">
        <f t="shared" si="64"/>
        <v>-0.52014959789030002</v>
      </c>
      <c r="Q213">
        <f t="shared" si="65"/>
        <v>0.92529603710810004</v>
      </c>
      <c r="R213">
        <f t="shared" si="66"/>
        <v>-1.6958187416027002</v>
      </c>
      <c r="S213">
        <f t="shared" si="67"/>
        <v>0.3852459412391</v>
      </c>
      <c r="T213">
        <f t="shared" si="68"/>
        <v>-1.1750220840323</v>
      </c>
      <c r="U213">
        <f t="shared" si="69"/>
        <v>-0.48632725871860005</v>
      </c>
      <c r="V213">
        <f t="shared" si="70"/>
        <v>1.9469591919099999E-2</v>
      </c>
      <c r="X213">
        <f t="shared" si="71"/>
        <v>-1.0444324917219732</v>
      </c>
      <c r="Y213">
        <f t="shared" si="72"/>
        <v>0.33553005572593075</v>
      </c>
      <c r="Z213">
        <f t="shared" si="73"/>
        <v>0.63091307364180338</v>
      </c>
      <c r="AA213">
        <f t="shared" si="74"/>
        <v>-0.54257621706621373</v>
      </c>
      <c r="AB213">
        <f t="shared" si="75"/>
        <v>0.93107722437074703</v>
      </c>
      <c r="AC213">
        <f t="shared" si="76"/>
        <v>-1.6576057346624864</v>
      </c>
      <c r="AD213">
        <f t="shared" si="77"/>
        <v>0.41888931410777336</v>
      </c>
      <c r="AE213">
        <f t="shared" si="78"/>
        <v>-1.1048348058097768</v>
      </c>
      <c r="AF213">
        <f t="shared" si="79"/>
        <v>-0.57073984352889229</v>
      </c>
      <c r="AG213">
        <f t="shared" si="80"/>
        <v>-0.17259679731895278</v>
      </c>
    </row>
    <row r="214" spans="1:33" x14ac:dyDescent="0.2">
      <c r="A214">
        <v>197</v>
      </c>
      <c r="B214" s="13">
        <v>0.14882447130000001</v>
      </c>
      <c r="C214" s="13">
        <v>-0.50529161570000003</v>
      </c>
      <c r="D214" s="13">
        <v>1.9069256823</v>
      </c>
      <c r="E214" s="13">
        <v>0.78134400010000005</v>
      </c>
      <c r="F214" s="13">
        <v>2.2057324109000001</v>
      </c>
      <c r="G214" s="13">
        <v>-0.78955347600000003</v>
      </c>
      <c r="H214" s="13">
        <v>0.905843748</v>
      </c>
      <c r="I214" s="13">
        <v>2.2519169517000002</v>
      </c>
      <c r="J214" s="13">
        <v>0.20053860179999999</v>
      </c>
      <c r="K214" s="13">
        <v>0.24660601190000001</v>
      </c>
      <c r="M214">
        <f t="shared" si="61"/>
        <v>0.13112727288790005</v>
      </c>
      <c r="N214">
        <f t="shared" si="62"/>
        <v>-0.49926211224720002</v>
      </c>
      <c r="O214">
        <f t="shared" si="63"/>
        <v>1.8738867317823</v>
      </c>
      <c r="P214">
        <f t="shared" si="64"/>
        <v>0.84857843590970006</v>
      </c>
      <c r="Q214">
        <f t="shared" si="65"/>
        <v>2.2229472773081</v>
      </c>
      <c r="R214">
        <f t="shared" si="66"/>
        <v>-0.75209106470270004</v>
      </c>
      <c r="S214">
        <f t="shared" si="67"/>
        <v>0.91818918173910002</v>
      </c>
      <c r="T214">
        <f t="shared" si="68"/>
        <v>2.2213435117677003</v>
      </c>
      <c r="U214">
        <f t="shared" si="69"/>
        <v>0.21447316788139997</v>
      </c>
      <c r="V214">
        <f t="shared" si="70"/>
        <v>0.25673609271910003</v>
      </c>
      <c r="X214">
        <f t="shared" si="71"/>
        <v>0.13052201733389904</v>
      </c>
      <c r="Y214">
        <f t="shared" si="72"/>
        <v>-0.49131080741398359</v>
      </c>
      <c r="Z214">
        <f t="shared" si="73"/>
        <v>1.874483753130479</v>
      </c>
      <c r="AA214">
        <f t="shared" si="74"/>
        <v>0.79349910121600087</v>
      </c>
      <c r="AB214">
        <f t="shared" si="75"/>
        <v>2.1611703127696904</v>
      </c>
      <c r="AC214">
        <f t="shared" si="76"/>
        <v>-0.72556872697670372</v>
      </c>
      <c r="AD214">
        <f t="shared" si="77"/>
        <v>0.80688156258053989</v>
      </c>
      <c r="AE214">
        <f t="shared" si="78"/>
        <v>2.2792522535290085</v>
      </c>
      <c r="AF214">
        <f t="shared" si="79"/>
        <v>0.23943594109285521</v>
      </c>
      <c r="AG214">
        <f t="shared" si="80"/>
        <v>7.2294636418049979E-2</v>
      </c>
    </row>
    <row r="215" spans="1:33" x14ac:dyDescent="0.2">
      <c r="A215">
        <v>198</v>
      </c>
      <c r="B215" s="13">
        <v>-0.90256723849999998</v>
      </c>
      <c r="C215" s="13">
        <v>0.97670612069999996</v>
      </c>
      <c r="D215" s="13">
        <v>0.96088072229999999</v>
      </c>
      <c r="E215" s="13">
        <v>-0.11007504999999999</v>
      </c>
      <c r="F215" s="13">
        <v>1.8087301819999999</v>
      </c>
      <c r="G215" s="13">
        <v>-0.32601067080000001</v>
      </c>
      <c r="H215" s="13">
        <v>-2.0760018728</v>
      </c>
      <c r="I215" s="13">
        <v>-1.4399203349</v>
      </c>
      <c r="J215" s="13">
        <v>-0.17327709159999999</v>
      </c>
      <c r="K215" s="13">
        <v>0.59322931830000003</v>
      </c>
      <c r="M215">
        <f t="shared" si="61"/>
        <v>-0.92026443691209991</v>
      </c>
      <c r="N215">
        <f t="shared" si="62"/>
        <v>0.98273562415279991</v>
      </c>
      <c r="O215">
        <f t="shared" si="63"/>
        <v>0.92784177178229998</v>
      </c>
      <c r="P215">
        <f t="shared" si="64"/>
        <v>-4.2840614190299983E-2</v>
      </c>
      <c r="Q215">
        <f t="shared" si="65"/>
        <v>1.8259450484080999</v>
      </c>
      <c r="R215">
        <f t="shared" si="66"/>
        <v>-0.28854825950270002</v>
      </c>
      <c r="S215">
        <f t="shared" si="67"/>
        <v>-2.0636564390609</v>
      </c>
      <c r="T215">
        <f t="shared" si="68"/>
        <v>-1.4704937748323001</v>
      </c>
      <c r="U215">
        <f t="shared" si="69"/>
        <v>-0.15934252551860001</v>
      </c>
      <c r="V215">
        <f t="shared" si="70"/>
        <v>0.60335939911910008</v>
      </c>
      <c r="X215">
        <f t="shared" si="71"/>
        <v>-0.91601669234055816</v>
      </c>
      <c r="Y215">
        <f t="shared" si="72"/>
        <v>0.96221653980970712</v>
      </c>
      <c r="Z215">
        <f t="shared" si="73"/>
        <v>0.92247897127329792</v>
      </c>
      <c r="AA215">
        <f t="shared" si="74"/>
        <v>-7.53977205327096E-2</v>
      </c>
      <c r="AB215">
        <f t="shared" si="75"/>
        <v>1.7882243157302105</v>
      </c>
      <c r="AC215">
        <f t="shared" si="76"/>
        <v>-0.29404051745836618</v>
      </c>
      <c r="AD215">
        <f t="shared" si="77"/>
        <v>-2.0211923062064758</v>
      </c>
      <c r="AE215">
        <f t="shared" si="78"/>
        <v>-1.5089149919977969</v>
      </c>
      <c r="AF215">
        <f t="shared" si="79"/>
        <v>-5.0318908953261854E-2</v>
      </c>
      <c r="AG215">
        <f t="shared" si="80"/>
        <v>0.44321356454303201</v>
      </c>
    </row>
    <row r="216" spans="1:33" x14ac:dyDescent="0.2">
      <c r="A216">
        <v>199</v>
      </c>
      <c r="B216" s="13">
        <v>-0.17987180080000001</v>
      </c>
      <c r="C216" s="13">
        <v>-1.3512585123</v>
      </c>
      <c r="D216" s="13">
        <v>0.53872611270000004</v>
      </c>
      <c r="E216" s="13">
        <v>-2.1235566017999998</v>
      </c>
      <c r="F216" s="13">
        <v>-0.38467229089999999</v>
      </c>
      <c r="G216" s="13">
        <v>-0.46668960700000001</v>
      </c>
      <c r="H216" s="13">
        <v>-1.8487142890999999</v>
      </c>
      <c r="I216" s="13">
        <v>0.14817046889999999</v>
      </c>
      <c r="J216" s="13">
        <v>0.96225773969999995</v>
      </c>
      <c r="K216" s="13">
        <v>-0.42990017419999998</v>
      </c>
      <c r="M216">
        <f t="shared" si="61"/>
        <v>-0.19756899921209997</v>
      </c>
      <c r="N216">
        <f t="shared" si="62"/>
        <v>-1.3452290088472001</v>
      </c>
      <c r="O216">
        <f t="shared" si="63"/>
        <v>0.50568716218230003</v>
      </c>
      <c r="P216">
        <f t="shared" si="64"/>
        <v>-2.0563221659902999</v>
      </c>
      <c r="Q216">
        <f t="shared" si="65"/>
        <v>-0.3674574244919</v>
      </c>
      <c r="R216">
        <f t="shared" si="66"/>
        <v>-0.42922719570270002</v>
      </c>
      <c r="S216">
        <f t="shared" si="67"/>
        <v>-1.8363688553608999</v>
      </c>
      <c r="T216">
        <f t="shared" si="68"/>
        <v>0.1175970289677</v>
      </c>
      <c r="U216">
        <f t="shared" si="69"/>
        <v>0.97619230578139993</v>
      </c>
      <c r="V216">
        <f t="shared" si="70"/>
        <v>-0.41977009338089999</v>
      </c>
      <c r="X216">
        <f t="shared" si="71"/>
        <v>-0.19665706280529488</v>
      </c>
      <c r="Y216">
        <f t="shared" si="72"/>
        <v>-1.3278546222606453</v>
      </c>
      <c r="Z216">
        <f t="shared" si="73"/>
        <v>0.50958721134747775</v>
      </c>
      <c r="AA216">
        <f t="shared" si="74"/>
        <v>-2.0861996995971253</v>
      </c>
      <c r="AB216">
        <f t="shared" si="75"/>
        <v>-0.29260047764972619</v>
      </c>
      <c r="AC216">
        <f t="shared" si="76"/>
        <v>-0.33477226365420515</v>
      </c>
      <c r="AD216">
        <f t="shared" si="77"/>
        <v>-1.8610955369200568</v>
      </c>
      <c r="AE216">
        <f t="shared" si="78"/>
        <v>0.30863760771869969</v>
      </c>
      <c r="AF216">
        <f t="shared" si="79"/>
        <v>0.76624067530263396</v>
      </c>
      <c r="AG216">
        <f t="shared" si="80"/>
        <v>-0.42126605708407999</v>
      </c>
    </row>
    <row r="217" spans="1:33" x14ac:dyDescent="0.2">
      <c r="A217">
        <v>200</v>
      </c>
      <c r="B217" s="13">
        <v>5.8443129199999999E-2</v>
      </c>
      <c r="C217" s="13">
        <v>2.60477941E-2</v>
      </c>
      <c r="D217" s="13">
        <v>0.38297153179999999</v>
      </c>
      <c r="E217" s="13">
        <v>2.0338271739999998</v>
      </c>
      <c r="F217" s="13">
        <v>1.1456620197</v>
      </c>
      <c r="G217" s="13">
        <v>-2.3766146676000002</v>
      </c>
      <c r="H217" s="13">
        <v>-1.0585661429</v>
      </c>
      <c r="I217" s="13">
        <v>-0.76928331230000002</v>
      </c>
      <c r="J217" s="13">
        <v>1.5186227578</v>
      </c>
      <c r="K217" s="13">
        <v>1.9268231554999999</v>
      </c>
      <c r="M217">
        <f t="shared" si="61"/>
        <v>4.074593078790003E-2</v>
      </c>
      <c r="N217">
        <f t="shared" si="62"/>
        <v>3.2077297552799998E-2</v>
      </c>
      <c r="O217">
        <f t="shared" si="63"/>
        <v>0.34993258128229998</v>
      </c>
      <c r="P217">
        <f t="shared" si="64"/>
        <v>2.1010616098096997</v>
      </c>
      <c r="Q217">
        <f t="shared" si="65"/>
        <v>1.1628768861081</v>
      </c>
      <c r="R217">
        <f t="shared" si="66"/>
        <v>-2.3391522563027003</v>
      </c>
      <c r="S217">
        <f t="shared" si="67"/>
        <v>-1.0462207091608999</v>
      </c>
      <c r="T217">
        <f t="shared" si="68"/>
        <v>-0.79985675223230002</v>
      </c>
      <c r="U217">
        <f t="shared" si="69"/>
        <v>1.5325573238813999</v>
      </c>
      <c r="V217">
        <f t="shared" si="70"/>
        <v>1.9369532363191</v>
      </c>
      <c r="X217">
        <f t="shared" si="71"/>
        <v>4.0557856252609416E-2</v>
      </c>
      <c r="Y217">
        <f t="shared" si="72"/>
        <v>3.1927915909241884E-2</v>
      </c>
      <c r="Z217">
        <f t="shared" si="73"/>
        <v>0.34964506115369914</v>
      </c>
      <c r="AA217">
        <f t="shared" si="74"/>
        <v>2.1103498551045896</v>
      </c>
      <c r="AB217">
        <f t="shared" si="75"/>
        <v>1.0977296098496567</v>
      </c>
      <c r="AC217">
        <f t="shared" si="76"/>
        <v>-2.3419751003983018</v>
      </c>
      <c r="AD217">
        <f t="shared" si="77"/>
        <v>-1.1142917937278758</v>
      </c>
      <c r="AE217">
        <f t="shared" si="78"/>
        <v>-0.73051963192623792</v>
      </c>
      <c r="AF217">
        <f t="shared" si="79"/>
        <v>1.6070121740091521</v>
      </c>
      <c r="AG217">
        <f t="shared" si="80"/>
        <v>1.9695533913992307</v>
      </c>
    </row>
    <row r="218" spans="1:33" x14ac:dyDescent="0.2">
      <c r="A218">
        <v>201</v>
      </c>
      <c r="B218" s="13">
        <v>-5.9514093499999997E-2</v>
      </c>
      <c r="C218" s="13">
        <v>0.24636284510000001</v>
      </c>
      <c r="D218" s="13">
        <v>-1.2528203813000001</v>
      </c>
      <c r="E218" s="13">
        <v>-0.1215258936</v>
      </c>
      <c r="F218" s="13">
        <v>-1.9905120031000001</v>
      </c>
      <c r="G218" s="13">
        <v>0.88421424540000004</v>
      </c>
      <c r="H218" s="13">
        <v>0.54430783989999998</v>
      </c>
      <c r="I218" s="13">
        <v>-0.16195451850000001</v>
      </c>
      <c r="J218" s="13">
        <v>0.17562252519999999</v>
      </c>
      <c r="K218" s="13">
        <v>-0.79910544159999997</v>
      </c>
      <c r="M218">
        <f t="shared" si="61"/>
        <v>-7.7211291912099966E-2</v>
      </c>
      <c r="N218">
        <f t="shared" si="62"/>
        <v>0.25239234855280002</v>
      </c>
      <c r="O218">
        <f t="shared" si="63"/>
        <v>-1.2858593318177001</v>
      </c>
      <c r="P218">
        <f t="shared" si="64"/>
        <v>-5.4291457790299993E-2</v>
      </c>
      <c r="Q218">
        <f t="shared" si="65"/>
        <v>-1.9732971366919001</v>
      </c>
      <c r="R218">
        <f t="shared" si="66"/>
        <v>0.92167665669730003</v>
      </c>
      <c r="S218">
        <f t="shared" si="67"/>
        <v>0.5566532736391</v>
      </c>
      <c r="T218">
        <f t="shared" si="68"/>
        <v>-0.1925279584323</v>
      </c>
      <c r="U218">
        <f t="shared" si="69"/>
        <v>0.18955709128139997</v>
      </c>
      <c r="V218">
        <f t="shared" si="70"/>
        <v>-0.78897536078089991</v>
      </c>
      <c r="X218">
        <f t="shared" si="71"/>
        <v>-7.6854901039078896E-2</v>
      </c>
      <c r="Y218">
        <f t="shared" si="72"/>
        <v>0.24829242194446147</v>
      </c>
      <c r="Z218">
        <f t="shared" si="73"/>
        <v>-1.2859445528162816</v>
      </c>
      <c r="AA218">
        <f t="shared" si="74"/>
        <v>-1.0478902061704196E-2</v>
      </c>
      <c r="AB218">
        <f t="shared" si="75"/>
        <v>-1.9312669425284523</v>
      </c>
      <c r="AC218">
        <f t="shared" si="76"/>
        <v>0.88646205661817989</v>
      </c>
      <c r="AD218">
        <f t="shared" si="77"/>
        <v>0.61243135618931843</v>
      </c>
      <c r="AE218">
        <f t="shared" si="78"/>
        <v>-0.26202349640081779</v>
      </c>
      <c r="AF218">
        <f t="shared" si="79"/>
        <v>0.19498467353346427</v>
      </c>
      <c r="AG218">
        <f t="shared" si="80"/>
        <v>-0.62013225413991901</v>
      </c>
    </row>
    <row r="219" spans="1:33" x14ac:dyDescent="0.2">
      <c r="A219">
        <v>202</v>
      </c>
      <c r="B219" s="13">
        <v>1.3137205382999999</v>
      </c>
      <c r="C219" s="13">
        <v>-0.2298504763</v>
      </c>
      <c r="D219" s="13">
        <v>-2.8344151174999999</v>
      </c>
      <c r="E219" s="13">
        <v>-0.95156870589999998</v>
      </c>
      <c r="F219" s="13">
        <v>0.91689271579999998</v>
      </c>
      <c r="G219" s="13">
        <v>-0.43533109489999999</v>
      </c>
      <c r="H219" s="13">
        <v>0.16433020100000001</v>
      </c>
      <c r="I219" s="13">
        <v>-0.51777312119999996</v>
      </c>
      <c r="J219" s="13">
        <v>1.1121275700000001E-2</v>
      </c>
      <c r="K219" s="13">
        <v>1.6682420660999999</v>
      </c>
      <c r="M219">
        <f t="shared" si="61"/>
        <v>1.2960233398879</v>
      </c>
      <c r="N219">
        <f t="shared" si="62"/>
        <v>-0.22382097284720001</v>
      </c>
      <c r="O219">
        <f t="shared" si="63"/>
        <v>-2.8674540680176999</v>
      </c>
      <c r="P219">
        <f t="shared" si="64"/>
        <v>-0.88433427009029997</v>
      </c>
      <c r="Q219">
        <f t="shared" si="65"/>
        <v>0.93410758220809997</v>
      </c>
      <c r="R219">
        <f t="shared" si="66"/>
        <v>-0.3978686836027</v>
      </c>
      <c r="S219">
        <f t="shared" si="67"/>
        <v>0.17667563473910003</v>
      </c>
      <c r="T219">
        <f t="shared" si="68"/>
        <v>-0.54834656113229996</v>
      </c>
      <c r="U219">
        <f t="shared" si="69"/>
        <v>2.5055841781399975E-2</v>
      </c>
      <c r="V219">
        <f t="shared" si="70"/>
        <v>1.6783721469191</v>
      </c>
      <c r="X219">
        <f t="shared" si="71"/>
        <v>1.2900411722784761</v>
      </c>
      <c r="Y219">
        <f t="shared" si="72"/>
        <v>-0.21116066413387358</v>
      </c>
      <c r="Z219">
        <f t="shared" si="73"/>
        <v>-2.8627497002875035</v>
      </c>
      <c r="AA219">
        <f t="shared" si="74"/>
        <v>-0.80043238745085232</v>
      </c>
      <c r="AB219">
        <f t="shared" si="75"/>
        <v>0.92796760130259259</v>
      </c>
      <c r="AC219">
        <f t="shared" si="76"/>
        <v>-0.35360026347422469</v>
      </c>
      <c r="AD219">
        <f t="shared" si="77"/>
        <v>0.26082045134523324</v>
      </c>
      <c r="AE219">
        <f t="shared" si="78"/>
        <v>-0.45588281079785037</v>
      </c>
      <c r="AF219">
        <f t="shared" si="79"/>
        <v>2.1988481222831077E-2</v>
      </c>
      <c r="AG219">
        <f t="shared" si="80"/>
        <v>1.8299075396391515</v>
      </c>
    </row>
    <row r="220" spans="1:33" x14ac:dyDescent="0.2">
      <c r="A220">
        <v>203</v>
      </c>
      <c r="B220" s="13">
        <v>-0.41157478110000001</v>
      </c>
      <c r="C220" s="13">
        <v>-0.50289478809999999</v>
      </c>
      <c r="D220" s="13">
        <v>0.79693495680000004</v>
      </c>
      <c r="E220" s="13">
        <v>2.0720173648000002</v>
      </c>
      <c r="F220" s="13">
        <v>0.81174666799999995</v>
      </c>
      <c r="G220" s="13">
        <v>-0.57897895180000003</v>
      </c>
      <c r="H220" s="13">
        <v>1.8396850249000001</v>
      </c>
      <c r="I220" s="13">
        <v>-4.4617302099999999E-2</v>
      </c>
      <c r="J220" s="13">
        <v>0.2254572031</v>
      </c>
      <c r="K220" s="13">
        <v>-1.1451422197000001</v>
      </c>
      <c r="M220">
        <f t="shared" si="61"/>
        <v>-0.4292719795121</v>
      </c>
      <c r="N220">
        <f t="shared" si="62"/>
        <v>-0.49686528464719998</v>
      </c>
      <c r="O220">
        <f t="shared" si="63"/>
        <v>0.76389600628230003</v>
      </c>
      <c r="P220">
        <f t="shared" si="64"/>
        <v>2.1392518006097001</v>
      </c>
      <c r="Q220">
        <f t="shared" si="65"/>
        <v>0.82896153440809994</v>
      </c>
      <c r="R220">
        <f t="shared" si="66"/>
        <v>-0.54151654050270004</v>
      </c>
      <c r="S220">
        <f t="shared" si="67"/>
        <v>1.8520304586391001</v>
      </c>
      <c r="T220">
        <f t="shared" si="68"/>
        <v>-7.5190742032300001E-2</v>
      </c>
      <c r="U220">
        <f t="shared" si="69"/>
        <v>0.23939176918139998</v>
      </c>
      <c r="V220">
        <f t="shared" si="70"/>
        <v>-1.1350121388809</v>
      </c>
      <c r="X220">
        <f t="shared" si="71"/>
        <v>-0.42729055151428891</v>
      </c>
      <c r="Y220">
        <f t="shared" si="72"/>
        <v>-0.49306736783898425</v>
      </c>
      <c r="Z220">
        <f t="shared" si="73"/>
        <v>0.76439675220378112</v>
      </c>
      <c r="AA220">
        <f t="shared" si="74"/>
        <v>2.1409383234746948</v>
      </c>
      <c r="AB220">
        <f t="shared" si="75"/>
        <v>0.78811335190040033</v>
      </c>
      <c r="AC220">
        <f t="shared" si="76"/>
        <v>-0.54373858184320567</v>
      </c>
      <c r="AD220">
        <f t="shared" si="77"/>
        <v>1.7503210362215369</v>
      </c>
      <c r="AE220">
        <f t="shared" si="78"/>
        <v>-7.0160294738829107E-2</v>
      </c>
      <c r="AF220">
        <f t="shared" si="79"/>
        <v>0.32213552208590668</v>
      </c>
      <c r="AG220">
        <f t="shared" si="80"/>
        <v>-1.1992824781572984</v>
      </c>
    </row>
    <row r="221" spans="1:33" x14ac:dyDescent="0.2">
      <c r="A221">
        <v>204</v>
      </c>
      <c r="B221" s="13">
        <v>-0.17954050269999999</v>
      </c>
      <c r="C221" s="13">
        <v>-0.33860134670000003</v>
      </c>
      <c r="D221" s="13">
        <v>-0.1455095116</v>
      </c>
      <c r="E221" s="13">
        <v>0.1241597571</v>
      </c>
      <c r="F221" s="13">
        <v>0.50419341620000002</v>
      </c>
      <c r="G221" s="13">
        <v>-1.6584098332999999</v>
      </c>
      <c r="H221" s="13">
        <v>-1.4297427214</v>
      </c>
      <c r="I221" s="13">
        <v>1.5717921627</v>
      </c>
      <c r="J221" s="13">
        <v>-0.90997642329999995</v>
      </c>
      <c r="K221" s="13">
        <v>-1.1573888215999999</v>
      </c>
      <c r="M221">
        <f t="shared" si="61"/>
        <v>-0.19723770111209996</v>
      </c>
      <c r="N221">
        <f t="shared" si="62"/>
        <v>-0.33257184324720002</v>
      </c>
      <c r="O221">
        <f t="shared" si="63"/>
        <v>-0.17854846211770001</v>
      </c>
      <c r="P221">
        <f t="shared" si="64"/>
        <v>0.1913941929097</v>
      </c>
      <c r="Q221">
        <f t="shared" si="65"/>
        <v>0.52140828260810002</v>
      </c>
      <c r="R221">
        <f t="shared" si="66"/>
        <v>-1.6209474220027</v>
      </c>
      <c r="S221">
        <f t="shared" si="67"/>
        <v>-1.4173972876609</v>
      </c>
      <c r="T221">
        <f t="shared" si="68"/>
        <v>1.5412187227676999</v>
      </c>
      <c r="U221">
        <f t="shared" si="69"/>
        <v>-0.89604185721859997</v>
      </c>
      <c r="V221">
        <f t="shared" si="70"/>
        <v>-1.1472587407808998</v>
      </c>
      <c r="X221">
        <f t="shared" si="71"/>
        <v>-0.19632729390673892</v>
      </c>
      <c r="Y221">
        <f t="shared" si="72"/>
        <v>-0.32936742860094637</v>
      </c>
      <c r="Z221">
        <f t="shared" si="73"/>
        <v>-0.17760098650116704</v>
      </c>
      <c r="AA221">
        <f t="shared" si="74"/>
        <v>0.20315278660307814</v>
      </c>
      <c r="AB221">
        <f t="shared" si="75"/>
        <v>0.52086652910001263</v>
      </c>
      <c r="AC221">
        <f t="shared" si="76"/>
        <v>-1.5812342267999695</v>
      </c>
      <c r="AD221">
        <f t="shared" si="77"/>
        <v>-1.4291589474249415</v>
      </c>
      <c r="AE221">
        <f t="shared" si="78"/>
        <v>1.6816669168618976</v>
      </c>
      <c r="AF221">
        <f t="shared" si="79"/>
        <v>-1.0216794682400836</v>
      </c>
      <c r="AG221">
        <f t="shared" si="80"/>
        <v>-1.1418802999283508</v>
      </c>
    </row>
    <row r="222" spans="1:33" x14ac:dyDescent="0.2">
      <c r="A222">
        <v>205</v>
      </c>
      <c r="B222" s="13">
        <v>-1.1990661429</v>
      </c>
      <c r="C222" s="13">
        <v>-0.83506401659999996</v>
      </c>
      <c r="D222" s="13">
        <v>0.52276127610000001</v>
      </c>
      <c r="E222" s="13">
        <v>-1.0279970325000001</v>
      </c>
      <c r="F222" s="13">
        <v>-0.72470743110000002</v>
      </c>
      <c r="G222" s="13">
        <v>-0.16734551240000001</v>
      </c>
      <c r="H222" s="13">
        <v>1.0182101925</v>
      </c>
      <c r="I222" s="13">
        <v>2.7037609382999999</v>
      </c>
      <c r="J222" s="13">
        <v>-1.0594157546</v>
      </c>
      <c r="K222" s="13">
        <v>0.70432079839999995</v>
      </c>
      <c r="M222">
        <f t="shared" si="61"/>
        <v>-1.2167633413121</v>
      </c>
      <c r="N222">
        <f t="shared" si="62"/>
        <v>-0.8290345131472</v>
      </c>
      <c r="O222">
        <f t="shared" si="63"/>
        <v>0.4897223255823</v>
      </c>
      <c r="P222">
        <f t="shared" si="64"/>
        <v>-0.96076259669030006</v>
      </c>
      <c r="Q222">
        <f t="shared" si="65"/>
        <v>-0.70749256469190003</v>
      </c>
      <c r="R222">
        <f t="shared" si="66"/>
        <v>-0.12988310110270002</v>
      </c>
      <c r="S222">
        <f t="shared" si="67"/>
        <v>1.0305556262391</v>
      </c>
      <c r="T222">
        <f t="shared" si="68"/>
        <v>2.6731874983677</v>
      </c>
      <c r="U222">
        <f t="shared" si="69"/>
        <v>-1.0454811885186002</v>
      </c>
      <c r="V222">
        <f t="shared" si="70"/>
        <v>0.7144508792191</v>
      </c>
      <c r="X222">
        <f t="shared" si="71"/>
        <v>-1.2111470209691644</v>
      </c>
      <c r="Y222">
        <f t="shared" si="72"/>
        <v>-0.82637713851746197</v>
      </c>
      <c r="Z222">
        <f t="shared" si="73"/>
        <v>0.49033683427168528</v>
      </c>
      <c r="AA222">
        <f t="shared" si="74"/>
        <v>-0.97435879420242877</v>
      </c>
      <c r="AB222">
        <f t="shared" si="75"/>
        <v>-0.63450804544846084</v>
      </c>
      <c r="AC222">
        <f t="shared" si="76"/>
        <v>-6.9974256331570742E-2</v>
      </c>
      <c r="AD222">
        <f t="shared" si="77"/>
        <v>1.0214984669882285</v>
      </c>
      <c r="AE222">
        <f t="shared" si="78"/>
        <v>2.7913583564483417</v>
      </c>
      <c r="AF222">
        <f t="shared" si="79"/>
        <v>-1.2578559062575394</v>
      </c>
      <c r="AG222">
        <f t="shared" si="80"/>
        <v>0.63617904938053793</v>
      </c>
    </row>
    <row r="223" spans="1:33" x14ac:dyDescent="0.2">
      <c r="A223">
        <v>206</v>
      </c>
      <c r="B223" s="13">
        <v>1.2950457272</v>
      </c>
      <c r="C223" s="13">
        <v>0.90679609670000005</v>
      </c>
      <c r="D223" s="13">
        <v>-0.99178825699999995</v>
      </c>
      <c r="E223" s="13">
        <v>1.4337480414999999</v>
      </c>
      <c r="F223" s="13">
        <v>-9.7944810699999996E-2</v>
      </c>
      <c r="G223" s="13">
        <v>1.6616625890000001</v>
      </c>
      <c r="H223" s="13">
        <v>-0.6551604567</v>
      </c>
      <c r="I223" s="13">
        <v>0.41685191910000002</v>
      </c>
      <c r="J223" s="13">
        <v>1.8701256342000001</v>
      </c>
      <c r="K223" s="13">
        <v>0.38317022690000002</v>
      </c>
      <c r="M223">
        <f t="shared" si="61"/>
        <v>1.2773485287879001</v>
      </c>
      <c r="N223">
        <f t="shared" si="62"/>
        <v>0.91282560015280001</v>
      </c>
      <c r="O223">
        <f t="shared" si="63"/>
        <v>-1.0248272075176998</v>
      </c>
      <c r="P223">
        <f t="shared" si="64"/>
        <v>1.5009824773096998</v>
      </c>
      <c r="Q223">
        <f t="shared" si="65"/>
        <v>-8.072994429190003E-2</v>
      </c>
      <c r="R223">
        <f t="shared" si="66"/>
        <v>1.6991250002973</v>
      </c>
      <c r="S223">
        <f t="shared" si="67"/>
        <v>-0.64281502296089998</v>
      </c>
      <c r="T223">
        <f t="shared" si="68"/>
        <v>0.38627847916770003</v>
      </c>
      <c r="U223">
        <f t="shared" si="69"/>
        <v>1.8840602002814</v>
      </c>
      <c r="V223">
        <f t="shared" si="70"/>
        <v>0.39330030771910002</v>
      </c>
      <c r="X223">
        <f t="shared" si="71"/>
        <v>1.2714525601277051</v>
      </c>
      <c r="Y223">
        <f t="shared" si="72"/>
        <v>0.90944094630997174</v>
      </c>
      <c r="Z223">
        <f t="shared" si="73"/>
        <v>-1.0252642601573108</v>
      </c>
      <c r="AA223">
        <f t="shared" si="74"/>
        <v>1.5381999255728842</v>
      </c>
      <c r="AB223">
        <f t="shared" si="75"/>
        <v>-0.14924938947699384</v>
      </c>
      <c r="AC223">
        <f t="shared" si="76"/>
        <v>1.6002785769081938</v>
      </c>
      <c r="AD223">
        <f t="shared" si="77"/>
        <v>-0.62922804912602925</v>
      </c>
      <c r="AE223">
        <f t="shared" si="78"/>
        <v>0.19459844599023396</v>
      </c>
      <c r="AF223">
        <f t="shared" si="79"/>
        <v>2.184034742738501</v>
      </c>
      <c r="AG223">
        <f t="shared" si="80"/>
        <v>0.63518081000427673</v>
      </c>
    </row>
    <row r="224" spans="1:33" x14ac:dyDescent="0.2">
      <c r="A224">
        <v>207</v>
      </c>
      <c r="B224" s="13">
        <v>-0.20456034989999999</v>
      </c>
      <c r="C224" s="13">
        <v>-1.9114941296000001</v>
      </c>
      <c r="D224" s="13">
        <v>0.55668901260000003</v>
      </c>
      <c r="E224" s="13">
        <v>1.8333607533</v>
      </c>
      <c r="F224" s="13">
        <v>-1.4281585698999999</v>
      </c>
      <c r="G224" s="13">
        <v>0.61180111770000001</v>
      </c>
      <c r="H224" s="13">
        <v>0.37606653029999998</v>
      </c>
      <c r="I224" s="13">
        <v>1.2393775674</v>
      </c>
      <c r="J224" s="13">
        <v>0.92555315490000001</v>
      </c>
      <c r="K224" s="13">
        <v>0.2489986954</v>
      </c>
      <c r="M224">
        <f t="shared" si="61"/>
        <v>-0.22225754831209996</v>
      </c>
      <c r="N224">
        <f t="shared" si="62"/>
        <v>-1.9054646261472001</v>
      </c>
      <c r="O224">
        <f t="shared" si="63"/>
        <v>0.52365006208230003</v>
      </c>
      <c r="P224">
        <f t="shared" si="64"/>
        <v>1.9005951891096999</v>
      </c>
      <c r="Q224">
        <f t="shared" si="65"/>
        <v>-1.4109437034918999</v>
      </c>
      <c r="R224">
        <f t="shared" si="66"/>
        <v>0.6492635289973</v>
      </c>
      <c r="S224">
        <f t="shared" si="67"/>
        <v>0.3884119640391</v>
      </c>
      <c r="T224">
        <f t="shared" si="68"/>
        <v>1.2088041274676999</v>
      </c>
      <c r="U224">
        <f t="shared" si="69"/>
        <v>0.93948772098139999</v>
      </c>
      <c r="V224">
        <f t="shared" si="70"/>
        <v>0.25912877621910002</v>
      </c>
      <c r="X224">
        <f t="shared" si="71"/>
        <v>-0.22123165482272991</v>
      </c>
      <c r="Y224">
        <f t="shared" si="72"/>
        <v>-1.8804310933488695</v>
      </c>
      <c r="Z224">
        <f t="shared" si="73"/>
        <v>0.52939466837884208</v>
      </c>
      <c r="AA224">
        <f t="shared" si="74"/>
        <v>1.9153376586957267</v>
      </c>
      <c r="AB224">
        <f t="shared" si="75"/>
        <v>-1.3805858273039373</v>
      </c>
      <c r="AC224">
        <f t="shared" si="76"/>
        <v>0.66575372952252931</v>
      </c>
      <c r="AD224">
        <f t="shared" si="77"/>
        <v>0.22151611311449357</v>
      </c>
      <c r="AE224">
        <f t="shared" si="78"/>
        <v>1.2798359789037201</v>
      </c>
      <c r="AF224">
        <f t="shared" si="79"/>
        <v>0.91502080536643049</v>
      </c>
      <c r="AG224">
        <f t="shared" si="80"/>
        <v>0.41445808956966868</v>
      </c>
    </row>
    <row r="225" spans="1:33" x14ac:dyDescent="0.2">
      <c r="A225">
        <v>208</v>
      </c>
      <c r="B225" s="13">
        <v>2.0334865757</v>
      </c>
      <c r="C225" s="13">
        <v>-0.58449420289999998</v>
      </c>
      <c r="D225" s="13">
        <v>-0.12600791240000001</v>
      </c>
      <c r="E225" s="13">
        <v>-0.48133835200000002</v>
      </c>
      <c r="F225" s="13">
        <v>-0.96907315549999995</v>
      </c>
      <c r="G225" s="13">
        <v>0.1875368768</v>
      </c>
      <c r="H225" s="13">
        <v>0.34153253410000001</v>
      </c>
      <c r="I225" s="13">
        <v>0.82269398319999998</v>
      </c>
      <c r="J225" s="13">
        <v>-0.67832079199999995</v>
      </c>
      <c r="K225" s="13">
        <v>-0.13891717949999999</v>
      </c>
      <c r="M225">
        <f t="shared" si="61"/>
        <v>2.0157893772878999</v>
      </c>
      <c r="N225">
        <f t="shared" si="62"/>
        <v>-0.57846469944720003</v>
      </c>
      <c r="O225">
        <f t="shared" si="63"/>
        <v>-0.15904686291770001</v>
      </c>
      <c r="P225">
        <f t="shared" si="64"/>
        <v>-0.41410391619030001</v>
      </c>
      <c r="Q225">
        <f t="shared" si="65"/>
        <v>-0.95185828909189996</v>
      </c>
      <c r="R225">
        <f t="shared" si="66"/>
        <v>0.22499928809729997</v>
      </c>
      <c r="S225">
        <f t="shared" si="67"/>
        <v>0.35387796783910003</v>
      </c>
      <c r="T225">
        <f t="shared" si="68"/>
        <v>0.79212054326769998</v>
      </c>
      <c r="U225">
        <f t="shared" si="69"/>
        <v>-0.66438622591859997</v>
      </c>
      <c r="V225">
        <f t="shared" si="70"/>
        <v>-0.12878709868089999</v>
      </c>
      <c r="X225">
        <f t="shared" si="71"/>
        <v>2.0064849230013935</v>
      </c>
      <c r="Y225">
        <f t="shared" si="72"/>
        <v>-0.55554960881950088</v>
      </c>
      <c r="Z225">
        <f t="shared" si="73"/>
        <v>-0.15391361467417003</v>
      </c>
      <c r="AA225">
        <f t="shared" si="74"/>
        <v>-0.42382080871358901</v>
      </c>
      <c r="AB225">
        <f t="shared" si="75"/>
        <v>-0.95993342225046052</v>
      </c>
      <c r="AC225">
        <f t="shared" si="76"/>
        <v>0.21226955825081856</v>
      </c>
      <c r="AD225">
        <f t="shared" si="77"/>
        <v>0.29938687625654725</v>
      </c>
      <c r="AE225">
        <f t="shared" si="78"/>
        <v>0.79420176042094281</v>
      </c>
      <c r="AF225">
        <f t="shared" si="79"/>
        <v>-0.75431294153616502</v>
      </c>
      <c r="AG225">
        <f t="shared" si="80"/>
        <v>-4.9421330801766292E-2</v>
      </c>
    </row>
    <row r="226" spans="1:33" x14ac:dyDescent="0.2">
      <c r="A226">
        <v>209</v>
      </c>
      <c r="B226" s="13">
        <v>0.29654186529999998</v>
      </c>
      <c r="C226" s="13">
        <v>0.1183318384</v>
      </c>
      <c r="D226" s="13">
        <v>1.1900252057</v>
      </c>
      <c r="E226" s="13">
        <v>-0.69931001599999998</v>
      </c>
      <c r="F226" s="13">
        <v>0.86215002750000003</v>
      </c>
      <c r="G226" s="13">
        <v>1.4230038142000001</v>
      </c>
      <c r="H226" s="13">
        <v>0.28506475999999997</v>
      </c>
      <c r="I226" s="13">
        <v>-1.1398745638000001</v>
      </c>
      <c r="J226" s="13">
        <v>-1.2225324260999999</v>
      </c>
      <c r="K226" s="13">
        <v>-0.61627007950000001</v>
      </c>
      <c r="M226">
        <f t="shared" si="61"/>
        <v>0.27884466688789999</v>
      </c>
      <c r="N226">
        <f t="shared" si="62"/>
        <v>0.1243613418528</v>
      </c>
      <c r="O226">
        <f t="shared" si="63"/>
        <v>1.1569862551823</v>
      </c>
      <c r="P226">
        <f t="shared" si="64"/>
        <v>-0.63207558019029997</v>
      </c>
      <c r="Q226">
        <f t="shared" si="65"/>
        <v>0.87936489390810002</v>
      </c>
      <c r="R226">
        <f t="shared" si="66"/>
        <v>1.4604662254973</v>
      </c>
      <c r="S226">
        <f t="shared" si="67"/>
        <v>0.29741019373909999</v>
      </c>
      <c r="T226">
        <f t="shared" si="68"/>
        <v>-1.1704480037323002</v>
      </c>
      <c r="U226">
        <f t="shared" si="69"/>
        <v>-1.2085978600186</v>
      </c>
      <c r="V226">
        <f t="shared" si="70"/>
        <v>-0.60613999868089996</v>
      </c>
      <c r="X226">
        <f t="shared" si="71"/>
        <v>0.27755757931549435</v>
      </c>
      <c r="Y226">
        <f t="shared" si="72"/>
        <v>0.12467083239779936</v>
      </c>
      <c r="Z226">
        <f t="shared" si="73"/>
        <v>1.156193052342003</v>
      </c>
      <c r="AA226">
        <f t="shared" si="74"/>
        <v>-0.68231297943824987</v>
      </c>
      <c r="AB226">
        <f t="shared" si="75"/>
        <v>0.8587599823314912</v>
      </c>
      <c r="AC226">
        <f t="shared" si="76"/>
        <v>1.4496154814259765</v>
      </c>
      <c r="AD226">
        <f t="shared" si="77"/>
        <v>0.27898389475263252</v>
      </c>
      <c r="AE226">
        <f t="shared" si="78"/>
        <v>-1.2644373130367694</v>
      </c>
      <c r="AF226">
        <f t="shared" si="79"/>
        <v>-1.1433696657241026</v>
      </c>
      <c r="AG226">
        <f t="shared" si="80"/>
        <v>-0.78538142699496483</v>
      </c>
    </row>
    <row r="227" spans="1:33" x14ac:dyDescent="0.2">
      <c r="A227">
        <v>210</v>
      </c>
      <c r="B227" s="13">
        <v>-0.60305927699999995</v>
      </c>
      <c r="C227" s="13">
        <v>0.67470689009999996</v>
      </c>
      <c r="D227" s="13">
        <v>-1.0293208914</v>
      </c>
      <c r="E227" s="13">
        <v>-2.7883455516</v>
      </c>
      <c r="F227" s="13">
        <v>-1.4067544672000001</v>
      </c>
      <c r="G227" s="13">
        <v>-1.5627605682000001</v>
      </c>
      <c r="H227" s="13">
        <v>-0.32127866430000002</v>
      </c>
      <c r="I227" s="13">
        <v>0.46845328600000002</v>
      </c>
      <c r="J227" s="13">
        <v>-3.2066442029000002</v>
      </c>
      <c r="K227" s="13">
        <v>0.26479660269999999</v>
      </c>
      <c r="M227">
        <f t="shared" si="61"/>
        <v>-0.62075647541209988</v>
      </c>
      <c r="N227">
        <f t="shared" si="62"/>
        <v>0.68073639355279991</v>
      </c>
      <c r="O227">
        <f t="shared" si="63"/>
        <v>-1.0623598419177001</v>
      </c>
      <c r="P227">
        <f t="shared" si="64"/>
        <v>-2.7211111157903001</v>
      </c>
      <c r="Q227">
        <f t="shared" si="65"/>
        <v>-1.3895396007919001</v>
      </c>
      <c r="R227">
        <f t="shared" si="66"/>
        <v>-1.5252981569027002</v>
      </c>
      <c r="S227">
        <f t="shared" si="67"/>
        <v>-0.3089332305609</v>
      </c>
      <c r="T227">
        <f t="shared" si="68"/>
        <v>0.43787984606770003</v>
      </c>
      <c r="U227">
        <f t="shared" si="69"/>
        <v>-3.1927096368186003</v>
      </c>
      <c r="V227">
        <f t="shared" si="70"/>
        <v>0.27492668351909999</v>
      </c>
      <c r="X227">
        <f t="shared" si="71"/>
        <v>-0.61789119577842322</v>
      </c>
      <c r="Y227">
        <f t="shared" si="72"/>
        <v>0.66664573859212928</v>
      </c>
      <c r="Z227">
        <f t="shared" si="73"/>
        <v>-1.0648746601422223</v>
      </c>
      <c r="AA227">
        <f t="shared" si="74"/>
        <v>-2.7119652535986103</v>
      </c>
      <c r="AB227">
        <f t="shared" si="75"/>
        <v>-1.3051023993335686</v>
      </c>
      <c r="AC227">
        <f t="shared" si="76"/>
        <v>-1.4853316843575157</v>
      </c>
      <c r="AD227">
        <f t="shared" si="77"/>
        <v>-0.15177369561092893</v>
      </c>
      <c r="AE227">
        <f t="shared" si="78"/>
        <v>0.53704134803623615</v>
      </c>
      <c r="AF227">
        <f t="shared" si="79"/>
        <v>-3.5325393981220765</v>
      </c>
      <c r="AG227">
        <f t="shared" si="80"/>
        <v>0.18826434547676379</v>
      </c>
    </row>
    <row r="228" spans="1:33" x14ac:dyDescent="0.2">
      <c r="A228">
        <v>211</v>
      </c>
      <c r="B228" s="13">
        <v>1.1067175838000001</v>
      </c>
      <c r="C228" s="13">
        <v>1.3411458793</v>
      </c>
      <c r="D228" s="13">
        <v>-0.89730936059999999</v>
      </c>
      <c r="E228" s="13">
        <v>-1.8169184736999999</v>
      </c>
      <c r="F228" s="13">
        <v>0.30311504989999999</v>
      </c>
      <c r="G228" s="13">
        <v>1.4605533187999999</v>
      </c>
      <c r="H228" s="13">
        <v>-1.6926480953</v>
      </c>
      <c r="I228" s="13">
        <v>-0.15940690299999999</v>
      </c>
      <c r="J228" s="13">
        <v>-0.49984726330000001</v>
      </c>
      <c r="K228" s="13">
        <v>0.1119783753</v>
      </c>
      <c r="M228">
        <f t="shared" si="61"/>
        <v>1.0890203853879001</v>
      </c>
      <c r="N228">
        <f t="shared" si="62"/>
        <v>1.3471753827527999</v>
      </c>
      <c r="O228">
        <f t="shared" si="63"/>
        <v>-0.9303483111177</v>
      </c>
      <c r="P228">
        <f t="shared" si="64"/>
        <v>-1.7496840378903</v>
      </c>
      <c r="Q228">
        <f t="shared" si="65"/>
        <v>0.32032991630809998</v>
      </c>
      <c r="R228">
        <f t="shared" si="66"/>
        <v>1.4980157300972998</v>
      </c>
      <c r="S228">
        <f t="shared" si="67"/>
        <v>-1.6803026615609</v>
      </c>
      <c r="T228">
        <f t="shared" si="68"/>
        <v>-0.18998034293229998</v>
      </c>
      <c r="U228">
        <f t="shared" si="69"/>
        <v>-0.48591269721860003</v>
      </c>
      <c r="V228">
        <f t="shared" si="70"/>
        <v>0.1221084561191</v>
      </c>
      <c r="X228">
        <f t="shared" si="71"/>
        <v>1.0839936993129153</v>
      </c>
      <c r="Y228">
        <f t="shared" si="72"/>
        <v>1.3363273702589105</v>
      </c>
      <c r="Z228">
        <f t="shared" si="73"/>
        <v>-0.93260583935224539</v>
      </c>
      <c r="AA228">
        <f t="shared" si="74"/>
        <v>-1.7513190771978033</v>
      </c>
      <c r="AB228">
        <f t="shared" si="75"/>
        <v>0.30125566880648152</v>
      </c>
      <c r="AC228">
        <f t="shared" si="76"/>
        <v>1.4529117192113987</v>
      </c>
      <c r="AD228">
        <f t="shared" si="77"/>
        <v>-1.5515145395935752</v>
      </c>
      <c r="AE228">
        <f t="shared" si="78"/>
        <v>-0.32158504299717355</v>
      </c>
      <c r="AF228">
        <f t="shared" si="79"/>
        <v>-0.39208872907456438</v>
      </c>
      <c r="AG228">
        <f t="shared" si="80"/>
        <v>0.16042524357741614</v>
      </c>
    </row>
    <row r="229" spans="1:33" x14ac:dyDescent="0.2">
      <c r="A229">
        <v>212</v>
      </c>
      <c r="B229" s="13">
        <v>6.15190709E-2</v>
      </c>
      <c r="C229" s="13">
        <v>0.43090518059999999</v>
      </c>
      <c r="D229" s="13">
        <v>0.91553155139999998</v>
      </c>
      <c r="E229" s="13">
        <v>0.22722491650000001</v>
      </c>
      <c r="F229" s="13">
        <v>-2.5833681817</v>
      </c>
      <c r="G229" s="13">
        <v>-1.0657367172000001</v>
      </c>
      <c r="H229" s="13">
        <v>0.91869771509999998</v>
      </c>
      <c r="I229" s="13">
        <v>1.1143526637000001</v>
      </c>
      <c r="J229" s="13">
        <v>-0.90015125770000004</v>
      </c>
      <c r="K229" s="13">
        <v>-0.2731247892</v>
      </c>
      <c r="M229">
        <f t="shared" si="61"/>
        <v>4.3821872487900031E-2</v>
      </c>
      <c r="N229">
        <f t="shared" si="62"/>
        <v>0.4369346840528</v>
      </c>
      <c r="O229">
        <f t="shared" si="63"/>
        <v>0.88249260088229997</v>
      </c>
      <c r="P229">
        <f t="shared" si="64"/>
        <v>0.2944593523097</v>
      </c>
      <c r="Q229">
        <f t="shared" si="65"/>
        <v>-2.5661533152919</v>
      </c>
      <c r="R229">
        <f t="shared" si="66"/>
        <v>-1.0282743059027002</v>
      </c>
      <c r="S229">
        <f t="shared" si="67"/>
        <v>0.9310431488391</v>
      </c>
      <c r="T229">
        <f t="shared" si="68"/>
        <v>1.0837792237677</v>
      </c>
      <c r="U229">
        <f t="shared" si="69"/>
        <v>-0.88621669161860006</v>
      </c>
      <c r="V229">
        <f t="shared" si="70"/>
        <v>-0.2629947083809</v>
      </c>
      <c r="X229">
        <f t="shared" si="71"/>
        <v>4.3619600061074681E-2</v>
      </c>
      <c r="Y229">
        <f t="shared" si="72"/>
        <v>0.43114182830790698</v>
      </c>
      <c r="Z229">
        <f t="shared" si="73"/>
        <v>0.88047383375704014</v>
      </c>
      <c r="AA229">
        <f t="shared" si="74"/>
        <v>0.26344763158261419</v>
      </c>
      <c r="AB229">
        <f t="shared" si="75"/>
        <v>-2.5410361308785681</v>
      </c>
      <c r="AC229">
        <f t="shared" si="76"/>
        <v>-1.0812864753300451</v>
      </c>
      <c r="AD229">
        <f t="shared" si="77"/>
        <v>0.91105185216432938</v>
      </c>
      <c r="AE229">
        <f t="shared" si="78"/>
        <v>1.038674066738652</v>
      </c>
      <c r="AF229">
        <f t="shared" si="79"/>
        <v>-1.0511431144481398</v>
      </c>
      <c r="AG229">
        <f t="shared" si="80"/>
        <v>-0.25865141461248153</v>
      </c>
    </row>
    <row r="230" spans="1:33" x14ac:dyDescent="0.2">
      <c r="A230">
        <v>213</v>
      </c>
      <c r="B230" s="13">
        <v>-1.096608228</v>
      </c>
      <c r="C230" s="13">
        <v>-1.0857383351000001</v>
      </c>
      <c r="D230" s="13">
        <v>0.33134444740000002</v>
      </c>
      <c r="E230" s="13">
        <v>-1.4003906511999999</v>
      </c>
      <c r="F230" s="13">
        <v>-1.1523599632999999</v>
      </c>
      <c r="G230" s="13">
        <v>4.7859050399999999E-2</v>
      </c>
      <c r="H230" s="13">
        <v>-1.1715284559000001</v>
      </c>
      <c r="I230" s="13">
        <v>-1.5374601596999999</v>
      </c>
      <c r="J230" s="13">
        <v>-0.6464831647</v>
      </c>
      <c r="K230" s="13">
        <v>0.37321699260000002</v>
      </c>
      <c r="M230">
        <f t="shared" si="61"/>
        <v>-1.1143054264121</v>
      </c>
      <c r="N230">
        <f t="shared" si="62"/>
        <v>-1.0797088316472001</v>
      </c>
      <c r="O230">
        <f t="shared" si="63"/>
        <v>0.29830549688230001</v>
      </c>
      <c r="P230">
        <f t="shared" si="64"/>
        <v>-1.3331562153903</v>
      </c>
      <c r="Q230">
        <f t="shared" si="65"/>
        <v>-1.1351450968918999</v>
      </c>
      <c r="R230">
        <f t="shared" si="66"/>
        <v>8.5321461697299983E-2</v>
      </c>
      <c r="S230">
        <f t="shared" si="67"/>
        <v>-1.1591830221609001</v>
      </c>
      <c r="T230">
        <f t="shared" si="68"/>
        <v>-1.5680335996323</v>
      </c>
      <c r="U230">
        <f t="shared" si="69"/>
        <v>-0.63254859861860002</v>
      </c>
      <c r="V230">
        <f t="shared" si="70"/>
        <v>0.38334707341910002</v>
      </c>
      <c r="X230">
        <f t="shared" si="71"/>
        <v>-1.1091620299749152</v>
      </c>
      <c r="Y230">
        <f t="shared" si="72"/>
        <v>-1.072789971055667</v>
      </c>
      <c r="Z230">
        <f t="shared" si="73"/>
        <v>0.30005546393132643</v>
      </c>
      <c r="AA230">
        <f t="shared" si="74"/>
        <v>-1.3431295583461171</v>
      </c>
      <c r="AB230">
        <f t="shared" si="75"/>
        <v>-1.043183358334788</v>
      </c>
      <c r="AC230">
        <f t="shared" si="76"/>
        <v>0.1545300609823122</v>
      </c>
      <c r="AD230">
        <f t="shared" si="77"/>
        <v>-1.1666652800093773</v>
      </c>
      <c r="AE230">
        <f t="shared" si="78"/>
        <v>-1.4482330483341008</v>
      </c>
      <c r="AF230">
        <f t="shared" si="79"/>
        <v>-0.82065303569977577</v>
      </c>
      <c r="AG230">
        <f t="shared" si="80"/>
        <v>0.34541381768266438</v>
      </c>
    </row>
    <row r="231" spans="1:33" x14ac:dyDescent="0.2">
      <c r="A231">
        <v>214</v>
      </c>
      <c r="B231" s="13">
        <v>-1.4307613941999999</v>
      </c>
      <c r="C231" s="13">
        <v>-1.0637002199000001</v>
      </c>
      <c r="D231" s="13">
        <v>0.61494764719999995</v>
      </c>
      <c r="E231" s="13">
        <v>1.0250497474</v>
      </c>
      <c r="F231" s="13">
        <v>-0.93781652169999996</v>
      </c>
      <c r="G231" s="13">
        <v>-1.1048990314</v>
      </c>
      <c r="H231" s="13">
        <v>0.57038670120000001</v>
      </c>
      <c r="I231" s="13">
        <v>1.7589772588999999</v>
      </c>
      <c r="J231" s="13">
        <v>1.3561172362</v>
      </c>
      <c r="K231" s="13">
        <v>0.3065763641</v>
      </c>
      <c r="M231">
        <f t="shared" si="61"/>
        <v>-1.4484585926120999</v>
      </c>
      <c r="N231">
        <f t="shared" si="62"/>
        <v>-1.0576707164472001</v>
      </c>
      <c r="O231">
        <f t="shared" si="63"/>
        <v>0.58190869668229994</v>
      </c>
      <c r="P231">
        <f t="shared" si="64"/>
        <v>1.0922841832097001</v>
      </c>
      <c r="Q231">
        <f t="shared" si="65"/>
        <v>-0.92060165529189997</v>
      </c>
      <c r="R231">
        <f t="shared" si="66"/>
        <v>-1.0674366201027001</v>
      </c>
      <c r="S231">
        <f t="shared" si="67"/>
        <v>0.58273213493910003</v>
      </c>
      <c r="T231">
        <f t="shared" si="68"/>
        <v>1.7284038189676998</v>
      </c>
      <c r="U231">
        <f t="shared" si="69"/>
        <v>1.3700518022813999</v>
      </c>
      <c r="V231">
        <f t="shared" si="70"/>
        <v>0.31670644491909999</v>
      </c>
      <c r="X231">
        <f t="shared" si="71"/>
        <v>-1.4417728163535757</v>
      </c>
      <c r="Y231">
        <f t="shared" si="72"/>
        <v>-1.0535168531171286</v>
      </c>
      <c r="Z231">
        <f t="shared" si="73"/>
        <v>0.58288027784401264</v>
      </c>
      <c r="AA231">
        <f t="shared" si="74"/>
        <v>1.1001111217296475</v>
      </c>
      <c r="AB231">
        <f t="shared" si="75"/>
        <v>-0.87348069312468557</v>
      </c>
      <c r="AC231">
        <f t="shared" si="76"/>
        <v>-1.0265368749746497</v>
      </c>
      <c r="AD231">
        <f t="shared" si="77"/>
        <v>0.50538511268583575</v>
      </c>
      <c r="AE231">
        <f t="shared" si="78"/>
        <v>1.8593293360538459</v>
      </c>
      <c r="AF231">
        <f t="shared" si="79"/>
        <v>1.2668980823527272</v>
      </c>
      <c r="AG231">
        <f t="shared" si="80"/>
        <v>0.37210484657635395</v>
      </c>
    </row>
    <row r="232" spans="1:33" x14ac:dyDescent="0.2">
      <c r="A232">
        <v>215</v>
      </c>
      <c r="B232" s="13">
        <v>-1.6728884495</v>
      </c>
      <c r="C232" s="13">
        <v>-1.4461310985</v>
      </c>
      <c r="D232" s="13">
        <v>-0.7545801633</v>
      </c>
      <c r="E232" s="13">
        <v>0.85586824269999995</v>
      </c>
      <c r="F232" s="13">
        <v>-0.3357786794</v>
      </c>
      <c r="G232" s="13">
        <v>0.78686877219999996</v>
      </c>
      <c r="H232" s="13">
        <v>0.85092186209999998</v>
      </c>
      <c r="I232" s="13">
        <v>0.61436524739999998</v>
      </c>
      <c r="J232" s="13">
        <v>-1.1245793958000001</v>
      </c>
      <c r="K232" s="13">
        <v>0.71679338699999995</v>
      </c>
      <c r="M232">
        <f t="shared" si="61"/>
        <v>-1.6905856479121</v>
      </c>
      <c r="N232">
        <f t="shared" si="62"/>
        <v>-1.4401015950472</v>
      </c>
      <c r="O232">
        <f t="shared" si="63"/>
        <v>-0.7876191138177</v>
      </c>
      <c r="P232">
        <f t="shared" si="64"/>
        <v>0.92310267850969996</v>
      </c>
      <c r="Q232">
        <f t="shared" si="65"/>
        <v>-0.31856381299190001</v>
      </c>
      <c r="R232">
        <f t="shared" si="66"/>
        <v>0.82433118349729995</v>
      </c>
      <c r="S232">
        <f t="shared" si="67"/>
        <v>0.8632672958391</v>
      </c>
      <c r="T232">
        <f t="shared" si="68"/>
        <v>0.58379180746769999</v>
      </c>
      <c r="U232">
        <f t="shared" si="69"/>
        <v>-1.1106448297186002</v>
      </c>
      <c r="V232">
        <f t="shared" si="70"/>
        <v>0.7269234678191</v>
      </c>
      <c r="X232">
        <f t="shared" si="71"/>
        <v>-1.6827822647532971</v>
      </c>
      <c r="Y232">
        <f t="shared" si="72"/>
        <v>-1.4323755361421189</v>
      </c>
      <c r="Z232">
        <f t="shared" si="73"/>
        <v>-0.7847793526502721</v>
      </c>
      <c r="AA232">
        <f t="shared" si="74"/>
        <v>0.98153723328999798</v>
      </c>
      <c r="AB232">
        <f t="shared" si="75"/>
        <v>-0.25657678552275898</v>
      </c>
      <c r="AC232">
        <f t="shared" si="76"/>
        <v>0.88457675539459135</v>
      </c>
      <c r="AD232">
        <f t="shared" si="77"/>
        <v>0.82221163219603255</v>
      </c>
      <c r="AE232">
        <f t="shared" si="78"/>
        <v>0.68821293066591704</v>
      </c>
      <c r="AF232">
        <f t="shared" si="79"/>
        <v>-1.1581057829480677</v>
      </c>
      <c r="AG232">
        <f t="shared" si="80"/>
        <v>0.77048558505538989</v>
      </c>
    </row>
    <row r="233" spans="1:33" x14ac:dyDescent="0.2">
      <c r="A233">
        <v>216</v>
      </c>
      <c r="B233" s="13">
        <v>-1.4884614288</v>
      </c>
      <c r="C233" s="13">
        <v>-9.2845456300000004E-2</v>
      </c>
      <c r="D233" s="13">
        <v>-0.97233498249999994</v>
      </c>
      <c r="E233" s="13">
        <v>-0.48201532359999999</v>
      </c>
      <c r="F233" s="13">
        <v>-1.1169808453000001</v>
      </c>
      <c r="G233" s="13">
        <v>-1.2869574977</v>
      </c>
      <c r="H233" s="13">
        <v>-1.0854022158000001</v>
      </c>
      <c r="I233" s="13">
        <v>-0.90953606109999996</v>
      </c>
      <c r="J233" s="13">
        <v>0.57831725590000005</v>
      </c>
      <c r="K233" s="13">
        <v>-1.4867704912999999</v>
      </c>
      <c r="M233">
        <f t="shared" si="61"/>
        <v>-1.5061586272120999</v>
      </c>
      <c r="N233">
        <f t="shared" si="62"/>
        <v>-8.6815952847200006E-2</v>
      </c>
      <c r="O233">
        <f t="shared" si="63"/>
        <v>-1.0053739330176998</v>
      </c>
      <c r="P233">
        <f t="shared" si="64"/>
        <v>-0.41478088779029998</v>
      </c>
      <c r="Q233">
        <f t="shared" si="65"/>
        <v>-1.0997659788919001</v>
      </c>
      <c r="R233">
        <f t="shared" si="66"/>
        <v>-1.2494950864027001</v>
      </c>
      <c r="S233">
        <f t="shared" si="67"/>
        <v>-1.0730567820609</v>
      </c>
      <c r="T233">
        <f t="shared" si="68"/>
        <v>-0.94010950103229995</v>
      </c>
      <c r="U233">
        <f t="shared" si="69"/>
        <v>0.59225182198140003</v>
      </c>
      <c r="V233">
        <f t="shared" si="70"/>
        <v>-1.4766404104808999</v>
      </c>
      <c r="X233">
        <f t="shared" si="71"/>
        <v>-1.4992065198872875</v>
      </c>
      <c r="Y233">
        <f t="shared" si="72"/>
        <v>-9.6673650130035593E-2</v>
      </c>
      <c r="Z233">
        <f t="shared" si="73"/>
        <v>-1.0066798077465962</v>
      </c>
      <c r="AA233">
        <f t="shared" si="74"/>
        <v>-0.37232046642754824</v>
      </c>
      <c r="AB233">
        <f t="shared" si="75"/>
        <v>-1.028790679681262</v>
      </c>
      <c r="AC233">
        <f t="shared" si="76"/>
        <v>-1.2078965530111172</v>
      </c>
      <c r="AD233">
        <f t="shared" si="77"/>
        <v>-1.0040735305470694</v>
      </c>
      <c r="AE233">
        <f t="shared" si="78"/>
        <v>-0.82593456820220834</v>
      </c>
      <c r="AF233">
        <f t="shared" si="79"/>
        <v>0.47155371375226451</v>
      </c>
      <c r="AG233">
        <f t="shared" si="80"/>
        <v>-1.3885434954042868</v>
      </c>
    </row>
    <row r="234" spans="1:33" x14ac:dyDescent="0.2">
      <c r="A234">
        <v>217</v>
      </c>
      <c r="B234" s="13">
        <v>1.3412647395999999</v>
      </c>
      <c r="C234" s="13">
        <v>0.72820096069999996</v>
      </c>
      <c r="D234" s="13">
        <v>-0.14511546010000001</v>
      </c>
      <c r="E234" s="13">
        <v>0.63399383750000005</v>
      </c>
      <c r="F234" s="13">
        <v>-0.1628533824</v>
      </c>
      <c r="G234" s="13">
        <v>-0.68161080389999995</v>
      </c>
      <c r="H234" s="13">
        <v>0.47930392869999999</v>
      </c>
      <c r="I234" s="13">
        <v>1.408602103</v>
      </c>
      <c r="J234" s="13">
        <v>0.97504094450000001</v>
      </c>
      <c r="K234" s="13">
        <v>0.62801509060000005</v>
      </c>
      <c r="M234">
        <f t="shared" si="61"/>
        <v>1.3235675411879</v>
      </c>
      <c r="N234">
        <f t="shared" si="62"/>
        <v>0.73423046415279991</v>
      </c>
      <c r="O234">
        <f t="shared" si="63"/>
        <v>-0.17815441061770002</v>
      </c>
      <c r="P234">
        <f t="shared" si="64"/>
        <v>0.70122827330970006</v>
      </c>
      <c r="Q234">
        <f t="shared" si="65"/>
        <v>-0.14563851599190003</v>
      </c>
      <c r="R234">
        <f t="shared" si="66"/>
        <v>-0.64414839260269996</v>
      </c>
      <c r="S234">
        <f t="shared" si="67"/>
        <v>0.49164936243910001</v>
      </c>
      <c r="T234">
        <f t="shared" si="68"/>
        <v>1.3780286630676999</v>
      </c>
      <c r="U234">
        <f t="shared" si="69"/>
        <v>0.98897551058139999</v>
      </c>
      <c r="V234">
        <f t="shared" si="70"/>
        <v>0.6381451714191001</v>
      </c>
      <c r="X234">
        <f t="shared" si="71"/>
        <v>1.317458235413774</v>
      </c>
      <c r="Y234">
        <f t="shared" si="72"/>
        <v>0.73368508167596658</v>
      </c>
      <c r="Z234">
        <f t="shared" si="73"/>
        <v>-0.17850042326628152</v>
      </c>
      <c r="AA234">
        <f t="shared" si="74"/>
        <v>0.70090897096743354</v>
      </c>
      <c r="AB234">
        <f t="shared" si="75"/>
        <v>-0.2007349742009521</v>
      </c>
      <c r="AC234">
        <f t="shared" si="76"/>
        <v>-0.70153005777054289</v>
      </c>
      <c r="AD234">
        <f t="shared" si="77"/>
        <v>0.48907188395069201</v>
      </c>
      <c r="AE234">
        <f t="shared" si="78"/>
        <v>1.3110177535139955</v>
      </c>
      <c r="AF234">
        <f t="shared" si="79"/>
        <v>1.0523011108742533</v>
      </c>
      <c r="AG234">
        <f t="shared" si="80"/>
        <v>0.73005491805784972</v>
      </c>
    </row>
    <row r="235" spans="1:33" x14ac:dyDescent="0.2">
      <c r="A235">
        <v>218</v>
      </c>
      <c r="B235" s="13">
        <v>0.50928854759999997</v>
      </c>
      <c r="C235" s="13">
        <v>-1.1866495640000001</v>
      </c>
      <c r="D235" s="13">
        <v>1.2883046374</v>
      </c>
      <c r="E235" s="13">
        <v>6.1426109899999998E-2</v>
      </c>
      <c r="F235" s="13">
        <v>-0.43002219749999998</v>
      </c>
      <c r="G235" s="13">
        <v>-0.3497263283</v>
      </c>
      <c r="H235" s="13">
        <v>0.30271106240000001</v>
      </c>
      <c r="I235" s="13">
        <v>-1.3106943207999999</v>
      </c>
      <c r="J235" s="13">
        <v>-2.0364561440000002</v>
      </c>
      <c r="K235" s="13">
        <v>-1.1611267432000001</v>
      </c>
      <c r="M235">
        <f t="shared" si="61"/>
        <v>0.49159134918789998</v>
      </c>
      <c r="N235">
        <f t="shared" si="62"/>
        <v>-1.1806200605472001</v>
      </c>
      <c r="O235">
        <f t="shared" si="63"/>
        <v>1.2552656868823</v>
      </c>
      <c r="P235">
        <f t="shared" si="64"/>
        <v>0.12866054570970001</v>
      </c>
      <c r="Q235">
        <f t="shared" si="65"/>
        <v>-0.41280733109189999</v>
      </c>
      <c r="R235">
        <f t="shared" si="66"/>
        <v>-0.31226391700270001</v>
      </c>
      <c r="S235">
        <f t="shared" si="67"/>
        <v>0.31505649613910003</v>
      </c>
      <c r="T235">
        <f t="shared" si="68"/>
        <v>-1.3412677607323</v>
      </c>
      <c r="U235">
        <f t="shared" si="69"/>
        <v>-2.0225215779186003</v>
      </c>
      <c r="V235">
        <f t="shared" si="70"/>
        <v>-1.1509966623809</v>
      </c>
      <c r="X235">
        <f t="shared" si="71"/>
        <v>0.48932226825727476</v>
      </c>
      <c r="Y235">
        <f t="shared" si="72"/>
        <v>-1.160482973400248</v>
      </c>
      <c r="Z235">
        <f t="shared" si="73"/>
        <v>1.259141476966299</v>
      </c>
      <c r="AA235">
        <f t="shared" si="74"/>
        <v>8.9385949059449563E-2</v>
      </c>
      <c r="AB235">
        <f t="shared" si="75"/>
        <v>-0.40302456822529364</v>
      </c>
      <c r="AC235">
        <f t="shared" si="76"/>
        <v>-0.28430117397231414</v>
      </c>
      <c r="AD235">
        <f t="shared" si="77"/>
        <v>0.19836282375863634</v>
      </c>
      <c r="AE235">
        <f t="shared" si="78"/>
        <v>-1.2813964781407052</v>
      </c>
      <c r="AF235">
        <f t="shared" si="79"/>
        <v>-2.1688461565416444</v>
      </c>
      <c r="AG235">
        <f t="shared" si="80"/>
        <v>-1.2781119749216905</v>
      </c>
    </row>
    <row r="236" spans="1:33" x14ac:dyDescent="0.2">
      <c r="A236">
        <v>219</v>
      </c>
      <c r="B236" s="13">
        <v>-1.2593317002</v>
      </c>
      <c r="C236" s="13">
        <v>-0.2272951657</v>
      </c>
      <c r="D236" s="13">
        <v>-1.1210793430999999</v>
      </c>
      <c r="E236" s="13">
        <v>0.74694704509999998</v>
      </c>
      <c r="F236" s="13">
        <v>-2.0811848350000002</v>
      </c>
      <c r="G236" s="13">
        <v>-0.13847133480000001</v>
      </c>
      <c r="H236" s="13">
        <v>1.3433467426000001</v>
      </c>
      <c r="I236" s="13">
        <v>1.955586772</v>
      </c>
      <c r="J236" s="13">
        <v>-0.36449655600000003</v>
      </c>
      <c r="K236" s="13">
        <v>0.69914313849999998</v>
      </c>
      <c r="M236">
        <f t="shared" si="61"/>
        <v>-1.2770288986120999</v>
      </c>
      <c r="N236">
        <f t="shared" si="62"/>
        <v>-0.22126566224720001</v>
      </c>
      <c r="O236">
        <f t="shared" si="63"/>
        <v>-1.1541182936176999</v>
      </c>
      <c r="P236">
        <f t="shared" si="64"/>
        <v>0.81418148090969999</v>
      </c>
      <c r="Q236">
        <f t="shared" si="65"/>
        <v>-2.0639699685919002</v>
      </c>
      <c r="R236">
        <f t="shared" si="66"/>
        <v>-0.10100892350270003</v>
      </c>
      <c r="S236">
        <f t="shared" si="67"/>
        <v>1.3556921763391001</v>
      </c>
      <c r="T236">
        <f t="shared" si="68"/>
        <v>1.9250133320676999</v>
      </c>
      <c r="U236">
        <f t="shared" si="69"/>
        <v>-0.35056198991860005</v>
      </c>
      <c r="V236">
        <f t="shared" si="70"/>
        <v>0.70927321931910003</v>
      </c>
      <c r="X236">
        <f t="shared" si="71"/>
        <v>-1.2711344052966969</v>
      </c>
      <c r="Y236">
        <f t="shared" si="72"/>
        <v>-0.22755722465442429</v>
      </c>
      <c r="Z236">
        <f t="shared" si="73"/>
        <v>-1.1545183680922571</v>
      </c>
      <c r="AA236">
        <f t="shared" si="74"/>
        <v>0.87400162347316401</v>
      </c>
      <c r="AB236">
        <f t="shared" si="75"/>
        <v>-2.0004060606713394</v>
      </c>
      <c r="AC236">
        <f t="shared" si="76"/>
        <v>-0.10538676127137445</v>
      </c>
      <c r="AD236">
        <f t="shared" si="77"/>
        <v>1.3817765941777087</v>
      </c>
      <c r="AE236">
        <f t="shared" si="78"/>
        <v>1.9547382343053363</v>
      </c>
      <c r="AF236">
        <f t="shared" si="79"/>
        <v>-0.44160650639101706</v>
      </c>
      <c r="AG236">
        <f t="shared" si="80"/>
        <v>0.8593132132051432</v>
      </c>
    </row>
    <row r="237" spans="1:33" x14ac:dyDescent="0.2">
      <c r="A237">
        <v>220</v>
      </c>
      <c r="B237" s="13">
        <v>9.3453292499999993E-2</v>
      </c>
      <c r="C237" s="13">
        <v>-0.61184481170000005</v>
      </c>
      <c r="D237" s="13">
        <v>0.1152405529</v>
      </c>
      <c r="E237" s="13">
        <v>-0.89392089689999998</v>
      </c>
      <c r="F237" s="13">
        <v>-0.70921475499999997</v>
      </c>
      <c r="G237" s="13">
        <v>0.69745091849999996</v>
      </c>
      <c r="H237" s="13">
        <v>1.7932116252999999</v>
      </c>
      <c r="I237" s="13">
        <v>0.73554406959999996</v>
      </c>
      <c r="J237" s="13">
        <v>4.1513099300000002E-2</v>
      </c>
      <c r="K237" s="13">
        <v>-1.4038393914</v>
      </c>
      <c r="M237">
        <f t="shared" si="61"/>
        <v>7.5756094087900017E-2</v>
      </c>
      <c r="N237">
        <f t="shared" si="62"/>
        <v>-0.60581530824720009</v>
      </c>
      <c r="O237">
        <f t="shared" si="63"/>
        <v>8.220160238230001E-2</v>
      </c>
      <c r="P237">
        <f t="shared" si="64"/>
        <v>-0.82668646109029997</v>
      </c>
      <c r="Q237">
        <f t="shared" si="65"/>
        <v>-0.69199988859189998</v>
      </c>
      <c r="R237">
        <f t="shared" si="66"/>
        <v>0.73491332979729995</v>
      </c>
      <c r="S237">
        <f t="shared" si="67"/>
        <v>1.8055570590390999</v>
      </c>
      <c r="T237">
        <f t="shared" si="68"/>
        <v>0.70497062966769997</v>
      </c>
      <c r="U237">
        <f t="shared" si="69"/>
        <v>5.5447665381399974E-2</v>
      </c>
      <c r="V237">
        <f t="shared" si="70"/>
        <v>-1.3937093105809</v>
      </c>
      <c r="X237">
        <f t="shared" si="71"/>
        <v>7.5406420097994628E-2</v>
      </c>
      <c r="Y237">
        <f t="shared" si="72"/>
        <v>-0.59677983098186027</v>
      </c>
      <c r="Z237">
        <f t="shared" si="73"/>
        <v>8.4308893797353054E-2</v>
      </c>
      <c r="AA237">
        <f t="shared" si="74"/>
        <v>-0.83514513675774837</v>
      </c>
      <c r="AB237">
        <f t="shared" si="75"/>
        <v>-0.65342646062250531</v>
      </c>
      <c r="AC237">
        <f t="shared" si="76"/>
        <v>0.75666369139662548</v>
      </c>
      <c r="AD237">
        <f t="shared" si="77"/>
        <v>1.792019104549909</v>
      </c>
      <c r="AE237">
        <f t="shared" si="78"/>
        <v>0.71849085953226177</v>
      </c>
      <c r="AF237">
        <f t="shared" si="79"/>
        <v>-1.7189568954036644E-2</v>
      </c>
      <c r="AG237">
        <f t="shared" si="80"/>
        <v>-1.4109888586243999</v>
      </c>
    </row>
    <row r="238" spans="1:33" x14ac:dyDescent="0.2">
      <c r="A238">
        <v>221</v>
      </c>
      <c r="B238" s="13">
        <v>-0.95419113320000004</v>
      </c>
      <c r="C238" s="13">
        <v>9.3351877400000005E-2</v>
      </c>
      <c r="D238" s="13">
        <v>0.1134825287</v>
      </c>
      <c r="E238" s="13">
        <v>-0.79347887669999995</v>
      </c>
      <c r="F238" s="13">
        <v>-1.4607231822</v>
      </c>
      <c r="G238" s="13">
        <v>1.2206230807</v>
      </c>
      <c r="H238" s="13">
        <v>-0.53788694159999995</v>
      </c>
      <c r="I238" s="13">
        <v>0.72288350850000005</v>
      </c>
      <c r="J238" s="13">
        <v>-0.82868439839999997</v>
      </c>
      <c r="K238" s="13">
        <v>0.64137887319999998</v>
      </c>
      <c r="M238">
        <f t="shared" si="61"/>
        <v>-0.97188833161209998</v>
      </c>
      <c r="N238">
        <f t="shared" si="62"/>
        <v>9.9381380852800003E-2</v>
      </c>
      <c r="O238">
        <f t="shared" si="63"/>
        <v>8.0443578182299996E-2</v>
      </c>
      <c r="P238">
        <f t="shared" si="64"/>
        <v>-0.72624444089029994</v>
      </c>
      <c r="Q238">
        <f t="shared" si="65"/>
        <v>-1.4435083157919</v>
      </c>
      <c r="R238">
        <f t="shared" si="66"/>
        <v>1.2580854919972999</v>
      </c>
      <c r="S238">
        <f t="shared" si="67"/>
        <v>-0.52554150786089993</v>
      </c>
      <c r="T238">
        <f t="shared" si="68"/>
        <v>0.69231006856770005</v>
      </c>
      <c r="U238">
        <f t="shared" si="69"/>
        <v>-0.81474983231859999</v>
      </c>
      <c r="V238">
        <f t="shared" si="70"/>
        <v>0.65150895401910003</v>
      </c>
      <c r="X238">
        <f t="shared" si="71"/>
        <v>-0.96740230214148115</v>
      </c>
      <c r="Y238">
        <f t="shared" si="72"/>
        <v>9.0845555704938477E-2</v>
      </c>
      <c r="Z238">
        <f t="shared" si="73"/>
        <v>7.8573115981972988E-2</v>
      </c>
      <c r="AA238">
        <f t="shared" si="74"/>
        <v>-0.7303476980886503</v>
      </c>
      <c r="AB238">
        <f t="shared" si="75"/>
        <v>-1.3836897396841683</v>
      </c>
      <c r="AC238">
        <f t="shared" si="76"/>
        <v>1.2488162588754848</v>
      </c>
      <c r="AD238">
        <f t="shared" si="77"/>
        <v>-0.48535682887942139</v>
      </c>
      <c r="AE238">
        <f t="shared" si="78"/>
        <v>0.65168323764113123</v>
      </c>
      <c r="AF238">
        <f t="shared" si="79"/>
        <v>-0.87179007756088911</v>
      </c>
      <c r="AG238">
        <f t="shared" si="80"/>
        <v>0.668932861842922</v>
      </c>
    </row>
    <row r="239" spans="1:33" x14ac:dyDescent="0.2">
      <c r="A239">
        <v>222</v>
      </c>
      <c r="B239" s="13">
        <v>-0.9033846754</v>
      </c>
      <c r="C239" s="13">
        <v>0.75661486</v>
      </c>
      <c r="D239" s="13">
        <v>-1.0852844145</v>
      </c>
      <c r="E239" s="13">
        <v>-0.88524875839999995</v>
      </c>
      <c r="F239" s="13">
        <v>-1.1883051455</v>
      </c>
      <c r="G239" s="13">
        <v>-0.73155001990000001</v>
      </c>
      <c r="H239" s="13">
        <v>-0.48113567569999999</v>
      </c>
      <c r="I239" s="13">
        <v>8.5952758700000007E-2</v>
      </c>
      <c r="J239" s="13">
        <v>-4.4152385799999999E-2</v>
      </c>
      <c r="K239" s="13">
        <v>0.47356763839999999</v>
      </c>
      <c r="M239">
        <f t="shared" si="61"/>
        <v>-0.92108187381209994</v>
      </c>
      <c r="N239">
        <f t="shared" si="62"/>
        <v>0.76264436345279996</v>
      </c>
      <c r="O239">
        <f t="shared" si="63"/>
        <v>-1.1183233650177</v>
      </c>
      <c r="P239">
        <f t="shared" si="64"/>
        <v>-0.81801432259029994</v>
      </c>
      <c r="Q239">
        <f t="shared" si="65"/>
        <v>-1.1710902790919</v>
      </c>
      <c r="R239">
        <f t="shared" si="66"/>
        <v>-0.69408760860270002</v>
      </c>
      <c r="S239">
        <f t="shared" si="67"/>
        <v>-0.46879024196089997</v>
      </c>
      <c r="T239">
        <f t="shared" si="68"/>
        <v>5.5379318767700005E-2</v>
      </c>
      <c r="U239">
        <f t="shared" si="69"/>
        <v>-3.0217819718600027E-2</v>
      </c>
      <c r="V239">
        <f t="shared" si="70"/>
        <v>0.48369771921909999</v>
      </c>
      <c r="X239">
        <f t="shared" si="71"/>
        <v>-0.91683035612598884</v>
      </c>
      <c r="Y239">
        <f t="shared" si="72"/>
        <v>0.74519950560324333</v>
      </c>
      <c r="Z239">
        <f t="shared" si="73"/>
        <v>-1.1215336362810711</v>
      </c>
      <c r="AA239">
        <f t="shared" si="74"/>
        <v>-0.78519566458034962</v>
      </c>
      <c r="AB239">
        <f t="shared" si="75"/>
        <v>-1.1213513442441136</v>
      </c>
      <c r="AC239">
        <f t="shared" si="76"/>
        <v>-0.69540516387551066</v>
      </c>
      <c r="AD239">
        <f t="shared" si="77"/>
        <v>-0.35269734496784788</v>
      </c>
      <c r="AE239">
        <f t="shared" si="78"/>
        <v>7.2030619322994205E-2</v>
      </c>
      <c r="AF239">
        <f t="shared" si="79"/>
        <v>-0.11511716989087373</v>
      </c>
      <c r="AG239">
        <f t="shared" si="80"/>
        <v>0.55438226190400941</v>
      </c>
    </row>
    <row r="240" spans="1:33" x14ac:dyDescent="0.2">
      <c r="A240">
        <v>223</v>
      </c>
      <c r="B240" s="13">
        <v>-2.0966528464</v>
      </c>
      <c r="C240" s="13">
        <v>-2.7771441020999998</v>
      </c>
      <c r="D240" s="13">
        <v>-1.1671055531000001</v>
      </c>
      <c r="E240" s="13">
        <v>0.89810809209999998</v>
      </c>
      <c r="F240" s="13">
        <v>-1.0594774767999999</v>
      </c>
      <c r="G240" s="13">
        <v>-1.9470285998000001</v>
      </c>
      <c r="H240" s="13">
        <v>-0.45445947120000002</v>
      </c>
      <c r="I240" s="13">
        <v>-0.98870019119999997</v>
      </c>
      <c r="J240" s="13">
        <v>0.99736336759999999</v>
      </c>
      <c r="K240" s="13">
        <v>1.0094417328</v>
      </c>
      <c r="M240">
        <f t="shared" si="61"/>
        <v>-2.1143500448121002</v>
      </c>
      <c r="N240">
        <f t="shared" si="62"/>
        <v>-2.7711145986471997</v>
      </c>
      <c r="O240">
        <f t="shared" si="63"/>
        <v>-1.2001445036177001</v>
      </c>
      <c r="P240">
        <f t="shared" si="64"/>
        <v>0.96534252790969999</v>
      </c>
      <c r="Q240">
        <f t="shared" si="65"/>
        <v>-1.0422626103918999</v>
      </c>
      <c r="R240">
        <f t="shared" si="66"/>
        <v>-1.9095661885027002</v>
      </c>
      <c r="S240">
        <f t="shared" si="67"/>
        <v>-0.4421140374609</v>
      </c>
      <c r="T240">
        <f t="shared" si="68"/>
        <v>-1.0192736311323001</v>
      </c>
      <c r="U240">
        <f t="shared" si="69"/>
        <v>1.0112979336813999</v>
      </c>
      <c r="V240">
        <f t="shared" si="70"/>
        <v>1.0195718136191001</v>
      </c>
      <c r="X240">
        <f t="shared" si="71"/>
        <v>-2.104590655483392</v>
      </c>
      <c r="Y240">
        <f t="shared" si="72"/>
        <v>-2.7478760131331601</v>
      </c>
      <c r="Z240">
        <f t="shared" si="73"/>
        <v>-1.1931644664410936</v>
      </c>
      <c r="AA240">
        <f t="shared" si="74"/>
        <v>1.0499310493441718</v>
      </c>
      <c r="AB240">
        <f t="shared" si="75"/>
        <v>-0.92795932746593857</v>
      </c>
      <c r="AC240">
        <f t="shared" si="76"/>
        <v>-1.7638723829722651</v>
      </c>
      <c r="AD240">
        <f t="shared" si="77"/>
        <v>-0.53192921716497332</v>
      </c>
      <c r="AE240">
        <f t="shared" si="78"/>
        <v>-0.66631193296551006</v>
      </c>
      <c r="AF240">
        <f t="shared" si="79"/>
        <v>0.77670263653825389</v>
      </c>
      <c r="AG240">
        <f t="shared" si="80"/>
        <v>1.1815012852273208</v>
      </c>
    </row>
    <row r="241" spans="1:33" x14ac:dyDescent="0.2">
      <c r="A241">
        <v>224</v>
      </c>
      <c r="B241" s="13">
        <v>-0.9238560495</v>
      </c>
      <c r="C241" s="13">
        <v>-0.76120359339999999</v>
      </c>
      <c r="D241" s="13">
        <v>-0.39915007819999998</v>
      </c>
      <c r="E241" s="13">
        <v>0.29102670899999999</v>
      </c>
      <c r="F241" s="13">
        <v>-1.6128006611000001</v>
      </c>
      <c r="G241" s="13">
        <v>-0.10870774850000001</v>
      </c>
      <c r="H241" s="13">
        <v>0.771648153</v>
      </c>
      <c r="I241" s="13">
        <v>0.15662341569999999</v>
      </c>
      <c r="J241" s="13">
        <v>-1.2623112013</v>
      </c>
      <c r="K241" s="13">
        <v>-0.63195173549999994</v>
      </c>
      <c r="M241">
        <f t="shared" si="61"/>
        <v>-0.94155324791209993</v>
      </c>
      <c r="N241">
        <f t="shared" si="62"/>
        <v>-0.75517408994720003</v>
      </c>
      <c r="O241">
        <f t="shared" si="63"/>
        <v>-0.43218902871769999</v>
      </c>
      <c r="P241">
        <f t="shared" si="64"/>
        <v>0.35826114480970001</v>
      </c>
      <c r="Q241">
        <f t="shared" si="65"/>
        <v>-1.5955857946919001</v>
      </c>
      <c r="R241">
        <f t="shared" si="66"/>
        <v>-7.1245337202700029E-2</v>
      </c>
      <c r="S241">
        <f t="shared" si="67"/>
        <v>0.78399358673910002</v>
      </c>
      <c r="T241">
        <f t="shared" si="68"/>
        <v>0.1260499757677</v>
      </c>
      <c r="U241">
        <f t="shared" si="69"/>
        <v>-1.2483766352186001</v>
      </c>
      <c r="V241">
        <f t="shared" si="70"/>
        <v>-0.62182165468089989</v>
      </c>
      <c r="X241">
        <f t="shared" si="71"/>
        <v>-0.93720723872472311</v>
      </c>
      <c r="Y241">
        <f t="shared" si="72"/>
        <v>-0.75152717093926635</v>
      </c>
      <c r="Z241">
        <f t="shared" si="73"/>
        <v>-0.43077042190032849</v>
      </c>
      <c r="AA241">
        <f t="shared" si="74"/>
        <v>0.38865092827873454</v>
      </c>
      <c r="AB241">
        <f t="shared" si="75"/>
        <v>-1.5333234849149906</v>
      </c>
      <c r="AC241">
        <f t="shared" si="76"/>
        <v>-4.9348989765057159E-2</v>
      </c>
      <c r="AD241">
        <f t="shared" si="77"/>
        <v>0.76550074125883272</v>
      </c>
      <c r="AE241">
        <f t="shared" si="78"/>
        <v>0.18658178679773768</v>
      </c>
      <c r="AF241">
        <f t="shared" si="79"/>
        <v>-1.3831278413483186</v>
      </c>
      <c r="AG241">
        <f t="shared" si="80"/>
        <v>-0.57821302363611204</v>
      </c>
    </row>
    <row r="242" spans="1:33" x14ac:dyDescent="0.2">
      <c r="A242">
        <v>225</v>
      </c>
      <c r="B242" s="13">
        <v>-0.39227805469999999</v>
      </c>
      <c r="C242" s="13">
        <v>1.2549952323</v>
      </c>
      <c r="D242" s="13">
        <v>-1.6438055603999999</v>
      </c>
      <c r="E242" s="13">
        <v>1.2974738449000001</v>
      </c>
      <c r="F242" s="13">
        <v>1.0983962E-3</v>
      </c>
      <c r="G242" s="13">
        <v>0.90434704990000003</v>
      </c>
      <c r="H242" s="13">
        <v>-0.2300447303</v>
      </c>
      <c r="I242" s="13">
        <v>0.80234705200000001</v>
      </c>
      <c r="J242" s="13">
        <v>1.2492275428999999</v>
      </c>
      <c r="K242" s="13">
        <v>1.3336727739000001</v>
      </c>
      <c r="M242">
        <f t="shared" si="61"/>
        <v>-0.40997525311209998</v>
      </c>
      <c r="N242">
        <f t="shared" si="62"/>
        <v>1.2610247357527999</v>
      </c>
      <c r="O242">
        <f t="shared" si="63"/>
        <v>-1.6768445109176999</v>
      </c>
      <c r="P242">
        <f t="shared" si="64"/>
        <v>1.3647082807097002</v>
      </c>
      <c r="Q242">
        <f t="shared" si="65"/>
        <v>1.8313262608099973E-2</v>
      </c>
      <c r="R242">
        <f t="shared" si="66"/>
        <v>0.94180946119730002</v>
      </c>
      <c r="S242">
        <f t="shared" si="67"/>
        <v>-0.21769929656089998</v>
      </c>
      <c r="T242">
        <f t="shared" si="68"/>
        <v>0.77177361206770001</v>
      </c>
      <c r="U242">
        <f t="shared" si="69"/>
        <v>1.2631621089813998</v>
      </c>
      <c r="V242">
        <f t="shared" si="70"/>
        <v>1.3438028547191001</v>
      </c>
      <c r="X242">
        <f t="shared" si="71"/>
        <v>-0.4080828946920389</v>
      </c>
      <c r="Y242">
        <f t="shared" si="72"/>
        <v>1.2403623744323982</v>
      </c>
      <c r="Z242">
        <f t="shared" si="73"/>
        <v>-1.680577592357525</v>
      </c>
      <c r="AA242">
        <f t="shared" si="74"/>
        <v>1.4335041801580182</v>
      </c>
      <c r="AB242">
        <f t="shared" si="75"/>
        <v>-1.3513028526402886E-2</v>
      </c>
      <c r="AC242">
        <f t="shared" si="76"/>
        <v>0.87153055387031098</v>
      </c>
      <c r="AD242">
        <f t="shared" si="77"/>
        <v>-0.12705534004631125</v>
      </c>
      <c r="AE242">
        <f t="shared" si="78"/>
        <v>0.63624358367619738</v>
      </c>
      <c r="AF242">
        <f t="shared" si="79"/>
        <v>1.5051773070455745</v>
      </c>
      <c r="AG242">
        <f t="shared" si="80"/>
        <v>1.5429996317816186</v>
      </c>
    </row>
    <row r="243" spans="1:33" x14ac:dyDescent="0.2">
      <c r="A243">
        <v>226</v>
      </c>
      <c r="B243" s="13">
        <v>-0.92903537280000004</v>
      </c>
      <c r="C243" s="13">
        <v>0.4297707985</v>
      </c>
      <c r="D243" s="13">
        <v>1.1643159137000001</v>
      </c>
      <c r="E243" s="13">
        <v>0.1283090039</v>
      </c>
      <c r="F243" s="13">
        <v>-0.77241997289999997</v>
      </c>
      <c r="G243" s="13">
        <v>0.64962485510000001</v>
      </c>
      <c r="H243" s="13">
        <v>1.2476065878</v>
      </c>
      <c r="I243" s="13">
        <v>1.82778062E-2</v>
      </c>
      <c r="J243" s="13">
        <v>0.8362518431</v>
      </c>
      <c r="K243" s="13">
        <v>-0.5081024516</v>
      </c>
      <c r="M243">
        <f t="shared" si="61"/>
        <v>-0.94673257121209997</v>
      </c>
      <c r="N243">
        <f t="shared" si="62"/>
        <v>0.43580030195280001</v>
      </c>
      <c r="O243">
        <f t="shared" si="63"/>
        <v>1.1312769631823001</v>
      </c>
      <c r="P243">
        <f t="shared" si="64"/>
        <v>0.19554343970970001</v>
      </c>
      <c r="Q243">
        <f t="shared" si="65"/>
        <v>-0.75520510649189998</v>
      </c>
      <c r="R243">
        <f t="shared" si="66"/>
        <v>0.6870872663973</v>
      </c>
      <c r="S243">
        <f t="shared" si="67"/>
        <v>1.2599520215391</v>
      </c>
      <c r="T243">
        <f t="shared" si="68"/>
        <v>-1.2295633732300002E-2</v>
      </c>
      <c r="U243">
        <f t="shared" si="69"/>
        <v>0.85018640918139998</v>
      </c>
      <c r="V243">
        <f t="shared" si="70"/>
        <v>-0.49797237078090001</v>
      </c>
      <c r="X243">
        <f t="shared" si="71"/>
        <v>-0.94236265537186403</v>
      </c>
      <c r="Y243">
        <f t="shared" si="72"/>
        <v>0.42274113980028538</v>
      </c>
      <c r="Z243">
        <f t="shared" si="73"/>
        <v>1.1275832718751646</v>
      </c>
      <c r="AA243">
        <f t="shared" si="74"/>
        <v>0.16184102254238519</v>
      </c>
      <c r="AB243">
        <f t="shared" si="75"/>
        <v>-0.74000847529714198</v>
      </c>
      <c r="AC243">
        <f t="shared" si="76"/>
        <v>0.65366695588126444</v>
      </c>
      <c r="AD243">
        <f t="shared" si="77"/>
        <v>1.2568904922360202</v>
      </c>
      <c r="AE243">
        <f t="shared" si="78"/>
        <v>-0.11029752201205886</v>
      </c>
      <c r="AF243">
        <f t="shared" si="79"/>
        <v>0.90169262751366452</v>
      </c>
      <c r="AG243">
        <f t="shared" si="80"/>
        <v>-0.56490871183818636</v>
      </c>
    </row>
    <row r="244" spans="1:33" x14ac:dyDescent="0.2">
      <c r="A244">
        <v>227</v>
      </c>
      <c r="B244" s="13">
        <v>0.29663908300000003</v>
      </c>
      <c r="C244" s="13">
        <v>-0.8052705</v>
      </c>
      <c r="D244" s="13">
        <v>-9.1841758800000006E-2</v>
      </c>
      <c r="E244" s="13">
        <v>0.26901052809999998</v>
      </c>
      <c r="F244" s="13">
        <v>1.0332269669</v>
      </c>
      <c r="G244" s="13">
        <v>-0.33972725599999998</v>
      </c>
      <c r="H244" s="13">
        <v>0.64053051270000005</v>
      </c>
      <c r="I244" s="13">
        <v>0.22100728920000001</v>
      </c>
      <c r="J244" s="13">
        <v>-0.40511597739999999</v>
      </c>
      <c r="K244" s="13">
        <v>-0.5218041216</v>
      </c>
      <c r="M244">
        <f t="shared" si="61"/>
        <v>0.27894188458790004</v>
      </c>
      <c r="N244">
        <f t="shared" si="62"/>
        <v>-0.79924099654720004</v>
      </c>
      <c r="O244">
        <f t="shared" si="63"/>
        <v>-0.12488070931770001</v>
      </c>
      <c r="P244">
        <f t="shared" si="64"/>
        <v>0.33624496390969999</v>
      </c>
      <c r="Q244">
        <f t="shared" si="65"/>
        <v>1.0504418333081</v>
      </c>
      <c r="R244">
        <f t="shared" si="66"/>
        <v>-0.30226484470269999</v>
      </c>
      <c r="S244">
        <f t="shared" si="67"/>
        <v>0.65287594643910007</v>
      </c>
      <c r="T244">
        <f t="shared" si="68"/>
        <v>0.19043384926770002</v>
      </c>
      <c r="U244">
        <f t="shared" si="69"/>
        <v>-0.39118141131860001</v>
      </c>
      <c r="V244">
        <f t="shared" si="70"/>
        <v>-0.51167404078089995</v>
      </c>
      <c r="X244">
        <f t="shared" si="71"/>
        <v>0.27765434827930413</v>
      </c>
      <c r="Y244">
        <f t="shared" si="72"/>
        <v>-0.78600472986917946</v>
      </c>
      <c r="Z244">
        <f t="shared" si="73"/>
        <v>-0.12166747767011278</v>
      </c>
      <c r="AA244">
        <f t="shared" si="74"/>
        <v>0.34705477239945726</v>
      </c>
      <c r="AB244">
        <f t="shared" si="75"/>
        <v>1.0358682542506388</v>
      </c>
      <c r="AC244">
        <f t="shared" si="76"/>
        <v>-0.26158673091178447</v>
      </c>
      <c r="AD244">
        <f t="shared" si="77"/>
        <v>0.60224475534410282</v>
      </c>
      <c r="AE244">
        <f t="shared" si="78"/>
        <v>0.27067612580553813</v>
      </c>
      <c r="AF244">
        <f t="shared" si="79"/>
        <v>-0.4065932069459221</v>
      </c>
      <c r="AG244">
        <f t="shared" si="80"/>
        <v>-0.5464243149292296</v>
      </c>
    </row>
    <row r="245" spans="1:33" x14ac:dyDescent="0.2">
      <c r="A245">
        <v>228</v>
      </c>
      <c r="B245" s="13">
        <v>0.94987909729999997</v>
      </c>
      <c r="C245" s="13">
        <v>-1.4365436508</v>
      </c>
      <c r="D245" s="13">
        <v>-1.044679887</v>
      </c>
      <c r="E245" s="13">
        <v>-2.5769936E-2</v>
      </c>
      <c r="F245" s="13">
        <v>1.0296584381</v>
      </c>
      <c r="G245" s="13">
        <v>1.6217383828</v>
      </c>
      <c r="H245" s="13">
        <v>-0.25034627380000002</v>
      </c>
      <c r="I245" s="13">
        <v>-0.41738778630000001</v>
      </c>
      <c r="J245" s="13">
        <v>-0.60832800440000001</v>
      </c>
      <c r="K245" s="13">
        <v>0.71037241360000003</v>
      </c>
      <c r="M245">
        <f t="shared" si="61"/>
        <v>0.93218189888790004</v>
      </c>
      <c r="N245">
        <f t="shared" si="62"/>
        <v>-1.4305141473472001</v>
      </c>
      <c r="O245">
        <f t="shared" si="63"/>
        <v>-1.0777188375177</v>
      </c>
      <c r="P245">
        <f t="shared" si="64"/>
        <v>4.146449980970001E-2</v>
      </c>
      <c r="Q245">
        <f t="shared" si="65"/>
        <v>1.0468733045081</v>
      </c>
      <c r="R245">
        <f t="shared" si="66"/>
        <v>1.6592007940972999</v>
      </c>
      <c r="S245">
        <f t="shared" si="67"/>
        <v>-0.2380008400609</v>
      </c>
      <c r="T245">
        <f t="shared" si="68"/>
        <v>-0.4479612262323</v>
      </c>
      <c r="U245">
        <f t="shared" si="69"/>
        <v>-0.59439343831860003</v>
      </c>
      <c r="V245">
        <f t="shared" si="70"/>
        <v>0.72050249441910008</v>
      </c>
      <c r="X245">
        <f t="shared" si="71"/>
        <v>0.92787914585098263</v>
      </c>
      <c r="Y245">
        <f t="shared" si="72"/>
        <v>-1.4036406702856554</v>
      </c>
      <c r="Z245">
        <f t="shared" si="73"/>
        <v>-1.0707204436829052</v>
      </c>
      <c r="AA245">
        <f t="shared" si="74"/>
        <v>8.1937066562669095E-2</v>
      </c>
      <c r="AB245">
        <f t="shared" si="75"/>
        <v>1.0423751209363823</v>
      </c>
      <c r="AC245">
        <f t="shared" si="76"/>
        <v>1.7064775149439917</v>
      </c>
      <c r="AD245">
        <f t="shared" si="77"/>
        <v>-0.29401892003423546</v>
      </c>
      <c r="AE245">
        <f t="shared" si="78"/>
        <v>-0.39187109777906043</v>
      </c>
      <c r="AF245">
        <f t="shared" si="79"/>
        <v>-0.53300358097535905</v>
      </c>
      <c r="AG245">
        <f t="shared" si="80"/>
        <v>0.79822886415373495</v>
      </c>
    </row>
    <row r="246" spans="1:33" x14ac:dyDescent="0.2">
      <c r="A246">
        <v>229</v>
      </c>
      <c r="B246" s="13">
        <v>-0.30881741639999999</v>
      </c>
      <c r="C246" s="13">
        <v>0.74473005280000004</v>
      </c>
      <c r="D246" s="13">
        <v>1.4855048917</v>
      </c>
      <c r="E246" s="13">
        <v>-2.5652008842999998</v>
      </c>
      <c r="F246" s="13">
        <v>0.77750834859999995</v>
      </c>
      <c r="G246" s="13">
        <v>0.72990450790000005</v>
      </c>
      <c r="H246" s="13">
        <v>1.051249232</v>
      </c>
      <c r="I246" s="13">
        <v>-1.3134087521</v>
      </c>
      <c r="J246" s="13">
        <v>-0.40218519990000001</v>
      </c>
      <c r="K246" s="13">
        <v>0.46156546999999998</v>
      </c>
      <c r="M246">
        <f t="shared" si="61"/>
        <v>-0.32651461481209998</v>
      </c>
      <c r="N246">
        <f t="shared" si="62"/>
        <v>0.7507595562528</v>
      </c>
      <c r="O246">
        <f t="shared" si="63"/>
        <v>1.4524659411823</v>
      </c>
      <c r="P246">
        <f t="shared" si="64"/>
        <v>-2.4979664484902999</v>
      </c>
      <c r="Q246">
        <f t="shared" si="65"/>
        <v>0.79472321500809995</v>
      </c>
      <c r="R246">
        <f t="shared" si="66"/>
        <v>0.76736691919730005</v>
      </c>
      <c r="S246">
        <f t="shared" si="67"/>
        <v>1.0635946657391</v>
      </c>
      <c r="T246">
        <f t="shared" si="68"/>
        <v>-1.3439821920323001</v>
      </c>
      <c r="U246">
        <f t="shared" si="69"/>
        <v>-0.38825063381860003</v>
      </c>
      <c r="V246">
        <f t="shared" si="70"/>
        <v>0.47169555081909997</v>
      </c>
      <c r="X246">
        <f t="shared" si="71"/>
        <v>-0.32500749291651637</v>
      </c>
      <c r="Y246">
        <f t="shared" si="72"/>
        <v>0.7378520635249437</v>
      </c>
      <c r="Z246">
        <f t="shared" si="73"/>
        <v>1.4484297482926989</v>
      </c>
      <c r="AA246">
        <f t="shared" si="74"/>
        <v>-2.5777390163409191</v>
      </c>
      <c r="AB246">
        <f t="shared" si="75"/>
        <v>0.81024494450506579</v>
      </c>
      <c r="AC246">
        <f t="shared" si="76"/>
        <v>0.7799260133697411</v>
      </c>
      <c r="AD246">
        <f t="shared" si="77"/>
        <v>1.1319055789747423</v>
      </c>
      <c r="AE246">
        <f t="shared" si="78"/>
        <v>-1.4182148785535356</v>
      </c>
      <c r="AF246">
        <f t="shared" si="79"/>
        <v>-0.41289305487644434</v>
      </c>
      <c r="AG246">
        <f t="shared" si="80"/>
        <v>0.18377587204589035</v>
      </c>
    </row>
    <row r="247" spans="1:33" x14ac:dyDescent="0.2">
      <c r="A247">
        <v>230</v>
      </c>
      <c r="B247" s="13">
        <v>-5.3065713700000003E-2</v>
      </c>
      <c r="C247" s="13">
        <v>0.53907182220000005</v>
      </c>
      <c r="D247" s="13">
        <v>1.9697760999999999E-3</v>
      </c>
      <c r="E247" s="13">
        <v>0.78430482410000002</v>
      </c>
      <c r="F247" s="13">
        <v>1.3073917087</v>
      </c>
      <c r="G247" s="13">
        <v>-0.84507260490000002</v>
      </c>
      <c r="H247" s="13">
        <v>-0.65792402120000004</v>
      </c>
      <c r="I247" s="13">
        <v>1.7375909311</v>
      </c>
      <c r="J247" s="13">
        <v>0.14985022570000001</v>
      </c>
      <c r="K247" s="13">
        <v>-1.0662655601</v>
      </c>
      <c r="M247">
        <f t="shared" si="61"/>
        <v>-7.0762912112099979E-2</v>
      </c>
      <c r="N247">
        <f t="shared" si="62"/>
        <v>0.54510132565280001</v>
      </c>
      <c r="O247">
        <f t="shared" si="63"/>
        <v>-3.1069174417699998E-2</v>
      </c>
      <c r="P247">
        <f t="shared" si="64"/>
        <v>0.85153925990970003</v>
      </c>
      <c r="Q247">
        <f t="shared" si="65"/>
        <v>1.3246065751081</v>
      </c>
      <c r="R247">
        <f t="shared" si="66"/>
        <v>-0.80761019360270003</v>
      </c>
      <c r="S247">
        <f t="shared" si="67"/>
        <v>-0.64557858746090002</v>
      </c>
      <c r="T247">
        <f t="shared" si="68"/>
        <v>1.7070174911676999</v>
      </c>
      <c r="U247">
        <f t="shared" si="69"/>
        <v>0.16378479178139999</v>
      </c>
      <c r="V247">
        <f t="shared" si="70"/>
        <v>-1.0561354792808999</v>
      </c>
      <c r="X247">
        <f t="shared" si="71"/>
        <v>-7.0436285586360003E-2</v>
      </c>
      <c r="Y247">
        <f t="shared" si="72"/>
        <v>0.53695226478013203</v>
      </c>
      <c r="Z247">
        <f t="shared" si="73"/>
        <v>-3.2998778913953357E-2</v>
      </c>
      <c r="AA247">
        <f t="shared" si="74"/>
        <v>0.85878956593829947</v>
      </c>
      <c r="AB247">
        <f t="shared" si="75"/>
        <v>1.2748590422331156</v>
      </c>
      <c r="AC247">
        <f t="shared" si="76"/>
        <v>-0.81862228110024515</v>
      </c>
      <c r="AD247">
        <f t="shared" si="77"/>
        <v>-0.63690483791938968</v>
      </c>
      <c r="AE247">
        <f t="shared" si="78"/>
        <v>1.7174505322561437</v>
      </c>
      <c r="AF247">
        <f t="shared" si="79"/>
        <v>0.23260901501928344</v>
      </c>
      <c r="AG247">
        <f t="shared" si="80"/>
        <v>-1.0586002400819339</v>
      </c>
    </row>
    <row r="248" spans="1:33" x14ac:dyDescent="0.2">
      <c r="A248">
        <v>231</v>
      </c>
      <c r="B248" s="13">
        <v>-0.31078022869999999</v>
      </c>
      <c r="C248" s="13">
        <v>0.60889976069999996</v>
      </c>
      <c r="D248" s="13">
        <v>0.1217228758</v>
      </c>
      <c r="E248" s="13">
        <v>-0.73296010629999997</v>
      </c>
      <c r="F248" s="13">
        <v>1.5748036489999999</v>
      </c>
      <c r="G248" s="13">
        <v>-0.22243344749999999</v>
      </c>
      <c r="H248" s="13">
        <v>1.4052381974000001</v>
      </c>
      <c r="I248" s="13">
        <v>1.2112078819000001</v>
      </c>
      <c r="J248" s="13">
        <v>1.0004089061000001</v>
      </c>
      <c r="K248" s="13">
        <v>0.2139457833</v>
      </c>
      <c r="M248">
        <f t="shared" si="61"/>
        <v>-0.32847742711209998</v>
      </c>
      <c r="N248">
        <f t="shared" si="62"/>
        <v>0.61492926415279991</v>
      </c>
      <c r="O248">
        <f t="shared" si="63"/>
        <v>8.8683925282300013E-2</v>
      </c>
      <c r="P248">
        <f t="shared" si="64"/>
        <v>-0.66572567049029996</v>
      </c>
      <c r="Q248">
        <f t="shared" si="65"/>
        <v>1.5920185154080999</v>
      </c>
      <c r="R248">
        <f t="shared" si="66"/>
        <v>-0.1849710362027</v>
      </c>
      <c r="S248">
        <f t="shared" si="67"/>
        <v>1.4175836311391001</v>
      </c>
      <c r="T248">
        <f t="shared" si="68"/>
        <v>1.1806344419677</v>
      </c>
      <c r="U248">
        <f t="shared" si="69"/>
        <v>1.0143434721814</v>
      </c>
      <c r="V248">
        <f t="shared" si="70"/>
        <v>0.22407586411909999</v>
      </c>
      <c r="X248">
        <f t="shared" si="71"/>
        <v>-0.32696124529313147</v>
      </c>
      <c r="Y248">
        <f t="shared" si="72"/>
        <v>0.60390832278873141</v>
      </c>
      <c r="Z248">
        <f t="shared" si="73"/>
        <v>8.6043518081122705E-2</v>
      </c>
      <c r="AA248">
        <f t="shared" si="74"/>
        <v>-0.67724868555467777</v>
      </c>
      <c r="AB248">
        <f t="shared" si="75"/>
        <v>1.5700315763571535</v>
      </c>
      <c r="AC248">
        <f t="shared" si="76"/>
        <v>-0.17041064227916763</v>
      </c>
      <c r="AD248">
        <f t="shared" si="77"/>
        <v>1.4737873977891929</v>
      </c>
      <c r="AE248">
        <f t="shared" si="78"/>
        <v>1.173787749798431</v>
      </c>
      <c r="AF248">
        <f t="shared" si="79"/>
        <v>1.0783676393730521</v>
      </c>
      <c r="AG248">
        <f t="shared" si="80"/>
        <v>0.11885762909141051</v>
      </c>
    </row>
    <row r="249" spans="1:33" x14ac:dyDescent="0.2">
      <c r="A249">
        <v>232</v>
      </c>
      <c r="B249" s="13">
        <v>-0.52397498890000005</v>
      </c>
      <c r="C249" s="13">
        <v>-3.2937160383999999</v>
      </c>
      <c r="D249" s="13">
        <v>0.15738446049999999</v>
      </c>
      <c r="E249" s="13">
        <v>0.47890302750000002</v>
      </c>
      <c r="F249" s="13">
        <v>-1.6318056401000001</v>
      </c>
      <c r="G249" s="13">
        <v>1.3202666815999999</v>
      </c>
      <c r="H249" s="13">
        <v>1.272769391</v>
      </c>
      <c r="I249" s="13">
        <v>0.22975496079999999</v>
      </c>
      <c r="J249" s="13">
        <v>-0.36821878930000002</v>
      </c>
      <c r="K249" s="13">
        <v>-0.65741802380000003</v>
      </c>
      <c r="M249">
        <f t="shared" si="61"/>
        <v>-0.54167218731209998</v>
      </c>
      <c r="N249">
        <f t="shared" si="62"/>
        <v>-3.2876865349471998</v>
      </c>
      <c r="O249">
        <f t="shared" si="63"/>
        <v>0.12434550998229998</v>
      </c>
      <c r="P249">
        <f t="shared" si="64"/>
        <v>0.54613746330970003</v>
      </c>
      <c r="Q249">
        <f t="shared" si="65"/>
        <v>-1.6145907736919001</v>
      </c>
      <c r="R249">
        <f t="shared" si="66"/>
        <v>1.3577290928972998</v>
      </c>
      <c r="S249">
        <f t="shared" si="67"/>
        <v>1.2851148247391</v>
      </c>
      <c r="T249">
        <f t="shared" si="68"/>
        <v>0.1991815208677</v>
      </c>
      <c r="U249">
        <f t="shared" si="69"/>
        <v>-0.35428422321860004</v>
      </c>
      <c r="V249">
        <f t="shared" si="70"/>
        <v>-0.64728794298089998</v>
      </c>
      <c r="X249">
        <f t="shared" si="71"/>
        <v>-0.53917194390279188</v>
      </c>
      <c r="Y249">
        <f t="shared" si="72"/>
        <v>-3.2456566531998963</v>
      </c>
      <c r="Z249">
        <f t="shared" si="73"/>
        <v>0.13455324891248532</v>
      </c>
      <c r="AA249">
        <f t="shared" si="74"/>
        <v>0.57142302371718634</v>
      </c>
      <c r="AB249">
        <f t="shared" si="75"/>
        <v>-1.5161517391889856</v>
      </c>
      <c r="AC249">
        <f t="shared" si="76"/>
        <v>1.4545817291492771</v>
      </c>
      <c r="AD249">
        <f t="shared" si="77"/>
        <v>1.1041967319436834</v>
      </c>
      <c r="AE249">
        <f t="shared" si="78"/>
        <v>0.38126962783478824</v>
      </c>
      <c r="AF249">
        <f t="shared" si="79"/>
        <v>-0.52527651125477126</v>
      </c>
      <c r="AG249">
        <f t="shared" si="80"/>
        <v>-0.55365613103706313</v>
      </c>
    </row>
    <row r="250" spans="1:33" x14ac:dyDescent="0.2">
      <c r="A250">
        <v>233</v>
      </c>
      <c r="B250" s="13">
        <v>1.2337840755</v>
      </c>
      <c r="C250" s="13">
        <v>1.9425892301000001</v>
      </c>
      <c r="D250" s="13">
        <v>-0.72092293630000004</v>
      </c>
      <c r="E250" s="13">
        <v>-1.5911071024000001</v>
      </c>
      <c r="F250" s="13">
        <v>-0.96787710199999999</v>
      </c>
      <c r="G250" s="13">
        <v>-0.18991968610000001</v>
      </c>
      <c r="H250" s="13">
        <v>-0.85741121249999996</v>
      </c>
      <c r="I250" s="13">
        <v>-0.66439202060000002</v>
      </c>
      <c r="J250" s="13">
        <v>-0.27402227280000002</v>
      </c>
      <c r="K250" s="13">
        <v>-1.3106545366</v>
      </c>
      <c r="M250">
        <f t="shared" si="61"/>
        <v>1.2160868770879001</v>
      </c>
      <c r="N250">
        <f t="shared" si="62"/>
        <v>1.9486187335528</v>
      </c>
      <c r="O250">
        <f t="shared" si="63"/>
        <v>-0.75396188681770004</v>
      </c>
      <c r="P250">
        <f t="shared" si="64"/>
        <v>-1.5238726665903002</v>
      </c>
      <c r="Q250">
        <f t="shared" si="65"/>
        <v>-0.9506622355919</v>
      </c>
      <c r="R250">
        <f t="shared" si="66"/>
        <v>-0.15245727480270005</v>
      </c>
      <c r="S250">
        <f t="shared" si="67"/>
        <v>-0.84506577876089994</v>
      </c>
      <c r="T250">
        <f t="shared" si="68"/>
        <v>-0.69496546053230002</v>
      </c>
      <c r="U250">
        <f t="shared" si="69"/>
        <v>-0.26008770671860004</v>
      </c>
      <c r="V250">
        <f t="shared" si="70"/>
        <v>-1.3005244557808999</v>
      </c>
      <c r="X250">
        <f t="shared" si="71"/>
        <v>1.2104736791596977</v>
      </c>
      <c r="Y250">
        <f t="shared" si="72"/>
        <v>1.9302875056017201</v>
      </c>
      <c r="Z250">
        <f t="shared" si="73"/>
        <v>-0.75818140475110785</v>
      </c>
      <c r="AA250">
        <f t="shared" si="74"/>
        <v>-1.5339305953868525</v>
      </c>
      <c r="AB250">
        <f t="shared" si="75"/>
        <v>-0.96745613296637867</v>
      </c>
      <c r="AC250">
        <f t="shared" si="76"/>
        <v>-0.22809131582822401</v>
      </c>
      <c r="AD250">
        <f t="shared" si="77"/>
        <v>-0.70211764886350725</v>
      </c>
      <c r="AE250">
        <f t="shared" si="78"/>
        <v>-0.83884788356958906</v>
      </c>
      <c r="AF250">
        <f t="shared" si="79"/>
        <v>-0.25346338049013212</v>
      </c>
      <c r="AG250">
        <f t="shared" si="80"/>
        <v>-1.2568834041283958</v>
      </c>
    </row>
    <row r="251" spans="1:33" x14ac:dyDescent="0.2">
      <c r="A251">
        <v>234</v>
      </c>
      <c r="B251" s="13">
        <v>-0.94946112390000004</v>
      </c>
      <c r="C251" s="13">
        <v>-1.3324164541000001</v>
      </c>
      <c r="D251" s="13">
        <v>-4.2041009099999999E-2</v>
      </c>
      <c r="E251" s="13">
        <v>-0.1134508534</v>
      </c>
      <c r="F251" s="13">
        <v>0.40425982269999999</v>
      </c>
      <c r="G251" s="13">
        <v>-0.33005482050000001</v>
      </c>
      <c r="H251" s="13">
        <v>0.34400523929999999</v>
      </c>
      <c r="I251" s="13">
        <v>-0.36099278410000002</v>
      </c>
      <c r="J251" s="13">
        <v>0.38241438770000002</v>
      </c>
      <c r="K251" s="13">
        <v>2.4638610393999998</v>
      </c>
      <c r="M251">
        <f t="shared" si="61"/>
        <v>-0.96715832231209997</v>
      </c>
      <c r="N251">
        <f t="shared" si="62"/>
        <v>-1.3263869506472001</v>
      </c>
      <c r="O251">
        <f t="shared" si="63"/>
        <v>-7.5079959617700004E-2</v>
      </c>
      <c r="P251">
        <f t="shared" si="64"/>
        <v>-4.6216417590299985E-2</v>
      </c>
      <c r="Q251">
        <f t="shared" si="65"/>
        <v>0.42147468910809999</v>
      </c>
      <c r="R251">
        <f t="shared" si="66"/>
        <v>-0.29259240920270002</v>
      </c>
      <c r="S251">
        <f t="shared" si="67"/>
        <v>0.35635067303910001</v>
      </c>
      <c r="T251">
        <f t="shared" si="68"/>
        <v>-0.39156622403230001</v>
      </c>
      <c r="U251">
        <f t="shared" si="69"/>
        <v>0.3963489537814</v>
      </c>
      <c r="V251">
        <f t="shared" si="70"/>
        <v>2.4739911202190998</v>
      </c>
      <c r="X251">
        <f t="shared" si="71"/>
        <v>-0.96269412555664602</v>
      </c>
      <c r="Y251">
        <f t="shared" si="72"/>
        <v>-1.3149339939220912</v>
      </c>
      <c r="Z251">
        <f t="shared" si="73"/>
        <v>-7.2014691841320658E-2</v>
      </c>
      <c r="AA251">
        <f t="shared" si="74"/>
        <v>-2.9020908990679595E-2</v>
      </c>
      <c r="AB251">
        <f t="shared" si="75"/>
        <v>0.46479582080417814</v>
      </c>
      <c r="AC251">
        <f t="shared" si="76"/>
        <v>-0.21245088924049316</v>
      </c>
      <c r="AD251">
        <f t="shared" si="77"/>
        <v>0.31150687730526783</v>
      </c>
      <c r="AE251">
        <f t="shared" si="78"/>
        <v>-0.24352290495824194</v>
      </c>
      <c r="AF251">
        <f t="shared" si="79"/>
        <v>0.32171149748895722</v>
      </c>
      <c r="AG251">
        <f t="shared" si="80"/>
        <v>2.4515368293223183</v>
      </c>
    </row>
    <row r="252" spans="1:33" x14ac:dyDescent="0.2">
      <c r="A252">
        <v>235</v>
      </c>
      <c r="B252" s="13">
        <v>0.49867732619999999</v>
      </c>
      <c r="C252" s="13">
        <v>-0.71819731850000001</v>
      </c>
      <c r="D252" s="13">
        <v>0.93691312159999995</v>
      </c>
      <c r="E252" s="13">
        <v>-1.441102586</v>
      </c>
      <c r="F252" s="13">
        <v>-0.30456726880000001</v>
      </c>
      <c r="G252" s="13">
        <v>-4.0553891000000002E-2</v>
      </c>
      <c r="H252" s="13">
        <v>0.68902276220000003</v>
      </c>
      <c r="I252" s="13">
        <v>-0.9536820023</v>
      </c>
      <c r="J252" s="13">
        <v>-0.39400290690000001</v>
      </c>
      <c r="K252" s="13">
        <v>0.64284134510000002</v>
      </c>
      <c r="M252">
        <f t="shared" si="61"/>
        <v>0.4809801277879</v>
      </c>
      <c r="N252">
        <f t="shared" si="62"/>
        <v>-0.71216781504720006</v>
      </c>
      <c r="O252">
        <f t="shared" si="63"/>
        <v>0.90387417108229995</v>
      </c>
      <c r="P252">
        <f t="shared" si="64"/>
        <v>-1.3738681501903001</v>
      </c>
      <c r="Q252">
        <f t="shared" si="65"/>
        <v>-0.28735240239190002</v>
      </c>
      <c r="R252">
        <f t="shared" si="66"/>
        <v>-3.0914797027000243E-3</v>
      </c>
      <c r="S252">
        <f t="shared" si="67"/>
        <v>0.70136819593910005</v>
      </c>
      <c r="T252">
        <f t="shared" si="68"/>
        <v>-0.98425544223229999</v>
      </c>
      <c r="U252">
        <f t="shared" si="69"/>
        <v>-0.38006834081860003</v>
      </c>
      <c r="V252">
        <f t="shared" si="70"/>
        <v>0.65297142591910007</v>
      </c>
      <c r="X252">
        <f t="shared" si="71"/>
        <v>0.47876002599445683</v>
      </c>
      <c r="Y252">
        <f t="shared" si="72"/>
        <v>-0.69866485189675565</v>
      </c>
      <c r="Z252">
        <f t="shared" si="73"/>
        <v>0.90639174600857253</v>
      </c>
      <c r="AA252">
        <f t="shared" si="74"/>
        <v>-1.41934319176715</v>
      </c>
      <c r="AB252">
        <f t="shared" si="75"/>
        <v>-0.25827743632729822</v>
      </c>
      <c r="AC252">
        <f t="shared" si="76"/>
        <v>3.4984959270349704E-2</v>
      </c>
      <c r="AD252">
        <f t="shared" si="77"/>
        <v>0.66312861421457114</v>
      </c>
      <c r="AE252">
        <f t="shared" si="78"/>
        <v>-0.93625746601703375</v>
      </c>
      <c r="AF252">
        <f t="shared" si="79"/>
        <v>-0.51135610101692985</v>
      </c>
      <c r="AG252">
        <f t="shared" si="80"/>
        <v>0.53585494662906241</v>
      </c>
    </row>
    <row r="253" spans="1:33" x14ac:dyDescent="0.2">
      <c r="A253">
        <v>236</v>
      </c>
      <c r="B253" s="13">
        <v>1.4062027052999999</v>
      </c>
      <c r="C253" s="13">
        <v>-0.79321792170000005</v>
      </c>
      <c r="D253" s="13">
        <v>-5.7405958E-2</v>
      </c>
      <c r="E253" s="13">
        <v>0.21916324230000001</v>
      </c>
      <c r="F253" s="13">
        <v>-0.56534935340000003</v>
      </c>
      <c r="G253" s="13">
        <v>-1.0121863395999999</v>
      </c>
      <c r="H253" s="13">
        <v>0.88834226579999997</v>
      </c>
      <c r="I253" s="13">
        <v>0.52834478559999998</v>
      </c>
      <c r="J253" s="13">
        <v>0.38653035050000001</v>
      </c>
      <c r="K253" s="13">
        <v>-6.6588305599999995E-2</v>
      </c>
      <c r="M253">
        <f t="shared" si="61"/>
        <v>1.3885055068879</v>
      </c>
      <c r="N253">
        <f t="shared" si="62"/>
        <v>-0.78718841824720009</v>
      </c>
      <c r="O253">
        <f t="shared" si="63"/>
        <v>-9.0444908517699998E-2</v>
      </c>
      <c r="P253">
        <f t="shared" si="64"/>
        <v>0.28639767810970002</v>
      </c>
      <c r="Q253">
        <f t="shared" si="65"/>
        <v>-0.54813448699190004</v>
      </c>
      <c r="R253">
        <f t="shared" si="66"/>
        <v>-0.97472392830269994</v>
      </c>
      <c r="S253">
        <f t="shared" si="67"/>
        <v>0.9006876995391</v>
      </c>
      <c r="T253">
        <f t="shared" si="68"/>
        <v>0.49777134566769998</v>
      </c>
      <c r="U253">
        <f t="shared" si="69"/>
        <v>0.40046491658139999</v>
      </c>
      <c r="V253">
        <f t="shared" si="70"/>
        <v>-5.6458224780899992E-2</v>
      </c>
      <c r="X253">
        <f t="shared" si="71"/>
        <v>1.3820964612996238</v>
      </c>
      <c r="Y253">
        <f t="shared" si="72"/>
        <v>-0.76596373767229775</v>
      </c>
      <c r="Z253">
        <f t="shared" si="73"/>
        <v>-8.5607668045773522E-2</v>
      </c>
      <c r="AA253">
        <f t="shared" si="74"/>
        <v>0.28741737830438308</v>
      </c>
      <c r="AB253">
        <f t="shared" si="75"/>
        <v>-0.5586546670496978</v>
      </c>
      <c r="AC253">
        <f t="shared" si="76"/>
        <v>-0.96417874993276242</v>
      </c>
      <c r="AD253">
        <f t="shared" si="77"/>
        <v>0.8263827437109329</v>
      </c>
      <c r="AE253">
        <f t="shared" si="78"/>
        <v>0.56711763480658994</v>
      </c>
      <c r="AF253">
        <f t="shared" si="79"/>
        <v>0.30856271679984537</v>
      </c>
      <c r="AG253">
        <f t="shared" si="80"/>
        <v>1.4804249572173168E-2</v>
      </c>
    </row>
    <row r="254" spans="1:33" x14ac:dyDescent="0.2">
      <c r="A254">
        <v>237</v>
      </c>
      <c r="B254" s="13">
        <v>0.70629881709999998</v>
      </c>
      <c r="C254" s="13">
        <v>-2.3120360408999998</v>
      </c>
      <c r="D254" s="13">
        <v>0.8071014581</v>
      </c>
      <c r="E254" s="13">
        <v>-0.15131472730000001</v>
      </c>
      <c r="F254" s="13">
        <v>1.4019382332000001</v>
      </c>
      <c r="G254" s="13">
        <v>0.35474436409999999</v>
      </c>
      <c r="H254" s="13">
        <v>0.84016899349999996</v>
      </c>
      <c r="I254" s="13">
        <v>4.6778090199999997E-2</v>
      </c>
      <c r="J254" s="13">
        <v>1.6355968500000002E-2</v>
      </c>
      <c r="K254" s="13">
        <v>-0.90315486060000005</v>
      </c>
      <c r="M254">
        <f t="shared" si="61"/>
        <v>0.68860161868790004</v>
      </c>
      <c r="N254">
        <f t="shared" si="62"/>
        <v>-2.3060065374471996</v>
      </c>
      <c r="O254">
        <f t="shared" si="63"/>
        <v>0.7740625075823</v>
      </c>
      <c r="P254">
        <f t="shared" si="64"/>
        <v>-8.4080291490299996E-2</v>
      </c>
      <c r="Q254">
        <f t="shared" si="65"/>
        <v>1.4191530996081001</v>
      </c>
      <c r="R254">
        <f t="shared" si="66"/>
        <v>0.39220677539729998</v>
      </c>
      <c r="S254">
        <f t="shared" si="67"/>
        <v>0.85251442723909998</v>
      </c>
      <c r="T254">
        <f t="shared" si="68"/>
        <v>1.6204650267699995E-2</v>
      </c>
      <c r="U254">
        <f t="shared" si="69"/>
        <v>3.0290534581399978E-2</v>
      </c>
      <c r="V254">
        <f t="shared" si="70"/>
        <v>-0.8930247797809</v>
      </c>
      <c r="X254">
        <f t="shared" si="71"/>
        <v>0.68542318032777927</v>
      </c>
      <c r="Y254">
        <f t="shared" si="72"/>
        <v>-2.2686710208187035</v>
      </c>
      <c r="Z254">
        <f t="shared" si="73"/>
        <v>0.78237520176362108</v>
      </c>
      <c r="AA254">
        <f t="shared" si="74"/>
        <v>-0.1031781697746659</v>
      </c>
      <c r="AB254">
        <f t="shared" si="75"/>
        <v>1.4216206013714388</v>
      </c>
      <c r="AC254">
        <f t="shared" si="76"/>
        <v>0.4876067998885093</v>
      </c>
      <c r="AD254">
        <f t="shared" si="77"/>
        <v>0.69851531127176414</v>
      </c>
      <c r="AE254">
        <f t="shared" si="78"/>
        <v>0.17819382966232275</v>
      </c>
      <c r="AF254">
        <f t="shared" si="79"/>
        <v>-3.3269847459386367E-2</v>
      </c>
      <c r="AG254">
        <f t="shared" si="80"/>
        <v>-0.97391812987505744</v>
      </c>
    </row>
    <row r="255" spans="1:33" x14ac:dyDescent="0.2">
      <c r="A255">
        <v>238</v>
      </c>
      <c r="B255" s="13">
        <v>0.70327071429999999</v>
      </c>
      <c r="C255" s="13">
        <v>0.3486252332</v>
      </c>
      <c r="D255" s="13">
        <v>8.0026205999999996E-3</v>
      </c>
      <c r="E255" s="13">
        <v>1.2715125928</v>
      </c>
      <c r="F255" s="13">
        <v>0.51806940069999996</v>
      </c>
      <c r="G255" s="13">
        <v>0.35943470830000002</v>
      </c>
      <c r="H255" s="13">
        <v>0.26173411800000002</v>
      </c>
      <c r="I255" s="13">
        <v>0.59349160170000004</v>
      </c>
      <c r="J255" s="13">
        <v>1.7767065936999999</v>
      </c>
      <c r="K255" s="13">
        <v>-1.3570587212</v>
      </c>
      <c r="M255">
        <f t="shared" si="61"/>
        <v>0.68557351588790005</v>
      </c>
      <c r="N255">
        <f t="shared" si="62"/>
        <v>0.35465473665280001</v>
      </c>
      <c r="O255">
        <f t="shared" si="63"/>
        <v>-2.5036329917699999E-2</v>
      </c>
      <c r="P255">
        <f t="shared" si="64"/>
        <v>1.3387470286097001</v>
      </c>
      <c r="Q255">
        <f t="shared" si="65"/>
        <v>0.53528426710809995</v>
      </c>
      <c r="R255">
        <f t="shared" si="66"/>
        <v>0.39689711959730001</v>
      </c>
      <c r="S255">
        <f t="shared" si="67"/>
        <v>0.27407955173910004</v>
      </c>
      <c r="T255">
        <f t="shared" si="68"/>
        <v>0.56291816176770004</v>
      </c>
      <c r="U255">
        <f t="shared" si="69"/>
        <v>1.7906411597813998</v>
      </c>
      <c r="V255">
        <f t="shared" si="70"/>
        <v>-1.3469286403809</v>
      </c>
      <c r="X255">
        <f t="shared" si="71"/>
        <v>0.68240905460514401</v>
      </c>
      <c r="Y255">
        <f t="shared" si="72"/>
        <v>0.3547313266041327</v>
      </c>
      <c r="Z255">
        <f t="shared" si="73"/>
        <v>-2.5175112238468748E-2</v>
      </c>
      <c r="AA255">
        <f t="shared" si="74"/>
        <v>1.3466371243543338</v>
      </c>
      <c r="AB255">
        <f t="shared" si="75"/>
        <v>0.47711719737178204</v>
      </c>
      <c r="AC255">
        <f t="shared" si="76"/>
        <v>0.34887500746451844</v>
      </c>
      <c r="AD255">
        <f t="shared" si="77"/>
        <v>0.24270705913769464</v>
      </c>
      <c r="AE255">
        <f t="shared" si="78"/>
        <v>0.47803968819875697</v>
      </c>
      <c r="AF255">
        <f t="shared" si="79"/>
        <v>1.9779990903098594</v>
      </c>
      <c r="AG255">
        <f t="shared" si="80"/>
        <v>-1.2507071911430374</v>
      </c>
    </row>
    <row r="256" spans="1:33" x14ac:dyDescent="0.2">
      <c r="A256">
        <v>239</v>
      </c>
      <c r="B256" s="13">
        <v>-0.33946529910000001</v>
      </c>
      <c r="C256" s="13">
        <v>0.85034812849999997</v>
      </c>
      <c r="D256" s="13">
        <v>0.3426277599</v>
      </c>
      <c r="E256" s="13">
        <v>-1.3118048015999999</v>
      </c>
      <c r="F256" s="13">
        <v>0.21900133050000001</v>
      </c>
      <c r="G256" s="13">
        <v>-0.86863177950000003</v>
      </c>
      <c r="H256" s="13">
        <v>0.74866008969999998</v>
      </c>
      <c r="I256" s="13">
        <v>-0.42469851269999997</v>
      </c>
      <c r="J256" s="13">
        <v>0.96420623999999999</v>
      </c>
      <c r="K256" s="13">
        <v>1.2573190644000001</v>
      </c>
      <c r="M256">
        <f t="shared" si="61"/>
        <v>-0.3571624975121</v>
      </c>
      <c r="N256">
        <f t="shared" si="62"/>
        <v>0.85637763195279992</v>
      </c>
      <c r="O256">
        <f t="shared" si="63"/>
        <v>0.30958880938229999</v>
      </c>
      <c r="P256">
        <f t="shared" si="64"/>
        <v>-1.2445703657902998</v>
      </c>
      <c r="Q256">
        <f t="shared" si="65"/>
        <v>0.23621619690809997</v>
      </c>
      <c r="R256">
        <f t="shared" si="66"/>
        <v>-0.83116936820270004</v>
      </c>
      <c r="S256">
        <f t="shared" si="67"/>
        <v>0.7610055234391</v>
      </c>
      <c r="T256">
        <f t="shared" si="68"/>
        <v>-0.45527195263229997</v>
      </c>
      <c r="U256">
        <f t="shared" si="69"/>
        <v>0.97814080608139997</v>
      </c>
      <c r="V256">
        <f t="shared" si="70"/>
        <v>1.2674491452191001</v>
      </c>
      <c r="X256">
        <f t="shared" si="71"/>
        <v>-0.3555139115197346</v>
      </c>
      <c r="Y256">
        <f t="shared" si="72"/>
        <v>0.8417666743786979</v>
      </c>
      <c r="Z256">
        <f t="shared" si="73"/>
        <v>0.30593609387280274</v>
      </c>
      <c r="AA256">
        <f t="shared" si="74"/>
        <v>-1.2712466103454256</v>
      </c>
      <c r="AB256">
        <f t="shared" si="75"/>
        <v>0.24411568624700233</v>
      </c>
      <c r="AC256">
        <f t="shared" si="76"/>
        <v>-0.82727788044855666</v>
      </c>
      <c r="AD256">
        <f t="shared" si="77"/>
        <v>0.83720690047366841</v>
      </c>
      <c r="AE256">
        <f t="shared" si="78"/>
        <v>-0.46663218933641587</v>
      </c>
      <c r="AF256">
        <f t="shared" si="79"/>
        <v>0.94983026970820927</v>
      </c>
      <c r="AG256">
        <f t="shared" si="80"/>
        <v>1.1672189053233684</v>
      </c>
    </row>
    <row r="257" spans="1:33" x14ac:dyDescent="0.2">
      <c r="A257">
        <v>240</v>
      </c>
      <c r="B257" s="13">
        <v>-1.4926492593</v>
      </c>
      <c r="C257" s="13">
        <v>0.5158708648</v>
      </c>
      <c r="D257" s="13">
        <v>0.66574916380000004</v>
      </c>
      <c r="E257" s="13">
        <v>0.2060084294</v>
      </c>
      <c r="F257" s="13">
        <v>-0.80741799160000005</v>
      </c>
      <c r="G257" s="13">
        <v>0.50875702020000002</v>
      </c>
      <c r="H257" s="13">
        <v>-1.6518342973</v>
      </c>
      <c r="I257" s="13">
        <v>-0.28955901280000002</v>
      </c>
      <c r="J257" s="13">
        <v>-0.27248643630000002</v>
      </c>
      <c r="K257" s="13">
        <v>-0.58476805499999995</v>
      </c>
      <c r="M257">
        <f t="shared" si="61"/>
        <v>-1.5103464577121</v>
      </c>
      <c r="N257">
        <f t="shared" si="62"/>
        <v>0.52190036825279995</v>
      </c>
      <c r="O257">
        <f t="shared" si="63"/>
        <v>0.63271021328230004</v>
      </c>
      <c r="P257">
        <f t="shared" si="64"/>
        <v>0.27324286520969998</v>
      </c>
      <c r="Q257">
        <f t="shared" si="65"/>
        <v>-0.79020312519190006</v>
      </c>
      <c r="R257">
        <f t="shared" si="66"/>
        <v>0.54621943149730001</v>
      </c>
      <c r="S257">
        <f t="shared" si="67"/>
        <v>-1.6394888635609</v>
      </c>
      <c r="T257">
        <f t="shared" si="68"/>
        <v>-0.32013245273230001</v>
      </c>
      <c r="U257">
        <f t="shared" si="69"/>
        <v>-0.25855187021860004</v>
      </c>
      <c r="V257">
        <f t="shared" si="70"/>
        <v>-0.5746379741808999</v>
      </c>
      <c r="X257">
        <f t="shared" si="71"/>
        <v>-1.5033750202539482</v>
      </c>
      <c r="Y257">
        <f t="shared" si="72"/>
        <v>0.5034927361155328</v>
      </c>
      <c r="Z257">
        <f t="shared" si="73"/>
        <v>0.6282111206103822</v>
      </c>
      <c r="AA257">
        <f t="shared" si="74"/>
        <v>0.26147602977237616</v>
      </c>
      <c r="AB257">
        <f t="shared" si="75"/>
        <v>-0.7613685789213166</v>
      </c>
      <c r="AC257">
        <f t="shared" si="76"/>
        <v>0.5211417729679243</v>
      </c>
      <c r="AD257">
        <f t="shared" si="77"/>
        <v>-1.6121213591006849</v>
      </c>
      <c r="AE257">
        <f t="shared" si="78"/>
        <v>-0.37586362411962976</v>
      </c>
      <c r="AF257">
        <f t="shared" si="79"/>
        <v>-0.23422880510783156</v>
      </c>
      <c r="AG257">
        <f t="shared" si="80"/>
        <v>-0.58631618966082322</v>
      </c>
    </row>
    <row r="258" spans="1:33" x14ac:dyDescent="0.2">
      <c r="A258">
        <v>241</v>
      </c>
      <c r="B258" s="13">
        <v>-8.2898034499999995E-2</v>
      </c>
      <c r="C258" s="13">
        <v>-0.22668610450000001</v>
      </c>
      <c r="D258" s="13">
        <v>-0.25591328279999997</v>
      </c>
      <c r="E258" s="13">
        <v>0.49992477680000003</v>
      </c>
      <c r="F258" s="13">
        <v>-3.2931771700000001E-2</v>
      </c>
      <c r="G258" s="13">
        <v>-0.1131066547</v>
      </c>
      <c r="H258" s="13">
        <v>-2.5335270691999998</v>
      </c>
      <c r="I258" s="13">
        <v>-0.1130287661</v>
      </c>
      <c r="J258" s="13">
        <v>-0.92740813499999997</v>
      </c>
      <c r="K258" s="13">
        <v>0.22133624139999999</v>
      </c>
      <c r="M258">
        <f t="shared" si="61"/>
        <v>-0.10059523291209996</v>
      </c>
      <c r="N258">
        <f t="shared" si="62"/>
        <v>-0.22065660104720003</v>
      </c>
      <c r="O258">
        <f t="shared" si="63"/>
        <v>-0.28895223331769998</v>
      </c>
      <c r="P258">
        <f t="shared" si="64"/>
        <v>0.56715921260970004</v>
      </c>
      <c r="Q258">
        <f t="shared" si="65"/>
        <v>-1.5716905291900028E-2</v>
      </c>
      <c r="R258">
        <f t="shared" si="66"/>
        <v>-7.5644243402700026E-2</v>
      </c>
      <c r="S258">
        <f t="shared" si="67"/>
        <v>-2.5211816354608998</v>
      </c>
      <c r="T258">
        <f t="shared" si="68"/>
        <v>-0.14360220603230001</v>
      </c>
      <c r="U258">
        <f t="shared" si="69"/>
        <v>-0.91347356891859999</v>
      </c>
      <c r="V258">
        <f t="shared" si="70"/>
        <v>0.23146632221909999</v>
      </c>
      <c r="X258">
        <f t="shared" si="71"/>
        <v>-0.100130906749547</v>
      </c>
      <c r="Y258">
        <f t="shared" si="72"/>
        <v>-0.21830799115993341</v>
      </c>
      <c r="Z258">
        <f t="shared" si="73"/>
        <v>-0.28816009337899662</v>
      </c>
      <c r="AA258">
        <f t="shared" si="74"/>
        <v>0.58539295855598572</v>
      </c>
      <c r="AB258">
        <f t="shared" si="75"/>
        <v>-1.7458621374946266E-2</v>
      </c>
      <c r="AC258">
        <f t="shared" si="76"/>
        <v>-7.2995966927467265E-2</v>
      </c>
      <c r="AD258">
        <f t="shared" si="77"/>
        <v>-2.5365452356679627</v>
      </c>
      <c r="AE258">
        <f t="shared" si="78"/>
        <v>-0.10483949746105829</v>
      </c>
      <c r="AF258">
        <f t="shared" si="79"/>
        <v>-0.92244417782693333</v>
      </c>
      <c r="AG258">
        <f t="shared" si="80"/>
        <v>0.30326429245288394</v>
      </c>
    </row>
    <row r="259" spans="1:33" x14ac:dyDescent="0.2">
      <c r="A259">
        <v>242</v>
      </c>
      <c r="B259" s="13">
        <v>-0.12816311920000001</v>
      </c>
      <c r="C259" s="13">
        <v>-1.6321895328</v>
      </c>
      <c r="D259" s="13">
        <v>-2.0553193840000001</v>
      </c>
      <c r="E259" s="13">
        <v>-1.2766123288</v>
      </c>
      <c r="F259" s="13">
        <v>0.48282940210000003</v>
      </c>
      <c r="G259" s="13">
        <v>-0.76763751089999999</v>
      </c>
      <c r="H259" s="13">
        <v>0.60346924319999995</v>
      </c>
      <c r="I259" s="13">
        <v>-1.4152447504000001</v>
      </c>
      <c r="J259" s="13">
        <v>-1.1240317226000001</v>
      </c>
      <c r="K259" s="13">
        <v>-0.1214095399</v>
      </c>
      <c r="M259">
        <f t="shared" si="61"/>
        <v>-0.14586031761209997</v>
      </c>
      <c r="N259">
        <f t="shared" si="62"/>
        <v>-1.6261600293472001</v>
      </c>
      <c r="O259">
        <f t="shared" si="63"/>
        <v>-2.0883583345177001</v>
      </c>
      <c r="P259">
        <f t="shared" si="64"/>
        <v>-1.2093778929902999</v>
      </c>
      <c r="Q259">
        <f t="shared" si="65"/>
        <v>0.50004426850810002</v>
      </c>
      <c r="R259">
        <f t="shared" si="66"/>
        <v>-0.7301750996027</v>
      </c>
      <c r="S259">
        <f t="shared" si="67"/>
        <v>0.61581467693909997</v>
      </c>
      <c r="T259">
        <f t="shared" si="68"/>
        <v>-1.4458181903323002</v>
      </c>
      <c r="U259">
        <f t="shared" si="69"/>
        <v>-1.1100971565186002</v>
      </c>
      <c r="V259">
        <f t="shared" si="70"/>
        <v>-0.11127945908090001</v>
      </c>
      <c r="X259">
        <f t="shared" si="71"/>
        <v>-0.1451870574626378</v>
      </c>
      <c r="Y259">
        <f t="shared" si="72"/>
        <v>-1.6044737953806956</v>
      </c>
      <c r="Z259">
        <f t="shared" si="73"/>
        <v>-2.0816426777843864</v>
      </c>
      <c r="AA259">
        <f t="shared" si="74"/>
        <v>-1.1374770880894221</v>
      </c>
      <c r="AB259">
        <f t="shared" si="75"/>
        <v>0.56487305274539001</v>
      </c>
      <c r="AC259">
        <f t="shared" si="76"/>
        <v>-0.60712245173460322</v>
      </c>
      <c r="AD259">
        <f t="shared" si="77"/>
        <v>0.63880485466889059</v>
      </c>
      <c r="AE259">
        <f t="shared" si="78"/>
        <v>-1.2127340251153846</v>
      </c>
      <c r="AF259">
        <f t="shared" si="79"/>
        <v>-1.2925028175629956</v>
      </c>
      <c r="AG259">
        <f t="shared" si="80"/>
        <v>-8.0710760997436737E-2</v>
      </c>
    </row>
    <row r="260" spans="1:33" x14ac:dyDescent="0.2">
      <c r="A260">
        <v>243</v>
      </c>
      <c r="B260" s="13">
        <v>0.98588408029999997</v>
      </c>
      <c r="C260" s="13">
        <v>0.79946062370000004</v>
      </c>
      <c r="D260" s="13">
        <v>-0.44363246220000002</v>
      </c>
      <c r="E260" s="13">
        <v>-1.2650834922</v>
      </c>
      <c r="F260" s="13">
        <v>0.46797742339999998</v>
      </c>
      <c r="G260" s="13">
        <v>-0.2460216995</v>
      </c>
      <c r="H260" s="13">
        <v>-1.3707776179</v>
      </c>
      <c r="I260" s="13">
        <v>0.83005029819999998</v>
      </c>
      <c r="J260" s="13">
        <v>1.12283073E-2</v>
      </c>
      <c r="K260" s="13">
        <v>-1.6227749138000001</v>
      </c>
      <c r="M260">
        <f t="shared" si="61"/>
        <v>0.96818688188790003</v>
      </c>
      <c r="N260">
        <f t="shared" si="62"/>
        <v>0.8054901271528</v>
      </c>
      <c r="O260">
        <f t="shared" si="63"/>
        <v>-0.47667141271770003</v>
      </c>
      <c r="P260">
        <f t="shared" si="64"/>
        <v>-1.1978490563903001</v>
      </c>
      <c r="Q260">
        <f t="shared" si="65"/>
        <v>0.48519228980809997</v>
      </c>
      <c r="R260">
        <f t="shared" si="66"/>
        <v>-0.20855928820270003</v>
      </c>
      <c r="S260">
        <f t="shared" si="67"/>
        <v>-1.3584321841608999</v>
      </c>
      <c r="T260">
        <f t="shared" si="68"/>
        <v>0.79947685826769999</v>
      </c>
      <c r="U260">
        <f t="shared" si="69"/>
        <v>2.5162873381399976E-2</v>
      </c>
      <c r="V260">
        <f t="shared" si="70"/>
        <v>-1.6126448329809</v>
      </c>
      <c r="X260">
        <f t="shared" si="71"/>
        <v>0.96371793752058654</v>
      </c>
      <c r="Y260">
        <f t="shared" si="72"/>
        <v>0.80133482218868324</v>
      </c>
      <c r="Z260">
        <f t="shared" si="73"/>
        <v>-0.47759356674211578</v>
      </c>
      <c r="AA260">
        <f t="shared" si="74"/>
        <v>-1.205511394229513</v>
      </c>
      <c r="AB260">
        <f t="shared" si="75"/>
        <v>0.46353377177876814</v>
      </c>
      <c r="AC260">
        <f t="shared" si="76"/>
        <v>-0.22167578650331801</v>
      </c>
      <c r="AD260">
        <f t="shared" si="77"/>
        <v>-1.2856703194441779</v>
      </c>
      <c r="AE260">
        <f t="shared" si="78"/>
        <v>0.78317071824050433</v>
      </c>
      <c r="AF260">
        <f t="shared" si="79"/>
        <v>2.1110223114427673E-2</v>
      </c>
      <c r="AG260">
        <f t="shared" si="80"/>
        <v>-1.587518139300844</v>
      </c>
    </row>
    <row r="261" spans="1:33" x14ac:dyDescent="0.2">
      <c r="A261">
        <v>244</v>
      </c>
      <c r="B261" s="13">
        <v>-0.87497931709999999</v>
      </c>
      <c r="C261" s="13">
        <v>1.9444939831000001</v>
      </c>
      <c r="D261" s="13">
        <v>-0.2107200934</v>
      </c>
      <c r="E261" s="13">
        <v>0.3202733941</v>
      </c>
      <c r="F261" s="13">
        <v>0.51328622349999997</v>
      </c>
      <c r="G261" s="13">
        <v>-0.38499938049999999</v>
      </c>
      <c r="H261" s="13">
        <v>0.15586995819999999</v>
      </c>
      <c r="I261" s="13">
        <v>1.352468472</v>
      </c>
      <c r="J261" s="13">
        <v>-0.64914208929999995</v>
      </c>
      <c r="K261" s="13">
        <v>0.14017558769999999</v>
      </c>
      <c r="M261">
        <f t="shared" si="61"/>
        <v>-0.89267651551209992</v>
      </c>
      <c r="N261">
        <f t="shared" si="62"/>
        <v>1.9505234865528001</v>
      </c>
      <c r="O261">
        <f t="shared" si="63"/>
        <v>-0.24375904391770001</v>
      </c>
      <c r="P261">
        <f t="shared" si="64"/>
        <v>0.38750782990970001</v>
      </c>
      <c r="Q261">
        <f t="shared" si="65"/>
        <v>0.53050108990809997</v>
      </c>
      <c r="R261">
        <f t="shared" si="66"/>
        <v>-0.3475369692027</v>
      </c>
      <c r="S261">
        <f t="shared" si="67"/>
        <v>0.16821539193910001</v>
      </c>
      <c r="T261">
        <f t="shared" si="68"/>
        <v>1.3218950320676999</v>
      </c>
      <c r="U261">
        <f t="shared" si="69"/>
        <v>-0.63520752321859997</v>
      </c>
      <c r="V261">
        <f t="shared" si="70"/>
        <v>0.15030566851909999</v>
      </c>
      <c r="X261">
        <f t="shared" si="71"/>
        <v>-0.88855611090792685</v>
      </c>
      <c r="Y261">
        <f t="shared" si="72"/>
        <v>1.9166627685590949</v>
      </c>
      <c r="Z261">
        <f t="shared" si="73"/>
        <v>-0.25154548576240959</v>
      </c>
      <c r="AA261">
        <f t="shared" si="74"/>
        <v>0.39472351721414362</v>
      </c>
      <c r="AB261">
        <f t="shared" si="75"/>
        <v>0.49530167900412209</v>
      </c>
      <c r="AC261">
        <f t="shared" si="76"/>
        <v>-0.40961585086852986</v>
      </c>
      <c r="AD261">
        <f t="shared" si="77"/>
        <v>0.28456365876883449</v>
      </c>
      <c r="AE261">
        <f t="shared" si="78"/>
        <v>1.2011358759965487</v>
      </c>
      <c r="AF261">
        <f t="shared" si="79"/>
        <v>-0.5357658238141294</v>
      </c>
      <c r="AG261">
        <f t="shared" si="80"/>
        <v>9.476438190659274E-2</v>
      </c>
    </row>
    <row r="262" spans="1:33" x14ac:dyDescent="0.2">
      <c r="A262">
        <v>245</v>
      </c>
      <c r="B262" s="13">
        <v>7.2557781200000004E-2</v>
      </c>
      <c r="C262" s="13">
        <v>-0.78942533969999995</v>
      </c>
      <c r="D262" s="13">
        <v>0.22138368089999999</v>
      </c>
      <c r="E262" s="13">
        <v>-1.8506515771000001</v>
      </c>
      <c r="F262" s="13">
        <v>-0.13635935260000001</v>
      </c>
      <c r="G262" s="13">
        <v>0.2267430121</v>
      </c>
      <c r="H262" s="13">
        <v>0.29661903830000003</v>
      </c>
      <c r="I262" s="13">
        <v>-0.48714624210000002</v>
      </c>
      <c r="J262" s="13">
        <v>1.0421023747</v>
      </c>
      <c r="K262" s="13">
        <v>-1.1758364452000001</v>
      </c>
      <c r="M262">
        <f t="shared" si="61"/>
        <v>5.4860582787900035E-2</v>
      </c>
      <c r="N262">
        <f t="shared" si="62"/>
        <v>-0.78339583624719999</v>
      </c>
      <c r="O262">
        <f t="shared" si="63"/>
        <v>0.18834473038229999</v>
      </c>
      <c r="P262">
        <f t="shared" si="64"/>
        <v>-1.7834171412902999</v>
      </c>
      <c r="Q262">
        <f t="shared" si="65"/>
        <v>-0.11914448619190005</v>
      </c>
      <c r="R262">
        <f t="shared" si="66"/>
        <v>0.26420542339729997</v>
      </c>
      <c r="S262">
        <f t="shared" si="67"/>
        <v>0.30896447203910005</v>
      </c>
      <c r="T262">
        <f t="shared" si="68"/>
        <v>-0.51771968203230001</v>
      </c>
      <c r="U262">
        <f t="shared" si="69"/>
        <v>1.0560369407813999</v>
      </c>
      <c r="V262">
        <f t="shared" si="70"/>
        <v>-1.1657063643809</v>
      </c>
      <c r="X262">
        <f t="shared" si="71"/>
        <v>5.4607358026209959E-2</v>
      </c>
      <c r="Y262">
        <f t="shared" si="72"/>
        <v>-0.77202868797188795</v>
      </c>
      <c r="Z262">
        <f t="shared" si="73"/>
        <v>0.19094761565892424</v>
      </c>
      <c r="AA262">
        <f t="shared" si="74"/>
        <v>-1.8044623271658216</v>
      </c>
      <c r="AB262">
        <f t="shared" si="75"/>
        <v>-6.9292377793419818E-2</v>
      </c>
      <c r="AC262">
        <f t="shared" si="76"/>
        <v>0.32400132385735914</v>
      </c>
      <c r="AD262">
        <f t="shared" si="77"/>
        <v>0.31113928196161333</v>
      </c>
      <c r="AE262">
        <f t="shared" si="78"/>
        <v>-0.43498438126288425</v>
      </c>
      <c r="AF262">
        <f t="shared" si="79"/>
        <v>0.95826887294063001</v>
      </c>
      <c r="AG262">
        <f t="shared" si="80"/>
        <v>-1.1988175306969766</v>
      </c>
    </row>
    <row r="263" spans="1:33" x14ac:dyDescent="0.2">
      <c r="A263">
        <v>246</v>
      </c>
      <c r="B263" s="13">
        <v>-0.69180622979999995</v>
      </c>
      <c r="C263" s="13">
        <v>1.6687281</v>
      </c>
      <c r="D263" s="13">
        <v>-0.72832245659999995</v>
      </c>
      <c r="E263" s="13">
        <v>-0.21792939929999999</v>
      </c>
      <c r="F263" s="13">
        <v>-0.8626537326</v>
      </c>
      <c r="G263" s="13">
        <v>2.8089598411000001</v>
      </c>
      <c r="H263" s="13">
        <v>0.67473252589999999</v>
      </c>
      <c r="I263" s="13">
        <v>-0.31948236969999999</v>
      </c>
      <c r="J263" s="13">
        <v>-1.1978104885</v>
      </c>
      <c r="K263" s="13">
        <v>-1.1363992124</v>
      </c>
      <c r="M263">
        <f t="shared" si="61"/>
        <v>-0.70950342821209988</v>
      </c>
      <c r="N263">
        <f t="shared" si="62"/>
        <v>1.6747576034528</v>
      </c>
      <c r="O263">
        <f t="shared" si="63"/>
        <v>-0.76136140711769995</v>
      </c>
      <c r="P263">
        <f t="shared" si="64"/>
        <v>-0.15069496349029998</v>
      </c>
      <c r="Q263">
        <f t="shared" si="65"/>
        <v>-0.84543886619190001</v>
      </c>
      <c r="R263">
        <f t="shared" si="66"/>
        <v>2.8464222523973</v>
      </c>
      <c r="S263">
        <f t="shared" si="67"/>
        <v>0.68707795963910001</v>
      </c>
      <c r="T263">
        <f t="shared" si="68"/>
        <v>-0.35005580963229999</v>
      </c>
      <c r="U263">
        <f t="shared" si="69"/>
        <v>-1.1838759224186002</v>
      </c>
      <c r="V263">
        <f t="shared" si="70"/>
        <v>-1.1262691315808999</v>
      </c>
      <c r="X263">
        <f t="shared" si="71"/>
        <v>-0.70622851155250277</v>
      </c>
      <c r="Y263">
        <f t="shared" si="72"/>
        <v>1.6461029220513332</v>
      </c>
      <c r="Z263">
        <f t="shared" si="73"/>
        <v>-0.76758001738543447</v>
      </c>
      <c r="AA263">
        <f t="shared" si="74"/>
        <v>-0.13052148207306488</v>
      </c>
      <c r="AB263">
        <f t="shared" si="75"/>
        <v>-0.84042329039207819</v>
      </c>
      <c r="AC263">
        <f t="shared" si="76"/>
        <v>2.7527788743565917</v>
      </c>
      <c r="AD263">
        <f t="shared" si="77"/>
        <v>0.81589233622867352</v>
      </c>
      <c r="AE263">
        <f t="shared" si="78"/>
        <v>-0.61561926878467799</v>
      </c>
      <c r="AF263">
        <f t="shared" si="79"/>
        <v>-0.9886401203769295</v>
      </c>
      <c r="AG263">
        <f t="shared" si="80"/>
        <v>-1.1096808586563092</v>
      </c>
    </row>
    <row r="264" spans="1:33" x14ac:dyDescent="0.2">
      <c r="A264">
        <v>247</v>
      </c>
      <c r="B264" s="13">
        <v>-1.0680206910000001</v>
      </c>
      <c r="C264" s="13">
        <v>-0.85319033769999997</v>
      </c>
      <c r="D264" s="13">
        <v>-9.4952085899999997E-2</v>
      </c>
      <c r="E264" s="13">
        <v>-1.7593433178</v>
      </c>
      <c r="F264" s="13">
        <v>-2.4221529087000002</v>
      </c>
      <c r="G264" s="13">
        <v>-2.2871557902999999</v>
      </c>
      <c r="H264" s="13">
        <v>1.1371420755999999</v>
      </c>
      <c r="I264" s="13">
        <v>-0.1416744046</v>
      </c>
      <c r="J264" s="13">
        <v>0.81402832759999999</v>
      </c>
      <c r="K264" s="13">
        <v>-1.3170225781</v>
      </c>
      <c r="M264">
        <f t="shared" si="61"/>
        <v>-1.0857178894121</v>
      </c>
      <c r="N264">
        <f t="shared" si="62"/>
        <v>-0.84716083424720001</v>
      </c>
      <c r="O264">
        <f t="shared" si="63"/>
        <v>-0.12799103641769999</v>
      </c>
      <c r="P264">
        <f t="shared" si="64"/>
        <v>-1.6921088819903001</v>
      </c>
      <c r="Q264">
        <f t="shared" si="65"/>
        <v>-2.4049380422919002</v>
      </c>
      <c r="R264">
        <f t="shared" si="66"/>
        <v>-2.2496933790027001</v>
      </c>
      <c r="S264">
        <f t="shared" si="67"/>
        <v>1.1494875093390999</v>
      </c>
      <c r="T264">
        <f t="shared" si="68"/>
        <v>-0.17224784453229999</v>
      </c>
      <c r="U264">
        <f t="shared" si="69"/>
        <v>0.82796289368139997</v>
      </c>
      <c r="V264">
        <f t="shared" si="70"/>
        <v>-1.3068924972809</v>
      </c>
      <c r="X264">
        <f t="shared" si="71"/>
        <v>-1.0807064469549179</v>
      </c>
      <c r="Y264">
        <f t="shared" si="72"/>
        <v>-0.84328638021239333</v>
      </c>
      <c r="Z264">
        <f t="shared" si="73"/>
        <v>-0.12669029762149212</v>
      </c>
      <c r="AA264">
        <f t="shared" si="74"/>
        <v>-1.6924436453028853</v>
      </c>
      <c r="AB264">
        <f t="shared" si="75"/>
        <v>-2.2856674190855597</v>
      </c>
      <c r="AC264">
        <f t="shared" si="76"/>
        <v>-2.1708231664034887</v>
      </c>
      <c r="AD264">
        <f t="shared" si="77"/>
        <v>1.1752849292200886</v>
      </c>
      <c r="AE264">
        <f t="shared" si="78"/>
        <v>2.8233393109982713E-2</v>
      </c>
      <c r="AF264">
        <f t="shared" si="79"/>
        <v>0.47596794145487958</v>
      </c>
      <c r="AG264">
        <f t="shared" si="80"/>
        <v>-1.2944730009659902</v>
      </c>
    </row>
    <row r="265" spans="1:33" x14ac:dyDescent="0.2">
      <c r="A265">
        <v>248</v>
      </c>
      <c r="B265" s="13">
        <v>0.80578795920000001</v>
      </c>
      <c r="C265" s="13">
        <v>0.1062698549</v>
      </c>
      <c r="D265" s="13">
        <v>-0.2352300558</v>
      </c>
      <c r="E265" s="13">
        <v>-1.2643116681</v>
      </c>
      <c r="F265" s="13">
        <v>-0.64790625349999997</v>
      </c>
      <c r="G265" s="13">
        <v>-2.0455395746999998</v>
      </c>
      <c r="H265" s="13">
        <v>0.27330265539999998</v>
      </c>
      <c r="I265" s="13">
        <v>-0.16639715429999999</v>
      </c>
      <c r="J265" s="13">
        <v>0.58888922889999995</v>
      </c>
      <c r="K265" s="13">
        <v>-0.58375928269999999</v>
      </c>
      <c r="M265">
        <f t="shared" si="61"/>
        <v>0.78809076078790008</v>
      </c>
      <c r="N265">
        <f t="shared" si="62"/>
        <v>0.1122993583528</v>
      </c>
      <c r="O265">
        <f t="shared" si="63"/>
        <v>-0.26826900631770001</v>
      </c>
      <c r="P265">
        <f t="shared" si="64"/>
        <v>-1.1970772322903001</v>
      </c>
      <c r="Q265">
        <f t="shared" si="65"/>
        <v>-0.63069138709189998</v>
      </c>
      <c r="R265">
        <f t="shared" si="66"/>
        <v>-2.0080771634026999</v>
      </c>
      <c r="S265">
        <f t="shared" si="67"/>
        <v>0.2856480891391</v>
      </c>
      <c r="T265">
        <f t="shared" si="68"/>
        <v>-0.19697059423229998</v>
      </c>
      <c r="U265">
        <f t="shared" si="69"/>
        <v>0.60282379498139993</v>
      </c>
      <c r="V265">
        <f t="shared" si="70"/>
        <v>-0.57362920188089994</v>
      </c>
      <c r="X265">
        <f t="shared" si="71"/>
        <v>0.78445310174475402</v>
      </c>
      <c r="Y265">
        <f t="shared" si="72"/>
        <v>0.11652144464755995</v>
      </c>
      <c r="Z265">
        <f t="shared" si="73"/>
        <v>-0.26726467788038727</v>
      </c>
      <c r="AA265">
        <f t="shared" si="74"/>
        <v>-1.2065665840089914</v>
      </c>
      <c r="AB265">
        <f t="shared" si="75"/>
        <v>-0.61501843110688426</v>
      </c>
      <c r="AC265">
        <f t="shared" si="76"/>
        <v>-1.9854763035620258</v>
      </c>
      <c r="AD265">
        <f t="shared" si="77"/>
        <v>0.31724331533078748</v>
      </c>
      <c r="AE265">
        <f t="shared" si="78"/>
        <v>-0.10656485307641117</v>
      </c>
      <c r="AF265">
        <f t="shared" si="79"/>
        <v>0.43167237564764582</v>
      </c>
      <c r="AG265">
        <f t="shared" si="80"/>
        <v>-0.56442767903338276</v>
      </c>
    </row>
    <row r="266" spans="1:33" x14ac:dyDescent="0.2">
      <c r="A266">
        <v>249</v>
      </c>
      <c r="B266" s="13">
        <v>0.52960030550000003</v>
      </c>
      <c r="C266" s="13">
        <v>-0.57290987920000003</v>
      </c>
      <c r="D266" s="13">
        <v>0.75957266280000002</v>
      </c>
      <c r="E266" s="13">
        <v>-1.3395867212999999</v>
      </c>
      <c r="F266" s="13">
        <v>0.33227471730000002</v>
      </c>
      <c r="G266" s="13">
        <v>-0.99370857479999997</v>
      </c>
      <c r="H266" s="13">
        <v>-0.62567211379999998</v>
      </c>
      <c r="I266" s="13">
        <v>1.0246519866999999</v>
      </c>
      <c r="J266" s="13">
        <v>-1.2142390564000001</v>
      </c>
      <c r="K266" s="13">
        <v>1.4942118955999999</v>
      </c>
      <c r="M266">
        <f t="shared" si="61"/>
        <v>0.5119031070879001</v>
      </c>
      <c r="N266">
        <f t="shared" si="62"/>
        <v>-0.56688037574720007</v>
      </c>
      <c r="O266">
        <f t="shared" si="63"/>
        <v>0.72653371228230001</v>
      </c>
      <c r="P266">
        <f t="shared" si="64"/>
        <v>-1.2723522854903</v>
      </c>
      <c r="Q266">
        <f t="shared" si="65"/>
        <v>0.34948958370810002</v>
      </c>
      <c r="R266">
        <f t="shared" si="66"/>
        <v>-0.95624616350269998</v>
      </c>
      <c r="S266">
        <f t="shared" si="67"/>
        <v>-0.61332668006089996</v>
      </c>
      <c r="T266">
        <f t="shared" si="68"/>
        <v>0.99407854676769991</v>
      </c>
      <c r="U266">
        <f t="shared" si="69"/>
        <v>-1.2003044903186002</v>
      </c>
      <c r="V266">
        <f t="shared" si="70"/>
        <v>1.5043419764190999</v>
      </c>
      <c r="X266">
        <f t="shared" si="71"/>
        <v>0.50954027141038094</v>
      </c>
      <c r="Y266">
        <f t="shared" si="72"/>
        <v>-0.55518341504481272</v>
      </c>
      <c r="Z266">
        <f t="shared" si="73"/>
        <v>0.7287292000837875</v>
      </c>
      <c r="AA266">
        <f t="shared" si="74"/>
        <v>-1.3116090351558194</v>
      </c>
      <c r="AB266">
        <f t="shared" si="75"/>
        <v>0.36252318688470153</v>
      </c>
      <c r="AC266">
        <f t="shared" si="76"/>
        <v>-0.90613069970357907</v>
      </c>
      <c r="AD266">
        <f t="shared" si="77"/>
        <v>-0.64052979383860542</v>
      </c>
      <c r="AE266">
        <f t="shared" si="78"/>
        <v>1.1115952670973754</v>
      </c>
      <c r="AF266">
        <f t="shared" si="79"/>
        <v>-1.3909085035133977</v>
      </c>
      <c r="AG266">
        <f t="shared" si="80"/>
        <v>1.395003103531776</v>
      </c>
    </row>
    <row r="267" spans="1:33" x14ac:dyDescent="0.2">
      <c r="A267">
        <v>250</v>
      </c>
      <c r="B267" s="13">
        <v>0.80860413450000002</v>
      </c>
      <c r="C267" s="13">
        <v>0.35633250449999998</v>
      </c>
      <c r="D267" s="13">
        <v>-0.83013398949999995</v>
      </c>
      <c r="E267" s="13">
        <v>0.35302783630000001</v>
      </c>
      <c r="F267" s="13">
        <v>-0.86042593190000005</v>
      </c>
      <c r="G267" s="13">
        <v>-0.1963515331</v>
      </c>
      <c r="H267" s="13">
        <v>-0.80271301309999998</v>
      </c>
      <c r="I267" s="13">
        <v>-0.1481199564</v>
      </c>
      <c r="J267" s="13">
        <v>1.4485226418999999</v>
      </c>
      <c r="K267" s="13">
        <v>-0.48734744610000003</v>
      </c>
      <c r="M267">
        <f t="shared" si="61"/>
        <v>0.79090693608790008</v>
      </c>
      <c r="N267">
        <f t="shared" si="62"/>
        <v>0.36236200795279999</v>
      </c>
      <c r="O267">
        <f t="shared" si="63"/>
        <v>-0.86317294001769995</v>
      </c>
      <c r="P267">
        <f t="shared" si="64"/>
        <v>0.42026227210970002</v>
      </c>
      <c r="Q267">
        <f t="shared" si="65"/>
        <v>-0.84321106549190006</v>
      </c>
      <c r="R267">
        <f t="shared" si="66"/>
        <v>-0.15888912180270004</v>
      </c>
      <c r="S267">
        <f t="shared" si="67"/>
        <v>-0.79036757936089996</v>
      </c>
      <c r="T267">
        <f t="shared" si="68"/>
        <v>-0.1786933963323</v>
      </c>
      <c r="U267">
        <f t="shared" si="69"/>
        <v>1.4624572079813998</v>
      </c>
      <c r="V267">
        <f t="shared" si="70"/>
        <v>-0.47721736528090003</v>
      </c>
      <c r="X267">
        <f t="shared" si="71"/>
        <v>0.78725627817957644</v>
      </c>
      <c r="Y267">
        <f t="shared" si="72"/>
        <v>0.36310510413114355</v>
      </c>
      <c r="Z267">
        <f t="shared" si="73"/>
        <v>-0.86260013950189052</v>
      </c>
      <c r="AA267">
        <f t="shared" si="74"/>
        <v>0.4472476423444815</v>
      </c>
      <c r="AB267">
        <f t="shared" si="75"/>
        <v>-0.85579422469473587</v>
      </c>
      <c r="AC267">
        <f t="shared" si="76"/>
        <v>-0.19697358801939907</v>
      </c>
      <c r="AD267">
        <f t="shared" si="77"/>
        <v>-0.77170546657546601</v>
      </c>
      <c r="AE267">
        <f t="shared" si="78"/>
        <v>-0.21622516897314611</v>
      </c>
      <c r="AF267">
        <f t="shared" si="79"/>
        <v>1.5219446237671852</v>
      </c>
      <c r="AG267">
        <f t="shared" si="80"/>
        <v>-0.29142024482924328</v>
      </c>
    </row>
    <row r="268" spans="1:33" x14ac:dyDescent="0.2">
      <c r="A268">
        <v>251</v>
      </c>
      <c r="B268" s="13">
        <v>1.3056745416</v>
      </c>
      <c r="C268" s="13">
        <v>0.52098279759999999</v>
      </c>
      <c r="D268" s="13">
        <v>0.3555925492</v>
      </c>
      <c r="E268" s="13">
        <v>1.5828267356000001</v>
      </c>
      <c r="F268" s="13">
        <v>2.5736947326999999</v>
      </c>
      <c r="G268" s="13">
        <v>0.54701907979999997</v>
      </c>
      <c r="H268" s="13">
        <v>1.4684223301999999</v>
      </c>
      <c r="I268" s="13">
        <v>0.81469361070000001</v>
      </c>
      <c r="J268" s="13">
        <v>-0.85987352409999995</v>
      </c>
      <c r="K268" s="13">
        <v>-0.31837971349999999</v>
      </c>
      <c r="M268">
        <f t="shared" si="61"/>
        <v>1.2879773431879</v>
      </c>
      <c r="N268">
        <f t="shared" si="62"/>
        <v>0.52701230105279995</v>
      </c>
      <c r="O268">
        <f t="shared" si="63"/>
        <v>0.32255359868229999</v>
      </c>
      <c r="P268">
        <f t="shared" si="64"/>
        <v>1.6500611714097002</v>
      </c>
      <c r="Q268">
        <f t="shared" si="65"/>
        <v>2.5909095991080999</v>
      </c>
      <c r="R268">
        <f t="shared" si="66"/>
        <v>0.58448149109729997</v>
      </c>
      <c r="S268">
        <f t="shared" si="67"/>
        <v>1.4807677639390999</v>
      </c>
      <c r="T268">
        <f t="shared" si="68"/>
        <v>0.78412017076770002</v>
      </c>
      <c r="U268">
        <f t="shared" si="69"/>
        <v>-0.84593895801859997</v>
      </c>
      <c r="V268">
        <f t="shared" si="70"/>
        <v>-0.3082496326809</v>
      </c>
      <c r="X268">
        <f t="shared" si="71"/>
        <v>1.2820323141849834</v>
      </c>
      <c r="Y268">
        <f t="shared" si="72"/>
        <v>0.52910534641538864</v>
      </c>
      <c r="Z268">
        <f t="shared" si="73"/>
        <v>0.32250924353927723</v>
      </c>
      <c r="AA268">
        <f t="shared" si="74"/>
        <v>1.6435850050657876</v>
      </c>
      <c r="AB268">
        <f t="shared" si="75"/>
        <v>2.469732712169602</v>
      </c>
      <c r="AC268">
        <f t="shared" si="76"/>
        <v>0.53651648938547059</v>
      </c>
      <c r="AD268">
        <f t="shared" si="77"/>
        <v>1.4289230970301336</v>
      </c>
      <c r="AE268">
        <f t="shared" si="78"/>
        <v>0.66602735500672283</v>
      </c>
      <c r="AF268">
        <f t="shared" si="79"/>
        <v>-0.61347632842520372</v>
      </c>
      <c r="AG268">
        <f t="shared" si="80"/>
        <v>-0.40950378817974153</v>
      </c>
    </row>
    <row r="269" spans="1:33" x14ac:dyDescent="0.2">
      <c r="A269">
        <v>252</v>
      </c>
      <c r="B269" s="13">
        <v>-1.0841607783</v>
      </c>
      <c r="C269" s="13">
        <v>-4.7749424700000001E-2</v>
      </c>
      <c r="D269" s="13">
        <v>-0.50135358559999998</v>
      </c>
      <c r="E269" s="13">
        <v>-0.69934943319999998</v>
      </c>
      <c r="F269" s="13">
        <v>-2.1764072057999999</v>
      </c>
      <c r="G269" s="13">
        <v>1.9118225E-3</v>
      </c>
      <c r="H269" s="13">
        <v>0.31581605829999998</v>
      </c>
      <c r="I269" s="13">
        <v>0.11055932240000001</v>
      </c>
      <c r="J269" s="13">
        <v>-1.2118047095</v>
      </c>
      <c r="K269" s="13">
        <v>-0.89929503470000005</v>
      </c>
      <c r="M269">
        <f t="shared" si="61"/>
        <v>-1.1018579767121</v>
      </c>
      <c r="N269">
        <f t="shared" si="62"/>
        <v>-4.1719921247200004E-2</v>
      </c>
      <c r="O269">
        <f t="shared" si="63"/>
        <v>-0.53439253611769999</v>
      </c>
      <c r="P269">
        <f t="shared" si="64"/>
        <v>-0.63211499739029997</v>
      </c>
      <c r="Q269">
        <f t="shared" si="65"/>
        <v>-2.1591923393918999</v>
      </c>
      <c r="R269">
        <f t="shared" si="66"/>
        <v>3.9374233797299978E-2</v>
      </c>
      <c r="S269">
        <f t="shared" si="67"/>
        <v>0.3281614920391</v>
      </c>
      <c r="T269">
        <f t="shared" si="68"/>
        <v>7.9985882467699998E-2</v>
      </c>
      <c r="U269">
        <f t="shared" si="69"/>
        <v>-1.1978701434186001</v>
      </c>
      <c r="V269">
        <f t="shared" si="70"/>
        <v>-0.8891649538809</v>
      </c>
      <c r="X269">
        <f t="shared" si="71"/>
        <v>-1.0967720350507077</v>
      </c>
      <c r="Y269">
        <f t="shared" si="72"/>
        <v>-4.9236483757336677E-2</v>
      </c>
      <c r="Z269">
        <f t="shared" si="73"/>
        <v>-0.53556009801791982</v>
      </c>
      <c r="AA269">
        <f t="shared" si="74"/>
        <v>-0.61174104894613679</v>
      </c>
      <c r="AB269">
        <f t="shared" si="75"/>
        <v>-2.0781662674860328</v>
      </c>
      <c r="AC269">
        <f t="shared" si="76"/>
        <v>4.5074745763597587E-2</v>
      </c>
      <c r="AD269">
        <f t="shared" si="77"/>
        <v>0.38014585074857521</v>
      </c>
      <c r="AE269">
        <f t="shared" si="78"/>
        <v>9.9312936164750121E-2</v>
      </c>
      <c r="AF269">
        <f t="shared" si="79"/>
        <v>-1.3574860282818664</v>
      </c>
      <c r="AG269">
        <f t="shared" si="80"/>
        <v>-0.8492563484924911</v>
      </c>
    </row>
    <row r="270" spans="1:33" x14ac:dyDescent="0.2">
      <c r="A270">
        <v>253</v>
      </c>
      <c r="B270" s="13">
        <v>-2.0748417349000001</v>
      </c>
      <c r="C270" s="13">
        <v>-1.3653782022000001</v>
      </c>
      <c r="D270" s="13">
        <v>0.91722243589999997</v>
      </c>
      <c r="E270" s="13">
        <v>2.25713276E-2</v>
      </c>
      <c r="F270" s="13">
        <v>1.2206223947999999</v>
      </c>
      <c r="G270" s="13">
        <v>-1.2038987301999999</v>
      </c>
      <c r="H270" s="13">
        <v>0.55283314979999998</v>
      </c>
      <c r="I270" s="13">
        <v>1.1351308997</v>
      </c>
      <c r="J270" s="13">
        <v>-0.3219538716</v>
      </c>
      <c r="K270" s="13">
        <v>0.28642592839999997</v>
      </c>
      <c r="M270">
        <f t="shared" si="61"/>
        <v>-2.0925389333121003</v>
      </c>
      <c r="N270">
        <f t="shared" si="62"/>
        <v>-1.3593486987472001</v>
      </c>
      <c r="O270">
        <f t="shared" si="63"/>
        <v>0.88418348538229996</v>
      </c>
      <c r="P270">
        <f t="shared" si="64"/>
        <v>8.9805763409700007E-2</v>
      </c>
      <c r="Q270">
        <f t="shared" si="65"/>
        <v>1.2378372612080999</v>
      </c>
      <c r="R270">
        <f t="shared" si="66"/>
        <v>-1.1664363189027001</v>
      </c>
      <c r="S270">
        <f t="shared" si="67"/>
        <v>0.5651785835391</v>
      </c>
      <c r="T270">
        <f t="shared" si="68"/>
        <v>1.1045574597676999</v>
      </c>
      <c r="U270">
        <f t="shared" si="69"/>
        <v>-0.30801930551860002</v>
      </c>
      <c r="V270">
        <f t="shared" si="70"/>
        <v>0.29655600921909997</v>
      </c>
      <c r="X270">
        <f t="shared" si="71"/>
        <v>-2.082880219427055</v>
      </c>
      <c r="Y270">
        <f t="shared" si="72"/>
        <v>-1.355707807033512</v>
      </c>
      <c r="Z270">
        <f t="shared" si="73"/>
        <v>0.88498686760159362</v>
      </c>
      <c r="AA270">
        <f t="shared" si="74"/>
        <v>8.2880935154461266E-2</v>
      </c>
      <c r="AB270">
        <f t="shared" si="75"/>
        <v>1.2838539121658892</v>
      </c>
      <c r="AC270">
        <f t="shared" si="76"/>
        <v>-1.0567581498172127</v>
      </c>
      <c r="AD270">
        <f t="shared" si="77"/>
        <v>0.50648278256281765</v>
      </c>
      <c r="AE270">
        <f t="shared" si="78"/>
        <v>1.3187065536021076</v>
      </c>
      <c r="AF270">
        <f t="shared" si="79"/>
        <v>-0.45128450925340224</v>
      </c>
      <c r="AG270">
        <f t="shared" si="80"/>
        <v>0.13190192190742794</v>
      </c>
    </row>
    <row r="271" spans="1:33" x14ac:dyDescent="0.2">
      <c r="A271">
        <v>254</v>
      </c>
      <c r="B271" s="13">
        <v>0.67389103380000004</v>
      </c>
      <c r="C271" s="13">
        <v>1.7935936502000001</v>
      </c>
      <c r="D271" s="13">
        <v>-1.1115443790999999</v>
      </c>
      <c r="E271" s="13">
        <v>2.7226192100000001E-2</v>
      </c>
      <c r="F271" s="13">
        <v>-6.2850974500000004E-2</v>
      </c>
      <c r="G271" s="13">
        <v>1.1453176058000001</v>
      </c>
      <c r="H271" s="13">
        <v>-0.2090963887</v>
      </c>
      <c r="I271" s="13">
        <v>-0.24268764070000001</v>
      </c>
      <c r="J271" s="13">
        <v>1.2270702612</v>
      </c>
      <c r="K271" s="13">
        <v>0.67035843319999999</v>
      </c>
      <c r="M271">
        <f t="shared" si="61"/>
        <v>0.6561938353879001</v>
      </c>
      <c r="N271">
        <f t="shared" si="62"/>
        <v>1.7996231536528</v>
      </c>
      <c r="O271">
        <f t="shared" si="63"/>
        <v>-1.1445833296176999</v>
      </c>
      <c r="P271">
        <f t="shared" si="64"/>
        <v>9.4460627909700015E-2</v>
      </c>
      <c r="Q271">
        <f t="shared" si="65"/>
        <v>-4.5636108091900031E-2</v>
      </c>
      <c r="R271">
        <f t="shared" si="66"/>
        <v>1.1827800170973</v>
      </c>
      <c r="S271">
        <f t="shared" si="67"/>
        <v>-0.19675095496089998</v>
      </c>
      <c r="T271">
        <f t="shared" si="68"/>
        <v>-0.27326108063230004</v>
      </c>
      <c r="U271">
        <f t="shared" si="69"/>
        <v>1.2410048272813998</v>
      </c>
      <c r="V271">
        <f t="shared" si="70"/>
        <v>0.68048851401910004</v>
      </c>
      <c r="X271">
        <f t="shared" si="71"/>
        <v>0.65316498445077065</v>
      </c>
      <c r="Y271">
        <f t="shared" si="72"/>
        <v>1.7792610363274273</v>
      </c>
      <c r="Z271">
        <f t="shared" si="73"/>
        <v>-1.1488819423940735</v>
      </c>
      <c r="AA271">
        <f t="shared" si="74"/>
        <v>0.1201569864214285</v>
      </c>
      <c r="AB271">
        <f t="shared" si="75"/>
        <v>-9.121746843283586E-2</v>
      </c>
      <c r="AC271">
        <f t="shared" si="76"/>
        <v>1.0906235348116122</v>
      </c>
      <c r="AD271">
        <f t="shared" si="77"/>
        <v>-8.1563785978510175E-2</v>
      </c>
      <c r="AE271">
        <f t="shared" si="78"/>
        <v>-0.47783791135885378</v>
      </c>
      <c r="AF271">
        <f t="shared" si="79"/>
        <v>1.4746869314435593</v>
      </c>
      <c r="AG271">
        <f t="shared" si="80"/>
        <v>0.80738522393465384</v>
      </c>
    </row>
    <row r="272" spans="1:33" x14ac:dyDescent="0.2">
      <c r="A272">
        <v>255</v>
      </c>
      <c r="B272" s="13">
        <v>0.3447342223</v>
      </c>
      <c r="C272" s="13">
        <v>1.2492929534999999</v>
      </c>
      <c r="D272" s="13">
        <v>0.31221853109999997</v>
      </c>
      <c r="E272" s="13">
        <v>-0.88807462500000001</v>
      </c>
      <c r="F272" s="13">
        <v>-1.6456763513999999</v>
      </c>
      <c r="G272" s="13">
        <v>-0.334317688</v>
      </c>
      <c r="H272" s="13">
        <v>-9.5482155099999994E-2</v>
      </c>
      <c r="I272" s="13">
        <v>-0.50216395830000005</v>
      </c>
      <c r="J272" s="13">
        <v>0.91487908579999999</v>
      </c>
      <c r="K272" s="13">
        <v>4.3797377499999998E-2</v>
      </c>
      <c r="M272">
        <f t="shared" si="61"/>
        <v>0.32703702388790001</v>
      </c>
      <c r="N272">
        <f t="shared" si="62"/>
        <v>1.2553224569527999</v>
      </c>
      <c r="O272">
        <f t="shared" si="63"/>
        <v>0.27917958058229997</v>
      </c>
      <c r="P272">
        <f t="shared" si="64"/>
        <v>-0.8208401891903</v>
      </c>
      <c r="Q272">
        <f t="shared" si="65"/>
        <v>-1.6284614849918999</v>
      </c>
      <c r="R272">
        <f t="shared" si="66"/>
        <v>-0.29685527670270001</v>
      </c>
      <c r="S272">
        <f t="shared" si="67"/>
        <v>-8.3136721360899987E-2</v>
      </c>
      <c r="T272">
        <f t="shared" si="68"/>
        <v>-0.53273739823230004</v>
      </c>
      <c r="U272">
        <f t="shared" si="69"/>
        <v>0.92881365188139997</v>
      </c>
      <c r="V272">
        <f t="shared" si="70"/>
        <v>5.3927458319100001E-2</v>
      </c>
      <c r="X272">
        <f t="shared" si="71"/>
        <v>0.3255274906633257</v>
      </c>
      <c r="Y272">
        <f t="shared" si="72"/>
        <v>1.2401581366246199</v>
      </c>
      <c r="Z272">
        <f t="shared" si="73"/>
        <v>0.27523992099920153</v>
      </c>
      <c r="AA272">
        <f t="shared" si="74"/>
        <v>-0.84933115493536815</v>
      </c>
      <c r="AB272">
        <f t="shared" si="75"/>
        <v>-1.6184980255660437</v>
      </c>
      <c r="AC272">
        <f t="shared" si="76"/>
        <v>-0.35841686115352756</v>
      </c>
      <c r="AD272">
        <f t="shared" si="77"/>
        <v>-1.3515663321946259E-2</v>
      </c>
      <c r="AE272">
        <f t="shared" si="78"/>
        <v>-0.64281115337404904</v>
      </c>
      <c r="AF272">
        <f t="shared" si="79"/>
        <v>0.91039908700428662</v>
      </c>
      <c r="AG272">
        <f t="shared" si="80"/>
        <v>8.5411091165456116E-2</v>
      </c>
    </row>
    <row r="273" spans="1:33" x14ac:dyDescent="0.2">
      <c r="A273">
        <v>256</v>
      </c>
      <c r="B273" s="13">
        <v>-0.55130737360000004</v>
      </c>
      <c r="C273" s="13">
        <v>-0.96627484900000005</v>
      </c>
      <c r="D273" s="13">
        <v>0.76552828669999995</v>
      </c>
      <c r="E273" s="13">
        <v>-1.601034487</v>
      </c>
      <c r="F273" s="13">
        <v>5.4844108699999998E-2</v>
      </c>
      <c r="G273" s="13">
        <v>0.69932394119999997</v>
      </c>
      <c r="H273" s="13">
        <v>1.7201185099999999E-2</v>
      </c>
      <c r="I273" s="13">
        <v>-0.60437516069999997</v>
      </c>
      <c r="J273" s="13">
        <v>9.0458769100000003E-2</v>
      </c>
      <c r="K273" s="13">
        <v>1.8162848484</v>
      </c>
      <c r="M273">
        <f t="shared" si="61"/>
        <v>-0.56900457201209997</v>
      </c>
      <c r="N273">
        <f t="shared" si="62"/>
        <v>-0.96024534554720009</v>
      </c>
      <c r="O273">
        <f t="shared" si="63"/>
        <v>0.73248933618229994</v>
      </c>
      <c r="P273">
        <f t="shared" si="64"/>
        <v>-1.5338000511902998</v>
      </c>
      <c r="Q273">
        <f t="shared" si="65"/>
        <v>7.2058975108099971E-2</v>
      </c>
      <c r="R273">
        <f t="shared" si="66"/>
        <v>0.73678635249729996</v>
      </c>
      <c r="S273">
        <f t="shared" si="67"/>
        <v>2.9546618839100008E-2</v>
      </c>
      <c r="T273">
        <f t="shared" si="68"/>
        <v>-0.63494860063229996</v>
      </c>
      <c r="U273">
        <f t="shared" si="69"/>
        <v>0.10439333518139998</v>
      </c>
      <c r="V273">
        <f t="shared" si="70"/>
        <v>1.8264149292191001</v>
      </c>
      <c r="X273">
        <f t="shared" si="71"/>
        <v>-0.56637816813838637</v>
      </c>
      <c r="Y273">
        <f t="shared" si="72"/>
        <v>-0.9509895622937079</v>
      </c>
      <c r="Z273">
        <f t="shared" si="73"/>
        <v>0.73436605031917312</v>
      </c>
      <c r="AA273">
        <f t="shared" si="74"/>
        <v>-1.5658525837154833</v>
      </c>
      <c r="AB273">
        <f t="shared" si="75"/>
        <v>0.12802528012135225</v>
      </c>
      <c r="AC273">
        <f t="shared" si="76"/>
        <v>0.80184072873668666</v>
      </c>
      <c r="AD273">
        <f t="shared" si="77"/>
        <v>1.0269017532929772E-2</v>
      </c>
      <c r="AE273">
        <f t="shared" si="78"/>
        <v>-0.55900581350827705</v>
      </c>
      <c r="AF273">
        <f t="shared" si="79"/>
        <v>9.0177372469522621E-3</v>
      </c>
      <c r="AG273">
        <f t="shared" si="80"/>
        <v>1.7230833877830078</v>
      </c>
    </row>
    <row r="274" spans="1:33" x14ac:dyDescent="0.2">
      <c r="A274">
        <v>257</v>
      </c>
      <c r="B274" s="13">
        <v>-1.1217017296</v>
      </c>
      <c r="C274" s="13">
        <v>3.1723100158999999</v>
      </c>
      <c r="D274" s="13">
        <v>6.2588321799999999E-2</v>
      </c>
      <c r="E274" s="13">
        <v>1.6193551768000001</v>
      </c>
      <c r="F274" s="13">
        <v>2.0020373978000001</v>
      </c>
      <c r="G274" s="13">
        <v>0.76686758070000005</v>
      </c>
      <c r="H274" s="13">
        <v>0.50734626780000003</v>
      </c>
      <c r="I274" s="13">
        <v>0.43067776169999999</v>
      </c>
      <c r="J274" s="13">
        <v>0.33680022749999999</v>
      </c>
      <c r="K274" s="13">
        <v>-0.4224913173</v>
      </c>
      <c r="M274">
        <f t="shared" ref="M274:M337" si="81">B274-B$15</f>
        <v>-1.1393989280121</v>
      </c>
      <c r="N274">
        <f t="shared" ref="N274:N337" si="82">C274-C$15</f>
        <v>3.1783395193528001</v>
      </c>
      <c r="O274">
        <f t="shared" ref="O274:O337" si="83">D274-D$15</f>
        <v>2.9549371282300001E-2</v>
      </c>
      <c r="P274">
        <f t="shared" ref="P274:P337" si="84">E274-E$15</f>
        <v>1.6865896126097</v>
      </c>
      <c r="Q274">
        <f t="shared" ref="Q274:Q337" si="85">F274-F$15</f>
        <v>2.0192522642081001</v>
      </c>
      <c r="R274">
        <f t="shared" ref="R274:R337" si="86">G274-G$15</f>
        <v>0.80432999199730004</v>
      </c>
      <c r="S274">
        <f t="shared" ref="S274:S337" si="87">H274-H$15</f>
        <v>0.51969170153910005</v>
      </c>
      <c r="T274">
        <f t="shared" ref="T274:T337" si="88">I274-I$15</f>
        <v>0.4001043217677</v>
      </c>
      <c r="U274">
        <f t="shared" ref="U274:U337" si="89">J274-J$15</f>
        <v>0.35073479358139997</v>
      </c>
      <c r="V274">
        <f t="shared" ref="V274:V337" si="90">K274-K$15</f>
        <v>-0.41236123648090001</v>
      </c>
      <c r="X274">
        <f t="shared" ref="X274:X337" si="91">SUMPRODUCT($M274:$V274,$X$4:$AG$4)</f>
        <v>-1.1341397053178883</v>
      </c>
      <c r="Y274">
        <f t="shared" ref="Y274:Y337" si="92">SUMPRODUCT($M274:$V274,$X$5:$AG$5)</f>
        <v>3.1254813779716026</v>
      </c>
      <c r="Z274">
        <f t="shared" ref="Z274:Z337" si="93">SUMPRODUCT($M274:$V274,$X$6:$AG$6)</f>
        <v>1.7047207383185603E-2</v>
      </c>
      <c r="AA274">
        <f t="shared" ref="AA274:AA337" si="94">SUMPRODUCT($M274:$V274,$X$7:$AG$7)</f>
        <v>1.6921351305024697</v>
      </c>
      <c r="AB274">
        <f t="shared" ref="AB274:AB337" si="95">SUMPRODUCT($M274:$V274,$X$8:$AG$8)</f>
        <v>1.9106962638538505</v>
      </c>
      <c r="AC274">
        <f t="shared" ref="AC274:AC337" si="96">SUMPRODUCT($M274:$V274,$X$9:$AG$9)</f>
        <v>0.67473493240023974</v>
      </c>
      <c r="AD274">
        <f t="shared" ref="AD274:AD337" si="97">SUMPRODUCT($M274:$V274,$X$10:$AG$10)</f>
        <v>0.66093376969884621</v>
      </c>
      <c r="AE274">
        <f t="shared" ref="AE274:AE337" si="98">SUMPRODUCT($M274:$V274,$X$11:$AG$11)</f>
        <v>9.718749025362039E-2</v>
      </c>
      <c r="AF274">
        <f t="shared" ref="AF274:AF337" si="99">SUMPRODUCT($M274:$V274,$X$12:$AG$12)</f>
        <v>0.75296381722345007</v>
      </c>
      <c r="AG274">
        <f t="shared" ref="AG274:AG337" si="100">SUMPRODUCT($M274:$V274,$X$13:$AG$13)</f>
        <v>-0.508860420712133</v>
      </c>
    </row>
    <row r="275" spans="1:33" x14ac:dyDescent="0.2">
      <c r="A275">
        <v>258</v>
      </c>
      <c r="B275" s="13">
        <v>1.5604052209999999</v>
      </c>
      <c r="C275" s="13">
        <v>-0.85653928000000001</v>
      </c>
      <c r="D275" s="13">
        <v>0.38162236399999999</v>
      </c>
      <c r="E275" s="13">
        <v>2.2573839402</v>
      </c>
      <c r="F275" s="13">
        <v>-0.26616585390000003</v>
      </c>
      <c r="G275" s="13">
        <v>1.5136698112</v>
      </c>
      <c r="H275" s="13">
        <v>0.82360839799999996</v>
      </c>
      <c r="I275" s="13">
        <v>1.6743832350000001</v>
      </c>
      <c r="J275" s="13">
        <v>1.2407467267000001</v>
      </c>
      <c r="K275" s="13">
        <v>-1.8562998182999999</v>
      </c>
      <c r="M275">
        <f t="shared" si="81"/>
        <v>1.5427080225879</v>
      </c>
      <c r="N275">
        <f t="shared" si="82"/>
        <v>-0.85050977654720006</v>
      </c>
      <c r="O275">
        <f t="shared" si="83"/>
        <v>0.34858341348229999</v>
      </c>
      <c r="P275">
        <f t="shared" si="84"/>
        <v>2.3246183760096999</v>
      </c>
      <c r="Q275">
        <f t="shared" si="85"/>
        <v>-0.24895098749190006</v>
      </c>
      <c r="R275">
        <f t="shared" si="86"/>
        <v>1.5511322224972999</v>
      </c>
      <c r="S275">
        <f t="shared" si="87"/>
        <v>0.83595383173909998</v>
      </c>
      <c r="T275">
        <f t="shared" si="88"/>
        <v>1.6438097950677</v>
      </c>
      <c r="U275">
        <f t="shared" si="89"/>
        <v>1.2546812927813999</v>
      </c>
      <c r="V275">
        <f t="shared" si="90"/>
        <v>-1.8461697374808999</v>
      </c>
      <c r="X275">
        <f t="shared" si="91"/>
        <v>1.5355872110411557</v>
      </c>
      <c r="Y275">
        <f t="shared" si="92"/>
        <v>-0.82726525795728212</v>
      </c>
      <c r="Z275">
        <f t="shared" si="93"/>
        <v>0.35356701479994795</v>
      </c>
      <c r="AA275">
        <f t="shared" si="94"/>
        <v>2.3308867369576425</v>
      </c>
      <c r="AB275">
        <f t="shared" si="95"/>
        <v>-0.308948926709111</v>
      </c>
      <c r="AC275">
        <f t="shared" si="96"/>
        <v>1.4951230628081369</v>
      </c>
      <c r="AD275">
        <f t="shared" si="97"/>
        <v>0.68400264853595405</v>
      </c>
      <c r="AE275">
        <f t="shared" si="98"/>
        <v>1.5537685646148407</v>
      </c>
      <c r="AF275">
        <f t="shared" si="99"/>
        <v>1.4357210160072618</v>
      </c>
      <c r="AG275">
        <f t="shared" si="100"/>
        <v>-1.6727261445464854</v>
      </c>
    </row>
    <row r="276" spans="1:33" x14ac:dyDescent="0.2">
      <c r="A276">
        <v>259</v>
      </c>
      <c r="B276" s="13">
        <v>-0.90480006840000005</v>
      </c>
      <c r="C276" s="13">
        <v>0.77550544050000003</v>
      </c>
      <c r="D276" s="13">
        <v>-0.86138679439999999</v>
      </c>
      <c r="E276" s="13">
        <v>-0.46443520049999998</v>
      </c>
      <c r="F276" s="13">
        <v>0.1443590038</v>
      </c>
      <c r="G276" s="13">
        <v>0.67427231880000005</v>
      </c>
      <c r="H276" s="13">
        <v>-1.8867576246</v>
      </c>
      <c r="I276" s="13">
        <v>1.6146224174999999</v>
      </c>
      <c r="J276" s="13">
        <v>0.32939452260000002</v>
      </c>
      <c r="K276" s="13">
        <v>0.52608928619999995</v>
      </c>
      <c r="M276">
        <f t="shared" si="81"/>
        <v>-0.92249726681209998</v>
      </c>
      <c r="N276">
        <f t="shared" si="82"/>
        <v>0.78153494395279999</v>
      </c>
      <c r="O276">
        <f t="shared" si="83"/>
        <v>-0.89442574491769999</v>
      </c>
      <c r="P276">
        <f t="shared" si="84"/>
        <v>-0.39720076469029997</v>
      </c>
      <c r="Q276">
        <f t="shared" si="85"/>
        <v>0.16157387020809996</v>
      </c>
      <c r="R276">
        <f t="shared" si="86"/>
        <v>0.71173473009730004</v>
      </c>
      <c r="S276">
        <f t="shared" si="87"/>
        <v>-1.8744121908608999</v>
      </c>
      <c r="T276">
        <f t="shared" si="88"/>
        <v>1.5840489775676998</v>
      </c>
      <c r="U276">
        <f t="shared" si="89"/>
        <v>0.3433290886814</v>
      </c>
      <c r="V276">
        <f t="shared" si="90"/>
        <v>0.5362193670191</v>
      </c>
      <c r="X276">
        <f t="shared" si="91"/>
        <v>-0.91823921597346092</v>
      </c>
      <c r="Y276">
        <f t="shared" si="92"/>
        <v>0.76381530194826774</v>
      </c>
      <c r="Z276">
        <f t="shared" si="93"/>
        <v>-0.89785628353638103</v>
      </c>
      <c r="AA276">
        <f t="shared" si="94"/>
        <v>-0.36795552795036723</v>
      </c>
      <c r="AB276">
        <f t="shared" si="95"/>
        <v>0.17721258009169708</v>
      </c>
      <c r="AC276">
        <f t="shared" si="96"/>
        <v>0.7015646287853432</v>
      </c>
      <c r="AD276">
        <f t="shared" si="97"/>
        <v>-1.774281115058846</v>
      </c>
      <c r="AE276">
        <f t="shared" si="98"/>
        <v>1.5607896628267828</v>
      </c>
      <c r="AF276">
        <f t="shared" si="99"/>
        <v>0.40849726279790743</v>
      </c>
      <c r="AG276">
        <f t="shared" si="100"/>
        <v>0.62915596101636151</v>
      </c>
    </row>
    <row r="277" spans="1:33" x14ac:dyDescent="0.2">
      <c r="A277">
        <v>260</v>
      </c>
      <c r="B277" s="13">
        <v>1.6232025866999999</v>
      </c>
      <c r="C277" s="13">
        <v>-7.1670330599999998E-2</v>
      </c>
      <c r="D277" s="13">
        <v>-0.16665276339999999</v>
      </c>
      <c r="E277" s="13">
        <v>1.3022243311999999</v>
      </c>
      <c r="F277" s="13">
        <v>-2.2668701507</v>
      </c>
      <c r="G277" s="13">
        <v>-1.0684712371</v>
      </c>
      <c r="H277" s="13">
        <v>9.3114522699999994E-2</v>
      </c>
      <c r="I277" s="13">
        <v>0.96524690499999999</v>
      </c>
      <c r="J277" s="13">
        <v>5.2147630200000003E-2</v>
      </c>
      <c r="K277" s="13">
        <v>-1.1800535237000001</v>
      </c>
      <c r="M277">
        <f t="shared" si="81"/>
        <v>1.6055053882879</v>
      </c>
      <c r="N277">
        <f t="shared" si="82"/>
        <v>-6.5640827147200001E-2</v>
      </c>
      <c r="O277">
        <f t="shared" si="83"/>
        <v>-0.19969171391769999</v>
      </c>
      <c r="P277">
        <f t="shared" si="84"/>
        <v>1.3694587670097</v>
      </c>
      <c r="Q277">
        <f t="shared" si="85"/>
        <v>-2.2496552842919</v>
      </c>
      <c r="R277">
        <f t="shared" si="86"/>
        <v>-1.0310088258027001</v>
      </c>
      <c r="S277">
        <f t="shared" si="87"/>
        <v>0.1054599564391</v>
      </c>
      <c r="T277">
        <f t="shared" si="88"/>
        <v>0.93467346506769999</v>
      </c>
      <c r="U277">
        <f t="shared" si="89"/>
        <v>6.6082196281399982E-2</v>
      </c>
      <c r="V277">
        <f t="shared" si="90"/>
        <v>-1.1699234428809</v>
      </c>
      <c r="X277">
        <f t="shared" si="91"/>
        <v>1.5980947174805347</v>
      </c>
      <c r="Y277">
        <f t="shared" si="92"/>
        <v>-5.2919096617020739E-2</v>
      </c>
      <c r="Z277">
        <f t="shared" si="93"/>
        <v>-0.19688899291011888</v>
      </c>
      <c r="AA277">
        <f t="shared" si="94"/>
        <v>1.3797810578531722</v>
      </c>
      <c r="AB277">
        <f t="shared" si="95"/>
        <v>-2.2690653406966184</v>
      </c>
      <c r="AC277">
        <f t="shared" si="96"/>
        <v>-1.0953514390029291</v>
      </c>
      <c r="AD277">
        <f t="shared" si="97"/>
        <v>3.4794969830471104E-2</v>
      </c>
      <c r="AE277">
        <f t="shared" si="98"/>
        <v>0.90706457808851426</v>
      </c>
      <c r="AF277">
        <f t="shared" si="99"/>
        <v>-6.5216765930865978E-3</v>
      </c>
      <c r="AG277">
        <f t="shared" si="100"/>
        <v>-0.97261034849461736</v>
      </c>
    </row>
    <row r="278" spans="1:33" x14ac:dyDescent="0.2">
      <c r="A278">
        <v>261</v>
      </c>
      <c r="B278" s="13">
        <v>0.94140377350000004</v>
      </c>
      <c r="C278" s="13">
        <v>1.3296107317000001</v>
      </c>
      <c r="D278" s="13">
        <v>0.57692086769999995</v>
      </c>
      <c r="E278" s="13">
        <v>0.3321353239</v>
      </c>
      <c r="F278" s="13">
        <v>0.95090285929999996</v>
      </c>
      <c r="G278" s="13">
        <v>-1.1617675186</v>
      </c>
      <c r="H278" s="13">
        <v>0.45642947070000001</v>
      </c>
      <c r="I278" s="13">
        <v>-0.41553555990000002</v>
      </c>
      <c r="J278" s="13">
        <v>0.34729057070000002</v>
      </c>
      <c r="K278" s="13">
        <v>-1.518188001</v>
      </c>
      <c r="M278">
        <f t="shared" si="81"/>
        <v>0.92370657508790011</v>
      </c>
      <c r="N278">
        <f t="shared" si="82"/>
        <v>1.3356402351528001</v>
      </c>
      <c r="O278">
        <f t="shared" si="83"/>
        <v>0.54388191718229995</v>
      </c>
      <c r="P278">
        <f t="shared" si="84"/>
        <v>0.39936975970970001</v>
      </c>
      <c r="Q278">
        <f t="shared" si="85"/>
        <v>0.96811772570809995</v>
      </c>
      <c r="R278">
        <f t="shared" si="86"/>
        <v>-1.1243051073027002</v>
      </c>
      <c r="S278">
        <f t="shared" si="87"/>
        <v>0.46877490443910003</v>
      </c>
      <c r="T278">
        <f t="shared" si="88"/>
        <v>-0.44610899983230001</v>
      </c>
      <c r="U278">
        <f t="shared" si="89"/>
        <v>0.3612251367814</v>
      </c>
      <c r="V278">
        <f t="shared" si="90"/>
        <v>-1.5080579201808999</v>
      </c>
      <c r="X278">
        <f t="shared" si="91"/>
        <v>0.91944294233991219</v>
      </c>
      <c r="Y278">
        <f t="shared" si="92"/>
        <v>1.3237383353945786</v>
      </c>
      <c r="Z278">
        <f t="shared" si="93"/>
        <v>0.54039629914447618</v>
      </c>
      <c r="AA278">
        <f t="shared" si="94"/>
        <v>0.36960881916026922</v>
      </c>
      <c r="AB278">
        <f t="shared" si="95"/>
        <v>0.89048494207075757</v>
      </c>
      <c r="AC278">
        <f t="shared" si="96"/>
        <v>-1.1800192498858286</v>
      </c>
      <c r="AD278">
        <f t="shared" si="97"/>
        <v>0.49134683947805752</v>
      </c>
      <c r="AE278">
        <f t="shared" si="98"/>
        <v>-0.54119220615941499</v>
      </c>
      <c r="AF278">
        <f t="shared" si="99"/>
        <v>0.45397956234640369</v>
      </c>
      <c r="AG278">
        <f t="shared" si="100"/>
        <v>-1.5916281274236936</v>
      </c>
    </row>
    <row r="279" spans="1:33" x14ac:dyDescent="0.2">
      <c r="A279">
        <v>262</v>
      </c>
      <c r="B279" s="13">
        <v>0.43108107769999998</v>
      </c>
      <c r="C279" s="13">
        <v>0.25764758310000002</v>
      </c>
      <c r="D279" s="13">
        <v>0.91926850299999996</v>
      </c>
      <c r="E279" s="13">
        <v>0.4010167731</v>
      </c>
      <c r="F279" s="13">
        <v>1.0149750326</v>
      </c>
      <c r="G279" s="13">
        <v>0.3418944693</v>
      </c>
      <c r="H279" s="13">
        <v>-1.2553416734</v>
      </c>
      <c r="I279" s="13">
        <v>5.0360796800000003E-2</v>
      </c>
      <c r="J279" s="13">
        <v>-0.81712998169999995</v>
      </c>
      <c r="K279" s="13">
        <v>0.55105188459999999</v>
      </c>
      <c r="M279">
        <f t="shared" si="81"/>
        <v>0.41338387928789999</v>
      </c>
      <c r="N279">
        <f t="shared" si="82"/>
        <v>0.26367708655280003</v>
      </c>
      <c r="O279">
        <f t="shared" si="83"/>
        <v>0.88622955248229995</v>
      </c>
      <c r="P279">
        <f t="shared" si="84"/>
        <v>0.46825120890970001</v>
      </c>
      <c r="Q279">
        <f t="shared" si="85"/>
        <v>1.0321898990081</v>
      </c>
      <c r="R279">
        <f t="shared" si="86"/>
        <v>0.37935688059729999</v>
      </c>
      <c r="S279">
        <f t="shared" si="87"/>
        <v>-1.2429962396609</v>
      </c>
      <c r="T279">
        <f t="shared" si="88"/>
        <v>1.9787356867700001E-2</v>
      </c>
      <c r="U279">
        <f t="shared" si="89"/>
        <v>-0.80319541561859997</v>
      </c>
      <c r="V279">
        <f t="shared" si="90"/>
        <v>0.56118196541910004</v>
      </c>
      <c r="X279">
        <f t="shared" si="91"/>
        <v>0.41147578737564477</v>
      </c>
      <c r="Y279">
        <f t="shared" si="92"/>
        <v>0.26302589754683914</v>
      </c>
      <c r="Z279">
        <f t="shared" si="93"/>
        <v>0.88535648547970114</v>
      </c>
      <c r="AA279">
        <f t="shared" si="94"/>
        <v>0.43733613579255076</v>
      </c>
      <c r="AB279">
        <f t="shared" si="95"/>
        <v>0.98365427747783707</v>
      </c>
      <c r="AC279">
        <f t="shared" si="96"/>
        <v>0.3559186982929205</v>
      </c>
      <c r="AD279">
        <f t="shared" si="97"/>
        <v>-1.2784436912423576</v>
      </c>
      <c r="AE279">
        <f t="shared" si="98"/>
        <v>-3.2153014536602693E-2</v>
      </c>
      <c r="AF279">
        <f t="shared" si="99"/>
        <v>-0.72551085585882469</v>
      </c>
      <c r="AG279">
        <f t="shared" si="100"/>
        <v>0.4856448941982513</v>
      </c>
    </row>
    <row r="280" spans="1:33" x14ac:dyDescent="0.2">
      <c r="A280">
        <v>263</v>
      </c>
      <c r="B280" s="13">
        <v>2.4808604105000001</v>
      </c>
      <c r="C280" s="13">
        <v>0.269686494</v>
      </c>
      <c r="D280" s="13">
        <v>0.27064978690000002</v>
      </c>
      <c r="E280" s="13">
        <v>-0.37100117999999999</v>
      </c>
      <c r="F280" s="13">
        <v>0.11302867129999999</v>
      </c>
      <c r="G280" s="13">
        <v>-0.82103934940000001</v>
      </c>
      <c r="H280" s="13">
        <v>0.52155547629999999</v>
      </c>
      <c r="I280" s="13">
        <v>-3.1489504894000002</v>
      </c>
      <c r="J280" s="13">
        <v>0.52452685509999997</v>
      </c>
      <c r="K280" s="13">
        <v>-0.47129980399999999</v>
      </c>
      <c r="M280">
        <f t="shared" si="81"/>
        <v>2.4631632120878999</v>
      </c>
      <c r="N280">
        <f t="shared" si="82"/>
        <v>0.27571599745280001</v>
      </c>
      <c r="O280">
        <f t="shared" si="83"/>
        <v>0.23761083638230002</v>
      </c>
      <c r="P280">
        <f t="shared" si="84"/>
        <v>-0.30376674419029998</v>
      </c>
      <c r="Q280">
        <f t="shared" si="85"/>
        <v>0.13024353770809996</v>
      </c>
      <c r="R280">
        <f t="shared" si="86"/>
        <v>-0.78357693810270002</v>
      </c>
      <c r="S280">
        <f t="shared" si="87"/>
        <v>0.53390091003910001</v>
      </c>
      <c r="T280">
        <f t="shared" si="88"/>
        <v>-3.1795239293323001</v>
      </c>
      <c r="U280">
        <f t="shared" si="89"/>
        <v>0.53846142118139995</v>
      </c>
      <c r="V280">
        <f t="shared" si="90"/>
        <v>-0.46116972318089999</v>
      </c>
      <c r="X280">
        <f t="shared" si="91"/>
        <v>2.4517937754963093</v>
      </c>
      <c r="Y280">
        <f t="shared" si="92"/>
        <v>0.28996552464447128</v>
      </c>
      <c r="Z280">
        <f t="shared" si="93"/>
        <v>0.24026313008262293</v>
      </c>
      <c r="AA280">
        <f t="shared" si="94"/>
        <v>-0.33473620611451543</v>
      </c>
      <c r="AB280">
        <f t="shared" si="95"/>
        <v>6.9838697331787492E-2</v>
      </c>
      <c r="AC280">
        <f t="shared" si="96"/>
        <v>-0.81796910871744433</v>
      </c>
      <c r="AD280">
        <f t="shared" si="97"/>
        <v>0.49985687859109856</v>
      </c>
      <c r="AE280">
        <f t="shared" si="98"/>
        <v>-3.2425266791393694</v>
      </c>
      <c r="AF280">
        <f t="shared" si="99"/>
        <v>0.56938854251785842</v>
      </c>
      <c r="AG280">
        <f t="shared" si="100"/>
        <v>-0.48455493915465114</v>
      </c>
    </row>
    <row r="281" spans="1:33" x14ac:dyDescent="0.2">
      <c r="A281">
        <v>264</v>
      </c>
      <c r="B281" s="13">
        <v>0.24498492250000001</v>
      </c>
      <c r="C281" s="13">
        <v>0.32545843520000001</v>
      </c>
      <c r="D281" s="13">
        <v>-0.1551073576</v>
      </c>
      <c r="E281" s="13">
        <v>0.70833937010000003</v>
      </c>
      <c r="F281" s="13">
        <v>2.2221539480999999</v>
      </c>
      <c r="G281" s="13">
        <v>0.36317832709999998</v>
      </c>
      <c r="H281" s="13">
        <v>-0.2113450566</v>
      </c>
      <c r="I281" s="13">
        <v>0.34480850200000002</v>
      </c>
      <c r="J281" s="13">
        <v>-0.74404277149999998</v>
      </c>
      <c r="K281" s="13">
        <v>0.86172768980000003</v>
      </c>
      <c r="M281">
        <f t="shared" si="81"/>
        <v>0.22728772408790004</v>
      </c>
      <c r="N281">
        <f t="shared" si="82"/>
        <v>0.33148793865280002</v>
      </c>
      <c r="O281">
        <f t="shared" si="83"/>
        <v>-0.1881463081177</v>
      </c>
      <c r="P281">
        <f t="shared" si="84"/>
        <v>0.77557380590970004</v>
      </c>
      <c r="Q281">
        <f t="shared" si="85"/>
        <v>2.2393688145080999</v>
      </c>
      <c r="R281">
        <f t="shared" si="86"/>
        <v>0.40064073839729997</v>
      </c>
      <c r="S281">
        <f t="shared" si="87"/>
        <v>-0.19899962286089998</v>
      </c>
      <c r="T281">
        <f t="shared" si="88"/>
        <v>0.31423506206770002</v>
      </c>
      <c r="U281">
        <f t="shared" si="89"/>
        <v>-0.7301082054186</v>
      </c>
      <c r="V281">
        <f t="shared" si="90"/>
        <v>0.87185777061910008</v>
      </c>
      <c r="X281">
        <f t="shared" si="91"/>
        <v>0.22623861237886561</v>
      </c>
      <c r="Y281">
        <f t="shared" si="92"/>
        <v>0.32851960996748381</v>
      </c>
      <c r="Z281">
        <f t="shared" si="93"/>
        <v>-0.18879179030808221</v>
      </c>
      <c r="AA281">
        <f t="shared" si="94"/>
        <v>0.78672466302132316</v>
      </c>
      <c r="AB281">
        <f t="shared" si="95"/>
        <v>2.1730581047136055</v>
      </c>
      <c r="AC281">
        <f t="shared" si="96"/>
        <v>0.39488975903327939</v>
      </c>
      <c r="AD281">
        <f t="shared" si="97"/>
        <v>-0.1985508888744229</v>
      </c>
      <c r="AE281">
        <f t="shared" si="98"/>
        <v>0.28035657404376146</v>
      </c>
      <c r="AF281">
        <f t="shared" si="99"/>
        <v>-0.57659832561590552</v>
      </c>
      <c r="AG281">
        <f t="shared" si="100"/>
        <v>0.80578465272519439</v>
      </c>
    </row>
    <row r="282" spans="1:33" x14ac:dyDescent="0.2">
      <c r="A282">
        <v>265</v>
      </c>
      <c r="B282" s="13">
        <v>-0.45153896310000002</v>
      </c>
      <c r="C282" s="13">
        <v>-0.48157714759999998</v>
      </c>
      <c r="D282" s="13">
        <v>-0.42644558220000001</v>
      </c>
      <c r="E282" s="13">
        <v>0.78769347580000004</v>
      </c>
      <c r="F282" s="13">
        <v>1.476830767</v>
      </c>
      <c r="G282" s="13">
        <v>-0.40443246640000002</v>
      </c>
      <c r="H282" s="13">
        <v>-0.2049123132</v>
      </c>
      <c r="I282" s="13">
        <v>4.74186407E-2</v>
      </c>
      <c r="J282" s="13">
        <v>-1.3106037232000001</v>
      </c>
      <c r="K282" s="13">
        <v>-1.8722532667</v>
      </c>
      <c r="M282">
        <f t="shared" si="81"/>
        <v>-0.46923616151210001</v>
      </c>
      <c r="N282">
        <f t="shared" si="82"/>
        <v>-0.47554764414719997</v>
      </c>
      <c r="O282">
        <f t="shared" si="83"/>
        <v>-0.45948453271770001</v>
      </c>
      <c r="P282">
        <f t="shared" si="84"/>
        <v>0.85492791160970005</v>
      </c>
      <c r="Q282">
        <f t="shared" si="85"/>
        <v>1.4940456334081</v>
      </c>
      <c r="R282">
        <f t="shared" si="86"/>
        <v>-0.36697005510270003</v>
      </c>
      <c r="S282">
        <f t="shared" si="87"/>
        <v>-0.19256687946089998</v>
      </c>
      <c r="T282">
        <f t="shared" si="88"/>
        <v>1.6845200767699998E-2</v>
      </c>
      <c r="U282">
        <f t="shared" si="89"/>
        <v>-1.2966691571186002</v>
      </c>
      <c r="V282">
        <f t="shared" si="90"/>
        <v>-1.8621231858809</v>
      </c>
      <c r="X282">
        <f t="shared" si="91"/>
        <v>-0.4670702673648458</v>
      </c>
      <c r="Y282">
        <f t="shared" si="92"/>
        <v>-0.47234187499353769</v>
      </c>
      <c r="Z282">
        <f t="shared" si="93"/>
        <v>-0.45827395987878794</v>
      </c>
      <c r="AA282">
        <f t="shared" si="94"/>
        <v>0.88641122146507967</v>
      </c>
      <c r="AB282">
        <f t="shared" si="95"/>
        <v>1.4742364596947704</v>
      </c>
      <c r="AC282">
        <f t="shared" si="96"/>
        <v>-0.32919318283609261</v>
      </c>
      <c r="AD282">
        <f t="shared" si="97"/>
        <v>-0.21428929597008495</v>
      </c>
      <c r="AE282">
        <f t="shared" si="98"/>
        <v>9.3820704139834052E-2</v>
      </c>
      <c r="AF282">
        <f t="shared" si="99"/>
        <v>-1.2777419556333309</v>
      </c>
      <c r="AG282">
        <f t="shared" si="100"/>
        <v>-1.9079215892618926</v>
      </c>
    </row>
    <row r="283" spans="1:33" x14ac:dyDescent="0.2">
      <c r="A283">
        <v>266</v>
      </c>
      <c r="B283" s="13">
        <v>-1.3515234758000001</v>
      </c>
      <c r="C283" s="13">
        <v>-1.7496866515</v>
      </c>
      <c r="D283" s="13">
        <v>-0.81751204690000001</v>
      </c>
      <c r="E283" s="13">
        <v>-1.0240255393</v>
      </c>
      <c r="F283" s="13">
        <v>0.93236631800000003</v>
      </c>
      <c r="G283" s="13">
        <v>0.6356762668</v>
      </c>
      <c r="H283" s="13">
        <v>-0.31849128469999999</v>
      </c>
      <c r="I283" s="13">
        <v>0.76477395550000005</v>
      </c>
      <c r="J283" s="13">
        <v>1.2911003878</v>
      </c>
      <c r="K283" s="13">
        <v>-0.2130822285</v>
      </c>
      <c r="M283">
        <f t="shared" si="81"/>
        <v>-1.3692206742121</v>
      </c>
      <c r="N283">
        <f t="shared" si="82"/>
        <v>-1.7436571480472001</v>
      </c>
      <c r="O283">
        <f t="shared" si="83"/>
        <v>-0.85055099741770002</v>
      </c>
      <c r="P283">
        <f t="shared" si="84"/>
        <v>-0.95679110349029994</v>
      </c>
      <c r="Q283">
        <f t="shared" si="85"/>
        <v>0.94958118440810002</v>
      </c>
      <c r="R283">
        <f t="shared" si="86"/>
        <v>0.67313867809729999</v>
      </c>
      <c r="S283">
        <f t="shared" si="87"/>
        <v>-0.30614585096089997</v>
      </c>
      <c r="T283">
        <f t="shared" si="88"/>
        <v>0.73420051556770005</v>
      </c>
      <c r="U283">
        <f t="shared" si="89"/>
        <v>1.3050349538813999</v>
      </c>
      <c r="V283">
        <f t="shared" si="90"/>
        <v>-0.2029521476809</v>
      </c>
      <c r="X283">
        <f t="shared" si="91"/>
        <v>-1.3629006433026771</v>
      </c>
      <c r="Y283">
        <f t="shared" si="92"/>
        <v>-1.7293201941081795</v>
      </c>
      <c r="Z283">
        <f t="shared" si="93"/>
        <v>-0.84615233777143672</v>
      </c>
      <c r="AA283">
        <f t="shared" si="94"/>
        <v>-0.9163912837303182</v>
      </c>
      <c r="AB283">
        <f t="shared" si="95"/>
        <v>1.0236893573296828</v>
      </c>
      <c r="AC283">
        <f t="shared" si="96"/>
        <v>0.79582443433833627</v>
      </c>
      <c r="AD283">
        <f t="shared" si="97"/>
        <v>-0.3122042250092727</v>
      </c>
      <c r="AE283">
        <f t="shared" si="98"/>
        <v>0.93825248174812903</v>
      </c>
      <c r="AF283">
        <f t="shared" si="99"/>
        <v>1.2498420386162397</v>
      </c>
      <c r="AG283">
        <f t="shared" si="100"/>
        <v>-0.15680763976351081</v>
      </c>
    </row>
    <row r="284" spans="1:33" x14ac:dyDescent="0.2">
      <c r="A284">
        <v>267</v>
      </c>
      <c r="B284" s="13">
        <v>0.2137283478</v>
      </c>
      <c r="C284" s="13">
        <v>0.38891610189999998</v>
      </c>
      <c r="D284" s="13">
        <v>-2.2739199828999999</v>
      </c>
      <c r="E284" s="13">
        <v>0.62231185700000002</v>
      </c>
      <c r="F284" s="13">
        <v>0.32404198429999997</v>
      </c>
      <c r="G284" s="13">
        <v>-0.64738854030000004</v>
      </c>
      <c r="H284" s="13">
        <v>-1.0362588150000001</v>
      </c>
      <c r="I284" s="13">
        <v>-8.7156135000000003E-3</v>
      </c>
      <c r="J284" s="13">
        <v>-9.3807253E-3</v>
      </c>
      <c r="K284" s="13">
        <v>0.13700427870000001</v>
      </c>
      <c r="M284">
        <f t="shared" si="81"/>
        <v>0.19603114938790003</v>
      </c>
      <c r="N284">
        <f t="shared" si="82"/>
        <v>0.39494560535279999</v>
      </c>
      <c r="O284">
        <f t="shared" si="83"/>
        <v>-2.3069589334176999</v>
      </c>
      <c r="P284">
        <f t="shared" si="84"/>
        <v>0.68954629280970003</v>
      </c>
      <c r="Q284">
        <f t="shared" si="85"/>
        <v>0.34125685070809997</v>
      </c>
      <c r="R284">
        <f t="shared" si="86"/>
        <v>-0.60992612900270005</v>
      </c>
      <c r="S284">
        <f t="shared" si="87"/>
        <v>-1.0239133812609</v>
      </c>
      <c r="T284">
        <f t="shared" si="88"/>
        <v>-3.9289053432300006E-2</v>
      </c>
      <c r="U284">
        <f t="shared" si="89"/>
        <v>4.5538407813999742E-3</v>
      </c>
      <c r="V284">
        <f t="shared" si="90"/>
        <v>0.14713435951910001</v>
      </c>
      <c r="X284">
        <f t="shared" si="91"/>
        <v>0.195126311368233</v>
      </c>
      <c r="Y284">
        <f t="shared" si="92"/>
        <v>0.39085938313263585</v>
      </c>
      <c r="Z284">
        <f t="shared" si="93"/>
        <v>-2.3064070170310562</v>
      </c>
      <c r="AA284">
        <f t="shared" si="94"/>
        <v>0.77438370763094699</v>
      </c>
      <c r="AB284">
        <f t="shared" si="95"/>
        <v>0.32461135121487078</v>
      </c>
      <c r="AC284">
        <f t="shared" si="96"/>
        <v>-0.61412555311038974</v>
      </c>
      <c r="AD284">
        <f t="shared" si="97"/>
        <v>-0.94955795939205012</v>
      </c>
      <c r="AE284">
        <f t="shared" si="98"/>
        <v>-6.9369319557507775E-3</v>
      </c>
      <c r="AF284">
        <f t="shared" si="99"/>
        <v>6.6393102075931854E-2</v>
      </c>
      <c r="AG284">
        <f t="shared" si="100"/>
        <v>0.33502245094927041</v>
      </c>
    </row>
    <row r="285" spans="1:33" x14ac:dyDescent="0.2">
      <c r="A285">
        <v>268</v>
      </c>
      <c r="B285" s="13">
        <v>-0.95799813320000005</v>
      </c>
      <c r="C285" s="13">
        <v>0.87935960449999995</v>
      </c>
      <c r="D285" s="13">
        <v>-0.25745882110000001</v>
      </c>
      <c r="E285" s="13">
        <v>-2.2708883999999999E-2</v>
      </c>
      <c r="F285" s="13">
        <v>-1.3645031106000001</v>
      </c>
      <c r="G285" s="13">
        <v>-1.4069459935999999</v>
      </c>
      <c r="H285" s="13">
        <v>2.7528320160000002</v>
      </c>
      <c r="I285" s="13">
        <v>-0.81795281880000004</v>
      </c>
      <c r="J285" s="13">
        <v>0.1832172886</v>
      </c>
      <c r="K285" s="13">
        <v>-1.2090047771000001</v>
      </c>
      <c r="M285">
        <f t="shared" si="81"/>
        <v>-0.97569533161209998</v>
      </c>
      <c r="N285">
        <f t="shared" si="82"/>
        <v>0.8853891079527999</v>
      </c>
      <c r="O285">
        <f t="shared" si="83"/>
        <v>-0.29049777161770002</v>
      </c>
      <c r="P285">
        <f t="shared" si="84"/>
        <v>4.4525551809700012E-2</v>
      </c>
      <c r="Q285">
        <f t="shared" si="85"/>
        <v>-1.3472882441919001</v>
      </c>
      <c r="R285">
        <f t="shared" si="86"/>
        <v>-1.3694835823027001</v>
      </c>
      <c r="S285">
        <f t="shared" si="87"/>
        <v>2.7651774497391002</v>
      </c>
      <c r="T285">
        <f t="shared" si="88"/>
        <v>-0.84852625873230003</v>
      </c>
      <c r="U285">
        <f t="shared" si="89"/>
        <v>0.19715185468139998</v>
      </c>
      <c r="V285">
        <f t="shared" si="90"/>
        <v>-1.1988746962809</v>
      </c>
      <c r="X285">
        <f t="shared" si="91"/>
        <v>-0.9711917298405911</v>
      </c>
      <c r="Y285">
        <f t="shared" si="92"/>
        <v>0.86582490709011728</v>
      </c>
      <c r="Z285">
        <f t="shared" si="93"/>
        <v>-0.29477647786753652</v>
      </c>
      <c r="AA285">
        <f t="shared" si="94"/>
        <v>5.6864334963961129E-2</v>
      </c>
      <c r="AB285">
        <f t="shared" si="95"/>
        <v>-1.317597041646607</v>
      </c>
      <c r="AC285">
        <f t="shared" si="96"/>
        <v>-1.392275274534382</v>
      </c>
      <c r="AD285">
        <f t="shared" si="97"/>
        <v>2.836119260937088</v>
      </c>
      <c r="AE285">
        <f t="shared" si="98"/>
        <v>-0.88473523883937499</v>
      </c>
      <c r="AF285">
        <f t="shared" si="99"/>
        <v>0.12713090584445766</v>
      </c>
      <c r="AG285">
        <f t="shared" si="100"/>
        <v>-1.2437615076691453</v>
      </c>
    </row>
    <row r="286" spans="1:33" x14ac:dyDescent="0.2">
      <c r="A286">
        <v>269</v>
      </c>
      <c r="B286" s="13">
        <v>-0.37179817739999999</v>
      </c>
      <c r="C286" s="13">
        <v>1.3492413240000001</v>
      </c>
      <c r="D286" s="13">
        <v>0.49774906930000001</v>
      </c>
      <c r="E286" s="13">
        <v>-0.54757226810000004</v>
      </c>
      <c r="F286" s="13">
        <v>1.3181454105999999</v>
      </c>
      <c r="G286" s="13">
        <v>0.41282335409999998</v>
      </c>
      <c r="H286" s="13">
        <v>-1.8191583099999999</v>
      </c>
      <c r="I286" s="13">
        <v>0.18632824880000001</v>
      </c>
      <c r="J286" s="13">
        <v>1.0276016748000001</v>
      </c>
      <c r="K286" s="13">
        <v>-2.7781391547999998</v>
      </c>
      <c r="M286">
        <f t="shared" si="81"/>
        <v>-0.38949537581209998</v>
      </c>
      <c r="N286">
        <f t="shared" si="82"/>
        <v>1.3552708274528</v>
      </c>
      <c r="O286">
        <f t="shared" si="83"/>
        <v>0.46471011878230001</v>
      </c>
      <c r="P286">
        <f t="shared" si="84"/>
        <v>-0.48033783229030003</v>
      </c>
      <c r="Q286">
        <f t="shared" si="85"/>
        <v>1.3353602770080999</v>
      </c>
      <c r="R286">
        <f t="shared" si="86"/>
        <v>0.45028576539729998</v>
      </c>
      <c r="S286">
        <f t="shared" si="87"/>
        <v>-1.8068128762608999</v>
      </c>
      <c r="T286">
        <f t="shared" si="88"/>
        <v>0.15575480886770002</v>
      </c>
      <c r="U286">
        <f t="shared" si="89"/>
        <v>1.0415362408814</v>
      </c>
      <c r="V286">
        <f t="shared" si="90"/>
        <v>-2.7680090739808998</v>
      </c>
      <c r="X286">
        <f t="shared" si="91"/>
        <v>-0.38769754814226415</v>
      </c>
      <c r="Y286">
        <f t="shared" si="92"/>
        <v>1.3334400272332438</v>
      </c>
      <c r="Z286">
        <f t="shared" si="93"/>
        <v>0.45921427998386971</v>
      </c>
      <c r="AA286">
        <f t="shared" si="94"/>
        <v>-0.50724685770372946</v>
      </c>
      <c r="AB286">
        <f t="shared" si="95"/>
        <v>1.2981074315898389</v>
      </c>
      <c r="AC286">
        <f t="shared" si="96"/>
        <v>0.41814961595272626</v>
      </c>
      <c r="AD286">
        <f t="shared" si="97"/>
        <v>-1.7287391846701587</v>
      </c>
      <c r="AE286">
        <f t="shared" si="98"/>
        <v>6.3582162336234496E-2</v>
      </c>
      <c r="AF286">
        <f t="shared" si="99"/>
        <v>1.196575005311832</v>
      </c>
      <c r="AG286">
        <f t="shared" si="100"/>
        <v>-2.820888030255345</v>
      </c>
    </row>
    <row r="287" spans="1:33" x14ac:dyDescent="0.2">
      <c r="A287">
        <v>270</v>
      </c>
      <c r="B287" s="13">
        <v>-2.0161296354</v>
      </c>
      <c r="C287" s="13">
        <v>-0.1157824817</v>
      </c>
      <c r="D287" s="13">
        <v>-0.11717856109999999</v>
      </c>
      <c r="E287" s="13">
        <v>-6.9554446999999997E-3</v>
      </c>
      <c r="F287" s="13">
        <v>-0.16067724580000001</v>
      </c>
      <c r="G287" s="13">
        <v>0.43269190200000002</v>
      </c>
      <c r="H287" s="13">
        <v>1.8734098718000001</v>
      </c>
      <c r="I287" s="13">
        <v>-0.70577979619999998</v>
      </c>
      <c r="J287" s="13">
        <v>1.2271020175</v>
      </c>
      <c r="K287" s="13">
        <v>1.1335455732999999</v>
      </c>
      <c r="M287">
        <f t="shared" si="81"/>
        <v>-2.0338268338121002</v>
      </c>
      <c r="N287">
        <f t="shared" si="82"/>
        <v>-0.1097529782472</v>
      </c>
      <c r="O287">
        <f t="shared" si="83"/>
        <v>-0.1502175116177</v>
      </c>
      <c r="P287">
        <f t="shared" si="84"/>
        <v>6.027899110970001E-2</v>
      </c>
      <c r="Q287">
        <f t="shared" si="85"/>
        <v>-0.14346237939190004</v>
      </c>
      <c r="R287">
        <f t="shared" si="86"/>
        <v>0.47015431329730001</v>
      </c>
      <c r="S287">
        <f t="shared" si="87"/>
        <v>1.8857553055391001</v>
      </c>
      <c r="T287">
        <f t="shared" si="88"/>
        <v>-0.73635323613229997</v>
      </c>
      <c r="U287">
        <f t="shared" si="89"/>
        <v>1.2410365835813999</v>
      </c>
      <c r="V287">
        <f t="shared" si="90"/>
        <v>1.1436756541191</v>
      </c>
      <c r="X287">
        <f t="shared" si="91"/>
        <v>-2.0244391224692935</v>
      </c>
      <c r="Y287">
        <f t="shared" si="92"/>
        <v>-0.12316888322100852</v>
      </c>
      <c r="Z287">
        <f t="shared" si="93"/>
        <v>-0.15283788350343855</v>
      </c>
      <c r="AA287">
        <f t="shared" si="94"/>
        <v>8.1503757152031231E-2</v>
      </c>
      <c r="AB287">
        <f t="shared" si="95"/>
        <v>-9.2039941245669499E-2</v>
      </c>
      <c r="AC287">
        <f t="shared" si="96"/>
        <v>0.49848627995912115</v>
      </c>
      <c r="AD287">
        <f t="shared" si="97"/>
        <v>1.9233461628913788</v>
      </c>
      <c r="AE287">
        <f t="shared" si="98"/>
        <v>-0.73209712536366367</v>
      </c>
      <c r="AF287">
        <f t="shared" si="99"/>
        <v>1.2849218362026931</v>
      </c>
      <c r="AG287">
        <f t="shared" si="100"/>
        <v>1.103286413474323</v>
      </c>
    </row>
    <row r="288" spans="1:33" x14ac:dyDescent="0.2">
      <c r="A288">
        <v>271</v>
      </c>
      <c r="B288" s="13">
        <v>4.92322631E-2</v>
      </c>
      <c r="C288" s="13">
        <v>-0.8702362347</v>
      </c>
      <c r="D288" s="13">
        <v>0.53287828780000002</v>
      </c>
      <c r="E288" s="13">
        <v>0.95536881090000003</v>
      </c>
      <c r="F288" s="13">
        <v>-0.27834158460000002</v>
      </c>
      <c r="G288" s="13">
        <v>-1.1769994736</v>
      </c>
      <c r="H288" s="13">
        <v>1.9267559199999999E-2</v>
      </c>
      <c r="I288" s="13">
        <v>1.3257498160000001</v>
      </c>
      <c r="J288" s="13">
        <v>-6.5723352799999996E-2</v>
      </c>
      <c r="K288" s="13">
        <v>-0.91432879300000003</v>
      </c>
      <c r="M288">
        <f t="shared" si="81"/>
        <v>3.153506468790003E-2</v>
      </c>
      <c r="N288">
        <f t="shared" si="82"/>
        <v>-0.86420673124720004</v>
      </c>
      <c r="O288">
        <f t="shared" si="83"/>
        <v>0.49983933728230001</v>
      </c>
      <c r="P288">
        <f t="shared" si="84"/>
        <v>1.0226032467096999</v>
      </c>
      <c r="Q288">
        <f t="shared" si="85"/>
        <v>-0.26112671819190003</v>
      </c>
      <c r="R288">
        <f t="shared" si="86"/>
        <v>-1.1395370623027001</v>
      </c>
      <c r="S288">
        <f t="shared" si="87"/>
        <v>3.1612992939100013E-2</v>
      </c>
      <c r="T288">
        <f t="shared" si="88"/>
        <v>1.2951763760677</v>
      </c>
      <c r="U288">
        <f t="shared" si="89"/>
        <v>-5.1788786718600023E-2</v>
      </c>
      <c r="V288">
        <f t="shared" si="90"/>
        <v>-0.90419871218089998</v>
      </c>
      <c r="X288">
        <f t="shared" si="91"/>
        <v>3.1389505548082876E-2</v>
      </c>
      <c r="Y288">
        <f t="shared" si="92"/>
        <v>-0.85188009331624781</v>
      </c>
      <c r="Z288">
        <f t="shared" si="93"/>
        <v>0.50246542371381886</v>
      </c>
      <c r="AA288">
        <f t="shared" si="94"/>
        <v>1.0207734556354409</v>
      </c>
      <c r="AB288">
        <f t="shared" si="95"/>
        <v>-0.26209341480200476</v>
      </c>
      <c r="AC288">
        <f t="shared" si="96"/>
        <v>-1.1178344203037263</v>
      </c>
      <c r="AD288">
        <f t="shared" si="97"/>
        <v>-5.9424489382046732E-2</v>
      </c>
      <c r="AE288">
        <f t="shared" si="98"/>
        <v>1.3961330458324381</v>
      </c>
      <c r="AF288">
        <f t="shared" si="99"/>
        <v>-0.14574776093008579</v>
      </c>
      <c r="AG288">
        <f t="shared" si="100"/>
        <v>-0.87783165336580238</v>
      </c>
    </row>
    <row r="289" spans="1:33" x14ac:dyDescent="0.2">
      <c r="A289">
        <v>272</v>
      </c>
      <c r="B289" s="13">
        <v>-1.1387198822</v>
      </c>
      <c r="C289" s="13">
        <v>1.315000121</v>
      </c>
      <c r="D289" s="13">
        <v>-1.4044071655000001</v>
      </c>
      <c r="E289" s="13">
        <v>1.1027476129</v>
      </c>
      <c r="F289" s="13">
        <v>0.76051827299999997</v>
      </c>
      <c r="G289" s="13">
        <v>-1.0497841956</v>
      </c>
      <c r="H289" s="13">
        <v>-1.5087582875000001</v>
      </c>
      <c r="I289" s="13">
        <v>-1.1843015990000001</v>
      </c>
      <c r="J289" s="13">
        <v>-0.83960713740000004</v>
      </c>
      <c r="K289" s="13">
        <v>-1.4759955778</v>
      </c>
      <c r="M289">
        <f t="shared" si="81"/>
        <v>-1.1564170806120999</v>
      </c>
      <c r="N289">
        <f t="shared" si="82"/>
        <v>1.3210296244527999</v>
      </c>
      <c r="O289">
        <f t="shared" si="83"/>
        <v>-1.4374461160177001</v>
      </c>
      <c r="P289">
        <f t="shared" si="84"/>
        <v>1.1699820487096999</v>
      </c>
      <c r="Q289">
        <f t="shared" si="85"/>
        <v>0.77773313940809996</v>
      </c>
      <c r="R289">
        <f t="shared" si="86"/>
        <v>-1.0123217843027001</v>
      </c>
      <c r="S289">
        <f t="shared" si="87"/>
        <v>-1.4964128537609001</v>
      </c>
      <c r="T289">
        <f t="shared" si="88"/>
        <v>-1.2148750389323002</v>
      </c>
      <c r="U289">
        <f t="shared" si="89"/>
        <v>-0.82567257131860006</v>
      </c>
      <c r="V289">
        <f t="shared" si="90"/>
        <v>-1.4658654969809</v>
      </c>
      <c r="X289">
        <f t="shared" si="91"/>
        <v>-1.151079305751332</v>
      </c>
      <c r="Y289">
        <f t="shared" si="92"/>
        <v>1.2940399201139805</v>
      </c>
      <c r="Z289">
        <f t="shared" si="93"/>
        <v>-1.4426829252176252</v>
      </c>
      <c r="AA289">
        <f t="shared" si="94"/>
        <v>1.233282159731421</v>
      </c>
      <c r="AB289">
        <f t="shared" si="95"/>
        <v>0.75012215431803042</v>
      </c>
      <c r="AC289">
        <f t="shared" si="96"/>
        <v>-1.0396063574576777</v>
      </c>
      <c r="AD289">
        <f t="shared" si="97"/>
        <v>-1.3890544588351925</v>
      </c>
      <c r="AE289">
        <f t="shared" si="98"/>
        <v>-1.2428542433661567</v>
      </c>
      <c r="AF289">
        <f t="shared" si="99"/>
        <v>-0.71809594649206776</v>
      </c>
      <c r="AG289">
        <f t="shared" si="100"/>
        <v>-1.4224914095365506</v>
      </c>
    </row>
    <row r="290" spans="1:33" x14ac:dyDescent="0.2">
      <c r="A290">
        <v>273</v>
      </c>
      <c r="B290" s="13">
        <v>-0.24260715490000001</v>
      </c>
      <c r="C290" s="13">
        <v>0.41343112840000001</v>
      </c>
      <c r="D290" s="13">
        <v>1.2982847125999999</v>
      </c>
      <c r="E290" s="13">
        <v>0.60363933930000002</v>
      </c>
      <c r="F290" s="13">
        <v>0.65350739589999995</v>
      </c>
      <c r="G290" s="13">
        <v>0.99554678279999997</v>
      </c>
      <c r="H290" s="13">
        <v>-0.37115386</v>
      </c>
      <c r="I290" s="13">
        <v>-0.29432889010000002</v>
      </c>
      <c r="J290" s="13">
        <v>-0.57444482389999996</v>
      </c>
      <c r="K290" s="13">
        <v>-0.45727034230000002</v>
      </c>
      <c r="M290">
        <f t="shared" si="81"/>
        <v>-0.2603043533121</v>
      </c>
      <c r="N290">
        <f t="shared" si="82"/>
        <v>0.41946063185280003</v>
      </c>
      <c r="O290">
        <f t="shared" si="83"/>
        <v>1.2652457620822999</v>
      </c>
      <c r="P290">
        <f t="shared" si="84"/>
        <v>0.67087377510970003</v>
      </c>
      <c r="Q290">
        <f t="shared" si="85"/>
        <v>0.67072226230809995</v>
      </c>
      <c r="R290">
        <f t="shared" si="86"/>
        <v>1.0330091940972999</v>
      </c>
      <c r="S290">
        <f t="shared" si="87"/>
        <v>-0.35880842626089998</v>
      </c>
      <c r="T290">
        <f t="shared" si="88"/>
        <v>-0.32490233003230001</v>
      </c>
      <c r="U290">
        <f t="shared" si="89"/>
        <v>-0.56051025781859998</v>
      </c>
      <c r="V290">
        <f t="shared" si="90"/>
        <v>-0.44714026148090003</v>
      </c>
      <c r="X290">
        <f t="shared" si="91"/>
        <v>-0.25910284387700727</v>
      </c>
      <c r="Y290">
        <f t="shared" si="92"/>
        <v>0.41167650891536334</v>
      </c>
      <c r="Z290">
        <f t="shared" si="93"/>
        <v>1.2625596178634628</v>
      </c>
      <c r="AA290">
        <f t="shared" si="94"/>
        <v>0.63261431201065499</v>
      </c>
      <c r="AB290">
        <f t="shared" si="95"/>
        <v>0.63461714621237753</v>
      </c>
      <c r="AC290">
        <f t="shared" si="96"/>
        <v>0.99456475503444808</v>
      </c>
      <c r="AD290">
        <f t="shared" si="97"/>
        <v>-0.39175767347159202</v>
      </c>
      <c r="AE290">
        <f t="shared" si="98"/>
        <v>-0.4350121018332489</v>
      </c>
      <c r="AF290">
        <f t="shared" si="99"/>
        <v>-0.43792251338325583</v>
      </c>
      <c r="AG290">
        <f t="shared" si="100"/>
        <v>-0.55639498655914443</v>
      </c>
    </row>
    <row r="291" spans="1:33" x14ac:dyDescent="0.2">
      <c r="A291">
        <v>274</v>
      </c>
      <c r="B291" s="13">
        <v>0.36268989400000001</v>
      </c>
      <c r="C291" s="13">
        <v>1.0259455916</v>
      </c>
      <c r="D291" s="13">
        <v>-0.72740535250000005</v>
      </c>
      <c r="E291" s="13">
        <v>2.0566236500000001E-2</v>
      </c>
      <c r="F291" s="13">
        <v>-0.50455926070000001</v>
      </c>
      <c r="G291" s="13">
        <v>-1.8073253749</v>
      </c>
      <c r="H291" s="13">
        <v>-1.1894137176999999</v>
      </c>
      <c r="I291" s="13">
        <v>-0.83634256839999999</v>
      </c>
      <c r="J291" s="13">
        <v>-3.1315538699999999E-2</v>
      </c>
      <c r="K291" s="13">
        <v>-0.27271007800000002</v>
      </c>
      <c r="M291">
        <f t="shared" si="81"/>
        <v>0.34499269558790002</v>
      </c>
      <c r="N291">
        <f t="shared" si="82"/>
        <v>1.0319750950527999</v>
      </c>
      <c r="O291">
        <f t="shared" si="83"/>
        <v>-0.76044430301770005</v>
      </c>
      <c r="P291">
        <f t="shared" si="84"/>
        <v>8.7800672309700012E-2</v>
      </c>
      <c r="Q291">
        <f t="shared" si="85"/>
        <v>-0.48734439429190002</v>
      </c>
      <c r="R291">
        <f t="shared" si="86"/>
        <v>-1.7698629636027001</v>
      </c>
      <c r="S291">
        <f t="shared" si="87"/>
        <v>-1.1770682839608999</v>
      </c>
      <c r="T291">
        <f t="shared" si="88"/>
        <v>-0.86691600833229998</v>
      </c>
      <c r="U291">
        <f t="shared" si="89"/>
        <v>-1.7380972618600027E-2</v>
      </c>
      <c r="V291">
        <f t="shared" si="90"/>
        <v>-0.26257999718090003</v>
      </c>
      <c r="X291">
        <f t="shared" si="91"/>
        <v>0.34340028280834911</v>
      </c>
      <c r="Y291">
        <f t="shared" si="92"/>
        <v>1.0200685840327435</v>
      </c>
      <c r="Z291">
        <f t="shared" si="93"/>
        <v>-0.7628852144777597</v>
      </c>
      <c r="AA291">
        <f t="shared" si="94"/>
        <v>0.10678769213757491</v>
      </c>
      <c r="AB291">
        <f t="shared" si="95"/>
        <v>-0.50432952739295844</v>
      </c>
      <c r="AC291">
        <f t="shared" si="96"/>
        <v>-1.8004214538149783</v>
      </c>
      <c r="AD291">
        <f t="shared" si="97"/>
        <v>-1.1085350711602411</v>
      </c>
      <c r="AE291">
        <f t="shared" si="98"/>
        <v>-0.86821053734339015</v>
      </c>
      <c r="AF291">
        <f t="shared" si="99"/>
        <v>-5.3648683503540393E-2</v>
      </c>
      <c r="AG291">
        <f t="shared" si="100"/>
        <v>-0.19574403510402469</v>
      </c>
    </row>
    <row r="292" spans="1:33" x14ac:dyDescent="0.2">
      <c r="A292">
        <v>275</v>
      </c>
      <c r="B292" s="13">
        <v>-0.66575432099999998</v>
      </c>
      <c r="C292" s="13">
        <v>-0.91062079060000001</v>
      </c>
      <c r="D292" s="13">
        <v>-6.9602960699999994E-2</v>
      </c>
      <c r="E292" s="13">
        <v>-2.9042260800000001E-2</v>
      </c>
      <c r="F292" s="13">
        <v>1.2628055839000001</v>
      </c>
      <c r="G292" s="13">
        <v>0.70880456339999998</v>
      </c>
      <c r="H292" s="13">
        <v>-0.39805688769999997</v>
      </c>
      <c r="I292" s="13">
        <v>0.2929903667</v>
      </c>
      <c r="J292" s="13">
        <v>0.3252385894</v>
      </c>
      <c r="K292" s="13">
        <v>-0.3680142548</v>
      </c>
      <c r="M292">
        <f t="shared" si="81"/>
        <v>-0.68345151941209992</v>
      </c>
      <c r="N292">
        <f t="shared" si="82"/>
        <v>-0.90459128714720005</v>
      </c>
      <c r="O292">
        <f t="shared" si="83"/>
        <v>-0.1026419112177</v>
      </c>
      <c r="P292">
        <f t="shared" si="84"/>
        <v>3.8192175009700013E-2</v>
      </c>
      <c r="Q292">
        <f t="shared" si="85"/>
        <v>1.2800204503081001</v>
      </c>
      <c r="R292">
        <f t="shared" si="86"/>
        <v>0.74626697469729997</v>
      </c>
      <c r="S292">
        <f t="shared" si="87"/>
        <v>-0.38571145396089995</v>
      </c>
      <c r="T292">
        <f t="shared" si="88"/>
        <v>0.26241692676770001</v>
      </c>
      <c r="U292">
        <f t="shared" si="89"/>
        <v>0.33917315548139998</v>
      </c>
      <c r="V292">
        <f t="shared" si="90"/>
        <v>-0.3578841739809</v>
      </c>
      <c r="X292">
        <f t="shared" si="91"/>
        <v>-0.68029685281296892</v>
      </c>
      <c r="Y292">
        <f t="shared" si="92"/>
        <v>-0.8969557680661302</v>
      </c>
      <c r="Z292">
        <f t="shared" si="93"/>
        <v>-0.10055227457409736</v>
      </c>
      <c r="AA292">
        <f t="shared" si="94"/>
        <v>5.2639728502991021E-2</v>
      </c>
      <c r="AB292">
        <f t="shared" si="95"/>
        <v>1.291084151225554</v>
      </c>
      <c r="AC292">
        <f t="shared" si="96"/>
        <v>0.80266558476313865</v>
      </c>
      <c r="AD292">
        <f t="shared" si="97"/>
        <v>-0.414426193376628</v>
      </c>
      <c r="AE292">
        <f t="shared" si="98"/>
        <v>0.34105753299685471</v>
      </c>
      <c r="AF292">
        <f t="shared" si="99"/>
        <v>0.38289405141974581</v>
      </c>
      <c r="AG292">
        <f t="shared" si="100"/>
        <v>-0.37486766364302471</v>
      </c>
    </row>
    <row r="293" spans="1:33" x14ac:dyDescent="0.2">
      <c r="A293">
        <v>276</v>
      </c>
      <c r="B293" s="13">
        <v>-1.0099359968999999</v>
      </c>
      <c r="C293" s="13">
        <v>0.27696488429999999</v>
      </c>
      <c r="D293" s="13">
        <v>-0.1168379383</v>
      </c>
      <c r="E293" s="13">
        <v>0.70086687920000001</v>
      </c>
      <c r="F293" s="13">
        <v>-1.7732798295000001</v>
      </c>
      <c r="G293" s="13">
        <v>1.4245156000000001</v>
      </c>
      <c r="H293" s="13">
        <v>-0.2171922912</v>
      </c>
      <c r="I293" s="13">
        <v>0.27628743770000003</v>
      </c>
      <c r="J293" s="13">
        <v>0.2793243876</v>
      </c>
      <c r="K293" s="13">
        <v>0.56790282309999995</v>
      </c>
      <c r="M293">
        <f t="shared" si="81"/>
        <v>-1.0276331953120998</v>
      </c>
      <c r="N293">
        <f t="shared" si="82"/>
        <v>0.2829943877528</v>
      </c>
      <c r="O293">
        <f t="shared" si="83"/>
        <v>-0.1498768888177</v>
      </c>
      <c r="P293">
        <f t="shared" si="84"/>
        <v>0.76810131500970003</v>
      </c>
      <c r="Q293">
        <f t="shared" si="85"/>
        <v>-1.7560649630919001</v>
      </c>
      <c r="R293">
        <f t="shared" si="86"/>
        <v>1.4619780112973</v>
      </c>
      <c r="S293">
        <f t="shared" si="87"/>
        <v>-0.20484685746089998</v>
      </c>
      <c r="T293">
        <f t="shared" si="88"/>
        <v>0.24571399776770003</v>
      </c>
      <c r="U293">
        <f t="shared" si="89"/>
        <v>0.29325895368139998</v>
      </c>
      <c r="V293">
        <f t="shared" si="90"/>
        <v>0.57803290391910001</v>
      </c>
      <c r="X293">
        <f t="shared" si="91"/>
        <v>-1.0228898594275033</v>
      </c>
      <c r="Y293">
        <f t="shared" si="92"/>
        <v>0.27147903433214504</v>
      </c>
      <c r="Z293">
        <f t="shared" si="93"/>
        <v>-0.15229443242046817</v>
      </c>
      <c r="AA293">
        <f t="shared" si="94"/>
        <v>0.78714061629404897</v>
      </c>
      <c r="AB293">
        <f t="shared" si="95"/>
        <v>-1.7200498210131721</v>
      </c>
      <c r="AC293">
        <f t="shared" si="96"/>
        <v>1.4126804373936996</v>
      </c>
      <c r="AD293">
        <f t="shared" si="97"/>
        <v>-0.18896890853717849</v>
      </c>
      <c r="AE293">
        <f t="shared" si="98"/>
        <v>0.13984345637543727</v>
      </c>
      <c r="AF293">
        <f t="shared" si="99"/>
        <v>0.3644252945335858</v>
      </c>
      <c r="AG293">
        <f t="shared" si="100"/>
        <v>0.69495055556027618</v>
      </c>
    </row>
    <row r="294" spans="1:33" x14ac:dyDescent="0.2">
      <c r="A294">
        <v>277</v>
      </c>
      <c r="B294" s="13">
        <v>0.63672378689999998</v>
      </c>
      <c r="C294" s="13">
        <v>1.1992789197</v>
      </c>
      <c r="D294" s="13">
        <v>-1.3172805625999999</v>
      </c>
      <c r="E294" s="13">
        <v>1.1716807965</v>
      </c>
      <c r="F294" s="13">
        <v>0.71925846900000001</v>
      </c>
      <c r="G294" s="13">
        <v>-0.3611260624</v>
      </c>
      <c r="H294" s="13">
        <v>-0.9558596936</v>
      </c>
      <c r="I294" s="13">
        <v>1.6953531203000001</v>
      </c>
      <c r="J294" s="13">
        <v>-0.75040588490000004</v>
      </c>
      <c r="K294" s="13">
        <v>-1.2577260802000001</v>
      </c>
      <c r="M294">
        <f t="shared" si="81"/>
        <v>0.61902658848790004</v>
      </c>
      <c r="N294">
        <f t="shared" si="82"/>
        <v>1.2053084231528</v>
      </c>
      <c r="O294">
        <f t="shared" si="83"/>
        <v>-1.3503195131176999</v>
      </c>
      <c r="P294">
        <f t="shared" si="84"/>
        <v>1.2389152323096999</v>
      </c>
      <c r="Q294">
        <f t="shared" si="85"/>
        <v>0.7364733354081</v>
      </c>
      <c r="R294">
        <f t="shared" si="86"/>
        <v>-0.32366365110270001</v>
      </c>
      <c r="S294">
        <f t="shared" si="87"/>
        <v>-0.94351425986089998</v>
      </c>
      <c r="T294">
        <f t="shared" si="88"/>
        <v>1.6647796803677</v>
      </c>
      <c r="U294">
        <f t="shared" si="89"/>
        <v>-0.73647131881860006</v>
      </c>
      <c r="V294">
        <f t="shared" si="90"/>
        <v>-1.2475959993809</v>
      </c>
      <c r="X294">
        <f t="shared" si="91"/>
        <v>0.6161692936437001</v>
      </c>
      <c r="Y294">
        <f t="shared" si="92"/>
        <v>1.1929906596549795</v>
      </c>
      <c r="Z294">
        <f t="shared" si="93"/>
        <v>-1.3525232198491288</v>
      </c>
      <c r="AA294">
        <f t="shared" si="94"/>
        <v>1.2878081291453121</v>
      </c>
      <c r="AB294">
        <f t="shared" si="95"/>
        <v>0.66934224052423552</v>
      </c>
      <c r="AC294">
        <f t="shared" si="96"/>
        <v>-0.38354058323025925</v>
      </c>
      <c r="AD294">
        <f t="shared" si="97"/>
        <v>-0.8823865976514973</v>
      </c>
      <c r="AE294">
        <f t="shared" si="98"/>
        <v>1.5929897283068177</v>
      </c>
      <c r="AF294">
        <f t="shared" si="99"/>
        <v>-0.60929448826194033</v>
      </c>
      <c r="AG294">
        <f t="shared" si="100"/>
        <v>-1.1276884401189262</v>
      </c>
    </row>
    <row r="295" spans="1:33" x14ac:dyDescent="0.2">
      <c r="A295">
        <v>278</v>
      </c>
      <c r="B295" s="13">
        <v>-0.82324795279999996</v>
      </c>
      <c r="C295" s="13">
        <v>-0.39054354540000003</v>
      </c>
      <c r="D295" s="13">
        <v>-2.1150121102999999</v>
      </c>
      <c r="E295" s="13">
        <v>-0.78581804310000003</v>
      </c>
      <c r="F295" s="13">
        <v>6.62516935E-2</v>
      </c>
      <c r="G295" s="13">
        <v>0.75035998260000003</v>
      </c>
      <c r="H295" s="13">
        <v>1.04768975E-2</v>
      </c>
      <c r="I295" s="13">
        <v>-2.4077488697999998</v>
      </c>
      <c r="J295" s="13">
        <v>-1.2894152776000001</v>
      </c>
      <c r="K295" s="13">
        <v>-0.3197755236</v>
      </c>
      <c r="M295">
        <f t="shared" si="81"/>
        <v>-0.8409451512120999</v>
      </c>
      <c r="N295">
        <f t="shared" si="82"/>
        <v>-0.38451404194720001</v>
      </c>
      <c r="O295">
        <f t="shared" si="83"/>
        <v>-2.1480510608176999</v>
      </c>
      <c r="P295">
        <f t="shared" si="84"/>
        <v>-0.71858360729030002</v>
      </c>
      <c r="Q295">
        <f t="shared" si="85"/>
        <v>8.346655990809998E-2</v>
      </c>
      <c r="R295">
        <f t="shared" si="86"/>
        <v>0.78782239389730002</v>
      </c>
      <c r="S295">
        <f t="shared" si="87"/>
        <v>2.2822331239100012E-2</v>
      </c>
      <c r="T295">
        <f t="shared" si="88"/>
        <v>-2.4383223097322997</v>
      </c>
      <c r="U295">
        <f t="shared" si="89"/>
        <v>-1.2754807115186002</v>
      </c>
      <c r="V295">
        <f t="shared" si="90"/>
        <v>-0.3096454427809</v>
      </c>
      <c r="X295">
        <f t="shared" si="91"/>
        <v>-0.83706352756378022</v>
      </c>
      <c r="Y295">
        <f t="shared" si="92"/>
        <v>-0.38531497656367203</v>
      </c>
      <c r="Z295">
        <f t="shared" si="93"/>
        <v>-2.1465508035647285</v>
      </c>
      <c r="AA295">
        <f t="shared" si="94"/>
        <v>-0.64197583904513578</v>
      </c>
      <c r="AB295">
        <f t="shared" si="95"/>
        <v>0.13721779734132986</v>
      </c>
      <c r="AC295">
        <f t="shared" si="96"/>
        <v>0.83829672496737107</v>
      </c>
      <c r="AD295">
        <f t="shared" si="97"/>
        <v>0.11142753034319927</v>
      </c>
      <c r="AE295">
        <f t="shared" si="98"/>
        <v>-2.3874376644117472</v>
      </c>
      <c r="AF295">
        <f t="shared" si="99"/>
        <v>-1.2841133431044629</v>
      </c>
      <c r="AG295">
        <f t="shared" si="100"/>
        <v>-0.26240559476710323</v>
      </c>
    </row>
    <row r="296" spans="1:33" x14ac:dyDescent="0.2">
      <c r="A296">
        <v>279</v>
      </c>
      <c r="B296" s="13">
        <v>-0.76871246910000002</v>
      </c>
      <c r="C296" s="13">
        <v>0.14721141830000001</v>
      </c>
      <c r="D296" s="13">
        <v>-0.47486758610000002</v>
      </c>
      <c r="E296" s="13">
        <v>-1.8788019499999999E-2</v>
      </c>
      <c r="F296" s="13">
        <v>-0.55710368499999996</v>
      </c>
      <c r="G296" s="13">
        <v>-0.15641907690000001</v>
      </c>
      <c r="H296" s="13">
        <v>-0.54396148330000005</v>
      </c>
      <c r="I296" s="13">
        <v>-3.0434231499999999E-2</v>
      </c>
      <c r="J296" s="13">
        <v>2.0335556614999999</v>
      </c>
      <c r="K296" s="13">
        <v>-0.9064567214</v>
      </c>
      <c r="M296">
        <f t="shared" si="81"/>
        <v>-0.78640966751209995</v>
      </c>
      <c r="N296">
        <f t="shared" si="82"/>
        <v>0.15324092175279999</v>
      </c>
      <c r="O296">
        <f t="shared" si="83"/>
        <v>-0.50790653661770002</v>
      </c>
      <c r="P296">
        <f t="shared" si="84"/>
        <v>4.8446416309700008E-2</v>
      </c>
      <c r="Q296">
        <f t="shared" si="85"/>
        <v>-0.53988881859189997</v>
      </c>
      <c r="R296">
        <f t="shared" si="86"/>
        <v>-0.11895666560270003</v>
      </c>
      <c r="S296">
        <f t="shared" si="87"/>
        <v>-0.53161604956090003</v>
      </c>
      <c r="T296">
        <f t="shared" si="88"/>
        <v>-6.1007671432300001E-2</v>
      </c>
      <c r="U296">
        <f t="shared" si="89"/>
        <v>2.0474902275813998</v>
      </c>
      <c r="V296">
        <f t="shared" si="90"/>
        <v>-0.89632664058089995</v>
      </c>
      <c r="X296">
        <f t="shared" si="91"/>
        <v>-0.78277976803734539</v>
      </c>
      <c r="Y296">
        <f t="shared" si="92"/>
        <v>0.14531488707392892</v>
      </c>
      <c r="Z296">
        <f t="shared" si="93"/>
        <v>-0.50927158997593647</v>
      </c>
      <c r="AA296">
        <f t="shared" si="94"/>
        <v>7.1596221795021064E-2</v>
      </c>
      <c r="AB296">
        <f t="shared" si="95"/>
        <v>-0.51272466068619971</v>
      </c>
      <c r="AC296">
        <f t="shared" si="96"/>
        <v>-0.11626352323667623</v>
      </c>
      <c r="AD296">
        <f t="shared" si="97"/>
        <v>-0.49329620976144617</v>
      </c>
      <c r="AE296">
        <f t="shared" si="98"/>
        <v>-4.6439841800355194E-2</v>
      </c>
      <c r="AF296">
        <f t="shared" si="99"/>
        <v>2.0865539578933059</v>
      </c>
      <c r="AG296">
        <f t="shared" si="100"/>
        <v>-0.78217437410027546</v>
      </c>
    </row>
    <row r="297" spans="1:33" x14ac:dyDescent="0.2">
      <c r="A297">
        <v>280</v>
      </c>
      <c r="B297" s="13">
        <v>0.42431383080000001</v>
      </c>
      <c r="C297" s="13">
        <v>-0.1076069061</v>
      </c>
      <c r="D297" s="13">
        <v>0.42904825009999997</v>
      </c>
      <c r="E297" s="13">
        <v>-0.50596033939999996</v>
      </c>
      <c r="F297" s="13">
        <v>0.3807164924</v>
      </c>
      <c r="G297" s="13">
        <v>0.60546814059999998</v>
      </c>
      <c r="H297" s="13">
        <v>-0.66167846460000002</v>
      </c>
      <c r="I297" s="13">
        <v>-1.3880122769000001</v>
      </c>
      <c r="J297" s="13">
        <v>0.47251121429999998</v>
      </c>
      <c r="K297" s="13">
        <v>-6.4390318899999993E-2</v>
      </c>
      <c r="M297">
        <f t="shared" si="81"/>
        <v>0.40661663238790002</v>
      </c>
      <c r="N297">
        <f t="shared" si="82"/>
        <v>-0.1015774026472</v>
      </c>
      <c r="O297">
        <f t="shared" si="83"/>
        <v>0.39600929958229997</v>
      </c>
      <c r="P297">
        <f t="shared" si="84"/>
        <v>-0.43872590359029995</v>
      </c>
      <c r="Q297">
        <f t="shared" si="85"/>
        <v>0.39793135880809999</v>
      </c>
      <c r="R297">
        <f t="shared" si="86"/>
        <v>0.64293055189729997</v>
      </c>
      <c r="S297">
        <f t="shared" si="87"/>
        <v>-0.6493330308609</v>
      </c>
      <c r="T297">
        <f t="shared" si="88"/>
        <v>-1.4185857168323002</v>
      </c>
      <c r="U297">
        <f t="shared" si="89"/>
        <v>0.48644578038139996</v>
      </c>
      <c r="V297">
        <f t="shared" si="90"/>
        <v>-5.426023808089999E-2</v>
      </c>
      <c r="X297">
        <f t="shared" si="91"/>
        <v>0.40473977664552246</v>
      </c>
      <c r="Y297">
        <f t="shared" si="92"/>
        <v>-9.7166507760249446E-2</v>
      </c>
      <c r="Z297">
        <f t="shared" si="93"/>
        <v>0.39669877464312314</v>
      </c>
      <c r="AA297">
        <f t="shared" si="94"/>
        <v>-0.4596215054394529</v>
      </c>
      <c r="AB297">
        <f t="shared" si="95"/>
        <v>0.38919125476168409</v>
      </c>
      <c r="AC297">
        <f t="shared" si="96"/>
        <v>0.64435295139327931</v>
      </c>
      <c r="AD297">
        <f t="shared" si="97"/>
        <v>-0.66273864840593999</v>
      </c>
      <c r="AE297">
        <f t="shared" si="98"/>
        <v>-1.4464703040499238</v>
      </c>
      <c r="AF297">
        <f t="shared" si="99"/>
        <v>0.54034964444040479</v>
      </c>
      <c r="AG297">
        <f t="shared" si="100"/>
        <v>-8.2682046995223468E-2</v>
      </c>
    </row>
    <row r="298" spans="1:33" x14ac:dyDescent="0.2">
      <c r="A298">
        <v>281</v>
      </c>
      <c r="B298" s="13">
        <v>0.23265846379999999</v>
      </c>
      <c r="C298" s="13">
        <v>5.1762741000000001E-2</v>
      </c>
      <c r="D298" s="13">
        <v>1.9019330162999999</v>
      </c>
      <c r="E298" s="13">
        <v>-0.80035140169999996</v>
      </c>
      <c r="F298" s="13">
        <v>1.0704053028</v>
      </c>
      <c r="G298" s="13">
        <v>0.91288748539999998</v>
      </c>
      <c r="H298" s="13">
        <v>-0.44074610120000002</v>
      </c>
      <c r="I298" s="13">
        <v>0.66962284530000005</v>
      </c>
      <c r="J298" s="13">
        <v>-0.62059096530000002</v>
      </c>
      <c r="K298" s="13">
        <v>0.2592413381</v>
      </c>
      <c r="M298">
        <f t="shared" si="81"/>
        <v>0.21496126538790003</v>
      </c>
      <c r="N298">
        <f t="shared" si="82"/>
        <v>5.7792244452799998E-2</v>
      </c>
      <c r="O298">
        <f t="shared" si="83"/>
        <v>1.8688940657822999</v>
      </c>
      <c r="P298">
        <f t="shared" si="84"/>
        <v>-0.73311696589029995</v>
      </c>
      <c r="Q298">
        <f t="shared" si="85"/>
        <v>1.0876201692081</v>
      </c>
      <c r="R298">
        <f t="shared" si="86"/>
        <v>0.95034989669729997</v>
      </c>
      <c r="S298">
        <f t="shared" si="87"/>
        <v>-0.4284006674609</v>
      </c>
      <c r="T298">
        <f t="shared" si="88"/>
        <v>0.63904940536770005</v>
      </c>
      <c r="U298">
        <f t="shared" si="89"/>
        <v>-0.60665639921860004</v>
      </c>
      <c r="V298">
        <f t="shared" si="90"/>
        <v>0.26937141891909999</v>
      </c>
      <c r="X298">
        <f t="shared" si="91"/>
        <v>0.21396904998598026</v>
      </c>
      <c r="Y298">
        <f t="shared" si="92"/>
        <v>5.8563740641666452E-2</v>
      </c>
      <c r="Z298">
        <f t="shared" si="93"/>
        <v>1.8677383582445077</v>
      </c>
      <c r="AA298">
        <f t="shared" si="94"/>
        <v>-0.80867041055340683</v>
      </c>
      <c r="AB298">
        <f t="shared" si="95"/>
        <v>1.0632562065828572</v>
      </c>
      <c r="AC298">
        <f t="shared" si="96"/>
        <v>0.94845633382832428</v>
      </c>
      <c r="AD298">
        <f t="shared" si="97"/>
        <v>-0.46939169433432437</v>
      </c>
      <c r="AE298">
        <f t="shared" si="98"/>
        <v>0.5892341797626558</v>
      </c>
      <c r="AF298">
        <f t="shared" si="99"/>
        <v>-0.58274063847513269</v>
      </c>
      <c r="AG298">
        <f t="shared" si="100"/>
        <v>8.0408187276840237E-2</v>
      </c>
    </row>
    <row r="299" spans="1:33" x14ac:dyDescent="0.2">
      <c r="A299">
        <v>282</v>
      </c>
      <c r="B299" s="13">
        <v>0.34578144049999998</v>
      </c>
      <c r="C299" s="13">
        <v>-2.0418193829</v>
      </c>
      <c r="D299" s="13">
        <v>0.69229287750000001</v>
      </c>
      <c r="E299" s="13">
        <v>2.6108876136000001</v>
      </c>
      <c r="F299" s="13">
        <v>-0.15806568400000001</v>
      </c>
      <c r="G299" s="13">
        <v>-0.37380464029999999</v>
      </c>
      <c r="H299" s="13">
        <v>0.59567757359999995</v>
      </c>
      <c r="I299" s="13">
        <v>4.1606353899999997E-2</v>
      </c>
      <c r="J299" s="13">
        <v>1.2592699268000001</v>
      </c>
      <c r="K299" s="13">
        <v>1.3306462097</v>
      </c>
      <c r="M299">
        <f t="shared" si="81"/>
        <v>0.32808424208789999</v>
      </c>
      <c r="N299">
        <f t="shared" si="82"/>
        <v>-2.0357898794471998</v>
      </c>
      <c r="O299">
        <f t="shared" si="83"/>
        <v>0.65925392698230001</v>
      </c>
      <c r="P299">
        <f t="shared" si="84"/>
        <v>2.6781220494097</v>
      </c>
      <c r="Q299">
        <f t="shared" si="85"/>
        <v>-0.14085081759190005</v>
      </c>
      <c r="R299">
        <f t="shared" si="86"/>
        <v>-0.3363422290027</v>
      </c>
      <c r="S299">
        <f t="shared" si="87"/>
        <v>0.60802300733909997</v>
      </c>
      <c r="T299">
        <f t="shared" si="88"/>
        <v>1.1032913967699995E-2</v>
      </c>
      <c r="U299">
        <f t="shared" si="89"/>
        <v>1.2732044928813999</v>
      </c>
      <c r="V299">
        <f t="shared" si="90"/>
        <v>1.3407762905191001</v>
      </c>
      <c r="X299">
        <f t="shared" si="91"/>
        <v>0.32656987512723218</v>
      </c>
      <c r="Y299">
        <f t="shared" si="92"/>
        <v>-2.0048865048002726</v>
      </c>
      <c r="Z299">
        <f t="shared" si="93"/>
        <v>0.66618331875737147</v>
      </c>
      <c r="AA299">
        <f t="shared" si="94"/>
        <v>2.6931044263403749</v>
      </c>
      <c r="AB299">
        <f t="shared" si="95"/>
        <v>-0.15925913575851239</v>
      </c>
      <c r="AC299">
        <f t="shared" si="96"/>
        <v>-0.31080084897514826</v>
      </c>
      <c r="AD299">
        <f t="shared" si="97"/>
        <v>0.39891375516977567</v>
      </c>
      <c r="AE299">
        <f t="shared" si="98"/>
        <v>0.11215491082905671</v>
      </c>
      <c r="AF299">
        <f t="shared" si="99"/>
        <v>1.3024464942199845</v>
      </c>
      <c r="AG299">
        <f t="shared" si="100"/>
        <v>1.4516088761944312</v>
      </c>
    </row>
    <row r="300" spans="1:33" x14ac:dyDescent="0.2">
      <c r="A300">
        <v>283</v>
      </c>
      <c r="B300" s="13">
        <v>-0.61051237110000001</v>
      </c>
      <c r="C300" s="13">
        <v>-0.45619348269999999</v>
      </c>
      <c r="D300" s="13">
        <v>-0.86542815340000001</v>
      </c>
      <c r="E300" s="13">
        <v>0.97053214870000004</v>
      </c>
      <c r="F300" s="13">
        <v>0.30497309109999998</v>
      </c>
      <c r="G300" s="13">
        <v>1.048955557</v>
      </c>
      <c r="H300" s="13">
        <v>0.1457292875</v>
      </c>
      <c r="I300" s="13">
        <v>1.3963226447999999</v>
      </c>
      <c r="J300" s="13">
        <v>-0.78492782309999998</v>
      </c>
      <c r="K300" s="13">
        <v>-0.16260006029999999</v>
      </c>
      <c r="M300">
        <f t="shared" si="81"/>
        <v>-0.62820956951209994</v>
      </c>
      <c r="N300">
        <f t="shared" si="82"/>
        <v>-0.45016397924719997</v>
      </c>
      <c r="O300">
        <f t="shared" si="83"/>
        <v>-0.89846710391770002</v>
      </c>
      <c r="P300">
        <f t="shared" si="84"/>
        <v>1.0377665845097002</v>
      </c>
      <c r="Q300">
        <f t="shared" si="85"/>
        <v>0.32218795750809998</v>
      </c>
      <c r="R300">
        <f t="shared" si="86"/>
        <v>1.0864179682972999</v>
      </c>
      <c r="S300">
        <f t="shared" si="87"/>
        <v>0.15807472123910002</v>
      </c>
      <c r="T300">
        <f t="shared" si="88"/>
        <v>1.3657492048676998</v>
      </c>
      <c r="U300">
        <f t="shared" si="89"/>
        <v>-0.7709932570186</v>
      </c>
      <c r="V300">
        <f t="shared" si="90"/>
        <v>-0.15246997948089999</v>
      </c>
      <c r="X300">
        <f t="shared" si="91"/>
        <v>-0.62530988798399534</v>
      </c>
      <c r="Y300">
        <f t="shared" si="92"/>
        <v>-0.4484821737554831</v>
      </c>
      <c r="Z300">
        <f t="shared" si="93"/>
        <v>-0.89728189292529936</v>
      </c>
      <c r="AA300">
        <f t="shared" si="94"/>
        <v>1.0876511385458223</v>
      </c>
      <c r="AB300">
        <f t="shared" si="95"/>
        <v>0.32624164350542384</v>
      </c>
      <c r="AC300">
        <f t="shared" si="96"/>
        <v>1.0934172488553464</v>
      </c>
      <c r="AD300">
        <f t="shared" si="97"/>
        <v>0.14851535271309421</v>
      </c>
      <c r="AE300">
        <f t="shared" si="98"/>
        <v>1.3721205481469796</v>
      </c>
      <c r="AF300">
        <f t="shared" si="99"/>
        <v>-0.70107651104839386</v>
      </c>
      <c r="AG300">
        <f t="shared" si="100"/>
        <v>-7.3631308622066835E-2</v>
      </c>
    </row>
    <row r="301" spans="1:33" x14ac:dyDescent="0.2">
      <c r="A301">
        <v>284</v>
      </c>
      <c r="B301" s="13">
        <v>-0.41161493529999998</v>
      </c>
      <c r="C301" s="13">
        <v>-1.36932149E-2</v>
      </c>
      <c r="D301" s="13">
        <v>-0.42765356900000001</v>
      </c>
      <c r="E301" s="13">
        <v>-1.3368621999999999E-3</v>
      </c>
      <c r="F301" s="13">
        <v>1.0566401008999999</v>
      </c>
      <c r="G301" s="13">
        <v>1.1887161731</v>
      </c>
      <c r="H301" s="13">
        <v>-0.1980835873</v>
      </c>
      <c r="I301" s="13">
        <v>0.32647118679999998</v>
      </c>
      <c r="J301" s="13">
        <v>1.4600519876</v>
      </c>
      <c r="K301" s="13">
        <v>-0.7532973221</v>
      </c>
      <c r="M301">
        <f t="shared" si="81"/>
        <v>-0.42931213371209997</v>
      </c>
      <c r="N301">
        <f t="shared" si="82"/>
        <v>-7.6637114472000055E-3</v>
      </c>
      <c r="O301">
        <f t="shared" si="83"/>
        <v>-0.46069251951770002</v>
      </c>
      <c r="P301">
        <f t="shared" si="84"/>
        <v>6.5897573609700014E-2</v>
      </c>
      <c r="Q301">
        <f t="shared" si="85"/>
        <v>1.0738549673080999</v>
      </c>
      <c r="R301">
        <f t="shared" si="86"/>
        <v>1.2261785843972999</v>
      </c>
      <c r="S301">
        <f t="shared" si="87"/>
        <v>-0.18573815356089998</v>
      </c>
      <c r="T301">
        <f t="shared" si="88"/>
        <v>0.29589774686769998</v>
      </c>
      <c r="U301">
        <f t="shared" si="89"/>
        <v>1.4739865536813999</v>
      </c>
      <c r="V301">
        <f t="shared" si="90"/>
        <v>-0.74316724128089995</v>
      </c>
      <c r="X301">
        <f t="shared" si="91"/>
        <v>-0.42733052037105679</v>
      </c>
      <c r="Y301">
        <f t="shared" si="92"/>
        <v>-1.0712596522878273E-2</v>
      </c>
      <c r="Z301">
        <f t="shared" si="93"/>
        <v>-0.46100256298582426</v>
      </c>
      <c r="AA301">
        <f t="shared" si="94"/>
        <v>8.5978310181945294E-2</v>
      </c>
      <c r="AB301">
        <f t="shared" si="95"/>
        <v>1.0661634310747885</v>
      </c>
      <c r="AC301">
        <f t="shared" si="96"/>
        <v>1.2353980163770797</v>
      </c>
      <c r="AD301">
        <f t="shared" si="97"/>
        <v>-0.16243367736660386</v>
      </c>
      <c r="AE301">
        <f t="shared" si="98"/>
        <v>0.27198265815183892</v>
      </c>
      <c r="AF301">
        <f t="shared" si="99"/>
        <v>1.6293104016720033</v>
      </c>
      <c r="AG301">
        <f t="shared" si="100"/>
        <v>-0.69653329339668735</v>
      </c>
    </row>
    <row r="302" spans="1:33" x14ac:dyDescent="0.2">
      <c r="A302">
        <v>285</v>
      </c>
      <c r="B302" s="13">
        <v>1.5462786814</v>
      </c>
      <c r="C302" s="13">
        <v>-0.4388541494</v>
      </c>
      <c r="D302" s="13">
        <v>1.2346239101000001</v>
      </c>
      <c r="E302" s="13">
        <v>-0.58790349460000002</v>
      </c>
      <c r="F302" s="13">
        <v>0.97485033629999995</v>
      </c>
      <c r="G302" s="13">
        <v>-0.106708174</v>
      </c>
      <c r="H302" s="13">
        <v>0.121071286</v>
      </c>
      <c r="I302" s="13">
        <v>0.1973935755</v>
      </c>
      <c r="J302" s="13">
        <v>0.59054783860000004</v>
      </c>
      <c r="K302" s="13">
        <v>-0.89404968610000002</v>
      </c>
      <c r="M302">
        <f t="shared" si="81"/>
        <v>1.5285814829879001</v>
      </c>
      <c r="N302">
        <f t="shared" si="82"/>
        <v>-0.43282464594719999</v>
      </c>
      <c r="O302">
        <f t="shared" si="83"/>
        <v>1.2015849595823</v>
      </c>
      <c r="P302">
        <f t="shared" si="84"/>
        <v>-0.52066905879030001</v>
      </c>
      <c r="Q302">
        <f t="shared" si="85"/>
        <v>0.99206520270809995</v>
      </c>
      <c r="R302">
        <f t="shared" si="86"/>
        <v>-6.9245762702700026E-2</v>
      </c>
      <c r="S302">
        <f t="shared" si="87"/>
        <v>0.13341671973910002</v>
      </c>
      <c r="T302">
        <f t="shared" si="88"/>
        <v>0.16682013556770001</v>
      </c>
      <c r="U302">
        <f t="shared" si="89"/>
        <v>0.60448240468140002</v>
      </c>
      <c r="V302">
        <f t="shared" si="90"/>
        <v>-0.88391960528089997</v>
      </c>
      <c r="X302">
        <f t="shared" si="91"/>
        <v>1.5215258765381843</v>
      </c>
      <c r="Y302">
        <f t="shared" si="92"/>
        <v>-0.41552959531314732</v>
      </c>
      <c r="Z302">
        <f t="shared" si="93"/>
        <v>1.2045470199257506</v>
      </c>
      <c r="AA302">
        <f t="shared" si="94"/>
        <v>-0.57689727921604905</v>
      </c>
      <c r="AB302">
        <f t="shared" si="95"/>
        <v>0.94980279719515726</v>
      </c>
      <c r="AC302">
        <f t="shared" si="96"/>
        <v>-5.9657357313068225E-2</v>
      </c>
      <c r="AD302">
        <f t="shared" si="97"/>
        <v>5.688618400984094E-2</v>
      </c>
      <c r="AE302">
        <f t="shared" si="98"/>
        <v>0.17816795364928376</v>
      </c>
      <c r="AF302">
        <f t="shared" si="99"/>
        <v>0.60400449349668595</v>
      </c>
      <c r="AG302">
        <f t="shared" si="100"/>
        <v>-0.96845689160546855</v>
      </c>
    </row>
    <row r="303" spans="1:33" x14ac:dyDescent="0.2">
      <c r="A303">
        <v>286</v>
      </c>
      <c r="B303" s="13">
        <v>-1.7507486857000001</v>
      </c>
      <c r="C303" s="13">
        <v>-9.63896583E-2</v>
      </c>
      <c r="D303" s="13">
        <v>-0.43161185759999998</v>
      </c>
      <c r="E303" s="13">
        <v>-0.1060345278</v>
      </c>
      <c r="F303" s="13">
        <v>2.2806471852999999</v>
      </c>
      <c r="G303" s="13">
        <v>0.29290724839999999</v>
      </c>
      <c r="H303" s="13">
        <v>1.1367753107</v>
      </c>
      <c r="I303" s="13">
        <v>1.8109781831</v>
      </c>
      <c r="J303" s="13">
        <v>0.82036132480000001</v>
      </c>
      <c r="K303" s="13">
        <v>-0.28138167920000001</v>
      </c>
      <c r="M303">
        <f t="shared" si="81"/>
        <v>-1.7684458841121</v>
      </c>
      <c r="N303">
        <f t="shared" si="82"/>
        <v>-9.0360154847200003E-2</v>
      </c>
      <c r="O303">
        <f t="shared" si="83"/>
        <v>-0.46465080811769999</v>
      </c>
      <c r="P303">
        <f t="shared" si="84"/>
        <v>-3.880009199029999E-2</v>
      </c>
      <c r="Q303">
        <f t="shared" si="85"/>
        <v>2.2978620517080999</v>
      </c>
      <c r="R303">
        <f t="shared" si="86"/>
        <v>0.33036965969729998</v>
      </c>
      <c r="S303">
        <f t="shared" si="87"/>
        <v>1.1491207444391001</v>
      </c>
      <c r="T303">
        <f t="shared" si="88"/>
        <v>1.7804047431676999</v>
      </c>
      <c r="U303">
        <f t="shared" si="89"/>
        <v>0.83429589088139999</v>
      </c>
      <c r="V303">
        <f t="shared" si="90"/>
        <v>-0.27125159838090002</v>
      </c>
      <c r="X303">
        <f t="shared" si="91"/>
        <v>-1.7602831146917055</v>
      </c>
      <c r="Y303">
        <f t="shared" si="92"/>
        <v>-0.10209648698951562</v>
      </c>
      <c r="Z303">
        <f t="shared" si="93"/>
        <v>-0.46671631480879061</v>
      </c>
      <c r="AA303">
        <f t="shared" si="94"/>
        <v>-9.5509943471327602E-3</v>
      </c>
      <c r="AB303">
        <f t="shared" si="95"/>
        <v>2.3024006424322221</v>
      </c>
      <c r="AC303">
        <f t="shared" si="96"/>
        <v>0.3917373703814338</v>
      </c>
      <c r="AD303">
        <f t="shared" si="97"/>
        <v>1.1994551140883454</v>
      </c>
      <c r="AE303">
        <f t="shared" si="98"/>
        <v>1.8506695468672525</v>
      </c>
      <c r="AF303">
        <f t="shared" si="99"/>
        <v>0.92808869285127671</v>
      </c>
      <c r="AG303">
        <f t="shared" si="100"/>
        <v>-0.35554003874522977</v>
      </c>
    </row>
    <row r="304" spans="1:33" x14ac:dyDescent="0.2">
      <c r="A304">
        <v>287</v>
      </c>
      <c r="B304" s="13">
        <v>-1.151698576</v>
      </c>
      <c r="C304" s="13">
        <v>-0.62416905889999996</v>
      </c>
      <c r="D304" s="13">
        <v>-0.71663162449999995</v>
      </c>
      <c r="E304" s="13">
        <v>2.0100849201000002</v>
      </c>
      <c r="F304" s="13">
        <v>-0.72603485869999995</v>
      </c>
      <c r="G304" s="13">
        <v>0.64190328269999997</v>
      </c>
      <c r="H304" s="13">
        <v>-9.4169366099999999E-2</v>
      </c>
      <c r="I304" s="13">
        <v>0.68321274909999996</v>
      </c>
      <c r="J304" s="13">
        <v>-0.2626636484</v>
      </c>
      <c r="K304" s="13">
        <v>0.50071606189999995</v>
      </c>
      <c r="M304">
        <f t="shared" si="81"/>
        <v>-1.1693957744121</v>
      </c>
      <c r="N304">
        <f t="shared" si="82"/>
        <v>-0.61813955544720001</v>
      </c>
      <c r="O304">
        <f t="shared" si="83"/>
        <v>-0.74967057501769996</v>
      </c>
      <c r="P304">
        <f t="shared" si="84"/>
        <v>2.0773193559097001</v>
      </c>
      <c r="Q304">
        <f t="shared" si="85"/>
        <v>-0.70881999229189996</v>
      </c>
      <c r="R304">
        <f t="shared" si="86"/>
        <v>0.67936569399729996</v>
      </c>
      <c r="S304">
        <f t="shared" si="87"/>
        <v>-8.1823932360899992E-2</v>
      </c>
      <c r="T304">
        <f t="shared" si="88"/>
        <v>0.65263930916769997</v>
      </c>
      <c r="U304">
        <f t="shared" si="89"/>
        <v>-0.24872908231860003</v>
      </c>
      <c r="V304">
        <f t="shared" si="90"/>
        <v>0.5108461427191</v>
      </c>
      <c r="X304">
        <f t="shared" si="91"/>
        <v>-1.1639980926659592</v>
      </c>
      <c r="Y304">
        <f t="shared" si="92"/>
        <v>-0.61808548360858473</v>
      </c>
      <c r="Z304">
        <f t="shared" si="93"/>
        <v>-0.74884338887177271</v>
      </c>
      <c r="AA304">
        <f t="shared" si="94"/>
        <v>2.1378138953770094</v>
      </c>
      <c r="AB304">
        <f t="shared" si="95"/>
        <v>-0.69095336358792636</v>
      </c>
      <c r="AC304">
        <f t="shared" si="96"/>
        <v>0.67171961524403778</v>
      </c>
      <c r="AD304">
        <f t="shared" si="97"/>
        <v>-0.12500265231734009</v>
      </c>
      <c r="AE304">
        <f t="shared" si="98"/>
        <v>0.65995290008885132</v>
      </c>
      <c r="AF304">
        <f t="shared" si="99"/>
        <v>-0.18096603378559403</v>
      </c>
      <c r="AG304">
        <f t="shared" si="100"/>
        <v>0.65658372177014357</v>
      </c>
    </row>
    <row r="305" spans="1:33" x14ac:dyDescent="0.2">
      <c r="A305">
        <v>288</v>
      </c>
      <c r="B305" s="13">
        <v>-0.5678669704</v>
      </c>
      <c r="C305" s="13">
        <v>1.1542574964000001</v>
      </c>
      <c r="D305" s="13">
        <v>-2.7452624974000002</v>
      </c>
      <c r="E305" s="13">
        <v>1.7369371544000001</v>
      </c>
      <c r="F305" s="13">
        <v>-0.47840046559999999</v>
      </c>
      <c r="G305" s="13">
        <v>-1.1318528692000001</v>
      </c>
      <c r="H305" s="13">
        <v>0.58282749509999998</v>
      </c>
      <c r="I305" s="13">
        <v>-1.867053053</v>
      </c>
      <c r="J305" s="13">
        <v>-0.13238402430000001</v>
      </c>
      <c r="K305" s="13">
        <v>1.1043315810000001</v>
      </c>
      <c r="M305">
        <f t="shared" si="81"/>
        <v>-0.58556416881209994</v>
      </c>
      <c r="N305">
        <f t="shared" si="82"/>
        <v>1.1602869998528</v>
      </c>
      <c r="O305">
        <f t="shared" si="83"/>
        <v>-2.7783014479177002</v>
      </c>
      <c r="P305">
        <f t="shared" si="84"/>
        <v>1.8041715902097</v>
      </c>
      <c r="Q305">
        <f t="shared" si="85"/>
        <v>-0.4611855991919</v>
      </c>
      <c r="R305">
        <f t="shared" si="86"/>
        <v>-1.0943904579027002</v>
      </c>
      <c r="S305">
        <f t="shared" si="87"/>
        <v>0.5951729288391</v>
      </c>
      <c r="T305">
        <f t="shared" si="88"/>
        <v>-1.8976264929323001</v>
      </c>
      <c r="U305">
        <f t="shared" si="89"/>
        <v>-0.11844945821860003</v>
      </c>
      <c r="V305">
        <f t="shared" si="90"/>
        <v>1.1144616618191001</v>
      </c>
      <c r="X305">
        <f t="shared" si="91"/>
        <v>-0.58286132936770385</v>
      </c>
      <c r="Y305">
        <f t="shared" si="92"/>
        <v>1.1397436266212364</v>
      </c>
      <c r="Z305">
        <f t="shared" si="93"/>
        <v>-2.7812023337914784</v>
      </c>
      <c r="AA305">
        <f t="shared" si="94"/>
        <v>1.9183314451203766</v>
      </c>
      <c r="AB305">
        <f t="shared" si="95"/>
        <v>-0.47922945129450978</v>
      </c>
      <c r="AC305">
        <f t="shared" si="96"/>
        <v>-1.1413222016419504</v>
      </c>
      <c r="AD305">
        <f t="shared" si="97"/>
        <v>0.70737683131770412</v>
      </c>
      <c r="AE305">
        <f t="shared" si="98"/>
        <v>-1.9493684226452139</v>
      </c>
      <c r="AF305">
        <f t="shared" si="99"/>
        <v>3.2772627619082895E-3</v>
      </c>
      <c r="AG305">
        <f t="shared" si="100"/>
        <v>1.3042682102577459</v>
      </c>
    </row>
    <row r="306" spans="1:33" x14ac:dyDescent="0.2">
      <c r="A306">
        <v>289</v>
      </c>
      <c r="B306" s="13">
        <v>0.96932494150000004</v>
      </c>
      <c r="C306" s="13">
        <v>1.9510988999999999E-3</v>
      </c>
      <c r="D306" s="13">
        <v>-0.33485967550000001</v>
      </c>
      <c r="E306" s="13">
        <v>1.0191025470999999</v>
      </c>
      <c r="F306" s="13">
        <v>-1.3196215615</v>
      </c>
      <c r="G306" s="13">
        <v>0.19323224959999999</v>
      </c>
      <c r="H306" s="13">
        <v>-0.3437138978</v>
      </c>
      <c r="I306" s="13">
        <v>-0.50815774449999995</v>
      </c>
      <c r="J306" s="13">
        <v>-0.22746362340000001</v>
      </c>
      <c r="K306" s="13">
        <v>1.3452903232</v>
      </c>
      <c r="M306">
        <f t="shared" si="81"/>
        <v>0.9516277430879001</v>
      </c>
      <c r="N306">
        <f t="shared" si="82"/>
        <v>7.9806023527999939E-3</v>
      </c>
      <c r="O306">
        <f t="shared" si="83"/>
        <v>-0.36789862601770001</v>
      </c>
      <c r="P306">
        <f t="shared" si="84"/>
        <v>1.0863369829097</v>
      </c>
      <c r="Q306">
        <f t="shared" si="85"/>
        <v>-1.3024066950919</v>
      </c>
      <c r="R306">
        <f t="shared" si="86"/>
        <v>0.23069466089729995</v>
      </c>
      <c r="S306">
        <f t="shared" si="87"/>
        <v>-0.33136846406089998</v>
      </c>
      <c r="T306">
        <f t="shared" si="88"/>
        <v>-0.53873118443229995</v>
      </c>
      <c r="U306">
        <f t="shared" si="89"/>
        <v>-0.21352905731860003</v>
      </c>
      <c r="V306">
        <f t="shared" si="90"/>
        <v>1.3554204040191</v>
      </c>
      <c r="X306">
        <f t="shared" si="91"/>
        <v>0.9472352321772386</v>
      </c>
      <c r="Y306">
        <f t="shared" si="92"/>
        <v>1.4864919669193328E-2</v>
      </c>
      <c r="Z306">
        <f t="shared" si="93"/>
        <v>-0.36622403777364443</v>
      </c>
      <c r="AA306">
        <f t="shared" si="94"/>
        <v>1.1038651313507064</v>
      </c>
      <c r="AB306">
        <f t="shared" si="95"/>
        <v>-1.3190202585393043</v>
      </c>
      <c r="AC306">
        <f t="shared" si="96"/>
        <v>0.17806708522683692</v>
      </c>
      <c r="AD306">
        <f t="shared" si="97"/>
        <v>-0.37011611531846944</v>
      </c>
      <c r="AE306">
        <f t="shared" si="98"/>
        <v>-0.60555614376300904</v>
      </c>
      <c r="AF306">
        <f t="shared" si="99"/>
        <v>-0.18092123212934808</v>
      </c>
      <c r="AG306">
        <f t="shared" si="100"/>
        <v>1.4940751756777315</v>
      </c>
    </row>
    <row r="307" spans="1:33" x14ac:dyDescent="0.2">
      <c r="A307">
        <v>290</v>
      </c>
      <c r="B307" s="13">
        <v>0.55802411649999994</v>
      </c>
      <c r="C307" s="13">
        <v>-0.70740065819999998</v>
      </c>
      <c r="D307" s="13">
        <v>1.5018309731999999</v>
      </c>
      <c r="E307" s="13">
        <v>0.42049855600000002</v>
      </c>
      <c r="F307" s="13">
        <v>-1.0445485637</v>
      </c>
      <c r="G307" s="13">
        <v>1.1578816129</v>
      </c>
      <c r="H307" s="13">
        <v>0.18651903980000001</v>
      </c>
      <c r="I307" s="13">
        <v>-0.62716497900000001</v>
      </c>
      <c r="J307" s="13">
        <v>-0.9600109537</v>
      </c>
      <c r="K307" s="13">
        <v>-0.5232852429</v>
      </c>
      <c r="M307">
        <f t="shared" si="81"/>
        <v>0.54032691808790001</v>
      </c>
      <c r="N307">
        <f t="shared" si="82"/>
        <v>-0.70137115474720002</v>
      </c>
      <c r="O307">
        <f t="shared" si="83"/>
        <v>1.4687920226822999</v>
      </c>
      <c r="P307">
        <f t="shared" si="84"/>
        <v>0.48773299180970003</v>
      </c>
      <c r="Q307">
        <f t="shared" si="85"/>
        <v>-1.0273336972919</v>
      </c>
      <c r="R307">
        <f t="shared" si="86"/>
        <v>1.1953440241972999</v>
      </c>
      <c r="S307">
        <f t="shared" si="87"/>
        <v>0.19886447353910003</v>
      </c>
      <c r="T307">
        <f t="shared" si="88"/>
        <v>-0.65773841893230001</v>
      </c>
      <c r="U307">
        <f t="shared" si="89"/>
        <v>-0.94607638761860002</v>
      </c>
      <c r="V307">
        <f t="shared" si="90"/>
        <v>-0.51315516208089995</v>
      </c>
      <c r="X307">
        <f t="shared" si="91"/>
        <v>0.53783288415471109</v>
      </c>
      <c r="Y307">
        <f t="shared" si="92"/>
        <v>-0.68758299853949401</v>
      </c>
      <c r="Z307">
        <f t="shared" si="93"/>
        <v>1.4709742529015275</v>
      </c>
      <c r="AA307">
        <f t="shared" si="94"/>
        <v>0.44143583060599589</v>
      </c>
      <c r="AB307">
        <f t="shared" si="95"/>
        <v>-1.02567028343141</v>
      </c>
      <c r="AC307">
        <f t="shared" si="96"/>
        <v>1.1690635411301593</v>
      </c>
      <c r="AD307">
        <f t="shared" si="97"/>
        <v>8.7909148803505865E-2</v>
      </c>
      <c r="AE307">
        <f t="shared" si="98"/>
        <v>-0.72466603855500611</v>
      </c>
      <c r="AF307">
        <f t="shared" si="99"/>
        <v>-0.96019149384469937</v>
      </c>
      <c r="AG307">
        <f t="shared" si="100"/>
        <v>-0.56093323889058677</v>
      </c>
    </row>
    <row r="308" spans="1:33" x14ac:dyDescent="0.2">
      <c r="A308">
        <v>291</v>
      </c>
      <c r="B308" s="13">
        <v>0.40776118010000001</v>
      </c>
      <c r="C308" s="13">
        <v>-0.630161109</v>
      </c>
      <c r="D308" s="13">
        <v>2.77511483E-2</v>
      </c>
      <c r="E308" s="13">
        <v>-0.26894015799999998</v>
      </c>
      <c r="F308" s="13">
        <v>-1.1831610834999999</v>
      </c>
      <c r="G308" s="13">
        <v>-0.69612224970000003</v>
      </c>
      <c r="H308" s="13">
        <v>-1.4593139852999999</v>
      </c>
      <c r="I308" s="13">
        <v>-1.3846256227</v>
      </c>
      <c r="J308" s="13">
        <v>0.76438478529999998</v>
      </c>
      <c r="K308" s="13">
        <v>1.2556677912</v>
      </c>
      <c r="M308">
        <f t="shared" si="81"/>
        <v>0.39006398168790002</v>
      </c>
      <c r="N308">
        <f t="shared" si="82"/>
        <v>-0.62413160554720004</v>
      </c>
      <c r="O308">
        <f t="shared" si="83"/>
        <v>-5.2878022176999981E-3</v>
      </c>
      <c r="P308">
        <f t="shared" si="84"/>
        <v>-0.20170572219029997</v>
      </c>
      <c r="Q308">
        <f t="shared" si="85"/>
        <v>-1.1659462170918999</v>
      </c>
      <c r="R308">
        <f t="shared" si="86"/>
        <v>-0.65865983840270004</v>
      </c>
      <c r="S308">
        <f t="shared" si="87"/>
        <v>-1.4469685515608999</v>
      </c>
      <c r="T308">
        <f t="shared" si="88"/>
        <v>-1.4151990626323001</v>
      </c>
      <c r="U308">
        <f t="shared" si="89"/>
        <v>0.77831935138139996</v>
      </c>
      <c r="V308">
        <f t="shared" si="90"/>
        <v>1.2657978720191001</v>
      </c>
      <c r="X308">
        <f t="shared" si="91"/>
        <v>0.38826352945448722</v>
      </c>
      <c r="Y308">
        <f t="shared" si="92"/>
        <v>-0.61252911385375031</v>
      </c>
      <c r="Z308">
        <f t="shared" si="93"/>
        <v>-2.5800041827696782E-3</v>
      </c>
      <c r="AA308">
        <f t="shared" si="94"/>
        <v>-0.20264513181894661</v>
      </c>
      <c r="AB308">
        <f t="shared" si="95"/>
        <v>-1.1369358983099349</v>
      </c>
      <c r="AC308">
        <f t="shared" si="96"/>
        <v>-0.64266687428700309</v>
      </c>
      <c r="AD308">
        <f t="shared" si="97"/>
        <v>-1.4826430910202824</v>
      </c>
      <c r="AE308">
        <f t="shared" si="98"/>
        <v>-1.3465313334490556</v>
      </c>
      <c r="AF308">
        <f t="shared" si="99"/>
        <v>0.68763328955019576</v>
      </c>
      <c r="AG308">
        <f t="shared" si="100"/>
        <v>1.3622868702291688</v>
      </c>
    </row>
    <row r="309" spans="1:33" x14ac:dyDescent="0.2">
      <c r="A309">
        <v>292</v>
      </c>
      <c r="B309" s="13">
        <v>0.42133883950000001</v>
      </c>
      <c r="C309" s="13">
        <v>1.3285255533</v>
      </c>
      <c r="D309" s="13">
        <v>-0.85813978840000005</v>
      </c>
      <c r="E309" s="13">
        <v>1.6978258114</v>
      </c>
      <c r="F309" s="13">
        <v>1.0916307594000001</v>
      </c>
      <c r="G309" s="13">
        <v>-0.54277582369999999</v>
      </c>
      <c r="H309" s="13">
        <v>0.34931153009999999</v>
      </c>
      <c r="I309" s="13">
        <v>-0.72398855640000004</v>
      </c>
      <c r="J309" s="13">
        <v>-1.1127284208999999</v>
      </c>
      <c r="K309" s="13">
        <v>1.340242138</v>
      </c>
      <c r="M309">
        <f t="shared" si="81"/>
        <v>0.40364164108790002</v>
      </c>
      <c r="N309">
        <f t="shared" si="82"/>
        <v>1.3345550567528</v>
      </c>
      <c r="O309">
        <f t="shared" si="83"/>
        <v>-0.89117873891770005</v>
      </c>
      <c r="P309">
        <f t="shared" si="84"/>
        <v>1.7650602472096999</v>
      </c>
      <c r="Q309">
        <f t="shared" si="85"/>
        <v>1.1088456258081001</v>
      </c>
      <c r="R309">
        <f t="shared" si="86"/>
        <v>-0.5053134124027</v>
      </c>
      <c r="S309">
        <f t="shared" si="87"/>
        <v>0.36165696383910001</v>
      </c>
      <c r="T309">
        <f t="shared" si="88"/>
        <v>-0.75456199633230003</v>
      </c>
      <c r="U309">
        <f t="shared" si="89"/>
        <v>-1.0987938548186</v>
      </c>
      <c r="V309">
        <f t="shared" si="90"/>
        <v>1.3503722188191001</v>
      </c>
      <c r="X309">
        <f t="shared" si="91"/>
        <v>0.40177851727151909</v>
      </c>
      <c r="Y309">
        <f t="shared" si="92"/>
        <v>1.3188450232584132</v>
      </c>
      <c r="Z309">
        <f t="shared" si="93"/>
        <v>-0.89446355273711287</v>
      </c>
      <c r="AA309">
        <f t="shared" si="94"/>
        <v>1.8040551317605049</v>
      </c>
      <c r="AB309">
        <f t="shared" si="95"/>
        <v>1.0241261718342092</v>
      </c>
      <c r="AC309">
        <f t="shared" si="96"/>
        <v>-0.57373342035599506</v>
      </c>
      <c r="AD309">
        <f t="shared" si="97"/>
        <v>0.40403364173237638</v>
      </c>
      <c r="AE309">
        <f t="shared" si="98"/>
        <v>-0.87272623226410551</v>
      </c>
      <c r="AF309">
        <f t="shared" si="99"/>
        <v>-0.92035559069711048</v>
      </c>
      <c r="AG309">
        <f t="shared" si="100"/>
        <v>1.3555122217030937</v>
      </c>
    </row>
    <row r="310" spans="1:33" x14ac:dyDescent="0.2">
      <c r="A310">
        <v>293</v>
      </c>
      <c r="B310" s="13">
        <v>0.95180249380000004</v>
      </c>
      <c r="C310" s="13">
        <v>4.3660263800000002E-2</v>
      </c>
      <c r="D310" s="13">
        <v>1.4193511238000001</v>
      </c>
      <c r="E310" s="13">
        <v>-2.0178465134999999</v>
      </c>
      <c r="F310" s="13">
        <v>0.15170460259999999</v>
      </c>
      <c r="G310" s="13">
        <v>0.34454436329999999</v>
      </c>
      <c r="H310" s="13">
        <v>1.2210886948999999</v>
      </c>
      <c r="I310" s="13">
        <v>-0.22875404799999999</v>
      </c>
      <c r="J310" s="13">
        <v>-0.57668029340000004</v>
      </c>
      <c r="K310" s="13">
        <v>-4.8287435500000003E-2</v>
      </c>
      <c r="M310">
        <f t="shared" si="81"/>
        <v>0.9341052953879001</v>
      </c>
      <c r="N310">
        <f t="shared" si="82"/>
        <v>4.9689767252799999E-2</v>
      </c>
      <c r="O310">
        <f t="shared" si="83"/>
        <v>1.3863121732823001</v>
      </c>
      <c r="P310">
        <f t="shared" si="84"/>
        <v>-1.9506120776903</v>
      </c>
      <c r="Q310">
        <f t="shared" si="85"/>
        <v>0.16891946900809995</v>
      </c>
      <c r="R310">
        <f t="shared" si="86"/>
        <v>0.38200677459729998</v>
      </c>
      <c r="S310">
        <f t="shared" si="87"/>
        <v>1.2334341286391</v>
      </c>
      <c r="T310">
        <f t="shared" si="88"/>
        <v>-0.25932748793229998</v>
      </c>
      <c r="U310">
        <f t="shared" si="89"/>
        <v>-0.56274572731860006</v>
      </c>
      <c r="V310">
        <f t="shared" si="90"/>
        <v>-3.8157354680900001E-2</v>
      </c>
      <c r="X310">
        <f t="shared" si="91"/>
        <v>0.92979366436253275</v>
      </c>
      <c r="Y310">
        <f t="shared" si="92"/>
        <v>5.58615352439778E-2</v>
      </c>
      <c r="Z310">
        <f t="shared" si="93"/>
        <v>1.3866106568758396</v>
      </c>
      <c r="AA310">
        <f t="shared" si="94"/>
        <v>-2.0270795066179552</v>
      </c>
      <c r="AB310">
        <f t="shared" si="95"/>
        <v>0.1713504882715256</v>
      </c>
      <c r="AC310">
        <f t="shared" si="96"/>
        <v>0.39062373543981183</v>
      </c>
      <c r="AD310">
        <f t="shared" si="97"/>
        <v>1.2263113430201202</v>
      </c>
      <c r="AE310">
        <f t="shared" si="98"/>
        <v>-0.29282705996645164</v>
      </c>
      <c r="AF310">
        <f t="shared" si="99"/>
        <v>-0.65275715189728512</v>
      </c>
      <c r="AG310">
        <f t="shared" si="100"/>
        <v>-0.23439969887182843</v>
      </c>
    </row>
    <row r="311" spans="1:33" x14ac:dyDescent="0.2">
      <c r="A311">
        <v>294</v>
      </c>
      <c r="B311" s="13">
        <v>-0.7446442338</v>
      </c>
      <c r="C311" s="13">
        <v>0.19297143589999999</v>
      </c>
      <c r="D311" s="13">
        <v>2.65641995E-2</v>
      </c>
      <c r="E311" s="13">
        <v>0.85621952400000001</v>
      </c>
      <c r="F311" s="13">
        <v>0.1885944426</v>
      </c>
      <c r="G311" s="13">
        <v>0.1375855688</v>
      </c>
      <c r="H311" s="13">
        <v>8.5213176999999994E-3</v>
      </c>
      <c r="I311" s="13">
        <v>1.9335697331999999</v>
      </c>
      <c r="J311" s="13">
        <v>-1.3343369867999999</v>
      </c>
      <c r="K311" s="13">
        <v>-0.54175584200000004</v>
      </c>
      <c r="M311">
        <f t="shared" si="81"/>
        <v>-0.76234143221209993</v>
      </c>
      <c r="N311">
        <f t="shared" si="82"/>
        <v>0.19900093935279997</v>
      </c>
      <c r="O311">
        <f t="shared" si="83"/>
        <v>-6.4747510176999985E-3</v>
      </c>
      <c r="P311">
        <f t="shared" si="84"/>
        <v>0.92345395980970002</v>
      </c>
      <c r="Q311">
        <f t="shared" si="85"/>
        <v>0.20580930900809996</v>
      </c>
      <c r="R311">
        <f t="shared" si="86"/>
        <v>0.17504798009729999</v>
      </c>
      <c r="S311">
        <f t="shared" si="87"/>
        <v>2.0866751439100009E-2</v>
      </c>
      <c r="T311">
        <f t="shared" si="88"/>
        <v>1.9029962932676998</v>
      </c>
      <c r="U311">
        <f t="shared" si="89"/>
        <v>-1.3204024207186</v>
      </c>
      <c r="V311">
        <f t="shared" si="90"/>
        <v>-0.53162576118089999</v>
      </c>
      <c r="X311">
        <f t="shared" si="91"/>
        <v>-0.75882262658357202</v>
      </c>
      <c r="Y311">
        <f t="shared" si="92"/>
        <v>0.19061142158630218</v>
      </c>
      <c r="Z311">
        <f t="shared" si="93"/>
        <v>-8.3033344629159667E-3</v>
      </c>
      <c r="AA311">
        <f t="shared" si="94"/>
        <v>0.93767404421366785</v>
      </c>
      <c r="AB311">
        <f t="shared" si="95"/>
        <v>0.19788886290947411</v>
      </c>
      <c r="AC311">
        <f t="shared" si="96"/>
        <v>0.16155885483092794</v>
      </c>
      <c r="AD311">
        <f t="shared" si="97"/>
        <v>2.0856938487976973E-2</v>
      </c>
      <c r="AE311">
        <f t="shared" si="98"/>
        <v>1.8896807921378049</v>
      </c>
      <c r="AF311">
        <f t="shared" si="99"/>
        <v>-1.3060786852500106</v>
      </c>
      <c r="AG311">
        <f t="shared" si="100"/>
        <v>-0.54524930800869842</v>
      </c>
    </row>
    <row r="312" spans="1:33" x14ac:dyDescent="0.2">
      <c r="A312">
        <v>295</v>
      </c>
      <c r="B312" s="13">
        <v>0.2377741008</v>
      </c>
      <c r="C312" s="13">
        <v>-1.1255316647</v>
      </c>
      <c r="D312" s="13">
        <v>0.90905624539999996</v>
      </c>
      <c r="E312" s="13">
        <v>0.31582083729999999</v>
      </c>
      <c r="F312" s="13">
        <v>-0.27835048280000002</v>
      </c>
      <c r="G312" s="13">
        <v>0.55032607550000001</v>
      </c>
      <c r="H312" s="13">
        <v>2.3961519529999999</v>
      </c>
      <c r="I312" s="13">
        <v>0.64086800860000004</v>
      </c>
      <c r="J312" s="13">
        <v>-0.73277084100000001</v>
      </c>
      <c r="K312" s="13">
        <v>2.2156456288999999</v>
      </c>
      <c r="M312">
        <f t="shared" si="81"/>
        <v>0.22007690238790004</v>
      </c>
      <c r="N312">
        <f t="shared" si="82"/>
        <v>-1.1195021612472</v>
      </c>
      <c r="O312">
        <f t="shared" si="83"/>
        <v>0.87601729488229996</v>
      </c>
      <c r="P312">
        <f t="shared" si="84"/>
        <v>0.3830552731097</v>
      </c>
      <c r="Q312">
        <f t="shared" si="85"/>
        <v>-0.26113561639190003</v>
      </c>
      <c r="R312">
        <f t="shared" si="86"/>
        <v>0.5877884867973</v>
      </c>
      <c r="S312">
        <f t="shared" si="87"/>
        <v>2.4084973867391</v>
      </c>
      <c r="T312">
        <f t="shared" si="88"/>
        <v>0.61029456866770004</v>
      </c>
      <c r="U312">
        <f t="shared" si="89"/>
        <v>-0.71883627491860003</v>
      </c>
      <c r="V312">
        <f t="shared" si="90"/>
        <v>2.2257757097191</v>
      </c>
      <c r="X312">
        <f t="shared" si="91"/>
        <v>0.21906107429551314</v>
      </c>
      <c r="Y312">
        <f t="shared" si="92"/>
        <v>-1.1022165071563934</v>
      </c>
      <c r="Z312">
        <f t="shared" si="93"/>
        <v>0.87953447535456331</v>
      </c>
      <c r="AA312">
        <f t="shared" si="94"/>
        <v>0.36141925569222277</v>
      </c>
      <c r="AB312">
        <f t="shared" si="95"/>
        <v>-0.25146430993821772</v>
      </c>
      <c r="AC312">
        <f t="shared" si="96"/>
        <v>0.60707925288852016</v>
      </c>
      <c r="AD312">
        <f t="shared" si="97"/>
        <v>2.3057411550840126</v>
      </c>
      <c r="AE312">
        <f t="shared" si="98"/>
        <v>0.6275623383975607</v>
      </c>
      <c r="AF312">
        <f t="shared" si="99"/>
        <v>-0.77524565325644323</v>
      </c>
      <c r="AG312">
        <f t="shared" si="100"/>
        <v>2.1436969050323107</v>
      </c>
    </row>
    <row r="313" spans="1:33" x14ac:dyDescent="0.2">
      <c r="A313">
        <v>296</v>
      </c>
      <c r="B313" s="13">
        <v>-0.68033114019999996</v>
      </c>
      <c r="C313" s="13">
        <v>-1.5499148029000001</v>
      </c>
      <c r="D313" s="13">
        <v>-2.0566766E-2</v>
      </c>
      <c r="E313" s="13">
        <v>-0.90271890590000003</v>
      </c>
      <c r="F313" s="13">
        <v>1.3507297938</v>
      </c>
      <c r="G313" s="13">
        <v>0.93627462920000004</v>
      </c>
      <c r="H313" s="13">
        <v>-2.0219488729999999</v>
      </c>
      <c r="I313" s="13">
        <v>0.97027690769999997</v>
      </c>
      <c r="J313" s="13">
        <v>-1.4028570473999999</v>
      </c>
      <c r="K313" s="13">
        <v>-2.0918375080999998</v>
      </c>
      <c r="M313">
        <f t="shared" si="81"/>
        <v>-0.6980283386120999</v>
      </c>
      <c r="N313">
        <f t="shared" si="82"/>
        <v>-1.5438852994472001</v>
      </c>
      <c r="O313">
        <f t="shared" si="83"/>
        <v>-5.3605716517699999E-2</v>
      </c>
      <c r="P313">
        <f t="shared" si="84"/>
        <v>-0.83548447009030002</v>
      </c>
      <c r="Q313">
        <f t="shared" si="85"/>
        <v>1.3679446602081</v>
      </c>
      <c r="R313">
        <f t="shared" si="86"/>
        <v>0.97373704049730003</v>
      </c>
      <c r="S313">
        <f t="shared" si="87"/>
        <v>-2.0096034392608999</v>
      </c>
      <c r="T313">
        <f t="shared" si="88"/>
        <v>0.93970346776769997</v>
      </c>
      <c r="U313">
        <f t="shared" si="89"/>
        <v>-1.3889224813186001</v>
      </c>
      <c r="V313">
        <f t="shared" si="90"/>
        <v>-2.0817074272808997</v>
      </c>
      <c r="X313">
        <f t="shared" si="91"/>
        <v>-0.69480638852124244</v>
      </c>
      <c r="Y313">
        <f t="shared" si="92"/>
        <v>-1.5274098531778151</v>
      </c>
      <c r="Z313">
        <f t="shared" si="93"/>
        <v>-4.9410195082821254E-2</v>
      </c>
      <c r="AA313">
        <f t="shared" si="94"/>
        <v>-0.82796687984635209</v>
      </c>
      <c r="AB313">
        <f t="shared" si="95"/>
        <v>1.4072882833161089</v>
      </c>
      <c r="AC313">
        <f t="shared" si="96"/>
        <v>1.0718042256038602</v>
      </c>
      <c r="AD313">
        <f t="shared" si="97"/>
        <v>-2.0476673998642014</v>
      </c>
      <c r="AE313">
        <f t="shared" si="98"/>
        <v>1.1036825167900883</v>
      </c>
      <c r="AF313">
        <f t="shared" si="99"/>
        <v>-1.4696018097403429</v>
      </c>
      <c r="AG313">
        <f t="shared" si="100"/>
        <v>-2.1282148704771298</v>
      </c>
    </row>
    <row r="314" spans="1:33" x14ac:dyDescent="0.2">
      <c r="A314">
        <v>297</v>
      </c>
      <c r="B314" s="13">
        <v>-0.52068078019999997</v>
      </c>
      <c r="C314" s="13">
        <v>-1.3819775730999999</v>
      </c>
      <c r="D314" s="13">
        <v>-0.53766925389999998</v>
      </c>
      <c r="E314" s="13">
        <v>-0.47708317080000001</v>
      </c>
      <c r="F314" s="13">
        <v>1.5700840399999999E-2</v>
      </c>
      <c r="G314" s="13">
        <v>0.70346851480000006</v>
      </c>
      <c r="H314" s="13">
        <v>-0.22796250479999999</v>
      </c>
      <c r="I314" s="13">
        <v>-0.31587174179999999</v>
      </c>
      <c r="J314" s="13">
        <v>-1.4041516602999999</v>
      </c>
      <c r="K314" s="13">
        <v>-0.4445703654</v>
      </c>
      <c r="M314">
        <f t="shared" si="81"/>
        <v>-0.53837797861209991</v>
      </c>
      <c r="N314">
        <f t="shared" si="82"/>
        <v>-1.3759480696472</v>
      </c>
      <c r="O314">
        <f t="shared" si="83"/>
        <v>-0.57070820441769998</v>
      </c>
      <c r="P314">
        <f t="shared" si="84"/>
        <v>-0.4098487349903</v>
      </c>
      <c r="Q314">
        <f t="shared" si="85"/>
        <v>3.2915706808099972E-2</v>
      </c>
      <c r="R314">
        <f t="shared" si="86"/>
        <v>0.74093092609730005</v>
      </c>
      <c r="S314">
        <f t="shared" si="87"/>
        <v>-0.21561707106089997</v>
      </c>
      <c r="T314">
        <f t="shared" si="88"/>
        <v>-0.34644518173229999</v>
      </c>
      <c r="U314">
        <f t="shared" si="89"/>
        <v>-1.3902170942186001</v>
      </c>
      <c r="V314">
        <f t="shared" si="90"/>
        <v>-0.4344402845809</v>
      </c>
      <c r="X314">
        <f t="shared" si="91"/>
        <v>-0.53589294056829506</v>
      </c>
      <c r="Y314">
        <f t="shared" si="92"/>
        <v>-1.3606492605786826</v>
      </c>
      <c r="Z314">
        <f t="shared" si="93"/>
        <v>-0.56648142457028194</v>
      </c>
      <c r="AA314">
        <f t="shared" si="94"/>
        <v>-0.38177633036767145</v>
      </c>
      <c r="AB314">
        <f t="shared" si="95"/>
        <v>8.4716967469508797E-2</v>
      </c>
      <c r="AC314">
        <f t="shared" si="96"/>
        <v>0.81034599368688609</v>
      </c>
      <c r="AD314">
        <f t="shared" si="97"/>
        <v>-0.24529819048996149</v>
      </c>
      <c r="AE314">
        <f t="shared" si="98"/>
        <v>-0.23307318555465706</v>
      </c>
      <c r="AF314">
        <f t="shared" si="99"/>
        <v>-1.4846348030191792</v>
      </c>
      <c r="AG314">
        <f t="shared" si="100"/>
        <v>-0.43465114910708003</v>
      </c>
    </row>
    <row r="315" spans="1:33" x14ac:dyDescent="0.2">
      <c r="A315">
        <v>298</v>
      </c>
      <c r="B315" s="13">
        <v>2.0034827897</v>
      </c>
      <c r="C315" s="13">
        <v>-0.4966485591</v>
      </c>
      <c r="D315" s="13">
        <v>0.59401299640000005</v>
      </c>
      <c r="E315" s="13">
        <v>-0.1854393674</v>
      </c>
      <c r="F315" s="13">
        <v>1.3093947720000001</v>
      </c>
      <c r="G315" s="13">
        <v>0.41459498259999999</v>
      </c>
      <c r="H315" s="13">
        <v>-1.3869857777000001</v>
      </c>
      <c r="I315" s="13">
        <v>-0.3565357126</v>
      </c>
      <c r="J315" s="13">
        <v>-2.5039406789999998</v>
      </c>
      <c r="K315" s="13">
        <v>0.9587004495</v>
      </c>
      <c r="M315">
        <f t="shared" si="81"/>
        <v>1.9857855912879001</v>
      </c>
      <c r="N315">
        <f t="shared" si="82"/>
        <v>-0.49061905564719999</v>
      </c>
      <c r="O315">
        <f t="shared" si="83"/>
        <v>0.56097404588230004</v>
      </c>
      <c r="P315">
        <f t="shared" si="84"/>
        <v>-0.11820493159029999</v>
      </c>
      <c r="Q315">
        <f t="shared" si="85"/>
        <v>1.3266096384081001</v>
      </c>
      <c r="R315">
        <f t="shared" si="86"/>
        <v>0.45205739389729999</v>
      </c>
      <c r="S315">
        <f t="shared" si="87"/>
        <v>-1.3746403439609001</v>
      </c>
      <c r="T315">
        <f t="shared" si="88"/>
        <v>-0.38710915253229999</v>
      </c>
      <c r="U315">
        <f t="shared" si="89"/>
        <v>-2.4900061129186</v>
      </c>
      <c r="V315">
        <f t="shared" si="90"/>
        <v>0.96883053031910005</v>
      </c>
      <c r="X315">
        <f t="shared" si="91"/>
        <v>1.9766196280850379</v>
      </c>
      <c r="Y315">
        <f t="shared" si="92"/>
        <v>-0.46915396477836546</v>
      </c>
      <c r="Z315">
        <f t="shared" si="93"/>
        <v>0.56526858611662278</v>
      </c>
      <c r="AA315">
        <f t="shared" si="94"/>
        <v>-0.15052885588502402</v>
      </c>
      <c r="AB315">
        <f t="shared" si="95"/>
        <v>1.2655527208192698</v>
      </c>
      <c r="AC315">
        <f t="shared" si="96"/>
        <v>0.45258528736641662</v>
      </c>
      <c r="AD315">
        <f t="shared" si="97"/>
        <v>-1.4525160534323287</v>
      </c>
      <c r="AE315">
        <f t="shared" si="98"/>
        <v>-0.38830359284871718</v>
      </c>
      <c r="AF315">
        <f t="shared" si="99"/>
        <v>-2.4985271862263536</v>
      </c>
      <c r="AG315">
        <f t="shared" si="100"/>
        <v>0.87974941337154144</v>
      </c>
    </row>
    <row r="316" spans="1:33" x14ac:dyDescent="0.2">
      <c r="A316">
        <v>299</v>
      </c>
      <c r="B316" s="13">
        <v>0.1207185403</v>
      </c>
      <c r="C316" s="13">
        <v>-0.1931945149</v>
      </c>
      <c r="D316" s="13">
        <v>-0.22122688930000001</v>
      </c>
      <c r="E316" s="13">
        <v>0.62160312399999995</v>
      </c>
      <c r="F316" s="13">
        <v>-0.77281008409999996</v>
      </c>
      <c r="G316" s="13">
        <v>0.31627874389999999</v>
      </c>
      <c r="H316" s="13">
        <v>-1.0344102129999999</v>
      </c>
      <c r="I316" s="13">
        <v>-0.2819097062</v>
      </c>
      <c r="J316" s="13">
        <v>0.45346981590000002</v>
      </c>
      <c r="K316" s="13">
        <v>-0.75879919080000002</v>
      </c>
      <c r="M316">
        <f t="shared" si="81"/>
        <v>0.10302134188790002</v>
      </c>
      <c r="N316">
        <f t="shared" si="82"/>
        <v>-0.18716501144720002</v>
      </c>
      <c r="O316">
        <f t="shared" si="83"/>
        <v>-0.25426583981770001</v>
      </c>
      <c r="P316">
        <f t="shared" si="84"/>
        <v>0.68883755980969996</v>
      </c>
      <c r="Q316">
        <f t="shared" si="85"/>
        <v>-0.75559521769189997</v>
      </c>
      <c r="R316">
        <f t="shared" si="86"/>
        <v>0.35374115519729998</v>
      </c>
      <c r="S316">
        <f t="shared" si="87"/>
        <v>-1.0220647792608999</v>
      </c>
      <c r="T316">
        <f t="shared" si="88"/>
        <v>-0.31248314613229999</v>
      </c>
      <c r="U316">
        <f t="shared" si="89"/>
        <v>0.4674043819814</v>
      </c>
      <c r="V316">
        <f t="shared" si="90"/>
        <v>-0.74866910998089997</v>
      </c>
      <c r="X316">
        <f t="shared" si="91"/>
        <v>0.10254581732321549</v>
      </c>
      <c r="Y316">
        <f t="shared" si="92"/>
        <v>-0.18378821309874396</v>
      </c>
      <c r="Z316">
        <f t="shared" si="93"/>
        <v>-0.25330099425606289</v>
      </c>
      <c r="AA316">
        <f t="shared" si="94"/>
        <v>0.70546084272498366</v>
      </c>
      <c r="AB316">
        <f t="shared" si="95"/>
        <v>-0.75180752952759256</v>
      </c>
      <c r="AC316">
        <f t="shared" si="96"/>
        <v>0.3347166021780989</v>
      </c>
      <c r="AD316">
        <f t="shared" si="97"/>
        <v>-1.0456565641019693</v>
      </c>
      <c r="AE316">
        <f t="shared" si="98"/>
        <v>-0.3290987432881684</v>
      </c>
      <c r="AF316">
        <f t="shared" si="99"/>
        <v>0.50404667397170577</v>
      </c>
      <c r="AG316">
        <f t="shared" si="100"/>
        <v>-0.62958216288424262</v>
      </c>
    </row>
    <row r="317" spans="1:33" x14ac:dyDescent="0.2">
      <c r="A317">
        <v>300</v>
      </c>
      <c r="B317" s="13">
        <v>2.2575667317999999</v>
      </c>
      <c r="C317" s="13">
        <v>-1.8532735217</v>
      </c>
      <c r="D317" s="13">
        <v>-0.88966933100000001</v>
      </c>
      <c r="E317" s="13">
        <v>0.27981446380000002</v>
      </c>
      <c r="F317" s="13">
        <v>1.2632614693999999</v>
      </c>
      <c r="G317" s="13">
        <v>-1.0990351234</v>
      </c>
      <c r="H317" s="13">
        <v>1.3532471215999999</v>
      </c>
      <c r="I317" s="13">
        <v>-0.4745996146</v>
      </c>
      <c r="J317" s="13">
        <v>-0.36843312630000002</v>
      </c>
      <c r="K317" s="13">
        <v>1.3366764877999999</v>
      </c>
      <c r="M317">
        <f t="shared" si="81"/>
        <v>2.2398695333878997</v>
      </c>
      <c r="N317">
        <f t="shared" si="82"/>
        <v>-1.8472440182472001</v>
      </c>
      <c r="O317">
        <f t="shared" si="83"/>
        <v>-0.92270828151770001</v>
      </c>
      <c r="P317">
        <f t="shared" si="84"/>
        <v>0.34704889960970003</v>
      </c>
      <c r="Q317">
        <f t="shared" si="85"/>
        <v>1.2804763358080999</v>
      </c>
      <c r="R317">
        <f t="shared" si="86"/>
        <v>-1.0615727121027001</v>
      </c>
      <c r="S317">
        <f t="shared" si="87"/>
        <v>1.3655925553391</v>
      </c>
      <c r="T317">
        <f t="shared" si="88"/>
        <v>-0.50517305453229999</v>
      </c>
      <c r="U317">
        <f t="shared" si="89"/>
        <v>-0.35449856021860005</v>
      </c>
      <c r="V317">
        <f t="shared" si="90"/>
        <v>1.3468065686191</v>
      </c>
      <c r="X317">
        <f t="shared" si="91"/>
        <v>2.2295307728427947</v>
      </c>
      <c r="Y317">
        <f t="shared" si="92"/>
        <v>-1.8049246694257162</v>
      </c>
      <c r="Z317">
        <f t="shared" si="93"/>
        <v>-0.91241746350091268</v>
      </c>
      <c r="AA317">
        <f t="shared" si="94"/>
        <v>0.37840747870112723</v>
      </c>
      <c r="AB317">
        <f t="shared" si="95"/>
        <v>1.243451827134926</v>
      </c>
      <c r="AC317">
        <f t="shared" si="96"/>
        <v>-0.99000114276303663</v>
      </c>
      <c r="AD317">
        <f t="shared" si="97"/>
        <v>1.2482744684486198</v>
      </c>
      <c r="AE317">
        <f t="shared" si="98"/>
        <v>-0.33346760273640569</v>
      </c>
      <c r="AF317">
        <f t="shared" si="99"/>
        <v>-0.43378770417415435</v>
      </c>
      <c r="AG317">
        <f t="shared" si="100"/>
        <v>1.3882390166774672</v>
      </c>
    </row>
    <row r="318" spans="1:33" x14ac:dyDescent="0.2">
      <c r="A318">
        <v>301</v>
      </c>
      <c r="B318" s="13">
        <v>0.99667718110000003</v>
      </c>
      <c r="C318" s="13">
        <v>1.8348182943</v>
      </c>
      <c r="D318" s="13">
        <v>-0.59002323980000004</v>
      </c>
      <c r="E318" s="13">
        <v>1.195974407</v>
      </c>
      <c r="F318" s="13">
        <v>-0.63264384240000004</v>
      </c>
      <c r="G318" s="13">
        <v>1.7985550109999999</v>
      </c>
      <c r="H318" s="13">
        <v>6.4381335799999995E-2</v>
      </c>
      <c r="I318" s="13">
        <v>1.9555312962</v>
      </c>
      <c r="J318" s="13">
        <v>0.2353408686</v>
      </c>
      <c r="K318" s="13">
        <v>-0.75456672250000001</v>
      </c>
      <c r="M318">
        <f t="shared" si="81"/>
        <v>0.9789799826879001</v>
      </c>
      <c r="N318">
        <f t="shared" si="82"/>
        <v>1.8408477977527999</v>
      </c>
      <c r="O318">
        <f t="shared" si="83"/>
        <v>-0.62306219031770005</v>
      </c>
      <c r="P318">
        <f t="shared" si="84"/>
        <v>1.2632088428096999</v>
      </c>
      <c r="Q318">
        <f t="shared" si="85"/>
        <v>-0.61542897599190005</v>
      </c>
      <c r="R318">
        <f t="shared" si="86"/>
        <v>1.8360174222972998</v>
      </c>
      <c r="S318">
        <f t="shared" si="87"/>
        <v>7.6726769539100001E-2</v>
      </c>
      <c r="T318">
        <f t="shared" si="88"/>
        <v>1.9249578562676999</v>
      </c>
      <c r="U318">
        <f t="shared" si="89"/>
        <v>0.24927543468139998</v>
      </c>
      <c r="V318">
        <f t="shared" si="90"/>
        <v>-0.74443664168089996</v>
      </c>
      <c r="X318">
        <f t="shared" si="91"/>
        <v>0.97446121966684485</v>
      </c>
      <c r="Y318">
        <f t="shared" si="92"/>
        <v>1.8222817324421496</v>
      </c>
      <c r="Z318">
        <f t="shared" si="93"/>
        <v>-0.62736825857850886</v>
      </c>
      <c r="AA318">
        <f t="shared" si="94"/>
        <v>1.280239656109956</v>
      </c>
      <c r="AB318">
        <f t="shared" si="95"/>
        <v>-0.68468611652083533</v>
      </c>
      <c r="AC318">
        <f t="shared" si="96"/>
        <v>1.6961827083632834</v>
      </c>
      <c r="AD318">
        <f t="shared" si="97"/>
        <v>0.13656020238721123</v>
      </c>
      <c r="AE318">
        <f t="shared" si="98"/>
        <v>1.6506251650302806</v>
      </c>
      <c r="AF318">
        <f t="shared" si="99"/>
        <v>0.50879393299050668</v>
      </c>
      <c r="AG318">
        <f t="shared" si="100"/>
        <v>-0.58451046243581484</v>
      </c>
    </row>
    <row r="319" spans="1:33" x14ac:dyDescent="0.2">
      <c r="A319">
        <v>302</v>
      </c>
      <c r="B319" s="13">
        <v>-0.26929636239999999</v>
      </c>
      <c r="C319" s="13">
        <v>0.34677957450000002</v>
      </c>
      <c r="D319" s="13">
        <v>6.6029600699999996E-2</v>
      </c>
      <c r="E319" s="13">
        <v>-0.50429157489999998</v>
      </c>
      <c r="F319" s="13">
        <v>-0.78210378229999999</v>
      </c>
      <c r="G319" s="13">
        <v>1.2745895860000001</v>
      </c>
      <c r="H319" s="13">
        <v>-1.8637763893999999</v>
      </c>
      <c r="I319" s="13">
        <v>-0.92113419490000004</v>
      </c>
      <c r="J319" s="13">
        <v>-0.28133010870000003</v>
      </c>
      <c r="K319" s="13">
        <v>8.7988098999999993E-3</v>
      </c>
      <c r="M319">
        <f t="shared" si="81"/>
        <v>-0.28699356081209998</v>
      </c>
      <c r="N319">
        <f t="shared" si="82"/>
        <v>0.35280907795280003</v>
      </c>
      <c r="O319">
        <f t="shared" si="83"/>
        <v>3.2990650182299998E-2</v>
      </c>
      <c r="P319">
        <f t="shared" si="84"/>
        <v>-0.43705713909029997</v>
      </c>
      <c r="Q319">
        <f t="shared" si="85"/>
        <v>-0.7648889158919</v>
      </c>
      <c r="R319">
        <f t="shared" si="86"/>
        <v>1.3120519972972999</v>
      </c>
      <c r="S319">
        <f t="shared" si="87"/>
        <v>-1.8514309556608999</v>
      </c>
      <c r="T319">
        <f t="shared" si="88"/>
        <v>-0.95170763483230003</v>
      </c>
      <c r="U319">
        <f t="shared" si="89"/>
        <v>-0.26739554261860005</v>
      </c>
      <c r="V319">
        <f t="shared" si="90"/>
        <v>1.8928890719099999E-2</v>
      </c>
      <c r="X319">
        <f t="shared" si="91"/>
        <v>-0.28566885968152322</v>
      </c>
      <c r="Y319">
        <f t="shared" si="92"/>
        <v>0.34576155233541728</v>
      </c>
      <c r="Z319">
        <f t="shared" si="93"/>
        <v>3.1338125377576777E-2</v>
      </c>
      <c r="AA319">
        <f t="shared" si="94"/>
        <v>-0.44290896650275152</v>
      </c>
      <c r="AB319">
        <f t="shared" si="95"/>
        <v>-0.74356530064044613</v>
      </c>
      <c r="AC319">
        <f t="shared" si="96"/>
        <v>1.2849465252622938</v>
      </c>
      <c r="AD319">
        <f t="shared" si="97"/>
        <v>-1.8171122184409814</v>
      </c>
      <c r="AE319">
        <f t="shared" si="98"/>
        <v>-1.0288888089474604</v>
      </c>
      <c r="AF319">
        <f t="shared" si="99"/>
        <v>-0.22238904426302361</v>
      </c>
      <c r="AG319">
        <f t="shared" si="100"/>
        <v>6.2004091943803297E-2</v>
      </c>
    </row>
    <row r="320" spans="1:33" x14ac:dyDescent="0.2">
      <c r="A320">
        <v>303</v>
      </c>
      <c r="B320" s="13">
        <v>0.70672533739999999</v>
      </c>
      <c r="C320" s="13">
        <v>-0.4684686374</v>
      </c>
      <c r="D320" s="13">
        <v>0.94356597190000002</v>
      </c>
      <c r="E320" s="13">
        <v>1.1671955506</v>
      </c>
      <c r="F320" s="13">
        <v>-1.5393448396</v>
      </c>
      <c r="G320" s="13">
        <v>-0.84146644540000004</v>
      </c>
      <c r="H320" s="13">
        <v>1.3186568505</v>
      </c>
      <c r="I320" s="13">
        <v>-0.2984004931</v>
      </c>
      <c r="J320" s="13">
        <v>0.99857985510000002</v>
      </c>
      <c r="K320" s="13">
        <v>-5.29363625E-2</v>
      </c>
      <c r="M320">
        <f t="shared" si="81"/>
        <v>0.68902813898790005</v>
      </c>
      <c r="N320">
        <f t="shared" si="82"/>
        <v>-0.46243913394719999</v>
      </c>
      <c r="O320">
        <f t="shared" si="83"/>
        <v>0.91052702138230002</v>
      </c>
      <c r="P320">
        <f t="shared" si="84"/>
        <v>1.2344299864097001</v>
      </c>
      <c r="Q320">
        <f t="shared" si="85"/>
        <v>-1.5221299731919</v>
      </c>
      <c r="R320">
        <f t="shared" si="86"/>
        <v>-0.80400403410270005</v>
      </c>
      <c r="S320">
        <f t="shared" si="87"/>
        <v>1.3310022842391001</v>
      </c>
      <c r="T320">
        <f t="shared" si="88"/>
        <v>-0.32897393303229999</v>
      </c>
      <c r="U320">
        <f t="shared" si="89"/>
        <v>1.0125144211813999</v>
      </c>
      <c r="V320">
        <f t="shared" si="90"/>
        <v>-4.2806281680899998E-2</v>
      </c>
      <c r="X320">
        <f t="shared" si="91"/>
        <v>0.68584773190094783</v>
      </c>
      <c r="Y320">
        <f t="shared" si="92"/>
        <v>-0.45090169994144846</v>
      </c>
      <c r="Z320">
        <f t="shared" si="93"/>
        <v>0.91251212602130705</v>
      </c>
      <c r="AA320">
        <f t="shared" si="94"/>
        <v>1.2131666675224875</v>
      </c>
      <c r="AB320">
        <f t="shared" si="95"/>
        <v>-1.530346847266479</v>
      </c>
      <c r="AC320">
        <f t="shared" si="96"/>
        <v>-0.83646950347425486</v>
      </c>
      <c r="AD320">
        <f t="shared" si="97"/>
        <v>1.2259282700447671</v>
      </c>
      <c r="AE320">
        <f t="shared" si="98"/>
        <v>-0.34546323906034948</v>
      </c>
      <c r="AF320">
        <f t="shared" si="99"/>
        <v>0.97350286655534135</v>
      </c>
      <c r="AG320">
        <f t="shared" si="100"/>
        <v>9.8007233890787179E-3</v>
      </c>
    </row>
    <row r="321" spans="1:33" x14ac:dyDescent="0.2">
      <c r="A321">
        <v>304</v>
      </c>
      <c r="B321" s="13">
        <v>0.39752766919999999</v>
      </c>
      <c r="C321" s="13">
        <v>-0.67833633500000001</v>
      </c>
      <c r="D321" s="13">
        <v>1.3327889211999999</v>
      </c>
      <c r="E321" s="13">
        <v>-0.97650733430000003</v>
      </c>
      <c r="F321" s="13">
        <v>1.1680456673999999</v>
      </c>
      <c r="G321" s="13">
        <v>1.3858702346</v>
      </c>
      <c r="H321" s="13">
        <v>0.98089451480000001</v>
      </c>
      <c r="I321" s="13">
        <v>1.6713416377000001</v>
      </c>
      <c r="J321" s="13">
        <v>1.0295897249999999</v>
      </c>
      <c r="K321" s="13">
        <v>1.1310543504999999</v>
      </c>
      <c r="M321">
        <f t="shared" si="81"/>
        <v>0.3798304707879</v>
      </c>
      <c r="N321">
        <f t="shared" si="82"/>
        <v>-0.67230683154720006</v>
      </c>
      <c r="O321">
        <f t="shared" si="83"/>
        <v>1.2997499706822999</v>
      </c>
      <c r="P321">
        <f t="shared" si="84"/>
        <v>-0.90927289849030002</v>
      </c>
      <c r="Q321">
        <f t="shared" si="85"/>
        <v>1.1852605338080999</v>
      </c>
      <c r="R321">
        <f t="shared" si="86"/>
        <v>1.4233326458972999</v>
      </c>
      <c r="S321">
        <f t="shared" si="87"/>
        <v>0.99323994853910003</v>
      </c>
      <c r="T321">
        <f t="shared" si="88"/>
        <v>1.6407681977677</v>
      </c>
      <c r="U321">
        <f t="shared" si="89"/>
        <v>1.0435242910813998</v>
      </c>
      <c r="V321">
        <f t="shared" si="90"/>
        <v>1.1411844313191</v>
      </c>
      <c r="X321">
        <f t="shared" si="91"/>
        <v>0.37807725426047534</v>
      </c>
      <c r="Y321">
        <f t="shared" si="92"/>
        <v>-0.66010534760753881</v>
      </c>
      <c r="Z321">
        <f t="shared" si="93"/>
        <v>1.301706125140575</v>
      </c>
      <c r="AA321">
        <f t="shared" si="94"/>
        <v>-0.96333870348210915</v>
      </c>
      <c r="AB321">
        <f t="shared" si="95"/>
        <v>1.1775673582570236</v>
      </c>
      <c r="AC321">
        <f t="shared" si="96"/>
        <v>1.4527146053498858</v>
      </c>
      <c r="AD321">
        <f t="shared" si="97"/>
        <v>0.93510217961600717</v>
      </c>
      <c r="AE321">
        <f t="shared" si="98"/>
        <v>1.6388176704797619</v>
      </c>
      <c r="AF321">
        <f t="shared" si="99"/>
        <v>1.0863557684050964</v>
      </c>
      <c r="AG321">
        <f t="shared" si="100"/>
        <v>1.0321899295356254</v>
      </c>
    </row>
    <row r="322" spans="1:33" x14ac:dyDescent="0.2">
      <c r="A322">
        <v>305</v>
      </c>
      <c r="B322" s="13">
        <v>1.0460705272999999</v>
      </c>
      <c r="C322" s="13">
        <v>-0.5339585094</v>
      </c>
      <c r="D322" s="13">
        <v>1.8200799407999999</v>
      </c>
      <c r="E322" s="13">
        <v>1.6435124553</v>
      </c>
      <c r="F322" s="13">
        <v>0.41683172899999998</v>
      </c>
      <c r="G322" s="13">
        <v>0.12369345480000001</v>
      </c>
      <c r="H322" s="13">
        <v>-1.8421000972999999</v>
      </c>
      <c r="I322" s="13">
        <v>1.9485279933999999</v>
      </c>
      <c r="J322" s="13">
        <v>-0.4030763986</v>
      </c>
      <c r="K322" s="13">
        <v>0.87191508819999997</v>
      </c>
      <c r="M322">
        <f t="shared" si="81"/>
        <v>1.0283733288879</v>
      </c>
      <c r="N322">
        <f t="shared" si="82"/>
        <v>-0.52792900594720005</v>
      </c>
      <c r="O322">
        <f t="shared" si="83"/>
        <v>1.7870409902822999</v>
      </c>
      <c r="P322">
        <f t="shared" si="84"/>
        <v>1.7107468911097001</v>
      </c>
      <c r="Q322">
        <f t="shared" si="85"/>
        <v>0.43404659540809998</v>
      </c>
      <c r="R322">
        <f t="shared" si="86"/>
        <v>0.16115586609729998</v>
      </c>
      <c r="S322">
        <f t="shared" si="87"/>
        <v>-1.8297546635608999</v>
      </c>
      <c r="T322">
        <f t="shared" si="88"/>
        <v>1.9179545534676998</v>
      </c>
      <c r="U322">
        <f t="shared" si="89"/>
        <v>-0.38914183251860002</v>
      </c>
      <c r="V322">
        <f t="shared" si="90"/>
        <v>0.88204516901910002</v>
      </c>
      <c r="X322">
        <f t="shared" si="91"/>
        <v>1.0236265767044086</v>
      </c>
      <c r="Y322">
        <f t="shared" si="92"/>
        <v>-0.51298028593883949</v>
      </c>
      <c r="Z322">
        <f t="shared" si="93"/>
        <v>1.7891601673701647</v>
      </c>
      <c r="AA322">
        <f t="shared" si="94"/>
        <v>1.6615337084446964</v>
      </c>
      <c r="AB322">
        <f t="shared" si="95"/>
        <v>0.36890830498578914</v>
      </c>
      <c r="AC322">
        <f t="shared" si="96"/>
        <v>0.12548097107929435</v>
      </c>
      <c r="AD322">
        <f t="shared" si="97"/>
        <v>-1.9839619833676221</v>
      </c>
      <c r="AE322">
        <f t="shared" si="98"/>
        <v>1.8990817382621858</v>
      </c>
      <c r="AF322">
        <f t="shared" si="99"/>
        <v>-0.34094611271343678</v>
      </c>
      <c r="AG322">
        <f t="shared" si="100"/>
        <v>0.88694299715106206</v>
      </c>
    </row>
    <row r="323" spans="1:33" x14ac:dyDescent="0.2">
      <c r="A323">
        <v>306</v>
      </c>
      <c r="B323" s="13">
        <v>-2.33653404E-2</v>
      </c>
      <c r="C323" s="13">
        <v>0.14915153389999999</v>
      </c>
      <c r="D323" s="13">
        <v>0.53652307180000003</v>
      </c>
      <c r="E323" s="13">
        <v>-0.19865478510000001</v>
      </c>
      <c r="F323" s="13">
        <v>1.4426739799999999E-2</v>
      </c>
      <c r="G323" s="13">
        <v>0.40265405500000001</v>
      </c>
      <c r="H323" s="13">
        <v>-0.55546953139999999</v>
      </c>
      <c r="I323" s="13">
        <v>-0.28909482980000001</v>
      </c>
      <c r="J323" s="13">
        <v>0.64971241719999995</v>
      </c>
      <c r="K323" s="13">
        <v>-1.0340681258</v>
      </c>
      <c r="M323">
        <f t="shared" si="81"/>
        <v>-4.1062538812099966E-2</v>
      </c>
      <c r="N323">
        <f t="shared" si="82"/>
        <v>0.15518103735279998</v>
      </c>
      <c r="O323">
        <f t="shared" si="83"/>
        <v>0.50348412128230002</v>
      </c>
      <c r="P323">
        <f t="shared" si="84"/>
        <v>-0.1314203492903</v>
      </c>
      <c r="Q323">
        <f t="shared" si="85"/>
        <v>3.164160620809997E-2</v>
      </c>
      <c r="R323">
        <f t="shared" si="86"/>
        <v>0.4401164662973</v>
      </c>
      <c r="S323">
        <f t="shared" si="87"/>
        <v>-0.54312409766089997</v>
      </c>
      <c r="T323">
        <f t="shared" si="88"/>
        <v>-0.3196682697323</v>
      </c>
      <c r="U323">
        <f t="shared" si="89"/>
        <v>0.66364698328139993</v>
      </c>
      <c r="V323">
        <f t="shared" si="90"/>
        <v>-1.0239380449808999</v>
      </c>
      <c r="X323">
        <f t="shared" si="91"/>
        <v>-4.0873002881625362E-2</v>
      </c>
      <c r="Y323">
        <f t="shared" si="92"/>
        <v>0.15270736099892931</v>
      </c>
      <c r="Z323">
        <f t="shared" si="93"/>
        <v>0.50255004444482632</v>
      </c>
      <c r="AA323">
        <f t="shared" si="94"/>
        <v>-0.15121775347664396</v>
      </c>
      <c r="AB323">
        <f t="shared" si="95"/>
        <v>2.7957049575452801E-2</v>
      </c>
      <c r="AC323">
        <f t="shared" si="96"/>
        <v>0.42853287888217817</v>
      </c>
      <c r="AD323">
        <f t="shared" si="97"/>
        <v>-0.54716990170024116</v>
      </c>
      <c r="AE323">
        <f t="shared" si="98"/>
        <v>-0.3566340676324633</v>
      </c>
      <c r="AF323">
        <f t="shared" si="99"/>
        <v>0.71040114540748667</v>
      </c>
      <c r="AG323">
        <f t="shared" si="100"/>
        <v>-1.033630844579339</v>
      </c>
    </row>
    <row r="324" spans="1:33" x14ac:dyDescent="0.2">
      <c r="A324">
        <v>307</v>
      </c>
      <c r="B324" s="13">
        <v>-0.69256307689999996</v>
      </c>
      <c r="C324" s="13">
        <v>-0.17168330449999999</v>
      </c>
      <c r="D324" s="13">
        <v>0.7352741397</v>
      </c>
      <c r="E324" s="13">
        <v>-0.46628839259999999</v>
      </c>
      <c r="F324" s="13">
        <v>0.86417641999999995</v>
      </c>
      <c r="G324" s="13">
        <v>0.28015617199999998</v>
      </c>
      <c r="H324" s="13">
        <v>7.4977597800000004E-2</v>
      </c>
      <c r="I324" s="13">
        <v>-0.26701539190000001</v>
      </c>
      <c r="J324" s="13">
        <v>0.21054573069999999</v>
      </c>
      <c r="K324" s="13">
        <v>-1.1824529114</v>
      </c>
      <c r="M324">
        <f t="shared" si="81"/>
        <v>-0.7102602753120999</v>
      </c>
      <c r="N324">
        <f t="shared" si="82"/>
        <v>-0.16565380104720001</v>
      </c>
      <c r="O324">
        <f t="shared" si="83"/>
        <v>0.70223518918229999</v>
      </c>
      <c r="P324">
        <f t="shared" si="84"/>
        <v>-0.39905395679029998</v>
      </c>
      <c r="Q324">
        <f t="shared" si="85"/>
        <v>0.88139128640809994</v>
      </c>
      <c r="R324">
        <f t="shared" si="86"/>
        <v>0.31761858329729997</v>
      </c>
      <c r="S324">
        <f t="shared" si="87"/>
        <v>8.732303153910001E-2</v>
      </c>
      <c r="T324">
        <f t="shared" si="88"/>
        <v>-0.2975888318323</v>
      </c>
      <c r="U324">
        <f t="shared" si="89"/>
        <v>0.22448029678139997</v>
      </c>
      <c r="V324">
        <f t="shared" si="90"/>
        <v>-1.1723228305808999</v>
      </c>
      <c r="X324">
        <f t="shared" si="91"/>
        <v>-0.70698186520754114</v>
      </c>
      <c r="Y324">
        <f t="shared" si="92"/>
        <v>-0.16855699731286442</v>
      </c>
      <c r="Z324">
        <f t="shared" si="93"/>
        <v>0.70123078465613176</v>
      </c>
      <c r="AA324">
        <f t="shared" si="94"/>
        <v>-0.42191604163233309</v>
      </c>
      <c r="AB324">
        <f t="shared" si="95"/>
        <v>0.88803375671313378</v>
      </c>
      <c r="AC324">
        <f t="shared" si="96"/>
        <v>0.34578320929705586</v>
      </c>
      <c r="AD324">
        <f t="shared" si="97"/>
        <v>8.2133288223748574E-2</v>
      </c>
      <c r="AE324">
        <f t="shared" si="98"/>
        <v>-0.28036480640611844</v>
      </c>
      <c r="AF324">
        <f t="shared" si="99"/>
        <v>0.24375737667268854</v>
      </c>
      <c r="AG324">
        <f t="shared" si="100"/>
        <v>-1.2830103320231949</v>
      </c>
    </row>
    <row r="325" spans="1:33" x14ac:dyDescent="0.2">
      <c r="A325">
        <v>308</v>
      </c>
      <c r="B325" s="13">
        <v>-0.22786758879999999</v>
      </c>
      <c r="C325" s="13">
        <v>0.20962473579999999</v>
      </c>
      <c r="D325" s="13">
        <v>1.4814650843999999</v>
      </c>
      <c r="E325" s="13">
        <v>0.83183500340000005</v>
      </c>
      <c r="F325" s="13">
        <v>-1.8054202572</v>
      </c>
      <c r="G325" s="13">
        <v>0.32963603070000003</v>
      </c>
      <c r="H325" s="13">
        <v>-9.9009176399999996E-2</v>
      </c>
      <c r="I325" s="13">
        <v>0.67563437630000001</v>
      </c>
      <c r="J325" s="13">
        <v>3.4538868E-3</v>
      </c>
      <c r="K325" s="13">
        <v>-0.18251081659999999</v>
      </c>
      <c r="M325">
        <f t="shared" si="81"/>
        <v>-0.24556478721209996</v>
      </c>
      <c r="N325">
        <f t="shared" si="82"/>
        <v>0.21565423925279997</v>
      </c>
      <c r="O325">
        <f t="shared" si="83"/>
        <v>1.4484261338822999</v>
      </c>
      <c r="P325">
        <f t="shared" si="84"/>
        <v>0.89906943920970006</v>
      </c>
      <c r="Q325">
        <f t="shared" si="85"/>
        <v>-1.7882053907919</v>
      </c>
      <c r="R325">
        <f t="shared" si="86"/>
        <v>0.36709844199730002</v>
      </c>
      <c r="S325">
        <f t="shared" si="87"/>
        <v>-8.6663742660899989E-2</v>
      </c>
      <c r="T325">
        <f t="shared" si="88"/>
        <v>0.64506093636770001</v>
      </c>
      <c r="U325">
        <f t="shared" si="89"/>
        <v>1.7388452881399973E-2</v>
      </c>
      <c r="V325">
        <f t="shared" si="90"/>
        <v>-0.17238073578089999</v>
      </c>
      <c r="X325">
        <f t="shared" si="91"/>
        <v>-0.24443131247374969</v>
      </c>
      <c r="Y325">
        <f t="shared" si="92"/>
        <v>0.21083080094417125</v>
      </c>
      <c r="Z325">
        <f t="shared" si="93"/>
        <v>1.4463254298276502</v>
      </c>
      <c r="AA325">
        <f t="shared" si="94"/>
        <v>0.85788547230593482</v>
      </c>
      <c r="AB325">
        <f t="shared" si="95"/>
        <v>-1.7813182682393414</v>
      </c>
      <c r="AC325">
        <f t="shared" si="96"/>
        <v>0.30640482595210217</v>
      </c>
      <c r="AD325">
        <f t="shared" si="97"/>
        <v>-0.14670958975147128</v>
      </c>
      <c r="AE325">
        <f t="shared" si="98"/>
        <v>0.54940106612590778</v>
      </c>
      <c r="AF325">
        <f t="shared" si="99"/>
        <v>7.0200902975635186E-3</v>
      </c>
      <c r="AG325">
        <f t="shared" si="100"/>
        <v>-0.16129200229320551</v>
      </c>
    </row>
    <row r="326" spans="1:33" x14ac:dyDescent="0.2">
      <c r="A326">
        <v>309</v>
      </c>
      <c r="B326" s="13">
        <v>0.72946206479999998</v>
      </c>
      <c r="C326" s="13">
        <v>-0.82655513690000004</v>
      </c>
      <c r="D326" s="13">
        <v>1.7677583374000001</v>
      </c>
      <c r="E326" s="13">
        <v>-0.1176466251</v>
      </c>
      <c r="F326" s="13">
        <v>1.0735777493000001</v>
      </c>
      <c r="G326" s="13">
        <v>0.98403649159999995</v>
      </c>
      <c r="H326" s="13">
        <v>1.7381135199</v>
      </c>
      <c r="I326" s="13">
        <v>-1.4861002305</v>
      </c>
      <c r="J326" s="13">
        <v>0.36564323209999999</v>
      </c>
      <c r="K326" s="13">
        <v>-0.27517615290000003</v>
      </c>
      <c r="M326">
        <f t="shared" si="81"/>
        <v>0.71176486638790004</v>
      </c>
      <c r="N326">
        <f t="shared" si="82"/>
        <v>-0.82052563344720009</v>
      </c>
      <c r="O326">
        <f t="shared" si="83"/>
        <v>1.7347193868823001</v>
      </c>
      <c r="P326">
        <f t="shared" si="84"/>
        <v>-5.0412189290299989E-2</v>
      </c>
      <c r="Q326">
        <f t="shared" si="85"/>
        <v>1.0907926157081</v>
      </c>
      <c r="R326">
        <f t="shared" si="86"/>
        <v>1.0214989028972998</v>
      </c>
      <c r="S326">
        <f t="shared" si="87"/>
        <v>1.7504589536391</v>
      </c>
      <c r="T326">
        <f t="shared" si="88"/>
        <v>-1.5166736704323001</v>
      </c>
      <c r="U326">
        <f t="shared" si="89"/>
        <v>0.37957779818139997</v>
      </c>
      <c r="V326">
        <f t="shared" si="90"/>
        <v>-0.26504607208090003</v>
      </c>
      <c r="X326">
        <f t="shared" si="91"/>
        <v>0.70847951141149978</v>
      </c>
      <c r="Y326">
        <f t="shared" si="92"/>
        <v>-0.8038095313961362</v>
      </c>
      <c r="Z326">
        <f t="shared" si="93"/>
        <v>1.7373822535136343</v>
      </c>
      <c r="AA326">
        <f t="shared" si="94"/>
        <v>-0.11226449122351614</v>
      </c>
      <c r="AB326">
        <f t="shared" si="95"/>
        <v>1.0609745976213552</v>
      </c>
      <c r="AC326">
        <f t="shared" si="96"/>
        <v>1.0356934014677261</v>
      </c>
      <c r="AD326">
        <f t="shared" si="97"/>
        <v>1.6391853256367823</v>
      </c>
      <c r="AE326">
        <f t="shared" si="98"/>
        <v>-1.5560155839212952</v>
      </c>
      <c r="AF326">
        <f t="shared" si="99"/>
        <v>0.44893497427732892</v>
      </c>
      <c r="AG326">
        <f t="shared" si="100"/>
        <v>-0.4449081857568401</v>
      </c>
    </row>
    <row r="327" spans="1:33" x14ac:dyDescent="0.2">
      <c r="A327">
        <v>310</v>
      </c>
      <c r="B327" s="13">
        <v>0.38869518780000001</v>
      </c>
      <c r="C327" s="13">
        <v>1.3999051412000001</v>
      </c>
      <c r="D327" s="13">
        <v>0.23933551929999999</v>
      </c>
      <c r="E327" s="13">
        <v>-2.3720826444999998</v>
      </c>
      <c r="F327" s="13">
        <v>-2.5079031732999999</v>
      </c>
      <c r="G327" s="13">
        <v>-1.0941050037</v>
      </c>
      <c r="H327" s="13">
        <v>-1.3997808700000001</v>
      </c>
      <c r="I327" s="13">
        <v>-9.6238682000000006E-2</v>
      </c>
      <c r="J327" s="13">
        <v>-1.3778647243</v>
      </c>
      <c r="K327" s="13">
        <v>0.94588346759999997</v>
      </c>
      <c r="M327">
        <f t="shared" si="81"/>
        <v>0.37099798938790002</v>
      </c>
      <c r="N327">
        <f t="shared" si="82"/>
        <v>1.4059346446528</v>
      </c>
      <c r="O327">
        <f t="shared" si="83"/>
        <v>0.20629656878229999</v>
      </c>
      <c r="P327">
        <f t="shared" si="84"/>
        <v>-2.3048482086902999</v>
      </c>
      <c r="Q327">
        <f t="shared" si="85"/>
        <v>-2.4906883068918999</v>
      </c>
      <c r="R327">
        <f t="shared" si="86"/>
        <v>-1.0566425924027001</v>
      </c>
      <c r="S327">
        <f t="shared" si="87"/>
        <v>-1.3874354362609</v>
      </c>
      <c r="T327">
        <f t="shared" si="88"/>
        <v>-0.12681212193230001</v>
      </c>
      <c r="U327">
        <f t="shared" si="89"/>
        <v>-1.3639301582186001</v>
      </c>
      <c r="V327">
        <f t="shared" si="90"/>
        <v>0.95601354841910002</v>
      </c>
      <c r="X327">
        <f t="shared" si="91"/>
        <v>0.36928554171279127</v>
      </c>
      <c r="Y327">
        <f t="shared" si="92"/>
        <v>1.3889856509538268</v>
      </c>
      <c r="Z327">
        <f t="shared" si="93"/>
        <v>0.20196470053953924</v>
      </c>
      <c r="AA327">
        <f t="shared" si="94"/>
        <v>-2.3476268280889587</v>
      </c>
      <c r="AB327">
        <f t="shared" si="95"/>
        <v>-2.4403773068219698</v>
      </c>
      <c r="AC327">
        <f t="shared" si="96"/>
        <v>-1.0989934648623128</v>
      </c>
      <c r="AD327">
        <f t="shared" si="97"/>
        <v>-1.2678919654431293</v>
      </c>
      <c r="AE327">
        <f t="shared" si="98"/>
        <v>-0.174087515060241</v>
      </c>
      <c r="AF327">
        <f t="shared" si="99"/>
        <v>-1.5987549936604102</v>
      </c>
      <c r="AG327">
        <f t="shared" si="100"/>
        <v>0.93497520062582951</v>
      </c>
    </row>
    <row r="328" spans="1:33" x14ac:dyDescent="0.2">
      <c r="A328">
        <v>311</v>
      </c>
      <c r="B328" s="13">
        <v>0.17732928780000001</v>
      </c>
      <c r="C328" s="13">
        <v>-1.0320130017</v>
      </c>
      <c r="D328" s="13">
        <v>-0.88914318520000002</v>
      </c>
      <c r="E328" s="13">
        <v>-1.4681667092999999</v>
      </c>
      <c r="F328" s="13">
        <v>-1.0499255226999999</v>
      </c>
      <c r="G328" s="13">
        <v>-0.87299256219999999</v>
      </c>
      <c r="H328" s="13">
        <v>-0.13719849349999999</v>
      </c>
      <c r="I328" s="13">
        <v>8.5197379300000001E-2</v>
      </c>
      <c r="J328" s="13">
        <v>-0.2492084725</v>
      </c>
      <c r="K328" s="13">
        <v>-0.14342595869999999</v>
      </c>
      <c r="M328">
        <f t="shared" si="81"/>
        <v>0.15963208938790005</v>
      </c>
      <c r="N328">
        <f t="shared" si="82"/>
        <v>-1.0259834982472</v>
      </c>
      <c r="O328">
        <f t="shared" si="83"/>
        <v>-0.92218213571770002</v>
      </c>
      <c r="P328">
        <f t="shared" si="84"/>
        <v>-1.4009322734902998</v>
      </c>
      <c r="Q328">
        <f t="shared" si="85"/>
        <v>-1.0327106562919</v>
      </c>
      <c r="R328">
        <f t="shared" si="86"/>
        <v>-0.8355301509027</v>
      </c>
      <c r="S328">
        <f t="shared" si="87"/>
        <v>-0.12485305976089998</v>
      </c>
      <c r="T328">
        <f t="shared" si="88"/>
        <v>5.4623939367699999E-2</v>
      </c>
      <c r="U328">
        <f t="shared" si="89"/>
        <v>-0.23527390641860002</v>
      </c>
      <c r="V328">
        <f t="shared" si="90"/>
        <v>-0.1332958778809</v>
      </c>
      <c r="X328">
        <f t="shared" si="91"/>
        <v>0.15889526167410012</v>
      </c>
      <c r="Y328">
        <f t="shared" si="92"/>
        <v>-1.0104510302748813</v>
      </c>
      <c r="Z328">
        <f t="shared" si="93"/>
        <v>-0.91783448453840677</v>
      </c>
      <c r="AA328">
        <f t="shared" si="94"/>
        <v>-1.3780448949002329</v>
      </c>
      <c r="AB328">
        <f t="shared" si="95"/>
        <v>-0.96354636508931268</v>
      </c>
      <c r="AC328">
        <f t="shared" si="96"/>
        <v>-0.76594337890693531</v>
      </c>
      <c r="AD328">
        <f t="shared" si="97"/>
        <v>-0.11251652955053035</v>
      </c>
      <c r="AE328">
        <f t="shared" si="98"/>
        <v>0.21749699010080784</v>
      </c>
      <c r="AF328">
        <f t="shared" si="99"/>
        <v>-0.4591070076067103</v>
      </c>
      <c r="AG328">
        <f t="shared" si="100"/>
        <v>-6.4340537939149456E-2</v>
      </c>
    </row>
    <row r="329" spans="1:33" x14ac:dyDescent="0.2">
      <c r="A329">
        <v>312</v>
      </c>
      <c r="B329" s="13">
        <v>1.9347678873</v>
      </c>
      <c r="C329" s="13">
        <v>0.89548612370000003</v>
      </c>
      <c r="D329" s="13">
        <v>1.1666477550000001</v>
      </c>
      <c r="E329" s="13">
        <v>0.34187263169999998</v>
      </c>
      <c r="F329" s="13">
        <v>-0.25363314110000001</v>
      </c>
      <c r="G329" s="13">
        <v>-0.70598035820000005</v>
      </c>
      <c r="H329" s="13">
        <v>-0.86991568180000001</v>
      </c>
      <c r="I329" s="13">
        <v>0.60304539109999999</v>
      </c>
      <c r="J329" s="13">
        <v>0.76748537930000005</v>
      </c>
      <c r="K329" s="13">
        <v>0.44283449380000001</v>
      </c>
      <c r="M329">
        <f t="shared" si="81"/>
        <v>1.9170706888879001</v>
      </c>
      <c r="N329">
        <f t="shared" si="82"/>
        <v>0.90151562715279998</v>
      </c>
      <c r="O329">
        <f t="shared" si="83"/>
        <v>1.1336088044823001</v>
      </c>
      <c r="P329">
        <f t="shared" si="84"/>
        <v>0.4091070675097</v>
      </c>
      <c r="Q329">
        <f t="shared" si="85"/>
        <v>-0.23641827469190005</v>
      </c>
      <c r="R329">
        <f t="shared" si="86"/>
        <v>-0.66851794690270006</v>
      </c>
      <c r="S329">
        <f t="shared" si="87"/>
        <v>-0.85757024806089999</v>
      </c>
      <c r="T329">
        <f t="shared" si="88"/>
        <v>0.5724719511677</v>
      </c>
      <c r="U329">
        <f t="shared" si="89"/>
        <v>0.78141994538140003</v>
      </c>
      <c r="V329">
        <f t="shared" si="90"/>
        <v>0.4529645746191</v>
      </c>
      <c r="X329">
        <f t="shared" si="91"/>
        <v>1.9082218990342907</v>
      </c>
      <c r="Y329">
        <f t="shared" si="92"/>
        <v>0.90299225526279903</v>
      </c>
      <c r="Z329">
        <f t="shared" si="93"/>
        <v>1.1326966524595279</v>
      </c>
      <c r="AA329">
        <f t="shared" si="94"/>
        <v>0.35414548602933815</v>
      </c>
      <c r="AB329">
        <f t="shared" si="95"/>
        <v>-0.31011312661588036</v>
      </c>
      <c r="AC329">
        <f t="shared" si="96"/>
        <v>-0.74688721744799191</v>
      </c>
      <c r="AD329">
        <f t="shared" si="97"/>
        <v>-0.89859730615036459</v>
      </c>
      <c r="AE329">
        <f t="shared" si="98"/>
        <v>0.46700979984532964</v>
      </c>
      <c r="AF329">
        <f t="shared" si="99"/>
        <v>0.83173192673008278</v>
      </c>
      <c r="AG329">
        <f t="shared" si="100"/>
        <v>0.47385688437244322</v>
      </c>
    </row>
    <row r="330" spans="1:33" x14ac:dyDescent="0.2">
      <c r="A330">
        <v>313</v>
      </c>
      <c r="B330" s="13">
        <v>0.2680441127</v>
      </c>
      <c r="C330" s="13">
        <v>0.37392595290000002</v>
      </c>
      <c r="D330" s="13">
        <v>0.48302913710000001</v>
      </c>
      <c r="E330" s="13">
        <v>0.69997962820000004</v>
      </c>
      <c r="F330" s="13">
        <v>6.0520580800000001E-2</v>
      </c>
      <c r="G330" s="13">
        <v>0.88560009579999999</v>
      </c>
      <c r="H330" s="13">
        <v>-0.1710083832</v>
      </c>
      <c r="I330" s="13">
        <v>-0.4243201251</v>
      </c>
      <c r="J330" s="13">
        <v>1.1281674370000001</v>
      </c>
      <c r="K330" s="13">
        <v>4.5929500200000001E-2</v>
      </c>
      <c r="M330">
        <f t="shared" si="81"/>
        <v>0.25034691428790001</v>
      </c>
      <c r="N330">
        <f t="shared" si="82"/>
        <v>0.37995545635280004</v>
      </c>
      <c r="O330">
        <f t="shared" si="83"/>
        <v>0.4499901865823</v>
      </c>
      <c r="P330">
        <f t="shared" si="84"/>
        <v>0.76721406400970005</v>
      </c>
      <c r="Q330">
        <f t="shared" si="85"/>
        <v>7.7735447208099967E-2</v>
      </c>
      <c r="R330">
        <f t="shared" si="86"/>
        <v>0.92306250709729998</v>
      </c>
      <c r="S330">
        <f t="shared" si="87"/>
        <v>-0.15866294946089998</v>
      </c>
      <c r="T330">
        <f t="shared" si="88"/>
        <v>-0.4548935650323</v>
      </c>
      <c r="U330">
        <f t="shared" si="89"/>
        <v>1.1421020030814</v>
      </c>
      <c r="V330">
        <f t="shared" si="90"/>
        <v>5.6059581019100004E-2</v>
      </c>
      <c r="X330">
        <f t="shared" si="91"/>
        <v>0.2491913662698359</v>
      </c>
      <c r="Y330">
        <f t="shared" si="92"/>
        <v>0.37647833427405547</v>
      </c>
      <c r="Z330">
        <f t="shared" si="93"/>
        <v>0.44877631345319968</v>
      </c>
      <c r="AA330">
        <f t="shared" si="94"/>
        <v>0.75530165278790662</v>
      </c>
      <c r="AB330">
        <f t="shared" si="95"/>
        <v>4.5093558622916891E-2</v>
      </c>
      <c r="AC330">
        <f t="shared" si="96"/>
        <v>0.87606780039848942</v>
      </c>
      <c r="AD330">
        <f t="shared" si="97"/>
        <v>-0.18037046637348478</v>
      </c>
      <c r="AE330">
        <f t="shared" si="98"/>
        <v>-0.56385165451348362</v>
      </c>
      <c r="AF330">
        <f t="shared" si="99"/>
        <v>1.29836406627496</v>
      </c>
      <c r="AG330">
        <f t="shared" si="100"/>
        <v>9.1134743282615865E-2</v>
      </c>
    </row>
    <row r="331" spans="1:33" x14ac:dyDescent="0.2">
      <c r="A331">
        <v>314</v>
      </c>
      <c r="B331" s="13">
        <v>-0.4901184066</v>
      </c>
      <c r="C331" s="13">
        <v>1.5275677575</v>
      </c>
      <c r="D331" s="13">
        <v>-1.9770746525</v>
      </c>
      <c r="E331" s="13">
        <v>0.1876125092</v>
      </c>
      <c r="F331" s="13">
        <v>2.6603492443999999</v>
      </c>
      <c r="G331" s="13">
        <v>3.4067476300000003E-2</v>
      </c>
      <c r="H331" s="13">
        <v>1.3061328607</v>
      </c>
      <c r="I331" s="13">
        <v>1.8531493187000001</v>
      </c>
      <c r="J331" s="13">
        <v>1.0788483290999999</v>
      </c>
      <c r="K331" s="13">
        <v>-2.4433030099999999E-2</v>
      </c>
      <c r="M331">
        <f t="shared" si="81"/>
        <v>-0.50781560501209999</v>
      </c>
      <c r="N331">
        <f t="shared" si="82"/>
        <v>1.5335972609527999</v>
      </c>
      <c r="O331">
        <f t="shared" si="83"/>
        <v>-2.0101136030176998</v>
      </c>
      <c r="P331">
        <f t="shared" si="84"/>
        <v>0.25484694500970001</v>
      </c>
      <c r="Q331">
        <f t="shared" si="85"/>
        <v>2.6775641108080999</v>
      </c>
      <c r="R331">
        <f t="shared" si="86"/>
        <v>7.1529887597299974E-2</v>
      </c>
      <c r="S331">
        <f t="shared" si="87"/>
        <v>1.3184782944391</v>
      </c>
      <c r="T331">
        <f t="shared" si="88"/>
        <v>1.8225758787677</v>
      </c>
      <c r="U331">
        <f t="shared" si="89"/>
        <v>1.0927828951813998</v>
      </c>
      <c r="V331">
        <f t="shared" si="90"/>
        <v>-1.4302949280899998E-2</v>
      </c>
      <c r="X331">
        <f t="shared" si="91"/>
        <v>-0.50547163637328973</v>
      </c>
      <c r="Y331">
        <f t="shared" si="92"/>
        <v>1.5084008889989948</v>
      </c>
      <c r="Z331">
        <f t="shared" si="93"/>
        <v>-2.0146877352206896</v>
      </c>
      <c r="AA331">
        <f t="shared" si="94"/>
        <v>0.32275788872121869</v>
      </c>
      <c r="AB331">
        <f t="shared" si="95"/>
        <v>2.6174111232942705</v>
      </c>
      <c r="AC331">
        <f t="shared" si="96"/>
        <v>5.989307757073338E-2</v>
      </c>
      <c r="AD331">
        <f t="shared" si="97"/>
        <v>1.4711344538848488</v>
      </c>
      <c r="AE331">
        <f t="shared" si="98"/>
        <v>1.7668580886997849</v>
      </c>
      <c r="AF331">
        <f t="shared" si="99"/>
        <v>1.3310698871746269</v>
      </c>
      <c r="AG331">
        <f t="shared" si="100"/>
        <v>1.0603616060991869E-2</v>
      </c>
    </row>
    <row r="332" spans="1:33" x14ac:dyDescent="0.2">
      <c r="A332">
        <v>315</v>
      </c>
      <c r="B332" s="13">
        <v>-0.24600601480000001</v>
      </c>
      <c r="C332" s="13">
        <v>-1.3236960058</v>
      </c>
      <c r="D332" s="13">
        <v>-0.6287831988</v>
      </c>
      <c r="E332" s="13">
        <v>0.57371812850000004</v>
      </c>
      <c r="F332" s="13">
        <v>0.83602820209999995</v>
      </c>
      <c r="G332" s="13">
        <v>-1.8013989767</v>
      </c>
      <c r="H332" s="13">
        <v>-9.9999355900000003E-2</v>
      </c>
      <c r="I332" s="13">
        <v>-0.59514422560000002</v>
      </c>
      <c r="J332" s="13">
        <v>0.55140444700000002</v>
      </c>
      <c r="K332" s="13">
        <v>-0.58660516340000002</v>
      </c>
      <c r="M332">
        <f t="shared" si="81"/>
        <v>-0.2637032132121</v>
      </c>
      <c r="N332">
        <f t="shared" si="82"/>
        <v>-1.3176665023472001</v>
      </c>
      <c r="O332">
        <f t="shared" si="83"/>
        <v>-0.6618221493177</v>
      </c>
      <c r="P332">
        <f t="shared" si="84"/>
        <v>0.64095256430970005</v>
      </c>
      <c r="Q332">
        <f t="shared" si="85"/>
        <v>0.85324306850809994</v>
      </c>
      <c r="R332">
        <f t="shared" si="86"/>
        <v>-1.7639365654027002</v>
      </c>
      <c r="S332">
        <f t="shared" si="87"/>
        <v>-8.7653922160899997E-2</v>
      </c>
      <c r="T332">
        <f t="shared" si="88"/>
        <v>-0.62571766553230002</v>
      </c>
      <c r="U332">
        <f t="shared" si="89"/>
        <v>0.5653390130814</v>
      </c>
      <c r="V332">
        <f t="shared" si="90"/>
        <v>-0.57647508258089997</v>
      </c>
      <c r="X332">
        <f t="shared" si="91"/>
        <v>-0.26248601536386151</v>
      </c>
      <c r="Y332">
        <f t="shared" si="92"/>
        <v>-1.3011640541803662</v>
      </c>
      <c r="Z332">
        <f t="shared" si="93"/>
        <v>-0.65731170254639881</v>
      </c>
      <c r="AA332">
        <f t="shared" si="94"/>
        <v>0.68097399899848554</v>
      </c>
      <c r="AB332">
        <f t="shared" si="95"/>
        <v>0.86318472279705682</v>
      </c>
      <c r="AC332">
        <f t="shared" si="96"/>
        <v>-1.6813393853908492</v>
      </c>
      <c r="AD332">
        <f t="shared" si="97"/>
        <v>-0.1452324101550842</v>
      </c>
      <c r="AE332">
        <f t="shared" si="98"/>
        <v>-0.42019143197517494</v>
      </c>
      <c r="AF332">
        <f t="shared" si="99"/>
        <v>0.47865592144846503</v>
      </c>
      <c r="AG332">
        <f t="shared" si="100"/>
        <v>-0.5387396279306863</v>
      </c>
    </row>
    <row r="333" spans="1:33" x14ac:dyDescent="0.2">
      <c r="A333">
        <v>316</v>
      </c>
      <c r="B333" s="13">
        <v>-0.49344932619999998</v>
      </c>
      <c r="C333" s="13">
        <v>-0.66645653999999999</v>
      </c>
      <c r="D333" s="13">
        <v>0.17712372530000001</v>
      </c>
      <c r="E333" s="13">
        <v>-0.2427340919</v>
      </c>
      <c r="F333" s="13">
        <v>0.3564961244</v>
      </c>
      <c r="G333" s="13">
        <v>-0.89449614489999996</v>
      </c>
      <c r="H333" s="13">
        <v>-7.6010539200000005E-2</v>
      </c>
      <c r="I333" s="13">
        <v>-0.74337678029999998</v>
      </c>
      <c r="J333" s="13">
        <v>0.75124833940000002</v>
      </c>
      <c r="K333" s="13">
        <v>0.45568481370000002</v>
      </c>
      <c r="M333">
        <f t="shared" si="81"/>
        <v>-0.51114652461209997</v>
      </c>
      <c r="N333">
        <f t="shared" si="82"/>
        <v>-0.66042703654720003</v>
      </c>
      <c r="O333">
        <f t="shared" si="83"/>
        <v>0.1440847747823</v>
      </c>
      <c r="P333">
        <f t="shared" si="84"/>
        <v>-0.17549965609029999</v>
      </c>
      <c r="Q333">
        <f t="shared" si="85"/>
        <v>0.3737109908081</v>
      </c>
      <c r="R333">
        <f t="shared" si="86"/>
        <v>-0.85703373360269997</v>
      </c>
      <c r="S333">
        <f t="shared" si="87"/>
        <v>-6.3665105460899998E-2</v>
      </c>
      <c r="T333">
        <f t="shared" si="88"/>
        <v>-0.77395022023229998</v>
      </c>
      <c r="U333">
        <f t="shared" si="89"/>
        <v>0.7651829054814</v>
      </c>
      <c r="V333">
        <f t="shared" si="90"/>
        <v>0.46581489451910002</v>
      </c>
      <c r="X333">
        <f t="shared" si="91"/>
        <v>-0.50878718115809352</v>
      </c>
      <c r="Y333">
        <f t="shared" si="92"/>
        <v>-0.65494194008515783</v>
      </c>
      <c r="Z333">
        <f t="shared" si="93"/>
        <v>0.14544098981905473</v>
      </c>
      <c r="AA333">
        <f t="shared" si="94"/>
        <v>-0.17473307280540273</v>
      </c>
      <c r="AB333">
        <f t="shared" si="95"/>
        <v>0.39468214514206934</v>
      </c>
      <c r="AC333">
        <f t="shared" si="96"/>
        <v>-0.80488325472989375</v>
      </c>
      <c r="AD333">
        <f t="shared" si="97"/>
        <v>-8.6895430644885516E-2</v>
      </c>
      <c r="AE333">
        <f t="shared" si="98"/>
        <v>-0.6663039084047685</v>
      </c>
      <c r="AF333">
        <f t="shared" si="99"/>
        <v>0.70566843093465537</v>
      </c>
      <c r="AG333">
        <f t="shared" si="100"/>
        <v>0.43707847564783631</v>
      </c>
    </row>
    <row r="334" spans="1:33" x14ac:dyDescent="0.2">
      <c r="A334">
        <v>317</v>
      </c>
      <c r="B334" s="13">
        <v>0.64139937520000001</v>
      </c>
      <c r="C334" s="13">
        <v>-0.89982796939999998</v>
      </c>
      <c r="D334" s="13">
        <v>-0.96649308950000001</v>
      </c>
      <c r="E334" s="13">
        <v>-0.48928040430000003</v>
      </c>
      <c r="F334" s="13">
        <v>0.45979942080000002</v>
      </c>
      <c r="G334" s="13">
        <v>4.5779818899999998E-2</v>
      </c>
      <c r="H334" s="13">
        <v>0.48914937580000001</v>
      </c>
      <c r="I334" s="13">
        <v>-0.71678229270000005</v>
      </c>
      <c r="J334" s="13">
        <v>1.2089859617000001</v>
      </c>
      <c r="K334" s="13">
        <v>-0.1243675368</v>
      </c>
      <c r="M334">
        <f t="shared" si="81"/>
        <v>0.62370217678790008</v>
      </c>
      <c r="N334">
        <f t="shared" si="82"/>
        <v>-0.89379846594720003</v>
      </c>
      <c r="O334">
        <f t="shared" si="83"/>
        <v>-0.99953204001770002</v>
      </c>
      <c r="P334">
        <f t="shared" si="84"/>
        <v>-0.42204596849030002</v>
      </c>
      <c r="Q334">
        <f t="shared" si="85"/>
        <v>0.47701428720810002</v>
      </c>
      <c r="R334">
        <f t="shared" si="86"/>
        <v>8.3242230197299982E-2</v>
      </c>
      <c r="S334">
        <f t="shared" si="87"/>
        <v>0.50149480953909997</v>
      </c>
      <c r="T334">
        <f t="shared" si="88"/>
        <v>-0.74735573263230004</v>
      </c>
      <c r="U334">
        <f t="shared" si="89"/>
        <v>1.2229205277813999</v>
      </c>
      <c r="V334">
        <f t="shared" si="90"/>
        <v>-0.1142374559809</v>
      </c>
      <c r="X334">
        <f t="shared" si="91"/>
        <v>0.62082330042427647</v>
      </c>
      <c r="Y334">
        <f t="shared" si="92"/>
        <v>-0.8767042946886473</v>
      </c>
      <c r="Z334">
        <f t="shared" si="93"/>
        <v>-0.99487190253405233</v>
      </c>
      <c r="AA334">
        <f t="shared" si="94"/>
        <v>-0.3902641941179934</v>
      </c>
      <c r="AB334">
        <f t="shared" si="95"/>
        <v>0.48719334635360401</v>
      </c>
      <c r="AC334">
        <f t="shared" si="96"/>
        <v>0.13157874705740119</v>
      </c>
      <c r="AD334">
        <f t="shared" si="97"/>
        <v>0.48868449957567722</v>
      </c>
      <c r="AE334">
        <f t="shared" si="98"/>
        <v>-0.66345000737387083</v>
      </c>
      <c r="AF334">
        <f t="shared" si="99"/>
        <v>1.2276099388805106</v>
      </c>
      <c r="AG334">
        <f t="shared" si="100"/>
        <v>-3.2258914599657518E-2</v>
      </c>
    </row>
    <row r="335" spans="1:33" x14ac:dyDescent="0.2">
      <c r="A335">
        <v>318</v>
      </c>
      <c r="B335" s="13">
        <v>2.4317714805000001</v>
      </c>
      <c r="C335" s="13">
        <v>1.145559271</v>
      </c>
      <c r="D335" s="13">
        <v>2.5202185167</v>
      </c>
      <c r="E335" s="13">
        <v>2.0795269634000002</v>
      </c>
      <c r="F335" s="13">
        <v>2.0898288444999999</v>
      </c>
      <c r="G335" s="13">
        <v>-1.2262622246999999</v>
      </c>
      <c r="H335" s="13">
        <v>-1.9371040829999999</v>
      </c>
      <c r="I335" s="13">
        <v>-0.28485920269999998</v>
      </c>
      <c r="J335" s="13">
        <v>-0.37262724819999998</v>
      </c>
      <c r="K335" s="13">
        <v>2.1971639267</v>
      </c>
      <c r="M335">
        <f t="shared" si="81"/>
        <v>2.4140742820879</v>
      </c>
      <c r="N335">
        <f t="shared" si="82"/>
        <v>1.1515887744527999</v>
      </c>
      <c r="O335">
        <f t="shared" si="83"/>
        <v>2.4871795661823</v>
      </c>
      <c r="P335">
        <f t="shared" si="84"/>
        <v>2.1467613992097001</v>
      </c>
      <c r="Q335">
        <f t="shared" si="85"/>
        <v>2.1070437109080999</v>
      </c>
      <c r="R335">
        <f t="shared" si="86"/>
        <v>-1.1887998134027</v>
      </c>
      <c r="S335">
        <f t="shared" si="87"/>
        <v>-1.9247586492608999</v>
      </c>
      <c r="T335">
        <f t="shared" si="88"/>
        <v>-0.31543264263229998</v>
      </c>
      <c r="U335">
        <f t="shared" si="89"/>
        <v>-0.3586926821186</v>
      </c>
      <c r="V335">
        <f t="shared" si="90"/>
        <v>2.2072940075191001</v>
      </c>
      <c r="X335">
        <f t="shared" si="91"/>
        <v>2.4029314295384245</v>
      </c>
      <c r="Y335">
        <f t="shared" si="92"/>
        <v>1.1532193448950256</v>
      </c>
      <c r="Z335">
        <f t="shared" si="93"/>
        <v>2.4852456694636929</v>
      </c>
      <c r="AA335">
        <f t="shared" si="94"/>
        <v>2.0572439789197436</v>
      </c>
      <c r="AB335">
        <f t="shared" si="95"/>
        <v>1.9320106056936743</v>
      </c>
      <c r="AC335">
        <f t="shared" si="96"/>
        <v>-1.2915419522244698</v>
      </c>
      <c r="AD335">
        <f t="shared" si="97"/>
        <v>-2.0529196605245374</v>
      </c>
      <c r="AE335">
        <f t="shared" si="98"/>
        <v>-0.46183746535864056</v>
      </c>
      <c r="AF335">
        <f t="shared" si="99"/>
        <v>-0.16613296793902971</v>
      </c>
      <c r="AG335">
        <f t="shared" si="100"/>
        <v>2.0714330028472694</v>
      </c>
    </row>
    <row r="336" spans="1:33" x14ac:dyDescent="0.2">
      <c r="A336">
        <v>319</v>
      </c>
      <c r="B336" s="13">
        <v>-0.42766048449999999</v>
      </c>
      <c r="C336" s="13">
        <v>0.20910920050000001</v>
      </c>
      <c r="D336" s="13">
        <v>8.5295357299999999E-2</v>
      </c>
      <c r="E336" s="13">
        <v>0.39504320510000002</v>
      </c>
      <c r="F336" s="13">
        <v>-0.16963292129999999</v>
      </c>
      <c r="G336" s="13">
        <v>-0.24774633160000001</v>
      </c>
      <c r="H336" s="13">
        <v>1.0515456496</v>
      </c>
      <c r="I336" s="13">
        <v>-0.53868037010000003</v>
      </c>
      <c r="J336" s="13">
        <v>0.85009270270000004</v>
      </c>
      <c r="K336" s="13">
        <v>-0.1285348489</v>
      </c>
      <c r="M336">
        <f t="shared" si="81"/>
        <v>-0.44535768291209998</v>
      </c>
      <c r="N336">
        <f t="shared" si="82"/>
        <v>0.21513870395279999</v>
      </c>
      <c r="O336">
        <f t="shared" si="83"/>
        <v>5.2256406782300001E-2</v>
      </c>
      <c r="P336">
        <f t="shared" si="84"/>
        <v>0.46227764090970003</v>
      </c>
      <c r="Q336">
        <f t="shared" si="85"/>
        <v>-0.15241805489190002</v>
      </c>
      <c r="R336">
        <f t="shared" si="86"/>
        <v>-0.21028392030270004</v>
      </c>
      <c r="S336">
        <f t="shared" si="87"/>
        <v>1.0638910833391</v>
      </c>
      <c r="T336">
        <f t="shared" si="88"/>
        <v>-0.56925381003230002</v>
      </c>
      <c r="U336">
        <f t="shared" si="89"/>
        <v>0.86402726878140002</v>
      </c>
      <c r="V336">
        <f t="shared" si="90"/>
        <v>-0.1184047680809</v>
      </c>
      <c r="X336">
        <f t="shared" si="91"/>
        <v>-0.44330200673457432</v>
      </c>
      <c r="Y336">
        <f t="shared" si="92"/>
        <v>0.20885367874047378</v>
      </c>
      <c r="Z336">
        <f t="shared" si="93"/>
        <v>5.0815166969241973E-2</v>
      </c>
      <c r="AA336">
        <f t="shared" si="94"/>
        <v>0.46719260141179525</v>
      </c>
      <c r="AB336">
        <f t="shared" si="95"/>
        <v>-0.15303213570167187</v>
      </c>
      <c r="AC336">
        <f t="shared" si="96"/>
        <v>-0.22125185742293732</v>
      </c>
      <c r="AD336">
        <f t="shared" si="97"/>
        <v>1.0687021852901337</v>
      </c>
      <c r="AE336">
        <f t="shared" si="98"/>
        <v>-0.59692540208007083</v>
      </c>
      <c r="AF336">
        <f t="shared" si="99"/>
        <v>0.90922530987245775</v>
      </c>
      <c r="AG336">
        <f t="shared" si="100"/>
        <v>-0.12273825501873278</v>
      </c>
    </row>
    <row r="337" spans="1:33" x14ac:dyDescent="0.2">
      <c r="A337">
        <v>320</v>
      </c>
      <c r="B337" s="13">
        <v>1.54033495E-2</v>
      </c>
      <c r="C337" s="13">
        <v>1.8425542485999999</v>
      </c>
      <c r="D337" s="13">
        <v>0.23574871</v>
      </c>
      <c r="E337" s="13">
        <v>0.49497018300000001</v>
      </c>
      <c r="F337" s="13">
        <v>-1.4637866739000001</v>
      </c>
      <c r="G337" s="13">
        <v>-1.6396835566000001</v>
      </c>
      <c r="H337" s="13">
        <v>-0.74253769700000005</v>
      </c>
      <c r="I337" s="13">
        <v>0.72540434009999999</v>
      </c>
      <c r="J337" s="13">
        <v>1.2541602227999999</v>
      </c>
      <c r="K337" s="13">
        <v>0.47704964010000001</v>
      </c>
      <c r="M337">
        <f t="shared" si="81"/>
        <v>-2.2938489120999696E-3</v>
      </c>
      <c r="N337">
        <f t="shared" si="82"/>
        <v>1.8485837520527999</v>
      </c>
      <c r="O337">
        <f t="shared" si="83"/>
        <v>0.20270975948229999</v>
      </c>
      <c r="P337">
        <f t="shared" si="84"/>
        <v>0.56220461880970007</v>
      </c>
      <c r="Q337">
        <f t="shared" si="85"/>
        <v>-1.4465718074919001</v>
      </c>
      <c r="R337">
        <f t="shared" si="86"/>
        <v>-1.6022211453027002</v>
      </c>
      <c r="S337">
        <f t="shared" si="87"/>
        <v>-0.73019226326090003</v>
      </c>
      <c r="T337">
        <f t="shared" si="88"/>
        <v>0.69483090016769999</v>
      </c>
      <c r="U337">
        <f t="shared" si="89"/>
        <v>1.2680947888813998</v>
      </c>
      <c r="V337">
        <f t="shared" si="90"/>
        <v>0.4871797209191</v>
      </c>
      <c r="X337">
        <f t="shared" si="91"/>
        <v>-2.2832609942434411E-3</v>
      </c>
      <c r="Y337">
        <f t="shared" si="92"/>
        <v>1.8226954651645126</v>
      </c>
      <c r="Z337">
        <f t="shared" si="93"/>
        <v>0.19631543352600395</v>
      </c>
      <c r="AA337">
        <f t="shared" si="94"/>
        <v>0.54972762734290526</v>
      </c>
      <c r="AB337">
        <f t="shared" si="95"/>
        <v>-1.4704798109430661</v>
      </c>
      <c r="AC337">
        <f t="shared" si="96"/>
        <v>-1.6920455763062383</v>
      </c>
      <c r="AD337">
        <f t="shared" si="97"/>
        <v>-0.659458744293559</v>
      </c>
      <c r="AE337">
        <f t="shared" si="98"/>
        <v>0.59007745281032586</v>
      </c>
      <c r="AF337">
        <f t="shared" si="99"/>
        <v>1.2840353574749162</v>
      </c>
      <c r="AG337">
        <f t="shared" si="100"/>
        <v>0.57293240978194448</v>
      </c>
    </row>
    <row r="338" spans="1:33" x14ac:dyDescent="0.2">
      <c r="A338">
        <v>321</v>
      </c>
      <c r="B338" s="13">
        <v>-1.7237467313999999</v>
      </c>
      <c r="C338" s="13">
        <v>-0.7656745667</v>
      </c>
      <c r="D338" s="13">
        <v>-0.665412895</v>
      </c>
      <c r="E338" s="13">
        <v>-1.0148400698</v>
      </c>
      <c r="F338" s="13">
        <v>-0.74228880070000003</v>
      </c>
      <c r="G338" s="13">
        <v>-0.29555826239999999</v>
      </c>
      <c r="H338" s="13">
        <v>1.2490852088</v>
      </c>
      <c r="I338" s="13">
        <v>-2.1803856780999999</v>
      </c>
      <c r="J338" s="13">
        <v>-0.70501445900000004</v>
      </c>
      <c r="K338" s="13">
        <v>0.38753454269999998</v>
      </c>
      <c r="M338">
        <f t="shared" ref="M338:M401" si="101">B338-B$15</f>
        <v>-1.7414439298120998</v>
      </c>
      <c r="N338">
        <f t="shared" ref="N338:N401" si="102">C338-C$15</f>
        <v>-0.75964506324720005</v>
      </c>
      <c r="O338">
        <f t="shared" ref="O338:O401" si="103">D338-D$15</f>
        <v>-0.69845184551770001</v>
      </c>
      <c r="P338">
        <f t="shared" ref="P338:P401" si="104">E338-E$15</f>
        <v>-0.94760563399029996</v>
      </c>
      <c r="Q338">
        <f t="shared" ref="Q338:Q401" si="105">F338-F$15</f>
        <v>-0.72507393429190004</v>
      </c>
      <c r="R338">
        <f t="shared" ref="R338:R401" si="106">G338-G$15</f>
        <v>-0.2580958511027</v>
      </c>
      <c r="S338">
        <f t="shared" ref="S338:S401" si="107">H338-H$15</f>
        <v>1.2614306425391</v>
      </c>
      <c r="T338">
        <f t="shared" ref="T338:T401" si="108">I338-I$15</f>
        <v>-2.2109591180322998</v>
      </c>
      <c r="U338">
        <f t="shared" ref="U338:U401" si="109">J338-J$15</f>
        <v>-0.69107989291860006</v>
      </c>
      <c r="V338">
        <f t="shared" ref="V338:V401" si="110">K338-K$15</f>
        <v>0.39766462351909998</v>
      </c>
      <c r="X338">
        <f t="shared" ref="X338:X401" si="111">SUMPRODUCT($M338:$V338,$X$4:$AG$4)</f>
        <v>-1.7334057956597853</v>
      </c>
      <c r="Y338">
        <f t="shared" ref="Y338:Y401" si="112">SUMPRODUCT($M338:$V338,$X$5:$AG$5)</f>
        <v>-0.76181606615056574</v>
      </c>
      <c r="Z338">
        <f t="shared" ref="Z338:Z401" si="113">SUMPRODUCT($M338:$V338,$X$6:$AG$6)</f>
        <v>-0.69805194333311449</v>
      </c>
      <c r="AA338">
        <f t="shared" ref="AA338:AA401" si="114">SUMPRODUCT($M338:$V338,$X$7:$AG$7)</f>
        <v>-0.9157937671145977</v>
      </c>
      <c r="AB338">
        <f t="shared" ref="AB338:AB401" si="115">SUMPRODUCT($M338:$V338,$X$8:$AG$8)</f>
        <v>-0.633491365424806</v>
      </c>
      <c r="AC338">
        <f t="shared" ref="AC338:AC401" si="116">SUMPRODUCT($M338:$V338,$X$9:$AG$9)</f>
        <v>-0.183358312438789</v>
      </c>
      <c r="AD338">
        <f t="shared" ref="AD338:AD401" si="117">SUMPRODUCT($M338:$V338,$X$10:$AG$10)</f>
        <v>1.3054135832265952</v>
      </c>
      <c r="AE338">
        <f t="shared" ref="AE338:AE401" si="118">SUMPRODUCT($M338:$V338,$X$11:$AG$11)</f>
        <v>-2.1022593419478679</v>
      </c>
      <c r="AF338">
        <f t="shared" ref="AF338:AF401" si="119">SUMPRODUCT($M338:$V338,$X$12:$AG$12)</f>
        <v>-0.83512418482408968</v>
      </c>
      <c r="AG338">
        <f t="shared" ref="AG338:AG401" si="120">SUMPRODUCT($M338:$V338,$X$13:$AG$13)</f>
        <v>0.3323383169520609</v>
      </c>
    </row>
    <row r="339" spans="1:33" x14ac:dyDescent="0.2">
      <c r="A339">
        <v>322</v>
      </c>
      <c r="B339" s="13">
        <v>-0.73221014520000005</v>
      </c>
      <c r="C339" s="13">
        <v>-0.46402413739999998</v>
      </c>
      <c r="D339" s="13">
        <v>-1.5774797569000001</v>
      </c>
      <c r="E339" s="13">
        <v>2.0832198284999999</v>
      </c>
      <c r="F339" s="13">
        <v>1.0303170577</v>
      </c>
      <c r="G339" s="13">
        <v>-0.13284422269999999</v>
      </c>
      <c r="H339" s="13">
        <v>1.7999139584999999</v>
      </c>
      <c r="I339" s="13">
        <v>0.90333676070000002</v>
      </c>
      <c r="J339" s="13">
        <v>0.34704369140000002</v>
      </c>
      <c r="K339" s="13">
        <v>-0.53115405419999995</v>
      </c>
      <c r="M339">
        <f t="shared" si="101"/>
        <v>-0.74990734361209999</v>
      </c>
      <c r="N339">
        <f t="shared" si="102"/>
        <v>-0.45799463394719997</v>
      </c>
      <c r="O339">
        <f t="shared" si="103"/>
        <v>-1.6105187074177001</v>
      </c>
      <c r="P339">
        <f t="shared" si="104"/>
        <v>2.1504542643096998</v>
      </c>
      <c r="Q339">
        <f t="shared" si="105"/>
        <v>1.0475319241081</v>
      </c>
      <c r="R339">
        <f t="shared" si="106"/>
        <v>-9.5381811402700009E-2</v>
      </c>
      <c r="S339">
        <f t="shared" si="107"/>
        <v>1.8122593922390999</v>
      </c>
      <c r="T339">
        <f t="shared" si="108"/>
        <v>0.87276332076770002</v>
      </c>
      <c r="U339">
        <f t="shared" si="109"/>
        <v>0.3609782574814</v>
      </c>
      <c r="V339">
        <f t="shared" si="110"/>
        <v>-0.5210239733808999</v>
      </c>
      <c r="X339">
        <f t="shared" si="111"/>
        <v>-0.74644593108737378</v>
      </c>
      <c r="Y339">
        <f t="shared" si="112"/>
        <v>-0.45709791245204834</v>
      </c>
      <c r="Z339">
        <f t="shared" si="113"/>
        <v>-1.6090017110133115</v>
      </c>
      <c r="AA339">
        <f t="shared" si="114"/>
        <v>2.2380992368071491</v>
      </c>
      <c r="AB339">
        <f t="shared" si="115"/>
        <v>1.0248749186860486</v>
      </c>
      <c r="AC339">
        <f t="shared" si="116"/>
        <v>-7.9270580334336399E-2</v>
      </c>
      <c r="AD339">
        <f t="shared" si="117"/>
        <v>1.7978411729398973</v>
      </c>
      <c r="AE339">
        <f t="shared" si="118"/>
        <v>0.91552199287694469</v>
      </c>
      <c r="AF339">
        <f t="shared" si="119"/>
        <v>0.49200204751270876</v>
      </c>
      <c r="AG339">
        <f t="shared" si="120"/>
        <v>-0.41310575514825565</v>
      </c>
    </row>
    <row r="340" spans="1:33" x14ac:dyDescent="0.2">
      <c r="A340">
        <v>323</v>
      </c>
      <c r="B340" s="13">
        <v>-0.43718304149999998</v>
      </c>
      <c r="C340" s="13">
        <v>-1.5036358190000001</v>
      </c>
      <c r="D340" s="13">
        <v>0.70906565919999998</v>
      </c>
      <c r="E340" s="13">
        <v>0.66532967450000002</v>
      </c>
      <c r="F340" s="13">
        <v>0.70094474669999995</v>
      </c>
      <c r="G340" s="13">
        <v>1.7631424411000001</v>
      </c>
      <c r="H340" s="13">
        <v>1.2589688430999999</v>
      </c>
      <c r="I340" s="13">
        <v>-0.1046727175</v>
      </c>
      <c r="J340" s="13">
        <v>-0.10636193770000001</v>
      </c>
      <c r="K340" s="13">
        <v>-0.77366091719999996</v>
      </c>
      <c r="M340">
        <f t="shared" si="101"/>
        <v>-0.45488023991209997</v>
      </c>
      <c r="N340">
        <f t="shared" si="102"/>
        <v>-1.4976063155472001</v>
      </c>
      <c r="O340">
        <f t="shared" si="103"/>
        <v>0.67602670868229997</v>
      </c>
      <c r="P340">
        <f t="shared" si="104"/>
        <v>0.73256411030970003</v>
      </c>
      <c r="Q340">
        <f t="shared" si="105"/>
        <v>0.71815961310809995</v>
      </c>
      <c r="R340">
        <f t="shared" si="106"/>
        <v>1.8006048523972999</v>
      </c>
      <c r="S340">
        <f t="shared" si="107"/>
        <v>1.2713142768390999</v>
      </c>
      <c r="T340">
        <f t="shared" si="108"/>
        <v>-0.13524615743230001</v>
      </c>
      <c r="U340">
        <f t="shared" si="109"/>
        <v>-9.2427371618600027E-2</v>
      </c>
      <c r="V340">
        <f t="shared" si="110"/>
        <v>-0.76353083638089991</v>
      </c>
      <c r="X340">
        <f t="shared" si="111"/>
        <v>-0.45278060964031452</v>
      </c>
      <c r="Y340">
        <f t="shared" si="112"/>
        <v>-1.4799910229727868</v>
      </c>
      <c r="Z340">
        <f t="shared" si="113"/>
        <v>0.67993313464637051</v>
      </c>
      <c r="AA340">
        <f t="shared" si="114"/>
        <v>0.72881982435097192</v>
      </c>
      <c r="AB340">
        <f t="shared" si="115"/>
        <v>0.72800186507496134</v>
      </c>
      <c r="AC340">
        <f t="shared" si="116"/>
        <v>1.8398274921286135</v>
      </c>
      <c r="AD340">
        <f t="shared" si="117"/>
        <v>1.1610079276968992</v>
      </c>
      <c r="AE340">
        <f t="shared" si="118"/>
        <v>-0.11709765320050169</v>
      </c>
      <c r="AF340">
        <f t="shared" si="119"/>
        <v>-2.084710227785784E-2</v>
      </c>
      <c r="AG340">
        <f t="shared" si="120"/>
        <v>-0.81973676530951056</v>
      </c>
    </row>
    <row r="341" spans="1:33" x14ac:dyDescent="0.2">
      <c r="A341">
        <v>324</v>
      </c>
      <c r="B341" s="13">
        <v>4.5658579000000003E-3</v>
      </c>
      <c r="C341" s="13">
        <v>-5.6669056799999999E-2</v>
      </c>
      <c r="D341" s="13">
        <v>0.47768960230000002</v>
      </c>
      <c r="E341" s="13">
        <v>-0.44372363749999999</v>
      </c>
      <c r="F341" s="13">
        <v>-0.77361721039999998</v>
      </c>
      <c r="G341" s="13">
        <v>-0.74132670239999998</v>
      </c>
      <c r="H341" s="13">
        <v>-0.29958972039999998</v>
      </c>
      <c r="I341" s="13">
        <v>0.71030626519999995</v>
      </c>
      <c r="J341" s="13">
        <v>3.9123808199999999E-2</v>
      </c>
      <c r="K341" s="13">
        <v>1.2140422295</v>
      </c>
      <c r="M341">
        <f t="shared" si="101"/>
        <v>-1.3131340512099968E-2</v>
      </c>
      <c r="N341">
        <f t="shared" si="102"/>
        <v>-5.0639553347200002E-2</v>
      </c>
      <c r="O341">
        <f t="shared" si="103"/>
        <v>0.44465065178230001</v>
      </c>
      <c r="P341">
        <f t="shared" si="104"/>
        <v>-0.37648920169029998</v>
      </c>
      <c r="Q341">
        <f t="shared" si="105"/>
        <v>-0.75640234399189998</v>
      </c>
      <c r="R341">
        <f t="shared" si="106"/>
        <v>-0.70386429110269999</v>
      </c>
      <c r="S341">
        <f t="shared" si="107"/>
        <v>-0.28724428666089996</v>
      </c>
      <c r="T341">
        <f t="shared" si="108"/>
        <v>0.67973282526769996</v>
      </c>
      <c r="U341">
        <f t="shared" si="109"/>
        <v>5.3058374281399971E-2</v>
      </c>
      <c r="V341">
        <f t="shared" si="110"/>
        <v>1.2241723103191</v>
      </c>
      <c r="X341">
        <f t="shared" si="111"/>
        <v>-1.3070729042026757E-2</v>
      </c>
      <c r="Y341">
        <f t="shared" si="112"/>
        <v>-5.0027375931059652E-2</v>
      </c>
      <c r="Z341">
        <f t="shared" si="113"/>
        <v>0.44449561306288132</v>
      </c>
      <c r="AA341">
        <f t="shared" si="114"/>
        <v>-0.39573826620506725</v>
      </c>
      <c r="AB341">
        <f t="shared" si="115"/>
        <v>-0.73708640116944679</v>
      </c>
      <c r="AC341">
        <f t="shared" si="116"/>
        <v>-0.69961028686761717</v>
      </c>
      <c r="AD341">
        <f t="shared" si="117"/>
        <v>-0.2949075894337041</v>
      </c>
      <c r="AE341">
        <f t="shared" si="118"/>
        <v>0.71674453129993654</v>
      </c>
      <c r="AF341">
        <f t="shared" si="119"/>
        <v>-5.1469653305471263E-2</v>
      </c>
      <c r="AG341">
        <f t="shared" si="120"/>
        <v>1.2219973276004756</v>
      </c>
    </row>
    <row r="342" spans="1:33" x14ac:dyDescent="0.2">
      <c r="A342">
        <v>325</v>
      </c>
      <c r="B342" s="13">
        <v>0.2134203452</v>
      </c>
      <c r="C342" s="13">
        <v>2.1721472444000001</v>
      </c>
      <c r="D342" s="13">
        <v>-0.54925429380000002</v>
      </c>
      <c r="E342" s="13">
        <v>1.3767800153</v>
      </c>
      <c r="F342" s="13">
        <v>-1.2908700215</v>
      </c>
      <c r="G342" s="13">
        <v>-0.95706861109999997</v>
      </c>
      <c r="H342" s="13">
        <v>-1.286919728</v>
      </c>
      <c r="I342" s="13">
        <v>1.3425854443</v>
      </c>
      <c r="J342" s="13">
        <v>-1.1892850787</v>
      </c>
      <c r="K342" s="13">
        <v>-0.42316400240000002</v>
      </c>
      <c r="M342">
        <f t="shared" si="101"/>
        <v>0.19572314678790004</v>
      </c>
      <c r="N342">
        <f t="shared" si="102"/>
        <v>2.1781767478528002</v>
      </c>
      <c r="O342">
        <f t="shared" si="103"/>
        <v>-0.58229324431770002</v>
      </c>
      <c r="P342">
        <f t="shared" si="104"/>
        <v>1.4440144511096999</v>
      </c>
      <c r="Q342">
        <f t="shared" si="105"/>
        <v>-1.2736551550919</v>
      </c>
      <c r="R342">
        <f t="shared" si="106"/>
        <v>-0.91960619980269998</v>
      </c>
      <c r="S342">
        <f t="shared" si="107"/>
        <v>-1.2745742942609</v>
      </c>
      <c r="T342">
        <f t="shared" si="108"/>
        <v>1.3120120043676999</v>
      </c>
      <c r="U342">
        <f t="shared" si="109"/>
        <v>-1.1753505126186001</v>
      </c>
      <c r="V342">
        <f t="shared" si="110"/>
        <v>-0.41303392158090002</v>
      </c>
      <c r="X342">
        <f t="shared" si="111"/>
        <v>0.19481973044261233</v>
      </c>
      <c r="Y342">
        <f t="shared" si="112"/>
        <v>2.1491314651636175</v>
      </c>
      <c r="Z342">
        <f t="shared" si="113"/>
        <v>-0.58896004024366966</v>
      </c>
      <c r="AA342">
        <f t="shared" si="114"/>
        <v>1.4650866939027731</v>
      </c>
      <c r="AB342">
        <f t="shared" si="115"/>
        <v>-1.3236518501899905</v>
      </c>
      <c r="AC342">
        <f t="shared" si="116"/>
        <v>-1.0426680535220683</v>
      </c>
      <c r="AD342">
        <f t="shared" si="117"/>
        <v>-1.1891172564068604</v>
      </c>
      <c r="AE342">
        <f t="shared" si="118"/>
        <v>1.1493974592388416</v>
      </c>
      <c r="AF342">
        <f t="shared" si="119"/>
        <v>-1.1122310697242708</v>
      </c>
      <c r="AG342">
        <f t="shared" si="120"/>
        <v>-0.29638479667572465</v>
      </c>
    </row>
    <row r="343" spans="1:33" x14ac:dyDescent="0.2">
      <c r="A343">
        <v>326</v>
      </c>
      <c r="B343" s="13">
        <v>1.0978118267000001</v>
      </c>
      <c r="C343" s="13">
        <v>1.2373508845000001</v>
      </c>
      <c r="D343" s="13">
        <v>0.4101279934</v>
      </c>
      <c r="E343" s="13">
        <v>0.10967248440000001</v>
      </c>
      <c r="F343" s="13">
        <v>0.2050102952</v>
      </c>
      <c r="G343" s="13">
        <v>-9.4014931299999993E-2</v>
      </c>
      <c r="H343" s="13">
        <v>0.50789207800000002</v>
      </c>
      <c r="I343" s="13">
        <v>0.67843256610000002</v>
      </c>
      <c r="J343" s="13">
        <v>-2.4424936704000002</v>
      </c>
      <c r="K343" s="13">
        <v>1.7642924579000001</v>
      </c>
      <c r="M343">
        <f t="shared" si="101"/>
        <v>1.0801146282879002</v>
      </c>
      <c r="N343">
        <f t="shared" si="102"/>
        <v>1.2433803879528</v>
      </c>
      <c r="O343">
        <f t="shared" si="103"/>
        <v>0.3770890428823</v>
      </c>
      <c r="P343">
        <f t="shared" si="104"/>
        <v>0.1769069202097</v>
      </c>
      <c r="Q343">
        <f t="shared" si="105"/>
        <v>0.22222516160809996</v>
      </c>
      <c r="R343">
        <f t="shared" si="106"/>
        <v>-5.6552520002700016E-2</v>
      </c>
      <c r="S343">
        <f t="shared" si="107"/>
        <v>0.52023751173910004</v>
      </c>
      <c r="T343">
        <f t="shared" si="108"/>
        <v>0.64785912616770003</v>
      </c>
      <c r="U343">
        <f t="shared" si="109"/>
        <v>-2.4285591043186003</v>
      </c>
      <c r="V343">
        <f t="shared" si="110"/>
        <v>1.7744225387191002</v>
      </c>
      <c r="X343">
        <f t="shared" si="111"/>
        <v>1.0751290492902505</v>
      </c>
      <c r="Y343">
        <f t="shared" si="112"/>
        <v>1.2339195423706057</v>
      </c>
      <c r="Z343">
        <f t="shared" si="113"/>
        <v>0.37426832325199699</v>
      </c>
      <c r="AA343">
        <f t="shared" si="114"/>
        <v>0.15012584015039787</v>
      </c>
      <c r="AB343">
        <f t="shared" si="115"/>
        <v>0.16181945821021501</v>
      </c>
      <c r="AC343">
        <f t="shared" si="116"/>
        <v>-0.12726189748949715</v>
      </c>
      <c r="AD343">
        <f t="shared" si="117"/>
        <v>0.54565773063425616</v>
      </c>
      <c r="AE343">
        <f t="shared" si="118"/>
        <v>0.51443596918906387</v>
      </c>
      <c r="AF343">
        <f t="shared" si="119"/>
        <v>-2.4084616065608517</v>
      </c>
      <c r="AG343">
        <f t="shared" si="120"/>
        <v>1.6697423783337972</v>
      </c>
    </row>
    <row r="344" spans="1:33" x14ac:dyDescent="0.2">
      <c r="A344">
        <v>327</v>
      </c>
      <c r="B344" s="13">
        <v>-0.40548026459999997</v>
      </c>
      <c r="C344" s="13">
        <v>0.37002021610000002</v>
      </c>
      <c r="D344" s="13">
        <v>0.75351814409999995</v>
      </c>
      <c r="E344" s="13">
        <v>-0.1982263061</v>
      </c>
      <c r="F344" s="13">
        <v>-1.1658784999999999E-3</v>
      </c>
      <c r="G344" s="13">
        <v>-1.6158487199999998E-2</v>
      </c>
      <c r="H344" s="13">
        <v>-0.26715116779999998</v>
      </c>
      <c r="I344" s="13">
        <v>-0.11004796729999999</v>
      </c>
      <c r="J344" s="13">
        <v>0.2024262738</v>
      </c>
      <c r="K344" s="13">
        <v>-1.4515565506000001</v>
      </c>
      <c r="M344">
        <f t="shared" si="101"/>
        <v>-0.42317746301209996</v>
      </c>
      <c r="N344">
        <f t="shared" si="102"/>
        <v>0.37604971955280003</v>
      </c>
      <c r="O344">
        <f t="shared" si="103"/>
        <v>0.72047919358229995</v>
      </c>
      <c r="P344">
        <f t="shared" si="104"/>
        <v>-0.13099187029029999</v>
      </c>
      <c r="Q344">
        <f t="shared" si="105"/>
        <v>1.6048987908099974E-2</v>
      </c>
      <c r="R344">
        <f t="shared" si="106"/>
        <v>2.1303924097299979E-2</v>
      </c>
      <c r="S344">
        <f t="shared" si="107"/>
        <v>-0.25480573406089996</v>
      </c>
      <c r="T344">
        <f t="shared" si="108"/>
        <v>-0.14062140723229999</v>
      </c>
      <c r="U344">
        <f t="shared" si="109"/>
        <v>0.21636083988139998</v>
      </c>
      <c r="V344">
        <f t="shared" si="110"/>
        <v>-1.4414264697809001</v>
      </c>
      <c r="X344">
        <f t="shared" si="111"/>
        <v>-0.42122416600397039</v>
      </c>
      <c r="Y344">
        <f t="shared" si="112"/>
        <v>0.36767576230177584</v>
      </c>
      <c r="Z344">
        <f t="shared" si="113"/>
        <v>0.71806725960842643</v>
      </c>
      <c r="AA344">
        <f t="shared" si="114"/>
        <v>-0.15703899144192229</v>
      </c>
      <c r="AB344">
        <f t="shared" si="115"/>
        <v>1.5405846168246685E-2</v>
      </c>
      <c r="AC344">
        <f t="shared" si="116"/>
        <v>9.3175012969639245E-3</v>
      </c>
      <c r="AD344">
        <f t="shared" si="117"/>
        <v>-0.24716604877865322</v>
      </c>
      <c r="AE344">
        <f t="shared" si="118"/>
        <v>-0.17446007601352148</v>
      </c>
      <c r="AF344">
        <f t="shared" si="119"/>
        <v>0.23130708948797693</v>
      </c>
      <c r="AG344">
        <f t="shared" si="120"/>
        <v>-1.5017661490878527</v>
      </c>
    </row>
    <row r="345" spans="1:33" x14ac:dyDescent="0.2">
      <c r="A345">
        <v>328</v>
      </c>
      <c r="B345" s="13">
        <v>-0.62300166759999998</v>
      </c>
      <c r="C345" s="13">
        <v>1.093760726</v>
      </c>
      <c r="D345" s="13">
        <v>0.55317681880000003</v>
      </c>
      <c r="E345" s="13">
        <v>0.1426373605</v>
      </c>
      <c r="F345" s="13">
        <v>2.1181946898000001</v>
      </c>
      <c r="G345" s="13">
        <v>-0.4560527714</v>
      </c>
      <c r="H345" s="13">
        <v>0.47660868290000002</v>
      </c>
      <c r="I345" s="13">
        <v>0.46265002459999999</v>
      </c>
      <c r="J345" s="13">
        <v>-0.99832444210000004</v>
      </c>
      <c r="K345" s="13">
        <v>-0.1553635001</v>
      </c>
      <c r="M345">
        <f t="shared" si="101"/>
        <v>-0.64069886601209991</v>
      </c>
      <c r="N345">
        <f t="shared" si="102"/>
        <v>1.0997902294527999</v>
      </c>
      <c r="O345">
        <f t="shared" si="103"/>
        <v>0.52013786828230002</v>
      </c>
      <c r="P345">
        <f t="shared" si="104"/>
        <v>0.20987179630970001</v>
      </c>
      <c r="Q345">
        <f t="shared" si="105"/>
        <v>2.1354095562081001</v>
      </c>
      <c r="R345">
        <f t="shared" si="106"/>
        <v>-0.41859036010270001</v>
      </c>
      <c r="S345">
        <f t="shared" si="107"/>
        <v>0.48895411663910004</v>
      </c>
      <c r="T345">
        <f t="shared" si="108"/>
        <v>0.43207658466769999</v>
      </c>
      <c r="U345">
        <f t="shared" si="109"/>
        <v>-0.98438987601860006</v>
      </c>
      <c r="V345">
        <f t="shared" si="110"/>
        <v>-0.1452334192809</v>
      </c>
      <c r="X345">
        <f t="shared" si="111"/>
        <v>-0.6377415365522896</v>
      </c>
      <c r="Y345">
        <f t="shared" si="112"/>
        <v>1.0796881951986264</v>
      </c>
      <c r="Z345">
        <f t="shared" si="113"/>
        <v>0.51508551386543866</v>
      </c>
      <c r="AA345">
        <f t="shared" si="114"/>
        <v>0.19163690894636989</v>
      </c>
      <c r="AB345">
        <f t="shared" si="115"/>
        <v>2.0811226926894797</v>
      </c>
      <c r="AC345">
        <f t="shared" si="116"/>
        <v>-0.42949401511015384</v>
      </c>
      <c r="AD345">
        <f t="shared" si="117"/>
        <v>0.5383843054270212</v>
      </c>
      <c r="AE345">
        <f t="shared" si="118"/>
        <v>0.38183109686475558</v>
      </c>
      <c r="AF345">
        <f t="shared" si="119"/>
        <v>-0.88994134296146876</v>
      </c>
      <c r="AG345">
        <f t="shared" si="120"/>
        <v>-0.34133049816376992</v>
      </c>
    </row>
    <row r="346" spans="1:33" x14ac:dyDescent="0.2">
      <c r="A346">
        <v>329</v>
      </c>
      <c r="B346" s="13">
        <v>-2.2161728862999999</v>
      </c>
      <c r="C346" s="13">
        <v>0.57384238919999997</v>
      </c>
      <c r="D346" s="13">
        <v>9.0508822099999997E-2</v>
      </c>
      <c r="E346" s="13">
        <v>5.8937026599999998E-2</v>
      </c>
      <c r="F346" s="13">
        <v>-2.2821844371000002</v>
      </c>
      <c r="G346" s="13">
        <v>-0.84212879370000004</v>
      </c>
      <c r="H346" s="13">
        <v>-0.27298982919999998</v>
      </c>
      <c r="I346" s="13">
        <v>0.38809876160000001</v>
      </c>
      <c r="J346" s="13">
        <v>-1.9202638035999999</v>
      </c>
      <c r="K346" s="13">
        <v>-0.59540781450000002</v>
      </c>
      <c r="M346">
        <f t="shared" si="101"/>
        <v>-2.2338700847121</v>
      </c>
      <c r="N346">
        <f t="shared" si="102"/>
        <v>0.57987189265279993</v>
      </c>
      <c r="O346">
        <f t="shared" si="103"/>
        <v>5.7469871582299999E-2</v>
      </c>
      <c r="P346">
        <f t="shared" si="104"/>
        <v>0.12617146240970001</v>
      </c>
      <c r="Q346">
        <f t="shared" si="105"/>
        <v>-2.2649695706919002</v>
      </c>
      <c r="R346">
        <f t="shared" si="106"/>
        <v>-0.80466638240270005</v>
      </c>
      <c r="S346">
        <f t="shared" si="107"/>
        <v>-0.26064439546089996</v>
      </c>
      <c r="T346">
        <f t="shared" si="108"/>
        <v>0.35752532166770001</v>
      </c>
      <c r="U346">
        <f t="shared" si="109"/>
        <v>-1.9063292375186001</v>
      </c>
      <c r="V346">
        <f t="shared" si="110"/>
        <v>-0.58527773368089997</v>
      </c>
      <c r="X346">
        <f t="shared" si="111"/>
        <v>-2.2235590163438546</v>
      </c>
      <c r="Y346">
        <f t="shared" si="112"/>
        <v>0.55533386093328252</v>
      </c>
      <c r="Z346">
        <f t="shared" si="113"/>
        <v>5.206997044022954E-2</v>
      </c>
      <c r="AA346">
        <f t="shared" si="114"/>
        <v>0.13799965377532811</v>
      </c>
      <c r="AB346">
        <f t="shared" si="115"/>
        <v>-2.1872758595666841</v>
      </c>
      <c r="AC346">
        <f t="shared" si="116"/>
        <v>-0.81815557025067753</v>
      </c>
      <c r="AD346">
        <f t="shared" si="117"/>
        <v>-0.1951668214123361</v>
      </c>
      <c r="AE346">
        <f t="shared" si="118"/>
        <v>0.36402020220476783</v>
      </c>
      <c r="AF346">
        <f t="shared" si="119"/>
        <v>-2.0795380129988992</v>
      </c>
      <c r="AG346">
        <f t="shared" si="120"/>
        <v>-0.60777295391325459</v>
      </c>
    </row>
    <row r="347" spans="1:33" x14ac:dyDescent="0.2">
      <c r="A347">
        <v>330</v>
      </c>
      <c r="B347" s="13">
        <v>-6.8985684000000005E-2</v>
      </c>
      <c r="C347" s="13">
        <v>1.4122080304</v>
      </c>
      <c r="D347" s="13">
        <v>0.86102770149999996</v>
      </c>
      <c r="E347" s="13">
        <v>-0.1187596341</v>
      </c>
      <c r="F347" s="13">
        <v>0.65471751739999995</v>
      </c>
      <c r="G347" s="13">
        <v>0.36454145380000003</v>
      </c>
      <c r="H347" s="13">
        <v>0.65499607289999995</v>
      </c>
      <c r="I347" s="13">
        <v>0.1593718978</v>
      </c>
      <c r="J347" s="13">
        <v>-1.7767177977999999</v>
      </c>
      <c r="K347" s="13">
        <v>0.66729489340000003</v>
      </c>
      <c r="M347">
        <f t="shared" si="101"/>
        <v>-8.6682882412099982E-2</v>
      </c>
      <c r="N347">
        <f t="shared" si="102"/>
        <v>1.4182375338527999</v>
      </c>
      <c r="O347">
        <f t="shared" si="103"/>
        <v>0.82798875098229996</v>
      </c>
      <c r="P347">
        <f t="shared" si="104"/>
        <v>-5.1525198290299987E-2</v>
      </c>
      <c r="Q347">
        <f t="shared" si="105"/>
        <v>0.67193238380809994</v>
      </c>
      <c r="R347">
        <f t="shared" si="106"/>
        <v>0.40200386509730002</v>
      </c>
      <c r="S347">
        <f t="shared" si="107"/>
        <v>0.66734150663909997</v>
      </c>
      <c r="T347">
        <f t="shared" si="108"/>
        <v>0.1287984578677</v>
      </c>
      <c r="U347">
        <f t="shared" si="109"/>
        <v>-1.7627832317186001</v>
      </c>
      <c r="V347">
        <f t="shared" si="110"/>
        <v>0.67742497421910008</v>
      </c>
      <c r="X347">
        <f t="shared" si="111"/>
        <v>-8.6282772695324347E-2</v>
      </c>
      <c r="Y347">
        <f t="shared" si="112"/>
        <v>1.3977516609141794</v>
      </c>
      <c r="Z347">
        <f t="shared" si="113"/>
        <v>0.82249054436699187</v>
      </c>
      <c r="AA347">
        <f t="shared" si="114"/>
        <v>-8.9296612829287109E-2</v>
      </c>
      <c r="AB347">
        <f t="shared" si="115"/>
        <v>0.62788485829481944</v>
      </c>
      <c r="AC347">
        <f t="shared" si="116"/>
        <v>0.34359934362364869</v>
      </c>
      <c r="AD347">
        <f t="shared" si="117"/>
        <v>0.7171178146241789</v>
      </c>
      <c r="AE347">
        <f t="shared" si="118"/>
        <v>-2.0971517915225751E-2</v>
      </c>
      <c r="AF347">
        <f t="shared" si="119"/>
        <v>-1.6898233582124078</v>
      </c>
      <c r="AG347">
        <f t="shared" si="120"/>
        <v>0.49887082988208575</v>
      </c>
    </row>
    <row r="348" spans="1:33" x14ac:dyDescent="0.2">
      <c r="A348">
        <v>331</v>
      </c>
      <c r="B348" s="13">
        <v>-0.20239383529999999</v>
      </c>
      <c r="C348" s="13">
        <v>0.39844072940000003</v>
      </c>
      <c r="D348" s="13">
        <v>-1.6305894382999999</v>
      </c>
      <c r="E348" s="13">
        <v>0.66698337829999998</v>
      </c>
      <c r="F348" s="13">
        <v>1.2337282238</v>
      </c>
      <c r="G348" s="13">
        <v>-0.17761869920000001</v>
      </c>
      <c r="H348" s="13">
        <v>0.26997201370000001</v>
      </c>
      <c r="I348" s="13">
        <v>-0.4088582341</v>
      </c>
      <c r="J348" s="13">
        <v>-1.0588641409999999</v>
      </c>
      <c r="K348" s="13">
        <v>1.8678363005</v>
      </c>
      <c r="M348">
        <f t="shared" si="101"/>
        <v>-0.22009103371209995</v>
      </c>
      <c r="N348">
        <f t="shared" si="102"/>
        <v>0.40447023285280004</v>
      </c>
      <c r="O348">
        <f t="shared" si="103"/>
        <v>-1.6636283888176999</v>
      </c>
      <c r="P348">
        <f t="shared" si="104"/>
        <v>0.7342178141097</v>
      </c>
      <c r="Q348">
        <f t="shared" si="105"/>
        <v>1.2509430902081</v>
      </c>
      <c r="R348">
        <f t="shared" si="106"/>
        <v>-0.14015628790270002</v>
      </c>
      <c r="S348">
        <f t="shared" si="107"/>
        <v>0.28231744743910003</v>
      </c>
      <c r="T348">
        <f t="shared" si="108"/>
        <v>-0.43943167403229999</v>
      </c>
      <c r="U348">
        <f t="shared" si="109"/>
        <v>-1.0449295749186001</v>
      </c>
      <c r="V348">
        <f t="shared" si="110"/>
        <v>1.8779663813191001</v>
      </c>
      <c r="X348">
        <f t="shared" si="111"/>
        <v>-0.21907514039253131</v>
      </c>
      <c r="Y348">
        <f t="shared" si="112"/>
        <v>0.39719153770068211</v>
      </c>
      <c r="Z348">
        <f t="shared" si="113"/>
        <v>-1.6641850792050181</v>
      </c>
      <c r="AA348">
        <f t="shared" si="114"/>
        <v>0.79976169216566184</v>
      </c>
      <c r="AB348">
        <f t="shared" si="115"/>
        <v>1.2219820088847224</v>
      </c>
      <c r="AC348">
        <f t="shared" si="116"/>
        <v>-0.137345029003278</v>
      </c>
      <c r="AD348">
        <f t="shared" si="117"/>
        <v>0.34400466534410373</v>
      </c>
      <c r="AE348">
        <f t="shared" si="118"/>
        <v>-0.43899044215923572</v>
      </c>
      <c r="AF348">
        <f t="shared" si="119"/>
        <v>-0.95135780611885401</v>
      </c>
      <c r="AG348">
        <f t="shared" si="120"/>
        <v>1.9077494345210306</v>
      </c>
    </row>
    <row r="349" spans="1:33" x14ac:dyDescent="0.2">
      <c r="A349">
        <v>332</v>
      </c>
      <c r="B349" s="13">
        <v>0.66600890570000004</v>
      </c>
      <c r="C349" s="13">
        <v>-0.65359964609999999</v>
      </c>
      <c r="D349" s="13">
        <v>0.37203464670000003</v>
      </c>
      <c r="E349" s="13">
        <v>0.61669332489999995</v>
      </c>
      <c r="F349" s="13">
        <v>1.296202565</v>
      </c>
      <c r="G349" s="13">
        <v>0.75100609979999999</v>
      </c>
      <c r="H349" s="13">
        <v>-0.24127041020000001</v>
      </c>
      <c r="I349" s="13">
        <v>5.3440128199999999E-2</v>
      </c>
      <c r="J349" s="13">
        <v>-0.74701150800000005</v>
      </c>
      <c r="K349" s="13">
        <v>0.59630132550000003</v>
      </c>
      <c r="M349">
        <f t="shared" si="101"/>
        <v>0.64831170728790011</v>
      </c>
      <c r="N349">
        <f t="shared" si="102"/>
        <v>-0.64757014264720003</v>
      </c>
      <c r="O349">
        <f t="shared" si="103"/>
        <v>0.33899569618230002</v>
      </c>
      <c r="P349">
        <f t="shared" si="104"/>
        <v>0.68392776070969996</v>
      </c>
      <c r="Q349">
        <f t="shared" si="105"/>
        <v>1.3134174314081</v>
      </c>
      <c r="R349">
        <f t="shared" si="106"/>
        <v>0.78846851109729998</v>
      </c>
      <c r="S349">
        <f t="shared" si="107"/>
        <v>-0.22892497646089999</v>
      </c>
      <c r="T349">
        <f t="shared" si="108"/>
        <v>2.2866688267699997E-2</v>
      </c>
      <c r="U349">
        <f t="shared" si="109"/>
        <v>-0.73307694191860007</v>
      </c>
      <c r="V349">
        <f t="shared" si="110"/>
        <v>0.60643140631910009</v>
      </c>
      <c r="X349">
        <f t="shared" si="111"/>
        <v>0.64531923857473372</v>
      </c>
      <c r="Y349">
        <f t="shared" si="112"/>
        <v>-0.63374108256273531</v>
      </c>
      <c r="Z349">
        <f t="shared" si="113"/>
        <v>0.34193858372165009</v>
      </c>
      <c r="AA349">
        <f t="shared" si="114"/>
        <v>0.6784528691505548</v>
      </c>
      <c r="AB349">
        <f t="shared" si="115"/>
        <v>1.2727275824167861</v>
      </c>
      <c r="AC349">
        <f t="shared" si="116"/>
        <v>0.79825831630749078</v>
      </c>
      <c r="AD349">
        <f t="shared" si="117"/>
        <v>-0.30366854095246826</v>
      </c>
      <c r="AE349">
        <f t="shared" si="118"/>
        <v>2.4232377008402375E-2</v>
      </c>
      <c r="AF349">
        <f t="shared" si="119"/>
        <v>-0.65485337945236954</v>
      </c>
      <c r="AG349">
        <f t="shared" si="120"/>
        <v>0.5668258799916972</v>
      </c>
    </row>
    <row r="350" spans="1:33" x14ac:dyDescent="0.2">
      <c r="A350">
        <v>333</v>
      </c>
      <c r="B350" s="13">
        <v>-1.289717408</v>
      </c>
      <c r="C350" s="13">
        <v>0.1313170672</v>
      </c>
      <c r="D350" s="13">
        <v>2.0075173739999999</v>
      </c>
      <c r="E350" s="13">
        <v>-1.4962702145</v>
      </c>
      <c r="F350" s="13">
        <v>-1.0997417157</v>
      </c>
      <c r="G350" s="13">
        <v>-0.72718748509999998</v>
      </c>
      <c r="H350" s="13">
        <v>1.7081994195000001</v>
      </c>
      <c r="I350" s="13">
        <v>0.85427053770000005</v>
      </c>
      <c r="J350" s="13">
        <v>-0.54692510009999995</v>
      </c>
      <c r="K350" s="13">
        <v>-0.47263423049999997</v>
      </c>
      <c r="M350">
        <f t="shared" si="101"/>
        <v>-1.3074146064120999</v>
      </c>
      <c r="N350">
        <f t="shared" si="102"/>
        <v>0.13734657065279998</v>
      </c>
      <c r="O350">
        <f t="shared" si="103"/>
        <v>1.9744784234822998</v>
      </c>
      <c r="P350">
        <f t="shared" si="104"/>
        <v>-1.4290357786903001</v>
      </c>
      <c r="Q350">
        <f t="shared" si="105"/>
        <v>-1.0825268492919</v>
      </c>
      <c r="R350">
        <f t="shared" si="106"/>
        <v>-0.68972507380269998</v>
      </c>
      <c r="S350">
        <f t="shared" si="107"/>
        <v>1.7205448532391001</v>
      </c>
      <c r="T350">
        <f t="shared" si="108"/>
        <v>0.82369709776770006</v>
      </c>
      <c r="U350">
        <f t="shared" si="109"/>
        <v>-0.53299053401859997</v>
      </c>
      <c r="V350">
        <f t="shared" si="110"/>
        <v>-0.46250414968089998</v>
      </c>
      <c r="X350">
        <f t="shared" si="111"/>
        <v>-1.3013798591433952</v>
      </c>
      <c r="Y350">
        <f t="shared" si="112"/>
        <v>0.1258127500040892</v>
      </c>
      <c r="Z350">
        <f t="shared" si="113"/>
        <v>1.9706642740902327</v>
      </c>
      <c r="AA350">
        <f t="shared" si="114"/>
        <v>-1.5051818127107541</v>
      </c>
      <c r="AB350">
        <f t="shared" si="115"/>
        <v>-1.0215615857739426</v>
      </c>
      <c r="AC350">
        <f t="shared" si="116"/>
        <v>-0.66912979345880286</v>
      </c>
      <c r="AD350">
        <f t="shared" si="117"/>
        <v>1.72630297061464</v>
      </c>
      <c r="AE350">
        <f t="shared" si="118"/>
        <v>0.84402125199841005</v>
      </c>
      <c r="AF350">
        <f t="shared" si="119"/>
        <v>-0.738920802839232</v>
      </c>
      <c r="AG350">
        <f t="shared" si="120"/>
        <v>-0.69339051151662079</v>
      </c>
    </row>
    <row r="351" spans="1:33" x14ac:dyDescent="0.2">
      <c r="A351">
        <v>334</v>
      </c>
      <c r="B351" s="13">
        <v>2.9311215812000002</v>
      </c>
      <c r="C351" s="13">
        <v>-1.4029308086000001</v>
      </c>
      <c r="D351" s="13">
        <v>0.73049029269999999</v>
      </c>
      <c r="E351" s="13">
        <v>-0.9514669523</v>
      </c>
      <c r="F351" s="13">
        <v>0.328228727</v>
      </c>
      <c r="G351" s="13">
        <v>-9.7754400699999994E-2</v>
      </c>
      <c r="H351" s="13">
        <v>0.91909592929999995</v>
      </c>
      <c r="I351" s="13">
        <v>-0.78573134099999997</v>
      </c>
      <c r="J351" s="13">
        <v>0.51438314789999995</v>
      </c>
      <c r="K351" s="13">
        <v>1.1092340695</v>
      </c>
      <c r="M351">
        <f t="shared" si="101"/>
        <v>2.9134243827879001</v>
      </c>
      <c r="N351">
        <f t="shared" si="102"/>
        <v>-1.3969013051472001</v>
      </c>
      <c r="O351">
        <f t="shared" si="103"/>
        <v>0.69745134218229998</v>
      </c>
      <c r="P351">
        <f t="shared" si="104"/>
        <v>-0.88423251649029999</v>
      </c>
      <c r="Q351">
        <f t="shared" si="105"/>
        <v>0.34544359340809999</v>
      </c>
      <c r="R351">
        <f t="shared" si="106"/>
        <v>-6.0291989402700016E-2</v>
      </c>
      <c r="S351">
        <f t="shared" si="107"/>
        <v>0.93144136303909997</v>
      </c>
      <c r="T351">
        <f t="shared" si="108"/>
        <v>-0.81630478093229997</v>
      </c>
      <c r="U351">
        <f t="shared" si="109"/>
        <v>0.52831771398139993</v>
      </c>
      <c r="V351">
        <f t="shared" si="110"/>
        <v>1.1193641503191001</v>
      </c>
      <c r="X351">
        <f t="shared" si="111"/>
        <v>2.8999766365638799</v>
      </c>
      <c r="Y351">
        <f t="shared" si="112"/>
        <v>-1.3559329018631556</v>
      </c>
      <c r="Z351">
        <f t="shared" si="113"/>
        <v>0.70612820844297552</v>
      </c>
      <c r="AA351">
        <f t="shared" si="114"/>
        <v>-0.93058531454662585</v>
      </c>
      <c r="AB351">
        <f t="shared" si="115"/>
        <v>0.31334356461139157</v>
      </c>
      <c r="AC351">
        <f t="shared" si="116"/>
        <v>-2.9754637305871676E-2</v>
      </c>
      <c r="AD351">
        <f t="shared" si="117"/>
        <v>0.80349120560215392</v>
      </c>
      <c r="AE351">
        <f t="shared" si="118"/>
        <v>-0.75643287565081507</v>
      </c>
      <c r="AF351">
        <f t="shared" si="119"/>
        <v>0.45115352390177504</v>
      </c>
      <c r="AG351">
        <f t="shared" si="120"/>
        <v>1.0995843919685286</v>
      </c>
    </row>
    <row r="352" spans="1:33" x14ac:dyDescent="0.2">
      <c r="A352">
        <v>335</v>
      </c>
      <c r="B352" s="13">
        <v>0.40824124049999999</v>
      </c>
      <c r="C352" s="13">
        <v>1.3766483109000001</v>
      </c>
      <c r="D352" s="13">
        <v>0.61131071680000004</v>
      </c>
      <c r="E352" s="13">
        <v>2.0465744732000002</v>
      </c>
      <c r="F352" s="13">
        <v>-0.29842077259999999</v>
      </c>
      <c r="G352" s="13">
        <v>0.25821159589999998</v>
      </c>
      <c r="H352" s="13">
        <v>-2.1689648078000001</v>
      </c>
      <c r="I352" s="13">
        <v>1.0872809139999999</v>
      </c>
      <c r="J352" s="13">
        <v>0.55428666329999998</v>
      </c>
      <c r="K352" s="13">
        <v>-1.165551373</v>
      </c>
      <c r="M352">
        <f t="shared" si="101"/>
        <v>0.3905440420879</v>
      </c>
      <c r="N352">
        <f t="shared" si="102"/>
        <v>1.3826778143528</v>
      </c>
      <c r="O352">
        <f t="shared" si="103"/>
        <v>0.57827176628230004</v>
      </c>
      <c r="P352">
        <f t="shared" si="104"/>
        <v>2.1138089090097001</v>
      </c>
      <c r="Q352">
        <f t="shared" si="105"/>
        <v>-0.2812059061919</v>
      </c>
      <c r="R352">
        <f t="shared" si="106"/>
        <v>0.29567400719729997</v>
      </c>
      <c r="S352">
        <f t="shared" si="107"/>
        <v>-2.1566193740609001</v>
      </c>
      <c r="T352">
        <f t="shared" si="108"/>
        <v>1.0567074740676998</v>
      </c>
      <c r="U352">
        <f t="shared" si="109"/>
        <v>0.56822122938139996</v>
      </c>
      <c r="V352">
        <f t="shared" si="110"/>
        <v>-1.1554212921809</v>
      </c>
      <c r="X352">
        <f t="shared" si="111"/>
        <v>0.38874137399796127</v>
      </c>
      <c r="Y352">
        <f t="shared" si="112"/>
        <v>1.3661980014077511</v>
      </c>
      <c r="Z352">
        <f t="shared" si="113"/>
        <v>0.57379205137526934</v>
      </c>
      <c r="AA352">
        <f t="shared" si="114"/>
        <v>2.10443290585579</v>
      </c>
      <c r="AB352">
        <f t="shared" si="115"/>
        <v>-0.35779467591518233</v>
      </c>
      <c r="AC352">
        <f t="shared" si="116"/>
        <v>0.18063844525509345</v>
      </c>
      <c r="AD352">
        <f t="shared" si="117"/>
        <v>-2.1717664400835983</v>
      </c>
      <c r="AE352">
        <f t="shared" si="118"/>
        <v>0.88152307251462081</v>
      </c>
      <c r="AF352">
        <f t="shared" si="119"/>
        <v>0.77350952395469108</v>
      </c>
      <c r="AG352">
        <f t="shared" si="120"/>
        <v>-1.0370750149020227</v>
      </c>
    </row>
    <row r="353" spans="1:33" x14ac:dyDescent="0.2">
      <c r="A353">
        <v>336</v>
      </c>
      <c r="B353" s="13">
        <v>-1.8450890000000001E-3</v>
      </c>
      <c r="C353" s="13">
        <v>-0.672688536</v>
      </c>
      <c r="D353" s="13">
        <v>0.46913400109999998</v>
      </c>
      <c r="E353" s="13">
        <v>-0.42753427799999999</v>
      </c>
      <c r="F353" s="13">
        <v>-1.727642055</v>
      </c>
      <c r="G353" s="13">
        <v>1.1024889825999999</v>
      </c>
      <c r="H353" s="13">
        <v>0.22158870850000001</v>
      </c>
      <c r="I353" s="13">
        <v>-1.9658541972000001</v>
      </c>
      <c r="J353" s="13">
        <v>0.19992396139999999</v>
      </c>
      <c r="K353" s="13">
        <v>6.3710872299999999E-2</v>
      </c>
      <c r="M353">
        <f t="shared" si="101"/>
        <v>-1.9542287412099971E-2</v>
      </c>
      <c r="N353">
        <f t="shared" si="102"/>
        <v>-0.66665903254720005</v>
      </c>
      <c r="O353">
        <f t="shared" si="103"/>
        <v>0.43609505058229997</v>
      </c>
      <c r="P353">
        <f t="shared" si="104"/>
        <v>-0.36029984219029998</v>
      </c>
      <c r="Q353">
        <f t="shared" si="105"/>
        <v>-1.7104271885919</v>
      </c>
      <c r="R353">
        <f t="shared" si="106"/>
        <v>1.1399513938972998</v>
      </c>
      <c r="S353">
        <f t="shared" si="107"/>
        <v>0.23393414223910003</v>
      </c>
      <c r="T353">
        <f t="shared" si="108"/>
        <v>-1.9964276371323002</v>
      </c>
      <c r="U353">
        <f t="shared" si="109"/>
        <v>0.21385852748139997</v>
      </c>
      <c r="V353">
        <f t="shared" si="110"/>
        <v>7.3840953119099995E-2</v>
      </c>
      <c r="X353">
        <f t="shared" si="111"/>
        <v>-1.9452084377036705E-2</v>
      </c>
      <c r="Y353">
        <f t="shared" si="112"/>
        <v>-0.65747262883927116</v>
      </c>
      <c r="Z353">
        <f t="shared" si="113"/>
        <v>0.43801928998222811</v>
      </c>
      <c r="AA353">
        <f t="shared" si="114"/>
        <v>-0.375277823412763</v>
      </c>
      <c r="AB353">
        <f t="shared" si="115"/>
        <v>-1.6611522086277322</v>
      </c>
      <c r="AC353">
        <f t="shared" si="116"/>
        <v>1.1361954755370074</v>
      </c>
      <c r="AD353">
        <f t="shared" si="117"/>
        <v>0.1930175067853844</v>
      </c>
      <c r="AE353">
        <f t="shared" si="118"/>
        <v>-2.0329190419418128</v>
      </c>
      <c r="AF353">
        <f t="shared" si="119"/>
        <v>0.17784067960641584</v>
      </c>
      <c r="AG353">
        <f t="shared" si="120"/>
        <v>0.10288972063300478</v>
      </c>
    </row>
    <row r="354" spans="1:33" x14ac:dyDescent="0.2">
      <c r="A354">
        <v>337</v>
      </c>
      <c r="B354" s="13">
        <v>1.7008993969999999</v>
      </c>
      <c r="C354" s="13">
        <v>-0.98441895260000001</v>
      </c>
      <c r="D354" s="13">
        <v>1.1100775346</v>
      </c>
      <c r="E354" s="13">
        <v>0.46550083959999999</v>
      </c>
      <c r="F354" s="13">
        <v>-0.92688988819999996</v>
      </c>
      <c r="G354" s="13">
        <v>1.8352084087</v>
      </c>
      <c r="H354" s="13">
        <v>2.26430465E-2</v>
      </c>
      <c r="I354" s="13">
        <v>-0.55945712089999999</v>
      </c>
      <c r="J354" s="13">
        <v>-0.96252913039999999</v>
      </c>
      <c r="K354" s="13">
        <v>0.43489104200000001</v>
      </c>
      <c r="M354">
        <f t="shared" si="101"/>
        <v>1.6832021985879</v>
      </c>
      <c r="N354">
        <f t="shared" si="102"/>
        <v>-0.97838944914720005</v>
      </c>
      <c r="O354">
        <f t="shared" si="103"/>
        <v>1.0770385840823</v>
      </c>
      <c r="P354">
        <f t="shared" si="104"/>
        <v>0.5327352754097</v>
      </c>
      <c r="Q354">
        <f t="shared" si="105"/>
        <v>-0.90967502179189996</v>
      </c>
      <c r="R354">
        <f t="shared" si="106"/>
        <v>1.8726708199972999</v>
      </c>
      <c r="S354">
        <f t="shared" si="107"/>
        <v>3.4988480239100013E-2</v>
      </c>
      <c r="T354">
        <f t="shared" si="108"/>
        <v>-0.59003056083229999</v>
      </c>
      <c r="U354">
        <f t="shared" si="109"/>
        <v>-0.94859456431860001</v>
      </c>
      <c r="V354">
        <f t="shared" si="110"/>
        <v>0.4450211228191</v>
      </c>
      <c r="X354">
        <f t="shared" si="111"/>
        <v>1.6754328958580784</v>
      </c>
      <c r="Y354">
        <f t="shared" si="112"/>
        <v>-0.95232236022905659</v>
      </c>
      <c r="Z354">
        <f t="shared" si="113"/>
        <v>1.0821666239209289</v>
      </c>
      <c r="AA354">
        <f t="shared" si="114"/>
        <v>0.49420464719046237</v>
      </c>
      <c r="AB354">
        <f t="shared" si="115"/>
        <v>-0.92891821165069088</v>
      </c>
      <c r="AC354">
        <f t="shared" si="116"/>
        <v>1.836344995092821</v>
      </c>
      <c r="AD354">
        <f t="shared" si="117"/>
        <v>-0.10100644237390655</v>
      </c>
      <c r="AE354">
        <f t="shared" si="118"/>
        <v>-0.67846390859731986</v>
      </c>
      <c r="AF354">
        <f t="shared" si="119"/>
        <v>-0.9198289640732491</v>
      </c>
      <c r="AG354">
        <f t="shared" si="120"/>
        <v>0.46555924899162859</v>
      </c>
    </row>
    <row r="355" spans="1:33" x14ac:dyDescent="0.2">
      <c r="A355">
        <v>338</v>
      </c>
      <c r="B355" s="13">
        <v>-0.2441064842</v>
      </c>
      <c r="C355" s="13">
        <v>0.86523274620000001</v>
      </c>
      <c r="D355" s="13">
        <v>0.163694437</v>
      </c>
      <c r="E355" s="13">
        <v>-0.82913640919999998</v>
      </c>
      <c r="F355" s="13">
        <v>0.74161720679999998</v>
      </c>
      <c r="G355" s="13">
        <v>0.1623244972</v>
      </c>
      <c r="H355" s="13">
        <v>-1.8736541979000001</v>
      </c>
      <c r="I355" s="13">
        <v>-0.28268178570000002</v>
      </c>
      <c r="J355" s="13">
        <v>-0.79598095430000004</v>
      </c>
      <c r="K355" s="13">
        <v>-0.39451780050000002</v>
      </c>
      <c r="M355">
        <f t="shared" si="101"/>
        <v>-0.26180368261209996</v>
      </c>
      <c r="N355">
        <f t="shared" si="102"/>
        <v>0.87126224965279997</v>
      </c>
      <c r="O355">
        <f t="shared" si="103"/>
        <v>0.13065548648229999</v>
      </c>
      <c r="P355">
        <f t="shared" si="104"/>
        <v>-0.76190197339029997</v>
      </c>
      <c r="Q355">
        <f t="shared" si="105"/>
        <v>0.75883207320809998</v>
      </c>
      <c r="R355">
        <f t="shared" si="106"/>
        <v>0.19978690849729996</v>
      </c>
      <c r="S355">
        <f t="shared" si="107"/>
        <v>-1.8613087641609001</v>
      </c>
      <c r="T355">
        <f t="shared" si="108"/>
        <v>-0.31325522563230002</v>
      </c>
      <c r="U355">
        <f t="shared" si="109"/>
        <v>-0.78204638821860006</v>
      </c>
      <c r="V355">
        <f t="shared" si="110"/>
        <v>-0.38438771968090002</v>
      </c>
      <c r="X355">
        <f t="shared" si="111"/>
        <v>-0.26059525259240179</v>
      </c>
      <c r="Y355">
        <f t="shared" si="112"/>
        <v>0.85714401989245292</v>
      </c>
      <c r="Z355">
        <f t="shared" si="113"/>
        <v>0.1272208089289513</v>
      </c>
      <c r="AA355">
        <f t="shared" si="114"/>
        <v>-0.77795932678467694</v>
      </c>
      <c r="AB355">
        <f t="shared" si="115"/>
        <v>0.74671978502478886</v>
      </c>
      <c r="AC355">
        <f t="shared" si="116"/>
        <v>0.18889262855607494</v>
      </c>
      <c r="AD355">
        <f t="shared" si="117"/>
        <v>-1.7926075846179006</v>
      </c>
      <c r="AE355">
        <f t="shared" si="118"/>
        <v>-0.35243231998034874</v>
      </c>
      <c r="AF355">
        <f t="shared" si="119"/>
        <v>-0.7500888430807553</v>
      </c>
      <c r="AG355">
        <f t="shared" si="120"/>
        <v>-0.4526076443466891</v>
      </c>
    </row>
    <row r="356" spans="1:33" x14ac:dyDescent="0.2">
      <c r="A356">
        <v>339</v>
      </c>
      <c r="B356" s="13">
        <v>0.19148567429999999</v>
      </c>
      <c r="C356" s="13">
        <v>1.6601808392999999</v>
      </c>
      <c r="D356" s="13">
        <v>-0.1981181933</v>
      </c>
      <c r="E356" s="13">
        <v>6.7523534199999999E-2</v>
      </c>
      <c r="F356" s="13">
        <v>-1.1912089625</v>
      </c>
      <c r="G356" s="13">
        <v>0.95058417480000001</v>
      </c>
      <c r="H356" s="13">
        <v>-0.49872293820000002</v>
      </c>
      <c r="I356" s="13">
        <v>0.86040771770000002</v>
      </c>
      <c r="J356" s="13">
        <v>3.3382707599999999E-2</v>
      </c>
      <c r="K356" s="13">
        <v>-0.2354299477</v>
      </c>
      <c r="M356">
        <f t="shared" si="101"/>
        <v>0.17378847588790003</v>
      </c>
      <c r="N356">
        <f t="shared" si="102"/>
        <v>1.6662103427527999</v>
      </c>
      <c r="O356">
        <f t="shared" si="103"/>
        <v>-0.2311571438177</v>
      </c>
      <c r="P356">
        <f t="shared" si="104"/>
        <v>0.13475797000970002</v>
      </c>
      <c r="Q356">
        <f t="shared" si="105"/>
        <v>-1.1739940960919</v>
      </c>
      <c r="R356">
        <f t="shared" si="106"/>
        <v>0.98804658609730001</v>
      </c>
      <c r="S356">
        <f t="shared" si="107"/>
        <v>-0.4863775044609</v>
      </c>
      <c r="T356">
        <f t="shared" si="108"/>
        <v>0.82983427776770002</v>
      </c>
      <c r="U356">
        <f t="shared" si="109"/>
        <v>4.7317273681399971E-2</v>
      </c>
      <c r="V356">
        <f t="shared" si="110"/>
        <v>-0.22529986688090001</v>
      </c>
      <c r="X356">
        <f t="shared" si="111"/>
        <v>0.17298630531014048</v>
      </c>
      <c r="Y356">
        <f t="shared" si="112"/>
        <v>1.6441689112307638</v>
      </c>
      <c r="Z356">
        <f t="shared" si="113"/>
        <v>-0.23636792749424484</v>
      </c>
      <c r="AA356">
        <f t="shared" si="114"/>
        <v>0.13293271325009612</v>
      </c>
      <c r="AB356">
        <f t="shared" si="115"/>
        <v>-1.1920882996489817</v>
      </c>
      <c r="AC356">
        <f t="shared" si="116"/>
        <v>0.8886792018343983</v>
      </c>
      <c r="AD356">
        <f t="shared" si="117"/>
        <v>-0.40161638014482143</v>
      </c>
      <c r="AE356">
        <f t="shared" si="118"/>
        <v>0.63491893164492197</v>
      </c>
      <c r="AF356">
        <f t="shared" si="119"/>
        <v>0.16069855271412903</v>
      </c>
      <c r="AG356">
        <f t="shared" si="120"/>
        <v>-0.14037812786947321</v>
      </c>
    </row>
    <row r="357" spans="1:33" x14ac:dyDescent="0.2">
      <c r="A357">
        <v>340</v>
      </c>
      <c r="B357" s="13">
        <v>-0.1231815929</v>
      </c>
      <c r="C357" s="13">
        <v>0.86033582139999998</v>
      </c>
      <c r="D357" s="13">
        <v>1.6800114590999999</v>
      </c>
      <c r="E357" s="13">
        <v>2.3140242700000001E-2</v>
      </c>
      <c r="F357" s="13">
        <v>0.45271388039999999</v>
      </c>
      <c r="G357" s="13">
        <v>1.6455615690000001</v>
      </c>
      <c r="H357" s="13">
        <v>-0.52789298409999996</v>
      </c>
      <c r="I357" s="13">
        <v>0.80984690650000002</v>
      </c>
      <c r="J357" s="13">
        <v>0.66307674640000003</v>
      </c>
      <c r="K357" s="13">
        <v>-0.62246483669999997</v>
      </c>
      <c r="M357">
        <f t="shared" si="101"/>
        <v>-0.14087879131209996</v>
      </c>
      <c r="N357">
        <f t="shared" si="102"/>
        <v>0.86636532485279993</v>
      </c>
      <c r="O357">
        <f t="shared" si="103"/>
        <v>1.6469725085822999</v>
      </c>
      <c r="P357">
        <f t="shared" si="104"/>
        <v>9.0374678509700018E-2</v>
      </c>
      <c r="Q357">
        <f t="shared" si="105"/>
        <v>0.46992874680809998</v>
      </c>
      <c r="R357">
        <f t="shared" si="106"/>
        <v>1.6830239802972999</v>
      </c>
      <c r="S357">
        <f t="shared" si="107"/>
        <v>-0.51554755036089994</v>
      </c>
      <c r="T357">
        <f t="shared" si="108"/>
        <v>0.77927346656770002</v>
      </c>
      <c r="U357">
        <f t="shared" si="109"/>
        <v>0.67701131248140001</v>
      </c>
      <c r="V357">
        <f t="shared" si="110"/>
        <v>-0.61233475588089992</v>
      </c>
      <c r="X357">
        <f t="shared" si="111"/>
        <v>-0.14022852482668702</v>
      </c>
      <c r="Y357">
        <f t="shared" si="112"/>
        <v>0.85320462302110411</v>
      </c>
      <c r="Z357">
        <f t="shared" si="113"/>
        <v>1.6426938876662647</v>
      </c>
      <c r="AA357">
        <f t="shared" si="114"/>
        <v>2.8954177318992448E-2</v>
      </c>
      <c r="AB357">
        <f t="shared" si="115"/>
        <v>0.4340320858947001</v>
      </c>
      <c r="AC357">
        <f t="shared" si="116"/>
        <v>1.6224616402229326</v>
      </c>
      <c r="AD357">
        <f t="shared" si="117"/>
        <v>-0.52440969367535484</v>
      </c>
      <c r="AE357">
        <f t="shared" si="118"/>
        <v>0.61203910971895858</v>
      </c>
      <c r="AF357">
        <f t="shared" si="119"/>
        <v>0.84475543258913788</v>
      </c>
      <c r="AG357">
        <f t="shared" si="120"/>
        <v>-0.69984759291627907</v>
      </c>
    </row>
    <row r="358" spans="1:33" x14ac:dyDescent="0.2">
      <c r="A358">
        <v>341</v>
      </c>
      <c r="B358" s="13">
        <v>-5.5485075000000002E-2</v>
      </c>
      <c r="C358" s="13">
        <v>-9.2718676599999994E-2</v>
      </c>
      <c r="D358" s="13">
        <v>-0.25822135530000001</v>
      </c>
      <c r="E358" s="13">
        <v>2.3302440752</v>
      </c>
      <c r="F358" s="13">
        <v>0.251766569</v>
      </c>
      <c r="G358" s="13">
        <v>0.9054402775</v>
      </c>
      <c r="H358" s="13">
        <v>0.76975669560000004</v>
      </c>
      <c r="I358" s="13">
        <v>-1.2782513884</v>
      </c>
      <c r="J358" s="13">
        <v>1.7333727692000001</v>
      </c>
      <c r="K358" s="13">
        <v>0.28447417050000001</v>
      </c>
      <c r="M358">
        <f t="shared" si="101"/>
        <v>-7.3182273412099971E-2</v>
      </c>
      <c r="N358">
        <f t="shared" si="102"/>
        <v>-8.6689173147199997E-2</v>
      </c>
      <c r="O358">
        <f t="shared" si="103"/>
        <v>-0.29126030581770002</v>
      </c>
      <c r="P358">
        <f t="shared" si="104"/>
        <v>2.3974785110096999</v>
      </c>
      <c r="Q358">
        <f t="shared" si="105"/>
        <v>0.26898143540809999</v>
      </c>
      <c r="R358">
        <f t="shared" si="106"/>
        <v>0.94290268879729999</v>
      </c>
      <c r="S358">
        <f t="shared" si="107"/>
        <v>0.78210212933910006</v>
      </c>
      <c r="T358">
        <f t="shared" si="108"/>
        <v>-1.3088248283323001</v>
      </c>
      <c r="U358">
        <f t="shared" si="109"/>
        <v>1.7473073352813999</v>
      </c>
      <c r="V358">
        <f t="shared" si="110"/>
        <v>0.29460425131910001</v>
      </c>
      <c r="X358">
        <f t="shared" si="111"/>
        <v>-7.284447963006227E-2</v>
      </c>
      <c r="Y358">
        <f t="shared" si="112"/>
        <v>-8.6013943465532539E-2</v>
      </c>
      <c r="Z358">
        <f t="shared" si="113"/>
        <v>-0.29087788627572359</v>
      </c>
      <c r="AA358">
        <f t="shared" si="114"/>
        <v>2.4340524121362859</v>
      </c>
      <c r="AB358">
        <f t="shared" si="115"/>
        <v>0.22376799973809566</v>
      </c>
      <c r="AC358">
        <f t="shared" si="116"/>
        <v>0.89684582173076632</v>
      </c>
      <c r="AD358">
        <f t="shared" si="117"/>
        <v>0.7216614849756271</v>
      </c>
      <c r="AE358">
        <f t="shared" si="118"/>
        <v>-1.4095535026161476</v>
      </c>
      <c r="AF358">
        <f t="shared" si="119"/>
        <v>2.0019562875729027</v>
      </c>
      <c r="AG358">
        <f t="shared" si="120"/>
        <v>0.41372796102371717</v>
      </c>
    </row>
    <row r="359" spans="1:33" x14ac:dyDescent="0.2">
      <c r="A359">
        <v>342</v>
      </c>
      <c r="B359" s="13">
        <v>1.608492756</v>
      </c>
      <c r="C359" s="13">
        <v>-1.35849178E-2</v>
      </c>
      <c r="D359" s="13">
        <v>-0.47536215549999999</v>
      </c>
      <c r="E359" s="13">
        <v>-1.0302122114000001</v>
      </c>
      <c r="F359" s="13">
        <v>0.20369034580000001</v>
      </c>
      <c r="G359" s="13">
        <v>5.3264963499999998E-2</v>
      </c>
      <c r="H359" s="13">
        <v>0.13065018340000001</v>
      </c>
      <c r="I359" s="13">
        <v>-0.51372992480000002</v>
      </c>
      <c r="J359" s="13">
        <v>0.23958046729999999</v>
      </c>
      <c r="K359" s="13">
        <v>-0.74799877120000002</v>
      </c>
      <c r="M359">
        <f t="shared" si="101"/>
        <v>1.5907955575879</v>
      </c>
      <c r="N359">
        <f t="shared" si="102"/>
        <v>-7.5554143472000056E-3</v>
      </c>
      <c r="O359">
        <f t="shared" si="103"/>
        <v>-0.50840110601769994</v>
      </c>
      <c r="P359">
        <f t="shared" si="104"/>
        <v>-0.96297777559030007</v>
      </c>
      <c r="Q359">
        <f t="shared" si="105"/>
        <v>0.22090521220809997</v>
      </c>
      <c r="R359">
        <f t="shared" si="106"/>
        <v>9.0727374797299976E-2</v>
      </c>
      <c r="S359">
        <f t="shared" si="107"/>
        <v>0.14299561713910003</v>
      </c>
      <c r="T359">
        <f t="shared" si="108"/>
        <v>-0.54430336473230001</v>
      </c>
      <c r="U359">
        <f t="shared" si="109"/>
        <v>0.25351503338139997</v>
      </c>
      <c r="V359">
        <f t="shared" si="110"/>
        <v>-0.73786869038089997</v>
      </c>
      <c r="X359">
        <f t="shared" si="111"/>
        <v>1.5834527842250061</v>
      </c>
      <c r="Y359">
        <f t="shared" si="112"/>
        <v>4.2452541927867791E-3</v>
      </c>
      <c r="Z359">
        <f t="shared" si="113"/>
        <v>-0.50560453654307258</v>
      </c>
      <c r="AA359">
        <f t="shared" si="114"/>
        <v>-0.96657077405134606</v>
      </c>
      <c r="AB359">
        <f t="shared" si="115"/>
        <v>0.20227811800779769</v>
      </c>
      <c r="AC359">
        <f t="shared" si="116"/>
        <v>9.0760203714353727E-2</v>
      </c>
      <c r="AD359">
        <f t="shared" si="117"/>
        <v>0.15524957649244717</v>
      </c>
      <c r="AE359">
        <f t="shared" si="118"/>
        <v>-0.55097445951022883</v>
      </c>
      <c r="AF359">
        <f t="shared" si="119"/>
        <v>0.24740777728379426</v>
      </c>
      <c r="AG359">
        <f t="shared" si="120"/>
        <v>-0.70696774199237788</v>
      </c>
    </row>
    <row r="360" spans="1:33" x14ac:dyDescent="0.2">
      <c r="A360">
        <v>343</v>
      </c>
      <c r="B360" s="13">
        <v>-0.87011466100000001</v>
      </c>
      <c r="C360" s="13">
        <v>-1.0290680872</v>
      </c>
      <c r="D360" s="13">
        <v>4.0355011199999999E-2</v>
      </c>
      <c r="E360" s="13">
        <v>1.3023372801999999</v>
      </c>
      <c r="F360" s="13">
        <v>0.50056244790000004</v>
      </c>
      <c r="G360" s="13">
        <v>-0.47826713949999999</v>
      </c>
      <c r="H360" s="13">
        <v>1.2460059739</v>
      </c>
      <c r="I360" s="13">
        <v>-9.8868300100000001E-2</v>
      </c>
      <c r="J360" s="13">
        <v>-0.26596776220000001</v>
      </c>
      <c r="K360" s="13">
        <v>0.50757416450000004</v>
      </c>
      <c r="M360">
        <f t="shared" si="101"/>
        <v>-0.88781185941209995</v>
      </c>
      <c r="N360">
        <f t="shared" si="102"/>
        <v>-1.0230385837472</v>
      </c>
      <c r="O360">
        <f t="shared" si="103"/>
        <v>7.3160606823000005E-3</v>
      </c>
      <c r="P360">
        <f t="shared" si="104"/>
        <v>1.3695717160097001</v>
      </c>
      <c r="Q360">
        <f t="shared" si="105"/>
        <v>0.51777731430810003</v>
      </c>
      <c r="R360">
        <f t="shared" si="106"/>
        <v>-0.4408047282027</v>
      </c>
      <c r="S360">
        <f t="shared" si="107"/>
        <v>1.2583514076391</v>
      </c>
      <c r="T360">
        <f t="shared" si="108"/>
        <v>-0.1294417400323</v>
      </c>
      <c r="U360">
        <f t="shared" si="109"/>
        <v>-0.25203319611860003</v>
      </c>
      <c r="V360">
        <f t="shared" si="110"/>
        <v>0.51770424531910009</v>
      </c>
      <c r="X360">
        <f t="shared" si="111"/>
        <v>-0.88371390902403302</v>
      </c>
      <c r="Y360">
        <f t="shared" si="112"/>
        <v>-1.0152477431967351</v>
      </c>
      <c r="Z360">
        <f t="shared" si="113"/>
        <v>9.4195084591132024E-3</v>
      </c>
      <c r="AA360">
        <f t="shared" si="114"/>
        <v>1.396349013072081</v>
      </c>
      <c r="AB360">
        <f t="shared" si="115"/>
        <v>0.52370393503751278</v>
      </c>
      <c r="AC360">
        <f t="shared" si="116"/>
        <v>-0.39915694864362034</v>
      </c>
      <c r="AD360">
        <f t="shared" si="117"/>
        <v>1.1850200270022104</v>
      </c>
      <c r="AE360">
        <f t="shared" si="118"/>
        <v>-4.1483463588260522E-2</v>
      </c>
      <c r="AF360">
        <f t="shared" si="119"/>
        <v>-0.25886228428895908</v>
      </c>
      <c r="AG360">
        <f t="shared" si="120"/>
        <v>0.490555355596906</v>
      </c>
    </row>
    <row r="361" spans="1:33" x14ac:dyDescent="0.2">
      <c r="A361">
        <v>344</v>
      </c>
      <c r="B361" s="13">
        <v>1.1997681706000001</v>
      </c>
      <c r="C361" s="13">
        <v>-0.50219712270000005</v>
      </c>
      <c r="D361" s="13">
        <v>-0.3239594079</v>
      </c>
      <c r="E361" s="13">
        <v>1.1472297386000001</v>
      </c>
      <c r="F361" s="13">
        <v>1.2596275255</v>
      </c>
      <c r="G361" s="13">
        <v>-0.45269356449999998</v>
      </c>
      <c r="H361" s="13">
        <v>0.90496002220000005</v>
      </c>
      <c r="I361" s="13">
        <v>0.47594715990000003</v>
      </c>
      <c r="J361" s="13">
        <v>-2.8298986389</v>
      </c>
      <c r="K361" s="13">
        <v>-0.34752010080000001</v>
      </c>
      <c r="M361">
        <f t="shared" si="101"/>
        <v>1.1820709721879001</v>
      </c>
      <c r="N361">
        <f t="shared" si="102"/>
        <v>-0.49616761924720004</v>
      </c>
      <c r="O361">
        <f t="shared" si="103"/>
        <v>-0.3569983584177</v>
      </c>
      <c r="P361">
        <f t="shared" si="104"/>
        <v>1.2144641744097</v>
      </c>
      <c r="Q361">
        <f t="shared" si="105"/>
        <v>1.2768423919081</v>
      </c>
      <c r="R361">
        <f t="shared" si="106"/>
        <v>-0.41523115320269999</v>
      </c>
      <c r="S361">
        <f t="shared" si="107"/>
        <v>0.91730545593910007</v>
      </c>
      <c r="T361">
        <f t="shared" si="108"/>
        <v>0.44537371996770003</v>
      </c>
      <c r="U361">
        <f t="shared" si="109"/>
        <v>-2.8159640728186002</v>
      </c>
      <c r="V361">
        <f t="shared" si="110"/>
        <v>-0.33739001998090001</v>
      </c>
      <c r="X361">
        <f t="shared" si="111"/>
        <v>1.1766147844293724</v>
      </c>
      <c r="Y361">
        <f t="shared" si="112"/>
        <v>-0.48053348126854634</v>
      </c>
      <c r="Z361">
        <f t="shared" si="113"/>
        <v>-0.35327576506775449</v>
      </c>
      <c r="AA361">
        <f t="shared" si="114"/>
        <v>1.2343713064895656</v>
      </c>
      <c r="AB361">
        <f t="shared" si="115"/>
        <v>1.2159512263072776</v>
      </c>
      <c r="AC361">
        <f t="shared" si="116"/>
        <v>-0.41172220636262141</v>
      </c>
      <c r="AD361">
        <f t="shared" si="117"/>
        <v>0.84765245037278159</v>
      </c>
      <c r="AE361">
        <f t="shared" si="118"/>
        <v>0.47325436710326207</v>
      </c>
      <c r="AF361">
        <f t="shared" si="119"/>
        <v>-2.824438437786128</v>
      </c>
      <c r="AG361">
        <f t="shared" si="120"/>
        <v>-0.39852349380919727</v>
      </c>
    </row>
    <row r="362" spans="1:33" x14ac:dyDescent="0.2">
      <c r="A362">
        <v>345</v>
      </c>
      <c r="B362" s="13">
        <v>-0.36124971620000002</v>
      </c>
      <c r="C362" s="13">
        <v>0.53986035529999998</v>
      </c>
      <c r="D362" s="13">
        <v>0.1523910315</v>
      </c>
      <c r="E362" s="13">
        <v>-0.47245490959999997</v>
      </c>
      <c r="F362" s="13">
        <v>-0.43224725679999998</v>
      </c>
      <c r="G362" s="13">
        <v>-0.85636174050000002</v>
      </c>
      <c r="H362" s="13">
        <v>-1.3589057455</v>
      </c>
      <c r="I362" s="13">
        <v>-0.2040368427</v>
      </c>
      <c r="J362" s="13">
        <v>-0.86769101699999995</v>
      </c>
      <c r="K362" s="13">
        <v>0.31356374990000002</v>
      </c>
      <c r="M362">
        <f t="shared" si="101"/>
        <v>-0.37894691461210001</v>
      </c>
      <c r="N362">
        <f t="shared" si="102"/>
        <v>0.54588985875279994</v>
      </c>
      <c r="O362">
        <f t="shared" si="103"/>
        <v>0.11935208098229999</v>
      </c>
      <c r="P362">
        <f t="shared" si="104"/>
        <v>-0.40522047379029996</v>
      </c>
      <c r="Q362">
        <f t="shared" si="105"/>
        <v>-0.41503239039189999</v>
      </c>
      <c r="R362">
        <f t="shared" si="106"/>
        <v>-0.81889932920270003</v>
      </c>
      <c r="S362">
        <f t="shared" si="107"/>
        <v>-1.3465603117609</v>
      </c>
      <c r="T362">
        <f t="shared" si="108"/>
        <v>-0.23461028263229999</v>
      </c>
      <c r="U362">
        <f t="shared" si="109"/>
        <v>-0.85375645091859997</v>
      </c>
      <c r="V362">
        <f t="shared" si="110"/>
        <v>0.32369383071910002</v>
      </c>
      <c r="X362">
        <f t="shared" si="111"/>
        <v>-0.37719777639173452</v>
      </c>
      <c r="Y362">
        <f t="shared" si="112"/>
        <v>0.53546410968557556</v>
      </c>
      <c r="Z362">
        <f t="shared" si="113"/>
        <v>0.11684721021310726</v>
      </c>
      <c r="AA362">
        <f t="shared" si="114"/>
        <v>-0.41429915919030436</v>
      </c>
      <c r="AB362">
        <f t="shared" si="115"/>
        <v>-0.40312711606721091</v>
      </c>
      <c r="AC362">
        <f t="shared" si="116"/>
        <v>-0.82510638177864459</v>
      </c>
      <c r="AD362">
        <f t="shared" si="117"/>
        <v>-1.3038785613290813</v>
      </c>
      <c r="AE362">
        <f t="shared" si="118"/>
        <v>-0.22232028601022669</v>
      </c>
      <c r="AF362">
        <f t="shared" si="119"/>
        <v>-0.93213734154300665</v>
      </c>
      <c r="AG362">
        <f t="shared" si="120"/>
        <v>0.29559021327925211</v>
      </c>
    </row>
    <row r="363" spans="1:33" x14ac:dyDescent="0.2">
      <c r="A363">
        <v>346</v>
      </c>
      <c r="B363" s="13">
        <v>-0.545148572</v>
      </c>
      <c r="C363" s="13">
        <v>0.83779120920000005</v>
      </c>
      <c r="D363" s="13">
        <v>1.0457405951000001</v>
      </c>
      <c r="E363" s="13">
        <v>-0.47274614440000001</v>
      </c>
      <c r="F363" s="13">
        <v>-0.51053032750000005</v>
      </c>
      <c r="G363" s="13">
        <v>-0.27904085049999999</v>
      </c>
      <c r="H363" s="13">
        <v>-0.74440369610000001</v>
      </c>
      <c r="I363" s="13">
        <v>1.0868310809999999</v>
      </c>
      <c r="J363" s="13">
        <v>-1.1543746963999999</v>
      </c>
      <c r="K363" s="13">
        <v>1.1760419121000001</v>
      </c>
      <c r="M363">
        <f t="shared" si="101"/>
        <v>-0.56284577041209993</v>
      </c>
      <c r="N363">
        <f t="shared" si="102"/>
        <v>0.84382071265280001</v>
      </c>
      <c r="O363">
        <f t="shared" si="103"/>
        <v>1.0127016445823001</v>
      </c>
      <c r="P363">
        <f t="shared" si="104"/>
        <v>-0.4055117085903</v>
      </c>
      <c r="Q363">
        <f t="shared" si="105"/>
        <v>-0.49331546109190005</v>
      </c>
      <c r="R363">
        <f t="shared" si="106"/>
        <v>-0.2415784392027</v>
      </c>
      <c r="S363">
        <f t="shared" si="107"/>
        <v>-0.73205826236089999</v>
      </c>
      <c r="T363">
        <f t="shared" si="108"/>
        <v>1.0562576410676998</v>
      </c>
      <c r="U363">
        <f t="shared" si="109"/>
        <v>-1.1404401303186</v>
      </c>
      <c r="V363">
        <f t="shared" si="110"/>
        <v>1.1861719929191001</v>
      </c>
      <c r="X363">
        <f t="shared" si="111"/>
        <v>-0.56024779425439297</v>
      </c>
      <c r="Y363">
        <f t="shared" si="112"/>
        <v>0.82787338673053235</v>
      </c>
      <c r="Z363">
        <f t="shared" si="113"/>
        <v>1.0082940493813228</v>
      </c>
      <c r="AA363">
        <f t="shared" si="114"/>
        <v>-0.44660474630226521</v>
      </c>
      <c r="AB363">
        <f t="shared" si="115"/>
        <v>-0.48786417794114656</v>
      </c>
      <c r="AC363">
        <f t="shared" si="116"/>
        <v>-0.2714876291769448</v>
      </c>
      <c r="AD363">
        <f t="shared" si="117"/>
        <v>-0.7001960658218459</v>
      </c>
      <c r="AE363">
        <f t="shared" si="118"/>
        <v>1.0064007689961825</v>
      </c>
      <c r="AF363">
        <f t="shared" si="119"/>
        <v>-1.2031339711946127</v>
      </c>
      <c r="AG363">
        <f t="shared" si="120"/>
        <v>1.0881439609416721</v>
      </c>
    </row>
    <row r="364" spans="1:33" x14ac:dyDescent="0.2">
      <c r="A364">
        <v>347</v>
      </c>
      <c r="B364" s="13">
        <v>-0.53474988850000005</v>
      </c>
      <c r="C364" s="13">
        <v>0.30588198519999998</v>
      </c>
      <c r="D364" s="13">
        <v>0.76045004309999997</v>
      </c>
      <c r="E364" s="13">
        <v>0.2261720827</v>
      </c>
      <c r="F364" s="13">
        <v>1.3514145441000001</v>
      </c>
      <c r="G364" s="13">
        <v>0.54941816700000001</v>
      </c>
      <c r="H364" s="13">
        <v>-1.2462293438000001</v>
      </c>
      <c r="I364" s="13">
        <v>-0.2145999411</v>
      </c>
      <c r="J364" s="13">
        <v>-0.1342756869</v>
      </c>
      <c r="K364" s="13">
        <v>0.37695110770000001</v>
      </c>
      <c r="M364">
        <f t="shared" si="101"/>
        <v>-0.55244708691209998</v>
      </c>
      <c r="N364">
        <f t="shared" si="102"/>
        <v>0.3119114886528</v>
      </c>
      <c r="O364">
        <f t="shared" si="103"/>
        <v>0.72741109258229997</v>
      </c>
      <c r="P364">
        <f t="shared" si="104"/>
        <v>0.29340651850970001</v>
      </c>
      <c r="Q364">
        <f t="shared" si="105"/>
        <v>1.3686294105081001</v>
      </c>
      <c r="R364">
        <f t="shared" si="106"/>
        <v>0.5868805782973</v>
      </c>
      <c r="S364">
        <f t="shared" si="107"/>
        <v>-1.2338839100609</v>
      </c>
      <c r="T364">
        <f t="shared" si="108"/>
        <v>-0.24517338103229999</v>
      </c>
      <c r="U364">
        <f t="shared" si="109"/>
        <v>-0.12034112081860002</v>
      </c>
      <c r="V364">
        <f t="shared" si="110"/>
        <v>0.38708118851910001</v>
      </c>
      <c r="X364">
        <f t="shared" si="111"/>
        <v>-0.54989710886191145</v>
      </c>
      <c r="Y364">
        <f t="shared" si="112"/>
        <v>0.30348482159243734</v>
      </c>
      <c r="Z364">
        <f t="shared" si="113"/>
        <v>0.7250145572436606</v>
      </c>
      <c r="AA364">
        <f t="shared" si="114"/>
        <v>0.27290349861830115</v>
      </c>
      <c r="AB364">
        <f t="shared" si="115"/>
        <v>1.33955147558472</v>
      </c>
      <c r="AC364">
        <f t="shared" si="116"/>
        <v>0.58275423124791248</v>
      </c>
      <c r="AD364">
        <f t="shared" si="117"/>
        <v>-1.2369234937956384</v>
      </c>
      <c r="AE364">
        <f t="shared" si="118"/>
        <v>-0.28252879404497333</v>
      </c>
      <c r="AF364">
        <f t="shared" si="119"/>
        <v>-8.7963409491299549E-3</v>
      </c>
      <c r="AG364">
        <f t="shared" si="120"/>
        <v>0.29829858840739687</v>
      </c>
    </row>
    <row r="365" spans="1:33" x14ac:dyDescent="0.2">
      <c r="A365">
        <v>348</v>
      </c>
      <c r="B365" s="13">
        <v>-0.1035802509</v>
      </c>
      <c r="C365" s="13">
        <v>-4.7486992800000002E-2</v>
      </c>
      <c r="D365" s="13">
        <v>-0.89993937619999997</v>
      </c>
      <c r="E365" s="13">
        <v>-0.80437555000000005</v>
      </c>
      <c r="F365" s="13">
        <v>1.1935878955999999</v>
      </c>
      <c r="G365" s="13">
        <v>-0.1095534412</v>
      </c>
      <c r="H365" s="13">
        <v>-0.78735919649999997</v>
      </c>
      <c r="I365" s="13">
        <v>0.62157390690000003</v>
      </c>
      <c r="J365" s="13">
        <v>-0.73818390840000003</v>
      </c>
      <c r="K365" s="13">
        <v>-9.5876461100000004E-2</v>
      </c>
      <c r="M365">
        <f t="shared" si="101"/>
        <v>-0.12127744931209997</v>
      </c>
      <c r="N365">
        <f t="shared" si="102"/>
        <v>-4.1457489347200005E-2</v>
      </c>
      <c r="O365">
        <f t="shared" si="103"/>
        <v>-0.93297832671769998</v>
      </c>
      <c r="P365">
        <f t="shared" si="104"/>
        <v>-0.73714111419030004</v>
      </c>
      <c r="Q365">
        <f t="shared" si="105"/>
        <v>1.2108027620080999</v>
      </c>
      <c r="R365">
        <f t="shared" si="106"/>
        <v>-7.2091029902700027E-2</v>
      </c>
      <c r="S365">
        <f t="shared" si="107"/>
        <v>-0.77501376276089995</v>
      </c>
      <c r="T365">
        <f t="shared" si="108"/>
        <v>0.59100046696770003</v>
      </c>
      <c r="U365">
        <f t="shared" si="109"/>
        <v>-0.72424934231860005</v>
      </c>
      <c r="V365">
        <f t="shared" si="110"/>
        <v>-8.5746380280900009E-2</v>
      </c>
      <c r="X365">
        <f t="shared" si="111"/>
        <v>-0.12071765844514602</v>
      </c>
      <c r="Y365">
        <f t="shared" si="112"/>
        <v>-4.1768866741774463E-2</v>
      </c>
      <c r="Z365">
        <f t="shared" si="113"/>
        <v>-0.93238000238579</v>
      </c>
      <c r="AA365">
        <f t="shared" si="114"/>
        <v>-0.71086163911169409</v>
      </c>
      <c r="AB365">
        <f t="shared" si="115"/>
        <v>1.2127129332908719</v>
      </c>
      <c r="AC365">
        <f t="shared" si="116"/>
        <v>-3.0850933978953735E-2</v>
      </c>
      <c r="AD365">
        <f t="shared" si="117"/>
        <v>-0.72107559147648037</v>
      </c>
      <c r="AE365">
        <f t="shared" si="118"/>
        <v>0.66253096452552895</v>
      </c>
      <c r="AF365">
        <f t="shared" si="119"/>
        <v>-0.74195602219928225</v>
      </c>
      <c r="AG365">
        <f t="shared" si="120"/>
        <v>-9.6121924892748928E-2</v>
      </c>
    </row>
    <row r="366" spans="1:33" x14ac:dyDescent="0.2">
      <c r="A366">
        <v>349</v>
      </c>
      <c r="B366" s="13">
        <v>-0.48993341629999998</v>
      </c>
      <c r="C366" s="13">
        <v>-3.8646998199999998E-2</v>
      </c>
      <c r="D366" s="13">
        <v>0.34535347030000002</v>
      </c>
      <c r="E366" s="13">
        <v>-0.73749587539999995</v>
      </c>
      <c r="F366" s="13">
        <v>0.71956518250000001</v>
      </c>
      <c r="G366" s="13">
        <v>1.0744566370999999</v>
      </c>
      <c r="H366" s="13">
        <v>0.55501149809999994</v>
      </c>
      <c r="I366" s="13">
        <v>-0.48228538809999999</v>
      </c>
      <c r="J366" s="13">
        <v>0.74393240230000002</v>
      </c>
      <c r="K366" s="13">
        <v>0.27097682880000001</v>
      </c>
      <c r="M366">
        <f t="shared" si="101"/>
        <v>-0.50763061471209991</v>
      </c>
      <c r="N366">
        <f t="shared" si="102"/>
        <v>-3.26174947472E-2</v>
      </c>
      <c r="O366">
        <f t="shared" si="103"/>
        <v>0.31231451978230002</v>
      </c>
      <c r="P366">
        <f t="shared" si="104"/>
        <v>-0.67026143959029993</v>
      </c>
      <c r="Q366">
        <f t="shared" si="105"/>
        <v>0.7367800489081</v>
      </c>
      <c r="R366">
        <f t="shared" si="106"/>
        <v>1.1119190483972998</v>
      </c>
      <c r="S366">
        <f t="shared" si="107"/>
        <v>0.56735693183909996</v>
      </c>
      <c r="T366">
        <f t="shared" si="108"/>
        <v>-0.51285882803229998</v>
      </c>
      <c r="U366">
        <f t="shared" si="109"/>
        <v>0.7578669683814</v>
      </c>
      <c r="V366">
        <f t="shared" si="110"/>
        <v>0.28110690961910001</v>
      </c>
      <c r="X366">
        <f t="shared" si="111"/>
        <v>-0.50528749994910083</v>
      </c>
      <c r="Y366">
        <f t="shared" si="112"/>
        <v>-3.5892912871524636E-2</v>
      </c>
      <c r="Z366">
        <f t="shared" si="113"/>
        <v>0.31143718950821137</v>
      </c>
      <c r="AA366">
        <f t="shared" si="114"/>
        <v>-0.68448945617648482</v>
      </c>
      <c r="AB366">
        <f t="shared" si="115"/>
        <v>0.74642239411210787</v>
      </c>
      <c r="AC366">
        <f t="shared" si="116"/>
        <v>1.1286030264643383</v>
      </c>
      <c r="AD366">
        <f t="shared" si="117"/>
        <v>0.58532651820035775</v>
      </c>
      <c r="AE366">
        <f t="shared" si="118"/>
        <v>-0.54302447369247309</v>
      </c>
      <c r="AF366">
        <f t="shared" si="119"/>
        <v>0.83350611885708781</v>
      </c>
      <c r="AG366">
        <f t="shared" si="120"/>
        <v>0.20855855561361242</v>
      </c>
    </row>
    <row r="367" spans="1:33" x14ac:dyDescent="0.2">
      <c r="A367">
        <v>350</v>
      </c>
      <c r="B367" s="13">
        <v>-0.41081596440000001</v>
      </c>
      <c r="C367" s="13">
        <v>-1.3299161E-3</v>
      </c>
      <c r="D367" s="13">
        <v>-0.31441617820000001</v>
      </c>
      <c r="E367" s="13">
        <v>1.4683803187</v>
      </c>
      <c r="F367" s="13">
        <v>-0.18845594569999999</v>
      </c>
      <c r="G367" s="13">
        <v>-1.5091935726000001</v>
      </c>
      <c r="H367" s="13">
        <v>-0.8598272871</v>
      </c>
      <c r="I367" s="13">
        <v>0.70043109039999996</v>
      </c>
      <c r="J367" s="13">
        <v>-0.5895401831</v>
      </c>
      <c r="K367" s="13">
        <v>-0.63099819000000001</v>
      </c>
      <c r="M367">
        <f t="shared" si="101"/>
        <v>-0.4285131628121</v>
      </c>
      <c r="N367">
        <f t="shared" si="102"/>
        <v>4.6995873527999948E-3</v>
      </c>
      <c r="O367">
        <f t="shared" si="103"/>
        <v>-0.34745512871770001</v>
      </c>
      <c r="P367">
        <f t="shared" si="104"/>
        <v>1.5356147545096999</v>
      </c>
      <c r="Q367">
        <f t="shared" si="105"/>
        <v>-0.17124107929190002</v>
      </c>
      <c r="R367">
        <f t="shared" si="106"/>
        <v>-1.4717311613027002</v>
      </c>
      <c r="S367">
        <f t="shared" si="107"/>
        <v>-0.84748185336089998</v>
      </c>
      <c r="T367">
        <f t="shared" si="108"/>
        <v>0.66985765046769996</v>
      </c>
      <c r="U367">
        <f t="shared" si="109"/>
        <v>-0.57560561701860002</v>
      </c>
      <c r="V367">
        <f t="shared" si="110"/>
        <v>-0.62086810918089996</v>
      </c>
      <c r="X367">
        <f t="shared" si="111"/>
        <v>-0.42653523735050447</v>
      </c>
      <c r="Y367">
        <f t="shared" si="112"/>
        <v>1.4835483405979408E-3</v>
      </c>
      <c r="Z367">
        <f t="shared" si="113"/>
        <v>-0.34788376830494833</v>
      </c>
      <c r="AA367">
        <f t="shared" si="114"/>
        <v>1.5670943160600026</v>
      </c>
      <c r="AB367">
        <f t="shared" si="115"/>
        <v>-0.18536606889141491</v>
      </c>
      <c r="AC367">
        <f t="shared" si="116"/>
        <v>-1.4777139453255979</v>
      </c>
      <c r="AD367">
        <f t="shared" si="117"/>
        <v>-0.87056406301474709</v>
      </c>
      <c r="AE367">
        <f t="shared" si="118"/>
        <v>0.72981985599934718</v>
      </c>
      <c r="AF367">
        <f t="shared" si="119"/>
        <v>-0.60957823255795895</v>
      </c>
      <c r="AG367">
        <f t="shared" si="120"/>
        <v>-0.55248911190669492</v>
      </c>
    </row>
    <row r="368" spans="1:33" x14ac:dyDescent="0.2">
      <c r="A368">
        <v>351</v>
      </c>
      <c r="B368" s="13">
        <v>7.9117405999999998E-3</v>
      </c>
      <c r="C368" s="13">
        <v>-1.8650489341000001</v>
      </c>
      <c r="D368" s="13">
        <v>-1.3524670528</v>
      </c>
      <c r="E368" s="13">
        <v>0.90749918610000002</v>
      </c>
      <c r="F368" s="13">
        <v>-0.84319111339999997</v>
      </c>
      <c r="G368" s="13">
        <v>-0.18885301269999999</v>
      </c>
      <c r="H368" s="13">
        <v>0.8811670747</v>
      </c>
      <c r="I368" s="13">
        <v>-0.67185204880000005</v>
      </c>
      <c r="J368" s="13">
        <v>-0.16738130609999999</v>
      </c>
      <c r="K368" s="13">
        <v>-1.9948115910999999</v>
      </c>
      <c r="M368">
        <f t="shared" si="101"/>
        <v>-9.7854578120999697E-3</v>
      </c>
      <c r="N368">
        <f t="shared" si="102"/>
        <v>-1.8590194306472001</v>
      </c>
      <c r="O368">
        <f t="shared" si="103"/>
        <v>-1.3855060033177</v>
      </c>
      <c r="P368">
        <f t="shared" si="104"/>
        <v>0.97473362190970003</v>
      </c>
      <c r="Q368">
        <f t="shared" si="105"/>
        <v>-0.82597624699189998</v>
      </c>
      <c r="R368">
        <f t="shared" si="106"/>
        <v>-0.1513906014027</v>
      </c>
      <c r="S368">
        <f t="shared" si="107"/>
        <v>0.89351250843910002</v>
      </c>
      <c r="T368">
        <f t="shared" si="108"/>
        <v>-0.70242548873230004</v>
      </c>
      <c r="U368">
        <f t="shared" si="109"/>
        <v>-0.15344674001860001</v>
      </c>
      <c r="V368">
        <f t="shared" si="110"/>
        <v>-1.9846815102808999</v>
      </c>
      <c r="X368">
        <f t="shared" si="111"/>
        <v>-9.7402902237045397E-3</v>
      </c>
      <c r="Y368">
        <f t="shared" si="112"/>
        <v>-1.8330738961532931</v>
      </c>
      <c r="Z368">
        <f t="shared" si="113"/>
        <v>-1.3782799955867857</v>
      </c>
      <c r="AA368">
        <f t="shared" si="114"/>
        <v>1.045274304367932</v>
      </c>
      <c r="AB368">
        <f t="shared" si="115"/>
        <v>-0.78170753236964508</v>
      </c>
      <c r="AC368">
        <f t="shared" si="116"/>
        <v>-9.1598078082814005E-2</v>
      </c>
      <c r="AD368">
        <f t="shared" si="117"/>
        <v>0.81499682876401969</v>
      </c>
      <c r="AE368">
        <f t="shared" si="118"/>
        <v>-0.55694312145693592</v>
      </c>
      <c r="AF368">
        <f t="shared" si="119"/>
        <v>-0.23833758792904958</v>
      </c>
      <c r="AG368">
        <f t="shared" si="120"/>
        <v>-1.8259328569362026</v>
      </c>
    </row>
    <row r="369" spans="1:33" x14ac:dyDescent="0.2">
      <c r="A369">
        <v>352</v>
      </c>
      <c r="B369" s="13">
        <v>-1.5805298484000001</v>
      </c>
      <c r="C369" s="13">
        <v>-0.47567542019999998</v>
      </c>
      <c r="D369" s="13">
        <v>0.27653914289999998</v>
      </c>
      <c r="E369" s="13">
        <v>1.3239320990000001</v>
      </c>
      <c r="F369" s="13">
        <v>0.67335209470000001</v>
      </c>
      <c r="G369" s="13">
        <v>-1.9841690185</v>
      </c>
      <c r="H369" s="13">
        <v>-0.38790822699999999</v>
      </c>
      <c r="I369" s="13">
        <v>0.62559464809999998</v>
      </c>
      <c r="J369" s="13">
        <v>1.1675053652</v>
      </c>
      <c r="K369" s="13">
        <v>0.48911805629999999</v>
      </c>
      <c r="M369">
        <f t="shared" si="101"/>
        <v>-1.5982270468121</v>
      </c>
      <c r="N369">
        <f t="shared" si="102"/>
        <v>-0.46964591674719997</v>
      </c>
      <c r="O369">
        <f t="shared" si="103"/>
        <v>0.24350019238229997</v>
      </c>
      <c r="P369">
        <f t="shared" si="104"/>
        <v>1.3911665348097002</v>
      </c>
      <c r="Q369">
        <f t="shared" si="105"/>
        <v>0.69056696110810001</v>
      </c>
      <c r="R369">
        <f t="shared" si="106"/>
        <v>-1.9467066072027002</v>
      </c>
      <c r="S369">
        <f t="shared" si="107"/>
        <v>-0.37556279326089997</v>
      </c>
      <c r="T369">
        <f t="shared" si="108"/>
        <v>0.59502120816769999</v>
      </c>
      <c r="U369">
        <f t="shared" si="109"/>
        <v>1.1814399312813999</v>
      </c>
      <c r="V369">
        <f t="shared" si="110"/>
        <v>0.49924813711909999</v>
      </c>
      <c r="X369">
        <f t="shared" si="111"/>
        <v>-1.5908499712782818</v>
      </c>
      <c r="Y369">
        <f t="shared" si="112"/>
        <v>-0.47482265869919554</v>
      </c>
      <c r="Z369">
        <f t="shared" si="113"/>
        <v>0.24248850306643432</v>
      </c>
      <c r="AA369">
        <f t="shared" si="114"/>
        <v>1.4115745139724751</v>
      </c>
      <c r="AB369">
        <f t="shared" si="115"/>
        <v>0.69624941515609329</v>
      </c>
      <c r="AC369">
        <f t="shared" si="116"/>
        <v>-1.9000072854437446</v>
      </c>
      <c r="AD369">
        <f t="shared" si="117"/>
        <v>-0.4142206707453378</v>
      </c>
      <c r="AE369">
        <f t="shared" si="118"/>
        <v>0.73959742464669054</v>
      </c>
      <c r="AF369">
        <f t="shared" si="119"/>
        <v>1.1520623235472975</v>
      </c>
      <c r="AG369">
        <f t="shared" si="120"/>
        <v>0.49938504904287118</v>
      </c>
    </row>
    <row r="370" spans="1:33" x14ac:dyDescent="0.2">
      <c r="A370">
        <v>353</v>
      </c>
      <c r="B370" s="13">
        <v>-1.3260093206000001</v>
      </c>
      <c r="C370" s="13">
        <v>-0.30911137550000001</v>
      </c>
      <c r="D370" s="13">
        <v>0.81403402999999996</v>
      </c>
      <c r="E370" s="13">
        <v>0.7619908071</v>
      </c>
      <c r="F370" s="13">
        <v>0.5251996042</v>
      </c>
      <c r="G370" s="13">
        <v>0.15482356659999999</v>
      </c>
      <c r="H370" s="13">
        <v>-1.8114400067</v>
      </c>
      <c r="I370" s="13">
        <v>-1.7791965972999999</v>
      </c>
      <c r="J370" s="13">
        <v>-1.8529522207</v>
      </c>
      <c r="K370" s="13">
        <v>0.69383218250000001</v>
      </c>
      <c r="M370">
        <f t="shared" si="101"/>
        <v>-1.3437065190121</v>
      </c>
      <c r="N370">
        <f t="shared" si="102"/>
        <v>-0.3030818720472</v>
      </c>
      <c r="O370">
        <f t="shared" si="103"/>
        <v>0.78099507948229996</v>
      </c>
      <c r="P370">
        <f t="shared" si="104"/>
        <v>0.82922524290970001</v>
      </c>
      <c r="Q370">
        <f t="shared" si="105"/>
        <v>0.5424144706081</v>
      </c>
      <c r="R370">
        <f t="shared" si="106"/>
        <v>0.19228597789729995</v>
      </c>
      <c r="S370">
        <f t="shared" si="107"/>
        <v>-1.7990945729609</v>
      </c>
      <c r="T370">
        <f t="shared" si="108"/>
        <v>-1.8097700372323</v>
      </c>
      <c r="U370">
        <f t="shared" si="109"/>
        <v>-1.8390176546186001</v>
      </c>
      <c r="V370">
        <f t="shared" si="110"/>
        <v>0.70396226331910006</v>
      </c>
      <c r="X370">
        <f t="shared" si="111"/>
        <v>-1.337504256007098</v>
      </c>
      <c r="Y370">
        <f t="shared" si="112"/>
        <v>-0.30871858344261416</v>
      </c>
      <c r="Z370">
        <f t="shared" si="113"/>
        <v>0.77943719780388299</v>
      </c>
      <c r="AA370">
        <f t="shared" si="114"/>
        <v>0.8219084564948288</v>
      </c>
      <c r="AB370">
        <f t="shared" si="115"/>
        <v>0.54864488332879824</v>
      </c>
      <c r="AC370">
        <f t="shared" si="116"/>
        <v>0.2087635638312367</v>
      </c>
      <c r="AD370">
        <f t="shared" si="117"/>
        <v>-1.836153374493021</v>
      </c>
      <c r="AE370">
        <f t="shared" si="118"/>
        <v>-1.7913621558238872</v>
      </c>
      <c r="AF370">
        <f t="shared" si="119"/>
        <v>-1.8287401328726516</v>
      </c>
      <c r="AG370">
        <f t="shared" si="120"/>
        <v>0.59150782759064047</v>
      </c>
    </row>
    <row r="371" spans="1:33" x14ac:dyDescent="0.2">
      <c r="A371">
        <v>354</v>
      </c>
      <c r="B371" s="13">
        <v>0.13017170419999999</v>
      </c>
      <c r="C371" s="13">
        <v>0.32916361370000002</v>
      </c>
      <c r="D371" s="13">
        <v>-0.71683461849999996</v>
      </c>
      <c r="E371" s="13">
        <v>0.66347164700000005</v>
      </c>
      <c r="F371" s="13">
        <v>0.29634672470000001</v>
      </c>
      <c r="G371" s="13">
        <v>0.42982658070000002</v>
      </c>
      <c r="H371" s="13">
        <v>0.72149330889999996</v>
      </c>
      <c r="I371" s="13">
        <v>0.90767471470000005</v>
      </c>
      <c r="J371" s="13">
        <v>-0.1833719066</v>
      </c>
      <c r="K371" s="13">
        <v>0.42657943720000002</v>
      </c>
      <c r="M371">
        <f t="shared" si="101"/>
        <v>0.11247450578790003</v>
      </c>
      <c r="N371">
        <f t="shared" si="102"/>
        <v>0.33519311715280004</v>
      </c>
      <c r="O371">
        <f t="shared" si="103"/>
        <v>-0.74987356901769997</v>
      </c>
      <c r="P371">
        <f t="shared" si="104"/>
        <v>0.73070608280970006</v>
      </c>
      <c r="Q371">
        <f t="shared" si="105"/>
        <v>0.3135615911081</v>
      </c>
      <c r="R371">
        <f t="shared" si="106"/>
        <v>0.46728899199730001</v>
      </c>
      <c r="S371">
        <f t="shared" si="107"/>
        <v>0.73383874263909998</v>
      </c>
      <c r="T371">
        <f t="shared" si="108"/>
        <v>0.87710127476770006</v>
      </c>
      <c r="U371">
        <f t="shared" si="109"/>
        <v>-0.16943734051860002</v>
      </c>
      <c r="V371">
        <f t="shared" si="110"/>
        <v>0.43670951801910002</v>
      </c>
      <c r="X371">
        <f t="shared" si="111"/>
        <v>0.11195534743272061</v>
      </c>
      <c r="Y371">
        <f t="shared" si="112"/>
        <v>0.33132887005968548</v>
      </c>
      <c r="Z371">
        <f t="shared" si="113"/>
        <v>-0.75031935045937337</v>
      </c>
      <c r="AA371">
        <f t="shared" si="114"/>
        <v>0.76200576700418776</v>
      </c>
      <c r="AB371">
        <f t="shared" si="115"/>
        <v>0.28941335443602245</v>
      </c>
      <c r="AC371">
        <f t="shared" si="116"/>
        <v>0.44204087995294716</v>
      </c>
      <c r="AD371">
        <f t="shared" si="117"/>
        <v>0.75363247793953936</v>
      </c>
      <c r="AE371">
        <f t="shared" si="118"/>
        <v>0.82557695978988466</v>
      </c>
      <c r="AF371">
        <f t="shared" si="119"/>
        <v>-7.7952588059525346E-2</v>
      </c>
      <c r="AG371">
        <f t="shared" si="120"/>
        <v>0.49169887706363941</v>
      </c>
    </row>
    <row r="372" spans="1:33" x14ac:dyDescent="0.2">
      <c r="A372">
        <v>355</v>
      </c>
      <c r="B372" s="13">
        <v>0.35687839729999998</v>
      </c>
      <c r="C372" s="13">
        <v>1.1886665498</v>
      </c>
      <c r="D372" s="13">
        <v>0.78679525709999998</v>
      </c>
      <c r="E372" s="13">
        <v>-0.78452918890000001</v>
      </c>
      <c r="F372" s="13">
        <v>0.5270859725</v>
      </c>
      <c r="G372" s="13">
        <v>-0.25847615819999997</v>
      </c>
      <c r="H372" s="13">
        <v>-1.5529430344999999</v>
      </c>
      <c r="I372" s="13">
        <v>0.50109262730000004</v>
      </c>
      <c r="J372" s="13">
        <v>0.69582999270000001</v>
      </c>
      <c r="K372" s="13">
        <v>-0.60485808949999997</v>
      </c>
      <c r="M372">
        <f t="shared" si="101"/>
        <v>0.33918119888789999</v>
      </c>
      <c r="N372">
        <f t="shared" si="102"/>
        <v>1.1946960532527999</v>
      </c>
      <c r="O372">
        <f t="shared" si="103"/>
        <v>0.75375630658229997</v>
      </c>
      <c r="P372">
        <f t="shared" si="104"/>
        <v>-0.7172947530903</v>
      </c>
      <c r="Q372">
        <f t="shared" si="105"/>
        <v>0.54430083890809999</v>
      </c>
      <c r="R372">
        <f t="shared" si="106"/>
        <v>-0.22101374690269998</v>
      </c>
      <c r="S372">
        <f t="shared" si="107"/>
        <v>-1.5405976007608999</v>
      </c>
      <c r="T372">
        <f t="shared" si="108"/>
        <v>0.47051918736770004</v>
      </c>
      <c r="U372">
        <f t="shared" si="109"/>
        <v>0.70976455878139999</v>
      </c>
      <c r="V372">
        <f t="shared" si="110"/>
        <v>-0.59472800868089992</v>
      </c>
      <c r="X372">
        <f t="shared" si="111"/>
        <v>0.33761561073893326</v>
      </c>
      <c r="Y372">
        <f t="shared" si="112"/>
        <v>1.1804694950288639</v>
      </c>
      <c r="Z372">
        <f t="shared" si="113"/>
        <v>0.74971322847430966</v>
      </c>
      <c r="AA372">
        <f t="shared" si="114"/>
        <v>-0.76115707462701443</v>
      </c>
      <c r="AB372">
        <f t="shared" si="115"/>
        <v>0.51060717672238443</v>
      </c>
      <c r="AC372">
        <f t="shared" si="116"/>
        <v>-0.2579945614313397</v>
      </c>
      <c r="AD372">
        <f t="shared" si="117"/>
        <v>-1.4895086159669886</v>
      </c>
      <c r="AE372">
        <f t="shared" si="118"/>
        <v>0.39938785492215295</v>
      </c>
      <c r="AF372">
        <f t="shared" si="119"/>
        <v>0.76290698870046203</v>
      </c>
      <c r="AG372">
        <f t="shared" si="120"/>
        <v>-0.64297992239307222</v>
      </c>
    </row>
    <row r="373" spans="1:33" x14ac:dyDescent="0.2">
      <c r="A373">
        <v>356</v>
      </c>
      <c r="B373" s="13">
        <v>-0.22703564640000001</v>
      </c>
      <c r="C373" s="13">
        <v>0.48781569180000001</v>
      </c>
      <c r="D373" s="13">
        <v>1.8942476461</v>
      </c>
      <c r="E373" s="13">
        <v>-0.90359104349999997</v>
      </c>
      <c r="F373" s="13">
        <v>-0.8543478927</v>
      </c>
      <c r="G373" s="13">
        <v>-0.37195943939999998</v>
      </c>
      <c r="H373" s="13">
        <v>-0.92966976950000002</v>
      </c>
      <c r="I373" s="13">
        <v>2.96991874E-2</v>
      </c>
      <c r="J373" s="13">
        <v>-0.9898320115</v>
      </c>
      <c r="K373" s="13">
        <v>4.4609339999999997E-3</v>
      </c>
      <c r="M373">
        <f t="shared" si="101"/>
        <v>-0.24473284481209998</v>
      </c>
      <c r="N373">
        <f t="shared" si="102"/>
        <v>0.49384519525280002</v>
      </c>
      <c r="O373">
        <f t="shared" si="103"/>
        <v>1.8612086955823</v>
      </c>
      <c r="P373">
        <f t="shared" si="104"/>
        <v>-0.83635660769029996</v>
      </c>
      <c r="Q373">
        <f t="shared" si="105"/>
        <v>-0.83713302629190001</v>
      </c>
      <c r="R373">
        <f t="shared" si="106"/>
        <v>-0.33449702810269999</v>
      </c>
      <c r="S373">
        <f t="shared" si="107"/>
        <v>-0.9173243357609</v>
      </c>
      <c r="T373">
        <f t="shared" si="108"/>
        <v>-8.7425253230000166E-4</v>
      </c>
      <c r="U373">
        <f t="shared" si="109"/>
        <v>-0.97589744541860002</v>
      </c>
      <c r="V373">
        <f t="shared" si="110"/>
        <v>1.4591014819100001E-2</v>
      </c>
      <c r="X373">
        <f t="shared" si="111"/>
        <v>-0.24360321014261652</v>
      </c>
      <c r="Y373">
        <f t="shared" si="112"/>
        <v>0.4851345163351235</v>
      </c>
      <c r="Z373">
        <f t="shared" si="113"/>
        <v>1.8578841759585423</v>
      </c>
      <c r="AA373">
        <f t="shared" si="114"/>
        <v>-0.91207745513186322</v>
      </c>
      <c r="AB373">
        <f t="shared" si="115"/>
        <v>-0.82294204354359779</v>
      </c>
      <c r="AC373">
        <f t="shared" si="116"/>
        <v>-0.35620535859927538</v>
      </c>
      <c r="AD373">
        <f t="shared" si="117"/>
        <v>-0.92640578260452444</v>
      </c>
      <c r="AE373">
        <f t="shared" si="118"/>
        <v>-4.0165972896801565E-2</v>
      </c>
      <c r="AF373">
        <f t="shared" si="119"/>
        <v>-1.0895816413711303</v>
      </c>
      <c r="AG373">
        <f t="shared" si="120"/>
        <v>-0.13464573521036036</v>
      </c>
    </row>
    <row r="374" spans="1:33" x14ac:dyDescent="0.2">
      <c r="A374">
        <v>357</v>
      </c>
      <c r="B374" s="13">
        <v>0.76783408259999997</v>
      </c>
      <c r="C374" s="13">
        <v>0.37775286479999998</v>
      </c>
      <c r="D374" s="13">
        <v>-1.2414257059</v>
      </c>
      <c r="E374" s="13">
        <v>0.63902051250000003</v>
      </c>
      <c r="F374" s="13">
        <v>-1.4104035404999999</v>
      </c>
      <c r="G374" s="13">
        <v>-0.28757646590000002</v>
      </c>
      <c r="H374" s="13">
        <v>0.16850982610000001</v>
      </c>
      <c r="I374" s="13">
        <v>7.418565E-4</v>
      </c>
      <c r="J374" s="13">
        <v>0.245788281</v>
      </c>
      <c r="K374" s="13">
        <v>-0.1260854683</v>
      </c>
      <c r="M374">
        <f t="shared" si="101"/>
        <v>0.75013688418790003</v>
      </c>
      <c r="N374">
        <f t="shared" si="102"/>
        <v>0.38378236825279999</v>
      </c>
      <c r="O374">
        <f t="shared" si="103"/>
        <v>-1.2744646564177</v>
      </c>
      <c r="P374">
        <f t="shared" si="104"/>
        <v>0.70625494830970004</v>
      </c>
      <c r="Q374">
        <f t="shared" si="105"/>
        <v>-1.3931886740918999</v>
      </c>
      <c r="R374">
        <f t="shared" si="106"/>
        <v>-0.25011405460270003</v>
      </c>
      <c r="S374">
        <f t="shared" si="107"/>
        <v>0.18085525983910003</v>
      </c>
      <c r="T374">
        <f t="shared" si="108"/>
        <v>-2.9831583432300003E-2</v>
      </c>
      <c r="U374">
        <f t="shared" si="109"/>
        <v>0.25972284708139998</v>
      </c>
      <c r="V374">
        <f t="shared" si="110"/>
        <v>-0.11595538748090001</v>
      </c>
      <c r="X374">
        <f t="shared" si="111"/>
        <v>0.7466744121527813</v>
      </c>
      <c r="Y374">
        <f t="shared" si="112"/>
        <v>0.38392595473422064</v>
      </c>
      <c r="Z374">
        <f t="shared" si="113"/>
        <v>-1.2737430134454111</v>
      </c>
      <c r="AA374">
        <f t="shared" si="114"/>
        <v>0.7509250857448363</v>
      </c>
      <c r="AB374">
        <f t="shared" si="115"/>
        <v>-1.3979970571946569</v>
      </c>
      <c r="AC374">
        <f t="shared" si="116"/>
        <v>-0.29710037119760202</v>
      </c>
      <c r="AD374">
        <f t="shared" si="117"/>
        <v>0.20606195867164756</v>
      </c>
      <c r="AE374">
        <f t="shared" si="118"/>
        <v>-7.7598435320172993E-2</v>
      </c>
      <c r="AF374">
        <f t="shared" si="119"/>
        <v>0.27619208737440182</v>
      </c>
      <c r="AG374">
        <f t="shared" si="120"/>
        <v>7.065482271114723E-2</v>
      </c>
    </row>
    <row r="375" spans="1:33" x14ac:dyDescent="0.2">
      <c r="A375">
        <v>358</v>
      </c>
      <c r="B375" s="13">
        <v>-0.30914869</v>
      </c>
      <c r="C375" s="13">
        <v>-1.0712008334000001</v>
      </c>
      <c r="D375" s="13">
        <v>0.98568438000000003</v>
      </c>
      <c r="E375" s="13">
        <v>-0.76030827990000005</v>
      </c>
      <c r="F375" s="13">
        <v>-2.1237774907000002</v>
      </c>
      <c r="G375" s="13">
        <v>-0.37693636209999998</v>
      </c>
      <c r="H375" s="13">
        <v>0.35179378900000002</v>
      </c>
      <c r="I375" s="13">
        <v>-1.5927799717</v>
      </c>
      <c r="J375" s="13">
        <v>-0.92969509610000001</v>
      </c>
      <c r="K375" s="13">
        <v>-0.91354800970000005</v>
      </c>
      <c r="M375">
        <f t="shared" si="101"/>
        <v>-0.32684588841209999</v>
      </c>
      <c r="N375">
        <f t="shared" si="102"/>
        <v>-1.0651713299472001</v>
      </c>
      <c r="O375">
        <f t="shared" si="103"/>
        <v>0.95264542948230002</v>
      </c>
      <c r="P375">
        <f t="shared" si="104"/>
        <v>-0.69307384409030004</v>
      </c>
      <c r="Q375">
        <f t="shared" si="105"/>
        <v>-2.1065626242919002</v>
      </c>
      <c r="R375">
        <f t="shared" si="106"/>
        <v>-0.33947395080269999</v>
      </c>
      <c r="S375">
        <f t="shared" si="107"/>
        <v>0.36413922273910004</v>
      </c>
      <c r="T375">
        <f t="shared" si="108"/>
        <v>-1.6233534116323001</v>
      </c>
      <c r="U375">
        <f t="shared" si="109"/>
        <v>-0.91576053001860003</v>
      </c>
      <c r="V375">
        <f t="shared" si="110"/>
        <v>-0.9034179288809</v>
      </c>
      <c r="X375">
        <f t="shared" si="111"/>
        <v>-0.32533723742815912</v>
      </c>
      <c r="Y375">
        <f t="shared" si="112"/>
        <v>-1.0526668202760034</v>
      </c>
      <c r="Z375">
        <f t="shared" si="113"/>
        <v>0.95509381431743245</v>
      </c>
      <c r="AA375">
        <f t="shared" si="114"/>
        <v>-0.72514326211330349</v>
      </c>
      <c r="AB375">
        <f t="shared" si="115"/>
        <v>-2.031894128688883</v>
      </c>
      <c r="AC375">
        <f t="shared" si="116"/>
        <v>-0.30787206605406037</v>
      </c>
      <c r="AD375">
        <f t="shared" si="117"/>
        <v>0.30027973103437799</v>
      </c>
      <c r="AE375">
        <f t="shared" si="118"/>
        <v>-1.5546809323398028</v>
      </c>
      <c r="AF375">
        <f t="shared" si="119"/>
        <v>-1.1386352068870649</v>
      </c>
      <c r="AG375">
        <f t="shared" si="120"/>
        <v>-0.95641103931710092</v>
      </c>
    </row>
    <row r="376" spans="1:33" x14ac:dyDescent="0.2">
      <c r="A376">
        <v>359</v>
      </c>
      <c r="B376" s="13">
        <v>-0.87628385980000001</v>
      </c>
      <c r="C376" s="13">
        <v>-0.55102896779999999</v>
      </c>
      <c r="D376" s="13">
        <v>-2.1485218800000001E-2</v>
      </c>
      <c r="E376" s="13">
        <v>1.1492204080999999</v>
      </c>
      <c r="F376" s="13">
        <v>-0.13705780919999999</v>
      </c>
      <c r="G376" s="13">
        <v>-1.2844741946</v>
      </c>
      <c r="H376" s="13">
        <v>0.48631901129999999</v>
      </c>
      <c r="I376" s="13">
        <v>0.77679123360000002</v>
      </c>
      <c r="J376" s="13">
        <v>0.1035476769</v>
      </c>
      <c r="K376" s="13">
        <v>0.49830645559999998</v>
      </c>
      <c r="M376">
        <f t="shared" si="101"/>
        <v>-0.89398105821209994</v>
      </c>
      <c r="N376">
        <f t="shared" si="102"/>
        <v>-0.54499946434720004</v>
      </c>
      <c r="O376">
        <f t="shared" si="103"/>
        <v>-5.4524169317700003E-2</v>
      </c>
      <c r="P376">
        <f t="shared" si="104"/>
        <v>1.2164548439097</v>
      </c>
      <c r="Q376">
        <f t="shared" si="105"/>
        <v>-0.11984294279190003</v>
      </c>
      <c r="R376">
        <f t="shared" si="106"/>
        <v>-1.2470117833027001</v>
      </c>
      <c r="S376">
        <f t="shared" si="107"/>
        <v>0.49866444503910001</v>
      </c>
      <c r="T376">
        <f t="shared" si="108"/>
        <v>0.74621779366770002</v>
      </c>
      <c r="U376">
        <f t="shared" si="109"/>
        <v>0.11748224298139998</v>
      </c>
      <c r="V376">
        <f t="shared" si="110"/>
        <v>0.50843653641910003</v>
      </c>
      <c r="X376">
        <f t="shared" si="111"/>
        <v>-0.8898546321167663</v>
      </c>
      <c r="Y376">
        <f t="shared" si="112"/>
        <v>-0.54394426258065376</v>
      </c>
      <c r="Z376">
        <f t="shared" si="113"/>
        <v>-5.4004054735859452E-2</v>
      </c>
      <c r="AA376">
        <f t="shared" si="114"/>
        <v>1.2409339538510866</v>
      </c>
      <c r="AB376">
        <f t="shared" si="115"/>
        <v>-0.10872500675260567</v>
      </c>
      <c r="AC376">
        <f t="shared" si="116"/>
        <v>-1.2209929949615947</v>
      </c>
      <c r="AD376">
        <f t="shared" si="117"/>
        <v>0.45559888553942335</v>
      </c>
      <c r="AE376">
        <f t="shared" si="118"/>
        <v>0.84258492907057647</v>
      </c>
      <c r="AF376">
        <f t="shared" si="119"/>
        <v>5.9836804250477597E-2</v>
      </c>
      <c r="AG376">
        <f t="shared" si="120"/>
        <v>0.53232084172476801</v>
      </c>
    </row>
    <row r="377" spans="1:33" x14ac:dyDescent="0.2">
      <c r="A377">
        <v>360</v>
      </c>
      <c r="B377" s="13">
        <v>0.78534332949999996</v>
      </c>
      <c r="C377" s="13">
        <v>1.2426569756000001</v>
      </c>
      <c r="D377" s="13">
        <v>0.2450326904</v>
      </c>
      <c r="E377" s="13">
        <v>-1.2138864374</v>
      </c>
      <c r="F377" s="13">
        <v>0.70086241699999996</v>
      </c>
      <c r="G377" s="13">
        <v>0.56028019880000002</v>
      </c>
      <c r="H377" s="13">
        <v>1.3989104954</v>
      </c>
      <c r="I377" s="13">
        <v>0.2134596208</v>
      </c>
      <c r="J377" s="13">
        <v>0.68947834500000005</v>
      </c>
      <c r="K377" s="13">
        <v>0.4457942574</v>
      </c>
      <c r="M377">
        <f t="shared" si="101"/>
        <v>0.76764613108790003</v>
      </c>
      <c r="N377">
        <f t="shared" si="102"/>
        <v>1.2486864790528001</v>
      </c>
      <c r="O377">
        <f t="shared" si="103"/>
        <v>0.2119937398823</v>
      </c>
      <c r="P377">
        <f t="shared" si="104"/>
        <v>-1.1466520015902999</v>
      </c>
      <c r="Q377">
        <f t="shared" si="105"/>
        <v>0.71807728340809995</v>
      </c>
      <c r="R377">
        <f t="shared" si="106"/>
        <v>0.59774261009730001</v>
      </c>
      <c r="S377">
        <f t="shared" si="107"/>
        <v>1.4112559291391</v>
      </c>
      <c r="T377">
        <f t="shared" si="108"/>
        <v>0.1828861808677</v>
      </c>
      <c r="U377">
        <f t="shared" si="109"/>
        <v>0.70341291108140003</v>
      </c>
      <c r="V377">
        <f t="shared" si="110"/>
        <v>0.4559243382191</v>
      </c>
      <c r="X377">
        <f t="shared" si="111"/>
        <v>0.76410284009956742</v>
      </c>
      <c r="Y377">
        <f t="shared" si="112"/>
        <v>1.2368542228573107</v>
      </c>
      <c r="Z377">
        <f t="shared" si="113"/>
        <v>0.20879330226877288</v>
      </c>
      <c r="AA377">
        <f t="shared" si="114"/>
        <v>-1.1793303381075741</v>
      </c>
      <c r="AB377">
        <f t="shared" si="115"/>
        <v>0.68207212929039429</v>
      </c>
      <c r="AC377">
        <f t="shared" si="116"/>
        <v>0.55716239203272211</v>
      </c>
      <c r="AD377">
        <f t="shared" si="117"/>
        <v>1.4865122460391391</v>
      </c>
      <c r="AE377">
        <f t="shared" si="118"/>
        <v>5.2444962802729228E-2</v>
      </c>
      <c r="AF377">
        <f t="shared" si="119"/>
        <v>0.80182620567263707</v>
      </c>
      <c r="AG377">
        <f t="shared" si="120"/>
        <v>0.36646894112559808</v>
      </c>
    </row>
    <row r="378" spans="1:33" x14ac:dyDescent="0.2">
      <c r="A378">
        <v>361</v>
      </c>
      <c r="B378" s="13">
        <v>-0.83106743319999998</v>
      </c>
      <c r="C378" s="13">
        <v>0.43785795399999999</v>
      </c>
      <c r="D378" s="13">
        <v>-0.50009046509999999</v>
      </c>
      <c r="E378" s="13">
        <v>0.40451379129999998</v>
      </c>
      <c r="F378" s="13">
        <v>0.29532204140000001</v>
      </c>
      <c r="G378" s="13">
        <v>-1.1483866308999999</v>
      </c>
      <c r="H378" s="13">
        <v>-0.45420455459999998</v>
      </c>
      <c r="I378" s="13">
        <v>-0.89896949550000005</v>
      </c>
      <c r="J378" s="13">
        <v>0.63631570459999998</v>
      </c>
      <c r="K378" s="13">
        <v>-0.26612894770000001</v>
      </c>
      <c r="M378">
        <f t="shared" si="101"/>
        <v>-0.84876463161209992</v>
      </c>
      <c r="N378">
        <f t="shared" si="102"/>
        <v>0.4438874574528</v>
      </c>
      <c r="O378">
        <f t="shared" si="103"/>
        <v>-0.5331294156177</v>
      </c>
      <c r="P378">
        <f t="shared" si="104"/>
        <v>0.47174822710969999</v>
      </c>
      <c r="Q378">
        <f t="shared" si="105"/>
        <v>0.31253690780810001</v>
      </c>
      <c r="R378">
        <f t="shared" si="106"/>
        <v>-1.1109242196027</v>
      </c>
      <c r="S378">
        <f t="shared" si="107"/>
        <v>-0.44185912086089996</v>
      </c>
      <c r="T378">
        <f t="shared" si="108"/>
        <v>-0.92954293543230004</v>
      </c>
      <c r="U378">
        <f t="shared" si="109"/>
        <v>0.65025027068139996</v>
      </c>
      <c r="V378">
        <f t="shared" si="110"/>
        <v>-0.25599886688090001</v>
      </c>
      <c r="X378">
        <f t="shared" si="111"/>
        <v>-0.84484691490825281</v>
      </c>
      <c r="Y378">
        <f t="shared" si="112"/>
        <v>0.43143533671315665</v>
      </c>
      <c r="Z378">
        <f t="shared" si="113"/>
        <v>-0.53555483782177637</v>
      </c>
      <c r="AA378">
        <f t="shared" si="114"/>
        <v>0.49892269738041717</v>
      </c>
      <c r="AB378">
        <f t="shared" si="115"/>
        <v>0.31172872265866974</v>
      </c>
      <c r="AC378">
        <f t="shared" si="116"/>
        <v>-1.1047912628901129</v>
      </c>
      <c r="AD378">
        <f t="shared" si="117"/>
        <v>-0.39715091375560585</v>
      </c>
      <c r="AE378">
        <f t="shared" si="118"/>
        <v>-0.89824154048576721</v>
      </c>
      <c r="AF378">
        <f t="shared" si="119"/>
        <v>0.67600069053374623</v>
      </c>
      <c r="AG378">
        <f t="shared" si="120"/>
        <v>-0.23673786598826518</v>
      </c>
    </row>
    <row r="379" spans="1:33" x14ac:dyDescent="0.2">
      <c r="A379">
        <v>362</v>
      </c>
      <c r="B379" s="13">
        <v>-1.1238853352</v>
      </c>
      <c r="C379" s="13">
        <v>-0.102315317</v>
      </c>
      <c r="D379" s="13">
        <v>-0.9863787423</v>
      </c>
      <c r="E379" s="13">
        <v>-0.73641994929999999</v>
      </c>
      <c r="F379" s="13">
        <v>-6.8054542699999998E-2</v>
      </c>
      <c r="G379" s="13">
        <v>-2.1250170591000002</v>
      </c>
      <c r="H379" s="13">
        <v>0.50375030949999999</v>
      </c>
      <c r="I379" s="13">
        <v>-1.7734588076</v>
      </c>
      <c r="J379" s="13">
        <v>1.0306587755000001</v>
      </c>
      <c r="K379" s="13">
        <v>1.11690959E-2</v>
      </c>
      <c r="M379">
        <f t="shared" si="101"/>
        <v>-1.1415825336120999</v>
      </c>
      <c r="N379">
        <f t="shared" si="102"/>
        <v>-9.6285813547200005E-2</v>
      </c>
      <c r="O379">
        <f t="shared" si="103"/>
        <v>-1.0194176928176999</v>
      </c>
      <c r="P379">
        <f t="shared" si="104"/>
        <v>-0.66918551349029998</v>
      </c>
      <c r="Q379">
        <f t="shared" si="105"/>
        <v>-5.0839676291900025E-2</v>
      </c>
      <c r="R379">
        <f t="shared" si="106"/>
        <v>-2.0875546478027003</v>
      </c>
      <c r="S379">
        <f t="shared" si="107"/>
        <v>0.51609574323910001</v>
      </c>
      <c r="T379">
        <f t="shared" si="108"/>
        <v>-1.8040322475323001</v>
      </c>
      <c r="U379">
        <f t="shared" si="109"/>
        <v>1.0445933415813999</v>
      </c>
      <c r="V379">
        <f t="shared" si="110"/>
        <v>2.1299176719100001E-2</v>
      </c>
      <c r="X379">
        <f t="shared" si="111"/>
        <v>-1.1363132318596723</v>
      </c>
      <c r="Y379">
        <f t="shared" si="112"/>
        <v>-0.10333075176815468</v>
      </c>
      <c r="Z379">
        <f t="shared" si="113"/>
        <v>-1.0201270734626011</v>
      </c>
      <c r="AA379">
        <f t="shared" si="114"/>
        <v>-0.63147163239137849</v>
      </c>
      <c r="AB379">
        <f t="shared" si="115"/>
        <v>-2.1587728057878841E-3</v>
      </c>
      <c r="AC379">
        <f t="shared" si="116"/>
        <v>-2.0228731044549311</v>
      </c>
      <c r="AD379">
        <f t="shared" si="117"/>
        <v>0.58624477355208904</v>
      </c>
      <c r="AE379">
        <f t="shared" si="118"/>
        <v>-1.659192611559082</v>
      </c>
      <c r="AF379">
        <f t="shared" si="119"/>
        <v>0.92780806243314884</v>
      </c>
      <c r="AG379">
        <f t="shared" si="120"/>
        <v>1.9668865490860218E-2</v>
      </c>
    </row>
    <row r="380" spans="1:33" x14ac:dyDescent="0.2">
      <c r="A380">
        <v>363</v>
      </c>
      <c r="B380" s="13">
        <v>0.9600937329</v>
      </c>
      <c r="C380" s="13">
        <v>-0.93646887850000005</v>
      </c>
      <c r="D380" s="13">
        <v>-0.82188992569999997</v>
      </c>
      <c r="E380" s="13">
        <v>0.10244796019999999</v>
      </c>
      <c r="F380" s="13">
        <v>0.76202292790000004</v>
      </c>
      <c r="G380" s="13">
        <v>0.20480104930000001</v>
      </c>
      <c r="H380" s="13">
        <v>-0.56935435720000005</v>
      </c>
      <c r="I380" s="13">
        <v>-0.1771680632</v>
      </c>
      <c r="J380" s="13">
        <v>0.10985095509999999</v>
      </c>
      <c r="K380" s="13">
        <v>-0.12909361120000001</v>
      </c>
      <c r="M380">
        <f t="shared" si="101"/>
        <v>0.94239653448790006</v>
      </c>
      <c r="N380">
        <f t="shared" si="102"/>
        <v>-0.93043937504720009</v>
      </c>
      <c r="O380">
        <f t="shared" si="103"/>
        <v>-0.85492887621769997</v>
      </c>
      <c r="P380">
        <f t="shared" si="104"/>
        <v>0.1696823960097</v>
      </c>
      <c r="Q380">
        <f t="shared" si="105"/>
        <v>0.77923779430810003</v>
      </c>
      <c r="R380">
        <f t="shared" si="106"/>
        <v>0.24226346059729997</v>
      </c>
      <c r="S380">
        <f t="shared" si="107"/>
        <v>-0.55700892346090003</v>
      </c>
      <c r="T380">
        <f t="shared" si="108"/>
        <v>-0.2077415031323</v>
      </c>
      <c r="U380">
        <f t="shared" si="109"/>
        <v>0.12378552118139997</v>
      </c>
      <c r="V380">
        <f t="shared" si="110"/>
        <v>-0.11896353038090002</v>
      </c>
      <c r="X380">
        <f t="shared" si="111"/>
        <v>0.93804663286935785</v>
      </c>
      <c r="Y380">
        <f t="shared" si="112"/>
        <v>-0.91048948385127693</v>
      </c>
      <c r="Z380">
        <f t="shared" si="113"/>
        <v>-0.84975946812474246</v>
      </c>
      <c r="AA380">
        <f t="shared" si="114"/>
        <v>0.2005249070047736</v>
      </c>
      <c r="AB380">
        <f t="shared" si="115"/>
        <v>0.76511146355945447</v>
      </c>
      <c r="AC380">
        <f t="shared" si="116"/>
        <v>0.277072371119431</v>
      </c>
      <c r="AD380">
        <f t="shared" si="117"/>
        <v>-0.59886053614308066</v>
      </c>
      <c r="AE380">
        <f t="shared" si="118"/>
        <v>-0.13315636544265663</v>
      </c>
      <c r="AF380">
        <f t="shared" si="119"/>
        <v>0.14439656365583994</v>
      </c>
      <c r="AG380">
        <f t="shared" si="120"/>
        <v>-3.1456009435915616E-2</v>
      </c>
    </row>
    <row r="381" spans="1:33" x14ac:dyDescent="0.2">
      <c r="A381">
        <v>364</v>
      </c>
      <c r="B381" s="13">
        <v>0.29598832349999998</v>
      </c>
      <c r="C381" s="13">
        <v>-7.9491762800000004E-2</v>
      </c>
      <c r="D381" s="13">
        <v>2.1790967006000002</v>
      </c>
      <c r="E381" s="13">
        <v>-0.32091387469999999</v>
      </c>
      <c r="F381" s="13">
        <v>-0.95862899619999997</v>
      </c>
      <c r="G381" s="13">
        <v>0.48109109430000002</v>
      </c>
      <c r="H381" s="13">
        <v>0.71829645959999999</v>
      </c>
      <c r="I381" s="13">
        <v>-7.9073547800000005E-2</v>
      </c>
      <c r="J381" s="13">
        <v>0.95938133390000002</v>
      </c>
      <c r="K381" s="13">
        <v>-1.7694491043</v>
      </c>
      <c r="M381">
        <f t="shared" si="101"/>
        <v>0.27829112508789999</v>
      </c>
      <c r="N381">
        <f t="shared" si="102"/>
        <v>-7.3462259347200007E-2</v>
      </c>
      <c r="O381">
        <f t="shared" si="103"/>
        <v>2.1460577500823002</v>
      </c>
      <c r="P381">
        <f t="shared" si="104"/>
        <v>-0.25367943889029998</v>
      </c>
      <c r="Q381">
        <f t="shared" si="105"/>
        <v>-0.94141412979189998</v>
      </c>
      <c r="R381">
        <f t="shared" si="106"/>
        <v>0.51855350559729996</v>
      </c>
      <c r="S381">
        <f t="shared" si="107"/>
        <v>0.73064189333910001</v>
      </c>
      <c r="T381">
        <f t="shared" si="108"/>
        <v>-0.1096469877323</v>
      </c>
      <c r="U381">
        <f t="shared" si="109"/>
        <v>0.9733158999814</v>
      </c>
      <c r="V381">
        <f t="shared" si="110"/>
        <v>-1.7593190234809</v>
      </c>
      <c r="X381">
        <f t="shared" si="111"/>
        <v>0.27700659254650689</v>
      </c>
      <c r="Y381">
        <f t="shared" si="112"/>
        <v>-7.0388244094012772E-2</v>
      </c>
      <c r="Z381">
        <f t="shared" si="113"/>
        <v>2.1452513420509787</v>
      </c>
      <c r="AA381">
        <f t="shared" si="114"/>
        <v>-0.33361913876844262</v>
      </c>
      <c r="AB381">
        <f t="shared" si="115"/>
        <v>-0.93863285753073744</v>
      </c>
      <c r="AC381">
        <f t="shared" si="116"/>
        <v>0.48816875639928925</v>
      </c>
      <c r="AD381">
        <f t="shared" si="117"/>
        <v>0.65566265869217033</v>
      </c>
      <c r="AE381">
        <f t="shared" si="118"/>
        <v>-0.1878616477836319</v>
      </c>
      <c r="AF381">
        <f t="shared" si="119"/>
        <v>0.95979495330656084</v>
      </c>
      <c r="AG381">
        <f t="shared" si="120"/>
        <v>-1.8536934529160485</v>
      </c>
    </row>
    <row r="382" spans="1:33" x14ac:dyDescent="0.2">
      <c r="A382">
        <v>365</v>
      </c>
      <c r="B382" s="13">
        <v>1.0043013728000001</v>
      </c>
      <c r="C382" s="13">
        <v>0.98558082219999998</v>
      </c>
      <c r="D382" s="13">
        <v>0.92887157040000001</v>
      </c>
      <c r="E382" s="13">
        <v>0.1900169914</v>
      </c>
      <c r="F382" s="13">
        <v>0.82633549679999996</v>
      </c>
      <c r="G382" s="13">
        <v>9.2326272599999995E-2</v>
      </c>
      <c r="H382" s="13">
        <v>-8.4645387700000005E-2</v>
      </c>
      <c r="I382" s="13">
        <v>1.1913898172999999</v>
      </c>
      <c r="J382" s="13">
        <v>-1.1214144087</v>
      </c>
      <c r="K382" s="13">
        <v>-0.56344835010000005</v>
      </c>
      <c r="M382">
        <f t="shared" si="101"/>
        <v>0.98660417438790016</v>
      </c>
      <c r="N382">
        <f t="shared" si="102"/>
        <v>0.99161032565279994</v>
      </c>
      <c r="O382">
        <f t="shared" si="103"/>
        <v>0.89583261988230001</v>
      </c>
      <c r="P382">
        <f t="shared" si="104"/>
        <v>0.25725142720970001</v>
      </c>
      <c r="Q382">
        <f t="shared" si="105"/>
        <v>0.84355036320809995</v>
      </c>
      <c r="R382">
        <f t="shared" si="106"/>
        <v>0.12978868389729997</v>
      </c>
      <c r="S382">
        <f t="shared" si="107"/>
        <v>-7.2299953960899999E-2</v>
      </c>
      <c r="T382">
        <f t="shared" si="108"/>
        <v>1.1608163773676998</v>
      </c>
      <c r="U382">
        <f t="shared" si="109"/>
        <v>-1.1074798426186001</v>
      </c>
      <c r="V382">
        <f t="shared" si="110"/>
        <v>-0.5533182692809</v>
      </c>
      <c r="X382">
        <f t="shared" si="111"/>
        <v>0.98205021972234896</v>
      </c>
      <c r="Y382">
        <f t="shared" si="112"/>
        <v>0.98498561577984955</v>
      </c>
      <c r="Z382">
        <f t="shared" si="113"/>
        <v>0.89336365062583323</v>
      </c>
      <c r="AA382">
        <f t="shared" si="114"/>
        <v>0.21522043077774544</v>
      </c>
      <c r="AB382">
        <f t="shared" si="115"/>
        <v>0.77420931774879609</v>
      </c>
      <c r="AC382">
        <f t="shared" si="116"/>
        <v>7.1675042159867766E-2</v>
      </c>
      <c r="AD382">
        <f t="shared" si="117"/>
        <v>-7.6458543898153944E-2</v>
      </c>
      <c r="AE382">
        <f t="shared" si="118"/>
        <v>1.0477635791637723</v>
      </c>
      <c r="AF382">
        <f t="shared" si="119"/>
        <v>-1.0366783581367356</v>
      </c>
      <c r="AG382">
        <f t="shared" si="120"/>
        <v>-0.65211882114085307</v>
      </c>
    </row>
    <row r="383" spans="1:33" x14ac:dyDescent="0.2">
      <c r="A383">
        <v>366</v>
      </c>
      <c r="B383" s="13">
        <v>0.35416885120000002</v>
      </c>
      <c r="C383" s="13">
        <v>-0.72508286830000002</v>
      </c>
      <c r="D383" s="13">
        <v>1.0294016702</v>
      </c>
      <c r="E383" s="13">
        <v>-1.1299068467</v>
      </c>
      <c r="F383" s="13">
        <v>0.30654339520000001</v>
      </c>
      <c r="G383" s="13">
        <v>-0.94372289620000005</v>
      </c>
      <c r="H383" s="13">
        <v>-1.1127942718999999</v>
      </c>
      <c r="I383" s="13">
        <v>-0.19484694829999999</v>
      </c>
      <c r="J383" s="13">
        <v>2.1642311426999998</v>
      </c>
      <c r="K383" s="13">
        <v>2.3781672342000002</v>
      </c>
      <c r="M383">
        <f t="shared" si="101"/>
        <v>0.33647165278790003</v>
      </c>
      <c r="N383">
        <f t="shared" si="102"/>
        <v>-0.71905336484720006</v>
      </c>
      <c r="O383">
        <f t="shared" si="103"/>
        <v>0.99636271968229995</v>
      </c>
      <c r="P383">
        <f t="shared" si="104"/>
        <v>-1.0626724108903001</v>
      </c>
      <c r="Q383">
        <f t="shared" si="105"/>
        <v>0.32375826160810001</v>
      </c>
      <c r="R383">
        <f t="shared" si="106"/>
        <v>-0.90626048490270006</v>
      </c>
      <c r="S383">
        <f t="shared" si="107"/>
        <v>-1.1004488381608999</v>
      </c>
      <c r="T383">
        <f t="shared" si="108"/>
        <v>-0.22542038823229998</v>
      </c>
      <c r="U383">
        <f t="shared" si="109"/>
        <v>2.1781657087813997</v>
      </c>
      <c r="V383">
        <f t="shared" si="110"/>
        <v>2.3882973150191003</v>
      </c>
      <c r="X383">
        <f t="shared" si="111"/>
        <v>0.33491857132644182</v>
      </c>
      <c r="Y383">
        <f t="shared" si="112"/>
        <v>-0.70651640835202134</v>
      </c>
      <c r="Z383">
        <f t="shared" si="113"/>
        <v>0.99861996084479931</v>
      </c>
      <c r="AA383">
        <f t="shared" si="114"/>
        <v>-1.1070530491047434</v>
      </c>
      <c r="AB383">
        <f t="shared" si="115"/>
        <v>0.33863278982991951</v>
      </c>
      <c r="AC383">
        <f t="shared" si="116"/>
        <v>-0.85403829119388963</v>
      </c>
      <c r="AD383">
        <f t="shared" si="117"/>
        <v>-1.1468320344660916</v>
      </c>
      <c r="AE383">
        <f t="shared" si="118"/>
        <v>-0.10954210477070568</v>
      </c>
      <c r="AF383">
        <f t="shared" si="119"/>
        <v>2.0963762648673803</v>
      </c>
      <c r="AG383">
        <f t="shared" si="120"/>
        <v>2.3678688893513216</v>
      </c>
    </row>
    <row r="384" spans="1:33" x14ac:dyDescent="0.2">
      <c r="A384">
        <v>367</v>
      </c>
      <c r="B384" s="13">
        <v>5.0518902099999999E-2</v>
      </c>
      <c r="C384" s="13">
        <v>1.196805594</v>
      </c>
      <c r="D384" s="13">
        <v>7.7661713300000004E-2</v>
      </c>
      <c r="E384" s="13">
        <v>-1.3522553544</v>
      </c>
      <c r="F384" s="13">
        <v>-0.1010811113</v>
      </c>
      <c r="G384" s="13">
        <v>-4.2562794999999997E-3</v>
      </c>
      <c r="H384" s="13">
        <v>0.94110420539999995</v>
      </c>
      <c r="I384" s="13">
        <v>-1.3787880342000001</v>
      </c>
      <c r="J384" s="13">
        <v>0.42338801030000001</v>
      </c>
      <c r="K384" s="13">
        <v>-0.96092129410000005</v>
      </c>
      <c r="M384">
        <f t="shared" si="101"/>
        <v>3.2821703687900029E-2</v>
      </c>
      <c r="N384">
        <f t="shared" si="102"/>
        <v>1.2028350974527999</v>
      </c>
      <c r="O384">
        <f t="shared" si="103"/>
        <v>4.4622762782300006E-2</v>
      </c>
      <c r="P384">
        <f t="shared" si="104"/>
        <v>-1.2850209185903001</v>
      </c>
      <c r="Q384">
        <f t="shared" si="105"/>
        <v>-8.3866244891900033E-2</v>
      </c>
      <c r="R384">
        <f t="shared" si="106"/>
        <v>3.3206131797299976E-2</v>
      </c>
      <c r="S384">
        <f t="shared" si="107"/>
        <v>0.95344963913909997</v>
      </c>
      <c r="T384">
        <f t="shared" si="108"/>
        <v>-1.4093614741323002</v>
      </c>
      <c r="U384">
        <f t="shared" si="109"/>
        <v>0.43732257638139999</v>
      </c>
      <c r="V384">
        <f t="shared" si="110"/>
        <v>-0.95079121328089999</v>
      </c>
      <c r="X384">
        <f t="shared" si="111"/>
        <v>3.2670205696586969E-2</v>
      </c>
      <c r="Y384">
        <f t="shared" si="112"/>
        <v>1.1862423917571152</v>
      </c>
      <c r="Z384">
        <f t="shared" si="113"/>
        <v>4.0574446162819092E-2</v>
      </c>
      <c r="AA384">
        <f t="shared" si="114"/>
        <v>-1.3076889988193614</v>
      </c>
      <c r="AB384">
        <f t="shared" si="115"/>
        <v>-8.3721424860919255E-2</v>
      </c>
      <c r="AC384">
        <f t="shared" si="116"/>
        <v>5.4688546133255418E-3</v>
      </c>
      <c r="AD384">
        <f t="shared" si="117"/>
        <v>1.0492405629244608</v>
      </c>
      <c r="AE384">
        <f t="shared" si="118"/>
        <v>-1.5068036924553183</v>
      </c>
      <c r="AF384">
        <f t="shared" si="119"/>
        <v>0.46673983582313827</v>
      </c>
      <c r="AG384">
        <f t="shared" si="120"/>
        <v>-1.0390697866774028</v>
      </c>
    </row>
    <row r="385" spans="1:33" x14ac:dyDescent="0.2">
      <c r="A385">
        <v>368</v>
      </c>
      <c r="B385" s="13">
        <v>-0.28894023619999998</v>
      </c>
      <c r="C385" s="13">
        <v>-0.77033630829999999</v>
      </c>
      <c r="D385" s="13">
        <v>0.17379999870000001</v>
      </c>
      <c r="E385" s="13">
        <v>-1.1302457844</v>
      </c>
      <c r="F385" s="13">
        <v>0.58607734389999999</v>
      </c>
      <c r="G385" s="13">
        <v>1.1992173364000001</v>
      </c>
      <c r="H385" s="13">
        <v>0.1128376286</v>
      </c>
      <c r="I385" s="13">
        <v>-0.48749468470000001</v>
      </c>
      <c r="J385" s="13">
        <v>-0.4937688422</v>
      </c>
      <c r="K385" s="13">
        <v>0.84093376040000001</v>
      </c>
      <c r="M385">
        <f t="shared" si="101"/>
        <v>-0.30663743461209997</v>
      </c>
      <c r="N385">
        <f t="shared" si="102"/>
        <v>-0.76430680484720004</v>
      </c>
      <c r="O385">
        <f t="shared" si="103"/>
        <v>0.14076104818230001</v>
      </c>
      <c r="P385">
        <f t="shared" si="104"/>
        <v>-1.0630113485903001</v>
      </c>
      <c r="Q385">
        <f t="shared" si="105"/>
        <v>0.60329221030809999</v>
      </c>
      <c r="R385">
        <f t="shared" si="106"/>
        <v>1.2366797476972999</v>
      </c>
      <c r="S385">
        <f t="shared" si="107"/>
        <v>0.12518306233910001</v>
      </c>
      <c r="T385">
        <f t="shared" si="108"/>
        <v>-0.51806812463230001</v>
      </c>
      <c r="U385">
        <f t="shared" si="109"/>
        <v>-0.47983427611860002</v>
      </c>
      <c r="V385">
        <f t="shared" si="110"/>
        <v>0.85106384121910006</v>
      </c>
      <c r="X385">
        <f t="shared" si="111"/>
        <v>-0.30522206154533715</v>
      </c>
      <c r="Y385">
        <f t="shared" si="112"/>
        <v>-0.75586440964263768</v>
      </c>
      <c r="Z385">
        <f t="shared" si="113"/>
        <v>0.14278204745344217</v>
      </c>
      <c r="AA385">
        <f t="shared" si="114"/>
        <v>-1.0723097848530854</v>
      </c>
      <c r="AB385">
        <f t="shared" si="115"/>
        <v>0.63449293566246601</v>
      </c>
      <c r="AC385">
        <f t="shared" si="116"/>
        <v>1.2862741807958895</v>
      </c>
      <c r="AD385">
        <f t="shared" si="117"/>
        <v>0.11802182525580029</v>
      </c>
      <c r="AE385">
        <f t="shared" si="118"/>
        <v>-0.48084342673674135</v>
      </c>
      <c r="AF385">
        <f t="shared" si="119"/>
        <v>-0.49814314450770436</v>
      </c>
      <c r="AG385">
        <f t="shared" si="120"/>
        <v>0.77290113736156218</v>
      </c>
    </row>
    <row r="386" spans="1:33" x14ac:dyDescent="0.2">
      <c r="A386">
        <v>369</v>
      </c>
      <c r="B386" s="13">
        <v>-1.420266724</v>
      </c>
      <c r="C386" s="13">
        <v>-1.3441673055000001</v>
      </c>
      <c r="D386" s="13">
        <v>-0.32209348519999997</v>
      </c>
      <c r="E386" s="13">
        <v>-1.1812327958</v>
      </c>
      <c r="F386" s="13">
        <v>-0.35194442469999998</v>
      </c>
      <c r="G386" s="13">
        <v>1.1414646927000001</v>
      </c>
      <c r="H386" s="13">
        <v>1.3514085420999999</v>
      </c>
      <c r="I386" s="13">
        <v>2.6403679546999999</v>
      </c>
      <c r="J386" s="13">
        <v>0.20951876950000001</v>
      </c>
      <c r="K386" s="13">
        <v>3.2524171099999999E-2</v>
      </c>
      <c r="M386">
        <f t="shared" si="101"/>
        <v>-1.4379639224120999</v>
      </c>
      <c r="N386">
        <f t="shared" si="102"/>
        <v>-1.3381378020472001</v>
      </c>
      <c r="O386">
        <f t="shared" si="103"/>
        <v>-0.35513243571769998</v>
      </c>
      <c r="P386">
        <f t="shared" si="104"/>
        <v>-1.1139983599902998</v>
      </c>
      <c r="Q386">
        <f t="shared" si="105"/>
        <v>-0.33472955829189999</v>
      </c>
      <c r="R386">
        <f t="shared" si="106"/>
        <v>1.1789271039972999</v>
      </c>
      <c r="S386">
        <f t="shared" si="107"/>
        <v>1.3637539758391</v>
      </c>
      <c r="T386">
        <f t="shared" si="108"/>
        <v>2.6097945147677</v>
      </c>
      <c r="U386">
        <f t="shared" si="109"/>
        <v>0.22345333558139999</v>
      </c>
      <c r="V386">
        <f t="shared" si="110"/>
        <v>4.2654251919100002E-2</v>
      </c>
      <c r="X386">
        <f t="shared" si="111"/>
        <v>-1.4313265873152505</v>
      </c>
      <c r="Y386">
        <f t="shared" si="112"/>
        <v>-1.3299815740857248</v>
      </c>
      <c r="Z386">
        <f t="shared" si="113"/>
        <v>-0.3525509679341764</v>
      </c>
      <c r="AA386">
        <f t="shared" si="114"/>
        <v>-1.0947089122119462</v>
      </c>
      <c r="AB386">
        <f t="shared" si="115"/>
        <v>-0.24437546103108559</v>
      </c>
      <c r="AC386">
        <f t="shared" si="116"/>
        <v>1.2625562276572433</v>
      </c>
      <c r="AD386">
        <f t="shared" si="117"/>
        <v>1.3657764911792374</v>
      </c>
      <c r="AE386">
        <f t="shared" si="118"/>
        <v>2.7346513553925074</v>
      </c>
      <c r="AF386">
        <f t="shared" si="119"/>
        <v>0.10503790696697955</v>
      </c>
      <c r="AG386">
        <f t="shared" si="120"/>
        <v>5.1097033129129311E-2</v>
      </c>
    </row>
    <row r="387" spans="1:33" x14ac:dyDescent="0.2">
      <c r="A387">
        <v>370</v>
      </c>
      <c r="B387" s="13">
        <v>-1.0569253889000001</v>
      </c>
      <c r="C387" s="13">
        <v>0.3822802065</v>
      </c>
      <c r="D387" s="13">
        <v>0.19243340270000001</v>
      </c>
      <c r="E387" s="13">
        <v>-0.30497088929999999</v>
      </c>
      <c r="F387" s="13">
        <v>1.6718182500000001E-2</v>
      </c>
      <c r="G387" s="13">
        <v>0.54673134749999996</v>
      </c>
      <c r="H387" s="13">
        <v>-1.0867893175000001</v>
      </c>
      <c r="I387" s="13">
        <v>1.7876731541999999</v>
      </c>
      <c r="J387" s="13">
        <v>0.93997523000000005</v>
      </c>
      <c r="K387" s="13">
        <v>-0.47789798550000001</v>
      </c>
      <c r="M387">
        <f t="shared" si="101"/>
        <v>-1.0746225873121</v>
      </c>
      <c r="N387">
        <f t="shared" si="102"/>
        <v>0.38830970995280001</v>
      </c>
      <c r="O387">
        <f t="shared" si="103"/>
        <v>0.1593944521823</v>
      </c>
      <c r="P387">
        <f t="shared" si="104"/>
        <v>-0.23773645349029998</v>
      </c>
      <c r="Q387">
        <f t="shared" si="105"/>
        <v>3.3933048908099978E-2</v>
      </c>
      <c r="R387">
        <f t="shared" si="106"/>
        <v>0.58419375879729996</v>
      </c>
      <c r="S387">
        <f t="shared" si="107"/>
        <v>-1.0744438837609001</v>
      </c>
      <c r="T387">
        <f t="shared" si="108"/>
        <v>1.7570997142676998</v>
      </c>
      <c r="U387">
        <f t="shared" si="109"/>
        <v>0.95390979608140003</v>
      </c>
      <c r="V387">
        <f t="shared" si="110"/>
        <v>-0.46776790468090002</v>
      </c>
      <c r="X387">
        <f t="shared" si="111"/>
        <v>-1.0696623584054741</v>
      </c>
      <c r="Y387">
        <f t="shared" si="112"/>
        <v>0.3749749921936818</v>
      </c>
      <c r="Z387">
        <f t="shared" si="113"/>
        <v>0.15633622341831094</v>
      </c>
      <c r="AA387">
        <f t="shared" si="114"/>
        <v>-0.24050308433710885</v>
      </c>
      <c r="AB387">
        <f t="shared" si="115"/>
        <v>5.3443303243132352E-2</v>
      </c>
      <c r="AC387">
        <f t="shared" si="116"/>
        <v>0.58165500226761269</v>
      </c>
      <c r="AD387">
        <f t="shared" si="117"/>
        <v>-1.0313894294435373</v>
      </c>
      <c r="AE387">
        <f t="shared" si="118"/>
        <v>1.7452421680214132</v>
      </c>
      <c r="AF387">
        <f t="shared" si="119"/>
        <v>0.99571368537560245</v>
      </c>
      <c r="AG387">
        <f t="shared" si="120"/>
        <v>-0.43540819710233908</v>
      </c>
    </row>
    <row r="388" spans="1:33" x14ac:dyDescent="0.2">
      <c r="A388">
        <v>371</v>
      </c>
      <c r="B388" s="13">
        <v>0.91852730469999999</v>
      </c>
      <c r="C388" s="13">
        <v>-0.47289524620000001</v>
      </c>
      <c r="D388" s="13">
        <v>0.450871841</v>
      </c>
      <c r="E388" s="13">
        <v>0.68202807740000004</v>
      </c>
      <c r="F388" s="13">
        <v>0.74640319799999999</v>
      </c>
      <c r="G388" s="13">
        <v>-0.60587660219999995</v>
      </c>
      <c r="H388" s="13">
        <v>0.34226976409999998</v>
      </c>
      <c r="I388" s="13">
        <v>-0.74920967910000003</v>
      </c>
      <c r="J388" s="13">
        <v>-0.51385810570000001</v>
      </c>
      <c r="K388" s="13">
        <v>-0.36365143189999999</v>
      </c>
      <c r="M388">
        <f t="shared" si="101"/>
        <v>0.90083010628790006</v>
      </c>
      <c r="N388">
        <f t="shared" si="102"/>
        <v>-0.4668657427472</v>
      </c>
      <c r="O388">
        <f t="shared" si="103"/>
        <v>0.41783289048229999</v>
      </c>
      <c r="P388">
        <f t="shared" si="104"/>
        <v>0.74926251320970005</v>
      </c>
      <c r="Q388">
        <f t="shared" si="105"/>
        <v>0.76361806440809998</v>
      </c>
      <c r="R388">
        <f t="shared" si="106"/>
        <v>-0.56841419090269996</v>
      </c>
      <c r="S388">
        <f t="shared" si="107"/>
        <v>0.3546151978391</v>
      </c>
      <c r="T388">
        <f t="shared" si="108"/>
        <v>-0.77978311903230002</v>
      </c>
      <c r="U388">
        <f t="shared" si="109"/>
        <v>-0.49992353961860003</v>
      </c>
      <c r="V388">
        <f t="shared" si="110"/>
        <v>-0.35352135108089999</v>
      </c>
      <c r="X388">
        <f t="shared" si="111"/>
        <v>0.89667206644588959</v>
      </c>
      <c r="Y388">
        <f t="shared" si="112"/>
        <v>-0.45370926904938441</v>
      </c>
      <c r="Z388">
        <f t="shared" si="113"/>
        <v>0.42049466993149964</v>
      </c>
      <c r="AA388">
        <f t="shared" si="114"/>
        <v>0.73877784974391369</v>
      </c>
      <c r="AB388">
        <f t="shared" si="115"/>
        <v>0.72162011977106677</v>
      </c>
      <c r="AC388">
        <f t="shared" si="116"/>
        <v>-0.56365816996200169</v>
      </c>
      <c r="AD388">
        <f t="shared" si="117"/>
        <v>0.27872389874045622</v>
      </c>
      <c r="AE388">
        <f t="shared" si="118"/>
        <v>-0.75662342907280156</v>
      </c>
      <c r="AF388">
        <f t="shared" si="119"/>
        <v>-0.49121538438793672</v>
      </c>
      <c r="AG388">
        <f t="shared" si="120"/>
        <v>-0.40202938675922961</v>
      </c>
    </row>
    <row r="389" spans="1:33" x14ac:dyDescent="0.2">
      <c r="A389">
        <v>372</v>
      </c>
      <c r="B389" s="13">
        <v>-0.49139457609999998</v>
      </c>
      <c r="C389" s="13">
        <v>-1.1339882412</v>
      </c>
      <c r="D389" s="13">
        <v>1.44802209E-2</v>
      </c>
      <c r="E389" s="13">
        <v>1.4138288447</v>
      </c>
      <c r="F389" s="13">
        <v>-1.0462098816000001</v>
      </c>
      <c r="G389" s="13">
        <v>-0.68841384220000001</v>
      </c>
      <c r="H389" s="13">
        <v>0.38911091170000001</v>
      </c>
      <c r="I389" s="13">
        <v>-0.32168095889999998</v>
      </c>
      <c r="J389" s="13">
        <v>0.42227961829999999</v>
      </c>
      <c r="K389" s="13">
        <v>-1.0791663413999999</v>
      </c>
      <c r="M389">
        <f t="shared" si="101"/>
        <v>-0.50909177451209997</v>
      </c>
      <c r="N389">
        <f t="shared" si="102"/>
        <v>-1.1279587377472</v>
      </c>
      <c r="O389">
        <f t="shared" si="103"/>
        <v>-1.8558729617699998E-2</v>
      </c>
      <c r="P389">
        <f t="shared" si="104"/>
        <v>1.4810632805097002</v>
      </c>
      <c r="Q389">
        <f t="shared" si="105"/>
        <v>-1.0289950151919001</v>
      </c>
      <c r="R389">
        <f t="shared" si="106"/>
        <v>-0.65095143090270002</v>
      </c>
      <c r="S389">
        <f t="shared" si="107"/>
        <v>0.40145634543910003</v>
      </c>
      <c r="T389">
        <f t="shared" si="108"/>
        <v>-0.35225439883229998</v>
      </c>
      <c r="U389">
        <f t="shared" si="109"/>
        <v>0.43621418438139997</v>
      </c>
      <c r="V389">
        <f t="shared" si="110"/>
        <v>-1.0690362605808998</v>
      </c>
      <c r="X389">
        <f t="shared" si="111"/>
        <v>-0.50674191534677515</v>
      </c>
      <c r="Y389">
        <f t="shared" si="112"/>
        <v>-1.115915304499393</v>
      </c>
      <c r="Z389">
        <f t="shared" si="113"/>
        <v>-1.5506338065591587E-2</v>
      </c>
      <c r="AA389">
        <f t="shared" si="114"/>
        <v>1.5078438478289184</v>
      </c>
      <c r="AB389">
        <f t="shared" si="115"/>
        <v>-1.00343638408477</v>
      </c>
      <c r="AC389">
        <f t="shared" si="116"/>
        <v>-0.63062148566029241</v>
      </c>
      <c r="AD389">
        <f t="shared" si="117"/>
        <v>0.31069610585167484</v>
      </c>
      <c r="AE389">
        <f t="shared" si="118"/>
        <v>-0.26840699582472038</v>
      </c>
      <c r="AF389">
        <f t="shared" si="119"/>
        <v>0.38119667064822205</v>
      </c>
      <c r="AG389">
        <f t="shared" si="120"/>
        <v>-0.97560210722786311</v>
      </c>
    </row>
    <row r="390" spans="1:33" x14ac:dyDescent="0.2">
      <c r="A390">
        <v>373</v>
      </c>
      <c r="B390" s="13">
        <v>0.75913277499999998</v>
      </c>
      <c r="C390" s="13">
        <v>0.48517671569999998</v>
      </c>
      <c r="D390" s="13">
        <v>0.84039422200000002</v>
      </c>
      <c r="E390" s="13">
        <v>0.66699300620000002</v>
      </c>
      <c r="F390" s="13">
        <v>-1.8653926300000001</v>
      </c>
      <c r="G390" s="13">
        <v>-0.62384928470000001</v>
      </c>
      <c r="H390" s="13">
        <v>-0.34617473859999998</v>
      </c>
      <c r="I390" s="13">
        <v>1.3239162194</v>
      </c>
      <c r="J390" s="13">
        <v>-0.26778869160000002</v>
      </c>
      <c r="K390" s="13">
        <v>-0.48554412000000002</v>
      </c>
      <c r="M390">
        <f t="shared" si="101"/>
        <v>0.74143557658790005</v>
      </c>
      <c r="N390">
        <f t="shared" si="102"/>
        <v>0.49120621915279999</v>
      </c>
      <c r="O390">
        <f t="shared" si="103"/>
        <v>0.80735527148230002</v>
      </c>
      <c r="P390">
        <f t="shared" si="104"/>
        <v>0.73422744200970003</v>
      </c>
      <c r="Q390">
        <f t="shared" si="105"/>
        <v>-1.8481777635919001</v>
      </c>
      <c r="R390">
        <f t="shared" si="106"/>
        <v>-0.58638687340270002</v>
      </c>
      <c r="S390">
        <f t="shared" si="107"/>
        <v>-0.33382930486089996</v>
      </c>
      <c r="T390">
        <f t="shared" si="108"/>
        <v>1.2933427794676999</v>
      </c>
      <c r="U390">
        <f t="shared" si="109"/>
        <v>-0.25385412551860004</v>
      </c>
      <c r="V390">
        <f t="shared" si="110"/>
        <v>-0.47541403918090003</v>
      </c>
      <c r="X390">
        <f t="shared" si="111"/>
        <v>0.73801326793478406</v>
      </c>
      <c r="Y390">
        <f t="shared" si="112"/>
        <v>0.48978241141818102</v>
      </c>
      <c r="Z390">
        <f t="shared" si="113"/>
        <v>0.80626633679122395</v>
      </c>
      <c r="AA390">
        <f t="shared" si="114"/>
        <v>0.70515117814910599</v>
      </c>
      <c r="AB390">
        <f t="shared" si="115"/>
        <v>-1.8611378371717266</v>
      </c>
      <c r="AC390">
        <f t="shared" si="116"/>
        <v>-0.65570846230981683</v>
      </c>
      <c r="AD390">
        <f t="shared" si="117"/>
        <v>-0.37346088831706475</v>
      </c>
      <c r="AE390">
        <f t="shared" si="118"/>
        <v>1.2222401305375712</v>
      </c>
      <c r="AF390">
        <f t="shared" si="119"/>
        <v>-0.31494010933756794</v>
      </c>
      <c r="AG390">
        <f t="shared" si="120"/>
        <v>-0.40744904619370143</v>
      </c>
    </row>
    <row r="391" spans="1:33" x14ac:dyDescent="0.2">
      <c r="A391">
        <v>374</v>
      </c>
      <c r="B391" s="13">
        <v>-0.69541587059999999</v>
      </c>
      <c r="C391" s="13">
        <v>0.6961604468</v>
      </c>
      <c r="D391" s="13">
        <v>-0.44052593239999999</v>
      </c>
      <c r="E391" s="13">
        <v>0.70880189670000004</v>
      </c>
      <c r="F391" s="13">
        <v>-0.2314434484</v>
      </c>
      <c r="G391" s="13">
        <v>-1.0458314329</v>
      </c>
      <c r="H391" s="13">
        <v>0.3526209823</v>
      </c>
      <c r="I391" s="13">
        <v>1.5932135473</v>
      </c>
      <c r="J391" s="13">
        <v>-2.2570197892000001</v>
      </c>
      <c r="K391" s="13">
        <v>-0.15606448079999999</v>
      </c>
      <c r="M391">
        <f t="shared" si="101"/>
        <v>-0.71311306901209992</v>
      </c>
      <c r="N391">
        <f t="shared" si="102"/>
        <v>0.70218995025279995</v>
      </c>
      <c r="O391">
        <f t="shared" si="103"/>
        <v>-0.47356488291769999</v>
      </c>
      <c r="P391">
        <f t="shared" si="104"/>
        <v>0.77603633250970006</v>
      </c>
      <c r="Q391">
        <f t="shared" si="105"/>
        <v>-0.21422858199190004</v>
      </c>
      <c r="R391">
        <f t="shared" si="106"/>
        <v>-1.0083690216027001</v>
      </c>
      <c r="S391">
        <f t="shared" si="107"/>
        <v>0.36496641603910002</v>
      </c>
      <c r="T391">
        <f t="shared" si="108"/>
        <v>1.5626401073676999</v>
      </c>
      <c r="U391">
        <f t="shared" si="109"/>
        <v>-2.2430852231186003</v>
      </c>
      <c r="V391">
        <f t="shared" si="110"/>
        <v>-0.14593439998089999</v>
      </c>
      <c r="X391">
        <f t="shared" si="111"/>
        <v>-0.70982149101963099</v>
      </c>
      <c r="Y391">
        <f t="shared" si="112"/>
        <v>0.68712007621933724</v>
      </c>
      <c r="Z391">
        <f t="shared" si="113"/>
        <v>-0.47669838703833634</v>
      </c>
      <c r="AA391">
        <f t="shared" si="114"/>
        <v>0.80176446271386193</v>
      </c>
      <c r="AB391">
        <f t="shared" si="115"/>
        <v>-0.22011287784624087</v>
      </c>
      <c r="AC391">
        <f t="shared" si="116"/>
        <v>-1.0293700301823028</v>
      </c>
      <c r="AD391">
        <f t="shared" si="117"/>
        <v>0.40885028749330832</v>
      </c>
      <c r="AE391">
        <f t="shared" si="118"/>
        <v>1.5623994864164052</v>
      </c>
      <c r="AF391">
        <f t="shared" si="119"/>
        <v>-2.3096909124534686</v>
      </c>
      <c r="AG391">
        <f t="shared" si="120"/>
        <v>-0.17522450159257874</v>
      </c>
    </row>
    <row r="392" spans="1:33" x14ac:dyDescent="0.2">
      <c r="A392">
        <v>375</v>
      </c>
      <c r="B392" s="13">
        <v>-2.0151230156</v>
      </c>
      <c r="C392" s="13">
        <v>1.5958076857000001</v>
      </c>
      <c r="D392" s="13">
        <v>0.30578461060000001</v>
      </c>
      <c r="E392" s="13">
        <v>-2.4428907246999998</v>
      </c>
      <c r="F392" s="13">
        <v>-0.82166853259999995</v>
      </c>
      <c r="G392" s="13">
        <v>-0.78748615060000005</v>
      </c>
      <c r="H392" s="13">
        <v>-0.49635257329999999</v>
      </c>
      <c r="I392" s="13">
        <v>-0.49173342850000001</v>
      </c>
      <c r="J392" s="13">
        <v>-0.30062084950000001</v>
      </c>
      <c r="K392" s="13">
        <v>-7.9561361600000005E-2</v>
      </c>
      <c r="M392">
        <f t="shared" si="101"/>
        <v>-2.0328202140121001</v>
      </c>
      <c r="N392">
        <f t="shared" si="102"/>
        <v>1.6018371891528</v>
      </c>
      <c r="O392">
        <f t="shared" si="103"/>
        <v>0.2727456600823</v>
      </c>
      <c r="P392">
        <f t="shared" si="104"/>
        <v>-2.3756562888902999</v>
      </c>
      <c r="Q392">
        <f t="shared" si="105"/>
        <v>-0.80445366619189995</v>
      </c>
      <c r="R392">
        <f t="shared" si="106"/>
        <v>-0.75002373930270005</v>
      </c>
      <c r="S392">
        <f t="shared" si="107"/>
        <v>-0.48400713956089997</v>
      </c>
      <c r="T392">
        <f t="shared" si="108"/>
        <v>-0.52230686843230001</v>
      </c>
      <c r="U392">
        <f t="shared" si="109"/>
        <v>-0.28668628341860003</v>
      </c>
      <c r="V392">
        <f t="shared" si="110"/>
        <v>-6.9431280780900009E-2</v>
      </c>
      <c r="X392">
        <f t="shared" si="111"/>
        <v>-2.0234371490118224</v>
      </c>
      <c r="Y392">
        <f t="shared" si="112"/>
        <v>1.5644745228998809</v>
      </c>
      <c r="Z392">
        <f t="shared" si="113"/>
        <v>0.26404752178208485</v>
      </c>
      <c r="AA392">
        <f t="shared" si="114"/>
        <v>-2.4054366968423575</v>
      </c>
      <c r="AB392">
        <f t="shared" si="115"/>
        <v>-0.73273834936051574</v>
      </c>
      <c r="AC392">
        <f t="shared" si="116"/>
        <v>-0.74426693253015941</v>
      </c>
      <c r="AD392">
        <f t="shared" si="117"/>
        <v>-0.30434581570882147</v>
      </c>
      <c r="AE392">
        <f t="shared" si="118"/>
        <v>-0.54243997692560053</v>
      </c>
      <c r="AF392">
        <f t="shared" si="119"/>
        <v>-0.41653041456639223</v>
      </c>
      <c r="AG392">
        <f t="shared" si="120"/>
        <v>-0.22116352090924635</v>
      </c>
    </row>
    <row r="393" spans="1:33" x14ac:dyDescent="0.2">
      <c r="A393">
        <v>376</v>
      </c>
      <c r="B393" s="13">
        <v>0.70700630379999996</v>
      </c>
      <c r="C393" s="13">
        <v>-1.9794613801000001</v>
      </c>
      <c r="D393" s="13">
        <v>0.81661216179999996</v>
      </c>
      <c r="E393" s="13">
        <v>-1.3962962563000001</v>
      </c>
      <c r="F393" s="13">
        <v>1.5233138143</v>
      </c>
      <c r="G393" s="13">
        <v>-2.3671253689</v>
      </c>
      <c r="H393" s="13">
        <v>-0.250235606</v>
      </c>
      <c r="I393" s="13">
        <v>-0.66496245779999996</v>
      </c>
      <c r="J393" s="13">
        <v>-1.0293040224000001</v>
      </c>
      <c r="K393" s="13">
        <v>1.4866956520000001</v>
      </c>
      <c r="M393">
        <f t="shared" si="101"/>
        <v>0.68930910538790002</v>
      </c>
      <c r="N393">
        <f t="shared" si="102"/>
        <v>-1.9734318766472001</v>
      </c>
      <c r="O393">
        <f t="shared" si="103"/>
        <v>0.78357321128229995</v>
      </c>
      <c r="P393">
        <f t="shared" si="104"/>
        <v>-1.3290618204903</v>
      </c>
      <c r="Q393">
        <f t="shared" si="105"/>
        <v>1.5405286807081</v>
      </c>
      <c r="R393">
        <f t="shared" si="106"/>
        <v>-2.3296629576027001</v>
      </c>
      <c r="S393">
        <f t="shared" si="107"/>
        <v>-0.23789017226089998</v>
      </c>
      <c r="T393">
        <f t="shared" si="108"/>
        <v>-0.69553589773229996</v>
      </c>
      <c r="U393">
        <f t="shared" si="109"/>
        <v>-1.0153694563186002</v>
      </c>
      <c r="V393">
        <f t="shared" si="110"/>
        <v>1.4968257328191001</v>
      </c>
      <c r="X393">
        <f t="shared" si="111"/>
        <v>0.68612740141990736</v>
      </c>
      <c r="Y393">
        <f t="shared" si="112"/>
        <v>-1.9407456300539461</v>
      </c>
      <c r="Z393">
        <f t="shared" si="113"/>
        <v>0.79075579126945494</v>
      </c>
      <c r="AA393">
        <f t="shared" si="114"/>
        <v>-1.3636350525777401</v>
      </c>
      <c r="AB393">
        <f t="shared" si="115"/>
        <v>1.5575914891160099</v>
      </c>
      <c r="AC393">
        <f t="shared" si="116"/>
        <v>-2.1919412467759738</v>
      </c>
      <c r="AD393">
        <f t="shared" si="117"/>
        <v>-0.33983067507148379</v>
      </c>
      <c r="AE393">
        <f t="shared" si="118"/>
        <v>-0.39846543705384513</v>
      </c>
      <c r="AF393">
        <f t="shared" si="119"/>
        <v>-1.3003234895143509</v>
      </c>
      <c r="AG393">
        <f t="shared" si="120"/>
        <v>1.3157835608763608</v>
      </c>
    </row>
    <row r="394" spans="1:33" x14ac:dyDescent="0.2">
      <c r="A394">
        <v>377</v>
      </c>
      <c r="B394" s="13">
        <v>2.3805664800000001E-2</v>
      </c>
      <c r="C394" s="13">
        <v>2.2716511232999999</v>
      </c>
      <c r="D394" s="13">
        <v>-0.6838925549</v>
      </c>
      <c r="E394" s="13">
        <v>5.4756893100000002E-2</v>
      </c>
      <c r="F394" s="13">
        <v>-4.9426079999999997E-2</v>
      </c>
      <c r="G394" s="13">
        <v>-0.79459567689999999</v>
      </c>
      <c r="H394" s="13">
        <v>0.8801460418</v>
      </c>
      <c r="I394" s="13">
        <v>1.4719384344999999</v>
      </c>
      <c r="J394" s="13">
        <v>-0.19339019290000001</v>
      </c>
      <c r="K394" s="13">
        <v>-0.12944815309999999</v>
      </c>
      <c r="M394">
        <f t="shared" si="101"/>
        <v>6.1084663879000314E-3</v>
      </c>
      <c r="N394">
        <f t="shared" si="102"/>
        <v>2.2776806267528</v>
      </c>
      <c r="O394">
        <f t="shared" si="103"/>
        <v>-0.71693150541770001</v>
      </c>
      <c r="P394">
        <f t="shared" si="104"/>
        <v>0.12199132890970002</v>
      </c>
      <c r="Q394">
        <f t="shared" si="105"/>
        <v>-3.2211213591900024E-2</v>
      </c>
      <c r="R394">
        <f t="shared" si="106"/>
        <v>-0.7571332656027</v>
      </c>
      <c r="S394">
        <f t="shared" si="107"/>
        <v>0.89249147553910002</v>
      </c>
      <c r="T394">
        <f t="shared" si="108"/>
        <v>1.4413649945676998</v>
      </c>
      <c r="U394">
        <f t="shared" si="109"/>
        <v>-0.17945562681860003</v>
      </c>
      <c r="V394">
        <f t="shared" si="110"/>
        <v>-0.11931807228089999</v>
      </c>
      <c r="X394">
        <f t="shared" si="111"/>
        <v>6.08027100850809E-3</v>
      </c>
      <c r="Y394">
        <f t="shared" si="112"/>
        <v>2.2458487851396005</v>
      </c>
      <c r="Z394">
        <f t="shared" si="113"/>
        <v>-0.72413058663153107</v>
      </c>
      <c r="AA394">
        <f t="shared" si="114"/>
        <v>0.13465086656612799</v>
      </c>
      <c r="AB394">
        <f t="shared" si="115"/>
        <v>-7.6358128926894725E-2</v>
      </c>
      <c r="AC394">
        <f t="shared" si="116"/>
        <v>-0.84072626636573833</v>
      </c>
      <c r="AD394">
        <f t="shared" si="117"/>
        <v>1.0300415471891453</v>
      </c>
      <c r="AE394">
        <f t="shared" si="118"/>
        <v>1.2962707850332169</v>
      </c>
      <c r="AF394">
        <f t="shared" si="119"/>
        <v>-9.7621095401107083E-2</v>
      </c>
      <c r="AG394">
        <f t="shared" si="120"/>
        <v>-0.11622459539788005</v>
      </c>
    </row>
    <row r="395" spans="1:33" x14ac:dyDescent="0.2">
      <c r="A395">
        <v>378</v>
      </c>
      <c r="B395" s="13">
        <v>0.50515746299999997</v>
      </c>
      <c r="C395" s="13">
        <v>-0.9859828826</v>
      </c>
      <c r="D395" s="13">
        <v>-1.8568813243</v>
      </c>
      <c r="E395" s="13">
        <v>0.1471333226</v>
      </c>
      <c r="F395" s="13">
        <v>0.42493597259999999</v>
      </c>
      <c r="G395" s="13">
        <v>-0.74598959109999996</v>
      </c>
      <c r="H395" s="13">
        <v>0.79619175310000001</v>
      </c>
      <c r="I395" s="13">
        <v>-0.74079531939999999</v>
      </c>
      <c r="J395" s="13">
        <v>1.3195717375</v>
      </c>
      <c r="K395" s="13">
        <v>1.7374136364999999</v>
      </c>
      <c r="M395">
        <f t="shared" si="101"/>
        <v>0.48746026458789998</v>
      </c>
      <c r="N395">
        <f t="shared" si="102"/>
        <v>-0.97995337914720004</v>
      </c>
      <c r="O395">
        <f t="shared" si="103"/>
        <v>-1.8899202748177</v>
      </c>
      <c r="P395">
        <f t="shared" si="104"/>
        <v>0.21436775840970002</v>
      </c>
      <c r="Q395">
        <f t="shared" si="105"/>
        <v>0.44215083900809998</v>
      </c>
      <c r="R395">
        <f t="shared" si="106"/>
        <v>-0.70852717980269997</v>
      </c>
      <c r="S395">
        <f t="shared" si="107"/>
        <v>0.80853718683910003</v>
      </c>
      <c r="T395">
        <f t="shared" si="108"/>
        <v>-0.77136875933229998</v>
      </c>
      <c r="U395">
        <f t="shared" si="109"/>
        <v>1.3335063035813999</v>
      </c>
      <c r="V395">
        <f t="shared" si="110"/>
        <v>1.7475437173191</v>
      </c>
      <c r="X395">
        <f t="shared" si="111"/>
        <v>0.48521025186362982</v>
      </c>
      <c r="Y395">
        <f t="shared" si="112"/>
        <v>-0.96265504598033103</v>
      </c>
      <c r="Z395">
        <f t="shared" si="113"/>
        <v>-1.8845627741929545</v>
      </c>
      <c r="AA395">
        <f t="shared" si="114"/>
        <v>0.28576876565137543</v>
      </c>
      <c r="AB395">
        <f t="shared" si="115"/>
        <v>0.45166249392175395</v>
      </c>
      <c r="AC395">
        <f t="shared" si="116"/>
        <v>-0.65162002966862376</v>
      </c>
      <c r="AD395">
        <f t="shared" si="117"/>
        <v>0.80552322208944915</v>
      </c>
      <c r="AE395">
        <f t="shared" si="118"/>
        <v>-0.64126207890587295</v>
      </c>
      <c r="AF395">
        <f t="shared" si="119"/>
        <v>1.3296164480192481</v>
      </c>
      <c r="AG395">
        <f t="shared" si="120"/>
        <v>1.8996401160661875</v>
      </c>
    </row>
    <row r="396" spans="1:33" x14ac:dyDescent="0.2">
      <c r="A396">
        <v>379</v>
      </c>
      <c r="B396" s="13">
        <v>-0.88440098509999998</v>
      </c>
      <c r="C396" s="13">
        <v>1.8127721842</v>
      </c>
      <c r="D396" s="13">
        <v>-0.8346560945</v>
      </c>
      <c r="E396" s="13">
        <v>1.0980689042</v>
      </c>
      <c r="F396" s="13">
        <v>-0.92512071240000004</v>
      </c>
      <c r="G396" s="13">
        <v>-0.86293481039999997</v>
      </c>
      <c r="H396" s="13">
        <v>2.58950789E-2</v>
      </c>
      <c r="I396" s="13">
        <v>-0.64325817649999995</v>
      </c>
      <c r="J396" s="13">
        <v>1.9679208738</v>
      </c>
      <c r="K396" s="13">
        <v>-1.0833848580000001</v>
      </c>
      <c r="M396">
        <f t="shared" si="101"/>
        <v>-0.90209818351209992</v>
      </c>
      <c r="N396">
        <f t="shared" si="102"/>
        <v>1.8188016876527999</v>
      </c>
      <c r="O396">
        <f t="shared" si="103"/>
        <v>-0.86769504501770001</v>
      </c>
      <c r="P396">
        <f t="shared" si="104"/>
        <v>1.1653033400097002</v>
      </c>
      <c r="Q396">
        <f t="shared" si="105"/>
        <v>-0.90790584599190005</v>
      </c>
      <c r="R396">
        <f t="shared" si="106"/>
        <v>-0.82547239910269998</v>
      </c>
      <c r="S396">
        <f t="shared" si="107"/>
        <v>3.8240512639100013E-2</v>
      </c>
      <c r="T396">
        <f t="shared" si="108"/>
        <v>-0.67383161643229994</v>
      </c>
      <c r="U396">
        <f t="shared" si="109"/>
        <v>1.9818554398813999</v>
      </c>
      <c r="V396">
        <f t="shared" si="110"/>
        <v>-1.0732547771809</v>
      </c>
      <c r="X396">
        <f t="shared" si="111"/>
        <v>-0.89793429049579587</v>
      </c>
      <c r="Y396">
        <f t="shared" si="112"/>
        <v>1.7867151868713649</v>
      </c>
      <c r="Z396">
        <f t="shared" si="113"/>
        <v>-0.87462059109204104</v>
      </c>
      <c r="AA396">
        <f t="shared" si="114"/>
        <v>1.2035920012201946</v>
      </c>
      <c r="AB396">
        <f t="shared" si="115"/>
        <v>-0.92470393593542044</v>
      </c>
      <c r="AC396">
        <f t="shared" si="116"/>
        <v>-0.90569504221739683</v>
      </c>
      <c r="AD396">
        <f t="shared" si="117"/>
        <v>0.14465526457821068</v>
      </c>
      <c r="AE396">
        <f t="shared" si="118"/>
        <v>-0.80000610033538766</v>
      </c>
      <c r="AF396">
        <f t="shared" si="119"/>
        <v>2.1318071109025372</v>
      </c>
      <c r="AG396">
        <f t="shared" si="120"/>
        <v>-0.94061007056174761</v>
      </c>
    </row>
    <row r="397" spans="1:33" x14ac:dyDescent="0.2">
      <c r="A397">
        <v>380</v>
      </c>
      <c r="B397" s="13">
        <v>-0.2316122548</v>
      </c>
      <c r="C397" s="13">
        <v>-0.50713559860000001</v>
      </c>
      <c r="D397" s="13">
        <v>-1.1190150458000001</v>
      </c>
      <c r="E397" s="13">
        <v>-0.1157553736</v>
      </c>
      <c r="F397" s="13">
        <v>0.3832178101</v>
      </c>
      <c r="G397" s="13">
        <v>0.80087934770000002</v>
      </c>
      <c r="H397" s="13">
        <v>9.1803521700000001E-2</v>
      </c>
      <c r="I397" s="13">
        <v>-1.7064319848</v>
      </c>
      <c r="J397" s="13">
        <v>-0.80725119489999997</v>
      </c>
      <c r="K397" s="13">
        <v>0.1490980811</v>
      </c>
      <c r="M397">
        <f t="shared" si="101"/>
        <v>-0.24930945321209996</v>
      </c>
      <c r="N397">
        <f t="shared" si="102"/>
        <v>-0.50110609514720006</v>
      </c>
      <c r="O397">
        <f t="shared" si="103"/>
        <v>-1.1520539963177001</v>
      </c>
      <c r="P397">
        <f t="shared" si="104"/>
        <v>-4.8520937790299992E-2</v>
      </c>
      <c r="Q397">
        <f t="shared" si="105"/>
        <v>0.40043267650809999</v>
      </c>
      <c r="R397">
        <f t="shared" si="106"/>
        <v>0.83834175899730001</v>
      </c>
      <c r="S397">
        <f t="shared" si="107"/>
        <v>0.10414895543910001</v>
      </c>
      <c r="T397">
        <f t="shared" si="108"/>
        <v>-1.7370054247323001</v>
      </c>
      <c r="U397">
        <f t="shared" si="109"/>
        <v>-0.79331662881859999</v>
      </c>
      <c r="V397">
        <f t="shared" si="110"/>
        <v>0.1592281619191</v>
      </c>
      <c r="X397">
        <f t="shared" si="111"/>
        <v>-0.24815869389332287</v>
      </c>
      <c r="Y397">
        <f t="shared" si="112"/>
        <v>-0.49592581049628165</v>
      </c>
      <c r="Z397">
        <f t="shared" si="113"/>
        <v>-1.1499452400790433</v>
      </c>
      <c r="AA397">
        <f t="shared" si="114"/>
        <v>-3.5410056824069711E-3</v>
      </c>
      <c r="AB397">
        <f t="shared" si="115"/>
        <v>0.41782855056611079</v>
      </c>
      <c r="AC397">
        <f t="shared" si="116"/>
        <v>0.86811494995786243</v>
      </c>
      <c r="AD397">
        <f t="shared" si="117"/>
        <v>0.1235123051976922</v>
      </c>
      <c r="AE397">
        <f t="shared" si="118"/>
        <v>-1.7160270067204917</v>
      </c>
      <c r="AF397">
        <f t="shared" si="119"/>
        <v>-0.75551158314591738</v>
      </c>
      <c r="AG397">
        <f t="shared" si="120"/>
        <v>0.18369003474901022</v>
      </c>
    </row>
    <row r="398" spans="1:33" x14ac:dyDescent="0.2">
      <c r="A398">
        <v>381</v>
      </c>
      <c r="B398" s="13">
        <v>1.3411112234</v>
      </c>
      <c r="C398" s="13">
        <v>2.0591551389</v>
      </c>
      <c r="D398" s="13">
        <v>-0.1535602573</v>
      </c>
      <c r="E398" s="13">
        <v>1.0785698053999999</v>
      </c>
      <c r="F398" s="13">
        <v>-1.4178507813000001</v>
      </c>
      <c r="G398" s="13">
        <v>-0.1664457634</v>
      </c>
      <c r="H398" s="13">
        <v>0.60710012089999998</v>
      </c>
      <c r="I398" s="13">
        <v>-1.1978406404999999</v>
      </c>
      <c r="J398" s="13">
        <v>-1.1379587779</v>
      </c>
      <c r="K398" s="13">
        <v>-1.3370021919999999</v>
      </c>
      <c r="M398">
        <f t="shared" si="101"/>
        <v>1.3234140249879001</v>
      </c>
      <c r="N398">
        <f t="shared" si="102"/>
        <v>2.0651846423528002</v>
      </c>
      <c r="O398">
        <f t="shared" si="103"/>
        <v>-0.18659920781770001</v>
      </c>
      <c r="P398">
        <f t="shared" si="104"/>
        <v>1.1458042412096998</v>
      </c>
      <c r="Q398">
        <f t="shared" si="105"/>
        <v>-1.4006359148919001</v>
      </c>
      <c r="R398">
        <f t="shared" si="106"/>
        <v>-0.12898335210270001</v>
      </c>
      <c r="S398">
        <f t="shared" si="107"/>
        <v>0.6194455546391</v>
      </c>
      <c r="T398">
        <f t="shared" si="108"/>
        <v>-1.2284140804323</v>
      </c>
      <c r="U398">
        <f t="shared" si="109"/>
        <v>-1.1240242118186001</v>
      </c>
      <c r="V398">
        <f t="shared" si="110"/>
        <v>-1.3268721111808999</v>
      </c>
      <c r="X398">
        <f t="shared" si="111"/>
        <v>1.3173054278118457</v>
      </c>
      <c r="Y398">
        <f t="shared" si="112"/>
        <v>2.0460110720536999</v>
      </c>
      <c r="Z398">
        <f t="shared" si="113"/>
        <v>-0.19144041093327385</v>
      </c>
      <c r="AA398">
        <f t="shared" si="114"/>
        <v>1.1423571073029906</v>
      </c>
      <c r="AB398">
        <f t="shared" si="115"/>
        <v>-1.4688303298692429</v>
      </c>
      <c r="AC398">
        <f t="shared" si="116"/>
        <v>-0.27240915452153269</v>
      </c>
      <c r="AD398">
        <f t="shared" si="117"/>
        <v>0.67143533614909023</v>
      </c>
      <c r="AE398">
        <f t="shared" si="118"/>
        <v>-1.4821376742405203</v>
      </c>
      <c r="AF398">
        <f t="shared" si="119"/>
        <v>-1.0063175030005569</v>
      </c>
      <c r="AG398">
        <f t="shared" si="120"/>
        <v>-1.2816959048349468</v>
      </c>
    </row>
    <row r="399" spans="1:33" x14ac:dyDescent="0.2">
      <c r="A399">
        <v>382</v>
      </c>
      <c r="B399" s="13">
        <v>-1.6866418433000001</v>
      </c>
      <c r="C399" s="13">
        <v>-1.0477329924000001</v>
      </c>
      <c r="D399" s="13">
        <v>2.1693288309000001</v>
      </c>
      <c r="E399" s="13">
        <v>-1.6547309456999999</v>
      </c>
      <c r="F399" s="13">
        <v>0.37893159409999999</v>
      </c>
      <c r="G399" s="13">
        <v>0.33985117269999998</v>
      </c>
      <c r="H399" s="13">
        <v>0.2128712971</v>
      </c>
      <c r="I399" s="13">
        <v>-0.16667317279999999</v>
      </c>
      <c r="J399" s="13">
        <v>0.92667305280000001</v>
      </c>
      <c r="K399" s="13">
        <v>0.87101636999999998</v>
      </c>
      <c r="M399">
        <f t="shared" si="101"/>
        <v>-1.7043390417121</v>
      </c>
      <c r="N399">
        <f t="shared" si="102"/>
        <v>-1.0417034889472001</v>
      </c>
      <c r="O399">
        <f t="shared" si="103"/>
        <v>2.1362898803823001</v>
      </c>
      <c r="P399">
        <f t="shared" si="104"/>
        <v>-1.5874965098903</v>
      </c>
      <c r="Q399">
        <f t="shared" si="105"/>
        <v>0.39614646050809998</v>
      </c>
      <c r="R399">
        <f t="shared" si="106"/>
        <v>0.37731358399729997</v>
      </c>
      <c r="S399">
        <f t="shared" si="107"/>
        <v>0.22521673083910002</v>
      </c>
      <c r="T399">
        <f t="shared" si="108"/>
        <v>-0.19724661273229999</v>
      </c>
      <c r="U399">
        <f t="shared" si="109"/>
        <v>0.94060761888139999</v>
      </c>
      <c r="V399">
        <f t="shared" si="110"/>
        <v>0.88114645081910004</v>
      </c>
      <c r="X399">
        <f t="shared" si="111"/>
        <v>-1.6964721758177801</v>
      </c>
      <c r="Y399">
        <f t="shared" si="112"/>
        <v>-1.0396542277113574</v>
      </c>
      <c r="Z399">
        <f t="shared" si="113"/>
        <v>2.1357473364874391</v>
      </c>
      <c r="AA399">
        <f t="shared" si="114"/>
        <v>-1.6609837811444375</v>
      </c>
      <c r="AB399">
        <f t="shared" si="115"/>
        <v>0.46564391016563089</v>
      </c>
      <c r="AC399">
        <f t="shared" si="116"/>
        <v>0.46212039181188019</v>
      </c>
      <c r="AD399">
        <f t="shared" si="117"/>
        <v>0.17964040541164661</v>
      </c>
      <c r="AE399">
        <f t="shared" si="118"/>
        <v>-9.3969770369876332E-2</v>
      </c>
      <c r="AF399">
        <f t="shared" si="119"/>
        <v>0.82514702134365281</v>
      </c>
      <c r="AG399">
        <f t="shared" si="120"/>
        <v>0.65967703208476691</v>
      </c>
    </row>
    <row r="400" spans="1:33" x14ac:dyDescent="0.2">
      <c r="A400">
        <v>383</v>
      </c>
      <c r="B400" s="13">
        <v>1.1904983953999999</v>
      </c>
      <c r="C400" s="13">
        <v>-0.9684088555</v>
      </c>
      <c r="D400" s="13">
        <v>0.44916913479999998</v>
      </c>
      <c r="E400" s="13">
        <v>0.94807557659999997</v>
      </c>
      <c r="F400" s="13">
        <v>-1.6153850479</v>
      </c>
      <c r="G400" s="13">
        <v>2.0367979925999999</v>
      </c>
      <c r="H400" s="13">
        <v>-0.57979446339999996</v>
      </c>
      <c r="I400" s="13">
        <v>0.7626843512</v>
      </c>
      <c r="J400" s="13">
        <v>0.66907666509999997</v>
      </c>
      <c r="K400" s="13">
        <v>0.73371347939999998</v>
      </c>
      <c r="M400">
        <f t="shared" si="101"/>
        <v>1.1728011969879</v>
      </c>
      <c r="N400">
        <f t="shared" si="102"/>
        <v>-0.96237935204720004</v>
      </c>
      <c r="O400">
        <f t="shared" si="103"/>
        <v>0.41613018428229998</v>
      </c>
      <c r="P400">
        <f t="shared" si="104"/>
        <v>1.0153100124096999</v>
      </c>
      <c r="Q400">
        <f t="shared" si="105"/>
        <v>-1.5981701814919</v>
      </c>
      <c r="R400">
        <f t="shared" si="106"/>
        <v>2.0742604038972998</v>
      </c>
      <c r="S400">
        <f t="shared" si="107"/>
        <v>-0.56744902966089994</v>
      </c>
      <c r="T400">
        <f t="shared" si="108"/>
        <v>0.7321109112677</v>
      </c>
      <c r="U400">
        <f t="shared" si="109"/>
        <v>0.68301123118139995</v>
      </c>
      <c r="V400">
        <f t="shared" si="110"/>
        <v>0.74384356021910003</v>
      </c>
      <c r="X400">
        <f t="shared" si="111"/>
        <v>1.1673877965367003</v>
      </c>
      <c r="Y400">
        <f t="shared" si="112"/>
        <v>-0.94028860422870575</v>
      </c>
      <c r="Z400">
        <f t="shared" si="113"/>
        <v>0.42088264687006544</v>
      </c>
      <c r="AA400">
        <f t="shared" si="114"/>
        <v>1.0087500258071778</v>
      </c>
      <c r="AB400">
        <f t="shared" si="115"/>
        <v>-1.5983133396719662</v>
      </c>
      <c r="AC400">
        <f t="shared" si="116"/>
        <v>2.0293654369079182</v>
      </c>
      <c r="AD400">
        <f t="shared" si="117"/>
        <v>-0.6850182334202034</v>
      </c>
      <c r="AE400">
        <f t="shared" si="118"/>
        <v>0.65216223767708359</v>
      </c>
      <c r="AF400">
        <f t="shared" si="119"/>
        <v>0.75506678649238301</v>
      </c>
      <c r="AG400">
        <f t="shared" si="120"/>
        <v>0.92911095492165008</v>
      </c>
    </row>
    <row r="401" spans="1:33" x14ac:dyDescent="0.2">
      <c r="A401">
        <v>384</v>
      </c>
      <c r="B401" s="13">
        <v>0.22092602850000001</v>
      </c>
      <c r="C401" s="13">
        <v>-1.5093455751</v>
      </c>
      <c r="D401" s="13">
        <v>0.87909670660000006</v>
      </c>
      <c r="E401" s="13">
        <v>0.38232393920000002</v>
      </c>
      <c r="F401" s="13">
        <v>0.15040940420000001</v>
      </c>
      <c r="G401" s="13">
        <v>0.4030928493</v>
      </c>
      <c r="H401" s="13">
        <v>2.2527896043000002</v>
      </c>
      <c r="I401" s="13">
        <v>-0.25390872060000003</v>
      </c>
      <c r="J401" s="13">
        <v>-1.2402024975999999</v>
      </c>
      <c r="K401" s="13">
        <v>6.6786703000000003E-2</v>
      </c>
      <c r="M401">
        <f t="shared" si="101"/>
        <v>0.20322883008790005</v>
      </c>
      <c r="N401">
        <f t="shared" si="102"/>
        <v>-1.5033160716472</v>
      </c>
      <c r="O401">
        <f t="shared" si="103"/>
        <v>0.84605775608230005</v>
      </c>
      <c r="P401">
        <f t="shared" si="104"/>
        <v>0.44955837500970003</v>
      </c>
      <c r="Q401">
        <f t="shared" si="105"/>
        <v>0.16762427060809998</v>
      </c>
      <c r="R401">
        <f t="shared" si="106"/>
        <v>0.44055526059729999</v>
      </c>
      <c r="S401">
        <f t="shared" si="107"/>
        <v>2.2651350380391002</v>
      </c>
      <c r="T401">
        <f t="shared" si="108"/>
        <v>-0.28448216053230002</v>
      </c>
      <c r="U401">
        <f t="shared" si="109"/>
        <v>-1.2262679315186</v>
      </c>
      <c r="V401">
        <f t="shared" si="110"/>
        <v>7.6916783819099999E-2</v>
      </c>
      <c r="X401">
        <f t="shared" si="111"/>
        <v>0.20229076910764171</v>
      </c>
      <c r="Y401">
        <f t="shared" si="112"/>
        <v>-1.4807827000298261</v>
      </c>
      <c r="Z401">
        <f t="shared" si="113"/>
        <v>0.85086784634441481</v>
      </c>
      <c r="AA401">
        <f t="shared" si="114"/>
        <v>0.43213884389491081</v>
      </c>
      <c r="AB401">
        <f t="shared" si="115"/>
        <v>0.1767469342338393</v>
      </c>
      <c r="AC401">
        <f t="shared" si="116"/>
        <v>0.48230232163140629</v>
      </c>
      <c r="AD401">
        <f t="shared" si="117"/>
        <v>2.1426967492450042</v>
      </c>
      <c r="AE401">
        <f t="shared" si="118"/>
        <v>-0.2287006905626196</v>
      </c>
      <c r="AF401">
        <f t="shared" si="119"/>
        <v>-1.2973621934920492</v>
      </c>
      <c r="AG401">
        <f t="shared" si="120"/>
        <v>-3.8425848319298087E-2</v>
      </c>
    </row>
    <row r="402" spans="1:33" x14ac:dyDescent="0.2">
      <c r="A402">
        <v>385</v>
      </c>
      <c r="B402" s="13">
        <v>-1.2262828132000001</v>
      </c>
      <c r="C402" s="13">
        <v>-0.25600421829999997</v>
      </c>
      <c r="D402" s="13">
        <v>2.8789156158</v>
      </c>
      <c r="E402" s="13">
        <v>1.0690551728</v>
      </c>
      <c r="F402" s="13">
        <v>-2.9105974567000001</v>
      </c>
      <c r="G402" s="13">
        <v>-0.64580957660000005</v>
      </c>
      <c r="H402" s="13">
        <v>0.50489001020000002</v>
      </c>
      <c r="I402" s="13">
        <v>-0.64089018949999998</v>
      </c>
      <c r="J402" s="13">
        <v>1.1015714970999999</v>
      </c>
      <c r="K402" s="13">
        <v>0.31171893890000002</v>
      </c>
      <c r="M402">
        <f t="shared" ref="M402:M465" si="121">B402-B$15</f>
        <v>-1.2439800116121</v>
      </c>
      <c r="N402">
        <f t="shared" ref="N402:N465" si="122">C402-C$15</f>
        <v>-0.24997471484719999</v>
      </c>
      <c r="O402">
        <f t="shared" ref="O402:O465" si="123">D402-D$15</f>
        <v>2.8458766652823</v>
      </c>
      <c r="P402">
        <f t="shared" ref="P402:P465" si="124">E402-E$15</f>
        <v>1.1362896086097001</v>
      </c>
      <c r="Q402">
        <f t="shared" ref="Q402:Q465" si="125">F402-F$15</f>
        <v>-2.8933825902919001</v>
      </c>
      <c r="R402">
        <f t="shared" ref="R402:R465" si="126">G402-G$15</f>
        <v>-0.60834716530270005</v>
      </c>
      <c r="S402">
        <f t="shared" ref="S402:S465" si="127">H402-H$15</f>
        <v>0.51723544393910004</v>
      </c>
      <c r="T402">
        <f t="shared" ref="T402:T465" si="128">I402-I$15</f>
        <v>-0.67146362943229998</v>
      </c>
      <c r="U402">
        <f t="shared" ref="U402:U465" si="129">J402-J$15</f>
        <v>1.1155060631813998</v>
      </c>
      <c r="V402">
        <f t="shared" ref="V402:V465" si="130">K402-K$15</f>
        <v>0.32184901971910002</v>
      </c>
      <c r="X402">
        <f t="shared" ref="X402:X465" si="131">SUMPRODUCT($M402:$V402,$X$4:$AG$4)</f>
        <v>-1.2382380649177755</v>
      </c>
      <c r="Y402">
        <f t="shared" ref="Y402:Y465" si="132">SUMPRODUCT($M402:$V402,$X$5:$AG$5)</f>
        <v>-0.2556215234519259</v>
      </c>
      <c r="Z402">
        <f t="shared" ref="Z402:Z465" si="133">SUMPRODUCT($M402:$V402,$X$6:$AG$6)</f>
        <v>2.8428685530001507</v>
      </c>
      <c r="AA402">
        <f t="shared" ref="AA402:AA465" si="134">SUMPRODUCT($M402:$V402,$X$7:$AG$7)</f>
        <v>1.058314032758608</v>
      </c>
      <c r="AB402">
        <f t="shared" ref="AB402:AB465" si="135">SUMPRODUCT($M402:$V402,$X$8:$AG$8)</f>
        <v>-2.8477018573050925</v>
      </c>
      <c r="AC402">
        <f t="shared" ref="AC402:AC465" si="136">SUMPRODUCT($M402:$V402,$X$9:$AG$9)</f>
        <v>-0.65274080431959169</v>
      </c>
      <c r="AD402">
        <f t="shared" ref="AD402:AD465" si="137">SUMPRODUCT($M402:$V402,$X$10:$AG$10)</f>
        <v>0.39812245136138102</v>
      </c>
      <c r="AE402">
        <f t="shared" ref="AE402:AE465" si="138">SUMPRODUCT($M402:$V402,$X$11:$AG$11)</f>
        <v>-0.72331189197428358</v>
      </c>
      <c r="AF402">
        <f t="shared" ref="AF402:AF465" si="139">SUMPRODUCT($M402:$V402,$X$12:$AG$12)</f>
        <v>1.0135987880700941</v>
      </c>
      <c r="AG402">
        <f t="shared" ref="AG402:AG465" si="140">SUMPRODUCT($M402:$V402,$X$13:$AG$13)</f>
        <v>0.26431047120876588</v>
      </c>
    </row>
    <row r="403" spans="1:33" x14ac:dyDescent="0.2">
      <c r="A403">
        <v>386</v>
      </c>
      <c r="B403" s="13">
        <v>-7.1665539700000003E-2</v>
      </c>
      <c r="C403" s="13">
        <v>-1.1810014446999999</v>
      </c>
      <c r="D403" s="13">
        <v>-0.9720066074</v>
      </c>
      <c r="E403" s="13">
        <v>-1.3772552951999999</v>
      </c>
      <c r="F403" s="13">
        <v>2.4099040887999998</v>
      </c>
      <c r="G403" s="13">
        <v>-1.4334784809000001</v>
      </c>
      <c r="H403" s="13">
        <v>3.6600688700000002E-2</v>
      </c>
      <c r="I403" s="13">
        <v>-1.0093133768</v>
      </c>
      <c r="J403" s="13">
        <v>6.9460169299999999E-2</v>
      </c>
      <c r="K403" s="13">
        <v>0.92261324219999996</v>
      </c>
      <c r="M403">
        <f t="shared" si="121"/>
        <v>-8.9362738112099965E-2</v>
      </c>
      <c r="N403">
        <f t="shared" si="122"/>
        <v>-1.1749719412471999</v>
      </c>
      <c r="O403">
        <f t="shared" si="123"/>
        <v>-1.0050455579177</v>
      </c>
      <c r="P403">
        <f t="shared" si="124"/>
        <v>-1.3100208593903</v>
      </c>
      <c r="Q403">
        <f t="shared" si="125"/>
        <v>2.4271189552080998</v>
      </c>
      <c r="R403">
        <f t="shared" si="126"/>
        <v>-1.3960160696027002</v>
      </c>
      <c r="S403">
        <f t="shared" si="127"/>
        <v>4.8946122439100015E-2</v>
      </c>
      <c r="T403">
        <f t="shared" si="128"/>
        <v>-1.0398868167323001</v>
      </c>
      <c r="U403">
        <f t="shared" si="129"/>
        <v>8.3394735381399979E-2</v>
      </c>
      <c r="V403">
        <f t="shared" si="130"/>
        <v>0.93274332301910001</v>
      </c>
      <c r="X403">
        <f t="shared" si="131"/>
        <v>-8.8950258752376499E-2</v>
      </c>
      <c r="Y403">
        <f t="shared" si="132"/>
        <v>-1.1591848562088487</v>
      </c>
      <c r="Z403">
        <f t="shared" si="133"/>
        <v>-1.000515914284571</v>
      </c>
      <c r="AA403">
        <f t="shared" si="134"/>
        <v>-1.2805550419858935</v>
      </c>
      <c r="AB403">
        <f t="shared" si="135"/>
        <v>2.4410071405516796</v>
      </c>
      <c r="AC403">
        <f t="shared" si="136"/>
        <v>-1.2657166628973222</v>
      </c>
      <c r="AD403">
        <f t="shared" si="137"/>
        <v>6.3902751967493787E-2</v>
      </c>
      <c r="AE403">
        <f t="shared" si="138"/>
        <v>-0.80043796709678472</v>
      </c>
      <c r="AF403">
        <f t="shared" si="139"/>
        <v>-1.9761739525233621E-2</v>
      </c>
      <c r="AG403">
        <f t="shared" si="140"/>
        <v>0.84279978864259242</v>
      </c>
    </row>
    <row r="404" spans="1:33" x14ac:dyDescent="0.2">
      <c r="A404">
        <v>387</v>
      </c>
      <c r="B404" s="13">
        <v>0.42971666069999997</v>
      </c>
      <c r="C404" s="13">
        <v>-4.0080931899999998E-2</v>
      </c>
      <c r="D404" s="13">
        <v>-0.35270843130000001</v>
      </c>
      <c r="E404" s="13">
        <v>-0.69377876599999999</v>
      </c>
      <c r="F404" s="13">
        <v>1.2601508616999999</v>
      </c>
      <c r="G404" s="13">
        <v>-0.68909196900000003</v>
      </c>
      <c r="H404" s="13">
        <v>0.61674519959999996</v>
      </c>
      <c r="I404" s="13">
        <v>-0.60389226829999998</v>
      </c>
      <c r="J404" s="13">
        <v>0.34431659219999999</v>
      </c>
      <c r="K404" s="13">
        <v>-0.94046325829999999</v>
      </c>
      <c r="M404">
        <f t="shared" si="121"/>
        <v>0.41201946228789998</v>
      </c>
      <c r="N404">
        <f t="shared" si="122"/>
        <v>-3.4051428447200001E-2</v>
      </c>
      <c r="O404">
        <f t="shared" si="123"/>
        <v>-0.38574738181770002</v>
      </c>
      <c r="P404">
        <f t="shared" si="124"/>
        <v>-0.62654433019029998</v>
      </c>
      <c r="Q404">
        <f t="shared" si="125"/>
        <v>1.2773657281080999</v>
      </c>
      <c r="R404">
        <f t="shared" si="126"/>
        <v>-0.65162955770270004</v>
      </c>
      <c r="S404">
        <f t="shared" si="127"/>
        <v>0.62909063333909998</v>
      </c>
      <c r="T404">
        <f t="shared" si="128"/>
        <v>-0.63446570823229997</v>
      </c>
      <c r="U404">
        <f t="shared" si="129"/>
        <v>0.35825115828139997</v>
      </c>
      <c r="V404">
        <f t="shared" si="130"/>
        <v>-0.93033317748089994</v>
      </c>
      <c r="X404">
        <f t="shared" si="131"/>
        <v>0.41011766823381751</v>
      </c>
      <c r="Y404">
        <f t="shared" si="132"/>
        <v>-3.054585803959655E-2</v>
      </c>
      <c r="Z404">
        <f t="shared" si="133"/>
        <v>-0.38473951543648577</v>
      </c>
      <c r="AA404">
        <f t="shared" si="134"/>
        <v>-0.62228641494289194</v>
      </c>
      <c r="AB404">
        <f t="shared" si="135"/>
        <v>1.2599128993226383</v>
      </c>
      <c r="AC404">
        <f t="shared" si="136"/>
        <v>-0.6175234587174272</v>
      </c>
      <c r="AD404">
        <f t="shared" si="137"/>
        <v>0.65136371862760778</v>
      </c>
      <c r="AE404">
        <f t="shared" si="138"/>
        <v>-0.58209858161976069</v>
      </c>
      <c r="AF404">
        <f t="shared" si="139"/>
        <v>0.35949553611948282</v>
      </c>
      <c r="AG404">
        <f t="shared" si="140"/>
        <v>-0.98844339217171007</v>
      </c>
    </row>
    <row r="405" spans="1:33" x14ac:dyDescent="0.2">
      <c r="A405">
        <v>388</v>
      </c>
      <c r="B405" s="13">
        <v>-1.1014403454999999</v>
      </c>
      <c r="C405" s="13">
        <v>-0.7965082966</v>
      </c>
      <c r="D405" s="13">
        <v>3.5537108099999999E-2</v>
      </c>
      <c r="E405" s="13">
        <v>-0.28140039140000001</v>
      </c>
      <c r="F405" s="13">
        <v>1.0435096922</v>
      </c>
      <c r="G405" s="13">
        <v>-1.9808148377000001</v>
      </c>
      <c r="H405" s="13">
        <v>-1.2058828956000001</v>
      </c>
      <c r="I405" s="13">
        <v>-1.3885377251</v>
      </c>
      <c r="J405" s="13">
        <v>0.44486443599999997</v>
      </c>
      <c r="K405" s="13">
        <v>0.23415822999999999</v>
      </c>
      <c r="M405">
        <f t="shared" si="121"/>
        <v>-1.1191375439120999</v>
      </c>
      <c r="N405">
        <f t="shared" si="122"/>
        <v>-0.79047879314720004</v>
      </c>
      <c r="O405">
        <f t="shared" si="123"/>
        <v>2.4981575823000007E-3</v>
      </c>
      <c r="P405">
        <f t="shared" si="124"/>
        <v>-0.21416595559029999</v>
      </c>
      <c r="Q405">
        <f t="shared" si="125"/>
        <v>1.0607245586081</v>
      </c>
      <c r="R405">
        <f t="shared" si="126"/>
        <v>-1.9433524264027002</v>
      </c>
      <c r="S405">
        <f t="shared" si="127"/>
        <v>-1.1935374618609</v>
      </c>
      <c r="T405">
        <f t="shared" si="128"/>
        <v>-1.4191111650323001</v>
      </c>
      <c r="U405">
        <f t="shared" si="129"/>
        <v>0.45879900208139995</v>
      </c>
      <c r="V405">
        <f t="shared" si="130"/>
        <v>0.24428831081909999</v>
      </c>
      <c r="X405">
        <f t="shared" si="131"/>
        <v>-1.1139718434500541</v>
      </c>
      <c r="Y405">
        <f t="shared" si="132"/>
        <v>-0.78764330810340344</v>
      </c>
      <c r="Z405">
        <f t="shared" si="133"/>
        <v>3.4664749121636794E-3</v>
      </c>
      <c r="AA405">
        <f t="shared" si="134"/>
        <v>-0.20364792365877632</v>
      </c>
      <c r="AB405">
        <f t="shared" si="135"/>
        <v>1.0875346299489772</v>
      </c>
      <c r="AC405">
        <f t="shared" si="136"/>
        <v>-1.8533949720989384</v>
      </c>
      <c r="AD405">
        <f t="shared" si="137"/>
        <v>-1.2044359056193477</v>
      </c>
      <c r="AE405">
        <f t="shared" si="138"/>
        <v>-1.2192376853024416</v>
      </c>
      <c r="AF405">
        <f t="shared" si="139"/>
        <v>0.34856897529871284</v>
      </c>
      <c r="AG405">
        <f t="shared" si="140"/>
        <v>0.17946622363769757</v>
      </c>
    </row>
    <row r="406" spans="1:33" x14ac:dyDescent="0.2">
      <c r="A406">
        <v>389</v>
      </c>
      <c r="B406" s="13">
        <v>-0.86331605450000004</v>
      </c>
      <c r="C406" s="13">
        <v>-0.39313526119999997</v>
      </c>
      <c r="D406" s="13">
        <v>-0.28676067150000001</v>
      </c>
      <c r="E406" s="13">
        <v>0.77393213510000003</v>
      </c>
      <c r="F406" s="13">
        <v>0.1889432596</v>
      </c>
      <c r="G406" s="13">
        <v>-0.9645018702</v>
      </c>
      <c r="H406" s="13">
        <v>-1.26646284</v>
      </c>
      <c r="I406" s="13">
        <v>-1.0042151401999999</v>
      </c>
      <c r="J406" s="13">
        <v>0.45695027630000001</v>
      </c>
      <c r="K406" s="13">
        <v>0.54136094420000003</v>
      </c>
      <c r="M406">
        <f t="shared" si="121"/>
        <v>-0.88101325291209998</v>
      </c>
      <c r="N406">
        <f t="shared" si="122"/>
        <v>-0.38710575774719996</v>
      </c>
      <c r="O406">
        <f t="shared" si="123"/>
        <v>-0.31979962201770001</v>
      </c>
      <c r="P406">
        <f t="shared" si="124"/>
        <v>0.84116657090970004</v>
      </c>
      <c r="Q406">
        <f t="shared" si="125"/>
        <v>0.20615812600809996</v>
      </c>
      <c r="R406">
        <f t="shared" si="126"/>
        <v>-0.92703945890270001</v>
      </c>
      <c r="S406">
        <f t="shared" si="127"/>
        <v>-1.2541174062609</v>
      </c>
      <c r="T406">
        <f t="shared" si="128"/>
        <v>-1.0347885801323</v>
      </c>
      <c r="U406">
        <f t="shared" si="129"/>
        <v>0.47088484238139999</v>
      </c>
      <c r="V406">
        <f t="shared" si="130"/>
        <v>0.55149102501910008</v>
      </c>
      <c r="X406">
        <f t="shared" si="131"/>
        <v>-0.87694668344314286</v>
      </c>
      <c r="Y406">
        <f t="shared" si="132"/>
        <v>-0.38816498616889616</v>
      </c>
      <c r="Z406">
        <f t="shared" si="133"/>
        <v>-0.31961097314040354</v>
      </c>
      <c r="AA406">
        <f t="shared" si="134"/>
        <v>0.86999831784967974</v>
      </c>
      <c r="AB406">
        <f t="shared" si="135"/>
        <v>0.21671819140855991</v>
      </c>
      <c r="AC406">
        <f t="shared" si="136"/>
        <v>-0.89800329594717676</v>
      </c>
      <c r="AD406">
        <f t="shared" si="137"/>
        <v>-1.2691407069594773</v>
      </c>
      <c r="AE406">
        <f t="shared" si="138"/>
        <v>-0.9478171260902144</v>
      </c>
      <c r="AF406">
        <f t="shared" si="139"/>
        <v>0.46762155276804812</v>
      </c>
      <c r="AG406">
        <f t="shared" si="140"/>
        <v>0.5998278499894939</v>
      </c>
    </row>
    <row r="407" spans="1:33" x14ac:dyDescent="0.2">
      <c r="A407">
        <v>390</v>
      </c>
      <c r="B407" s="13">
        <v>-2.4013403358000001</v>
      </c>
      <c r="C407" s="13">
        <v>1.1862732833</v>
      </c>
      <c r="D407" s="13">
        <v>-0.32018099280000001</v>
      </c>
      <c r="E407" s="13">
        <v>-0.96562019119999998</v>
      </c>
      <c r="F407" s="13">
        <v>-1.4257322915999999</v>
      </c>
      <c r="G407" s="13">
        <v>0.1187747767</v>
      </c>
      <c r="H407" s="13">
        <v>-0.52270353400000003</v>
      </c>
      <c r="I407" s="13">
        <v>0.1776421416</v>
      </c>
      <c r="J407" s="13">
        <v>-0.1475771931</v>
      </c>
      <c r="K407" s="13">
        <v>-0.77291554159999998</v>
      </c>
      <c r="M407">
        <f t="shared" si="121"/>
        <v>-2.4190375342121002</v>
      </c>
      <c r="N407">
        <f t="shared" si="122"/>
        <v>1.1923027867528</v>
      </c>
      <c r="O407">
        <f t="shared" si="123"/>
        <v>-0.35321994331770001</v>
      </c>
      <c r="P407">
        <f t="shared" si="124"/>
        <v>-0.89838575539029997</v>
      </c>
      <c r="Q407">
        <f t="shared" si="125"/>
        <v>-1.4085174251918999</v>
      </c>
      <c r="R407">
        <f t="shared" si="126"/>
        <v>0.15623718799729996</v>
      </c>
      <c r="S407">
        <f t="shared" si="127"/>
        <v>-0.51035810026090001</v>
      </c>
      <c r="T407">
        <f t="shared" si="128"/>
        <v>0.1470687016677</v>
      </c>
      <c r="U407">
        <f t="shared" si="129"/>
        <v>-0.13364262701860002</v>
      </c>
      <c r="V407">
        <f t="shared" si="130"/>
        <v>-0.76278546078089993</v>
      </c>
      <c r="X407">
        <f t="shared" si="131"/>
        <v>-2.4078717723482779</v>
      </c>
      <c r="Y407">
        <f t="shared" si="132"/>
        <v>1.1578323398888901</v>
      </c>
      <c r="Z407">
        <f t="shared" si="133"/>
        <v>-0.3606897243630392</v>
      </c>
      <c r="AA407">
        <f t="shared" si="134"/>
        <v>-0.88525537798211673</v>
      </c>
      <c r="AB407">
        <f t="shared" si="135"/>
        <v>-1.3325072601973482</v>
      </c>
      <c r="AC407">
        <f t="shared" si="136"/>
        <v>0.14308260722300947</v>
      </c>
      <c r="AD407">
        <f t="shared" si="137"/>
        <v>-0.36576116015086446</v>
      </c>
      <c r="AE407">
        <f t="shared" si="138"/>
        <v>0.10244097371228907</v>
      </c>
      <c r="AF407">
        <f t="shared" si="139"/>
        <v>-0.18116058362494147</v>
      </c>
      <c r="AG407">
        <f t="shared" si="140"/>
        <v>-0.77248208638970683</v>
      </c>
    </row>
    <row r="408" spans="1:33" x14ac:dyDescent="0.2">
      <c r="A408">
        <v>391</v>
      </c>
      <c r="B408" s="13">
        <v>-0.5250806495</v>
      </c>
      <c r="C408" s="13">
        <v>-2.3366059917999999</v>
      </c>
      <c r="D408" s="13">
        <v>0.62817218119999996</v>
      </c>
      <c r="E408" s="13">
        <v>-0.82259147619999995</v>
      </c>
      <c r="F408" s="13">
        <v>0.96612143139999995</v>
      </c>
      <c r="G408" s="13">
        <v>-1.6596713753000001</v>
      </c>
      <c r="H408" s="13">
        <v>0.42841968850000001</v>
      </c>
      <c r="I408" s="13">
        <v>0.44001305080000003</v>
      </c>
      <c r="J408" s="13">
        <v>1.2403561006999999</v>
      </c>
      <c r="K408" s="13">
        <v>0.3661315282</v>
      </c>
      <c r="M408">
        <f t="shared" si="121"/>
        <v>-0.54277784791209993</v>
      </c>
      <c r="N408">
        <f t="shared" si="122"/>
        <v>-2.3305764883471998</v>
      </c>
      <c r="O408">
        <f t="shared" si="123"/>
        <v>0.59513323068229995</v>
      </c>
      <c r="P408">
        <f t="shared" si="124"/>
        <v>-0.75535704039029994</v>
      </c>
      <c r="Q408">
        <f t="shared" si="125"/>
        <v>0.98333629780809995</v>
      </c>
      <c r="R408">
        <f t="shared" si="126"/>
        <v>-1.6222089640027002</v>
      </c>
      <c r="S408">
        <f t="shared" si="127"/>
        <v>0.44076512223910003</v>
      </c>
      <c r="T408">
        <f t="shared" si="128"/>
        <v>0.40943961086770003</v>
      </c>
      <c r="U408">
        <f t="shared" si="129"/>
        <v>1.2542906667813998</v>
      </c>
      <c r="V408">
        <f t="shared" si="130"/>
        <v>0.3762616090191</v>
      </c>
      <c r="X408">
        <f t="shared" si="131"/>
        <v>-0.54027250100903146</v>
      </c>
      <c r="Y408">
        <f t="shared" si="132"/>
        <v>-2.3019497457508371</v>
      </c>
      <c r="Z408">
        <f t="shared" si="133"/>
        <v>0.60177840567393215</v>
      </c>
      <c r="AA408">
        <f t="shared" si="134"/>
        <v>-0.76620779672391237</v>
      </c>
      <c r="AB408">
        <f t="shared" si="135"/>
        <v>1.0365033235917105</v>
      </c>
      <c r="AC408">
        <f t="shared" si="136"/>
        <v>-1.4757649253069225</v>
      </c>
      <c r="AD408">
        <f t="shared" si="137"/>
        <v>0.33411542766399971</v>
      </c>
      <c r="AE408">
        <f t="shared" si="138"/>
        <v>0.71438712698495399</v>
      </c>
      <c r="AF408">
        <f t="shared" si="139"/>
        <v>1.0390641154525577</v>
      </c>
      <c r="AG408">
        <f t="shared" si="140"/>
        <v>0.3043876962518921</v>
      </c>
    </row>
    <row r="409" spans="1:33" x14ac:dyDescent="0.2">
      <c r="A409">
        <v>392</v>
      </c>
      <c r="B409" s="13">
        <v>-1.3910020026000001</v>
      </c>
      <c r="C409" s="13">
        <v>0.68212229749999997</v>
      </c>
      <c r="D409" s="13">
        <v>0.71317222489999998</v>
      </c>
      <c r="E409" s="13">
        <v>0.3495775747</v>
      </c>
      <c r="F409" s="13">
        <v>-1.3278137785999999</v>
      </c>
      <c r="G409" s="13">
        <v>-1.1765539856</v>
      </c>
      <c r="H409" s="13">
        <v>0.33551715519999997</v>
      </c>
      <c r="I409" s="13">
        <v>0.48779248479999998</v>
      </c>
      <c r="J409" s="13">
        <v>0.10849336079999999</v>
      </c>
      <c r="K409" s="13">
        <v>-1.5037658563</v>
      </c>
      <c r="M409">
        <f t="shared" si="121"/>
        <v>-1.4086992010121</v>
      </c>
      <c r="N409">
        <f t="shared" si="122"/>
        <v>0.68815180095279993</v>
      </c>
      <c r="O409">
        <f t="shared" si="123"/>
        <v>0.68013327438229998</v>
      </c>
      <c r="P409">
        <f t="shared" si="124"/>
        <v>0.41681201050970001</v>
      </c>
      <c r="Q409">
        <f t="shared" si="125"/>
        <v>-1.3105989121918999</v>
      </c>
      <c r="R409">
        <f t="shared" si="126"/>
        <v>-1.1390915743027001</v>
      </c>
      <c r="S409">
        <f t="shared" si="127"/>
        <v>0.34786258893909999</v>
      </c>
      <c r="T409">
        <f t="shared" si="128"/>
        <v>0.45721904486769999</v>
      </c>
      <c r="U409">
        <f t="shared" si="129"/>
        <v>0.12242792688139997</v>
      </c>
      <c r="V409">
        <f t="shared" si="130"/>
        <v>-1.4936357754809</v>
      </c>
      <c r="X409">
        <f t="shared" si="131"/>
        <v>-1.4021969456341645</v>
      </c>
      <c r="Y409">
        <f t="shared" si="132"/>
        <v>0.66816470787301097</v>
      </c>
      <c r="Z409">
        <f t="shared" si="133"/>
        <v>0.67519399838393801</v>
      </c>
      <c r="AA409">
        <f t="shared" si="134"/>
        <v>0.40314017178798295</v>
      </c>
      <c r="AB409">
        <f t="shared" si="135"/>
        <v>-1.2811275291531048</v>
      </c>
      <c r="AC409">
        <f t="shared" si="136"/>
        <v>-1.1634531995960351</v>
      </c>
      <c r="AD409">
        <f t="shared" si="137"/>
        <v>0.37498381084333765</v>
      </c>
      <c r="AE409">
        <f t="shared" si="138"/>
        <v>0.44219901661154887</v>
      </c>
      <c r="AF409">
        <f t="shared" si="139"/>
        <v>4.6973362632251464E-2</v>
      </c>
      <c r="AG409">
        <f t="shared" si="140"/>
        <v>-1.5272740405723171</v>
      </c>
    </row>
    <row r="410" spans="1:33" x14ac:dyDescent="0.2">
      <c r="A410">
        <v>393</v>
      </c>
      <c r="B410" s="13">
        <v>-0.17377197659999999</v>
      </c>
      <c r="C410" s="13">
        <v>1.7716150699</v>
      </c>
      <c r="D410" s="13">
        <v>-0.82406017239999996</v>
      </c>
      <c r="E410" s="13">
        <v>-1.5555592903</v>
      </c>
      <c r="F410" s="13">
        <v>-1.5460168387</v>
      </c>
      <c r="G410" s="13">
        <v>0.38382187699999998</v>
      </c>
      <c r="H410" s="13">
        <v>1.6989797286999999</v>
      </c>
      <c r="I410" s="13">
        <v>0.64184113050000002</v>
      </c>
      <c r="J410" s="13">
        <v>0.52857691709999999</v>
      </c>
      <c r="K410" s="13">
        <v>1.16276816E-2</v>
      </c>
      <c r="M410">
        <f t="shared" si="121"/>
        <v>-0.19146917501209995</v>
      </c>
      <c r="N410">
        <f t="shared" si="122"/>
        <v>1.7776445733527999</v>
      </c>
      <c r="O410">
        <f t="shared" si="123"/>
        <v>-0.85709912291769996</v>
      </c>
      <c r="P410">
        <f t="shared" si="124"/>
        <v>-1.4883248544902998</v>
      </c>
      <c r="Q410">
        <f t="shared" si="125"/>
        <v>-1.5288019722919</v>
      </c>
      <c r="R410">
        <f t="shared" si="126"/>
        <v>0.42128428829729997</v>
      </c>
      <c r="S410">
        <f t="shared" si="127"/>
        <v>1.7113251624390999</v>
      </c>
      <c r="T410">
        <f t="shared" si="128"/>
        <v>0.61126769056770003</v>
      </c>
      <c r="U410">
        <f t="shared" si="129"/>
        <v>0.54251148318139997</v>
      </c>
      <c r="V410">
        <f t="shared" si="130"/>
        <v>2.1757762419100001E-2</v>
      </c>
      <c r="X410">
        <f t="shared" si="131"/>
        <v>-0.19058539409418873</v>
      </c>
      <c r="Y410">
        <f t="shared" si="132"/>
        <v>1.7513583536248694</v>
      </c>
      <c r="Z410">
        <f t="shared" si="133"/>
        <v>-0.86281138520759471</v>
      </c>
      <c r="AA410">
        <f t="shared" si="134"/>
        <v>-1.4832089152777919</v>
      </c>
      <c r="AB410">
        <f t="shared" si="135"/>
        <v>-1.4992292691408999</v>
      </c>
      <c r="AC410">
        <f t="shared" si="136"/>
        <v>0.36020368379846751</v>
      </c>
      <c r="AD410">
        <f t="shared" si="137"/>
        <v>1.8746239168523202</v>
      </c>
      <c r="AE410">
        <f t="shared" si="138"/>
        <v>0.46410559515925065</v>
      </c>
      <c r="AF410">
        <f t="shared" si="139"/>
        <v>0.54601074012849193</v>
      </c>
      <c r="AG410">
        <f t="shared" si="140"/>
        <v>5.290277221999129E-2</v>
      </c>
    </row>
    <row r="411" spans="1:33" x14ac:dyDescent="0.2">
      <c r="A411">
        <v>394</v>
      </c>
      <c r="B411" s="13">
        <v>0.82236043430000005</v>
      </c>
      <c r="C411" s="13">
        <v>-5.2808118000000001E-2</v>
      </c>
      <c r="D411" s="13">
        <v>-1.1596021702999999</v>
      </c>
      <c r="E411" s="13">
        <v>0.48069292860000001</v>
      </c>
      <c r="F411" s="13">
        <v>9.9349415299999994E-2</v>
      </c>
      <c r="G411" s="13">
        <v>0.82794027039999996</v>
      </c>
      <c r="H411" s="13">
        <v>0.36156303909999998</v>
      </c>
      <c r="I411" s="13">
        <v>1.5975953136000001</v>
      </c>
      <c r="J411" s="13">
        <v>0.55945588030000004</v>
      </c>
      <c r="K411" s="13">
        <v>0.48147663000000002</v>
      </c>
      <c r="M411">
        <f t="shared" si="121"/>
        <v>0.80466323588790012</v>
      </c>
      <c r="N411">
        <f t="shared" si="122"/>
        <v>-4.6778614547200004E-2</v>
      </c>
      <c r="O411">
        <f t="shared" si="123"/>
        <v>-1.1926411208176999</v>
      </c>
      <c r="P411">
        <f t="shared" si="124"/>
        <v>0.54792736440970002</v>
      </c>
      <c r="Q411">
        <f t="shared" si="125"/>
        <v>0.11656428170809996</v>
      </c>
      <c r="R411">
        <f t="shared" si="126"/>
        <v>0.86540268169729995</v>
      </c>
      <c r="S411">
        <f t="shared" si="127"/>
        <v>0.3739084728391</v>
      </c>
      <c r="T411">
        <f t="shared" si="128"/>
        <v>1.5670218736677</v>
      </c>
      <c r="U411">
        <f t="shared" si="129"/>
        <v>0.57339044638140002</v>
      </c>
      <c r="V411">
        <f t="shared" si="130"/>
        <v>0.49160671081910001</v>
      </c>
      <c r="X411">
        <f t="shared" si="131"/>
        <v>0.80094908183058267</v>
      </c>
      <c r="Y411">
        <f t="shared" si="132"/>
        <v>-4.020835494939945E-2</v>
      </c>
      <c r="Z411">
        <f t="shared" si="133"/>
        <v>-1.1904368751126995</v>
      </c>
      <c r="AA411">
        <f t="shared" si="134"/>
        <v>0.59027449631054918</v>
      </c>
      <c r="AB411">
        <f t="shared" si="135"/>
        <v>9.4429429324547995E-2</v>
      </c>
      <c r="AC411">
        <f t="shared" si="136"/>
        <v>0.84509597959674498</v>
      </c>
      <c r="AD411">
        <f t="shared" si="137"/>
        <v>0.37985418756254952</v>
      </c>
      <c r="AE411">
        <f t="shared" si="138"/>
        <v>1.5345340687895603</v>
      </c>
      <c r="AF411">
        <f t="shared" si="139"/>
        <v>0.67071302446934311</v>
      </c>
      <c r="AG411">
        <f t="shared" si="140"/>
        <v>0.64809103083808872</v>
      </c>
    </row>
    <row r="412" spans="1:33" x14ac:dyDescent="0.2">
      <c r="A412">
        <v>395</v>
      </c>
      <c r="B412" s="13">
        <v>-0.31925289629999998</v>
      </c>
      <c r="C412" s="13">
        <v>-0.88388182650000002</v>
      </c>
      <c r="D412" s="13">
        <v>0.71776593600000005</v>
      </c>
      <c r="E412" s="13">
        <v>-0.68251190669999995</v>
      </c>
      <c r="F412" s="13">
        <v>-0.4361112472</v>
      </c>
      <c r="G412" s="13">
        <v>-1.2897043177</v>
      </c>
      <c r="H412" s="13">
        <v>-1.2042630569999999</v>
      </c>
      <c r="I412" s="13">
        <v>0.16322388509999999</v>
      </c>
      <c r="J412" s="13">
        <v>-0.85056720910000005</v>
      </c>
      <c r="K412" s="13">
        <v>0.89582458570000001</v>
      </c>
      <c r="M412">
        <f t="shared" si="121"/>
        <v>-0.33695009471209997</v>
      </c>
      <c r="N412">
        <f t="shared" si="122"/>
        <v>-0.87785232304720007</v>
      </c>
      <c r="O412">
        <f t="shared" si="123"/>
        <v>0.68472698548230004</v>
      </c>
      <c r="P412">
        <f t="shared" si="124"/>
        <v>-0.61527747089029994</v>
      </c>
      <c r="Q412">
        <f t="shared" si="125"/>
        <v>-0.4188963807919</v>
      </c>
      <c r="R412">
        <f t="shared" si="126"/>
        <v>-1.2522419064027002</v>
      </c>
      <c r="S412">
        <f t="shared" si="127"/>
        <v>-1.1919176232608999</v>
      </c>
      <c r="T412">
        <f t="shared" si="128"/>
        <v>0.1326504451677</v>
      </c>
      <c r="U412">
        <f t="shared" si="129"/>
        <v>-0.83663264301860008</v>
      </c>
      <c r="V412">
        <f t="shared" si="130"/>
        <v>0.90595466651910006</v>
      </c>
      <c r="X412">
        <f t="shared" si="131"/>
        <v>-0.33539480486465528</v>
      </c>
      <c r="Y412">
        <f t="shared" si="132"/>
        <v>-0.86804367522242221</v>
      </c>
      <c r="Z412">
        <f t="shared" si="133"/>
        <v>0.68671111020655007</v>
      </c>
      <c r="AA412">
        <f t="shared" si="134"/>
        <v>-0.63814374213213276</v>
      </c>
      <c r="AB412">
        <f t="shared" si="135"/>
        <v>-0.37823982739980061</v>
      </c>
      <c r="AC412">
        <f t="shared" si="136"/>
        <v>-1.195241344344101</v>
      </c>
      <c r="AD412">
        <f t="shared" si="137"/>
        <v>-1.2364553877005491</v>
      </c>
      <c r="AE412">
        <f t="shared" si="138"/>
        <v>0.28203542800623821</v>
      </c>
      <c r="AF412">
        <f t="shared" si="139"/>
        <v>-1.0452361207782233</v>
      </c>
      <c r="AG412">
        <f t="shared" si="140"/>
        <v>0.85058066689305956</v>
      </c>
    </row>
    <row r="413" spans="1:33" x14ac:dyDescent="0.2">
      <c r="A413">
        <v>396</v>
      </c>
      <c r="B413" s="13">
        <v>-5.5511717199999998E-2</v>
      </c>
      <c r="C413" s="13">
        <v>0.2224695387</v>
      </c>
      <c r="D413" s="13">
        <v>-0.73956413219999995</v>
      </c>
      <c r="E413" s="13">
        <v>-0.94780548379999996</v>
      </c>
      <c r="F413" s="13">
        <v>1.052063481</v>
      </c>
      <c r="G413" s="13">
        <v>-0.90979585569999999</v>
      </c>
      <c r="H413" s="13">
        <v>-0.1631097175</v>
      </c>
      <c r="I413" s="13">
        <v>-0.25721552330000003</v>
      </c>
      <c r="J413" s="13">
        <v>0.96695710869999996</v>
      </c>
      <c r="K413" s="13">
        <v>-0.26115782360000001</v>
      </c>
      <c r="M413">
        <f t="shared" si="121"/>
        <v>-7.3208915612099967E-2</v>
      </c>
      <c r="N413">
        <f t="shared" si="122"/>
        <v>0.22849904215279998</v>
      </c>
      <c r="O413">
        <f t="shared" si="123"/>
        <v>-0.77260308271769995</v>
      </c>
      <c r="P413">
        <f t="shared" si="124"/>
        <v>-0.88057104799029995</v>
      </c>
      <c r="Q413">
        <f t="shared" si="125"/>
        <v>1.0692783474081</v>
      </c>
      <c r="R413">
        <f t="shared" si="126"/>
        <v>-0.8723334444027</v>
      </c>
      <c r="S413">
        <f t="shared" si="127"/>
        <v>-0.15076428376089998</v>
      </c>
      <c r="T413">
        <f t="shared" si="128"/>
        <v>-0.28778896323230002</v>
      </c>
      <c r="U413">
        <f t="shared" si="129"/>
        <v>0.98089167478139994</v>
      </c>
      <c r="V413">
        <f t="shared" si="130"/>
        <v>-0.25102774278090001</v>
      </c>
      <c r="X413">
        <f t="shared" si="131"/>
        <v>-7.2870998855343386E-2</v>
      </c>
      <c r="Y413">
        <f t="shared" si="132"/>
        <v>0.22476293270943529</v>
      </c>
      <c r="Z413">
        <f t="shared" si="133"/>
        <v>-0.77295497381657829</v>
      </c>
      <c r="AA413">
        <f t="shared" si="134"/>
        <v>-0.86345011481661815</v>
      </c>
      <c r="AB413">
        <f t="shared" si="135"/>
        <v>1.0687495236817131</v>
      </c>
      <c r="AC413">
        <f t="shared" si="136"/>
        <v>-0.83426963000238119</v>
      </c>
      <c r="AD413">
        <f t="shared" si="137"/>
        <v>-8.5500954540686902E-2</v>
      </c>
      <c r="AE413">
        <f t="shared" si="138"/>
        <v>-0.2168944893578551</v>
      </c>
      <c r="AF413">
        <f t="shared" si="139"/>
        <v>0.97593123846232965</v>
      </c>
      <c r="AG413">
        <f t="shared" si="140"/>
        <v>-0.2571749891505401</v>
      </c>
    </row>
    <row r="414" spans="1:33" x14ac:dyDescent="0.2">
      <c r="A414">
        <v>397</v>
      </c>
      <c r="B414" s="13">
        <v>-0.98756252850000004</v>
      </c>
      <c r="C414" s="13">
        <v>-1.4404501354000001</v>
      </c>
      <c r="D414" s="13">
        <v>1.3194827196000001</v>
      </c>
      <c r="E414" s="13">
        <v>-0.3496701787</v>
      </c>
      <c r="F414" s="13">
        <v>-0.89526468950000004</v>
      </c>
      <c r="G414" s="13">
        <v>-0.49166147850000003</v>
      </c>
      <c r="H414" s="13">
        <v>0.86601444289999996</v>
      </c>
      <c r="I414" s="13">
        <v>1.1963333451</v>
      </c>
      <c r="J414" s="13">
        <v>-0.69938159239999997</v>
      </c>
      <c r="K414" s="13">
        <v>-0.5268555372</v>
      </c>
      <c r="M414">
        <f t="shared" si="121"/>
        <v>-1.0052597269121</v>
      </c>
      <c r="N414">
        <f t="shared" si="122"/>
        <v>-1.4344206319472002</v>
      </c>
      <c r="O414">
        <f t="shared" si="123"/>
        <v>1.2864437690823001</v>
      </c>
      <c r="P414">
        <f t="shared" si="124"/>
        <v>-0.28243574289029999</v>
      </c>
      <c r="Q414">
        <f t="shared" si="125"/>
        <v>-0.87804982309190005</v>
      </c>
      <c r="R414">
        <f t="shared" si="126"/>
        <v>-0.45419906720270004</v>
      </c>
      <c r="S414">
        <f t="shared" si="127"/>
        <v>0.87835987663909998</v>
      </c>
      <c r="T414">
        <f t="shared" si="128"/>
        <v>1.1657599051676999</v>
      </c>
      <c r="U414">
        <f t="shared" si="129"/>
        <v>-0.68544702631859999</v>
      </c>
      <c r="V414">
        <f t="shared" si="130"/>
        <v>-0.51672545638089995</v>
      </c>
      <c r="X414">
        <f t="shared" si="131"/>
        <v>-1.0006196621908026</v>
      </c>
      <c r="Y414">
        <f t="shared" si="132"/>
        <v>-1.4217358221412575</v>
      </c>
      <c r="Z414">
        <f t="shared" si="133"/>
        <v>1.288878492734737</v>
      </c>
      <c r="AA414">
        <f t="shared" si="134"/>
        <v>-0.31483158211128204</v>
      </c>
      <c r="AB414">
        <f t="shared" si="135"/>
        <v>-0.81256613023866675</v>
      </c>
      <c r="AC414">
        <f t="shared" si="136"/>
        <v>-0.38974431662391062</v>
      </c>
      <c r="AD414">
        <f t="shared" si="137"/>
        <v>0.78807034699708634</v>
      </c>
      <c r="AE414">
        <f t="shared" si="138"/>
        <v>1.3027488690617492</v>
      </c>
      <c r="AF414">
        <f t="shared" si="139"/>
        <v>-0.90099525967891769</v>
      </c>
      <c r="AG414">
        <f t="shared" si="140"/>
        <v>-0.61405121700921717</v>
      </c>
    </row>
    <row r="415" spans="1:33" x14ac:dyDescent="0.2">
      <c r="A415">
        <v>398</v>
      </c>
      <c r="B415" s="13">
        <v>1.2726694491999999</v>
      </c>
      <c r="C415" s="13">
        <v>0.60806534940000001</v>
      </c>
      <c r="D415" s="13">
        <v>-0.1882800278</v>
      </c>
      <c r="E415" s="13">
        <v>-1.9499078743</v>
      </c>
      <c r="F415" s="13">
        <v>0.61716903460000005</v>
      </c>
      <c r="G415" s="13">
        <v>0.76520952490000005</v>
      </c>
      <c r="H415" s="13">
        <v>-0.95180964349999997</v>
      </c>
      <c r="I415" s="13">
        <v>1.2706896590000001</v>
      </c>
      <c r="J415" s="13">
        <v>0.79656260339999996</v>
      </c>
      <c r="K415" s="13">
        <v>-0.47733645120000001</v>
      </c>
      <c r="M415">
        <f t="shared" si="121"/>
        <v>1.2549722507879</v>
      </c>
      <c r="N415">
        <f t="shared" si="122"/>
        <v>0.61409485285279997</v>
      </c>
      <c r="O415">
        <f t="shared" si="123"/>
        <v>-0.2213189783177</v>
      </c>
      <c r="P415">
        <f t="shared" si="124"/>
        <v>-1.8826734384903001</v>
      </c>
      <c r="Q415">
        <f t="shared" si="125"/>
        <v>0.63438390100810005</v>
      </c>
      <c r="R415">
        <f t="shared" si="126"/>
        <v>0.80267193619730004</v>
      </c>
      <c r="S415">
        <f t="shared" si="127"/>
        <v>-0.93946420976089995</v>
      </c>
      <c r="T415">
        <f t="shared" si="128"/>
        <v>1.2401162190677</v>
      </c>
      <c r="U415">
        <f t="shared" si="129"/>
        <v>0.81049716948139994</v>
      </c>
      <c r="V415">
        <f t="shared" si="130"/>
        <v>-0.46720637038090002</v>
      </c>
      <c r="X415">
        <f t="shared" si="131"/>
        <v>1.2491795662595191</v>
      </c>
      <c r="Y415">
        <f t="shared" si="132"/>
        <v>0.61472651366107178</v>
      </c>
      <c r="Z415">
        <f t="shared" si="133"/>
        <v>-0.22133338996394897</v>
      </c>
      <c r="AA415">
        <f t="shared" si="134"/>
        <v>-1.9074514242113503</v>
      </c>
      <c r="AB415">
        <f t="shared" si="135"/>
        <v>0.61874466109511173</v>
      </c>
      <c r="AC415">
        <f t="shared" si="136"/>
        <v>0.7948222691879343</v>
      </c>
      <c r="AD415">
        <f t="shared" si="137"/>
        <v>-0.87129186017288462</v>
      </c>
      <c r="AE415">
        <f t="shared" si="138"/>
        <v>1.1992120186071795</v>
      </c>
      <c r="AF415">
        <f t="shared" si="139"/>
        <v>0.84010425561284441</v>
      </c>
      <c r="AG415">
        <f t="shared" si="140"/>
        <v>-0.44884591080434988</v>
      </c>
    </row>
    <row r="416" spans="1:33" x14ac:dyDescent="0.2">
      <c r="A416">
        <v>399</v>
      </c>
      <c r="B416" s="13">
        <v>-0.42023037120000001</v>
      </c>
      <c r="C416" s="13">
        <v>0.32728391309999999</v>
      </c>
      <c r="D416" s="13">
        <v>0.42041657500000001</v>
      </c>
      <c r="E416" s="13">
        <v>0.36569451120000002</v>
      </c>
      <c r="F416" s="13">
        <v>-0.96725673379999999</v>
      </c>
      <c r="G416" s="13">
        <v>-0.25492996649999999</v>
      </c>
      <c r="H416" s="13">
        <v>1.3136129798</v>
      </c>
      <c r="I416" s="13">
        <v>-0.97400060850000003</v>
      </c>
      <c r="J416" s="13">
        <v>-0.87547022480000003</v>
      </c>
      <c r="K416" s="13">
        <v>-0.87913617850000003</v>
      </c>
      <c r="M416">
        <f t="shared" si="121"/>
        <v>-0.4379275696121</v>
      </c>
      <c r="N416">
        <f t="shared" si="122"/>
        <v>0.3333134165528</v>
      </c>
      <c r="O416">
        <f t="shared" si="123"/>
        <v>0.38737762448230001</v>
      </c>
      <c r="P416">
        <f t="shared" si="124"/>
        <v>0.43292894700970003</v>
      </c>
      <c r="Q416">
        <f t="shared" si="125"/>
        <v>-0.9500418673919</v>
      </c>
      <c r="R416">
        <f t="shared" si="126"/>
        <v>-0.2174675552027</v>
      </c>
      <c r="S416">
        <f t="shared" si="127"/>
        <v>1.3259584135391</v>
      </c>
      <c r="T416">
        <f t="shared" si="128"/>
        <v>-1.0045740484323</v>
      </c>
      <c r="U416">
        <f t="shared" si="129"/>
        <v>-0.86153565871860005</v>
      </c>
      <c r="V416">
        <f t="shared" si="130"/>
        <v>-0.86900609768089998</v>
      </c>
      <c r="X416">
        <f t="shared" si="131"/>
        <v>-0.43590618925452573</v>
      </c>
      <c r="Y416">
        <f t="shared" si="132"/>
        <v>0.32542912806102581</v>
      </c>
      <c r="Z416">
        <f t="shared" si="133"/>
        <v>0.38531722052442957</v>
      </c>
      <c r="AA416">
        <f t="shared" si="134"/>
        <v>0.42493809709395158</v>
      </c>
      <c r="AB416">
        <f t="shared" si="135"/>
        <v>-0.94044188949988217</v>
      </c>
      <c r="AC416">
        <f t="shared" si="136"/>
        <v>-0.24576749236260856</v>
      </c>
      <c r="AD416">
        <f t="shared" si="137"/>
        <v>1.3251690148054318</v>
      </c>
      <c r="AE416">
        <f t="shared" si="138"/>
        <v>-1.0638501139199192</v>
      </c>
      <c r="AF416">
        <f t="shared" si="139"/>
        <v>-0.88925263161169477</v>
      </c>
      <c r="AG416">
        <f t="shared" si="140"/>
        <v>-0.93076704181389747</v>
      </c>
    </row>
    <row r="417" spans="1:33" x14ac:dyDescent="0.2">
      <c r="A417">
        <v>400</v>
      </c>
      <c r="B417" s="13">
        <v>1.1528500762</v>
      </c>
      <c r="C417" s="13">
        <v>1.1928144865000001</v>
      </c>
      <c r="D417" s="13">
        <v>-2.0249756639999998</v>
      </c>
      <c r="E417" s="13">
        <v>-1.5972581260000001</v>
      </c>
      <c r="F417" s="13">
        <v>-1.167202742</v>
      </c>
      <c r="G417" s="13">
        <v>-0.72685439080000003</v>
      </c>
      <c r="H417" s="13">
        <v>5.3142226799999998E-2</v>
      </c>
      <c r="I417" s="13">
        <v>-1.0672728859</v>
      </c>
      <c r="J417" s="13">
        <v>0.74165605570000004</v>
      </c>
      <c r="K417" s="13">
        <v>-0.40412966680000001</v>
      </c>
      <c r="M417">
        <f t="shared" si="121"/>
        <v>1.1351528777879001</v>
      </c>
      <c r="N417">
        <f t="shared" si="122"/>
        <v>1.1988439899528001</v>
      </c>
      <c r="O417">
        <f t="shared" si="123"/>
        <v>-2.0580146145176998</v>
      </c>
      <c r="P417">
        <f t="shared" si="124"/>
        <v>-1.5300236901902999</v>
      </c>
      <c r="Q417">
        <f t="shared" si="125"/>
        <v>-1.1499878755919</v>
      </c>
      <c r="R417">
        <f t="shared" si="126"/>
        <v>-0.68939197950270004</v>
      </c>
      <c r="S417">
        <f t="shared" si="127"/>
        <v>6.5487660539100004E-2</v>
      </c>
      <c r="T417">
        <f t="shared" si="128"/>
        <v>-1.0978463258323001</v>
      </c>
      <c r="U417">
        <f t="shared" si="129"/>
        <v>0.75559062178140002</v>
      </c>
      <c r="V417">
        <f t="shared" si="130"/>
        <v>-0.39399958598090001</v>
      </c>
      <c r="X417">
        <f t="shared" si="131"/>
        <v>1.1299132539568706</v>
      </c>
      <c r="Y417">
        <f t="shared" si="132"/>
        <v>1.1904110635928258</v>
      </c>
      <c r="Z417">
        <f t="shared" si="133"/>
        <v>-2.058923543038349</v>
      </c>
      <c r="AA417">
        <f t="shared" si="134"/>
        <v>-1.4889885105099259</v>
      </c>
      <c r="AB417">
        <f t="shared" si="135"/>
        <v>-1.1370101109404807</v>
      </c>
      <c r="AC417">
        <f t="shared" si="136"/>
        <v>-0.71948276169290371</v>
      </c>
      <c r="AD417">
        <f t="shared" si="137"/>
        <v>0.21437182251218695</v>
      </c>
      <c r="AE417">
        <f t="shared" si="138"/>
        <v>-1.1399171176061393</v>
      </c>
      <c r="AF417">
        <f t="shared" si="139"/>
        <v>0.72133280981071601</v>
      </c>
      <c r="AG417">
        <f t="shared" si="140"/>
        <v>-0.24227267871367958</v>
      </c>
    </row>
    <row r="418" spans="1:33" x14ac:dyDescent="0.2">
      <c r="A418">
        <v>401</v>
      </c>
      <c r="B418" s="13">
        <v>1.3670463139</v>
      </c>
      <c r="C418" s="13">
        <v>0.88558566969999997</v>
      </c>
      <c r="D418" s="13">
        <v>-0.20623490580000001</v>
      </c>
      <c r="E418" s="13">
        <v>-0.45155782700000002</v>
      </c>
      <c r="F418" s="13">
        <v>-0.4612522885</v>
      </c>
      <c r="G418" s="13">
        <v>0.42358645649999999</v>
      </c>
      <c r="H418" s="13">
        <v>0.56239322309999995</v>
      </c>
      <c r="I418" s="13">
        <v>-4.1134054500000003E-2</v>
      </c>
      <c r="J418" s="13">
        <v>-0.93229818310000001</v>
      </c>
      <c r="K418" s="13">
        <v>-1.6694404963</v>
      </c>
      <c r="M418">
        <f t="shared" si="121"/>
        <v>1.3493491154879</v>
      </c>
      <c r="N418">
        <f t="shared" si="122"/>
        <v>0.89161517315279992</v>
      </c>
      <c r="O418">
        <f t="shared" si="123"/>
        <v>-0.23927385631770001</v>
      </c>
      <c r="P418">
        <f t="shared" si="124"/>
        <v>-0.38432339119030001</v>
      </c>
      <c r="Q418">
        <f t="shared" si="125"/>
        <v>-0.4440374220919</v>
      </c>
      <c r="R418">
        <f t="shared" si="126"/>
        <v>0.46104886779729998</v>
      </c>
      <c r="S418">
        <f t="shared" si="127"/>
        <v>0.57473865683909997</v>
      </c>
      <c r="T418">
        <f t="shared" si="128"/>
        <v>-7.1707494432300012E-2</v>
      </c>
      <c r="U418">
        <f t="shared" si="129"/>
        <v>-0.91836361701860003</v>
      </c>
      <c r="V418">
        <f t="shared" si="130"/>
        <v>-1.6593104154809</v>
      </c>
      <c r="X418">
        <f t="shared" si="131"/>
        <v>1.3431208074597631</v>
      </c>
      <c r="Y418">
        <f t="shared" si="132"/>
        <v>0.88905668603825927</v>
      </c>
      <c r="Z418">
        <f t="shared" si="133"/>
        <v>-0.24007074769707989</v>
      </c>
      <c r="AA418">
        <f t="shared" si="134"/>
        <v>-0.39506049077620953</v>
      </c>
      <c r="AB418">
        <f t="shared" si="135"/>
        <v>-0.47643678880700702</v>
      </c>
      <c r="AC418">
        <f t="shared" si="136"/>
        <v>0.40145500140706797</v>
      </c>
      <c r="AD418">
        <f t="shared" si="137"/>
        <v>0.61192396144509709</v>
      </c>
      <c r="AE418">
        <f t="shared" si="138"/>
        <v>-0.19498836399244773</v>
      </c>
      <c r="AF418">
        <f t="shared" si="139"/>
        <v>-0.88741251990026215</v>
      </c>
      <c r="AG418">
        <f t="shared" si="140"/>
        <v>-1.6554515302184905</v>
      </c>
    </row>
    <row r="419" spans="1:33" x14ac:dyDescent="0.2">
      <c r="A419">
        <v>402</v>
      </c>
      <c r="B419" s="13">
        <v>1.3842317E-2</v>
      </c>
      <c r="C419" s="13">
        <v>0.43717023659999998</v>
      </c>
      <c r="D419" s="13">
        <v>1.0991640616</v>
      </c>
      <c r="E419" s="13">
        <v>-0.57177807430000005</v>
      </c>
      <c r="F419" s="13">
        <v>-1.3233667826</v>
      </c>
      <c r="G419" s="13">
        <v>2.5511703681000002</v>
      </c>
      <c r="H419" s="13">
        <v>-8.4763540200000001E-2</v>
      </c>
      <c r="I419" s="13">
        <v>0.73928012180000002</v>
      </c>
      <c r="J419" s="13">
        <v>4.0433601600000001E-2</v>
      </c>
      <c r="K419" s="13">
        <v>-0.7086799063</v>
      </c>
      <c r="M419">
        <f t="shared" si="121"/>
        <v>-3.8548814120999697E-3</v>
      </c>
      <c r="N419">
        <f t="shared" si="122"/>
        <v>0.4431997400528</v>
      </c>
      <c r="O419">
        <f t="shared" si="123"/>
        <v>1.0661251110823</v>
      </c>
      <c r="P419">
        <f t="shared" si="124"/>
        <v>-0.50454363849030004</v>
      </c>
      <c r="Q419">
        <f t="shared" si="125"/>
        <v>-1.3061519161919</v>
      </c>
      <c r="R419">
        <f t="shared" si="126"/>
        <v>2.5886327793973001</v>
      </c>
      <c r="S419">
        <f t="shared" si="127"/>
        <v>-7.2418106460899995E-2</v>
      </c>
      <c r="T419">
        <f t="shared" si="128"/>
        <v>0.70870668186770003</v>
      </c>
      <c r="U419">
        <f t="shared" si="129"/>
        <v>5.4368167681399973E-2</v>
      </c>
      <c r="V419">
        <f t="shared" si="130"/>
        <v>-0.69854982548089994</v>
      </c>
      <c r="X419">
        <f t="shared" si="131"/>
        <v>-3.8370881008131302E-3</v>
      </c>
      <c r="Y419">
        <f t="shared" si="132"/>
        <v>0.43696870167653895</v>
      </c>
      <c r="Z419">
        <f t="shared" si="133"/>
        <v>1.0638861094552823</v>
      </c>
      <c r="AA419">
        <f t="shared" si="134"/>
        <v>-0.55014244912119425</v>
      </c>
      <c r="AB419">
        <f t="shared" si="135"/>
        <v>-1.2889532479750307</v>
      </c>
      <c r="AC419">
        <f t="shared" si="136"/>
        <v>2.5255581866037278</v>
      </c>
      <c r="AD419">
        <f t="shared" si="137"/>
        <v>-7.2516748762936983E-2</v>
      </c>
      <c r="AE419">
        <f t="shared" si="138"/>
        <v>0.5299176222884534</v>
      </c>
      <c r="AF419">
        <f t="shared" si="139"/>
        <v>0.13661783698252808</v>
      </c>
      <c r="AG419">
        <f t="shared" si="140"/>
        <v>-0.69943179607314343</v>
      </c>
    </row>
    <row r="420" spans="1:33" x14ac:dyDescent="0.2">
      <c r="A420">
        <v>403</v>
      </c>
      <c r="B420" s="13">
        <v>0.8249588471</v>
      </c>
      <c r="C420" s="13">
        <v>1.3653557417</v>
      </c>
      <c r="D420" s="13">
        <v>1.0412082820999999</v>
      </c>
      <c r="E420" s="13">
        <v>-1.2396991487</v>
      </c>
      <c r="F420" s="13">
        <v>-1.9640984847</v>
      </c>
      <c r="G420" s="13">
        <v>0.70433834969999998</v>
      </c>
      <c r="H420" s="13">
        <v>-0.3837595426</v>
      </c>
      <c r="I420" s="13">
        <v>-0.38027668250000002</v>
      </c>
      <c r="J420" s="13">
        <v>-1.44841693E-2</v>
      </c>
      <c r="K420" s="13">
        <v>-2.51868764</v>
      </c>
      <c r="M420">
        <f t="shared" si="121"/>
        <v>0.80726164868790007</v>
      </c>
      <c r="N420">
        <f t="shared" si="122"/>
        <v>1.3713852451527999</v>
      </c>
      <c r="O420">
        <f t="shared" si="123"/>
        <v>1.0081693315822999</v>
      </c>
      <c r="P420">
        <f t="shared" si="124"/>
        <v>-1.1724647128902999</v>
      </c>
      <c r="Q420">
        <f t="shared" si="125"/>
        <v>-1.9468836182919</v>
      </c>
      <c r="R420">
        <f t="shared" si="126"/>
        <v>0.74180076099729997</v>
      </c>
      <c r="S420">
        <f t="shared" si="127"/>
        <v>-0.37141410886089998</v>
      </c>
      <c r="T420">
        <f t="shared" si="128"/>
        <v>-0.41085012243230001</v>
      </c>
      <c r="U420">
        <f t="shared" si="129"/>
        <v>-5.4960321860002617E-4</v>
      </c>
      <c r="V420">
        <f t="shared" si="130"/>
        <v>-2.5085575591809</v>
      </c>
      <c r="X420">
        <f t="shared" si="131"/>
        <v>0.80353550091070913</v>
      </c>
      <c r="Y420">
        <f t="shared" si="132"/>
        <v>1.3581270252848543</v>
      </c>
      <c r="Z420">
        <f t="shared" si="133"/>
        <v>1.0040658103896307</v>
      </c>
      <c r="AA420">
        <f t="shared" si="134"/>
        <v>-1.2345371221056924</v>
      </c>
      <c r="AB420">
        <f t="shared" si="135"/>
        <v>-1.9427043507541026</v>
      </c>
      <c r="AC420">
        <f t="shared" si="136"/>
        <v>0.65348286961583057</v>
      </c>
      <c r="AD420">
        <f t="shared" si="137"/>
        <v>-0.32005949779571574</v>
      </c>
      <c r="AE420">
        <f t="shared" si="138"/>
        <v>-0.59568920456244923</v>
      </c>
      <c r="AF420">
        <f t="shared" si="139"/>
        <v>-1.2497673610569686E-2</v>
      </c>
      <c r="AG420">
        <f t="shared" si="140"/>
        <v>-2.524682968770176</v>
      </c>
    </row>
    <row r="421" spans="1:33" x14ac:dyDescent="0.2">
      <c r="A421">
        <v>404</v>
      </c>
      <c r="B421" s="13">
        <v>-2.6830145600000001E-2</v>
      </c>
      <c r="C421" s="13">
        <v>-0.1802022784</v>
      </c>
      <c r="D421" s="13">
        <v>-3.3348747000000001E-3</v>
      </c>
      <c r="E421" s="13">
        <v>1.0107075877</v>
      </c>
      <c r="F421" s="13">
        <v>1.1424673829000001</v>
      </c>
      <c r="G421" s="13">
        <v>0.60631612319999995</v>
      </c>
      <c r="H421" s="13">
        <v>-0.58165616409999998</v>
      </c>
      <c r="I421" s="13">
        <v>0.4455071505</v>
      </c>
      <c r="J421" s="13">
        <v>1.3031635703</v>
      </c>
      <c r="K421" s="13">
        <v>0.27331704979999999</v>
      </c>
      <c r="M421">
        <f t="shared" si="121"/>
        <v>-4.452734401209997E-2</v>
      </c>
      <c r="N421">
        <f t="shared" si="122"/>
        <v>-0.17417277494720002</v>
      </c>
      <c r="O421">
        <f t="shared" si="123"/>
        <v>-3.6373825217699995E-2</v>
      </c>
      <c r="P421">
        <f t="shared" si="124"/>
        <v>1.0779420235097001</v>
      </c>
      <c r="Q421">
        <f t="shared" si="125"/>
        <v>1.1596822493081</v>
      </c>
      <c r="R421">
        <f t="shared" si="126"/>
        <v>0.64377853449729994</v>
      </c>
      <c r="S421">
        <f t="shared" si="127"/>
        <v>-0.56931073036089996</v>
      </c>
      <c r="T421">
        <f t="shared" si="128"/>
        <v>0.41493371056770001</v>
      </c>
      <c r="U421">
        <f t="shared" si="129"/>
        <v>1.3170981363813998</v>
      </c>
      <c r="V421">
        <f t="shared" si="130"/>
        <v>0.28344713061909999</v>
      </c>
      <c r="X421">
        <f t="shared" si="131"/>
        <v>-4.4321815279024915E-2</v>
      </c>
      <c r="Y421">
        <f t="shared" si="132"/>
        <v>-0.17206252866576233</v>
      </c>
      <c r="Z421">
        <f t="shared" si="133"/>
        <v>-3.5827543596494538E-2</v>
      </c>
      <c r="AA421">
        <f t="shared" si="134"/>
        <v>1.09195641257567</v>
      </c>
      <c r="AB421">
        <f t="shared" si="135"/>
        <v>1.1229017645565795</v>
      </c>
      <c r="AC421">
        <f t="shared" si="136"/>
        <v>0.63933576337181219</v>
      </c>
      <c r="AD421">
        <f t="shared" si="137"/>
        <v>-0.60464711576541053</v>
      </c>
      <c r="AE421">
        <f t="shared" si="138"/>
        <v>0.39904502728698732</v>
      </c>
      <c r="AF421">
        <f t="shared" si="139"/>
        <v>1.480389852873059</v>
      </c>
      <c r="AG421">
        <f t="shared" si="140"/>
        <v>0.34170735984974743</v>
      </c>
    </row>
    <row r="422" spans="1:33" x14ac:dyDescent="0.2">
      <c r="A422">
        <v>405</v>
      </c>
      <c r="B422" s="13">
        <v>-1.9654435511999999</v>
      </c>
      <c r="C422" s="13">
        <v>-0.81192101419999996</v>
      </c>
      <c r="D422" s="13">
        <v>-0.55739308369999996</v>
      </c>
      <c r="E422" s="13">
        <v>1.0869131972999999</v>
      </c>
      <c r="F422" s="13">
        <v>0.57351532429999996</v>
      </c>
      <c r="G422" s="13">
        <v>-0.43057538299999998</v>
      </c>
      <c r="H422" s="13">
        <v>0.94267787240000001</v>
      </c>
      <c r="I422" s="13">
        <v>2.4286991066999999</v>
      </c>
      <c r="J422" s="13">
        <v>0.51158617049999999</v>
      </c>
      <c r="K422" s="13">
        <v>0.1209412139</v>
      </c>
      <c r="M422">
        <f t="shared" si="121"/>
        <v>-1.9831407496120999</v>
      </c>
      <c r="N422">
        <f t="shared" si="122"/>
        <v>-0.8058915107472</v>
      </c>
      <c r="O422">
        <f t="shared" si="123"/>
        <v>-0.59043203421769996</v>
      </c>
      <c r="P422">
        <f t="shared" si="124"/>
        <v>1.1541476331096998</v>
      </c>
      <c r="Q422">
        <f t="shared" si="125"/>
        <v>0.59073019070809996</v>
      </c>
      <c r="R422">
        <f t="shared" si="126"/>
        <v>-0.39311297170269999</v>
      </c>
      <c r="S422">
        <f t="shared" si="127"/>
        <v>0.95502330613910003</v>
      </c>
      <c r="T422">
        <f t="shared" si="128"/>
        <v>2.3981256667677</v>
      </c>
      <c r="U422">
        <f t="shared" si="129"/>
        <v>0.52552073658139997</v>
      </c>
      <c r="V422">
        <f t="shared" si="130"/>
        <v>0.13107129471910001</v>
      </c>
      <c r="X422">
        <f t="shared" si="131"/>
        <v>-1.9739869944349098</v>
      </c>
      <c r="Y422">
        <f t="shared" si="132"/>
        <v>-0.80919214605651113</v>
      </c>
      <c r="Z422">
        <f t="shared" si="133"/>
        <v>-0.59031795831995015</v>
      </c>
      <c r="AA422">
        <f t="shared" si="134"/>
        <v>1.2062976745608558</v>
      </c>
      <c r="AB422">
        <f t="shared" si="135"/>
        <v>0.62408683631208273</v>
      </c>
      <c r="AC422">
        <f t="shared" si="136"/>
        <v>-0.33484513227300494</v>
      </c>
      <c r="AD422">
        <f t="shared" si="137"/>
        <v>0.94075492227542479</v>
      </c>
      <c r="AE422">
        <f t="shared" si="138"/>
        <v>2.5281988083115117</v>
      </c>
      <c r="AF422">
        <f t="shared" si="139"/>
        <v>0.51418281361178553</v>
      </c>
      <c r="AG422">
        <f t="shared" si="140"/>
        <v>0.17042257017671877</v>
      </c>
    </row>
    <row r="423" spans="1:33" x14ac:dyDescent="0.2">
      <c r="A423">
        <v>406</v>
      </c>
      <c r="B423" s="13">
        <v>2.0489844423000001</v>
      </c>
      <c r="C423" s="13">
        <v>3.8261236699999999E-2</v>
      </c>
      <c r="D423" s="13">
        <v>1.1103107553</v>
      </c>
      <c r="E423" s="13">
        <v>0.81501197479999998</v>
      </c>
      <c r="F423" s="13">
        <v>0.32396169520000001</v>
      </c>
      <c r="G423" s="13">
        <v>1.3326411062000001</v>
      </c>
      <c r="H423" s="13">
        <v>-0.85158415600000004</v>
      </c>
      <c r="I423" s="13">
        <v>-1.5318812412</v>
      </c>
      <c r="J423" s="13">
        <v>1.5131013177999999</v>
      </c>
      <c r="K423" s="13">
        <v>-1.3226148764000001</v>
      </c>
      <c r="M423">
        <f t="shared" si="121"/>
        <v>2.0312872438878999</v>
      </c>
      <c r="N423">
        <f t="shared" si="122"/>
        <v>4.4290740152799997E-2</v>
      </c>
      <c r="O423">
        <f t="shared" si="123"/>
        <v>1.0772718047823</v>
      </c>
      <c r="P423">
        <f t="shared" si="124"/>
        <v>0.88224641060969999</v>
      </c>
      <c r="Q423">
        <f t="shared" si="125"/>
        <v>0.3411765616081</v>
      </c>
      <c r="R423">
        <f t="shared" si="126"/>
        <v>1.3701035174973</v>
      </c>
      <c r="S423">
        <f t="shared" si="127"/>
        <v>-0.83923872226090002</v>
      </c>
      <c r="T423">
        <f t="shared" si="128"/>
        <v>-1.5624546811323001</v>
      </c>
      <c r="U423">
        <f t="shared" si="129"/>
        <v>1.5270358838813998</v>
      </c>
      <c r="V423">
        <f t="shared" si="130"/>
        <v>-1.3124847955809</v>
      </c>
      <c r="X423">
        <f t="shared" si="131"/>
        <v>2.0219112547511044</v>
      </c>
      <c r="Y423">
        <f t="shared" si="132"/>
        <v>5.8604136527502709E-2</v>
      </c>
      <c r="Z423">
        <f t="shared" si="133"/>
        <v>1.0794710748814225</v>
      </c>
      <c r="AA423">
        <f t="shared" si="134"/>
        <v>0.83865520437153296</v>
      </c>
      <c r="AB423">
        <f t="shared" si="135"/>
        <v>0.2634144620560292</v>
      </c>
      <c r="AC423">
        <f t="shared" si="136"/>
        <v>1.3014633811672554</v>
      </c>
      <c r="AD423">
        <f t="shared" si="137"/>
        <v>-0.93722844912096481</v>
      </c>
      <c r="AE423">
        <f t="shared" si="138"/>
        <v>-1.7138723071470612</v>
      </c>
      <c r="AF423">
        <f t="shared" si="139"/>
        <v>1.740034196643339</v>
      </c>
      <c r="AG423">
        <f t="shared" si="140"/>
        <v>-1.2610119825878625</v>
      </c>
    </row>
    <row r="424" spans="1:33" x14ac:dyDescent="0.2">
      <c r="A424">
        <v>407</v>
      </c>
      <c r="B424" s="13">
        <v>0.78409669609999999</v>
      </c>
      <c r="C424" s="13">
        <v>-0.8359024504</v>
      </c>
      <c r="D424" s="13">
        <v>-1.2927262432</v>
      </c>
      <c r="E424" s="13">
        <v>-2.8349685162</v>
      </c>
      <c r="F424" s="13">
        <v>-1.5655869757</v>
      </c>
      <c r="G424" s="13">
        <v>-0.34291558560000002</v>
      </c>
      <c r="H424" s="13">
        <v>-2.3026464597</v>
      </c>
      <c r="I424" s="13">
        <v>-0.96568747479999995</v>
      </c>
      <c r="J424" s="13">
        <v>0.88347711559999997</v>
      </c>
      <c r="K424" s="13">
        <v>1.6012412948000001</v>
      </c>
      <c r="M424">
        <f t="shared" si="121"/>
        <v>0.76639949768790006</v>
      </c>
      <c r="N424">
        <f t="shared" si="122"/>
        <v>-0.82987294694720004</v>
      </c>
      <c r="O424">
        <f t="shared" si="123"/>
        <v>-1.3257651937177</v>
      </c>
      <c r="P424">
        <f t="shared" si="124"/>
        <v>-2.7677340803903001</v>
      </c>
      <c r="Q424">
        <f t="shared" si="125"/>
        <v>-1.5483721092919001</v>
      </c>
      <c r="R424">
        <f t="shared" si="126"/>
        <v>-0.30545317430270003</v>
      </c>
      <c r="S424">
        <f t="shared" si="127"/>
        <v>-2.2903010259609</v>
      </c>
      <c r="T424">
        <f t="shared" si="128"/>
        <v>-0.99626091473229994</v>
      </c>
      <c r="U424">
        <f t="shared" si="129"/>
        <v>0.89741168168139995</v>
      </c>
      <c r="V424">
        <f t="shared" si="130"/>
        <v>1.6113713756191002</v>
      </c>
      <c r="X424">
        <f t="shared" si="131"/>
        <v>0.76286196089373715</v>
      </c>
      <c r="Y424">
        <f t="shared" si="132"/>
        <v>-0.81262437355935402</v>
      </c>
      <c r="Z424">
        <f t="shared" si="133"/>
        <v>-1.3208793498577884</v>
      </c>
      <c r="AA424">
        <f t="shared" si="134"/>
        <v>-2.7505560766760686</v>
      </c>
      <c r="AB424">
        <f t="shared" si="135"/>
        <v>-1.4590542287303281</v>
      </c>
      <c r="AC424">
        <f t="shared" si="136"/>
        <v>-0.23700482350998187</v>
      </c>
      <c r="AD424">
        <f t="shared" si="137"/>
        <v>-2.2284736822116744</v>
      </c>
      <c r="AE424">
        <f t="shared" si="138"/>
        <v>-0.84298775139798976</v>
      </c>
      <c r="AF424">
        <f t="shared" si="139"/>
        <v>0.6759443126270207</v>
      </c>
      <c r="AG424">
        <f t="shared" si="140"/>
        <v>1.77643457819105</v>
      </c>
    </row>
    <row r="425" spans="1:33" x14ac:dyDescent="0.2">
      <c r="A425">
        <v>408</v>
      </c>
      <c r="B425" s="13">
        <v>0.26060147119999999</v>
      </c>
      <c r="C425" s="13">
        <v>-1.5146205633000001</v>
      </c>
      <c r="D425" s="13">
        <v>-1.4888757468</v>
      </c>
      <c r="E425" s="13">
        <v>-1.172763971</v>
      </c>
      <c r="F425" s="13">
        <v>-0.38804154460000001</v>
      </c>
      <c r="G425" s="13">
        <v>1.5385018612000001</v>
      </c>
      <c r="H425" s="13">
        <v>-0.1856398903</v>
      </c>
      <c r="I425" s="13">
        <v>-1.4448686070000001</v>
      </c>
      <c r="J425" s="13">
        <v>1.6318885033999999</v>
      </c>
      <c r="K425" s="13">
        <v>-0.6645765736</v>
      </c>
      <c r="M425">
        <f t="shared" si="121"/>
        <v>0.24290427278790003</v>
      </c>
      <c r="N425">
        <f t="shared" si="122"/>
        <v>-1.5085910598472001</v>
      </c>
      <c r="O425">
        <f t="shared" si="123"/>
        <v>-1.5219146973177</v>
      </c>
      <c r="P425">
        <f t="shared" si="124"/>
        <v>-1.1055295351902998</v>
      </c>
      <c r="Q425">
        <f t="shared" si="125"/>
        <v>-0.37082667819190002</v>
      </c>
      <c r="R425">
        <f t="shared" si="126"/>
        <v>1.5759642724973</v>
      </c>
      <c r="S425">
        <f t="shared" si="127"/>
        <v>-0.17329445656089998</v>
      </c>
      <c r="T425">
        <f t="shared" si="128"/>
        <v>-1.4754420469323002</v>
      </c>
      <c r="U425">
        <f t="shared" si="129"/>
        <v>1.6458230694813998</v>
      </c>
      <c r="V425">
        <f t="shared" si="130"/>
        <v>-0.65444649278089995</v>
      </c>
      <c r="X425">
        <f t="shared" si="131"/>
        <v>0.2417830784172893</v>
      </c>
      <c r="Y425">
        <f t="shared" si="132"/>
        <v>-1.4856921844816418</v>
      </c>
      <c r="Z425">
        <f t="shared" si="133"/>
        <v>-1.515395204984896</v>
      </c>
      <c r="AA425">
        <f t="shared" si="134"/>
        <v>-1.0560312108573964</v>
      </c>
      <c r="AB425">
        <f t="shared" si="135"/>
        <v>-0.30727750426537881</v>
      </c>
      <c r="AC425">
        <f t="shared" si="136"/>
        <v>1.6444614028602309</v>
      </c>
      <c r="AD425">
        <f t="shared" si="137"/>
        <v>-0.17477175726903296</v>
      </c>
      <c r="AE425">
        <f t="shared" si="138"/>
        <v>-1.3864876681878586</v>
      </c>
      <c r="AF425">
        <f t="shared" si="139"/>
        <v>1.6519924243774478</v>
      </c>
      <c r="AG425">
        <f t="shared" si="140"/>
        <v>-0.48424316530003564</v>
      </c>
    </row>
    <row r="426" spans="1:33" x14ac:dyDescent="0.2">
      <c r="A426">
        <v>409</v>
      </c>
      <c r="B426" s="13">
        <v>-1.8308803056</v>
      </c>
      <c r="C426" s="13">
        <v>1.0146220965999999</v>
      </c>
      <c r="D426" s="13">
        <v>0.44091176479999999</v>
      </c>
      <c r="E426" s="13">
        <v>0.29530518420000001</v>
      </c>
      <c r="F426" s="13">
        <v>-0.68741216199999999</v>
      </c>
      <c r="G426" s="13">
        <v>-4.0076913700000001E-2</v>
      </c>
      <c r="H426" s="13">
        <v>0.2329434329</v>
      </c>
      <c r="I426" s="13">
        <v>-0.29116487499999999</v>
      </c>
      <c r="J426" s="13">
        <v>1.9600371056999999</v>
      </c>
      <c r="K426" s="13">
        <v>-0.87327306869999999</v>
      </c>
      <c r="M426">
        <f t="shared" si="121"/>
        <v>-1.8485775040121</v>
      </c>
      <c r="N426">
        <f t="shared" si="122"/>
        <v>1.0206516000527999</v>
      </c>
      <c r="O426">
        <f t="shared" si="123"/>
        <v>0.40787281428229999</v>
      </c>
      <c r="P426">
        <f t="shared" si="124"/>
        <v>0.36253962000970003</v>
      </c>
      <c r="Q426">
        <f t="shared" si="125"/>
        <v>-0.6701972955919</v>
      </c>
      <c r="R426">
        <f t="shared" si="126"/>
        <v>-2.6145024027000238E-3</v>
      </c>
      <c r="S426">
        <f t="shared" si="127"/>
        <v>0.24528886663910002</v>
      </c>
      <c r="T426">
        <f t="shared" si="128"/>
        <v>-0.32173831493229998</v>
      </c>
      <c r="U426">
        <f t="shared" si="129"/>
        <v>1.9739716717813998</v>
      </c>
      <c r="V426">
        <f t="shared" si="130"/>
        <v>-0.86314298788089994</v>
      </c>
      <c r="X426">
        <f t="shared" si="131"/>
        <v>-1.8400448641068901</v>
      </c>
      <c r="Y426">
        <f t="shared" si="132"/>
        <v>0.99277726421924117</v>
      </c>
      <c r="Z426">
        <f t="shared" si="133"/>
        <v>0.40132731156099427</v>
      </c>
      <c r="AA426">
        <f t="shared" si="134"/>
        <v>0.35903885783698103</v>
      </c>
      <c r="AB426">
        <f t="shared" si="135"/>
        <v>-0.64628453134277231</v>
      </c>
      <c r="AC426">
        <f t="shared" si="136"/>
        <v>-3.5497908339796526E-2</v>
      </c>
      <c r="AD426">
        <f t="shared" si="137"/>
        <v>0.30992561957314702</v>
      </c>
      <c r="AE426">
        <f t="shared" si="138"/>
        <v>-0.40110473720952133</v>
      </c>
      <c r="AF426">
        <f t="shared" si="139"/>
        <v>2.066375733009159</v>
      </c>
      <c r="AG426">
        <f t="shared" si="140"/>
        <v>-0.85991853029640586</v>
      </c>
    </row>
    <row r="427" spans="1:33" x14ac:dyDescent="0.2">
      <c r="A427">
        <v>410</v>
      </c>
      <c r="B427" s="13">
        <v>-0.36465774369999998</v>
      </c>
      <c r="C427" s="13">
        <v>-1.3379136712999999</v>
      </c>
      <c r="D427" s="13">
        <v>-1.2799864241000001</v>
      </c>
      <c r="E427" s="13">
        <v>-0.97489408310000003</v>
      </c>
      <c r="F427" s="13">
        <v>1.9067353102</v>
      </c>
      <c r="G427" s="13">
        <v>0.1517601616</v>
      </c>
      <c r="H427" s="13">
        <v>-0.77928830770000002</v>
      </c>
      <c r="I427" s="13">
        <v>-0.69706859450000003</v>
      </c>
      <c r="J427" s="13">
        <v>2.2858388904</v>
      </c>
      <c r="K427" s="13">
        <v>-0.23533056250000001</v>
      </c>
      <c r="M427">
        <f t="shared" si="121"/>
        <v>-0.38235494211209997</v>
      </c>
      <c r="N427">
        <f t="shared" si="122"/>
        <v>-1.3318841678472</v>
      </c>
      <c r="O427">
        <f t="shared" si="123"/>
        <v>-1.3130253746177001</v>
      </c>
      <c r="P427">
        <f t="shared" si="124"/>
        <v>-0.90765964729030002</v>
      </c>
      <c r="Q427">
        <f t="shared" si="125"/>
        <v>1.9239501766081</v>
      </c>
      <c r="R427">
        <f t="shared" si="126"/>
        <v>0.18922257289729999</v>
      </c>
      <c r="S427">
        <f t="shared" si="127"/>
        <v>-0.7669428739609</v>
      </c>
      <c r="T427">
        <f t="shared" si="128"/>
        <v>-0.72764203443230002</v>
      </c>
      <c r="U427">
        <f t="shared" si="129"/>
        <v>2.2997734564813999</v>
      </c>
      <c r="V427">
        <f t="shared" si="130"/>
        <v>-0.22520048168090001</v>
      </c>
      <c r="X427">
        <f t="shared" si="131"/>
        <v>-0.38059007316290033</v>
      </c>
      <c r="Y427">
        <f t="shared" si="132"/>
        <v>-1.3160550223801906</v>
      </c>
      <c r="Z427">
        <f t="shared" si="133"/>
        <v>-1.3081988243403853</v>
      </c>
      <c r="AA427">
        <f t="shared" si="134"/>
        <v>-0.86002910453096515</v>
      </c>
      <c r="AB427">
        <f t="shared" si="135"/>
        <v>1.9513283502872487</v>
      </c>
      <c r="AC427">
        <f t="shared" si="136"/>
        <v>0.30050653767028584</v>
      </c>
      <c r="AD427">
        <f t="shared" si="137"/>
        <v>-0.75588738587640314</v>
      </c>
      <c r="AE427">
        <f t="shared" si="138"/>
        <v>-0.54364883277448939</v>
      </c>
      <c r="AF427">
        <f t="shared" si="139"/>
        <v>2.3400640257196361</v>
      </c>
      <c r="AG427">
        <f t="shared" si="140"/>
        <v>-0.15139116266104663</v>
      </c>
    </row>
    <row r="428" spans="1:33" x14ac:dyDescent="0.2">
      <c r="A428">
        <v>411</v>
      </c>
      <c r="B428" s="13">
        <v>-1.2339618457999999</v>
      </c>
      <c r="C428" s="13">
        <v>-0.52352136520000003</v>
      </c>
      <c r="D428" s="13">
        <v>-0.24065212559999999</v>
      </c>
      <c r="E428" s="13">
        <v>-0.94095034799999999</v>
      </c>
      <c r="F428" s="13">
        <v>0.80831983070000002</v>
      </c>
      <c r="G428" s="13">
        <v>1.1909199935999999</v>
      </c>
      <c r="H428" s="13">
        <v>-1.0604086426999999</v>
      </c>
      <c r="I428" s="13">
        <v>-0.2254979547</v>
      </c>
      <c r="J428" s="13">
        <v>-1.5562405436</v>
      </c>
      <c r="K428" s="13">
        <v>0.70870356940000001</v>
      </c>
      <c r="M428">
        <f t="shared" si="121"/>
        <v>-1.2516590442120998</v>
      </c>
      <c r="N428">
        <f t="shared" si="122"/>
        <v>-0.51749186174720008</v>
      </c>
      <c r="O428">
        <f t="shared" si="123"/>
        <v>-0.27369107611769999</v>
      </c>
      <c r="P428">
        <f t="shared" si="124"/>
        <v>-0.87371591219029998</v>
      </c>
      <c r="Q428">
        <f t="shared" si="125"/>
        <v>0.82553469710810001</v>
      </c>
      <c r="R428">
        <f t="shared" si="126"/>
        <v>1.2283824048972998</v>
      </c>
      <c r="S428">
        <f t="shared" si="127"/>
        <v>-1.0480632089608999</v>
      </c>
      <c r="T428">
        <f t="shared" si="128"/>
        <v>-0.2560713946323</v>
      </c>
      <c r="U428">
        <f t="shared" si="129"/>
        <v>-1.5423059775186001</v>
      </c>
      <c r="V428">
        <f t="shared" si="130"/>
        <v>0.71883365021910006</v>
      </c>
      <c r="X428">
        <f t="shared" si="131"/>
        <v>-1.2458816527393692</v>
      </c>
      <c r="Y428">
        <f t="shared" si="132"/>
        <v>-0.51945114977500162</v>
      </c>
      <c r="Z428">
        <f t="shared" si="133"/>
        <v>-0.27365730692361911</v>
      </c>
      <c r="AA428">
        <f t="shared" si="134"/>
        <v>-0.86110842996798953</v>
      </c>
      <c r="AB428">
        <f t="shared" si="135"/>
        <v>0.86844628768923338</v>
      </c>
      <c r="AC428">
        <f t="shared" si="136"/>
        <v>1.2845963336218</v>
      </c>
      <c r="AD428">
        <f t="shared" si="137"/>
        <v>-1.0147298316220281</v>
      </c>
      <c r="AE428">
        <f t="shared" si="138"/>
        <v>-0.20120989524459318</v>
      </c>
      <c r="AF428">
        <f t="shared" si="139"/>
        <v>-1.5643710185839352</v>
      </c>
      <c r="AG428">
        <f t="shared" si="140"/>
        <v>0.63906392551139424</v>
      </c>
    </row>
    <row r="429" spans="1:33" x14ac:dyDescent="0.2">
      <c r="A429">
        <v>412</v>
      </c>
      <c r="B429" s="13">
        <v>0.56050126980000003</v>
      </c>
      <c r="C429" s="13">
        <v>0.60923336309999998</v>
      </c>
      <c r="D429" s="13">
        <v>0.22921227429999999</v>
      </c>
      <c r="E429" s="13">
        <v>-0.80621305860000003</v>
      </c>
      <c r="F429" s="13">
        <v>1.34259859E-2</v>
      </c>
      <c r="G429" s="13">
        <v>-0.93915844589999997</v>
      </c>
      <c r="H429" s="13">
        <v>-0.84524467609999998</v>
      </c>
      <c r="I429" s="13">
        <v>2.2277616904999999</v>
      </c>
      <c r="J429" s="13">
        <v>-0.12772889009999999</v>
      </c>
      <c r="K429" s="13">
        <v>0.1933283274</v>
      </c>
      <c r="M429">
        <f t="shared" si="121"/>
        <v>0.5428040713879001</v>
      </c>
      <c r="N429">
        <f t="shared" si="122"/>
        <v>0.61526286655279994</v>
      </c>
      <c r="O429">
        <f t="shared" si="123"/>
        <v>0.19617332378229999</v>
      </c>
      <c r="P429">
        <f t="shared" si="124"/>
        <v>-0.73897862279030002</v>
      </c>
      <c r="Q429">
        <f t="shared" si="125"/>
        <v>3.0640852308099972E-2</v>
      </c>
      <c r="R429">
        <f t="shared" si="126"/>
        <v>-0.90169603460269998</v>
      </c>
      <c r="S429">
        <f t="shared" si="127"/>
        <v>-0.83289924236089996</v>
      </c>
      <c r="T429">
        <f t="shared" si="128"/>
        <v>2.1971882505677001</v>
      </c>
      <c r="U429">
        <f t="shared" si="129"/>
        <v>-0.11379432401860001</v>
      </c>
      <c r="V429">
        <f t="shared" si="130"/>
        <v>0.2034584082191</v>
      </c>
      <c r="X429">
        <f t="shared" si="131"/>
        <v>0.54029860344285452</v>
      </c>
      <c r="Y429">
        <f t="shared" si="132"/>
        <v>0.6106425890482724</v>
      </c>
      <c r="Z429">
        <f t="shared" si="133"/>
        <v>0.19478362347882874</v>
      </c>
      <c r="AA429">
        <f t="shared" si="134"/>
        <v>-0.76133115606463264</v>
      </c>
      <c r="AB429">
        <f t="shared" si="135"/>
        <v>1.7704021757050839E-2</v>
      </c>
      <c r="AC429">
        <f t="shared" si="136"/>
        <v>-0.91224485355214868</v>
      </c>
      <c r="AD429">
        <f t="shared" si="137"/>
        <v>-0.79755051165084323</v>
      </c>
      <c r="AE429">
        <f t="shared" si="138"/>
        <v>2.2159761557428959</v>
      </c>
      <c r="AF429">
        <f t="shared" si="139"/>
        <v>-0.192898488608053</v>
      </c>
      <c r="AG429">
        <f t="shared" si="140"/>
        <v>0.20118851217585099</v>
      </c>
    </row>
    <row r="430" spans="1:33" x14ac:dyDescent="0.2">
      <c r="A430">
        <v>413</v>
      </c>
      <c r="B430" s="13">
        <v>0.78078034740000002</v>
      </c>
      <c r="C430" s="13">
        <v>-0.76599024969999996</v>
      </c>
      <c r="D430" s="13">
        <v>0.31053432990000002</v>
      </c>
      <c r="E430" s="13">
        <v>-0.50317945760000005</v>
      </c>
      <c r="F430" s="13">
        <v>-0.89264102030000003</v>
      </c>
      <c r="G430" s="13">
        <v>0.97486457500000001</v>
      </c>
      <c r="H430" s="13">
        <v>1.8976523676999999</v>
      </c>
      <c r="I430" s="13">
        <v>0.26312094870000002</v>
      </c>
      <c r="J430" s="13">
        <v>0.26251774379999998</v>
      </c>
      <c r="K430" s="13">
        <v>-0.45978068059999999</v>
      </c>
      <c r="M430">
        <f t="shared" si="121"/>
        <v>0.76308314898790008</v>
      </c>
      <c r="N430">
        <f t="shared" si="122"/>
        <v>-0.7599607462472</v>
      </c>
      <c r="O430">
        <f t="shared" si="123"/>
        <v>0.27749537938230001</v>
      </c>
      <c r="P430">
        <f t="shared" si="124"/>
        <v>-0.43594502179030004</v>
      </c>
      <c r="Q430">
        <f t="shared" si="125"/>
        <v>-0.87542615389190004</v>
      </c>
      <c r="R430">
        <f t="shared" si="126"/>
        <v>1.0123269862972999</v>
      </c>
      <c r="S430">
        <f t="shared" si="127"/>
        <v>1.9099978014390999</v>
      </c>
      <c r="T430">
        <f t="shared" si="128"/>
        <v>0.23254750876770003</v>
      </c>
      <c r="U430">
        <f t="shared" si="129"/>
        <v>0.27645230988139996</v>
      </c>
      <c r="V430">
        <f t="shared" si="130"/>
        <v>-0.4496505997809</v>
      </c>
      <c r="X430">
        <f t="shared" si="131"/>
        <v>0.75956091975276341</v>
      </c>
      <c r="Y430">
        <f t="shared" si="132"/>
        <v>-0.74371499332598079</v>
      </c>
      <c r="Z430">
        <f t="shared" si="133"/>
        <v>0.28103534772898331</v>
      </c>
      <c r="AA430">
        <f t="shared" si="134"/>
        <v>-0.45118199388097957</v>
      </c>
      <c r="AB430">
        <f t="shared" si="135"/>
        <v>-0.85487130366389974</v>
      </c>
      <c r="AC430">
        <f t="shared" si="136"/>
        <v>1.0155401426743358</v>
      </c>
      <c r="AD430">
        <f t="shared" si="137"/>
        <v>1.8570811849300357</v>
      </c>
      <c r="AE430">
        <f t="shared" si="138"/>
        <v>0.21228228558066065</v>
      </c>
      <c r="AF430">
        <f t="shared" si="139"/>
        <v>0.24042408135730489</v>
      </c>
      <c r="AG430">
        <f t="shared" si="140"/>
        <v>-0.43938599867003136</v>
      </c>
    </row>
    <row r="431" spans="1:33" x14ac:dyDescent="0.2">
      <c r="A431">
        <v>414</v>
      </c>
      <c r="B431" s="13">
        <v>1.0709649161000001</v>
      </c>
      <c r="C431" s="13">
        <v>0.39118554160000002</v>
      </c>
      <c r="D431" s="13">
        <v>-0.32518759940000003</v>
      </c>
      <c r="E431" s="13">
        <v>-1.3745358791</v>
      </c>
      <c r="F431" s="13">
        <v>-2.1470295068</v>
      </c>
      <c r="G431" s="13">
        <v>1.0137951871999999</v>
      </c>
      <c r="H431" s="13">
        <v>-7.1046538300000003E-2</v>
      </c>
      <c r="I431" s="13">
        <v>-1.7922914382999999</v>
      </c>
      <c r="J431" s="13">
        <v>0.49279670269999998</v>
      </c>
      <c r="K431" s="13">
        <v>1.0618311660999999</v>
      </c>
      <c r="M431">
        <f t="shared" si="121"/>
        <v>1.0532677176879002</v>
      </c>
      <c r="N431">
        <f t="shared" si="122"/>
        <v>0.39721504505280003</v>
      </c>
      <c r="O431">
        <f t="shared" si="123"/>
        <v>-0.35822654991770003</v>
      </c>
      <c r="P431">
        <f t="shared" si="124"/>
        <v>-1.3073014432902998</v>
      </c>
      <c r="Q431">
        <f t="shared" si="125"/>
        <v>-2.1298146403919</v>
      </c>
      <c r="R431">
        <f t="shared" si="126"/>
        <v>1.0512575984972998</v>
      </c>
      <c r="S431">
        <f t="shared" si="127"/>
        <v>-5.870110456089999E-2</v>
      </c>
      <c r="T431">
        <f t="shared" si="128"/>
        <v>-1.8228648782323</v>
      </c>
      <c r="U431">
        <f t="shared" si="129"/>
        <v>0.50673126878139996</v>
      </c>
      <c r="V431">
        <f t="shared" si="130"/>
        <v>1.0719612469191</v>
      </c>
      <c r="X431">
        <f t="shared" si="131"/>
        <v>1.0484060583096444</v>
      </c>
      <c r="Y431">
        <f t="shared" si="132"/>
        <v>0.39939914110647939</v>
      </c>
      <c r="Z431">
        <f t="shared" si="133"/>
        <v>-0.35772019376168884</v>
      </c>
      <c r="AA431">
        <f t="shared" si="134"/>
        <v>-1.318419635509499</v>
      </c>
      <c r="AB431">
        <f t="shared" si="135"/>
        <v>-2.0961636562201278</v>
      </c>
      <c r="AC431">
        <f t="shared" si="136"/>
        <v>1.0063493186840604</v>
      </c>
      <c r="AD431">
        <f t="shared" si="137"/>
        <v>-1.3637068215462629E-2</v>
      </c>
      <c r="AE431">
        <f t="shared" si="138"/>
        <v>-1.9317316119118326</v>
      </c>
      <c r="AF431">
        <f t="shared" si="139"/>
        <v>0.48459148616559067</v>
      </c>
      <c r="AG431">
        <f t="shared" si="140"/>
        <v>1.1694500324490256</v>
      </c>
    </row>
    <row r="432" spans="1:33" x14ac:dyDescent="0.2">
      <c r="A432">
        <v>415</v>
      </c>
      <c r="B432" s="13">
        <v>1.9062859489999999</v>
      </c>
      <c r="C432" s="13">
        <v>-0.48524353139999998</v>
      </c>
      <c r="D432" s="13">
        <v>-1.1613464623</v>
      </c>
      <c r="E432" s="13">
        <v>-0.50936038569999997</v>
      </c>
      <c r="F432" s="13">
        <v>-0.69665415330000002</v>
      </c>
      <c r="G432" s="13">
        <v>-0.41485184380000001</v>
      </c>
      <c r="H432" s="13">
        <v>1.7981245320999999</v>
      </c>
      <c r="I432" s="13">
        <v>0.7071669277</v>
      </c>
      <c r="J432" s="13">
        <v>-0.32803895519999998</v>
      </c>
      <c r="K432" s="13">
        <v>-0.26448329339999999</v>
      </c>
      <c r="M432">
        <f t="shared" si="121"/>
        <v>1.8885887505879</v>
      </c>
      <c r="N432">
        <f t="shared" si="122"/>
        <v>-0.47921402794719997</v>
      </c>
      <c r="O432">
        <f t="shared" si="123"/>
        <v>-1.1943854128177001</v>
      </c>
      <c r="P432">
        <f t="shared" si="124"/>
        <v>-0.44212594989029996</v>
      </c>
      <c r="Q432">
        <f t="shared" si="125"/>
        <v>-0.67943928689190003</v>
      </c>
      <c r="R432">
        <f t="shared" si="126"/>
        <v>-0.37738943250270002</v>
      </c>
      <c r="S432">
        <f t="shared" si="127"/>
        <v>1.8104699658390999</v>
      </c>
      <c r="T432">
        <f t="shared" si="128"/>
        <v>0.67659348776770001</v>
      </c>
      <c r="U432">
        <f t="shared" si="129"/>
        <v>-0.3141043891186</v>
      </c>
      <c r="V432">
        <f t="shared" si="130"/>
        <v>-0.25435321258089999</v>
      </c>
      <c r="X432">
        <f t="shared" si="131"/>
        <v>1.8798714272931927</v>
      </c>
      <c r="Y432">
        <f t="shared" si="132"/>
        <v>-0.45862310797352673</v>
      </c>
      <c r="Z432">
        <f t="shared" si="133"/>
        <v>-1.1890681633905515</v>
      </c>
      <c r="AA432">
        <f t="shared" si="134"/>
        <v>-0.41530006405353342</v>
      </c>
      <c r="AB432">
        <f t="shared" si="135"/>
        <v>-0.68416322330289203</v>
      </c>
      <c r="AC432">
        <f t="shared" si="136"/>
        <v>-0.37374477038500792</v>
      </c>
      <c r="AD432">
        <f t="shared" si="137"/>
        <v>1.7989527870873008</v>
      </c>
      <c r="AE432">
        <f t="shared" si="138"/>
        <v>0.71054765727269631</v>
      </c>
      <c r="AF432">
        <f t="shared" si="139"/>
        <v>-0.40532682862160069</v>
      </c>
      <c r="AG432">
        <f t="shared" si="140"/>
        <v>-0.15216385641609403</v>
      </c>
    </row>
    <row r="433" spans="1:33" x14ac:dyDescent="0.2">
      <c r="A433">
        <v>416</v>
      </c>
      <c r="B433" s="13">
        <v>-4.1864793099999999E-2</v>
      </c>
      <c r="C433" s="13">
        <v>0.64398331060000003</v>
      </c>
      <c r="D433" s="13">
        <v>-0.47472227179999998</v>
      </c>
      <c r="E433" s="13">
        <v>-1.0231392926</v>
      </c>
      <c r="F433" s="13">
        <v>0.27715705610000002</v>
      </c>
      <c r="G433" s="13">
        <v>-2.0217681605000002</v>
      </c>
      <c r="H433" s="13">
        <v>-1.4982068152000001</v>
      </c>
      <c r="I433" s="13">
        <v>0.9418746308</v>
      </c>
      <c r="J433" s="13">
        <v>-1.9136005843999999</v>
      </c>
      <c r="K433" s="13">
        <v>-0.83262992499999999</v>
      </c>
      <c r="M433">
        <f t="shared" si="121"/>
        <v>-5.9561991512099968E-2</v>
      </c>
      <c r="N433">
        <f t="shared" si="122"/>
        <v>0.65001281405279998</v>
      </c>
      <c r="O433">
        <f t="shared" si="123"/>
        <v>-0.50776122231769993</v>
      </c>
      <c r="P433">
        <f t="shared" si="124"/>
        <v>-0.95590485679030002</v>
      </c>
      <c r="Q433">
        <f t="shared" si="125"/>
        <v>0.29437192250810001</v>
      </c>
      <c r="R433">
        <f t="shared" si="126"/>
        <v>-1.9843057492027003</v>
      </c>
      <c r="S433">
        <f t="shared" si="127"/>
        <v>-1.4858613814609001</v>
      </c>
      <c r="T433">
        <f t="shared" si="128"/>
        <v>0.91130119086770001</v>
      </c>
      <c r="U433">
        <f t="shared" si="129"/>
        <v>-1.8996660183186</v>
      </c>
      <c r="V433">
        <f t="shared" si="130"/>
        <v>-0.82249984418089994</v>
      </c>
      <c r="X433">
        <f t="shared" si="131"/>
        <v>-5.9287066049409393E-2</v>
      </c>
      <c r="Y433">
        <f t="shared" si="132"/>
        <v>0.64047783381803236</v>
      </c>
      <c r="Z433">
        <f t="shared" si="133"/>
        <v>-0.50970018064551814</v>
      </c>
      <c r="AA433">
        <f t="shared" si="134"/>
        <v>-0.95158696503565166</v>
      </c>
      <c r="AB433">
        <f t="shared" si="135"/>
        <v>0.29858202796292171</v>
      </c>
      <c r="AC433">
        <f t="shared" si="136"/>
        <v>-1.9620506699547933</v>
      </c>
      <c r="AD433">
        <f t="shared" si="137"/>
        <v>-1.4068121624133971</v>
      </c>
      <c r="AE433">
        <f t="shared" si="138"/>
        <v>1.0077732374275474</v>
      </c>
      <c r="AF433">
        <f t="shared" si="139"/>
        <v>-2.0750296932039141</v>
      </c>
      <c r="AG433">
        <f t="shared" si="140"/>
        <v>-0.87691553645826026</v>
      </c>
    </row>
    <row r="434" spans="1:33" x14ac:dyDescent="0.2">
      <c r="A434">
        <v>417</v>
      </c>
      <c r="B434" s="13">
        <v>-1.3285631106</v>
      </c>
      <c r="C434" s="13">
        <v>0.61231399350000004</v>
      </c>
      <c r="D434" s="13">
        <v>-0.2441298217</v>
      </c>
      <c r="E434" s="13">
        <v>1.3691231323999999</v>
      </c>
      <c r="F434" s="13">
        <v>-1.4411010218</v>
      </c>
      <c r="G434" s="13">
        <v>0.1112859001</v>
      </c>
      <c r="H434" s="13">
        <v>-0.62495186629999999</v>
      </c>
      <c r="I434" s="13">
        <v>1.4602853687999999</v>
      </c>
      <c r="J434" s="13">
        <v>8.8281207200000003E-2</v>
      </c>
      <c r="K434" s="13">
        <v>1.0625758957</v>
      </c>
      <c r="M434">
        <f t="shared" si="121"/>
        <v>-1.3462603090120999</v>
      </c>
      <c r="N434">
        <f t="shared" si="122"/>
        <v>0.6183434969528</v>
      </c>
      <c r="O434">
        <f t="shared" si="123"/>
        <v>-0.27716877221769998</v>
      </c>
      <c r="P434">
        <f t="shared" si="124"/>
        <v>1.4363575682096998</v>
      </c>
      <c r="Q434">
        <f t="shared" si="125"/>
        <v>-1.4238861553919</v>
      </c>
      <c r="R434">
        <f t="shared" si="126"/>
        <v>0.14874831139729999</v>
      </c>
      <c r="S434">
        <f t="shared" si="127"/>
        <v>-0.61260643256089997</v>
      </c>
      <c r="T434">
        <f t="shared" si="128"/>
        <v>1.4297119288676998</v>
      </c>
      <c r="U434">
        <f t="shared" si="129"/>
        <v>0.10221577328139998</v>
      </c>
      <c r="V434">
        <f t="shared" si="130"/>
        <v>1.0727059765191</v>
      </c>
      <c r="X434">
        <f t="shared" si="131"/>
        <v>-1.340046258256562</v>
      </c>
      <c r="Y434">
        <f t="shared" si="132"/>
        <v>0.59979241690027474</v>
      </c>
      <c r="Z434">
        <f t="shared" si="133"/>
        <v>-0.28111752505997023</v>
      </c>
      <c r="AA434">
        <f t="shared" si="134"/>
        <v>1.467171915292282</v>
      </c>
      <c r="AB434">
        <f t="shared" si="135"/>
        <v>-1.4054190733018039</v>
      </c>
      <c r="AC434">
        <f t="shared" si="136"/>
        <v>9.7819514945874583E-2</v>
      </c>
      <c r="AD434">
        <f t="shared" si="137"/>
        <v>-0.58715734910667039</v>
      </c>
      <c r="AE434">
        <f t="shared" si="138"/>
        <v>1.3682996966689489</v>
      </c>
      <c r="AF434">
        <f t="shared" si="139"/>
        <v>0.14555276698514075</v>
      </c>
      <c r="AG434">
        <f t="shared" si="140"/>
        <v>1.1980502269309821</v>
      </c>
    </row>
    <row r="435" spans="1:33" x14ac:dyDescent="0.2">
      <c r="A435">
        <v>418</v>
      </c>
      <c r="B435" s="13">
        <v>-0.1392514567</v>
      </c>
      <c r="C435" s="13">
        <v>1.5954860989999999</v>
      </c>
      <c r="D435" s="13">
        <v>3.3976162599999998E-2</v>
      </c>
      <c r="E435" s="13">
        <v>-1.1729685777000001</v>
      </c>
      <c r="F435" s="13">
        <v>1.7856673423</v>
      </c>
      <c r="G435" s="13">
        <v>0.71008488449999996</v>
      </c>
      <c r="H435" s="13">
        <v>0.26130310509999999</v>
      </c>
      <c r="I435" s="13">
        <v>1.0029977049000001</v>
      </c>
      <c r="J435" s="13">
        <v>2.2563413368999998</v>
      </c>
      <c r="K435" s="13">
        <v>-0.55609988899999996</v>
      </c>
      <c r="M435">
        <f t="shared" si="121"/>
        <v>-0.15694865511209996</v>
      </c>
      <c r="N435">
        <f t="shared" si="122"/>
        <v>1.6015156024527999</v>
      </c>
      <c r="O435">
        <f t="shared" si="123"/>
        <v>9.3721208229999992E-4</v>
      </c>
      <c r="P435">
        <f t="shared" si="124"/>
        <v>-1.1057341418902999</v>
      </c>
      <c r="Q435">
        <f t="shared" si="125"/>
        <v>1.8028822087081</v>
      </c>
      <c r="R435">
        <f t="shared" si="126"/>
        <v>0.74754729579729995</v>
      </c>
      <c r="S435">
        <f t="shared" si="127"/>
        <v>0.27364853883910001</v>
      </c>
      <c r="T435">
        <f t="shared" si="128"/>
        <v>0.97242426496770007</v>
      </c>
      <c r="U435">
        <f t="shared" si="129"/>
        <v>2.2702759029813997</v>
      </c>
      <c r="V435">
        <f t="shared" si="130"/>
        <v>-0.54596980818089991</v>
      </c>
      <c r="X435">
        <f t="shared" si="131"/>
        <v>-0.15622421355919131</v>
      </c>
      <c r="Y435">
        <f t="shared" si="132"/>
        <v>1.5779481365502663</v>
      </c>
      <c r="Z435">
        <f t="shared" si="133"/>
        <v>-4.7179799307283752E-3</v>
      </c>
      <c r="AA435">
        <f t="shared" si="134"/>
        <v>-1.1260375763727821</v>
      </c>
      <c r="AB435">
        <f t="shared" si="135"/>
        <v>1.7617263992121492</v>
      </c>
      <c r="AC435">
        <f t="shared" si="136"/>
        <v>0.71975973437108731</v>
      </c>
      <c r="AD435">
        <f t="shared" si="137"/>
        <v>0.39318369272078457</v>
      </c>
      <c r="AE435">
        <f t="shared" si="138"/>
        <v>0.85707436660476022</v>
      </c>
      <c r="AF435">
        <f t="shared" si="139"/>
        <v>2.4726712687966419</v>
      </c>
      <c r="AG435">
        <f t="shared" si="140"/>
        <v>-0.60513616047423857</v>
      </c>
    </row>
    <row r="436" spans="1:33" x14ac:dyDescent="0.2">
      <c r="A436">
        <v>419</v>
      </c>
      <c r="B436" s="13">
        <v>-1.8751357944</v>
      </c>
      <c r="C436" s="13">
        <v>0.89551955169999997</v>
      </c>
      <c r="D436" s="13">
        <v>0.29209726600000002</v>
      </c>
      <c r="E436" s="13">
        <v>0.97890520000000003</v>
      </c>
      <c r="F436" s="13">
        <v>-0.75245112280000004</v>
      </c>
      <c r="G436" s="13">
        <v>1.0670880653000001</v>
      </c>
      <c r="H436" s="13">
        <v>0.78806101709999998</v>
      </c>
      <c r="I436" s="13">
        <v>0.98737921719999999</v>
      </c>
      <c r="J436" s="13">
        <v>-0.1103257698</v>
      </c>
      <c r="K436" s="13">
        <v>-1.7272738565000001</v>
      </c>
      <c r="M436">
        <f t="shared" si="121"/>
        <v>-1.8928329928120999</v>
      </c>
      <c r="N436">
        <f t="shared" si="122"/>
        <v>0.90154905515279993</v>
      </c>
      <c r="O436">
        <f t="shared" si="123"/>
        <v>0.25905831548230002</v>
      </c>
      <c r="P436">
        <f t="shared" si="124"/>
        <v>1.0461396358097002</v>
      </c>
      <c r="Q436">
        <f t="shared" si="125"/>
        <v>-0.73523625639190004</v>
      </c>
      <c r="R436">
        <f t="shared" si="126"/>
        <v>1.1045504765973</v>
      </c>
      <c r="S436">
        <f t="shared" si="127"/>
        <v>0.8004064508391</v>
      </c>
      <c r="T436">
        <f t="shared" si="128"/>
        <v>0.9568057772677</v>
      </c>
      <c r="U436">
        <f t="shared" si="129"/>
        <v>-9.6391203718600021E-2</v>
      </c>
      <c r="V436">
        <f t="shared" si="130"/>
        <v>-1.7171437756809</v>
      </c>
      <c r="X436">
        <f t="shared" si="131"/>
        <v>-1.8840960789995533</v>
      </c>
      <c r="Y436">
        <f t="shared" si="132"/>
        <v>0.87501624159851477</v>
      </c>
      <c r="Z436">
        <f t="shared" si="133"/>
        <v>0.25295073701154003</v>
      </c>
      <c r="AA436">
        <f t="shared" si="134"/>
        <v>1.0561307415261512</v>
      </c>
      <c r="AB436">
        <f t="shared" si="135"/>
        <v>-0.71871458089596485</v>
      </c>
      <c r="AC436">
        <f t="shared" si="136"/>
        <v>1.0519282762596815</v>
      </c>
      <c r="AD436">
        <f t="shared" si="137"/>
        <v>0.84536639948844816</v>
      </c>
      <c r="AE436">
        <f t="shared" si="138"/>
        <v>0.8275046578162597</v>
      </c>
      <c r="AF436">
        <f t="shared" si="139"/>
        <v>1.5596803148704014E-2</v>
      </c>
      <c r="AG436">
        <f t="shared" si="140"/>
        <v>-1.7252288375863996</v>
      </c>
    </row>
    <row r="437" spans="1:33" x14ac:dyDescent="0.2">
      <c r="A437">
        <v>420</v>
      </c>
      <c r="B437" s="13">
        <v>-0.16154459669999999</v>
      </c>
      <c r="C437" s="13">
        <v>2.08613879E-2</v>
      </c>
      <c r="D437" s="13">
        <v>0.25740894749999998</v>
      </c>
      <c r="E437" s="13">
        <v>0.10952129670000001</v>
      </c>
      <c r="F437" s="13">
        <v>-2.1784813776999998</v>
      </c>
      <c r="G437" s="13">
        <v>-0.84194715850000001</v>
      </c>
      <c r="H437" s="13">
        <v>1.6814467070000001</v>
      </c>
      <c r="I437" s="13">
        <v>0.31685407910000002</v>
      </c>
      <c r="J437" s="13">
        <v>1.1501415064</v>
      </c>
      <c r="K437" s="13">
        <v>0.71644744370000002</v>
      </c>
      <c r="M437">
        <f t="shared" si="121"/>
        <v>-0.17924179511209995</v>
      </c>
      <c r="N437">
        <f t="shared" si="122"/>
        <v>2.6890891352799994E-2</v>
      </c>
      <c r="O437">
        <f t="shared" si="123"/>
        <v>0.22436999698229998</v>
      </c>
      <c r="P437">
        <f t="shared" si="124"/>
        <v>0.1767557325097</v>
      </c>
      <c r="Q437">
        <f t="shared" si="125"/>
        <v>-2.1612665112918998</v>
      </c>
      <c r="R437">
        <f t="shared" si="126"/>
        <v>-0.80448474720270002</v>
      </c>
      <c r="S437">
        <f t="shared" si="127"/>
        <v>1.6937921407391001</v>
      </c>
      <c r="T437">
        <f t="shared" si="128"/>
        <v>0.28628063916770002</v>
      </c>
      <c r="U437">
        <f t="shared" si="129"/>
        <v>1.1640760724813999</v>
      </c>
      <c r="V437">
        <f t="shared" si="130"/>
        <v>0.72657752451910007</v>
      </c>
      <c r="X437">
        <f t="shared" si="131"/>
        <v>-0.17841445317467208</v>
      </c>
      <c r="Y437">
        <f t="shared" si="132"/>
        <v>2.5196828122256362E-2</v>
      </c>
      <c r="Z437">
        <f t="shared" si="133"/>
        <v>0.22385174152218806</v>
      </c>
      <c r="AA437">
        <f t="shared" si="134"/>
        <v>0.17182559343011283</v>
      </c>
      <c r="AB437">
        <f t="shared" si="135"/>
        <v>-2.123288627205612</v>
      </c>
      <c r="AC437">
        <f t="shared" si="136"/>
        <v>-0.82719106520692531</v>
      </c>
      <c r="AD437">
        <f t="shared" si="137"/>
        <v>1.6827504554676935</v>
      </c>
      <c r="AE437">
        <f t="shared" si="138"/>
        <v>0.2768322516606937</v>
      </c>
      <c r="AF437">
        <f t="shared" si="139"/>
        <v>1.0674530625888059</v>
      </c>
      <c r="AG437">
        <f t="shared" si="140"/>
        <v>0.79417412581777547</v>
      </c>
    </row>
    <row r="438" spans="1:33" x14ac:dyDescent="0.2">
      <c r="A438">
        <v>421</v>
      </c>
      <c r="B438" s="13">
        <v>-0.72020627410000004</v>
      </c>
      <c r="C438" s="13">
        <v>-0.4208112604</v>
      </c>
      <c r="D438" s="13">
        <v>-1.2348666757</v>
      </c>
      <c r="E438" s="13">
        <v>-1.0265782067</v>
      </c>
      <c r="F438" s="13">
        <v>0.87697702889999996</v>
      </c>
      <c r="G438" s="13">
        <v>-8.2446764300000003E-2</v>
      </c>
      <c r="H438" s="13">
        <v>-1.3232830575000001</v>
      </c>
      <c r="I438" s="13">
        <v>1.465319198</v>
      </c>
      <c r="J438" s="13">
        <v>0.83257660950000001</v>
      </c>
      <c r="K438" s="13">
        <v>1.1056234857</v>
      </c>
      <c r="M438">
        <f t="shared" si="121"/>
        <v>-0.73790347251209998</v>
      </c>
      <c r="N438">
        <f t="shared" si="122"/>
        <v>-0.41478175694719999</v>
      </c>
      <c r="O438">
        <f t="shared" si="123"/>
        <v>-1.2679056262177</v>
      </c>
      <c r="P438">
        <f t="shared" si="124"/>
        <v>-0.95934377089029998</v>
      </c>
      <c r="Q438">
        <f t="shared" si="125"/>
        <v>0.89419189530809995</v>
      </c>
      <c r="R438">
        <f t="shared" si="126"/>
        <v>-4.4984353002700025E-2</v>
      </c>
      <c r="S438">
        <f t="shared" si="127"/>
        <v>-1.3109376237609001</v>
      </c>
      <c r="T438">
        <f t="shared" si="128"/>
        <v>1.4347457580676999</v>
      </c>
      <c r="U438">
        <f t="shared" si="129"/>
        <v>0.84651117558139999</v>
      </c>
      <c r="V438">
        <f t="shared" si="130"/>
        <v>1.1157535665191001</v>
      </c>
      <c r="X438">
        <f t="shared" si="131"/>
        <v>-0.73449746729885657</v>
      </c>
      <c r="Y438">
        <f t="shared" si="132"/>
        <v>-0.41440156327856104</v>
      </c>
      <c r="Z438">
        <f t="shared" si="133"/>
        <v>-1.2667525025692412</v>
      </c>
      <c r="AA438">
        <f t="shared" si="134"/>
        <v>-0.91688000887871346</v>
      </c>
      <c r="AB438">
        <f t="shared" si="135"/>
        <v>0.9301953579072969</v>
      </c>
      <c r="AC438">
        <f t="shared" si="136"/>
        <v>2.3403220512437727E-2</v>
      </c>
      <c r="AD438">
        <f t="shared" si="137"/>
        <v>-1.2470141219113486</v>
      </c>
      <c r="AE438">
        <f t="shared" si="138"/>
        <v>1.5688125250766012</v>
      </c>
      <c r="AF438">
        <f t="shared" si="139"/>
        <v>0.81550453191952321</v>
      </c>
      <c r="AG438">
        <f t="shared" si="140"/>
        <v>1.1987628868564204</v>
      </c>
    </row>
    <row r="439" spans="1:33" x14ac:dyDescent="0.2">
      <c r="A439">
        <v>422</v>
      </c>
      <c r="B439" s="13">
        <v>1.1736105837999999</v>
      </c>
      <c r="C439" s="13">
        <v>1.3066222643000001</v>
      </c>
      <c r="D439" s="13">
        <v>1.4701679773</v>
      </c>
      <c r="E439" s="13">
        <v>1.2605840247</v>
      </c>
      <c r="F439" s="13">
        <v>2.0697910463999998</v>
      </c>
      <c r="G439" s="13">
        <v>-1.582061183</v>
      </c>
      <c r="H439" s="13">
        <v>-0.21872755190000001</v>
      </c>
      <c r="I439" s="13">
        <v>1.1168558695999999</v>
      </c>
      <c r="J439" s="13">
        <v>0.98213097039999997</v>
      </c>
      <c r="K439" s="13">
        <v>-0.80577861350000002</v>
      </c>
      <c r="M439">
        <f t="shared" si="121"/>
        <v>1.1559133853879</v>
      </c>
      <c r="N439">
        <f t="shared" si="122"/>
        <v>1.3126517677528</v>
      </c>
      <c r="O439">
        <f t="shared" si="123"/>
        <v>1.4371290267823</v>
      </c>
      <c r="P439">
        <f t="shared" si="124"/>
        <v>1.3278184605096999</v>
      </c>
      <c r="Q439">
        <f t="shared" si="125"/>
        <v>2.0870059128080998</v>
      </c>
      <c r="R439">
        <f t="shared" si="126"/>
        <v>-1.5445987717027001</v>
      </c>
      <c r="S439">
        <f t="shared" si="127"/>
        <v>-0.20638211816089999</v>
      </c>
      <c r="T439">
        <f t="shared" si="128"/>
        <v>1.0862824296676998</v>
      </c>
      <c r="U439">
        <f t="shared" si="129"/>
        <v>0.99606553648139995</v>
      </c>
      <c r="V439">
        <f t="shared" si="130"/>
        <v>-0.79564853268089997</v>
      </c>
      <c r="X439">
        <f t="shared" si="131"/>
        <v>1.150577935476971</v>
      </c>
      <c r="Y439">
        <f t="shared" si="132"/>
        <v>1.30277869455971</v>
      </c>
      <c r="Z439">
        <f t="shared" si="133"/>
        <v>1.433459192450258</v>
      </c>
      <c r="AA439">
        <f t="shared" si="134"/>
        <v>1.2747892344111811</v>
      </c>
      <c r="AB439">
        <f t="shared" si="135"/>
        <v>1.9605163611015004</v>
      </c>
      <c r="AC439">
        <f t="shared" si="136"/>
        <v>-1.6077111627697223</v>
      </c>
      <c r="AD439">
        <f t="shared" si="137"/>
        <v>-0.24362253037519027</v>
      </c>
      <c r="AE439">
        <f t="shared" si="138"/>
        <v>1.0026680372511185</v>
      </c>
      <c r="AF439">
        <f t="shared" si="139"/>
        <v>1.151920259049529</v>
      </c>
      <c r="AG439">
        <f t="shared" si="140"/>
        <v>-0.90226992894520774</v>
      </c>
    </row>
    <row r="440" spans="1:33" x14ac:dyDescent="0.2">
      <c r="A440">
        <v>423</v>
      </c>
      <c r="B440" s="13">
        <v>0.57294153449999996</v>
      </c>
      <c r="C440" s="13">
        <v>-0.51266233080000001</v>
      </c>
      <c r="D440" s="13">
        <v>1.1853011948000001</v>
      </c>
      <c r="E440" s="13">
        <v>-0.41814127449999999</v>
      </c>
      <c r="F440" s="13">
        <v>2.2257918736</v>
      </c>
      <c r="G440" s="13">
        <v>-1.6590696824</v>
      </c>
      <c r="H440" s="13">
        <v>-0.96768849830000003</v>
      </c>
      <c r="I440" s="13">
        <v>-1.5363989387999999</v>
      </c>
      <c r="J440" s="13">
        <v>0.21549377080000001</v>
      </c>
      <c r="K440" s="13">
        <v>7.7382023800000005E-2</v>
      </c>
      <c r="M440">
        <f t="shared" si="121"/>
        <v>0.55524433608790003</v>
      </c>
      <c r="N440">
        <f t="shared" si="122"/>
        <v>-0.50663282734720005</v>
      </c>
      <c r="O440">
        <f t="shared" si="123"/>
        <v>1.1522622442823001</v>
      </c>
      <c r="P440">
        <f t="shared" si="124"/>
        <v>-0.35090683869029998</v>
      </c>
      <c r="Q440">
        <f t="shared" si="125"/>
        <v>2.2430067400081</v>
      </c>
      <c r="R440">
        <f t="shared" si="126"/>
        <v>-1.6216072711027001</v>
      </c>
      <c r="S440">
        <f t="shared" si="127"/>
        <v>-0.95534306456090001</v>
      </c>
      <c r="T440">
        <f t="shared" si="128"/>
        <v>-1.5669723787323</v>
      </c>
      <c r="U440">
        <f t="shared" si="129"/>
        <v>0.22942833688139999</v>
      </c>
      <c r="V440">
        <f t="shared" si="130"/>
        <v>8.7512104619100001E-2</v>
      </c>
      <c r="X440">
        <f t="shared" si="131"/>
        <v>0.55268144653149098</v>
      </c>
      <c r="Y440">
        <f t="shared" si="132"/>
        <v>-0.49546041882053937</v>
      </c>
      <c r="Z440">
        <f t="shared" si="133"/>
        <v>1.1540266880832477</v>
      </c>
      <c r="AA440">
        <f t="shared" si="134"/>
        <v>-0.39616026519024522</v>
      </c>
      <c r="AB440">
        <f t="shared" si="135"/>
        <v>2.1989690370337169</v>
      </c>
      <c r="AC440">
        <f t="shared" si="136"/>
        <v>-1.5629305089313701</v>
      </c>
      <c r="AD440">
        <f t="shared" si="137"/>
        <v>-1.0174801528822357</v>
      </c>
      <c r="AE440">
        <f t="shared" si="138"/>
        <v>-1.4476143899770058</v>
      </c>
      <c r="AF440">
        <f t="shared" si="139"/>
        <v>0.1945099889589576</v>
      </c>
      <c r="AG440">
        <f t="shared" si="140"/>
        <v>-8.9295089955086851E-2</v>
      </c>
    </row>
    <row r="441" spans="1:33" x14ac:dyDescent="0.2">
      <c r="A441">
        <v>424</v>
      </c>
      <c r="B441" s="13">
        <v>-1.627980524</v>
      </c>
      <c r="C441" s="13">
        <v>0.62986428910000003</v>
      </c>
      <c r="D441" s="13">
        <v>-2.6223708851</v>
      </c>
      <c r="E441" s="13">
        <v>-0.45315879139999998</v>
      </c>
      <c r="F441" s="13">
        <v>1.6286957514</v>
      </c>
      <c r="G441" s="13">
        <v>1.8640032597</v>
      </c>
      <c r="H441" s="13">
        <v>-0.99971746429999997</v>
      </c>
      <c r="I441" s="13">
        <v>-1.8012146662999999</v>
      </c>
      <c r="J441" s="13">
        <v>-0.34276525759999998</v>
      </c>
      <c r="K441" s="13">
        <v>1.2976785614999999</v>
      </c>
      <c r="M441">
        <f t="shared" si="121"/>
        <v>-1.6456777224121</v>
      </c>
      <c r="N441">
        <f t="shared" si="122"/>
        <v>0.63589379255279999</v>
      </c>
      <c r="O441">
        <f t="shared" si="123"/>
        <v>-2.6554098356177001</v>
      </c>
      <c r="P441">
        <f t="shared" si="124"/>
        <v>-0.38592435559029997</v>
      </c>
      <c r="Q441">
        <f t="shared" si="125"/>
        <v>1.6459106178081</v>
      </c>
      <c r="R441">
        <f t="shared" si="126"/>
        <v>1.9014656709972999</v>
      </c>
      <c r="S441">
        <f t="shared" si="127"/>
        <v>-0.98737203056089995</v>
      </c>
      <c r="T441">
        <f t="shared" si="128"/>
        <v>-1.8317881062323</v>
      </c>
      <c r="U441">
        <f t="shared" si="129"/>
        <v>-0.3288306915186</v>
      </c>
      <c r="V441">
        <f t="shared" si="130"/>
        <v>1.3078086423191</v>
      </c>
      <c r="X441">
        <f t="shared" si="131"/>
        <v>-1.6380816246694345</v>
      </c>
      <c r="Y441">
        <f t="shared" si="132"/>
        <v>0.61489588761651059</v>
      </c>
      <c r="Z441">
        <f t="shared" si="133"/>
        <v>-2.6582353163712016</v>
      </c>
      <c r="AA441">
        <f t="shared" si="134"/>
        <v>-0.28834445433645528</v>
      </c>
      <c r="AB441">
        <f t="shared" si="135"/>
        <v>1.6656982874433124</v>
      </c>
      <c r="AC441">
        <f t="shared" si="136"/>
        <v>1.9271408493859483</v>
      </c>
      <c r="AD441">
        <f t="shared" si="137"/>
        <v>-0.8200405494394285</v>
      </c>
      <c r="AE441">
        <f t="shared" si="138"/>
        <v>-1.8688160463630124</v>
      </c>
      <c r="AF441">
        <f t="shared" si="139"/>
        <v>-0.11440481080075923</v>
      </c>
      <c r="AG441">
        <f t="shared" si="140"/>
        <v>1.3735593336619667</v>
      </c>
    </row>
    <row r="442" spans="1:33" x14ac:dyDescent="0.2">
      <c r="A442">
        <v>425</v>
      </c>
      <c r="B442" s="13">
        <v>-1.4613910093</v>
      </c>
      <c r="C442" s="13">
        <v>-0.4098729002</v>
      </c>
      <c r="D442" s="13">
        <v>-0.7252723955</v>
      </c>
      <c r="E442" s="13">
        <v>-0.23423094790000001</v>
      </c>
      <c r="F442" s="13">
        <v>-7.0505425299999994E-2</v>
      </c>
      <c r="G442" s="13">
        <v>-0.464206171</v>
      </c>
      <c r="H442" s="13">
        <v>-1.5157629343000001</v>
      </c>
      <c r="I442" s="13">
        <v>0.76126976660000001</v>
      </c>
      <c r="J442" s="13">
        <v>1.8083467740000001</v>
      </c>
      <c r="K442" s="13">
        <v>0.82553804289999999</v>
      </c>
      <c r="M442">
        <f t="shared" si="121"/>
        <v>-1.4790882077120999</v>
      </c>
      <c r="N442">
        <f t="shared" si="122"/>
        <v>-0.40384339674719999</v>
      </c>
      <c r="O442">
        <f t="shared" si="123"/>
        <v>-0.75831134601770001</v>
      </c>
      <c r="P442">
        <f t="shared" si="124"/>
        <v>-0.1669965120903</v>
      </c>
      <c r="Q442">
        <f t="shared" si="125"/>
        <v>-5.3290558891900021E-2</v>
      </c>
      <c r="R442">
        <f t="shared" si="126"/>
        <v>-0.42674375970270001</v>
      </c>
      <c r="S442">
        <f t="shared" si="127"/>
        <v>-1.5034175005609001</v>
      </c>
      <c r="T442">
        <f t="shared" si="128"/>
        <v>0.73069632666770001</v>
      </c>
      <c r="U442">
        <f t="shared" si="129"/>
        <v>1.8222813400814</v>
      </c>
      <c r="V442">
        <f t="shared" si="130"/>
        <v>0.83566812371910004</v>
      </c>
      <c r="X442">
        <f t="shared" si="131"/>
        <v>-1.4722610516761434</v>
      </c>
      <c r="Y442">
        <f t="shared" si="132"/>
        <v>-0.40906519876636593</v>
      </c>
      <c r="Z442">
        <f t="shared" si="133"/>
        <v>-0.75867415157753793</v>
      </c>
      <c r="AA442">
        <f t="shared" si="134"/>
        <v>-0.12890710725383361</v>
      </c>
      <c r="AB442">
        <f t="shared" si="135"/>
        <v>-1.7833662427579611E-3</v>
      </c>
      <c r="AC442">
        <f t="shared" si="136"/>
        <v>-0.37450193279658678</v>
      </c>
      <c r="AD442">
        <f t="shared" si="137"/>
        <v>-1.4648154839235512</v>
      </c>
      <c r="AE442">
        <f t="shared" si="138"/>
        <v>0.85283850031518504</v>
      </c>
      <c r="AF442">
        <f t="shared" si="139"/>
        <v>1.7989224332686202</v>
      </c>
      <c r="AG442">
        <f t="shared" si="140"/>
        <v>0.95407599344799698</v>
      </c>
    </row>
    <row r="443" spans="1:33" x14ac:dyDescent="0.2">
      <c r="A443">
        <v>426</v>
      </c>
      <c r="B443" s="13">
        <v>1.1227365278999999</v>
      </c>
      <c r="C443" s="13">
        <v>-0.76044896399999995</v>
      </c>
      <c r="D443" s="13">
        <v>-0.91678231759999995</v>
      </c>
      <c r="E443" s="13">
        <v>0.2272691148</v>
      </c>
      <c r="F443" s="13">
        <v>-2.5670704535</v>
      </c>
      <c r="G443" s="13">
        <v>0.1030665766</v>
      </c>
      <c r="H443" s="13">
        <v>-0.27040689800000001</v>
      </c>
      <c r="I443" s="13">
        <v>-1.0053657676000001</v>
      </c>
      <c r="J443" s="13">
        <v>-0.32406602909999999</v>
      </c>
      <c r="K443" s="13">
        <v>-0.59740180519999997</v>
      </c>
      <c r="M443">
        <f t="shared" si="121"/>
        <v>1.1050393294879</v>
      </c>
      <c r="N443">
        <f t="shared" si="122"/>
        <v>-0.75441946054719999</v>
      </c>
      <c r="O443">
        <f t="shared" si="123"/>
        <v>-0.94982126811769996</v>
      </c>
      <c r="P443">
        <f t="shared" si="124"/>
        <v>0.29450355060970002</v>
      </c>
      <c r="Q443">
        <f t="shared" si="125"/>
        <v>-2.5498555870919</v>
      </c>
      <c r="R443">
        <f t="shared" si="126"/>
        <v>0.14052898789729998</v>
      </c>
      <c r="S443">
        <f t="shared" si="127"/>
        <v>-0.25806146426089999</v>
      </c>
      <c r="T443">
        <f t="shared" si="128"/>
        <v>-1.0359392075323002</v>
      </c>
      <c r="U443">
        <f t="shared" si="129"/>
        <v>-0.31013146301860001</v>
      </c>
      <c r="V443">
        <f t="shared" si="130"/>
        <v>-0.58727172438089992</v>
      </c>
      <c r="X443">
        <f t="shared" si="131"/>
        <v>1.0999387033799057</v>
      </c>
      <c r="Y443">
        <f t="shared" si="132"/>
        <v>-0.73573732663081681</v>
      </c>
      <c r="Z443">
        <f t="shared" si="133"/>
        <v>-0.94493422155590201</v>
      </c>
      <c r="AA443">
        <f t="shared" si="134"/>
        <v>0.3277666960006696</v>
      </c>
      <c r="AB443">
        <f t="shared" si="135"/>
        <v>-2.5125889504522245</v>
      </c>
      <c r="AC443">
        <f t="shared" si="136"/>
        <v>0.12123492605272468</v>
      </c>
      <c r="AD443">
        <f t="shared" si="137"/>
        <v>-0.29949714911323633</v>
      </c>
      <c r="AE443">
        <f t="shared" si="138"/>
        <v>-1.0273163403568055</v>
      </c>
      <c r="AF443">
        <f t="shared" si="139"/>
        <v>-0.41094966008040867</v>
      </c>
      <c r="AG443">
        <f t="shared" si="140"/>
        <v>-0.37658834934863261</v>
      </c>
    </row>
    <row r="444" spans="1:33" x14ac:dyDescent="0.2">
      <c r="A444">
        <v>427</v>
      </c>
      <c r="B444" s="13">
        <v>0.27452121940000002</v>
      </c>
      <c r="C444" s="13">
        <v>-1.6455023204999999</v>
      </c>
      <c r="D444" s="13">
        <v>-0.70789528430000004</v>
      </c>
      <c r="E444" s="13">
        <v>-1.9791063274</v>
      </c>
      <c r="F444" s="13">
        <v>-0.85375023009999995</v>
      </c>
      <c r="G444" s="13">
        <v>-0.43262956159999999</v>
      </c>
      <c r="H444" s="13">
        <v>-0.56951285699999998</v>
      </c>
      <c r="I444" s="13">
        <v>1.775083119</v>
      </c>
      <c r="J444" s="13">
        <v>-1.3143743719000001</v>
      </c>
      <c r="K444" s="13">
        <v>0.23839593000000001</v>
      </c>
      <c r="M444">
        <f t="shared" si="121"/>
        <v>0.25682402098790003</v>
      </c>
      <c r="N444">
        <f t="shared" si="122"/>
        <v>-1.6394728170471999</v>
      </c>
      <c r="O444">
        <f t="shared" si="123"/>
        <v>-0.74093423481770004</v>
      </c>
      <c r="P444">
        <f t="shared" si="124"/>
        <v>-1.9118718915902999</v>
      </c>
      <c r="Q444">
        <f t="shared" si="125"/>
        <v>-0.83653536369189996</v>
      </c>
      <c r="R444">
        <f t="shared" si="126"/>
        <v>-0.3951671503027</v>
      </c>
      <c r="S444">
        <f t="shared" si="127"/>
        <v>-0.55716742326089996</v>
      </c>
      <c r="T444">
        <f t="shared" si="128"/>
        <v>1.7445096790676999</v>
      </c>
      <c r="U444">
        <f t="shared" si="129"/>
        <v>-1.3004398058186002</v>
      </c>
      <c r="V444">
        <f t="shared" si="130"/>
        <v>0.2485260108191</v>
      </c>
      <c r="X444">
        <f t="shared" si="131"/>
        <v>0.25563857602530493</v>
      </c>
      <c r="Y444">
        <f t="shared" si="132"/>
        <v>-1.6146398837955915</v>
      </c>
      <c r="Z444">
        <f t="shared" si="133"/>
        <v>-0.73448894997613434</v>
      </c>
      <c r="AA444">
        <f t="shared" si="134"/>
        <v>-1.8977204375012504</v>
      </c>
      <c r="AB444">
        <f t="shared" si="135"/>
        <v>-0.75195852056051393</v>
      </c>
      <c r="AC444">
        <f t="shared" si="136"/>
        <v>-0.29557467297109513</v>
      </c>
      <c r="AD444">
        <f t="shared" si="137"/>
        <v>-0.56968042373283234</v>
      </c>
      <c r="AE444">
        <f t="shared" si="138"/>
        <v>1.9658277943286471</v>
      </c>
      <c r="AF444">
        <f t="shared" si="139"/>
        <v>-1.6046826272795751</v>
      </c>
      <c r="AG444">
        <f t="shared" si="140"/>
        <v>0.29482599809633636</v>
      </c>
    </row>
    <row r="445" spans="1:33" x14ac:dyDescent="0.2">
      <c r="A445">
        <v>428</v>
      </c>
      <c r="B445" s="13">
        <v>-0.79094292759999996</v>
      </c>
      <c r="C445" s="13">
        <v>-9.7945313899999997E-2</v>
      </c>
      <c r="D445" s="13">
        <v>-0.52241337860000003</v>
      </c>
      <c r="E445" s="13">
        <v>1.1422486138000001</v>
      </c>
      <c r="F445" s="13">
        <v>-1.3647260693000001</v>
      </c>
      <c r="G445" s="13">
        <v>1.3004650448999999</v>
      </c>
      <c r="H445" s="13">
        <v>0.65544965990000004</v>
      </c>
      <c r="I445" s="13">
        <v>1.528270362</v>
      </c>
      <c r="J445" s="13">
        <v>1.5334952853999999</v>
      </c>
      <c r="K445" s="13">
        <v>0.1427858021</v>
      </c>
      <c r="M445">
        <f t="shared" si="121"/>
        <v>-0.80864012601209989</v>
      </c>
      <c r="N445">
        <f t="shared" si="122"/>
        <v>-9.19158104472E-2</v>
      </c>
      <c r="O445">
        <f t="shared" si="123"/>
        <v>-0.55545232911770004</v>
      </c>
      <c r="P445">
        <f t="shared" si="124"/>
        <v>1.2094830496097</v>
      </c>
      <c r="Q445">
        <f t="shared" si="125"/>
        <v>-1.3475112028919001</v>
      </c>
      <c r="R445">
        <f t="shared" si="126"/>
        <v>1.3379274561972998</v>
      </c>
      <c r="S445">
        <f t="shared" si="127"/>
        <v>0.66779509363910006</v>
      </c>
      <c r="T445">
        <f t="shared" si="128"/>
        <v>1.4976969220676999</v>
      </c>
      <c r="U445">
        <f t="shared" si="129"/>
        <v>1.5474298514813998</v>
      </c>
      <c r="V445">
        <f t="shared" si="130"/>
        <v>0.15291588291909999</v>
      </c>
      <c r="X445">
        <f t="shared" si="131"/>
        <v>-0.80490761547727541</v>
      </c>
      <c r="Y445">
        <f t="shared" si="132"/>
        <v>-9.6574241116285445E-2</v>
      </c>
      <c r="Z445">
        <f t="shared" si="133"/>
        <v>-0.55598943414971236</v>
      </c>
      <c r="AA445">
        <f t="shared" si="134"/>
        <v>1.2481884534655405</v>
      </c>
      <c r="AB445">
        <f t="shared" si="135"/>
        <v>-1.3219252332416622</v>
      </c>
      <c r="AC445">
        <f t="shared" si="136"/>
        <v>1.3021939259283144</v>
      </c>
      <c r="AD445">
        <f t="shared" si="137"/>
        <v>0.66150085727639651</v>
      </c>
      <c r="AE445">
        <f t="shared" si="138"/>
        <v>1.4300566804689485</v>
      </c>
      <c r="AF445">
        <f t="shared" si="139"/>
        <v>1.6548035273072081</v>
      </c>
      <c r="AG445">
        <f t="shared" si="140"/>
        <v>0.33940708871410996</v>
      </c>
    </row>
    <row r="446" spans="1:33" x14ac:dyDescent="0.2">
      <c r="A446">
        <v>429</v>
      </c>
      <c r="B446" s="13">
        <v>1.0581206905</v>
      </c>
      <c r="C446" s="13">
        <v>0.51814399769999997</v>
      </c>
      <c r="D446" s="13">
        <v>-0.16229644330000001</v>
      </c>
      <c r="E446" s="13">
        <v>1.0313004854000001</v>
      </c>
      <c r="F446" s="13">
        <v>1.1963438053</v>
      </c>
      <c r="G446" s="13">
        <v>-0.82699727720000005</v>
      </c>
      <c r="H446" s="13">
        <v>1.8611391407</v>
      </c>
      <c r="I446" s="13">
        <v>-0.5768692191</v>
      </c>
      <c r="J446" s="13">
        <v>1.3733272301999999</v>
      </c>
      <c r="K446" s="13">
        <v>-0.75825390010000004</v>
      </c>
      <c r="M446">
        <f t="shared" si="121"/>
        <v>1.0404234920879001</v>
      </c>
      <c r="N446">
        <f t="shared" si="122"/>
        <v>0.52417350115279993</v>
      </c>
      <c r="O446">
        <f t="shared" si="123"/>
        <v>-0.19533539381770001</v>
      </c>
      <c r="P446">
        <f t="shared" si="124"/>
        <v>1.0985349212097</v>
      </c>
      <c r="Q446">
        <f t="shared" si="125"/>
        <v>1.2135586717080999</v>
      </c>
      <c r="R446">
        <f t="shared" si="126"/>
        <v>-0.78953486590270006</v>
      </c>
      <c r="S446">
        <f t="shared" si="127"/>
        <v>1.8734845744391</v>
      </c>
      <c r="T446">
        <f t="shared" si="128"/>
        <v>-0.60744265903229999</v>
      </c>
      <c r="U446">
        <f t="shared" si="129"/>
        <v>1.3872617962813998</v>
      </c>
      <c r="V446">
        <f t="shared" si="130"/>
        <v>-0.74812381928089999</v>
      </c>
      <c r="X446">
        <f t="shared" si="131"/>
        <v>1.0356211189184552</v>
      </c>
      <c r="Y446">
        <f t="shared" si="132"/>
        <v>0.52448635380346154</v>
      </c>
      <c r="Z446">
        <f t="shared" si="133"/>
        <v>-0.19539011628353395</v>
      </c>
      <c r="AA446">
        <f t="shared" si="134"/>
        <v>1.1063203427961519</v>
      </c>
      <c r="AB446">
        <f t="shared" si="135"/>
        <v>1.1371312849799582</v>
      </c>
      <c r="AC446">
        <f t="shared" si="136"/>
        <v>-0.82180705020450562</v>
      </c>
      <c r="AD446">
        <f t="shared" si="137"/>
        <v>1.8569185516619757</v>
      </c>
      <c r="AE446">
        <f t="shared" si="138"/>
        <v>-0.66489062487117701</v>
      </c>
      <c r="AF446">
        <f t="shared" si="139"/>
        <v>1.5358420569741398</v>
      </c>
      <c r="AG446">
        <f t="shared" si="140"/>
        <v>-0.75165388565662927</v>
      </c>
    </row>
    <row r="447" spans="1:33" x14ac:dyDescent="0.2">
      <c r="A447">
        <v>430</v>
      </c>
      <c r="B447" s="13">
        <v>-2.4104997745999999</v>
      </c>
      <c r="C447" s="13">
        <v>-0.35014608409999998</v>
      </c>
      <c r="D447" s="13">
        <v>-3.7902226E-3</v>
      </c>
      <c r="E447" s="13">
        <v>0.3839534033</v>
      </c>
      <c r="F447" s="13">
        <v>0.61461184310000005</v>
      </c>
      <c r="G447" s="13">
        <v>0.78533053649999995</v>
      </c>
      <c r="H447" s="13">
        <v>5.1798419800000002E-2</v>
      </c>
      <c r="I447" s="13">
        <v>-0.61093092110000002</v>
      </c>
      <c r="J447" s="13">
        <v>0.53645969110000002</v>
      </c>
      <c r="K447" s="13">
        <v>-0.20992016450000001</v>
      </c>
      <c r="M447">
        <f t="shared" si="121"/>
        <v>-2.4281969730121</v>
      </c>
      <c r="N447">
        <f t="shared" si="122"/>
        <v>-0.34411658064719997</v>
      </c>
      <c r="O447">
        <f t="shared" si="123"/>
        <v>-3.6829173117699995E-2</v>
      </c>
      <c r="P447">
        <f t="shared" si="124"/>
        <v>0.45118783910970001</v>
      </c>
      <c r="Q447">
        <f t="shared" si="125"/>
        <v>0.63182670950810005</v>
      </c>
      <c r="R447">
        <f t="shared" si="126"/>
        <v>0.82279294779729995</v>
      </c>
      <c r="S447">
        <f t="shared" si="127"/>
        <v>6.4143853539100015E-2</v>
      </c>
      <c r="T447">
        <f t="shared" si="128"/>
        <v>-0.64150436103230002</v>
      </c>
      <c r="U447">
        <f t="shared" si="129"/>
        <v>0.5503942571814</v>
      </c>
      <c r="V447">
        <f t="shared" si="130"/>
        <v>-0.19979008368090001</v>
      </c>
      <c r="X447">
        <f t="shared" si="131"/>
        <v>-2.4169889331302636</v>
      </c>
      <c r="Y447">
        <f t="shared" si="132"/>
        <v>-0.3571517648151154</v>
      </c>
      <c r="Z447">
        <f t="shared" si="133"/>
        <v>-3.933526153916888E-2</v>
      </c>
      <c r="AA447">
        <f t="shared" si="134"/>
        <v>0.47679102455721079</v>
      </c>
      <c r="AB447">
        <f t="shared" si="135"/>
        <v>0.67483964919240447</v>
      </c>
      <c r="AC447">
        <f t="shared" si="136"/>
        <v>0.86477959237476099</v>
      </c>
      <c r="AD447">
        <f t="shared" si="137"/>
        <v>8.4203967790648607E-2</v>
      </c>
      <c r="AE447">
        <f t="shared" si="138"/>
        <v>-0.60980937034845384</v>
      </c>
      <c r="AF447">
        <f t="shared" si="139"/>
        <v>0.62841689525324707</v>
      </c>
      <c r="AG447">
        <f t="shared" si="140"/>
        <v>-0.24551292159976823</v>
      </c>
    </row>
    <row r="448" spans="1:33" x14ac:dyDescent="0.2">
      <c r="A448">
        <v>431</v>
      </c>
      <c r="B448" s="13">
        <v>0.41066975259999999</v>
      </c>
      <c r="C448" s="13">
        <v>1.6879327289999999</v>
      </c>
      <c r="D448" s="13">
        <v>-0.60485124879999996</v>
      </c>
      <c r="E448" s="13">
        <v>0.51280865720000002</v>
      </c>
      <c r="F448" s="13">
        <v>0.41173653799999999</v>
      </c>
      <c r="G448" s="13">
        <v>0.29311045400000002</v>
      </c>
      <c r="H448" s="13">
        <v>1.0631949966000001</v>
      </c>
      <c r="I448" s="13">
        <v>0.24255614759999999</v>
      </c>
      <c r="J448" s="13">
        <v>-2.9159584984000002</v>
      </c>
      <c r="K448" s="13">
        <v>1.9726558227</v>
      </c>
      <c r="M448">
        <f t="shared" si="121"/>
        <v>0.3929725541879</v>
      </c>
      <c r="N448">
        <f t="shared" si="122"/>
        <v>1.6939622324527999</v>
      </c>
      <c r="O448">
        <f t="shared" si="123"/>
        <v>-0.63789019931769997</v>
      </c>
      <c r="P448">
        <f t="shared" si="124"/>
        <v>0.58004309300970003</v>
      </c>
      <c r="Q448">
        <f t="shared" si="125"/>
        <v>0.42895140440809998</v>
      </c>
      <c r="R448">
        <f t="shared" si="126"/>
        <v>0.33057286529730001</v>
      </c>
      <c r="S448">
        <f t="shared" si="127"/>
        <v>1.0755404303391001</v>
      </c>
      <c r="T448">
        <f t="shared" si="128"/>
        <v>0.2119827076677</v>
      </c>
      <c r="U448">
        <f t="shared" si="129"/>
        <v>-2.9020239323186003</v>
      </c>
      <c r="V448">
        <f t="shared" si="130"/>
        <v>1.9827859035191</v>
      </c>
      <c r="X448">
        <f t="shared" si="131"/>
        <v>0.39115867660352044</v>
      </c>
      <c r="Y448">
        <f t="shared" si="132"/>
        <v>1.6731437644349809</v>
      </c>
      <c r="Z448">
        <f t="shared" si="133"/>
        <v>-0.64258110432287752</v>
      </c>
      <c r="AA448">
        <f t="shared" si="134"/>
        <v>0.59551156243777725</v>
      </c>
      <c r="AB448">
        <f t="shared" si="135"/>
        <v>0.37033066456147928</v>
      </c>
      <c r="AC448">
        <f t="shared" si="136"/>
        <v>0.24973008276372805</v>
      </c>
      <c r="AD448">
        <f t="shared" si="137"/>
        <v>1.1604933022429518</v>
      </c>
      <c r="AE448">
        <f t="shared" si="138"/>
        <v>3.9304457771051959E-2</v>
      </c>
      <c r="AF448">
        <f t="shared" si="139"/>
        <v>-2.8082256824422047</v>
      </c>
      <c r="AG448">
        <f t="shared" si="140"/>
        <v>1.9014755464235422</v>
      </c>
    </row>
    <row r="449" spans="1:33" x14ac:dyDescent="0.2">
      <c r="A449">
        <v>432</v>
      </c>
      <c r="B449" s="13">
        <v>0.38766382469999999</v>
      </c>
      <c r="C449" s="13">
        <v>-6.9018249200000006E-2</v>
      </c>
      <c r="D449" s="13">
        <v>-0.4618800797</v>
      </c>
      <c r="E449" s="13">
        <v>-0.86289193789999996</v>
      </c>
      <c r="F449" s="13">
        <v>0.86413290359999995</v>
      </c>
      <c r="G449" s="13">
        <v>6.5726029199999994E-2</v>
      </c>
      <c r="H449" s="13">
        <v>-1.7992189098</v>
      </c>
      <c r="I449" s="13">
        <v>-2.7581998773</v>
      </c>
      <c r="J449" s="13">
        <v>6.3449802000000001E-3</v>
      </c>
      <c r="K449" s="13">
        <v>0.1068490377</v>
      </c>
      <c r="M449">
        <f t="shared" si="121"/>
        <v>0.3699666262879</v>
      </c>
      <c r="N449">
        <f t="shared" si="122"/>
        <v>-6.2988745747200009E-2</v>
      </c>
      <c r="O449">
        <f t="shared" si="123"/>
        <v>-0.49491903021770001</v>
      </c>
      <c r="P449">
        <f t="shared" si="124"/>
        <v>-0.79565750209029995</v>
      </c>
      <c r="Q449">
        <f t="shared" si="125"/>
        <v>0.88134777000809994</v>
      </c>
      <c r="R449">
        <f t="shared" si="126"/>
        <v>0.10318844049729997</v>
      </c>
      <c r="S449">
        <f t="shared" si="127"/>
        <v>-1.7868734760609</v>
      </c>
      <c r="T449">
        <f t="shared" si="128"/>
        <v>-2.7887733172322999</v>
      </c>
      <c r="U449">
        <f t="shared" si="129"/>
        <v>2.0279546281399975E-2</v>
      </c>
      <c r="V449">
        <f t="shared" si="130"/>
        <v>0.11697911851909999</v>
      </c>
      <c r="X449">
        <f t="shared" si="131"/>
        <v>0.3682589391651212</v>
      </c>
      <c r="Y449">
        <f t="shared" si="132"/>
        <v>-5.9387346432214098E-2</v>
      </c>
      <c r="Z449">
        <f t="shared" si="133"/>
        <v>-0.49380209987437801</v>
      </c>
      <c r="AA449">
        <f t="shared" si="134"/>
        <v>-0.78884990993611404</v>
      </c>
      <c r="AB449">
        <f t="shared" si="135"/>
        <v>0.87660978837578851</v>
      </c>
      <c r="AC449">
        <f t="shared" si="136"/>
        <v>0.12940430723570662</v>
      </c>
      <c r="AD449">
        <f t="shared" si="137"/>
        <v>-1.7570471668392111</v>
      </c>
      <c r="AE449">
        <f t="shared" si="138"/>
        <v>-2.7630494885246728</v>
      </c>
      <c r="AF449">
        <f t="shared" si="139"/>
        <v>5.5789084334578583E-2</v>
      </c>
      <c r="AG449">
        <f t="shared" si="140"/>
        <v>0.10662184514045998</v>
      </c>
    </row>
    <row r="450" spans="1:33" x14ac:dyDescent="0.2">
      <c r="A450">
        <v>433</v>
      </c>
      <c r="B450" s="13">
        <v>0.51909642600000006</v>
      </c>
      <c r="C450" s="13">
        <v>-3.08346577E-2</v>
      </c>
      <c r="D450" s="13">
        <v>1.5058079355</v>
      </c>
      <c r="E450" s="13">
        <v>-1.3849163072999999</v>
      </c>
      <c r="F450" s="13">
        <v>1.3489240149999999</v>
      </c>
      <c r="G450" s="13">
        <v>1.5464250695999999</v>
      </c>
      <c r="H450" s="13">
        <v>2.0828613569000001</v>
      </c>
      <c r="I450" s="13">
        <v>1.3932015557999999</v>
      </c>
      <c r="J450" s="13">
        <v>-1.1623150582999999</v>
      </c>
      <c r="K450" s="13">
        <v>2.3468142862999999</v>
      </c>
      <c r="M450">
        <f t="shared" si="121"/>
        <v>0.50139922758790012</v>
      </c>
      <c r="N450">
        <f t="shared" si="122"/>
        <v>-2.4805154247200006E-2</v>
      </c>
      <c r="O450">
        <f t="shared" si="123"/>
        <v>1.4727689849823</v>
      </c>
      <c r="P450">
        <f t="shared" si="124"/>
        <v>-1.3176818714902998</v>
      </c>
      <c r="Q450">
        <f t="shared" si="125"/>
        <v>1.3661388814080999</v>
      </c>
      <c r="R450">
        <f t="shared" si="126"/>
        <v>1.5838874808972998</v>
      </c>
      <c r="S450">
        <f t="shared" si="127"/>
        <v>2.0952067906391001</v>
      </c>
      <c r="T450">
        <f t="shared" si="128"/>
        <v>1.3626281158676998</v>
      </c>
      <c r="U450">
        <f t="shared" si="129"/>
        <v>-1.1483804922186001</v>
      </c>
      <c r="V450">
        <f t="shared" si="130"/>
        <v>2.3569443671190999</v>
      </c>
      <c r="X450">
        <f t="shared" si="131"/>
        <v>0.49908487558022258</v>
      </c>
      <c r="Y450">
        <f t="shared" si="132"/>
        <v>-2.0771901618410249E-2</v>
      </c>
      <c r="Z450">
        <f t="shared" si="133"/>
        <v>1.4726013516648777</v>
      </c>
      <c r="AA450">
        <f t="shared" si="134"/>
        <v>-1.3869706849567696</v>
      </c>
      <c r="AB450">
        <f t="shared" si="135"/>
        <v>1.3456320658502672</v>
      </c>
      <c r="AC450">
        <f t="shared" si="136"/>
        <v>1.59160401790885</v>
      </c>
      <c r="AD450">
        <f t="shared" si="137"/>
        <v>2.0739049119218658</v>
      </c>
      <c r="AE450">
        <f t="shared" si="138"/>
        <v>1.2912562045098777</v>
      </c>
      <c r="AF450">
        <f t="shared" si="139"/>
        <v>-1.1312748829973158</v>
      </c>
      <c r="AG450">
        <f t="shared" si="140"/>
        <v>2.1097503790685872</v>
      </c>
    </row>
    <row r="451" spans="1:33" x14ac:dyDescent="0.2">
      <c r="A451">
        <v>434</v>
      </c>
      <c r="B451" s="13">
        <v>0.49234445640000002</v>
      </c>
      <c r="C451" s="13">
        <v>1.4155410952</v>
      </c>
      <c r="D451" s="13">
        <v>0.4162605264</v>
      </c>
      <c r="E451" s="13">
        <v>-0.61950968699999998</v>
      </c>
      <c r="F451" s="13">
        <v>-0.83073867970000004</v>
      </c>
      <c r="G451" s="13">
        <v>-0.1809764214</v>
      </c>
      <c r="H451" s="13">
        <v>-0.22976048669999999</v>
      </c>
      <c r="I451" s="13">
        <v>1.1328737969</v>
      </c>
      <c r="J451" s="13">
        <v>-1.6924172044000001</v>
      </c>
      <c r="K451" s="13">
        <v>-2.5257207942000002</v>
      </c>
      <c r="M451">
        <f t="shared" si="121"/>
        <v>0.47464725798790003</v>
      </c>
      <c r="N451">
        <f t="shared" si="122"/>
        <v>1.4215705986528</v>
      </c>
      <c r="O451">
        <f t="shared" si="123"/>
        <v>0.38322157588229999</v>
      </c>
      <c r="P451">
        <f t="shared" si="124"/>
        <v>-0.55227525119029997</v>
      </c>
      <c r="Q451">
        <f t="shared" si="125"/>
        <v>-0.81352381329190004</v>
      </c>
      <c r="R451">
        <f t="shared" si="126"/>
        <v>-0.14351401010270004</v>
      </c>
      <c r="S451">
        <f t="shared" si="127"/>
        <v>-0.21741505296089997</v>
      </c>
      <c r="T451">
        <f t="shared" si="128"/>
        <v>1.1023003569676999</v>
      </c>
      <c r="U451">
        <f t="shared" si="129"/>
        <v>-1.6784826383186002</v>
      </c>
      <c r="V451">
        <f t="shared" si="130"/>
        <v>-2.5155907133809001</v>
      </c>
      <c r="X451">
        <f t="shared" si="131"/>
        <v>0.4724563873721882</v>
      </c>
      <c r="Y451">
        <f t="shared" si="132"/>
        <v>1.4051647659017714</v>
      </c>
      <c r="Z451">
        <f t="shared" si="133"/>
        <v>0.37887268643878136</v>
      </c>
      <c r="AA451">
        <f t="shared" si="134"/>
        <v>-0.58368310816419189</v>
      </c>
      <c r="AB451">
        <f t="shared" si="135"/>
        <v>-0.83101227646813658</v>
      </c>
      <c r="AC451">
        <f t="shared" si="136"/>
        <v>-0.21114570187406445</v>
      </c>
      <c r="AD451">
        <f t="shared" si="137"/>
        <v>-0.15190277495705085</v>
      </c>
      <c r="AE451">
        <f t="shared" si="138"/>
        <v>0.98442892339694399</v>
      </c>
      <c r="AF451">
        <f t="shared" si="139"/>
        <v>-1.7224772416670837</v>
      </c>
      <c r="AG451">
        <f t="shared" si="140"/>
        <v>-2.5708300525872931</v>
      </c>
    </row>
    <row r="452" spans="1:33" x14ac:dyDescent="0.2">
      <c r="A452">
        <v>435</v>
      </c>
      <c r="B452" s="13">
        <v>-1.1405424424999999</v>
      </c>
      <c r="C452" s="13">
        <v>0.3926060985</v>
      </c>
      <c r="D452" s="13">
        <v>0.1177568868</v>
      </c>
      <c r="E452" s="13">
        <v>0.57987945330000001</v>
      </c>
      <c r="F452" s="13">
        <v>0.25304602809999999</v>
      </c>
      <c r="G452" s="13">
        <v>1.7067263875000001</v>
      </c>
      <c r="H452" s="13">
        <v>2.1041042699999998E-2</v>
      </c>
      <c r="I452" s="13">
        <v>-1.0166126931999999</v>
      </c>
      <c r="J452" s="13">
        <v>-1.5791802199</v>
      </c>
      <c r="K452" s="13">
        <v>-0.32948334410000002</v>
      </c>
      <c r="M452">
        <f t="shared" si="121"/>
        <v>-1.1582396409120999</v>
      </c>
      <c r="N452">
        <f t="shared" si="122"/>
        <v>0.39863560195280001</v>
      </c>
      <c r="O452">
        <f t="shared" si="123"/>
        <v>8.471793628230001E-2</v>
      </c>
      <c r="P452">
        <f t="shared" si="124"/>
        <v>0.64711388910970002</v>
      </c>
      <c r="Q452">
        <f t="shared" si="125"/>
        <v>0.27026089450809998</v>
      </c>
      <c r="R452">
        <f t="shared" si="126"/>
        <v>1.7441887987972999</v>
      </c>
      <c r="S452">
        <f t="shared" si="127"/>
        <v>3.3386476439100012E-2</v>
      </c>
      <c r="T452">
        <f t="shared" si="128"/>
        <v>-1.0471861331323</v>
      </c>
      <c r="U452">
        <f t="shared" si="129"/>
        <v>-1.5652456538186001</v>
      </c>
      <c r="V452">
        <f t="shared" si="130"/>
        <v>-0.31935326328090002</v>
      </c>
      <c r="X452">
        <f t="shared" si="131"/>
        <v>-1.1528934535012971</v>
      </c>
      <c r="Y452">
        <f t="shared" si="132"/>
        <v>0.38454164955999215</v>
      </c>
      <c r="Z452">
        <f t="shared" si="133"/>
        <v>8.1548985645112967E-2</v>
      </c>
      <c r="AA452">
        <f t="shared" si="134"/>
        <v>0.65683699110275773</v>
      </c>
      <c r="AB452">
        <f t="shared" si="135"/>
        <v>0.27079982221800053</v>
      </c>
      <c r="AC452">
        <f t="shared" si="136"/>
        <v>1.7161140817007956</v>
      </c>
      <c r="AD452">
        <f t="shared" si="137"/>
        <v>5.6471643041611931E-2</v>
      </c>
      <c r="AE452">
        <f t="shared" si="138"/>
        <v>-1.1627042246872163</v>
      </c>
      <c r="AF452">
        <f t="shared" si="139"/>
        <v>-1.4372469891835369</v>
      </c>
      <c r="AG452">
        <f t="shared" si="140"/>
        <v>-0.39202801271458682</v>
      </c>
    </row>
    <row r="453" spans="1:33" x14ac:dyDescent="0.2">
      <c r="A453">
        <v>436</v>
      </c>
      <c r="B453" s="13">
        <v>-0.64508082020000002</v>
      </c>
      <c r="C453" s="13">
        <v>1.4091726172000001</v>
      </c>
      <c r="D453" s="13">
        <v>-8.1895313400000003E-2</v>
      </c>
      <c r="E453" s="13">
        <v>-1.3627284688000001</v>
      </c>
      <c r="F453" s="13">
        <v>0.77389922870000005</v>
      </c>
      <c r="G453" s="13">
        <v>-1.0863959213000001</v>
      </c>
      <c r="H453" s="13">
        <v>1.4337330065</v>
      </c>
      <c r="I453" s="13">
        <v>0.27718525500000002</v>
      </c>
      <c r="J453" s="13">
        <v>-0.33639025680000001</v>
      </c>
      <c r="K453" s="13">
        <v>0.45424817179999999</v>
      </c>
      <c r="M453">
        <f t="shared" si="121"/>
        <v>-0.66277801861209995</v>
      </c>
      <c r="N453">
        <f t="shared" si="122"/>
        <v>1.4152021206528</v>
      </c>
      <c r="O453">
        <f t="shared" si="123"/>
        <v>-0.11493426391770001</v>
      </c>
      <c r="P453">
        <f t="shared" si="124"/>
        <v>-1.2954940329903</v>
      </c>
      <c r="Q453">
        <f t="shared" si="125"/>
        <v>0.79111409510810005</v>
      </c>
      <c r="R453">
        <f t="shared" si="126"/>
        <v>-1.0489335100027002</v>
      </c>
      <c r="S453">
        <f t="shared" si="127"/>
        <v>1.4460784402391</v>
      </c>
      <c r="T453">
        <f t="shared" si="128"/>
        <v>0.24661181506770002</v>
      </c>
      <c r="U453">
        <f t="shared" si="129"/>
        <v>-0.32245569071860003</v>
      </c>
      <c r="V453">
        <f t="shared" si="130"/>
        <v>0.46437825261909998</v>
      </c>
      <c r="X453">
        <f t="shared" si="131"/>
        <v>-0.65971877648801724</v>
      </c>
      <c r="Y453">
        <f t="shared" si="132"/>
        <v>1.3905234951368255</v>
      </c>
      <c r="Z453">
        <f t="shared" si="133"/>
        <v>-0.12064934683791423</v>
      </c>
      <c r="AA453">
        <f t="shared" si="134"/>
        <v>-1.3089359093313035</v>
      </c>
      <c r="AB453">
        <f t="shared" si="135"/>
        <v>0.7882026199356903</v>
      </c>
      <c r="AC453">
        <f t="shared" si="136"/>
        <v>-1.0497303454220517</v>
      </c>
      <c r="AD453">
        <f t="shared" si="137"/>
        <v>1.5734402616682852</v>
      </c>
      <c r="AE453">
        <f t="shared" si="138"/>
        <v>0.21956398827788706</v>
      </c>
      <c r="AF453">
        <f t="shared" si="139"/>
        <v>-0.35443014293494657</v>
      </c>
      <c r="AG453">
        <f t="shared" si="140"/>
        <v>0.3019464194763159</v>
      </c>
    </row>
    <row r="454" spans="1:33" x14ac:dyDescent="0.2">
      <c r="A454">
        <v>437</v>
      </c>
      <c r="B454" s="13">
        <v>0.3633371775</v>
      </c>
      <c r="C454" s="13">
        <v>0.86436046479999995</v>
      </c>
      <c r="D454" s="13">
        <v>6.3974679100000001E-2</v>
      </c>
      <c r="E454" s="13">
        <v>-1.1263330405</v>
      </c>
      <c r="F454" s="13">
        <v>-0.31119343090000001</v>
      </c>
      <c r="G454" s="13">
        <v>-0.3315832044</v>
      </c>
      <c r="H454" s="13">
        <v>-0.33203784689999999</v>
      </c>
      <c r="I454" s="13">
        <v>-0.1029390506</v>
      </c>
      <c r="J454" s="13">
        <v>-0.93369025650000004</v>
      </c>
      <c r="K454" s="13">
        <v>-0.38622005510000001</v>
      </c>
      <c r="M454">
        <f t="shared" si="121"/>
        <v>0.34563997908790001</v>
      </c>
      <c r="N454">
        <f t="shared" si="122"/>
        <v>0.87038996825279991</v>
      </c>
      <c r="O454">
        <f t="shared" si="123"/>
        <v>3.0935728582300002E-2</v>
      </c>
      <c r="P454">
        <f t="shared" si="124"/>
        <v>-1.0590986046903001</v>
      </c>
      <c r="Q454">
        <f t="shared" si="125"/>
        <v>-0.29397856449190002</v>
      </c>
      <c r="R454">
        <f t="shared" si="126"/>
        <v>-0.29412079310270001</v>
      </c>
      <c r="S454">
        <f t="shared" si="127"/>
        <v>-0.31969241316089997</v>
      </c>
      <c r="T454">
        <f t="shared" si="128"/>
        <v>-0.13351249053229999</v>
      </c>
      <c r="U454">
        <f t="shared" si="129"/>
        <v>-0.91975569041860006</v>
      </c>
      <c r="V454">
        <f t="shared" si="130"/>
        <v>-0.37608997428090002</v>
      </c>
      <c r="X454">
        <f t="shared" si="131"/>
        <v>0.34404457858562171</v>
      </c>
      <c r="Y454">
        <f t="shared" si="132"/>
        <v>0.8607496428265643</v>
      </c>
      <c r="Z454">
        <f t="shared" si="133"/>
        <v>2.849707532916116E-2</v>
      </c>
      <c r="AA454">
        <f t="shared" si="134"/>
        <v>-1.0791287183969831</v>
      </c>
      <c r="AB454">
        <f t="shared" si="135"/>
        <v>-0.29454957144751254</v>
      </c>
      <c r="AC454">
        <f t="shared" si="136"/>
        <v>-0.31608844092456645</v>
      </c>
      <c r="AD454">
        <f t="shared" si="137"/>
        <v>-0.25330659150215579</v>
      </c>
      <c r="AE454">
        <f t="shared" si="138"/>
        <v>-0.17869857888422783</v>
      </c>
      <c r="AF454">
        <f t="shared" si="139"/>
        <v>-0.97464734904464823</v>
      </c>
      <c r="AG454">
        <f t="shared" si="140"/>
        <v>-0.43258922859420779</v>
      </c>
    </row>
    <row r="455" spans="1:33" x14ac:dyDescent="0.2">
      <c r="A455">
        <v>438</v>
      </c>
      <c r="B455" s="13">
        <v>-0.78743390280000003</v>
      </c>
      <c r="C455" s="13">
        <v>0.67601734499999999</v>
      </c>
      <c r="D455" s="13">
        <v>5.9473602799999997E-2</v>
      </c>
      <c r="E455" s="13">
        <v>-1.6455446584</v>
      </c>
      <c r="F455" s="13">
        <v>-1.7579547204999999</v>
      </c>
      <c r="G455" s="13">
        <v>0.66103825029999996</v>
      </c>
      <c r="H455" s="13">
        <v>1.4451500237999999</v>
      </c>
      <c r="I455" s="13">
        <v>-3.3502584100000003E-2</v>
      </c>
      <c r="J455" s="13">
        <v>1.8611092844999999</v>
      </c>
      <c r="K455" s="13">
        <v>1.6193864921000001</v>
      </c>
      <c r="M455">
        <f t="shared" si="121"/>
        <v>-0.80513110121209996</v>
      </c>
      <c r="N455">
        <f t="shared" si="122"/>
        <v>0.68204684845279995</v>
      </c>
      <c r="O455">
        <f t="shared" si="123"/>
        <v>2.6434652282299999E-2</v>
      </c>
      <c r="P455">
        <f t="shared" si="124"/>
        <v>-1.5783102225903001</v>
      </c>
      <c r="Q455">
        <f t="shared" si="125"/>
        <v>-1.7407398540918999</v>
      </c>
      <c r="R455">
        <f t="shared" si="126"/>
        <v>0.69850066159729995</v>
      </c>
      <c r="S455">
        <f t="shared" si="127"/>
        <v>1.4574954575390999</v>
      </c>
      <c r="T455">
        <f t="shared" si="128"/>
        <v>-6.4076024032300005E-2</v>
      </c>
      <c r="U455">
        <f t="shared" si="129"/>
        <v>1.8750438505813998</v>
      </c>
      <c r="V455">
        <f t="shared" si="130"/>
        <v>1.6295165729191001</v>
      </c>
      <c r="X455">
        <f t="shared" si="131"/>
        <v>-0.80141478758812823</v>
      </c>
      <c r="Y455">
        <f t="shared" si="132"/>
        <v>0.66658240066857333</v>
      </c>
      <c r="Z455">
        <f t="shared" si="133"/>
        <v>2.2884808438925819E-2</v>
      </c>
      <c r="AA455">
        <f t="shared" si="134"/>
        <v>-1.5942279498253329</v>
      </c>
      <c r="AB455">
        <f t="shared" si="135"/>
        <v>-1.6747670832063568</v>
      </c>
      <c r="AC455">
        <f t="shared" si="136"/>
        <v>0.6815826707353092</v>
      </c>
      <c r="AD455">
        <f t="shared" si="137"/>
        <v>1.5493909580946073</v>
      </c>
      <c r="AE455">
        <f t="shared" si="138"/>
        <v>-0.13883825101167263</v>
      </c>
      <c r="AF455">
        <f t="shared" si="139"/>
        <v>1.8477640679127054</v>
      </c>
      <c r="AG455">
        <f t="shared" si="140"/>
        <v>1.6483318603988739</v>
      </c>
    </row>
    <row r="456" spans="1:33" x14ac:dyDescent="0.2">
      <c r="A456">
        <v>439</v>
      </c>
      <c r="B456" s="13">
        <v>-1.3945969121999999</v>
      </c>
      <c r="C456" s="13">
        <v>-0.95711480059999998</v>
      </c>
      <c r="D456" s="13">
        <v>-0.44367370430000003</v>
      </c>
      <c r="E456" s="13">
        <v>0.96992975550000005</v>
      </c>
      <c r="F456" s="13">
        <v>-0.80511205399999997</v>
      </c>
      <c r="G456" s="13">
        <v>1.5759783919999999</v>
      </c>
      <c r="H456" s="13">
        <v>-0.43124094680000002</v>
      </c>
      <c r="I456" s="13">
        <v>0.67595687100000001</v>
      </c>
      <c r="J456" s="13">
        <v>-1.6109962605000001</v>
      </c>
      <c r="K456" s="13">
        <v>-0.57859318940000004</v>
      </c>
      <c r="M456">
        <f t="shared" si="121"/>
        <v>-1.4122941106120999</v>
      </c>
      <c r="N456">
        <f t="shared" si="122"/>
        <v>-0.95108529714720003</v>
      </c>
      <c r="O456">
        <f t="shared" si="123"/>
        <v>-0.47671265481770003</v>
      </c>
      <c r="P456">
        <f t="shared" si="124"/>
        <v>1.0371641913097001</v>
      </c>
      <c r="Q456">
        <f t="shared" si="125"/>
        <v>-0.78789718759189997</v>
      </c>
      <c r="R456">
        <f t="shared" si="126"/>
        <v>1.6134408032972998</v>
      </c>
      <c r="S456">
        <f t="shared" si="127"/>
        <v>-0.4188955130609</v>
      </c>
      <c r="T456">
        <f t="shared" si="128"/>
        <v>0.64538343106770002</v>
      </c>
      <c r="U456">
        <f t="shared" si="129"/>
        <v>-1.5970616944186002</v>
      </c>
      <c r="V456">
        <f t="shared" si="130"/>
        <v>-0.56846310858089999</v>
      </c>
      <c r="X456">
        <f t="shared" si="131"/>
        <v>-1.4057752618973733</v>
      </c>
      <c r="Y456">
        <f t="shared" si="132"/>
        <v>-0.94815725760830261</v>
      </c>
      <c r="Z456">
        <f t="shared" si="133"/>
        <v>-0.47531723515787738</v>
      </c>
      <c r="AA456">
        <f t="shared" si="134"/>
        <v>1.0808508822433229</v>
      </c>
      <c r="AB456">
        <f t="shared" si="135"/>
        <v>-0.73811583639513667</v>
      </c>
      <c r="AC456">
        <f t="shared" si="136"/>
        <v>1.6295496609088034</v>
      </c>
      <c r="AD456">
        <f t="shared" si="137"/>
        <v>-0.45425100106696181</v>
      </c>
      <c r="AE456">
        <f t="shared" si="138"/>
        <v>0.66296190344251638</v>
      </c>
      <c r="AF456">
        <f t="shared" si="139"/>
        <v>-1.5958858518753749</v>
      </c>
      <c r="AG456">
        <f t="shared" si="140"/>
        <v>-0.49732719941290993</v>
      </c>
    </row>
    <row r="457" spans="1:33" x14ac:dyDescent="0.2">
      <c r="A457">
        <v>440</v>
      </c>
      <c r="B457" s="13">
        <v>0.6276771672</v>
      </c>
      <c r="C457" s="13">
        <v>0.1935774871</v>
      </c>
      <c r="D457" s="13">
        <v>-0.72134906239999996</v>
      </c>
      <c r="E457" s="13">
        <v>-1.1196256995</v>
      </c>
      <c r="F457" s="13">
        <v>1.1122637868</v>
      </c>
      <c r="G457" s="13">
        <v>-2.3890339086000001</v>
      </c>
      <c r="H457" s="13">
        <v>-0.2490083189</v>
      </c>
      <c r="I457" s="13">
        <v>1.6242574993000001</v>
      </c>
      <c r="J457" s="13">
        <v>0.83695695790000002</v>
      </c>
      <c r="K457" s="13">
        <v>1.8134378175999999</v>
      </c>
      <c r="M457">
        <f t="shared" si="121"/>
        <v>0.60997996878790006</v>
      </c>
      <c r="N457">
        <f t="shared" si="122"/>
        <v>0.19960699055279998</v>
      </c>
      <c r="O457">
        <f t="shared" si="123"/>
        <v>-0.75438801291769997</v>
      </c>
      <c r="P457">
        <f t="shared" si="124"/>
        <v>-1.0523912636902999</v>
      </c>
      <c r="Q457">
        <f t="shared" si="125"/>
        <v>1.1294786532081</v>
      </c>
      <c r="R457">
        <f t="shared" si="126"/>
        <v>-2.3515714973027002</v>
      </c>
      <c r="S457">
        <f t="shared" si="127"/>
        <v>-0.23666288516089998</v>
      </c>
      <c r="T457">
        <f t="shared" si="128"/>
        <v>1.5936840593677</v>
      </c>
      <c r="U457">
        <f t="shared" si="129"/>
        <v>0.8508915239814</v>
      </c>
      <c r="V457">
        <f t="shared" si="130"/>
        <v>1.8235678984190999</v>
      </c>
      <c r="X457">
        <f t="shared" si="131"/>
        <v>0.60716443121278507</v>
      </c>
      <c r="Y457">
        <f t="shared" si="132"/>
        <v>0.20129777989920136</v>
      </c>
      <c r="Z457">
        <f t="shared" si="133"/>
        <v>-0.75361510165537648</v>
      </c>
      <c r="AA457">
        <f t="shared" si="134"/>
        <v>-1.0424577083614512</v>
      </c>
      <c r="AB457">
        <f t="shared" si="135"/>
        <v>1.1159224845160762</v>
      </c>
      <c r="AC457">
        <f t="shared" si="136"/>
        <v>-2.3020271935600047</v>
      </c>
      <c r="AD457">
        <f t="shared" si="137"/>
        <v>-0.18222424110013724</v>
      </c>
      <c r="AE457">
        <f t="shared" si="138"/>
        <v>1.7439702796690342</v>
      </c>
      <c r="AF457">
        <f t="shared" si="139"/>
        <v>0.73198516665885882</v>
      </c>
      <c r="AG457">
        <f t="shared" si="140"/>
        <v>1.829248218981852</v>
      </c>
    </row>
    <row r="458" spans="1:33" x14ac:dyDescent="0.2">
      <c r="A458">
        <v>441</v>
      </c>
      <c r="B458" s="13">
        <v>-1.3835448697999999</v>
      </c>
      <c r="C458" s="13">
        <v>-1.2760151000000001E-2</v>
      </c>
      <c r="D458" s="13">
        <v>0.72913072199999995</v>
      </c>
      <c r="E458" s="13">
        <v>0.93718912909999996</v>
      </c>
      <c r="F458" s="13">
        <v>0.1881578773</v>
      </c>
      <c r="G458" s="13">
        <v>0.15480416029999999</v>
      </c>
      <c r="H458" s="13">
        <v>-0.7854645696</v>
      </c>
      <c r="I458" s="13">
        <v>1.1657890908999999</v>
      </c>
      <c r="J458" s="13">
        <v>0.39671439139999998</v>
      </c>
      <c r="K458" s="13">
        <v>-0.51537429069999996</v>
      </c>
      <c r="M458">
        <f t="shared" si="121"/>
        <v>-1.4012420682120998</v>
      </c>
      <c r="N458">
        <f t="shared" si="122"/>
        <v>-6.730647547200006E-3</v>
      </c>
      <c r="O458">
        <f t="shared" si="123"/>
        <v>0.69609177148229995</v>
      </c>
      <c r="P458">
        <f t="shared" si="124"/>
        <v>1.0044235649097</v>
      </c>
      <c r="Q458">
        <f t="shared" si="125"/>
        <v>0.20537274370809996</v>
      </c>
      <c r="R458">
        <f t="shared" si="126"/>
        <v>0.19226657159729998</v>
      </c>
      <c r="S458">
        <f t="shared" si="127"/>
        <v>-0.77311913586089998</v>
      </c>
      <c r="T458">
        <f t="shared" si="128"/>
        <v>1.1352156509676998</v>
      </c>
      <c r="U458">
        <f t="shared" si="129"/>
        <v>0.41064895748139996</v>
      </c>
      <c r="V458">
        <f t="shared" si="130"/>
        <v>-0.50524420988089991</v>
      </c>
      <c r="X458">
        <f t="shared" si="131"/>
        <v>-1.3947742333703712</v>
      </c>
      <c r="Y458">
        <f t="shared" si="132"/>
        <v>-1.6937853127626013E-2</v>
      </c>
      <c r="Z458">
        <f t="shared" si="133"/>
        <v>0.69350267499369211</v>
      </c>
      <c r="AA458">
        <f t="shared" si="134"/>
        <v>1.0005552939202604</v>
      </c>
      <c r="AB458">
        <f t="shared" si="135"/>
        <v>0.21015334942235195</v>
      </c>
      <c r="AC458">
        <f t="shared" si="136"/>
        <v>0.19016154101583072</v>
      </c>
      <c r="AD458">
        <f t="shared" si="137"/>
        <v>-0.79652197541255976</v>
      </c>
      <c r="AE458">
        <f t="shared" si="138"/>
        <v>1.1373978415998796</v>
      </c>
      <c r="AF458">
        <f t="shared" si="139"/>
        <v>0.46365138124860034</v>
      </c>
      <c r="AG458">
        <f t="shared" si="140"/>
        <v>-0.51438710256703801</v>
      </c>
    </row>
    <row r="459" spans="1:33" x14ac:dyDescent="0.2">
      <c r="A459">
        <v>442</v>
      </c>
      <c r="B459" s="13">
        <v>-0.72126460510000001</v>
      </c>
      <c r="C459" s="13">
        <v>-0.95686723620000003</v>
      </c>
      <c r="D459" s="13">
        <v>-1.4687613593</v>
      </c>
      <c r="E459" s="13">
        <v>-1.0324845010000001</v>
      </c>
      <c r="F459" s="13">
        <v>-0.92313843309999999</v>
      </c>
      <c r="G459" s="13">
        <v>1.0260929885000001</v>
      </c>
      <c r="H459" s="13">
        <v>-1.0080577319999999</v>
      </c>
      <c r="I459" s="13">
        <v>1.2894182667</v>
      </c>
      <c r="J459" s="13">
        <v>1.7434378502000001</v>
      </c>
      <c r="K459" s="13">
        <v>-1.1376539295999999</v>
      </c>
      <c r="M459">
        <f t="shared" si="121"/>
        <v>-0.73896180351209995</v>
      </c>
      <c r="N459">
        <f t="shared" si="122"/>
        <v>-0.95083773274720007</v>
      </c>
      <c r="O459">
        <f t="shared" si="123"/>
        <v>-1.5018003098177</v>
      </c>
      <c r="P459">
        <f t="shared" si="124"/>
        <v>-0.9652500651903001</v>
      </c>
      <c r="Q459">
        <f t="shared" si="125"/>
        <v>-0.9059235666919</v>
      </c>
      <c r="R459">
        <f t="shared" si="126"/>
        <v>1.0635553997973</v>
      </c>
      <c r="S459">
        <f t="shared" si="127"/>
        <v>-0.99571229826089991</v>
      </c>
      <c r="T459">
        <f t="shared" si="128"/>
        <v>1.2588448267676999</v>
      </c>
      <c r="U459">
        <f t="shared" si="129"/>
        <v>1.7573724162814</v>
      </c>
      <c r="V459">
        <f t="shared" si="130"/>
        <v>-1.1275238487808998</v>
      </c>
      <c r="X459">
        <f t="shared" si="131"/>
        <v>-0.73555091326844591</v>
      </c>
      <c r="Y459">
        <f t="shared" si="132"/>
        <v>-0.94296307296378101</v>
      </c>
      <c r="Z459">
        <f t="shared" si="133"/>
        <v>-1.498674942650879</v>
      </c>
      <c r="AA459">
        <f t="shared" si="134"/>
        <v>-0.91132324468579806</v>
      </c>
      <c r="AB459">
        <f t="shared" si="135"/>
        <v>-0.82443366225523718</v>
      </c>
      <c r="AC459">
        <f t="shared" si="136"/>
        <v>1.1198169050825211</v>
      </c>
      <c r="AD459">
        <f t="shared" si="137"/>
        <v>-0.95419817400044105</v>
      </c>
      <c r="AE459">
        <f t="shared" si="138"/>
        <v>1.3638914667468849</v>
      </c>
      <c r="AF459">
        <f t="shared" si="139"/>
        <v>1.7164807920557685</v>
      </c>
      <c r="AG459">
        <f t="shared" si="140"/>
        <v>-0.91055048672290662</v>
      </c>
    </row>
    <row r="460" spans="1:33" x14ac:dyDescent="0.2">
      <c r="A460">
        <v>443</v>
      </c>
      <c r="B460" s="13">
        <v>1.0612612212000001</v>
      </c>
      <c r="C460" s="13">
        <v>0.75745166379999995</v>
      </c>
      <c r="D460" s="13">
        <v>5.3735243100000003E-2</v>
      </c>
      <c r="E460" s="13">
        <v>0.3845810234</v>
      </c>
      <c r="F460" s="13">
        <v>1.4768334381999999</v>
      </c>
      <c r="G460" s="13">
        <v>1.7523396713999999</v>
      </c>
      <c r="H460" s="13">
        <v>1.077029558</v>
      </c>
      <c r="I460" s="13">
        <v>2.2977506937999999</v>
      </c>
      <c r="J460" s="13">
        <v>-0.70221351890000006</v>
      </c>
      <c r="K460" s="13">
        <v>0.94054978170000003</v>
      </c>
      <c r="M460">
        <f t="shared" si="121"/>
        <v>1.0435640227879002</v>
      </c>
      <c r="N460">
        <f t="shared" si="122"/>
        <v>0.76348116725279991</v>
      </c>
      <c r="O460">
        <f t="shared" si="123"/>
        <v>2.0696292582300005E-2</v>
      </c>
      <c r="P460">
        <f t="shared" si="124"/>
        <v>0.45181545920970001</v>
      </c>
      <c r="Q460">
        <f t="shared" si="125"/>
        <v>1.4940483046080999</v>
      </c>
      <c r="R460">
        <f t="shared" si="126"/>
        <v>1.7898020826972998</v>
      </c>
      <c r="S460">
        <f t="shared" si="127"/>
        <v>1.0893749917391</v>
      </c>
      <c r="T460">
        <f t="shared" si="128"/>
        <v>2.2671772538677</v>
      </c>
      <c r="U460">
        <f t="shared" si="129"/>
        <v>-0.68827895281860008</v>
      </c>
      <c r="V460">
        <f t="shared" si="130"/>
        <v>0.95067986251910008</v>
      </c>
      <c r="X460">
        <f t="shared" si="131"/>
        <v>1.0387471535978579</v>
      </c>
      <c r="Y460">
        <f t="shared" si="132"/>
        <v>0.76046793319231687</v>
      </c>
      <c r="Z460">
        <f t="shared" si="133"/>
        <v>1.968828861971042E-2</v>
      </c>
      <c r="AA460">
        <f t="shared" si="134"/>
        <v>0.44368915204927684</v>
      </c>
      <c r="AB460">
        <f t="shared" si="135"/>
        <v>1.4184058797508767</v>
      </c>
      <c r="AC460">
        <f t="shared" si="136"/>
        <v>1.7327489756712176</v>
      </c>
      <c r="AD460">
        <f t="shared" si="137"/>
        <v>1.0967900292887867</v>
      </c>
      <c r="AE460">
        <f t="shared" si="138"/>
        <v>2.1124120807622053</v>
      </c>
      <c r="AF460">
        <f t="shared" si="139"/>
        <v>-0.49133525735667338</v>
      </c>
      <c r="AG460">
        <f t="shared" si="140"/>
        <v>0.91458458360812156</v>
      </c>
    </row>
    <row r="461" spans="1:33" x14ac:dyDescent="0.2">
      <c r="A461">
        <v>444</v>
      </c>
      <c r="B461" s="13">
        <v>-0.77865483859999995</v>
      </c>
      <c r="C461" s="13">
        <v>1.3456183784</v>
      </c>
      <c r="D461" s="13">
        <v>1.6511169826000001</v>
      </c>
      <c r="E461" s="13">
        <v>0.3362103608</v>
      </c>
      <c r="F461" s="13">
        <v>0.93394554019999998</v>
      </c>
      <c r="G461" s="13">
        <v>3.7387694999999999E-2</v>
      </c>
      <c r="H461" s="13">
        <v>-0.70356174859999998</v>
      </c>
      <c r="I461" s="13">
        <v>0.97458237039999995</v>
      </c>
      <c r="J461" s="13">
        <v>-9.0154130799999996E-2</v>
      </c>
      <c r="K461" s="13">
        <v>-0.17372051520000001</v>
      </c>
      <c r="M461">
        <f t="shared" si="121"/>
        <v>-0.79635203701209989</v>
      </c>
      <c r="N461">
        <f t="shared" si="122"/>
        <v>1.3516478818527999</v>
      </c>
      <c r="O461">
        <f t="shared" si="123"/>
        <v>1.6180780320823001</v>
      </c>
      <c r="P461">
        <f t="shared" si="124"/>
        <v>0.40344479660970001</v>
      </c>
      <c r="Q461">
        <f t="shared" si="125"/>
        <v>0.95116040660809997</v>
      </c>
      <c r="R461">
        <f t="shared" si="126"/>
        <v>7.4850106297299976E-2</v>
      </c>
      <c r="S461">
        <f t="shared" si="127"/>
        <v>-0.69121631486089996</v>
      </c>
      <c r="T461">
        <f t="shared" si="128"/>
        <v>0.94400893046769996</v>
      </c>
      <c r="U461">
        <f t="shared" si="129"/>
        <v>-7.6219564718600016E-2</v>
      </c>
      <c r="V461">
        <f t="shared" si="130"/>
        <v>-0.16359043438090001</v>
      </c>
      <c r="X461">
        <f t="shared" si="131"/>
        <v>-0.79267624567802986</v>
      </c>
      <c r="Y461">
        <f t="shared" si="132"/>
        <v>1.3268767291183776</v>
      </c>
      <c r="Z461">
        <f t="shared" si="133"/>
        <v>1.6111808050536724</v>
      </c>
      <c r="AA461">
        <f t="shared" si="134"/>
        <v>0.34809620965301546</v>
      </c>
      <c r="AB461">
        <f t="shared" si="135"/>
        <v>0.9057640361539343</v>
      </c>
      <c r="AC461">
        <f t="shared" si="136"/>
        <v>2.2929754931975167E-2</v>
      </c>
      <c r="AD461">
        <f t="shared" si="137"/>
        <v>-0.66917801364827834</v>
      </c>
      <c r="AE461">
        <f t="shared" si="138"/>
        <v>0.82693763856857361</v>
      </c>
      <c r="AF461">
        <f t="shared" si="139"/>
        <v>3.4308006065364799E-2</v>
      </c>
      <c r="AG461">
        <f t="shared" si="140"/>
        <v>-0.31812339702207126</v>
      </c>
    </row>
    <row r="462" spans="1:33" x14ac:dyDescent="0.2">
      <c r="A462">
        <v>445</v>
      </c>
      <c r="B462" s="13">
        <v>-0.70310387490000004</v>
      </c>
      <c r="C462" s="13">
        <v>-0.73130242729999995</v>
      </c>
      <c r="D462" s="13">
        <v>-0.65433246249999999</v>
      </c>
      <c r="E462" s="13">
        <v>2.0011133622999999</v>
      </c>
      <c r="F462" s="13">
        <v>-0.90019589909999997</v>
      </c>
      <c r="G462" s="13">
        <v>1.2741334864</v>
      </c>
      <c r="H462" s="13">
        <v>-0.6017094851</v>
      </c>
      <c r="I462" s="13">
        <v>-1.2581461184</v>
      </c>
      <c r="J462" s="13">
        <v>0.56967905959999998</v>
      </c>
      <c r="K462" s="13">
        <v>0.57798482419999997</v>
      </c>
      <c r="M462">
        <f t="shared" si="121"/>
        <v>-0.72080107331209997</v>
      </c>
      <c r="N462">
        <f t="shared" si="122"/>
        <v>-0.72527292384719999</v>
      </c>
      <c r="O462">
        <f t="shared" si="123"/>
        <v>-0.68737141301769999</v>
      </c>
      <c r="P462">
        <f t="shared" si="124"/>
        <v>2.0683477981096998</v>
      </c>
      <c r="Q462">
        <f t="shared" si="125"/>
        <v>-0.88298103269189998</v>
      </c>
      <c r="R462">
        <f t="shared" si="126"/>
        <v>1.3115958976972999</v>
      </c>
      <c r="S462">
        <f t="shared" si="127"/>
        <v>-0.58936405136089998</v>
      </c>
      <c r="T462">
        <f t="shared" si="128"/>
        <v>-1.2887195583323001</v>
      </c>
      <c r="U462">
        <f t="shared" si="129"/>
        <v>0.58361362568139996</v>
      </c>
      <c r="V462">
        <f t="shared" si="130"/>
        <v>0.58811490501910002</v>
      </c>
      <c r="X462">
        <f t="shared" si="131"/>
        <v>-0.71747400912976933</v>
      </c>
      <c r="Y462">
        <f t="shared" si="132"/>
        <v>-0.72042159298022657</v>
      </c>
      <c r="Z462">
        <f t="shared" si="133"/>
        <v>-0.68554220560065837</v>
      </c>
      <c r="AA462">
        <f t="shared" si="134"/>
        <v>2.1239774772201705</v>
      </c>
      <c r="AB462">
        <f t="shared" si="135"/>
        <v>-0.87027985260341523</v>
      </c>
      <c r="AC462">
        <f t="shared" si="136"/>
        <v>1.2918100543655973</v>
      </c>
      <c r="AD462">
        <f t="shared" si="137"/>
        <v>-0.64895839054519655</v>
      </c>
      <c r="AE462">
        <f t="shared" si="138"/>
        <v>-1.3256190938121948</v>
      </c>
      <c r="AF462">
        <f t="shared" si="139"/>
        <v>0.72361448901563008</v>
      </c>
      <c r="AG462">
        <f t="shared" si="140"/>
        <v>0.76979418550204348</v>
      </c>
    </row>
    <row r="463" spans="1:33" x14ac:dyDescent="0.2">
      <c r="A463">
        <v>446</v>
      </c>
      <c r="B463" s="13">
        <v>-0.17117501939999999</v>
      </c>
      <c r="C463" s="13">
        <v>0.5979056667</v>
      </c>
      <c r="D463" s="13">
        <v>0.3757697981</v>
      </c>
      <c r="E463" s="13">
        <v>-0.77312364929999999</v>
      </c>
      <c r="F463" s="13">
        <v>0.56304723420000002</v>
      </c>
      <c r="G463" s="13">
        <v>-1.2832086852</v>
      </c>
      <c r="H463" s="13">
        <v>1.105908922</v>
      </c>
      <c r="I463" s="13">
        <v>0.82985651410000005</v>
      </c>
      <c r="J463" s="13">
        <v>-0.24531825669999999</v>
      </c>
      <c r="K463" s="13">
        <v>0.58835175750000002</v>
      </c>
      <c r="M463">
        <f t="shared" si="121"/>
        <v>-0.18887221781209995</v>
      </c>
      <c r="N463">
        <f t="shared" si="122"/>
        <v>0.60393517015279996</v>
      </c>
      <c r="O463">
        <f t="shared" si="123"/>
        <v>0.34273084758229999</v>
      </c>
      <c r="P463">
        <f t="shared" si="124"/>
        <v>-0.70588921349029998</v>
      </c>
      <c r="Q463">
        <f t="shared" si="125"/>
        <v>0.58026210060810002</v>
      </c>
      <c r="R463">
        <f t="shared" si="126"/>
        <v>-1.2457462739027001</v>
      </c>
      <c r="S463">
        <f t="shared" si="127"/>
        <v>1.1182543557391</v>
      </c>
      <c r="T463">
        <f t="shared" si="128"/>
        <v>0.79928307416770006</v>
      </c>
      <c r="U463">
        <f t="shared" si="129"/>
        <v>-0.23138369061860001</v>
      </c>
      <c r="V463">
        <f t="shared" si="130"/>
        <v>0.59848183831910007</v>
      </c>
      <c r="X463">
        <f t="shared" si="131"/>
        <v>-0.1880004238953227</v>
      </c>
      <c r="Y463">
        <f t="shared" si="132"/>
        <v>0.59409441887602699</v>
      </c>
      <c r="Z463">
        <f t="shared" si="133"/>
        <v>0.34016506222549503</v>
      </c>
      <c r="AA463">
        <f t="shared" si="134"/>
        <v>-0.72773487638241241</v>
      </c>
      <c r="AB463">
        <f t="shared" si="135"/>
        <v>0.57276083087922192</v>
      </c>
      <c r="AC463">
        <f t="shared" si="136"/>
        <v>-1.2352402257424642</v>
      </c>
      <c r="AD463">
        <f t="shared" si="137"/>
        <v>1.1622725756751717</v>
      </c>
      <c r="AE463">
        <f t="shared" si="138"/>
        <v>0.82386020958020589</v>
      </c>
      <c r="AF463">
        <f t="shared" si="139"/>
        <v>-0.30350853668492961</v>
      </c>
      <c r="AG463">
        <f t="shared" si="140"/>
        <v>0.4725756347049217</v>
      </c>
    </row>
    <row r="464" spans="1:33" x14ac:dyDescent="0.2">
      <c r="A464">
        <v>447</v>
      </c>
      <c r="B464" s="13">
        <v>1.8287213862</v>
      </c>
      <c r="C464" s="13">
        <v>-0.86202612010000002</v>
      </c>
      <c r="D464" s="13">
        <v>-1.6878211309</v>
      </c>
      <c r="E464" s="13">
        <v>-0.68050959840000003</v>
      </c>
      <c r="F464" s="13">
        <v>-0.47817483989999998</v>
      </c>
      <c r="G464" s="13">
        <v>0.91973665380000003</v>
      </c>
      <c r="H464" s="13">
        <v>-1.8085445099999999</v>
      </c>
      <c r="I464" s="13">
        <v>-0.81633615299999995</v>
      </c>
      <c r="J464" s="13">
        <v>1.9689060559</v>
      </c>
      <c r="K464" s="13">
        <v>-1.6563499246</v>
      </c>
      <c r="M464">
        <f t="shared" si="121"/>
        <v>1.8110241877879001</v>
      </c>
      <c r="N464">
        <f t="shared" si="122"/>
        <v>-0.85599661664720006</v>
      </c>
      <c r="O464">
        <f t="shared" si="123"/>
        <v>-1.7208600814177</v>
      </c>
      <c r="P464">
        <f t="shared" si="124"/>
        <v>-0.61327516259030002</v>
      </c>
      <c r="Q464">
        <f t="shared" si="125"/>
        <v>-0.46095997349189999</v>
      </c>
      <c r="R464">
        <f t="shared" si="126"/>
        <v>0.95719906509730002</v>
      </c>
      <c r="S464">
        <f t="shared" si="127"/>
        <v>-1.7961990762608999</v>
      </c>
      <c r="T464">
        <f t="shared" si="128"/>
        <v>-0.84690959293229995</v>
      </c>
      <c r="U464">
        <f t="shared" si="129"/>
        <v>1.9828406219813999</v>
      </c>
      <c r="V464">
        <f t="shared" si="130"/>
        <v>-1.6462198437808999</v>
      </c>
      <c r="X464">
        <f t="shared" si="131"/>
        <v>1.8026648859893653</v>
      </c>
      <c r="Y464">
        <f t="shared" si="132"/>
        <v>-0.83070274909314423</v>
      </c>
      <c r="Z464">
        <f t="shared" si="133"/>
        <v>-1.7140240687095165</v>
      </c>
      <c r="AA464">
        <f t="shared" si="134"/>
        <v>-0.56682377925800786</v>
      </c>
      <c r="AB464">
        <f t="shared" si="135"/>
        <v>-0.45332010463537975</v>
      </c>
      <c r="AC464">
        <f t="shared" si="136"/>
        <v>0.9725571711943064</v>
      </c>
      <c r="AD464">
        <f t="shared" si="137"/>
        <v>-1.8023400411886916</v>
      </c>
      <c r="AE464">
        <f t="shared" si="138"/>
        <v>-0.80469273689208121</v>
      </c>
      <c r="AF464">
        <f t="shared" si="139"/>
        <v>2.0335231720232669</v>
      </c>
      <c r="AG464">
        <f t="shared" si="140"/>
        <v>-1.3623777888323783</v>
      </c>
    </row>
    <row r="465" spans="1:33" x14ac:dyDescent="0.2">
      <c r="A465">
        <v>448</v>
      </c>
      <c r="B465" s="13">
        <v>-0.45628189920000001</v>
      </c>
      <c r="C465" s="13">
        <v>0.65079956949999995</v>
      </c>
      <c r="D465" s="13">
        <v>-9.3563036099999997E-2</v>
      </c>
      <c r="E465" s="13">
        <v>1.5422724713</v>
      </c>
      <c r="F465" s="13">
        <v>0.69138457289999999</v>
      </c>
      <c r="G465" s="13">
        <v>-0.77882454810000001</v>
      </c>
      <c r="H465" s="13">
        <v>0.42881456489999997</v>
      </c>
      <c r="I465" s="13">
        <v>0.14554005289999999</v>
      </c>
      <c r="J465" s="13">
        <v>-1.0626450153</v>
      </c>
      <c r="K465" s="13">
        <v>-0.61352938629999998</v>
      </c>
      <c r="M465">
        <f t="shared" si="121"/>
        <v>-0.4739790976121</v>
      </c>
      <c r="N465">
        <f t="shared" si="122"/>
        <v>0.65682907295279991</v>
      </c>
      <c r="O465">
        <f t="shared" si="123"/>
        <v>-0.1266019866177</v>
      </c>
      <c r="P465">
        <f t="shared" si="124"/>
        <v>1.6095069071096999</v>
      </c>
      <c r="Q465">
        <f t="shared" si="125"/>
        <v>0.70859943930809999</v>
      </c>
      <c r="R465">
        <f t="shared" si="126"/>
        <v>-0.74136213680270002</v>
      </c>
      <c r="S465">
        <f t="shared" si="127"/>
        <v>0.44115999863909999</v>
      </c>
      <c r="T465">
        <f t="shared" si="128"/>
        <v>0.1149666129677</v>
      </c>
      <c r="U465">
        <f t="shared" si="129"/>
        <v>-1.0487104492186001</v>
      </c>
      <c r="V465">
        <f t="shared" si="130"/>
        <v>-0.60339930548089993</v>
      </c>
      <c r="X465">
        <f t="shared" si="131"/>
        <v>-0.4717913110823263</v>
      </c>
      <c r="Y465">
        <f t="shared" si="132"/>
        <v>0.64415205921058327</v>
      </c>
      <c r="Z465">
        <f t="shared" si="133"/>
        <v>-0.12945720054960388</v>
      </c>
      <c r="AA465">
        <f t="shared" si="134"/>
        <v>1.630326746151207</v>
      </c>
      <c r="AB465">
        <f t="shared" si="135"/>
        <v>0.66317636137868274</v>
      </c>
      <c r="AC465">
        <f t="shared" si="136"/>
        <v>-0.77347922389490809</v>
      </c>
      <c r="AD465">
        <f t="shared" si="137"/>
        <v>0.44437545606065626</v>
      </c>
      <c r="AE465">
        <f t="shared" si="138"/>
        <v>7.4116004722761447E-2</v>
      </c>
      <c r="AF465">
        <f t="shared" si="139"/>
        <v>-0.97200645034237232</v>
      </c>
      <c r="AG465">
        <f t="shared" si="140"/>
        <v>-0.64227339484572721</v>
      </c>
    </row>
    <row r="466" spans="1:33" x14ac:dyDescent="0.2">
      <c r="A466">
        <v>449</v>
      </c>
      <c r="B466" s="13">
        <v>-0.61573868669999998</v>
      </c>
      <c r="C466" s="13">
        <v>1.0772710939000001</v>
      </c>
      <c r="D466" s="13">
        <v>-0.78057465290000005</v>
      </c>
      <c r="E466" s="13">
        <v>-0.59285004360000004</v>
      </c>
      <c r="F466" s="13">
        <v>0.2625451264</v>
      </c>
      <c r="G466" s="13">
        <v>-1.2703285305000001</v>
      </c>
      <c r="H466" s="13">
        <v>-0.16697094439999999</v>
      </c>
      <c r="I466" s="13">
        <v>0.2372699348</v>
      </c>
      <c r="J466" s="13">
        <v>-0.49515194820000002</v>
      </c>
      <c r="K466" s="13">
        <v>-0.390916771</v>
      </c>
      <c r="M466">
        <f t="shared" ref="M466:M529" si="141">B466-B$15</f>
        <v>-0.63343588511209992</v>
      </c>
      <c r="N466">
        <f t="shared" ref="N466:N529" si="142">C466-C$15</f>
        <v>1.0833005973528</v>
      </c>
      <c r="O466">
        <f t="shared" ref="O466:O529" si="143">D466-D$15</f>
        <v>-0.81361360341770006</v>
      </c>
      <c r="P466">
        <f t="shared" ref="P466:P529" si="144">E466-E$15</f>
        <v>-0.52561560779030003</v>
      </c>
      <c r="Q466">
        <f t="shared" ref="Q466:Q529" si="145">F466-F$15</f>
        <v>0.27975999280809999</v>
      </c>
      <c r="R466">
        <f t="shared" ref="R466:R529" si="146">G466-G$15</f>
        <v>-1.2328661192027002</v>
      </c>
      <c r="S466">
        <f t="shared" ref="S466:S529" si="147">H466-H$15</f>
        <v>-0.15462551066089997</v>
      </c>
      <c r="T466">
        <f t="shared" ref="T466:T529" si="148">I466-I$15</f>
        <v>0.2066964948677</v>
      </c>
      <c r="U466">
        <f t="shared" ref="U466:U529" si="149">J466-J$15</f>
        <v>-0.48121738211860005</v>
      </c>
      <c r="V466">
        <f t="shared" ref="V466:V529" si="150">K466-K$15</f>
        <v>-0.3807866901809</v>
      </c>
      <c r="X466">
        <f t="shared" ref="X466:X529" si="151">SUMPRODUCT($M466:$V466,$X$4:$AG$4)</f>
        <v>-0.6305120800246915</v>
      </c>
      <c r="Y466">
        <f t="shared" ref="Y466:Y529" si="152">SUMPRODUCT($M466:$V466,$X$5:$AG$5)</f>
        <v>1.0634827345985227</v>
      </c>
      <c r="Z466">
        <f t="shared" ref="Z466:Z529" si="153">SUMPRODUCT($M466:$V466,$X$6:$AG$6)</f>
        <v>-0.81768038350613392</v>
      </c>
      <c r="AA466">
        <f t="shared" ref="AA466:AA529" si="154">SUMPRODUCT($M466:$V466,$X$7:$AG$7)</f>
        <v>-0.50449006007308794</v>
      </c>
      <c r="AB466">
        <f t="shared" ref="AB466:AB529" si="155">SUMPRODUCT($M466:$V466,$X$8:$AG$8)</f>
        <v>0.28229246322994728</v>
      </c>
      <c r="AC466">
        <f t="shared" ref="AC466:AC529" si="156">SUMPRODUCT($M466:$V466,$X$9:$AG$9)</f>
        <v>-1.2345254377090957</v>
      </c>
      <c r="AD466">
        <f t="shared" ref="AD466:AD529" si="157">SUMPRODUCT($M466:$V466,$X$10:$AG$10)</f>
        <v>-4.3943929725182448E-2</v>
      </c>
      <c r="AE466">
        <f t="shared" ref="AE466:AE529" si="158">SUMPRODUCT($M466:$V466,$X$11:$AG$11)</f>
        <v>0.21957613599784387</v>
      </c>
      <c r="AF466">
        <f t="shared" ref="AF466:AF529" si="159">SUMPRODUCT($M466:$V466,$X$12:$AG$12)</f>
        <v>-0.51959635580067709</v>
      </c>
      <c r="AG466">
        <f t="shared" ref="AG466:AG529" si="160">SUMPRODUCT($M466:$V466,$X$13:$AG$13)</f>
        <v>-0.40797388756029929</v>
      </c>
    </row>
    <row r="467" spans="1:33" x14ac:dyDescent="0.2">
      <c r="A467">
        <v>450</v>
      </c>
      <c r="B467" s="13">
        <v>2.0926522953000002</v>
      </c>
      <c r="C467" s="13">
        <v>0.1597196692</v>
      </c>
      <c r="D467" s="13">
        <v>0.65707076279999999</v>
      </c>
      <c r="E467" s="13">
        <v>-0.39693690549999999</v>
      </c>
      <c r="F467" s="13">
        <v>-0.22944077239999999</v>
      </c>
      <c r="G467" s="13">
        <v>0.1406242918</v>
      </c>
      <c r="H467" s="13">
        <v>-0.27928202330000002</v>
      </c>
      <c r="I467" s="13">
        <v>0.79131236999999999</v>
      </c>
      <c r="J467" s="13">
        <v>-0.28062545300000002</v>
      </c>
      <c r="K467" s="13">
        <v>-0.87148553129999995</v>
      </c>
      <c r="M467">
        <f t="shared" si="141"/>
        <v>2.0749550968879</v>
      </c>
      <c r="N467">
        <f t="shared" si="142"/>
        <v>0.16574917265279998</v>
      </c>
      <c r="O467">
        <f t="shared" si="143"/>
        <v>0.62403181228229998</v>
      </c>
      <c r="P467">
        <f t="shared" si="144"/>
        <v>-0.32970246969029998</v>
      </c>
      <c r="Q467">
        <f t="shared" si="145"/>
        <v>-0.21222590599190003</v>
      </c>
      <c r="R467">
        <f t="shared" si="146"/>
        <v>0.17808670309729996</v>
      </c>
      <c r="S467">
        <f t="shared" si="147"/>
        <v>-0.2669365895609</v>
      </c>
      <c r="T467">
        <f t="shared" si="148"/>
        <v>0.76073893006769999</v>
      </c>
      <c r="U467">
        <f t="shared" si="149"/>
        <v>-0.26669088691860005</v>
      </c>
      <c r="V467">
        <f t="shared" si="150"/>
        <v>-0.8613554504808999</v>
      </c>
      <c r="X467">
        <f t="shared" si="151"/>
        <v>2.0653775462454207</v>
      </c>
      <c r="Y467">
        <f t="shared" si="152"/>
        <v>0.17868375539539663</v>
      </c>
      <c r="Z467">
        <f t="shared" si="153"/>
        <v>0.62619902492805002</v>
      </c>
      <c r="AA467">
        <f t="shared" si="154"/>
        <v>-0.37111759557002411</v>
      </c>
      <c r="AB467">
        <f t="shared" si="155"/>
        <v>-0.2573009264807512</v>
      </c>
      <c r="AC467">
        <f t="shared" si="156"/>
        <v>0.13643592121195514</v>
      </c>
      <c r="AD467">
        <f t="shared" si="157"/>
        <v>-0.3113767910076865</v>
      </c>
      <c r="AE467">
        <f t="shared" si="158"/>
        <v>0.69816715912901173</v>
      </c>
      <c r="AF467">
        <f t="shared" si="159"/>
        <v>-0.2755872168891102</v>
      </c>
      <c r="AG467">
        <f t="shared" si="160"/>
        <v>-0.84976608824109212</v>
      </c>
    </row>
    <row r="468" spans="1:33" x14ac:dyDescent="0.2">
      <c r="A468">
        <v>451</v>
      </c>
      <c r="B468" s="13">
        <v>1.5037006464</v>
      </c>
      <c r="C468" s="13">
        <v>-0.41353677659999999</v>
      </c>
      <c r="D468" s="13">
        <v>-0.39008377529999999</v>
      </c>
      <c r="E468" s="13">
        <v>-1.0512976957</v>
      </c>
      <c r="F468" s="13">
        <v>-1.2125259532999999</v>
      </c>
      <c r="G468" s="13">
        <v>-1.3725947462000001</v>
      </c>
      <c r="H468" s="13">
        <v>-0.36159905580000001</v>
      </c>
      <c r="I468" s="13">
        <v>-0.74763788580000001</v>
      </c>
      <c r="J468" s="13">
        <v>-0.38011962329999999</v>
      </c>
      <c r="K468" s="13">
        <v>-0.1736492392</v>
      </c>
      <c r="M468">
        <f t="shared" si="141"/>
        <v>1.4860034479879001</v>
      </c>
      <c r="N468">
        <f t="shared" si="142"/>
        <v>-0.40750727314719998</v>
      </c>
      <c r="O468">
        <f t="shared" si="143"/>
        <v>-0.4231227258177</v>
      </c>
      <c r="P468">
        <f t="shared" si="144"/>
        <v>-0.98406325989029997</v>
      </c>
      <c r="Q468">
        <f t="shared" si="145"/>
        <v>-1.1953110868918999</v>
      </c>
      <c r="R468">
        <f t="shared" si="146"/>
        <v>-1.3351323349027002</v>
      </c>
      <c r="S468">
        <f t="shared" si="147"/>
        <v>-0.34925362206089999</v>
      </c>
      <c r="T468">
        <f t="shared" si="148"/>
        <v>-0.77821132573230001</v>
      </c>
      <c r="U468">
        <f t="shared" si="149"/>
        <v>-0.36618505721860001</v>
      </c>
      <c r="V468">
        <f t="shared" si="150"/>
        <v>-0.1635191583809</v>
      </c>
      <c r="X468">
        <f t="shared" si="151"/>
        <v>1.4791443726761744</v>
      </c>
      <c r="Y468">
        <f t="shared" si="152"/>
        <v>-0.39087956355025433</v>
      </c>
      <c r="Z468">
        <f t="shared" si="153"/>
        <v>-0.41919188588742884</v>
      </c>
      <c r="AA468">
        <f t="shared" si="154"/>
        <v>-0.98769718729127154</v>
      </c>
      <c r="AB468">
        <f t="shared" si="155"/>
        <v>-1.1776957583642447</v>
      </c>
      <c r="AC468">
        <f t="shared" si="156"/>
        <v>-1.3195735316016193</v>
      </c>
      <c r="AD468">
        <f t="shared" si="157"/>
        <v>-0.35992235544500634</v>
      </c>
      <c r="AE468">
        <f t="shared" si="158"/>
        <v>-0.697298697423405</v>
      </c>
      <c r="AF468">
        <f t="shared" si="159"/>
        <v>-0.55278962308983393</v>
      </c>
      <c r="AG468">
        <f t="shared" si="160"/>
        <v>-0.10128939576314508</v>
      </c>
    </row>
    <row r="469" spans="1:33" x14ac:dyDescent="0.2">
      <c r="A469">
        <v>452</v>
      </c>
      <c r="B469" s="13">
        <v>-1.63571245E-2</v>
      </c>
      <c r="C469" s="13">
        <v>1.334207758</v>
      </c>
      <c r="D469" s="13">
        <v>-7.0526675900000002E-2</v>
      </c>
      <c r="E469" s="13">
        <v>0.79804884190000003</v>
      </c>
      <c r="F469" s="13">
        <v>1.1408831022000001</v>
      </c>
      <c r="G469" s="13">
        <v>-0.40626847910000002</v>
      </c>
      <c r="H469" s="13">
        <v>0.55149647759999998</v>
      </c>
      <c r="I469" s="13">
        <v>5.4943642199999997E-2</v>
      </c>
      <c r="J469" s="13">
        <v>0.66867021829999995</v>
      </c>
      <c r="K469" s="13">
        <v>0.60583787379999998</v>
      </c>
      <c r="M469">
        <f t="shared" si="141"/>
        <v>-3.405432291209997E-2</v>
      </c>
      <c r="N469">
        <f t="shared" si="142"/>
        <v>1.3402372614528</v>
      </c>
      <c r="O469">
        <f t="shared" si="143"/>
        <v>-0.10356562641770001</v>
      </c>
      <c r="P469">
        <f t="shared" si="144"/>
        <v>0.86528327770970004</v>
      </c>
      <c r="Q469">
        <f t="shared" si="145"/>
        <v>1.1580979686081001</v>
      </c>
      <c r="R469">
        <f t="shared" si="146"/>
        <v>-0.36880606780270003</v>
      </c>
      <c r="S469">
        <f t="shared" si="147"/>
        <v>0.5638419113391</v>
      </c>
      <c r="T469">
        <f t="shared" si="148"/>
        <v>2.4370202267699995E-2</v>
      </c>
      <c r="U469">
        <f t="shared" si="149"/>
        <v>0.68260478438139993</v>
      </c>
      <c r="V469">
        <f t="shared" si="150"/>
        <v>0.61596795461910003</v>
      </c>
      <c r="X469">
        <f t="shared" si="151"/>
        <v>-3.3897135413066777E-2</v>
      </c>
      <c r="Y469">
        <f t="shared" si="152"/>
        <v>1.3212299284656635</v>
      </c>
      <c r="Z469">
        <f t="shared" si="153"/>
        <v>-0.1080782731372651</v>
      </c>
      <c r="AA469">
        <f t="shared" si="154"/>
        <v>0.8701283278504055</v>
      </c>
      <c r="AB469">
        <f t="shared" si="155"/>
        <v>1.0943328872823508</v>
      </c>
      <c r="AC469">
        <f t="shared" si="156"/>
        <v>-0.42029638971494199</v>
      </c>
      <c r="AD469">
        <f t="shared" si="157"/>
        <v>0.61441228328786002</v>
      </c>
      <c r="AE469">
        <f t="shared" si="158"/>
        <v>-8.0764881625413815E-2</v>
      </c>
      <c r="AF469">
        <f t="shared" si="159"/>
        <v>0.85292558502625482</v>
      </c>
      <c r="AG469">
        <f t="shared" si="160"/>
        <v>0.58429044534288987</v>
      </c>
    </row>
    <row r="470" spans="1:33" x14ac:dyDescent="0.2">
      <c r="A470">
        <v>453</v>
      </c>
      <c r="B470" s="13">
        <v>0.87462128139999995</v>
      </c>
      <c r="C470" s="13">
        <v>0.56444405360000005</v>
      </c>
      <c r="D470" s="13">
        <v>-1.8343240649000001</v>
      </c>
      <c r="E470" s="13">
        <v>-1.7552271388</v>
      </c>
      <c r="F470" s="13">
        <v>-0.83061349399999995</v>
      </c>
      <c r="G470" s="13">
        <v>-0.12769479110000001</v>
      </c>
      <c r="H470" s="13">
        <v>0.2640117864</v>
      </c>
      <c r="I470" s="13">
        <v>-1.0653026189000001</v>
      </c>
      <c r="J470" s="13">
        <v>-0.49905846850000002</v>
      </c>
      <c r="K470" s="13">
        <v>1.2644349229</v>
      </c>
      <c r="M470">
        <f t="shared" si="141"/>
        <v>0.85692408298790002</v>
      </c>
      <c r="N470">
        <f t="shared" si="142"/>
        <v>0.57047355705280001</v>
      </c>
      <c r="O470">
        <f t="shared" si="143"/>
        <v>-1.8673630154177001</v>
      </c>
      <c r="P470">
        <f t="shared" si="144"/>
        <v>-1.6879927029903001</v>
      </c>
      <c r="Q470">
        <f t="shared" si="145"/>
        <v>-0.81339862759189996</v>
      </c>
      <c r="R470">
        <f t="shared" si="146"/>
        <v>-9.0232379802700033E-2</v>
      </c>
      <c r="S470">
        <f t="shared" si="147"/>
        <v>0.27635722013910002</v>
      </c>
      <c r="T470">
        <f t="shared" si="148"/>
        <v>-1.0958760588323002</v>
      </c>
      <c r="U470">
        <f t="shared" si="149"/>
        <v>-0.48512390241860004</v>
      </c>
      <c r="V470">
        <f t="shared" si="150"/>
        <v>1.2745650037191001</v>
      </c>
      <c r="X470">
        <f t="shared" si="151"/>
        <v>0.85296870399493463</v>
      </c>
      <c r="Y470">
        <f t="shared" si="152"/>
        <v>0.56878940965977032</v>
      </c>
      <c r="Z470">
        <f t="shared" si="153"/>
        <v>-1.8667017653283224</v>
      </c>
      <c r="AA470">
        <f t="shared" si="154"/>
        <v>-1.6495190676935674</v>
      </c>
      <c r="AB470">
        <f t="shared" si="155"/>
        <v>-0.78542953780743807</v>
      </c>
      <c r="AC470">
        <f t="shared" si="156"/>
        <v>-9.0730747512257806E-2</v>
      </c>
      <c r="AD470">
        <f t="shared" si="157"/>
        <v>0.39696908378191875</v>
      </c>
      <c r="AE470">
        <f t="shared" si="158"/>
        <v>-1.1046385588569865</v>
      </c>
      <c r="AF470">
        <f t="shared" si="159"/>
        <v>-0.55616814370931256</v>
      </c>
      <c r="AG470">
        <f t="shared" si="160"/>
        <v>1.3587637739673672</v>
      </c>
    </row>
    <row r="471" spans="1:33" x14ac:dyDescent="0.2">
      <c r="A471">
        <v>454</v>
      </c>
      <c r="B471" s="13">
        <v>0.26234532589999998</v>
      </c>
      <c r="C471" s="13">
        <v>-1.5935369693000001</v>
      </c>
      <c r="D471" s="13">
        <v>-1.2887280175</v>
      </c>
      <c r="E471" s="13">
        <v>-1.5048087621999999</v>
      </c>
      <c r="F471" s="13">
        <v>-0.3074679199</v>
      </c>
      <c r="G471" s="13">
        <v>2.4306079999999999E-3</v>
      </c>
      <c r="H471" s="13">
        <v>-1.2975756402</v>
      </c>
      <c r="I471" s="13">
        <v>1.9532935046</v>
      </c>
      <c r="J471" s="13">
        <v>0.66824044370000002</v>
      </c>
      <c r="K471" s="13">
        <v>1.1771367117</v>
      </c>
      <c r="M471">
        <f t="shared" si="141"/>
        <v>0.24464812748790002</v>
      </c>
      <c r="N471">
        <f t="shared" si="142"/>
        <v>-1.5875074658472001</v>
      </c>
      <c r="O471">
        <f t="shared" si="143"/>
        <v>-1.3217669680177</v>
      </c>
      <c r="P471">
        <f t="shared" si="144"/>
        <v>-1.4375743263902998</v>
      </c>
      <c r="Q471">
        <f t="shared" si="145"/>
        <v>-0.2902530534919</v>
      </c>
      <c r="R471">
        <f t="shared" si="146"/>
        <v>3.9893019297299978E-2</v>
      </c>
      <c r="S471">
        <f t="shared" si="147"/>
        <v>-1.2852302064609</v>
      </c>
      <c r="T471">
        <f t="shared" si="148"/>
        <v>1.9227200646676998</v>
      </c>
      <c r="U471">
        <f t="shared" si="149"/>
        <v>0.6821750097814</v>
      </c>
      <c r="V471">
        <f t="shared" si="150"/>
        <v>1.1872667925191001</v>
      </c>
      <c r="X471">
        <f t="shared" si="151"/>
        <v>0.24351888385553541</v>
      </c>
      <c r="Y471">
        <f t="shared" si="152"/>
        <v>-1.5634913141391233</v>
      </c>
      <c r="Z471">
        <f t="shared" si="153"/>
        <v>-1.3151158296849792</v>
      </c>
      <c r="AA471">
        <f t="shared" si="154"/>
        <v>-1.3981654298510144</v>
      </c>
      <c r="AB471">
        <f t="shared" si="155"/>
        <v>-0.22157777817861568</v>
      </c>
      <c r="AC471">
        <f t="shared" si="156"/>
        <v>0.13498056699340058</v>
      </c>
      <c r="AD471">
        <f t="shared" si="157"/>
        <v>-1.2879047206444201</v>
      </c>
      <c r="AE471">
        <f t="shared" si="158"/>
        <v>2.1342844450467222</v>
      </c>
      <c r="AF471">
        <f t="shared" si="159"/>
        <v>0.51231503962028002</v>
      </c>
      <c r="AG471">
        <f t="shared" si="160"/>
        <v>1.3524320140669646</v>
      </c>
    </row>
    <row r="472" spans="1:33" x14ac:dyDescent="0.2">
      <c r="A472">
        <v>455</v>
      </c>
      <c r="B472" s="13">
        <v>-0.69847746789999998</v>
      </c>
      <c r="C472" s="13">
        <v>0.31883085410000001</v>
      </c>
      <c r="D472" s="13">
        <v>-0.21463076880000001</v>
      </c>
      <c r="E472" s="13">
        <v>1.1650647546999999</v>
      </c>
      <c r="F472" s="13">
        <v>0.55896404710000003</v>
      </c>
      <c r="G472" s="13">
        <v>-1.2549659034</v>
      </c>
      <c r="H472" s="13">
        <v>1.8928769586</v>
      </c>
      <c r="I472" s="13">
        <v>-0.94197996279999996</v>
      </c>
      <c r="J472" s="13">
        <v>0.89310452529999995</v>
      </c>
      <c r="K472" s="13">
        <v>0.41942724370000001</v>
      </c>
      <c r="M472">
        <f t="shared" si="141"/>
        <v>-0.71617466631209992</v>
      </c>
      <c r="N472">
        <f t="shared" si="142"/>
        <v>0.32486035755280002</v>
      </c>
      <c r="O472">
        <f t="shared" si="143"/>
        <v>-0.24766971931770002</v>
      </c>
      <c r="P472">
        <f t="shared" si="144"/>
        <v>1.2322991905096998</v>
      </c>
      <c r="Q472">
        <f t="shared" si="145"/>
        <v>0.57617891350810002</v>
      </c>
      <c r="R472">
        <f t="shared" si="146"/>
        <v>-1.2175034921027001</v>
      </c>
      <c r="S472">
        <f t="shared" si="147"/>
        <v>1.9052223923391001</v>
      </c>
      <c r="T472">
        <f t="shared" si="148"/>
        <v>-0.97255340273229995</v>
      </c>
      <c r="U472">
        <f t="shared" si="149"/>
        <v>0.90703909138139993</v>
      </c>
      <c r="V472">
        <f t="shared" si="150"/>
        <v>0.4295573245191</v>
      </c>
      <c r="X472">
        <f t="shared" si="151"/>
        <v>-0.71286895663879046</v>
      </c>
      <c r="Y472">
        <f t="shared" si="152"/>
        <v>0.31504880424823034</v>
      </c>
      <c r="Z472">
        <f t="shared" si="153"/>
        <v>-0.24968750801017878</v>
      </c>
      <c r="AA472">
        <f t="shared" si="154"/>
        <v>1.2571822155601933</v>
      </c>
      <c r="AB472">
        <f t="shared" si="155"/>
        <v>0.55358221613406078</v>
      </c>
      <c r="AC472">
        <f t="shared" si="156"/>
        <v>-1.2203907297931007</v>
      </c>
      <c r="AD472">
        <f t="shared" si="157"/>
        <v>1.9102984026213941</v>
      </c>
      <c r="AE472">
        <f t="shared" si="158"/>
        <v>-0.97066801735752406</v>
      </c>
      <c r="AF472">
        <f t="shared" si="159"/>
        <v>0.97613331492869015</v>
      </c>
      <c r="AG472">
        <f t="shared" si="160"/>
        <v>0.3968568409570013</v>
      </c>
    </row>
    <row r="473" spans="1:33" x14ac:dyDescent="0.2">
      <c r="A473">
        <v>456</v>
      </c>
      <c r="B473" s="13">
        <v>-0.2223039272</v>
      </c>
      <c r="C473" s="13">
        <v>0.90927916659999997</v>
      </c>
      <c r="D473" s="13">
        <v>0.79341261780000005</v>
      </c>
      <c r="E473" s="13">
        <v>0.64189441599999997</v>
      </c>
      <c r="F473" s="13">
        <v>-0.34620220610000002</v>
      </c>
      <c r="G473" s="13">
        <v>-0.1573689821</v>
      </c>
      <c r="H473" s="13">
        <v>0.48328016480000002</v>
      </c>
      <c r="I473" s="13">
        <v>-0.1184763882</v>
      </c>
      <c r="J473" s="13">
        <v>1.0766717391</v>
      </c>
      <c r="K473" s="13">
        <v>0.23426191199999999</v>
      </c>
      <c r="M473">
        <f t="shared" si="141"/>
        <v>-0.24000112561209996</v>
      </c>
      <c r="N473">
        <f t="shared" si="142"/>
        <v>0.91530867005279992</v>
      </c>
      <c r="O473">
        <f t="shared" si="143"/>
        <v>0.76037366728230005</v>
      </c>
      <c r="P473">
        <f t="shared" si="144"/>
        <v>0.70912885180969998</v>
      </c>
      <c r="Q473">
        <f t="shared" si="145"/>
        <v>-0.32898733969190003</v>
      </c>
      <c r="R473">
        <f t="shared" si="146"/>
        <v>-0.11990657080270002</v>
      </c>
      <c r="S473">
        <f t="shared" si="147"/>
        <v>0.49562559853910004</v>
      </c>
      <c r="T473">
        <f t="shared" si="148"/>
        <v>-0.1490498281323</v>
      </c>
      <c r="U473">
        <f t="shared" si="149"/>
        <v>1.0906063051813999</v>
      </c>
      <c r="V473">
        <f t="shared" si="150"/>
        <v>0.24439199281909998</v>
      </c>
      <c r="X473">
        <f t="shared" si="151"/>
        <v>-0.23889333155031542</v>
      </c>
      <c r="Y473">
        <f t="shared" si="152"/>
        <v>0.90073428304366365</v>
      </c>
      <c r="Z473">
        <f t="shared" si="153"/>
        <v>0.75638943593643349</v>
      </c>
      <c r="AA473">
        <f t="shared" si="154"/>
        <v>0.68591809212211685</v>
      </c>
      <c r="AB473">
        <f t="shared" si="155"/>
        <v>-0.3549943667891326</v>
      </c>
      <c r="AC473">
        <f t="shared" si="156"/>
        <v>-0.17635164141252982</v>
      </c>
      <c r="AD473">
        <f t="shared" si="157"/>
        <v>0.50184576198521591</v>
      </c>
      <c r="AE473">
        <f t="shared" si="158"/>
        <v>-0.25769941276595276</v>
      </c>
      <c r="AF473">
        <f t="shared" si="159"/>
        <v>1.1865049211363772</v>
      </c>
      <c r="AG473">
        <f t="shared" si="160"/>
        <v>0.22722098129230603</v>
      </c>
    </row>
    <row r="474" spans="1:33" x14ac:dyDescent="0.2">
      <c r="A474">
        <v>457</v>
      </c>
      <c r="B474" s="13">
        <v>-1.2557469750000001</v>
      </c>
      <c r="C474" s="13">
        <v>-1.5607568822</v>
      </c>
      <c r="D474" s="13">
        <v>9.5073832000000004E-3</v>
      </c>
      <c r="E474" s="13">
        <v>-0.46955255550000002</v>
      </c>
      <c r="F474" s="13">
        <v>0.47581105080000002</v>
      </c>
      <c r="G474" s="13">
        <v>-1.0390956431</v>
      </c>
      <c r="H474" s="13">
        <v>1.0194522560999999</v>
      </c>
      <c r="I474" s="13">
        <v>-1.0660713795000001</v>
      </c>
      <c r="J474" s="13">
        <v>0.41249370070000002</v>
      </c>
      <c r="K474" s="13">
        <v>0.1603489485</v>
      </c>
      <c r="M474">
        <f t="shared" si="141"/>
        <v>-1.2734441734121</v>
      </c>
      <c r="N474">
        <f t="shared" si="142"/>
        <v>-1.5547273787472</v>
      </c>
      <c r="O474">
        <f t="shared" si="143"/>
        <v>-2.3531567317699998E-2</v>
      </c>
      <c r="P474">
        <f t="shared" si="144"/>
        <v>-0.40231811969030001</v>
      </c>
      <c r="Q474">
        <f t="shared" si="145"/>
        <v>0.49302591720810002</v>
      </c>
      <c r="R474">
        <f t="shared" si="146"/>
        <v>-1.0016332318027001</v>
      </c>
      <c r="S474">
        <f t="shared" si="147"/>
        <v>1.0317976898390999</v>
      </c>
      <c r="T474">
        <f t="shared" si="148"/>
        <v>-1.0966448194323002</v>
      </c>
      <c r="U474">
        <f t="shared" si="149"/>
        <v>0.4264282667814</v>
      </c>
      <c r="V474">
        <f t="shared" si="150"/>
        <v>0.1704790293191</v>
      </c>
      <c r="X474">
        <f t="shared" si="151"/>
        <v>-1.2675662264244676</v>
      </c>
      <c r="Y474">
        <f t="shared" si="152"/>
        <v>-1.5423304347104034</v>
      </c>
      <c r="Z474">
        <f t="shared" si="153"/>
        <v>-2.0195742462931276E-2</v>
      </c>
      <c r="AA474">
        <f t="shared" si="154"/>
        <v>-0.38709782214357358</v>
      </c>
      <c r="AB474">
        <f t="shared" si="155"/>
        <v>0.5532445732187522</v>
      </c>
      <c r="AC474">
        <f t="shared" si="156"/>
        <v>-0.89193705475985585</v>
      </c>
      <c r="AD474">
        <f t="shared" si="157"/>
        <v>0.98953029341420007</v>
      </c>
      <c r="AE474">
        <f t="shared" si="158"/>
        <v>-0.89315752658649394</v>
      </c>
      <c r="AF474">
        <f t="shared" si="159"/>
        <v>0.28601145699723651</v>
      </c>
      <c r="AG474">
        <f t="shared" si="160"/>
        <v>9.3380506574579761E-2</v>
      </c>
    </row>
    <row r="475" spans="1:33" x14ac:dyDescent="0.2">
      <c r="A475">
        <v>458</v>
      </c>
      <c r="B475" s="13">
        <v>1.5789274327</v>
      </c>
      <c r="C475" s="13">
        <v>-1.3042061773</v>
      </c>
      <c r="D475" s="13">
        <v>1.1536898724</v>
      </c>
      <c r="E475" s="13">
        <v>1.143394164</v>
      </c>
      <c r="F475" s="13">
        <v>-0.48938035019999998</v>
      </c>
      <c r="G475" s="13">
        <v>0.51595197329999998</v>
      </c>
      <c r="H475" s="13">
        <v>0.13702657460000001</v>
      </c>
      <c r="I475" s="13">
        <v>1.5131841694999999</v>
      </c>
      <c r="J475" s="13">
        <v>-0.25216309479999999</v>
      </c>
      <c r="K475" s="13">
        <v>0.39595226490000002</v>
      </c>
      <c r="M475">
        <f t="shared" si="141"/>
        <v>1.5612302342879001</v>
      </c>
      <c r="N475">
        <f t="shared" si="142"/>
        <v>-1.2981766738472</v>
      </c>
      <c r="O475">
        <f t="shared" si="143"/>
        <v>1.1206509218823</v>
      </c>
      <c r="P475">
        <f t="shared" si="144"/>
        <v>1.2106285998096999</v>
      </c>
      <c r="Q475">
        <f t="shared" si="145"/>
        <v>-0.47216548379189999</v>
      </c>
      <c r="R475">
        <f t="shared" si="146"/>
        <v>0.55341438459729997</v>
      </c>
      <c r="S475">
        <f t="shared" si="147"/>
        <v>0.14937200833910003</v>
      </c>
      <c r="T475">
        <f t="shared" si="148"/>
        <v>1.4826107295676998</v>
      </c>
      <c r="U475">
        <f t="shared" si="149"/>
        <v>-0.23822852871860001</v>
      </c>
      <c r="V475">
        <f t="shared" si="150"/>
        <v>0.40608234571910001</v>
      </c>
      <c r="X475">
        <f t="shared" si="151"/>
        <v>1.5540239281582449</v>
      </c>
      <c r="Y475">
        <f t="shared" si="152"/>
        <v>-1.2685307691460097</v>
      </c>
      <c r="Z475">
        <f t="shared" si="153"/>
        <v>1.1266447045256267</v>
      </c>
      <c r="AA475">
        <f t="shared" si="154"/>
        <v>1.1805219605761978</v>
      </c>
      <c r="AB475">
        <f t="shared" si="155"/>
        <v>-0.50317833679328983</v>
      </c>
      <c r="AC475">
        <f t="shared" si="156"/>
        <v>0.53967976066179602</v>
      </c>
      <c r="AD475">
        <f t="shared" si="157"/>
        <v>-2.0638273062451057E-2</v>
      </c>
      <c r="AE475">
        <f t="shared" si="158"/>
        <v>1.4912682270511526</v>
      </c>
      <c r="AF475">
        <f t="shared" si="159"/>
        <v>-0.25705219037758958</v>
      </c>
      <c r="AG475">
        <f t="shared" si="160"/>
        <v>0.46047952626606703</v>
      </c>
    </row>
    <row r="476" spans="1:33" x14ac:dyDescent="0.2">
      <c r="A476">
        <v>459</v>
      </c>
      <c r="B476" s="13">
        <v>0.54135941939999999</v>
      </c>
      <c r="C476" s="13">
        <v>1.2305993114</v>
      </c>
      <c r="D476" s="13">
        <v>0.27846763600000002</v>
      </c>
      <c r="E476" s="13">
        <v>-0.58252191840000001</v>
      </c>
      <c r="F476" s="13">
        <v>-0.64161636349999995</v>
      </c>
      <c r="G476" s="13">
        <v>-0.104944303</v>
      </c>
      <c r="H476" s="13">
        <v>-0.6521908743</v>
      </c>
      <c r="I476" s="13">
        <v>0.25484699509999997</v>
      </c>
      <c r="J476" s="13">
        <v>0.62766634570000002</v>
      </c>
      <c r="K476" s="13">
        <v>-0.64212946179999997</v>
      </c>
      <c r="M476">
        <f t="shared" si="141"/>
        <v>0.52366222098790005</v>
      </c>
      <c r="N476">
        <f t="shared" si="142"/>
        <v>1.2366288148528</v>
      </c>
      <c r="O476">
        <f t="shared" si="143"/>
        <v>0.24542868548230001</v>
      </c>
      <c r="P476">
        <f t="shared" si="144"/>
        <v>-0.51528748259029999</v>
      </c>
      <c r="Q476">
        <f t="shared" si="145"/>
        <v>-0.62440149709189996</v>
      </c>
      <c r="R476">
        <f t="shared" si="146"/>
        <v>-6.7481891702700025E-2</v>
      </c>
      <c r="S476">
        <f t="shared" si="147"/>
        <v>-0.63984544056089998</v>
      </c>
      <c r="T476">
        <f t="shared" si="148"/>
        <v>0.22427355516769998</v>
      </c>
      <c r="U476">
        <f t="shared" si="149"/>
        <v>0.6416009117814</v>
      </c>
      <c r="V476">
        <f t="shared" si="150"/>
        <v>-0.63199938098089992</v>
      </c>
      <c r="X476">
        <f t="shared" si="151"/>
        <v>0.52124510774598598</v>
      </c>
      <c r="Y476">
        <f t="shared" si="152"/>
        <v>1.2231716312724394</v>
      </c>
      <c r="Z476">
        <f t="shared" si="153"/>
        <v>0.24187470599019975</v>
      </c>
      <c r="AA476">
        <f t="shared" si="154"/>
        <v>-0.54067013610590553</v>
      </c>
      <c r="AB476">
        <f t="shared" si="155"/>
        <v>-0.64242092602716572</v>
      </c>
      <c r="AC476">
        <f t="shared" si="156"/>
        <v>-0.12624844509833721</v>
      </c>
      <c r="AD476">
        <f t="shared" si="157"/>
        <v>-0.58095752600228123</v>
      </c>
      <c r="AE476">
        <f t="shared" si="158"/>
        <v>0.11846560124526004</v>
      </c>
      <c r="AF476">
        <f t="shared" si="159"/>
        <v>0.67729594605495969</v>
      </c>
      <c r="AG476">
        <f t="shared" si="160"/>
        <v>-0.60881340650385474</v>
      </c>
    </row>
    <row r="477" spans="1:33" x14ac:dyDescent="0.2">
      <c r="A477">
        <v>460</v>
      </c>
      <c r="B477" s="13">
        <v>-1.8059995677</v>
      </c>
      <c r="C477" s="13">
        <v>0.42812825739999999</v>
      </c>
      <c r="D477" s="13">
        <v>0.52268146920000003</v>
      </c>
      <c r="E477" s="13">
        <v>-0.11722083899999999</v>
      </c>
      <c r="F477" s="13">
        <v>-1.1908575209000001</v>
      </c>
      <c r="G477" s="13">
        <v>-1.2902601731000001</v>
      </c>
      <c r="H477" s="13">
        <v>0.12768600790000001</v>
      </c>
      <c r="I477" s="13">
        <v>5.3750435700000002E-2</v>
      </c>
      <c r="J477" s="13">
        <v>0.41868098869999998</v>
      </c>
      <c r="K477" s="13">
        <v>1.1241549393000001</v>
      </c>
      <c r="M477">
        <f t="shared" si="141"/>
        <v>-1.8236967661121</v>
      </c>
      <c r="N477">
        <f t="shared" si="142"/>
        <v>0.4341577608528</v>
      </c>
      <c r="O477">
        <f t="shared" si="143"/>
        <v>0.48964251868230002</v>
      </c>
      <c r="P477">
        <f t="shared" si="144"/>
        <v>-4.9986403190299983E-2</v>
      </c>
      <c r="Q477">
        <f t="shared" si="145"/>
        <v>-1.1736426544919001</v>
      </c>
      <c r="R477">
        <f t="shared" si="146"/>
        <v>-1.2527977618027002</v>
      </c>
      <c r="S477">
        <f t="shared" si="147"/>
        <v>0.14003144163910003</v>
      </c>
      <c r="T477">
        <f t="shared" si="148"/>
        <v>2.31769957677E-2</v>
      </c>
      <c r="U477">
        <f t="shared" si="149"/>
        <v>0.43261555478139996</v>
      </c>
      <c r="V477">
        <f t="shared" si="150"/>
        <v>1.1342850201191002</v>
      </c>
      <c r="X477">
        <f t="shared" si="151"/>
        <v>-1.8152789703920087</v>
      </c>
      <c r="Y477">
        <f t="shared" si="152"/>
        <v>0.41467447674846047</v>
      </c>
      <c r="Z477">
        <f t="shared" si="153"/>
        <v>0.48506184715202633</v>
      </c>
      <c r="AA477">
        <f t="shared" si="154"/>
        <v>-5.7321749298027289E-2</v>
      </c>
      <c r="AB477">
        <f t="shared" si="155"/>
        <v>-1.121712513858705</v>
      </c>
      <c r="AC477">
        <f t="shared" si="156"/>
        <v>-1.2468769083919233</v>
      </c>
      <c r="AD477">
        <f t="shared" si="157"/>
        <v>0.18199065017962623</v>
      </c>
      <c r="AE477">
        <f t="shared" si="158"/>
        <v>5.8209497237950589E-2</v>
      </c>
      <c r="AF477">
        <f t="shared" si="159"/>
        <v>0.32744544515121565</v>
      </c>
      <c r="AG477">
        <f t="shared" si="160"/>
        <v>1.0934164323581368</v>
      </c>
    </row>
    <row r="478" spans="1:33" x14ac:dyDescent="0.2">
      <c r="A478">
        <v>461</v>
      </c>
      <c r="B478" s="13">
        <v>0.61338456149999998</v>
      </c>
      <c r="C478" s="13">
        <v>1.1917338956000001</v>
      </c>
      <c r="D478" s="13">
        <v>-1.1503853679</v>
      </c>
      <c r="E478" s="13">
        <v>-1.0576645505</v>
      </c>
      <c r="F478" s="13">
        <v>0.33555696369999999</v>
      </c>
      <c r="G478" s="13">
        <v>-1.5303437373</v>
      </c>
      <c r="H478" s="13">
        <v>3.3395167500000003E-2</v>
      </c>
      <c r="I478" s="13">
        <v>-2.0532843338000002</v>
      </c>
      <c r="J478" s="13">
        <v>-1.2518889076999999</v>
      </c>
      <c r="K478" s="13">
        <v>3.0030334403999999</v>
      </c>
      <c r="M478">
        <f t="shared" si="141"/>
        <v>0.59568736308790005</v>
      </c>
      <c r="N478">
        <f t="shared" si="142"/>
        <v>1.1977633990528</v>
      </c>
      <c r="O478">
        <f t="shared" si="143"/>
        <v>-1.1834243184177</v>
      </c>
      <c r="P478">
        <f t="shared" si="144"/>
        <v>-0.99043011469029996</v>
      </c>
      <c r="Q478">
        <f t="shared" si="145"/>
        <v>0.35277183010809998</v>
      </c>
      <c r="R478">
        <f t="shared" si="146"/>
        <v>-1.4928813260027001</v>
      </c>
      <c r="S478">
        <f t="shared" si="147"/>
        <v>4.5740601239100016E-2</v>
      </c>
      <c r="T478">
        <f t="shared" si="148"/>
        <v>-2.0838577737323001</v>
      </c>
      <c r="U478">
        <f t="shared" si="149"/>
        <v>-1.2379543416186001</v>
      </c>
      <c r="V478">
        <f t="shared" si="150"/>
        <v>3.0131635212190999</v>
      </c>
      <c r="X478">
        <f t="shared" si="151"/>
        <v>0.59293779713554939</v>
      </c>
      <c r="Y478">
        <f t="shared" si="152"/>
        <v>1.1853796490067605</v>
      </c>
      <c r="Z478">
        <f t="shared" si="153"/>
        <v>-1.1857529938858895</v>
      </c>
      <c r="AA478">
        <f t="shared" si="154"/>
        <v>-0.97068508051747926</v>
      </c>
      <c r="AB478">
        <f t="shared" si="155"/>
        <v>0.33472293763686745</v>
      </c>
      <c r="AC478">
        <f t="shared" si="156"/>
        <v>-1.5025529956095791</v>
      </c>
      <c r="AD478">
        <f t="shared" si="157"/>
        <v>0.1633012851094543</v>
      </c>
      <c r="AE478">
        <f t="shared" si="158"/>
        <v>-2.0951352444986053</v>
      </c>
      <c r="AF478">
        <f t="shared" si="159"/>
        <v>-1.2874279607377634</v>
      </c>
      <c r="AG478">
        <f t="shared" si="160"/>
        <v>2.9593819479833026</v>
      </c>
    </row>
    <row r="479" spans="1:33" x14ac:dyDescent="0.2">
      <c r="A479">
        <v>462</v>
      </c>
      <c r="B479" s="13">
        <v>0.2344845254</v>
      </c>
      <c r="C479" s="13">
        <v>-2.1060963673000002</v>
      </c>
      <c r="D479" s="13">
        <v>-1.5042964643000001</v>
      </c>
      <c r="E479" s="13">
        <v>0.30861182529999998</v>
      </c>
      <c r="F479" s="13">
        <v>-0.28071284610000002</v>
      </c>
      <c r="G479" s="13">
        <v>-1.6811517316</v>
      </c>
      <c r="H479" s="13">
        <v>0.8454111567</v>
      </c>
      <c r="I479" s="13">
        <v>0.52443006420000005</v>
      </c>
      <c r="J479" s="13">
        <v>0.17224308360000001</v>
      </c>
      <c r="K479" s="13">
        <v>0.2319946302</v>
      </c>
      <c r="M479">
        <f t="shared" si="141"/>
        <v>0.21678732698790004</v>
      </c>
      <c r="N479">
        <f t="shared" si="142"/>
        <v>-2.1000668638472</v>
      </c>
      <c r="O479">
        <f t="shared" si="143"/>
        <v>-1.5373354148177001</v>
      </c>
      <c r="P479">
        <f t="shared" si="144"/>
        <v>0.37584626110969999</v>
      </c>
      <c r="Q479">
        <f t="shared" si="145"/>
        <v>-0.26349797969190003</v>
      </c>
      <c r="R479">
        <f t="shared" si="146"/>
        <v>-1.6436893203027001</v>
      </c>
      <c r="S479">
        <f t="shared" si="147"/>
        <v>0.85775659043910002</v>
      </c>
      <c r="T479">
        <f t="shared" si="148"/>
        <v>0.49385662426770005</v>
      </c>
      <c r="U479">
        <f t="shared" si="149"/>
        <v>0.18617764968139999</v>
      </c>
      <c r="V479">
        <f t="shared" si="150"/>
        <v>0.24212471101909999</v>
      </c>
      <c r="X479">
        <f t="shared" si="151"/>
        <v>0.2157866828746908</v>
      </c>
      <c r="Y479">
        <f t="shared" si="152"/>
        <v>-2.0690821285459675</v>
      </c>
      <c r="Z479">
        <f t="shared" si="153"/>
        <v>-1.5288449003122642</v>
      </c>
      <c r="AA479">
        <f t="shared" si="154"/>
        <v>0.4452773614803614</v>
      </c>
      <c r="AB479">
        <f t="shared" si="155"/>
        <v>-0.21724083594039861</v>
      </c>
      <c r="AC479">
        <f t="shared" si="156"/>
        <v>-1.5404819364426214</v>
      </c>
      <c r="AD479">
        <f t="shared" si="157"/>
        <v>0.78495914592144977</v>
      </c>
      <c r="AE479">
        <f t="shared" si="158"/>
        <v>0.76009450178972648</v>
      </c>
      <c r="AF479">
        <f t="shared" si="159"/>
        <v>-1.0684757261831102E-2</v>
      </c>
      <c r="AG479">
        <f t="shared" si="160"/>
        <v>0.38528724255590474</v>
      </c>
    </row>
    <row r="480" spans="1:33" x14ac:dyDescent="0.2">
      <c r="A480">
        <v>463</v>
      </c>
      <c r="B480" s="13">
        <v>-0.14648004419999999</v>
      </c>
      <c r="C480" s="13">
        <v>-0.41040656349999999</v>
      </c>
      <c r="D480" s="13">
        <v>0.79166074369999995</v>
      </c>
      <c r="E480" s="13">
        <v>1.9021486519999999</v>
      </c>
      <c r="F480" s="13">
        <v>1.4762077521000001</v>
      </c>
      <c r="G480" s="13">
        <v>1.2845147069</v>
      </c>
      <c r="H480" s="13">
        <v>-0.67948157129999998</v>
      </c>
      <c r="I480" s="13">
        <v>0.14581920440000001</v>
      </c>
      <c r="J480" s="13">
        <v>0.89707519680000003</v>
      </c>
      <c r="K480" s="13">
        <v>1.7839994323999999</v>
      </c>
      <c r="M480">
        <f t="shared" si="141"/>
        <v>-0.16417724261209996</v>
      </c>
      <c r="N480">
        <f t="shared" si="142"/>
        <v>-0.40437706004719998</v>
      </c>
      <c r="O480">
        <f t="shared" si="143"/>
        <v>0.75862179318229994</v>
      </c>
      <c r="P480">
        <f t="shared" si="144"/>
        <v>1.9693830878097001</v>
      </c>
      <c r="Q480">
        <f t="shared" si="145"/>
        <v>1.4934226185081001</v>
      </c>
      <c r="R480">
        <f t="shared" si="146"/>
        <v>1.3219771181972999</v>
      </c>
      <c r="S480">
        <f t="shared" si="147"/>
        <v>-0.66713613756089996</v>
      </c>
      <c r="T480">
        <f t="shared" si="148"/>
        <v>0.11524576446770002</v>
      </c>
      <c r="U480">
        <f t="shared" si="149"/>
        <v>0.91100976288140001</v>
      </c>
      <c r="V480">
        <f t="shared" si="150"/>
        <v>1.7941295132191</v>
      </c>
      <c r="X480">
        <f t="shared" si="151"/>
        <v>-0.16341943543939613</v>
      </c>
      <c r="Y480">
        <f t="shared" si="152"/>
        <v>-0.39992466419994549</v>
      </c>
      <c r="Z480">
        <f t="shared" si="153"/>
        <v>0.75921682275513036</v>
      </c>
      <c r="AA480">
        <f t="shared" si="154"/>
        <v>1.9669978538350656</v>
      </c>
      <c r="AB480">
        <f t="shared" si="155"/>
        <v>1.4357756041323406</v>
      </c>
      <c r="AC480">
        <f t="shared" si="156"/>
        <v>1.3027630691343615</v>
      </c>
      <c r="AD480">
        <f t="shared" si="157"/>
        <v>-0.76289249337328224</v>
      </c>
      <c r="AE480">
        <f t="shared" si="158"/>
        <v>5.6103547537709825E-2</v>
      </c>
      <c r="AF480">
        <f t="shared" si="159"/>
        <v>1.1451753252108643</v>
      </c>
      <c r="AG480">
        <f t="shared" si="160"/>
        <v>1.8060635484714573</v>
      </c>
    </row>
    <row r="481" spans="1:33" x14ac:dyDescent="0.2">
      <c r="A481">
        <v>464</v>
      </c>
      <c r="B481" s="13">
        <v>5.3478635400000002E-2</v>
      </c>
      <c r="C481" s="13">
        <v>-0.39882035690000001</v>
      </c>
      <c r="D481" s="13">
        <v>-1.2211811705</v>
      </c>
      <c r="E481" s="13">
        <v>0.95342080439999999</v>
      </c>
      <c r="F481" s="13">
        <v>0.31342070090000002</v>
      </c>
      <c r="G481" s="13">
        <v>-1.6409806065000001</v>
      </c>
      <c r="H481" s="13">
        <v>0.3260380645</v>
      </c>
      <c r="I481" s="13">
        <v>-0.58314415779999995</v>
      </c>
      <c r="J481" s="13">
        <v>-1.2029839244</v>
      </c>
      <c r="K481" s="13">
        <v>-0.53611375289999996</v>
      </c>
      <c r="M481">
        <f t="shared" si="141"/>
        <v>3.5781436987900032E-2</v>
      </c>
      <c r="N481">
        <f t="shared" si="142"/>
        <v>-0.39279085344719999</v>
      </c>
      <c r="O481">
        <f t="shared" si="143"/>
        <v>-1.2542201210177</v>
      </c>
      <c r="P481">
        <f t="shared" si="144"/>
        <v>1.0206552402097</v>
      </c>
      <c r="Q481">
        <f t="shared" si="145"/>
        <v>0.33063556730810001</v>
      </c>
      <c r="R481">
        <f t="shared" si="146"/>
        <v>-1.6035181952027002</v>
      </c>
      <c r="S481">
        <f t="shared" si="147"/>
        <v>0.33838349823910002</v>
      </c>
      <c r="T481">
        <f t="shared" si="148"/>
        <v>-0.61371759773229995</v>
      </c>
      <c r="U481">
        <f t="shared" si="149"/>
        <v>-1.1890493583186001</v>
      </c>
      <c r="V481">
        <f t="shared" si="150"/>
        <v>-0.52598367208089991</v>
      </c>
      <c r="X481">
        <f t="shared" si="151"/>
        <v>3.5616277498267561E-2</v>
      </c>
      <c r="Y481">
        <f t="shared" si="152"/>
        <v>-0.38703058891747072</v>
      </c>
      <c r="Z481">
        <f t="shared" si="153"/>
        <v>-1.2519734282986346</v>
      </c>
      <c r="AA481">
        <f t="shared" si="154"/>
        <v>1.077787930340512</v>
      </c>
      <c r="AB481">
        <f t="shared" si="155"/>
        <v>0.32080186843941799</v>
      </c>
      <c r="AC481">
        <f t="shared" si="156"/>
        <v>-1.5754890324478081</v>
      </c>
      <c r="AD481">
        <f t="shared" si="157"/>
        <v>0.3307184394043205</v>
      </c>
      <c r="AE481">
        <f t="shared" si="158"/>
        <v>-0.50891909585939887</v>
      </c>
      <c r="AF481">
        <f t="shared" si="159"/>
        <v>-1.2529503839611718</v>
      </c>
      <c r="AG481">
        <f t="shared" si="160"/>
        <v>-0.48118707480482653</v>
      </c>
    </row>
    <row r="482" spans="1:33" x14ac:dyDescent="0.2">
      <c r="A482">
        <v>465</v>
      </c>
      <c r="B482" s="13">
        <v>5.9665142099999999E-2</v>
      </c>
      <c r="C482" s="13">
        <v>0.78722513350000001</v>
      </c>
      <c r="D482" s="13">
        <v>-2.4728857878000001</v>
      </c>
      <c r="E482" s="13">
        <v>-0.77104723460000002</v>
      </c>
      <c r="F482" s="13">
        <v>0.4949695409</v>
      </c>
      <c r="G482" s="13">
        <v>0.97226791889999997</v>
      </c>
      <c r="H482" s="13">
        <v>-1.1530628090999999</v>
      </c>
      <c r="I482" s="13">
        <v>0.35640118910000002</v>
      </c>
      <c r="J482" s="13">
        <v>1.9126484537999999</v>
      </c>
      <c r="K482" s="13">
        <v>0.29855358170000001</v>
      </c>
      <c r="M482">
        <f t="shared" si="141"/>
        <v>4.1967943687900029E-2</v>
      </c>
      <c r="N482">
        <f t="shared" si="142"/>
        <v>0.79325463695279996</v>
      </c>
      <c r="O482">
        <f t="shared" si="143"/>
        <v>-2.5059247383177001</v>
      </c>
      <c r="P482">
        <f t="shared" si="144"/>
        <v>-0.70381279879030001</v>
      </c>
      <c r="Q482">
        <f t="shared" si="145"/>
        <v>0.5121844073081</v>
      </c>
      <c r="R482">
        <f t="shared" si="146"/>
        <v>1.0097303301973</v>
      </c>
      <c r="S482">
        <f t="shared" si="147"/>
        <v>-1.1407173753608999</v>
      </c>
      <c r="T482">
        <f t="shared" si="148"/>
        <v>0.32582774916770002</v>
      </c>
      <c r="U482">
        <f t="shared" si="149"/>
        <v>1.9265830198813998</v>
      </c>
      <c r="V482">
        <f t="shared" si="150"/>
        <v>0.30868366251910001</v>
      </c>
      <c r="X482">
        <f t="shared" si="151"/>
        <v>4.1774228601422034E-2</v>
      </c>
      <c r="Y482">
        <f t="shared" si="152"/>
        <v>0.78246135890726987</v>
      </c>
      <c r="Z482">
        <f t="shared" si="153"/>
        <v>-2.5068171380522757</v>
      </c>
      <c r="AA482">
        <f t="shared" si="154"/>
        <v>-0.62794550644380698</v>
      </c>
      <c r="AB482">
        <f t="shared" si="155"/>
        <v>0.5156488957375025</v>
      </c>
      <c r="AC482">
        <f t="shared" si="156"/>
        <v>1.0032852722528183</v>
      </c>
      <c r="AD482">
        <f t="shared" si="157"/>
        <v>-0.99658950072860619</v>
      </c>
      <c r="AE482">
        <f t="shared" si="158"/>
        <v>0.29300429759981739</v>
      </c>
      <c r="AF482">
        <f t="shared" si="159"/>
        <v>2.0885703518062497</v>
      </c>
      <c r="AG482">
        <f t="shared" si="160"/>
        <v>0.53172734886749351</v>
      </c>
    </row>
    <row r="483" spans="1:33" x14ac:dyDescent="0.2">
      <c r="A483">
        <v>466</v>
      </c>
      <c r="B483" s="13">
        <v>-0.56415453120000003</v>
      </c>
      <c r="C483" s="13">
        <v>0.10703476269999999</v>
      </c>
      <c r="D483" s="13">
        <v>-0.86676718159999999</v>
      </c>
      <c r="E483" s="13">
        <v>0.91157923630000004</v>
      </c>
      <c r="F483" s="13">
        <v>1.3442048267</v>
      </c>
      <c r="G483" s="13">
        <v>-1.0936155968000001</v>
      </c>
      <c r="H483" s="13">
        <v>0.66610871770000002</v>
      </c>
      <c r="I483" s="13">
        <v>-1.9650624431999999</v>
      </c>
      <c r="J483" s="13">
        <v>0.18159249699999999</v>
      </c>
      <c r="K483" s="13">
        <v>-0.50697193200000001</v>
      </c>
      <c r="M483">
        <f t="shared" si="141"/>
        <v>-0.58185172961209997</v>
      </c>
      <c r="N483">
        <f t="shared" si="142"/>
        <v>0.11306426615279999</v>
      </c>
      <c r="O483">
        <f t="shared" si="143"/>
        <v>-0.8998061321177</v>
      </c>
      <c r="P483">
        <f t="shared" si="144"/>
        <v>0.97881367210970005</v>
      </c>
      <c r="Q483">
        <f t="shared" si="145"/>
        <v>1.3614196931081</v>
      </c>
      <c r="R483">
        <f t="shared" si="146"/>
        <v>-1.0561531855027002</v>
      </c>
      <c r="S483">
        <f t="shared" si="147"/>
        <v>0.67845415143910004</v>
      </c>
      <c r="T483">
        <f t="shared" si="148"/>
        <v>-1.9956358831323</v>
      </c>
      <c r="U483">
        <f t="shared" si="149"/>
        <v>0.19552706308139997</v>
      </c>
      <c r="V483">
        <f t="shared" si="150"/>
        <v>-0.49684185118090002</v>
      </c>
      <c r="X483">
        <f t="shared" si="151"/>
        <v>-0.57916602599608802</v>
      </c>
      <c r="Y483">
        <f t="shared" si="152"/>
        <v>0.10720434725008321</v>
      </c>
      <c r="Z483">
        <f t="shared" si="153"/>
        <v>-0.90045407417955226</v>
      </c>
      <c r="AA483">
        <f t="shared" si="154"/>
        <v>1.0243603763478506</v>
      </c>
      <c r="AB483">
        <f t="shared" si="155"/>
        <v>1.335020380972783</v>
      </c>
      <c r="AC483">
        <f t="shared" si="156"/>
        <v>-1.0341648194090216</v>
      </c>
      <c r="AD483">
        <f t="shared" si="157"/>
        <v>0.700107823267203</v>
      </c>
      <c r="AE483">
        <f t="shared" si="158"/>
        <v>-1.9548658357208144</v>
      </c>
      <c r="AF483">
        <f t="shared" si="159"/>
        <v>0.27824353191997531</v>
      </c>
      <c r="AG483">
        <f t="shared" si="160"/>
        <v>-0.52246588743365951</v>
      </c>
    </row>
    <row r="484" spans="1:33" x14ac:dyDescent="0.2">
      <c r="A484">
        <v>467</v>
      </c>
      <c r="B484" s="13">
        <v>-0.68949833189999998</v>
      </c>
      <c r="C484" s="13">
        <v>-0.28133439119999998</v>
      </c>
      <c r="D484" s="13">
        <v>8.9138148900000005E-2</v>
      </c>
      <c r="E484" s="13">
        <v>-0.4869755999</v>
      </c>
      <c r="F484" s="13">
        <v>0.60505695029999995</v>
      </c>
      <c r="G484" s="13">
        <v>0.75512062769999999</v>
      </c>
      <c r="H484" s="13">
        <v>-6.93226012E-2</v>
      </c>
      <c r="I484" s="13">
        <v>1.5629211349000001</v>
      </c>
      <c r="J484" s="13">
        <v>-9.7611584400000007E-2</v>
      </c>
      <c r="K484" s="13">
        <v>0.49053024449999999</v>
      </c>
      <c r="M484">
        <f t="shared" si="141"/>
        <v>-0.70719553031209992</v>
      </c>
      <c r="N484">
        <f t="shared" si="142"/>
        <v>-0.27530488774719997</v>
      </c>
      <c r="O484">
        <f t="shared" si="143"/>
        <v>5.6099198382300007E-2</v>
      </c>
      <c r="P484">
        <f t="shared" si="144"/>
        <v>-0.41974116409029999</v>
      </c>
      <c r="Q484">
        <f t="shared" si="145"/>
        <v>0.62227181670809995</v>
      </c>
      <c r="R484">
        <f t="shared" si="146"/>
        <v>0.79258303899729998</v>
      </c>
      <c r="S484">
        <f t="shared" si="147"/>
        <v>-5.6977167460899987E-2</v>
      </c>
      <c r="T484">
        <f t="shared" si="148"/>
        <v>1.5323476949677</v>
      </c>
      <c r="U484">
        <f t="shared" si="149"/>
        <v>-8.3677018318600027E-2</v>
      </c>
      <c r="V484">
        <f t="shared" si="150"/>
        <v>0.50066032531909999</v>
      </c>
      <c r="X484">
        <f t="shared" si="151"/>
        <v>-0.70393126641749415</v>
      </c>
      <c r="Y484">
        <f t="shared" si="152"/>
        <v>-0.27665095691762731</v>
      </c>
      <c r="Z484">
        <f t="shared" si="153"/>
        <v>5.5915348837079375E-2</v>
      </c>
      <c r="AA484">
        <f t="shared" si="154"/>
        <v>-0.41937868311975834</v>
      </c>
      <c r="AB484">
        <f t="shared" si="155"/>
        <v>0.64051775868366767</v>
      </c>
      <c r="AC484">
        <f t="shared" si="156"/>
        <v>0.82160735460269141</v>
      </c>
      <c r="AD484">
        <f t="shared" si="157"/>
        <v>-4.6185684299304391E-2</v>
      </c>
      <c r="AE484">
        <f t="shared" si="158"/>
        <v>1.5622475491618064</v>
      </c>
      <c r="AF484">
        <f t="shared" si="159"/>
        <v>-7.8498509195434607E-2</v>
      </c>
      <c r="AG484">
        <f t="shared" si="160"/>
        <v>0.47018093599844535</v>
      </c>
    </row>
    <row r="485" spans="1:33" x14ac:dyDescent="0.2">
      <c r="A485">
        <v>468</v>
      </c>
      <c r="B485" s="13">
        <v>1.5495196761000001</v>
      </c>
      <c r="C485" s="13">
        <v>0.57261801359999998</v>
      </c>
      <c r="D485" s="13">
        <v>-0.27788659240000002</v>
      </c>
      <c r="E485" s="13">
        <v>-0.44029111990000003</v>
      </c>
      <c r="F485" s="13">
        <v>2.8677787904000001</v>
      </c>
      <c r="G485" s="13">
        <v>0.123742211</v>
      </c>
      <c r="H485" s="13">
        <v>0.90280615249999996</v>
      </c>
      <c r="I485" s="13">
        <v>-2.5039675026000001</v>
      </c>
      <c r="J485" s="13">
        <v>-0.38320641970000002</v>
      </c>
      <c r="K485" s="13">
        <v>-1.4682360429000001</v>
      </c>
      <c r="M485">
        <f t="shared" si="141"/>
        <v>1.5318224776879001</v>
      </c>
      <c r="N485">
        <f t="shared" si="142"/>
        <v>0.57864751705279993</v>
      </c>
      <c r="O485">
        <f t="shared" si="143"/>
        <v>-0.31092554291770003</v>
      </c>
      <c r="P485">
        <f t="shared" si="144"/>
        <v>-0.37305668409030002</v>
      </c>
      <c r="Q485">
        <f t="shared" si="145"/>
        <v>2.8849936568081</v>
      </c>
      <c r="R485">
        <f t="shared" si="146"/>
        <v>0.16120462229729998</v>
      </c>
      <c r="S485">
        <f t="shared" si="147"/>
        <v>0.91515158623909998</v>
      </c>
      <c r="T485">
        <f t="shared" si="148"/>
        <v>-2.5345409425323</v>
      </c>
      <c r="U485">
        <f t="shared" si="149"/>
        <v>-0.36927185361860004</v>
      </c>
      <c r="V485">
        <f t="shared" si="150"/>
        <v>-1.4581059620809</v>
      </c>
      <c r="X485">
        <f t="shared" si="151"/>
        <v>1.5247519114971673</v>
      </c>
      <c r="Y485">
        <f t="shared" si="152"/>
        <v>0.58181057116560575</v>
      </c>
      <c r="Z485">
        <f t="shared" si="153"/>
        <v>-0.31033706045192705</v>
      </c>
      <c r="AA485">
        <f t="shared" si="154"/>
        <v>-0.38055249517243728</v>
      </c>
      <c r="AB485">
        <f t="shared" si="155"/>
        <v>2.7946203716265732</v>
      </c>
      <c r="AC485">
        <f t="shared" si="156"/>
        <v>0.15931300187398978</v>
      </c>
      <c r="AD485">
        <f t="shared" si="157"/>
        <v>0.93957185793148179</v>
      </c>
      <c r="AE485">
        <f t="shared" si="158"/>
        <v>-2.6010471012704972</v>
      </c>
      <c r="AF485">
        <f t="shared" si="159"/>
        <v>-0.19591624895872911</v>
      </c>
      <c r="AG485">
        <f t="shared" si="160"/>
        <v>-1.6091995253104827</v>
      </c>
    </row>
    <row r="486" spans="1:33" x14ac:dyDescent="0.2">
      <c r="A486">
        <v>469</v>
      </c>
      <c r="B486" s="13">
        <v>0.57097946239999997</v>
      </c>
      <c r="C486" s="13">
        <v>-0.96943403260000005</v>
      </c>
      <c r="D486" s="13">
        <v>1.2164707223</v>
      </c>
      <c r="E486" s="13">
        <v>1.7463393341</v>
      </c>
      <c r="F486" s="13">
        <v>-2.1478126096999999</v>
      </c>
      <c r="G486" s="13">
        <v>-1.5119663087999999</v>
      </c>
      <c r="H486" s="13">
        <v>1.2913924229</v>
      </c>
      <c r="I486" s="13">
        <v>-0.12846715280000001</v>
      </c>
      <c r="J486" s="13">
        <v>-0.43462611979999999</v>
      </c>
      <c r="K486" s="13">
        <v>0.40645154849999998</v>
      </c>
      <c r="M486">
        <f t="shared" si="141"/>
        <v>0.55328226398790004</v>
      </c>
      <c r="N486">
        <f t="shared" si="142"/>
        <v>-0.96340452914720009</v>
      </c>
      <c r="O486">
        <f t="shared" si="143"/>
        <v>1.1834317717823</v>
      </c>
      <c r="P486">
        <f t="shared" si="144"/>
        <v>1.8135737699096999</v>
      </c>
      <c r="Q486">
        <f t="shared" si="145"/>
        <v>-2.1305977432918999</v>
      </c>
      <c r="R486">
        <f t="shared" si="146"/>
        <v>-1.4745038975027001</v>
      </c>
      <c r="S486">
        <f t="shared" si="147"/>
        <v>1.3037378566391</v>
      </c>
      <c r="T486">
        <f t="shared" si="148"/>
        <v>-0.15904059273230001</v>
      </c>
      <c r="U486">
        <f t="shared" si="149"/>
        <v>-0.42069155371860001</v>
      </c>
      <c r="V486">
        <f t="shared" si="150"/>
        <v>0.41658162931909998</v>
      </c>
      <c r="X486">
        <f t="shared" si="151"/>
        <v>0.5507284309382704</v>
      </c>
      <c r="Y486">
        <f t="shared" si="152"/>
        <v>-0.94585390306110873</v>
      </c>
      <c r="Z486">
        <f t="shared" si="153"/>
        <v>1.1867163843832726</v>
      </c>
      <c r="AA486">
        <f t="shared" si="154"/>
        <v>1.7928077002803735</v>
      </c>
      <c r="AB486">
        <f t="shared" si="155"/>
        <v>-2.1271575998783843</v>
      </c>
      <c r="AC486">
        <f t="shared" si="156"/>
        <v>-1.4975524763645653</v>
      </c>
      <c r="AD486">
        <f t="shared" si="157"/>
        <v>1.1492151972273015</v>
      </c>
      <c r="AE486">
        <f t="shared" si="158"/>
        <v>-0.12287136741399493</v>
      </c>
      <c r="AF486">
        <f t="shared" si="159"/>
        <v>-0.56745082378564027</v>
      </c>
      <c r="AG486">
        <f t="shared" si="160"/>
        <v>0.45086087588232082</v>
      </c>
    </row>
    <row r="487" spans="1:33" x14ac:dyDescent="0.2">
      <c r="A487">
        <v>470</v>
      </c>
      <c r="B487" s="13">
        <v>-1.0264276055999999</v>
      </c>
      <c r="C487" s="13">
        <v>0.32183411670000001</v>
      </c>
      <c r="D487" s="13">
        <v>0.1016120645</v>
      </c>
      <c r="E487" s="13">
        <v>-0.28776046919999998</v>
      </c>
      <c r="F487" s="13">
        <v>-0.88146802089999998</v>
      </c>
      <c r="G487" s="13">
        <v>-0.38241919410000003</v>
      </c>
      <c r="H487" s="13">
        <v>-0.38708523049999999</v>
      </c>
      <c r="I487" s="13">
        <v>-0.32233505109999999</v>
      </c>
      <c r="J487" s="13">
        <v>0.91674095580000003</v>
      </c>
      <c r="K487" s="13">
        <v>0.75798955400000001</v>
      </c>
      <c r="M487">
        <f t="shared" si="141"/>
        <v>-1.0441248040120998</v>
      </c>
      <c r="N487">
        <f t="shared" si="142"/>
        <v>0.32786362015280002</v>
      </c>
      <c r="O487">
        <f t="shared" si="143"/>
        <v>6.857311398230001E-2</v>
      </c>
      <c r="P487">
        <f t="shared" si="144"/>
        <v>-0.22052603339029997</v>
      </c>
      <c r="Q487">
        <f t="shared" si="145"/>
        <v>-0.86425315449189999</v>
      </c>
      <c r="R487">
        <f t="shared" si="146"/>
        <v>-0.34495678280270003</v>
      </c>
      <c r="S487">
        <f t="shared" si="147"/>
        <v>-0.37473979676089997</v>
      </c>
      <c r="T487">
        <f t="shared" si="148"/>
        <v>-0.35290849103229999</v>
      </c>
      <c r="U487">
        <f t="shared" si="149"/>
        <v>0.93067552188140001</v>
      </c>
      <c r="V487">
        <f t="shared" si="150"/>
        <v>0.76811963481910006</v>
      </c>
      <c r="X487">
        <f t="shared" si="151"/>
        <v>-1.0393053463754052</v>
      </c>
      <c r="Y487">
        <f t="shared" si="152"/>
        <v>0.31559906975743635</v>
      </c>
      <c r="Z487">
        <f t="shared" si="153"/>
        <v>6.5828263498570017E-2</v>
      </c>
      <c r="AA487">
        <f t="shared" si="154"/>
        <v>-0.21975819509045397</v>
      </c>
      <c r="AB487">
        <f t="shared" si="155"/>
        <v>-0.82759200908976227</v>
      </c>
      <c r="AC487">
        <f t="shared" si="156"/>
        <v>-0.34639001465211705</v>
      </c>
      <c r="AD487">
        <f t="shared" si="157"/>
        <v>-0.33439263898059168</v>
      </c>
      <c r="AE487">
        <f t="shared" si="158"/>
        <v>-0.34996698312160696</v>
      </c>
      <c r="AF487">
        <f t="shared" si="159"/>
        <v>0.9043167662973951</v>
      </c>
      <c r="AG487">
        <f t="shared" si="160"/>
        <v>0.79208852201971414</v>
      </c>
    </row>
    <row r="488" spans="1:33" x14ac:dyDescent="0.2">
      <c r="A488">
        <v>471</v>
      </c>
      <c r="B488" s="13">
        <v>-0.33278285320000001</v>
      </c>
      <c r="C488" s="13">
        <v>0.1666730652</v>
      </c>
      <c r="D488" s="13">
        <v>0.38343720279999999</v>
      </c>
      <c r="E488" s="13">
        <v>0.54394852760000001</v>
      </c>
      <c r="F488" s="13">
        <v>-1.2709337314</v>
      </c>
      <c r="G488" s="13">
        <v>-1.1309583671000001</v>
      </c>
      <c r="H488" s="13">
        <v>-0.14428714370000001</v>
      </c>
      <c r="I488" s="13">
        <v>-1.3388592022000001</v>
      </c>
      <c r="J488" s="13">
        <v>-1.9682760944</v>
      </c>
      <c r="K488" s="13">
        <v>0.81165977590000005</v>
      </c>
      <c r="M488">
        <f t="shared" si="141"/>
        <v>-0.3504800516121</v>
      </c>
      <c r="N488">
        <f t="shared" si="142"/>
        <v>0.17270256865279998</v>
      </c>
      <c r="O488">
        <f t="shared" si="143"/>
        <v>0.35039825228229998</v>
      </c>
      <c r="P488">
        <f t="shared" si="144"/>
        <v>0.61118296340970002</v>
      </c>
      <c r="Q488">
        <f t="shared" si="145"/>
        <v>-1.2537188649919</v>
      </c>
      <c r="R488">
        <f t="shared" si="146"/>
        <v>-1.0934959558027002</v>
      </c>
      <c r="S488">
        <f t="shared" si="147"/>
        <v>-0.13194170996089999</v>
      </c>
      <c r="T488">
        <f t="shared" si="148"/>
        <v>-1.3694326421323002</v>
      </c>
      <c r="U488">
        <f t="shared" si="149"/>
        <v>-1.9543415283186001</v>
      </c>
      <c r="V488">
        <f t="shared" si="150"/>
        <v>0.8217898567191001</v>
      </c>
      <c r="X488">
        <f t="shared" si="151"/>
        <v>-0.34886231036626375</v>
      </c>
      <c r="Y488">
        <f t="shared" si="152"/>
        <v>0.16770895302294717</v>
      </c>
      <c r="Z488">
        <f t="shared" si="153"/>
        <v>0.3490395196617776</v>
      </c>
      <c r="AA488">
        <f t="shared" si="154"/>
        <v>0.60672340555379933</v>
      </c>
      <c r="AB488">
        <f t="shared" si="155"/>
        <v>-1.2404438584583899</v>
      </c>
      <c r="AC488">
        <f t="shared" si="156"/>
        <v>-1.1136532350705532</v>
      </c>
      <c r="AD488">
        <f t="shared" si="157"/>
        <v>-0.14681360952979952</v>
      </c>
      <c r="AE488">
        <f t="shared" si="158"/>
        <v>-1.3719848686431975</v>
      </c>
      <c r="AF488">
        <f t="shared" si="159"/>
        <v>-2.0698523701888969</v>
      </c>
      <c r="AG488">
        <f t="shared" si="160"/>
        <v>0.77287686446862014</v>
      </c>
    </row>
    <row r="489" spans="1:33" x14ac:dyDescent="0.2">
      <c r="A489">
        <v>472</v>
      </c>
      <c r="B489" s="13">
        <v>1.6797710000999999</v>
      </c>
      <c r="C489" s="13">
        <v>-4.1947159499999997E-2</v>
      </c>
      <c r="D489" s="13">
        <v>-0.4470335936</v>
      </c>
      <c r="E489" s="13">
        <v>-1.5443953977</v>
      </c>
      <c r="F489" s="13">
        <v>-1.1739050782</v>
      </c>
      <c r="G489" s="13">
        <v>1.3327841171999999</v>
      </c>
      <c r="H489" s="13">
        <v>0.59344798939999999</v>
      </c>
      <c r="I489" s="13">
        <v>-0.2248763194</v>
      </c>
      <c r="J489" s="13">
        <v>0.12532343379999999</v>
      </c>
      <c r="K489" s="13">
        <v>0.26107639770000002</v>
      </c>
      <c r="M489">
        <f t="shared" si="141"/>
        <v>1.6620738016879</v>
      </c>
      <c r="N489">
        <f t="shared" si="142"/>
        <v>-3.59176560472E-2</v>
      </c>
      <c r="O489">
        <f t="shared" si="143"/>
        <v>-0.48007254411770001</v>
      </c>
      <c r="P489">
        <f t="shared" si="144"/>
        <v>-1.4771609618902999</v>
      </c>
      <c r="Q489">
        <f t="shared" si="145"/>
        <v>-1.1566902117919</v>
      </c>
      <c r="R489">
        <f t="shared" si="146"/>
        <v>1.3702465284972998</v>
      </c>
      <c r="S489">
        <f t="shared" si="147"/>
        <v>0.60579342313910001</v>
      </c>
      <c r="T489">
        <f t="shared" si="148"/>
        <v>-0.25544975933230002</v>
      </c>
      <c r="U489">
        <f t="shared" si="149"/>
        <v>0.13925799988139997</v>
      </c>
      <c r="V489">
        <f t="shared" si="150"/>
        <v>0.27120647851910001</v>
      </c>
      <c r="X489">
        <f t="shared" si="151"/>
        <v>1.6544020231366052</v>
      </c>
      <c r="Y489">
        <f t="shared" si="152"/>
        <v>-2.3196039612058895E-2</v>
      </c>
      <c r="Z489">
        <f t="shared" si="153"/>
        <v>-0.47709111048666719</v>
      </c>
      <c r="AA489">
        <f t="shared" si="154"/>
        <v>-1.4875070510518253</v>
      </c>
      <c r="AB489">
        <f t="shared" si="155"/>
        <v>-1.141708037053986</v>
      </c>
      <c r="AC489">
        <f t="shared" si="156"/>
        <v>1.3473559764099419</v>
      </c>
      <c r="AD489">
        <f t="shared" si="157"/>
        <v>0.62660244058559145</v>
      </c>
      <c r="AE489">
        <f t="shared" si="158"/>
        <v>-0.32949176956284659</v>
      </c>
      <c r="AF489">
        <f t="shared" si="159"/>
        <v>0.11732529685732677</v>
      </c>
      <c r="AG489">
        <f t="shared" si="160"/>
        <v>0.3473596707588672</v>
      </c>
    </row>
    <row r="490" spans="1:33" x14ac:dyDescent="0.2">
      <c r="A490">
        <v>473</v>
      </c>
      <c r="B490" s="13">
        <v>-1.3566385810999999</v>
      </c>
      <c r="C490" s="13">
        <v>0.93828897190000005</v>
      </c>
      <c r="D490" s="13">
        <v>-0.55936921230000003</v>
      </c>
      <c r="E490" s="13">
        <v>-0.196819615</v>
      </c>
      <c r="F490" s="13">
        <v>0.56953014229999999</v>
      </c>
      <c r="G490" s="13">
        <v>2.1204472465999999</v>
      </c>
      <c r="H490" s="13">
        <v>0.26933866200000001</v>
      </c>
      <c r="I490" s="13">
        <v>1.0382487520999999</v>
      </c>
      <c r="J490" s="13">
        <v>-0.21620776320000001</v>
      </c>
      <c r="K490" s="13">
        <v>-0.2997686644</v>
      </c>
      <c r="M490">
        <f t="shared" si="141"/>
        <v>-1.3743357795120998</v>
      </c>
      <c r="N490">
        <f t="shared" si="142"/>
        <v>0.9443184753528</v>
      </c>
      <c r="O490">
        <f t="shared" si="143"/>
        <v>-0.59240816281770003</v>
      </c>
      <c r="P490">
        <f t="shared" si="144"/>
        <v>-0.12958517919029999</v>
      </c>
      <c r="Q490">
        <f t="shared" si="145"/>
        <v>0.58674500870809998</v>
      </c>
      <c r="R490">
        <f t="shared" si="146"/>
        <v>2.1579096578972998</v>
      </c>
      <c r="S490">
        <f t="shared" si="147"/>
        <v>0.28168409573910003</v>
      </c>
      <c r="T490">
        <f t="shared" si="148"/>
        <v>1.0076753121676998</v>
      </c>
      <c r="U490">
        <f t="shared" si="149"/>
        <v>-0.20227319711860003</v>
      </c>
      <c r="V490">
        <f t="shared" si="150"/>
        <v>-0.2896385835809</v>
      </c>
      <c r="X490">
        <f t="shared" si="151"/>
        <v>-1.3679921383664235</v>
      </c>
      <c r="Y490">
        <f t="shared" si="152"/>
        <v>0.9209988881457436</v>
      </c>
      <c r="Z490">
        <f t="shared" si="153"/>
        <v>-0.59728480751195923</v>
      </c>
      <c r="AA490">
        <f t="shared" si="154"/>
        <v>-0.10592096977336787</v>
      </c>
      <c r="AB490">
        <f t="shared" si="155"/>
        <v>0.59455064556302795</v>
      </c>
      <c r="AC490">
        <f t="shared" si="156"/>
        <v>2.1297430132797919</v>
      </c>
      <c r="AD490">
        <f t="shared" si="157"/>
        <v>0.38201625556116703</v>
      </c>
      <c r="AE490">
        <f t="shared" si="158"/>
        <v>0.87975637684173447</v>
      </c>
      <c r="AF490">
        <f t="shared" si="159"/>
        <v>-2.8152797077798247E-2</v>
      </c>
      <c r="AG490">
        <f t="shared" si="160"/>
        <v>-0.30094334813346463</v>
      </c>
    </row>
    <row r="491" spans="1:33" x14ac:dyDescent="0.2">
      <c r="A491">
        <v>474</v>
      </c>
      <c r="B491" s="13">
        <v>-0.34394710379999999</v>
      </c>
      <c r="C491" s="13">
        <v>-0.85626871849999997</v>
      </c>
      <c r="D491" s="13">
        <v>-9.9412162900000003E-2</v>
      </c>
      <c r="E491" s="13">
        <v>0.56260928480000005</v>
      </c>
      <c r="F491" s="13">
        <v>1.1420991767999999</v>
      </c>
      <c r="G491" s="13">
        <v>1.1837026677</v>
      </c>
      <c r="H491" s="13">
        <v>-1.2939532953999999</v>
      </c>
      <c r="I491" s="13">
        <v>1.4204337794999999</v>
      </c>
      <c r="J491" s="13">
        <v>-1.5727330158999999</v>
      </c>
      <c r="K491" s="13">
        <v>0.1023236408</v>
      </c>
      <c r="M491">
        <f t="shared" si="141"/>
        <v>-0.36164430221209998</v>
      </c>
      <c r="N491">
        <f t="shared" si="142"/>
        <v>-0.85023921504720001</v>
      </c>
      <c r="O491">
        <f t="shared" si="143"/>
        <v>-0.13245111341769999</v>
      </c>
      <c r="P491">
        <f t="shared" si="144"/>
        <v>0.62984372060970006</v>
      </c>
      <c r="Q491">
        <f t="shared" si="145"/>
        <v>1.1593140432080999</v>
      </c>
      <c r="R491">
        <f t="shared" si="146"/>
        <v>1.2211650789972999</v>
      </c>
      <c r="S491">
        <f t="shared" si="147"/>
        <v>-1.2816078616608999</v>
      </c>
      <c r="T491">
        <f t="shared" si="148"/>
        <v>1.3898603395676998</v>
      </c>
      <c r="U491">
        <f t="shared" si="149"/>
        <v>-1.5587984498186001</v>
      </c>
      <c r="V491">
        <f t="shared" si="150"/>
        <v>0.1124537216191</v>
      </c>
      <c r="X491">
        <f t="shared" si="151"/>
        <v>-0.3599750291641215</v>
      </c>
      <c r="Y491">
        <f t="shared" si="152"/>
        <v>-0.84099856253727678</v>
      </c>
      <c r="Z491">
        <f t="shared" si="153"/>
        <v>-0.13003502765646013</v>
      </c>
      <c r="AA491">
        <f t="shared" si="154"/>
        <v>0.64892798541266494</v>
      </c>
      <c r="AB491">
        <f t="shared" si="155"/>
        <v>1.1529724443887175</v>
      </c>
      <c r="AC491">
        <f t="shared" si="156"/>
        <v>1.2523503280861232</v>
      </c>
      <c r="AD491">
        <f t="shared" si="157"/>
        <v>-1.3295828599498778</v>
      </c>
      <c r="AE491">
        <f t="shared" si="158"/>
        <v>1.4377009048317382</v>
      </c>
      <c r="AF491">
        <f t="shared" si="159"/>
        <v>-1.519713095840125</v>
      </c>
      <c r="AG491">
        <f t="shared" si="160"/>
        <v>0.11239287546698333</v>
      </c>
    </row>
    <row r="492" spans="1:33" x14ac:dyDescent="0.2">
      <c r="A492">
        <v>475</v>
      </c>
      <c r="B492" s="13">
        <v>0.83366672480000004</v>
      </c>
      <c r="C492" s="13">
        <v>-0.40527708000000001</v>
      </c>
      <c r="D492" s="13">
        <v>2.0506439408000001</v>
      </c>
      <c r="E492" s="13">
        <v>-0.92229410769999998</v>
      </c>
      <c r="F492" s="13">
        <v>0.31409157189999998</v>
      </c>
      <c r="G492" s="13">
        <v>1.1845094680999999</v>
      </c>
      <c r="H492" s="13">
        <v>8.2526637299999997E-2</v>
      </c>
      <c r="I492" s="13">
        <v>-1.0995875216</v>
      </c>
      <c r="J492" s="13">
        <v>-0.3475072796</v>
      </c>
      <c r="K492" s="13">
        <v>1.7037139235000001</v>
      </c>
      <c r="M492">
        <f t="shared" si="141"/>
        <v>0.8159695263879001</v>
      </c>
      <c r="N492">
        <f t="shared" si="142"/>
        <v>-0.3992475765472</v>
      </c>
      <c r="O492">
        <f t="shared" si="143"/>
        <v>2.0176049902823001</v>
      </c>
      <c r="P492">
        <f t="shared" si="144"/>
        <v>-0.85505967189029997</v>
      </c>
      <c r="Q492">
        <f t="shared" si="145"/>
        <v>0.33130643830809997</v>
      </c>
      <c r="R492">
        <f t="shared" si="146"/>
        <v>1.2219718793972998</v>
      </c>
      <c r="S492">
        <f t="shared" si="147"/>
        <v>9.4872071039100003E-2</v>
      </c>
      <c r="T492">
        <f t="shared" si="148"/>
        <v>-1.1301609615323001</v>
      </c>
      <c r="U492">
        <f t="shared" si="149"/>
        <v>-0.33357271351860002</v>
      </c>
      <c r="V492">
        <f t="shared" si="150"/>
        <v>1.7138440043191001</v>
      </c>
      <c r="X492">
        <f t="shared" si="151"/>
        <v>0.81220318490252463</v>
      </c>
      <c r="Y492">
        <f t="shared" si="152"/>
        <v>-0.3876613000995775</v>
      </c>
      <c r="Z492">
        <f t="shared" si="153"/>
        <v>2.0188069642275108</v>
      </c>
      <c r="AA492">
        <f t="shared" si="154"/>
        <v>-0.93868035626422164</v>
      </c>
      <c r="AB492">
        <f t="shared" si="155"/>
        <v>0.31766520532381537</v>
      </c>
      <c r="AC492">
        <f t="shared" si="156"/>
        <v>1.2180991646245767</v>
      </c>
      <c r="AD492">
        <f t="shared" si="157"/>
        <v>1.5626124775625055E-2</v>
      </c>
      <c r="AE492">
        <f t="shared" si="158"/>
        <v>-1.1947337644596914</v>
      </c>
      <c r="AF492">
        <f t="shared" si="159"/>
        <v>-0.32599281216044174</v>
      </c>
      <c r="AG492">
        <f t="shared" si="160"/>
        <v>1.5402532638855306</v>
      </c>
    </row>
    <row r="493" spans="1:33" x14ac:dyDescent="0.2">
      <c r="A493">
        <v>476</v>
      </c>
      <c r="B493" s="13">
        <v>-0.82909109030000006</v>
      </c>
      <c r="C493" s="13">
        <v>0.61924297370000003</v>
      </c>
      <c r="D493" s="13">
        <v>0.52262127209999998</v>
      </c>
      <c r="E493" s="13">
        <v>0.50573804320000004</v>
      </c>
      <c r="F493" s="13">
        <v>0.82670778209999995</v>
      </c>
      <c r="G493" s="13">
        <v>-1.2602559114</v>
      </c>
      <c r="H493" s="13">
        <v>0.98022410920000003</v>
      </c>
      <c r="I493" s="13">
        <v>-0.11318947679999999</v>
      </c>
      <c r="J493" s="13">
        <v>-1.45896649E-2</v>
      </c>
      <c r="K493" s="13">
        <v>1.0455525564000001</v>
      </c>
      <c r="M493">
        <f t="shared" si="141"/>
        <v>-0.84678828871209999</v>
      </c>
      <c r="N493">
        <f t="shared" si="142"/>
        <v>0.62527247715279999</v>
      </c>
      <c r="O493">
        <f t="shared" si="143"/>
        <v>0.48958232158229997</v>
      </c>
      <c r="P493">
        <f t="shared" si="144"/>
        <v>0.57297247900970005</v>
      </c>
      <c r="Q493">
        <f t="shared" si="145"/>
        <v>0.84392264850809995</v>
      </c>
      <c r="R493">
        <f t="shared" si="146"/>
        <v>-1.2227935001027002</v>
      </c>
      <c r="S493">
        <f t="shared" si="147"/>
        <v>0.99256954293910005</v>
      </c>
      <c r="T493">
        <f t="shared" si="148"/>
        <v>-0.14376291673229999</v>
      </c>
      <c r="U493">
        <f t="shared" si="149"/>
        <v>-6.550988186000261E-4</v>
      </c>
      <c r="V493">
        <f t="shared" si="150"/>
        <v>1.0556826372191002</v>
      </c>
      <c r="X493">
        <f t="shared" si="151"/>
        <v>-0.84287969438600463</v>
      </c>
      <c r="Y493">
        <f t="shared" si="152"/>
        <v>0.61029635394055193</v>
      </c>
      <c r="Z493">
        <f t="shared" si="153"/>
        <v>0.48584203342810239</v>
      </c>
      <c r="AA493">
        <f t="shared" si="154"/>
        <v>0.56401110759631412</v>
      </c>
      <c r="AB493">
        <f t="shared" si="155"/>
        <v>0.82091967829245371</v>
      </c>
      <c r="AC493">
        <f t="shared" si="156"/>
        <v>-1.2254172478954808</v>
      </c>
      <c r="AD493">
        <f t="shared" si="157"/>
        <v>1.0103485622089778</v>
      </c>
      <c r="AE493">
        <f t="shared" si="158"/>
        <v>-0.14468038463693481</v>
      </c>
      <c r="AF493">
        <f t="shared" si="159"/>
        <v>1.911816917289413E-2</v>
      </c>
      <c r="AG493">
        <f t="shared" si="160"/>
        <v>0.93354673927800857</v>
      </c>
    </row>
    <row r="494" spans="1:33" x14ac:dyDescent="0.2">
      <c r="A494">
        <v>477</v>
      </c>
      <c r="B494" s="13">
        <v>1.9914996394</v>
      </c>
      <c r="C494" s="13">
        <v>-0.2735666491</v>
      </c>
      <c r="D494" s="13">
        <v>1.6190096667</v>
      </c>
      <c r="E494" s="13">
        <v>1.0154061299999999E-2</v>
      </c>
      <c r="F494" s="13">
        <v>-0.87844841789999994</v>
      </c>
      <c r="G494" s="13">
        <v>-0.87358302590000003</v>
      </c>
      <c r="H494" s="13">
        <v>-0.88244902780000001</v>
      </c>
      <c r="I494" s="13">
        <v>-0.2458359118</v>
      </c>
      <c r="J494" s="13">
        <v>1.0550639208999999</v>
      </c>
      <c r="K494" s="13">
        <v>-0.73899293300000002</v>
      </c>
      <c r="M494">
        <f t="shared" si="141"/>
        <v>1.9738024409879</v>
      </c>
      <c r="N494">
        <f t="shared" si="142"/>
        <v>-0.26753714564719999</v>
      </c>
      <c r="O494">
        <f t="shared" si="143"/>
        <v>1.5859707161823</v>
      </c>
      <c r="P494">
        <f t="shared" si="144"/>
        <v>7.7388497109700013E-2</v>
      </c>
      <c r="Q494">
        <f t="shared" si="145"/>
        <v>-0.86123355149189995</v>
      </c>
      <c r="R494">
        <f t="shared" si="146"/>
        <v>-0.83612061460270004</v>
      </c>
      <c r="S494">
        <f t="shared" si="147"/>
        <v>-0.87010359406089999</v>
      </c>
      <c r="T494">
        <f t="shared" si="148"/>
        <v>-0.27640935173230002</v>
      </c>
      <c r="U494">
        <f t="shared" si="149"/>
        <v>1.0689984869813998</v>
      </c>
      <c r="V494">
        <f t="shared" si="150"/>
        <v>-0.72886285218089997</v>
      </c>
      <c r="X494">
        <f t="shared" si="151"/>
        <v>1.9646917894537226</v>
      </c>
      <c r="Y494">
        <f t="shared" si="152"/>
        <v>-0.24928224129322321</v>
      </c>
      <c r="Z494">
        <f t="shared" si="153"/>
        <v>1.588786570698145</v>
      </c>
      <c r="AA494">
        <f t="shared" si="154"/>
        <v>9.6881014188082148E-3</v>
      </c>
      <c r="AB494">
        <f t="shared" si="155"/>
        <v>-0.89741501756702058</v>
      </c>
      <c r="AC494">
        <f t="shared" si="156"/>
        <v>-0.87011038224367143</v>
      </c>
      <c r="AD494">
        <f t="shared" si="157"/>
        <v>-0.97922253110579427</v>
      </c>
      <c r="AE494">
        <f t="shared" si="158"/>
        <v>-0.29067435620513227</v>
      </c>
      <c r="AF494">
        <f t="shared" si="159"/>
        <v>1.0113059612659576</v>
      </c>
      <c r="AG494">
        <f t="shared" si="160"/>
        <v>-0.70777204975044017</v>
      </c>
    </row>
    <row r="495" spans="1:33" x14ac:dyDescent="0.2">
      <c r="A495">
        <v>478</v>
      </c>
      <c r="B495" s="13">
        <v>2.4055895113000001</v>
      </c>
      <c r="C495" s="13">
        <v>-9.5298608300000004E-2</v>
      </c>
      <c r="D495" s="13">
        <v>-1.3606333006</v>
      </c>
      <c r="E495" s="13">
        <v>0.89788546550000004</v>
      </c>
      <c r="F495" s="13">
        <v>0.28800599929999998</v>
      </c>
      <c r="G495" s="13">
        <v>-1.7843825266</v>
      </c>
      <c r="H495" s="13">
        <v>-0.82646411210000004</v>
      </c>
      <c r="I495" s="13">
        <v>1.5039607290999999</v>
      </c>
      <c r="J495" s="13">
        <v>0.99291545209999998</v>
      </c>
      <c r="K495" s="13">
        <v>-0.76847927189999998</v>
      </c>
      <c r="M495">
        <f t="shared" si="141"/>
        <v>2.3878923128878999</v>
      </c>
      <c r="N495">
        <f t="shared" si="142"/>
        <v>-8.9269104847200006E-2</v>
      </c>
      <c r="O495">
        <f t="shared" si="143"/>
        <v>-1.3936722511177</v>
      </c>
      <c r="P495">
        <f t="shared" si="144"/>
        <v>0.96511990130970005</v>
      </c>
      <c r="Q495">
        <f t="shared" si="145"/>
        <v>0.30522086570809998</v>
      </c>
      <c r="R495">
        <f t="shared" si="146"/>
        <v>-1.7469201153027001</v>
      </c>
      <c r="S495">
        <f t="shared" si="147"/>
        <v>-0.81411867836090002</v>
      </c>
      <c r="T495">
        <f t="shared" si="148"/>
        <v>1.4733872891676998</v>
      </c>
      <c r="U495">
        <f t="shared" si="149"/>
        <v>1.0068500181814</v>
      </c>
      <c r="V495">
        <f t="shared" si="150"/>
        <v>-0.75834919108089993</v>
      </c>
      <c r="X495">
        <f t="shared" si="151"/>
        <v>2.3768703107299869</v>
      </c>
      <c r="Y495">
        <f t="shared" si="152"/>
        <v>-7.0464876899437368E-2</v>
      </c>
      <c r="Z495">
        <f t="shared" si="153"/>
        <v>-1.3887765464131481</v>
      </c>
      <c r="AA495">
        <f t="shared" si="154"/>
        <v>1.0078290435813912</v>
      </c>
      <c r="AB495">
        <f t="shared" si="155"/>
        <v>0.23756385022729862</v>
      </c>
      <c r="AC495">
        <f t="shared" si="156"/>
        <v>-1.7640141319073148</v>
      </c>
      <c r="AD495">
        <f t="shared" si="157"/>
        <v>-0.84657410084674878</v>
      </c>
      <c r="AE495">
        <f t="shared" si="158"/>
        <v>1.5430201964868253</v>
      </c>
      <c r="AF495">
        <f t="shared" si="159"/>
        <v>1.0090091573578779</v>
      </c>
      <c r="AG495">
        <f t="shared" si="160"/>
        <v>-0.53096889777337863</v>
      </c>
    </row>
    <row r="496" spans="1:33" x14ac:dyDescent="0.2">
      <c r="A496">
        <v>479</v>
      </c>
      <c r="B496" s="13">
        <v>-1.0979110802000001</v>
      </c>
      <c r="C496" s="13">
        <v>-1.9476109908999999</v>
      </c>
      <c r="D496" s="13">
        <v>1.3609498335000001</v>
      </c>
      <c r="E496" s="13">
        <v>0.80161236479999998</v>
      </c>
      <c r="F496" s="13">
        <v>-1.2485291743</v>
      </c>
      <c r="G496" s="13">
        <v>-1.7160560031000001</v>
      </c>
      <c r="H496" s="13">
        <v>-1.4435054527</v>
      </c>
      <c r="I496" s="13">
        <v>7.0119975500000001E-2</v>
      </c>
      <c r="J496" s="13">
        <v>0.40387778279999997</v>
      </c>
      <c r="K496" s="13">
        <v>-1.0074048991</v>
      </c>
      <c r="M496">
        <f t="shared" si="141"/>
        <v>-1.1156082786121</v>
      </c>
      <c r="N496">
        <f t="shared" si="142"/>
        <v>-1.9415814874471999</v>
      </c>
      <c r="O496">
        <f t="shared" si="143"/>
        <v>1.3279108829823001</v>
      </c>
      <c r="P496">
        <f t="shared" si="144"/>
        <v>0.86884680060969999</v>
      </c>
      <c r="Q496">
        <f t="shared" si="145"/>
        <v>-1.2313143078919</v>
      </c>
      <c r="R496">
        <f t="shared" si="146"/>
        <v>-1.6785935918027002</v>
      </c>
      <c r="S496">
        <f t="shared" si="147"/>
        <v>-1.4311600189608999</v>
      </c>
      <c r="T496">
        <f t="shared" si="148"/>
        <v>3.9546535567699999E-2</v>
      </c>
      <c r="U496">
        <f t="shared" si="149"/>
        <v>0.41781234888139995</v>
      </c>
      <c r="V496">
        <f t="shared" si="150"/>
        <v>-0.99727481828089992</v>
      </c>
      <c r="X496">
        <f t="shared" si="151"/>
        <v>-1.1104588684867425</v>
      </c>
      <c r="Y496">
        <f t="shared" si="152"/>
        <v>-1.9226100669044237</v>
      </c>
      <c r="Z496">
        <f t="shared" si="153"/>
        <v>1.3318641406124732</v>
      </c>
      <c r="AA496">
        <f t="shared" si="154"/>
        <v>0.85099295755709981</v>
      </c>
      <c r="AB496">
        <f t="shared" si="155"/>
        <v>-1.1686400046021239</v>
      </c>
      <c r="AC496">
        <f t="shared" si="156"/>
        <v>-1.6044373288886844</v>
      </c>
      <c r="AD496">
        <f t="shared" si="157"/>
        <v>-1.5794072347661878</v>
      </c>
      <c r="AE496">
        <f t="shared" si="158"/>
        <v>0.26024284662906427</v>
      </c>
      <c r="AF496">
        <f t="shared" si="159"/>
        <v>0.19180996913609363</v>
      </c>
      <c r="AG496">
        <f t="shared" si="160"/>
        <v>-0.97551466330832481</v>
      </c>
    </row>
    <row r="497" spans="1:33" x14ac:dyDescent="0.2">
      <c r="A497">
        <v>480</v>
      </c>
      <c r="B497" s="13">
        <v>1.2028406701000001</v>
      </c>
      <c r="C497" s="13">
        <v>0.61599517829999995</v>
      </c>
      <c r="D497" s="13">
        <v>1.587601008</v>
      </c>
      <c r="E497" s="13">
        <v>-0.2567929377</v>
      </c>
      <c r="F497" s="13">
        <v>-0.58545024509999999</v>
      </c>
      <c r="G497" s="13">
        <v>0.33564561269999998</v>
      </c>
      <c r="H497" s="13">
        <v>0.44323736139999997</v>
      </c>
      <c r="I497" s="13">
        <v>-0.32878961439999999</v>
      </c>
      <c r="J497" s="13">
        <v>1.3810206484000001</v>
      </c>
      <c r="K497" s="13">
        <v>3.0560489670000002</v>
      </c>
      <c r="M497">
        <f t="shared" si="141"/>
        <v>1.1851434716879001</v>
      </c>
      <c r="N497">
        <f t="shared" si="142"/>
        <v>0.6220246817527999</v>
      </c>
      <c r="O497">
        <f t="shared" si="143"/>
        <v>1.5545620574823</v>
      </c>
      <c r="P497">
        <f t="shared" si="144"/>
        <v>-0.18955850189029999</v>
      </c>
      <c r="Q497">
        <f t="shared" si="145"/>
        <v>-0.56823537869189999</v>
      </c>
      <c r="R497">
        <f t="shared" si="146"/>
        <v>0.37310802399729998</v>
      </c>
      <c r="S497">
        <f t="shared" si="147"/>
        <v>0.45558279513909999</v>
      </c>
      <c r="T497">
        <f t="shared" si="148"/>
        <v>-0.35936305433229998</v>
      </c>
      <c r="U497">
        <f t="shared" si="149"/>
        <v>1.3949552144813999</v>
      </c>
      <c r="V497">
        <f t="shared" si="150"/>
        <v>3.0661790478191002</v>
      </c>
      <c r="X497">
        <f t="shared" si="151"/>
        <v>1.1796731019262994</v>
      </c>
      <c r="Y497">
        <f t="shared" si="152"/>
        <v>0.62203200766024702</v>
      </c>
      <c r="Z497">
        <f t="shared" si="153"/>
        <v>1.5531912446741925</v>
      </c>
      <c r="AA497">
        <f t="shared" si="154"/>
        <v>-0.25871072609383206</v>
      </c>
      <c r="AB497">
        <f t="shared" si="155"/>
        <v>-0.60470535796131508</v>
      </c>
      <c r="AC497">
        <f t="shared" si="156"/>
        <v>0.30967838777948281</v>
      </c>
      <c r="AD497">
        <f t="shared" si="157"/>
        <v>0.41689294508688057</v>
      </c>
      <c r="AE497">
        <f t="shared" si="158"/>
        <v>-0.49352702050783537</v>
      </c>
      <c r="AF497">
        <f t="shared" si="159"/>
        <v>1.4609309711778384</v>
      </c>
      <c r="AG497">
        <f t="shared" si="160"/>
        <v>3.0242391129263604</v>
      </c>
    </row>
    <row r="498" spans="1:33" x14ac:dyDescent="0.2">
      <c r="A498">
        <v>481</v>
      </c>
      <c r="B498" s="13">
        <v>2.0408514584000002</v>
      </c>
      <c r="C498" s="13">
        <v>0.77750666820000003</v>
      </c>
      <c r="D498" s="13">
        <v>-0.75659534309999998</v>
      </c>
      <c r="E498" s="13">
        <v>3.3354978117999998</v>
      </c>
      <c r="F498" s="13">
        <v>0.65691584790000002</v>
      </c>
      <c r="G498" s="13">
        <v>3.48519407E-2</v>
      </c>
      <c r="H498" s="13">
        <v>1.5929217134</v>
      </c>
      <c r="I498" s="13">
        <v>-2.0363334409</v>
      </c>
      <c r="J498" s="13">
        <v>-1.9868160801999999</v>
      </c>
      <c r="K498" s="13">
        <v>0.16021865860000001</v>
      </c>
      <c r="M498">
        <f t="shared" si="141"/>
        <v>2.0231542599879</v>
      </c>
      <c r="N498">
        <f t="shared" si="142"/>
        <v>0.78353617165279998</v>
      </c>
      <c r="O498">
        <f t="shared" si="143"/>
        <v>-0.78963429361769999</v>
      </c>
      <c r="P498">
        <f t="shared" si="144"/>
        <v>3.4027322476096997</v>
      </c>
      <c r="Q498">
        <f t="shared" si="145"/>
        <v>0.67413071430810001</v>
      </c>
      <c r="R498">
        <f t="shared" si="146"/>
        <v>7.2314351997299978E-2</v>
      </c>
      <c r="S498">
        <f t="shared" si="147"/>
        <v>1.6052671471391</v>
      </c>
      <c r="T498">
        <f t="shared" si="148"/>
        <v>-2.0669068808322999</v>
      </c>
      <c r="U498">
        <f t="shared" si="149"/>
        <v>-1.9728815141186</v>
      </c>
      <c r="V498">
        <f t="shared" si="150"/>
        <v>0.1703487394191</v>
      </c>
      <c r="X498">
        <f t="shared" si="151"/>
        <v>2.0138158109719937</v>
      </c>
      <c r="Y498">
        <f t="shared" si="152"/>
        <v>0.78744384012926816</v>
      </c>
      <c r="Z498">
        <f t="shared" si="153"/>
        <v>-0.78866121706727565</v>
      </c>
      <c r="AA498">
        <f t="shared" si="154"/>
        <v>3.4471016750234096</v>
      </c>
      <c r="AB498">
        <f t="shared" si="155"/>
        <v>0.53959129793824712</v>
      </c>
      <c r="AC498">
        <f t="shared" si="156"/>
        <v>-4.2204785321344224E-2</v>
      </c>
      <c r="AD498">
        <f t="shared" si="157"/>
        <v>1.5367468370159036</v>
      </c>
      <c r="AE498">
        <f t="shared" si="158"/>
        <v>-2.2658412632172382</v>
      </c>
      <c r="AF498">
        <f t="shared" si="159"/>
        <v>-1.719432090835985</v>
      </c>
      <c r="AG498">
        <f t="shared" si="160"/>
        <v>0.22299172925382715</v>
      </c>
    </row>
    <row r="499" spans="1:33" x14ac:dyDescent="0.2">
      <c r="A499">
        <v>482</v>
      </c>
      <c r="B499" s="13">
        <v>1.2530726316</v>
      </c>
      <c r="C499" s="13">
        <v>-0.38100234820000001</v>
      </c>
      <c r="D499" s="13">
        <v>0.1797007914</v>
      </c>
      <c r="E499" s="13">
        <v>2.2201562566000002</v>
      </c>
      <c r="F499" s="13">
        <v>-0.14414230959999999</v>
      </c>
      <c r="G499" s="13">
        <v>0.23380924910000001</v>
      </c>
      <c r="H499" s="13">
        <v>0.15288226129999999</v>
      </c>
      <c r="I499" s="13">
        <v>0.41773329479999999</v>
      </c>
      <c r="J499" s="13">
        <v>0.87907072129999997</v>
      </c>
      <c r="K499" s="13">
        <v>0.21871633600000001</v>
      </c>
      <c r="M499">
        <f t="shared" si="141"/>
        <v>1.2353754331879001</v>
      </c>
      <c r="N499">
        <f t="shared" si="142"/>
        <v>-0.3749728447472</v>
      </c>
      <c r="O499">
        <f t="shared" si="143"/>
        <v>0.1466618408823</v>
      </c>
      <c r="P499">
        <f t="shared" si="144"/>
        <v>2.2873906924097001</v>
      </c>
      <c r="Q499">
        <f t="shared" si="145"/>
        <v>-0.12692744319190002</v>
      </c>
      <c r="R499">
        <f t="shared" si="146"/>
        <v>0.2712716603973</v>
      </c>
      <c r="S499">
        <f t="shared" si="147"/>
        <v>0.16522769503910001</v>
      </c>
      <c r="T499">
        <f t="shared" si="148"/>
        <v>0.38715985486769999</v>
      </c>
      <c r="U499">
        <f t="shared" si="149"/>
        <v>0.89300528738139995</v>
      </c>
      <c r="V499">
        <f t="shared" si="150"/>
        <v>0.22884641681910001</v>
      </c>
      <c r="X499">
        <f t="shared" si="151"/>
        <v>1.2296732033943119</v>
      </c>
      <c r="Y499">
        <f t="shared" si="152"/>
        <v>-0.36064298573181225</v>
      </c>
      <c r="Z499">
        <f t="shared" si="153"/>
        <v>0.14970876827601506</v>
      </c>
      <c r="AA499">
        <f t="shared" si="154"/>
        <v>2.2997037019881823</v>
      </c>
      <c r="AB499">
        <f t="shared" si="155"/>
        <v>-0.18985285909450686</v>
      </c>
      <c r="AC499">
        <f t="shared" si="156"/>
        <v>0.21850947467720877</v>
      </c>
      <c r="AD499">
        <f t="shared" si="157"/>
        <v>5.1903053767563323E-2</v>
      </c>
      <c r="AE499">
        <f t="shared" si="158"/>
        <v>0.32541297556772875</v>
      </c>
      <c r="AF499">
        <f t="shared" si="159"/>
        <v>1.0343916439801415</v>
      </c>
      <c r="AG499">
        <f t="shared" si="160"/>
        <v>0.36899730637342754</v>
      </c>
    </row>
    <row r="500" spans="1:33" x14ac:dyDescent="0.2">
      <c r="A500">
        <v>483</v>
      </c>
      <c r="B500" s="13">
        <v>8.6445119799999998E-2</v>
      </c>
      <c r="C500" s="13">
        <v>-1.3253542707999999</v>
      </c>
      <c r="D500" s="13">
        <v>1.7889076965999999</v>
      </c>
      <c r="E500" s="13">
        <v>8.8878001400000003E-2</v>
      </c>
      <c r="F500" s="13">
        <v>4.8656140700000003E-2</v>
      </c>
      <c r="G500" s="13">
        <v>1.0809881463</v>
      </c>
      <c r="H500" s="13">
        <v>-1.678464341</v>
      </c>
      <c r="I500" s="13">
        <v>-0.25351932710000002</v>
      </c>
      <c r="J500" s="13">
        <v>-0.19697671850000001</v>
      </c>
      <c r="K500" s="13">
        <v>8.0173837900000003E-2</v>
      </c>
      <c r="M500">
        <f t="shared" si="141"/>
        <v>6.8747921387900035E-2</v>
      </c>
      <c r="N500">
        <f t="shared" si="142"/>
        <v>-1.3193247673471999</v>
      </c>
      <c r="O500">
        <f t="shared" si="143"/>
        <v>1.7558687460822999</v>
      </c>
      <c r="P500">
        <f t="shared" si="144"/>
        <v>0.15611243720970003</v>
      </c>
      <c r="Q500">
        <f t="shared" si="145"/>
        <v>6.5871007108099983E-2</v>
      </c>
      <c r="R500">
        <f t="shared" si="146"/>
        <v>1.1184505575972998</v>
      </c>
      <c r="S500">
        <f t="shared" si="147"/>
        <v>-1.6661189072609</v>
      </c>
      <c r="T500">
        <f t="shared" si="148"/>
        <v>-0.28409276703230002</v>
      </c>
      <c r="U500">
        <f t="shared" si="149"/>
        <v>-0.18304215241860003</v>
      </c>
      <c r="V500">
        <f t="shared" si="150"/>
        <v>9.0303918719099999E-2</v>
      </c>
      <c r="X500">
        <f t="shared" si="151"/>
        <v>6.8430595630034063E-2</v>
      </c>
      <c r="Y500">
        <f t="shared" si="152"/>
        <v>-1.3003550560599202</v>
      </c>
      <c r="Z500">
        <f t="shared" si="153"/>
        <v>1.7592252741884811</v>
      </c>
      <c r="AA500">
        <f t="shared" si="154"/>
        <v>0.10334989599128883</v>
      </c>
      <c r="AB500">
        <f t="shared" si="155"/>
        <v>7.5667532477112498E-2</v>
      </c>
      <c r="AC500">
        <f t="shared" si="156"/>
        <v>1.1444997011025315</v>
      </c>
      <c r="AD500">
        <f t="shared" si="157"/>
        <v>-1.7978457461327642</v>
      </c>
      <c r="AE500">
        <f t="shared" si="158"/>
        <v>-0.24866632237965552</v>
      </c>
      <c r="AF500">
        <f t="shared" si="159"/>
        <v>-0.20186963018904233</v>
      </c>
      <c r="AG500">
        <f t="shared" si="160"/>
        <v>3.5153187768103444E-2</v>
      </c>
    </row>
    <row r="501" spans="1:33" x14ac:dyDescent="0.2">
      <c r="A501">
        <v>484</v>
      </c>
      <c r="B501" s="13">
        <v>-0.45584644959999998</v>
      </c>
      <c r="C501" s="13">
        <v>1.20629832E-2</v>
      </c>
      <c r="D501" s="13">
        <v>-0.3309144041</v>
      </c>
      <c r="E501" s="13">
        <v>-0.1965676727</v>
      </c>
      <c r="F501" s="13">
        <v>0.43078981640000003</v>
      </c>
      <c r="G501" s="13">
        <v>-0.64301644420000004</v>
      </c>
      <c r="H501" s="13">
        <v>0.73729504540000002</v>
      </c>
      <c r="I501" s="13">
        <v>-2.1059736414999999</v>
      </c>
      <c r="J501" s="13">
        <v>-1.0811936327</v>
      </c>
      <c r="K501" s="13">
        <v>-1.212001093</v>
      </c>
      <c r="M501">
        <f t="shared" si="141"/>
        <v>-0.47354364801209997</v>
      </c>
      <c r="N501">
        <f t="shared" si="142"/>
        <v>1.8092486652799996E-2</v>
      </c>
      <c r="O501">
        <f t="shared" si="143"/>
        <v>-0.36395335461770001</v>
      </c>
      <c r="P501">
        <f t="shared" si="144"/>
        <v>-0.12933323689029999</v>
      </c>
      <c r="Q501">
        <f t="shared" si="145"/>
        <v>0.44800468280810002</v>
      </c>
      <c r="R501">
        <f t="shared" si="146"/>
        <v>-0.60555403290270005</v>
      </c>
      <c r="S501">
        <f t="shared" si="147"/>
        <v>0.74964047913910004</v>
      </c>
      <c r="T501">
        <f t="shared" si="148"/>
        <v>-2.1365470814322998</v>
      </c>
      <c r="U501">
        <f t="shared" si="149"/>
        <v>-1.0672590666186001</v>
      </c>
      <c r="V501">
        <f t="shared" si="150"/>
        <v>-1.2018710121809</v>
      </c>
      <c r="X501">
        <f t="shared" si="151"/>
        <v>-0.4713578714249041</v>
      </c>
      <c r="Y501">
        <f t="shared" si="152"/>
        <v>1.4357963307015996E-2</v>
      </c>
      <c r="Z501">
        <f t="shared" si="153"/>
        <v>-0.3644844444553294</v>
      </c>
      <c r="AA501">
        <f t="shared" si="154"/>
        <v>-0.11456012093545731</v>
      </c>
      <c r="AB501">
        <f t="shared" si="155"/>
        <v>0.45525241948247963</v>
      </c>
      <c r="AC501">
        <f t="shared" si="156"/>
        <v>-0.58117955362422802</v>
      </c>
      <c r="AD501">
        <f t="shared" si="157"/>
        <v>0.77624269784984989</v>
      </c>
      <c r="AE501">
        <f t="shared" si="158"/>
        <v>-2.1088083266690765</v>
      </c>
      <c r="AF501">
        <f t="shared" si="159"/>
        <v>-1.0972871181850465</v>
      </c>
      <c r="AG501">
        <f t="shared" si="160"/>
        <v>-1.2969366673785698</v>
      </c>
    </row>
    <row r="502" spans="1:33" x14ac:dyDescent="0.2">
      <c r="A502">
        <v>485</v>
      </c>
      <c r="B502" s="13">
        <v>-0.33907363070000002</v>
      </c>
      <c r="C502" s="13">
        <v>0.4029950014</v>
      </c>
      <c r="D502" s="13">
        <v>1.3964755611999999</v>
      </c>
      <c r="E502" s="13">
        <v>-0.48234962999999997</v>
      </c>
      <c r="F502" s="13">
        <v>1.4217689941</v>
      </c>
      <c r="G502" s="13">
        <v>6.3851039000000004E-3</v>
      </c>
      <c r="H502" s="13">
        <v>-0.44884079809999999</v>
      </c>
      <c r="I502" s="13">
        <v>-0.2540320989</v>
      </c>
      <c r="J502" s="13">
        <v>0.66012475709999996</v>
      </c>
      <c r="K502" s="13">
        <v>1.2109655613999999</v>
      </c>
      <c r="M502">
        <f t="shared" si="141"/>
        <v>-0.35677082911210001</v>
      </c>
      <c r="N502">
        <f t="shared" si="142"/>
        <v>0.40902450485280001</v>
      </c>
      <c r="O502">
        <f t="shared" si="143"/>
        <v>1.3634366106822999</v>
      </c>
      <c r="P502">
        <f t="shared" si="144"/>
        <v>-0.41511519419029996</v>
      </c>
      <c r="Q502">
        <f t="shared" si="145"/>
        <v>1.4389838605081</v>
      </c>
      <c r="R502">
        <f t="shared" si="146"/>
        <v>4.3847515197299979E-2</v>
      </c>
      <c r="S502">
        <f t="shared" si="147"/>
        <v>-0.43649536436089997</v>
      </c>
      <c r="T502">
        <f t="shared" si="148"/>
        <v>-0.2846055388323</v>
      </c>
      <c r="U502">
        <f t="shared" si="149"/>
        <v>0.67405932318139994</v>
      </c>
      <c r="V502">
        <f t="shared" si="150"/>
        <v>1.2210956422190999</v>
      </c>
      <c r="X502">
        <f t="shared" si="151"/>
        <v>-0.35512405097762112</v>
      </c>
      <c r="Y502">
        <f t="shared" si="152"/>
        <v>0.40067725318119207</v>
      </c>
      <c r="Z502">
        <f t="shared" si="153"/>
        <v>1.3605713196236999</v>
      </c>
      <c r="AA502">
        <f t="shared" si="154"/>
        <v>-0.46751651316038217</v>
      </c>
      <c r="AB502">
        <f t="shared" si="155"/>
        <v>1.411407441049952</v>
      </c>
      <c r="AC502">
        <f t="shared" si="156"/>
        <v>4.8632288539629857E-2</v>
      </c>
      <c r="AD502">
        <f t="shared" si="157"/>
        <v>-0.43966400006281775</v>
      </c>
      <c r="AE502">
        <f t="shared" si="158"/>
        <v>-0.31089848421227867</v>
      </c>
      <c r="AF502">
        <f t="shared" si="159"/>
        <v>0.74300232338534034</v>
      </c>
      <c r="AG502">
        <f t="shared" si="160"/>
        <v>1.061740556192408</v>
      </c>
    </row>
    <row r="503" spans="1:33" x14ac:dyDescent="0.2">
      <c r="A503">
        <v>486</v>
      </c>
      <c r="B503" s="13">
        <v>0.97234381670000003</v>
      </c>
      <c r="C503" s="13">
        <v>-0.3149172536</v>
      </c>
      <c r="D503" s="13">
        <v>-0.4423944528</v>
      </c>
      <c r="E503" s="13">
        <v>-0.40248630619999998</v>
      </c>
      <c r="F503" s="13">
        <v>0.59357127109999996</v>
      </c>
      <c r="G503" s="13">
        <v>0.21389499170000001</v>
      </c>
      <c r="H503" s="13">
        <v>-0.58610680719999997</v>
      </c>
      <c r="I503" s="13">
        <v>0.836454896</v>
      </c>
      <c r="J503" s="13">
        <v>-0.57087787629999998</v>
      </c>
      <c r="K503" s="13">
        <v>-2.1214371367</v>
      </c>
      <c r="M503">
        <f t="shared" si="141"/>
        <v>0.9546466182879001</v>
      </c>
      <c r="N503">
        <f t="shared" si="142"/>
        <v>-0.30888775014719999</v>
      </c>
      <c r="O503">
        <f t="shared" si="143"/>
        <v>-0.47543340331770001</v>
      </c>
      <c r="P503">
        <f t="shared" si="144"/>
        <v>-0.33525187039029997</v>
      </c>
      <c r="Q503">
        <f t="shared" si="145"/>
        <v>0.61078613750809996</v>
      </c>
      <c r="R503">
        <f t="shared" si="146"/>
        <v>0.25135740299729997</v>
      </c>
      <c r="S503">
        <f t="shared" si="147"/>
        <v>-0.57376137346089995</v>
      </c>
      <c r="T503">
        <f t="shared" si="148"/>
        <v>0.80588145606770001</v>
      </c>
      <c r="U503">
        <f t="shared" si="149"/>
        <v>-0.5569433102186</v>
      </c>
      <c r="V503">
        <f t="shared" si="150"/>
        <v>-2.1113070558809</v>
      </c>
      <c r="X503">
        <f t="shared" si="151"/>
        <v>0.95024017289250939</v>
      </c>
      <c r="Y503">
        <f t="shared" si="152"/>
        <v>-0.29754658196928052</v>
      </c>
      <c r="Z503">
        <f t="shared" si="153"/>
        <v>-0.47260861864939713</v>
      </c>
      <c r="AA503">
        <f t="shared" si="154"/>
        <v>-0.32698944357207321</v>
      </c>
      <c r="AB503">
        <f t="shared" si="155"/>
        <v>0.59370751909123654</v>
      </c>
      <c r="AC503">
        <f t="shared" si="156"/>
        <v>0.26469496388593761</v>
      </c>
      <c r="AD503">
        <f t="shared" si="157"/>
        <v>-0.58244116773977195</v>
      </c>
      <c r="AE503">
        <f t="shared" si="158"/>
        <v>0.83756921082129565</v>
      </c>
      <c r="AF503">
        <f t="shared" si="159"/>
        <v>-0.56635403612822532</v>
      </c>
      <c r="AG503">
        <f t="shared" si="160"/>
        <v>-2.0770328026518969</v>
      </c>
    </row>
    <row r="504" spans="1:33" x14ac:dyDescent="0.2">
      <c r="A504">
        <v>487</v>
      </c>
      <c r="B504" s="13">
        <v>-1.4231379037</v>
      </c>
      <c r="C504" s="13">
        <v>-1.0254166479</v>
      </c>
      <c r="D504" s="13">
        <v>-9.8558639700000006E-2</v>
      </c>
      <c r="E504" s="13">
        <v>-0.21705081909999999</v>
      </c>
      <c r="F504" s="13">
        <v>0.21760466889999999</v>
      </c>
      <c r="G504" s="13">
        <v>-0.373254684</v>
      </c>
      <c r="H504" s="13">
        <v>-2.3913884035000001</v>
      </c>
      <c r="I504" s="13">
        <v>0.84057802739999998</v>
      </c>
      <c r="J504" s="13">
        <v>-1.3743417532</v>
      </c>
      <c r="K504" s="13">
        <v>-0.14664904949999999</v>
      </c>
      <c r="M504">
        <f t="shared" si="141"/>
        <v>-1.4408351021121</v>
      </c>
      <c r="N504">
        <f t="shared" si="142"/>
        <v>-1.0193871444472</v>
      </c>
      <c r="O504">
        <f t="shared" si="143"/>
        <v>-0.13159759021770001</v>
      </c>
      <c r="P504">
        <f t="shared" si="144"/>
        <v>-0.14981638329029998</v>
      </c>
      <c r="Q504">
        <f t="shared" si="145"/>
        <v>0.23481953530809996</v>
      </c>
      <c r="R504">
        <f t="shared" si="146"/>
        <v>-0.33579227270270001</v>
      </c>
      <c r="S504">
        <f t="shared" si="147"/>
        <v>-2.3790429697609001</v>
      </c>
      <c r="T504">
        <f t="shared" si="148"/>
        <v>0.81000458746769999</v>
      </c>
      <c r="U504">
        <f t="shared" si="149"/>
        <v>-1.3604071871186001</v>
      </c>
      <c r="V504">
        <f t="shared" si="150"/>
        <v>-0.13651896868089999</v>
      </c>
      <c r="X504">
        <f t="shared" si="151"/>
        <v>-1.434184514261482</v>
      </c>
      <c r="Y504">
        <f t="shared" si="152"/>
        <v>-1.0157130249083306</v>
      </c>
      <c r="Z504">
        <f t="shared" si="153"/>
        <v>-0.13025236646151231</v>
      </c>
      <c r="AA504">
        <f t="shared" si="154"/>
        <v>-0.13018251825721325</v>
      </c>
      <c r="AB504">
        <f t="shared" si="155"/>
        <v>0.28842149427239588</v>
      </c>
      <c r="AC504">
        <f t="shared" si="156"/>
        <v>-0.26074509223952175</v>
      </c>
      <c r="AD504">
        <f t="shared" si="157"/>
        <v>-2.3936819348444818</v>
      </c>
      <c r="AE504">
        <f t="shared" si="158"/>
        <v>0.97978729834374778</v>
      </c>
      <c r="AF504">
        <f t="shared" si="159"/>
        <v>-1.4977051807181592</v>
      </c>
      <c r="AG504">
        <f t="shared" si="160"/>
        <v>-0.13884118099597362</v>
      </c>
    </row>
    <row r="505" spans="1:33" x14ac:dyDescent="0.2">
      <c r="A505">
        <v>488</v>
      </c>
      <c r="B505" s="13">
        <v>-0.59052673089999996</v>
      </c>
      <c r="C505" s="13">
        <v>-0.99629966250000002</v>
      </c>
      <c r="D505" s="13">
        <v>-0.70303320359999999</v>
      </c>
      <c r="E505" s="13">
        <v>-0.1964882983</v>
      </c>
      <c r="F505" s="13">
        <v>0.33217664930000002</v>
      </c>
      <c r="G505" s="13">
        <v>-2.3609507799999999E-2</v>
      </c>
      <c r="H505" s="13">
        <v>1.4123493868000001</v>
      </c>
      <c r="I505" s="13">
        <v>-1.4712903866</v>
      </c>
      <c r="J505" s="13">
        <v>-1.4776608199999999E-2</v>
      </c>
      <c r="K505" s="13">
        <v>-0.29608426129999998</v>
      </c>
      <c r="M505">
        <f t="shared" si="141"/>
        <v>-0.6082239293120999</v>
      </c>
      <c r="N505">
        <f t="shared" si="142"/>
        <v>-0.99027015904720006</v>
      </c>
      <c r="O505">
        <f t="shared" si="143"/>
        <v>-0.73607215411769999</v>
      </c>
      <c r="P505">
        <f t="shared" si="144"/>
        <v>-0.12925386249029999</v>
      </c>
      <c r="Q505">
        <f t="shared" si="145"/>
        <v>0.34939151570810001</v>
      </c>
      <c r="R505">
        <f t="shared" si="146"/>
        <v>1.3852903497299979E-2</v>
      </c>
      <c r="S505">
        <f t="shared" si="147"/>
        <v>1.4246948205391001</v>
      </c>
      <c r="T505">
        <f t="shared" si="148"/>
        <v>-1.5018638265323001</v>
      </c>
      <c r="U505">
        <f t="shared" si="149"/>
        <v>-8.4204211860002508E-4</v>
      </c>
      <c r="V505">
        <f t="shared" si="150"/>
        <v>-0.28595418048089999</v>
      </c>
      <c r="X505">
        <f t="shared" si="151"/>
        <v>-0.60541649724106783</v>
      </c>
      <c r="Y505">
        <f t="shared" si="152"/>
        <v>-0.98088249642061631</v>
      </c>
      <c r="Z505">
        <f t="shared" si="153"/>
        <v>-0.73314196531013942</v>
      </c>
      <c r="AA505">
        <f t="shared" si="154"/>
        <v>-9.4240107742432022E-2</v>
      </c>
      <c r="AB505">
        <f t="shared" si="155"/>
        <v>0.38482746043928817</v>
      </c>
      <c r="AC505">
        <f t="shared" si="156"/>
        <v>7.6578514883059515E-2</v>
      </c>
      <c r="AD505">
        <f t="shared" si="157"/>
        <v>1.4140810596015956</v>
      </c>
      <c r="AE505">
        <f t="shared" si="158"/>
        <v>-1.4097557605322528</v>
      </c>
      <c r="AF505">
        <f t="shared" si="159"/>
        <v>-3.463145374995355E-2</v>
      </c>
      <c r="AG505">
        <f t="shared" si="160"/>
        <v>-0.30634231489578462</v>
      </c>
    </row>
    <row r="506" spans="1:33" x14ac:dyDescent="0.2">
      <c r="A506">
        <v>489</v>
      </c>
      <c r="B506" s="13">
        <v>-0.63529440910000001</v>
      </c>
      <c r="C506" s="13">
        <v>-0.69161656689999995</v>
      </c>
      <c r="D506" s="13">
        <v>1.6931275634</v>
      </c>
      <c r="E506" s="13">
        <v>0.51499997220000004</v>
      </c>
      <c r="F506" s="13">
        <v>-0.77164186700000004</v>
      </c>
      <c r="G506" s="13">
        <v>-0.24604993510000001</v>
      </c>
      <c r="H506" s="13">
        <v>-1.8643051656</v>
      </c>
      <c r="I506" s="13">
        <v>-0.14100895729999999</v>
      </c>
      <c r="J506" s="13">
        <v>0.42495941230000001</v>
      </c>
      <c r="K506" s="13">
        <v>-0.79695497569999996</v>
      </c>
      <c r="M506">
        <f t="shared" si="141"/>
        <v>-0.65299160751209995</v>
      </c>
      <c r="N506">
        <f t="shared" si="142"/>
        <v>-0.6855870634472</v>
      </c>
      <c r="O506">
        <f t="shared" si="143"/>
        <v>1.6600886128823</v>
      </c>
      <c r="P506">
        <f t="shared" si="144"/>
        <v>0.58223440800970006</v>
      </c>
      <c r="Q506">
        <f t="shared" si="145"/>
        <v>-0.75442700059190004</v>
      </c>
      <c r="R506">
        <f t="shared" si="146"/>
        <v>-0.20858752380270001</v>
      </c>
      <c r="S506">
        <f t="shared" si="147"/>
        <v>-1.8519597318609</v>
      </c>
      <c r="T506">
        <f t="shared" si="148"/>
        <v>-0.17158239723229998</v>
      </c>
      <c r="U506">
        <f t="shared" si="149"/>
        <v>0.43889397838139999</v>
      </c>
      <c r="V506">
        <f t="shared" si="150"/>
        <v>-0.78682489488089991</v>
      </c>
      <c r="X506">
        <f t="shared" si="151"/>
        <v>-0.64997753737658648</v>
      </c>
      <c r="Y506">
        <f t="shared" si="152"/>
        <v>-0.68079263719876604</v>
      </c>
      <c r="Z506">
        <f t="shared" si="153"/>
        <v>1.6602697500038139</v>
      </c>
      <c r="AA506">
        <f t="shared" si="154"/>
        <v>0.53866597946374328</v>
      </c>
      <c r="AB506">
        <f t="shared" si="155"/>
        <v>-0.73372839860121841</v>
      </c>
      <c r="AC506">
        <f t="shared" si="156"/>
        <v>-0.20101973257868835</v>
      </c>
      <c r="AD506">
        <f t="shared" si="157"/>
        <v>-1.9467123486483247</v>
      </c>
      <c r="AE506">
        <f t="shared" si="158"/>
        <v>-0.12869229839429336</v>
      </c>
      <c r="AF506">
        <f t="shared" si="159"/>
        <v>0.38154692642437177</v>
      </c>
      <c r="AG506">
        <f t="shared" si="160"/>
        <v>-0.80234986878561287</v>
      </c>
    </row>
    <row r="507" spans="1:33" x14ac:dyDescent="0.2">
      <c r="A507">
        <v>490</v>
      </c>
      <c r="B507" s="13">
        <v>-1.7885967876</v>
      </c>
      <c r="C507" s="13">
        <v>0.61826325839999996</v>
      </c>
      <c r="D507" s="13">
        <v>2.3538662799000001</v>
      </c>
      <c r="E507" s="13">
        <v>0.44230205970000003</v>
      </c>
      <c r="F507" s="13">
        <v>-0.23245605759999999</v>
      </c>
      <c r="G507" s="13">
        <v>0.75648986309999999</v>
      </c>
      <c r="H507" s="13">
        <v>0.90822873849999997</v>
      </c>
      <c r="I507" s="13">
        <v>0.91228031300000001</v>
      </c>
      <c r="J507" s="13">
        <v>0.41179906500000002</v>
      </c>
      <c r="K507" s="13">
        <v>-9.4083611400000003E-2</v>
      </c>
      <c r="M507">
        <f t="shared" si="141"/>
        <v>-1.8062939860120999</v>
      </c>
      <c r="N507">
        <f t="shared" si="142"/>
        <v>0.62429276185279992</v>
      </c>
      <c r="O507">
        <f t="shared" si="143"/>
        <v>2.3208273293823001</v>
      </c>
      <c r="P507">
        <f t="shared" si="144"/>
        <v>0.50953649550970004</v>
      </c>
      <c r="Q507">
        <f t="shared" si="145"/>
        <v>-0.21524119119190002</v>
      </c>
      <c r="R507">
        <f t="shared" si="146"/>
        <v>0.79395227439729998</v>
      </c>
      <c r="S507">
        <f t="shared" si="147"/>
        <v>0.92057417223909999</v>
      </c>
      <c r="T507">
        <f t="shared" si="148"/>
        <v>0.88170687306770001</v>
      </c>
      <c r="U507">
        <f t="shared" si="149"/>
        <v>0.4257336310814</v>
      </c>
      <c r="V507">
        <f t="shared" si="150"/>
        <v>-8.3953530580900007E-2</v>
      </c>
      <c r="X507">
        <f t="shared" si="151"/>
        <v>-1.7979565178171573</v>
      </c>
      <c r="Y507">
        <f t="shared" si="152"/>
        <v>0.60227642629402323</v>
      </c>
      <c r="Z507">
        <f t="shared" si="153"/>
        <v>2.3143687581010792</v>
      </c>
      <c r="AA507">
        <f t="shared" si="154"/>
        <v>0.44220275545401128</v>
      </c>
      <c r="AB507">
        <f t="shared" si="155"/>
        <v>-0.20793131060535291</v>
      </c>
      <c r="AC507">
        <f t="shared" si="156"/>
        <v>0.756972810934611</v>
      </c>
      <c r="AD507">
        <f t="shared" si="157"/>
        <v>0.89686774610951581</v>
      </c>
      <c r="AE507">
        <f t="shared" si="158"/>
        <v>0.7672277658260529</v>
      </c>
      <c r="AF507">
        <f t="shared" si="159"/>
        <v>0.49285388096946969</v>
      </c>
      <c r="AG507">
        <f t="shared" si="160"/>
        <v>-0.26361943985429021</v>
      </c>
    </row>
    <row r="508" spans="1:33" x14ac:dyDescent="0.2">
      <c r="A508">
        <v>491</v>
      </c>
      <c r="B508" s="13">
        <v>-1.1069450643000001</v>
      </c>
      <c r="C508" s="13">
        <v>2.1783003216000001</v>
      </c>
      <c r="D508" s="13">
        <v>-0.2325574544</v>
      </c>
      <c r="E508" s="13">
        <v>-0.37988354340000002</v>
      </c>
      <c r="F508" s="13">
        <v>1.4136581833999999</v>
      </c>
      <c r="G508" s="13">
        <v>0.27579857410000003</v>
      </c>
      <c r="H508" s="13">
        <v>7.7548630699999996E-2</v>
      </c>
      <c r="I508" s="13">
        <v>1.7728272719</v>
      </c>
      <c r="J508" s="13">
        <v>0.97616937400000003</v>
      </c>
      <c r="K508" s="13">
        <v>1.1426903069000001</v>
      </c>
      <c r="M508">
        <f t="shared" si="141"/>
        <v>-1.1246422627121</v>
      </c>
      <c r="N508">
        <f t="shared" si="142"/>
        <v>2.1843298250528003</v>
      </c>
      <c r="O508">
        <f t="shared" si="143"/>
        <v>-0.26559640491769998</v>
      </c>
      <c r="P508">
        <f t="shared" si="144"/>
        <v>-0.31264910759030001</v>
      </c>
      <c r="Q508">
        <f t="shared" si="145"/>
        <v>1.4308730498080999</v>
      </c>
      <c r="R508">
        <f t="shared" si="146"/>
        <v>0.31326098539730002</v>
      </c>
      <c r="S508">
        <f t="shared" si="147"/>
        <v>8.9894064439100002E-2</v>
      </c>
      <c r="T508">
        <f t="shared" si="148"/>
        <v>1.7422538319676999</v>
      </c>
      <c r="U508">
        <f t="shared" si="149"/>
        <v>0.99010394008140001</v>
      </c>
      <c r="V508">
        <f t="shared" si="150"/>
        <v>1.1528203877191001</v>
      </c>
      <c r="X508">
        <f t="shared" si="151"/>
        <v>-1.1194511536408949</v>
      </c>
      <c r="Y508">
        <f t="shared" si="152"/>
        <v>2.1454916002822255</v>
      </c>
      <c r="Z508">
        <f t="shared" si="153"/>
        <v>-0.27451144265006777</v>
      </c>
      <c r="AA508">
        <f t="shared" si="154"/>
        <v>-0.31179176008100795</v>
      </c>
      <c r="AB508">
        <f t="shared" si="155"/>
        <v>1.393307077978347</v>
      </c>
      <c r="AC508">
        <f t="shared" si="156"/>
        <v>0.26288571482926343</v>
      </c>
      <c r="AD508">
        <f t="shared" si="157"/>
        <v>0.24474100459722437</v>
      </c>
      <c r="AE508">
        <f t="shared" si="158"/>
        <v>1.607095692325559</v>
      </c>
      <c r="AF508">
        <f t="shared" si="159"/>
        <v>1.1789960853419226</v>
      </c>
      <c r="AG508">
        <f t="shared" si="160"/>
        <v>1.0920487991363095</v>
      </c>
    </row>
    <row r="509" spans="1:33" x14ac:dyDescent="0.2">
      <c r="A509">
        <v>492</v>
      </c>
      <c r="B509" s="13">
        <v>1.3093150102</v>
      </c>
      <c r="C509" s="13">
        <v>-0.2779270868</v>
      </c>
      <c r="D509" s="13">
        <v>0.35432718759999998</v>
      </c>
      <c r="E509" s="13">
        <v>0.14248310289999999</v>
      </c>
      <c r="F509" s="13">
        <v>-1.1507664312999999</v>
      </c>
      <c r="G509" s="13">
        <v>-1.7528999191000001</v>
      </c>
      <c r="H509" s="13">
        <v>1.0265418731</v>
      </c>
      <c r="I509" s="13">
        <v>0.59945019960000001</v>
      </c>
      <c r="J509" s="13">
        <v>-0.51592304990000004</v>
      </c>
      <c r="K509" s="13">
        <v>0.245047813</v>
      </c>
      <c r="M509">
        <f t="shared" si="141"/>
        <v>1.2916178117879</v>
      </c>
      <c r="N509">
        <f t="shared" si="142"/>
        <v>-0.27189758334719999</v>
      </c>
      <c r="O509">
        <f t="shared" si="143"/>
        <v>0.32128823708229998</v>
      </c>
      <c r="P509">
        <f t="shared" si="144"/>
        <v>0.2097175387097</v>
      </c>
      <c r="Q509">
        <f t="shared" si="145"/>
        <v>-1.1335515648918999</v>
      </c>
      <c r="R509">
        <f t="shared" si="146"/>
        <v>-1.7154375078027002</v>
      </c>
      <c r="S509">
        <f t="shared" si="147"/>
        <v>1.0388873068391</v>
      </c>
      <c r="T509">
        <f t="shared" si="148"/>
        <v>0.56887675966770002</v>
      </c>
      <c r="U509">
        <f t="shared" si="149"/>
        <v>-0.50198848381860006</v>
      </c>
      <c r="V509">
        <f t="shared" si="150"/>
        <v>0.2551778938191</v>
      </c>
      <c r="X509">
        <f t="shared" si="151"/>
        <v>1.285655979157555</v>
      </c>
      <c r="Y509">
        <f t="shared" si="152"/>
        <v>-0.25859681740813539</v>
      </c>
      <c r="Z509">
        <f t="shared" si="153"/>
        <v>0.323951898833166</v>
      </c>
      <c r="AA509">
        <f t="shared" si="154"/>
        <v>0.19296090712506905</v>
      </c>
      <c r="AB509">
        <f t="shared" si="155"/>
        <v>-1.1431289051535023</v>
      </c>
      <c r="AC509">
        <f t="shared" si="156"/>
        <v>-1.7256798362047958</v>
      </c>
      <c r="AD509">
        <f t="shared" si="157"/>
        <v>0.98063448683744059</v>
      </c>
      <c r="AE509">
        <f t="shared" si="158"/>
        <v>0.61712427635275313</v>
      </c>
      <c r="AF509">
        <f t="shared" si="159"/>
        <v>-0.66422923315228011</v>
      </c>
      <c r="AG509">
        <f t="shared" si="160"/>
        <v>0.27049134034177746</v>
      </c>
    </row>
    <row r="510" spans="1:33" x14ac:dyDescent="0.2">
      <c r="A510">
        <v>493</v>
      </c>
      <c r="B510" s="13">
        <v>0.90146719929999997</v>
      </c>
      <c r="C510" s="13">
        <v>1.180024411</v>
      </c>
      <c r="D510" s="13">
        <v>-0.3402511185</v>
      </c>
      <c r="E510" s="13">
        <v>-0.18758429030000001</v>
      </c>
      <c r="F510" s="13">
        <v>0.19342981109999999</v>
      </c>
      <c r="G510" s="13">
        <v>9.4938385799999997E-2</v>
      </c>
      <c r="H510" s="13">
        <v>-0.1815635354</v>
      </c>
      <c r="I510" s="13">
        <v>-0.78926699199999995</v>
      </c>
      <c r="J510" s="13">
        <v>1.0069776321999999</v>
      </c>
      <c r="K510" s="13">
        <v>1.3939906999999999E-3</v>
      </c>
      <c r="M510">
        <f t="shared" si="141"/>
        <v>0.88377000088790003</v>
      </c>
      <c r="N510">
        <f t="shared" si="142"/>
        <v>1.1860539144528</v>
      </c>
      <c r="O510">
        <f t="shared" si="143"/>
        <v>-0.37329006901770001</v>
      </c>
      <c r="P510">
        <f t="shared" si="144"/>
        <v>-0.1203498544903</v>
      </c>
      <c r="Q510">
        <f t="shared" si="145"/>
        <v>0.21064467750809995</v>
      </c>
      <c r="R510">
        <f t="shared" si="146"/>
        <v>0.13240079709729996</v>
      </c>
      <c r="S510">
        <f t="shared" si="147"/>
        <v>-0.16921810166089998</v>
      </c>
      <c r="T510">
        <f t="shared" si="148"/>
        <v>-0.81984043193229994</v>
      </c>
      <c r="U510">
        <f t="shared" si="149"/>
        <v>1.0209121982813998</v>
      </c>
      <c r="V510">
        <f t="shared" si="150"/>
        <v>1.1524071519100001E-2</v>
      </c>
      <c r="X510">
        <f t="shared" si="151"/>
        <v>0.87969070685763251</v>
      </c>
      <c r="Y510">
        <f t="shared" si="152"/>
        <v>1.1759519165885346</v>
      </c>
      <c r="Z510">
        <f t="shared" si="153"/>
        <v>-0.37569881982988418</v>
      </c>
      <c r="AA510">
        <f t="shared" si="154"/>
        <v>-0.12202577495889862</v>
      </c>
      <c r="AB510">
        <f t="shared" si="155"/>
        <v>0.16681129536040018</v>
      </c>
      <c r="AC510">
        <f t="shared" si="156"/>
        <v>7.5963653431467423E-2</v>
      </c>
      <c r="AD510">
        <f t="shared" si="157"/>
        <v>-0.10946480830903857</v>
      </c>
      <c r="AE510">
        <f t="shared" si="158"/>
        <v>-0.93796936957040233</v>
      </c>
      <c r="AF510">
        <f t="shared" si="159"/>
        <v>1.1506857008586977</v>
      </c>
      <c r="AG510">
        <f t="shared" si="160"/>
        <v>5.4369668036227378E-2</v>
      </c>
    </row>
    <row r="511" spans="1:33" x14ac:dyDescent="0.2">
      <c r="A511">
        <v>494</v>
      </c>
      <c r="B511" s="13">
        <v>0.88953121300000004</v>
      </c>
      <c r="C511" s="13">
        <v>-0.76632085439999997</v>
      </c>
      <c r="D511" s="13">
        <v>0.62564271319999998</v>
      </c>
      <c r="E511" s="13">
        <v>1.9682926552</v>
      </c>
      <c r="F511" s="13">
        <v>-2.3363101066</v>
      </c>
      <c r="G511" s="13">
        <v>1.8935436370000001</v>
      </c>
      <c r="H511" s="13">
        <v>0.35417946989999999</v>
      </c>
      <c r="I511" s="13">
        <v>-1.6895242972</v>
      </c>
      <c r="J511" s="13">
        <v>-0.3990282161</v>
      </c>
      <c r="K511" s="13">
        <v>-0.30069640349999999</v>
      </c>
      <c r="M511">
        <f t="shared" si="141"/>
        <v>0.87183401458790011</v>
      </c>
      <c r="N511">
        <f t="shared" si="142"/>
        <v>-0.76029135094720002</v>
      </c>
      <c r="O511">
        <f t="shared" si="143"/>
        <v>0.59260376268229997</v>
      </c>
      <c r="P511">
        <f t="shared" si="144"/>
        <v>2.0355270910096999</v>
      </c>
      <c r="Q511">
        <f t="shared" si="145"/>
        <v>-2.3190952401919001</v>
      </c>
      <c r="R511">
        <f t="shared" si="146"/>
        <v>1.9310060482972999</v>
      </c>
      <c r="S511">
        <f t="shared" si="147"/>
        <v>0.36652490363910001</v>
      </c>
      <c r="T511">
        <f t="shared" si="148"/>
        <v>-1.7200977371323001</v>
      </c>
      <c r="U511">
        <f t="shared" si="149"/>
        <v>-0.38509365001860002</v>
      </c>
      <c r="V511">
        <f t="shared" si="150"/>
        <v>-0.29056632268089999</v>
      </c>
      <c r="X511">
        <f t="shared" si="151"/>
        <v>0.86780981452734196</v>
      </c>
      <c r="Y511">
        <f t="shared" si="152"/>
        <v>-0.74324147580871314</v>
      </c>
      <c r="Z511">
        <f t="shared" si="153"/>
        <v>0.59609327777854515</v>
      </c>
      <c r="AA511">
        <f t="shared" si="154"/>
        <v>2.034415672373274</v>
      </c>
      <c r="AB511">
        <f t="shared" si="155"/>
        <v>-2.3240357106766698</v>
      </c>
      <c r="AC511">
        <f t="shared" si="156"/>
        <v>1.8536829209433205</v>
      </c>
      <c r="AD511">
        <f t="shared" si="157"/>
        <v>0.22957117227725041</v>
      </c>
      <c r="AE511">
        <f t="shared" si="158"/>
        <v>-1.8694312764819492</v>
      </c>
      <c r="AF511">
        <f t="shared" si="159"/>
        <v>-0.28956928504350821</v>
      </c>
      <c r="AG511">
        <f t="shared" si="160"/>
        <v>-0.15119619232786455</v>
      </c>
    </row>
    <row r="512" spans="1:33" x14ac:dyDescent="0.2">
      <c r="A512">
        <v>495</v>
      </c>
      <c r="B512" s="13">
        <v>0.84300067570000004</v>
      </c>
      <c r="C512" s="13">
        <v>0.56953826060000001</v>
      </c>
      <c r="D512" s="13">
        <v>1.1070243073999999</v>
      </c>
      <c r="E512" s="13">
        <v>-1.0226943999</v>
      </c>
      <c r="F512" s="13">
        <v>0.15579457760000001</v>
      </c>
      <c r="G512" s="13">
        <v>-0.6718005682</v>
      </c>
      <c r="H512" s="13">
        <v>-0.2371978159</v>
      </c>
      <c r="I512" s="13">
        <v>7.4586207000000002E-2</v>
      </c>
      <c r="J512" s="13">
        <v>-0.9210808238</v>
      </c>
      <c r="K512" s="13">
        <v>-1.1800086378000001</v>
      </c>
      <c r="M512">
        <f t="shared" si="141"/>
        <v>0.8253034772879001</v>
      </c>
      <c r="N512">
        <f t="shared" si="142"/>
        <v>0.57556776405279997</v>
      </c>
      <c r="O512">
        <f t="shared" si="143"/>
        <v>1.0739853568822999</v>
      </c>
      <c r="P512">
        <f t="shared" si="144"/>
        <v>-0.95545996409029998</v>
      </c>
      <c r="Q512">
        <f t="shared" si="145"/>
        <v>0.17300944400809998</v>
      </c>
      <c r="R512">
        <f t="shared" si="146"/>
        <v>-0.63433815690270001</v>
      </c>
      <c r="S512">
        <f t="shared" si="147"/>
        <v>-0.22485238216089998</v>
      </c>
      <c r="T512">
        <f t="shared" si="148"/>
        <v>4.40127670677E-2</v>
      </c>
      <c r="U512">
        <f t="shared" si="149"/>
        <v>-0.90714625771860002</v>
      </c>
      <c r="V512">
        <f t="shared" si="150"/>
        <v>-1.1698785569809</v>
      </c>
      <c r="X512">
        <f t="shared" si="151"/>
        <v>0.82149405227383854</v>
      </c>
      <c r="Y512">
        <f t="shared" si="152"/>
        <v>0.57357985911411624</v>
      </c>
      <c r="Z512">
        <f t="shared" si="153"/>
        <v>1.0725551013587908</v>
      </c>
      <c r="AA512">
        <f t="shared" si="154"/>
        <v>-1.0128512712445497</v>
      </c>
      <c r="AB512">
        <f t="shared" si="155"/>
        <v>0.15009999700913237</v>
      </c>
      <c r="AC512">
        <f t="shared" si="156"/>
        <v>-0.65102742069655972</v>
      </c>
      <c r="AD512">
        <f t="shared" si="157"/>
        <v>-0.22010631058256275</v>
      </c>
      <c r="AE512">
        <f t="shared" si="158"/>
        <v>1.4686793952071973E-2</v>
      </c>
      <c r="AF512">
        <f t="shared" si="159"/>
        <v>-0.98202549303219422</v>
      </c>
      <c r="AG512">
        <f t="shared" si="160"/>
        <v>-1.303805096356343</v>
      </c>
    </row>
    <row r="513" spans="1:33" x14ac:dyDescent="0.2">
      <c r="A513">
        <v>496</v>
      </c>
      <c r="B513" s="13">
        <v>-1.0110550717</v>
      </c>
      <c r="C513" s="13">
        <v>0.24713796499999999</v>
      </c>
      <c r="D513" s="13">
        <v>-0.63386286130000002</v>
      </c>
      <c r="E513" s="13">
        <v>-0.63875231170000002</v>
      </c>
      <c r="F513" s="13">
        <v>0.33800987310000002</v>
      </c>
      <c r="G513" s="13">
        <v>0.2116310549</v>
      </c>
      <c r="H513" s="13">
        <v>-0.83410427890000005</v>
      </c>
      <c r="I513" s="13">
        <v>-1.2405396911</v>
      </c>
      <c r="J513" s="13">
        <v>2.0670610514000001</v>
      </c>
      <c r="K513" s="13">
        <v>-0.5830719567</v>
      </c>
      <c r="M513">
        <f t="shared" si="141"/>
        <v>-1.0287522701120999</v>
      </c>
      <c r="N513">
        <f t="shared" si="142"/>
        <v>0.25316746845279997</v>
      </c>
      <c r="O513">
        <f t="shared" si="143"/>
        <v>-0.66690181181770003</v>
      </c>
      <c r="P513">
        <f t="shared" si="144"/>
        <v>-0.57151787589030001</v>
      </c>
      <c r="Q513">
        <f t="shared" si="145"/>
        <v>0.35522473950810002</v>
      </c>
      <c r="R513">
        <f t="shared" si="146"/>
        <v>0.2490934661973</v>
      </c>
      <c r="S513">
        <f t="shared" si="147"/>
        <v>-0.82175884516090003</v>
      </c>
      <c r="T513">
        <f t="shared" si="148"/>
        <v>-1.2711131310323001</v>
      </c>
      <c r="U513">
        <f t="shared" si="149"/>
        <v>2.0809956174813999</v>
      </c>
      <c r="V513">
        <f t="shared" si="150"/>
        <v>-0.57294187588089995</v>
      </c>
      <c r="X513">
        <f t="shared" si="151"/>
        <v>-1.0240037688166539</v>
      </c>
      <c r="Y513">
        <f t="shared" si="152"/>
        <v>0.24206132371914513</v>
      </c>
      <c r="Z513">
        <f t="shared" si="153"/>
        <v>-0.66886404046679659</v>
      </c>
      <c r="AA513">
        <f t="shared" si="154"/>
        <v>-0.54815277381499372</v>
      </c>
      <c r="AB513">
        <f t="shared" si="155"/>
        <v>0.382505185964511</v>
      </c>
      <c r="AC513">
        <f t="shared" si="156"/>
        <v>0.27193583124523762</v>
      </c>
      <c r="AD513">
        <f t="shared" si="157"/>
        <v>-0.74933092734711892</v>
      </c>
      <c r="AE513">
        <f t="shared" si="158"/>
        <v>-1.2561713300105182</v>
      </c>
      <c r="AF513">
        <f t="shared" si="159"/>
        <v>2.1639146661689108</v>
      </c>
      <c r="AG513">
        <f t="shared" si="160"/>
        <v>-0.51782706752614827</v>
      </c>
    </row>
    <row r="514" spans="1:33" x14ac:dyDescent="0.2">
      <c r="A514">
        <v>497</v>
      </c>
      <c r="B514" s="13">
        <v>-0.1876617693</v>
      </c>
      <c r="C514" s="13">
        <v>0.59799618160000001</v>
      </c>
      <c r="D514" s="13">
        <v>6.9046532399999999E-2</v>
      </c>
      <c r="E514" s="13">
        <v>-0.46495373829999997</v>
      </c>
      <c r="F514" s="13">
        <v>-0.51556683209999998</v>
      </c>
      <c r="G514" s="13">
        <v>-0.76727669840000001</v>
      </c>
      <c r="H514" s="13">
        <v>-0.84795612669999998</v>
      </c>
      <c r="I514" s="13">
        <v>-1.0866365977000001</v>
      </c>
      <c r="J514" s="13">
        <v>-0.84487160640000003</v>
      </c>
      <c r="K514" s="13">
        <v>-1.1684364361999999</v>
      </c>
      <c r="M514">
        <f t="shared" si="141"/>
        <v>-0.20535896771209997</v>
      </c>
      <c r="N514">
        <f t="shared" si="142"/>
        <v>0.60402568505279997</v>
      </c>
      <c r="O514">
        <f t="shared" si="143"/>
        <v>3.6007581882300001E-2</v>
      </c>
      <c r="P514">
        <f t="shared" si="144"/>
        <v>-0.39771930249029996</v>
      </c>
      <c r="Q514">
        <f t="shared" si="145"/>
        <v>-0.49835196569189999</v>
      </c>
      <c r="R514">
        <f t="shared" si="146"/>
        <v>-0.72981428710270002</v>
      </c>
      <c r="S514">
        <f t="shared" si="147"/>
        <v>-0.83561069296089996</v>
      </c>
      <c r="T514">
        <f t="shared" si="148"/>
        <v>-1.1172100376323002</v>
      </c>
      <c r="U514">
        <f t="shared" si="149"/>
        <v>-0.83093704031860005</v>
      </c>
      <c r="V514">
        <f t="shared" si="150"/>
        <v>-1.1583063553808999</v>
      </c>
      <c r="X514">
        <f t="shared" si="151"/>
        <v>-0.20441107447041013</v>
      </c>
      <c r="Y514">
        <f t="shared" si="152"/>
        <v>0.59406246263343676</v>
      </c>
      <c r="Z514">
        <f t="shared" si="153"/>
        <v>3.3627689193914276E-2</v>
      </c>
      <c r="AA514">
        <f t="shared" si="154"/>
        <v>-0.4053806278450055</v>
      </c>
      <c r="AB514">
        <f t="shared" si="155"/>
        <v>-0.48970637843795439</v>
      </c>
      <c r="AC514">
        <f t="shared" si="156"/>
        <v>-0.74272101827384662</v>
      </c>
      <c r="AD514">
        <f t="shared" si="157"/>
        <v>-0.7910271359524802</v>
      </c>
      <c r="AE514">
        <f t="shared" si="158"/>
        <v>-1.1292333331897328</v>
      </c>
      <c r="AF514">
        <f t="shared" si="159"/>
        <v>-0.89072709615570766</v>
      </c>
      <c r="AG514">
        <f t="shared" si="160"/>
        <v>-1.1950031641479852</v>
      </c>
    </row>
    <row r="515" spans="1:33" x14ac:dyDescent="0.2">
      <c r="A515">
        <v>498</v>
      </c>
      <c r="B515" s="13">
        <v>-0.56925792630000005</v>
      </c>
      <c r="C515" s="13">
        <v>-2.3987522599999998E-2</v>
      </c>
      <c r="D515" s="13">
        <v>1.9256936122999999</v>
      </c>
      <c r="E515" s="13">
        <v>1.7825481513999999</v>
      </c>
      <c r="F515" s="13">
        <v>-0.34474726039999998</v>
      </c>
      <c r="G515" s="13">
        <v>-9.3773563599999998E-2</v>
      </c>
      <c r="H515" s="13">
        <v>-1.3000421152999999</v>
      </c>
      <c r="I515" s="13">
        <v>-0.2182176931</v>
      </c>
      <c r="J515" s="13">
        <v>-1.4773394347</v>
      </c>
      <c r="K515" s="13">
        <v>2.2159461241999998</v>
      </c>
      <c r="M515">
        <f t="shared" si="141"/>
        <v>-0.58695512471209998</v>
      </c>
      <c r="N515">
        <f t="shared" si="142"/>
        <v>-1.7958019147200004E-2</v>
      </c>
      <c r="O515">
        <f t="shared" si="143"/>
        <v>1.8926546617822999</v>
      </c>
      <c r="P515">
        <f t="shared" si="144"/>
        <v>1.8497825872096998</v>
      </c>
      <c r="Q515">
        <f t="shared" si="145"/>
        <v>-0.32753239399189998</v>
      </c>
      <c r="R515">
        <f t="shared" si="146"/>
        <v>-5.6311152302700021E-2</v>
      </c>
      <c r="S515">
        <f t="shared" si="147"/>
        <v>-1.2876966815608999</v>
      </c>
      <c r="T515">
        <f t="shared" si="148"/>
        <v>-0.24879113303229999</v>
      </c>
      <c r="U515">
        <f t="shared" si="149"/>
        <v>-1.4634048686186001</v>
      </c>
      <c r="V515">
        <f t="shared" si="150"/>
        <v>2.2260762050190999</v>
      </c>
      <c r="X515">
        <f t="shared" si="151"/>
        <v>-0.58424586491162311</v>
      </c>
      <c r="Y515">
        <f t="shared" si="152"/>
        <v>-2.2021764404881589E-2</v>
      </c>
      <c r="Z515">
        <f t="shared" si="153"/>
        <v>1.8905184222290015</v>
      </c>
      <c r="AA515">
        <f t="shared" si="154"/>
        <v>1.8068134691976989</v>
      </c>
      <c r="AB515">
        <f t="shared" si="155"/>
        <v>-0.35562784906066691</v>
      </c>
      <c r="AC515">
        <f t="shared" si="156"/>
        <v>-9.9496849898028372E-2</v>
      </c>
      <c r="AD515">
        <f t="shared" si="157"/>
        <v>-1.392127082732008</v>
      </c>
      <c r="AE515">
        <f t="shared" si="158"/>
        <v>-0.30599321235121663</v>
      </c>
      <c r="AF515">
        <f t="shared" si="159"/>
        <v>-1.4409890110608148</v>
      </c>
      <c r="AG515">
        <f t="shared" si="160"/>
        <v>2.1368644610312115</v>
      </c>
    </row>
    <row r="516" spans="1:33" x14ac:dyDescent="0.2">
      <c r="A516">
        <v>499</v>
      </c>
      <c r="B516" s="13">
        <v>0.46989532109999999</v>
      </c>
      <c r="C516" s="13">
        <v>-0.90440314990000004</v>
      </c>
      <c r="D516" s="13">
        <v>-1.5568592576</v>
      </c>
      <c r="E516" s="13">
        <v>-0.61525173580000003</v>
      </c>
      <c r="F516" s="13">
        <v>-1.2571021639</v>
      </c>
      <c r="G516" s="13">
        <v>0.81981971639999995</v>
      </c>
      <c r="H516" s="13">
        <v>-0.28337699750000001</v>
      </c>
      <c r="I516" s="13">
        <v>0.15628540369999999</v>
      </c>
      <c r="J516" s="13">
        <v>-0.53194895060000003</v>
      </c>
      <c r="K516" s="13">
        <v>0.24587590570000001</v>
      </c>
      <c r="M516">
        <f t="shared" si="141"/>
        <v>0.45219812268789999</v>
      </c>
      <c r="N516">
        <f t="shared" si="142"/>
        <v>-0.89837364644720008</v>
      </c>
      <c r="O516">
        <f t="shared" si="143"/>
        <v>-1.5898982081177</v>
      </c>
      <c r="P516">
        <f t="shared" si="144"/>
        <v>-0.54801729999030002</v>
      </c>
      <c r="Q516">
        <f t="shared" si="145"/>
        <v>-1.2398872974919</v>
      </c>
      <c r="R516">
        <f t="shared" si="146"/>
        <v>0.85728212769729994</v>
      </c>
      <c r="S516">
        <f t="shared" si="147"/>
        <v>-0.27103156376089999</v>
      </c>
      <c r="T516">
        <f t="shared" si="148"/>
        <v>0.1257119637677</v>
      </c>
      <c r="U516">
        <f t="shared" si="149"/>
        <v>-0.51801438451860005</v>
      </c>
      <c r="V516">
        <f t="shared" si="150"/>
        <v>0.2560059865191</v>
      </c>
      <c r="X516">
        <f t="shared" si="151"/>
        <v>0.45011087249777626</v>
      </c>
      <c r="Y516">
        <f t="shared" si="152"/>
        <v>-0.88247627738751722</v>
      </c>
      <c r="Z516">
        <f t="shared" si="153"/>
        <v>-1.5850769106011511</v>
      </c>
      <c r="AA516">
        <f t="shared" si="154"/>
        <v>-0.49547223955570768</v>
      </c>
      <c r="AB516">
        <f t="shared" si="155"/>
        <v>-1.1881323438476021</v>
      </c>
      <c r="AC516">
        <f t="shared" si="156"/>
        <v>0.88381737839830232</v>
      </c>
      <c r="AD516">
        <f t="shared" si="157"/>
        <v>-0.25994042836015407</v>
      </c>
      <c r="AE516">
        <f t="shared" si="158"/>
        <v>0.18374709437773754</v>
      </c>
      <c r="AF516">
        <f t="shared" si="159"/>
        <v>-0.59819813423021662</v>
      </c>
      <c r="AG516">
        <f t="shared" si="160"/>
        <v>0.430024399674589</v>
      </c>
    </row>
    <row r="517" spans="1:33" x14ac:dyDescent="0.2">
      <c r="A517">
        <v>500</v>
      </c>
      <c r="B517" s="13">
        <v>-1.6207263625999999</v>
      </c>
      <c r="C517" s="13">
        <v>-1.3135125312</v>
      </c>
      <c r="D517" s="13">
        <v>-4.0952866900000003E-2</v>
      </c>
      <c r="E517" s="13">
        <v>0.36398963979999999</v>
      </c>
      <c r="F517" s="13">
        <v>6.5487567799999993E-2</v>
      </c>
      <c r="G517" s="13">
        <v>0.58368789939999999</v>
      </c>
      <c r="H517" s="13">
        <v>-5.8801122599999998E-2</v>
      </c>
      <c r="I517" s="13">
        <v>0.1012960908</v>
      </c>
      <c r="J517" s="13">
        <v>0.5445107347</v>
      </c>
      <c r="K517" s="13">
        <v>0.74363751710000003</v>
      </c>
      <c r="M517">
        <f t="shared" si="141"/>
        <v>-1.6384235610120998</v>
      </c>
      <c r="N517">
        <f t="shared" si="142"/>
        <v>-1.3074830277472</v>
      </c>
      <c r="O517">
        <f t="shared" si="143"/>
        <v>-7.3991817417700001E-2</v>
      </c>
      <c r="P517">
        <f t="shared" si="144"/>
        <v>0.4312240756097</v>
      </c>
      <c r="Q517">
        <f t="shared" si="145"/>
        <v>8.2702434208099973E-2</v>
      </c>
      <c r="R517">
        <f t="shared" si="146"/>
        <v>0.62115031069729998</v>
      </c>
      <c r="S517">
        <f t="shared" si="147"/>
        <v>-4.6455688860899985E-2</v>
      </c>
      <c r="T517">
        <f t="shared" si="148"/>
        <v>7.0722650867699993E-2</v>
      </c>
      <c r="U517">
        <f t="shared" si="149"/>
        <v>0.55844530078139998</v>
      </c>
      <c r="V517">
        <f t="shared" si="150"/>
        <v>0.75376759791910009</v>
      </c>
      <c r="X517">
        <f t="shared" si="151"/>
        <v>-1.6308609469329034</v>
      </c>
      <c r="Y517">
        <f t="shared" si="152"/>
        <v>-1.3012295251401762</v>
      </c>
      <c r="Z517">
        <f t="shared" si="153"/>
        <v>-7.2012728196093695E-2</v>
      </c>
      <c r="AA517">
        <f t="shared" si="154"/>
        <v>0.4581190012086731</v>
      </c>
      <c r="AB517">
        <f t="shared" si="155"/>
        <v>0.13808816957308206</v>
      </c>
      <c r="AC517">
        <f t="shared" si="156"/>
        <v>0.6868157363248123</v>
      </c>
      <c r="AD517">
        <f t="shared" si="157"/>
        <v>-9.0835461786082108E-2</v>
      </c>
      <c r="AE517">
        <f t="shared" si="158"/>
        <v>0.17955323133220991</v>
      </c>
      <c r="AF517">
        <f t="shared" si="159"/>
        <v>0.54372940573557327</v>
      </c>
      <c r="AG517">
        <f t="shared" si="160"/>
        <v>0.77728643175721646</v>
      </c>
    </row>
    <row r="518" spans="1:33" x14ac:dyDescent="0.2">
      <c r="A518">
        <v>501</v>
      </c>
      <c r="B518" s="13">
        <v>1.2800810665</v>
      </c>
      <c r="C518" s="13">
        <v>-0.69372889719999997</v>
      </c>
      <c r="D518" s="13">
        <v>-1.2111768327000001</v>
      </c>
      <c r="E518" s="13">
        <v>0.94228446779999997</v>
      </c>
      <c r="F518" s="13">
        <v>-1.9261629633999999</v>
      </c>
      <c r="G518" s="13">
        <v>0.70816304720000001</v>
      </c>
      <c r="H518" s="13">
        <v>-1.7417717606000001</v>
      </c>
      <c r="I518" s="13">
        <v>1.3746047175</v>
      </c>
      <c r="J518" s="13">
        <v>-1.1065329331</v>
      </c>
      <c r="K518" s="13">
        <v>-0.76863481460000005</v>
      </c>
      <c r="M518">
        <f t="shared" si="141"/>
        <v>1.2623838680879</v>
      </c>
      <c r="N518">
        <f t="shared" si="142"/>
        <v>-0.68769939374720002</v>
      </c>
      <c r="O518">
        <f t="shared" si="143"/>
        <v>-1.2442157832177001</v>
      </c>
      <c r="P518">
        <f t="shared" si="144"/>
        <v>1.0095189036096999</v>
      </c>
      <c r="Q518">
        <f t="shared" si="145"/>
        <v>-1.9089480969918999</v>
      </c>
      <c r="R518">
        <f t="shared" si="146"/>
        <v>0.7456254584973</v>
      </c>
      <c r="S518">
        <f t="shared" si="147"/>
        <v>-1.7294263268609</v>
      </c>
      <c r="T518">
        <f t="shared" si="148"/>
        <v>1.3440312775676999</v>
      </c>
      <c r="U518">
        <f t="shared" si="149"/>
        <v>-1.0925983670186001</v>
      </c>
      <c r="V518">
        <f t="shared" si="150"/>
        <v>-0.7585047337809</v>
      </c>
      <c r="X518">
        <f t="shared" si="151"/>
        <v>1.2565569731131629</v>
      </c>
      <c r="Y518">
        <f t="shared" si="152"/>
        <v>-0.66879428732844415</v>
      </c>
      <c r="Z518">
        <f t="shared" si="153"/>
        <v>-1.2391121230221971</v>
      </c>
      <c r="AA518">
        <f t="shared" si="154"/>
        <v>1.0591595884695388</v>
      </c>
      <c r="AB518">
        <f t="shared" si="155"/>
        <v>-1.9000002868780819</v>
      </c>
      <c r="AC518">
        <f t="shared" si="156"/>
        <v>0.71124345162615898</v>
      </c>
      <c r="AD518">
        <f t="shared" si="157"/>
        <v>-1.7796476587119388</v>
      </c>
      <c r="AE518">
        <f t="shared" si="158"/>
        <v>1.3452722669524875</v>
      </c>
      <c r="AF518">
        <f t="shared" si="159"/>
        <v>-1.1348858909567805</v>
      </c>
      <c r="AG518">
        <f t="shared" si="160"/>
        <v>-0.47858466205128691</v>
      </c>
    </row>
    <row r="519" spans="1:33" x14ac:dyDescent="0.2">
      <c r="A519">
        <v>502</v>
      </c>
      <c r="B519" s="13">
        <v>1.109994873</v>
      </c>
      <c r="C519" s="13">
        <v>-0.24805779080000001</v>
      </c>
      <c r="D519" s="13">
        <v>0.4151356893</v>
      </c>
      <c r="E519" s="13">
        <v>-0.30681752439999999</v>
      </c>
      <c r="F519" s="13">
        <v>-0.15965988959999999</v>
      </c>
      <c r="G519" s="13">
        <v>-0.83581897240000003</v>
      </c>
      <c r="H519" s="13">
        <v>-0.29495736210000001</v>
      </c>
      <c r="I519" s="13">
        <v>2.1434672977</v>
      </c>
      <c r="J519" s="13">
        <v>2.0734278054000002</v>
      </c>
      <c r="K519" s="13">
        <v>0.1148038956</v>
      </c>
      <c r="M519">
        <f t="shared" si="141"/>
        <v>1.0922976745879001</v>
      </c>
      <c r="N519">
        <f t="shared" si="142"/>
        <v>-0.24202828734720003</v>
      </c>
      <c r="O519">
        <f t="shared" si="143"/>
        <v>0.38209673878229999</v>
      </c>
      <c r="P519">
        <f t="shared" si="144"/>
        <v>-0.23958308859029998</v>
      </c>
      <c r="Q519">
        <f t="shared" si="145"/>
        <v>-0.14244502319190003</v>
      </c>
      <c r="R519">
        <f t="shared" si="146"/>
        <v>-0.79835656110270004</v>
      </c>
      <c r="S519">
        <f t="shared" si="147"/>
        <v>-0.28261192836089999</v>
      </c>
      <c r="T519">
        <f t="shared" si="148"/>
        <v>2.1128938577677001</v>
      </c>
      <c r="U519">
        <f t="shared" si="149"/>
        <v>2.0873623714814</v>
      </c>
      <c r="V519">
        <f t="shared" si="150"/>
        <v>0.12493397641909999</v>
      </c>
      <c r="X519">
        <f t="shared" si="151"/>
        <v>1.0872558612442191</v>
      </c>
      <c r="Y519">
        <f t="shared" si="152"/>
        <v>-0.23061087659978177</v>
      </c>
      <c r="Z519">
        <f t="shared" si="153"/>
        <v>0.38431418889640623</v>
      </c>
      <c r="AA519">
        <f t="shared" si="154"/>
        <v>-0.26196492162362028</v>
      </c>
      <c r="AB519">
        <f t="shared" si="155"/>
        <v>-0.15791182433692527</v>
      </c>
      <c r="AC519">
        <f t="shared" si="156"/>
        <v>-0.79603108926511301</v>
      </c>
      <c r="AD519">
        <f t="shared" si="157"/>
        <v>-0.32298957130244876</v>
      </c>
      <c r="AE519">
        <f t="shared" si="158"/>
        <v>2.1658631479083326</v>
      </c>
      <c r="AF519">
        <f t="shared" si="159"/>
        <v>2.0485521500916222</v>
      </c>
      <c r="AG519">
        <f t="shared" si="160"/>
        <v>0.21571908204336546</v>
      </c>
    </row>
    <row r="520" spans="1:33" x14ac:dyDescent="0.2">
      <c r="A520">
        <v>503</v>
      </c>
      <c r="B520" s="13">
        <v>1.0150420156</v>
      </c>
      <c r="C520" s="13">
        <v>0.76024879270000001</v>
      </c>
      <c r="D520" s="13">
        <v>-0.80690734470000003</v>
      </c>
      <c r="E520" s="13">
        <v>1.1680192949999999</v>
      </c>
      <c r="F520" s="13">
        <v>2.1237200837999999</v>
      </c>
      <c r="G520" s="13">
        <v>2.9686176624999998</v>
      </c>
      <c r="H520" s="13">
        <v>-1.44380132E-2</v>
      </c>
      <c r="I520" s="13">
        <v>0.36634513029999999</v>
      </c>
      <c r="J520" s="13">
        <v>0.42489249379999999</v>
      </c>
      <c r="K520" s="13">
        <v>-0.65744981400000002</v>
      </c>
      <c r="M520">
        <f t="shared" si="141"/>
        <v>0.99734481718790002</v>
      </c>
      <c r="N520">
        <f t="shared" si="142"/>
        <v>0.76627829615279996</v>
      </c>
      <c r="O520">
        <f t="shared" si="143"/>
        <v>-0.83994629521770003</v>
      </c>
      <c r="P520">
        <f t="shared" si="144"/>
        <v>1.2352537308097</v>
      </c>
      <c r="Q520">
        <f t="shared" si="145"/>
        <v>2.1409349502080999</v>
      </c>
      <c r="R520">
        <f t="shared" si="146"/>
        <v>3.0060800737972997</v>
      </c>
      <c r="S520">
        <f t="shared" si="147"/>
        <v>-2.092579460899989E-3</v>
      </c>
      <c r="T520">
        <f t="shared" si="148"/>
        <v>0.33577169036769999</v>
      </c>
      <c r="U520">
        <f t="shared" si="149"/>
        <v>0.43882705988139997</v>
      </c>
      <c r="V520">
        <f t="shared" si="150"/>
        <v>-0.64731973318089997</v>
      </c>
      <c r="X520">
        <f t="shared" si="151"/>
        <v>0.9927412860035586</v>
      </c>
      <c r="Y520">
        <f t="shared" si="152"/>
        <v>0.76288612937196998</v>
      </c>
      <c r="Z520">
        <f t="shared" si="153"/>
        <v>-0.84044123520860237</v>
      </c>
      <c r="AA520">
        <f t="shared" si="154"/>
        <v>1.2660561816091809</v>
      </c>
      <c r="AB520">
        <f t="shared" si="155"/>
        <v>2.0453262601422773</v>
      </c>
      <c r="AC520">
        <f t="shared" si="156"/>
        <v>2.9357064833092217</v>
      </c>
      <c r="AD520">
        <f t="shared" si="157"/>
        <v>1.4150894150020153E-2</v>
      </c>
      <c r="AE520">
        <f t="shared" si="158"/>
        <v>0.12457605814657954</v>
      </c>
      <c r="AF520">
        <f t="shared" si="159"/>
        <v>0.83588418254936225</v>
      </c>
      <c r="AG520">
        <f t="shared" si="160"/>
        <v>-0.57368721061983219</v>
      </c>
    </row>
    <row r="521" spans="1:33" x14ac:dyDescent="0.2">
      <c r="A521">
        <v>504</v>
      </c>
      <c r="B521" s="13">
        <v>0.76344246159999996</v>
      </c>
      <c r="C521" s="13">
        <v>-0.5918901338</v>
      </c>
      <c r="D521" s="13">
        <v>-0.8587777445</v>
      </c>
      <c r="E521" s="13">
        <v>0.44276269280000002</v>
      </c>
      <c r="F521" s="13">
        <v>-0.74237728260000002</v>
      </c>
      <c r="G521" s="13">
        <v>1.0843955175</v>
      </c>
      <c r="H521" s="13">
        <v>0.46845916100000001</v>
      </c>
      <c r="I521" s="13">
        <v>-2.0061832732</v>
      </c>
      <c r="J521" s="13">
        <v>-0.4808591747</v>
      </c>
      <c r="K521" s="13">
        <v>-1.1295298090000001</v>
      </c>
      <c r="M521">
        <f t="shared" si="141"/>
        <v>0.74574526318790002</v>
      </c>
      <c r="N521">
        <f t="shared" si="142"/>
        <v>-0.58586063034720004</v>
      </c>
      <c r="O521">
        <f t="shared" si="143"/>
        <v>-0.8918166950177</v>
      </c>
      <c r="P521">
        <f t="shared" si="144"/>
        <v>0.50999712860970003</v>
      </c>
      <c r="Q521">
        <f t="shared" si="145"/>
        <v>-0.72516241619190003</v>
      </c>
      <c r="R521">
        <f t="shared" si="146"/>
        <v>1.1218579287972998</v>
      </c>
      <c r="S521">
        <f t="shared" si="147"/>
        <v>0.48080459473910003</v>
      </c>
      <c r="T521">
        <f t="shared" si="148"/>
        <v>-2.0367567131322999</v>
      </c>
      <c r="U521">
        <f t="shared" si="149"/>
        <v>-0.46692460861860002</v>
      </c>
      <c r="V521">
        <f t="shared" si="150"/>
        <v>-1.1193997281809001</v>
      </c>
      <c r="X521">
        <f t="shared" si="151"/>
        <v>0.74230306193964946</v>
      </c>
      <c r="Y521">
        <f t="shared" si="152"/>
        <v>-0.57217891664336795</v>
      </c>
      <c r="Z521">
        <f t="shared" si="153"/>
        <v>-0.88808636474463365</v>
      </c>
      <c r="AA521">
        <f t="shared" si="154"/>
        <v>0.54503900500505875</v>
      </c>
      <c r="AB521">
        <f t="shared" si="155"/>
        <v>-0.72079158038557112</v>
      </c>
      <c r="AC521">
        <f t="shared" si="156"/>
        <v>1.1093771296434263</v>
      </c>
      <c r="AD521">
        <f t="shared" si="157"/>
        <v>0.44990971960285542</v>
      </c>
      <c r="AE521">
        <f t="shared" si="158"/>
        <v>-2.0800668104024824</v>
      </c>
      <c r="AF521">
        <f t="shared" si="159"/>
        <v>-0.41339482872845845</v>
      </c>
      <c r="AG521">
        <f t="shared" si="160"/>
        <v>-1.0197893060435961</v>
      </c>
    </row>
    <row r="522" spans="1:33" x14ac:dyDescent="0.2">
      <c r="A522">
        <v>505</v>
      </c>
      <c r="B522" s="13">
        <v>-1.6382971677</v>
      </c>
      <c r="C522" s="13">
        <v>-1.2509018662</v>
      </c>
      <c r="D522" s="13">
        <v>0.31930566420000001</v>
      </c>
      <c r="E522" s="13">
        <v>-0.17210227889999999</v>
      </c>
      <c r="F522" s="13">
        <v>0.72028045090000004</v>
      </c>
      <c r="G522" s="13">
        <v>1.1032235793</v>
      </c>
      <c r="H522" s="13">
        <v>1.6429011834</v>
      </c>
      <c r="I522" s="13">
        <v>-1.3218175768</v>
      </c>
      <c r="J522" s="13">
        <v>-7.7230186199999995E-2</v>
      </c>
      <c r="K522" s="13">
        <v>1.7704053262999999</v>
      </c>
      <c r="M522">
        <f t="shared" si="141"/>
        <v>-1.6559943661120999</v>
      </c>
      <c r="N522">
        <f t="shared" si="142"/>
        <v>-1.2448723627472</v>
      </c>
      <c r="O522">
        <f t="shared" si="143"/>
        <v>0.2862667136823</v>
      </c>
      <c r="P522">
        <f t="shared" si="144"/>
        <v>-0.10486784309029998</v>
      </c>
      <c r="Q522">
        <f t="shared" si="145"/>
        <v>0.73749531730810003</v>
      </c>
      <c r="R522">
        <f t="shared" si="146"/>
        <v>1.1406859905972999</v>
      </c>
      <c r="S522">
        <f t="shared" si="147"/>
        <v>1.6552466171391</v>
      </c>
      <c r="T522">
        <f t="shared" si="148"/>
        <v>-1.3523910167323001</v>
      </c>
      <c r="U522">
        <f t="shared" si="149"/>
        <v>-6.3295620118600016E-2</v>
      </c>
      <c r="V522">
        <f t="shared" si="150"/>
        <v>1.7805354071191</v>
      </c>
      <c r="X522">
        <f t="shared" si="151"/>
        <v>-1.6483506489401538</v>
      </c>
      <c r="Y522">
        <f t="shared" si="152"/>
        <v>-1.2396242870475496</v>
      </c>
      <c r="Z522">
        <f t="shared" si="153"/>
        <v>0.28775917366512715</v>
      </c>
      <c r="AA522">
        <f t="shared" si="154"/>
        <v>-9.658300985312504E-2</v>
      </c>
      <c r="AB522">
        <f t="shared" si="155"/>
        <v>0.7879161008936908</v>
      </c>
      <c r="AC522">
        <f t="shared" si="156"/>
        <v>1.2143255334199894</v>
      </c>
      <c r="AD522">
        <f t="shared" si="157"/>
        <v>1.6183014266632569</v>
      </c>
      <c r="AE522">
        <f t="shared" si="158"/>
        <v>-1.286761644548285</v>
      </c>
      <c r="AF522">
        <f t="shared" si="159"/>
        <v>-5.1917938837508004E-2</v>
      </c>
      <c r="AG522">
        <f t="shared" si="160"/>
        <v>1.6573320151750548</v>
      </c>
    </row>
    <row r="523" spans="1:33" x14ac:dyDescent="0.2">
      <c r="A523">
        <v>506</v>
      </c>
      <c r="B523" s="13">
        <v>-0.27637071200000002</v>
      </c>
      <c r="C523" s="13">
        <v>-0.38472964840000001</v>
      </c>
      <c r="D523" s="13">
        <v>1.3350159028999999</v>
      </c>
      <c r="E523" s="13">
        <v>5.5586671999999997E-2</v>
      </c>
      <c r="F523" s="13">
        <v>-0.53782812430000004</v>
      </c>
      <c r="G523" s="13">
        <v>2.5047711300000001E-2</v>
      </c>
      <c r="H523" s="13">
        <v>-1.2265897206</v>
      </c>
      <c r="I523" s="13">
        <v>0.55029200420000002</v>
      </c>
      <c r="J523" s="13">
        <v>-0.8607716353</v>
      </c>
      <c r="K523" s="13">
        <v>-0.36860791320000003</v>
      </c>
      <c r="M523">
        <f t="shared" si="141"/>
        <v>-0.29406791041210001</v>
      </c>
      <c r="N523">
        <f t="shared" si="142"/>
        <v>-0.3787001449472</v>
      </c>
      <c r="O523">
        <f t="shared" si="143"/>
        <v>1.3019769523822999</v>
      </c>
      <c r="P523">
        <f t="shared" si="144"/>
        <v>0.12282110780970001</v>
      </c>
      <c r="Q523">
        <f t="shared" si="145"/>
        <v>-0.52061325789190005</v>
      </c>
      <c r="R523">
        <f t="shared" si="146"/>
        <v>6.2510122597299975E-2</v>
      </c>
      <c r="S523">
        <f t="shared" si="147"/>
        <v>-1.2142442868609</v>
      </c>
      <c r="T523">
        <f t="shared" si="148"/>
        <v>0.51971856426770002</v>
      </c>
      <c r="U523">
        <f t="shared" si="149"/>
        <v>-0.84683706921860002</v>
      </c>
      <c r="V523">
        <f t="shared" si="150"/>
        <v>-0.35847783238090003</v>
      </c>
      <c r="X523">
        <f t="shared" si="151"/>
        <v>-0.29271055559101294</v>
      </c>
      <c r="Y523">
        <f t="shared" si="152"/>
        <v>-0.37556201154801622</v>
      </c>
      <c r="Z523">
        <f t="shared" si="153"/>
        <v>1.3019131979085188</v>
      </c>
      <c r="AA523">
        <f t="shared" si="154"/>
        <v>8.260012139518183E-2</v>
      </c>
      <c r="AB523">
        <f t="shared" si="155"/>
        <v>-0.50759399341014078</v>
      </c>
      <c r="AC523">
        <f t="shared" si="156"/>
        <v>6.3257674642232933E-2</v>
      </c>
      <c r="AD523">
        <f t="shared" si="157"/>
        <v>-1.2752213774889278</v>
      </c>
      <c r="AE523">
        <f t="shared" si="158"/>
        <v>0.53648665905871651</v>
      </c>
      <c r="AF523">
        <f t="shared" si="159"/>
        <v>-0.92321861719318832</v>
      </c>
      <c r="AG523">
        <f t="shared" si="160"/>
        <v>-0.41422914370241637</v>
      </c>
    </row>
    <row r="524" spans="1:33" x14ac:dyDescent="0.2">
      <c r="A524">
        <v>507</v>
      </c>
      <c r="B524" s="13">
        <v>-0.70322428910000001</v>
      </c>
      <c r="C524" s="13">
        <v>-0.61389705620000001</v>
      </c>
      <c r="D524" s="13">
        <v>0.53968685240000003</v>
      </c>
      <c r="E524" s="13">
        <v>-0.72783165029999997</v>
      </c>
      <c r="F524" s="13">
        <v>0.1911693495</v>
      </c>
      <c r="G524" s="13">
        <v>-2.1260583256999999</v>
      </c>
      <c r="H524" s="13">
        <v>-0.5126940593</v>
      </c>
      <c r="I524" s="13">
        <v>0.74234125640000004</v>
      </c>
      <c r="J524" s="13">
        <v>-1.5562650722</v>
      </c>
      <c r="K524" s="13">
        <v>1.2327985447000001</v>
      </c>
      <c r="M524">
        <f t="shared" si="141"/>
        <v>-0.72092148751209995</v>
      </c>
      <c r="N524">
        <f t="shared" si="142"/>
        <v>-0.60786755274720006</v>
      </c>
      <c r="O524">
        <f t="shared" si="143"/>
        <v>0.50664790188230002</v>
      </c>
      <c r="P524">
        <f t="shared" si="144"/>
        <v>-0.66059721449029996</v>
      </c>
      <c r="Q524">
        <f t="shared" si="145"/>
        <v>0.20838421590809997</v>
      </c>
      <c r="R524">
        <f t="shared" si="146"/>
        <v>-2.0885959144027</v>
      </c>
      <c r="S524">
        <f t="shared" si="147"/>
        <v>-0.50034862556089998</v>
      </c>
      <c r="T524">
        <f t="shared" si="148"/>
        <v>0.71176781646770004</v>
      </c>
      <c r="U524">
        <f t="shared" si="149"/>
        <v>-1.5423305061186001</v>
      </c>
      <c r="V524">
        <f t="shared" si="150"/>
        <v>1.2429286255191001</v>
      </c>
      <c r="X524">
        <f t="shared" si="151"/>
        <v>-0.7175938675234772</v>
      </c>
      <c r="Y524">
        <f t="shared" si="152"/>
        <v>-0.60466022664814156</v>
      </c>
      <c r="Z524">
        <f t="shared" si="153"/>
        <v>0.50725740116909379</v>
      </c>
      <c r="AA524">
        <f t="shared" si="154"/>
        <v>-0.67654207194554372</v>
      </c>
      <c r="AB524">
        <f t="shared" si="155"/>
        <v>0.24292990787430555</v>
      </c>
      <c r="AC524">
        <f t="shared" si="156"/>
        <v>-2.0170456549196931</v>
      </c>
      <c r="AD524">
        <f t="shared" si="157"/>
        <v>-0.51533790938958379</v>
      </c>
      <c r="AE524">
        <f t="shared" si="158"/>
        <v>0.89606678661539785</v>
      </c>
      <c r="AF524">
        <f t="shared" si="159"/>
        <v>-1.7895500004544909</v>
      </c>
      <c r="AG524">
        <f t="shared" si="160"/>
        <v>1.1169948193637329</v>
      </c>
    </row>
    <row r="525" spans="1:33" x14ac:dyDescent="0.2">
      <c r="A525">
        <v>508</v>
      </c>
      <c r="B525" s="13">
        <v>-1.1939655572000001</v>
      </c>
      <c r="C525" s="13">
        <v>0.67375587169999995</v>
      </c>
      <c r="D525" s="13">
        <v>0.56396797909999996</v>
      </c>
      <c r="E525" s="13">
        <v>0.7229798167</v>
      </c>
      <c r="F525" s="13">
        <v>-0.26102526199999998</v>
      </c>
      <c r="G525" s="13">
        <v>2.2633117119000001</v>
      </c>
      <c r="H525" s="13">
        <v>-0.5956582507</v>
      </c>
      <c r="I525" s="13">
        <v>-0.65095369089999999</v>
      </c>
      <c r="J525" s="13">
        <v>-1.1482164686</v>
      </c>
      <c r="K525" s="13">
        <v>-0.65647542719999996</v>
      </c>
      <c r="M525">
        <f t="shared" si="141"/>
        <v>-1.2116627556121</v>
      </c>
      <c r="N525">
        <f t="shared" si="142"/>
        <v>0.67978537515279991</v>
      </c>
      <c r="O525">
        <f t="shared" si="143"/>
        <v>0.53092902858229996</v>
      </c>
      <c r="P525">
        <f t="shared" si="144"/>
        <v>0.79021425250970001</v>
      </c>
      <c r="Q525">
        <f t="shared" si="145"/>
        <v>-0.24381039559190001</v>
      </c>
      <c r="R525">
        <f t="shared" si="146"/>
        <v>2.3007741231973</v>
      </c>
      <c r="S525">
        <f t="shared" si="147"/>
        <v>-0.58331281696089998</v>
      </c>
      <c r="T525">
        <f t="shared" si="148"/>
        <v>-0.68152713083229999</v>
      </c>
      <c r="U525">
        <f t="shared" si="149"/>
        <v>-1.1342819025186002</v>
      </c>
      <c r="V525">
        <f t="shared" si="150"/>
        <v>-0.64634534638089991</v>
      </c>
      <c r="X525">
        <f t="shared" si="151"/>
        <v>-1.2060699784860376</v>
      </c>
      <c r="Y525">
        <f t="shared" si="152"/>
        <v>0.66136391001253247</v>
      </c>
      <c r="Z525">
        <f t="shared" si="153"/>
        <v>0.52642066635068896</v>
      </c>
      <c r="AA525">
        <f t="shared" si="154"/>
        <v>0.78437259462891884</v>
      </c>
      <c r="AB525">
        <f t="shared" si="155"/>
        <v>-0.2442099862637031</v>
      </c>
      <c r="AC525">
        <f t="shared" si="156"/>
        <v>2.2427568535502629</v>
      </c>
      <c r="AD525">
        <f t="shared" si="157"/>
        <v>-0.56415145339614203</v>
      </c>
      <c r="AE525">
        <f t="shared" si="158"/>
        <v>-0.85589770026509371</v>
      </c>
      <c r="AF525">
        <f t="shared" si="159"/>
        <v>-0.9660939517998518</v>
      </c>
      <c r="AG525">
        <f t="shared" si="160"/>
        <v>-0.68964054079136583</v>
      </c>
    </row>
    <row r="526" spans="1:33" x14ac:dyDescent="0.2">
      <c r="A526">
        <v>509</v>
      </c>
      <c r="B526" s="13">
        <v>0.171677883</v>
      </c>
      <c r="C526" s="13">
        <v>-5.96867284E-2</v>
      </c>
      <c r="D526" s="13">
        <v>0.43008381690000003</v>
      </c>
      <c r="E526" s="13">
        <v>-1.0998110011</v>
      </c>
      <c r="F526" s="13">
        <v>0.17292959969999999</v>
      </c>
      <c r="G526" s="13">
        <v>-1.0457868493</v>
      </c>
      <c r="H526" s="13">
        <v>0.33357226509999999</v>
      </c>
      <c r="I526" s="13">
        <v>-1.3706166000000001E-3</v>
      </c>
      <c r="J526" s="13">
        <v>-0.3753290433</v>
      </c>
      <c r="K526" s="13">
        <v>-1.2888275851</v>
      </c>
      <c r="M526">
        <f t="shared" si="141"/>
        <v>0.15398068458790004</v>
      </c>
      <c r="N526">
        <f t="shared" si="142"/>
        <v>-5.3657224947200002E-2</v>
      </c>
      <c r="O526">
        <f t="shared" si="143"/>
        <v>0.39704486638230002</v>
      </c>
      <c r="P526">
        <f t="shared" si="144"/>
        <v>-1.0325765652903001</v>
      </c>
      <c r="Q526">
        <f t="shared" si="145"/>
        <v>0.19014446610809996</v>
      </c>
      <c r="R526">
        <f t="shared" si="146"/>
        <v>-1.0083244380027001</v>
      </c>
      <c r="S526">
        <f t="shared" si="147"/>
        <v>0.34591769883910001</v>
      </c>
      <c r="T526">
        <f t="shared" si="148"/>
        <v>-3.1944056532300001E-2</v>
      </c>
      <c r="U526">
        <f t="shared" si="149"/>
        <v>-0.36139447721860002</v>
      </c>
      <c r="V526">
        <f t="shared" si="150"/>
        <v>-1.2786975042808999</v>
      </c>
      <c r="X526">
        <f t="shared" si="151"/>
        <v>0.15326994255458271</v>
      </c>
      <c r="Y526">
        <f t="shared" si="152"/>
        <v>-5.1774269878406692E-2</v>
      </c>
      <c r="Z526">
        <f t="shared" si="153"/>
        <v>0.39718712975831566</v>
      </c>
      <c r="AA526">
        <f t="shared" si="154"/>
        <v>-1.0582371769904844</v>
      </c>
      <c r="AB526">
        <f t="shared" si="155"/>
        <v>0.20131376535582829</v>
      </c>
      <c r="AC526">
        <f t="shared" si="156"/>
        <v>-0.97772319227028248</v>
      </c>
      <c r="AD526">
        <f t="shared" si="157"/>
        <v>0.35611835524105512</v>
      </c>
      <c r="AE526">
        <f t="shared" si="158"/>
        <v>3.2727403927918043E-2</v>
      </c>
      <c r="AF526">
        <f t="shared" si="159"/>
        <v>-0.48324898125318339</v>
      </c>
      <c r="AG526">
        <f t="shared" si="160"/>
        <v>-1.3766886687695856</v>
      </c>
    </row>
    <row r="527" spans="1:33" x14ac:dyDescent="0.2">
      <c r="A527">
        <v>510</v>
      </c>
      <c r="B527" s="13">
        <v>-0.13149311659999999</v>
      </c>
      <c r="C527" s="13">
        <v>-0.14656640100000001</v>
      </c>
      <c r="D527" s="13">
        <v>1.0703027207</v>
      </c>
      <c r="E527" s="13">
        <v>-1.5247697159</v>
      </c>
      <c r="F527" s="13">
        <v>-0.26700920859999999</v>
      </c>
      <c r="G527" s="13">
        <v>-1.7087645845999999</v>
      </c>
      <c r="H527" s="13">
        <v>-1.5370065613999999</v>
      </c>
      <c r="I527" s="13">
        <v>0.36605780329999998</v>
      </c>
      <c r="J527" s="13">
        <v>0.34896088600000003</v>
      </c>
      <c r="K527" s="13">
        <v>0.48278168459999998</v>
      </c>
      <c r="M527">
        <f t="shared" si="141"/>
        <v>-0.14919031501209995</v>
      </c>
      <c r="N527">
        <f t="shared" si="142"/>
        <v>-0.14053689754720003</v>
      </c>
      <c r="O527">
        <f t="shared" si="143"/>
        <v>1.0372637701823</v>
      </c>
      <c r="P527">
        <f t="shared" si="144"/>
        <v>-1.4575352800902999</v>
      </c>
      <c r="Q527">
        <f t="shared" si="145"/>
        <v>-0.24979434219190003</v>
      </c>
      <c r="R527">
        <f t="shared" si="146"/>
        <v>-1.6713021733027</v>
      </c>
      <c r="S527">
        <f t="shared" si="147"/>
        <v>-1.5246611276608999</v>
      </c>
      <c r="T527">
        <f t="shared" si="148"/>
        <v>0.33548436336769999</v>
      </c>
      <c r="U527">
        <f t="shared" si="149"/>
        <v>0.36289545208140001</v>
      </c>
      <c r="V527">
        <f t="shared" si="150"/>
        <v>0.49291176541909998</v>
      </c>
      <c r="X527">
        <f t="shared" si="151"/>
        <v>-0.14850168430412031</v>
      </c>
      <c r="Y527">
        <f t="shared" si="152"/>
        <v>-0.13966683701235347</v>
      </c>
      <c r="Z527">
        <f t="shared" si="153"/>
        <v>1.0367974567996285</v>
      </c>
      <c r="AA527">
        <f t="shared" si="154"/>
        <v>-1.507549257869272</v>
      </c>
      <c r="AB527">
        <f t="shared" si="155"/>
        <v>-0.21803175323301907</v>
      </c>
      <c r="AC527">
        <f t="shared" si="156"/>
        <v>-1.6273298563139889</v>
      </c>
      <c r="AD527">
        <f t="shared" si="157"/>
        <v>-1.5226255217540197</v>
      </c>
      <c r="AE527">
        <f t="shared" si="158"/>
        <v>0.45769556867977346</v>
      </c>
      <c r="AF527">
        <f t="shared" si="159"/>
        <v>0.16539969730481668</v>
      </c>
      <c r="AG527">
        <f t="shared" si="160"/>
        <v>0.41305268939318479</v>
      </c>
    </row>
    <row r="528" spans="1:33" x14ac:dyDescent="0.2">
      <c r="A528">
        <v>511</v>
      </c>
      <c r="B528" s="13">
        <v>-2.6633076484</v>
      </c>
      <c r="C528" s="13">
        <v>-0.52931502070000003</v>
      </c>
      <c r="D528" s="13">
        <v>1.0889474292000001</v>
      </c>
      <c r="E528" s="13">
        <v>1.0055910993999999</v>
      </c>
      <c r="F528" s="13">
        <v>-0.88127544430000004</v>
      </c>
      <c r="G528" s="13">
        <v>0.65960396980000002</v>
      </c>
      <c r="H528" s="13">
        <v>0.17972648259999999</v>
      </c>
      <c r="I528" s="13">
        <v>-0.84586345279999997</v>
      </c>
      <c r="J528" s="13">
        <v>1.2376561669999999</v>
      </c>
      <c r="K528" s="13">
        <v>-0.40471608920000002</v>
      </c>
      <c r="M528">
        <f t="shared" si="141"/>
        <v>-2.6810048468121002</v>
      </c>
      <c r="N528">
        <f t="shared" si="142"/>
        <v>-0.52328551724720007</v>
      </c>
      <c r="O528">
        <f t="shared" si="143"/>
        <v>1.0559084786823001</v>
      </c>
      <c r="P528">
        <f t="shared" si="144"/>
        <v>1.0728255352097</v>
      </c>
      <c r="Q528">
        <f t="shared" si="145"/>
        <v>-0.86406057789190005</v>
      </c>
      <c r="R528">
        <f t="shared" si="146"/>
        <v>0.69706638109730001</v>
      </c>
      <c r="S528">
        <f t="shared" si="147"/>
        <v>0.19207191633910001</v>
      </c>
      <c r="T528">
        <f t="shared" si="148"/>
        <v>-0.87643689273229997</v>
      </c>
      <c r="U528">
        <f t="shared" si="149"/>
        <v>1.2515907330813998</v>
      </c>
      <c r="V528">
        <f t="shared" si="150"/>
        <v>-0.39458600838090002</v>
      </c>
      <c r="X528">
        <f t="shared" si="151"/>
        <v>-2.668629899647418</v>
      </c>
      <c r="Y528">
        <f t="shared" si="152"/>
        <v>-0.53567173235694876</v>
      </c>
      <c r="Z528">
        <f t="shared" si="153"/>
        <v>1.0528708212894871</v>
      </c>
      <c r="AA528">
        <f t="shared" si="154"/>
        <v>1.0693299789537356</v>
      </c>
      <c r="AB528">
        <f t="shared" si="155"/>
        <v>-0.80349116073867533</v>
      </c>
      <c r="AC528">
        <f t="shared" si="156"/>
        <v>0.71220888214502354</v>
      </c>
      <c r="AD528">
        <f t="shared" si="157"/>
        <v>0.15185590592420442</v>
      </c>
      <c r="AE528">
        <f t="shared" si="158"/>
        <v>-0.87548690287396558</v>
      </c>
      <c r="AF528">
        <f t="shared" si="159"/>
        <v>1.2958652594593119</v>
      </c>
      <c r="AG528">
        <f t="shared" si="160"/>
        <v>-0.42096776639819516</v>
      </c>
    </row>
    <row r="529" spans="1:33" x14ac:dyDescent="0.2">
      <c r="A529">
        <v>512</v>
      </c>
      <c r="B529" s="13">
        <v>-0.50491879559999997</v>
      </c>
      <c r="C529" s="13">
        <v>2.1551680743000001</v>
      </c>
      <c r="D529" s="13">
        <v>0.19325832579999999</v>
      </c>
      <c r="E529" s="13">
        <v>-2.13790726</v>
      </c>
      <c r="F529" s="13">
        <v>-0.90621442870000002</v>
      </c>
      <c r="G529" s="13">
        <v>-0.15267800500000001</v>
      </c>
      <c r="H529" s="13">
        <v>-0.91519684300000004</v>
      </c>
      <c r="I529" s="13">
        <v>-1.0566925478</v>
      </c>
      <c r="J529" s="13">
        <v>-0.68412782400000005</v>
      </c>
      <c r="K529" s="13">
        <v>8.9320978600000003E-2</v>
      </c>
      <c r="M529">
        <f t="shared" si="141"/>
        <v>-0.5226159940120999</v>
      </c>
      <c r="N529">
        <f t="shared" si="142"/>
        <v>2.1611975777528003</v>
      </c>
      <c r="O529">
        <f t="shared" si="143"/>
        <v>0.16021937528229999</v>
      </c>
      <c r="P529">
        <f t="shared" si="144"/>
        <v>-2.0706728241903001</v>
      </c>
      <c r="Q529">
        <f t="shared" si="145"/>
        <v>-0.88899956229190003</v>
      </c>
      <c r="R529">
        <f t="shared" si="146"/>
        <v>-0.11521559370270003</v>
      </c>
      <c r="S529">
        <f t="shared" si="147"/>
        <v>-0.90285140926090002</v>
      </c>
      <c r="T529">
        <f t="shared" si="148"/>
        <v>-1.0872659877323001</v>
      </c>
      <c r="U529">
        <f t="shared" si="149"/>
        <v>-0.67019325791860007</v>
      </c>
      <c r="V529">
        <f t="shared" si="150"/>
        <v>9.9451059419099999E-2</v>
      </c>
      <c r="X529">
        <f t="shared" si="151"/>
        <v>-0.52020370993099962</v>
      </c>
      <c r="Y529">
        <f t="shared" si="152"/>
        <v>2.1271089648563111</v>
      </c>
      <c r="Z529">
        <f t="shared" si="153"/>
        <v>0.15200537517380111</v>
      </c>
      <c r="AA529">
        <f t="shared" si="154"/>
        <v>-2.1075366319296132</v>
      </c>
      <c r="AB529">
        <f t="shared" si="155"/>
        <v>-0.8670430467935244</v>
      </c>
      <c r="AC529">
        <f t="shared" si="156"/>
        <v>-0.16903911733220353</v>
      </c>
      <c r="AD529">
        <f t="shared" si="157"/>
        <v>-0.72923390703052993</v>
      </c>
      <c r="AE529">
        <f t="shared" si="158"/>
        <v>-1.2225350512656561</v>
      </c>
      <c r="AF529">
        <f t="shared" si="159"/>
        <v>-0.70618335588682701</v>
      </c>
      <c r="AG529">
        <f t="shared" si="160"/>
        <v>-4.351788392777875E-3</v>
      </c>
    </row>
    <row r="530" spans="1:33" x14ac:dyDescent="0.2">
      <c r="A530">
        <v>513</v>
      </c>
      <c r="B530" s="13">
        <v>2.0399549199999999E-2</v>
      </c>
      <c r="C530" s="13">
        <v>-1.0868424557</v>
      </c>
      <c r="D530" s="13">
        <v>-0.62334995849999997</v>
      </c>
      <c r="E530" s="13">
        <v>0.68012643110000004</v>
      </c>
      <c r="F530" s="13">
        <v>-1.9087295403</v>
      </c>
      <c r="G530" s="13">
        <v>-0.14709665669999999</v>
      </c>
      <c r="H530" s="13">
        <v>1.0687113023000001</v>
      </c>
      <c r="I530" s="13">
        <v>0.87518635820000001</v>
      </c>
      <c r="J530" s="13">
        <v>0.28013026940000002</v>
      </c>
      <c r="K530" s="13">
        <v>0.32086695599999998</v>
      </c>
      <c r="M530">
        <f t="shared" ref="M530:M593" si="161">B530-B$15</f>
        <v>2.7023507879000291E-3</v>
      </c>
      <c r="N530">
        <f t="shared" ref="N530:N593" si="162">C530-C$15</f>
        <v>-1.0808129522472001</v>
      </c>
      <c r="O530">
        <f t="shared" ref="O530:O593" si="163">D530-D$15</f>
        <v>-0.65638890901769997</v>
      </c>
      <c r="P530">
        <f t="shared" ref="P530:P593" si="164">E530-E$15</f>
        <v>0.74736086690970005</v>
      </c>
      <c r="Q530">
        <f t="shared" ref="Q530:Q593" si="165">F530-F$15</f>
        <v>-1.8915146738919</v>
      </c>
      <c r="R530">
        <f t="shared" ref="R530:R593" si="166">G530-G$15</f>
        <v>-0.10963424540270002</v>
      </c>
      <c r="S530">
        <f t="shared" ref="S530:S593" si="167">H530-H$15</f>
        <v>1.0810567360391001</v>
      </c>
      <c r="T530">
        <f t="shared" ref="T530:T593" si="168">I530-I$15</f>
        <v>0.84461291826770002</v>
      </c>
      <c r="U530">
        <f t="shared" ref="U530:U593" si="169">J530-J$15</f>
        <v>0.2940648354814</v>
      </c>
      <c r="V530">
        <f t="shared" ref="V530:V593" si="170">K530-K$15</f>
        <v>0.33099703681909998</v>
      </c>
      <c r="X530">
        <f t="shared" ref="X530:X593" si="171">SUMPRODUCT($M530:$V530,$X$4:$AG$4)</f>
        <v>2.689877312419198E-3</v>
      </c>
      <c r="Y530">
        <f t="shared" ref="Y530:Y593" si="172">SUMPRODUCT($M530:$V530,$X$5:$AG$5)</f>
        <v>-1.0656668196264034</v>
      </c>
      <c r="Z530">
        <f t="shared" ref="Z530:Z593" si="173">SUMPRODUCT($M530:$V530,$X$6:$AG$6)</f>
        <v>-0.65227774760033652</v>
      </c>
      <c r="AA530">
        <f t="shared" ref="AA530:AA593" si="174">SUMPRODUCT($M530:$V530,$X$7:$AG$7)</f>
        <v>0.78495289405854352</v>
      </c>
      <c r="AB530">
        <f t="shared" ref="AB530:AB593" si="175">SUMPRODUCT($M530:$V530,$X$8:$AG$8)</f>
        <v>-1.8447572466852935</v>
      </c>
      <c r="AC530">
        <f t="shared" ref="AC530:AC593" si="176">SUMPRODUCT($M530:$V530,$X$9:$AG$9)</f>
        <v>-9.7858098968464396E-2</v>
      </c>
      <c r="AD530">
        <f t="shared" ref="AD530:AD593" si="177">SUMPRODUCT($M530:$V530,$X$10:$AG$10)</f>
        <v>1.0229889481394296</v>
      </c>
      <c r="AE530">
        <f t="shared" ref="AE530:AE593" si="178">SUMPRODUCT($M530:$V530,$X$11:$AG$11)</f>
        <v>0.91037238893041872</v>
      </c>
      <c r="AF530">
        <f t="shared" ref="AF530:AF593" si="179">SUMPRODUCT($M530:$V530,$X$12:$AG$12)</f>
        <v>0.1919644241581655</v>
      </c>
      <c r="AG530">
        <f t="shared" ref="AG530:AG593" si="180">SUMPRODUCT($M530:$V530,$X$13:$AG$13)</f>
        <v>0.49345016285783472</v>
      </c>
    </row>
    <row r="531" spans="1:33" x14ac:dyDescent="0.2">
      <c r="A531">
        <v>514</v>
      </c>
      <c r="B531" s="13">
        <v>0.29418652509999998</v>
      </c>
      <c r="C531" s="13">
        <v>-4.0931498999999998E-3</v>
      </c>
      <c r="D531" s="13">
        <v>0.97258886580000004</v>
      </c>
      <c r="E531" s="13">
        <v>-0.51239758280000003</v>
      </c>
      <c r="F531" s="13">
        <v>0.78496818700000004</v>
      </c>
      <c r="G531" s="13">
        <v>0.3742495434</v>
      </c>
      <c r="H531" s="13">
        <v>-0.55999095659999998</v>
      </c>
      <c r="I531" s="13">
        <v>-0.2125935742</v>
      </c>
      <c r="J531" s="13">
        <v>-1.2156430608</v>
      </c>
      <c r="K531" s="13">
        <v>0.80132306119999996</v>
      </c>
      <c r="M531">
        <f t="shared" si="161"/>
        <v>0.27648932668789999</v>
      </c>
      <c r="N531">
        <f t="shared" si="162"/>
        <v>1.936353552799995E-3</v>
      </c>
      <c r="O531">
        <f t="shared" si="163"/>
        <v>0.93954991528230003</v>
      </c>
      <c r="P531">
        <f t="shared" si="164"/>
        <v>-0.44516314699030002</v>
      </c>
      <c r="Q531">
        <f t="shared" si="165"/>
        <v>0.80218305340810003</v>
      </c>
      <c r="R531">
        <f t="shared" si="166"/>
        <v>0.41171195469729999</v>
      </c>
      <c r="S531">
        <f t="shared" si="167"/>
        <v>-0.54764552286089996</v>
      </c>
      <c r="T531">
        <f t="shared" si="168"/>
        <v>-0.24316701413229999</v>
      </c>
      <c r="U531">
        <f t="shared" si="169"/>
        <v>-1.2017084947186001</v>
      </c>
      <c r="V531">
        <f t="shared" si="170"/>
        <v>0.81145314201910002</v>
      </c>
      <c r="X531">
        <f t="shared" si="171"/>
        <v>0.27521311086403466</v>
      </c>
      <c r="Y531">
        <f t="shared" si="172"/>
        <v>3.9418989373133789E-3</v>
      </c>
      <c r="Z531">
        <f t="shared" si="173"/>
        <v>0.9393169042398406</v>
      </c>
      <c r="AA531">
        <f t="shared" si="174"/>
        <v>-0.48499836032872762</v>
      </c>
      <c r="AB531">
        <f t="shared" si="175"/>
        <v>0.78344655298822574</v>
      </c>
      <c r="AC531">
        <f t="shared" si="176"/>
        <v>0.41488581618309367</v>
      </c>
      <c r="AD531">
        <f t="shared" si="177"/>
        <v>-0.57041296329482505</v>
      </c>
      <c r="AE531">
        <f t="shared" si="178"/>
        <v>-0.26272111993220321</v>
      </c>
      <c r="AF531">
        <f t="shared" si="179"/>
        <v>-1.2060960842957569</v>
      </c>
      <c r="AG531">
        <f t="shared" si="180"/>
        <v>0.67941514939265579</v>
      </c>
    </row>
    <row r="532" spans="1:33" x14ac:dyDescent="0.2">
      <c r="A532">
        <v>515</v>
      </c>
      <c r="B532" s="13">
        <v>0.71773667409999997</v>
      </c>
      <c r="C532" s="13">
        <v>-0.60871572340000002</v>
      </c>
      <c r="D532" s="13">
        <v>0.100178527</v>
      </c>
      <c r="E532" s="13">
        <v>1.5747143374000001</v>
      </c>
      <c r="F532" s="13">
        <v>-0.23789470600000001</v>
      </c>
      <c r="G532" s="13">
        <v>0.40775233360000002</v>
      </c>
      <c r="H532" s="13">
        <v>-0.56355935369999999</v>
      </c>
      <c r="I532" s="13">
        <v>0.62389491699999999</v>
      </c>
      <c r="J532" s="13">
        <v>-0.80930403419999997</v>
      </c>
      <c r="K532" s="13">
        <v>0.84922724890000001</v>
      </c>
      <c r="M532">
        <f t="shared" si="161"/>
        <v>0.70003947568790004</v>
      </c>
      <c r="N532">
        <f t="shared" si="162"/>
        <v>-0.60268621994720006</v>
      </c>
      <c r="O532">
        <f t="shared" si="163"/>
        <v>6.7139576482300012E-2</v>
      </c>
      <c r="P532">
        <f t="shared" si="164"/>
        <v>1.6419487732097</v>
      </c>
      <c r="Q532">
        <f t="shared" si="165"/>
        <v>-0.22067983959190005</v>
      </c>
      <c r="R532">
        <f t="shared" si="166"/>
        <v>0.44521474489730001</v>
      </c>
      <c r="S532">
        <f t="shared" si="167"/>
        <v>-0.55121391996089997</v>
      </c>
      <c r="T532">
        <f t="shared" si="168"/>
        <v>0.5933214770677</v>
      </c>
      <c r="U532">
        <f t="shared" si="169"/>
        <v>-0.79536946811859999</v>
      </c>
      <c r="V532">
        <f t="shared" si="170"/>
        <v>0.85935732971910006</v>
      </c>
      <c r="X532">
        <f t="shared" si="171"/>
        <v>0.69680824261678853</v>
      </c>
      <c r="Y532">
        <f t="shared" si="172"/>
        <v>-0.58910503932088809</v>
      </c>
      <c r="Z532">
        <f t="shared" si="173"/>
        <v>7.0196670253872134E-2</v>
      </c>
      <c r="AA532">
        <f t="shared" si="174"/>
        <v>1.6555072332970893</v>
      </c>
      <c r="AB532">
        <f t="shared" si="175"/>
        <v>-0.25206418132416819</v>
      </c>
      <c r="AC532">
        <f t="shared" si="176"/>
        <v>0.41977960306862822</v>
      </c>
      <c r="AD532">
        <f t="shared" si="177"/>
        <v>-0.64486428896137893</v>
      </c>
      <c r="AE532">
        <f t="shared" si="178"/>
        <v>0.57732023088331075</v>
      </c>
      <c r="AF532">
        <f t="shared" si="179"/>
        <v>-0.74923849391229291</v>
      </c>
      <c r="AG532">
        <f t="shared" si="180"/>
        <v>0.94737587808440848</v>
      </c>
    </row>
    <row r="533" spans="1:33" x14ac:dyDescent="0.2">
      <c r="A533">
        <v>516</v>
      </c>
      <c r="B533" s="13">
        <v>-0.25039727220000002</v>
      </c>
      <c r="C533" s="13">
        <v>-1.2401589249</v>
      </c>
      <c r="D533" s="13">
        <v>-0.25427339430000001</v>
      </c>
      <c r="E533" s="13">
        <v>0.97681076840000003</v>
      </c>
      <c r="F533" s="13">
        <v>-1.1412399576000001</v>
      </c>
      <c r="G533" s="13">
        <v>0.42816229820000001</v>
      </c>
      <c r="H533" s="13">
        <v>0.43886442329999997</v>
      </c>
      <c r="I533" s="13">
        <v>0.57636787619999996</v>
      </c>
      <c r="J533" s="13">
        <v>0.73513872690000004</v>
      </c>
      <c r="K533" s="13">
        <v>1.4972210614000001</v>
      </c>
      <c r="M533">
        <f t="shared" si="161"/>
        <v>-0.26809447061210001</v>
      </c>
      <c r="N533">
        <f t="shared" si="162"/>
        <v>-1.2341294214472001</v>
      </c>
      <c r="O533">
        <f t="shared" si="163"/>
        <v>-0.28731234481770002</v>
      </c>
      <c r="P533">
        <f t="shared" si="164"/>
        <v>1.0440452042096999</v>
      </c>
      <c r="Q533">
        <f t="shared" si="165"/>
        <v>-1.1240250911919001</v>
      </c>
      <c r="R533">
        <f t="shared" si="166"/>
        <v>0.4656247094973</v>
      </c>
      <c r="S533">
        <f t="shared" si="167"/>
        <v>0.45120985703909999</v>
      </c>
      <c r="T533">
        <f t="shared" si="168"/>
        <v>0.54579443626769997</v>
      </c>
      <c r="U533">
        <f t="shared" si="169"/>
        <v>0.74907329298140002</v>
      </c>
      <c r="V533">
        <f t="shared" si="170"/>
        <v>1.5073511422191002</v>
      </c>
      <c r="X533">
        <f t="shared" si="171"/>
        <v>-0.26685700365529347</v>
      </c>
      <c r="Y533">
        <f t="shared" si="172"/>
        <v>-1.218828379907714</v>
      </c>
      <c r="Z533">
        <f t="shared" si="173"/>
        <v>-0.28334905332649407</v>
      </c>
      <c r="AA533">
        <f t="shared" si="174"/>
        <v>1.0746204320144594</v>
      </c>
      <c r="AB533">
        <f t="shared" si="175"/>
        <v>-1.0899525088271578</v>
      </c>
      <c r="AC533">
        <f t="shared" si="176"/>
        <v>0.48309675859890933</v>
      </c>
      <c r="AD533">
        <f t="shared" si="177"/>
        <v>0.37130261990105878</v>
      </c>
      <c r="AE533">
        <f t="shared" si="178"/>
        <v>0.6019830608796688</v>
      </c>
      <c r="AF533">
        <f t="shared" si="179"/>
        <v>0.72846740550042111</v>
      </c>
      <c r="AG533">
        <f t="shared" si="180"/>
        <v>1.6485221774010315</v>
      </c>
    </row>
    <row r="534" spans="1:33" x14ac:dyDescent="0.2">
      <c r="A534">
        <v>517</v>
      </c>
      <c r="B534" s="13">
        <v>-0.42369745339999998</v>
      </c>
      <c r="C534" s="13">
        <v>2.1473698400000001E-2</v>
      </c>
      <c r="D534" s="13">
        <v>-0.45284703749999999</v>
      </c>
      <c r="E534" s="13">
        <v>0.42123119879999998</v>
      </c>
      <c r="F534" s="13">
        <v>-0.59079370870000003</v>
      </c>
      <c r="G534" s="13">
        <v>0.5602554689</v>
      </c>
      <c r="H534" s="13">
        <v>0.56887848780000005</v>
      </c>
      <c r="I534" s="13">
        <v>-9.92992548E-2</v>
      </c>
      <c r="J534" s="13">
        <v>1.3699360956</v>
      </c>
      <c r="K534" s="13">
        <v>0.99931793999999996</v>
      </c>
      <c r="M534">
        <f t="shared" si="161"/>
        <v>-0.44139465181209997</v>
      </c>
      <c r="N534">
        <f t="shared" si="162"/>
        <v>2.7503201852799995E-2</v>
      </c>
      <c r="O534">
        <f t="shared" si="163"/>
        <v>-0.4858859880177</v>
      </c>
      <c r="P534">
        <f t="shared" si="164"/>
        <v>0.48846563460969999</v>
      </c>
      <c r="Q534">
        <f t="shared" si="165"/>
        <v>-0.57357884229190004</v>
      </c>
      <c r="R534">
        <f t="shared" si="166"/>
        <v>0.59771788019729999</v>
      </c>
      <c r="S534">
        <f t="shared" si="167"/>
        <v>0.58122392153910007</v>
      </c>
      <c r="T534">
        <f t="shared" si="168"/>
        <v>-0.12987269473230001</v>
      </c>
      <c r="U534">
        <f t="shared" si="169"/>
        <v>1.3838706616813998</v>
      </c>
      <c r="V534">
        <f t="shared" si="170"/>
        <v>1.0094480208190999</v>
      </c>
      <c r="X534">
        <f t="shared" si="171"/>
        <v>-0.43935726814177839</v>
      </c>
      <c r="Y534">
        <f t="shared" si="172"/>
        <v>2.3873320319652839E-2</v>
      </c>
      <c r="Z534">
        <f t="shared" si="173"/>
        <v>-0.48631598447561081</v>
      </c>
      <c r="AA534">
        <f t="shared" si="174"/>
        <v>0.51375718879775734</v>
      </c>
      <c r="AB534">
        <f t="shared" si="175"/>
        <v>-0.5596677719424078</v>
      </c>
      <c r="AC534">
        <f t="shared" si="176"/>
        <v>0.58324021586131869</v>
      </c>
      <c r="AD534">
        <f t="shared" si="177"/>
        <v>0.59289645523804202</v>
      </c>
      <c r="AE534">
        <f t="shared" si="178"/>
        <v>-0.16743938462835406</v>
      </c>
      <c r="AF534">
        <f t="shared" si="179"/>
        <v>1.4640909717984667</v>
      </c>
      <c r="AG534">
        <f t="shared" si="180"/>
        <v>1.1076864008415563</v>
      </c>
    </row>
    <row r="535" spans="1:33" x14ac:dyDescent="0.2">
      <c r="A535">
        <v>518</v>
      </c>
      <c r="B535" s="13">
        <v>-3.2249087000000001E-3</v>
      </c>
      <c r="C535" s="13">
        <v>0.39738766409999998</v>
      </c>
      <c r="D535" s="13">
        <v>0.29563927179999999</v>
      </c>
      <c r="E535" s="13">
        <v>-1.8819552883999999</v>
      </c>
      <c r="F535" s="13">
        <v>1.8787241858999999</v>
      </c>
      <c r="G535" s="13">
        <v>0.19547869470000001</v>
      </c>
      <c r="H535" s="13">
        <v>1.1140701750999999</v>
      </c>
      <c r="I535" s="13">
        <v>-1.2116522418</v>
      </c>
      <c r="J535" s="13">
        <v>-0.61236293050000001</v>
      </c>
      <c r="K535" s="13">
        <v>0.55641454270000001</v>
      </c>
      <c r="M535">
        <f t="shared" si="161"/>
        <v>-2.092210711209997E-2</v>
      </c>
      <c r="N535">
        <f t="shared" si="162"/>
        <v>0.40341716755279999</v>
      </c>
      <c r="O535">
        <f t="shared" si="163"/>
        <v>0.26260032128229999</v>
      </c>
      <c r="P535">
        <f t="shared" si="164"/>
        <v>-1.8147208525903</v>
      </c>
      <c r="Q535">
        <f t="shared" si="165"/>
        <v>1.8959390523080999</v>
      </c>
      <c r="R535">
        <f t="shared" si="166"/>
        <v>0.2329411059973</v>
      </c>
      <c r="S535">
        <f t="shared" si="167"/>
        <v>1.1264156088391</v>
      </c>
      <c r="T535">
        <f t="shared" si="168"/>
        <v>-1.2422256817323001</v>
      </c>
      <c r="U535">
        <f t="shared" si="169"/>
        <v>-0.59842836441860003</v>
      </c>
      <c r="V535">
        <f t="shared" si="170"/>
        <v>0.56654462351910007</v>
      </c>
      <c r="X535">
        <f t="shared" si="171"/>
        <v>-2.0825535123282449E-2</v>
      </c>
      <c r="Y535">
        <f t="shared" si="172"/>
        <v>0.39761742510345061</v>
      </c>
      <c r="Z535">
        <f t="shared" si="173"/>
        <v>0.26102338819098431</v>
      </c>
      <c r="AA535">
        <f t="shared" si="174"/>
        <v>-1.8454005018333961</v>
      </c>
      <c r="AB535">
        <f t="shared" si="175"/>
        <v>1.8864948054253836</v>
      </c>
      <c r="AC535">
        <f t="shared" si="176"/>
        <v>0.27150613161382153</v>
      </c>
      <c r="AD535">
        <f t="shared" si="177"/>
        <v>1.1926536227239992</v>
      </c>
      <c r="AE535">
        <f t="shared" si="178"/>
        <v>-1.246879059953004</v>
      </c>
      <c r="AF535">
        <f t="shared" si="179"/>
        <v>-0.58834747583020808</v>
      </c>
      <c r="AG535">
        <f t="shared" si="180"/>
        <v>0.33835352894480297</v>
      </c>
    </row>
    <row r="536" spans="1:33" x14ac:dyDescent="0.2">
      <c r="A536">
        <v>519</v>
      </c>
      <c r="B536" s="13">
        <v>0.49774151849999998</v>
      </c>
      <c r="C536" s="13">
        <v>-0.51404777639999999</v>
      </c>
      <c r="D536" s="13">
        <v>-1.0033168735</v>
      </c>
      <c r="E536" s="13">
        <v>-2.4845386965</v>
      </c>
      <c r="F536" s="13">
        <v>-1.7653162821999999</v>
      </c>
      <c r="G536" s="13">
        <v>-0.4499534784</v>
      </c>
      <c r="H536" s="13">
        <v>1.3609860027</v>
      </c>
      <c r="I536" s="13">
        <v>0.4898942751</v>
      </c>
      <c r="J536" s="13">
        <v>0.95855334339999998</v>
      </c>
      <c r="K536" s="13">
        <v>0.48448440129999998</v>
      </c>
      <c r="M536">
        <f t="shared" si="161"/>
        <v>0.48004432008789999</v>
      </c>
      <c r="N536">
        <f t="shared" si="162"/>
        <v>-0.50801827294720003</v>
      </c>
      <c r="O536">
        <f t="shared" si="163"/>
        <v>-1.0363558240177</v>
      </c>
      <c r="P536">
        <f t="shared" si="164"/>
        <v>-2.4173042606903001</v>
      </c>
      <c r="Q536">
        <f t="shared" si="165"/>
        <v>-1.7481014157918999</v>
      </c>
      <c r="R536">
        <f t="shared" si="166"/>
        <v>-0.4124910671027</v>
      </c>
      <c r="S536">
        <f t="shared" si="167"/>
        <v>1.3733314364391001</v>
      </c>
      <c r="T536">
        <f t="shared" si="168"/>
        <v>0.4593208351677</v>
      </c>
      <c r="U536">
        <f t="shared" si="169"/>
        <v>0.97248790948139996</v>
      </c>
      <c r="V536">
        <f t="shared" si="170"/>
        <v>0.49461448211909997</v>
      </c>
      <c r="X536">
        <f t="shared" si="171"/>
        <v>0.47782853778341916</v>
      </c>
      <c r="Y536">
        <f t="shared" si="172"/>
        <v>-0.49737931687290587</v>
      </c>
      <c r="Z536">
        <f t="shared" si="173"/>
        <v>-1.0331934927348236</v>
      </c>
      <c r="AA536">
        <f t="shared" si="174"/>
        <v>-2.4065492076493746</v>
      </c>
      <c r="AB536">
        <f t="shared" si="175"/>
        <v>-1.66383870390606</v>
      </c>
      <c r="AC536">
        <f t="shared" si="176"/>
        <v>-0.36326993908466471</v>
      </c>
      <c r="AD536">
        <f t="shared" si="177"/>
        <v>1.4371018560911455</v>
      </c>
      <c r="AE536">
        <f t="shared" si="178"/>
        <v>0.55770850430283947</v>
      </c>
      <c r="AF536">
        <f t="shared" si="179"/>
        <v>0.75367020586910516</v>
      </c>
      <c r="AG536">
        <f t="shared" si="180"/>
        <v>0.57835297801682839</v>
      </c>
    </row>
    <row r="537" spans="1:33" x14ac:dyDescent="0.2">
      <c r="A537">
        <v>520</v>
      </c>
      <c r="B537" s="13">
        <v>-0.58293383359999995</v>
      </c>
      <c r="C537" s="13">
        <v>0.2021381729</v>
      </c>
      <c r="D537" s="13">
        <v>-0.30993294139999999</v>
      </c>
      <c r="E537" s="13">
        <v>-0.38937821099999997</v>
      </c>
      <c r="F537" s="13">
        <v>0.37819132950000001</v>
      </c>
      <c r="G537" s="13">
        <v>0.56673074050000005</v>
      </c>
      <c r="H537" s="13">
        <v>-0.50514371999999996</v>
      </c>
      <c r="I537" s="13">
        <v>-0.12759055650000001</v>
      </c>
      <c r="J537" s="13">
        <v>-0.56643669340000002</v>
      </c>
      <c r="K537" s="13">
        <v>-0.65062265630000005</v>
      </c>
      <c r="M537">
        <f t="shared" si="161"/>
        <v>-0.60063103201209989</v>
      </c>
      <c r="N537">
        <f t="shared" si="162"/>
        <v>0.20816767635279998</v>
      </c>
      <c r="O537">
        <f t="shared" si="163"/>
        <v>-0.3429718919177</v>
      </c>
      <c r="P537">
        <f t="shared" si="164"/>
        <v>-0.32214377519029996</v>
      </c>
      <c r="Q537">
        <f t="shared" si="165"/>
        <v>0.3954061959081</v>
      </c>
      <c r="R537">
        <f t="shared" si="166"/>
        <v>0.60419315179730004</v>
      </c>
      <c r="S537">
        <f t="shared" si="167"/>
        <v>-0.49279828626089994</v>
      </c>
      <c r="T537">
        <f t="shared" si="168"/>
        <v>-0.1581639964323</v>
      </c>
      <c r="U537">
        <f t="shared" si="169"/>
        <v>-0.55250212731860004</v>
      </c>
      <c r="V537">
        <f t="shared" si="170"/>
        <v>-0.64049257548089999</v>
      </c>
      <c r="X537">
        <f t="shared" si="171"/>
        <v>-0.59785864713728087</v>
      </c>
      <c r="Y537">
        <f t="shared" si="172"/>
        <v>0.20083870147863866</v>
      </c>
      <c r="Z537">
        <f t="shared" si="173"/>
        <v>-0.34435359219522788</v>
      </c>
      <c r="AA537">
        <f t="shared" si="174"/>
        <v>-0.31038530725954733</v>
      </c>
      <c r="AB537">
        <f t="shared" si="175"/>
        <v>0.40614065887552248</v>
      </c>
      <c r="AC537">
        <f t="shared" si="176"/>
        <v>0.61173344795485751</v>
      </c>
      <c r="AD537">
        <f t="shared" si="177"/>
        <v>-0.44895323483632948</v>
      </c>
      <c r="AE537">
        <f t="shared" si="178"/>
        <v>-0.1702034856391226</v>
      </c>
      <c r="AF537">
        <f t="shared" si="179"/>
        <v>-0.52223022302998579</v>
      </c>
      <c r="AG537">
        <f t="shared" si="180"/>
        <v>-0.6620515994502334</v>
      </c>
    </row>
    <row r="538" spans="1:33" x14ac:dyDescent="0.2">
      <c r="A538">
        <v>521</v>
      </c>
      <c r="B538" s="13">
        <v>0.26965603440000002</v>
      </c>
      <c r="C538" s="13">
        <v>-0.40345657610000002</v>
      </c>
      <c r="D538" s="13">
        <v>-1.3335214878999999</v>
      </c>
      <c r="E538" s="13">
        <v>-6.8979021200000004E-2</v>
      </c>
      <c r="F538" s="13">
        <v>0.49792141760000003</v>
      </c>
      <c r="G538" s="13">
        <v>-0.38233178629999998</v>
      </c>
      <c r="H538" s="13">
        <v>-0.11802314899999999</v>
      </c>
      <c r="I538" s="13">
        <v>-0.64085826909999999</v>
      </c>
      <c r="J538" s="13">
        <v>0.30942653710000001</v>
      </c>
      <c r="K538" s="13">
        <v>0.5502097681</v>
      </c>
      <c r="M538">
        <f t="shared" si="161"/>
        <v>0.25195883598790003</v>
      </c>
      <c r="N538">
        <f t="shared" si="162"/>
        <v>-0.39742707264720001</v>
      </c>
      <c r="O538">
        <f t="shared" si="163"/>
        <v>-1.3665604384176999</v>
      </c>
      <c r="P538">
        <f t="shared" si="164"/>
        <v>-1.7445853902999936E-3</v>
      </c>
      <c r="Q538">
        <f t="shared" si="165"/>
        <v>0.51513628400809996</v>
      </c>
      <c r="R538">
        <f t="shared" si="166"/>
        <v>-0.34486937500269998</v>
      </c>
      <c r="S538">
        <f t="shared" si="167"/>
        <v>-0.10567771526089999</v>
      </c>
      <c r="T538">
        <f t="shared" si="168"/>
        <v>-0.67143170903229998</v>
      </c>
      <c r="U538">
        <f t="shared" si="169"/>
        <v>0.32336110318139999</v>
      </c>
      <c r="V538">
        <f t="shared" si="170"/>
        <v>0.56033984891910005</v>
      </c>
      <c r="X538">
        <f t="shared" si="171"/>
        <v>0.25079584768270075</v>
      </c>
      <c r="Y538">
        <f t="shared" si="172"/>
        <v>-0.39001266834950649</v>
      </c>
      <c r="Z538">
        <f t="shared" si="173"/>
        <v>-1.3638917120254339</v>
      </c>
      <c r="AA538">
        <f t="shared" si="174"/>
        <v>4.7060587974511306E-2</v>
      </c>
      <c r="AB538">
        <f t="shared" si="175"/>
        <v>0.51733343693362055</v>
      </c>
      <c r="AC538">
        <f t="shared" si="176"/>
        <v>-0.31144682378612709</v>
      </c>
      <c r="AD538">
        <f t="shared" si="177"/>
        <v>-8.4981302295931316E-2</v>
      </c>
      <c r="AE538">
        <f t="shared" si="178"/>
        <v>-0.59828326797979681</v>
      </c>
      <c r="AF538">
        <f t="shared" si="179"/>
        <v>0.33101430335681148</v>
      </c>
      <c r="AG538">
        <f t="shared" si="180"/>
        <v>0.64688483328938218</v>
      </c>
    </row>
    <row r="539" spans="1:33" x14ac:dyDescent="0.2">
      <c r="A539">
        <v>522</v>
      </c>
      <c r="B539" s="13">
        <v>1.3199797491</v>
      </c>
      <c r="C539" s="13">
        <v>1.5092380422</v>
      </c>
      <c r="D539" s="13">
        <v>0.44606881409999999</v>
      </c>
      <c r="E539" s="13">
        <v>0.39643477360000001</v>
      </c>
      <c r="F539" s="13">
        <v>-2.1440268785000001</v>
      </c>
      <c r="G539" s="13">
        <v>1.3600338659</v>
      </c>
      <c r="H539" s="13">
        <v>0.74014358219999998</v>
      </c>
      <c r="I539" s="13">
        <v>0.35004016290000001</v>
      </c>
      <c r="J539" s="13">
        <v>5.1985862299999998E-2</v>
      </c>
      <c r="K539" s="13">
        <v>-0.72928870999999995</v>
      </c>
      <c r="M539">
        <f t="shared" si="161"/>
        <v>1.3022825506879001</v>
      </c>
      <c r="N539">
        <f t="shared" si="162"/>
        <v>1.5152675456528</v>
      </c>
      <c r="O539">
        <f t="shared" si="163"/>
        <v>0.41302986358229998</v>
      </c>
      <c r="P539">
        <f t="shared" si="164"/>
        <v>0.46366920940970002</v>
      </c>
      <c r="Q539">
        <f t="shared" si="165"/>
        <v>-2.1268120120919001</v>
      </c>
      <c r="R539">
        <f t="shared" si="166"/>
        <v>1.3974962771972999</v>
      </c>
      <c r="S539">
        <f t="shared" si="167"/>
        <v>0.7524890159391</v>
      </c>
      <c r="T539">
        <f t="shared" si="168"/>
        <v>0.31946672296770001</v>
      </c>
      <c r="U539">
        <f t="shared" si="169"/>
        <v>6.592042838139997E-2</v>
      </c>
      <c r="V539">
        <f t="shared" si="170"/>
        <v>-0.7191586291808999</v>
      </c>
      <c r="X539">
        <f t="shared" si="171"/>
        <v>1.2962714918949954</v>
      </c>
      <c r="Y539">
        <f t="shared" si="172"/>
        <v>1.5036348613848665</v>
      </c>
      <c r="Z539">
        <f t="shared" si="173"/>
        <v>0.4096030541833024</v>
      </c>
      <c r="AA539">
        <f t="shared" si="174"/>
        <v>0.43538598769628267</v>
      </c>
      <c r="AB539">
        <f t="shared" si="175"/>
        <v>-2.1609464047054625</v>
      </c>
      <c r="AC539">
        <f t="shared" si="176"/>
        <v>1.2589929031547247</v>
      </c>
      <c r="AD539">
        <f t="shared" si="177"/>
        <v>0.77475732853853341</v>
      </c>
      <c r="AE539">
        <f t="shared" si="178"/>
        <v>4.7766883853255337E-2</v>
      </c>
      <c r="AF539">
        <f t="shared" si="179"/>
        <v>0.18417668523852876</v>
      </c>
      <c r="AG539">
        <f t="shared" si="180"/>
        <v>-0.62930786473533273</v>
      </c>
    </row>
    <row r="540" spans="1:33" x14ac:dyDescent="0.2">
      <c r="A540">
        <v>523</v>
      </c>
      <c r="B540" s="13">
        <v>0.59788473170000001</v>
      </c>
      <c r="C540" s="13">
        <v>-0.50740670669999999</v>
      </c>
      <c r="D540" s="13">
        <v>-0.78466441080000005</v>
      </c>
      <c r="E540" s="13">
        <v>0.23157104240000001</v>
      </c>
      <c r="F540" s="13">
        <v>0.96626827010000005</v>
      </c>
      <c r="G540" s="13">
        <v>-1.5853246006999999</v>
      </c>
      <c r="H540" s="13">
        <v>-0.44706937540000002</v>
      </c>
      <c r="I540" s="13">
        <v>0.50500314449999995</v>
      </c>
      <c r="J540" s="13">
        <v>1.7529063891000001</v>
      </c>
      <c r="K540" s="13">
        <v>0.93987220010000005</v>
      </c>
      <c r="M540">
        <f t="shared" si="161"/>
        <v>0.58018753328790007</v>
      </c>
      <c r="N540">
        <f t="shared" si="162"/>
        <v>-0.50137720324720003</v>
      </c>
      <c r="O540">
        <f t="shared" si="163"/>
        <v>-0.81770336131770005</v>
      </c>
      <c r="P540">
        <f t="shared" si="164"/>
        <v>0.29880547820970005</v>
      </c>
      <c r="Q540">
        <f t="shared" si="165"/>
        <v>0.98348313650810004</v>
      </c>
      <c r="R540">
        <f t="shared" si="166"/>
        <v>-1.5478621894027</v>
      </c>
      <c r="S540">
        <f t="shared" si="167"/>
        <v>-0.4347239416609</v>
      </c>
      <c r="T540">
        <f t="shared" si="168"/>
        <v>0.47442970456769995</v>
      </c>
      <c r="U540">
        <f t="shared" si="169"/>
        <v>1.7668409551813999</v>
      </c>
      <c r="V540">
        <f t="shared" si="170"/>
        <v>0.95000228091910011</v>
      </c>
      <c r="X540">
        <f t="shared" si="171"/>
        <v>0.57750951124755112</v>
      </c>
      <c r="Y540">
        <f t="shared" si="172"/>
        <v>-0.49009497561254978</v>
      </c>
      <c r="Z540">
        <f t="shared" si="173"/>
        <v>-0.81456171350244011</v>
      </c>
      <c r="AA540">
        <f t="shared" si="174"/>
        <v>0.32968442930633335</v>
      </c>
      <c r="AB540">
        <f t="shared" si="175"/>
        <v>0.96238802988634609</v>
      </c>
      <c r="AC540">
        <f t="shared" si="176"/>
        <v>-1.5051061152006715</v>
      </c>
      <c r="AD540">
        <f t="shared" si="177"/>
        <v>-0.45190621473403519</v>
      </c>
      <c r="AE540">
        <f t="shared" si="178"/>
        <v>0.60772316437441898</v>
      </c>
      <c r="AF540">
        <f t="shared" si="179"/>
        <v>1.758425583468842</v>
      </c>
      <c r="AG540">
        <f t="shared" si="180"/>
        <v>1.0510124688599838</v>
      </c>
    </row>
    <row r="541" spans="1:33" x14ac:dyDescent="0.2">
      <c r="A541">
        <v>524</v>
      </c>
      <c r="B541" s="13">
        <v>0.50347518950000003</v>
      </c>
      <c r="C541" s="13">
        <v>-0.51892474150000001</v>
      </c>
      <c r="D541" s="13">
        <v>1.2634540901</v>
      </c>
      <c r="E541" s="13">
        <v>-2.9161341191000001</v>
      </c>
      <c r="F541" s="13">
        <v>-7.7988897400000007E-2</v>
      </c>
      <c r="G541" s="13">
        <v>-1.3900776106999999</v>
      </c>
      <c r="H541" s="13">
        <v>0.77926027580000001</v>
      </c>
      <c r="I541" s="13">
        <v>1.9820305999999999E-2</v>
      </c>
      <c r="J541" s="13">
        <v>0.479776853</v>
      </c>
      <c r="K541" s="13">
        <v>-0.60791542809999999</v>
      </c>
      <c r="M541">
        <f t="shared" si="161"/>
        <v>0.48577799108790004</v>
      </c>
      <c r="N541">
        <f t="shared" si="162"/>
        <v>-0.51289523804720005</v>
      </c>
      <c r="O541">
        <f t="shared" si="163"/>
        <v>1.2304151395823</v>
      </c>
      <c r="P541">
        <f t="shared" si="164"/>
        <v>-2.8488996832903002</v>
      </c>
      <c r="Q541">
        <f t="shared" si="165"/>
        <v>-6.0774030991900034E-2</v>
      </c>
      <c r="R541">
        <f t="shared" si="166"/>
        <v>-1.3526151994027</v>
      </c>
      <c r="S541">
        <f t="shared" si="167"/>
        <v>0.79160570953910003</v>
      </c>
      <c r="T541">
        <f t="shared" si="168"/>
        <v>-1.0753133932300003E-2</v>
      </c>
      <c r="U541">
        <f t="shared" si="169"/>
        <v>0.49371141908139998</v>
      </c>
      <c r="V541">
        <f t="shared" si="170"/>
        <v>-0.59778534728089994</v>
      </c>
      <c r="X541">
        <f t="shared" si="171"/>
        <v>0.48353574337968486</v>
      </c>
      <c r="Y541">
        <f t="shared" si="172"/>
        <v>-0.50214587575863301</v>
      </c>
      <c r="Z541">
        <f t="shared" si="173"/>
        <v>1.2320412135341894</v>
      </c>
      <c r="AA541">
        <f t="shared" si="174"/>
        <v>-2.9226748934561066</v>
      </c>
      <c r="AB541">
        <f t="shared" si="175"/>
        <v>-1.4080358243502233E-2</v>
      </c>
      <c r="AC541">
        <f t="shared" si="176"/>
        <v>-1.2788552575645751</v>
      </c>
      <c r="AD541">
        <f t="shared" si="177"/>
        <v>0.79444765051102662</v>
      </c>
      <c r="AE541">
        <f t="shared" si="178"/>
        <v>0.12218936898445346</v>
      </c>
      <c r="AF541">
        <f t="shared" si="179"/>
        <v>0.2359394331153315</v>
      </c>
      <c r="AG541">
        <f t="shared" si="180"/>
        <v>-0.77848682826345184</v>
      </c>
    </row>
    <row r="542" spans="1:33" x14ac:dyDescent="0.2">
      <c r="A542">
        <v>525</v>
      </c>
      <c r="B542" s="13">
        <v>0.32996921429999998</v>
      </c>
      <c r="C542" s="13">
        <v>-0.5470022578</v>
      </c>
      <c r="D542" s="13">
        <v>-0.1832807051</v>
      </c>
      <c r="E542" s="13">
        <v>-0.2069157724</v>
      </c>
      <c r="F542" s="13">
        <v>-3.6263785600000001E-2</v>
      </c>
      <c r="G542" s="13">
        <v>1.2772397562</v>
      </c>
      <c r="H542" s="13">
        <v>0.68176071760000001</v>
      </c>
      <c r="I542" s="13">
        <v>0.69794057190000003</v>
      </c>
      <c r="J542" s="13">
        <v>-0.1851276513</v>
      </c>
      <c r="K542" s="13">
        <v>0.39904410239999999</v>
      </c>
      <c r="M542">
        <f t="shared" si="161"/>
        <v>0.31227201588789999</v>
      </c>
      <c r="N542">
        <f t="shared" si="162"/>
        <v>-0.54097275434720005</v>
      </c>
      <c r="O542">
        <f t="shared" si="163"/>
        <v>-0.2163196556177</v>
      </c>
      <c r="P542">
        <f t="shared" si="164"/>
        <v>-0.13968133659029999</v>
      </c>
      <c r="Q542">
        <f t="shared" si="165"/>
        <v>-1.9048919191900028E-2</v>
      </c>
      <c r="R542">
        <f t="shared" si="166"/>
        <v>1.3147021674972998</v>
      </c>
      <c r="S542">
        <f t="shared" si="167"/>
        <v>0.69410615133910003</v>
      </c>
      <c r="T542">
        <f t="shared" si="168"/>
        <v>0.66736713196770003</v>
      </c>
      <c r="U542">
        <f t="shared" si="169"/>
        <v>-0.17119308521860002</v>
      </c>
      <c r="V542">
        <f t="shared" si="170"/>
        <v>0.40917418321909999</v>
      </c>
      <c r="X542">
        <f t="shared" si="171"/>
        <v>0.31083063479445788</v>
      </c>
      <c r="Y542">
        <f t="shared" si="172"/>
        <v>-0.5311059901586862</v>
      </c>
      <c r="Z542">
        <f t="shared" si="173"/>
        <v>-0.21386607913948444</v>
      </c>
      <c r="AA542">
        <f t="shared" si="174"/>
        <v>-0.13246954625532911</v>
      </c>
      <c r="AB542">
        <f t="shared" si="175"/>
        <v>-1.0593949008441714E-2</v>
      </c>
      <c r="AC542">
        <f t="shared" si="176"/>
        <v>1.3215076641069106</v>
      </c>
      <c r="AD542">
        <f t="shared" si="177"/>
        <v>0.67102541270131022</v>
      </c>
      <c r="AE542">
        <f t="shared" si="178"/>
        <v>0.65122014524987704</v>
      </c>
      <c r="AF542">
        <f t="shared" si="179"/>
        <v>-0.14325109535483513</v>
      </c>
      <c r="AG542">
        <f t="shared" si="180"/>
        <v>0.4377265043120378</v>
      </c>
    </row>
    <row r="543" spans="1:33" x14ac:dyDescent="0.2">
      <c r="A543">
        <v>526</v>
      </c>
      <c r="B543" s="13">
        <v>1.0496045329000001</v>
      </c>
      <c r="C543" s="13">
        <v>-1.1672043004999999</v>
      </c>
      <c r="D543" s="13">
        <v>1.7466369476000001</v>
      </c>
      <c r="E543" s="13">
        <v>1.1066690938999999</v>
      </c>
      <c r="F543" s="13">
        <v>2.1375355911999998</v>
      </c>
      <c r="G543" s="13">
        <v>-0.1473488735</v>
      </c>
      <c r="H543" s="13">
        <v>0.64699569239999999</v>
      </c>
      <c r="I543" s="13">
        <v>0.3335657917</v>
      </c>
      <c r="J543" s="13">
        <v>-0.56190626099999996</v>
      </c>
      <c r="K543" s="13">
        <v>0.23093132750000001</v>
      </c>
      <c r="M543">
        <f t="shared" si="161"/>
        <v>1.0319073344879002</v>
      </c>
      <c r="N543">
        <f t="shared" si="162"/>
        <v>-1.1611747970471999</v>
      </c>
      <c r="O543">
        <f t="shared" si="163"/>
        <v>1.7135979970823001</v>
      </c>
      <c r="P543">
        <f t="shared" si="164"/>
        <v>1.1739035297096998</v>
      </c>
      <c r="Q543">
        <f t="shared" si="165"/>
        <v>2.1547504576080998</v>
      </c>
      <c r="R543">
        <f t="shared" si="166"/>
        <v>-0.10988646220270003</v>
      </c>
      <c r="S543">
        <f t="shared" si="167"/>
        <v>0.65934112613910001</v>
      </c>
      <c r="T543">
        <f t="shared" si="168"/>
        <v>0.30299235176770001</v>
      </c>
      <c r="U543">
        <f t="shared" si="169"/>
        <v>-0.54797169491859998</v>
      </c>
      <c r="V543">
        <f t="shared" si="170"/>
        <v>0.2410614083191</v>
      </c>
      <c r="X543">
        <f t="shared" si="171"/>
        <v>1.0271442700875058</v>
      </c>
      <c r="Y543">
        <f t="shared" si="172"/>
        <v>-1.1373376523736813</v>
      </c>
      <c r="Z543">
        <f t="shared" si="173"/>
        <v>1.7179145367976318</v>
      </c>
      <c r="AA543">
        <f t="shared" si="174"/>
        <v>1.1254611527237566</v>
      </c>
      <c r="AB543">
        <f t="shared" si="175"/>
        <v>2.0820633479447506</v>
      </c>
      <c r="AC543">
        <f t="shared" si="176"/>
        <v>-8.2827105922500754E-2</v>
      </c>
      <c r="AD543">
        <f t="shared" si="177"/>
        <v>0.49211113811402829</v>
      </c>
      <c r="AE543">
        <f t="shared" si="178"/>
        <v>0.35017308320079249</v>
      </c>
      <c r="AF543">
        <f t="shared" si="179"/>
        <v>-0.50018219407787101</v>
      </c>
      <c r="AG543">
        <f t="shared" si="180"/>
        <v>7.9479560328370252E-2</v>
      </c>
    </row>
    <row r="544" spans="1:33" x14ac:dyDescent="0.2">
      <c r="A544">
        <v>527</v>
      </c>
      <c r="B544" s="13">
        <v>0.68956748089999997</v>
      </c>
      <c r="C544" s="13">
        <v>-0.2293358147</v>
      </c>
      <c r="D544" s="13">
        <v>0.9823829127</v>
      </c>
      <c r="E544" s="13">
        <v>0.73002977660000001</v>
      </c>
      <c r="F544" s="13">
        <v>0.2736182352</v>
      </c>
      <c r="G544" s="13">
        <v>-1.5598345701</v>
      </c>
      <c r="H544" s="13">
        <v>0.73269255369999997</v>
      </c>
      <c r="I544" s="13">
        <v>-0.70041400679999999</v>
      </c>
      <c r="J544" s="13">
        <v>-0.49784430169999999</v>
      </c>
      <c r="K544" s="13">
        <v>1.1605575465</v>
      </c>
      <c r="M544">
        <f t="shared" si="161"/>
        <v>0.67187028248790004</v>
      </c>
      <c r="N544">
        <f t="shared" si="162"/>
        <v>-0.22330631124720002</v>
      </c>
      <c r="O544">
        <f t="shared" si="163"/>
        <v>0.94934396218229999</v>
      </c>
      <c r="P544">
        <f t="shared" si="164"/>
        <v>0.79726421240970002</v>
      </c>
      <c r="Q544">
        <f t="shared" si="165"/>
        <v>0.2908331016081</v>
      </c>
      <c r="R544">
        <f t="shared" si="166"/>
        <v>-1.5223721588027002</v>
      </c>
      <c r="S544">
        <f t="shared" si="167"/>
        <v>0.74503798743909999</v>
      </c>
      <c r="T544">
        <f t="shared" si="168"/>
        <v>-0.73098744673229998</v>
      </c>
      <c r="U544">
        <f t="shared" si="169"/>
        <v>-0.48390973561860001</v>
      </c>
      <c r="V544">
        <f t="shared" si="170"/>
        <v>1.1706876273191</v>
      </c>
      <c r="X544">
        <f t="shared" si="171"/>
        <v>0.66876907241094163</v>
      </c>
      <c r="Y544">
        <f t="shared" si="172"/>
        <v>-0.21524174305363414</v>
      </c>
      <c r="Z544">
        <f t="shared" si="173"/>
        <v>0.95046756246042574</v>
      </c>
      <c r="AA544">
        <f t="shared" si="174"/>
        <v>0.76869495130327181</v>
      </c>
      <c r="AB544">
        <f t="shared" si="175"/>
        <v>0.25319878359118742</v>
      </c>
      <c r="AC544">
        <f t="shared" si="176"/>
        <v>-1.5244641358823203</v>
      </c>
      <c r="AD544">
        <f t="shared" si="177"/>
        <v>0.66643880270416045</v>
      </c>
      <c r="AE544">
        <f t="shared" si="178"/>
        <v>-0.69922047768573636</v>
      </c>
      <c r="AF544">
        <f t="shared" si="179"/>
        <v>-0.53942823323227951</v>
      </c>
      <c r="AG544">
        <f t="shared" si="180"/>
        <v>1.077518353450482</v>
      </c>
    </row>
    <row r="545" spans="1:33" x14ac:dyDescent="0.2">
      <c r="A545">
        <v>528</v>
      </c>
      <c r="B545" s="13">
        <v>0.41343630730000003</v>
      </c>
      <c r="C545" s="13">
        <v>2.2626275281999999</v>
      </c>
      <c r="D545" s="13">
        <v>0.1684437614</v>
      </c>
      <c r="E545" s="13">
        <v>0.57696909890000003</v>
      </c>
      <c r="F545" s="13">
        <v>-0.73423798019999997</v>
      </c>
      <c r="G545" s="13">
        <v>-0.80805128280000005</v>
      </c>
      <c r="H545" s="13">
        <v>0.19101571410000001</v>
      </c>
      <c r="I545" s="13">
        <v>0.45118916320000002</v>
      </c>
      <c r="J545" s="13">
        <v>-0.97971520570000004</v>
      </c>
      <c r="K545" s="13">
        <v>-1.0582169239999999</v>
      </c>
      <c r="M545">
        <f t="shared" si="161"/>
        <v>0.39573910888790004</v>
      </c>
      <c r="N545">
        <f t="shared" si="162"/>
        <v>2.2686570316528001</v>
      </c>
      <c r="O545">
        <f t="shared" si="163"/>
        <v>0.1354048108823</v>
      </c>
      <c r="P545">
        <f t="shared" si="164"/>
        <v>0.64420353470970004</v>
      </c>
      <c r="Q545">
        <f t="shared" si="165"/>
        <v>-0.71702311379189998</v>
      </c>
      <c r="R545">
        <f t="shared" si="166"/>
        <v>-0.77058887150270006</v>
      </c>
      <c r="S545">
        <f t="shared" si="167"/>
        <v>0.20336114783910003</v>
      </c>
      <c r="T545">
        <f t="shared" si="168"/>
        <v>0.42061572326770003</v>
      </c>
      <c r="U545">
        <f t="shared" si="169"/>
        <v>-0.96578063961860006</v>
      </c>
      <c r="V545">
        <f t="shared" si="170"/>
        <v>-1.0480868431808998</v>
      </c>
      <c r="X545">
        <f t="shared" si="171"/>
        <v>0.39391246147646047</v>
      </c>
      <c r="Y545">
        <f t="shared" si="172"/>
        <v>2.239815895081954</v>
      </c>
      <c r="Z545">
        <f t="shared" si="173"/>
        <v>0.12824203209366905</v>
      </c>
      <c r="AA545">
        <f t="shared" si="174"/>
        <v>0.62954397292271935</v>
      </c>
      <c r="AB545">
        <f t="shared" si="175"/>
        <v>-0.7731224624770846</v>
      </c>
      <c r="AC545">
        <f t="shared" si="176"/>
        <v>-0.88483843281820618</v>
      </c>
      <c r="AD545">
        <f t="shared" si="177"/>
        <v>0.28877619994148596</v>
      </c>
      <c r="AE545">
        <f t="shared" si="178"/>
        <v>0.23014187018013907</v>
      </c>
      <c r="AF545">
        <f t="shared" si="179"/>
        <v>-0.89850033498423143</v>
      </c>
      <c r="AG545">
        <f t="shared" si="180"/>
        <v>-1.0689770067339599</v>
      </c>
    </row>
    <row r="546" spans="1:33" x14ac:dyDescent="0.2">
      <c r="A546">
        <v>529</v>
      </c>
      <c r="B546" s="13">
        <v>-0.50784726140000003</v>
      </c>
      <c r="C546" s="13">
        <v>-1.7664322817</v>
      </c>
      <c r="D546" s="13">
        <v>-0.9318407152</v>
      </c>
      <c r="E546" s="13">
        <v>1.0832941044</v>
      </c>
      <c r="F546" s="13">
        <v>0.16588437349999999</v>
      </c>
      <c r="G546" s="13">
        <v>0.88994820900000005</v>
      </c>
      <c r="H546" s="13">
        <v>-0.33298878240000002</v>
      </c>
      <c r="I546" s="13">
        <v>-0.46264394079999999</v>
      </c>
      <c r="J546" s="13">
        <v>-0.66164771489999996</v>
      </c>
      <c r="K546" s="13">
        <v>-0.97968971849999997</v>
      </c>
      <c r="M546">
        <f t="shared" si="161"/>
        <v>-0.52554445981209996</v>
      </c>
      <c r="N546">
        <f t="shared" si="162"/>
        <v>-1.7604027782472</v>
      </c>
      <c r="O546">
        <f t="shared" si="163"/>
        <v>-0.96487966571770001</v>
      </c>
      <c r="P546">
        <f t="shared" si="164"/>
        <v>1.1505285402097001</v>
      </c>
      <c r="Q546">
        <f t="shared" si="165"/>
        <v>0.18309923990809995</v>
      </c>
      <c r="R546">
        <f t="shared" si="166"/>
        <v>0.92741062029730004</v>
      </c>
      <c r="S546">
        <f t="shared" si="167"/>
        <v>-0.3206433486609</v>
      </c>
      <c r="T546">
        <f t="shared" si="168"/>
        <v>-0.49321738073229998</v>
      </c>
      <c r="U546">
        <f t="shared" si="169"/>
        <v>-0.64771314881859998</v>
      </c>
      <c r="V546">
        <f t="shared" si="170"/>
        <v>-0.96955963768089992</v>
      </c>
      <c r="X546">
        <f t="shared" si="171"/>
        <v>-0.52311865855679851</v>
      </c>
      <c r="Y546">
        <f t="shared" si="172"/>
        <v>-1.739629075655611</v>
      </c>
      <c r="Z546">
        <f t="shared" si="173"/>
        <v>-0.95906175205345334</v>
      </c>
      <c r="AA546">
        <f t="shared" si="174"/>
        <v>1.2111871653803414</v>
      </c>
      <c r="AB546">
        <f t="shared" si="175"/>
        <v>0.21267578654400143</v>
      </c>
      <c r="AC546">
        <f t="shared" si="176"/>
        <v>0.98557102333501501</v>
      </c>
      <c r="AD546">
        <f t="shared" si="177"/>
        <v>-0.40095584000659978</v>
      </c>
      <c r="AE546">
        <f t="shared" si="178"/>
        <v>-0.38328986589834446</v>
      </c>
      <c r="AF546">
        <f t="shared" si="179"/>
        <v>-0.63839988713884832</v>
      </c>
      <c r="AG546">
        <f t="shared" si="180"/>
        <v>-0.8630352650098031</v>
      </c>
    </row>
    <row r="547" spans="1:33" x14ac:dyDescent="0.2">
      <c r="A547">
        <v>530</v>
      </c>
      <c r="B547" s="13">
        <v>1.5355880599</v>
      </c>
      <c r="C547" s="13">
        <v>-0.15382422570000001</v>
      </c>
      <c r="D547" s="13">
        <v>0.44997027179999999</v>
      </c>
      <c r="E547" s="13">
        <v>0.2951664423</v>
      </c>
      <c r="F547" s="13">
        <v>-1.9622573729999999</v>
      </c>
      <c r="G547" s="13">
        <v>-0.2367916518</v>
      </c>
      <c r="H547" s="13">
        <v>-1.7740847962999999</v>
      </c>
      <c r="I547" s="13">
        <v>-4.4274747699999999E-2</v>
      </c>
      <c r="J547" s="13">
        <v>0.1657110098</v>
      </c>
      <c r="K547" s="13">
        <v>1.3445837436000001</v>
      </c>
      <c r="M547">
        <f t="shared" si="161"/>
        <v>1.5178908614879001</v>
      </c>
      <c r="N547">
        <f t="shared" si="162"/>
        <v>-0.14779472224720003</v>
      </c>
      <c r="O547">
        <f t="shared" si="163"/>
        <v>0.41693132128229998</v>
      </c>
      <c r="P547">
        <f t="shared" si="164"/>
        <v>0.36240087810970001</v>
      </c>
      <c r="Q547">
        <f t="shared" si="165"/>
        <v>-1.9450425065918999</v>
      </c>
      <c r="R547">
        <f t="shared" si="166"/>
        <v>-0.19932924050270001</v>
      </c>
      <c r="S547">
        <f t="shared" si="167"/>
        <v>-1.7617393625608999</v>
      </c>
      <c r="T547">
        <f t="shared" si="168"/>
        <v>-7.4848187632300001E-2</v>
      </c>
      <c r="U547">
        <f t="shared" si="169"/>
        <v>0.17964557588139998</v>
      </c>
      <c r="V547">
        <f t="shared" si="170"/>
        <v>1.3547138244191002</v>
      </c>
      <c r="X547">
        <f t="shared" si="171"/>
        <v>1.5108846006693111</v>
      </c>
      <c r="Y547">
        <f t="shared" si="172"/>
        <v>-0.1345673349425163</v>
      </c>
      <c r="Z547">
        <f t="shared" si="173"/>
        <v>0.41945376365758058</v>
      </c>
      <c r="AA547">
        <f t="shared" si="174"/>
        <v>0.34149474874041574</v>
      </c>
      <c r="AB547">
        <f t="shared" si="175"/>
        <v>-1.9511779421973732</v>
      </c>
      <c r="AC547">
        <f t="shared" si="176"/>
        <v>-0.24965408922533236</v>
      </c>
      <c r="AD547">
        <f t="shared" si="177"/>
        <v>-1.8262578465003569</v>
      </c>
      <c r="AE547">
        <f t="shared" si="178"/>
        <v>-0.10842878000702356</v>
      </c>
      <c r="AF547">
        <f t="shared" si="179"/>
        <v>0.11789210179754628</v>
      </c>
      <c r="AG547">
        <f t="shared" si="180"/>
        <v>1.5053049613520531</v>
      </c>
    </row>
    <row r="548" spans="1:33" x14ac:dyDescent="0.2">
      <c r="A548">
        <v>531</v>
      </c>
      <c r="B548" s="13">
        <v>-0.55263758730000001</v>
      </c>
      <c r="C548" s="13">
        <v>-0.48484236600000002</v>
      </c>
      <c r="D548" s="13">
        <v>-0.38415064459999998</v>
      </c>
      <c r="E548" s="13">
        <v>0.29741751290000001</v>
      </c>
      <c r="F548" s="13">
        <v>-0.40239647299999998</v>
      </c>
      <c r="G548" s="13">
        <v>-1.1598798589999999</v>
      </c>
      <c r="H548" s="13">
        <v>-8.2572041499999999E-2</v>
      </c>
      <c r="I548" s="13">
        <v>3.0286426700000001E-2</v>
      </c>
      <c r="J548" s="13">
        <v>-5.6086566999999999E-3</v>
      </c>
      <c r="K548" s="13">
        <v>-0.2421857254</v>
      </c>
      <c r="M548">
        <f t="shared" si="161"/>
        <v>-0.57033478571209995</v>
      </c>
      <c r="N548">
        <f t="shared" si="162"/>
        <v>-0.47881286254720001</v>
      </c>
      <c r="O548">
        <f t="shared" si="163"/>
        <v>-0.41718959511769999</v>
      </c>
      <c r="P548">
        <f t="shared" si="164"/>
        <v>0.36465194870970002</v>
      </c>
      <c r="Q548">
        <f t="shared" si="165"/>
        <v>-0.38518160659189998</v>
      </c>
      <c r="R548">
        <f t="shared" si="166"/>
        <v>-1.1224174477027</v>
      </c>
      <c r="S548">
        <f t="shared" si="167"/>
        <v>-7.0226607760899992E-2</v>
      </c>
      <c r="T548">
        <f t="shared" si="168"/>
        <v>-2.8701323230000131E-4</v>
      </c>
      <c r="U548">
        <f t="shared" si="169"/>
        <v>8.3259093813999735E-3</v>
      </c>
      <c r="V548">
        <f t="shared" si="170"/>
        <v>-0.2320556445809</v>
      </c>
      <c r="X548">
        <f t="shared" si="171"/>
        <v>-0.56770224185535911</v>
      </c>
      <c r="Y548">
        <f t="shared" si="172"/>
        <v>-0.47630463471560064</v>
      </c>
      <c r="Z548">
        <f t="shared" si="173"/>
        <v>-0.41615096324558137</v>
      </c>
      <c r="AA548">
        <f t="shared" si="174"/>
        <v>0.39022751129995487</v>
      </c>
      <c r="AB548">
        <f t="shared" si="175"/>
        <v>-0.35937317613511199</v>
      </c>
      <c r="AC548">
        <f t="shared" si="176"/>
        <v>-1.090063247827717</v>
      </c>
      <c r="AD548">
        <f t="shared" si="177"/>
        <v>-8.0615221515270397E-2</v>
      </c>
      <c r="AE548">
        <f t="shared" si="178"/>
        <v>0.1005500453632471</v>
      </c>
      <c r="AF548">
        <f t="shared" si="179"/>
        <v>-8.2540427541249031E-2</v>
      </c>
      <c r="AG548">
        <f t="shared" si="180"/>
        <v>-0.19065768906474587</v>
      </c>
    </row>
    <row r="549" spans="1:33" x14ac:dyDescent="0.2">
      <c r="A549">
        <v>532</v>
      </c>
      <c r="B549" s="13">
        <v>0.18609755250000001</v>
      </c>
      <c r="C549" s="13">
        <v>-0.40580655269999999</v>
      </c>
      <c r="D549" s="13">
        <v>-1.7708424523999999</v>
      </c>
      <c r="E549" s="13">
        <v>0.14537016459999999</v>
      </c>
      <c r="F549" s="13">
        <v>-0.34241012059999998</v>
      </c>
      <c r="G549" s="13">
        <v>-1.8060122428000001</v>
      </c>
      <c r="H549" s="13">
        <v>-0.3428640188</v>
      </c>
      <c r="I549" s="13">
        <v>0.38998881759999998</v>
      </c>
      <c r="J549" s="13">
        <v>-0.1091347142</v>
      </c>
      <c r="K549" s="13">
        <v>1.7867122172000001</v>
      </c>
      <c r="M549">
        <f t="shared" si="161"/>
        <v>0.16840035408790005</v>
      </c>
      <c r="N549">
        <f t="shared" si="162"/>
        <v>-0.39977704924719998</v>
      </c>
      <c r="O549">
        <f t="shared" si="163"/>
        <v>-1.8038814029176999</v>
      </c>
      <c r="P549">
        <f t="shared" si="164"/>
        <v>0.2126046004097</v>
      </c>
      <c r="Q549">
        <f t="shared" si="165"/>
        <v>-0.32519525419189999</v>
      </c>
      <c r="R549">
        <f t="shared" si="166"/>
        <v>-1.7685498315027002</v>
      </c>
      <c r="S549">
        <f t="shared" si="167"/>
        <v>-0.33051858506089998</v>
      </c>
      <c r="T549">
        <f t="shared" si="168"/>
        <v>0.35941537766769999</v>
      </c>
      <c r="U549">
        <f t="shared" si="169"/>
        <v>-9.5200148118600017E-2</v>
      </c>
      <c r="V549">
        <f t="shared" si="170"/>
        <v>1.7968422980191001</v>
      </c>
      <c r="X549">
        <f t="shared" si="171"/>
        <v>0.16762305393238952</v>
      </c>
      <c r="Y549">
        <f t="shared" si="172"/>
        <v>-0.39294404681931405</v>
      </c>
      <c r="Z549">
        <f t="shared" si="173"/>
        <v>-1.8010306352275005</v>
      </c>
      <c r="AA549">
        <f t="shared" si="174"/>
        <v>0.27971095084650199</v>
      </c>
      <c r="AB549">
        <f t="shared" si="175"/>
        <v>-0.30693219764361379</v>
      </c>
      <c r="AC549">
        <f t="shared" si="176"/>
        <v>-1.7295437080206091</v>
      </c>
      <c r="AD549">
        <f t="shared" si="177"/>
        <v>-0.3010902572860355</v>
      </c>
      <c r="AE549">
        <f t="shared" si="178"/>
        <v>0.50518149888095598</v>
      </c>
      <c r="AF549">
        <f t="shared" si="179"/>
        <v>-0.21279685990041447</v>
      </c>
      <c r="AG549">
        <f t="shared" si="180"/>
        <v>1.9448288768772106</v>
      </c>
    </row>
    <row r="550" spans="1:33" x14ac:dyDescent="0.2">
      <c r="A550">
        <v>533</v>
      </c>
      <c r="B550" s="13">
        <v>-0.1909091899</v>
      </c>
      <c r="C550" s="13">
        <v>2.14077147E-2</v>
      </c>
      <c r="D550" s="13">
        <v>7.5997669800000001E-2</v>
      </c>
      <c r="E550" s="13">
        <v>-0.82048964769999999</v>
      </c>
      <c r="F550" s="13">
        <v>-0.66333750879999998</v>
      </c>
      <c r="G550" s="13">
        <v>-0.31124337279999997</v>
      </c>
      <c r="H550" s="13">
        <v>1.4247666395</v>
      </c>
      <c r="I550" s="13">
        <v>-0.54925036329999999</v>
      </c>
      <c r="J550" s="13">
        <v>1.3127376558999999</v>
      </c>
      <c r="K550" s="13">
        <v>0.48168263189999999</v>
      </c>
      <c r="M550">
        <f t="shared" si="161"/>
        <v>-0.20860638831209996</v>
      </c>
      <c r="N550">
        <f t="shared" si="162"/>
        <v>2.7437218152799994E-2</v>
      </c>
      <c r="O550">
        <f t="shared" si="163"/>
        <v>4.2958719282300002E-2</v>
      </c>
      <c r="P550">
        <f t="shared" si="164"/>
        <v>-0.75325521189029998</v>
      </c>
      <c r="Q550">
        <f t="shared" si="165"/>
        <v>-0.64612264239189998</v>
      </c>
      <c r="R550">
        <f t="shared" si="166"/>
        <v>-0.27378096150269998</v>
      </c>
      <c r="S550">
        <f t="shared" si="167"/>
        <v>1.4371120732391001</v>
      </c>
      <c r="T550">
        <f t="shared" si="168"/>
        <v>-0.57982380323229998</v>
      </c>
      <c r="U550">
        <f t="shared" si="169"/>
        <v>1.3266722219813998</v>
      </c>
      <c r="V550">
        <f t="shared" si="170"/>
        <v>0.49181271271909999</v>
      </c>
      <c r="X550">
        <f t="shared" si="171"/>
        <v>-0.20764350566880785</v>
      </c>
      <c r="Y550">
        <f t="shared" si="172"/>
        <v>2.5519631527139666E-2</v>
      </c>
      <c r="Z550">
        <f t="shared" si="173"/>
        <v>4.2518896466077143E-2</v>
      </c>
      <c r="AA550">
        <f t="shared" si="174"/>
        <v>-0.76136949184417946</v>
      </c>
      <c r="AB550">
        <f t="shared" si="175"/>
        <v>-0.61607210130157419</v>
      </c>
      <c r="AC550">
        <f t="shared" si="176"/>
        <v>-0.26306781393370532</v>
      </c>
      <c r="AD550">
        <f t="shared" si="177"/>
        <v>1.4612171156179246</v>
      </c>
      <c r="AE550">
        <f t="shared" si="178"/>
        <v>-0.57445717762082282</v>
      </c>
      <c r="AF550">
        <f t="shared" si="179"/>
        <v>1.2871752650084634</v>
      </c>
      <c r="AG550">
        <f t="shared" si="180"/>
        <v>0.48102348875455836</v>
      </c>
    </row>
    <row r="551" spans="1:33" x14ac:dyDescent="0.2">
      <c r="A551">
        <v>534</v>
      </c>
      <c r="B551" s="13">
        <v>0.84938611809999998</v>
      </c>
      <c r="C551" s="13">
        <v>0.24691623139999999</v>
      </c>
      <c r="D551" s="13">
        <v>-3.3846147E-2</v>
      </c>
      <c r="E551" s="13">
        <v>1.1302739685000001</v>
      </c>
      <c r="F551" s="13">
        <v>-1.5766039654999999</v>
      </c>
      <c r="G551" s="13">
        <v>1.7298912343999999</v>
      </c>
      <c r="H551" s="13">
        <v>0.23788186689999999</v>
      </c>
      <c r="I551" s="13">
        <v>0.49371887749999999</v>
      </c>
      <c r="J551" s="13">
        <v>8.7500970400000003E-2</v>
      </c>
      <c r="K551" s="13">
        <v>0.90176242370000004</v>
      </c>
      <c r="M551">
        <f t="shared" si="161"/>
        <v>0.83168891968790004</v>
      </c>
      <c r="N551">
        <f t="shared" si="162"/>
        <v>0.25294573485279997</v>
      </c>
      <c r="O551">
        <f t="shared" si="163"/>
        <v>-6.6885097517699998E-2</v>
      </c>
      <c r="P551">
        <f t="shared" si="164"/>
        <v>1.1975084043097</v>
      </c>
      <c r="Q551">
        <f t="shared" si="165"/>
        <v>-1.5593890990918999</v>
      </c>
      <c r="R551">
        <f t="shared" si="166"/>
        <v>1.7673536456972998</v>
      </c>
      <c r="S551">
        <f t="shared" si="167"/>
        <v>0.25022730063909998</v>
      </c>
      <c r="T551">
        <f t="shared" si="168"/>
        <v>0.46314543756769999</v>
      </c>
      <c r="U551">
        <f t="shared" si="169"/>
        <v>0.10143553648139998</v>
      </c>
      <c r="V551">
        <f t="shared" si="170"/>
        <v>0.91189250451910009</v>
      </c>
      <c r="X551">
        <f t="shared" si="171"/>
        <v>0.82785002083218651</v>
      </c>
      <c r="Y551">
        <f t="shared" si="172"/>
        <v>0.25551995474925082</v>
      </c>
      <c r="Z551">
        <f t="shared" si="173"/>
        <v>-6.64287592202224E-2</v>
      </c>
      <c r="AA551">
        <f t="shared" si="174"/>
        <v>1.2049569735501968</v>
      </c>
      <c r="AB551">
        <f t="shared" si="175"/>
        <v>-1.5777632222874534</v>
      </c>
      <c r="AC551">
        <f t="shared" si="176"/>
        <v>1.6812488389243643</v>
      </c>
      <c r="AD551">
        <f t="shared" si="177"/>
        <v>0.21298018224106288</v>
      </c>
      <c r="AE551">
        <f t="shared" si="178"/>
        <v>0.29632044208104624</v>
      </c>
      <c r="AF551">
        <f t="shared" si="179"/>
        <v>0.22729810330105096</v>
      </c>
      <c r="AG551">
        <f t="shared" si="180"/>
        <v>1.0634918329324288</v>
      </c>
    </row>
    <row r="552" spans="1:33" x14ac:dyDescent="0.2">
      <c r="A552">
        <v>535</v>
      </c>
      <c r="B552" s="13">
        <v>0.87731539150000004</v>
      </c>
      <c r="C552" s="13">
        <v>-2.3608657000000002E-2</v>
      </c>
      <c r="D552" s="13">
        <v>1.0728638497</v>
      </c>
      <c r="E552" s="13">
        <v>-0.3895736259</v>
      </c>
      <c r="F552" s="13">
        <v>-0.76358875910000001</v>
      </c>
      <c r="G552" s="13">
        <v>1.1162662772</v>
      </c>
      <c r="H552" s="13">
        <v>-0.9597864774</v>
      </c>
      <c r="I552" s="13">
        <v>0.1410091845</v>
      </c>
      <c r="J552" s="13">
        <v>0.96915415940000005</v>
      </c>
      <c r="K552" s="13">
        <v>-0.42108924520000002</v>
      </c>
      <c r="M552">
        <f t="shared" si="161"/>
        <v>0.85961819308790011</v>
      </c>
      <c r="N552">
        <f t="shared" si="162"/>
        <v>-1.7579153547200008E-2</v>
      </c>
      <c r="O552">
        <f t="shared" si="163"/>
        <v>1.0398248991823</v>
      </c>
      <c r="P552">
        <f t="shared" si="164"/>
        <v>-0.32233919009029999</v>
      </c>
      <c r="Q552">
        <f t="shared" si="165"/>
        <v>-0.74637389269190002</v>
      </c>
      <c r="R552">
        <f t="shared" si="166"/>
        <v>1.1537286884972999</v>
      </c>
      <c r="S552">
        <f t="shared" si="167"/>
        <v>-0.94744104366089998</v>
      </c>
      <c r="T552">
        <f t="shared" si="168"/>
        <v>0.1104357445677</v>
      </c>
      <c r="U552">
        <f t="shared" si="169"/>
        <v>0.98308872548140003</v>
      </c>
      <c r="V552">
        <f t="shared" si="170"/>
        <v>-0.41095916438090002</v>
      </c>
      <c r="X552">
        <f t="shared" si="171"/>
        <v>0.85565037865671345</v>
      </c>
      <c r="Y552">
        <f t="shared" si="172"/>
        <v>-1.1013540102690171E-2</v>
      </c>
      <c r="Z552">
        <f t="shared" si="173"/>
        <v>1.0404761882019693</v>
      </c>
      <c r="AA552">
        <f t="shared" si="174"/>
        <v>-0.36849233445771579</v>
      </c>
      <c r="AB552">
        <f t="shared" si="175"/>
        <v>-0.75295970574456395</v>
      </c>
      <c r="AC552">
        <f t="shared" si="176"/>
        <v>1.1169576857290224</v>
      </c>
      <c r="AD552">
        <f t="shared" si="177"/>
        <v>-0.99183084522954634</v>
      </c>
      <c r="AE552">
        <f t="shared" si="178"/>
        <v>2.806162346558698E-2</v>
      </c>
      <c r="AF552">
        <f t="shared" si="179"/>
        <v>1.0274001263228576</v>
      </c>
      <c r="AG552">
        <f t="shared" si="180"/>
        <v>-0.37377583444920903</v>
      </c>
    </row>
    <row r="553" spans="1:33" x14ac:dyDescent="0.2">
      <c r="A553">
        <v>536</v>
      </c>
      <c r="B553" s="13">
        <v>0.46477687140000001</v>
      </c>
      <c r="C553" s="13">
        <v>-0.67269472679999998</v>
      </c>
      <c r="D553" s="13">
        <v>1.2175560934</v>
      </c>
      <c r="E553" s="13">
        <v>-0.25435239589999997</v>
      </c>
      <c r="F553" s="13">
        <v>1.687788195</v>
      </c>
      <c r="G553" s="13">
        <v>-0.93027662259999999</v>
      </c>
      <c r="H553" s="13">
        <v>0.41043902510000002</v>
      </c>
      <c r="I553" s="13">
        <v>6.2417602699999998E-2</v>
      </c>
      <c r="J553" s="13">
        <v>-3.4639288315000001</v>
      </c>
      <c r="K553" s="13">
        <v>0.1209623128</v>
      </c>
      <c r="M553">
        <f t="shared" si="161"/>
        <v>0.44707967298790002</v>
      </c>
      <c r="N553">
        <f t="shared" si="162"/>
        <v>-0.66666522334720002</v>
      </c>
      <c r="O553">
        <f t="shared" si="163"/>
        <v>1.1845171428823</v>
      </c>
      <c r="P553">
        <f t="shared" si="164"/>
        <v>-0.18711796009029996</v>
      </c>
      <c r="Q553">
        <f t="shared" si="165"/>
        <v>1.7050030614081</v>
      </c>
      <c r="R553">
        <f t="shared" si="166"/>
        <v>-0.8928142113027</v>
      </c>
      <c r="S553">
        <f t="shared" si="167"/>
        <v>0.42278445883910004</v>
      </c>
      <c r="T553">
        <f t="shared" si="168"/>
        <v>3.1844162767699996E-2</v>
      </c>
      <c r="U553">
        <f t="shared" si="169"/>
        <v>-3.4499942654186002</v>
      </c>
      <c r="V553">
        <f t="shared" si="170"/>
        <v>0.13109239361909999</v>
      </c>
      <c r="X553">
        <f t="shared" si="171"/>
        <v>0.44501604847106735</v>
      </c>
      <c r="Y553">
        <f t="shared" si="172"/>
        <v>-0.65404830446964912</v>
      </c>
      <c r="Z553">
        <f t="shared" si="173"/>
        <v>1.1866359352155236</v>
      </c>
      <c r="AA553">
        <f t="shared" si="174"/>
        <v>-0.23003229416368121</v>
      </c>
      <c r="AB553">
        <f t="shared" si="175"/>
        <v>1.6731937031603927</v>
      </c>
      <c r="AC553">
        <f t="shared" si="176"/>
        <v>-0.84454007218701121</v>
      </c>
      <c r="AD553">
        <f t="shared" si="177"/>
        <v>0.34787097881837648</v>
      </c>
      <c r="AE553">
        <f t="shared" si="178"/>
        <v>0.12170858826974817</v>
      </c>
      <c r="AF553">
        <f t="shared" si="179"/>
        <v>-3.5877279287461015</v>
      </c>
      <c r="AG553">
        <f t="shared" si="180"/>
        <v>-0.1385792782848119</v>
      </c>
    </row>
    <row r="554" spans="1:33" x14ac:dyDescent="0.2">
      <c r="A554">
        <v>537</v>
      </c>
      <c r="B554" s="13">
        <v>0.98706897270000005</v>
      </c>
      <c r="C554" s="13">
        <v>0.44946891900000002</v>
      </c>
      <c r="D554" s="13">
        <v>-1.318259783</v>
      </c>
      <c r="E554" s="13">
        <v>-1.2407688572</v>
      </c>
      <c r="F554" s="13">
        <v>-1.3102963538000001</v>
      </c>
      <c r="G554" s="13">
        <v>-4.5914091900000002E-2</v>
      </c>
      <c r="H554" s="13">
        <v>-0.98589269089999998</v>
      </c>
      <c r="I554" s="13">
        <v>-0.66484823289999995</v>
      </c>
      <c r="J554" s="13">
        <v>-0.8258213566</v>
      </c>
      <c r="K554" s="13">
        <v>0.77659552170000001</v>
      </c>
      <c r="M554">
        <f t="shared" si="161"/>
        <v>0.96937177428790011</v>
      </c>
      <c r="N554">
        <f t="shared" si="162"/>
        <v>0.45549842245280003</v>
      </c>
      <c r="O554">
        <f t="shared" si="163"/>
        <v>-1.3512987335177</v>
      </c>
      <c r="P554">
        <f t="shared" si="164"/>
        <v>-1.1735344213903001</v>
      </c>
      <c r="Q554">
        <f t="shared" si="165"/>
        <v>-1.2930814873919001</v>
      </c>
      <c r="R554">
        <f t="shared" si="166"/>
        <v>-8.4516806027000249E-3</v>
      </c>
      <c r="S554">
        <f t="shared" si="167"/>
        <v>-0.97354725716089996</v>
      </c>
      <c r="T554">
        <f t="shared" si="168"/>
        <v>-0.69542167283229994</v>
      </c>
      <c r="U554">
        <f t="shared" si="169"/>
        <v>-0.81188679051860002</v>
      </c>
      <c r="V554">
        <f t="shared" si="170"/>
        <v>0.78672560251910006</v>
      </c>
      <c r="X554">
        <f t="shared" si="171"/>
        <v>0.96489736070971843</v>
      </c>
      <c r="Y554">
        <f t="shared" si="172"/>
        <v>0.45625005576236455</v>
      </c>
      <c r="Z554">
        <f t="shared" si="173"/>
        <v>-1.3504330566949649</v>
      </c>
      <c r="AA554">
        <f t="shared" si="174"/>
        <v>-1.1479592853429446</v>
      </c>
      <c r="AB554">
        <f t="shared" si="175"/>
        <v>-1.2698527483919988</v>
      </c>
      <c r="AC554">
        <f t="shared" si="176"/>
        <v>-2.6738777004179107E-2</v>
      </c>
      <c r="AD554">
        <f t="shared" si="177"/>
        <v>-0.89323333182148812</v>
      </c>
      <c r="AE554">
        <f t="shared" si="178"/>
        <v>-0.71341761968999551</v>
      </c>
      <c r="AF554">
        <f t="shared" si="179"/>
        <v>-0.89324542765898574</v>
      </c>
      <c r="AG554">
        <f t="shared" si="180"/>
        <v>0.90368296542020177</v>
      </c>
    </row>
    <row r="555" spans="1:33" x14ac:dyDescent="0.2">
      <c r="A555">
        <v>538</v>
      </c>
      <c r="B555" s="13">
        <v>1.4577820620999999</v>
      </c>
      <c r="C555" s="13">
        <v>0.38024515809999998</v>
      </c>
      <c r="D555" s="13">
        <v>-0.21161766709999999</v>
      </c>
      <c r="E555" s="13">
        <v>0.13660084589999999</v>
      </c>
      <c r="F555" s="13">
        <v>-1.4385446971</v>
      </c>
      <c r="G555" s="13">
        <v>-1.2810277970999999</v>
      </c>
      <c r="H555" s="13">
        <v>-1.0336111517</v>
      </c>
      <c r="I555" s="13">
        <v>-2.67345927E-2</v>
      </c>
      <c r="J555" s="13">
        <v>-0.27728147050000002</v>
      </c>
      <c r="K555" s="13">
        <v>-1.2357786089</v>
      </c>
      <c r="M555">
        <f t="shared" si="161"/>
        <v>1.4400848636879</v>
      </c>
      <c r="N555">
        <f t="shared" si="162"/>
        <v>0.38627466155279999</v>
      </c>
      <c r="O555">
        <f t="shared" si="163"/>
        <v>-0.2446566176177</v>
      </c>
      <c r="P555">
        <f t="shared" si="164"/>
        <v>0.2038352817097</v>
      </c>
      <c r="Q555">
        <f t="shared" si="165"/>
        <v>-1.4213298306919</v>
      </c>
      <c r="R555">
        <f t="shared" si="166"/>
        <v>-1.2435653858027</v>
      </c>
      <c r="S555">
        <f t="shared" si="167"/>
        <v>-1.0212657179608999</v>
      </c>
      <c r="T555">
        <f t="shared" si="168"/>
        <v>-5.7308032632299999E-2</v>
      </c>
      <c r="U555">
        <f t="shared" si="169"/>
        <v>-0.26334690441860004</v>
      </c>
      <c r="V555">
        <f t="shared" si="170"/>
        <v>-1.2256485280809</v>
      </c>
      <c r="X555">
        <f t="shared" si="171"/>
        <v>1.4334377387780042</v>
      </c>
      <c r="Y555">
        <f t="shared" si="172"/>
        <v>0.39145560485015352</v>
      </c>
      <c r="Z555">
        <f t="shared" si="173"/>
        <v>-0.24360285636100459</v>
      </c>
      <c r="AA555">
        <f t="shared" si="174"/>
        <v>0.20190709201635962</v>
      </c>
      <c r="AB555">
        <f t="shared" si="175"/>
        <v>-1.4387958973950585</v>
      </c>
      <c r="AC555">
        <f t="shared" si="176"/>
        <v>-1.2882709793795335</v>
      </c>
      <c r="AD555">
        <f t="shared" si="177"/>
        <v>-1.0296299032108089</v>
      </c>
      <c r="AE555">
        <f t="shared" si="178"/>
        <v>-6.942862178605258E-2</v>
      </c>
      <c r="AF555">
        <f t="shared" si="179"/>
        <v>-0.34944602496541388</v>
      </c>
      <c r="AG555">
        <f t="shared" si="180"/>
        <v>-1.1093186178435861</v>
      </c>
    </row>
    <row r="556" spans="1:33" x14ac:dyDescent="0.2">
      <c r="A556">
        <v>539</v>
      </c>
      <c r="B556" s="13">
        <v>-1.3962786627999999</v>
      </c>
      <c r="C556" s="13">
        <v>-0.57142656160000005</v>
      </c>
      <c r="D556" s="13">
        <v>-0.34903837049999997</v>
      </c>
      <c r="E556" s="13">
        <v>-1.0638771752</v>
      </c>
      <c r="F556" s="13">
        <v>1.8598198409</v>
      </c>
      <c r="G556" s="13">
        <v>-1.2111192884999999</v>
      </c>
      <c r="H556" s="13">
        <v>1.2975867529</v>
      </c>
      <c r="I556" s="13">
        <v>-1.138397477</v>
      </c>
      <c r="J556" s="13">
        <v>0.59479123649999999</v>
      </c>
      <c r="K556" s="13">
        <v>-0.18194930579999999</v>
      </c>
      <c r="M556">
        <f t="shared" si="161"/>
        <v>-1.4139758612120998</v>
      </c>
      <c r="N556">
        <f t="shared" si="162"/>
        <v>-0.56539705814720009</v>
      </c>
      <c r="O556">
        <f t="shared" si="163"/>
        <v>-0.38207732101769998</v>
      </c>
      <c r="P556">
        <f t="shared" si="164"/>
        <v>-0.99664273939030001</v>
      </c>
      <c r="Q556">
        <f t="shared" si="165"/>
        <v>1.8770347073081</v>
      </c>
      <c r="R556">
        <f t="shared" si="166"/>
        <v>-1.1736568772027001</v>
      </c>
      <c r="S556">
        <f t="shared" si="167"/>
        <v>1.3099321866391</v>
      </c>
      <c r="T556">
        <f t="shared" si="168"/>
        <v>-1.1689709169323002</v>
      </c>
      <c r="U556">
        <f t="shared" si="169"/>
        <v>0.60872580258139997</v>
      </c>
      <c r="V556">
        <f t="shared" si="170"/>
        <v>-0.17181922498089999</v>
      </c>
      <c r="X556">
        <f t="shared" si="171"/>
        <v>-1.4074492498949134</v>
      </c>
      <c r="Y556">
        <f t="shared" si="172"/>
        <v>-0.56787919212820215</v>
      </c>
      <c r="Z556">
        <f t="shared" si="173"/>
        <v>-0.38205389950007868</v>
      </c>
      <c r="AA556">
        <f t="shared" si="174"/>
        <v>-0.98004682928981546</v>
      </c>
      <c r="AB556">
        <f t="shared" si="175"/>
        <v>1.9086169184385047</v>
      </c>
      <c r="AC556">
        <f t="shared" si="176"/>
        <v>-1.0687764776355855</v>
      </c>
      <c r="AD556">
        <f t="shared" si="177"/>
        <v>1.3521632180464649</v>
      </c>
      <c r="AE556">
        <f t="shared" si="178"/>
        <v>-1.0042398513926261</v>
      </c>
      <c r="AF556">
        <f t="shared" si="179"/>
        <v>0.54824176695215943</v>
      </c>
      <c r="AG556">
        <f t="shared" si="180"/>
        <v>-0.32621367321876138</v>
      </c>
    </row>
    <row r="557" spans="1:33" x14ac:dyDescent="0.2">
      <c r="A557">
        <v>540</v>
      </c>
      <c r="B557" s="13">
        <v>-0.1606724823</v>
      </c>
      <c r="C557" s="13">
        <v>-8.01145142E-2</v>
      </c>
      <c r="D557" s="13">
        <v>0.23913896279999999</v>
      </c>
      <c r="E557" s="13">
        <v>-0.82155902260000002</v>
      </c>
      <c r="F557" s="13">
        <v>-1.2009166576000001</v>
      </c>
      <c r="G557" s="13">
        <v>-1.7383852542</v>
      </c>
      <c r="H557" s="13">
        <v>1.4273480259</v>
      </c>
      <c r="I557" s="13">
        <v>0.51500027579999996</v>
      </c>
      <c r="J557" s="13">
        <v>1.0841794312999999</v>
      </c>
      <c r="K557" s="13">
        <v>-0.13645719889999999</v>
      </c>
      <c r="M557">
        <f t="shared" si="161"/>
        <v>-0.17836968071209997</v>
      </c>
      <c r="N557">
        <f t="shared" si="162"/>
        <v>-7.4085010747200003E-2</v>
      </c>
      <c r="O557">
        <f t="shared" si="163"/>
        <v>0.20610001228229999</v>
      </c>
      <c r="P557">
        <f t="shared" si="164"/>
        <v>-0.75432458679030001</v>
      </c>
      <c r="Q557">
        <f t="shared" si="165"/>
        <v>-1.1837017911919001</v>
      </c>
      <c r="R557">
        <f t="shared" si="166"/>
        <v>-1.7009228429027001</v>
      </c>
      <c r="S557">
        <f t="shared" si="167"/>
        <v>1.4396934596391</v>
      </c>
      <c r="T557">
        <f t="shared" si="168"/>
        <v>0.48442683586769997</v>
      </c>
      <c r="U557">
        <f t="shared" si="169"/>
        <v>1.0981139973813998</v>
      </c>
      <c r="V557">
        <f t="shared" si="170"/>
        <v>-0.1263271180809</v>
      </c>
      <c r="X557">
        <f t="shared" si="171"/>
        <v>-0.17754636426893197</v>
      </c>
      <c r="Y557">
        <f t="shared" si="172"/>
        <v>-7.4359477800742202E-2</v>
      </c>
      <c r="Z557">
        <f t="shared" si="173"/>
        <v>0.20593713090933452</v>
      </c>
      <c r="AA557">
        <f t="shared" si="174"/>
        <v>-0.76780486819827842</v>
      </c>
      <c r="AB557">
        <f t="shared" si="175"/>
        <v>-1.1435438451578266</v>
      </c>
      <c r="AC557">
        <f t="shared" si="176"/>
        <v>-1.6785245727121145</v>
      </c>
      <c r="AD557">
        <f t="shared" si="177"/>
        <v>1.4516848076483229</v>
      </c>
      <c r="AE557">
        <f t="shared" si="178"/>
        <v>0.5643411530653446</v>
      </c>
      <c r="AF557">
        <f t="shared" si="179"/>
        <v>0.92823999066379359</v>
      </c>
      <c r="AG557">
        <f t="shared" si="180"/>
        <v>-0.13288496258924395</v>
      </c>
    </row>
    <row r="558" spans="1:33" x14ac:dyDescent="0.2">
      <c r="A558">
        <v>541</v>
      </c>
      <c r="B558" s="13">
        <v>-0.13923942080000001</v>
      </c>
      <c r="C558" s="13">
        <v>-0.47491177000000001</v>
      </c>
      <c r="D558" s="13">
        <v>-0.14816312719999999</v>
      </c>
      <c r="E558" s="13">
        <v>-1.1500528823</v>
      </c>
      <c r="F558" s="13">
        <v>-0.29555836429999999</v>
      </c>
      <c r="G558" s="13">
        <v>-0.18926886130000001</v>
      </c>
      <c r="H558" s="13">
        <v>-1.3203010003</v>
      </c>
      <c r="I558" s="13">
        <v>0.4756386406</v>
      </c>
      <c r="J558" s="13">
        <v>1.1505484091</v>
      </c>
      <c r="K558" s="13">
        <v>0.86069556830000005</v>
      </c>
      <c r="M558">
        <f t="shared" si="161"/>
        <v>-0.15693661921209998</v>
      </c>
      <c r="N558">
        <f t="shared" si="162"/>
        <v>-0.4688822665472</v>
      </c>
      <c r="O558">
        <f t="shared" si="163"/>
        <v>-0.1812020777177</v>
      </c>
      <c r="P558">
        <f t="shared" si="164"/>
        <v>-1.0828184464902999</v>
      </c>
      <c r="Q558">
        <f t="shared" si="165"/>
        <v>-0.27834349789189999</v>
      </c>
      <c r="R558">
        <f t="shared" si="166"/>
        <v>-0.15180645000270004</v>
      </c>
      <c r="S558">
        <f t="shared" si="167"/>
        <v>-1.3079555665609</v>
      </c>
      <c r="T558">
        <f t="shared" si="168"/>
        <v>0.4450652006677</v>
      </c>
      <c r="U558">
        <f t="shared" si="169"/>
        <v>1.1644829751813999</v>
      </c>
      <c r="V558">
        <f t="shared" si="170"/>
        <v>0.8708256491191001</v>
      </c>
      <c r="X558">
        <f t="shared" si="171"/>
        <v>-0.15621223321434138</v>
      </c>
      <c r="Y558">
        <f t="shared" si="172"/>
        <v>-0.46347387277499769</v>
      </c>
      <c r="Z558">
        <f t="shared" si="173"/>
        <v>-0.1797304963378572</v>
      </c>
      <c r="AA558">
        <f t="shared" si="174"/>
        <v>-1.0838421003288989</v>
      </c>
      <c r="AB558">
        <f t="shared" si="175"/>
        <v>-0.23813343437049891</v>
      </c>
      <c r="AC558">
        <f t="shared" si="176"/>
        <v>-0.10987595423445691</v>
      </c>
      <c r="AD558">
        <f t="shared" si="177"/>
        <v>-1.2927739433145695</v>
      </c>
      <c r="AE558">
        <f t="shared" si="178"/>
        <v>0.53647913562615201</v>
      </c>
      <c r="AF558">
        <f t="shared" si="179"/>
        <v>1.0866332219176982</v>
      </c>
      <c r="AG558">
        <f t="shared" si="180"/>
        <v>0.93425579570062811</v>
      </c>
    </row>
    <row r="559" spans="1:33" x14ac:dyDescent="0.2">
      <c r="A559">
        <v>542</v>
      </c>
      <c r="B559" s="13">
        <v>0.46640246730000001</v>
      </c>
      <c r="C559" s="13">
        <v>-1.2001634658</v>
      </c>
      <c r="D559" s="13">
        <v>0.89068848</v>
      </c>
      <c r="E559" s="13">
        <v>0.71859404199999999</v>
      </c>
      <c r="F559" s="13">
        <v>1.2334099235</v>
      </c>
      <c r="G559" s="13">
        <v>0.2243875843</v>
      </c>
      <c r="H559" s="13">
        <v>0.34236043939999999</v>
      </c>
      <c r="I559" s="13">
        <v>0.51808664550000005</v>
      </c>
      <c r="J559" s="13">
        <v>-0.64728393979999999</v>
      </c>
      <c r="K559" s="13">
        <v>-0.34903471920000001</v>
      </c>
      <c r="M559">
        <f t="shared" si="161"/>
        <v>0.44870526888790002</v>
      </c>
      <c r="N559">
        <f t="shared" si="162"/>
        <v>-1.1941339623472</v>
      </c>
      <c r="O559">
        <f t="shared" si="163"/>
        <v>0.8576495294823</v>
      </c>
      <c r="P559">
        <f t="shared" si="164"/>
        <v>0.7858284778097</v>
      </c>
      <c r="Q559">
        <f t="shared" si="165"/>
        <v>1.2506247899081</v>
      </c>
      <c r="R559">
        <f t="shared" si="166"/>
        <v>0.26184999559729999</v>
      </c>
      <c r="S559">
        <f t="shared" si="167"/>
        <v>0.35470587313910001</v>
      </c>
      <c r="T559">
        <f t="shared" si="168"/>
        <v>0.48751320556770006</v>
      </c>
      <c r="U559">
        <f t="shared" si="169"/>
        <v>-0.63334937371860001</v>
      </c>
      <c r="V559">
        <f t="shared" si="170"/>
        <v>-0.33890463838090001</v>
      </c>
      <c r="X559">
        <f t="shared" si="171"/>
        <v>0.44663414096673837</v>
      </c>
      <c r="Y559">
        <f t="shared" si="172"/>
        <v>-1.1741230268100553</v>
      </c>
      <c r="Z559">
        <f t="shared" si="173"/>
        <v>0.86177965568497128</v>
      </c>
      <c r="AA559">
        <f t="shared" si="174"/>
        <v>0.76789238481619859</v>
      </c>
      <c r="AB559">
        <f t="shared" si="175"/>
        <v>1.221548331154074</v>
      </c>
      <c r="AC559">
        <f t="shared" si="176"/>
        <v>0.29677325320968495</v>
      </c>
      <c r="AD559">
        <f t="shared" si="177"/>
        <v>0.23542374292515578</v>
      </c>
      <c r="AE559">
        <f t="shared" si="178"/>
        <v>0.54996401933855732</v>
      </c>
      <c r="AF559">
        <f t="shared" si="179"/>
        <v>-0.62465442968873941</v>
      </c>
      <c r="AG559">
        <f t="shared" si="180"/>
        <v>-0.41620636842336262</v>
      </c>
    </row>
    <row r="560" spans="1:33" x14ac:dyDescent="0.2">
      <c r="A560">
        <v>543</v>
      </c>
      <c r="B560" s="13">
        <v>0.53740738060000004</v>
      </c>
      <c r="C560" s="13">
        <v>1.2927469561</v>
      </c>
      <c r="D560" s="13">
        <v>0.33381451400000001</v>
      </c>
      <c r="E560" s="13">
        <v>-0.57724314379999997</v>
      </c>
      <c r="F560" s="13">
        <v>0.57292081640000003</v>
      </c>
      <c r="G560" s="13">
        <v>0.95750805689999996</v>
      </c>
      <c r="H560" s="13">
        <v>0.83538688019999996</v>
      </c>
      <c r="I560" s="13">
        <v>0.580765961</v>
      </c>
      <c r="J560" s="13">
        <v>0.42175193230000002</v>
      </c>
      <c r="K560" s="13">
        <v>-0.7018331659</v>
      </c>
      <c r="M560">
        <f t="shared" si="161"/>
        <v>0.5197101821879001</v>
      </c>
      <c r="N560">
        <f t="shared" si="162"/>
        <v>1.2987764595528</v>
      </c>
      <c r="O560">
        <f t="shared" si="163"/>
        <v>0.3007755634823</v>
      </c>
      <c r="P560">
        <f t="shared" si="164"/>
        <v>-0.51000870799029996</v>
      </c>
      <c r="Q560">
        <f t="shared" si="165"/>
        <v>0.59013568280810003</v>
      </c>
      <c r="R560">
        <f t="shared" si="166"/>
        <v>0.99497046819729995</v>
      </c>
      <c r="S560">
        <f t="shared" si="167"/>
        <v>0.84773231393909998</v>
      </c>
      <c r="T560">
        <f t="shared" si="168"/>
        <v>0.5501925210677</v>
      </c>
      <c r="U560">
        <f t="shared" si="169"/>
        <v>0.4356864983814</v>
      </c>
      <c r="V560">
        <f t="shared" si="170"/>
        <v>-0.69170308508089995</v>
      </c>
      <c r="X560">
        <f t="shared" si="171"/>
        <v>0.5173113107150753</v>
      </c>
      <c r="Y560">
        <f t="shared" si="172"/>
        <v>1.2844204491873126</v>
      </c>
      <c r="Z560">
        <f t="shared" si="173"/>
        <v>0.29696728463376781</v>
      </c>
      <c r="AA560">
        <f t="shared" si="174"/>
        <v>-0.5376386637152557</v>
      </c>
      <c r="AB560">
        <f t="shared" si="175"/>
        <v>0.54837785892625368</v>
      </c>
      <c r="AC560">
        <f t="shared" si="176"/>
        <v>0.93710308731484038</v>
      </c>
      <c r="AD560">
        <f t="shared" si="177"/>
        <v>0.90956823522742392</v>
      </c>
      <c r="AE560">
        <f t="shared" si="178"/>
        <v>0.39177462149036424</v>
      </c>
      <c r="AF560">
        <f t="shared" si="179"/>
        <v>0.57486463544295052</v>
      </c>
      <c r="AG560">
        <f t="shared" si="180"/>
        <v>-0.75205477789394592</v>
      </c>
    </row>
    <row r="561" spans="1:33" x14ac:dyDescent="0.2">
      <c r="A561">
        <v>544</v>
      </c>
      <c r="B561" s="13">
        <v>-0.7467002761</v>
      </c>
      <c r="C561" s="13">
        <v>1.5193877578999999</v>
      </c>
      <c r="D561" s="13">
        <v>0.44026268429999998</v>
      </c>
      <c r="E561" s="13">
        <v>0.65097651079999996</v>
      </c>
      <c r="F561" s="13">
        <v>1.8923474425</v>
      </c>
      <c r="G561" s="13">
        <v>-1.8070935671999999</v>
      </c>
      <c r="H561" s="13">
        <v>-0.23523416</v>
      </c>
      <c r="I561" s="13">
        <v>-6.6062087699999994E-2</v>
      </c>
      <c r="J561" s="13">
        <v>1.7130413786000001</v>
      </c>
      <c r="K561" s="13">
        <v>-0.6211839307</v>
      </c>
      <c r="M561">
        <f t="shared" si="161"/>
        <v>-0.76439747451209994</v>
      </c>
      <c r="N561">
        <f t="shared" si="162"/>
        <v>1.5254172613527999</v>
      </c>
      <c r="O561">
        <f t="shared" si="163"/>
        <v>0.40722373378229998</v>
      </c>
      <c r="P561">
        <f t="shared" si="164"/>
        <v>0.71821094660969997</v>
      </c>
      <c r="Q561">
        <f t="shared" si="165"/>
        <v>1.9095623089081</v>
      </c>
      <c r="R561">
        <f t="shared" si="166"/>
        <v>-1.7696311559027</v>
      </c>
      <c r="S561">
        <f t="shared" si="167"/>
        <v>-0.22288872626089998</v>
      </c>
      <c r="T561">
        <f t="shared" si="168"/>
        <v>-9.6635527632299989E-2</v>
      </c>
      <c r="U561">
        <f t="shared" si="169"/>
        <v>1.7269759446813999</v>
      </c>
      <c r="V561">
        <f t="shared" si="170"/>
        <v>-0.61105384988089995</v>
      </c>
      <c r="X561">
        <f t="shared" si="171"/>
        <v>-0.76086917863037051</v>
      </c>
      <c r="Y561">
        <f t="shared" si="172"/>
        <v>1.4984490776198565</v>
      </c>
      <c r="Z561">
        <f t="shared" si="173"/>
        <v>0.40062161481102893</v>
      </c>
      <c r="AA561">
        <f t="shared" si="174"/>
        <v>0.70760869185148101</v>
      </c>
      <c r="AB561">
        <f t="shared" si="175"/>
        <v>1.844485136247332</v>
      </c>
      <c r="AC561">
        <f t="shared" si="176"/>
        <v>-1.7928529167685199</v>
      </c>
      <c r="AD561">
        <f t="shared" si="177"/>
        <v>-0.15988126637986066</v>
      </c>
      <c r="AE561">
        <f t="shared" si="178"/>
        <v>-0.12706611080499883</v>
      </c>
      <c r="AF561">
        <f t="shared" si="179"/>
        <v>1.8686286810734365</v>
      </c>
      <c r="AG561">
        <f t="shared" si="180"/>
        <v>-0.70226776444551853</v>
      </c>
    </row>
    <row r="562" spans="1:33" x14ac:dyDescent="0.2">
      <c r="A562">
        <v>545</v>
      </c>
      <c r="B562" s="13">
        <v>1.0102419739999999</v>
      </c>
      <c r="C562" s="13">
        <v>0.43813152779999998</v>
      </c>
      <c r="D562" s="13">
        <v>-1.2473513325000001</v>
      </c>
      <c r="E562" s="13">
        <v>-1.3819747059</v>
      </c>
      <c r="F562" s="13">
        <v>-0.44278541529999998</v>
      </c>
      <c r="G562" s="13">
        <v>-1.0409440867999999</v>
      </c>
      <c r="H562" s="13">
        <v>-2.5568649197000002</v>
      </c>
      <c r="I562" s="13">
        <v>0.2781339417</v>
      </c>
      <c r="J562" s="13">
        <v>0.23509437229999999</v>
      </c>
      <c r="K562" s="13">
        <v>1.5328792239</v>
      </c>
      <c r="M562">
        <f t="shared" si="161"/>
        <v>0.9925447755879</v>
      </c>
      <c r="N562">
        <f t="shared" si="162"/>
        <v>0.44416103125279999</v>
      </c>
      <c r="O562">
        <f t="shared" si="163"/>
        <v>-1.2803902830177001</v>
      </c>
      <c r="P562">
        <f t="shared" si="164"/>
        <v>-1.3147402700902999</v>
      </c>
      <c r="Q562">
        <f t="shared" si="165"/>
        <v>-0.42557054889189999</v>
      </c>
      <c r="R562">
        <f t="shared" si="166"/>
        <v>-1.0034816755027001</v>
      </c>
      <c r="S562">
        <f t="shared" si="167"/>
        <v>-2.5445194859609002</v>
      </c>
      <c r="T562">
        <f t="shared" si="168"/>
        <v>0.2475605017677</v>
      </c>
      <c r="U562">
        <f t="shared" si="169"/>
        <v>0.24902893838139997</v>
      </c>
      <c r="V562">
        <f t="shared" si="170"/>
        <v>1.5430093047191</v>
      </c>
      <c r="X562">
        <f t="shared" si="171"/>
        <v>0.98796340037289931</v>
      </c>
      <c r="Y562">
        <f t="shared" si="172"/>
        <v>0.44524169353946208</v>
      </c>
      <c r="Z562">
        <f t="shared" si="173"/>
        <v>-1.2794998493898311</v>
      </c>
      <c r="AA562">
        <f t="shared" si="174"/>
        <v>-1.2932511918425482</v>
      </c>
      <c r="AB562">
        <f t="shared" si="175"/>
        <v>-0.41618681350099629</v>
      </c>
      <c r="AC562">
        <f t="shared" si="176"/>
        <v>-0.99678977387501233</v>
      </c>
      <c r="AD562">
        <f t="shared" si="177"/>
        <v>-2.4621287837956691</v>
      </c>
      <c r="AE562">
        <f t="shared" si="178"/>
        <v>0.31233211800518268</v>
      </c>
      <c r="AF562">
        <f t="shared" si="179"/>
        <v>0.15503085218819534</v>
      </c>
      <c r="AG562">
        <f t="shared" si="180"/>
        <v>1.6853116421246523</v>
      </c>
    </row>
    <row r="563" spans="1:33" x14ac:dyDescent="0.2">
      <c r="A563">
        <v>546</v>
      </c>
      <c r="B563" s="13">
        <v>-0.46465239739999997</v>
      </c>
      <c r="C563" s="13">
        <v>-0.9625312841</v>
      </c>
      <c r="D563" s="13">
        <v>0.26859580820000001</v>
      </c>
      <c r="E563" s="13">
        <v>-0.95016479980000002</v>
      </c>
      <c r="F563" s="13">
        <v>0.6525160606</v>
      </c>
      <c r="G563" s="13">
        <v>-0.82497088480000003</v>
      </c>
      <c r="H563" s="13">
        <v>-1.2367814643999999</v>
      </c>
      <c r="I563" s="13">
        <v>0.16287384529999999</v>
      </c>
      <c r="J563" s="13">
        <v>0.58739226200000005</v>
      </c>
      <c r="K563" s="13">
        <v>0.35729303140000002</v>
      </c>
      <c r="M563">
        <f t="shared" si="161"/>
        <v>-0.48234959581209996</v>
      </c>
      <c r="N563">
        <f t="shared" si="162"/>
        <v>-0.95650178064720004</v>
      </c>
      <c r="O563">
        <f t="shared" si="163"/>
        <v>0.2355568576823</v>
      </c>
      <c r="P563">
        <f t="shared" si="164"/>
        <v>-0.8829303639903</v>
      </c>
      <c r="Q563">
        <f t="shared" si="165"/>
        <v>0.6697309270081</v>
      </c>
      <c r="R563">
        <f t="shared" si="166"/>
        <v>-0.78750847350270003</v>
      </c>
      <c r="S563">
        <f t="shared" si="167"/>
        <v>-1.2244360306608999</v>
      </c>
      <c r="T563">
        <f t="shared" si="168"/>
        <v>0.13230040536769999</v>
      </c>
      <c r="U563">
        <f t="shared" si="169"/>
        <v>0.60132682808140003</v>
      </c>
      <c r="V563">
        <f t="shared" si="170"/>
        <v>0.36742311221910001</v>
      </c>
      <c r="X563">
        <f t="shared" si="171"/>
        <v>-0.48012317284603251</v>
      </c>
      <c r="Y563">
        <f t="shared" si="172"/>
        <v>-0.94666133490706328</v>
      </c>
      <c r="Z563">
        <f t="shared" si="173"/>
        <v>0.23789509442761494</v>
      </c>
      <c r="AA563">
        <f t="shared" si="174"/>
        <v>-0.89124313926902654</v>
      </c>
      <c r="AB563">
        <f t="shared" si="175"/>
        <v>0.70366100167900336</v>
      </c>
      <c r="AC563">
        <f t="shared" si="176"/>
        <v>-0.70756462577020429</v>
      </c>
      <c r="AD563">
        <f t="shared" si="177"/>
        <v>-1.2460226772459251</v>
      </c>
      <c r="AE563">
        <f t="shared" si="178"/>
        <v>0.29805837287740677</v>
      </c>
      <c r="AF563">
        <f t="shared" si="179"/>
        <v>0.48689082511985937</v>
      </c>
      <c r="AG563">
        <f t="shared" si="180"/>
        <v>0.33645551023884257</v>
      </c>
    </row>
    <row r="564" spans="1:33" x14ac:dyDescent="0.2">
      <c r="A564">
        <v>547</v>
      </c>
      <c r="B564" s="13">
        <v>4.9692753800000003E-2</v>
      </c>
      <c r="C564" s="13">
        <v>0.60751854520000004</v>
      </c>
      <c r="D564" s="13">
        <v>-0.54937312800000004</v>
      </c>
      <c r="E564" s="13">
        <v>-0.8257050212</v>
      </c>
      <c r="F564" s="13">
        <v>-1.6087026090000001</v>
      </c>
      <c r="G564" s="13">
        <v>-0.108447104</v>
      </c>
      <c r="H564" s="13">
        <v>0.83835006700000003</v>
      </c>
      <c r="I564" s="13">
        <v>0.98064370580000004</v>
      </c>
      <c r="J564" s="13">
        <v>5.1406840500000002E-2</v>
      </c>
      <c r="K564" s="13">
        <v>-0.45703006899999998</v>
      </c>
      <c r="M564">
        <f t="shared" si="161"/>
        <v>3.1995555387900033E-2</v>
      </c>
      <c r="N564">
        <f t="shared" si="162"/>
        <v>0.61354804865279999</v>
      </c>
      <c r="O564">
        <f t="shared" si="163"/>
        <v>-0.58241207851770005</v>
      </c>
      <c r="P564">
        <f t="shared" si="164"/>
        <v>-0.75847058539029999</v>
      </c>
      <c r="Q564">
        <f t="shared" si="165"/>
        <v>-1.5914877425919001</v>
      </c>
      <c r="R564">
        <f t="shared" si="166"/>
        <v>-7.0984692702700025E-2</v>
      </c>
      <c r="S564">
        <f t="shared" si="167"/>
        <v>0.85069550073910005</v>
      </c>
      <c r="T564">
        <f t="shared" si="168"/>
        <v>0.95007026586770005</v>
      </c>
      <c r="U564">
        <f t="shared" si="169"/>
        <v>6.5341406581399974E-2</v>
      </c>
      <c r="V564">
        <f t="shared" si="170"/>
        <v>-0.44689998818089999</v>
      </c>
      <c r="X564">
        <f t="shared" si="171"/>
        <v>3.1847870721122676E-2</v>
      </c>
      <c r="Y564">
        <f t="shared" si="172"/>
        <v>0.60519649907641715</v>
      </c>
      <c r="Z564">
        <f t="shared" si="173"/>
        <v>-0.58403697508624808</v>
      </c>
      <c r="AA564">
        <f t="shared" si="174"/>
        <v>-0.74987617649129157</v>
      </c>
      <c r="AB564">
        <f t="shared" si="175"/>
        <v>-1.5576171951838871</v>
      </c>
      <c r="AC564">
        <f t="shared" si="176"/>
        <v>-9.8321011792454838E-2</v>
      </c>
      <c r="AD564">
        <f t="shared" si="177"/>
        <v>0.91985297335113536</v>
      </c>
      <c r="AE564">
        <f t="shared" si="178"/>
        <v>0.90899691469462296</v>
      </c>
      <c r="AF564">
        <f t="shared" si="179"/>
        <v>-1.0042449437650466E-2</v>
      </c>
      <c r="AG564">
        <f t="shared" si="180"/>
        <v>-0.37902397666519266</v>
      </c>
    </row>
    <row r="565" spans="1:33" x14ac:dyDescent="0.2">
      <c r="A565">
        <v>548</v>
      </c>
      <c r="B565" s="13">
        <v>-0.1184802024</v>
      </c>
      <c r="C565" s="13">
        <v>1.1523861517</v>
      </c>
      <c r="D565" s="13">
        <v>-0.6453578526</v>
      </c>
      <c r="E565" s="13">
        <v>0.1027325372</v>
      </c>
      <c r="F565" s="13">
        <v>1.0048070243</v>
      </c>
      <c r="G565" s="13">
        <v>0.220322513</v>
      </c>
      <c r="H565" s="13">
        <v>-0.68832874639999997</v>
      </c>
      <c r="I565" s="13">
        <v>-0.75256516640000004</v>
      </c>
      <c r="J565" s="13">
        <v>0.53381674189999995</v>
      </c>
      <c r="K565" s="13">
        <v>-0.90572680819999996</v>
      </c>
      <c r="M565">
        <f t="shared" si="161"/>
        <v>-0.13617740081209997</v>
      </c>
      <c r="N565">
        <f t="shared" si="162"/>
        <v>1.1584156551528</v>
      </c>
      <c r="O565">
        <f t="shared" si="163"/>
        <v>-0.67839680311770001</v>
      </c>
      <c r="P565">
        <f t="shared" si="164"/>
        <v>0.16996697300970001</v>
      </c>
      <c r="Q565">
        <f t="shared" si="165"/>
        <v>1.0220218907081</v>
      </c>
      <c r="R565">
        <f t="shared" si="166"/>
        <v>0.25778492429729999</v>
      </c>
      <c r="S565">
        <f t="shared" si="167"/>
        <v>-0.67598331266089995</v>
      </c>
      <c r="T565">
        <f t="shared" si="168"/>
        <v>-0.78313860633230004</v>
      </c>
      <c r="U565">
        <f t="shared" si="169"/>
        <v>0.54775130798139993</v>
      </c>
      <c r="V565">
        <f t="shared" si="170"/>
        <v>-0.8955967273808999</v>
      </c>
      <c r="X565">
        <f t="shared" si="171"/>
        <v>-0.13554883494356851</v>
      </c>
      <c r="Y565">
        <f t="shared" si="172"/>
        <v>1.1412021937887316</v>
      </c>
      <c r="Z565">
        <f t="shared" si="173"/>
        <v>-0.68205403099493433</v>
      </c>
      <c r="AA565">
        <f t="shared" si="174"/>
        <v>0.18961339364720958</v>
      </c>
      <c r="AB565">
        <f t="shared" si="175"/>
        <v>0.98392394131486849</v>
      </c>
      <c r="AC565">
        <f t="shared" si="176"/>
        <v>0.22400950194245292</v>
      </c>
      <c r="AD565">
        <f t="shared" si="177"/>
        <v>-0.59409001574437836</v>
      </c>
      <c r="AE565">
        <f t="shared" si="178"/>
        <v>-0.87005526693224988</v>
      </c>
      <c r="AF565">
        <f t="shared" si="179"/>
        <v>0.71113015269281898</v>
      </c>
      <c r="AG565">
        <f t="shared" si="180"/>
        <v>-0.88064425931039858</v>
      </c>
    </row>
    <row r="566" spans="1:33" x14ac:dyDescent="0.2">
      <c r="A566">
        <v>549</v>
      </c>
      <c r="B566" s="13">
        <v>0.9385618201</v>
      </c>
      <c r="C566" s="13">
        <v>0.62246533120000003</v>
      </c>
      <c r="D566" s="13">
        <v>-4.72353571E-2</v>
      </c>
      <c r="E566" s="13">
        <v>0.66254812559999998</v>
      </c>
      <c r="F566" s="13">
        <v>1.2332708020000001</v>
      </c>
      <c r="G566" s="13">
        <v>0.61764010790000001</v>
      </c>
      <c r="H566" s="13">
        <v>-1.0463216644</v>
      </c>
      <c r="I566" s="13">
        <v>0.94640817190000004</v>
      </c>
      <c r="J566" s="13">
        <v>-2.1938362167999998</v>
      </c>
      <c r="K566" s="13">
        <v>1.0290348239</v>
      </c>
      <c r="M566">
        <f t="shared" si="161"/>
        <v>0.92086462168790006</v>
      </c>
      <c r="N566">
        <f t="shared" si="162"/>
        <v>0.62849483465279998</v>
      </c>
      <c r="O566">
        <f t="shared" si="163"/>
        <v>-8.0274307617699991E-2</v>
      </c>
      <c r="P566">
        <f t="shared" si="164"/>
        <v>0.72978256140969999</v>
      </c>
      <c r="Q566">
        <f t="shared" si="165"/>
        <v>1.2504856684081</v>
      </c>
      <c r="R566">
        <f t="shared" si="166"/>
        <v>0.6551025191973</v>
      </c>
      <c r="S566">
        <f t="shared" si="167"/>
        <v>-1.0339762306608999</v>
      </c>
      <c r="T566">
        <f t="shared" si="168"/>
        <v>0.91583473196770004</v>
      </c>
      <c r="U566">
        <f t="shared" si="169"/>
        <v>-2.1799016507186</v>
      </c>
      <c r="V566">
        <f t="shared" si="170"/>
        <v>1.0391649047191001</v>
      </c>
      <c r="X566">
        <f t="shared" si="171"/>
        <v>0.91661410679130706</v>
      </c>
      <c r="Y566">
        <f t="shared" si="172"/>
        <v>0.62646873068830211</v>
      </c>
      <c r="Z566">
        <f t="shared" si="173"/>
        <v>-8.0943004595636664E-2</v>
      </c>
      <c r="AA566">
        <f t="shared" si="174"/>
        <v>0.72984982995253234</v>
      </c>
      <c r="AB566">
        <f t="shared" si="175"/>
        <v>1.1802455431205663</v>
      </c>
      <c r="AC566">
        <f t="shared" si="176"/>
        <v>0.61062442977360254</v>
      </c>
      <c r="AD566">
        <f t="shared" si="177"/>
        <v>-1.0356375160406235</v>
      </c>
      <c r="AE566">
        <f t="shared" si="178"/>
        <v>0.82981541582615803</v>
      </c>
      <c r="AF566">
        <f t="shared" si="179"/>
        <v>-2.0774255847968726</v>
      </c>
      <c r="AG566">
        <f t="shared" si="180"/>
        <v>1.0045131849957898</v>
      </c>
    </row>
    <row r="567" spans="1:33" x14ac:dyDescent="0.2">
      <c r="A567">
        <v>550</v>
      </c>
      <c r="B567" s="13">
        <v>1.0727407690999999</v>
      </c>
      <c r="C567" s="13">
        <v>-0.6819667975</v>
      </c>
      <c r="D567" s="13">
        <v>0.51287477290000005</v>
      </c>
      <c r="E567" s="13">
        <v>0.27643448380000002</v>
      </c>
      <c r="F567" s="13">
        <v>1.3198337583999999</v>
      </c>
      <c r="G567" s="13">
        <v>-0.35290813459999998</v>
      </c>
      <c r="H567" s="13">
        <v>-0.51666357949999997</v>
      </c>
      <c r="I567" s="13">
        <v>0.53927967580000002</v>
      </c>
      <c r="J567" s="13">
        <v>0.1644954052</v>
      </c>
      <c r="K567" s="13">
        <v>1.9519277549</v>
      </c>
      <c r="M567">
        <f t="shared" si="161"/>
        <v>1.0550435706879</v>
      </c>
      <c r="N567">
        <f t="shared" si="162"/>
        <v>-0.67593729404720004</v>
      </c>
      <c r="O567">
        <f t="shared" si="163"/>
        <v>0.47983582238230005</v>
      </c>
      <c r="P567">
        <f t="shared" si="164"/>
        <v>0.34366891960970003</v>
      </c>
      <c r="Q567">
        <f t="shared" si="165"/>
        <v>1.3370486248080999</v>
      </c>
      <c r="R567">
        <f t="shared" si="166"/>
        <v>-0.31544572330269999</v>
      </c>
      <c r="S567">
        <f t="shared" si="167"/>
        <v>-0.50431814576089995</v>
      </c>
      <c r="T567">
        <f t="shared" si="168"/>
        <v>0.50870623586770003</v>
      </c>
      <c r="U567">
        <f t="shared" si="169"/>
        <v>0.17842997128139998</v>
      </c>
      <c r="V567">
        <f t="shared" si="170"/>
        <v>1.9620578357191001</v>
      </c>
      <c r="X567">
        <f t="shared" si="171"/>
        <v>1.050173714350555</v>
      </c>
      <c r="Y567">
        <f t="shared" si="172"/>
        <v>-0.6587210889619437</v>
      </c>
      <c r="Z567">
        <f t="shared" si="173"/>
        <v>0.48339656582784352</v>
      </c>
      <c r="AA567">
        <f t="shared" si="174"/>
        <v>0.3268910708701766</v>
      </c>
      <c r="AB567">
        <f t="shared" si="175"/>
        <v>1.2927290799846909</v>
      </c>
      <c r="AC567">
        <f t="shared" si="176"/>
        <v>-0.29240011517918491</v>
      </c>
      <c r="AD567">
        <f t="shared" si="177"/>
        <v>-0.5837016307887366</v>
      </c>
      <c r="AE567">
        <f t="shared" si="178"/>
        <v>0.56866428745894804</v>
      </c>
      <c r="AF567">
        <f t="shared" si="179"/>
        <v>0.19576988016328298</v>
      </c>
      <c r="AG567">
        <f t="shared" si="180"/>
        <v>1.9384373829362307</v>
      </c>
    </row>
    <row r="568" spans="1:33" x14ac:dyDescent="0.2">
      <c r="A568">
        <v>551</v>
      </c>
      <c r="B568" s="13">
        <v>0.91621247939999995</v>
      </c>
      <c r="C568" s="13">
        <v>1.5130624751999999</v>
      </c>
      <c r="D568" s="13">
        <v>1.3265120437</v>
      </c>
      <c r="E568" s="13">
        <v>1.0464392796999999</v>
      </c>
      <c r="F568" s="13">
        <v>0.49149695989999997</v>
      </c>
      <c r="G568" s="13">
        <v>0.4125360877</v>
      </c>
      <c r="H568" s="13">
        <v>0.60962187609999996</v>
      </c>
      <c r="I568" s="13">
        <v>-0.97949402220000004</v>
      </c>
      <c r="J568" s="13">
        <v>-0.50527621540000001</v>
      </c>
      <c r="K568" s="13">
        <v>0.35348009330000002</v>
      </c>
      <c r="M568">
        <f t="shared" si="161"/>
        <v>0.89851528098790001</v>
      </c>
      <c r="N568">
        <f t="shared" si="162"/>
        <v>1.5190919786527999</v>
      </c>
      <c r="O568">
        <f t="shared" si="163"/>
        <v>1.2934730931823</v>
      </c>
      <c r="P568">
        <f t="shared" si="164"/>
        <v>1.1136737155096998</v>
      </c>
      <c r="Q568">
        <f t="shared" si="165"/>
        <v>0.50871182630809997</v>
      </c>
      <c r="R568">
        <f t="shared" si="166"/>
        <v>0.44999849899729999</v>
      </c>
      <c r="S568">
        <f t="shared" si="167"/>
        <v>0.62196730983909998</v>
      </c>
      <c r="T568">
        <f t="shared" si="168"/>
        <v>-1.0100674621323</v>
      </c>
      <c r="U568">
        <f t="shared" si="169"/>
        <v>-0.49134164931860003</v>
      </c>
      <c r="V568">
        <f t="shared" si="170"/>
        <v>0.36361017411910002</v>
      </c>
      <c r="X568">
        <f t="shared" si="171"/>
        <v>0.89436792588628344</v>
      </c>
      <c r="Y568">
        <f t="shared" si="172"/>
        <v>1.5044374258574831</v>
      </c>
      <c r="Z568">
        <f t="shared" si="173"/>
        <v>1.2888124179984655</v>
      </c>
      <c r="AA568">
        <f t="shared" si="174"/>
        <v>1.0640509503419158</v>
      </c>
      <c r="AB568">
        <f t="shared" si="175"/>
        <v>0.41759876067168522</v>
      </c>
      <c r="AC568">
        <f t="shared" si="176"/>
        <v>0.34401780314245117</v>
      </c>
      <c r="AD568">
        <f t="shared" si="177"/>
        <v>0.60888467128348567</v>
      </c>
      <c r="AE568">
        <f t="shared" si="178"/>
        <v>-1.2375734664497484</v>
      </c>
      <c r="AF568">
        <f t="shared" si="179"/>
        <v>-0.30013055789887022</v>
      </c>
      <c r="AG568">
        <f t="shared" si="180"/>
        <v>0.24764539357417154</v>
      </c>
    </row>
    <row r="569" spans="1:33" x14ac:dyDescent="0.2">
      <c r="A569">
        <v>552</v>
      </c>
      <c r="B569" s="13">
        <v>-0.98150519160000005</v>
      </c>
      <c r="C569" s="13">
        <v>0.95603009049999998</v>
      </c>
      <c r="D569" s="13">
        <v>2.0775224018</v>
      </c>
      <c r="E569" s="13">
        <v>1.0105864963</v>
      </c>
      <c r="F569" s="13">
        <v>0.90665227069999998</v>
      </c>
      <c r="G569" s="13">
        <v>1.3882115696999999</v>
      </c>
      <c r="H569" s="13">
        <v>-0.94693715830000003</v>
      </c>
      <c r="I569" s="13">
        <v>-0.2474139581</v>
      </c>
      <c r="J569" s="13">
        <v>-0.2104467491</v>
      </c>
      <c r="K569" s="13">
        <v>-9.2819404600000002E-2</v>
      </c>
      <c r="M569">
        <f t="shared" si="161"/>
        <v>-0.99920239001209998</v>
      </c>
      <c r="N569">
        <f t="shared" si="162"/>
        <v>0.96205959395279994</v>
      </c>
      <c r="O569">
        <f t="shared" si="163"/>
        <v>2.0444834512823</v>
      </c>
      <c r="P569">
        <f t="shared" si="164"/>
        <v>1.0778209321097001</v>
      </c>
      <c r="Q569">
        <f t="shared" si="165"/>
        <v>0.92386713710809998</v>
      </c>
      <c r="R569">
        <f t="shared" si="166"/>
        <v>1.4256739809972998</v>
      </c>
      <c r="S569">
        <f t="shared" si="167"/>
        <v>-0.93459172456090001</v>
      </c>
      <c r="T569">
        <f t="shared" si="168"/>
        <v>-0.27798739803229999</v>
      </c>
      <c r="U569">
        <f t="shared" si="169"/>
        <v>-0.19651218301860002</v>
      </c>
      <c r="V569">
        <f t="shared" si="170"/>
        <v>-8.2689323780900006E-2</v>
      </c>
      <c r="X569">
        <f t="shared" si="171"/>
        <v>-0.99459028466737187</v>
      </c>
      <c r="Y569">
        <f t="shared" si="172"/>
        <v>0.94124955413875355</v>
      </c>
      <c r="Z569">
        <f t="shared" si="173"/>
        <v>2.0383012414171753</v>
      </c>
      <c r="AA569">
        <f t="shared" si="174"/>
        <v>1.0183605740847956</v>
      </c>
      <c r="AB569">
        <f t="shared" si="175"/>
        <v>0.87596511485974005</v>
      </c>
      <c r="AC569">
        <f t="shared" si="176"/>
        <v>1.3613517163670921</v>
      </c>
      <c r="AD569">
        <f t="shared" si="177"/>
        <v>-0.96168101409012718</v>
      </c>
      <c r="AE569">
        <f t="shared" si="178"/>
        <v>-0.45355247962591161</v>
      </c>
      <c r="AF569">
        <f t="shared" si="179"/>
        <v>9.6867242962674349E-3</v>
      </c>
      <c r="AG569">
        <f t="shared" si="180"/>
        <v>-0.24007577760726231</v>
      </c>
    </row>
    <row r="570" spans="1:33" x14ac:dyDescent="0.2">
      <c r="A570">
        <v>553</v>
      </c>
      <c r="B570" s="13">
        <v>-0.66784234259999997</v>
      </c>
      <c r="C570" s="13">
        <v>-0.14770053320000001</v>
      </c>
      <c r="D570" s="13">
        <v>-9.7707134200000004E-2</v>
      </c>
      <c r="E570" s="13">
        <v>-1.3263309373000001</v>
      </c>
      <c r="F570" s="13">
        <v>0.27523739429999999</v>
      </c>
      <c r="G570" s="13">
        <v>-0.82198953720000001</v>
      </c>
      <c r="H570" s="13">
        <v>-0.10563157619999999</v>
      </c>
      <c r="I570" s="13">
        <v>-0.95089581629999997</v>
      </c>
      <c r="J570" s="13">
        <v>0.48160926599999998</v>
      </c>
      <c r="K570" s="13">
        <v>2.5123128671999999</v>
      </c>
      <c r="M570">
        <f t="shared" si="161"/>
        <v>-0.68553954101209991</v>
      </c>
      <c r="N570">
        <f t="shared" si="162"/>
        <v>-0.14167102974720003</v>
      </c>
      <c r="O570">
        <f t="shared" si="163"/>
        <v>-0.1307460847177</v>
      </c>
      <c r="P570">
        <f t="shared" si="164"/>
        <v>-1.2590965014902999</v>
      </c>
      <c r="Q570">
        <f t="shared" si="165"/>
        <v>0.29245226070809999</v>
      </c>
      <c r="R570">
        <f t="shared" si="166"/>
        <v>-0.78452712590270002</v>
      </c>
      <c r="S570">
        <f t="shared" si="167"/>
        <v>-9.3286142460899987E-2</v>
      </c>
      <c r="T570">
        <f t="shared" si="168"/>
        <v>-0.98146925623229997</v>
      </c>
      <c r="U570">
        <f t="shared" si="169"/>
        <v>0.49554383208139996</v>
      </c>
      <c r="V570">
        <f t="shared" si="170"/>
        <v>2.5224429480191</v>
      </c>
      <c r="X570">
        <f t="shared" si="171"/>
        <v>-0.68237523655013199</v>
      </c>
      <c r="Y570">
        <f t="shared" si="172"/>
        <v>-0.14472813379533597</v>
      </c>
      <c r="Z570">
        <f t="shared" si="173"/>
        <v>-0.13122016814478202</v>
      </c>
      <c r="AA570">
        <f t="shared" si="174"/>
        <v>-1.2619494502273108</v>
      </c>
      <c r="AB570">
        <f t="shared" si="175"/>
        <v>0.33069272118226528</v>
      </c>
      <c r="AC570">
        <f t="shared" si="176"/>
        <v>-0.7304477766230898</v>
      </c>
      <c r="AD570">
        <f t="shared" si="177"/>
        <v>-4.679208901334278E-2</v>
      </c>
      <c r="AE570">
        <f t="shared" si="178"/>
        <v>-0.89006944454362003</v>
      </c>
      <c r="AF570">
        <f t="shared" si="179"/>
        <v>0.40557573406245051</v>
      </c>
      <c r="AG570">
        <f t="shared" si="180"/>
        <v>2.4574246699065991</v>
      </c>
    </row>
    <row r="571" spans="1:33" x14ac:dyDescent="0.2">
      <c r="A571">
        <v>554</v>
      </c>
      <c r="B571" s="13">
        <v>1.3928375828999999</v>
      </c>
      <c r="C571" s="13">
        <v>0.34339666000000002</v>
      </c>
      <c r="D571" s="13">
        <v>1.2182159877000001</v>
      </c>
      <c r="E571" s="13">
        <v>-1.1325897058000001</v>
      </c>
      <c r="F571" s="13">
        <v>-8.2937314999999998E-2</v>
      </c>
      <c r="G571" s="13">
        <v>0.58926244940000005</v>
      </c>
      <c r="H571" s="13">
        <v>1.0672449894</v>
      </c>
      <c r="I571" s="13">
        <v>0.36113449390000002</v>
      </c>
      <c r="J571" s="13">
        <v>0.515631112</v>
      </c>
      <c r="K571" s="13">
        <v>0.4563084657</v>
      </c>
      <c r="M571">
        <f t="shared" si="161"/>
        <v>1.3751403844879</v>
      </c>
      <c r="N571">
        <f t="shared" si="162"/>
        <v>0.34942616345280003</v>
      </c>
      <c r="O571">
        <f t="shared" si="163"/>
        <v>1.1851770371823001</v>
      </c>
      <c r="P571">
        <f t="shared" si="164"/>
        <v>-1.0653552699903002</v>
      </c>
      <c r="Q571">
        <f t="shared" si="165"/>
        <v>-6.5722448591900018E-2</v>
      </c>
      <c r="R571">
        <f t="shared" si="166"/>
        <v>0.62672486069730005</v>
      </c>
      <c r="S571">
        <f t="shared" si="167"/>
        <v>1.0795904231391</v>
      </c>
      <c r="T571">
        <f t="shared" si="168"/>
        <v>0.33056105396770002</v>
      </c>
      <c r="U571">
        <f t="shared" si="169"/>
        <v>0.52956567808139998</v>
      </c>
      <c r="V571">
        <f t="shared" si="170"/>
        <v>0.46643854651909999</v>
      </c>
      <c r="X571">
        <f t="shared" si="171"/>
        <v>1.3687930294570827</v>
      </c>
      <c r="Y571">
        <f t="shared" si="172"/>
        <v>0.3546453640255316</v>
      </c>
      <c r="Z571">
        <f t="shared" si="173"/>
        <v>1.1852716292215337</v>
      </c>
      <c r="AA571">
        <f t="shared" si="174"/>
        <v>-1.130401951540198</v>
      </c>
      <c r="AB571">
        <f t="shared" si="175"/>
        <v>-9.089077861807876E-2</v>
      </c>
      <c r="AC571">
        <f t="shared" si="176"/>
        <v>0.59488326765685828</v>
      </c>
      <c r="AD571">
        <f t="shared" si="177"/>
        <v>1.0606278240303062</v>
      </c>
      <c r="AE571">
        <f t="shared" si="178"/>
        <v>0.23746106991832733</v>
      </c>
      <c r="AF571">
        <f t="shared" si="179"/>
        <v>0.53952939979058157</v>
      </c>
      <c r="AG571">
        <f t="shared" si="180"/>
        <v>0.37841899725966671</v>
      </c>
    </row>
    <row r="572" spans="1:33" x14ac:dyDescent="0.2">
      <c r="A572">
        <v>555</v>
      </c>
      <c r="B572" s="13">
        <v>-0.6779739199</v>
      </c>
      <c r="C572" s="13">
        <v>-0.97930255700000002</v>
      </c>
      <c r="D572" s="13">
        <v>0.79424617080000004</v>
      </c>
      <c r="E572" s="13">
        <v>2.4923286262</v>
      </c>
      <c r="F572" s="13">
        <v>-0.73810806659999995</v>
      </c>
      <c r="G572" s="13">
        <v>-3.0106949300000001E-2</v>
      </c>
      <c r="H572" s="13">
        <v>0.89861398280000004</v>
      </c>
      <c r="I572" s="13">
        <v>1.0756050954</v>
      </c>
      <c r="J572" s="13">
        <v>-0.56298305810000004</v>
      </c>
      <c r="K572" s="13">
        <v>2.0025005235000002</v>
      </c>
      <c r="M572">
        <f t="shared" si="161"/>
        <v>-0.69567111831209993</v>
      </c>
      <c r="N572">
        <f t="shared" si="162"/>
        <v>-0.97327305354720006</v>
      </c>
      <c r="O572">
        <f t="shared" si="163"/>
        <v>0.76120722028230003</v>
      </c>
      <c r="P572">
        <f t="shared" si="164"/>
        <v>2.5595630620096999</v>
      </c>
      <c r="Q572">
        <f t="shared" si="165"/>
        <v>-0.72089320019189995</v>
      </c>
      <c r="R572">
        <f t="shared" si="166"/>
        <v>7.3554619972999759E-3</v>
      </c>
      <c r="S572">
        <f t="shared" si="167"/>
        <v>0.91095941653910006</v>
      </c>
      <c r="T572">
        <f t="shared" si="168"/>
        <v>1.0450316554676999</v>
      </c>
      <c r="U572">
        <f t="shared" si="169"/>
        <v>-0.54904849201860007</v>
      </c>
      <c r="V572">
        <f t="shared" si="170"/>
        <v>2.0126306043191002</v>
      </c>
      <c r="X572">
        <f t="shared" si="171"/>
        <v>-0.69246004864792376</v>
      </c>
      <c r="Y572">
        <f t="shared" si="172"/>
        <v>-0.96476614867894339</v>
      </c>
      <c r="Z572">
        <f t="shared" si="173"/>
        <v>0.76291545085128709</v>
      </c>
      <c r="AA572">
        <f t="shared" si="174"/>
        <v>2.5705874067984866</v>
      </c>
      <c r="AB572">
        <f t="shared" si="175"/>
        <v>-0.72561450562637153</v>
      </c>
      <c r="AC572">
        <f t="shared" si="176"/>
        <v>-5.620634360105169E-3</v>
      </c>
      <c r="AD572">
        <f t="shared" si="177"/>
        <v>0.77607784250071354</v>
      </c>
      <c r="AE572">
        <f t="shared" si="178"/>
        <v>1.0589103993651032</v>
      </c>
      <c r="AF572">
        <f t="shared" si="179"/>
        <v>-0.53869279034556183</v>
      </c>
      <c r="AG572">
        <f t="shared" si="180"/>
        <v>2.0488117930261391</v>
      </c>
    </row>
    <row r="573" spans="1:33" x14ac:dyDescent="0.2">
      <c r="A573">
        <v>556</v>
      </c>
      <c r="B573" s="13">
        <v>-7.9118361400000004E-2</v>
      </c>
      <c r="C573" s="13">
        <v>0.32264758059999998</v>
      </c>
      <c r="D573" s="13">
        <v>-2.6409617075999998</v>
      </c>
      <c r="E573" s="13">
        <v>0.39232056799999998</v>
      </c>
      <c r="F573" s="13">
        <v>-0.1491502277</v>
      </c>
      <c r="G573" s="13">
        <v>-1.3768584477000001</v>
      </c>
      <c r="H573" s="13">
        <v>-0.53953284270000001</v>
      </c>
      <c r="I573" s="13">
        <v>0.28734601630000001</v>
      </c>
      <c r="J573" s="13">
        <v>-1.4074507474</v>
      </c>
      <c r="K573" s="13">
        <v>-0.41945960879999999</v>
      </c>
      <c r="M573">
        <f t="shared" si="161"/>
        <v>-9.6815559812099966E-2</v>
      </c>
      <c r="N573">
        <f t="shared" si="162"/>
        <v>0.32867708405279999</v>
      </c>
      <c r="O573">
        <f t="shared" si="163"/>
        <v>-2.6740006581176998</v>
      </c>
      <c r="P573">
        <f t="shared" si="164"/>
        <v>0.45955500380969999</v>
      </c>
      <c r="Q573">
        <f t="shared" si="165"/>
        <v>-0.13193536129190003</v>
      </c>
      <c r="R573">
        <f t="shared" si="166"/>
        <v>-1.3393960364027002</v>
      </c>
      <c r="S573">
        <f t="shared" si="167"/>
        <v>-0.52718740896089999</v>
      </c>
      <c r="T573">
        <f t="shared" si="168"/>
        <v>0.25677257636770001</v>
      </c>
      <c r="U573">
        <f t="shared" si="169"/>
        <v>-1.3935161813186001</v>
      </c>
      <c r="V573">
        <f t="shared" si="170"/>
        <v>-0.4093295279809</v>
      </c>
      <c r="X573">
        <f t="shared" si="171"/>
        <v>-9.6368679815288891E-2</v>
      </c>
      <c r="Y573">
        <f t="shared" si="172"/>
        <v>0.32336540901704008</v>
      </c>
      <c r="Z573">
        <f t="shared" si="173"/>
        <v>-2.6734174507156134</v>
      </c>
      <c r="AA573">
        <f t="shared" si="174"/>
        <v>0.55742948352917243</v>
      </c>
      <c r="AB573">
        <f t="shared" si="175"/>
        <v>-0.12505464610342337</v>
      </c>
      <c r="AC573">
        <f t="shared" si="176"/>
        <v>-1.3272398302352082</v>
      </c>
      <c r="AD573">
        <f t="shared" si="177"/>
        <v>-0.43259808978578762</v>
      </c>
      <c r="AE573">
        <f t="shared" si="178"/>
        <v>0.33945588435939467</v>
      </c>
      <c r="AF573">
        <f t="shared" si="179"/>
        <v>-1.4513672811218248</v>
      </c>
      <c r="AG573">
        <f t="shared" si="180"/>
        <v>-0.2489196271058674</v>
      </c>
    </row>
    <row r="574" spans="1:33" x14ac:dyDescent="0.2">
      <c r="A574">
        <v>557</v>
      </c>
      <c r="B574" s="13">
        <v>-7.57633526E-2</v>
      </c>
      <c r="C574" s="13">
        <v>-0.63324658249999999</v>
      </c>
      <c r="D574" s="13">
        <v>-0.44196206249999997</v>
      </c>
      <c r="E574" s="13">
        <v>-0.2405111187</v>
      </c>
      <c r="F574" s="13">
        <v>2.8365097918000002</v>
      </c>
      <c r="G574" s="13">
        <v>0.35892567580000001</v>
      </c>
      <c r="H574" s="13">
        <v>-4.9661754099999997E-2</v>
      </c>
      <c r="I574" s="13">
        <v>0.66014532459999997</v>
      </c>
      <c r="J574" s="13">
        <v>9.5137862500000003E-2</v>
      </c>
      <c r="K574" s="13">
        <v>-0.74361068890000004</v>
      </c>
      <c r="M574">
        <f t="shared" si="161"/>
        <v>-9.3460551012099963E-2</v>
      </c>
      <c r="N574">
        <f t="shared" si="162"/>
        <v>-0.62721707904720003</v>
      </c>
      <c r="O574">
        <f t="shared" si="163"/>
        <v>-0.47500101301769998</v>
      </c>
      <c r="P574">
        <f t="shared" si="164"/>
        <v>-0.17327668289029999</v>
      </c>
      <c r="Q574">
        <f t="shared" si="165"/>
        <v>2.8537246582081002</v>
      </c>
      <c r="R574">
        <f t="shared" si="166"/>
        <v>0.3963880870973</v>
      </c>
      <c r="S574">
        <f t="shared" si="167"/>
        <v>-3.7316320360899984E-2</v>
      </c>
      <c r="T574">
        <f t="shared" si="168"/>
        <v>0.62957188466769998</v>
      </c>
      <c r="U574">
        <f t="shared" si="169"/>
        <v>0.10907242858139998</v>
      </c>
      <c r="V574">
        <f t="shared" si="170"/>
        <v>-0.73348060808089999</v>
      </c>
      <c r="X574">
        <f t="shared" si="171"/>
        <v>-9.3029157021099887E-2</v>
      </c>
      <c r="Y574">
        <f t="shared" si="172"/>
        <v>-0.61912609518741468</v>
      </c>
      <c r="Z574">
        <f t="shared" si="173"/>
        <v>-0.47269502449468065</v>
      </c>
      <c r="AA574">
        <f t="shared" si="174"/>
        <v>-0.15384975619118205</v>
      </c>
      <c r="AB574">
        <f t="shared" si="175"/>
        <v>2.8234235512890566</v>
      </c>
      <c r="AC574">
        <f t="shared" si="176"/>
        <v>0.46369727908694425</v>
      </c>
      <c r="AD574">
        <f t="shared" si="177"/>
        <v>-4.2840293532687736E-2</v>
      </c>
      <c r="AE574">
        <f t="shared" si="178"/>
        <v>0.7206885063414088</v>
      </c>
      <c r="AF574">
        <f t="shared" si="179"/>
        <v>0.19793663188955521</v>
      </c>
      <c r="AG574">
        <f t="shared" si="180"/>
        <v>-0.80411224766527212</v>
      </c>
    </row>
    <row r="575" spans="1:33" x14ac:dyDescent="0.2">
      <c r="A575">
        <v>558</v>
      </c>
      <c r="B575" s="13">
        <v>-0.55851429649999995</v>
      </c>
      <c r="C575" s="13">
        <v>0.58800214620000002</v>
      </c>
      <c r="D575" s="13">
        <v>0.62618616419999995</v>
      </c>
      <c r="E575" s="13">
        <v>9.3956616899999998E-2</v>
      </c>
      <c r="F575" s="13">
        <v>1.6159902863</v>
      </c>
      <c r="G575" s="13">
        <v>-1.5343983477000001</v>
      </c>
      <c r="H575" s="13">
        <v>-1.3114252254000001</v>
      </c>
      <c r="I575" s="13">
        <v>-1.0723423131000001</v>
      </c>
      <c r="J575" s="13">
        <v>0.76415975229999999</v>
      </c>
      <c r="K575" s="13">
        <v>-0.65847431339999996</v>
      </c>
      <c r="M575">
        <f t="shared" si="161"/>
        <v>-0.57621149491209989</v>
      </c>
      <c r="N575">
        <f t="shared" si="162"/>
        <v>0.59403164965279998</v>
      </c>
      <c r="O575">
        <f t="shared" si="163"/>
        <v>0.59314721368229995</v>
      </c>
      <c r="P575">
        <f t="shared" si="164"/>
        <v>0.16119105270970002</v>
      </c>
      <c r="Q575">
        <f t="shared" si="165"/>
        <v>1.6332051527081</v>
      </c>
      <c r="R575">
        <f t="shared" si="166"/>
        <v>-1.4969359364027002</v>
      </c>
      <c r="S575">
        <f t="shared" si="167"/>
        <v>-1.2990797916609</v>
      </c>
      <c r="T575">
        <f t="shared" si="168"/>
        <v>-1.1029157530323002</v>
      </c>
      <c r="U575">
        <f t="shared" si="169"/>
        <v>0.77809431838139997</v>
      </c>
      <c r="V575">
        <f t="shared" si="170"/>
        <v>-0.6483442325808999</v>
      </c>
      <c r="X575">
        <f t="shared" si="171"/>
        <v>-0.57355182541776883</v>
      </c>
      <c r="Y575">
        <f t="shared" si="172"/>
        <v>0.58148192862558423</v>
      </c>
      <c r="Z575">
        <f t="shared" si="173"/>
        <v>0.58985298124221397</v>
      </c>
      <c r="AA575">
        <f t="shared" si="174"/>
        <v>0.14248511323694324</v>
      </c>
      <c r="AB575">
        <f t="shared" si="175"/>
        <v>1.5974537807742406</v>
      </c>
      <c r="AC575">
        <f t="shared" si="176"/>
        <v>-1.4818052935680872</v>
      </c>
      <c r="AD575">
        <f t="shared" si="177"/>
        <v>-1.2786119616538036</v>
      </c>
      <c r="AE575">
        <f t="shared" si="178"/>
        <v>-1.0627142882626317</v>
      </c>
      <c r="AF575">
        <f t="shared" si="179"/>
        <v>0.82452711083531871</v>
      </c>
      <c r="AG575">
        <f t="shared" si="180"/>
        <v>-0.75350731456106201</v>
      </c>
    </row>
    <row r="576" spans="1:33" x14ac:dyDescent="0.2">
      <c r="A576">
        <v>559</v>
      </c>
      <c r="B576" s="13">
        <v>-0.5352789711</v>
      </c>
      <c r="C576" s="13">
        <v>2.2712160299999999E-2</v>
      </c>
      <c r="D576" s="13">
        <v>0.77704881979999996</v>
      </c>
      <c r="E576" s="13">
        <v>2.2086934055</v>
      </c>
      <c r="F576" s="13">
        <v>-1.0870465694</v>
      </c>
      <c r="G576" s="13">
        <v>-1.0941003493000001</v>
      </c>
      <c r="H576" s="13">
        <v>-0.20058808610000001</v>
      </c>
      <c r="I576" s="13">
        <v>-0.82466308180000003</v>
      </c>
      <c r="J576" s="13">
        <v>0.23129070909999999</v>
      </c>
      <c r="K576" s="13">
        <v>0.67799448080000002</v>
      </c>
      <c r="M576">
        <f t="shared" si="161"/>
        <v>-0.55297616951209994</v>
      </c>
      <c r="N576">
        <f t="shared" si="162"/>
        <v>2.8741663752799993E-2</v>
      </c>
      <c r="O576">
        <f t="shared" si="163"/>
        <v>0.74400986928229995</v>
      </c>
      <c r="P576">
        <f t="shared" si="164"/>
        <v>2.2759278413096999</v>
      </c>
      <c r="Q576">
        <f t="shared" si="165"/>
        <v>-1.0698317029919</v>
      </c>
      <c r="R576">
        <f t="shared" si="166"/>
        <v>-1.0566379380027002</v>
      </c>
      <c r="S576">
        <f t="shared" si="167"/>
        <v>-0.18824265236089999</v>
      </c>
      <c r="T576">
        <f t="shared" si="168"/>
        <v>-0.85523652173230003</v>
      </c>
      <c r="U576">
        <f t="shared" si="169"/>
        <v>0.24522527518139997</v>
      </c>
      <c r="V576">
        <f t="shared" si="170"/>
        <v>0.68812456161910007</v>
      </c>
      <c r="X576">
        <f t="shared" si="171"/>
        <v>-0.55042374932935489</v>
      </c>
      <c r="Y576">
        <f t="shared" si="172"/>
        <v>2.4274144412560018E-2</v>
      </c>
      <c r="Z576">
        <f t="shared" si="173"/>
        <v>0.74255866588692254</v>
      </c>
      <c r="AA576">
        <f t="shared" si="174"/>
        <v>2.2774425016642881</v>
      </c>
      <c r="AB576">
        <f t="shared" si="175"/>
        <v>-1.0866562447946417</v>
      </c>
      <c r="AC576">
        <f t="shared" si="176"/>
        <v>-1.1003954654400936</v>
      </c>
      <c r="AD576">
        <f t="shared" si="177"/>
        <v>-0.26611998245302293</v>
      </c>
      <c r="AE576">
        <f t="shared" si="178"/>
        <v>-0.88235923930927074</v>
      </c>
      <c r="AF576">
        <f t="shared" si="179"/>
        <v>0.27033150448226761</v>
      </c>
      <c r="AG576">
        <f t="shared" si="180"/>
        <v>0.73412143952388309</v>
      </c>
    </row>
    <row r="577" spans="1:33" x14ac:dyDescent="0.2">
      <c r="A577">
        <v>560</v>
      </c>
      <c r="B577" s="13">
        <v>0.2666713436</v>
      </c>
      <c r="C577" s="13">
        <v>-1.2412261547000001</v>
      </c>
      <c r="D577" s="13">
        <v>-4.0842675010000002</v>
      </c>
      <c r="E577" s="13">
        <v>-0.36390113530000001</v>
      </c>
      <c r="F577" s="13">
        <v>-1.2130158699999999E-2</v>
      </c>
      <c r="G577" s="13">
        <v>-1.8808009534000001</v>
      </c>
      <c r="H577" s="13">
        <v>0.1010536903</v>
      </c>
      <c r="I577" s="13">
        <v>-3.1655628399999997E-2</v>
      </c>
      <c r="J577" s="13">
        <v>0.34465837729999999</v>
      </c>
      <c r="K577" s="13">
        <v>-1.2267755035000001</v>
      </c>
      <c r="M577">
        <f t="shared" si="161"/>
        <v>0.24897414518790004</v>
      </c>
      <c r="N577">
        <f t="shared" si="162"/>
        <v>-1.2351966512472001</v>
      </c>
      <c r="O577">
        <f t="shared" si="163"/>
        <v>-4.1173064515176998</v>
      </c>
      <c r="P577">
        <f t="shared" si="164"/>
        <v>-0.2966666994903</v>
      </c>
      <c r="Q577">
        <f t="shared" si="165"/>
        <v>5.0847077080999736E-3</v>
      </c>
      <c r="R577">
        <f t="shared" si="166"/>
        <v>-1.8433385421027002</v>
      </c>
      <c r="S577">
        <f t="shared" si="167"/>
        <v>0.1133991240391</v>
      </c>
      <c r="T577">
        <f t="shared" si="168"/>
        <v>-6.2229068332299999E-2</v>
      </c>
      <c r="U577">
        <f t="shared" si="169"/>
        <v>0.35859294338139996</v>
      </c>
      <c r="V577">
        <f t="shared" si="170"/>
        <v>-1.2166454226809</v>
      </c>
      <c r="X577">
        <f t="shared" si="171"/>
        <v>0.24782493357952276</v>
      </c>
      <c r="Y577">
        <f t="shared" si="172"/>
        <v>-1.2160793802443242</v>
      </c>
      <c r="Z577">
        <f t="shared" si="173"/>
        <v>-4.1099143904279858</v>
      </c>
      <c r="AA577">
        <f t="shared" si="174"/>
        <v>-0.14879225185519299</v>
      </c>
      <c r="AB577">
        <f t="shared" si="175"/>
        <v>5.7875898373290199E-2</v>
      </c>
      <c r="AC577">
        <f t="shared" si="176"/>
        <v>-1.7389486342329779</v>
      </c>
      <c r="AD577">
        <f t="shared" si="177"/>
        <v>0.18970458720477459</v>
      </c>
      <c r="AE577">
        <f t="shared" si="178"/>
        <v>0.20923656026674617</v>
      </c>
      <c r="AF577">
        <f t="shared" si="179"/>
        <v>0.21099467800970942</v>
      </c>
      <c r="AG577">
        <f t="shared" si="180"/>
        <v>-0.92378752533319208</v>
      </c>
    </row>
    <row r="578" spans="1:33" x14ac:dyDescent="0.2">
      <c r="A578">
        <v>561</v>
      </c>
      <c r="B578" s="13">
        <v>0.30652092669999997</v>
      </c>
      <c r="C578" s="13">
        <v>0.98523550479999999</v>
      </c>
      <c r="D578" s="13">
        <v>0.23703596469999999</v>
      </c>
      <c r="E578" s="13">
        <v>1.4412260146</v>
      </c>
      <c r="F578" s="13">
        <v>-2.3353997061</v>
      </c>
      <c r="G578" s="13">
        <v>-1.0517428812</v>
      </c>
      <c r="H578" s="13">
        <v>0.51911425089999996</v>
      </c>
      <c r="I578" s="13">
        <v>1.0712152784</v>
      </c>
      <c r="J578" s="13">
        <v>0.49056067440000001</v>
      </c>
      <c r="K578" s="13">
        <v>-0.49518209289999998</v>
      </c>
      <c r="M578">
        <f t="shared" si="161"/>
        <v>0.28882372828789998</v>
      </c>
      <c r="N578">
        <f t="shared" si="162"/>
        <v>0.99126500825279995</v>
      </c>
      <c r="O578">
        <f t="shared" si="163"/>
        <v>0.20399701418229998</v>
      </c>
      <c r="P578">
        <f t="shared" si="164"/>
        <v>1.5084604504097001</v>
      </c>
      <c r="Q578">
        <f t="shared" si="165"/>
        <v>-2.3181848396919</v>
      </c>
      <c r="R578">
        <f t="shared" si="166"/>
        <v>-1.0142804699027002</v>
      </c>
      <c r="S578">
        <f t="shared" si="167"/>
        <v>0.53145968463909998</v>
      </c>
      <c r="T578">
        <f t="shared" si="168"/>
        <v>1.0406418384676999</v>
      </c>
      <c r="U578">
        <f t="shared" si="169"/>
        <v>0.50449524048139993</v>
      </c>
      <c r="V578">
        <f t="shared" si="170"/>
        <v>-0.48505201208089999</v>
      </c>
      <c r="X578">
        <f t="shared" si="171"/>
        <v>0.28749057949418583</v>
      </c>
      <c r="Y578">
        <f t="shared" si="172"/>
        <v>0.97951531272462622</v>
      </c>
      <c r="Z578">
        <f t="shared" si="173"/>
        <v>0.20094393356188153</v>
      </c>
      <c r="AA578">
        <f t="shared" si="174"/>
        <v>1.5090311400056482</v>
      </c>
      <c r="AB578">
        <f t="shared" si="175"/>
        <v>-2.3332874493862512</v>
      </c>
      <c r="AC578">
        <f t="shared" si="176"/>
        <v>-1.1091385097134494</v>
      </c>
      <c r="AD578">
        <f t="shared" si="177"/>
        <v>0.52402799701450486</v>
      </c>
      <c r="AE578">
        <f t="shared" si="178"/>
        <v>0.93359218550060741</v>
      </c>
      <c r="AF578">
        <f t="shared" si="179"/>
        <v>0.49633415553922478</v>
      </c>
      <c r="AG578">
        <f t="shared" si="180"/>
        <v>-0.35236014365816337</v>
      </c>
    </row>
    <row r="579" spans="1:33" x14ac:dyDescent="0.2">
      <c r="A579">
        <v>562</v>
      </c>
      <c r="B579" s="13">
        <v>-1.7666890772999999</v>
      </c>
      <c r="C579" s="13">
        <v>-1.2179606027000001</v>
      </c>
      <c r="D579" s="13">
        <v>-1.265654163</v>
      </c>
      <c r="E579" s="13">
        <v>1.9862104261</v>
      </c>
      <c r="F579" s="13">
        <v>0.4024681987</v>
      </c>
      <c r="G579" s="13">
        <v>-1.2963154527</v>
      </c>
      <c r="H579" s="13">
        <v>-1.5709614278999999</v>
      </c>
      <c r="I579" s="13">
        <v>-0.5941616153</v>
      </c>
      <c r="J579" s="13">
        <v>-1.5919737518999999</v>
      </c>
      <c r="K579" s="13">
        <v>-2.640543723</v>
      </c>
      <c r="M579">
        <f t="shared" si="161"/>
        <v>-1.7843862757120998</v>
      </c>
      <c r="N579">
        <f t="shared" si="162"/>
        <v>-1.2119310992472001</v>
      </c>
      <c r="O579">
        <f t="shared" si="163"/>
        <v>-1.2986931135177</v>
      </c>
      <c r="P579">
        <f t="shared" si="164"/>
        <v>2.0534448619096999</v>
      </c>
      <c r="Q579">
        <f t="shared" si="165"/>
        <v>0.4196830651081</v>
      </c>
      <c r="R579">
        <f t="shared" si="166"/>
        <v>-1.2588530414027002</v>
      </c>
      <c r="S579">
        <f t="shared" si="167"/>
        <v>-1.5586159941608999</v>
      </c>
      <c r="T579">
        <f t="shared" si="168"/>
        <v>-0.6247350552323</v>
      </c>
      <c r="U579">
        <f t="shared" si="169"/>
        <v>-1.5780391858186</v>
      </c>
      <c r="V579">
        <f t="shared" si="170"/>
        <v>-2.6304136421808999</v>
      </c>
      <c r="X579">
        <f t="shared" si="171"/>
        <v>-1.7761499288403</v>
      </c>
      <c r="Y579">
        <f t="shared" si="172"/>
        <v>-1.2080879341872417</v>
      </c>
      <c r="Z579">
        <f t="shared" si="173"/>
        <v>-1.2964156234300144</v>
      </c>
      <c r="AA579">
        <f t="shared" si="174"/>
        <v>2.1410967601921036</v>
      </c>
      <c r="AB579">
        <f t="shared" si="175"/>
        <v>0.44753445039348383</v>
      </c>
      <c r="AC579">
        <f t="shared" si="176"/>
        <v>-1.1911496316999184</v>
      </c>
      <c r="AD579">
        <f t="shared" si="177"/>
        <v>-1.5994579776753168</v>
      </c>
      <c r="AE579">
        <f t="shared" si="178"/>
        <v>-0.43409982984332629</v>
      </c>
      <c r="AF579">
        <f t="shared" si="179"/>
        <v>-1.63769093465414</v>
      </c>
      <c r="AG579">
        <f t="shared" si="180"/>
        <v>-2.5436886435551713</v>
      </c>
    </row>
    <row r="580" spans="1:33" x14ac:dyDescent="0.2">
      <c r="A580">
        <v>563</v>
      </c>
      <c r="B580" s="13">
        <v>0.74381518270000002</v>
      </c>
      <c r="C580" s="13">
        <v>0.1696136915</v>
      </c>
      <c r="D580" s="13">
        <v>-1.7054992306000001</v>
      </c>
      <c r="E580" s="13">
        <v>-0.94173513379999996</v>
      </c>
      <c r="F580" s="13">
        <v>-1.9493231529999999</v>
      </c>
      <c r="G580" s="13">
        <v>1.8792238377999999</v>
      </c>
      <c r="H580" s="13">
        <v>1.14626436</v>
      </c>
      <c r="I580" s="13">
        <v>-0.48384919170000001</v>
      </c>
      <c r="J580" s="13">
        <v>-1.1281256417000001</v>
      </c>
      <c r="K580" s="13">
        <v>-0.50701533710000002</v>
      </c>
      <c r="M580">
        <f t="shared" si="161"/>
        <v>0.72611798428790009</v>
      </c>
      <c r="N580">
        <f t="shared" si="162"/>
        <v>0.17564319495279998</v>
      </c>
      <c r="O580">
        <f t="shared" si="163"/>
        <v>-1.7385381811177001</v>
      </c>
      <c r="P580">
        <f t="shared" si="164"/>
        <v>-0.87450069799029995</v>
      </c>
      <c r="Q580">
        <f t="shared" si="165"/>
        <v>-1.9321082865918999</v>
      </c>
      <c r="R580">
        <f t="shared" si="166"/>
        <v>1.9166862490972998</v>
      </c>
      <c r="S580">
        <f t="shared" si="167"/>
        <v>1.1586097937391</v>
      </c>
      <c r="T580">
        <f t="shared" si="168"/>
        <v>-0.51442263163230006</v>
      </c>
      <c r="U580">
        <f t="shared" si="169"/>
        <v>-1.1141910756186002</v>
      </c>
      <c r="V580">
        <f t="shared" si="170"/>
        <v>-0.49688525628090002</v>
      </c>
      <c r="X580">
        <f t="shared" si="171"/>
        <v>0.72276637837731295</v>
      </c>
      <c r="Y580">
        <f t="shared" si="172"/>
        <v>0.17852316687347602</v>
      </c>
      <c r="Z580">
        <f t="shared" si="173"/>
        <v>-1.7368295636510145</v>
      </c>
      <c r="AA580">
        <f t="shared" si="174"/>
        <v>-0.82866105828491943</v>
      </c>
      <c r="AB580">
        <f t="shared" si="175"/>
        <v>-1.889023807449778</v>
      </c>
      <c r="AC580">
        <f t="shared" si="176"/>
        <v>1.880646185649159</v>
      </c>
      <c r="AD580">
        <f t="shared" si="177"/>
        <v>1.2325712047387063</v>
      </c>
      <c r="AE580">
        <f t="shared" si="178"/>
        <v>-0.62068416034006191</v>
      </c>
      <c r="AF580">
        <f t="shared" si="179"/>
        <v>-1.1196617396620885</v>
      </c>
      <c r="AG580">
        <f t="shared" si="180"/>
        <v>-0.3531258486116538</v>
      </c>
    </row>
    <row r="581" spans="1:33" x14ac:dyDescent="0.2">
      <c r="A581">
        <v>564</v>
      </c>
      <c r="B581" s="13">
        <v>-0.42532306069999998</v>
      </c>
      <c r="C581" s="13">
        <v>0.2172206653</v>
      </c>
      <c r="D581" s="13">
        <v>-0.38761460209999998</v>
      </c>
      <c r="E581" s="13">
        <v>-0.63880310760000003</v>
      </c>
      <c r="F581" s="13">
        <v>-0.87462259340000004</v>
      </c>
      <c r="G581" s="13">
        <v>-1.266702115</v>
      </c>
      <c r="H581" s="13">
        <v>-5.1213300099999998E-2</v>
      </c>
      <c r="I581" s="13">
        <v>-6.5383949900000002E-2</v>
      </c>
      <c r="J581" s="13">
        <v>0.10859833989999999</v>
      </c>
      <c r="K581" s="13">
        <v>-0.25748121969999999</v>
      </c>
      <c r="M581">
        <f t="shared" si="161"/>
        <v>-0.44302025911209997</v>
      </c>
      <c r="N581">
        <f t="shared" si="162"/>
        <v>0.22325016875279999</v>
      </c>
      <c r="O581">
        <f t="shared" si="163"/>
        <v>-0.42065355261769999</v>
      </c>
      <c r="P581">
        <f t="shared" si="164"/>
        <v>-0.57156867179030002</v>
      </c>
      <c r="Q581">
        <f t="shared" si="165"/>
        <v>-0.85740772699190004</v>
      </c>
      <c r="R581">
        <f t="shared" si="166"/>
        <v>-1.2292397037027001</v>
      </c>
      <c r="S581">
        <f t="shared" si="167"/>
        <v>-3.8867866360899984E-2</v>
      </c>
      <c r="T581">
        <f t="shared" si="168"/>
        <v>-9.5957389832300011E-2</v>
      </c>
      <c r="U581">
        <f t="shared" si="169"/>
        <v>0.12253290598139997</v>
      </c>
      <c r="V581">
        <f t="shared" si="170"/>
        <v>-0.24735113888089999</v>
      </c>
      <c r="X581">
        <f t="shared" si="171"/>
        <v>-0.44097537198482939</v>
      </c>
      <c r="Y581">
        <f t="shared" si="172"/>
        <v>0.2168688052815044</v>
      </c>
      <c r="Z581">
        <f t="shared" si="173"/>
        <v>-0.42179289929281433</v>
      </c>
      <c r="AA581">
        <f t="shared" si="174"/>
        <v>-0.5609207401624442</v>
      </c>
      <c r="AB581">
        <f t="shared" si="175"/>
        <v>-0.82255597887691001</v>
      </c>
      <c r="AC581">
        <f t="shared" si="176"/>
        <v>-1.2150901859798684</v>
      </c>
      <c r="AD581">
        <f t="shared" si="177"/>
        <v>1.0158408826891681E-2</v>
      </c>
      <c r="AE581">
        <f t="shared" si="178"/>
        <v>-3.7773593344905015E-2</v>
      </c>
      <c r="AF581">
        <f t="shared" si="179"/>
        <v>3.8393753205534509E-3</v>
      </c>
      <c r="AG581">
        <f t="shared" si="180"/>
        <v>-0.22472369710389214</v>
      </c>
    </row>
    <row r="582" spans="1:33" x14ac:dyDescent="0.2">
      <c r="A582">
        <v>565</v>
      </c>
      <c r="B582" s="13">
        <v>-0.38443676030000001</v>
      </c>
      <c r="C582" s="13">
        <v>1.0376607777</v>
      </c>
      <c r="D582" s="13">
        <v>0.39703518290000001</v>
      </c>
      <c r="E582" s="13">
        <v>-0.71211035869999995</v>
      </c>
      <c r="F582" s="13">
        <v>1.2099711153999999</v>
      </c>
      <c r="G582" s="13">
        <v>1.6707657677000001</v>
      </c>
      <c r="H582" s="13">
        <v>1.2221049633000001</v>
      </c>
      <c r="I582" s="13">
        <v>0.87317351109999997</v>
      </c>
      <c r="J582" s="13">
        <v>0.8071210231</v>
      </c>
      <c r="K582" s="13">
        <v>-0.33936300800000002</v>
      </c>
      <c r="M582">
        <f t="shared" si="161"/>
        <v>-0.4021339587121</v>
      </c>
      <c r="N582">
        <f t="shared" si="162"/>
        <v>1.0436902811527999</v>
      </c>
      <c r="O582">
        <f t="shared" si="163"/>
        <v>0.3639962323823</v>
      </c>
      <c r="P582">
        <f t="shared" si="164"/>
        <v>-0.64487592289029994</v>
      </c>
      <c r="Q582">
        <f t="shared" si="165"/>
        <v>1.2271859818080999</v>
      </c>
      <c r="R582">
        <f t="shared" si="166"/>
        <v>1.7082281789973</v>
      </c>
      <c r="S582">
        <f t="shared" si="167"/>
        <v>1.2344503970391001</v>
      </c>
      <c r="T582">
        <f t="shared" si="168"/>
        <v>0.84260007116769997</v>
      </c>
      <c r="U582">
        <f t="shared" si="169"/>
        <v>0.82105558918139998</v>
      </c>
      <c r="V582">
        <f t="shared" si="170"/>
        <v>-0.32923292718090003</v>
      </c>
      <c r="X582">
        <f t="shared" si="171"/>
        <v>-0.40027779403634267</v>
      </c>
      <c r="Y582">
        <f t="shared" si="172"/>
        <v>1.0261272198125109</v>
      </c>
      <c r="Z582">
        <f t="shared" si="173"/>
        <v>0.3596041832253159</v>
      </c>
      <c r="AA582">
        <f t="shared" si="174"/>
        <v>-0.66797515284901465</v>
      </c>
      <c r="AB582">
        <f t="shared" si="175"/>
        <v>1.2024344559758076</v>
      </c>
      <c r="AC582">
        <f t="shared" si="176"/>
        <v>1.6774244197724388</v>
      </c>
      <c r="AD582">
        <f t="shared" si="177"/>
        <v>1.3040892711347358</v>
      </c>
      <c r="AE582">
        <f t="shared" si="178"/>
        <v>0.69955886626192987</v>
      </c>
      <c r="AF582">
        <f t="shared" si="179"/>
        <v>1.0030586256103755</v>
      </c>
      <c r="AG582">
        <f t="shared" si="180"/>
        <v>-0.43001638455825336</v>
      </c>
    </row>
    <row r="583" spans="1:33" x14ac:dyDescent="0.2">
      <c r="A583">
        <v>566</v>
      </c>
      <c r="B583" s="13">
        <v>6.4766913999999998E-3</v>
      </c>
      <c r="C583" s="13">
        <v>0.14428709040000001</v>
      </c>
      <c r="D583" s="13">
        <v>-0.18666909849999999</v>
      </c>
      <c r="E583" s="13">
        <v>0.43445821330000001</v>
      </c>
      <c r="F583" s="13">
        <v>0.82076832310000003</v>
      </c>
      <c r="G583" s="13">
        <v>-1.2801624125</v>
      </c>
      <c r="H583" s="13">
        <v>-0.3231799763</v>
      </c>
      <c r="I583" s="13">
        <v>0.89827800250000001</v>
      </c>
      <c r="J583" s="13">
        <v>0.57626574060000002</v>
      </c>
      <c r="K583" s="13">
        <v>-1.8363925952</v>
      </c>
      <c r="M583">
        <f t="shared" si="161"/>
        <v>-1.122050701209997E-2</v>
      </c>
      <c r="N583">
        <f t="shared" si="162"/>
        <v>0.1503165938528</v>
      </c>
      <c r="O583">
        <f t="shared" si="163"/>
        <v>-0.2197080490177</v>
      </c>
      <c r="P583">
        <f t="shared" si="164"/>
        <v>0.50169264910970002</v>
      </c>
      <c r="Q583">
        <f t="shared" si="165"/>
        <v>0.83798318950810002</v>
      </c>
      <c r="R583">
        <f t="shared" si="166"/>
        <v>-1.2427000012027001</v>
      </c>
      <c r="S583">
        <f t="shared" si="167"/>
        <v>-0.31083454256089998</v>
      </c>
      <c r="T583">
        <f t="shared" si="168"/>
        <v>0.86770456256770001</v>
      </c>
      <c r="U583">
        <f t="shared" si="169"/>
        <v>0.5902003066814</v>
      </c>
      <c r="V583">
        <f t="shared" si="170"/>
        <v>-1.8262625143808999</v>
      </c>
      <c r="X583">
        <f t="shared" si="171"/>
        <v>-1.116871554234534E-2</v>
      </c>
      <c r="Y583">
        <f t="shared" si="172"/>
        <v>0.14813038403903464</v>
      </c>
      <c r="Z583">
        <f t="shared" si="173"/>
        <v>-0.22008208989881531</v>
      </c>
      <c r="AA583">
        <f t="shared" si="174"/>
        <v>0.51389162715839753</v>
      </c>
      <c r="AB583">
        <f t="shared" si="175"/>
        <v>0.81179782735480499</v>
      </c>
      <c r="AC583">
        <f t="shared" si="176"/>
        <v>-1.2316266568149363</v>
      </c>
      <c r="AD583">
        <f t="shared" si="177"/>
        <v>-0.30841981465521406</v>
      </c>
      <c r="AE583">
        <f t="shared" si="178"/>
        <v>0.92692904378612251</v>
      </c>
      <c r="AF583">
        <f t="shared" si="179"/>
        <v>0.59557711585046891</v>
      </c>
      <c r="AG583">
        <f t="shared" si="180"/>
        <v>-1.8090910020503317</v>
      </c>
    </row>
    <row r="584" spans="1:33" x14ac:dyDescent="0.2">
      <c r="A584">
        <v>567</v>
      </c>
      <c r="B584" s="13">
        <v>0.6476285705</v>
      </c>
      <c r="C584" s="13">
        <v>-0.82389989389999996</v>
      </c>
      <c r="D584" s="13">
        <v>-0.57983349790000005</v>
      </c>
      <c r="E584" s="13">
        <v>0.32460493930000001</v>
      </c>
      <c r="F584" s="13">
        <v>0.15798648830000001</v>
      </c>
      <c r="G584" s="13">
        <v>-0.96930720540000004</v>
      </c>
      <c r="H584" s="13">
        <v>-1.2673836489999999</v>
      </c>
      <c r="I584" s="13">
        <v>-0.70475830360000002</v>
      </c>
      <c r="J584" s="13">
        <v>-1.4521979535</v>
      </c>
      <c r="K584" s="13">
        <v>0.37204855619999999</v>
      </c>
      <c r="M584">
        <f t="shared" si="161"/>
        <v>0.62993137208790007</v>
      </c>
      <c r="N584">
        <f t="shared" si="162"/>
        <v>-0.8178703904472</v>
      </c>
      <c r="O584">
        <f t="shared" si="163"/>
        <v>-0.61287244841770006</v>
      </c>
      <c r="P584">
        <f t="shared" si="164"/>
        <v>0.39183937510970002</v>
      </c>
      <c r="Q584">
        <f t="shared" si="165"/>
        <v>0.17520135470809997</v>
      </c>
      <c r="R584">
        <f t="shared" si="166"/>
        <v>-0.93184479410270005</v>
      </c>
      <c r="S584">
        <f t="shared" si="167"/>
        <v>-1.2550382152608999</v>
      </c>
      <c r="T584">
        <f t="shared" si="168"/>
        <v>-0.73533174353230002</v>
      </c>
      <c r="U584">
        <f t="shared" si="169"/>
        <v>-1.4382633874186002</v>
      </c>
      <c r="V584">
        <f t="shared" si="170"/>
        <v>0.38217863701909999</v>
      </c>
      <c r="X584">
        <f t="shared" si="171"/>
        <v>0.62702374308594855</v>
      </c>
      <c r="Y584">
        <f t="shared" si="172"/>
        <v>-0.80179305819342384</v>
      </c>
      <c r="Z584">
        <f t="shared" si="173"/>
        <v>-0.60872594316360329</v>
      </c>
      <c r="AA584">
        <f t="shared" si="174"/>
        <v>0.41804162659543836</v>
      </c>
      <c r="AB584">
        <f t="shared" si="175"/>
        <v>0.1710531492140546</v>
      </c>
      <c r="AC584">
        <f t="shared" si="176"/>
        <v>-0.8975963360206981</v>
      </c>
      <c r="AD584">
        <f t="shared" si="177"/>
        <v>-1.3000153319221888</v>
      </c>
      <c r="AE584">
        <f t="shared" si="178"/>
        <v>-0.62367090211979281</v>
      </c>
      <c r="AF584">
        <f t="shared" si="179"/>
        <v>-1.5336737918092522</v>
      </c>
      <c r="AG584">
        <f t="shared" si="180"/>
        <v>0.42503818917169428</v>
      </c>
    </row>
    <row r="585" spans="1:33" x14ac:dyDescent="0.2">
      <c r="A585">
        <v>568</v>
      </c>
      <c r="B585" s="13">
        <v>-0.1344938966</v>
      </c>
      <c r="C585" s="13">
        <v>1.1963611661</v>
      </c>
      <c r="D585" s="13">
        <v>-0.1975903715</v>
      </c>
      <c r="E585" s="13">
        <v>1.2025748234</v>
      </c>
      <c r="F585" s="13">
        <v>0.91902470390000002</v>
      </c>
      <c r="G585" s="13">
        <v>-0.15496632430000001</v>
      </c>
      <c r="H585" s="13">
        <v>0.60904017129999999</v>
      </c>
      <c r="I585" s="13">
        <v>0.1308587527</v>
      </c>
      <c r="J585" s="13">
        <v>0.58520757960000003</v>
      </c>
      <c r="K585" s="13">
        <v>0.73152781089999996</v>
      </c>
      <c r="M585">
        <f t="shared" si="161"/>
        <v>-0.15219109501209996</v>
      </c>
      <c r="N585">
        <f t="shared" si="162"/>
        <v>1.2023906695527999</v>
      </c>
      <c r="O585">
        <f t="shared" si="163"/>
        <v>-0.23062932201770001</v>
      </c>
      <c r="P585">
        <f t="shared" si="164"/>
        <v>1.2698092592096999</v>
      </c>
      <c r="Q585">
        <f t="shared" si="165"/>
        <v>0.93623957030810001</v>
      </c>
      <c r="R585">
        <f t="shared" si="166"/>
        <v>-0.11750391300270004</v>
      </c>
      <c r="S585">
        <f t="shared" si="167"/>
        <v>0.62138560503910001</v>
      </c>
      <c r="T585">
        <f t="shared" si="168"/>
        <v>0.1002853127677</v>
      </c>
      <c r="U585">
        <f t="shared" si="169"/>
        <v>0.59914214568140001</v>
      </c>
      <c r="V585">
        <f t="shared" si="170"/>
        <v>0.74165789171910002</v>
      </c>
      <c r="X585">
        <f t="shared" si="171"/>
        <v>-0.15148861334297903</v>
      </c>
      <c r="Y585">
        <f t="shared" si="172"/>
        <v>1.1844440394807998</v>
      </c>
      <c r="Z585">
        <f t="shared" si="173"/>
        <v>-0.23476807190382057</v>
      </c>
      <c r="AA585">
        <f t="shared" si="174"/>
        <v>1.2850856741831593</v>
      </c>
      <c r="AB585">
        <f t="shared" si="175"/>
        <v>0.87519613558031295</v>
      </c>
      <c r="AC585">
        <f t="shared" si="176"/>
        <v>-0.17402019911997432</v>
      </c>
      <c r="AD585">
        <f t="shared" si="177"/>
        <v>0.65970600366572785</v>
      </c>
      <c r="AE585">
        <f t="shared" si="178"/>
        <v>-1.2290914301245306E-2</v>
      </c>
      <c r="AF585">
        <f t="shared" si="179"/>
        <v>0.78560332015123324</v>
      </c>
      <c r="AG585">
        <f t="shared" si="180"/>
        <v>0.74137003424426495</v>
      </c>
    </row>
    <row r="586" spans="1:33" x14ac:dyDescent="0.2">
      <c r="A586">
        <v>569</v>
      </c>
      <c r="B586" s="13">
        <v>0.5550662099</v>
      </c>
      <c r="C586" s="13">
        <v>-1.2553054377999999</v>
      </c>
      <c r="D586" s="13">
        <v>-0.52745371689999998</v>
      </c>
      <c r="E586" s="13">
        <v>-0.54884343329999996</v>
      </c>
      <c r="F586" s="13">
        <v>-1.795683755</v>
      </c>
      <c r="G586" s="13">
        <v>1.6879295045</v>
      </c>
      <c r="H586" s="13">
        <v>0.1129423219</v>
      </c>
      <c r="I586" s="13">
        <v>0.65803954789999997</v>
      </c>
      <c r="J586" s="13">
        <v>0.71775315579999999</v>
      </c>
      <c r="K586" s="13">
        <v>-1.6418620223</v>
      </c>
      <c r="M586">
        <f t="shared" si="161"/>
        <v>0.53736901148790006</v>
      </c>
      <c r="N586">
        <f t="shared" si="162"/>
        <v>-1.2492759343472</v>
      </c>
      <c r="O586">
        <f t="shared" si="163"/>
        <v>-0.56049266741769999</v>
      </c>
      <c r="P586">
        <f t="shared" si="164"/>
        <v>-0.48160899749029995</v>
      </c>
      <c r="Q586">
        <f t="shared" si="165"/>
        <v>-1.7784688885919</v>
      </c>
      <c r="R586">
        <f t="shared" si="166"/>
        <v>1.7253919157972999</v>
      </c>
      <c r="S586">
        <f t="shared" si="167"/>
        <v>0.12528775563910002</v>
      </c>
      <c r="T586">
        <f t="shared" si="168"/>
        <v>0.62746610796769997</v>
      </c>
      <c r="U586">
        <f t="shared" si="169"/>
        <v>0.73168772188139997</v>
      </c>
      <c r="V586">
        <f t="shared" si="170"/>
        <v>-1.6317319414809</v>
      </c>
      <c r="X586">
        <f t="shared" si="171"/>
        <v>0.53488863062137249</v>
      </c>
      <c r="Y586">
        <f t="shared" si="172"/>
        <v>-1.2278414498134738</v>
      </c>
      <c r="Z586">
        <f t="shared" si="173"/>
        <v>-0.55506425441262774</v>
      </c>
      <c r="AA586">
        <f t="shared" si="174"/>
        <v>-0.46315803547512713</v>
      </c>
      <c r="AB586">
        <f t="shared" si="175"/>
        <v>-1.7197575338463074</v>
      </c>
      <c r="AC586">
        <f t="shared" si="176"/>
        <v>1.7394446829717389</v>
      </c>
      <c r="AD586">
        <f t="shared" si="177"/>
        <v>7.9691123736319716E-2</v>
      </c>
      <c r="AE586">
        <f t="shared" si="178"/>
        <v>0.64526503633138133</v>
      </c>
      <c r="AF586">
        <f t="shared" si="179"/>
        <v>0.68395895637364457</v>
      </c>
      <c r="AG586">
        <f t="shared" si="180"/>
        <v>-1.4513840463313077</v>
      </c>
    </row>
    <row r="587" spans="1:33" x14ac:dyDescent="0.2">
      <c r="A587">
        <v>570</v>
      </c>
      <c r="B587" s="13">
        <v>-0.50439407749999998</v>
      </c>
      <c r="C587" s="13">
        <v>0.59721588140000004</v>
      </c>
      <c r="D587" s="13">
        <v>0.63647282729999999</v>
      </c>
      <c r="E587" s="13">
        <v>0.65699578209999998</v>
      </c>
      <c r="F587" s="13">
        <v>4.8604378599999998E-2</v>
      </c>
      <c r="G587" s="13">
        <v>1.2277297304000001</v>
      </c>
      <c r="H587" s="13">
        <v>-1.3093453739000001</v>
      </c>
      <c r="I587" s="13">
        <v>2.208891387</v>
      </c>
      <c r="J587" s="13">
        <v>0.89370347959999996</v>
      </c>
      <c r="K587" s="13">
        <v>0.43615000009999999</v>
      </c>
      <c r="M587">
        <f t="shared" si="161"/>
        <v>-0.52209127591209992</v>
      </c>
      <c r="N587">
        <f t="shared" si="162"/>
        <v>0.60324538485279999</v>
      </c>
      <c r="O587">
        <f t="shared" si="163"/>
        <v>0.60343387678229998</v>
      </c>
      <c r="P587">
        <f t="shared" si="164"/>
        <v>0.72423021790969999</v>
      </c>
      <c r="Q587">
        <f t="shared" si="165"/>
        <v>6.5819245008099964E-2</v>
      </c>
      <c r="R587">
        <f t="shared" si="166"/>
        <v>1.2651921416973</v>
      </c>
      <c r="S587">
        <f t="shared" si="167"/>
        <v>-1.2969999401609</v>
      </c>
      <c r="T587">
        <f t="shared" si="168"/>
        <v>2.1783179470677001</v>
      </c>
      <c r="U587">
        <f t="shared" si="169"/>
        <v>0.90763804568139994</v>
      </c>
      <c r="V587">
        <f t="shared" si="170"/>
        <v>0.44628008091909999</v>
      </c>
      <c r="X587">
        <f t="shared" si="171"/>
        <v>-0.51968141381795407</v>
      </c>
      <c r="Y587">
        <f t="shared" si="172"/>
        <v>0.59096458656298534</v>
      </c>
      <c r="Z587">
        <f t="shared" si="173"/>
        <v>0.60018375890260889</v>
      </c>
      <c r="AA587">
        <f t="shared" si="174"/>
        <v>0.71064452773428199</v>
      </c>
      <c r="AB587">
        <f t="shared" si="175"/>
        <v>4.6315401120787414E-2</v>
      </c>
      <c r="AC587">
        <f t="shared" si="176"/>
        <v>1.2163685221747826</v>
      </c>
      <c r="AD587">
        <f t="shared" si="177"/>
        <v>-1.2955290522613796</v>
      </c>
      <c r="AE587">
        <f t="shared" si="178"/>
        <v>2.0797608089303417</v>
      </c>
      <c r="AF587">
        <f t="shared" si="179"/>
        <v>1.04985778180204</v>
      </c>
      <c r="AG587">
        <f t="shared" si="180"/>
        <v>0.50541924281324857</v>
      </c>
    </row>
    <row r="588" spans="1:33" x14ac:dyDescent="0.2">
      <c r="A588">
        <v>571</v>
      </c>
      <c r="B588" s="13">
        <v>-0.45003624539999998</v>
      </c>
      <c r="C588" s="13">
        <v>-1.3429420082000001</v>
      </c>
      <c r="D588" s="13">
        <v>-0.15022446519999999</v>
      </c>
      <c r="E588" s="13">
        <v>0.89699296959999997</v>
      </c>
      <c r="F588" s="13">
        <v>1.9423379565000001</v>
      </c>
      <c r="G588" s="13">
        <v>-0.76570714390000005</v>
      </c>
      <c r="H588" s="13">
        <v>4.97900654E-2</v>
      </c>
      <c r="I588" s="13">
        <v>-1.7873607408000001</v>
      </c>
      <c r="J588" s="13">
        <v>-1.6400379806000001</v>
      </c>
      <c r="K588" s="13">
        <v>-0.52633237629999996</v>
      </c>
      <c r="M588">
        <f t="shared" si="161"/>
        <v>-0.46773344381209997</v>
      </c>
      <c r="N588">
        <f t="shared" si="162"/>
        <v>-1.3369125047472001</v>
      </c>
      <c r="O588">
        <f t="shared" si="163"/>
        <v>-0.1832634157177</v>
      </c>
      <c r="P588">
        <f t="shared" si="164"/>
        <v>0.96422740540969998</v>
      </c>
      <c r="Q588">
        <f t="shared" si="165"/>
        <v>1.9595528229081001</v>
      </c>
      <c r="R588">
        <f t="shared" si="166"/>
        <v>-0.72824473260270006</v>
      </c>
      <c r="S588">
        <f t="shared" si="167"/>
        <v>6.2135499139100013E-2</v>
      </c>
      <c r="T588">
        <f t="shared" si="168"/>
        <v>-1.8179341807323002</v>
      </c>
      <c r="U588">
        <f t="shared" si="169"/>
        <v>-1.6261034145186002</v>
      </c>
      <c r="V588">
        <f t="shared" si="170"/>
        <v>-0.51620229548089991</v>
      </c>
      <c r="X588">
        <f t="shared" si="171"/>
        <v>-0.46557448588958367</v>
      </c>
      <c r="Y588">
        <f t="shared" si="172"/>
        <v>-1.3216406568808032</v>
      </c>
      <c r="Z588">
        <f t="shared" si="173"/>
        <v>-0.17932802817964735</v>
      </c>
      <c r="AA588">
        <f t="shared" si="174"/>
        <v>0.99235262532507551</v>
      </c>
      <c r="AB588">
        <f t="shared" si="175"/>
        <v>1.9451124388900538</v>
      </c>
      <c r="AC588">
        <f t="shared" si="176"/>
        <v>-0.64861500519527948</v>
      </c>
      <c r="AD588">
        <f t="shared" si="177"/>
        <v>-1.56664075950807E-2</v>
      </c>
      <c r="AE588">
        <f t="shared" si="178"/>
        <v>-1.6696059474987903</v>
      </c>
      <c r="AF588">
        <f t="shared" si="179"/>
        <v>-1.6460758679090977</v>
      </c>
      <c r="AG588">
        <f t="shared" si="180"/>
        <v>-0.6287886787788568</v>
      </c>
    </row>
    <row r="589" spans="1:33" x14ac:dyDescent="0.2">
      <c r="A589">
        <v>572</v>
      </c>
      <c r="B589" s="13">
        <v>-0.39247521210000003</v>
      </c>
      <c r="C589" s="13">
        <v>-0.99952557829999999</v>
      </c>
      <c r="D589" s="13">
        <v>-0.4911752002</v>
      </c>
      <c r="E589" s="13">
        <v>-1.5179414205999999</v>
      </c>
      <c r="F589" s="13">
        <v>0.57921133650000001</v>
      </c>
      <c r="G589" s="13">
        <v>-0.94611840670000003</v>
      </c>
      <c r="H589" s="13">
        <v>0.4759393381</v>
      </c>
      <c r="I589" s="13">
        <v>-1.4961240340999999</v>
      </c>
      <c r="J589" s="13">
        <v>-4.1217217399999999E-2</v>
      </c>
      <c r="K589" s="13">
        <v>-0.13731619210000001</v>
      </c>
      <c r="M589">
        <f t="shared" si="161"/>
        <v>-0.41017241051210002</v>
      </c>
      <c r="N589">
        <f t="shared" si="162"/>
        <v>-0.99349607484720004</v>
      </c>
      <c r="O589">
        <f t="shared" si="163"/>
        <v>-0.52421415071769994</v>
      </c>
      <c r="P589">
        <f t="shared" si="164"/>
        <v>-1.4507069847902998</v>
      </c>
      <c r="Q589">
        <f t="shared" si="165"/>
        <v>0.5964262029081</v>
      </c>
      <c r="R589">
        <f t="shared" si="166"/>
        <v>-0.90865599540270003</v>
      </c>
      <c r="S589">
        <f t="shared" si="167"/>
        <v>0.48828477183910002</v>
      </c>
      <c r="T589">
        <f t="shared" si="168"/>
        <v>-1.5266974740323001</v>
      </c>
      <c r="U589">
        <f t="shared" si="169"/>
        <v>-2.7282651318600026E-2</v>
      </c>
      <c r="V589">
        <f t="shared" si="170"/>
        <v>-0.12718611128090002</v>
      </c>
      <c r="X589">
        <f t="shared" si="171"/>
        <v>-0.40827914205548638</v>
      </c>
      <c r="Y589">
        <f t="shared" si="172"/>
        <v>-0.98260726465510306</v>
      </c>
      <c r="Z589">
        <f t="shared" si="173"/>
        <v>-0.52111760590324707</v>
      </c>
      <c r="AA589">
        <f t="shared" si="174"/>
        <v>-1.4384859388066289</v>
      </c>
      <c r="AB589">
        <f t="shared" si="175"/>
        <v>0.64668841181826664</v>
      </c>
      <c r="AC589">
        <f t="shared" si="176"/>
        <v>-0.81144570053921716</v>
      </c>
      <c r="AD589">
        <f t="shared" si="177"/>
        <v>0.50416723276048347</v>
      </c>
      <c r="AE589">
        <f t="shared" si="178"/>
        <v>-1.356265058033673</v>
      </c>
      <c r="AF589">
        <f t="shared" si="179"/>
        <v>-0.17630466429672356</v>
      </c>
      <c r="AG589">
        <f t="shared" si="180"/>
        <v>-0.20208542966940296</v>
      </c>
    </row>
    <row r="590" spans="1:33" x14ac:dyDescent="0.2">
      <c r="A590">
        <v>573</v>
      </c>
      <c r="B590" s="13">
        <v>0.23131570200000001</v>
      </c>
      <c r="C590" s="13">
        <v>-2.0163056475999999</v>
      </c>
      <c r="D590" s="13">
        <v>0.2182572321</v>
      </c>
      <c r="E590" s="13">
        <v>0.3543933199</v>
      </c>
      <c r="F590" s="13">
        <v>9.4496149000000002E-3</v>
      </c>
      <c r="G590" s="13">
        <v>-5.4566590900000003E-2</v>
      </c>
      <c r="H590" s="13">
        <v>0.39080343950000002</v>
      </c>
      <c r="I590" s="13">
        <v>1.1598639E-3</v>
      </c>
      <c r="J590" s="13">
        <v>1.1481084467</v>
      </c>
      <c r="K590" s="13">
        <v>-0.56183673860000005</v>
      </c>
      <c r="M590">
        <f t="shared" si="161"/>
        <v>0.21361850358790005</v>
      </c>
      <c r="N590">
        <f t="shared" si="162"/>
        <v>-2.0102761441471997</v>
      </c>
      <c r="O590">
        <f t="shared" si="163"/>
        <v>0.1852182815823</v>
      </c>
      <c r="P590">
        <f t="shared" si="164"/>
        <v>0.42162775570970001</v>
      </c>
      <c r="Q590">
        <f t="shared" si="165"/>
        <v>2.6664481308099973E-2</v>
      </c>
      <c r="R590">
        <f t="shared" si="166"/>
        <v>-1.7104179602700026E-2</v>
      </c>
      <c r="S590">
        <f t="shared" si="167"/>
        <v>0.40314887323910004</v>
      </c>
      <c r="T590">
        <f t="shared" si="168"/>
        <v>-2.9413576032300003E-2</v>
      </c>
      <c r="U590">
        <f t="shared" si="169"/>
        <v>1.1620430127813999</v>
      </c>
      <c r="V590">
        <f t="shared" si="170"/>
        <v>-0.5517066577809</v>
      </c>
      <c r="X590">
        <f t="shared" si="171"/>
        <v>0.2126324860883636</v>
      </c>
      <c r="Y590">
        <f t="shared" si="172"/>
        <v>-1.9805713499453381</v>
      </c>
      <c r="Z590">
        <f t="shared" si="173"/>
        <v>0.19221374801797347</v>
      </c>
      <c r="AA590">
        <f t="shared" si="174"/>
        <v>0.43024295337336532</v>
      </c>
      <c r="AB590">
        <f t="shared" si="175"/>
        <v>5.3516511862871249E-2</v>
      </c>
      <c r="AC590">
        <f t="shared" si="176"/>
        <v>5.4264671747087753E-2</v>
      </c>
      <c r="AD590">
        <f t="shared" si="177"/>
        <v>0.27714169925004728</v>
      </c>
      <c r="AE590">
        <f t="shared" si="178"/>
        <v>0.12197425662772637</v>
      </c>
      <c r="AF590">
        <f t="shared" si="179"/>
        <v>1.0975027793778529</v>
      </c>
      <c r="AG590">
        <f t="shared" si="180"/>
        <v>-0.48912851391733136</v>
      </c>
    </row>
    <row r="591" spans="1:33" x14ac:dyDescent="0.2">
      <c r="A591">
        <v>574</v>
      </c>
      <c r="B591" s="13">
        <v>-2.2347462602000001</v>
      </c>
      <c r="C591" s="13">
        <v>0.59878443179999996</v>
      </c>
      <c r="D591" s="13">
        <v>0.27491171079999999</v>
      </c>
      <c r="E591" s="13">
        <v>-1.0035942115000001</v>
      </c>
      <c r="F591" s="13">
        <v>-4.9255602699999998E-2</v>
      </c>
      <c r="G591" s="13">
        <v>-0.90324878990000002</v>
      </c>
      <c r="H591" s="13">
        <v>-2.2697545380999999</v>
      </c>
      <c r="I591" s="13">
        <v>-0.1709720918</v>
      </c>
      <c r="J591" s="13">
        <v>0.81512357729999996</v>
      </c>
      <c r="K591" s="13">
        <v>0.40805647239999998</v>
      </c>
      <c r="M591">
        <f t="shared" si="161"/>
        <v>-2.2524434586121003</v>
      </c>
      <c r="N591">
        <f t="shared" si="162"/>
        <v>0.60481393525279992</v>
      </c>
      <c r="O591">
        <f t="shared" si="163"/>
        <v>0.24187276028229998</v>
      </c>
      <c r="P591">
        <f t="shared" si="164"/>
        <v>-0.93635977569030004</v>
      </c>
      <c r="Q591">
        <f t="shared" si="165"/>
        <v>-3.2040736291900025E-2</v>
      </c>
      <c r="R591">
        <f t="shared" si="166"/>
        <v>-0.86578637860270002</v>
      </c>
      <c r="S591">
        <f t="shared" si="167"/>
        <v>-2.2574091043608999</v>
      </c>
      <c r="T591">
        <f t="shared" si="168"/>
        <v>-0.2015455317323</v>
      </c>
      <c r="U591">
        <f t="shared" si="169"/>
        <v>0.82905814338139994</v>
      </c>
      <c r="V591">
        <f t="shared" si="170"/>
        <v>0.41818655321909998</v>
      </c>
      <c r="X591">
        <f t="shared" si="171"/>
        <v>-2.2420466595071291</v>
      </c>
      <c r="Y591">
        <f t="shared" si="172"/>
        <v>0.57979028855049297</v>
      </c>
      <c r="Z591">
        <f t="shared" si="173"/>
        <v>0.23623322388876819</v>
      </c>
      <c r="AA591">
        <f t="shared" si="174"/>
        <v>-0.94224361879639518</v>
      </c>
      <c r="AB591">
        <f t="shared" si="175"/>
        <v>2.4018032914046021E-2</v>
      </c>
      <c r="AC591">
        <f t="shared" si="176"/>
        <v>-0.8310452321854499</v>
      </c>
      <c r="AD591">
        <f t="shared" si="177"/>
        <v>-2.1628350596078119</v>
      </c>
      <c r="AE591">
        <f t="shared" si="178"/>
        <v>-0.13069834172020683</v>
      </c>
      <c r="AF591">
        <f t="shared" si="179"/>
        <v>0.76742211318757692</v>
      </c>
      <c r="AG591">
        <f t="shared" si="180"/>
        <v>0.37514894943080274</v>
      </c>
    </row>
    <row r="592" spans="1:33" x14ac:dyDescent="0.2">
      <c r="A592">
        <v>575</v>
      </c>
      <c r="B592" s="13">
        <v>-0.44200094709999999</v>
      </c>
      <c r="C592" s="13">
        <v>-0.71401567330000004</v>
      </c>
      <c r="D592" s="13">
        <v>-0.48458820120000001</v>
      </c>
      <c r="E592" s="13">
        <v>6.4548558500000006E-2</v>
      </c>
      <c r="F592" s="13">
        <v>1.9303352999999999E-3</v>
      </c>
      <c r="G592" s="13">
        <v>-1.1034675275000001</v>
      </c>
      <c r="H592" s="13">
        <v>0.74347558690000004</v>
      </c>
      <c r="I592" s="13">
        <v>-0.3898959199</v>
      </c>
      <c r="J592" s="13">
        <v>0.81366675550000001</v>
      </c>
      <c r="K592" s="13">
        <v>0.4644349518</v>
      </c>
      <c r="M592">
        <f t="shared" si="161"/>
        <v>-0.45969814551209998</v>
      </c>
      <c r="N592">
        <f t="shared" si="162"/>
        <v>-0.70798616984720009</v>
      </c>
      <c r="O592">
        <f t="shared" si="163"/>
        <v>-0.51762715171770002</v>
      </c>
      <c r="P592">
        <f t="shared" si="164"/>
        <v>0.13178299430970003</v>
      </c>
      <c r="Q592">
        <f t="shared" si="165"/>
        <v>1.9145201708099972E-2</v>
      </c>
      <c r="R592">
        <f t="shared" si="166"/>
        <v>-1.0660051162027002</v>
      </c>
      <c r="S592">
        <f t="shared" si="167"/>
        <v>0.75582102063910006</v>
      </c>
      <c r="T592">
        <f t="shared" si="168"/>
        <v>-0.42046935983229999</v>
      </c>
      <c r="U592">
        <f t="shared" si="169"/>
        <v>0.82760132158139998</v>
      </c>
      <c r="V592">
        <f t="shared" si="170"/>
        <v>0.47456503261909999</v>
      </c>
      <c r="X592">
        <f t="shared" si="171"/>
        <v>-0.45757627681455587</v>
      </c>
      <c r="Y592">
        <f t="shared" si="172"/>
        <v>-0.70145724154721956</v>
      </c>
      <c r="Z592">
        <f t="shared" si="173"/>
        <v>-0.51557599502931806</v>
      </c>
      <c r="AA592">
        <f t="shared" si="174"/>
        <v>0.15905086713733618</v>
      </c>
      <c r="AB592">
        <f t="shared" si="175"/>
        <v>4.4908692033787403E-2</v>
      </c>
      <c r="AC592">
        <f t="shared" si="176"/>
        <v>-1.0159601375149283</v>
      </c>
      <c r="AD592">
        <f t="shared" si="177"/>
        <v>0.74177337367346297</v>
      </c>
      <c r="AE592">
        <f t="shared" si="178"/>
        <v>-0.30364734342313593</v>
      </c>
      <c r="AF592">
        <f t="shared" si="179"/>
        <v>0.75914998712997472</v>
      </c>
      <c r="AG592">
        <f t="shared" si="180"/>
        <v>0.50433880080735727</v>
      </c>
    </row>
    <row r="593" spans="1:33" x14ac:dyDescent="0.2">
      <c r="A593">
        <v>576</v>
      </c>
      <c r="B593" s="13">
        <v>-0.3464266312</v>
      </c>
      <c r="C593" s="13">
        <v>1.1843388188999999</v>
      </c>
      <c r="D593" s="13">
        <v>-4.70428902E-2</v>
      </c>
      <c r="E593" s="13">
        <v>-1.1187423926</v>
      </c>
      <c r="F593" s="13">
        <v>-1.3431836531000001</v>
      </c>
      <c r="G593" s="13">
        <v>-1.5198378767</v>
      </c>
      <c r="H593" s="13">
        <v>3.0095205699999999E-2</v>
      </c>
      <c r="I593" s="13">
        <v>0.19908833070000001</v>
      </c>
      <c r="J593" s="13">
        <v>-1.1057755184</v>
      </c>
      <c r="K593" s="13">
        <v>-0.58106827770000002</v>
      </c>
      <c r="M593">
        <f t="shared" si="161"/>
        <v>-0.36412382961209999</v>
      </c>
      <c r="N593">
        <f t="shared" si="162"/>
        <v>1.1903683223527999</v>
      </c>
      <c r="O593">
        <f t="shared" si="163"/>
        <v>-8.0081840717699998E-2</v>
      </c>
      <c r="P593">
        <f t="shared" si="164"/>
        <v>-1.0515079567902998</v>
      </c>
      <c r="Q593">
        <f t="shared" si="165"/>
        <v>-1.3259687866919001</v>
      </c>
      <c r="R593">
        <f t="shared" si="166"/>
        <v>-1.4823754654027002</v>
      </c>
      <c r="S593">
        <f t="shared" si="167"/>
        <v>4.2440639439100009E-2</v>
      </c>
      <c r="T593">
        <f t="shared" si="168"/>
        <v>0.16851489076770002</v>
      </c>
      <c r="U593">
        <f t="shared" si="169"/>
        <v>-1.0918409523186001</v>
      </c>
      <c r="V593">
        <f t="shared" si="170"/>
        <v>-0.57093819688089997</v>
      </c>
      <c r="X593">
        <f t="shared" si="171"/>
        <v>-0.362443111593925</v>
      </c>
      <c r="Y593">
        <f t="shared" si="172"/>
        <v>1.1710318987697306</v>
      </c>
      <c r="Z593">
        <f t="shared" si="173"/>
        <v>-8.460615123765311E-2</v>
      </c>
      <c r="AA593">
        <f t="shared" si="174"/>
        <v>-1.0643879184384408</v>
      </c>
      <c r="AB593">
        <f t="shared" si="175"/>
        <v>-1.2974991122214079</v>
      </c>
      <c r="AC593">
        <f t="shared" si="176"/>
        <v>-1.5062317967620675</v>
      </c>
      <c r="AD593">
        <f t="shared" si="177"/>
        <v>0.14125124918716839</v>
      </c>
      <c r="AE593">
        <f t="shared" si="178"/>
        <v>0.15466238609041258</v>
      </c>
      <c r="AF593">
        <f t="shared" si="179"/>
        <v>-1.2511908154733986</v>
      </c>
      <c r="AG593">
        <f t="shared" si="180"/>
        <v>-0.62086253718742423</v>
      </c>
    </row>
    <row r="594" spans="1:33" x14ac:dyDescent="0.2">
      <c r="A594">
        <v>577</v>
      </c>
      <c r="B594" s="13">
        <v>0.63476886889999995</v>
      </c>
      <c r="C594" s="13">
        <v>-0.48625971109999999</v>
      </c>
      <c r="D594" s="13">
        <v>-1.4215630852000001</v>
      </c>
      <c r="E594" s="13">
        <v>-1.2775327911000001</v>
      </c>
      <c r="F594" s="13">
        <v>-0.96522753930000005</v>
      </c>
      <c r="G594" s="13">
        <v>-0.29853388079999998</v>
      </c>
      <c r="H594" s="13">
        <v>-0.11977900380000001</v>
      </c>
      <c r="I594" s="13">
        <v>-0.28068718990000002</v>
      </c>
      <c r="J594" s="13">
        <v>-0.61023238300000004</v>
      </c>
      <c r="K594" s="13">
        <v>1.6623688862999999</v>
      </c>
      <c r="M594">
        <f t="shared" ref="M594:M657" si="181">B594-B$15</f>
        <v>0.61707167048790001</v>
      </c>
      <c r="N594">
        <f t="shared" ref="N594:N657" si="182">C594-C$15</f>
        <v>-0.48023020764719998</v>
      </c>
      <c r="O594">
        <f t="shared" ref="O594:O657" si="183">D594-D$15</f>
        <v>-1.4546020357177001</v>
      </c>
      <c r="P594">
        <f t="shared" ref="P594:P657" si="184">E594-E$15</f>
        <v>-1.2102983552903002</v>
      </c>
      <c r="Q594">
        <f t="shared" ref="Q594:Q657" si="185">F594-F$15</f>
        <v>-0.94801267289190005</v>
      </c>
      <c r="R594">
        <f t="shared" ref="R594:R657" si="186">G594-G$15</f>
        <v>-0.26107146950269999</v>
      </c>
      <c r="S594">
        <f t="shared" ref="S594:S657" si="187">H594-H$15</f>
        <v>-0.1074335700609</v>
      </c>
      <c r="T594">
        <f t="shared" ref="T594:T657" si="188">I594-I$15</f>
        <v>-0.31126062983230002</v>
      </c>
      <c r="U594">
        <f t="shared" ref="U594:U657" si="189">J594-J$15</f>
        <v>-0.59629781691860007</v>
      </c>
      <c r="V594">
        <f t="shared" ref="V594:V657" si="190">K594-K$15</f>
        <v>1.6724989671191</v>
      </c>
      <c r="X594">
        <f t="shared" ref="X594:X657" si="191">SUMPRODUCT($M594:$V594,$X$4:$AG$4)</f>
        <v>0.61422339912867807</v>
      </c>
      <c r="Y594">
        <f t="shared" ref="Y594:Y657" si="192">SUMPRODUCT($M594:$V594,$X$5:$AG$5)</f>
        <v>-0.46897277960956968</v>
      </c>
      <c r="Z594">
        <f t="shared" ref="Z594:Z657" si="193">SUMPRODUCT($M594:$V594,$X$6:$AG$6)</f>
        <v>-1.4510370398622399</v>
      </c>
      <c r="AA594">
        <f t="shared" ref="AA594:AA657" si="194">SUMPRODUCT($M594:$V594,$X$7:$AG$7)</f>
        <v>-1.1732326001659836</v>
      </c>
      <c r="AB594">
        <f t="shared" ref="AB594:AB657" si="195">SUMPRODUCT($M594:$V594,$X$8:$AG$8)</f>
        <v>-0.90225192014455435</v>
      </c>
      <c r="AC594">
        <f t="shared" ref="AC594:AC657" si="196">SUMPRODUCT($M594:$V594,$X$9:$AG$9)</f>
        <v>-0.22625604002188288</v>
      </c>
      <c r="AD594">
        <f t="shared" ref="AD594:AD657" si="197">SUMPRODUCT($M594:$V594,$X$10:$AG$10)</f>
        <v>-6.3558940859889154E-2</v>
      </c>
      <c r="AE594">
        <f t="shared" ref="AE594:AE657" si="198">SUMPRODUCT($M594:$V594,$X$11:$AG$11)</f>
        <v>-0.22791751836513993</v>
      </c>
      <c r="AF594">
        <f t="shared" ref="AF594:AF657" si="199">SUMPRODUCT($M594:$V594,$X$12:$AG$12)</f>
        <v>-0.73755496437330237</v>
      </c>
      <c r="AG594">
        <f t="shared" ref="AG594:AG657" si="200">SUMPRODUCT($M594:$V594,$X$13:$AG$13)</f>
        <v>1.7741048880694041</v>
      </c>
    </row>
    <row r="595" spans="1:33" x14ac:dyDescent="0.2">
      <c r="A595">
        <v>578</v>
      </c>
      <c r="B595" s="13">
        <v>1.0845783067999999</v>
      </c>
      <c r="C595" s="13">
        <v>0.120358892</v>
      </c>
      <c r="D595" s="13">
        <v>-0.85148738879999997</v>
      </c>
      <c r="E595" s="13">
        <v>-0.48670067519999999</v>
      </c>
      <c r="F595" s="13">
        <v>-0.76666004359999995</v>
      </c>
      <c r="G595" s="13">
        <v>0.53590756070000001</v>
      </c>
      <c r="H595" s="13">
        <v>1.504603439</v>
      </c>
      <c r="I595" s="13">
        <v>0.4807921369</v>
      </c>
      <c r="J595" s="13">
        <v>1.2856960173</v>
      </c>
      <c r="K595" s="13">
        <v>-0.34049417040000002</v>
      </c>
      <c r="M595">
        <f t="shared" si="181"/>
        <v>1.0668811083879</v>
      </c>
      <c r="N595">
        <f t="shared" si="182"/>
        <v>0.12638839545279998</v>
      </c>
      <c r="O595">
        <f t="shared" si="183"/>
        <v>-0.88452633931769997</v>
      </c>
      <c r="P595">
        <f t="shared" si="184"/>
        <v>-0.41946623939029998</v>
      </c>
      <c r="Q595">
        <f t="shared" si="185"/>
        <v>-0.74944517719189996</v>
      </c>
      <c r="R595">
        <f t="shared" si="186"/>
        <v>0.5733699719973</v>
      </c>
      <c r="S595">
        <f t="shared" si="187"/>
        <v>1.5169488727391001</v>
      </c>
      <c r="T595">
        <f t="shared" si="188"/>
        <v>0.45021869696770001</v>
      </c>
      <c r="U595">
        <f t="shared" si="189"/>
        <v>1.2996305833813999</v>
      </c>
      <c r="V595">
        <f t="shared" si="190"/>
        <v>-0.33036408958090002</v>
      </c>
      <c r="X595">
        <f t="shared" si="191"/>
        <v>1.061956612498608</v>
      </c>
      <c r="Y595">
        <f t="shared" si="192"/>
        <v>0.1324628633170134</v>
      </c>
      <c r="Z595">
        <f t="shared" si="193"/>
        <v>-0.8827208917239534</v>
      </c>
      <c r="AA595">
        <f t="shared" si="194"/>
        <v>-0.40111574506912434</v>
      </c>
      <c r="AB595">
        <f t="shared" si="195"/>
        <v>-0.74903422264367092</v>
      </c>
      <c r="AC595">
        <f t="shared" si="196"/>
        <v>0.54999293370063496</v>
      </c>
      <c r="AD595">
        <f t="shared" si="197"/>
        <v>1.5420842321482395</v>
      </c>
      <c r="AE595">
        <f t="shared" si="198"/>
        <v>0.39752233642922191</v>
      </c>
      <c r="AF595">
        <f t="shared" si="199"/>
        <v>1.3362154637009198</v>
      </c>
      <c r="AG595">
        <f t="shared" si="200"/>
        <v>-0.21028760227156135</v>
      </c>
    </row>
    <row r="596" spans="1:33" x14ac:dyDescent="0.2">
      <c r="A596">
        <v>579</v>
      </c>
      <c r="B596" s="13">
        <v>-0.91014623159999997</v>
      </c>
      <c r="C596" s="13">
        <v>6.7961331200000002E-2</v>
      </c>
      <c r="D596" s="13">
        <v>0.28870803420000002</v>
      </c>
      <c r="E596" s="13">
        <v>-1.0308279467000001</v>
      </c>
      <c r="F596" s="13">
        <v>-0.86415834229999999</v>
      </c>
      <c r="G596" s="13">
        <v>0.33252148320000002</v>
      </c>
      <c r="H596" s="13">
        <v>0.31742604759999998</v>
      </c>
      <c r="I596" s="13">
        <v>-1.3131332591</v>
      </c>
      <c r="J596" s="13">
        <v>-1.1503454831</v>
      </c>
      <c r="K596" s="13">
        <v>2.4891345304999999</v>
      </c>
      <c r="M596">
        <f t="shared" si="181"/>
        <v>-0.9278434300120999</v>
      </c>
      <c r="N596">
        <f t="shared" si="182"/>
        <v>7.39908346528E-2</v>
      </c>
      <c r="O596">
        <f t="shared" si="183"/>
        <v>0.25566908368230001</v>
      </c>
      <c r="P596">
        <f t="shared" si="184"/>
        <v>-0.9635935108903001</v>
      </c>
      <c r="Q596">
        <f t="shared" si="185"/>
        <v>-0.8469434758919</v>
      </c>
      <c r="R596">
        <f t="shared" si="186"/>
        <v>0.36998389449730001</v>
      </c>
      <c r="S596">
        <f t="shared" si="187"/>
        <v>0.3297714813391</v>
      </c>
      <c r="T596">
        <f t="shared" si="188"/>
        <v>-1.3437066990323001</v>
      </c>
      <c r="U596">
        <f t="shared" si="189"/>
        <v>-1.1364109170186001</v>
      </c>
      <c r="V596">
        <f t="shared" si="190"/>
        <v>2.4992646113190999</v>
      </c>
      <c r="X596">
        <f t="shared" si="191"/>
        <v>-0.9235607024231699</v>
      </c>
      <c r="Y596">
        <f t="shared" si="192"/>
        <v>6.6134158472902105E-2</v>
      </c>
      <c r="Z596">
        <f t="shared" si="193"/>
        <v>0.25383080338389752</v>
      </c>
      <c r="AA596">
        <f t="shared" si="194"/>
        <v>-0.97654001577619609</v>
      </c>
      <c r="AB596">
        <f t="shared" si="195"/>
        <v>-0.79509490927933313</v>
      </c>
      <c r="AC596">
        <f t="shared" si="196"/>
        <v>0.38225216238398757</v>
      </c>
      <c r="AD596">
        <f t="shared" si="197"/>
        <v>0.36934201494816005</v>
      </c>
      <c r="AE596">
        <f t="shared" si="198"/>
        <v>-1.3559490715392413</v>
      </c>
      <c r="AF596">
        <f t="shared" si="199"/>
        <v>-1.2229106139893517</v>
      </c>
      <c r="AG596">
        <f t="shared" si="200"/>
        <v>2.4043797652515919</v>
      </c>
    </row>
    <row r="597" spans="1:33" x14ac:dyDescent="0.2">
      <c r="A597">
        <v>580</v>
      </c>
      <c r="B597" s="13">
        <v>1.4796343275999999</v>
      </c>
      <c r="C597" s="13">
        <v>-2.2448617559000001</v>
      </c>
      <c r="D597" s="13">
        <v>0.53853332239999996</v>
      </c>
      <c r="E597" s="13">
        <v>-0.50128572309999997</v>
      </c>
      <c r="F597" s="13">
        <v>0.70022969270000002</v>
      </c>
      <c r="G597" s="13">
        <v>0.6762619688</v>
      </c>
      <c r="H597" s="13">
        <v>-0.25649691340000003</v>
      </c>
      <c r="I597" s="13">
        <v>2.5280141585</v>
      </c>
      <c r="J597" s="13">
        <v>-0.99510049099999998</v>
      </c>
      <c r="K597" s="13">
        <v>0.2236047491</v>
      </c>
      <c r="M597">
        <f t="shared" si="181"/>
        <v>1.4619371291879</v>
      </c>
      <c r="N597">
        <f t="shared" si="182"/>
        <v>-2.2388322524472</v>
      </c>
      <c r="O597">
        <f t="shared" si="183"/>
        <v>0.50549437188229995</v>
      </c>
      <c r="P597">
        <f t="shared" si="184"/>
        <v>-0.43405128729029996</v>
      </c>
      <c r="Q597">
        <f t="shared" si="185"/>
        <v>0.71744455910810001</v>
      </c>
      <c r="R597">
        <f t="shared" si="186"/>
        <v>0.71372438009729999</v>
      </c>
      <c r="S597">
        <f t="shared" si="187"/>
        <v>-0.24415147966090001</v>
      </c>
      <c r="T597">
        <f t="shared" si="188"/>
        <v>2.4974407185677001</v>
      </c>
      <c r="U597">
        <f t="shared" si="189"/>
        <v>-0.9811659249186</v>
      </c>
      <c r="V597">
        <f t="shared" si="190"/>
        <v>0.2337348299191</v>
      </c>
      <c r="X597">
        <f t="shared" si="191"/>
        <v>1.4551891388762452</v>
      </c>
      <c r="Y597">
        <f t="shared" si="192"/>
        <v>-2.1967515871000045</v>
      </c>
      <c r="Z597">
        <f t="shared" si="193"/>
        <v>0.51494174224533629</v>
      </c>
      <c r="AA597">
        <f t="shared" si="194"/>
        <v>-0.45332758971681358</v>
      </c>
      <c r="AB597">
        <f t="shared" si="195"/>
        <v>0.72198884253880513</v>
      </c>
      <c r="AC597">
        <f t="shared" si="196"/>
        <v>0.79031520229771446</v>
      </c>
      <c r="AD597">
        <f t="shared" si="197"/>
        <v>-0.39216937762836435</v>
      </c>
      <c r="AE597">
        <f t="shared" si="198"/>
        <v>2.657848096813741</v>
      </c>
      <c r="AF597">
        <f t="shared" si="199"/>
        <v>-1.1156555409985716</v>
      </c>
      <c r="AG597">
        <f t="shared" si="200"/>
        <v>0.23822496401578144</v>
      </c>
    </row>
    <row r="598" spans="1:33" x14ac:dyDescent="0.2">
      <c r="A598">
        <v>581</v>
      </c>
      <c r="B598" s="13">
        <v>1.4076910949999999</v>
      </c>
      <c r="C598" s="13">
        <v>-0.88551480510000002</v>
      </c>
      <c r="D598" s="13">
        <v>1.5321571373</v>
      </c>
      <c r="E598" s="13">
        <v>-0.17527330260000001</v>
      </c>
      <c r="F598" s="13">
        <v>1.1504200842000001</v>
      </c>
      <c r="G598" s="13">
        <v>0.68720148979999995</v>
      </c>
      <c r="H598" s="13">
        <v>-2.0737618599999998</v>
      </c>
      <c r="I598" s="13">
        <v>-0.19297764610000001</v>
      </c>
      <c r="J598" s="13">
        <v>0.79247421679999996</v>
      </c>
      <c r="K598" s="13">
        <v>-0.7350631849</v>
      </c>
      <c r="M598">
        <f t="shared" si="181"/>
        <v>1.3899938965879</v>
      </c>
      <c r="N598">
        <f t="shared" si="182"/>
        <v>-0.87948530164720007</v>
      </c>
      <c r="O598">
        <f t="shared" si="183"/>
        <v>1.4991181867823</v>
      </c>
      <c r="P598">
        <f t="shared" si="184"/>
        <v>-0.1080388667903</v>
      </c>
      <c r="Q598">
        <f t="shared" si="185"/>
        <v>1.1676349506081001</v>
      </c>
      <c r="R598">
        <f t="shared" si="186"/>
        <v>0.72466390109729995</v>
      </c>
      <c r="S598">
        <f t="shared" si="187"/>
        <v>-2.0614164262608998</v>
      </c>
      <c r="T598">
        <f t="shared" si="188"/>
        <v>-0.22355108603230001</v>
      </c>
      <c r="U598">
        <f t="shared" si="189"/>
        <v>0.80640878288139994</v>
      </c>
      <c r="V598">
        <f t="shared" si="190"/>
        <v>-0.72493310408089995</v>
      </c>
      <c r="X598">
        <f t="shared" si="191"/>
        <v>1.3835779809098812</v>
      </c>
      <c r="Y598">
        <f t="shared" si="192"/>
        <v>-0.8569579594568224</v>
      </c>
      <c r="Z598">
        <f t="shared" si="193"/>
        <v>1.5031748275620118</v>
      </c>
      <c r="AA598">
        <f t="shared" si="194"/>
        <v>-0.16670240970873629</v>
      </c>
      <c r="AB598">
        <f t="shared" si="195"/>
        <v>1.1247345149288401</v>
      </c>
      <c r="AC598">
        <f t="shared" si="196"/>
        <v>0.73816441284606116</v>
      </c>
      <c r="AD598">
        <f t="shared" si="197"/>
        <v>-2.179067707588791</v>
      </c>
      <c r="AE598">
        <f t="shared" si="198"/>
        <v>-0.20471715436980378</v>
      </c>
      <c r="AF598">
        <f t="shared" si="199"/>
        <v>0.86176975880888296</v>
      </c>
      <c r="AG598">
        <f t="shared" si="200"/>
        <v>-0.75648149799101871</v>
      </c>
    </row>
    <row r="599" spans="1:33" x14ac:dyDescent="0.2">
      <c r="A599">
        <v>582</v>
      </c>
      <c r="B599" s="13">
        <v>-1.4726039022999999</v>
      </c>
      <c r="C599" s="13">
        <v>-0.67150572600000002</v>
      </c>
      <c r="D599" s="13">
        <v>-1.3447197187</v>
      </c>
      <c r="E599" s="13">
        <v>-1.0578006238</v>
      </c>
      <c r="F599" s="13">
        <v>0.1701414926</v>
      </c>
      <c r="G599" s="13">
        <v>-4.2755395299999999E-2</v>
      </c>
      <c r="H599" s="13">
        <v>-0.87680073069999998</v>
      </c>
      <c r="I599" s="13">
        <v>-0.1683630055</v>
      </c>
      <c r="J599" s="13">
        <v>0.94221729379999997</v>
      </c>
      <c r="K599" s="13">
        <v>2.7420452500000001E-2</v>
      </c>
      <c r="M599">
        <f t="shared" si="181"/>
        <v>-1.4903011007120999</v>
      </c>
      <c r="N599">
        <f t="shared" si="182"/>
        <v>-0.66547622254720007</v>
      </c>
      <c r="O599">
        <f t="shared" si="183"/>
        <v>-1.3777586692177</v>
      </c>
      <c r="P599">
        <f t="shared" si="184"/>
        <v>-0.99056618799029994</v>
      </c>
      <c r="Q599">
        <f t="shared" si="185"/>
        <v>0.18735635900809997</v>
      </c>
      <c r="R599">
        <f t="shared" si="186"/>
        <v>-5.2929840027000213E-3</v>
      </c>
      <c r="S599">
        <f t="shared" si="187"/>
        <v>-0.86445529696089995</v>
      </c>
      <c r="T599">
        <f t="shared" si="188"/>
        <v>-0.19893644543229999</v>
      </c>
      <c r="U599">
        <f t="shared" si="189"/>
        <v>0.95615185988139995</v>
      </c>
      <c r="V599">
        <f t="shared" si="190"/>
        <v>3.75505333191E-2</v>
      </c>
      <c r="X599">
        <f t="shared" si="191"/>
        <v>-1.4834221883510463</v>
      </c>
      <c r="Y599">
        <f t="shared" si="192"/>
        <v>-0.6671188362427859</v>
      </c>
      <c r="Z599">
        <f t="shared" si="193"/>
        <v>-1.3768270878366859</v>
      </c>
      <c r="AA599">
        <f t="shared" si="194"/>
        <v>-0.9376190926229393</v>
      </c>
      <c r="AB599">
        <f t="shared" si="195"/>
        <v>0.25998802945873734</v>
      </c>
      <c r="AC599">
        <f t="shared" si="196"/>
        <v>7.6646774064726073E-2</v>
      </c>
      <c r="AD599">
        <f t="shared" si="197"/>
        <v>-0.79510992841420802</v>
      </c>
      <c r="AE599">
        <f t="shared" si="198"/>
        <v>-5.3742409554773329E-2</v>
      </c>
      <c r="AF599">
        <f t="shared" si="199"/>
        <v>0.8985691241893714</v>
      </c>
      <c r="AG599">
        <f t="shared" si="200"/>
        <v>0.11586932269716911</v>
      </c>
    </row>
    <row r="600" spans="1:33" x14ac:dyDescent="0.2">
      <c r="A600">
        <v>583</v>
      </c>
      <c r="B600" s="13">
        <v>1.0946787361000001</v>
      </c>
      <c r="C600" s="13">
        <v>-1.6009739633</v>
      </c>
      <c r="D600" s="13">
        <v>1.6559979483</v>
      </c>
      <c r="E600" s="13">
        <v>-0.87793291159999998</v>
      </c>
      <c r="F600" s="13">
        <v>0.52072838070000005</v>
      </c>
      <c r="G600" s="13">
        <v>-0.35439195270000001</v>
      </c>
      <c r="H600" s="13">
        <v>1.1225594198</v>
      </c>
      <c r="I600" s="13">
        <v>0.68778974069999999</v>
      </c>
      <c r="J600" s="13">
        <v>-1.2387244484</v>
      </c>
      <c r="K600" s="13">
        <v>-1.8001288288999999</v>
      </c>
      <c r="M600">
        <f t="shared" si="181"/>
        <v>1.0769815376879002</v>
      </c>
      <c r="N600">
        <f t="shared" si="182"/>
        <v>-1.5949444598472</v>
      </c>
      <c r="O600">
        <f t="shared" si="183"/>
        <v>1.6229589977823</v>
      </c>
      <c r="P600">
        <f t="shared" si="184"/>
        <v>-0.81069847579029997</v>
      </c>
      <c r="Q600">
        <f t="shared" si="185"/>
        <v>0.53794324710810004</v>
      </c>
      <c r="R600">
        <f t="shared" si="186"/>
        <v>-0.31692954140270002</v>
      </c>
      <c r="S600">
        <f t="shared" si="187"/>
        <v>1.1349048535391</v>
      </c>
      <c r="T600">
        <f t="shared" si="188"/>
        <v>0.65721630076769999</v>
      </c>
      <c r="U600">
        <f t="shared" si="189"/>
        <v>-1.2247898823186001</v>
      </c>
      <c r="V600">
        <f t="shared" si="190"/>
        <v>-1.7899987480808999</v>
      </c>
      <c r="X600">
        <f t="shared" si="191"/>
        <v>1.0720104203689318</v>
      </c>
      <c r="Y600">
        <f t="shared" si="192"/>
        <v>-1.564705224351731</v>
      </c>
      <c r="Z600">
        <f t="shared" si="193"/>
        <v>1.6288734084020413</v>
      </c>
      <c r="AA600">
        <f t="shared" si="194"/>
        <v>-0.87452099228165014</v>
      </c>
      <c r="AB600">
        <f t="shared" si="195"/>
        <v>0.54103100271883264</v>
      </c>
      <c r="AC600">
        <f t="shared" si="196"/>
        <v>-0.25290797921449543</v>
      </c>
      <c r="AD600">
        <f t="shared" si="197"/>
        <v>1.0006989349408584</v>
      </c>
      <c r="AE600">
        <f t="shared" si="198"/>
        <v>0.77655756793413977</v>
      </c>
      <c r="AF600">
        <f t="shared" si="199"/>
        <v>-1.4077849864517744</v>
      </c>
      <c r="AG600">
        <f t="shared" si="200"/>
        <v>-1.9648800463582998</v>
      </c>
    </row>
    <row r="601" spans="1:33" x14ac:dyDescent="0.2">
      <c r="A601">
        <v>584</v>
      </c>
      <c r="B601" s="13">
        <v>0.2498030088</v>
      </c>
      <c r="C601" s="13">
        <v>-0.24188121130000001</v>
      </c>
      <c r="D601" s="13">
        <v>1.1245238404</v>
      </c>
      <c r="E601" s="13">
        <v>0.25658797360000002</v>
      </c>
      <c r="F601" s="13">
        <v>6.9639146200000002E-2</v>
      </c>
      <c r="G601" s="13">
        <v>-0.48048225589999999</v>
      </c>
      <c r="H601" s="13">
        <v>-0.2360474903</v>
      </c>
      <c r="I601" s="13">
        <v>8.1412020200000004E-2</v>
      </c>
      <c r="J601" s="13">
        <v>0.68598815160000004</v>
      </c>
      <c r="K601" s="13">
        <v>-1.69521477E-2</v>
      </c>
      <c r="M601">
        <f t="shared" si="181"/>
        <v>0.23210581038790004</v>
      </c>
      <c r="N601">
        <f t="shared" si="182"/>
        <v>-0.23585170784720003</v>
      </c>
      <c r="O601">
        <f t="shared" si="183"/>
        <v>1.0914848898823</v>
      </c>
      <c r="P601">
        <f t="shared" si="184"/>
        <v>0.32382240940970003</v>
      </c>
      <c r="Q601">
        <f t="shared" si="185"/>
        <v>8.6854012608099967E-2</v>
      </c>
      <c r="R601">
        <f t="shared" si="186"/>
        <v>-0.4430198446027</v>
      </c>
      <c r="S601">
        <f t="shared" si="187"/>
        <v>-0.22370205656089998</v>
      </c>
      <c r="T601">
        <f t="shared" si="188"/>
        <v>5.0838580267700002E-2</v>
      </c>
      <c r="U601">
        <f t="shared" si="189"/>
        <v>0.69992271768140002</v>
      </c>
      <c r="V601">
        <f t="shared" si="190"/>
        <v>-6.8220668808999987E-3</v>
      </c>
      <c r="X601">
        <f t="shared" si="191"/>
        <v>0.23103445941903425</v>
      </c>
      <c r="Y601">
        <f t="shared" si="192"/>
        <v>-0.23084454588829625</v>
      </c>
      <c r="Z601">
        <f t="shared" si="193"/>
        <v>1.0918837844137013</v>
      </c>
      <c r="AA601">
        <f t="shared" si="194"/>
        <v>0.2884912430690208</v>
      </c>
      <c r="AB601">
        <f t="shared" si="195"/>
        <v>7.1368170815185997E-2</v>
      </c>
      <c r="AC601">
        <f t="shared" si="196"/>
        <v>-0.44480535704362145</v>
      </c>
      <c r="AD601">
        <f t="shared" si="197"/>
        <v>-0.28570426293760909</v>
      </c>
      <c r="AE601">
        <f t="shared" si="198"/>
        <v>6.2614635929540821E-2</v>
      </c>
      <c r="AF601">
        <f t="shared" si="199"/>
        <v>0.69237147579273528</v>
      </c>
      <c r="AG601">
        <f t="shared" si="200"/>
        <v>-4.4600835072665358E-2</v>
      </c>
    </row>
    <row r="602" spans="1:33" x14ac:dyDescent="0.2">
      <c r="A602">
        <v>585</v>
      </c>
      <c r="B602" s="13">
        <v>0.50342996330000001</v>
      </c>
      <c r="C602" s="13">
        <v>-0.151709028</v>
      </c>
      <c r="D602" s="13">
        <v>1.1262349755000001</v>
      </c>
      <c r="E602" s="13">
        <v>0.34642878389999998</v>
      </c>
      <c r="F602" s="13">
        <v>-1.1770772678999999</v>
      </c>
      <c r="G602" s="13">
        <v>0.12745550159999999</v>
      </c>
      <c r="H602" s="13">
        <v>0.58731575739999997</v>
      </c>
      <c r="I602" s="13">
        <v>0.83716117560000003</v>
      </c>
      <c r="J602" s="13">
        <v>1.2853378640999999</v>
      </c>
      <c r="K602" s="13">
        <v>-2.0804130965000001</v>
      </c>
      <c r="M602">
        <f t="shared" si="181"/>
        <v>0.48573276488790001</v>
      </c>
      <c r="N602">
        <f t="shared" si="182"/>
        <v>-0.14567952454720001</v>
      </c>
      <c r="O602">
        <f t="shared" si="183"/>
        <v>1.0931960249823001</v>
      </c>
      <c r="P602">
        <f t="shared" si="184"/>
        <v>0.41366321970969999</v>
      </c>
      <c r="Q602">
        <f t="shared" si="185"/>
        <v>-1.1598624014918999</v>
      </c>
      <c r="R602">
        <f t="shared" si="186"/>
        <v>0.16491791289729996</v>
      </c>
      <c r="S602">
        <f t="shared" si="187"/>
        <v>0.59966119113909999</v>
      </c>
      <c r="T602">
        <f t="shared" si="188"/>
        <v>0.80658773566770003</v>
      </c>
      <c r="U602">
        <f t="shared" si="189"/>
        <v>1.2992724301813998</v>
      </c>
      <c r="V602">
        <f t="shared" si="190"/>
        <v>-2.0702830156809</v>
      </c>
      <c r="X602">
        <f t="shared" si="191"/>
        <v>0.48349072593418824</v>
      </c>
      <c r="Y602">
        <f t="shared" si="192"/>
        <v>-0.14006977674035934</v>
      </c>
      <c r="Z602">
        <f t="shared" si="193"/>
        <v>1.0936747720491373</v>
      </c>
      <c r="AA602">
        <f t="shared" si="194"/>
        <v>0.37684494741106994</v>
      </c>
      <c r="AB602">
        <f t="shared" si="195"/>
        <v>-1.1620980947941151</v>
      </c>
      <c r="AC602">
        <f t="shared" si="196"/>
        <v>0.13050325480356537</v>
      </c>
      <c r="AD602">
        <f t="shared" si="197"/>
        <v>0.53270420230380455</v>
      </c>
      <c r="AE602">
        <f t="shared" si="198"/>
        <v>0.75754144406401491</v>
      </c>
      <c r="AF602">
        <f t="shared" si="199"/>
        <v>1.2978299663952986</v>
      </c>
      <c r="AG602">
        <f t="shared" si="200"/>
        <v>-2.0309597916451252</v>
      </c>
    </row>
    <row r="603" spans="1:33" x14ac:dyDescent="0.2">
      <c r="A603">
        <v>586</v>
      </c>
      <c r="B603" s="13">
        <v>0.81125764739999995</v>
      </c>
      <c r="C603" s="13">
        <v>-9.1226212000000001E-3</v>
      </c>
      <c r="D603" s="13">
        <v>1.0503336681</v>
      </c>
      <c r="E603" s="13">
        <v>0.20638699269999999</v>
      </c>
      <c r="F603" s="13">
        <v>0.68049919049999996</v>
      </c>
      <c r="G603" s="13">
        <v>0.3571725832</v>
      </c>
      <c r="H603" s="13">
        <v>-1.5910259964</v>
      </c>
      <c r="I603" s="13">
        <v>-0.89393717719999999</v>
      </c>
      <c r="J603" s="13">
        <v>0.29960120060000001</v>
      </c>
      <c r="K603" s="13">
        <v>1.9681271007000001</v>
      </c>
      <c r="M603">
        <f t="shared" si="181"/>
        <v>0.79356044898790001</v>
      </c>
      <c r="N603">
        <f t="shared" si="182"/>
        <v>-3.0931177472000053E-3</v>
      </c>
      <c r="O603">
        <f t="shared" si="183"/>
        <v>1.0172947175822999</v>
      </c>
      <c r="P603">
        <f t="shared" si="184"/>
        <v>0.2736214285097</v>
      </c>
      <c r="Q603">
        <f t="shared" si="185"/>
        <v>0.69771405690809996</v>
      </c>
      <c r="R603">
        <f t="shared" si="186"/>
        <v>0.3946349944973</v>
      </c>
      <c r="S603">
        <f t="shared" si="187"/>
        <v>-1.5786805626609</v>
      </c>
      <c r="T603">
        <f t="shared" si="188"/>
        <v>-0.92451061713229998</v>
      </c>
      <c r="U603">
        <f t="shared" si="189"/>
        <v>0.31353576668139999</v>
      </c>
      <c r="V603">
        <f t="shared" si="190"/>
        <v>1.9782571815191001</v>
      </c>
      <c r="X603">
        <f t="shared" si="191"/>
        <v>0.78989754302938087</v>
      </c>
      <c r="Y603">
        <f t="shared" si="192"/>
        <v>2.7841281556741644E-3</v>
      </c>
      <c r="Z603">
        <f t="shared" si="193"/>
        <v>1.0178120165249811</v>
      </c>
      <c r="AA603">
        <f t="shared" si="194"/>
        <v>0.23492485694047782</v>
      </c>
      <c r="AB603">
        <f t="shared" si="195"/>
        <v>0.65487843760774267</v>
      </c>
      <c r="AC603">
        <f t="shared" si="196"/>
        <v>0.37465534014762469</v>
      </c>
      <c r="AD603">
        <f t="shared" si="197"/>
        <v>-1.6347834182972911</v>
      </c>
      <c r="AE603">
        <f t="shared" si="198"/>
        <v>-0.96882032629716519</v>
      </c>
      <c r="AF603">
        <f t="shared" si="199"/>
        <v>0.39687543627370969</v>
      </c>
      <c r="AG603">
        <f t="shared" si="200"/>
        <v>1.9452046008477386</v>
      </c>
    </row>
    <row r="604" spans="1:33" x14ac:dyDescent="0.2">
      <c r="A604">
        <v>587</v>
      </c>
      <c r="B604" s="13">
        <v>-0.43185552890000001</v>
      </c>
      <c r="C604" s="13">
        <v>-0.84409781539999995</v>
      </c>
      <c r="D604" s="13">
        <v>0.89658344540000001</v>
      </c>
      <c r="E604" s="13">
        <v>0.48054707289999998</v>
      </c>
      <c r="F604" s="13">
        <v>2.2044003770999998</v>
      </c>
      <c r="G604" s="13">
        <v>0.97076603189999999</v>
      </c>
      <c r="H604" s="13">
        <v>-1.1714870046000001</v>
      </c>
      <c r="I604" s="13">
        <v>0.2676330744</v>
      </c>
      <c r="J604" s="13">
        <v>1.3551799283999999</v>
      </c>
      <c r="K604" s="13">
        <v>0.78089453399999997</v>
      </c>
      <c r="M604">
        <f t="shared" si="181"/>
        <v>-0.4495527273121</v>
      </c>
      <c r="N604">
        <f t="shared" si="182"/>
        <v>-0.8380683119472</v>
      </c>
      <c r="O604">
        <f t="shared" si="183"/>
        <v>0.86354449488230001</v>
      </c>
      <c r="P604">
        <f t="shared" si="184"/>
        <v>0.54778150870969999</v>
      </c>
      <c r="Q604">
        <f t="shared" si="185"/>
        <v>2.2216152435080998</v>
      </c>
      <c r="R604">
        <f t="shared" si="186"/>
        <v>1.0082284431972999</v>
      </c>
      <c r="S604">
        <f t="shared" si="187"/>
        <v>-1.1591415708609001</v>
      </c>
      <c r="T604">
        <f t="shared" si="188"/>
        <v>0.23705963446770001</v>
      </c>
      <c r="U604">
        <f t="shared" si="189"/>
        <v>1.3691144944813998</v>
      </c>
      <c r="V604">
        <f t="shared" si="190"/>
        <v>0.79102461481910002</v>
      </c>
      <c r="X604">
        <f t="shared" si="191"/>
        <v>-0.44747768770340962</v>
      </c>
      <c r="Y604">
        <f t="shared" si="192"/>
        <v>-0.82964426403762548</v>
      </c>
      <c r="Z604">
        <f t="shared" si="193"/>
        <v>0.86509955227911539</v>
      </c>
      <c r="AA604">
        <f t="shared" si="194"/>
        <v>0.53141966103411065</v>
      </c>
      <c r="AB604">
        <f t="shared" si="195"/>
        <v>2.1926616428758789</v>
      </c>
      <c r="AC604">
        <f t="shared" si="196"/>
        <v>1.0508789881511442</v>
      </c>
      <c r="AD604">
        <f t="shared" si="197"/>
        <v>-1.2339422747930362</v>
      </c>
      <c r="AE604">
        <f t="shared" si="198"/>
        <v>0.28145137258856834</v>
      </c>
      <c r="AF604">
        <f t="shared" si="199"/>
        <v>1.5198175515456362</v>
      </c>
      <c r="AG604">
        <f t="shared" si="200"/>
        <v>0.74032380870702363</v>
      </c>
    </row>
    <row r="605" spans="1:33" x14ac:dyDescent="0.2">
      <c r="A605">
        <v>588</v>
      </c>
      <c r="B605" s="13">
        <v>-0.56911914200000002</v>
      </c>
      <c r="C605" s="13">
        <v>-0.10746343630000001</v>
      </c>
      <c r="D605" s="13">
        <v>-1.0478829203</v>
      </c>
      <c r="E605" s="13">
        <v>1.5108334873</v>
      </c>
      <c r="F605" s="13">
        <v>-1.5092600258</v>
      </c>
      <c r="G605" s="13">
        <v>-0.14495658350000001</v>
      </c>
      <c r="H605" s="13">
        <v>-0.96476836939999999</v>
      </c>
      <c r="I605" s="13">
        <v>-1.3117727355</v>
      </c>
      <c r="J605" s="13">
        <v>-1.5478772197999999</v>
      </c>
      <c r="K605" s="13">
        <v>-0.40163199729999999</v>
      </c>
      <c r="M605">
        <f t="shared" si="181"/>
        <v>-0.58681634041209996</v>
      </c>
      <c r="N605">
        <f t="shared" si="182"/>
        <v>-0.10143393284720001</v>
      </c>
      <c r="O605">
        <f t="shared" si="183"/>
        <v>-1.0809218708177</v>
      </c>
      <c r="P605">
        <f t="shared" si="184"/>
        <v>1.5780679231097001</v>
      </c>
      <c r="Q605">
        <f t="shared" si="185"/>
        <v>-1.4920451593919</v>
      </c>
      <c r="R605">
        <f t="shared" si="186"/>
        <v>-0.10749417220270004</v>
      </c>
      <c r="S605">
        <f t="shared" si="187"/>
        <v>-0.95242293566089997</v>
      </c>
      <c r="T605">
        <f t="shared" si="188"/>
        <v>-1.3423461754323001</v>
      </c>
      <c r="U605">
        <f t="shared" si="189"/>
        <v>-1.5339426537186001</v>
      </c>
      <c r="V605">
        <f t="shared" si="190"/>
        <v>-0.39150191648089999</v>
      </c>
      <c r="X605">
        <f t="shared" si="191"/>
        <v>-0.58410772121038279</v>
      </c>
      <c r="Y605">
        <f t="shared" si="192"/>
        <v>-0.1043283901059834</v>
      </c>
      <c r="Z605">
        <f t="shared" si="193"/>
        <v>-1.0807272552432223</v>
      </c>
      <c r="AA605">
        <f t="shared" si="194"/>
        <v>1.6376566853634646</v>
      </c>
      <c r="AB605">
        <f t="shared" si="195"/>
        <v>-1.4722591423034894</v>
      </c>
      <c r="AC605">
        <f t="shared" si="196"/>
        <v>-0.13490637263275132</v>
      </c>
      <c r="AD605">
        <f t="shared" si="197"/>
        <v>-0.95656857833638931</v>
      </c>
      <c r="AE605">
        <f t="shared" si="198"/>
        <v>-1.353899035189976</v>
      </c>
      <c r="AF605">
        <f t="shared" si="199"/>
        <v>-1.5436218497771808</v>
      </c>
      <c r="AG605">
        <f t="shared" si="200"/>
        <v>-0.25251187909323869</v>
      </c>
    </row>
    <row r="606" spans="1:33" x14ac:dyDescent="0.2">
      <c r="A606">
        <v>589</v>
      </c>
      <c r="B606" s="13">
        <v>-0.90409500099999995</v>
      </c>
      <c r="C606" s="13">
        <v>-2.0490528084999999</v>
      </c>
      <c r="D606" s="13">
        <v>-1.2857394414000001</v>
      </c>
      <c r="E606" s="13">
        <v>7.7542056700000001E-2</v>
      </c>
      <c r="F606" s="13">
        <v>-0.37239963729999997</v>
      </c>
      <c r="G606" s="13">
        <v>0.81959579370000002</v>
      </c>
      <c r="H606" s="13">
        <v>0.14486444840000001</v>
      </c>
      <c r="I606" s="13">
        <v>-1.2461697355000001</v>
      </c>
      <c r="J606" s="13">
        <v>0.40686115950000001</v>
      </c>
      <c r="K606" s="13">
        <v>-3.05585248E-2</v>
      </c>
      <c r="M606">
        <f t="shared" si="181"/>
        <v>-0.92179219941209989</v>
      </c>
      <c r="N606">
        <f t="shared" si="182"/>
        <v>-2.0430233050471998</v>
      </c>
      <c r="O606">
        <f t="shared" si="183"/>
        <v>-1.3187783919177001</v>
      </c>
      <c r="P606">
        <f t="shared" si="184"/>
        <v>0.14477649250970001</v>
      </c>
      <c r="Q606">
        <f t="shared" si="185"/>
        <v>-0.35518477089189998</v>
      </c>
      <c r="R606">
        <f t="shared" si="186"/>
        <v>0.85705820499730001</v>
      </c>
      <c r="S606">
        <f t="shared" si="187"/>
        <v>0.15720988213910003</v>
      </c>
      <c r="T606">
        <f t="shared" si="188"/>
        <v>-1.2767431754323002</v>
      </c>
      <c r="U606">
        <f t="shared" si="189"/>
        <v>0.42079572558139999</v>
      </c>
      <c r="V606">
        <f t="shared" si="190"/>
        <v>-2.0428443980899998E-2</v>
      </c>
      <c r="X606">
        <f t="shared" si="191"/>
        <v>-0.91753740301435938</v>
      </c>
      <c r="Y606">
        <f t="shared" si="192"/>
        <v>-2.0212073165124949</v>
      </c>
      <c r="Z606">
        <f t="shared" si="193"/>
        <v>-1.3123639730840346</v>
      </c>
      <c r="AA606">
        <f t="shared" si="194"/>
        <v>0.21190164572853257</v>
      </c>
      <c r="AB606">
        <f t="shared" si="195"/>
        <v>-0.27934519832384391</v>
      </c>
      <c r="AC606">
        <f t="shared" si="196"/>
        <v>0.94852153097482972</v>
      </c>
      <c r="AD606">
        <f t="shared" si="197"/>
        <v>0.10934539374412933</v>
      </c>
      <c r="AE606">
        <f t="shared" si="198"/>
        <v>-1.1187873370325578</v>
      </c>
      <c r="AF606">
        <f t="shared" si="199"/>
        <v>0.37199403141608972</v>
      </c>
      <c r="AG606">
        <f t="shared" si="200"/>
        <v>0.10545137687925737</v>
      </c>
    </row>
    <row r="607" spans="1:33" x14ac:dyDescent="0.2">
      <c r="A607">
        <v>590</v>
      </c>
      <c r="B607" s="13">
        <v>-0.81802145319999997</v>
      </c>
      <c r="C607" s="13">
        <v>0.58329368950000005</v>
      </c>
      <c r="D607" s="13">
        <v>6.6638358600000003E-2</v>
      </c>
      <c r="E607" s="13">
        <v>-8.7723029300000005E-2</v>
      </c>
      <c r="F607" s="13">
        <v>0.99364027470000005</v>
      </c>
      <c r="G607" s="13">
        <v>-0.83055713590000002</v>
      </c>
      <c r="H607" s="13">
        <v>-0.17903548950000001</v>
      </c>
      <c r="I607" s="13">
        <v>0.83176330190000003</v>
      </c>
      <c r="J607" s="13">
        <v>0.48050616559999998</v>
      </c>
      <c r="K607" s="13">
        <v>0.46919877139999999</v>
      </c>
      <c r="M607">
        <f t="shared" si="181"/>
        <v>-0.83571865161209991</v>
      </c>
      <c r="N607">
        <f t="shared" si="182"/>
        <v>0.5893231929528</v>
      </c>
      <c r="O607">
        <f t="shared" si="183"/>
        <v>3.3599408082300004E-2</v>
      </c>
      <c r="P607">
        <f t="shared" si="184"/>
        <v>-2.0488593490299994E-2</v>
      </c>
      <c r="Q607">
        <f t="shared" si="185"/>
        <v>1.0108551411080999</v>
      </c>
      <c r="R607">
        <f t="shared" si="186"/>
        <v>-0.79309472460270003</v>
      </c>
      <c r="S607">
        <f t="shared" si="187"/>
        <v>-0.16669005576089999</v>
      </c>
      <c r="T607">
        <f t="shared" si="188"/>
        <v>0.80118986196770003</v>
      </c>
      <c r="U607">
        <f t="shared" si="189"/>
        <v>0.49444073168139996</v>
      </c>
      <c r="V607">
        <f t="shared" si="190"/>
        <v>0.47932885221909999</v>
      </c>
      <c r="X607">
        <f t="shared" si="191"/>
        <v>-0.83186115237238889</v>
      </c>
      <c r="Y607">
        <f t="shared" si="192"/>
        <v>0.57493156936893908</v>
      </c>
      <c r="Z607">
        <f t="shared" si="193"/>
        <v>3.0311637587206987E-2</v>
      </c>
      <c r="AA607">
        <f t="shared" si="194"/>
        <v>-1.9471637218692529E-2</v>
      </c>
      <c r="AB607">
        <f t="shared" si="195"/>
        <v>0.99966515985195525</v>
      </c>
      <c r="AC607">
        <f t="shared" si="196"/>
        <v>-0.78239062615478794</v>
      </c>
      <c r="AD607">
        <f t="shared" si="197"/>
        <v>-0.11869128193520243</v>
      </c>
      <c r="AE607">
        <f t="shared" si="198"/>
        <v>0.8258663845276738</v>
      </c>
      <c r="AF607">
        <f t="shared" si="199"/>
        <v>0.51949315990705125</v>
      </c>
      <c r="AG607">
        <f t="shared" si="200"/>
        <v>0.42376832001103626</v>
      </c>
    </row>
    <row r="608" spans="1:33" x14ac:dyDescent="0.2">
      <c r="A608">
        <v>591</v>
      </c>
      <c r="B608" s="13">
        <v>1.0471516165999999</v>
      </c>
      <c r="C608" s="13">
        <v>0.1723808664</v>
      </c>
      <c r="D608" s="13">
        <v>-0.29268119949999999</v>
      </c>
      <c r="E608" s="13">
        <v>-0.26977801150000003</v>
      </c>
      <c r="F608" s="13">
        <v>-2.3119027313</v>
      </c>
      <c r="G608" s="13">
        <v>0.38367542459999998</v>
      </c>
      <c r="H608" s="13">
        <v>-1.9968010034999999</v>
      </c>
      <c r="I608" s="13">
        <v>0.29278918739999998</v>
      </c>
      <c r="J608" s="13">
        <v>0.9304703231</v>
      </c>
      <c r="K608" s="13">
        <v>-0.66807025139999998</v>
      </c>
      <c r="M608">
        <f t="shared" si="181"/>
        <v>1.0294544181879</v>
      </c>
      <c r="N608">
        <f t="shared" si="182"/>
        <v>0.17841036985279998</v>
      </c>
      <c r="O608">
        <f t="shared" si="183"/>
        <v>-0.32572015001769999</v>
      </c>
      <c r="P608">
        <f t="shared" si="184"/>
        <v>-0.20254357569030002</v>
      </c>
      <c r="Q608">
        <f t="shared" si="185"/>
        <v>-2.2946878648919</v>
      </c>
      <c r="R608">
        <f t="shared" si="186"/>
        <v>0.42113783589729997</v>
      </c>
      <c r="S608">
        <f t="shared" si="187"/>
        <v>-1.9844555697608999</v>
      </c>
      <c r="T608">
        <f t="shared" si="188"/>
        <v>0.26221574746769999</v>
      </c>
      <c r="U608">
        <f t="shared" si="189"/>
        <v>0.94440488918139998</v>
      </c>
      <c r="V608">
        <f t="shared" si="190"/>
        <v>-0.65794017058089993</v>
      </c>
      <c r="X608">
        <f t="shared" si="191"/>
        <v>1.0247026759265341</v>
      </c>
      <c r="Y608">
        <f t="shared" si="192"/>
        <v>0.18348162939017709</v>
      </c>
      <c r="Z608">
        <f t="shared" si="193"/>
        <v>-0.32453251102281222</v>
      </c>
      <c r="AA608">
        <f t="shared" si="194"/>
        <v>-0.20167223229976486</v>
      </c>
      <c r="AB608">
        <f t="shared" si="195"/>
        <v>-2.27426569634933</v>
      </c>
      <c r="AC608">
        <f t="shared" si="196"/>
        <v>0.36932881374152648</v>
      </c>
      <c r="AD608">
        <f t="shared" si="197"/>
        <v>-1.9823321449020201</v>
      </c>
      <c r="AE608">
        <f t="shared" si="198"/>
        <v>0.20892602451329959</v>
      </c>
      <c r="AF608">
        <f t="shared" si="199"/>
        <v>0.91389871583404181</v>
      </c>
      <c r="AG608">
        <f t="shared" si="200"/>
        <v>-0.4346827932760543</v>
      </c>
    </row>
    <row r="609" spans="1:33" x14ac:dyDescent="0.2">
      <c r="A609">
        <v>592</v>
      </c>
      <c r="B609" s="13">
        <v>2.3016021126999999</v>
      </c>
      <c r="C609" s="13">
        <v>-0.16438318900000001</v>
      </c>
      <c r="D609" s="13">
        <v>-0.75910388429999998</v>
      </c>
      <c r="E609" s="13">
        <v>0.89467609569999995</v>
      </c>
      <c r="F609" s="13">
        <v>0.36581059739999999</v>
      </c>
      <c r="G609" s="13">
        <v>0.55625165460000003</v>
      </c>
      <c r="H609" s="13">
        <v>1.4810475796</v>
      </c>
      <c r="I609" s="13">
        <v>1.4862102792</v>
      </c>
      <c r="J609" s="13">
        <v>-1.5557410031000001</v>
      </c>
      <c r="K609" s="13">
        <v>0.53361901810000001</v>
      </c>
      <c r="M609">
        <f t="shared" si="181"/>
        <v>2.2839049142878998</v>
      </c>
      <c r="N609">
        <f t="shared" si="182"/>
        <v>-0.15835368554720003</v>
      </c>
      <c r="O609">
        <f t="shared" si="183"/>
        <v>-0.79214283481769998</v>
      </c>
      <c r="P609">
        <f t="shared" si="184"/>
        <v>0.96191053150969996</v>
      </c>
      <c r="Q609">
        <f t="shared" si="185"/>
        <v>0.38302546380809999</v>
      </c>
      <c r="R609">
        <f t="shared" si="186"/>
        <v>0.59371406589730003</v>
      </c>
      <c r="S609">
        <f t="shared" si="187"/>
        <v>1.4933930133391</v>
      </c>
      <c r="T609">
        <f t="shared" si="188"/>
        <v>1.4556368392676999</v>
      </c>
      <c r="U609">
        <f t="shared" si="189"/>
        <v>-1.5418064370186002</v>
      </c>
      <c r="V609">
        <f t="shared" si="190"/>
        <v>0.54374909891910006</v>
      </c>
      <c r="X609">
        <f t="shared" si="191"/>
        <v>2.2733628958066285</v>
      </c>
      <c r="Y609">
        <f t="shared" si="192"/>
        <v>-0.13934707654442635</v>
      </c>
      <c r="Z609">
        <f t="shared" si="193"/>
        <v>-0.78758612237526526</v>
      </c>
      <c r="AA609">
        <f t="shared" si="194"/>
        <v>0.98453164816872674</v>
      </c>
      <c r="AB609">
        <f t="shared" si="195"/>
        <v>0.31382236696518595</v>
      </c>
      <c r="AC609">
        <f t="shared" si="196"/>
        <v>0.55120625110295851</v>
      </c>
      <c r="AD609">
        <f t="shared" si="197"/>
        <v>1.4394240254077058</v>
      </c>
      <c r="AE609">
        <f t="shared" si="198"/>
        <v>1.3905044003486418</v>
      </c>
      <c r="AF609">
        <f t="shared" si="199"/>
        <v>-1.4828608299105686</v>
      </c>
      <c r="AG609">
        <f t="shared" si="200"/>
        <v>0.61433473388769233</v>
      </c>
    </row>
    <row r="610" spans="1:33" x14ac:dyDescent="0.2">
      <c r="A610">
        <v>593</v>
      </c>
      <c r="B610" s="13">
        <v>0.4546136308</v>
      </c>
      <c r="C610" s="13">
        <v>0.82609837060000002</v>
      </c>
      <c r="D610" s="13">
        <v>-0.38481317030000001</v>
      </c>
      <c r="E610" s="13">
        <v>0.39498269070000003</v>
      </c>
      <c r="F610" s="13">
        <v>-8.7780210000000004E-3</v>
      </c>
      <c r="G610" s="13">
        <v>-1.5821650473</v>
      </c>
      <c r="H610" s="13">
        <v>-1.5303058695</v>
      </c>
      <c r="I610" s="13">
        <v>-1.0452650125</v>
      </c>
      <c r="J610" s="13">
        <v>0.28385909450000002</v>
      </c>
      <c r="K610" s="13">
        <v>0.92368386589999996</v>
      </c>
      <c r="M610">
        <f t="shared" si="181"/>
        <v>0.43691643238790001</v>
      </c>
      <c r="N610">
        <f t="shared" si="182"/>
        <v>0.83212787405279998</v>
      </c>
      <c r="O610">
        <f t="shared" si="183"/>
        <v>-0.41785212081770001</v>
      </c>
      <c r="P610">
        <f t="shared" si="184"/>
        <v>0.46221712650970004</v>
      </c>
      <c r="Q610">
        <f t="shared" si="185"/>
        <v>8.4368454080999723E-3</v>
      </c>
      <c r="R610">
        <f t="shared" si="186"/>
        <v>-1.5447026360027001</v>
      </c>
      <c r="S610">
        <f t="shared" si="187"/>
        <v>-1.5179604357609</v>
      </c>
      <c r="T610">
        <f t="shared" si="188"/>
        <v>-1.0758384524323001</v>
      </c>
      <c r="U610">
        <f t="shared" si="189"/>
        <v>0.2977936605814</v>
      </c>
      <c r="V610">
        <f t="shared" si="190"/>
        <v>0.93381394671910001</v>
      </c>
      <c r="X610">
        <f t="shared" si="191"/>
        <v>0.43489971922432225</v>
      </c>
      <c r="Y610">
        <f t="shared" si="192"/>
        <v>0.82369406688753244</v>
      </c>
      <c r="Z610">
        <f t="shared" si="193"/>
        <v>-0.41971333637070918</v>
      </c>
      <c r="AA610">
        <f t="shared" si="194"/>
        <v>0.47361598874175181</v>
      </c>
      <c r="AB610">
        <f t="shared" si="195"/>
        <v>-2.4967955622082143E-2</v>
      </c>
      <c r="AC610">
        <f t="shared" si="196"/>
        <v>-1.5740612281069346</v>
      </c>
      <c r="AD610">
        <f t="shared" si="197"/>
        <v>-1.4826624591583379</v>
      </c>
      <c r="AE610">
        <f t="shared" si="198"/>
        <v>-1.0801243890316634</v>
      </c>
      <c r="AF610">
        <f t="shared" si="199"/>
        <v>0.31163962749335633</v>
      </c>
      <c r="AG610">
        <f t="shared" si="200"/>
        <v>0.99080862017233007</v>
      </c>
    </row>
    <row r="611" spans="1:33" x14ac:dyDescent="0.2">
      <c r="A611">
        <v>594</v>
      </c>
      <c r="B611" s="13">
        <v>8.0723249799999994E-2</v>
      </c>
      <c r="C611" s="13">
        <v>0.85481355029999995</v>
      </c>
      <c r="D611" s="13">
        <v>-0.30397740020000003</v>
      </c>
      <c r="E611" s="13">
        <v>-0.41706979589999998</v>
      </c>
      <c r="F611" s="13">
        <v>-2.1012961929</v>
      </c>
      <c r="G611" s="13">
        <v>-0.74559314580000002</v>
      </c>
      <c r="H611" s="13">
        <v>0.65542331200000004</v>
      </c>
      <c r="I611" s="13">
        <v>-1.6817856551000001</v>
      </c>
      <c r="J611" s="13">
        <v>-0.55824566009999999</v>
      </c>
      <c r="K611" s="13">
        <v>0.1618784445</v>
      </c>
      <c r="M611">
        <f t="shared" si="181"/>
        <v>6.3026051387900017E-2</v>
      </c>
      <c r="N611">
        <f t="shared" si="182"/>
        <v>0.8608430537527999</v>
      </c>
      <c r="O611">
        <f t="shared" si="183"/>
        <v>-0.33701635071770003</v>
      </c>
      <c r="P611">
        <f t="shared" si="184"/>
        <v>-0.34983536009029997</v>
      </c>
      <c r="Q611">
        <f t="shared" si="185"/>
        <v>-2.0840813264919</v>
      </c>
      <c r="R611">
        <f t="shared" si="186"/>
        <v>-0.70813073450270003</v>
      </c>
      <c r="S611">
        <f t="shared" si="187"/>
        <v>0.66776874573910006</v>
      </c>
      <c r="T611">
        <f t="shared" si="188"/>
        <v>-1.7123590950323002</v>
      </c>
      <c r="U611">
        <f t="shared" si="189"/>
        <v>-0.54431109401860001</v>
      </c>
      <c r="V611">
        <f t="shared" si="190"/>
        <v>0.17200852531909999</v>
      </c>
      <c r="X611">
        <f t="shared" si="191"/>
        <v>6.2735136562866708E-2</v>
      </c>
      <c r="Y611">
        <f t="shared" si="192"/>
        <v>0.84925866902040226</v>
      </c>
      <c r="Z611">
        <f t="shared" si="193"/>
        <v>-0.33959932465133846</v>
      </c>
      <c r="AA611">
        <f t="shared" si="194"/>
        <v>-0.34732573931002153</v>
      </c>
      <c r="AB611">
        <f t="shared" si="195"/>
        <v>-2.0565071593176625</v>
      </c>
      <c r="AC611">
        <f t="shared" si="196"/>
        <v>-0.75507040243113799</v>
      </c>
      <c r="AD611">
        <f t="shared" si="197"/>
        <v>0.72867858500073979</v>
      </c>
      <c r="AE611">
        <f t="shared" si="198"/>
        <v>-1.7855446868314069</v>
      </c>
      <c r="AF611">
        <f t="shared" si="199"/>
        <v>-0.62799355954204472</v>
      </c>
      <c r="AG611">
        <f t="shared" si="200"/>
        <v>0.19852465548388029</v>
      </c>
    </row>
    <row r="612" spans="1:33" x14ac:dyDescent="0.2">
      <c r="A612">
        <v>595</v>
      </c>
      <c r="B612" s="13">
        <v>-0.67779759520000005</v>
      </c>
      <c r="C612" s="13">
        <v>-0.78881976379999996</v>
      </c>
      <c r="D612" s="13">
        <v>-0.15167762000000001</v>
      </c>
      <c r="E612" s="13">
        <v>1.4113883154</v>
      </c>
      <c r="F612" s="13">
        <v>0.30344177189999999</v>
      </c>
      <c r="G612" s="13">
        <v>-0.55310332490000003</v>
      </c>
      <c r="H612" s="13">
        <v>-0.89713237239999999</v>
      </c>
      <c r="I612" s="13">
        <v>-0.2663321186</v>
      </c>
      <c r="J612" s="13">
        <v>0.30334804459999998</v>
      </c>
      <c r="K612" s="13">
        <v>-0.51494820890000004</v>
      </c>
      <c r="M612">
        <f t="shared" si="181"/>
        <v>-0.69549479361209998</v>
      </c>
      <c r="N612">
        <f t="shared" si="182"/>
        <v>-0.78279026034720001</v>
      </c>
      <c r="O612">
        <f t="shared" si="183"/>
        <v>-0.18471657051770002</v>
      </c>
      <c r="P612">
        <f t="shared" si="184"/>
        <v>1.4786227512096999</v>
      </c>
      <c r="Q612">
        <f t="shared" si="185"/>
        <v>0.32065663830809998</v>
      </c>
      <c r="R612">
        <f t="shared" si="186"/>
        <v>-0.51564091360270004</v>
      </c>
      <c r="S612">
        <f t="shared" si="187"/>
        <v>-0.88478693866089997</v>
      </c>
      <c r="T612">
        <f t="shared" si="188"/>
        <v>-0.2969055585323</v>
      </c>
      <c r="U612">
        <f t="shared" si="189"/>
        <v>0.31728261068139996</v>
      </c>
      <c r="V612">
        <f t="shared" si="190"/>
        <v>-0.50481812808089999</v>
      </c>
      <c r="X612">
        <f t="shared" si="191"/>
        <v>-0.69228453782517174</v>
      </c>
      <c r="Y612">
        <f t="shared" si="192"/>
        <v>-0.77694791677614061</v>
      </c>
      <c r="Z612">
        <f t="shared" si="193"/>
        <v>-0.18300060748270358</v>
      </c>
      <c r="AA612">
        <f t="shared" si="194"/>
        <v>1.5104772552839338</v>
      </c>
      <c r="AB612">
        <f t="shared" si="195"/>
        <v>0.31998775151435743</v>
      </c>
      <c r="AC612">
        <f t="shared" si="196"/>
        <v>-0.4893202364830363</v>
      </c>
      <c r="AD612">
        <f t="shared" si="197"/>
        <v>-0.94619557510360952</v>
      </c>
      <c r="AE612">
        <f t="shared" si="198"/>
        <v>-0.21268278778632138</v>
      </c>
      <c r="AF612">
        <f t="shared" si="199"/>
        <v>0.34064981569505542</v>
      </c>
      <c r="AG612">
        <f t="shared" si="200"/>
        <v>-0.43798735888704549</v>
      </c>
    </row>
    <row r="613" spans="1:33" x14ac:dyDescent="0.2">
      <c r="A613">
        <v>596</v>
      </c>
      <c r="B613" s="13">
        <v>0.69279125419999998</v>
      </c>
      <c r="C613" s="13">
        <v>0.21692120679999999</v>
      </c>
      <c r="D613" s="13">
        <v>1.0190278529000001</v>
      </c>
      <c r="E613" s="13">
        <v>0.59227248099999996</v>
      </c>
      <c r="F613" s="13">
        <v>0.24753590610000001</v>
      </c>
      <c r="G613" s="13">
        <v>-2.6354466551</v>
      </c>
      <c r="H613" s="13">
        <v>1.6849494739999999</v>
      </c>
      <c r="I613" s="13">
        <v>-8.3226687999999993E-2</v>
      </c>
      <c r="J613" s="13">
        <v>0.2315409822</v>
      </c>
      <c r="K613" s="13">
        <v>0.54530482449999995</v>
      </c>
      <c r="M613">
        <f t="shared" si="181"/>
        <v>0.67509405578790005</v>
      </c>
      <c r="N613">
        <f t="shared" si="182"/>
        <v>0.22295071025279997</v>
      </c>
      <c r="O613">
        <f t="shared" si="183"/>
        <v>0.98598890238230008</v>
      </c>
      <c r="P613">
        <f t="shared" si="184"/>
        <v>0.65950691680969997</v>
      </c>
      <c r="Q613">
        <f t="shared" si="185"/>
        <v>0.26475077250809997</v>
      </c>
      <c r="R613">
        <f t="shared" si="186"/>
        <v>-2.5979842438027001</v>
      </c>
      <c r="S613">
        <f t="shared" si="187"/>
        <v>1.6972949077391</v>
      </c>
      <c r="T613">
        <f t="shared" si="188"/>
        <v>-0.11380012793229999</v>
      </c>
      <c r="U613">
        <f t="shared" si="189"/>
        <v>0.24547554828139997</v>
      </c>
      <c r="V613">
        <f t="shared" si="190"/>
        <v>0.5554349053191</v>
      </c>
      <c r="X613">
        <f t="shared" si="191"/>
        <v>0.67197796546023802</v>
      </c>
      <c r="Y613">
        <f t="shared" si="192"/>
        <v>0.22479349219725975</v>
      </c>
      <c r="Z613">
        <f t="shared" si="193"/>
        <v>0.98558309618252471</v>
      </c>
      <c r="AA613">
        <f t="shared" si="194"/>
        <v>0.62545260246296319</v>
      </c>
      <c r="AB613">
        <f t="shared" si="195"/>
        <v>0.2206836947972039</v>
      </c>
      <c r="AC613">
        <f t="shared" si="196"/>
        <v>-2.6044497433539346</v>
      </c>
      <c r="AD613">
        <f t="shared" si="197"/>
        <v>1.6440667538086429</v>
      </c>
      <c r="AE613">
        <f t="shared" si="198"/>
        <v>-7.0897779447770592E-2</v>
      </c>
      <c r="AF613">
        <f t="shared" si="199"/>
        <v>0.15819767337826982</v>
      </c>
      <c r="AG613">
        <f t="shared" si="200"/>
        <v>0.44439358188142963</v>
      </c>
    </row>
    <row r="614" spans="1:33" x14ac:dyDescent="0.2">
      <c r="A614">
        <v>597</v>
      </c>
      <c r="B614" s="13">
        <v>-0.3567512196</v>
      </c>
      <c r="C614" s="13">
        <v>-1.3451956638</v>
      </c>
      <c r="D614" s="13">
        <v>1.8833924960999999</v>
      </c>
      <c r="E614" s="13">
        <v>0.60395588649999998</v>
      </c>
      <c r="F614" s="13">
        <v>0.26935522090000003</v>
      </c>
      <c r="G614" s="13">
        <v>1.3623665603999999</v>
      </c>
      <c r="H614" s="13">
        <v>-0.59470575749999999</v>
      </c>
      <c r="I614" s="13">
        <v>-1.0642771451999999</v>
      </c>
      <c r="J614" s="13">
        <v>-1.3273907519999999</v>
      </c>
      <c r="K614" s="13">
        <v>-1.0309930911</v>
      </c>
      <c r="M614">
        <f t="shared" si="181"/>
        <v>-0.37444841801209999</v>
      </c>
      <c r="N614">
        <f t="shared" si="182"/>
        <v>-1.3391661603472</v>
      </c>
      <c r="O614">
        <f t="shared" si="183"/>
        <v>1.8503535455822999</v>
      </c>
      <c r="P614">
        <f t="shared" si="184"/>
        <v>0.67119032230969999</v>
      </c>
      <c r="Q614">
        <f t="shared" si="185"/>
        <v>0.28657008730810002</v>
      </c>
      <c r="R614">
        <f t="shared" si="186"/>
        <v>1.3998289716972998</v>
      </c>
      <c r="S614">
        <f t="shared" si="187"/>
        <v>-0.58236032376089997</v>
      </c>
      <c r="T614">
        <f t="shared" si="188"/>
        <v>-1.0948505851323</v>
      </c>
      <c r="U614">
        <f t="shared" si="189"/>
        <v>-1.3134561859186</v>
      </c>
      <c r="V614">
        <f t="shared" si="190"/>
        <v>-1.0208630102809</v>
      </c>
      <c r="X614">
        <f t="shared" si="191"/>
        <v>-0.37272004389360169</v>
      </c>
      <c r="Y614">
        <f t="shared" si="192"/>
        <v>-1.3231769756692047</v>
      </c>
      <c r="Z614">
        <f t="shared" si="193"/>
        <v>1.8530376458405786</v>
      </c>
      <c r="AA614">
        <f t="shared" si="194"/>
        <v>0.62382473932482085</v>
      </c>
      <c r="AB614">
        <f t="shared" si="195"/>
        <v>0.29248541238280468</v>
      </c>
      <c r="AC614">
        <f t="shared" si="196"/>
        <v>1.4226516321109952</v>
      </c>
      <c r="AD614">
        <f t="shared" si="197"/>
        <v>-0.72374567914706123</v>
      </c>
      <c r="AE614">
        <f t="shared" si="198"/>
        <v>-1.0898492425038275</v>
      </c>
      <c r="AF614">
        <f t="shared" si="199"/>
        <v>-1.3082420100218188</v>
      </c>
      <c r="AG614">
        <f t="shared" si="200"/>
        <v>-1.1535247806426834</v>
      </c>
    </row>
    <row r="615" spans="1:33" x14ac:dyDescent="0.2">
      <c r="A615">
        <v>598</v>
      </c>
      <c r="B615" s="13">
        <v>1.3751674460000001</v>
      </c>
      <c r="C615" s="13">
        <v>0.75331347429999995</v>
      </c>
      <c r="D615" s="13">
        <v>-0.61203541230000003</v>
      </c>
      <c r="E615" s="13">
        <v>-0.28930227339999998</v>
      </c>
      <c r="F615" s="13">
        <v>0.1978776391</v>
      </c>
      <c r="G615" s="13">
        <v>0.62255883469999995</v>
      </c>
      <c r="H615" s="13">
        <v>-3.5865046800000001E-2</v>
      </c>
      <c r="I615" s="13">
        <v>0.12505054639999999</v>
      </c>
      <c r="J615" s="13">
        <v>0.53914956680000004</v>
      </c>
      <c r="K615" s="13">
        <v>0.2184606858</v>
      </c>
      <c r="M615">
        <f t="shared" si="181"/>
        <v>1.3574702475879001</v>
      </c>
      <c r="N615">
        <f t="shared" si="182"/>
        <v>0.75934297775279991</v>
      </c>
      <c r="O615">
        <f t="shared" si="183"/>
        <v>-0.64507436281770003</v>
      </c>
      <c r="P615">
        <f t="shared" si="184"/>
        <v>-0.22206783759029997</v>
      </c>
      <c r="Q615">
        <f t="shared" si="185"/>
        <v>0.21509250550809997</v>
      </c>
      <c r="R615">
        <f t="shared" si="186"/>
        <v>0.66002124599729994</v>
      </c>
      <c r="S615">
        <f t="shared" si="187"/>
        <v>-2.3519613060899988E-2</v>
      </c>
      <c r="T615">
        <f t="shared" si="188"/>
        <v>9.4477106467699995E-2</v>
      </c>
      <c r="U615">
        <f t="shared" si="189"/>
        <v>0.55308413288140001</v>
      </c>
      <c r="V615">
        <f t="shared" si="190"/>
        <v>0.22859076661909999</v>
      </c>
      <c r="X615">
        <f t="shared" si="191"/>
        <v>1.3512044541442578</v>
      </c>
      <c r="Y615">
        <f t="shared" si="192"/>
        <v>0.75869537884141591</v>
      </c>
      <c r="Z615">
        <f t="shared" si="193"/>
        <v>-0.64513206484543151</v>
      </c>
      <c r="AA615">
        <f t="shared" si="194"/>
        <v>-0.21603198865382375</v>
      </c>
      <c r="AB615">
        <f t="shared" si="195"/>
        <v>0.17286601014812644</v>
      </c>
      <c r="AC615">
        <f t="shared" si="196"/>
        <v>0.6120947970041396</v>
      </c>
      <c r="AD615">
        <f t="shared" si="197"/>
        <v>1.6693961929208564E-2</v>
      </c>
      <c r="AE615">
        <f t="shared" si="198"/>
        <v>-7.9728608629503483E-3</v>
      </c>
      <c r="AF615">
        <f t="shared" si="199"/>
        <v>0.66579284989288301</v>
      </c>
      <c r="AG615">
        <f t="shared" si="200"/>
        <v>0.304680640966908</v>
      </c>
    </row>
    <row r="616" spans="1:33" x14ac:dyDescent="0.2">
      <c r="A616">
        <v>599</v>
      </c>
      <c r="B616" s="13">
        <v>-0.67530480550000005</v>
      </c>
      <c r="C616" s="13">
        <v>-0.57511974519999998</v>
      </c>
      <c r="D616" s="13">
        <v>-0.41357025159999999</v>
      </c>
      <c r="E616" s="13">
        <v>-0.1337699805</v>
      </c>
      <c r="F616" s="13">
        <v>-0.95624445899999999</v>
      </c>
      <c r="G616" s="13">
        <v>0.36485872250000001</v>
      </c>
      <c r="H616" s="13">
        <v>1.4915567963</v>
      </c>
      <c r="I616" s="13">
        <v>0.74597454679999997</v>
      </c>
      <c r="J616" s="13">
        <v>-0.20464842659999999</v>
      </c>
      <c r="K616" s="13">
        <v>-1.8671990400000001E-2</v>
      </c>
      <c r="M616">
        <f t="shared" si="181"/>
        <v>-0.69300200391209998</v>
      </c>
      <c r="N616">
        <f t="shared" si="182"/>
        <v>-0.56909024174720002</v>
      </c>
      <c r="O616">
        <f t="shared" si="183"/>
        <v>-0.4466092021177</v>
      </c>
      <c r="P616">
        <f t="shared" si="184"/>
        <v>-6.6535544690299986E-2</v>
      </c>
      <c r="Q616">
        <f t="shared" si="185"/>
        <v>-0.9390295925919</v>
      </c>
      <c r="R616">
        <f t="shared" si="186"/>
        <v>0.4023211337973</v>
      </c>
      <c r="S616">
        <f t="shared" si="187"/>
        <v>1.5039022300391001</v>
      </c>
      <c r="T616">
        <f t="shared" si="188"/>
        <v>0.71540110686769998</v>
      </c>
      <c r="U616">
        <f t="shared" si="189"/>
        <v>-0.19071386051860001</v>
      </c>
      <c r="V616">
        <f t="shared" si="190"/>
        <v>-8.5419095809000003E-3</v>
      </c>
      <c r="X616">
        <f t="shared" si="191"/>
        <v>-0.68980325431131939</v>
      </c>
      <c r="Y616">
        <f t="shared" si="192"/>
        <v>-0.56622036096792294</v>
      </c>
      <c r="Z616">
        <f t="shared" si="193"/>
        <v>-0.44543169093536544</v>
      </c>
      <c r="AA616">
        <f t="shared" si="194"/>
        <v>-4.3030273458735446E-2</v>
      </c>
      <c r="AB616">
        <f t="shared" si="195"/>
        <v>-0.89005158124519312</v>
      </c>
      <c r="AC616">
        <f t="shared" si="196"/>
        <v>0.42417603085325817</v>
      </c>
      <c r="AD616">
        <f t="shared" si="197"/>
        <v>1.5033930377964095</v>
      </c>
      <c r="AE616">
        <f t="shared" si="198"/>
        <v>0.74915080662813327</v>
      </c>
      <c r="AF616">
        <f t="shared" si="199"/>
        <v>-0.25859861938173379</v>
      </c>
      <c r="AG616">
        <f t="shared" si="200"/>
        <v>2.4511391387662104E-2</v>
      </c>
    </row>
    <row r="617" spans="1:33" x14ac:dyDescent="0.2">
      <c r="A617">
        <v>600</v>
      </c>
      <c r="B617" s="13">
        <v>2.3216856797999998</v>
      </c>
      <c r="C617" s="13">
        <v>1.9927114499999999E-2</v>
      </c>
      <c r="D617" s="13">
        <v>-7.0139932299999999E-2</v>
      </c>
      <c r="E617" s="13">
        <v>0.3694479947</v>
      </c>
      <c r="F617" s="13">
        <v>0.90062648020000002</v>
      </c>
      <c r="G617" s="13">
        <v>-0.71944630649999997</v>
      </c>
      <c r="H617" s="13">
        <v>-1.0746833903999999</v>
      </c>
      <c r="I617" s="13">
        <v>0.21559048489999999</v>
      </c>
      <c r="J617" s="13">
        <v>0.1231344497</v>
      </c>
      <c r="K617" s="13">
        <v>-0.28577185570000002</v>
      </c>
      <c r="M617">
        <f t="shared" si="181"/>
        <v>2.3039884813878997</v>
      </c>
      <c r="N617">
        <f t="shared" si="182"/>
        <v>2.5956617952799993E-2</v>
      </c>
      <c r="O617">
        <f t="shared" si="183"/>
        <v>-0.10317888281769999</v>
      </c>
      <c r="P617">
        <f t="shared" si="184"/>
        <v>0.43668243050970001</v>
      </c>
      <c r="Q617">
        <f t="shared" si="185"/>
        <v>0.91784134660810002</v>
      </c>
      <c r="R617">
        <f t="shared" si="186"/>
        <v>-0.68198389520269997</v>
      </c>
      <c r="S617">
        <f t="shared" si="187"/>
        <v>-1.0623379566608999</v>
      </c>
      <c r="T617">
        <f t="shared" si="188"/>
        <v>0.1850170449677</v>
      </c>
      <c r="U617">
        <f t="shared" si="189"/>
        <v>0.13706901578139996</v>
      </c>
      <c r="V617">
        <f t="shared" si="190"/>
        <v>-0.27564177488090003</v>
      </c>
      <c r="X617">
        <f t="shared" si="191"/>
        <v>2.2933537614398496</v>
      </c>
      <c r="Y617">
        <f t="shared" si="192"/>
        <v>4.2531401832626464E-2</v>
      </c>
      <c r="Z617">
        <f t="shared" si="193"/>
        <v>-9.9689470145714165E-2</v>
      </c>
      <c r="AA617">
        <f t="shared" si="194"/>
        <v>0.4281986472782166</v>
      </c>
      <c r="AB617">
        <f t="shared" si="195"/>
        <v>0.84007891284720604</v>
      </c>
      <c r="AC617">
        <f t="shared" si="196"/>
        <v>-0.70599725757572973</v>
      </c>
      <c r="AD617">
        <f t="shared" si="197"/>
        <v>-1.1141610226939631</v>
      </c>
      <c r="AE617">
        <f t="shared" si="198"/>
        <v>0.1832885170723742</v>
      </c>
      <c r="AF617">
        <f t="shared" si="199"/>
        <v>0.18247857594950243</v>
      </c>
      <c r="AG617">
        <f t="shared" si="200"/>
        <v>-0.21302871886000041</v>
      </c>
    </row>
    <row r="618" spans="1:33" x14ac:dyDescent="0.2">
      <c r="A618">
        <v>601</v>
      </c>
      <c r="B618" s="13">
        <v>0.27707077860000001</v>
      </c>
      <c r="C618" s="13">
        <v>-0.72459387720000001</v>
      </c>
      <c r="D618" s="13">
        <v>-0.74474268619999995</v>
      </c>
      <c r="E618" s="13">
        <v>-2.38468802E-2</v>
      </c>
      <c r="F618" s="13">
        <v>0.4054246567</v>
      </c>
      <c r="G618" s="13">
        <v>1.4001717071999999</v>
      </c>
      <c r="H618" s="13">
        <v>0.95573739000000002</v>
      </c>
      <c r="I618" s="13">
        <v>0.44090089100000002</v>
      </c>
      <c r="J618" s="13">
        <v>0.35611858940000002</v>
      </c>
      <c r="K618" s="13">
        <v>-1.0658789580000001</v>
      </c>
      <c r="M618">
        <f t="shared" si="181"/>
        <v>0.25937358018790002</v>
      </c>
      <c r="N618">
        <f t="shared" si="182"/>
        <v>-0.71856437374720006</v>
      </c>
      <c r="O618">
        <f t="shared" si="183"/>
        <v>-0.77778163671769995</v>
      </c>
      <c r="P618">
        <f t="shared" si="184"/>
        <v>4.3387555609700007E-2</v>
      </c>
      <c r="Q618">
        <f t="shared" si="185"/>
        <v>0.42263952310809999</v>
      </c>
      <c r="R618">
        <f t="shared" si="186"/>
        <v>1.4376341184972998</v>
      </c>
      <c r="S618">
        <f t="shared" si="187"/>
        <v>0.96808282373910004</v>
      </c>
      <c r="T618">
        <f t="shared" si="188"/>
        <v>0.41032745106770002</v>
      </c>
      <c r="U618">
        <f t="shared" si="189"/>
        <v>0.3700531554814</v>
      </c>
      <c r="V618">
        <f t="shared" si="190"/>
        <v>-1.0557488771809</v>
      </c>
      <c r="X618">
        <f t="shared" si="191"/>
        <v>0.25817636700324043</v>
      </c>
      <c r="Y618">
        <f t="shared" si="192"/>
        <v>-0.70660105674238394</v>
      </c>
      <c r="Z618">
        <f t="shared" si="193"/>
        <v>-0.77442124701888848</v>
      </c>
      <c r="AA618">
        <f t="shared" si="194"/>
        <v>7.3798126000710174E-2</v>
      </c>
      <c r="AB618">
        <f t="shared" si="195"/>
        <v>0.42819671980714341</v>
      </c>
      <c r="AC618">
        <f t="shared" si="196"/>
        <v>1.4576698460555275</v>
      </c>
      <c r="AD618">
        <f t="shared" si="197"/>
        <v>0.95101956225940065</v>
      </c>
      <c r="AE618">
        <f t="shared" si="198"/>
        <v>0.41189404635236337</v>
      </c>
      <c r="AF618">
        <f t="shared" si="199"/>
        <v>0.44438434647565656</v>
      </c>
      <c r="AG618">
        <f t="shared" si="200"/>
        <v>-0.99016326974130064</v>
      </c>
    </row>
    <row r="619" spans="1:33" x14ac:dyDescent="0.2">
      <c r="A619">
        <v>602</v>
      </c>
      <c r="B619" s="13">
        <v>0.65769401770000002</v>
      </c>
      <c r="C619" s="13">
        <v>0.1930605001</v>
      </c>
      <c r="D619" s="13">
        <v>-1.2584562484999999</v>
      </c>
      <c r="E619" s="13">
        <v>2.6247768599999999E-2</v>
      </c>
      <c r="F619" s="13">
        <v>0.75809204360000004</v>
      </c>
      <c r="G619" s="13">
        <v>-0.84187161079999995</v>
      </c>
      <c r="H619" s="13">
        <v>-0.70576930360000001</v>
      </c>
      <c r="I619" s="13">
        <v>2.2471221100000001E-2</v>
      </c>
      <c r="J619" s="13">
        <v>-1.0551756931</v>
      </c>
      <c r="K619" s="13">
        <v>-2.0778761211000001</v>
      </c>
      <c r="M619">
        <f t="shared" si="181"/>
        <v>0.63999681928790009</v>
      </c>
      <c r="N619">
        <f t="shared" si="182"/>
        <v>0.19909000355279999</v>
      </c>
      <c r="O619">
        <f t="shared" si="183"/>
        <v>-1.2914951990176999</v>
      </c>
      <c r="P619">
        <f t="shared" si="184"/>
        <v>9.3482204409700009E-2</v>
      </c>
      <c r="Q619">
        <f t="shared" si="185"/>
        <v>0.77530691000810004</v>
      </c>
      <c r="R619">
        <f t="shared" si="186"/>
        <v>-0.80440919950269996</v>
      </c>
      <c r="S619">
        <f t="shared" si="187"/>
        <v>-0.69342386986089999</v>
      </c>
      <c r="T619">
        <f t="shared" si="188"/>
        <v>-8.1022188323000011E-3</v>
      </c>
      <c r="U619">
        <f t="shared" si="189"/>
        <v>-1.0412411270186002</v>
      </c>
      <c r="V619">
        <f t="shared" si="190"/>
        <v>-2.0677460402809</v>
      </c>
      <c r="X619">
        <f t="shared" si="191"/>
        <v>0.63704273032619241</v>
      </c>
      <c r="Y619">
        <f t="shared" si="192"/>
        <v>0.20100870082545716</v>
      </c>
      <c r="Z619">
        <f t="shared" si="193"/>
        <v>-1.2903048726050359</v>
      </c>
      <c r="AA619">
        <f t="shared" si="194"/>
        <v>0.13421809002154192</v>
      </c>
      <c r="AB619">
        <f t="shared" si="195"/>
        <v>0.74922895209123275</v>
      </c>
      <c r="AC619">
        <f t="shared" si="196"/>
        <v>-0.79542230800160352</v>
      </c>
      <c r="AD619">
        <f t="shared" si="197"/>
        <v>-0.65437655575518483</v>
      </c>
      <c r="AE619">
        <f t="shared" si="198"/>
        <v>3.8496041025541876E-2</v>
      </c>
      <c r="AF619">
        <f t="shared" si="199"/>
        <v>-1.0519751601849978</v>
      </c>
      <c r="AG619">
        <f t="shared" si="200"/>
        <v>-2.0185175867664582</v>
      </c>
    </row>
    <row r="620" spans="1:33" x14ac:dyDescent="0.2">
      <c r="A620">
        <v>603</v>
      </c>
      <c r="B620" s="13">
        <v>-0.78977837819999996</v>
      </c>
      <c r="C620" s="13">
        <v>-0.38053379279999999</v>
      </c>
      <c r="D620" s="13">
        <v>0.22958653449999999</v>
      </c>
      <c r="E620" s="13">
        <v>-0.62521362410000003</v>
      </c>
      <c r="F620" s="13">
        <v>0.55552876740000001</v>
      </c>
      <c r="G620" s="13">
        <v>-0.98097482130000002</v>
      </c>
      <c r="H620" s="13">
        <v>0.2124416975</v>
      </c>
      <c r="I620" s="13">
        <v>0.16526929330000001</v>
      </c>
      <c r="J620" s="13">
        <v>0.81355879009999998</v>
      </c>
      <c r="K620" s="13">
        <v>-0.6888752132</v>
      </c>
      <c r="M620">
        <f t="shared" si="181"/>
        <v>-0.8074755766120999</v>
      </c>
      <c r="N620">
        <f t="shared" si="182"/>
        <v>-0.37450428934719998</v>
      </c>
      <c r="O620">
        <f t="shared" si="183"/>
        <v>0.19654758398229999</v>
      </c>
      <c r="P620">
        <f t="shared" si="184"/>
        <v>-0.55797918829030002</v>
      </c>
      <c r="Q620">
        <f t="shared" si="185"/>
        <v>0.57274363380810001</v>
      </c>
      <c r="R620">
        <f t="shared" si="186"/>
        <v>-0.94351241000270003</v>
      </c>
      <c r="S620">
        <f t="shared" si="187"/>
        <v>0.22478713123910002</v>
      </c>
      <c r="T620">
        <f t="shared" si="188"/>
        <v>0.13469585336770001</v>
      </c>
      <c r="U620">
        <f t="shared" si="189"/>
        <v>0.82749335618139996</v>
      </c>
      <c r="V620">
        <f t="shared" si="190"/>
        <v>-0.67874513238089995</v>
      </c>
      <c r="X620">
        <f t="shared" si="191"/>
        <v>-0.80374844138918977</v>
      </c>
      <c r="Y620">
        <f t="shared" si="192"/>
        <v>-0.37519925744550608</v>
      </c>
      <c r="Z620">
        <f t="shared" si="193"/>
        <v>0.19644983817170875</v>
      </c>
      <c r="AA620">
        <f t="shared" si="194"/>
        <v>-0.56270219715026482</v>
      </c>
      <c r="AB620">
        <f t="shared" si="195"/>
        <v>0.59794246913351767</v>
      </c>
      <c r="AC620">
        <f t="shared" si="196"/>
        <v>-0.88820240971850728</v>
      </c>
      <c r="AD620">
        <f t="shared" si="197"/>
        <v>0.2314673927088047</v>
      </c>
      <c r="AE620">
        <f t="shared" si="198"/>
        <v>0.24316497627432246</v>
      </c>
      <c r="AF620">
        <f t="shared" si="199"/>
        <v>0.75549838745052578</v>
      </c>
      <c r="AG620">
        <f t="shared" si="200"/>
        <v>-0.73852297481383555</v>
      </c>
    </row>
    <row r="621" spans="1:33" x14ac:dyDescent="0.2">
      <c r="A621">
        <v>604</v>
      </c>
      <c r="B621" s="13">
        <v>-7.5298705300000005E-2</v>
      </c>
      <c r="C621" s="13">
        <v>-0.4978715071</v>
      </c>
      <c r="D621" s="13">
        <v>0.65788597810000005</v>
      </c>
      <c r="E621" s="13">
        <v>0.27309062820000002</v>
      </c>
      <c r="F621" s="13">
        <v>0.22388349569999999</v>
      </c>
      <c r="G621" s="13">
        <v>2.8241420703000002</v>
      </c>
      <c r="H621" s="13">
        <v>-0.121851586</v>
      </c>
      <c r="I621" s="13">
        <v>0.51740800570000001</v>
      </c>
      <c r="J621" s="13">
        <v>-1.0397593768</v>
      </c>
      <c r="K621" s="13">
        <v>1.2990934798</v>
      </c>
      <c r="M621">
        <f t="shared" si="181"/>
        <v>-9.2995903712099981E-2</v>
      </c>
      <c r="N621">
        <f t="shared" si="182"/>
        <v>-0.49184200364719999</v>
      </c>
      <c r="O621">
        <f t="shared" si="183"/>
        <v>0.62484702758230004</v>
      </c>
      <c r="P621">
        <f t="shared" si="184"/>
        <v>0.34032506400970003</v>
      </c>
      <c r="Q621">
        <f t="shared" si="185"/>
        <v>0.24109836210809996</v>
      </c>
      <c r="R621">
        <f t="shared" si="186"/>
        <v>2.8616044815973001</v>
      </c>
      <c r="S621">
        <f t="shared" si="187"/>
        <v>-0.10950615226089999</v>
      </c>
      <c r="T621">
        <f t="shared" si="188"/>
        <v>0.48683456576770001</v>
      </c>
      <c r="U621">
        <f t="shared" si="189"/>
        <v>-1.0258248107186001</v>
      </c>
      <c r="V621">
        <f t="shared" si="190"/>
        <v>1.3092235606191001</v>
      </c>
      <c r="X621">
        <f t="shared" si="191"/>
        <v>-9.2566654434040108E-2</v>
      </c>
      <c r="Y621">
        <f t="shared" si="192"/>
        <v>-0.48564221421549686</v>
      </c>
      <c r="Z621">
        <f t="shared" si="193"/>
        <v>0.62593830195655975</v>
      </c>
      <c r="AA621">
        <f t="shared" si="194"/>
        <v>0.32552787049305976</v>
      </c>
      <c r="AB621">
        <f t="shared" si="195"/>
        <v>0.23835430009682754</v>
      </c>
      <c r="AC621">
        <f t="shared" si="196"/>
        <v>2.8430943726553872</v>
      </c>
      <c r="AD621">
        <f t="shared" si="197"/>
        <v>-0.16282845959706102</v>
      </c>
      <c r="AE621">
        <f t="shared" si="198"/>
        <v>0.38348840332198897</v>
      </c>
      <c r="AF621">
        <f t="shared" si="199"/>
        <v>-0.9013101019502221</v>
      </c>
      <c r="AG621">
        <f t="shared" si="200"/>
        <v>1.2810568347282634</v>
      </c>
    </row>
    <row r="622" spans="1:33" x14ac:dyDescent="0.2">
      <c r="A622">
        <v>605</v>
      </c>
      <c r="B622" s="13">
        <v>-0.18497910200000001</v>
      </c>
      <c r="C622" s="13">
        <v>2.06297394</v>
      </c>
      <c r="D622" s="13">
        <v>0.70209076189999997</v>
      </c>
      <c r="E622" s="13">
        <v>-0.49409760339999997</v>
      </c>
      <c r="F622" s="13">
        <v>0.62766549149999995</v>
      </c>
      <c r="G622" s="13">
        <v>-0.29049150140000002</v>
      </c>
      <c r="H622" s="13">
        <v>0.3782101464</v>
      </c>
      <c r="I622" s="13">
        <v>1.8088357820000001</v>
      </c>
      <c r="J622" s="13">
        <v>-1.2225476458</v>
      </c>
      <c r="K622" s="13">
        <v>0.76463436380000005</v>
      </c>
      <c r="M622">
        <f t="shared" si="181"/>
        <v>-0.20267630041209997</v>
      </c>
      <c r="N622">
        <f t="shared" si="182"/>
        <v>2.0690034434528002</v>
      </c>
      <c r="O622">
        <f t="shared" si="183"/>
        <v>0.66905181138229997</v>
      </c>
      <c r="P622">
        <f t="shared" si="184"/>
        <v>-0.42686316759029996</v>
      </c>
      <c r="Q622">
        <f t="shared" si="185"/>
        <v>0.64488035790809994</v>
      </c>
      <c r="R622">
        <f t="shared" si="186"/>
        <v>-0.25302909010270003</v>
      </c>
      <c r="S622">
        <f t="shared" si="187"/>
        <v>0.39055558013910002</v>
      </c>
      <c r="T622">
        <f t="shared" si="188"/>
        <v>1.7782623420677</v>
      </c>
      <c r="U622">
        <f t="shared" si="189"/>
        <v>-1.2086130797186001</v>
      </c>
      <c r="V622">
        <f t="shared" si="190"/>
        <v>0.7747644446191001</v>
      </c>
      <c r="X622">
        <f t="shared" si="191"/>
        <v>-0.20174078979110452</v>
      </c>
      <c r="Y622">
        <f t="shared" si="192"/>
        <v>2.0385571879584163</v>
      </c>
      <c r="Z622">
        <f t="shared" si="193"/>
        <v>0.66128593573132277</v>
      </c>
      <c r="AA622">
        <f t="shared" si="194"/>
        <v>-0.46610957584622659</v>
      </c>
      <c r="AB622">
        <f t="shared" si="195"/>
        <v>0.59876639015250266</v>
      </c>
      <c r="AC622">
        <f t="shared" si="196"/>
        <v>-0.32128973733986965</v>
      </c>
      <c r="AD622">
        <f t="shared" si="197"/>
        <v>0.49202048524501685</v>
      </c>
      <c r="AE622">
        <f t="shared" si="198"/>
        <v>1.633743012943343</v>
      </c>
      <c r="AF622">
        <f t="shared" si="199"/>
        <v>-1.1590441814285972</v>
      </c>
      <c r="AG622">
        <f t="shared" si="200"/>
        <v>0.62042965680974849</v>
      </c>
    </row>
    <row r="623" spans="1:33" x14ac:dyDescent="0.2">
      <c r="A623">
        <v>606</v>
      </c>
      <c r="B623" s="13">
        <v>0.54355342120000005</v>
      </c>
      <c r="C623" s="13">
        <v>-0.28222228440000002</v>
      </c>
      <c r="D623" s="13">
        <v>0.61165876379999995</v>
      </c>
      <c r="E623" s="13">
        <v>1.9108898573999999</v>
      </c>
      <c r="F623" s="13">
        <v>-0.90728858810000002</v>
      </c>
      <c r="G623" s="13">
        <v>-1.1444916306999999</v>
      </c>
      <c r="H623" s="13">
        <v>0.47759484790000001</v>
      </c>
      <c r="I623" s="13">
        <v>-0.81677054969999996</v>
      </c>
      <c r="J623" s="13">
        <v>-0.2339109</v>
      </c>
      <c r="K623" s="13">
        <v>0.79707069740000003</v>
      </c>
      <c r="M623">
        <f t="shared" si="181"/>
        <v>0.52585622278790012</v>
      </c>
      <c r="N623">
        <f t="shared" si="182"/>
        <v>-0.27619278094720001</v>
      </c>
      <c r="O623">
        <f t="shared" si="183"/>
        <v>0.57861981328229994</v>
      </c>
      <c r="P623">
        <f t="shared" si="184"/>
        <v>1.9781242932096998</v>
      </c>
      <c r="Q623">
        <f t="shared" si="185"/>
        <v>-0.89007372169190002</v>
      </c>
      <c r="R623">
        <f t="shared" si="186"/>
        <v>-1.1070292194027</v>
      </c>
      <c r="S623">
        <f t="shared" si="187"/>
        <v>0.48994028163910003</v>
      </c>
      <c r="T623">
        <f t="shared" si="188"/>
        <v>-0.84734398963229995</v>
      </c>
      <c r="U623">
        <f t="shared" si="189"/>
        <v>-0.21997633391860003</v>
      </c>
      <c r="V623">
        <f t="shared" si="190"/>
        <v>0.80720077821910008</v>
      </c>
      <c r="X623">
        <f t="shared" si="191"/>
        <v>0.52342898250112579</v>
      </c>
      <c r="Y623">
        <f t="shared" si="192"/>
        <v>-0.26846149273823572</v>
      </c>
      <c r="Z623">
        <f t="shared" si="193"/>
        <v>0.57995543203708777</v>
      </c>
      <c r="AA623">
        <f t="shared" si="194"/>
        <v>1.9764401044588398</v>
      </c>
      <c r="AB623">
        <f t="shared" si="195"/>
        <v>-0.9218551714482438</v>
      </c>
      <c r="AC623">
        <f t="shared" si="196"/>
        <v>-1.1447496037224079</v>
      </c>
      <c r="AD623">
        <f t="shared" si="197"/>
        <v>0.38890078018447438</v>
      </c>
      <c r="AE623">
        <f t="shared" si="198"/>
        <v>-0.86166464125046138</v>
      </c>
      <c r="AF623">
        <f t="shared" si="199"/>
        <v>-0.22717163277263056</v>
      </c>
      <c r="AG623">
        <f t="shared" si="200"/>
        <v>0.84631169457334843</v>
      </c>
    </row>
    <row r="624" spans="1:33" x14ac:dyDescent="0.2">
      <c r="A624">
        <v>607</v>
      </c>
      <c r="B624" s="13">
        <v>-1.1850135708</v>
      </c>
      <c r="C624" s="13">
        <v>1.6197553100000001E-2</v>
      </c>
      <c r="D624" s="13">
        <v>0.61514997260000004</v>
      </c>
      <c r="E624" s="13">
        <v>-2.5660705092999998</v>
      </c>
      <c r="F624" s="13">
        <v>0.69043162319999996</v>
      </c>
      <c r="G624" s="13">
        <v>-1.3354482133000001</v>
      </c>
      <c r="H624" s="13">
        <v>-9.9439682900000007E-2</v>
      </c>
      <c r="I624" s="13">
        <v>0.74412679579999996</v>
      </c>
      <c r="J624" s="13">
        <v>-9.8534398600000003E-2</v>
      </c>
      <c r="K624" s="13">
        <v>1.1258873292</v>
      </c>
      <c r="M624">
        <f t="shared" si="181"/>
        <v>-1.2027107692121</v>
      </c>
      <c r="N624">
        <f t="shared" si="182"/>
        <v>2.2227056552799995E-2</v>
      </c>
      <c r="O624">
        <f t="shared" si="183"/>
        <v>0.58211102208230003</v>
      </c>
      <c r="P624">
        <f t="shared" si="184"/>
        <v>-2.4988360734902999</v>
      </c>
      <c r="Q624">
        <f t="shared" si="185"/>
        <v>0.70764648960809995</v>
      </c>
      <c r="R624">
        <f t="shared" si="186"/>
        <v>-1.2979858020027002</v>
      </c>
      <c r="S624">
        <f t="shared" si="187"/>
        <v>-8.70942491609E-2</v>
      </c>
      <c r="T624">
        <f t="shared" si="188"/>
        <v>0.71355335586769997</v>
      </c>
      <c r="U624">
        <f t="shared" si="189"/>
        <v>-8.4599832518600024E-2</v>
      </c>
      <c r="V624">
        <f t="shared" si="190"/>
        <v>1.1360174100191001</v>
      </c>
      <c r="X624">
        <f t="shared" si="191"/>
        <v>-1.197159312547972</v>
      </c>
      <c r="Y624">
        <f t="shared" si="192"/>
        <v>1.3074107343903074E-2</v>
      </c>
      <c r="Z624">
        <f t="shared" si="193"/>
        <v>0.57980463449101327</v>
      </c>
      <c r="AA624">
        <f t="shared" si="194"/>
        <v>-2.5371733880863516</v>
      </c>
      <c r="AB624">
        <f t="shared" si="195"/>
        <v>0.7657301704404299</v>
      </c>
      <c r="AC624">
        <f t="shared" si="196"/>
        <v>-1.2131163316161961</v>
      </c>
      <c r="AD624">
        <f t="shared" si="197"/>
        <v>-1.0069159118775761E-2</v>
      </c>
      <c r="AE624">
        <f t="shared" si="198"/>
        <v>0.86010890499999393</v>
      </c>
      <c r="AF624">
        <f t="shared" si="199"/>
        <v>-0.29134831392201288</v>
      </c>
      <c r="AG624">
        <f t="shared" si="200"/>
        <v>0.94363214987622379</v>
      </c>
    </row>
    <row r="625" spans="1:33" x14ac:dyDescent="0.2">
      <c r="A625">
        <v>608</v>
      </c>
      <c r="B625" s="13">
        <v>0.47022036839999998</v>
      </c>
      <c r="C625" s="13">
        <v>1.3240275572</v>
      </c>
      <c r="D625" s="13">
        <v>-0.54969873790000001</v>
      </c>
      <c r="E625" s="13">
        <v>-2.1917436512999999</v>
      </c>
      <c r="F625" s="13">
        <v>-0.3018463368</v>
      </c>
      <c r="G625" s="13">
        <v>7.7336826299999994E-2</v>
      </c>
      <c r="H625" s="13">
        <v>6.6693710899999994E-2</v>
      </c>
      <c r="I625" s="13">
        <v>-0.4067427153</v>
      </c>
      <c r="J625" s="13">
        <v>-0.1025612212</v>
      </c>
      <c r="K625" s="13">
        <v>1.3051773945</v>
      </c>
      <c r="M625">
        <f t="shared" si="181"/>
        <v>0.45252316998789999</v>
      </c>
      <c r="N625">
        <f t="shared" si="182"/>
        <v>1.3300570606527999</v>
      </c>
      <c r="O625">
        <f t="shared" si="183"/>
        <v>-0.58273768841770002</v>
      </c>
      <c r="P625">
        <f t="shared" si="184"/>
        <v>-2.1245092154903</v>
      </c>
      <c r="Q625">
        <f t="shared" si="185"/>
        <v>-0.28463147039190001</v>
      </c>
      <c r="R625">
        <f t="shared" si="186"/>
        <v>0.11479923759729997</v>
      </c>
      <c r="S625">
        <f t="shared" si="187"/>
        <v>7.9039144639100001E-2</v>
      </c>
      <c r="T625">
        <f t="shared" si="188"/>
        <v>-0.4373161552323</v>
      </c>
      <c r="U625">
        <f t="shared" si="189"/>
        <v>-8.8626655118600017E-2</v>
      </c>
      <c r="V625">
        <f t="shared" si="190"/>
        <v>1.3153074753191001</v>
      </c>
      <c r="X625">
        <f t="shared" si="191"/>
        <v>0.45043441944869322</v>
      </c>
      <c r="Y625">
        <f t="shared" si="192"/>
        <v>1.3147693363655504</v>
      </c>
      <c r="Z625">
        <f t="shared" si="193"/>
        <v>-0.58614537679403211</v>
      </c>
      <c r="AA625">
        <f t="shared" si="194"/>
        <v>-2.1376748027859471</v>
      </c>
      <c r="AB625">
        <f t="shared" si="195"/>
        <v>-0.27290738950113475</v>
      </c>
      <c r="AC625">
        <f t="shared" si="196"/>
        <v>9.2443595471510376E-2</v>
      </c>
      <c r="AD625">
        <f t="shared" si="197"/>
        <v>0.21733483785287722</v>
      </c>
      <c r="AE625">
        <f t="shared" si="198"/>
        <v>-0.51292078493763915</v>
      </c>
      <c r="AF625">
        <f t="shared" si="199"/>
        <v>-0.11609792366628996</v>
      </c>
      <c r="AG625">
        <f t="shared" si="200"/>
        <v>1.2773630283778452</v>
      </c>
    </row>
    <row r="626" spans="1:33" x14ac:dyDescent="0.2">
      <c r="A626">
        <v>609</v>
      </c>
      <c r="B626" s="13">
        <v>0.4966939755</v>
      </c>
      <c r="C626" s="13">
        <v>-0.62416211389999998</v>
      </c>
      <c r="D626" s="13">
        <v>-0.42344705919999998</v>
      </c>
      <c r="E626" s="13">
        <v>-0.92041803799999999</v>
      </c>
      <c r="F626" s="13">
        <v>0.43508253660000001</v>
      </c>
      <c r="G626" s="13">
        <v>8.9241635E-2</v>
      </c>
      <c r="H626" s="13">
        <v>0.4456537934</v>
      </c>
      <c r="I626" s="13">
        <v>-0.22265699589999999</v>
      </c>
      <c r="J626" s="13">
        <v>0.1861384032</v>
      </c>
      <c r="K626" s="13">
        <v>-0.40189170950000003</v>
      </c>
      <c r="M626">
        <f t="shared" si="181"/>
        <v>0.47899677708790001</v>
      </c>
      <c r="N626">
        <f t="shared" si="182"/>
        <v>-0.61813261044720003</v>
      </c>
      <c r="O626">
        <f t="shared" si="183"/>
        <v>-0.45648600971769998</v>
      </c>
      <c r="P626">
        <f t="shared" si="184"/>
        <v>-0.85318360219029998</v>
      </c>
      <c r="Q626">
        <f t="shared" si="185"/>
        <v>0.45229740300810001</v>
      </c>
      <c r="R626">
        <f t="shared" si="186"/>
        <v>0.12670404629729998</v>
      </c>
      <c r="S626">
        <f t="shared" si="187"/>
        <v>0.45799922713910002</v>
      </c>
      <c r="T626">
        <f t="shared" si="188"/>
        <v>-0.25323043583229998</v>
      </c>
      <c r="U626">
        <f t="shared" si="189"/>
        <v>0.20007296928139998</v>
      </c>
      <c r="V626">
        <f t="shared" si="190"/>
        <v>-0.39176162868090003</v>
      </c>
      <c r="X626">
        <f t="shared" si="191"/>
        <v>0.47678583001872027</v>
      </c>
      <c r="Y626">
        <f t="shared" si="192"/>
        <v>-0.60596027594819057</v>
      </c>
      <c r="Z626">
        <f t="shared" si="193"/>
        <v>-0.45335235402340035</v>
      </c>
      <c r="AA626">
        <f t="shared" si="194"/>
        <v>-0.84573968488738649</v>
      </c>
      <c r="AB626">
        <f t="shared" si="195"/>
        <v>0.46516155984467716</v>
      </c>
      <c r="AC626">
        <f t="shared" si="196"/>
        <v>0.16922000365721726</v>
      </c>
      <c r="AD626">
        <f t="shared" si="197"/>
        <v>0.45635108852975481</v>
      </c>
      <c r="AE626">
        <f t="shared" si="198"/>
        <v>-0.18814716627603065</v>
      </c>
      <c r="AF626">
        <f t="shared" si="199"/>
        <v>0.15927882652242964</v>
      </c>
      <c r="AG626">
        <f t="shared" si="200"/>
        <v>-0.39336248075759411</v>
      </c>
    </row>
    <row r="627" spans="1:33" x14ac:dyDescent="0.2">
      <c r="A627">
        <v>610</v>
      </c>
      <c r="B627" s="13">
        <v>-0.43602582639999998</v>
      </c>
      <c r="C627" s="13">
        <v>0.18909280110000001</v>
      </c>
      <c r="D627" s="13">
        <v>1.5549651706000001</v>
      </c>
      <c r="E627" s="13">
        <v>-5.9368223800000001E-2</v>
      </c>
      <c r="F627" s="13">
        <v>-0.23613090610000001</v>
      </c>
      <c r="G627" s="13">
        <v>0.2685168912</v>
      </c>
      <c r="H627" s="13">
        <v>-1.1891535113</v>
      </c>
      <c r="I627" s="13">
        <v>1.5083726409</v>
      </c>
      <c r="J627" s="13">
        <v>-0.42455419280000001</v>
      </c>
      <c r="K627" s="13">
        <v>1.2029662091</v>
      </c>
      <c r="M627">
        <f t="shared" si="181"/>
        <v>-0.45372302481209997</v>
      </c>
      <c r="N627">
        <f t="shared" si="182"/>
        <v>0.1951223045528</v>
      </c>
      <c r="O627">
        <f t="shared" si="183"/>
        <v>1.5219262200823001</v>
      </c>
      <c r="P627">
        <f t="shared" si="184"/>
        <v>7.8662120097000091E-3</v>
      </c>
      <c r="Q627">
        <f t="shared" si="185"/>
        <v>-0.21891603969190004</v>
      </c>
      <c r="R627">
        <f t="shared" si="186"/>
        <v>0.30597930249729999</v>
      </c>
      <c r="S627">
        <f t="shared" si="187"/>
        <v>-1.1768080775609</v>
      </c>
      <c r="T627">
        <f t="shared" si="188"/>
        <v>1.4777992009676999</v>
      </c>
      <c r="U627">
        <f t="shared" si="189"/>
        <v>-0.41061962671860003</v>
      </c>
      <c r="V627">
        <f t="shared" si="190"/>
        <v>1.2130962899191</v>
      </c>
      <c r="X627">
        <f t="shared" si="191"/>
        <v>-0.45162873599866277</v>
      </c>
      <c r="Y627">
        <f t="shared" si="192"/>
        <v>0.18905591536039323</v>
      </c>
      <c r="Z627">
        <f t="shared" si="193"/>
        <v>1.5195275498285186</v>
      </c>
      <c r="AA627">
        <f t="shared" si="194"/>
        <v>-4.3673063402839364E-2</v>
      </c>
      <c r="AB627">
        <f t="shared" si="195"/>
        <v>-0.21883852999869094</v>
      </c>
      <c r="AC627">
        <f t="shared" si="196"/>
        <v>0.28711553424859027</v>
      </c>
      <c r="AD627">
        <f t="shared" si="197"/>
        <v>-1.2086131079210054</v>
      </c>
      <c r="AE627">
        <f t="shared" si="198"/>
        <v>1.4470009997891498</v>
      </c>
      <c r="AF627">
        <f t="shared" si="199"/>
        <v>-0.43486591877309139</v>
      </c>
      <c r="AG627">
        <f t="shared" si="200"/>
        <v>1.1392759656167617</v>
      </c>
    </row>
    <row r="628" spans="1:33" x14ac:dyDescent="0.2">
      <c r="A628">
        <v>611</v>
      </c>
      <c r="B628" s="13">
        <v>0.40815434160000003</v>
      </c>
      <c r="C628" s="13">
        <v>-0.83428650709999996</v>
      </c>
      <c r="D628" s="13">
        <v>-0.12597296450000001</v>
      </c>
      <c r="E628" s="13">
        <v>-0.76942659049999995</v>
      </c>
      <c r="F628" s="13">
        <v>0.67637566069999999</v>
      </c>
      <c r="G628" s="13">
        <v>1.6991465404999999</v>
      </c>
      <c r="H628" s="13">
        <v>-0.1107814565</v>
      </c>
      <c r="I628" s="13">
        <v>-0.30252475969999998</v>
      </c>
      <c r="J628" s="13">
        <v>0.15961951460000001</v>
      </c>
      <c r="K628" s="13">
        <v>0.4696587518</v>
      </c>
      <c r="M628">
        <f t="shared" si="181"/>
        <v>0.39045714318790004</v>
      </c>
      <c r="N628">
        <f t="shared" si="182"/>
        <v>-0.82825700364720001</v>
      </c>
      <c r="O628">
        <f t="shared" si="183"/>
        <v>-0.15901191501770001</v>
      </c>
      <c r="P628">
        <f t="shared" si="184"/>
        <v>-0.70219215469029994</v>
      </c>
      <c r="Q628">
        <f t="shared" si="185"/>
        <v>0.69359052710809999</v>
      </c>
      <c r="R628">
        <f t="shared" si="186"/>
        <v>1.7366089517972998</v>
      </c>
      <c r="S628">
        <f t="shared" si="187"/>
        <v>-9.8436022760899994E-2</v>
      </c>
      <c r="T628">
        <f t="shared" si="188"/>
        <v>-0.33309819963229997</v>
      </c>
      <c r="U628">
        <f t="shared" si="189"/>
        <v>0.17355408068139999</v>
      </c>
      <c r="V628">
        <f t="shared" si="190"/>
        <v>0.47978883261909999</v>
      </c>
      <c r="X628">
        <f t="shared" si="191"/>
        <v>0.38865487620476924</v>
      </c>
      <c r="Y628">
        <f t="shared" si="192"/>
        <v>-0.81379483210937098</v>
      </c>
      <c r="Z628">
        <f t="shared" si="193"/>
        <v>-0.15550735176438393</v>
      </c>
      <c r="AA628">
        <f t="shared" si="194"/>
        <v>-0.70173707787444106</v>
      </c>
      <c r="AB628">
        <f t="shared" si="195"/>
        <v>0.70357922407405249</v>
      </c>
      <c r="AC628">
        <f t="shared" si="196"/>
        <v>1.7690579989891777</v>
      </c>
      <c r="AD628">
        <f t="shared" si="197"/>
        <v>-0.12275500799771746</v>
      </c>
      <c r="AE628">
        <f t="shared" si="198"/>
        <v>-0.32613508942339803</v>
      </c>
      <c r="AF628">
        <f t="shared" si="199"/>
        <v>0.22863957774074761</v>
      </c>
      <c r="AG628">
        <f t="shared" si="200"/>
        <v>0.48294845784409379</v>
      </c>
    </row>
    <row r="629" spans="1:33" x14ac:dyDescent="0.2">
      <c r="A629">
        <v>612</v>
      </c>
      <c r="B629" s="13">
        <v>0.48950327119999998</v>
      </c>
      <c r="C629" s="13">
        <v>-0.58403305360000002</v>
      </c>
      <c r="D629" s="13">
        <v>-0.93341451789999996</v>
      </c>
      <c r="E629" s="13">
        <v>0.68186217920000003</v>
      </c>
      <c r="F629" s="13">
        <v>1.7796432555999999</v>
      </c>
      <c r="G629" s="13">
        <v>0.4760689192</v>
      </c>
      <c r="H629" s="13">
        <v>-1.2441049477999999</v>
      </c>
      <c r="I629" s="13">
        <v>1.408812996</v>
      </c>
      <c r="J629" s="13">
        <v>-1.0112052996000001</v>
      </c>
      <c r="K629" s="13">
        <v>1.2958318099999999</v>
      </c>
      <c r="M629">
        <f t="shared" si="181"/>
        <v>0.47180607278789999</v>
      </c>
      <c r="N629">
        <f t="shared" si="182"/>
        <v>-0.57800355014720006</v>
      </c>
      <c r="O629">
        <f t="shared" si="183"/>
        <v>-0.96645346841769997</v>
      </c>
      <c r="P629">
        <f t="shared" si="184"/>
        <v>0.74909661500970004</v>
      </c>
      <c r="Q629">
        <f t="shared" si="185"/>
        <v>1.7968581220080999</v>
      </c>
      <c r="R629">
        <f t="shared" si="186"/>
        <v>0.51353133049729993</v>
      </c>
      <c r="S629">
        <f t="shared" si="187"/>
        <v>-1.2317595140608999</v>
      </c>
      <c r="T629">
        <f t="shared" si="188"/>
        <v>1.3782395560676999</v>
      </c>
      <c r="U629">
        <f t="shared" si="189"/>
        <v>-0.99727073351860007</v>
      </c>
      <c r="V629">
        <f t="shared" si="190"/>
        <v>1.3059618908191</v>
      </c>
      <c r="X629">
        <f t="shared" si="191"/>
        <v>0.46962831647773556</v>
      </c>
      <c r="Y629">
        <f t="shared" si="192"/>
        <v>-0.56644569590968497</v>
      </c>
      <c r="Z629">
        <f t="shared" si="193"/>
        <v>-0.96311516304596922</v>
      </c>
      <c r="AA629">
        <f t="shared" si="194"/>
        <v>0.79121085070594566</v>
      </c>
      <c r="AB629">
        <f t="shared" si="195"/>
        <v>1.7574507008041971</v>
      </c>
      <c r="AC629">
        <f t="shared" si="196"/>
        <v>0.54095028155772962</v>
      </c>
      <c r="AD629">
        <f t="shared" si="197"/>
        <v>-1.2570020476494961</v>
      </c>
      <c r="AE629">
        <f t="shared" si="198"/>
        <v>1.439998707726923</v>
      </c>
      <c r="AF629">
        <f t="shared" si="199"/>
        <v>-0.92073940392103415</v>
      </c>
      <c r="AG629">
        <f t="shared" si="200"/>
        <v>1.3648990146084028</v>
      </c>
    </row>
    <row r="630" spans="1:33" x14ac:dyDescent="0.2">
      <c r="A630">
        <v>613</v>
      </c>
      <c r="B630" s="13">
        <v>-0.86137697629999999</v>
      </c>
      <c r="C630" s="13">
        <v>0.25506746860000001</v>
      </c>
      <c r="D630" s="13">
        <v>-0.50356224520000004</v>
      </c>
      <c r="E630" s="13">
        <v>0.91304400230000005</v>
      </c>
      <c r="F630" s="13">
        <v>-0.38704184279999998</v>
      </c>
      <c r="G630" s="13">
        <v>0.57471055699999996</v>
      </c>
      <c r="H630" s="13">
        <v>-0.80333100150000003</v>
      </c>
      <c r="I630" s="13">
        <v>0.39134739200000002</v>
      </c>
      <c r="J630" s="13">
        <v>0.1110559086</v>
      </c>
      <c r="K630" s="13">
        <v>0.22788831100000001</v>
      </c>
      <c r="M630">
        <f t="shared" si="181"/>
        <v>-0.87907417471209992</v>
      </c>
      <c r="N630">
        <f t="shared" si="182"/>
        <v>0.26109697205280002</v>
      </c>
      <c r="O630">
        <f t="shared" si="183"/>
        <v>-0.53660119571770004</v>
      </c>
      <c r="P630">
        <f t="shared" si="184"/>
        <v>0.98027843810970006</v>
      </c>
      <c r="Q630">
        <f t="shared" si="185"/>
        <v>-0.36982697639189999</v>
      </c>
      <c r="R630">
        <f t="shared" si="186"/>
        <v>0.61217296829729995</v>
      </c>
      <c r="S630">
        <f t="shared" si="187"/>
        <v>-0.79098556776090001</v>
      </c>
      <c r="T630">
        <f t="shared" si="188"/>
        <v>0.36077395206770002</v>
      </c>
      <c r="U630">
        <f t="shared" si="189"/>
        <v>0.12499047468139998</v>
      </c>
      <c r="V630">
        <f t="shared" si="190"/>
        <v>0.23801839181910001</v>
      </c>
      <c r="X630">
        <f t="shared" si="191"/>
        <v>-0.87501655561497882</v>
      </c>
      <c r="Y630">
        <f t="shared" si="192"/>
        <v>0.25098022866005631</v>
      </c>
      <c r="Z630">
        <f t="shared" si="193"/>
        <v>-0.53845222318436448</v>
      </c>
      <c r="AA630">
        <f t="shared" si="194"/>
        <v>1.0142612721431166</v>
      </c>
      <c r="AB630">
        <f t="shared" si="195"/>
        <v>-0.36343880890421371</v>
      </c>
      <c r="AC630">
        <f t="shared" si="196"/>
        <v>0.58817286355841003</v>
      </c>
      <c r="AD630">
        <f t="shared" si="197"/>
        <v>-0.77017571605696378</v>
      </c>
      <c r="AE630">
        <f t="shared" si="198"/>
        <v>0.3201968014421403</v>
      </c>
      <c r="AF630">
        <f t="shared" si="199"/>
        <v>0.21078238605944777</v>
      </c>
      <c r="AG630">
        <f t="shared" si="200"/>
        <v>0.33459330228487061</v>
      </c>
    </row>
    <row r="631" spans="1:33" x14ac:dyDescent="0.2">
      <c r="A631">
        <v>614</v>
      </c>
      <c r="B631" s="13">
        <v>1.37250449E-2</v>
      </c>
      <c r="C631" s="13">
        <v>-0.77325746809999996</v>
      </c>
      <c r="D631" s="13">
        <v>-0.83519430630000002</v>
      </c>
      <c r="E631" s="13">
        <v>0.43421191710000001</v>
      </c>
      <c r="F631" s="13">
        <v>-0.71018021750000004</v>
      </c>
      <c r="G631" s="13">
        <v>0.79660822519999996</v>
      </c>
      <c r="H631" s="13">
        <v>0.95051656029999998</v>
      </c>
      <c r="I631" s="13">
        <v>0.26221142269999997</v>
      </c>
      <c r="J631" s="13">
        <v>0.79984123510000005</v>
      </c>
      <c r="K631" s="13">
        <v>-0.22151201779999999</v>
      </c>
      <c r="M631">
        <f t="shared" si="181"/>
        <v>-3.9721535120999692E-3</v>
      </c>
      <c r="N631">
        <f t="shared" si="182"/>
        <v>-0.7672279646472</v>
      </c>
      <c r="O631">
        <f t="shared" si="183"/>
        <v>-0.86823325681770003</v>
      </c>
      <c r="P631">
        <f t="shared" si="184"/>
        <v>0.50144635290969997</v>
      </c>
      <c r="Q631">
        <f t="shared" si="185"/>
        <v>-0.69296535109190005</v>
      </c>
      <c r="R631">
        <f t="shared" si="186"/>
        <v>0.83407063649729996</v>
      </c>
      <c r="S631">
        <f t="shared" si="187"/>
        <v>0.9628619940391</v>
      </c>
      <c r="T631">
        <f t="shared" si="188"/>
        <v>0.23163798276769998</v>
      </c>
      <c r="U631">
        <f t="shared" si="189"/>
        <v>0.81377580118140003</v>
      </c>
      <c r="V631">
        <f t="shared" si="190"/>
        <v>-0.21138193698089999</v>
      </c>
      <c r="X631">
        <f t="shared" si="191"/>
        <v>-3.9538188977852311E-3</v>
      </c>
      <c r="Y631">
        <f t="shared" si="192"/>
        <v>-0.75651960612448543</v>
      </c>
      <c r="Z631">
        <f t="shared" si="193"/>
        <v>-0.86504674609371335</v>
      </c>
      <c r="AA631">
        <f t="shared" si="194"/>
        <v>0.54206088366996286</v>
      </c>
      <c r="AB631">
        <f t="shared" si="195"/>
        <v>-0.66821423917963885</v>
      </c>
      <c r="AC631">
        <f t="shared" si="196"/>
        <v>0.84423896193214809</v>
      </c>
      <c r="AD631">
        <f t="shared" si="197"/>
        <v>0.93693461154338487</v>
      </c>
      <c r="AE631">
        <f t="shared" si="198"/>
        <v>0.24688747529752186</v>
      </c>
      <c r="AF631">
        <f t="shared" si="199"/>
        <v>0.84323349413457138</v>
      </c>
      <c r="AG631">
        <f t="shared" si="200"/>
        <v>-7.6887526539259343E-2</v>
      </c>
    </row>
    <row r="632" spans="1:33" x14ac:dyDescent="0.2">
      <c r="A632">
        <v>615</v>
      </c>
      <c r="B632" s="13">
        <v>-2.8227274615</v>
      </c>
      <c r="C632" s="13">
        <v>1.0759288118999999</v>
      </c>
      <c r="D632" s="13">
        <v>0.76368536880000004</v>
      </c>
      <c r="E632" s="13">
        <v>1.2179909928999999</v>
      </c>
      <c r="F632" s="13">
        <v>-0.76272305399999996</v>
      </c>
      <c r="G632" s="13">
        <v>0.64059590450000004</v>
      </c>
      <c r="H632" s="13">
        <v>-0.78661058640000003</v>
      </c>
      <c r="I632" s="13">
        <v>0.6449130703</v>
      </c>
      <c r="J632" s="13">
        <v>2.0415058647</v>
      </c>
      <c r="K632" s="13">
        <v>0.38971775240000001</v>
      </c>
      <c r="M632">
        <f t="shared" si="181"/>
        <v>-2.8404246599121001</v>
      </c>
      <c r="N632">
        <f t="shared" si="182"/>
        <v>1.0819583153527998</v>
      </c>
      <c r="O632">
        <f t="shared" si="183"/>
        <v>0.73064641828230004</v>
      </c>
      <c r="P632">
        <f t="shared" si="184"/>
        <v>1.2852254287096998</v>
      </c>
      <c r="Q632">
        <f t="shared" si="185"/>
        <v>-0.74550818759189996</v>
      </c>
      <c r="R632">
        <f t="shared" si="186"/>
        <v>0.67805831579730003</v>
      </c>
      <c r="S632">
        <f t="shared" si="187"/>
        <v>-0.77426515266090001</v>
      </c>
      <c r="T632">
        <f t="shared" si="188"/>
        <v>0.61433963036770001</v>
      </c>
      <c r="U632">
        <f t="shared" si="189"/>
        <v>2.0554404307813998</v>
      </c>
      <c r="V632">
        <f t="shared" si="190"/>
        <v>0.3998478332191</v>
      </c>
      <c r="X632">
        <f t="shared" si="191"/>
        <v>-2.8273138648557357</v>
      </c>
      <c r="Y632">
        <f t="shared" si="192"/>
        <v>1.0459342897429813</v>
      </c>
      <c r="Z632">
        <f t="shared" si="193"/>
        <v>0.72216190466032337</v>
      </c>
      <c r="AA632">
        <f t="shared" si="194"/>
        <v>1.28680916505698</v>
      </c>
      <c r="AB632">
        <f t="shared" si="195"/>
        <v>-0.71847157473644585</v>
      </c>
      <c r="AC632">
        <f t="shared" si="196"/>
        <v>0.62907316140844105</v>
      </c>
      <c r="AD632">
        <f t="shared" si="197"/>
        <v>-0.72332358196876656</v>
      </c>
      <c r="AE632">
        <f t="shared" si="198"/>
        <v>0.50607277180405652</v>
      </c>
      <c r="AF632">
        <f t="shared" si="199"/>
        <v>2.2179594088300036</v>
      </c>
      <c r="AG632">
        <f t="shared" si="200"/>
        <v>0.43675495310607287</v>
      </c>
    </row>
    <row r="633" spans="1:33" x14ac:dyDescent="0.2">
      <c r="A633">
        <v>616</v>
      </c>
      <c r="B633" s="13">
        <v>-0.20889511920000001</v>
      </c>
      <c r="C633" s="13">
        <v>-1.1458300525</v>
      </c>
      <c r="D633" s="13">
        <v>9.4454033300000004E-2</v>
      </c>
      <c r="E633" s="13">
        <v>-1.5900766625</v>
      </c>
      <c r="F633" s="13">
        <v>-0.67417800059999999</v>
      </c>
      <c r="G633" s="13">
        <v>1.0094968885</v>
      </c>
      <c r="H633" s="13">
        <v>-2.2918173908999999</v>
      </c>
      <c r="I633" s="13">
        <v>1.7903715971</v>
      </c>
      <c r="J633" s="13">
        <v>-4.4681795199999999E-2</v>
      </c>
      <c r="K633" s="13">
        <v>-2.1338963699</v>
      </c>
      <c r="M633">
        <f t="shared" si="181"/>
        <v>-0.22659231761209997</v>
      </c>
      <c r="N633">
        <f t="shared" si="182"/>
        <v>-1.1398005490472001</v>
      </c>
      <c r="O633">
        <f t="shared" si="183"/>
        <v>6.1415082782300005E-2</v>
      </c>
      <c r="P633">
        <f t="shared" si="184"/>
        <v>-1.5228422266903001</v>
      </c>
      <c r="Q633">
        <f t="shared" si="185"/>
        <v>-0.6569631341919</v>
      </c>
      <c r="R633">
        <f t="shared" si="186"/>
        <v>1.0469592997972998</v>
      </c>
      <c r="S633">
        <f t="shared" si="187"/>
        <v>-2.2794719571608999</v>
      </c>
      <c r="T633">
        <f t="shared" si="188"/>
        <v>1.7597981571676999</v>
      </c>
      <c r="U633">
        <f t="shared" si="189"/>
        <v>-3.0747229118600027E-2</v>
      </c>
      <c r="V633">
        <f t="shared" si="190"/>
        <v>-2.1237662890808999</v>
      </c>
      <c r="X633">
        <f t="shared" si="191"/>
        <v>-0.22554641575119627</v>
      </c>
      <c r="Y633">
        <f t="shared" si="192"/>
        <v>-1.1255145571087282</v>
      </c>
      <c r="Z633">
        <f t="shared" si="193"/>
        <v>6.4882324272560341E-2</v>
      </c>
      <c r="AA633">
        <f t="shared" si="194"/>
        <v>-1.5324709431749741</v>
      </c>
      <c r="AB633">
        <f t="shared" si="195"/>
        <v>-0.58763741927265933</v>
      </c>
      <c r="AC633">
        <f t="shared" si="196"/>
        <v>1.1058662329898716</v>
      </c>
      <c r="AD633">
        <f t="shared" si="197"/>
        <v>-2.2935582597370954</v>
      </c>
      <c r="AE633">
        <f t="shared" si="198"/>
        <v>1.8739115777775797</v>
      </c>
      <c r="AF633">
        <f t="shared" si="199"/>
        <v>-0.1684418768774133</v>
      </c>
      <c r="AG633">
        <f t="shared" si="200"/>
        <v>-2.0492883398627453</v>
      </c>
    </row>
    <row r="634" spans="1:33" x14ac:dyDescent="0.2">
      <c r="A634">
        <v>617</v>
      </c>
      <c r="B634" s="13">
        <v>1.393788214</v>
      </c>
      <c r="C634" s="13">
        <v>-0.27360494549999997</v>
      </c>
      <c r="D634" s="13">
        <v>0.85346839539999997</v>
      </c>
      <c r="E634" s="13">
        <v>-0.2997536261</v>
      </c>
      <c r="F634" s="13">
        <v>1.3444118312</v>
      </c>
      <c r="G634" s="13">
        <v>-0.36151765060000002</v>
      </c>
      <c r="H634" s="13">
        <v>-1.8026931715000001</v>
      </c>
      <c r="I634" s="13">
        <v>0.590885887</v>
      </c>
      <c r="J634" s="13">
        <v>-0.78968805980000001</v>
      </c>
      <c r="K634" s="13">
        <v>1.8676234559</v>
      </c>
      <c r="M634">
        <f t="shared" si="181"/>
        <v>1.3760910155879</v>
      </c>
      <c r="N634">
        <f t="shared" si="182"/>
        <v>-0.26757544204719996</v>
      </c>
      <c r="O634">
        <f t="shared" si="183"/>
        <v>0.82042944488229996</v>
      </c>
      <c r="P634">
        <f t="shared" si="184"/>
        <v>-0.23251919029029999</v>
      </c>
      <c r="Q634">
        <f t="shared" si="185"/>
        <v>1.3616266976081</v>
      </c>
      <c r="R634">
        <f t="shared" si="186"/>
        <v>-0.32405523930270003</v>
      </c>
      <c r="S634">
        <f t="shared" si="187"/>
        <v>-1.7903477377609001</v>
      </c>
      <c r="T634">
        <f t="shared" si="188"/>
        <v>0.5603124470677</v>
      </c>
      <c r="U634">
        <f t="shared" si="189"/>
        <v>-0.77575349371860003</v>
      </c>
      <c r="V634">
        <f t="shared" si="190"/>
        <v>1.8777535367191001</v>
      </c>
      <c r="X634">
        <f t="shared" si="191"/>
        <v>1.3697392726464641</v>
      </c>
      <c r="Y634">
        <f t="shared" si="192"/>
        <v>-0.25371415051993074</v>
      </c>
      <c r="Z634">
        <f t="shared" si="193"/>
        <v>0.82286320308785565</v>
      </c>
      <c r="AA634">
        <f t="shared" si="194"/>
        <v>-0.27217616784624554</v>
      </c>
      <c r="AB634">
        <f t="shared" si="195"/>
        <v>1.309777656570376</v>
      </c>
      <c r="AC634">
        <f t="shared" si="196"/>
        <v>-0.31395364562422629</v>
      </c>
      <c r="AD634">
        <f t="shared" si="197"/>
        <v>-1.8499125777080552</v>
      </c>
      <c r="AE634">
        <f t="shared" si="198"/>
        <v>0.59891185608242392</v>
      </c>
      <c r="AF634">
        <f t="shared" si="199"/>
        <v>-0.79135635308130492</v>
      </c>
      <c r="AG634">
        <f t="shared" si="200"/>
        <v>1.8131413514585566</v>
      </c>
    </row>
    <row r="635" spans="1:33" x14ac:dyDescent="0.2">
      <c r="A635">
        <v>618</v>
      </c>
      <c r="B635" s="13">
        <v>-0.93493352429999999</v>
      </c>
      <c r="C635" s="13">
        <v>-1.4231337426999999</v>
      </c>
      <c r="D635" s="13">
        <v>-1.1687778466000001</v>
      </c>
      <c r="E635" s="13">
        <v>-0.60225530469999999</v>
      </c>
      <c r="F635" s="13">
        <v>-0.95337581380000003</v>
      </c>
      <c r="G635" s="13">
        <v>-1.2076422845999999</v>
      </c>
      <c r="H635" s="13">
        <v>-1.5353416992</v>
      </c>
      <c r="I635" s="13">
        <v>0.10203004359999999</v>
      </c>
      <c r="J635" s="13">
        <v>1.0046942644000001</v>
      </c>
      <c r="K635" s="13">
        <v>-0.85391890319999997</v>
      </c>
      <c r="M635">
        <f t="shared" si="181"/>
        <v>-0.95263072271209992</v>
      </c>
      <c r="N635">
        <f t="shared" si="182"/>
        <v>-1.4171042392472</v>
      </c>
      <c r="O635">
        <f t="shared" si="183"/>
        <v>-1.2018167971177001</v>
      </c>
      <c r="P635">
        <f t="shared" si="184"/>
        <v>-0.53502086889029998</v>
      </c>
      <c r="Q635">
        <f t="shared" si="185"/>
        <v>-0.93616094739190003</v>
      </c>
      <c r="R635">
        <f t="shared" si="186"/>
        <v>-1.1701798733027</v>
      </c>
      <c r="S635">
        <f t="shared" si="187"/>
        <v>-1.5229962654608999</v>
      </c>
      <c r="T635">
        <f t="shared" si="188"/>
        <v>7.1456603667699986E-2</v>
      </c>
      <c r="U635">
        <f t="shared" si="189"/>
        <v>1.0186288304814</v>
      </c>
      <c r="V635">
        <f t="shared" si="190"/>
        <v>-0.84378882238089992</v>
      </c>
      <c r="X635">
        <f t="shared" si="191"/>
        <v>-0.94823358226118548</v>
      </c>
      <c r="Y635">
        <f t="shared" si="192"/>
        <v>-1.404274868408188</v>
      </c>
      <c r="Z635">
        <f t="shared" si="193"/>
        <v>-1.1976464935863524</v>
      </c>
      <c r="AA635">
        <f t="shared" si="194"/>
        <v>-0.48277130396346218</v>
      </c>
      <c r="AB635">
        <f t="shared" si="195"/>
        <v>-0.84979144026498687</v>
      </c>
      <c r="AC635">
        <f t="shared" si="196"/>
        <v>-1.076785496651306</v>
      </c>
      <c r="AD635">
        <f t="shared" si="197"/>
        <v>-1.5234320151282466</v>
      </c>
      <c r="AE635">
        <f t="shared" si="198"/>
        <v>0.30550822186439636</v>
      </c>
      <c r="AF635">
        <f t="shared" si="199"/>
        <v>0.83025923390860157</v>
      </c>
      <c r="AG635">
        <f t="shared" si="200"/>
        <v>-0.68084647460558556</v>
      </c>
    </row>
    <row r="636" spans="1:33" x14ac:dyDescent="0.2">
      <c r="A636">
        <v>619</v>
      </c>
      <c r="B636" s="13">
        <v>-0.19879776930000001</v>
      </c>
      <c r="C636" s="13">
        <v>-0.55163817520000002</v>
      </c>
      <c r="D636" s="13">
        <v>-1.1320307034999999</v>
      </c>
      <c r="E636" s="13">
        <v>0.27247296700000001</v>
      </c>
      <c r="F636" s="13">
        <v>-1.3847999357</v>
      </c>
      <c r="G636" s="13">
        <v>1.3023009918999999</v>
      </c>
      <c r="H636" s="13">
        <v>-0.46113835600000003</v>
      </c>
      <c r="I636" s="13">
        <v>0.57202148679999998</v>
      </c>
      <c r="J636" s="13">
        <v>1.066950579</v>
      </c>
      <c r="K636" s="13">
        <v>1.0923515025999999</v>
      </c>
      <c r="M636">
        <f t="shared" si="181"/>
        <v>-0.21649496771209997</v>
      </c>
      <c r="N636">
        <f t="shared" si="182"/>
        <v>-0.54560867174720007</v>
      </c>
      <c r="O636">
        <f t="shared" si="183"/>
        <v>-1.1650696540176999</v>
      </c>
      <c r="P636">
        <f t="shared" si="184"/>
        <v>0.33970740280970002</v>
      </c>
      <c r="Q636">
        <f t="shared" si="185"/>
        <v>-1.3675850692919</v>
      </c>
      <c r="R636">
        <f t="shared" si="186"/>
        <v>1.3397634031972998</v>
      </c>
      <c r="S636">
        <f t="shared" si="187"/>
        <v>-0.44879292226090001</v>
      </c>
      <c r="T636">
        <f t="shared" si="188"/>
        <v>0.54144804686769998</v>
      </c>
      <c r="U636">
        <f t="shared" si="189"/>
        <v>1.0808851450813999</v>
      </c>
      <c r="V636">
        <f t="shared" si="190"/>
        <v>1.1024815834191</v>
      </c>
      <c r="X636">
        <f t="shared" si="191"/>
        <v>-0.2154956730670185</v>
      </c>
      <c r="Y636">
        <f t="shared" si="192"/>
        <v>-0.53956432193821979</v>
      </c>
      <c r="Z636">
        <f t="shared" si="193"/>
        <v>-1.1627515056225479</v>
      </c>
      <c r="AA636">
        <f t="shared" si="194"/>
        <v>0.38926949091409968</v>
      </c>
      <c r="AB636">
        <f t="shared" si="195"/>
        <v>-1.3252062527942743</v>
      </c>
      <c r="AC636">
        <f t="shared" si="196"/>
        <v>1.3346353427718225</v>
      </c>
      <c r="AD636">
        <f t="shared" si="197"/>
        <v>-0.44541612546880083</v>
      </c>
      <c r="AE636">
        <f t="shared" si="198"/>
        <v>0.53466893558514028</v>
      </c>
      <c r="AF636">
        <f t="shared" si="199"/>
        <v>1.122800720462561</v>
      </c>
      <c r="AG636">
        <f t="shared" si="200"/>
        <v>1.3250709340285918</v>
      </c>
    </row>
    <row r="637" spans="1:33" x14ac:dyDescent="0.2">
      <c r="A637">
        <v>620</v>
      </c>
      <c r="B637" s="13">
        <v>-0.16774674340000001</v>
      </c>
      <c r="C637" s="13">
        <v>-0.79957811040000004</v>
      </c>
      <c r="D637" s="13">
        <v>1.1020965436000001</v>
      </c>
      <c r="E637" s="13">
        <v>1.2391268260999999</v>
      </c>
      <c r="F637" s="13">
        <v>0.29154818789999998</v>
      </c>
      <c r="G637" s="13">
        <v>0.76435335000000004</v>
      </c>
      <c r="H637" s="13">
        <v>0.70401083890000005</v>
      </c>
      <c r="I637" s="13">
        <v>0.69515133709999999</v>
      </c>
      <c r="J637" s="13">
        <v>0.1714471759</v>
      </c>
      <c r="K637" s="13">
        <v>-0.22852563270000001</v>
      </c>
      <c r="M637">
        <f t="shared" si="181"/>
        <v>-0.18544394181209997</v>
      </c>
      <c r="N637">
        <f t="shared" si="182"/>
        <v>-0.79354860694720009</v>
      </c>
      <c r="O637">
        <f t="shared" si="183"/>
        <v>1.0690575930823001</v>
      </c>
      <c r="P637">
        <f t="shared" si="184"/>
        <v>1.3063612619097</v>
      </c>
      <c r="Q637">
        <f t="shared" si="185"/>
        <v>0.30876305430809997</v>
      </c>
      <c r="R637">
        <f t="shared" si="186"/>
        <v>0.80181576129730003</v>
      </c>
      <c r="S637">
        <f t="shared" si="187"/>
        <v>0.71635627263910007</v>
      </c>
      <c r="T637">
        <f t="shared" si="188"/>
        <v>0.66457789716769999</v>
      </c>
      <c r="U637">
        <f t="shared" si="189"/>
        <v>0.18538174198139998</v>
      </c>
      <c r="V637">
        <f t="shared" si="190"/>
        <v>-0.21839555188090001</v>
      </c>
      <c r="X637">
        <f t="shared" si="191"/>
        <v>-0.18458797208691879</v>
      </c>
      <c r="Y637">
        <f t="shared" si="192"/>
        <v>-0.783805996096677</v>
      </c>
      <c r="Z637">
        <f t="shared" si="193"/>
        <v>1.0707224430813687</v>
      </c>
      <c r="AA637">
        <f t="shared" si="194"/>
        <v>1.2885660093323799</v>
      </c>
      <c r="AB637">
        <f t="shared" si="195"/>
        <v>0.29175497040185383</v>
      </c>
      <c r="AC637">
        <f t="shared" si="196"/>
        <v>0.79978194752557452</v>
      </c>
      <c r="AD637">
        <f t="shared" si="197"/>
        <v>0.60724512841083389</v>
      </c>
      <c r="AE637">
        <f t="shared" si="198"/>
        <v>0.65013655585690067</v>
      </c>
      <c r="AF637">
        <f t="shared" si="199"/>
        <v>0.25319997061165356</v>
      </c>
      <c r="AG637">
        <f t="shared" si="200"/>
        <v>-0.24894103675527685</v>
      </c>
    </row>
    <row r="638" spans="1:33" x14ac:dyDescent="0.2">
      <c r="A638">
        <v>621</v>
      </c>
      <c r="B638" s="13">
        <v>-0.64842290950000003</v>
      </c>
      <c r="C638" s="13">
        <v>1.3781027259</v>
      </c>
      <c r="D638" s="13">
        <v>-0.35861211050000003</v>
      </c>
      <c r="E638" s="13">
        <v>-0.62096543800000004</v>
      </c>
      <c r="F638" s="13">
        <v>-0.94549254800000004</v>
      </c>
      <c r="G638" s="13">
        <v>-7.5839516499999995E-2</v>
      </c>
      <c r="H638" s="13">
        <v>-1.7025143100000001E-2</v>
      </c>
      <c r="I638" s="13">
        <v>-1.0226798800000001E-2</v>
      </c>
      <c r="J638" s="13">
        <v>-0.27358129710000001</v>
      </c>
      <c r="K638" s="13">
        <v>0.1187345304</v>
      </c>
      <c r="M638">
        <f t="shared" si="181"/>
        <v>-0.66612010791209997</v>
      </c>
      <c r="N638">
        <f t="shared" si="182"/>
        <v>1.3841322293528</v>
      </c>
      <c r="O638">
        <f t="shared" si="183"/>
        <v>-0.39165106101770003</v>
      </c>
      <c r="P638">
        <f t="shared" si="184"/>
        <v>-0.55373100219030003</v>
      </c>
      <c r="Q638">
        <f t="shared" si="185"/>
        <v>-0.92827768159190005</v>
      </c>
      <c r="R638">
        <f t="shared" si="186"/>
        <v>-3.8377105202700018E-2</v>
      </c>
      <c r="S638">
        <f t="shared" si="187"/>
        <v>-4.6797093608999894E-3</v>
      </c>
      <c r="T638">
        <f t="shared" si="188"/>
        <v>-4.0800238732300001E-2</v>
      </c>
      <c r="U638">
        <f t="shared" si="189"/>
        <v>-0.25964673101860003</v>
      </c>
      <c r="V638">
        <f t="shared" si="190"/>
        <v>0.12886461121910001</v>
      </c>
      <c r="X638">
        <f t="shared" si="191"/>
        <v>-0.66304543941586569</v>
      </c>
      <c r="Y638">
        <f t="shared" si="192"/>
        <v>1.3598638654854367</v>
      </c>
      <c r="Z638">
        <f t="shared" si="193"/>
        <v>-0.39707554587399202</v>
      </c>
      <c r="AA638">
        <f t="shared" si="194"/>
        <v>-0.54938646661607538</v>
      </c>
      <c r="AB638">
        <f t="shared" si="195"/>
        <v>-0.91152470471112801</v>
      </c>
      <c r="AC638">
        <f t="shared" si="196"/>
        <v>-8.4023542641658192E-2</v>
      </c>
      <c r="AD638">
        <f t="shared" si="197"/>
        <v>0.10716657831649166</v>
      </c>
      <c r="AE638">
        <f t="shared" si="198"/>
        <v>-0.13548567580786258</v>
      </c>
      <c r="AF638">
        <f t="shared" si="199"/>
        <v>-0.25501832676315983</v>
      </c>
      <c r="AG638">
        <f t="shared" si="200"/>
        <v>0.13103358916242036</v>
      </c>
    </row>
    <row r="639" spans="1:33" x14ac:dyDescent="0.2">
      <c r="A639">
        <v>622</v>
      </c>
      <c r="B639" s="13">
        <v>0.11577750169999999</v>
      </c>
      <c r="C639" s="13">
        <v>-0.41902452530000001</v>
      </c>
      <c r="D639" s="13">
        <v>-0.66549265430000004</v>
      </c>
      <c r="E639" s="13">
        <v>0.1271596103</v>
      </c>
      <c r="F639" s="13">
        <v>0.96273272519999997</v>
      </c>
      <c r="G639" s="13">
        <v>0.50333543359999999</v>
      </c>
      <c r="H639" s="13">
        <v>-1.6208483758000001</v>
      </c>
      <c r="I639" s="13">
        <v>-0.98084535679999996</v>
      </c>
      <c r="J639" s="13">
        <v>-0.2866646578</v>
      </c>
      <c r="K639" s="13">
        <v>2.4106110246000001</v>
      </c>
      <c r="M639">
        <f t="shared" si="181"/>
        <v>9.8080303287900017E-2</v>
      </c>
      <c r="N639">
        <f t="shared" si="182"/>
        <v>-0.41299502184719999</v>
      </c>
      <c r="O639">
        <f t="shared" si="183"/>
        <v>-0.69853160481770005</v>
      </c>
      <c r="P639">
        <f t="shared" si="184"/>
        <v>0.19439404610970001</v>
      </c>
      <c r="Q639">
        <f t="shared" si="185"/>
        <v>0.97994759160809997</v>
      </c>
      <c r="R639">
        <f t="shared" si="186"/>
        <v>0.54079784489729998</v>
      </c>
      <c r="S639">
        <f t="shared" si="187"/>
        <v>-1.6085029420609001</v>
      </c>
      <c r="T639">
        <f t="shared" si="188"/>
        <v>-1.0114187967323001</v>
      </c>
      <c r="U639">
        <f t="shared" si="189"/>
        <v>-0.27273009171860002</v>
      </c>
      <c r="V639">
        <f t="shared" si="190"/>
        <v>2.4207411054191001</v>
      </c>
      <c r="X639">
        <f t="shared" si="191"/>
        <v>9.7627585504667741E-2</v>
      </c>
      <c r="Y639">
        <f t="shared" si="192"/>
        <v>-0.40649399683356108</v>
      </c>
      <c r="Z639">
        <f t="shared" si="193"/>
        <v>-0.69650457393946452</v>
      </c>
      <c r="AA639">
        <f t="shared" si="194"/>
        <v>0.22289666683726561</v>
      </c>
      <c r="AB639">
        <f t="shared" si="195"/>
        <v>0.96935854132009658</v>
      </c>
      <c r="AC639">
        <f t="shared" si="196"/>
        <v>0.56463386563092532</v>
      </c>
      <c r="AD639">
        <f t="shared" si="197"/>
        <v>-1.6122666629530504</v>
      </c>
      <c r="AE639">
        <f t="shared" si="198"/>
        <v>-0.97604605685182466</v>
      </c>
      <c r="AF639">
        <f t="shared" si="199"/>
        <v>-0.20486302934304995</v>
      </c>
      <c r="AG639">
        <f t="shared" si="200"/>
        <v>2.4666550451232658</v>
      </c>
    </row>
    <row r="640" spans="1:33" x14ac:dyDescent="0.2">
      <c r="A640">
        <v>623</v>
      </c>
      <c r="B640" s="13">
        <v>1.4941961518</v>
      </c>
      <c r="C640" s="13">
        <v>-0.90037666000000005</v>
      </c>
      <c r="D640" s="13">
        <v>0.94108680700000003</v>
      </c>
      <c r="E640" s="13">
        <v>-0.92656920340000004</v>
      </c>
      <c r="F640" s="13">
        <v>0.1043953871</v>
      </c>
      <c r="G640" s="13">
        <v>-1.1472451657</v>
      </c>
      <c r="H640" s="13">
        <v>-1.0351633534</v>
      </c>
      <c r="I640" s="13">
        <v>0.4895811491</v>
      </c>
      <c r="J640" s="13">
        <v>0.3964079459</v>
      </c>
      <c r="K640" s="13">
        <v>1.1422657330999999</v>
      </c>
      <c r="M640">
        <f t="shared" si="181"/>
        <v>1.4764989533879</v>
      </c>
      <c r="N640">
        <f t="shared" si="182"/>
        <v>-0.8943471565472001</v>
      </c>
      <c r="O640">
        <f t="shared" si="183"/>
        <v>0.90804785648230002</v>
      </c>
      <c r="P640">
        <f t="shared" si="184"/>
        <v>-0.85933476759030003</v>
      </c>
      <c r="Q640">
        <f t="shared" si="185"/>
        <v>0.12161025350809998</v>
      </c>
      <c r="R640">
        <f t="shared" si="186"/>
        <v>-1.1097827544027001</v>
      </c>
      <c r="S640">
        <f t="shared" si="187"/>
        <v>-1.0228179196609</v>
      </c>
      <c r="T640">
        <f t="shared" si="188"/>
        <v>0.45900770916770001</v>
      </c>
      <c r="U640">
        <f t="shared" si="189"/>
        <v>0.41034251198139998</v>
      </c>
      <c r="V640">
        <f t="shared" si="190"/>
        <v>1.1523958139191</v>
      </c>
      <c r="X640">
        <f t="shared" si="191"/>
        <v>1.4696837487982439</v>
      </c>
      <c r="Y640">
        <f t="shared" si="192"/>
        <v>-0.87097586620130873</v>
      </c>
      <c r="Z640">
        <f t="shared" si="193"/>
        <v>0.91269355533949625</v>
      </c>
      <c r="AA640">
        <f t="shared" si="194"/>
        <v>-0.90558660470522467</v>
      </c>
      <c r="AB640">
        <f t="shared" si="195"/>
        <v>0.11431360973060826</v>
      </c>
      <c r="AC640">
        <f t="shared" si="196"/>
        <v>-1.0712602966421849</v>
      </c>
      <c r="AD640">
        <f t="shared" si="197"/>
        <v>-1.104033703879894</v>
      </c>
      <c r="AE640">
        <f t="shared" si="198"/>
        <v>0.57581163901699883</v>
      </c>
      <c r="AF640">
        <f t="shared" si="199"/>
        <v>0.26273236664586741</v>
      </c>
      <c r="AG640">
        <f t="shared" si="200"/>
        <v>1.1340387444807241</v>
      </c>
    </row>
    <row r="641" spans="1:33" x14ac:dyDescent="0.2">
      <c r="A641">
        <v>624</v>
      </c>
      <c r="B641" s="13">
        <v>-0.25923229889999999</v>
      </c>
      <c r="C641" s="13">
        <v>2.1002923873000001</v>
      </c>
      <c r="D641" s="13">
        <v>0.1054653279</v>
      </c>
      <c r="E641" s="13">
        <v>6.5960609599999998E-2</v>
      </c>
      <c r="F641" s="13">
        <v>0.58559117380000003</v>
      </c>
      <c r="G641" s="13">
        <v>-4.1381247400000001E-2</v>
      </c>
      <c r="H641" s="13">
        <v>4.7006923700000001E-2</v>
      </c>
      <c r="I641" s="13">
        <v>1.2505512099999999E-2</v>
      </c>
      <c r="J641" s="13">
        <v>-1.4171002723999999</v>
      </c>
      <c r="K641" s="13">
        <v>-1.0350669320000001</v>
      </c>
      <c r="M641">
        <f t="shared" si="181"/>
        <v>-0.27692949731209998</v>
      </c>
      <c r="N641">
        <f t="shared" si="182"/>
        <v>2.1063218907528003</v>
      </c>
      <c r="O641">
        <f t="shared" si="183"/>
        <v>7.2426377382300011E-2</v>
      </c>
      <c r="P641">
        <f t="shared" si="184"/>
        <v>0.13319504540970001</v>
      </c>
      <c r="Q641">
        <f t="shared" si="185"/>
        <v>0.60280604020810002</v>
      </c>
      <c r="R641">
        <f t="shared" si="186"/>
        <v>-3.918836102700024E-3</v>
      </c>
      <c r="S641">
        <f t="shared" si="187"/>
        <v>5.9352357439100015E-2</v>
      </c>
      <c r="T641">
        <f t="shared" si="188"/>
        <v>-1.8067927832300004E-2</v>
      </c>
      <c r="U641">
        <f t="shared" si="189"/>
        <v>-1.4031657063186</v>
      </c>
      <c r="V641">
        <f t="shared" si="190"/>
        <v>-1.0249368511809001</v>
      </c>
      <c r="X641">
        <f t="shared" si="191"/>
        <v>-0.27565124975441496</v>
      </c>
      <c r="Y641">
        <f t="shared" si="192"/>
        <v>2.0748074721435397</v>
      </c>
      <c r="Z641">
        <f t="shared" si="193"/>
        <v>6.4832297645371448E-2</v>
      </c>
      <c r="AA641">
        <f t="shared" si="194"/>
        <v>0.12120177455684603</v>
      </c>
      <c r="AB641">
        <f t="shared" si="195"/>
        <v>0.55168184979639678</v>
      </c>
      <c r="AC641">
        <f t="shared" si="196"/>
        <v>-8.2278842482208792E-2</v>
      </c>
      <c r="AD641">
        <f t="shared" si="197"/>
        <v>0.16828718729026271</v>
      </c>
      <c r="AE641">
        <f t="shared" si="198"/>
        <v>-0.18999860763252072</v>
      </c>
      <c r="AF641">
        <f t="shared" si="199"/>
        <v>-1.2885497469483962</v>
      </c>
      <c r="AG641">
        <f t="shared" si="200"/>
        <v>-1.1362207615618465</v>
      </c>
    </row>
    <row r="642" spans="1:33" x14ac:dyDescent="0.2">
      <c r="A642">
        <v>625</v>
      </c>
      <c r="B642" s="13">
        <v>0.48866780980000002</v>
      </c>
      <c r="C642" s="13">
        <v>1.513980101</v>
      </c>
      <c r="D642" s="13">
        <v>0.68749892319999995</v>
      </c>
      <c r="E642" s="13">
        <v>-1.7434664491</v>
      </c>
      <c r="F642" s="13">
        <v>-1.8561216367</v>
      </c>
      <c r="G642" s="13">
        <v>0.76506520460000005</v>
      </c>
      <c r="H642" s="13">
        <v>2.3697978171999998</v>
      </c>
      <c r="I642" s="13">
        <v>0.31176716869999999</v>
      </c>
      <c r="J642" s="13">
        <v>-1.0536696594999999</v>
      </c>
      <c r="K642" s="13">
        <v>0.67217435240000001</v>
      </c>
      <c r="M642">
        <f t="shared" si="181"/>
        <v>0.47097061138790003</v>
      </c>
      <c r="N642">
        <f t="shared" si="182"/>
        <v>1.5200096044528</v>
      </c>
      <c r="O642">
        <f t="shared" si="183"/>
        <v>0.65445997268229994</v>
      </c>
      <c r="P642">
        <f t="shared" si="184"/>
        <v>-1.6762320132903001</v>
      </c>
      <c r="Q642">
        <f t="shared" si="185"/>
        <v>-1.8389067702919</v>
      </c>
      <c r="R642">
        <f t="shared" si="186"/>
        <v>0.80252761589730004</v>
      </c>
      <c r="S642">
        <f t="shared" si="187"/>
        <v>2.3821432509390998</v>
      </c>
      <c r="T642">
        <f t="shared" si="188"/>
        <v>0.28119372876769999</v>
      </c>
      <c r="U642">
        <f t="shared" si="189"/>
        <v>-1.0397350934186</v>
      </c>
      <c r="V642">
        <f t="shared" si="190"/>
        <v>0.68230443321910006</v>
      </c>
      <c r="X642">
        <f t="shared" si="191"/>
        <v>0.4687967113895567</v>
      </c>
      <c r="Y642">
        <f t="shared" si="192"/>
        <v>1.5021990622039358</v>
      </c>
      <c r="Z642">
        <f t="shared" si="193"/>
        <v>0.64958576179521377</v>
      </c>
      <c r="AA642">
        <f t="shared" si="194"/>
        <v>-1.7296171559886924</v>
      </c>
      <c r="AB642">
        <f t="shared" si="195"/>
        <v>-1.8200718395097701</v>
      </c>
      <c r="AC642">
        <f t="shared" si="196"/>
        <v>0.72611590064443121</v>
      </c>
      <c r="AD642">
        <f t="shared" si="197"/>
        <v>2.4734982244395214</v>
      </c>
      <c r="AE642">
        <f t="shared" si="198"/>
        <v>8.7497580652001417E-2</v>
      </c>
      <c r="AF642">
        <f t="shared" si="199"/>
        <v>-1.1000633183053199</v>
      </c>
      <c r="AG642">
        <f t="shared" si="200"/>
        <v>0.56804180782220703</v>
      </c>
    </row>
    <row r="643" spans="1:33" x14ac:dyDescent="0.2">
      <c r="A643">
        <v>626</v>
      </c>
      <c r="B643" s="13">
        <v>1.6023666200000002E-2</v>
      </c>
      <c r="C643" s="13">
        <v>-0.89759207240000005</v>
      </c>
      <c r="D643" s="13">
        <v>1.4131733153999999</v>
      </c>
      <c r="E643" s="13">
        <v>-0.64790536899999995</v>
      </c>
      <c r="F643" s="13">
        <v>-0.7371323407</v>
      </c>
      <c r="G643" s="13">
        <v>2.7724885720999999</v>
      </c>
      <c r="H643" s="13">
        <v>0.74394244809999999</v>
      </c>
      <c r="I643" s="13">
        <v>1.4651211224</v>
      </c>
      <c r="J643" s="13">
        <v>0.1619206165</v>
      </c>
      <c r="K643" s="13">
        <v>-0.13627617550000001</v>
      </c>
      <c r="M643">
        <f t="shared" si="181"/>
        <v>-1.6735322120999679E-3</v>
      </c>
      <c r="N643">
        <f t="shared" si="182"/>
        <v>-0.8915625689472001</v>
      </c>
      <c r="O643">
        <f t="shared" si="183"/>
        <v>1.3801343648822999</v>
      </c>
      <c r="P643">
        <f t="shared" si="184"/>
        <v>-0.58067093319029994</v>
      </c>
      <c r="Q643">
        <f t="shared" si="185"/>
        <v>-0.71991747429190001</v>
      </c>
      <c r="R643">
        <f t="shared" si="186"/>
        <v>2.8099509833972998</v>
      </c>
      <c r="S643">
        <f t="shared" si="187"/>
        <v>0.75628788183910001</v>
      </c>
      <c r="T643">
        <f t="shared" si="188"/>
        <v>1.4345476824676999</v>
      </c>
      <c r="U643">
        <f t="shared" si="189"/>
        <v>0.17585518258139998</v>
      </c>
      <c r="V643">
        <f t="shared" si="190"/>
        <v>-0.12614609468090002</v>
      </c>
      <c r="X643">
        <f t="shared" si="191"/>
        <v>-1.6658075439675115E-3</v>
      </c>
      <c r="Y643">
        <f t="shared" si="192"/>
        <v>-0.87909721583065914</v>
      </c>
      <c r="Z643">
        <f t="shared" si="193"/>
        <v>1.3821960278770562</v>
      </c>
      <c r="AA643">
        <f t="shared" si="194"/>
        <v>-0.63003447761675846</v>
      </c>
      <c r="AB643">
        <f t="shared" si="195"/>
        <v>-0.68649732418341602</v>
      </c>
      <c r="AC643">
        <f t="shared" si="196"/>
        <v>2.80662577722974</v>
      </c>
      <c r="AD643">
        <f t="shared" si="197"/>
        <v>0.67975137605780989</v>
      </c>
      <c r="AE643">
        <f t="shared" si="198"/>
        <v>1.3607907769816219</v>
      </c>
      <c r="AF643">
        <f t="shared" si="199"/>
        <v>0.20236040114018533</v>
      </c>
      <c r="AG643">
        <f t="shared" si="200"/>
        <v>-0.16092031391559469</v>
      </c>
    </row>
    <row r="644" spans="1:33" x14ac:dyDescent="0.2">
      <c r="A644">
        <v>627</v>
      </c>
      <c r="B644" s="13">
        <v>1.2214989983</v>
      </c>
      <c r="C644" s="13">
        <v>2.0326775929999998</v>
      </c>
      <c r="D644" s="13">
        <v>-1.0269925618</v>
      </c>
      <c r="E644" s="13">
        <v>-0.31308075660000001</v>
      </c>
      <c r="F644" s="13">
        <v>0.7346664597</v>
      </c>
      <c r="G644" s="13">
        <v>0.37650213929999998</v>
      </c>
      <c r="H644" s="13">
        <v>-0.1108610248</v>
      </c>
      <c r="I644" s="13">
        <v>0.89613950529999997</v>
      </c>
      <c r="J644" s="13">
        <v>-0.31149691070000002</v>
      </c>
      <c r="K644" s="13">
        <v>-0.97348700710000002</v>
      </c>
      <c r="M644">
        <f t="shared" si="181"/>
        <v>1.2038017998879</v>
      </c>
      <c r="N644">
        <f t="shared" si="182"/>
        <v>2.0387070964528</v>
      </c>
      <c r="O644">
        <f t="shared" si="183"/>
        <v>-1.0600315123177</v>
      </c>
      <c r="P644">
        <f t="shared" si="184"/>
        <v>-0.2458463207903</v>
      </c>
      <c r="Q644">
        <f t="shared" si="185"/>
        <v>0.75188132610809999</v>
      </c>
      <c r="R644">
        <f t="shared" si="186"/>
        <v>0.41396455059729997</v>
      </c>
      <c r="S644">
        <f t="shared" si="187"/>
        <v>-9.8515591060899993E-2</v>
      </c>
      <c r="T644">
        <f t="shared" si="188"/>
        <v>0.86556606536769998</v>
      </c>
      <c r="U644">
        <f t="shared" si="189"/>
        <v>-0.29756234461860004</v>
      </c>
      <c r="V644">
        <f t="shared" si="190"/>
        <v>-0.96335692628089997</v>
      </c>
      <c r="X644">
        <f t="shared" si="191"/>
        <v>1.198245307258625</v>
      </c>
      <c r="Y644">
        <f t="shared" si="192"/>
        <v>2.0190247425492291</v>
      </c>
      <c r="Z644">
        <f t="shared" si="193"/>
        <v>-1.0643635319538183</v>
      </c>
      <c r="AA644">
        <f t="shared" si="194"/>
        <v>-0.23210956061314833</v>
      </c>
      <c r="AB644">
        <f t="shared" si="195"/>
        <v>0.68022130536731706</v>
      </c>
      <c r="AC644">
        <f t="shared" si="196"/>
        <v>0.32859873716183735</v>
      </c>
      <c r="AD644">
        <f t="shared" si="197"/>
        <v>2.6024951156014525E-2</v>
      </c>
      <c r="AE644">
        <f t="shared" si="198"/>
        <v>0.6906761210101745</v>
      </c>
      <c r="AF644">
        <f t="shared" si="199"/>
        <v>-0.13295624535725548</v>
      </c>
      <c r="AG644">
        <f t="shared" si="200"/>
        <v>-0.92284210840925418</v>
      </c>
    </row>
    <row r="645" spans="1:33" x14ac:dyDescent="0.2">
      <c r="A645">
        <v>628</v>
      </c>
      <c r="B645" s="13">
        <v>0.76416379079999996</v>
      </c>
      <c r="C645" s="13">
        <v>-0.68474562890000001</v>
      </c>
      <c r="D645" s="13">
        <v>0.4969553665</v>
      </c>
      <c r="E645" s="13">
        <v>-0.56428753970000001</v>
      </c>
      <c r="F645" s="13">
        <v>1.0489997583999999</v>
      </c>
      <c r="G645" s="13">
        <v>0.20290317490000001</v>
      </c>
      <c r="H645" s="13">
        <v>-9.7999834999999993E-2</v>
      </c>
      <c r="I645" s="13">
        <v>0.65722033540000002</v>
      </c>
      <c r="J645" s="13">
        <v>-2.4134720058000001</v>
      </c>
      <c r="K645" s="13">
        <v>4.5529376000000002E-3</v>
      </c>
      <c r="M645">
        <f t="shared" si="181"/>
        <v>0.74646659238790003</v>
      </c>
      <c r="N645">
        <f t="shared" si="182"/>
        <v>-0.67871612544720006</v>
      </c>
      <c r="O645">
        <f t="shared" si="183"/>
        <v>0.46391641598229999</v>
      </c>
      <c r="P645">
        <f t="shared" si="184"/>
        <v>-0.4970531038903</v>
      </c>
      <c r="Q645">
        <f t="shared" si="185"/>
        <v>1.0662146248080999</v>
      </c>
      <c r="R645">
        <f t="shared" si="186"/>
        <v>0.24036558619729997</v>
      </c>
      <c r="S645">
        <f t="shared" si="187"/>
        <v>-8.5654401260899987E-2</v>
      </c>
      <c r="T645">
        <f t="shared" si="188"/>
        <v>0.62664689546770003</v>
      </c>
      <c r="U645">
        <f t="shared" si="189"/>
        <v>-2.3995374397186002</v>
      </c>
      <c r="V645">
        <f t="shared" si="190"/>
        <v>1.46830184191E-2</v>
      </c>
      <c r="X645">
        <f t="shared" si="191"/>
        <v>0.74302106163774695</v>
      </c>
      <c r="Y645">
        <f t="shared" si="192"/>
        <v>-0.66372957134721389</v>
      </c>
      <c r="Z645">
        <f t="shared" si="193"/>
        <v>0.46702794304951478</v>
      </c>
      <c r="AA645">
        <f t="shared" si="194"/>
        <v>-0.51988612199150919</v>
      </c>
      <c r="AB645">
        <f t="shared" si="195"/>
        <v>1.0501043649180759</v>
      </c>
      <c r="AC645">
        <f t="shared" si="196"/>
        <v>0.27453816447316998</v>
      </c>
      <c r="AD645">
        <f t="shared" si="197"/>
        <v>-0.13531634695129477</v>
      </c>
      <c r="AE645">
        <f t="shared" si="198"/>
        <v>0.68032585106613286</v>
      </c>
      <c r="AF645">
        <f t="shared" si="199"/>
        <v>-2.482174155084377</v>
      </c>
      <c r="AG645">
        <f t="shared" si="200"/>
        <v>-0.11398869326098937</v>
      </c>
    </row>
    <row r="646" spans="1:33" x14ac:dyDescent="0.2">
      <c r="A646">
        <v>629</v>
      </c>
      <c r="B646" s="13">
        <v>1.3144296871000001</v>
      </c>
      <c r="C646" s="13">
        <v>-1.4106721322</v>
      </c>
      <c r="D646" s="13">
        <v>-1.0394582786</v>
      </c>
      <c r="E646" s="13">
        <v>-0.24014949469999999</v>
      </c>
      <c r="F646" s="13">
        <v>0.1103342633</v>
      </c>
      <c r="G646" s="13">
        <v>-0.70162805090000002</v>
      </c>
      <c r="H646" s="13">
        <v>-1.3627359903</v>
      </c>
      <c r="I646" s="13">
        <v>1.50147388</v>
      </c>
      <c r="J646" s="13">
        <v>1.4545271053</v>
      </c>
      <c r="K646" s="13">
        <v>-0.90484136159999995</v>
      </c>
      <c r="M646">
        <f t="shared" si="181"/>
        <v>1.2967324886879001</v>
      </c>
      <c r="N646">
        <f t="shared" si="182"/>
        <v>-1.4046426287472</v>
      </c>
      <c r="O646">
        <f t="shared" si="183"/>
        <v>-1.0724972291177</v>
      </c>
      <c r="P646">
        <f t="shared" si="184"/>
        <v>-0.17291505889029998</v>
      </c>
      <c r="Q646">
        <f t="shared" si="185"/>
        <v>0.12754912970809998</v>
      </c>
      <c r="R646">
        <f t="shared" si="186"/>
        <v>-0.66416563960270003</v>
      </c>
      <c r="S646">
        <f t="shared" si="187"/>
        <v>-1.3503905565609</v>
      </c>
      <c r="T646">
        <f t="shared" si="188"/>
        <v>1.4709004400676999</v>
      </c>
      <c r="U646">
        <f t="shared" si="189"/>
        <v>1.4684616713813998</v>
      </c>
      <c r="V646">
        <f t="shared" si="190"/>
        <v>-0.8947112807808999</v>
      </c>
      <c r="X646">
        <f t="shared" si="191"/>
        <v>1.2907470477987049</v>
      </c>
      <c r="Y646">
        <f t="shared" si="192"/>
        <v>-1.3754511921612662</v>
      </c>
      <c r="Z646">
        <f t="shared" si="193"/>
        <v>-1.0650351619629017</v>
      </c>
      <c r="AA646">
        <f t="shared" si="194"/>
        <v>-0.13766241312985691</v>
      </c>
      <c r="AB646">
        <f t="shared" si="195"/>
        <v>0.13491144925186513</v>
      </c>
      <c r="AC646">
        <f t="shared" si="196"/>
        <v>-0.60522467774648847</v>
      </c>
      <c r="AD646">
        <f t="shared" si="197"/>
        <v>-1.4077988977785703</v>
      </c>
      <c r="AE646">
        <f t="shared" si="198"/>
        <v>1.6468822471139613</v>
      </c>
      <c r="AF646">
        <f t="shared" si="199"/>
        <v>1.387443091150522</v>
      </c>
      <c r="AG646">
        <f t="shared" si="200"/>
        <v>-0.68690068077238542</v>
      </c>
    </row>
    <row r="647" spans="1:33" x14ac:dyDescent="0.2">
      <c r="A647">
        <v>630</v>
      </c>
      <c r="B647" s="13">
        <v>0.80410405409999997</v>
      </c>
      <c r="C647" s="13">
        <v>-0.94568797049999997</v>
      </c>
      <c r="D647" s="13">
        <v>-0.84326374209999999</v>
      </c>
      <c r="E647" s="13">
        <v>-0.52964594899999995</v>
      </c>
      <c r="F647" s="13">
        <v>-0.34910051549999999</v>
      </c>
      <c r="G647" s="13">
        <v>1.6844885891000001</v>
      </c>
      <c r="H647" s="13">
        <v>-0.31059387259999999</v>
      </c>
      <c r="I647" s="13">
        <v>-0.57389349479999996</v>
      </c>
      <c r="J647" s="13">
        <v>0.1415092865</v>
      </c>
      <c r="K647" s="13">
        <v>0.32566292099999999</v>
      </c>
      <c r="M647">
        <f t="shared" si="181"/>
        <v>0.78640685568790003</v>
      </c>
      <c r="N647">
        <f t="shared" si="182"/>
        <v>-0.93965846704720002</v>
      </c>
      <c r="O647">
        <f t="shared" si="183"/>
        <v>-0.8763026926177</v>
      </c>
      <c r="P647">
        <f t="shared" si="184"/>
        <v>-0.46241151319029994</v>
      </c>
      <c r="Q647">
        <f t="shared" si="185"/>
        <v>-0.33188564909189999</v>
      </c>
      <c r="R647">
        <f t="shared" si="186"/>
        <v>1.7219510003973</v>
      </c>
      <c r="S647">
        <f t="shared" si="187"/>
        <v>-0.29824843886089997</v>
      </c>
      <c r="T647">
        <f t="shared" si="188"/>
        <v>-0.60446693473229995</v>
      </c>
      <c r="U647">
        <f t="shared" si="189"/>
        <v>0.15544385258139998</v>
      </c>
      <c r="V647">
        <f t="shared" si="190"/>
        <v>0.33579300181909999</v>
      </c>
      <c r="X647">
        <f t="shared" si="191"/>
        <v>0.78277696919192696</v>
      </c>
      <c r="Y647">
        <f t="shared" si="192"/>
        <v>-0.92072632943694133</v>
      </c>
      <c r="Z647">
        <f t="shared" si="193"/>
        <v>-0.87132476419735838</v>
      </c>
      <c r="AA647">
        <f t="shared" si="194"/>
        <v>-0.43629278444859998</v>
      </c>
      <c r="AB647">
        <f t="shared" si="195"/>
        <v>-0.30984306272148299</v>
      </c>
      <c r="AC647">
        <f t="shared" si="196"/>
        <v>1.740360656208914</v>
      </c>
      <c r="AD647">
        <f t="shared" si="197"/>
        <v>-0.32062522760394646</v>
      </c>
      <c r="AE647">
        <f t="shared" si="198"/>
        <v>-0.60048242899223891</v>
      </c>
      <c r="AF647">
        <f t="shared" si="199"/>
        <v>0.18772429240980695</v>
      </c>
      <c r="AG647">
        <f t="shared" si="200"/>
        <v>0.45399324602193608</v>
      </c>
    </row>
    <row r="648" spans="1:33" x14ac:dyDescent="0.2">
      <c r="A648">
        <v>631</v>
      </c>
      <c r="B648" s="13">
        <v>-0.80922322150000003</v>
      </c>
      <c r="C648" s="13">
        <v>-1.2769421317</v>
      </c>
      <c r="D648" s="13">
        <v>-1.3092833625</v>
      </c>
      <c r="E648" s="13">
        <v>1.4587528004000001</v>
      </c>
      <c r="F648" s="13">
        <v>-8.0388481000000008E-3</v>
      </c>
      <c r="G648" s="13">
        <v>0.2035212029</v>
      </c>
      <c r="H648" s="13">
        <v>1.0810454043</v>
      </c>
      <c r="I648" s="13">
        <v>0.5523130342</v>
      </c>
      <c r="J648" s="13">
        <v>0.1461103235</v>
      </c>
      <c r="K648" s="13">
        <v>-0.69126143600000001</v>
      </c>
      <c r="M648">
        <f t="shared" si="181"/>
        <v>-0.82692041991209997</v>
      </c>
      <c r="N648">
        <f t="shared" si="182"/>
        <v>-1.2709126282472001</v>
      </c>
      <c r="O648">
        <f t="shared" si="183"/>
        <v>-1.3423223130177</v>
      </c>
      <c r="P648">
        <f t="shared" si="184"/>
        <v>1.5259872362097</v>
      </c>
      <c r="Q648">
        <f t="shared" si="185"/>
        <v>9.1760183080999719E-3</v>
      </c>
      <c r="R648">
        <f t="shared" si="186"/>
        <v>0.24098361419729997</v>
      </c>
      <c r="S648">
        <f t="shared" si="187"/>
        <v>1.0933908380391</v>
      </c>
      <c r="T648">
        <f t="shared" si="188"/>
        <v>0.5217395942677</v>
      </c>
      <c r="U648">
        <f t="shared" si="189"/>
        <v>0.16004488958139998</v>
      </c>
      <c r="V648">
        <f t="shared" si="190"/>
        <v>-0.68113135518089996</v>
      </c>
      <c r="X648">
        <f t="shared" si="191"/>
        <v>-0.82310353143538684</v>
      </c>
      <c r="Y648">
        <f t="shared" si="192"/>
        <v>-1.2592050733555311</v>
      </c>
      <c r="Z648">
        <f t="shared" si="193"/>
        <v>-1.3383582847135633</v>
      </c>
      <c r="AA648">
        <f t="shared" si="194"/>
        <v>1.6031005599836314</v>
      </c>
      <c r="AB648">
        <f t="shared" si="195"/>
        <v>3.4076207645174203E-2</v>
      </c>
      <c r="AC648">
        <f t="shared" si="196"/>
        <v>0.28451433932727405</v>
      </c>
      <c r="AD648">
        <f t="shared" si="197"/>
        <v>1.0457819632741836</v>
      </c>
      <c r="AE648">
        <f t="shared" si="198"/>
        <v>0.61984728324446081</v>
      </c>
      <c r="AF648">
        <f t="shared" si="199"/>
        <v>0.18291454834614296</v>
      </c>
      <c r="AG648">
        <f t="shared" si="200"/>
        <v>-0.54702265470819511</v>
      </c>
    </row>
    <row r="649" spans="1:33" x14ac:dyDescent="0.2">
      <c r="A649">
        <v>632</v>
      </c>
      <c r="B649" s="13">
        <v>0.67696997759999999</v>
      </c>
      <c r="C649" s="13">
        <v>0.44992460220000002</v>
      </c>
      <c r="D649" s="13">
        <v>-0.74324234739999995</v>
      </c>
      <c r="E649" s="13">
        <v>-0.291966683</v>
      </c>
      <c r="F649" s="13">
        <v>0.68265149059999997</v>
      </c>
      <c r="G649" s="13">
        <v>-0.29204654349999998</v>
      </c>
      <c r="H649" s="13">
        <v>0.3445983098</v>
      </c>
      <c r="I649" s="13">
        <v>3.3792647000000001E-3</v>
      </c>
      <c r="J649" s="13">
        <v>-4.9229197000000002E-3</v>
      </c>
      <c r="K649" s="13">
        <v>-0.27377549140000002</v>
      </c>
      <c r="M649">
        <f t="shared" si="181"/>
        <v>0.65927277918790006</v>
      </c>
      <c r="N649">
        <f t="shared" si="182"/>
        <v>0.45595410565280003</v>
      </c>
      <c r="O649">
        <f t="shared" si="183"/>
        <v>-0.77628129791769995</v>
      </c>
      <c r="P649">
        <f t="shared" si="184"/>
        <v>-0.22473224719029999</v>
      </c>
      <c r="Q649">
        <f t="shared" si="185"/>
        <v>0.69986635700809996</v>
      </c>
      <c r="R649">
        <f t="shared" si="186"/>
        <v>-0.25458413220269999</v>
      </c>
      <c r="S649">
        <f t="shared" si="187"/>
        <v>0.35694374353910002</v>
      </c>
      <c r="T649">
        <f t="shared" si="188"/>
        <v>-2.7194175232300003E-2</v>
      </c>
      <c r="U649">
        <f t="shared" si="189"/>
        <v>9.011646381399974E-3</v>
      </c>
      <c r="V649">
        <f t="shared" si="190"/>
        <v>-0.26364541058090002</v>
      </c>
      <c r="X649">
        <f t="shared" si="191"/>
        <v>0.65622971650218187</v>
      </c>
      <c r="Y649">
        <f t="shared" si="192"/>
        <v>0.45441963078827796</v>
      </c>
      <c r="Z649">
        <f t="shared" si="193"/>
        <v>-0.77628516079780352</v>
      </c>
      <c r="AA649">
        <f t="shared" si="194"/>
        <v>-0.2072276314894215</v>
      </c>
      <c r="AB649">
        <f t="shared" si="195"/>
        <v>0.67204999169357638</v>
      </c>
      <c r="AC649">
        <f t="shared" si="196"/>
        <v>-0.26149730340269123</v>
      </c>
      <c r="AD649">
        <f t="shared" si="197"/>
        <v>0.4004456745016306</v>
      </c>
      <c r="AE649">
        <f t="shared" si="198"/>
        <v>-4.2199323814502823E-2</v>
      </c>
      <c r="AF649">
        <f t="shared" si="199"/>
        <v>5.0357050924896909E-2</v>
      </c>
      <c r="AG649">
        <f t="shared" si="200"/>
        <v>-0.24943404541395503</v>
      </c>
    </row>
    <row r="650" spans="1:33" x14ac:dyDescent="0.2">
      <c r="A650">
        <v>633</v>
      </c>
      <c r="B650" s="13">
        <v>-0.55777905220000001</v>
      </c>
      <c r="C650" s="13">
        <v>-0.5805333828</v>
      </c>
      <c r="D650" s="13">
        <v>1.3928677980999999</v>
      </c>
      <c r="E650" s="13">
        <v>1.2274150023999999</v>
      </c>
      <c r="F650" s="13">
        <v>1.4096470047</v>
      </c>
      <c r="G650" s="13">
        <v>-0.80366557039999997</v>
      </c>
      <c r="H650" s="13">
        <v>0.55033805309999995</v>
      </c>
      <c r="I650" s="13">
        <v>0.67623516189999999</v>
      </c>
      <c r="J650" s="13">
        <v>-0.6952873248</v>
      </c>
      <c r="K650" s="13">
        <v>0.29286192649999998</v>
      </c>
      <c r="M650">
        <f t="shared" si="181"/>
        <v>-0.57547625061209995</v>
      </c>
      <c r="N650">
        <f t="shared" si="182"/>
        <v>-0.57450387934720004</v>
      </c>
      <c r="O650">
        <f t="shared" si="183"/>
        <v>1.3598288475822999</v>
      </c>
      <c r="P650">
        <f t="shared" si="184"/>
        <v>1.2946494382096998</v>
      </c>
      <c r="Q650">
        <f t="shared" si="185"/>
        <v>1.4268618711081</v>
      </c>
      <c r="R650">
        <f t="shared" si="186"/>
        <v>-0.76620315910269998</v>
      </c>
      <c r="S650">
        <f t="shared" si="187"/>
        <v>0.56268348683909997</v>
      </c>
      <c r="T650">
        <f t="shared" si="188"/>
        <v>0.6456617219677</v>
      </c>
      <c r="U650">
        <f t="shared" si="189"/>
        <v>-0.68135275871860002</v>
      </c>
      <c r="V650">
        <f t="shared" si="190"/>
        <v>0.30299200731909998</v>
      </c>
      <c r="X650">
        <f t="shared" si="191"/>
        <v>-0.57281997484880842</v>
      </c>
      <c r="Y650">
        <f t="shared" si="192"/>
        <v>-0.57069422828519989</v>
      </c>
      <c r="Z650">
        <f t="shared" si="193"/>
        <v>1.3599591389836874</v>
      </c>
      <c r="AA650">
        <f t="shared" si="194"/>
        <v>1.2679417599431395</v>
      </c>
      <c r="AB650">
        <f t="shared" si="195"/>
        <v>1.3922480843901979</v>
      </c>
      <c r="AC650">
        <f t="shared" si="196"/>
        <v>-0.74081812240319755</v>
      </c>
      <c r="AD650">
        <f t="shared" si="197"/>
        <v>0.46493195366400125</v>
      </c>
      <c r="AE650">
        <f t="shared" si="198"/>
        <v>0.70466930281427187</v>
      </c>
      <c r="AF650">
        <f t="shared" si="199"/>
        <v>-0.67800443326930926</v>
      </c>
      <c r="AG650">
        <f t="shared" si="200"/>
        <v>0.14896799473483338</v>
      </c>
    </row>
    <row r="651" spans="1:33" x14ac:dyDescent="0.2">
      <c r="A651">
        <v>634</v>
      </c>
      <c r="B651" s="13">
        <v>1.6726131396999999</v>
      </c>
      <c r="C651" s="13">
        <v>0.79218014130000003</v>
      </c>
      <c r="D651" s="13">
        <v>-7.3247685899999998E-2</v>
      </c>
      <c r="E651" s="13">
        <v>1.0782098202999999</v>
      </c>
      <c r="F651" s="13">
        <v>-0.66205038949999995</v>
      </c>
      <c r="G651" s="13">
        <v>2.0055368869999999</v>
      </c>
      <c r="H651" s="13">
        <v>0.28238950889999997</v>
      </c>
      <c r="I651" s="13">
        <v>-0.3628165411</v>
      </c>
      <c r="J651" s="13">
        <v>-2.9018383570999999</v>
      </c>
      <c r="K651" s="13">
        <v>1.9861147508999999</v>
      </c>
      <c r="M651">
        <f t="shared" si="181"/>
        <v>1.6549159412879</v>
      </c>
      <c r="N651">
        <f t="shared" si="182"/>
        <v>0.79820964475279998</v>
      </c>
      <c r="O651">
        <f t="shared" si="183"/>
        <v>-0.1062866364177</v>
      </c>
      <c r="P651">
        <f t="shared" si="184"/>
        <v>1.1454442561097</v>
      </c>
      <c r="Q651">
        <f t="shared" si="185"/>
        <v>-0.64483552309189995</v>
      </c>
      <c r="R651">
        <f t="shared" si="186"/>
        <v>2.0429992982972998</v>
      </c>
      <c r="S651">
        <f t="shared" si="187"/>
        <v>0.29473494263909999</v>
      </c>
      <c r="T651">
        <f t="shared" si="188"/>
        <v>-0.3933899810323</v>
      </c>
      <c r="U651">
        <f t="shared" si="189"/>
        <v>-2.8879037910186001</v>
      </c>
      <c r="V651">
        <f t="shared" si="190"/>
        <v>1.9962448317190999</v>
      </c>
      <c r="X651">
        <f t="shared" si="191"/>
        <v>1.6472772018951758</v>
      </c>
      <c r="Y651">
        <f t="shared" si="192"/>
        <v>0.799204804925297</v>
      </c>
      <c r="Z651">
        <f t="shared" si="193"/>
        <v>-0.10639427635668888</v>
      </c>
      <c r="AA651">
        <f t="shared" si="194"/>
        <v>1.1444947530201304</v>
      </c>
      <c r="AB651">
        <f t="shared" si="195"/>
        <v>-0.70874034497889482</v>
      </c>
      <c r="AC651">
        <f t="shared" si="196"/>
        <v>1.9318706906788532</v>
      </c>
      <c r="AD651">
        <f t="shared" si="197"/>
        <v>0.27340709867723911</v>
      </c>
      <c r="AE651">
        <f t="shared" si="198"/>
        <v>-0.63050162232070872</v>
      </c>
      <c r="AF651">
        <f t="shared" si="199"/>
        <v>-2.7459832675819276</v>
      </c>
      <c r="AG651">
        <f t="shared" si="200"/>
        <v>2.0186723458276847</v>
      </c>
    </row>
    <row r="652" spans="1:33" x14ac:dyDescent="0.2">
      <c r="A652">
        <v>635</v>
      </c>
      <c r="B652" s="13">
        <v>-0.96282660019999999</v>
      </c>
      <c r="C652" s="13">
        <v>1.2363206803</v>
      </c>
      <c r="D652" s="13">
        <v>-0.47154591010000002</v>
      </c>
      <c r="E652" s="13">
        <v>-1.4074189582000001</v>
      </c>
      <c r="F652" s="13">
        <v>-1.7265652442999999</v>
      </c>
      <c r="G652" s="13">
        <v>0.69490219779999995</v>
      </c>
      <c r="H652" s="13">
        <v>-0.1766630663</v>
      </c>
      <c r="I652" s="13">
        <v>-0.39878620399999998</v>
      </c>
      <c r="J652" s="13">
        <v>-2.3560600153000002</v>
      </c>
      <c r="K652" s="13">
        <v>-0.68906385420000005</v>
      </c>
      <c r="M652">
        <f t="shared" si="181"/>
        <v>-0.98052379861209993</v>
      </c>
      <c r="N652">
        <f t="shared" si="182"/>
        <v>1.2423501837527999</v>
      </c>
      <c r="O652">
        <f t="shared" si="183"/>
        <v>-0.50458486061770003</v>
      </c>
      <c r="P652">
        <f t="shared" si="184"/>
        <v>-1.3401845223903002</v>
      </c>
      <c r="Q652">
        <f t="shared" si="185"/>
        <v>-1.7093503778918999</v>
      </c>
      <c r="R652">
        <f t="shared" si="186"/>
        <v>0.73236460909729995</v>
      </c>
      <c r="S652">
        <f t="shared" si="187"/>
        <v>-0.16431763256089998</v>
      </c>
      <c r="T652">
        <f t="shared" si="188"/>
        <v>-0.42935964393229997</v>
      </c>
      <c r="U652">
        <f t="shared" si="189"/>
        <v>-2.3421254492186003</v>
      </c>
      <c r="V652">
        <f t="shared" si="190"/>
        <v>-0.6789337733809</v>
      </c>
      <c r="X652">
        <f t="shared" si="191"/>
        <v>-0.97599790966566013</v>
      </c>
      <c r="Y652">
        <f t="shared" si="192"/>
        <v>1.2177547202211318</v>
      </c>
      <c r="Z652">
        <f t="shared" si="193"/>
        <v>-0.50993054463072318</v>
      </c>
      <c r="AA652">
        <f t="shared" si="194"/>
        <v>-1.3370122939170863</v>
      </c>
      <c r="AB652">
        <f t="shared" si="195"/>
        <v>-1.6524979987100337</v>
      </c>
      <c r="AC652">
        <f t="shared" si="196"/>
        <v>0.69423829301163809</v>
      </c>
      <c r="AD652">
        <f t="shared" si="197"/>
        <v>-2.8775887921558052E-2</v>
      </c>
      <c r="AE652">
        <f t="shared" si="198"/>
        <v>-0.5331166287756286</v>
      </c>
      <c r="AF652">
        <f t="shared" si="199"/>
        <v>-2.4299026664180854</v>
      </c>
      <c r="AG652">
        <f t="shared" si="200"/>
        <v>-0.72392461073788217</v>
      </c>
    </row>
    <row r="653" spans="1:33" x14ac:dyDescent="0.2">
      <c r="A653">
        <v>636</v>
      </c>
      <c r="B653" s="13">
        <v>0.64354585190000002</v>
      </c>
      <c r="C653" s="13">
        <v>1.0425510481</v>
      </c>
      <c r="D653" s="13">
        <v>-0.69517528549999996</v>
      </c>
      <c r="E653" s="13">
        <v>0.3598980698</v>
      </c>
      <c r="F653" s="13">
        <v>1.5126442197000001</v>
      </c>
      <c r="G653" s="13">
        <v>-0.34896206899999999</v>
      </c>
      <c r="H653" s="13">
        <v>0.30663134060000002</v>
      </c>
      <c r="I653" s="13">
        <v>1.0031812932999999</v>
      </c>
      <c r="J653" s="13">
        <v>-1.5498751258000001</v>
      </c>
      <c r="K653" s="13">
        <v>-0.2290684462</v>
      </c>
      <c r="M653">
        <f t="shared" si="181"/>
        <v>0.62584865348790009</v>
      </c>
      <c r="N653">
        <f t="shared" si="182"/>
        <v>1.0485805515527999</v>
      </c>
      <c r="O653">
        <f t="shared" si="183"/>
        <v>-0.72821423601769997</v>
      </c>
      <c r="P653">
        <f t="shared" si="184"/>
        <v>0.42713250560970001</v>
      </c>
      <c r="Q653">
        <f t="shared" si="185"/>
        <v>1.5298590861081001</v>
      </c>
      <c r="R653">
        <f t="shared" si="186"/>
        <v>-0.31149965770269999</v>
      </c>
      <c r="S653">
        <f t="shared" si="187"/>
        <v>0.31897677433910004</v>
      </c>
      <c r="T653">
        <f t="shared" si="188"/>
        <v>0.97260785336769995</v>
      </c>
      <c r="U653">
        <f t="shared" si="189"/>
        <v>-1.5359405597186002</v>
      </c>
      <c r="V653">
        <f t="shared" si="190"/>
        <v>-0.2189383653809</v>
      </c>
      <c r="X653">
        <f t="shared" si="191"/>
        <v>0.62295986944515225</v>
      </c>
      <c r="Y653">
        <f t="shared" si="192"/>
        <v>1.0385063897278111</v>
      </c>
      <c r="Z653">
        <f t="shared" si="193"/>
        <v>-0.73030610776587757</v>
      </c>
      <c r="AA653">
        <f t="shared" si="194"/>
        <v>0.44643503105198873</v>
      </c>
      <c r="AB653">
        <f t="shared" si="195"/>
        <v>1.4627285997616508</v>
      </c>
      <c r="AC653">
        <f t="shared" si="196"/>
        <v>-0.34375291622308535</v>
      </c>
      <c r="AD653">
        <f t="shared" si="197"/>
        <v>0.37504579831903073</v>
      </c>
      <c r="AE653">
        <f t="shared" si="198"/>
        <v>0.91317155985206777</v>
      </c>
      <c r="AF653">
        <f t="shared" si="199"/>
        <v>-1.4499017720375234</v>
      </c>
      <c r="AG653">
        <f t="shared" si="200"/>
        <v>-0.26681218980775029</v>
      </c>
    </row>
    <row r="654" spans="1:33" x14ac:dyDescent="0.2">
      <c r="A654">
        <v>637</v>
      </c>
      <c r="B654" s="13">
        <v>-0.70964605250000001</v>
      </c>
      <c r="C654" s="13">
        <v>0.69287113359999997</v>
      </c>
      <c r="D654" s="13">
        <v>-1.7752113902</v>
      </c>
      <c r="E654" s="13">
        <v>-9.1242328299999995E-2</v>
      </c>
      <c r="F654" s="13">
        <v>-1.2245186876</v>
      </c>
      <c r="G654" s="13">
        <v>-1.40091478E-2</v>
      </c>
      <c r="H654" s="13">
        <v>-0.59436706640000003</v>
      </c>
      <c r="I654" s="13">
        <v>1.1218282662000001</v>
      </c>
      <c r="J654" s="13">
        <v>-2.1676806078999999</v>
      </c>
      <c r="K654" s="13">
        <v>0.99121564250000005</v>
      </c>
      <c r="M654">
        <f t="shared" si="181"/>
        <v>-0.72734325091209995</v>
      </c>
      <c r="N654">
        <f t="shared" si="182"/>
        <v>0.69890063705279992</v>
      </c>
      <c r="O654">
        <f t="shared" si="183"/>
        <v>-1.8082503407177</v>
      </c>
      <c r="P654">
        <f t="shared" si="184"/>
        <v>-2.4007892490299984E-2</v>
      </c>
      <c r="Q654">
        <f t="shared" si="185"/>
        <v>-1.2073038211919001</v>
      </c>
      <c r="R654">
        <f t="shared" si="186"/>
        <v>2.3453263497299977E-2</v>
      </c>
      <c r="S654">
        <f t="shared" si="187"/>
        <v>-0.58202163266090001</v>
      </c>
      <c r="T654">
        <f t="shared" si="188"/>
        <v>1.0912548262677</v>
      </c>
      <c r="U654">
        <f t="shared" si="189"/>
        <v>-2.1537460418186001</v>
      </c>
      <c r="V654">
        <f t="shared" si="190"/>
        <v>1.0013457233191001</v>
      </c>
      <c r="X654">
        <f t="shared" si="191"/>
        <v>-0.72398598943182768</v>
      </c>
      <c r="Y654">
        <f t="shared" si="192"/>
        <v>0.6837721829099781</v>
      </c>
      <c r="Z654">
        <f t="shared" si="193"/>
        <v>-1.8104749729118514</v>
      </c>
      <c r="AA654">
        <f t="shared" si="194"/>
        <v>4.0507994486416322E-2</v>
      </c>
      <c r="AB654">
        <f t="shared" si="195"/>
        <v>-1.1705888574558576</v>
      </c>
      <c r="AC654">
        <f t="shared" si="196"/>
        <v>3.1313481274729549E-3</v>
      </c>
      <c r="AD654">
        <f t="shared" si="197"/>
        <v>-0.47248568729514417</v>
      </c>
      <c r="AE654">
        <f t="shared" si="198"/>
        <v>1.0791602394240514</v>
      </c>
      <c r="AF654">
        <f t="shared" si="199"/>
        <v>-2.2228822041592764</v>
      </c>
      <c r="AG654">
        <f t="shared" si="200"/>
        <v>1.1130502715077004</v>
      </c>
    </row>
    <row r="655" spans="1:33" x14ac:dyDescent="0.2">
      <c r="A655">
        <v>638</v>
      </c>
      <c r="B655" s="13">
        <v>0.43816332559999999</v>
      </c>
      <c r="C655" s="13">
        <v>-0.55482492059999999</v>
      </c>
      <c r="D655" s="13">
        <v>-1.3296529521</v>
      </c>
      <c r="E655" s="13">
        <v>1.0604865593999999</v>
      </c>
      <c r="F655" s="13">
        <v>-5.1902824600000001E-2</v>
      </c>
      <c r="G655" s="13">
        <v>-0.81596801569999999</v>
      </c>
      <c r="H655" s="13">
        <v>-0.41703942630000002</v>
      </c>
      <c r="I655" s="13">
        <v>1.5056553463</v>
      </c>
      <c r="J655" s="13">
        <v>-0.1018606789</v>
      </c>
      <c r="K655" s="13">
        <v>-2.1546246895999999</v>
      </c>
      <c r="M655">
        <f t="shared" si="181"/>
        <v>0.4204661271879</v>
      </c>
      <c r="N655">
        <f t="shared" si="182"/>
        <v>-0.54879541714720004</v>
      </c>
      <c r="O655">
        <f t="shared" si="183"/>
        <v>-1.3626919026177</v>
      </c>
      <c r="P655">
        <f t="shared" si="184"/>
        <v>1.1277209952097</v>
      </c>
      <c r="Q655">
        <f t="shared" si="185"/>
        <v>-3.4687958191900028E-2</v>
      </c>
      <c r="R655">
        <f t="shared" si="186"/>
        <v>-0.7785056044027</v>
      </c>
      <c r="S655">
        <f t="shared" si="187"/>
        <v>-0.4046939925609</v>
      </c>
      <c r="T655">
        <f t="shared" si="188"/>
        <v>1.4750819063676999</v>
      </c>
      <c r="U655">
        <f t="shared" si="189"/>
        <v>-8.7926112818600022E-2</v>
      </c>
      <c r="V655">
        <f t="shared" si="190"/>
        <v>-2.1444946087808998</v>
      </c>
      <c r="X655">
        <f t="shared" si="191"/>
        <v>0.41852534512826445</v>
      </c>
      <c r="Y655">
        <f t="shared" si="192"/>
        <v>-0.53802377043460736</v>
      </c>
      <c r="Z655">
        <f t="shared" si="193"/>
        <v>-1.3592575443710233</v>
      </c>
      <c r="AA655">
        <f t="shared" si="194"/>
        <v>1.1879927912438848</v>
      </c>
      <c r="AB655">
        <f t="shared" si="195"/>
        <v>-4.4811566615637163E-2</v>
      </c>
      <c r="AC655">
        <f t="shared" si="196"/>
        <v>-0.76527013501806695</v>
      </c>
      <c r="AD655">
        <f t="shared" si="197"/>
        <v>-0.42785715912534528</v>
      </c>
      <c r="AE655">
        <f t="shared" si="198"/>
        <v>1.5654057861854069</v>
      </c>
      <c r="AF655">
        <f t="shared" si="199"/>
        <v>-0.1102972467896874</v>
      </c>
      <c r="AG655">
        <f t="shared" si="200"/>
        <v>-1.9719383405983555</v>
      </c>
    </row>
    <row r="656" spans="1:33" x14ac:dyDescent="0.2">
      <c r="A656">
        <v>639</v>
      </c>
      <c r="B656" s="13">
        <v>-0.8973704482</v>
      </c>
      <c r="C656" s="13">
        <v>1.4625279456</v>
      </c>
      <c r="D656" s="13">
        <v>-2.8749831900000002E-2</v>
      </c>
      <c r="E656" s="13">
        <v>0.4344608506</v>
      </c>
      <c r="F656" s="13">
        <v>-0.1621093632</v>
      </c>
      <c r="G656" s="13">
        <v>1.2774975180999999</v>
      </c>
      <c r="H656" s="13">
        <v>-0.9117495108</v>
      </c>
      <c r="I656" s="13">
        <v>-0.24717406750000001</v>
      </c>
      <c r="J656" s="13">
        <v>-1.0031724066000001</v>
      </c>
      <c r="K656" s="13">
        <v>0.35495059509999999</v>
      </c>
      <c r="M656">
        <f t="shared" si="181"/>
        <v>-0.91506764661209994</v>
      </c>
      <c r="N656">
        <f t="shared" si="182"/>
        <v>1.4685574490527999</v>
      </c>
      <c r="O656">
        <f t="shared" si="183"/>
        <v>-6.17887824177E-2</v>
      </c>
      <c r="P656">
        <f t="shared" si="184"/>
        <v>0.50169528640969996</v>
      </c>
      <c r="Q656">
        <f t="shared" si="185"/>
        <v>-0.14489449679190003</v>
      </c>
      <c r="R656">
        <f t="shared" si="186"/>
        <v>1.3149599293972998</v>
      </c>
      <c r="S656">
        <f t="shared" si="187"/>
        <v>-0.89940407706089998</v>
      </c>
      <c r="T656">
        <f t="shared" si="188"/>
        <v>-0.27774750743230003</v>
      </c>
      <c r="U656">
        <f t="shared" si="189"/>
        <v>-0.98923784051860009</v>
      </c>
      <c r="V656">
        <f t="shared" si="190"/>
        <v>0.36508067591909998</v>
      </c>
      <c r="X656">
        <f t="shared" si="191"/>
        <v>-0.91084388931736782</v>
      </c>
      <c r="Y656">
        <f t="shared" si="192"/>
        <v>1.4412773633453151</v>
      </c>
      <c r="Z656">
        <f t="shared" si="193"/>
        <v>-6.8104825724288526E-2</v>
      </c>
      <c r="AA656">
        <f t="shared" si="194"/>
        <v>0.50679018124615871</v>
      </c>
      <c r="AB656">
        <f t="shared" si="195"/>
        <v>-0.16073988686474897</v>
      </c>
      <c r="AC656">
        <f t="shared" si="196"/>
        <v>1.2419958023977831</v>
      </c>
      <c r="AD656">
        <f t="shared" si="197"/>
        <v>-0.8174948793354192</v>
      </c>
      <c r="AE656">
        <f t="shared" si="198"/>
        <v>-0.45339104384883644</v>
      </c>
      <c r="AF656">
        <f t="shared" si="199"/>
        <v>-0.83541197435858416</v>
      </c>
      <c r="AG656">
        <f t="shared" si="200"/>
        <v>0.35023526295265073</v>
      </c>
    </row>
    <row r="657" spans="1:33" x14ac:dyDescent="0.2">
      <c r="A657">
        <v>640</v>
      </c>
      <c r="B657" s="13">
        <v>0.15226488560000001</v>
      </c>
      <c r="C657" s="13">
        <v>0.25418413989999999</v>
      </c>
      <c r="D657" s="13">
        <v>-0.7558724013</v>
      </c>
      <c r="E657" s="13">
        <v>0.36550552489999999</v>
      </c>
      <c r="F657" s="13">
        <v>-0.1326486281</v>
      </c>
      <c r="G657" s="13">
        <v>1.7263379821</v>
      </c>
      <c r="H657" s="13">
        <v>0.4680293351</v>
      </c>
      <c r="I657" s="13">
        <v>0.42814170629999998</v>
      </c>
      <c r="J657" s="13">
        <v>-0.60143340629999997</v>
      </c>
      <c r="K657" s="13">
        <v>0.75538618290000004</v>
      </c>
      <c r="M657">
        <f t="shared" si="181"/>
        <v>0.13456768718790005</v>
      </c>
      <c r="N657">
        <f t="shared" si="182"/>
        <v>0.26021364335280001</v>
      </c>
      <c r="O657">
        <f t="shared" si="183"/>
        <v>-0.7889113518177</v>
      </c>
      <c r="P657">
        <f t="shared" si="184"/>
        <v>0.4327399607097</v>
      </c>
      <c r="Q657">
        <f t="shared" si="185"/>
        <v>-0.11543376169190003</v>
      </c>
      <c r="R657">
        <f t="shared" si="186"/>
        <v>1.7638003933972999</v>
      </c>
      <c r="S657">
        <f t="shared" si="187"/>
        <v>0.48037476883910002</v>
      </c>
      <c r="T657">
        <f t="shared" si="188"/>
        <v>0.39756826636769999</v>
      </c>
      <c r="U657">
        <f t="shared" si="189"/>
        <v>-0.58749884021859999</v>
      </c>
      <c r="V657">
        <f t="shared" si="190"/>
        <v>0.76551626371910009</v>
      </c>
      <c r="X657">
        <f t="shared" si="191"/>
        <v>0.13394655141449632</v>
      </c>
      <c r="Y657">
        <f t="shared" si="192"/>
        <v>0.2575611747535913</v>
      </c>
      <c r="Z657">
        <f t="shared" si="193"/>
        <v>-0.78904306976267202</v>
      </c>
      <c r="AA657">
        <f t="shared" si="194"/>
        <v>0.46257751038724687</v>
      </c>
      <c r="AB657">
        <f t="shared" si="195"/>
        <v>-0.12479881211209896</v>
      </c>
      <c r="AC657">
        <f t="shared" si="196"/>
        <v>1.7269653061852197</v>
      </c>
      <c r="AD657">
        <f t="shared" si="197"/>
        <v>0.50499847220516936</v>
      </c>
      <c r="AE657">
        <f t="shared" si="198"/>
        <v>0.29132853832724875</v>
      </c>
      <c r="AF657">
        <f t="shared" si="199"/>
        <v>-0.46357698751996235</v>
      </c>
      <c r="AG657">
        <f t="shared" si="200"/>
        <v>0.83513913966668496</v>
      </c>
    </row>
    <row r="658" spans="1:33" x14ac:dyDescent="0.2">
      <c r="A658">
        <v>641</v>
      </c>
      <c r="B658" s="13">
        <v>0.14926697799999999</v>
      </c>
      <c r="C658" s="13">
        <v>-1.1731938759</v>
      </c>
      <c r="D658" s="13">
        <v>0.36577913369999998</v>
      </c>
      <c r="E658" s="13">
        <v>-0.2395320286</v>
      </c>
      <c r="F658" s="13">
        <v>0.2039504462</v>
      </c>
      <c r="G658" s="13">
        <v>2.4635252600000001E-2</v>
      </c>
      <c r="H658" s="13">
        <v>0.548588454</v>
      </c>
      <c r="I658" s="13">
        <v>0.315095968</v>
      </c>
      <c r="J658" s="13">
        <v>0.1669320598</v>
      </c>
      <c r="K658" s="13">
        <v>-0.2248034045</v>
      </c>
      <c r="M658">
        <f t="shared" ref="M658:M721" si="201">B658-B$15</f>
        <v>0.13156977958790003</v>
      </c>
      <c r="N658">
        <f t="shared" ref="N658:N721" si="202">C658-C$15</f>
        <v>-1.1671643724472001</v>
      </c>
      <c r="O658">
        <f t="shared" ref="O658:O721" si="203">D658-D$15</f>
        <v>0.33274018318229998</v>
      </c>
      <c r="P658">
        <f t="shared" ref="P658:P721" si="204">E658-E$15</f>
        <v>-0.17229759279029999</v>
      </c>
      <c r="Q658">
        <f t="shared" ref="Q658:Q721" si="205">F658-F$15</f>
        <v>0.22116531260809996</v>
      </c>
      <c r="R658">
        <f t="shared" ref="R658:R721" si="206">G658-G$15</f>
        <v>6.2097663897299982E-2</v>
      </c>
      <c r="S658">
        <f t="shared" ref="S658:S721" si="207">H658-H$15</f>
        <v>0.56093388773910002</v>
      </c>
      <c r="T658">
        <f t="shared" ref="T658:T721" si="208">I658-I$15</f>
        <v>0.28452252806770001</v>
      </c>
      <c r="U658">
        <f t="shared" ref="U658:U721" si="209">J658-J$15</f>
        <v>0.18086662588139998</v>
      </c>
      <c r="V658">
        <f t="shared" ref="V658:V721" si="210">K658-K$15</f>
        <v>-0.2146733236809</v>
      </c>
      <c r="X658">
        <f t="shared" ref="X658:X721" si="211">SUMPRODUCT($M658:$V658,$X$4:$AG$4)</f>
        <v>0.13096248151725121</v>
      </c>
      <c r="Y658">
        <f t="shared" ref="Y658:Y721" si="212">SUMPRODUCT($M658:$V658,$X$5:$AG$5)</f>
        <v>-1.1498623439398727</v>
      </c>
      <c r="Z658">
        <f t="shared" ref="Z658:Z721" si="213">SUMPRODUCT($M658:$V658,$X$6:$AG$6)</f>
        <v>0.33665809116592732</v>
      </c>
      <c r="AA658">
        <f t="shared" ref="AA658:AA721" si="214">SUMPRODUCT($M658:$V658,$X$7:$AG$7)</f>
        <v>-0.17968695621149428</v>
      </c>
      <c r="AB658">
        <f t="shared" ref="AB658:AB721" si="215">SUMPRODUCT($M658:$V658,$X$8:$AG$8)</f>
        <v>0.23930009406796227</v>
      </c>
      <c r="AC658">
        <f t="shared" ref="AC658:AC721" si="216">SUMPRODUCT($M658:$V658,$X$9:$AG$9)</f>
        <v>0.11161386546951961</v>
      </c>
      <c r="AD658">
        <f t="shared" ref="AD658:AD721" si="217">SUMPRODUCT($M658:$V658,$X$10:$AG$10)</f>
        <v>0.49213655777847176</v>
      </c>
      <c r="AE658">
        <f t="shared" ref="AE658:AE721" si="218">SUMPRODUCT($M658:$V658,$X$11:$AG$11)</f>
        <v>0.37632254692437206</v>
      </c>
      <c r="AF658">
        <f t="shared" ref="AF658:AF721" si="219">SUMPRODUCT($M658:$V658,$X$12:$AG$12)</f>
        <v>0.11402740424666923</v>
      </c>
      <c r="AG658">
        <f t="shared" ref="AG658:AG721" si="220">SUMPRODUCT($M658:$V658,$X$13:$AG$13)</f>
        <v>-0.23577372398255111</v>
      </c>
    </row>
    <row r="659" spans="1:33" x14ac:dyDescent="0.2">
      <c r="A659">
        <v>642</v>
      </c>
      <c r="B659" s="13">
        <v>0.13148331090000001</v>
      </c>
      <c r="C659" s="13">
        <v>-0.57536790670000004</v>
      </c>
      <c r="D659" s="13">
        <v>1.6588646827</v>
      </c>
      <c r="E659" s="13">
        <v>-0.40728127920000001</v>
      </c>
      <c r="F659" s="13">
        <v>-0.26622139459999999</v>
      </c>
      <c r="G659" s="13">
        <v>0.3432238454</v>
      </c>
      <c r="H659" s="13">
        <v>-0.98538212420000004</v>
      </c>
      <c r="I659" s="13">
        <v>0.79292875249999994</v>
      </c>
      <c r="J659" s="13">
        <v>0.31550212170000003</v>
      </c>
      <c r="K659" s="13">
        <v>1.1484875381999999</v>
      </c>
      <c r="M659">
        <f t="shared" si="201"/>
        <v>0.11378611248790005</v>
      </c>
      <c r="N659">
        <f t="shared" si="202"/>
        <v>-0.56933840324720009</v>
      </c>
      <c r="O659">
        <f t="shared" si="203"/>
        <v>1.6258257321823</v>
      </c>
      <c r="P659">
        <f t="shared" si="204"/>
        <v>-0.3400468433903</v>
      </c>
      <c r="Q659">
        <f t="shared" si="205"/>
        <v>-0.24900652819190003</v>
      </c>
      <c r="R659">
        <f t="shared" si="206"/>
        <v>0.3806862566973</v>
      </c>
      <c r="S659">
        <f t="shared" si="207"/>
        <v>-0.97303669046090002</v>
      </c>
      <c r="T659">
        <f t="shared" si="208"/>
        <v>0.76235531256769995</v>
      </c>
      <c r="U659">
        <f t="shared" si="209"/>
        <v>0.32943668778140001</v>
      </c>
      <c r="V659">
        <f t="shared" si="210"/>
        <v>1.1586176190191</v>
      </c>
      <c r="X659">
        <f t="shared" si="211"/>
        <v>0.11326090003564108</v>
      </c>
      <c r="Y659">
        <f t="shared" si="212"/>
        <v>-0.56053384766956382</v>
      </c>
      <c r="Z659">
        <f t="shared" si="213"/>
        <v>1.6268042133424816</v>
      </c>
      <c r="AA659">
        <f t="shared" si="214"/>
        <v>-0.39833807384925124</v>
      </c>
      <c r="AB659">
        <f t="shared" si="215"/>
        <v>-0.23967895030545769</v>
      </c>
      <c r="AC659">
        <f t="shared" si="216"/>
        <v>0.38954770557300289</v>
      </c>
      <c r="AD659">
        <f t="shared" si="217"/>
        <v>-1.0493129873248717</v>
      </c>
      <c r="AE659">
        <f t="shared" si="218"/>
        <v>0.77992648500595363</v>
      </c>
      <c r="AF659">
        <f t="shared" si="219"/>
        <v>0.27693571113547161</v>
      </c>
      <c r="AG659">
        <f t="shared" si="220"/>
        <v>1.1023537476263399</v>
      </c>
    </row>
    <row r="660" spans="1:33" x14ac:dyDescent="0.2">
      <c r="A660">
        <v>643</v>
      </c>
      <c r="B660" s="13">
        <v>0.36996536340000002</v>
      </c>
      <c r="C660" s="13">
        <v>9.9619940700000006E-2</v>
      </c>
      <c r="D660" s="13">
        <v>0.31647870680000001</v>
      </c>
      <c r="E660" s="13">
        <v>1.9074913979999999</v>
      </c>
      <c r="F660" s="13">
        <v>-0.56200277050000003</v>
      </c>
      <c r="G660" s="13">
        <v>0.63744914029999999</v>
      </c>
      <c r="H660" s="13">
        <v>0.96583939360000004</v>
      </c>
      <c r="I660" s="13">
        <v>0.7361640827</v>
      </c>
      <c r="J660" s="13">
        <v>-0.35125740919999998</v>
      </c>
      <c r="K660" s="13">
        <v>-1.2177408247999999</v>
      </c>
      <c r="M660">
        <f t="shared" si="201"/>
        <v>0.35226816498790003</v>
      </c>
      <c r="N660">
        <f t="shared" si="202"/>
        <v>0.1056494441528</v>
      </c>
      <c r="O660">
        <f t="shared" si="203"/>
        <v>0.2834397562823</v>
      </c>
      <c r="P660">
        <f t="shared" si="204"/>
        <v>1.9747258338096998</v>
      </c>
      <c r="Q660">
        <f t="shared" si="205"/>
        <v>-0.54478790409190003</v>
      </c>
      <c r="R660">
        <f t="shared" si="206"/>
        <v>0.67491155159729999</v>
      </c>
      <c r="S660">
        <f t="shared" si="207"/>
        <v>0.97818482733910006</v>
      </c>
      <c r="T660">
        <f t="shared" si="208"/>
        <v>0.7055906427677</v>
      </c>
      <c r="U660">
        <f t="shared" si="209"/>
        <v>-0.3373228431186</v>
      </c>
      <c r="V660">
        <f t="shared" si="210"/>
        <v>-1.2076107439808998</v>
      </c>
      <c r="X660">
        <f t="shared" si="211"/>
        <v>0.35064217019169208</v>
      </c>
      <c r="Y660">
        <f t="shared" si="212"/>
        <v>0.10676059454870156</v>
      </c>
      <c r="Z660">
        <f t="shared" si="213"/>
        <v>0.28342330879840166</v>
      </c>
      <c r="AA660">
        <f t="shared" si="214"/>
        <v>1.9823420131217337</v>
      </c>
      <c r="AB660">
        <f t="shared" si="215"/>
        <v>-0.58471473745584057</v>
      </c>
      <c r="AC660">
        <f t="shared" si="216"/>
        <v>0.61055603729172792</v>
      </c>
      <c r="AD660">
        <f t="shared" si="217"/>
        <v>0.9107353609347647</v>
      </c>
      <c r="AE660">
        <f t="shared" si="218"/>
        <v>0.59596841588271832</v>
      </c>
      <c r="AF660">
        <f t="shared" si="219"/>
        <v>-0.22460080598445747</v>
      </c>
      <c r="AG660">
        <f t="shared" si="220"/>
        <v>-1.1475534500210232</v>
      </c>
    </row>
    <row r="661" spans="1:33" x14ac:dyDescent="0.2">
      <c r="A661">
        <v>644</v>
      </c>
      <c r="B661" s="13">
        <v>0.3028487601</v>
      </c>
      <c r="C661" s="13">
        <v>2.0287790217000001</v>
      </c>
      <c r="D661" s="13">
        <v>1.1592948217000001</v>
      </c>
      <c r="E661" s="13">
        <v>-0.29722315690000001</v>
      </c>
      <c r="F661" s="13">
        <v>-0.4156721263</v>
      </c>
      <c r="G661" s="13">
        <v>0.1144191772</v>
      </c>
      <c r="H661" s="13">
        <v>-0.44561083200000001</v>
      </c>
      <c r="I661" s="13">
        <v>0.62577797219999998</v>
      </c>
      <c r="J661" s="13">
        <v>0.64926593970000002</v>
      </c>
      <c r="K661" s="13">
        <v>5.3016452399999997E-2</v>
      </c>
      <c r="M661">
        <f t="shared" si="201"/>
        <v>0.28515156168790001</v>
      </c>
      <c r="N661">
        <f t="shared" si="202"/>
        <v>2.0348085251528003</v>
      </c>
      <c r="O661">
        <f t="shared" si="203"/>
        <v>1.1262558711823001</v>
      </c>
      <c r="P661">
        <f t="shared" si="204"/>
        <v>-0.2299887210903</v>
      </c>
      <c r="Q661">
        <f t="shared" si="205"/>
        <v>-0.39845725989190001</v>
      </c>
      <c r="R661">
        <f t="shared" si="206"/>
        <v>0.15188158849729999</v>
      </c>
      <c r="S661">
        <f t="shared" si="207"/>
        <v>-0.43326539826089999</v>
      </c>
      <c r="T661">
        <f t="shared" si="208"/>
        <v>0.59520453226769998</v>
      </c>
      <c r="U661">
        <f t="shared" si="209"/>
        <v>0.6632005057814</v>
      </c>
      <c r="V661">
        <f t="shared" si="210"/>
        <v>6.3146533219099993E-2</v>
      </c>
      <c r="X661">
        <f t="shared" si="211"/>
        <v>0.28383536283282884</v>
      </c>
      <c r="Y661">
        <f t="shared" si="212"/>
        <v>2.0084271629865893</v>
      </c>
      <c r="Z661">
        <f t="shared" si="213"/>
        <v>1.1190330385669327</v>
      </c>
      <c r="AA661">
        <f t="shared" si="214"/>
        <v>-0.28659168123409023</v>
      </c>
      <c r="AB661">
        <f t="shared" si="215"/>
        <v>-0.44290293209191778</v>
      </c>
      <c r="AC661">
        <f t="shared" si="216"/>
        <v>5.2168345871988556E-2</v>
      </c>
      <c r="AD661">
        <f t="shared" si="217"/>
        <v>-0.36541072159265675</v>
      </c>
      <c r="AE661">
        <f t="shared" si="218"/>
        <v>0.396166837897312</v>
      </c>
      <c r="AF661">
        <f t="shared" si="219"/>
        <v>0.77003317924102099</v>
      </c>
      <c r="AG661">
        <f t="shared" si="220"/>
        <v>8.4554087911276818E-3</v>
      </c>
    </row>
    <row r="662" spans="1:33" x14ac:dyDescent="0.2">
      <c r="A662">
        <v>645</v>
      </c>
      <c r="B662" s="13">
        <v>0.41277019660000003</v>
      </c>
      <c r="C662" s="13">
        <v>8.6353451900000003E-2</v>
      </c>
      <c r="D662" s="13">
        <v>0.74989606019999999</v>
      </c>
      <c r="E662" s="13">
        <v>-1.4910838549000001</v>
      </c>
      <c r="F662" s="13">
        <v>-0.13167690830000001</v>
      </c>
      <c r="G662" s="13">
        <v>1.1572522782000001</v>
      </c>
      <c r="H662" s="13">
        <v>0.27814167690000002</v>
      </c>
      <c r="I662" s="13">
        <v>1.3528461945000001</v>
      </c>
      <c r="J662" s="13">
        <v>-0.36479639740000003</v>
      </c>
      <c r="K662" s="13">
        <v>-1.5139419738</v>
      </c>
      <c r="M662">
        <f t="shared" si="201"/>
        <v>0.39507299818790004</v>
      </c>
      <c r="N662">
        <f t="shared" si="202"/>
        <v>9.23829553528E-2</v>
      </c>
      <c r="O662">
        <f t="shared" si="203"/>
        <v>0.71685710968229999</v>
      </c>
      <c r="P662">
        <f t="shared" si="204"/>
        <v>-1.4238494190902999</v>
      </c>
      <c r="Q662">
        <f t="shared" si="205"/>
        <v>-0.11446204189190004</v>
      </c>
      <c r="R662">
        <f t="shared" si="206"/>
        <v>1.1947146894973</v>
      </c>
      <c r="S662">
        <f t="shared" si="207"/>
        <v>0.29048711063910004</v>
      </c>
      <c r="T662">
        <f t="shared" si="208"/>
        <v>1.3222727545677</v>
      </c>
      <c r="U662">
        <f t="shared" si="209"/>
        <v>-0.35086183131860005</v>
      </c>
      <c r="V662">
        <f t="shared" si="210"/>
        <v>-1.5038118929808999</v>
      </c>
      <c r="X662">
        <f t="shared" si="211"/>
        <v>0.39324942540153179</v>
      </c>
      <c r="Y662">
        <f t="shared" si="212"/>
        <v>9.39944587801331E-2</v>
      </c>
      <c r="Z662">
        <f t="shared" si="213"/>
        <v>0.7166521015984858</v>
      </c>
      <c r="AA662">
        <f t="shared" si="214"/>
        <v>-1.4675361158112992</v>
      </c>
      <c r="AB662">
        <f t="shared" si="215"/>
        <v>-0.10097429895844615</v>
      </c>
      <c r="AC662">
        <f t="shared" si="216"/>
        <v>1.1917103082651035</v>
      </c>
      <c r="AD662">
        <f t="shared" si="217"/>
        <v>0.30347445091444764</v>
      </c>
      <c r="AE662">
        <f t="shared" si="218"/>
        <v>1.2761177403837614</v>
      </c>
      <c r="AF662">
        <f t="shared" si="219"/>
        <v>-0.38466606510248591</v>
      </c>
      <c r="AG662">
        <f t="shared" si="220"/>
        <v>-1.5767683421596024</v>
      </c>
    </row>
    <row r="663" spans="1:33" x14ac:dyDescent="0.2">
      <c r="A663">
        <v>646</v>
      </c>
      <c r="B663" s="13">
        <v>-3.91061594E-2</v>
      </c>
      <c r="C663" s="13">
        <v>1.9974176775000001</v>
      </c>
      <c r="D663" s="13">
        <v>2.7218051596000001</v>
      </c>
      <c r="E663" s="13">
        <v>0.10630051259999999</v>
      </c>
      <c r="F663" s="13">
        <v>-1.2533472372000001</v>
      </c>
      <c r="G663" s="13">
        <v>0.66185349019999995</v>
      </c>
      <c r="H663" s="13">
        <v>0.12849844120000001</v>
      </c>
      <c r="I663" s="13">
        <v>-1.6168296782</v>
      </c>
      <c r="J663" s="13">
        <v>0.1317998034</v>
      </c>
      <c r="K663" s="13">
        <v>0.82383641839999999</v>
      </c>
      <c r="M663">
        <f t="shared" si="201"/>
        <v>-5.6803357812099969E-2</v>
      </c>
      <c r="N663">
        <f t="shared" si="202"/>
        <v>2.0034471809528003</v>
      </c>
      <c r="O663">
        <f t="shared" si="203"/>
        <v>2.6887662090823001</v>
      </c>
      <c r="P663">
        <f t="shared" si="204"/>
        <v>0.17353494840970002</v>
      </c>
      <c r="Q663">
        <f t="shared" si="205"/>
        <v>-1.2361323707919001</v>
      </c>
      <c r="R663">
        <f t="shared" si="206"/>
        <v>0.69931590149729994</v>
      </c>
      <c r="S663">
        <f t="shared" si="207"/>
        <v>0.14084387493910003</v>
      </c>
      <c r="T663">
        <f t="shared" si="208"/>
        <v>-1.6474031181323001</v>
      </c>
      <c r="U663">
        <f t="shared" si="209"/>
        <v>0.14573436948139998</v>
      </c>
      <c r="V663">
        <f t="shared" si="210"/>
        <v>0.83396649921910004</v>
      </c>
      <c r="X663">
        <f t="shared" si="211"/>
        <v>-5.6541165614820983E-2</v>
      </c>
      <c r="Y663">
        <f t="shared" si="212"/>
        <v>1.9749908056772087</v>
      </c>
      <c r="Z663">
        <f t="shared" si="213"/>
        <v>2.6800527140898107</v>
      </c>
      <c r="AA663">
        <f t="shared" si="214"/>
        <v>6.870300934620853E-2</v>
      </c>
      <c r="AB663">
        <f t="shared" si="215"/>
        <v>-1.2749603322729992</v>
      </c>
      <c r="AC663">
        <f t="shared" si="216"/>
        <v>0.5697153351720794</v>
      </c>
      <c r="AD663">
        <f t="shared" si="217"/>
        <v>0.14930959444284242</v>
      </c>
      <c r="AE663">
        <f t="shared" si="218"/>
        <v>-1.9360975858562037</v>
      </c>
      <c r="AF663">
        <f t="shared" si="219"/>
        <v>0.26508124776079323</v>
      </c>
      <c r="AG663">
        <f t="shared" si="220"/>
        <v>0.65815372859451049</v>
      </c>
    </row>
    <row r="664" spans="1:33" x14ac:dyDescent="0.2">
      <c r="A664">
        <v>647</v>
      </c>
      <c r="B664" s="13">
        <v>-2.1883917892999998</v>
      </c>
      <c r="C664" s="13">
        <v>-1.169366959</v>
      </c>
      <c r="D664" s="13">
        <v>-0.37581365579999998</v>
      </c>
      <c r="E664" s="13">
        <v>-1.1039574013</v>
      </c>
      <c r="F664" s="13">
        <v>-0.30126688670000001</v>
      </c>
      <c r="G664" s="13">
        <v>0.75229397600000003</v>
      </c>
      <c r="H664" s="13">
        <v>1.3195079812999999</v>
      </c>
      <c r="I664" s="13">
        <v>-0.3864248173</v>
      </c>
      <c r="J664" s="13">
        <v>-0.93596754339999999</v>
      </c>
      <c r="K664" s="13">
        <v>2.6227874195999998</v>
      </c>
      <c r="M664">
        <f t="shared" si="201"/>
        <v>-2.2060889877120999</v>
      </c>
      <c r="N664">
        <f t="shared" si="202"/>
        <v>-1.1633374555472</v>
      </c>
      <c r="O664">
        <f t="shared" si="203"/>
        <v>-0.40885260631769998</v>
      </c>
      <c r="P664">
        <f t="shared" si="204"/>
        <v>-1.0367229654902999</v>
      </c>
      <c r="Q664">
        <f t="shared" si="205"/>
        <v>-0.28405202029190002</v>
      </c>
      <c r="R664">
        <f t="shared" si="206"/>
        <v>0.78975638729730002</v>
      </c>
      <c r="S664">
        <f t="shared" si="207"/>
        <v>1.3318534150390999</v>
      </c>
      <c r="T664">
        <f t="shared" si="208"/>
        <v>-0.4169982572323</v>
      </c>
      <c r="U664">
        <f t="shared" si="209"/>
        <v>-0.92203297731860001</v>
      </c>
      <c r="V664">
        <f t="shared" si="210"/>
        <v>2.6329175004190999</v>
      </c>
      <c r="X664">
        <f t="shared" si="211"/>
        <v>-2.1959061509686353</v>
      </c>
      <c r="Y664">
        <f t="shared" si="212"/>
        <v>-1.1632745706785821</v>
      </c>
      <c r="Z664">
        <f t="shared" si="213"/>
        <v>-0.40799414098691439</v>
      </c>
      <c r="AA664">
        <f t="shared" si="214"/>
        <v>-1.0102671870288329</v>
      </c>
      <c r="AB664">
        <f t="shared" si="215"/>
        <v>-0.18170915210879418</v>
      </c>
      <c r="AC664">
        <f t="shared" si="216"/>
        <v>0.88184489727082283</v>
      </c>
      <c r="AD664">
        <f t="shared" si="217"/>
        <v>1.3578449027274904</v>
      </c>
      <c r="AE664">
        <f t="shared" si="218"/>
        <v>-0.29785077562501927</v>
      </c>
      <c r="AF664">
        <f t="shared" si="219"/>
        <v>-1.0502259492015855</v>
      </c>
      <c r="AG664">
        <f t="shared" si="220"/>
        <v>2.5455824813194718</v>
      </c>
    </row>
    <row r="665" spans="1:33" x14ac:dyDescent="0.2">
      <c r="A665">
        <v>648</v>
      </c>
      <c r="B665" s="13">
        <v>-0.75152571189999995</v>
      </c>
      <c r="C665" s="13">
        <v>-0.62113558440000005</v>
      </c>
      <c r="D665" s="13">
        <v>-0.16948762589999999</v>
      </c>
      <c r="E665" s="13">
        <v>1.3388510715999999</v>
      </c>
      <c r="F665" s="13">
        <v>0.80710431069999999</v>
      </c>
      <c r="G665" s="13">
        <v>1.3956519037999999</v>
      </c>
      <c r="H665" s="13">
        <v>-0.81027982320000003</v>
      </c>
      <c r="I665" s="13">
        <v>-9.1944304000000001E-3</v>
      </c>
      <c r="J665" s="13">
        <v>-0.22473928030000001</v>
      </c>
      <c r="K665" s="13">
        <v>0.40273172410000002</v>
      </c>
      <c r="M665">
        <f t="shared" si="201"/>
        <v>-0.76922291031209988</v>
      </c>
      <c r="N665">
        <f t="shared" si="202"/>
        <v>-0.6151060809472001</v>
      </c>
      <c r="O665">
        <f t="shared" si="203"/>
        <v>-0.2025265764177</v>
      </c>
      <c r="P665">
        <f t="shared" si="204"/>
        <v>1.4060855074097001</v>
      </c>
      <c r="Q665">
        <f t="shared" si="205"/>
        <v>0.82431917710809999</v>
      </c>
      <c r="R665">
        <f t="shared" si="206"/>
        <v>1.4331143150972998</v>
      </c>
      <c r="S665">
        <f t="shared" si="207"/>
        <v>-0.79793438946090001</v>
      </c>
      <c r="T665">
        <f t="shared" si="208"/>
        <v>-3.9767870332300004E-2</v>
      </c>
      <c r="U665">
        <f t="shared" si="209"/>
        <v>-0.21080471421860003</v>
      </c>
      <c r="V665">
        <f t="shared" si="210"/>
        <v>0.41286180491910002</v>
      </c>
      <c r="X665">
        <f t="shared" si="211"/>
        <v>-0.76567234124681294</v>
      </c>
      <c r="Y665">
        <f t="shared" si="212"/>
        <v>-0.61215254354172211</v>
      </c>
      <c r="Z665">
        <f t="shared" si="213"/>
        <v>-0.20147758450239839</v>
      </c>
      <c r="AA665">
        <f t="shared" si="214"/>
        <v>1.4373131518575624</v>
      </c>
      <c r="AB665">
        <f t="shared" si="215"/>
        <v>0.81422743030557154</v>
      </c>
      <c r="AC665">
        <f t="shared" si="216"/>
        <v>1.4396434938789562</v>
      </c>
      <c r="AD665">
        <f t="shared" si="217"/>
        <v>-0.84574561043325902</v>
      </c>
      <c r="AE665">
        <f t="shared" si="218"/>
        <v>-5.1028826130136415E-2</v>
      </c>
      <c r="AF665">
        <f t="shared" si="219"/>
        <v>-6.6058366525298645E-2</v>
      </c>
      <c r="AG665">
        <f t="shared" si="220"/>
        <v>0.45914876376788294</v>
      </c>
    </row>
    <row r="666" spans="1:33" x14ac:dyDescent="0.2">
      <c r="A666">
        <v>649</v>
      </c>
      <c r="B666" s="13">
        <v>2.6165768800999998</v>
      </c>
      <c r="C666" s="13">
        <v>-0.56844436639999996</v>
      </c>
      <c r="D666" s="13">
        <v>0.13313557819999999</v>
      </c>
      <c r="E666" s="13">
        <v>0.48581476959999997</v>
      </c>
      <c r="F666" s="13">
        <v>-0.91477880430000003</v>
      </c>
      <c r="G666" s="13">
        <v>0.52799734139999999</v>
      </c>
      <c r="H666" s="13">
        <v>1.1675965954</v>
      </c>
      <c r="I666" s="13">
        <v>-1.3296119675</v>
      </c>
      <c r="J666" s="13">
        <v>0.54978564460000001</v>
      </c>
      <c r="K666" s="13">
        <v>1.3691009793</v>
      </c>
      <c r="M666">
        <f t="shared" si="201"/>
        <v>2.5988796816878996</v>
      </c>
      <c r="N666">
        <f t="shared" si="202"/>
        <v>-0.5624148629472</v>
      </c>
      <c r="O666">
        <f t="shared" si="203"/>
        <v>0.10009662768229999</v>
      </c>
      <c r="P666">
        <f t="shared" si="204"/>
        <v>0.55304920540970004</v>
      </c>
      <c r="Q666">
        <f t="shared" si="205"/>
        <v>-0.89756393789190003</v>
      </c>
      <c r="R666">
        <f t="shared" si="206"/>
        <v>0.56545975269729998</v>
      </c>
      <c r="S666">
        <f t="shared" si="207"/>
        <v>1.1799420291391001</v>
      </c>
      <c r="T666">
        <f t="shared" si="208"/>
        <v>-1.3601854074323001</v>
      </c>
      <c r="U666">
        <f t="shared" si="209"/>
        <v>0.56372021068139999</v>
      </c>
      <c r="V666">
        <f t="shared" si="210"/>
        <v>1.3792310601191</v>
      </c>
      <c r="X666">
        <f t="shared" si="211"/>
        <v>2.5868838067880477</v>
      </c>
      <c r="Y666">
        <f t="shared" si="212"/>
        <v>-0.53543773423615459</v>
      </c>
      <c r="Z666">
        <f t="shared" si="213"/>
        <v>0.10588441178897699</v>
      </c>
      <c r="AA666">
        <f t="shared" si="214"/>
        <v>0.54008309267877852</v>
      </c>
      <c r="AB666">
        <f t="shared" si="215"/>
        <v>-0.940521632203003</v>
      </c>
      <c r="AC666">
        <f t="shared" si="216"/>
        <v>0.51965417355069587</v>
      </c>
      <c r="AD666">
        <f t="shared" si="217"/>
        <v>1.0788417663566496</v>
      </c>
      <c r="AE666">
        <f t="shared" si="218"/>
        <v>-1.4394683241964072</v>
      </c>
      <c r="AF666">
        <f t="shared" si="219"/>
        <v>0.6102883074873745</v>
      </c>
      <c r="AG666">
        <f t="shared" si="220"/>
        <v>1.4785130013536196</v>
      </c>
    </row>
    <row r="667" spans="1:33" x14ac:dyDescent="0.2">
      <c r="A667">
        <v>650</v>
      </c>
      <c r="B667" s="13">
        <v>-1.1571334402</v>
      </c>
      <c r="C667" s="13">
        <v>-1.0229583057</v>
      </c>
      <c r="D667" s="13">
        <v>1.2694499943999999</v>
      </c>
      <c r="E667" s="13">
        <v>3.0290856500000001E-2</v>
      </c>
      <c r="F667" s="13">
        <v>2.1449884664000001</v>
      </c>
      <c r="G667" s="13">
        <v>0.78959492860000002</v>
      </c>
      <c r="H667" s="13">
        <v>1.1227110534</v>
      </c>
      <c r="I667" s="13">
        <v>-0.89509339099999996</v>
      </c>
      <c r="J667" s="13">
        <v>-1.8383867151</v>
      </c>
      <c r="K667" s="13">
        <v>-0.20394206470000001</v>
      </c>
      <c r="M667">
        <f t="shared" si="201"/>
        <v>-1.1748306386120999</v>
      </c>
      <c r="N667">
        <f t="shared" si="202"/>
        <v>-1.0169288022472001</v>
      </c>
      <c r="O667">
        <f t="shared" si="203"/>
        <v>1.2364110438822999</v>
      </c>
      <c r="P667">
        <f t="shared" si="204"/>
        <v>9.7525292309700015E-2</v>
      </c>
      <c r="Q667">
        <f t="shared" si="205"/>
        <v>2.1622033328081001</v>
      </c>
      <c r="R667">
        <f t="shared" si="206"/>
        <v>0.82705733989730001</v>
      </c>
      <c r="S667">
        <f t="shared" si="207"/>
        <v>1.1350564871391</v>
      </c>
      <c r="T667">
        <f t="shared" si="208"/>
        <v>-0.92566683093229996</v>
      </c>
      <c r="U667">
        <f t="shared" si="209"/>
        <v>-1.8244521490186001</v>
      </c>
      <c r="V667">
        <f t="shared" si="210"/>
        <v>-0.19381198388090001</v>
      </c>
      <c r="X667">
        <f t="shared" si="211"/>
        <v>-1.1694078706907507</v>
      </c>
      <c r="Y667">
        <f t="shared" si="212"/>
        <v>-1.0113335234510363</v>
      </c>
      <c r="Z667">
        <f t="shared" si="213"/>
        <v>1.237210390437274</v>
      </c>
      <c r="AA667">
        <f t="shared" si="214"/>
        <v>6.9571172591152669E-2</v>
      </c>
      <c r="AB667">
        <f t="shared" si="215"/>
        <v>2.1607814346779217</v>
      </c>
      <c r="AC667">
        <f t="shared" si="216"/>
        <v>0.89533080724880965</v>
      </c>
      <c r="AD667">
        <f t="shared" si="217"/>
        <v>1.0652665206436818</v>
      </c>
      <c r="AE667">
        <f t="shared" si="218"/>
        <v>-0.8709318002856089</v>
      </c>
      <c r="AF667">
        <f t="shared" si="219"/>
        <v>-1.8083032751188441</v>
      </c>
      <c r="AG667">
        <f t="shared" si="220"/>
        <v>-0.47021486744679092</v>
      </c>
    </row>
    <row r="668" spans="1:33" x14ac:dyDescent="0.2">
      <c r="A668">
        <v>651</v>
      </c>
      <c r="B668" s="13">
        <v>-0.27703934990000001</v>
      </c>
      <c r="C668" s="13">
        <v>-1.2394095511000001</v>
      </c>
      <c r="D668" s="13">
        <v>-0.59524372530000003</v>
      </c>
      <c r="E668" s="13">
        <v>0.34495093269999999</v>
      </c>
      <c r="F668" s="13">
        <v>-1.0300281411000001</v>
      </c>
      <c r="G668" s="13">
        <v>-0.70931397149999997</v>
      </c>
      <c r="H668" s="13">
        <v>0.20131028949999999</v>
      </c>
      <c r="I668" s="13">
        <v>0.53769471629999999</v>
      </c>
      <c r="J668" s="13">
        <v>-1.4501773487</v>
      </c>
      <c r="K668" s="13">
        <v>-0.4270279099</v>
      </c>
      <c r="M668">
        <f t="shared" si="201"/>
        <v>-0.2947365483121</v>
      </c>
      <c r="N668">
        <f t="shared" si="202"/>
        <v>-1.2333800476472001</v>
      </c>
      <c r="O668">
        <f t="shared" si="203"/>
        <v>-0.62828267581770003</v>
      </c>
      <c r="P668">
        <f t="shared" si="204"/>
        <v>0.4121853685097</v>
      </c>
      <c r="Q668">
        <f t="shared" si="205"/>
        <v>-1.0128132746919001</v>
      </c>
      <c r="R668">
        <f t="shared" si="206"/>
        <v>-0.67185156020269998</v>
      </c>
      <c r="S668">
        <f t="shared" si="207"/>
        <v>0.21365572323910001</v>
      </c>
      <c r="T668">
        <f t="shared" si="208"/>
        <v>0.50712127636769999</v>
      </c>
      <c r="U668">
        <f t="shared" si="209"/>
        <v>-1.4362427826186002</v>
      </c>
      <c r="V668">
        <f t="shared" si="210"/>
        <v>-0.41689782908090001</v>
      </c>
      <c r="X668">
        <f t="shared" si="211"/>
        <v>-0.29337610720092483</v>
      </c>
      <c r="Y668">
        <f t="shared" si="212"/>
        <v>-1.2182853562934803</v>
      </c>
      <c r="Z668">
        <f t="shared" si="213"/>
        <v>-0.62412758238220922</v>
      </c>
      <c r="AA668">
        <f t="shared" si="214"/>
        <v>0.44832438906921301</v>
      </c>
      <c r="AB668">
        <f t="shared" si="215"/>
        <v>-0.96584068121798483</v>
      </c>
      <c r="AC668">
        <f t="shared" si="216"/>
        <v>-0.62508017309572561</v>
      </c>
      <c r="AD668">
        <f t="shared" si="217"/>
        <v>0.16355880150630886</v>
      </c>
      <c r="AE668">
        <f t="shared" si="218"/>
        <v>0.64213122486859064</v>
      </c>
      <c r="AF668">
        <f t="shared" si="219"/>
        <v>-1.6103915194481258</v>
      </c>
      <c r="AG668">
        <f t="shared" si="220"/>
        <v>-0.35357768456858107</v>
      </c>
    </row>
    <row r="669" spans="1:33" x14ac:dyDescent="0.2">
      <c r="A669">
        <v>652</v>
      </c>
      <c r="B669" s="13">
        <v>-1.6280055454</v>
      </c>
      <c r="C669" s="13">
        <v>-1.4324631993000001</v>
      </c>
      <c r="D669" s="13">
        <v>0.85505801889999999</v>
      </c>
      <c r="E669" s="13">
        <v>-1.3548049216</v>
      </c>
      <c r="F669" s="13">
        <v>0.3522325503</v>
      </c>
      <c r="G669" s="13">
        <v>-0.3884571241</v>
      </c>
      <c r="H669" s="13">
        <v>2.2434881405999998</v>
      </c>
      <c r="I669" s="13">
        <v>1.2261823784000001</v>
      </c>
      <c r="J669" s="13">
        <v>0.75857668749999996</v>
      </c>
      <c r="K669" s="13">
        <v>-1.4918081115999999</v>
      </c>
      <c r="M669">
        <f t="shared" si="201"/>
        <v>-1.6457027438120999</v>
      </c>
      <c r="N669">
        <f t="shared" si="202"/>
        <v>-1.4264336958472001</v>
      </c>
      <c r="O669">
        <f t="shared" si="203"/>
        <v>0.82201906838229999</v>
      </c>
      <c r="P669">
        <f t="shared" si="204"/>
        <v>-1.2875704857903001</v>
      </c>
      <c r="Q669">
        <f t="shared" si="205"/>
        <v>0.3694474167081</v>
      </c>
      <c r="R669">
        <f t="shared" si="206"/>
        <v>-0.3509947128027</v>
      </c>
      <c r="S669">
        <f t="shared" si="207"/>
        <v>2.2558335743390998</v>
      </c>
      <c r="T669">
        <f t="shared" si="208"/>
        <v>1.1956089384677</v>
      </c>
      <c r="U669">
        <f t="shared" si="209"/>
        <v>0.77251125358139994</v>
      </c>
      <c r="V669">
        <f t="shared" si="210"/>
        <v>-1.4816780307808999</v>
      </c>
      <c r="X669">
        <f t="shared" si="211"/>
        <v>-1.6381065305759832</v>
      </c>
      <c r="Y669">
        <f t="shared" si="212"/>
        <v>-1.4185689606721761</v>
      </c>
      <c r="Z669">
        <f t="shared" si="213"/>
        <v>0.82377210494056929</v>
      </c>
      <c r="AA669">
        <f t="shared" si="214"/>
        <v>-1.3096085647524587</v>
      </c>
      <c r="AB669">
        <f t="shared" si="215"/>
        <v>0.44906408469536602</v>
      </c>
      <c r="AC669">
        <f t="shared" si="216"/>
        <v>-0.23926388836142098</v>
      </c>
      <c r="AD669">
        <f t="shared" si="217"/>
        <v>2.2240551855189228</v>
      </c>
      <c r="AE669">
        <f t="shared" si="218"/>
        <v>1.3753063131698051</v>
      </c>
      <c r="AF669">
        <f t="shared" si="219"/>
        <v>0.59729798177123772</v>
      </c>
      <c r="AG669">
        <f t="shared" si="220"/>
        <v>-1.6361454615687985</v>
      </c>
    </row>
    <row r="670" spans="1:33" x14ac:dyDescent="0.2">
      <c r="A670">
        <v>653</v>
      </c>
      <c r="B670" s="13">
        <v>3.0921428070000001</v>
      </c>
      <c r="C670" s="13">
        <v>-0.77016821950000003</v>
      </c>
      <c r="D670" s="13">
        <v>1.4635439375999999</v>
      </c>
      <c r="E670" s="13">
        <v>-0.12851624340000001</v>
      </c>
      <c r="F670" s="13">
        <v>0.55362987129999996</v>
      </c>
      <c r="G670" s="13">
        <v>0.14832541499999999</v>
      </c>
      <c r="H670" s="13">
        <v>-3.9314982700000001E-2</v>
      </c>
      <c r="I670" s="13">
        <v>-1.4581753</v>
      </c>
      <c r="J670" s="13">
        <v>-2.7105045007999999</v>
      </c>
      <c r="K670" s="13">
        <v>-0.1950597141</v>
      </c>
      <c r="M670">
        <f t="shared" si="201"/>
        <v>3.0744456085878999</v>
      </c>
      <c r="N670">
        <f t="shared" si="202"/>
        <v>-0.76413871604720007</v>
      </c>
      <c r="O670">
        <f t="shared" si="203"/>
        <v>1.4305049870822999</v>
      </c>
      <c r="P670">
        <f t="shared" si="204"/>
        <v>-6.1281807590299997E-2</v>
      </c>
      <c r="Q670">
        <f t="shared" si="205"/>
        <v>0.57084473770809996</v>
      </c>
      <c r="R670">
        <f t="shared" si="206"/>
        <v>0.18578782629729995</v>
      </c>
      <c r="S670">
        <f t="shared" si="207"/>
        <v>-2.6969548960899987E-2</v>
      </c>
      <c r="T670">
        <f t="shared" si="208"/>
        <v>-1.4887487399323001</v>
      </c>
      <c r="U670">
        <f t="shared" si="209"/>
        <v>-2.6965699347186001</v>
      </c>
      <c r="V670">
        <f t="shared" si="210"/>
        <v>-0.18492963328090001</v>
      </c>
      <c r="X670">
        <f t="shared" si="211"/>
        <v>3.0602546226923675</v>
      </c>
      <c r="Y670">
        <f t="shared" si="212"/>
        <v>-0.73084222693691125</v>
      </c>
      <c r="Z670">
        <f t="shared" si="213"/>
        <v>1.4367821624061323</v>
      </c>
      <c r="AA670">
        <f t="shared" si="214"/>
        <v>-0.12984483998704932</v>
      </c>
      <c r="AB670">
        <f t="shared" si="215"/>
        <v>0.49729936956853704</v>
      </c>
      <c r="AC670">
        <f t="shared" si="216"/>
        <v>0.1666653042105195</v>
      </c>
      <c r="AD670">
        <f t="shared" si="217"/>
        <v>-0.17246103638752966</v>
      </c>
      <c r="AE670">
        <f t="shared" si="218"/>
        <v>-1.5247734244858708</v>
      </c>
      <c r="AF670">
        <f t="shared" si="219"/>
        <v>-2.7555936909131833</v>
      </c>
      <c r="AG670">
        <f t="shared" si="220"/>
        <v>-0.32652216835342751</v>
      </c>
    </row>
    <row r="671" spans="1:33" x14ac:dyDescent="0.2">
      <c r="A671">
        <v>654</v>
      </c>
      <c r="B671" s="13">
        <v>0.40254023760000002</v>
      </c>
      <c r="C671" s="13">
        <v>1.3355479199999999E-2</v>
      </c>
      <c r="D671" s="13">
        <v>-1.0409595275000001</v>
      </c>
      <c r="E671" s="13">
        <v>-2.1317937325999998</v>
      </c>
      <c r="F671" s="13">
        <v>0.44015621290000001</v>
      </c>
      <c r="G671" s="13">
        <v>0.39279734589999998</v>
      </c>
      <c r="H671" s="13">
        <v>-1.1319550601999999</v>
      </c>
      <c r="I671" s="13">
        <v>9.0205288300000006E-2</v>
      </c>
      <c r="J671" s="13">
        <v>2.3969009823</v>
      </c>
      <c r="K671" s="13">
        <v>5.4122798899999998E-2</v>
      </c>
      <c r="M671">
        <f t="shared" si="201"/>
        <v>0.38484303918790003</v>
      </c>
      <c r="N671">
        <f t="shared" si="202"/>
        <v>1.9384982652799993E-2</v>
      </c>
      <c r="O671">
        <f t="shared" si="203"/>
        <v>-1.0739984780177001</v>
      </c>
      <c r="P671">
        <f t="shared" si="204"/>
        <v>-2.0645592967902999</v>
      </c>
      <c r="Q671">
        <f t="shared" si="205"/>
        <v>0.4573710793081</v>
      </c>
      <c r="R671">
        <f t="shared" si="206"/>
        <v>0.43025975719729997</v>
      </c>
      <c r="S671">
        <f t="shared" si="207"/>
        <v>-1.1196096264608999</v>
      </c>
      <c r="T671">
        <f t="shared" si="208"/>
        <v>5.9631848367700004E-2</v>
      </c>
      <c r="U671">
        <f t="shared" si="209"/>
        <v>2.4108355483813999</v>
      </c>
      <c r="V671">
        <f t="shared" si="210"/>
        <v>6.4252879719100001E-2</v>
      </c>
      <c r="X671">
        <f t="shared" si="211"/>
        <v>0.38306668571270625</v>
      </c>
      <c r="Y671">
        <f t="shared" si="212"/>
        <v>2.1942905408931686E-2</v>
      </c>
      <c r="Z671">
        <f t="shared" si="213"/>
        <v>-1.0727385642917311</v>
      </c>
      <c r="AA671">
        <f t="shared" si="214"/>
        <v>-2.0512904459051464</v>
      </c>
      <c r="AB671">
        <f t="shared" si="215"/>
        <v>0.48636075599282025</v>
      </c>
      <c r="AC671">
        <f t="shared" si="216"/>
        <v>0.47202143905851024</v>
      </c>
      <c r="AD671">
        <f t="shared" si="217"/>
        <v>-1.0316369468494593</v>
      </c>
      <c r="AE671">
        <f t="shared" si="218"/>
        <v>0.11495450600215656</v>
      </c>
      <c r="AF671">
        <f t="shared" si="219"/>
        <v>2.4245489557543141</v>
      </c>
      <c r="AG671">
        <f t="shared" si="220"/>
        <v>0.16725346703974131</v>
      </c>
    </row>
    <row r="672" spans="1:33" x14ac:dyDescent="0.2">
      <c r="A672">
        <v>655</v>
      </c>
      <c r="B672" s="13">
        <v>-0.44575359370000001</v>
      </c>
      <c r="C672" s="13">
        <v>0.81641310339999995</v>
      </c>
      <c r="D672" s="13">
        <v>0.38596931169999998</v>
      </c>
      <c r="E672" s="13">
        <v>-0.78026658010000005</v>
      </c>
      <c r="F672" s="13">
        <v>-7.32603005E-2</v>
      </c>
      <c r="G672" s="13">
        <v>-1.4135391932000001</v>
      </c>
      <c r="H672" s="13">
        <v>0.5180885435</v>
      </c>
      <c r="I672" s="13">
        <v>0.70538196590000002</v>
      </c>
      <c r="J672" s="13">
        <v>2.44314853E-2</v>
      </c>
      <c r="K672" s="13">
        <v>2.1775274441999999</v>
      </c>
      <c r="M672">
        <f t="shared" si="201"/>
        <v>-0.4634507921121</v>
      </c>
      <c r="N672">
        <f t="shared" si="202"/>
        <v>0.82244260685279991</v>
      </c>
      <c r="O672">
        <f t="shared" si="203"/>
        <v>0.35293036118229998</v>
      </c>
      <c r="P672">
        <f t="shared" si="204"/>
        <v>-0.71303214429030004</v>
      </c>
      <c r="Q672">
        <f t="shared" si="205"/>
        <v>-5.6045434091900027E-2</v>
      </c>
      <c r="R672">
        <f t="shared" si="206"/>
        <v>-1.3760767819027002</v>
      </c>
      <c r="S672">
        <f t="shared" si="207"/>
        <v>0.53043397723910002</v>
      </c>
      <c r="T672">
        <f t="shared" si="208"/>
        <v>0.67480852596770002</v>
      </c>
      <c r="U672">
        <f t="shared" si="209"/>
        <v>3.8366051381399972E-2</v>
      </c>
      <c r="V672">
        <f t="shared" si="210"/>
        <v>2.1876575250190999</v>
      </c>
      <c r="X672">
        <f t="shared" si="211"/>
        <v>-0.46131160199737981</v>
      </c>
      <c r="Y672">
        <f t="shared" si="212"/>
        <v>0.8075251875955215</v>
      </c>
      <c r="Z672">
        <f t="shared" si="213"/>
        <v>0.3492007997856032</v>
      </c>
      <c r="AA672">
        <f t="shared" si="214"/>
        <v>-0.73466997057227279</v>
      </c>
      <c r="AB672">
        <f t="shared" si="215"/>
        <v>-5.0120957870572219E-2</v>
      </c>
      <c r="AC672">
        <f t="shared" si="216"/>
        <v>-1.3772848210711621</v>
      </c>
      <c r="AD672">
        <f t="shared" si="217"/>
        <v>0.59017738043173962</v>
      </c>
      <c r="AE672">
        <f t="shared" si="218"/>
        <v>0.68883589831398295</v>
      </c>
      <c r="AF672">
        <f t="shared" si="219"/>
        <v>-4.7270126856193723E-2</v>
      </c>
      <c r="AG672">
        <f t="shared" si="220"/>
        <v>2.0973527003144241</v>
      </c>
    </row>
    <row r="673" spans="1:33" x14ac:dyDescent="0.2">
      <c r="A673">
        <v>656</v>
      </c>
      <c r="B673" s="13">
        <v>-0.69300415370000001</v>
      </c>
      <c r="C673" s="13">
        <v>0.3241153115</v>
      </c>
      <c r="D673" s="13">
        <v>-0.30194642249999998</v>
      </c>
      <c r="E673" s="13">
        <v>0.60676122840000002</v>
      </c>
      <c r="F673" s="13">
        <v>1.2759486944</v>
      </c>
      <c r="G673" s="13">
        <v>-1.5510332431</v>
      </c>
      <c r="H673" s="13">
        <v>-0.1060942113</v>
      </c>
      <c r="I673" s="13">
        <v>-8.7242645399999999E-2</v>
      </c>
      <c r="J673" s="13">
        <v>-0.48119417050000002</v>
      </c>
      <c r="K673" s="13">
        <v>-0.6911233443</v>
      </c>
      <c r="M673">
        <f t="shared" si="201"/>
        <v>-0.71070135211209995</v>
      </c>
      <c r="N673">
        <f t="shared" si="202"/>
        <v>0.33014481495280001</v>
      </c>
      <c r="O673">
        <f t="shared" si="203"/>
        <v>-0.33498537301769998</v>
      </c>
      <c r="P673">
        <f t="shared" si="204"/>
        <v>0.67399566420970003</v>
      </c>
      <c r="Q673">
        <f t="shared" si="205"/>
        <v>1.2931635608081</v>
      </c>
      <c r="R673">
        <f t="shared" si="206"/>
        <v>-1.5135708318027001</v>
      </c>
      <c r="S673">
        <f t="shared" si="207"/>
        <v>-9.3748777560899998E-2</v>
      </c>
      <c r="T673">
        <f t="shared" si="208"/>
        <v>-0.11781608533230001</v>
      </c>
      <c r="U673">
        <f t="shared" si="209"/>
        <v>-0.46725960441860004</v>
      </c>
      <c r="V673">
        <f t="shared" si="210"/>
        <v>-0.68099326348089995</v>
      </c>
      <c r="X673">
        <f t="shared" si="211"/>
        <v>-0.70742090609100705</v>
      </c>
      <c r="Y673">
        <f t="shared" si="212"/>
        <v>0.32029954199552102</v>
      </c>
      <c r="Z673">
        <f t="shared" si="213"/>
        <v>-0.33695255489796272</v>
      </c>
      <c r="AA673">
        <f t="shared" si="214"/>
        <v>0.69600922570838242</v>
      </c>
      <c r="AB673">
        <f t="shared" si="215"/>
        <v>1.2685318648962423</v>
      </c>
      <c r="AC673">
        <f t="shared" si="216"/>
        <v>-1.4926776193169948</v>
      </c>
      <c r="AD673">
        <f t="shared" si="217"/>
        <v>-6.8522615029324968E-2</v>
      </c>
      <c r="AE673">
        <f t="shared" si="218"/>
        <v>-5.324573146725517E-2</v>
      </c>
      <c r="AF673">
        <f t="shared" si="219"/>
        <v>-0.46318539333124592</v>
      </c>
      <c r="AG673">
        <f t="shared" si="220"/>
        <v>-0.74334112821681064</v>
      </c>
    </row>
    <row r="674" spans="1:33" x14ac:dyDescent="0.2">
      <c r="A674">
        <v>657</v>
      </c>
      <c r="B674" s="13">
        <v>-0.28933814499999999</v>
      </c>
      <c r="C674" s="13">
        <v>-0.33094991620000003</v>
      </c>
      <c r="D674" s="13">
        <v>-0.94626606930000001</v>
      </c>
      <c r="E674" s="13">
        <v>0.56916743719999996</v>
      </c>
      <c r="F674" s="13">
        <v>-0.91006609390000004</v>
      </c>
      <c r="G674" s="13">
        <v>1.3281647399000001</v>
      </c>
      <c r="H674" s="13">
        <v>-0.12981512889999999</v>
      </c>
      <c r="I674" s="13">
        <v>-0.34015763580000002</v>
      </c>
      <c r="J674" s="13">
        <v>0.26149879279999999</v>
      </c>
      <c r="K674" s="13">
        <v>2.3901757262999999</v>
      </c>
      <c r="M674">
        <f t="shared" si="201"/>
        <v>-0.30703534341209998</v>
      </c>
      <c r="N674">
        <f t="shared" si="202"/>
        <v>-0.32492041274720002</v>
      </c>
      <c r="O674">
        <f t="shared" si="203"/>
        <v>-0.97930501981770002</v>
      </c>
      <c r="P674">
        <f t="shared" si="204"/>
        <v>0.63640187300969997</v>
      </c>
      <c r="Q674">
        <f t="shared" si="205"/>
        <v>-0.89285122749190005</v>
      </c>
      <c r="R674">
        <f t="shared" si="206"/>
        <v>1.3656271511972999</v>
      </c>
      <c r="S674">
        <f t="shared" si="207"/>
        <v>-0.11746969516089999</v>
      </c>
      <c r="T674">
        <f t="shared" si="208"/>
        <v>-0.37073107573230002</v>
      </c>
      <c r="U674">
        <f t="shared" si="209"/>
        <v>0.27543335888139997</v>
      </c>
      <c r="V674">
        <f t="shared" si="210"/>
        <v>2.4003058071190999</v>
      </c>
      <c r="X674">
        <f t="shared" si="211"/>
        <v>-0.30561813368309382</v>
      </c>
      <c r="Y674">
        <f t="shared" si="212"/>
        <v>-0.32263027273791339</v>
      </c>
      <c r="Z674">
        <f t="shared" si="213"/>
        <v>-0.97799889933796591</v>
      </c>
      <c r="AA674">
        <f t="shared" si="214"/>
        <v>0.68184045860304676</v>
      </c>
      <c r="AB674">
        <f t="shared" si="215"/>
        <v>-0.86847800507776129</v>
      </c>
      <c r="AC674">
        <f t="shared" si="216"/>
        <v>1.3516357998231729</v>
      </c>
      <c r="AD674">
        <f t="shared" si="217"/>
        <v>-0.11475534202148364</v>
      </c>
      <c r="AE674">
        <f t="shared" si="218"/>
        <v>-0.4108218358582672</v>
      </c>
      <c r="AF674">
        <f t="shared" si="219"/>
        <v>0.35217170105296036</v>
      </c>
      <c r="AG674">
        <f t="shared" si="220"/>
        <v>2.5488679581824378</v>
      </c>
    </row>
    <row r="675" spans="1:33" x14ac:dyDescent="0.2">
      <c r="A675">
        <v>658</v>
      </c>
      <c r="B675" s="13">
        <v>0.31119182849999999</v>
      </c>
      <c r="C675" s="13">
        <v>8.7947909800000001E-2</v>
      </c>
      <c r="D675" s="13">
        <v>-0.15567341500000001</v>
      </c>
      <c r="E675" s="13">
        <v>1.9514911962999999</v>
      </c>
      <c r="F675" s="13">
        <v>1.4373972012</v>
      </c>
      <c r="G675" s="13">
        <v>-0.81830479450000004</v>
      </c>
      <c r="H675" s="13">
        <v>-0.99915247039999999</v>
      </c>
      <c r="I675" s="13">
        <v>-0.95692709549999999</v>
      </c>
      <c r="J675" s="13">
        <v>0.61855116789999998</v>
      </c>
      <c r="K675" s="13">
        <v>-0.1727426074</v>
      </c>
      <c r="M675">
        <f t="shared" si="201"/>
        <v>0.2934946300879</v>
      </c>
      <c r="N675">
        <f t="shared" si="202"/>
        <v>9.3977413252799999E-2</v>
      </c>
      <c r="O675">
        <f t="shared" si="203"/>
        <v>-0.18871236551770001</v>
      </c>
      <c r="P675">
        <f t="shared" si="204"/>
        <v>2.0187256321097</v>
      </c>
      <c r="Q675">
        <f t="shared" si="205"/>
        <v>1.4546120676081</v>
      </c>
      <c r="R675">
        <f t="shared" si="206"/>
        <v>-0.78084238320270005</v>
      </c>
      <c r="S675">
        <f t="shared" si="207"/>
        <v>-0.98680703666089997</v>
      </c>
      <c r="T675">
        <f t="shared" si="208"/>
        <v>-0.98750053543229999</v>
      </c>
      <c r="U675">
        <f t="shared" si="209"/>
        <v>0.63248573398139996</v>
      </c>
      <c r="V675">
        <f t="shared" si="210"/>
        <v>-0.1626125265809</v>
      </c>
      <c r="X675">
        <f t="shared" si="211"/>
        <v>0.29213992140664774</v>
      </c>
      <c r="Y675">
        <f t="shared" si="212"/>
        <v>9.4819835994130477E-2</v>
      </c>
      <c r="Z675">
        <f t="shared" si="213"/>
        <v>-0.18845353783142033</v>
      </c>
      <c r="AA675">
        <f t="shared" si="214"/>
        <v>2.0439568240685424</v>
      </c>
      <c r="AB675">
        <f t="shared" si="215"/>
        <v>1.3822396359674116</v>
      </c>
      <c r="AC675">
        <f t="shared" si="216"/>
        <v>-0.79839092971358727</v>
      </c>
      <c r="AD675">
        <f t="shared" si="217"/>
        <v>-1.0359932397835871</v>
      </c>
      <c r="AE675">
        <f t="shared" si="218"/>
        <v>-0.9886366500577819</v>
      </c>
      <c r="AF675">
        <f t="shared" si="219"/>
        <v>0.79253700359578261</v>
      </c>
      <c r="AG675">
        <f t="shared" si="220"/>
        <v>-0.11557713144653067</v>
      </c>
    </row>
    <row r="676" spans="1:33" x14ac:dyDescent="0.2">
      <c r="A676">
        <v>659</v>
      </c>
      <c r="B676" s="13">
        <v>-7.1906869999999998E-2</v>
      </c>
      <c r="C676" s="13">
        <v>-1.3554622992000001</v>
      </c>
      <c r="D676" s="13">
        <v>-0.72143695220000004</v>
      </c>
      <c r="E676" s="13">
        <v>-1.1100024100999999</v>
      </c>
      <c r="F676" s="13">
        <v>-1.1185555937</v>
      </c>
      <c r="G676" s="13">
        <v>-1.2181817720000001</v>
      </c>
      <c r="H676" s="13">
        <v>-0.2019224506</v>
      </c>
      <c r="I676" s="13">
        <v>-0.31852248300000002</v>
      </c>
      <c r="J676" s="13">
        <v>2.1364275039999998</v>
      </c>
      <c r="K676" s="13">
        <v>0.59651363099999999</v>
      </c>
      <c r="M676">
        <f t="shared" si="201"/>
        <v>-8.9604068412099974E-2</v>
      </c>
      <c r="N676">
        <f t="shared" si="202"/>
        <v>-1.3494327957472001</v>
      </c>
      <c r="O676">
        <f t="shared" si="203"/>
        <v>-0.75447590271770004</v>
      </c>
      <c r="P676">
        <f t="shared" si="204"/>
        <v>-1.0427679742903</v>
      </c>
      <c r="Q676">
        <f t="shared" si="205"/>
        <v>-1.1013407272919</v>
      </c>
      <c r="R676">
        <f t="shared" si="206"/>
        <v>-1.1807193607027002</v>
      </c>
      <c r="S676">
        <f t="shared" si="207"/>
        <v>-0.18957701686089998</v>
      </c>
      <c r="T676">
        <f t="shared" si="208"/>
        <v>-0.34909592293230002</v>
      </c>
      <c r="U676">
        <f t="shared" si="209"/>
        <v>2.1503620700813997</v>
      </c>
      <c r="V676">
        <f t="shared" si="210"/>
        <v>0.60664371181910004</v>
      </c>
      <c r="X676">
        <f t="shared" si="211"/>
        <v>-8.9190475123128943E-2</v>
      </c>
      <c r="Y676">
        <f t="shared" si="212"/>
        <v>-1.3312058586199411</v>
      </c>
      <c r="Z676">
        <f t="shared" si="213"/>
        <v>-0.74952927290668447</v>
      </c>
      <c r="AA676">
        <f t="shared" si="214"/>
        <v>-1.0182640578395825</v>
      </c>
      <c r="AB676">
        <f t="shared" si="215"/>
        <v>-1.0264759860664974</v>
      </c>
      <c r="AC676">
        <f t="shared" si="216"/>
        <v>-1.0989540765390688</v>
      </c>
      <c r="AD676">
        <f t="shared" si="217"/>
        <v>-0.20472670921591704</v>
      </c>
      <c r="AE676">
        <f t="shared" si="218"/>
        <v>-0.1522978221349256</v>
      </c>
      <c r="AF676">
        <f t="shared" si="219"/>
        <v>1.9712875604355569</v>
      </c>
      <c r="AG676">
        <f t="shared" si="220"/>
        <v>0.74430534047883323</v>
      </c>
    </row>
    <row r="677" spans="1:33" x14ac:dyDescent="0.2">
      <c r="A677">
        <v>660</v>
      </c>
      <c r="B677" s="13">
        <v>-0.51745474250000001</v>
      </c>
      <c r="C677" s="13">
        <v>0.22459966819999999</v>
      </c>
      <c r="D677" s="13">
        <v>-0.72838237979999998</v>
      </c>
      <c r="E677" s="13">
        <v>-0.56027645650000002</v>
      </c>
      <c r="F677" s="13">
        <v>2.3492715958999999</v>
      </c>
      <c r="G677" s="13">
        <v>-9.02458597E-2</v>
      </c>
      <c r="H677" s="13">
        <v>0.56653632580000002</v>
      </c>
      <c r="I677" s="13">
        <v>0.65128670619999995</v>
      </c>
      <c r="J677" s="13">
        <v>1.2301681643</v>
      </c>
      <c r="K677" s="13">
        <v>0.85820663460000002</v>
      </c>
      <c r="M677">
        <f t="shared" si="201"/>
        <v>-0.53515194091209994</v>
      </c>
      <c r="N677">
        <f t="shared" si="202"/>
        <v>0.23062917165279997</v>
      </c>
      <c r="O677">
        <f t="shared" si="203"/>
        <v>-0.76142133031769998</v>
      </c>
      <c r="P677">
        <f t="shared" si="204"/>
        <v>-0.49304202069030001</v>
      </c>
      <c r="Q677">
        <f t="shared" si="205"/>
        <v>2.3664864623080999</v>
      </c>
      <c r="R677">
        <f t="shared" si="206"/>
        <v>-5.2783448402700023E-2</v>
      </c>
      <c r="S677">
        <f t="shared" si="207"/>
        <v>0.57888175953910004</v>
      </c>
      <c r="T677">
        <f t="shared" si="208"/>
        <v>0.62071326626769996</v>
      </c>
      <c r="U677">
        <f t="shared" si="209"/>
        <v>1.2441027303813998</v>
      </c>
      <c r="V677">
        <f t="shared" si="210"/>
        <v>0.86833671541910007</v>
      </c>
      <c r="X677">
        <f t="shared" si="211"/>
        <v>-0.53268179357098677</v>
      </c>
      <c r="Y677">
        <f t="shared" si="212"/>
        <v>0.22346721971519548</v>
      </c>
      <c r="Z677">
        <f t="shared" si="213"/>
        <v>-0.76249109275332538</v>
      </c>
      <c r="AA677">
        <f t="shared" si="214"/>
        <v>-0.46892716640393389</v>
      </c>
      <c r="AB677">
        <f t="shared" si="215"/>
        <v>2.3454739630576991</v>
      </c>
      <c r="AC677">
        <f t="shared" si="216"/>
        <v>-7.4699440932047209E-3</v>
      </c>
      <c r="AD677">
        <f t="shared" si="217"/>
        <v>0.64405488037009917</v>
      </c>
      <c r="AE677">
        <f t="shared" si="218"/>
        <v>0.66965302045607566</v>
      </c>
      <c r="AF677">
        <f t="shared" si="219"/>
        <v>1.35175972451851</v>
      </c>
      <c r="AG677">
        <f t="shared" si="220"/>
        <v>0.81849190252906889</v>
      </c>
    </row>
    <row r="678" spans="1:33" x14ac:dyDescent="0.2">
      <c r="A678">
        <v>661</v>
      </c>
      <c r="B678" s="13">
        <v>-0.2266940694</v>
      </c>
      <c r="C678" s="13">
        <v>-2.613166433</v>
      </c>
      <c r="D678" s="13">
        <v>2.0136177701000002</v>
      </c>
      <c r="E678" s="13">
        <v>1.2977290423000001</v>
      </c>
      <c r="F678" s="13">
        <v>0.4866283522</v>
      </c>
      <c r="G678" s="13">
        <v>-0.20645185529999999</v>
      </c>
      <c r="H678" s="13">
        <v>-0.50112641040000006</v>
      </c>
      <c r="I678" s="13">
        <v>-1.477304886</v>
      </c>
      <c r="J678" s="13">
        <v>0.60888034960000004</v>
      </c>
      <c r="K678" s="13">
        <v>1.47063882E-2</v>
      </c>
      <c r="M678">
        <f t="shared" si="201"/>
        <v>-0.24439126781209997</v>
      </c>
      <c r="N678">
        <f t="shared" si="202"/>
        <v>-2.6071369295471998</v>
      </c>
      <c r="O678">
        <f t="shared" si="203"/>
        <v>1.9805788195823002</v>
      </c>
      <c r="P678">
        <f t="shared" si="204"/>
        <v>1.3649634781097002</v>
      </c>
      <c r="Q678">
        <f t="shared" si="205"/>
        <v>0.5038432186081</v>
      </c>
      <c r="R678">
        <f t="shared" si="206"/>
        <v>-0.1689894440027</v>
      </c>
      <c r="S678">
        <f t="shared" si="207"/>
        <v>-0.48878097666090004</v>
      </c>
      <c r="T678">
        <f t="shared" si="208"/>
        <v>-1.5078783259323001</v>
      </c>
      <c r="U678">
        <f t="shared" si="209"/>
        <v>0.62281491568140002</v>
      </c>
      <c r="V678">
        <f t="shared" si="210"/>
        <v>2.4836469019099999E-2</v>
      </c>
      <c r="X678">
        <f t="shared" si="211"/>
        <v>-0.24326320978927296</v>
      </c>
      <c r="Y678">
        <f t="shared" si="212"/>
        <v>-2.5724460241936988</v>
      </c>
      <c r="Z678">
        <f t="shared" si="213"/>
        <v>1.9876589175893999</v>
      </c>
      <c r="AA678">
        <f t="shared" si="214"/>
        <v>1.3270975509575476</v>
      </c>
      <c r="AB678">
        <f t="shared" si="215"/>
        <v>0.5149084020363035</v>
      </c>
      <c r="AC678">
        <f t="shared" si="216"/>
        <v>-8.9047157068705904E-2</v>
      </c>
      <c r="AD678">
        <f t="shared" si="217"/>
        <v>-0.72178274831299505</v>
      </c>
      <c r="AE678">
        <f t="shared" si="218"/>
        <v>-1.3429679176912277</v>
      </c>
      <c r="AF678">
        <f t="shared" si="219"/>
        <v>0.56561253635241515</v>
      </c>
      <c r="AG678">
        <f t="shared" si="220"/>
        <v>-4.5478540758853783E-2</v>
      </c>
    </row>
    <row r="679" spans="1:33" x14ac:dyDescent="0.2">
      <c r="A679">
        <v>662</v>
      </c>
      <c r="B679" s="13">
        <v>2.7663192999999999E-2</v>
      </c>
      <c r="C679" s="13">
        <v>-0.48198413709999999</v>
      </c>
      <c r="D679" s="13">
        <v>1.1015428258</v>
      </c>
      <c r="E679" s="13">
        <v>-0.23406085469999999</v>
      </c>
      <c r="F679" s="13">
        <v>1.4243743918</v>
      </c>
      <c r="G679" s="13">
        <v>-0.1152234404</v>
      </c>
      <c r="H679" s="13">
        <v>-2.4750596248000001</v>
      </c>
      <c r="I679" s="13">
        <v>2.8422709476999999</v>
      </c>
      <c r="J679" s="13">
        <v>-1.7536545777999999</v>
      </c>
      <c r="K679" s="13">
        <v>-0.28910605680000001</v>
      </c>
      <c r="M679">
        <f t="shared" si="201"/>
        <v>9.9659945879000296E-3</v>
      </c>
      <c r="N679">
        <f t="shared" si="202"/>
        <v>-0.47595463364719998</v>
      </c>
      <c r="O679">
        <f t="shared" si="203"/>
        <v>1.0685038752823</v>
      </c>
      <c r="P679">
        <f t="shared" si="204"/>
        <v>-0.16682641889029998</v>
      </c>
      <c r="Q679">
        <f t="shared" si="205"/>
        <v>1.4415892582081</v>
      </c>
      <c r="R679">
        <f t="shared" si="206"/>
        <v>-7.7761029102700024E-2</v>
      </c>
      <c r="S679">
        <f t="shared" si="207"/>
        <v>-2.4627141910609001</v>
      </c>
      <c r="T679">
        <f t="shared" si="208"/>
        <v>2.8116975077677</v>
      </c>
      <c r="U679">
        <f t="shared" si="209"/>
        <v>-1.7397200117186</v>
      </c>
      <c r="V679">
        <f t="shared" si="210"/>
        <v>-0.27897597598090002</v>
      </c>
      <c r="X679">
        <f t="shared" si="211"/>
        <v>9.9199936802122201E-3</v>
      </c>
      <c r="Y679">
        <f t="shared" si="212"/>
        <v>-0.46922025518862653</v>
      </c>
      <c r="Z679">
        <f t="shared" si="213"/>
        <v>1.0693924929147323</v>
      </c>
      <c r="AA679">
        <f t="shared" si="214"/>
        <v>-0.20345328109629648</v>
      </c>
      <c r="AB679">
        <f t="shared" si="215"/>
        <v>1.4210511384367226</v>
      </c>
      <c r="AC679">
        <f t="shared" si="216"/>
        <v>-4.2975337033859612E-2</v>
      </c>
      <c r="AD679">
        <f t="shared" si="217"/>
        <v>-2.5157053945697454</v>
      </c>
      <c r="AE679">
        <f t="shared" si="218"/>
        <v>2.9034870852018471</v>
      </c>
      <c r="AF679">
        <f t="shared" si="219"/>
        <v>-1.8136454706740619</v>
      </c>
      <c r="AG679">
        <f t="shared" si="220"/>
        <v>-0.37333197541448093</v>
      </c>
    </row>
    <row r="680" spans="1:33" x14ac:dyDescent="0.2">
      <c r="A680">
        <v>663</v>
      </c>
      <c r="B680" s="13">
        <v>1.1772896494</v>
      </c>
      <c r="C680" s="13">
        <v>0.16197389770000001</v>
      </c>
      <c r="D680" s="13">
        <v>-1.0718367827999999</v>
      </c>
      <c r="E680" s="13">
        <v>-6.4172875599999998E-2</v>
      </c>
      <c r="F680" s="13">
        <v>0.38386316770000001</v>
      </c>
      <c r="G680" s="13">
        <v>0.4667116691</v>
      </c>
      <c r="H680" s="13">
        <v>0.61798344429999996</v>
      </c>
      <c r="I680" s="13">
        <v>1.4275930008</v>
      </c>
      <c r="J680" s="13">
        <v>0.1824129514</v>
      </c>
      <c r="K680" s="13">
        <v>-0.47243659669999999</v>
      </c>
      <c r="M680">
        <f t="shared" si="201"/>
        <v>1.1595924509879001</v>
      </c>
      <c r="N680">
        <f t="shared" si="202"/>
        <v>0.16800340115279999</v>
      </c>
      <c r="O680">
        <f t="shared" si="203"/>
        <v>-1.1048757333176999</v>
      </c>
      <c r="P680">
        <f t="shared" si="204"/>
        <v>3.0615602097000122E-3</v>
      </c>
      <c r="Q680">
        <f t="shared" si="205"/>
        <v>0.4010780341081</v>
      </c>
      <c r="R680">
        <f t="shared" si="206"/>
        <v>0.50417408039729994</v>
      </c>
      <c r="S680">
        <f t="shared" si="207"/>
        <v>0.63032887803909998</v>
      </c>
      <c r="T680">
        <f t="shared" si="208"/>
        <v>1.3970195608676998</v>
      </c>
      <c r="U680">
        <f t="shared" si="209"/>
        <v>0.19634751748139997</v>
      </c>
      <c r="V680">
        <f t="shared" si="210"/>
        <v>-0.46230651588089999</v>
      </c>
      <c r="X680">
        <f t="shared" si="211"/>
        <v>1.1542400192940139</v>
      </c>
      <c r="Y680">
        <f t="shared" si="212"/>
        <v>0.17417703469380574</v>
      </c>
      <c r="Z680">
        <f t="shared" si="213"/>
        <v>-1.1029181388173639</v>
      </c>
      <c r="AA680">
        <f t="shared" si="214"/>
        <v>3.2715114505491853E-2</v>
      </c>
      <c r="AB680">
        <f t="shared" si="215"/>
        <v>0.37099589660167354</v>
      </c>
      <c r="AC680">
        <f t="shared" si="216"/>
        <v>0.48712220555509117</v>
      </c>
      <c r="AD680">
        <f t="shared" si="217"/>
        <v>0.65307532595228579</v>
      </c>
      <c r="AE680">
        <f t="shared" si="218"/>
        <v>1.3669413689869832</v>
      </c>
      <c r="AF680">
        <f t="shared" si="219"/>
        <v>0.26120697462971865</v>
      </c>
      <c r="AG680">
        <f t="shared" si="220"/>
        <v>-0.36158646991684229</v>
      </c>
    </row>
    <row r="681" spans="1:33" x14ac:dyDescent="0.2">
      <c r="A681">
        <v>664</v>
      </c>
      <c r="B681" s="13">
        <v>-0.59638680669999999</v>
      </c>
      <c r="C681" s="13">
        <v>1.9775666075</v>
      </c>
      <c r="D681" s="13">
        <v>-0.91850539360000005</v>
      </c>
      <c r="E681" s="13">
        <v>0.58810871139999998</v>
      </c>
      <c r="F681" s="13">
        <v>-0.77725236819999999</v>
      </c>
      <c r="G681" s="13">
        <v>-0.68162915810000002</v>
      </c>
      <c r="H681" s="13">
        <v>-0.57905261060000002</v>
      </c>
      <c r="I681" s="13">
        <v>1.2936634245</v>
      </c>
      <c r="J681" s="13">
        <v>0.54249110730000005</v>
      </c>
      <c r="K681" s="13">
        <v>0.2221907961</v>
      </c>
      <c r="M681">
        <f t="shared" si="201"/>
        <v>-0.61408400511209993</v>
      </c>
      <c r="N681">
        <f t="shared" si="202"/>
        <v>1.9835961109528</v>
      </c>
      <c r="O681">
        <f t="shared" si="203"/>
        <v>-0.95154434411770006</v>
      </c>
      <c r="P681">
        <f t="shared" si="204"/>
        <v>0.65534314720969999</v>
      </c>
      <c r="Q681">
        <f t="shared" si="205"/>
        <v>-0.76003750179189999</v>
      </c>
      <c r="R681">
        <f t="shared" si="206"/>
        <v>-0.64416674680270003</v>
      </c>
      <c r="S681">
        <f t="shared" si="207"/>
        <v>-0.5667071768609</v>
      </c>
      <c r="T681">
        <f t="shared" si="208"/>
        <v>1.2630899845676999</v>
      </c>
      <c r="U681">
        <f t="shared" si="209"/>
        <v>0.55642567338140003</v>
      </c>
      <c r="V681">
        <f t="shared" si="210"/>
        <v>0.2323208769191</v>
      </c>
      <c r="X681">
        <f t="shared" si="211"/>
        <v>-0.61124952417970824</v>
      </c>
      <c r="Y681">
        <f t="shared" si="212"/>
        <v>1.9513206397292424</v>
      </c>
      <c r="Z681">
        <f t="shared" si="213"/>
        <v>-0.95853111362144439</v>
      </c>
      <c r="AA681">
        <f t="shared" si="214"/>
        <v>0.68814611326966246</v>
      </c>
      <c r="AB681">
        <f t="shared" si="215"/>
        <v>-0.77925289410236953</v>
      </c>
      <c r="AC681">
        <f t="shared" si="216"/>
        <v>-0.72538925172984547</v>
      </c>
      <c r="AD681">
        <f t="shared" si="217"/>
        <v>-0.44006192905154407</v>
      </c>
      <c r="AE681">
        <f t="shared" si="218"/>
        <v>1.1452698889690127</v>
      </c>
      <c r="AF681">
        <f t="shared" si="219"/>
        <v>0.64675783167999756</v>
      </c>
      <c r="AG681">
        <f t="shared" si="220"/>
        <v>0.34851896686018513</v>
      </c>
    </row>
    <row r="682" spans="1:33" x14ac:dyDescent="0.2">
      <c r="A682">
        <v>665</v>
      </c>
      <c r="B682" s="13">
        <v>-0.32643549760000001</v>
      </c>
      <c r="C682" s="13">
        <v>1.5932003126000001</v>
      </c>
      <c r="D682" s="13">
        <v>-6.3989968699999997E-2</v>
      </c>
      <c r="E682" s="13">
        <v>-0.91772304410000005</v>
      </c>
      <c r="F682" s="13">
        <v>-0.1243984314</v>
      </c>
      <c r="G682" s="13">
        <v>-5.3390491599999999E-2</v>
      </c>
      <c r="H682" s="13">
        <v>0.21670147710000001</v>
      </c>
      <c r="I682" s="13">
        <v>-0.31913260939999999</v>
      </c>
      <c r="J682" s="13">
        <v>0.17995651609999999</v>
      </c>
      <c r="K682" s="13">
        <v>-0.51501867499999998</v>
      </c>
      <c r="M682">
        <f t="shared" si="201"/>
        <v>-0.3441326960121</v>
      </c>
      <c r="N682">
        <f t="shared" si="202"/>
        <v>1.5992298160528</v>
      </c>
      <c r="O682">
        <f t="shared" si="203"/>
        <v>-9.7028919217699988E-2</v>
      </c>
      <c r="P682">
        <f t="shared" si="204"/>
        <v>-0.85048860829030004</v>
      </c>
      <c r="Q682">
        <f t="shared" si="205"/>
        <v>-0.10718356499190002</v>
      </c>
      <c r="R682">
        <f t="shared" si="206"/>
        <v>-1.5928080302700022E-2</v>
      </c>
      <c r="S682">
        <f t="shared" si="207"/>
        <v>0.22904691083910003</v>
      </c>
      <c r="T682">
        <f t="shared" si="208"/>
        <v>-0.34970604933229998</v>
      </c>
      <c r="U682">
        <f t="shared" si="209"/>
        <v>0.19389108218139997</v>
      </c>
      <c r="V682">
        <f t="shared" si="210"/>
        <v>-0.50488859418089993</v>
      </c>
      <c r="X682">
        <f t="shared" si="211"/>
        <v>-0.34254425280736162</v>
      </c>
      <c r="Y682">
        <f t="shared" si="212"/>
        <v>1.5743182339248705</v>
      </c>
      <c r="Z682">
        <f t="shared" si="213"/>
        <v>-0.10289374600408874</v>
      </c>
      <c r="AA682">
        <f t="shared" si="214"/>
        <v>-0.86328850329165407</v>
      </c>
      <c r="AB682">
        <f t="shared" si="215"/>
        <v>-0.11349237868161693</v>
      </c>
      <c r="AC682">
        <f t="shared" si="216"/>
        <v>-6.1379563898829884E-2</v>
      </c>
      <c r="AD682">
        <f t="shared" si="217"/>
        <v>0.34534968868517735</v>
      </c>
      <c r="AE682">
        <f t="shared" si="218"/>
        <v>-0.46342007655893597</v>
      </c>
      <c r="AF682">
        <f t="shared" si="219"/>
        <v>0.24577936145788906</v>
      </c>
      <c r="AG682">
        <f t="shared" si="220"/>
        <v>-0.55972023957157258</v>
      </c>
    </row>
    <row r="683" spans="1:33" x14ac:dyDescent="0.2">
      <c r="A683">
        <v>666</v>
      </c>
      <c r="B683" s="13">
        <v>-0.34022981009999997</v>
      </c>
      <c r="C683" s="13">
        <v>0.50391487930000001</v>
      </c>
      <c r="D683" s="13">
        <v>1.3815746782</v>
      </c>
      <c r="E683" s="13">
        <v>-0.82666777999999996</v>
      </c>
      <c r="F683" s="13">
        <v>0.78774363920000001</v>
      </c>
      <c r="G683" s="13">
        <v>-0.42357539490000001</v>
      </c>
      <c r="H683" s="13">
        <v>-0.2684612012</v>
      </c>
      <c r="I683" s="13">
        <v>1.6399655927000001</v>
      </c>
      <c r="J683" s="13">
        <v>1.324056452</v>
      </c>
      <c r="K683" s="13">
        <v>-1.0675691018</v>
      </c>
      <c r="M683">
        <f t="shared" si="201"/>
        <v>-0.35792700851209996</v>
      </c>
      <c r="N683">
        <f t="shared" si="202"/>
        <v>0.50994438275279996</v>
      </c>
      <c r="O683">
        <f t="shared" si="203"/>
        <v>1.3485357276823</v>
      </c>
      <c r="P683">
        <f t="shared" si="204"/>
        <v>-0.75943334419029995</v>
      </c>
      <c r="Q683">
        <f t="shared" si="205"/>
        <v>0.80495850560810001</v>
      </c>
      <c r="R683">
        <f t="shared" si="206"/>
        <v>-0.38611298360270002</v>
      </c>
      <c r="S683">
        <f t="shared" si="207"/>
        <v>-0.25611576746089998</v>
      </c>
      <c r="T683">
        <f t="shared" si="208"/>
        <v>1.6093921527677</v>
      </c>
      <c r="U683">
        <f t="shared" si="209"/>
        <v>1.3379910180813999</v>
      </c>
      <c r="V683">
        <f t="shared" si="210"/>
        <v>-1.0574390209808999</v>
      </c>
      <c r="X683">
        <f t="shared" si="211"/>
        <v>-0.35627489369984339</v>
      </c>
      <c r="Y683">
        <f t="shared" si="212"/>
        <v>0.5001762306391736</v>
      </c>
      <c r="Z683">
        <f t="shared" si="213"/>
        <v>1.3453376696008257</v>
      </c>
      <c r="AA683">
        <f t="shared" si="214"/>
        <v>-0.81554083117836584</v>
      </c>
      <c r="AB683">
        <f t="shared" si="215"/>
        <v>0.79351638474513608</v>
      </c>
      <c r="AC683">
        <f t="shared" si="216"/>
        <v>-0.3822838076567574</v>
      </c>
      <c r="AD683">
        <f t="shared" si="217"/>
        <v>-0.24488284917728381</v>
      </c>
      <c r="AE683">
        <f t="shared" si="218"/>
        <v>1.6090775013739465</v>
      </c>
      <c r="AF683">
        <f t="shared" si="219"/>
        <v>1.341156869269762</v>
      </c>
      <c r="AG683">
        <f t="shared" si="220"/>
        <v>-1.1655154208487617</v>
      </c>
    </row>
    <row r="684" spans="1:33" x14ac:dyDescent="0.2">
      <c r="A684">
        <v>667</v>
      </c>
      <c r="B684" s="13">
        <v>-0.95388992480000001</v>
      </c>
      <c r="C684" s="13">
        <v>-0.38785400489999999</v>
      </c>
      <c r="D684" s="13">
        <v>0.63920869859999996</v>
      </c>
      <c r="E684" s="13">
        <v>-0.76070851709999998</v>
      </c>
      <c r="F684" s="13">
        <v>-1.7592731E-2</v>
      </c>
      <c r="G684" s="13">
        <v>-0.67017149399999998</v>
      </c>
      <c r="H684" s="13">
        <v>0.59040755990000005</v>
      </c>
      <c r="I684" s="13">
        <v>-0.5690121132</v>
      </c>
      <c r="J684" s="13">
        <v>-0.17836034680000001</v>
      </c>
      <c r="K684" s="13">
        <v>0.66691490360000005</v>
      </c>
      <c r="M684">
        <f t="shared" si="201"/>
        <v>-0.97158712321209995</v>
      </c>
      <c r="N684">
        <f t="shared" si="202"/>
        <v>-0.38182450144719998</v>
      </c>
      <c r="O684">
        <f t="shared" si="203"/>
        <v>0.60616974808229995</v>
      </c>
      <c r="P684">
        <f t="shared" si="204"/>
        <v>-0.69347408129029997</v>
      </c>
      <c r="Q684">
        <f t="shared" si="205"/>
        <v>-3.7786459190002758E-4</v>
      </c>
      <c r="R684">
        <f t="shared" si="206"/>
        <v>-0.63270908270269999</v>
      </c>
      <c r="S684">
        <f t="shared" si="207"/>
        <v>0.60275299363910007</v>
      </c>
      <c r="T684">
        <f t="shared" si="208"/>
        <v>-0.5995855531323</v>
      </c>
      <c r="U684">
        <f t="shared" si="209"/>
        <v>-0.16442578071860003</v>
      </c>
      <c r="V684">
        <f t="shared" si="210"/>
        <v>0.6770449844191001</v>
      </c>
      <c r="X684">
        <f t="shared" si="211"/>
        <v>-0.96710248405528088</v>
      </c>
      <c r="Y684">
        <f t="shared" si="212"/>
        <v>-0.38362350736906192</v>
      </c>
      <c r="Z684">
        <f t="shared" si="213"/>
        <v>0.60556484842848246</v>
      </c>
      <c r="AA684">
        <f t="shared" si="214"/>
        <v>-0.71285128035995871</v>
      </c>
      <c r="AB684">
        <f t="shared" si="215"/>
        <v>3.9013402045012947E-2</v>
      </c>
      <c r="AC684">
        <f t="shared" si="216"/>
        <v>-0.5860749692426398</v>
      </c>
      <c r="AD684">
        <f t="shared" si="217"/>
        <v>0.60161698645346229</v>
      </c>
      <c r="AE684">
        <f t="shared" si="218"/>
        <v>-0.52324225614751574</v>
      </c>
      <c r="AF684">
        <f t="shared" si="219"/>
        <v>-0.27338459187978315</v>
      </c>
      <c r="AG684">
        <f t="shared" si="220"/>
        <v>0.55828689973151546</v>
      </c>
    </row>
    <row r="685" spans="1:33" x14ac:dyDescent="0.2">
      <c r="A685">
        <v>668</v>
      </c>
      <c r="B685" s="13">
        <v>1.1081102484000001</v>
      </c>
      <c r="C685" s="13">
        <v>1.1134244790000001</v>
      </c>
      <c r="D685" s="13">
        <v>1.7296110679000001</v>
      </c>
      <c r="E685" s="13">
        <v>0.6236173881</v>
      </c>
      <c r="F685" s="13">
        <v>1.1524727573</v>
      </c>
      <c r="G685" s="13">
        <v>0.61196772740000005</v>
      </c>
      <c r="H685" s="13">
        <v>-5.1146815200000001E-2</v>
      </c>
      <c r="I685" s="13">
        <v>-0.53527137150000004</v>
      </c>
      <c r="J685" s="13">
        <v>-0.96997968219999997</v>
      </c>
      <c r="K685" s="13">
        <v>1.4095551660000001</v>
      </c>
      <c r="M685">
        <f t="shared" si="201"/>
        <v>1.0904130499879001</v>
      </c>
      <c r="N685">
        <f t="shared" si="202"/>
        <v>1.1194539824528</v>
      </c>
      <c r="O685">
        <f t="shared" si="203"/>
        <v>1.6965721173823001</v>
      </c>
      <c r="P685">
        <f t="shared" si="204"/>
        <v>0.69085182390970001</v>
      </c>
      <c r="Q685">
        <f t="shared" si="205"/>
        <v>1.1696876237081</v>
      </c>
      <c r="R685">
        <f t="shared" si="206"/>
        <v>0.64943013869730004</v>
      </c>
      <c r="S685">
        <f t="shared" si="207"/>
        <v>-3.8801381460899988E-2</v>
      </c>
      <c r="T685">
        <f t="shared" si="208"/>
        <v>-0.56584481143230003</v>
      </c>
      <c r="U685">
        <f t="shared" si="209"/>
        <v>-0.95604511611859999</v>
      </c>
      <c r="V685">
        <f t="shared" si="210"/>
        <v>1.4196852468191001</v>
      </c>
      <c r="X685">
        <f t="shared" si="211"/>
        <v>1.0853799356698393</v>
      </c>
      <c r="Y685">
        <f t="shared" si="212"/>
        <v>1.1118032301262328</v>
      </c>
      <c r="Z685">
        <f t="shared" si="213"/>
        <v>1.6932772093954152</v>
      </c>
      <c r="AA685">
        <f t="shared" si="214"/>
        <v>0.6236101727769513</v>
      </c>
      <c r="AB685">
        <f t="shared" si="215"/>
        <v>1.0757884651098539</v>
      </c>
      <c r="AC685">
        <f t="shared" si="216"/>
        <v>0.56865879913993966</v>
      </c>
      <c r="AD685">
        <f t="shared" si="217"/>
        <v>-7.6705405853834036E-2</v>
      </c>
      <c r="AE685">
        <f t="shared" si="218"/>
        <v>-0.75222765718409945</v>
      </c>
      <c r="AF685">
        <f t="shared" si="219"/>
        <v>-0.79322918142519172</v>
      </c>
      <c r="AG685">
        <f t="shared" si="220"/>
        <v>1.2526401557307703</v>
      </c>
    </row>
    <row r="686" spans="1:33" x14ac:dyDescent="0.2">
      <c r="A686">
        <v>669</v>
      </c>
      <c r="B686" s="13">
        <v>-2.6716255147000001</v>
      </c>
      <c r="C686" s="13">
        <v>1.29694318E-2</v>
      </c>
      <c r="D686" s="13">
        <v>1.2281403302</v>
      </c>
      <c r="E686" s="13">
        <v>-0.95704936340000002</v>
      </c>
      <c r="F686" s="13">
        <v>-1.0937353997000001</v>
      </c>
      <c r="G686" s="13">
        <v>0.1004480271</v>
      </c>
      <c r="H686" s="13">
        <v>-2.1171950557999999</v>
      </c>
      <c r="I686" s="13">
        <v>0.2412115333</v>
      </c>
      <c r="J686" s="13">
        <v>0.21097723390000001</v>
      </c>
      <c r="K686" s="13">
        <v>-1.0164912986000001</v>
      </c>
      <c r="M686">
        <f t="shared" si="201"/>
        <v>-2.6893227131121002</v>
      </c>
      <c r="N686">
        <f t="shared" si="202"/>
        <v>1.8998935252799994E-2</v>
      </c>
      <c r="O686">
        <f t="shared" si="203"/>
        <v>1.1951013796823</v>
      </c>
      <c r="P686">
        <f t="shared" si="204"/>
        <v>-0.88981492759030001</v>
      </c>
      <c r="Q686">
        <f t="shared" si="205"/>
        <v>-1.0765205332919001</v>
      </c>
      <c r="R686">
        <f t="shared" si="206"/>
        <v>0.13791043839729999</v>
      </c>
      <c r="S686">
        <f t="shared" si="207"/>
        <v>-2.1048496220608999</v>
      </c>
      <c r="T686">
        <f t="shared" si="208"/>
        <v>0.21063809336770001</v>
      </c>
      <c r="U686">
        <f t="shared" si="209"/>
        <v>0.22491179998139998</v>
      </c>
      <c r="V686">
        <f t="shared" si="210"/>
        <v>-1.0063612177809</v>
      </c>
      <c r="X686">
        <f t="shared" si="211"/>
        <v>-2.6769093724487609</v>
      </c>
      <c r="Y686">
        <f t="shared" si="212"/>
        <v>-1.0378454303360297E-3</v>
      </c>
      <c r="Z686">
        <f t="shared" si="213"/>
        <v>1.1901213838775866</v>
      </c>
      <c r="AA686">
        <f t="shared" si="214"/>
        <v>-0.92213022584413451</v>
      </c>
      <c r="AB686">
        <f t="shared" si="215"/>
        <v>-0.98658533590621111</v>
      </c>
      <c r="AC686">
        <f t="shared" si="216"/>
        <v>0.17064168142216374</v>
      </c>
      <c r="AD686">
        <f t="shared" si="217"/>
        <v>-2.0663286624381247</v>
      </c>
      <c r="AE686">
        <f t="shared" si="218"/>
        <v>0.26253259816162017</v>
      </c>
      <c r="AF686">
        <f t="shared" si="219"/>
        <v>0.11368089923221487</v>
      </c>
      <c r="AG686">
        <f t="shared" si="220"/>
        <v>-1.0768641460886812</v>
      </c>
    </row>
    <row r="687" spans="1:33" x14ac:dyDescent="0.2">
      <c r="A687">
        <v>670</v>
      </c>
      <c r="B687" s="13">
        <v>7.5076035200000002E-2</v>
      </c>
      <c r="C687" s="13">
        <v>-0.54466934069999995</v>
      </c>
      <c r="D687" s="13">
        <v>0.47980086309999997</v>
      </c>
      <c r="E687" s="13">
        <v>-1.3402369214000001</v>
      </c>
      <c r="F687" s="13">
        <v>-0.1237087328</v>
      </c>
      <c r="G687" s="13">
        <v>0.79122294770000001</v>
      </c>
      <c r="H687" s="13">
        <v>-1.0282613513000001</v>
      </c>
      <c r="I687" s="13">
        <v>1.3329869732999999</v>
      </c>
      <c r="J687" s="13">
        <v>0.19911451790000001</v>
      </c>
      <c r="K687" s="13">
        <v>-1.6619191435</v>
      </c>
      <c r="M687">
        <f t="shared" si="201"/>
        <v>5.7378836787900032E-2</v>
      </c>
      <c r="N687">
        <f t="shared" si="202"/>
        <v>-0.53863983724719999</v>
      </c>
      <c r="O687">
        <f t="shared" si="203"/>
        <v>0.44676191258229997</v>
      </c>
      <c r="P687">
        <f t="shared" si="204"/>
        <v>-1.2730024855902999</v>
      </c>
      <c r="Q687">
        <f t="shared" si="205"/>
        <v>-0.10649386639190003</v>
      </c>
      <c r="R687">
        <f t="shared" si="206"/>
        <v>0.8286853589973</v>
      </c>
      <c r="S687">
        <f t="shared" si="207"/>
        <v>-1.0159159175609001</v>
      </c>
      <c r="T687">
        <f t="shared" si="208"/>
        <v>1.3024135333676998</v>
      </c>
      <c r="U687">
        <f t="shared" si="209"/>
        <v>0.21304908398139999</v>
      </c>
      <c r="V687">
        <f t="shared" si="210"/>
        <v>-1.6517890626809</v>
      </c>
      <c r="X687">
        <f t="shared" si="211"/>
        <v>5.7113988302278866E-2</v>
      </c>
      <c r="Y687">
        <f t="shared" si="212"/>
        <v>-0.53067960130066971</v>
      </c>
      <c r="Z687">
        <f t="shared" si="213"/>
        <v>0.44836294782048169</v>
      </c>
      <c r="AA687">
        <f t="shared" si="214"/>
        <v>-1.299299762024601</v>
      </c>
      <c r="AB687">
        <f t="shared" si="215"/>
        <v>-7.3443015823170726E-2</v>
      </c>
      <c r="AC687">
        <f t="shared" si="216"/>
        <v>0.8604025551560307</v>
      </c>
      <c r="AD687">
        <f t="shared" si="217"/>
        <v>-1.023840898337028</v>
      </c>
      <c r="AE687">
        <f t="shared" si="218"/>
        <v>1.3480276079838884</v>
      </c>
      <c r="AF687">
        <f t="shared" si="219"/>
        <v>0.14453651688188388</v>
      </c>
      <c r="AG687">
        <f t="shared" si="220"/>
        <v>-1.6541132609459246</v>
      </c>
    </row>
    <row r="688" spans="1:33" x14ac:dyDescent="0.2">
      <c r="A688">
        <v>671</v>
      </c>
      <c r="B688" s="13">
        <v>0.34691848679999998</v>
      </c>
      <c r="C688" s="13">
        <v>3.0991655337999999</v>
      </c>
      <c r="D688" s="13">
        <v>-1.0092993916999999</v>
      </c>
      <c r="E688" s="13">
        <v>0.31108986170000003</v>
      </c>
      <c r="F688" s="13">
        <v>0.87943685940000005</v>
      </c>
      <c r="G688" s="13">
        <v>0.83778130200000001</v>
      </c>
      <c r="H688" s="13">
        <v>-0.94317586229999995</v>
      </c>
      <c r="I688" s="13">
        <v>3.4421846567999999</v>
      </c>
      <c r="J688" s="13">
        <v>-0.3262289089</v>
      </c>
      <c r="K688" s="13">
        <v>0.31786034520000001</v>
      </c>
      <c r="M688">
        <f t="shared" si="201"/>
        <v>0.32922128838789999</v>
      </c>
      <c r="N688">
        <f t="shared" si="202"/>
        <v>3.1051950372528001</v>
      </c>
      <c r="O688">
        <f t="shared" si="203"/>
        <v>-1.0423383422176999</v>
      </c>
      <c r="P688">
        <f t="shared" si="204"/>
        <v>0.37832429750970004</v>
      </c>
      <c r="Q688">
        <f t="shared" si="205"/>
        <v>0.89665172580810004</v>
      </c>
      <c r="R688">
        <f t="shared" si="206"/>
        <v>0.8752437132973</v>
      </c>
      <c r="S688">
        <f t="shared" si="207"/>
        <v>-0.93083042856089993</v>
      </c>
      <c r="T688">
        <f t="shared" si="208"/>
        <v>3.4116112168677</v>
      </c>
      <c r="U688">
        <f t="shared" si="209"/>
        <v>-0.31229434281860002</v>
      </c>
      <c r="V688">
        <f t="shared" si="210"/>
        <v>0.3279904260191</v>
      </c>
      <c r="X688">
        <f t="shared" si="211"/>
        <v>0.32770167306376757</v>
      </c>
      <c r="Y688">
        <f t="shared" si="212"/>
        <v>3.0641573139403149</v>
      </c>
      <c r="Z688">
        <f t="shared" si="213"/>
        <v>-1.0516199008940736</v>
      </c>
      <c r="AA688">
        <f t="shared" si="214"/>
        <v>0.39779957364713803</v>
      </c>
      <c r="AB688">
        <f t="shared" si="215"/>
        <v>0.80838968594719485</v>
      </c>
      <c r="AC688">
        <f t="shared" si="216"/>
        <v>0.74355964198515401</v>
      </c>
      <c r="AD688">
        <f t="shared" si="217"/>
        <v>-0.75163445511558291</v>
      </c>
      <c r="AE688">
        <f t="shared" si="218"/>
        <v>3.1568889044806707</v>
      </c>
      <c r="AF688">
        <f t="shared" si="219"/>
        <v>-5.5018851460785667E-2</v>
      </c>
      <c r="AG688">
        <f t="shared" si="220"/>
        <v>0.40172202855476452</v>
      </c>
    </row>
    <row r="689" spans="1:33" x14ac:dyDescent="0.2">
      <c r="A689">
        <v>672</v>
      </c>
      <c r="B689" s="13">
        <v>0.67260561789999995</v>
      </c>
      <c r="C689" s="13">
        <v>1.1905704553000001</v>
      </c>
      <c r="D689" s="13">
        <v>-0.84058666410000005</v>
      </c>
      <c r="E689" s="13">
        <v>-1.8539994729</v>
      </c>
      <c r="F689" s="13">
        <v>-1.0977156967999999</v>
      </c>
      <c r="G689" s="13">
        <v>-0.23529781429999999</v>
      </c>
      <c r="H689" s="13">
        <v>-0.93887119240000005</v>
      </c>
      <c r="I689" s="13">
        <v>0.86696159120000005</v>
      </c>
      <c r="J689" s="13">
        <v>2.9938646595999998</v>
      </c>
      <c r="K689" s="13">
        <v>-0.29059243200000001</v>
      </c>
      <c r="M689">
        <f t="shared" si="201"/>
        <v>0.65490841948790002</v>
      </c>
      <c r="N689">
        <f t="shared" si="202"/>
        <v>1.1965999587528</v>
      </c>
      <c r="O689">
        <f t="shared" si="203"/>
        <v>-0.87362561461770005</v>
      </c>
      <c r="P689">
        <f t="shared" si="204"/>
        <v>-1.7867650370903001</v>
      </c>
      <c r="Q689">
        <f t="shared" si="205"/>
        <v>-1.0805008303918999</v>
      </c>
      <c r="R689">
        <f t="shared" si="206"/>
        <v>-0.19783540300270003</v>
      </c>
      <c r="S689">
        <f t="shared" si="207"/>
        <v>-0.92652575866090003</v>
      </c>
      <c r="T689">
        <f t="shared" si="208"/>
        <v>0.83638815126770005</v>
      </c>
      <c r="U689">
        <f t="shared" si="209"/>
        <v>3.0077992256813997</v>
      </c>
      <c r="V689">
        <f t="shared" si="210"/>
        <v>-0.28046235118090002</v>
      </c>
      <c r="X689">
        <f t="shared" si="211"/>
        <v>0.65188550175669746</v>
      </c>
      <c r="Y689">
        <f t="shared" si="212"/>
        <v>1.1846678622183529</v>
      </c>
      <c r="Z689">
        <f t="shared" si="213"/>
        <v>-0.876073641792532</v>
      </c>
      <c r="AA689">
        <f t="shared" si="214"/>
        <v>-1.7867535518426256</v>
      </c>
      <c r="AB689">
        <f t="shared" si="215"/>
        <v>-1.0607060764700238</v>
      </c>
      <c r="AC689">
        <f t="shared" si="216"/>
        <v>-0.22896732660780111</v>
      </c>
      <c r="AD689">
        <f t="shared" si="217"/>
        <v>-0.80003458223061252</v>
      </c>
      <c r="AE689">
        <f t="shared" si="218"/>
        <v>0.79036547259584777</v>
      </c>
      <c r="AF689">
        <f t="shared" si="219"/>
        <v>3.0174987559598843</v>
      </c>
      <c r="AG689">
        <f t="shared" si="220"/>
        <v>-0.11114934293053469</v>
      </c>
    </row>
    <row r="690" spans="1:33" x14ac:dyDescent="0.2">
      <c r="A690">
        <v>673</v>
      </c>
      <c r="B690" s="13">
        <v>0.52669154920000005</v>
      </c>
      <c r="C690" s="13">
        <v>-0.2337854094</v>
      </c>
      <c r="D690" s="13">
        <v>-0.52348534830000004</v>
      </c>
      <c r="E690" s="13">
        <v>1.3705440386000001</v>
      </c>
      <c r="F690" s="13">
        <v>-0.55705048180000005</v>
      </c>
      <c r="G690" s="13">
        <v>-0.3214364851</v>
      </c>
      <c r="H690" s="13">
        <v>-0.29231869729999999</v>
      </c>
      <c r="I690" s="13">
        <v>-1.1969788743000001</v>
      </c>
      <c r="J690" s="13">
        <v>-9.7296855200000004E-2</v>
      </c>
      <c r="K690" s="13">
        <v>0.99395216939999997</v>
      </c>
      <c r="M690">
        <f t="shared" si="201"/>
        <v>0.50899435078790012</v>
      </c>
      <c r="N690">
        <f t="shared" si="202"/>
        <v>-0.22775590594720002</v>
      </c>
      <c r="O690">
        <f t="shared" si="203"/>
        <v>-0.55652429881770005</v>
      </c>
      <c r="P690">
        <f t="shared" si="204"/>
        <v>1.4377784744097002</v>
      </c>
      <c r="Q690">
        <f t="shared" si="205"/>
        <v>-0.53983561539190006</v>
      </c>
      <c r="R690">
        <f t="shared" si="206"/>
        <v>-0.28397407380270001</v>
      </c>
      <c r="S690">
        <f t="shared" si="207"/>
        <v>-0.27997326356089997</v>
      </c>
      <c r="T690">
        <f t="shared" si="208"/>
        <v>-1.2275523142323002</v>
      </c>
      <c r="U690">
        <f t="shared" si="209"/>
        <v>-8.3362289118600025E-2</v>
      </c>
      <c r="V690">
        <f t="shared" si="210"/>
        <v>1.0040822502191</v>
      </c>
      <c r="X690">
        <f t="shared" si="211"/>
        <v>0.50664494130972937</v>
      </c>
      <c r="Y690">
        <f t="shared" si="212"/>
        <v>-0.22082646686009527</v>
      </c>
      <c r="Z690">
        <f t="shared" si="213"/>
        <v>-0.5545961858510966</v>
      </c>
      <c r="AA690">
        <f t="shared" si="214"/>
        <v>1.4702802318195933</v>
      </c>
      <c r="AB690">
        <f t="shared" si="215"/>
        <v>-0.56072605960930522</v>
      </c>
      <c r="AC690">
        <f t="shared" si="216"/>
        <v>-0.30951585527361003</v>
      </c>
      <c r="AD690">
        <f t="shared" si="217"/>
        <v>-0.32458464296464035</v>
      </c>
      <c r="AE690">
        <f t="shared" si="218"/>
        <v>-1.2420898280677486</v>
      </c>
      <c r="AF690">
        <f t="shared" si="219"/>
        <v>-3.6429851261373242E-2</v>
      </c>
      <c r="AG690">
        <f t="shared" si="220"/>
        <v>1.1163405550684631</v>
      </c>
    </row>
    <row r="691" spans="1:33" x14ac:dyDescent="0.2">
      <c r="A691">
        <v>674</v>
      </c>
      <c r="B691" s="13">
        <v>1.5624028245999999</v>
      </c>
      <c r="C691" s="13">
        <v>-0.30282659499999998</v>
      </c>
      <c r="D691" s="13">
        <v>-2.0732562438</v>
      </c>
      <c r="E691" s="13">
        <v>-1.0455406355000001</v>
      </c>
      <c r="F691" s="13">
        <v>-0.56080418759999995</v>
      </c>
      <c r="G691" s="13">
        <v>-0.79142890880000005</v>
      </c>
      <c r="H691" s="13">
        <v>0.27319791589999998</v>
      </c>
      <c r="I691" s="13">
        <v>-0.44714151299999999</v>
      </c>
      <c r="J691" s="13">
        <v>0.26778874949999998</v>
      </c>
      <c r="K691" s="13">
        <v>-1.0638086157</v>
      </c>
      <c r="M691">
        <f t="shared" si="201"/>
        <v>1.5447056261879</v>
      </c>
      <c r="N691">
        <f t="shared" si="202"/>
        <v>-0.29679709154719996</v>
      </c>
      <c r="O691">
        <f t="shared" si="203"/>
        <v>-2.1062951943177</v>
      </c>
      <c r="P691">
        <f t="shared" si="204"/>
        <v>-0.97830619969030008</v>
      </c>
      <c r="Q691">
        <f t="shared" si="205"/>
        <v>-0.54358932119189995</v>
      </c>
      <c r="R691">
        <f t="shared" si="206"/>
        <v>-0.75396649750270006</v>
      </c>
      <c r="S691">
        <f t="shared" si="207"/>
        <v>0.2855433496391</v>
      </c>
      <c r="T691">
        <f t="shared" si="208"/>
        <v>-0.47771495293229999</v>
      </c>
      <c r="U691">
        <f t="shared" si="209"/>
        <v>0.28172331558139996</v>
      </c>
      <c r="V691">
        <f t="shared" si="210"/>
        <v>-1.0536785348808999</v>
      </c>
      <c r="X691">
        <f t="shared" si="211"/>
        <v>1.5375755941285427</v>
      </c>
      <c r="Y691">
        <f t="shared" si="212"/>
        <v>-0.28128724425589097</v>
      </c>
      <c r="Z691">
        <f t="shared" si="213"/>
        <v>-2.1014899426930667</v>
      </c>
      <c r="AA691">
        <f t="shared" si="214"/>
        <v>-0.92359163490150142</v>
      </c>
      <c r="AB691">
        <f t="shared" si="215"/>
        <v>-0.53035070732850698</v>
      </c>
      <c r="AC691">
        <f t="shared" si="216"/>
        <v>-0.72965813142042202</v>
      </c>
      <c r="AD691">
        <f t="shared" si="217"/>
        <v>0.33607431112031289</v>
      </c>
      <c r="AE691">
        <f t="shared" si="218"/>
        <v>-0.39839807325716325</v>
      </c>
      <c r="AF691">
        <f t="shared" si="219"/>
        <v>0.19161892392189592</v>
      </c>
      <c r="AG691">
        <f t="shared" si="220"/>
        <v>-0.88534326783058881</v>
      </c>
    </row>
    <row r="692" spans="1:33" x14ac:dyDescent="0.2">
      <c r="A692">
        <v>675</v>
      </c>
      <c r="B692" s="13">
        <v>-1.0891933897999999</v>
      </c>
      <c r="C692" s="13">
        <v>2.4127758817</v>
      </c>
      <c r="D692" s="13">
        <v>-0.91837348210000003</v>
      </c>
      <c r="E692" s="13">
        <v>0.81664422179999996</v>
      </c>
      <c r="F692" s="13">
        <v>-0.12728349010000001</v>
      </c>
      <c r="G692" s="13">
        <v>0.68539802409999995</v>
      </c>
      <c r="H692" s="13">
        <v>-0.94892389610000005</v>
      </c>
      <c r="I692" s="13">
        <v>1.4225510444</v>
      </c>
      <c r="J692" s="13">
        <v>-0.71170633599999999</v>
      </c>
      <c r="K692" s="13">
        <v>0.51926623569999997</v>
      </c>
      <c r="M692">
        <f t="shared" si="201"/>
        <v>-1.1068905882120998</v>
      </c>
      <c r="N692">
        <f t="shared" si="202"/>
        <v>2.4188053851528002</v>
      </c>
      <c r="O692">
        <f t="shared" si="203"/>
        <v>-0.95141243261770003</v>
      </c>
      <c r="P692">
        <f t="shared" si="204"/>
        <v>0.88387865760969997</v>
      </c>
      <c r="Q692">
        <f t="shared" si="205"/>
        <v>-0.11006862369190004</v>
      </c>
      <c r="R692">
        <f t="shared" si="206"/>
        <v>0.72286043539729994</v>
      </c>
      <c r="S692">
        <f t="shared" si="207"/>
        <v>-0.93657846236090003</v>
      </c>
      <c r="T692">
        <f t="shared" si="208"/>
        <v>1.3919776044676999</v>
      </c>
      <c r="U692">
        <f t="shared" si="209"/>
        <v>-0.69777176991860002</v>
      </c>
      <c r="V692">
        <f t="shared" si="210"/>
        <v>0.52939631651910002</v>
      </c>
      <c r="X692">
        <f t="shared" si="211"/>
        <v>-1.1017814170882594</v>
      </c>
      <c r="Y692">
        <f t="shared" si="212"/>
        <v>2.376816115899516</v>
      </c>
      <c r="Z692">
        <f t="shared" si="213"/>
        <v>-0.96062093535360982</v>
      </c>
      <c r="AA692">
        <f t="shared" si="214"/>
        <v>0.91997495690690467</v>
      </c>
      <c r="AB692">
        <f t="shared" si="215"/>
        <v>-0.14313224899462207</v>
      </c>
      <c r="AC692">
        <f t="shared" si="216"/>
        <v>0.61976995362147613</v>
      </c>
      <c r="AD692">
        <f t="shared" si="217"/>
        <v>-0.78299743919560372</v>
      </c>
      <c r="AE692">
        <f t="shared" si="218"/>
        <v>1.1894677386511432</v>
      </c>
      <c r="AF692">
        <f t="shared" si="219"/>
        <v>-0.50452842295807421</v>
      </c>
      <c r="AG692">
        <f t="shared" si="220"/>
        <v>0.59387338366286546</v>
      </c>
    </row>
    <row r="693" spans="1:33" x14ac:dyDescent="0.2">
      <c r="A693">
        <v>676</v>
      </c>
      <c r="B693" s="13">
        <v>2.6797068211999999</v>
      </c>
      <c r="C693" s="13">
        <v>2.2162611917000001</v>
      </c>
      <c r="D693" s="13">
        <v>1.9983894054</v>
      </c>
      <c r="E693" s="13">
        <v>1.5300755451000001</v>
      </c>
      <c r="F693" s="13">
        <v>1.6438185076</v>
      </c>
      <c r="G693" s="13">
        <v>-0.12574252990000001</v>
      </c>
      <c r="H693" s="13">
        <v>-1.2375818503</v>
      </c>
      <c r="I693" s="13">
        <v>-0.87949631900000003</v>
      </c>
      <c r="J693" s="13">
        <v>-0.14375618470000001</v>
      </c>
      <c r="K693" s="13">
        <v>-2.4945512767000002</v>
      </c>
      <c r="M693">
        <f t="shared" si="201"/>
        <v>2.6620096227878998</v>
      </c>
      <c r="N693">
        <f t="shared" si="202"/>
        <v>2.2222906951528003</v>
      </c>
      <c r="O693">
        <f t="shared" si="203"/>
        <v>1.9653504548823</v>
      </c>
      <c r="P693">
        <f t="shared" si="204"/>
        <v>1.5973099809097002</v>
      </c>
      <c r="Q693">
        <f t="shared" si="205"/>
        <v>1.6610333740081</v>
      </c>
      <c r="R693">
        <f t="shared" si="206"/>
        <v>-8.8280118602700033E-2</v>
      </c>
      <c r="S693">
        <f t="shared" si="207"/>
        <v>-1.2252364165609</v>
      </c>
      <c r="T693">
        <f t="shared" si="208"/>
        <v>-0.91006975893230002</v>
      </c>
      <c r="U693">
        <f t="shared" si="209"/>
        <v>-0.12982161861860003</v>
      </c>
      <c r="V693">
        <f t="shared" si="210"/>
        <v>-2.4844211958809002</v>
      </c>
      <c r="X693">
        <f t="shared" si="211"/>
        <v>2.6497223535302381</v>
      </c>
      <c r="Y693">
        <f t="shared" si="212"/>
        <v>2.210759233266776</v>
      </c>
      <c r="Z693">
        <f t="shared" si="213"/>
        <v>1.960532618637447</v>
      </c>
      <c r="AA693">
        <f t="shared" si="214"/>
        <v>1.5121130100995883</v>
      </c>
      <c r="AB693">
        <f t="shared" si="215"/>
        <v>1.4802592710574958</v>
      </c>
      <c r="AC693">
        <f t="shared" si="216"/>
        <v>-0.24329277004013339</v>
      </c>
      <c r="AD693">
        <f t="shared" si="217"/>
        <v>-1.2710255841472649</v>
      </c>
      <c r="AE693">
        <f t="shared" si="218"/>
        <v>-1.1993924582136701</v>
      </c>
      <c r="AF693">
        <f t="shared" si="219"/>
        <v>0.16339497535502043</v>
      </c>
      <c r="AG693">
        <f t="shared" si="220"/>
        <v>-2.5972527106224286</v>
      </c>
    </row>
    <row r="694" spans="1:33" x14ac:dyDescent="0.2">
      <c r="A694">
        <v>677</v>
      </c>
      <c r="B694" s="13">
        <v>-2.0522669339999999</v>
      </c>
      <c r="C694" s="13">
        <v>1.1822506610000001</v>
      </c>
      <c r="D694" s="13">
        <v>-0.58359950640000002</v>
      </c>
      <c r="E694" s="13">
        <v>-0.90974243389999998</v>
      </c>
      <c r="F694" s="13">
        <v>-0.2438361503</v>
      </c>
      <c r="G694" s="13">
        <v>0.52529016559999997</v>
      </c>
      <c r="H694" s="13">
        <v>1.1381463987</v>
      </c>
      <c r="I694" s="13">
        <v>-0.43844622529999999</v>
      </c>
      <c r="J694" s="13">
        <v>-1.2016799441999999</v>
      </c>
      <c r="K694" s="13">
        <v>1.3209892554</v>
      </c>
      <c r="M694">
        <f t="shared" si="201"/>
        <v>-2.0699641324121001</v>
      </c>
      <c r="N694">
        <f t="shared" si="202"/>
        <v>1.1882801644528</v>
      </c>
      <c r="O694">
        <f t="shared" si="203"/>
        <v>-0.61663845691770003</v>
      </c>
      <c r="P694">
        <f t="shared" si="204"/>
        <v>-0.84250799809029997</v>
      </c>
      <c r="Q694">
        <f t="shared" si="205"/>
        <v>-0.22662128389190003</v>
      </c>
      <c r="R694">
        <f t="shared" si="206"/>
        <v>0.56275257689729996</v>
      </c>
      <c r="S694">
        <f t="shared" si="207"/>
        <v>1.1504918324391</v>
      </c>
      <c r="T694">
        <f t="shared" si="208"/>
        <v>-0.46901966523229999</v>
      </c>
      <c r="U694">
        <f t="shared" si="209"/>
        <v>-1.1877453781186</v>
      </c>
      <c r="V694">
        <f t="shared" si="210"/>
        <v>1.3311193362191001</v>
      </c>
      <c r="X694">
        <f t="shared" si="211"/>
        <v>-2.0604096189982783</v>
      </c>
      <c r="Y694">
        <f t="shared" si="212"/>
        <v>1.1564322711557091</v>
      </c>
      <c r="Z694">
        <f t="shared" si="213"/>
        <v>-0.62338197284778085</v>
      </c>
      <c r="AA694">
        <f t="shared" si="214"/>
        <v>-0.82198061106350773</v>
      </c>
      <c r="AB694">
        <f t="shared" si="215"/>
        <v>-0.17933672778200019</v>
      </c>
      <c r="AC694">
        <f t="shared" si="216"/>
        <v>0.55624171394282629</v>
      </c>
      <c r="AD694">
        <f t="shared" si="217"/>
        <v>1.2966543646550626</v>
      </c>
      <c r="AE694">
        <f t="shared" si="218"/>
        <v>-0.54153388348953335</v>
      </c>
      <c r="AF694">
        <f t="shared" si="219"/>
        <v>-1.1795497154389112</v>
      </c>
      <c r="AG694">
        <f t="shared" si="220"/>
        <v>1.2223229673113174</v>
      </c>
    </row>
    <row r="695" spans="1:33" x14ac:dyDescent="0.2">
      <c r="A695">
        <v>678</v>
      </c>
      <c r="B695" s="13">
        <v>-0.51252316509999996</v>
      </c>
      <c r="C695" s="13">
        <v>-1.69793772E-2</v>
      </c>
      <c r="D695" s="13">
        <v>0.82826224749999999</v>
      </c>
      <c r="E695" s="13">
        <v>0.90342302050000001</v>
      </c>
      <c r="F695" s="13">
        <v>2.71542816E-2</v>
      </c>
      <c r="G695" s="13">
        <v>1.2073194233</v>
      </c>
      <c r="H695" s="13">
        <v>-9.3722835000000004E-2</v>
      </c>
      <c r="I695" s="13">
        <v>0.53358208969999998</v>
      </c>
      <c r="J695" s="13">
        <v>-0.91831908169999998</v>
      </c>
      <c r="K695" s="13">
        <v>1.3555954156000001</v>
      </c>
      <c r="M695">
        <f t="shared" si="201"/>
        <v>-0.53022036351209989</v>
      </c>
      <c r="N695">
        <f t="shared" si="202"/>
        <v>-1.0949873747200006E-2</v>
      </c>
      <c r="O695">
        <f t="shared" si="203"/>
        <v>0.79522329698229999</v>
      </c>
      <c r="P695">
        <f t="shared" si="204"/>
        <v>0.97065745630970002</v>
      </c>
      <c r="Q695">
        <f t="shared" si="205"/>
        <v>4.4369148008099976E-2</v>
      </c>
      <c r="R695">
        <f t="shared" si="206"/>
        <v>1.2447818345972999</v>
      </c>
      <c r="S695">
        <f t="shared" si="207"/>
        <v>-8.1377401260899998E-2</v>
      </c>
      <c r="T695">
        <f t="shared" si="208"/>
        <v>0.50300864976769999</v>
      </c>
      <c r="U695">
        <f t="shared" si="209"/>
        <v>-0.9043845156186</v>
      </c>
      <c r="V695">
        <f t="shared" si="210"/>
        <v>1.3657254964191001</v>
      </c>
      <c r="X695">
        <f t="shared" si="211"/>
        <v>-0.52777297928155553</v>
      </c>
      <c r="Y695">
        <f t="shared" si="212"/>
        <v>-1.4694607321701528E-2</v>
      </c>
      <c r="Z695">
        <f t="shared" si="213"/>
        <v>0.7939056653153852</v>
      </c>
      <c r="AA695">
        <f t="shared" si="214"/>
        <v>0.95669991274839483</v>
      </c>
      <c r="AB695">
        <f t="shared" si="215"/>
        <v>3.2148225636161119E-2</v>
      </c>
      <c r="AC695">
        <f t="shared" si="216"/>
        <v>1.2154276969099485</v>
      </c>
      <c r="AD695">
        <f t="shared" si="217"/>
        <v>-0.12496323333476024</v>
      </c>
      <c r="AE695">
        <f t="shared" si="218"/>
        <v>0.42341403487895457</v>
      </c>
      <c r="AF695">
        <f t="shared" si="219"/>
        <v>-0.82146918540373526</v>
      </c>
      <c r="AG695">
        <f t="shared" si="220"/>
        <v>1.3221006217403526</v>
      </c>
    </row>
    <row r="696" spans="1:33" x14ac:dyDescent="0.2">
      <c r="A696">
        <v>679</v>
      </c>
      <c r="B696" s="13">
        <v>-0.1204086902</v>
      </c>
      <c r="C696" s="13">
        <v>0.32896036169999998</v>
      </c>
      <c r="D696" s="13">
        <v>1.2892451</v>
      </c>
      <c r="E696" s="13">
        <v>1.3925900819000001</v>
      </c>
      <c r="F696" s="13">
        <v>-1.8653628941</v>
      </c>
      <c r="G696" s="13">
        <v>0.20662644599999999</v>
      </c>
      <c r="H696" s="13">
        <v>-1.5276670156000001</v>
      </c>
      <c r="I696" s="13">
        <v>1.4844397567000001</v>
      </c>
      <c r="J696" s="13">
        <v>-1.6953531498000001</v>
      </c>
      <c r="K696" s="13">
        <v>0.3410527143</v>
      </c>
      <c r="M696">
        <f t="shared" si="201"/>
        <v>-0.13810588861209996</v>
      </c>
      <c r="N696">
        <f t="shared" si="202"/>
        <v>0.33498986515279999</v>
      </c>
      <c r="O696">
        <f t="shared" si="203"/>
        <v>1.2562061494823</v>
      </c>
      <c r="P696">
        <f t="shared" si="204"/>
        <v>1.4598245177097002</v>
      </c>
      <c r="Q696">
        <f t="shared" si="205"/>
        <v>-1.8481480276919</v>
      </c>
      <c r="R696">
        <f t="shared" si="206"/>
        <v>0.24408885729729995</v>
      </c>
      <c r="S696">
        <f t="shared" si="207"/>
        <v>-1.5153215818609</v>
      </c>
      <c r="T696">
        <f t="shared" si="208"/>
        <v>1.4538663167677</v>
      </c>
      <c r="U696">
        <f t="shared" si="209"/>
        <v>-1.6814185837186002</v>
      </c>
      <c r="V696">
        <f t="shared" si="210"/>
        <v>0.3511827951191</v>
      </c>
      <c r="X696">
        <f t="shared" si="211"/>
        <v>-0.1374684212547625</v>
      </c>
      <c r="Y696">
        <f t="shared" si="212"/>
        <v>0.3292862901469471</v>
      </c>
      <c r="Z696">
        <f t="shared" si="213"/>
        <v>1.2539978362994659</v>
      </c>
      <c r="AA696">
        <f t="shared" si="214"/>
        <v>1.4298271192503593</v>
      </c>
      <c r="AB696">
        <f t="shared" si="215"/>
        <v>-1.8545199101575334</v>
      </c>
      <c r="AC696">
        <f t="shared" si="216"/>
        <v>0.16811419712316239</v>
      </c>
      <c r="AD696">
        <f t="shared" si="217"/>
        <v>-1.5806028445035167</v>
      </c>
      <c r="AE696">
        <f t="shared" si="218"/>
        <v>1.3613835518852992</v>
      </c>
      <c r="AF696">
        <f t="shared" si="219"/>
        <v>-1.7176362966737408</v>
      </c>
      <c r="AG696">
        <f t="shared" si="220"/>
        <v>0.38908473148372846</v>
      </c>
    </row>
    <row r="697" spans="1:33" x14ac:dyDescent="0.2">
      <c r="A697">
        <v>680</v>
      </c>
      <c r="B697" s="13">
        <v>2.0733495500000001E-2</v>
      </c>
      <c r="C697" s="13">
        <v>-0.54876026730000005</v>
      </c>
      <c r="D697" s="13">
        <v>-0.56963908429999999</v>
      </c>
      <c r="E697" s="13">
        <v>0.52030865950000005</v>
      </c>
      <c r="F697" s="13">
        <v>1.7585140302</v>
      </c>
      <c r="G697" s="13">
        <v>0.37518704739999997</v>
      </c>
      <c r="H697" s="13">
        <v>1.3294267984000001</v>
      </c>
      <c r="I697" s="13">
        <v>-4.2728280000000002E-3</v>
      </c>
      <c r="J697" s="13">
        <v>-1.1861614923999999</v>
      </c>
      <c r="K697" s="13">
        <v>0.4774333892</v>
      </c>
      <c r="M697">
        <f t="shared" si="201"/>
        <v>3.0362970879000313E-3</v>
      </c>
      <c r="N697">
        <f t="shared" si="202"/>
        <v>-0.54273076384720009</v>
      </c>
      <c r="O697">
        <f t="shared" si="203"/>
        <v>-0.60267803481769999</v>
      </c>
      <c r="P697">
        <f t="shared" si="204"/>
        <v>0.58754309530970006</v>
      </c>
      <c r="Q697">
        <f t="shared" si="205"/>
        <v>1.7757288966081</v>
      </c>
      <c r="R697">
        <f t="shared" si="206"/>
        <v>0.41264945869729996</v>
      </c>
      <c r="S697">
        <f t="shared" si="207"/>
        <v>1.3417722321391001</v>
      </c>
      <c r="T697">
        <f t="shared" si="208"/>
        <v>-3.4846267932300001E-2</v>
      </c>
      <c r="U697">
        <f t="shared" si="209"/>
        <v>-1.1722269263186</v>
      </c>
      <c r="V697">
        <f t="shared" si="210"/>
        <v>0.4875634700191</v>
      </c>
      <c r="X697">
        <f t="shared" si="211"/>
        <v>3.0222821874481653E-3</v>
      </c>
      <c r="Y697">
        <f t="shared" si="212"/>
        <v>-0.53511278013063035</v>
      </c>
      <c r="Z697">
        <f t="shared" si="213"/>
        <v>-0.60042295076041663</v>
      </c>
      <c r="AA697">
        <f t="shared" si="214"/>
        <v>0.61827707551839195</v>
      </c>
      <c r="AB697">
        <f t="shared" si="215"/>
        <v>1.747398454647628</v>
      </c>
      <c r="AC697">
        <f t="shared" si="216"/>
        <v>0.44703262992675746</v>
      </c>
      <c r="AD697">
        <f t="shared" si="217"/>
        <v>1.3196868961027235</v>
      </c>
      <c r="AE697">
        <f t="shared" si="218"/>
        <v>-7.5035452301926153E-4</v>
      </c>
      <c r="AF697">
        <f t="shared" si="219"/>
        <v>-1.1061555228064206</v>
      </c>
      <c r="AG697">
        <f t="shared" si="220"/>
        <v>0.41707736350002922</v>
      </c>
    </row>
    <row r="698" spans="1:33" x14ac:dyDescent="0.2">
      <c r="A698">
        <v>681</v>
      </c>
      <c r="B698" s="13">
        <v>1.33953669E-2</v>
      </c>
      <c r="C698" s="13">
        <v>-0.12576986609999999</v>
      </c>
      <c r="D698" s="13">
        <v>-0.95287816690000005</v>
      </c>
      <c r="E698" s="13">
        <v>1.9675517964</v>
      </c>
      <c r="F698" s="13">
        <v>0.88669689949999997</v>
      </c>
      <c r="G698" s="13">
        <v>-1.0537533364</v>
      </c>
      <c r="H698" s="13">
        <v>0.40218837629999998</v>
      </c>
      <c r="I698" s="13">
        <v>0.47710316590000001</v>
      </c>
      <c r="J698" s="13">
        <v>-1.0672528112999999</v>
      </c>
      <c r="K698" s="13">
        <v>-0.1028279303</v>
      </c>
      <c r="M698">
        <f t="shared" si="201"/>
        <v>-4.3018315120999691E-3</v>
      </c>
      <c r="N698">
        <f t="shared" si="202"/>
        <v>-0.11974036264719999</v>
      </c>
      <c r="O698">
        <f t="shared" si="203"/>
        <v>-0.98591711741770005</v>
      </c>
      <c r="P698">
        <f t="shared" si="204"/>
        <v>2.0347862322096999</v>
      </c>
      <c r="Q698">
        <f t="shared" si="205"/>
        <v>0.90391176590809996</v>
      </c>
      <c r="R698">
        <f t="shared" si="206"/>
        <v>-1.0162909251027001</v>
      </c>
      <c r="S698">
        <f t="shared" si="207"/>
        <v>0.4145338100391</v>
      </c>
      <c r="T698">
        <f t="shared" si="208"/>
        <v>0.44652972596770002</v>
      </c>
      <c r="U698">
        <f t="shared" si="209"/>
        <v>-1.0533182452186001</v>
      </c>
      <c r="V698">
        <f t="shared" si="210"/>
        <v>-9.2697849480899999E-2</v>
      </c>
      <c r="X698">
        <f t="shared" si="211"/>
        <v>-4.281975174377603E-3</v>
      </c>
      <c r="Y698">
        <f t="shared" si="212"/>
        <v>-0.11809618973020415</v>
      </c>
      <c r="Z698">
        <f t="shared" si="213"/>
        <v>-0.98483959489774675</v>
      </c>
      <c r="AA698">
        <f t="shared" si="214"/>
        <v>2.0917557149759278</v>
      </c>
      <c r="AB698">
        <f t="shared" si="215"/>
        <v>0.85780533268145664</v>
      </c>
      <c r="AC698">
        <f t="shared" si="216"/>
        <v>-1.0194386858625928</v>
      </c>
      <c r="AD698">
        <f t="shared" si="217"/>
        <v>0.3852042200509937</v>
      </c>
      <c r="AE698">
        <f t="shared" si="218"/>
        <v>0.48744278596616425</v>
      </c>
      <c r="AF698">
        <f t="shared" si="219"/>
        <v>-1.0005840780751332</v>
      </c>
      <c r="AG698">
        <f t="shared" si="220"/>
        <v>-3.9875724177247399E-2</v>
      </c>
    </row>
    <row r="699" spans="1:33" x14ac:dyDescent="0.2">
      <c r="A699">
        <v>682</v>
      </c>
      <c r="B699" s="13">
        <v>-1.5349956317</v>
      </c>
      <c r="C699" s="13">
        <v>0.30281905120000002</v>
      </c>
      <c r="D699" s="13">
        <v>-1.9517136025999999</v>
      </c>
      <c r="E699" s="13">
        <v>-0.84588265429999998</v>
      </c>
      <c r="F699" s="13">
        <v>-1.8835241025</v>
      </c>
      <c r="G699" s="13">
        <v>-1.3731725748000001</v>
      </c>
      <c r="H699" s="13">
        <v>-0.94975315159999996</v>
      </c>
      <c r="I699" s="13">
        <v>0.2929137664</v>
      </c>
      <c r="J699" s="13">
        <v>1.1612277689999999</v>
      </c>
      <c r="K699" s="13">
        <v>5.7891929999999998E-3</v>
      </c>
      <c r="M699">
        <f t="shared" si="201"/>
        <v>-1.5526928301120999</v>
      </c>
      <c r="N699">
        <f t="shared" si="202"/>
        <v>0.30884855465280003</v>
      </c>
      <c r="O699">
        <f t="shared" si="203"/>
        <v>-1.9847525531176999</v>
      </c>
      <c r="P699">
        <f t="shared" si="204"/>
        <v>-0.77864821849029997</v>
      </c>
      <c r="Q699">
        <f t="shared" si="205"/>
        <v>-1.8663092360919</v>
      </c>
      <c r="R699">
        <f t="shared" si="206"/>
        <v>-1.3357101635027002</v>
      </c>
      <c r="S699">
        <f t="shared" si="207"/>
        <v>-0.93740771786089994</v>
      </c>
      <c r="T699">
        <f t="shared" si="208"/>
        <v>0.2623403264677</v>
      </c>
      <c r="U699">
        <f t="shared" si="209"/>
        <v>1.1751623350813998</v>
      </c>
      <c r="V699">
        <f t="shared" si="210"/>
        <v>1.5919273819100001E-2</v>
      </c>
      <c r="X699">
        <f t="shared" si="211"/>
        <v>-1.5455259308211622</v>
      </c>
      <c r="Y699">
        <f t="shared" si="212"/>
        <v>0.29311132500781267</v>
      </c>
      <c r="Z699">
        <f t="shared" si="213"/>
        <v>-1.9867925774797113</v>
      </c>
      <c r="AA699">
        <f t="shared" si="214"/>
        <v>-0.70754118214885209</v>
      </c>
      <c r="AB699">
        <f t="shared" si="215"/>
        <v>-1.7750380148208356</v>
      </c>
      <c r="AC699">
        <f t="shared" si="216"/>
        <v>-1.3047938342009622</v>
      </c>
      <c r="AD699">
        <f t="shared" si="217"/>
        <v>-0.80550312369670074</v>
      </c>
      <c r="AE699">
        <f t="shared" si="218"/>
        <v>0.37377371536438664</v>
      </c>
      <c r="AF699">
        <f t="shared" si="219"/>
        <v>1.0338238534989783</v>
      </c>
      <c r="AG699">
        <f t="shared" si="220"/>
        <v>0.21533918458696263</v>
      </c>
    </row>
    <row r="700" spans="1:33" x14ac:dyDescent="0.2">
      <c r="A700">
        <v>683</v>
      </c>
      <c r="B700" s="13">
        <v>0.60336332960000005</v>
      </c>
      <c r="C700" s="13">
        <v>1.0519753460000001</v>
      </c>
      <c r="D700" s="13">
        <v>-0.51452322139999995</v>
      </c>
      <c r="E700" s="13">
        <v>-0.86417430900000003</v>
      </c>
      <c r="F700" s="13">
        <v>-0.29796703499999999</v>
      </c>
      <c r="G700" s="13">
        <v>0.54600324629999997</v>
      </c>
      <c r="H700" s="13">
        <v>-1.8088655554999999</v>
      </c>
      <c r="I700" s="13">
        <v>0.6253437221</v>
      </c>
      <c r="J700" s="13">
        <v>-2.3015078559000002</v>
      </c>
      <c r="K700" s="13">
        <v>-0.43825845190000001</v>
      </c>
      <c r="M700">
        <f t="shared" si="201"/>
        <v>0.58566613118790012</v>
      </c>
      <c r="N700">
        <f t="shared" si="202"/>
        <v>1.0580048494528</v>
      </c>
      <c r="O700">
        <f t="shared" si="203"/>
        <v>-0.54756217191769996</v>
      </c>
      <c r="P700">
        <f t="shared" si="204"/>
        <v>-0.79693987319030002</v>
      </c>
      <c r="Q700">
        <f t="shared" si="205"/>
        <v>-0.2807521685919</v>
      </c>
      <c r="R700">
        <f t="shared" si="206"/>
        <v>0.58346565759729996</v>
      </c>
      <c r="S700">
        <f t="shared" si="207"/>
        <v>-1.7965201217608999</v>
      </c>
      <c r="T700">
        <f t="shared" si="208"/>
        <v>0.5947702821677</v>
      </c>
      <c r="U700">
        <f t="shared" si="209"/>
        <v>-2.2875732898186003</v>
      </c>
      <c r="V700">
        <f t="shared" si="210"/>
        <v>-0.42812837108090002</v>
      </c>
      <c r="X700">
        <f t="shared" si="211"/>
        <v>0.58296282110690123</v>
      </c>
      <c r="Y700">
        <f t="shared" si="212"/>
        <v>1.0475033853242486</v>
      </c>
      <c r="Z700">
        <f t="shared" si="213"/>
        <v>-0.54987150400710449</v>
      </c>
      <c r="AA700">
        <f t="shared" si="214"/>
        <v>-0.79666807306723486</v>
      </c>
      <c r="AB700">
        <f t="shared" si="215"/>
        <v>-0.29209650985437879</v>
      </c>
      <c r="AC700">
        <f t="shared" si="216"/>
        <v>0.53951640073637164</v>
      </c>
      <c r="AD700">
        <f t="shared" si="217"/>
        <v>-1.7130854337880794</v>
      </c>
      <c r="AE700">
        <f t="shared" si="218"/>
        <v>0.51186051737349825</v>
      </c>
      <c r="AF700">
        <f t="shared" si="219"/>
        <v>-2.304273561676315</v>
      </c>
      <c r="AG700">
        <f t="shared" si="220"/>
        <v>-0.4196380646888187</v>
      </c>
    </row>
    <row r="701" spans="1:33" x14ac:dyDescent="0.2">
      <c r="A701">
        <v>684</v>
      </c>
      <c r="B701" s="13">
        <v>0.69403307510000001</v>
      </c>
      <c r="C701" s="13">
        <v>-1.1879986695</v>
      </c>
      <c r="D701" s="13">
        <v>9.0722342600000005E-2</v>
      </c>
      <c r="E701" s="13">
        <v>-1.7892835963</v>
      </c>
      <c r="F701" s="13">
        <v>-0.72269161459999998</v>
      </c>
      <c r="G701" s="13">
        <v>1.3814953089999999</v>
      </c>
      <c r="H701" s="13">
        <v>-1.1628649980000001</v>
      </c>
      <c r="I701" s="13">
        <v>0.68363292480000004</v>
      </c>
      <c r="J701" s="13">
        <v>-7.4605265500000004E-2</v>
      </c>
      <c r="K701" s="13">
        <v>-0.5540101503</v>
      </c>
      <c r="M701">
        <f t="shared" si="201"/>
        <v>0.67633587668790007</v>
      </c>
      <c r="N701">
        <f t="shared" si="202"/>
        <v>-1.1819691660472</v>
      </c>
      <c r="O701">
        <f t="shared" si="203"/>
        <v>5.7683392082300007E-2</v>
      </c>
      <c r="P701">
        <f t="shared" si="204"/>
        <v>-1.7220491604902999</v>
      </c>
      <c r="Q701">
        <f t="shared" si="205"/>
        <v>-0.70547674819189998</v>
      </c>
      <c r="R701">
        <f t="shared" si="206"/>
        <v>1.4189577202972998</v>
      </c>
      <c r="S701">
        <f t="shared" si="207"/>
        <v>-1.1505195642609001</v>
      </c>
      <c r="T701">
        <f t="shared" si="208"/>
        <v>0.65305948486770005</v>
      </c>
      <c r="U701">
        <f t="shared" si="209"/>
        <v>-6.0670699418600031E-2</v>
      </c>
      <c r="V701">
        <f t="shared" si="210"/>
        <v>-0.54388006948089995</v>
      </c>
      <c r="X701">
        <f t="shared" si="211"/>
        <v>0.67321405437954285</v>
      </c>
      <c r="Y701">
        <f t="shared" si="212"/>
        <v>-1.1604550257735411</v>
      </c>
      <c r="Z701">
        <f t="shared" si="213"/>
        <v>6.2669840316367548E-2</v>
      </c>
      <c r="AA701">
        <f t="shared" si="214"/>
        <v>-1.7398781843424493</v>
      </c>
      <c r="AB701">
        <f t="shared" si="215"/>
        <v>-0.65130474135264937</v>
      </c>
      <c r="AC701">
        <f t="shared" si="216"/>
        <v>1.464812352540841</v>
      </c>
      <c r="AD701">
        <f t="shared" si="217"/>
        <v>-1.1792478043081367</v>
      </c>
      <c r="AE701">
        <f t="shared" si="218"/>
        <v>0.71949308193744743</v>
      </c>
      <c r="AF701">
        <f t="shared" si="219"/>
        <v>-0.1723597975655386</v>
      </c>
      <c r="AG701">
        <f t="shared" si="220"/>
        <v>-0.49022404044911672</v>
      </c>
    </row>
    <row r="702" spans="1:33" x14ac:dyDescent="0.2">
      <c r="A702">
        <v>685</v>
      </c>
      <c r="B702" s="13">
        <v>0.63066756049999995</v>
      </c>
      <c r="C702" s="13">
        <v>1.3937391800000001E-2</v>
      </c>
      <c r="D702" s="13">
        <v>0.128882948</v>
      </c>
      <c r="E702" s="13">
        <v>-1.0368024174999999</v>
      </c>
      <c r="F702" s="13">
        <v>-1.1241990828999999</v>
      </c>
      <c r="G702" s="13">
        <v>-2.6909953622999998</v>
      </c>
      <c r="H702" s="13">
        <v>-1.3758204374</v>
      </c>
      <c r="I702" s="13">
        <v>0.32899420909999999</v>
      </c>
      <c r="J702" s="13">
        <v>-0.55239226669999997</v>
      </c>
      <c r="K702" s="13">
        <v>0.33549623839999998</v>
      </c>
      <c r="M702">
        <f t="shared" si="201"/>
        <v>0.61297036208790001</v>
      </c>
      <c r="N702">
        <f t="shared" si="202"/>
        <v>1.9966895252799995E-2</v>
      </c>
      <c r="O702">
        <f t="shared" si="203"/>
        <v>9.5843997482299992E-2</v>
      </c>
      <c r="P702">
        <f t="shared" si="204"/>
        <v>-0.9695679816902999</v>
      </c>
      <c r="Q702">
        <f t="shared" si="205"/>
        <v>-1.1069842164918999</v>
      </c>
      <c r="R702">
        <f t="shared" si="206"/>
        <v>-2.6535329510026999</v>
      </c>
      <c r="S702">
        <f t="shared" si="207"/>
        <v>-1.3634750036609</v>
      </c>
      <c r="T702">
        <f t="shared" si="208"/>
        <v>0.2984207691677</v>
      </c>
      <c r="U702">
        <f t="shared" si="209"/>
        <v>-0.53845770061859999</v>
      </c>
      <c r="V702">
        <f t="shared" si="210"/>
        <v>0.34562631921909998</v>
      </c>
      <c r="X702">
        <f t="shared" si="211"/>
        <v>0.61014102149443794</v>
      </c>
      <c r="Y702">
        <f t="shared" si="212"/>
        <v>2.4193779958610977E-2</v>
      </c>
      <c r="Z702">
        <f t="shared" si="213"/>
        <v>9.6643247112236028E-2</v>
      </c>
      <c r="AA702">
        <f t="shared" si="214"/>
        <v>-0.98768671717797907</v>
      </c>
      <c r="AB702">
        <f t="shared" si="215"/>
        <v>-1.0834919493008131</v>
      </c>
      <c r="AC702">
        <f t="shared" si="216"/>
        <v>-2.6303903390722954</v>
      </c>
      <c r="AD702">
        <f t="shared" si="217"/>
        <v>-1.3521418677187484</v>
      </c>
      <c r="AE702">
        <f t="shared" si="218"/>
        <v>0.43199578356902602</v>
      </c>
      <c r="AF702">
        <f t="shared" si="219"/>
        <v>-0.80113885915975258</v>
      </c>
      <c r="AG702">
        <f t="shared" si="220"/>
        <v>0.3580671368765595</v>
      </c>
    </row>
    <row r="703" spans="1:33" x14ac:dyDescent="0.2">
      <c r="A703">
        <v>686</v>
      </c>
      <c r="B703" s="13">
        <v>-2.1901083201999998</v>
      </c>
      <c r="C703" s="13">
        <v>0.54965094380000001</v>
      </c>
      <c r="D703" s="13">
        <v>-0.69776880340000003</v>
      </c>
      <c r="E703" s="13">
        <v>1.2923830069</v>
      </c>
      <c r="F703" s="13">
        <v>0.1006404258</v>
      </c>
      <c r="G703" s="13">
        <v>-0.63824037499999997</v>
      </c>
      <c r="H703" s="13">
        <v>-0.86693978279999995</v>
      </c>
      <c r="I703" s="13">
        <v>0.46561279950000001</v>
      </c>
      <c r="J703" s="13">
        <v>6.8538955600000007E-2</v>
      </c>
      <c r="K703" s="13">
        <v>-1.9403018358999999</v>
      </c>
      <c r="M703">
        <f t="shared" si="201"/>
        <v>-2.2078055186120999</v>
      </c>
      <c r="N703">
        <f t="shared" si="202"/>
        <v>0.55568044725279997</v>
      </c>
      <c r="O703">
        <f t="shared" si="203"/>
        <v>-0.73080775391770003</v>
      </c>
      <c r="P703">
        <f t="shared" si="204"/>
        <v>1.3596174427097001</v>
      </c>
      <c r="Q703">
        <f t="shared" si="205"/>
        <v>0.11785529220809998</v>
      </c>
      <c r="R703">
        <f t="shared" si="206"/>
        <v>-0.60077796370269998</v>
      </c>
      <c r="S703">
        <f t="shared" si="207"/>
        <v>-0.85459434906089993</v>
      </c>
      <c r="T703">
        <f t="shared" si="208"/>
        <v>0.43503935956770001</v>
      </c>
      <c r="U703">
        <f t="shared" si="209"/>
        <v>8.2473521681399986E-2</v>
      </c>
      <c r="V703">
        <f t="shared" si="210"/>
        <v>-1.9301717550808999</v>
      </c>
      <c r="X703">
        <f t="shared" si="211"/>
        <v>-2.1976147587277208</v>
      </c>
      <c r="Y703">
        <f t="shared" si="212"/>
        <v>0.53167259812529444</v>
      </c>
      <c r="Z703">
        <f t="shared" si="213"/>
        <v>-0.73554317663339819</v>
      </c>
      <c r="AA703">
        <f t="shared" si="214"/>
        <v>1.4122042638752319</v>
      </c>
      <c r="AB703">
        <f t="shared" si="215"/>
        <v>0.13386036923257799</v>
      </c>
      <c r="AC703">
        <f t="shared" si="216"/>
        <v>-0.6023870611611869</v>
      </c>
      <c r="AD703">
        <f t="shared" si="217"/>
        <v>-0.79569315449740641</v>
      </c>
      <c r="AE703">
        <f t="shared" si="218"/>
        <v>0.45568845042933798</v>
      </c>
      <c r="AF703">
        <f t="shared" si="219"/>
        <v>0.1428012024104367</v>
      </c>
      <c r="AG703">
        <f t="shared" si="220"/>
        <v>-1.8767496589903125</v>
      </c>
    </row>
    <row r="704" spans="1:33" x14ac:dyDescent="0.2">
      <c r="A704">
        <v>687</v>
      </c>
      <c r="B704" s="13">
        <v>1.5177260400000001</v>
      </c>
      <c r="C704" s="13">
        <v>-2.0770766656999999</v>
      </c>
      <c r="D704" s="13">
        <v>0.79927245270000002</v>
      </c>
      <c r="E704" s="13">
        <v>-1.3904782265</v>
      </c>
      <c r="F704" s="13">
        <v>1.9487685216999999</v>
      </c>
      <c r="G704" s="13">
        <v>-0.1216704792</v>
      </c>
      <c r="H704" s="13">
        <v>0.44122459159999999</v>
      </c>
      <c r="I704" s="13">
        <v>-1.9251281481</v>
      </c>
      <c r="J704" s="13">
        <v>0.42123309730000003</v>
      </c>
      <c r="K704" s="13">
        <v>-1.9924879178999999</v>
      </c>
      <c r="M704">
        <f t="shared" si="201"/>
        <v>1.5000288415879002</v>
      </c>
      <c r="N704">
        <f t="shared" si="202"/>
        <v>-2.0710471622471998</v>
      </c>
      <c r="O704">
        <f t="shared" si="203"/>
        <v>0.76623350218230002</v>
      </c>
      <c r="P704">
        <f t="shared" si="204"/>
        <v>-1.3232437906903001</v>
      </c>
      <c r="Q704">
        <f t="shared" si="205"/>
        <v>1.9659833881080999</v>
      </c>
      <c r="R704">
        <f t="shared" si="206"/>
        <v>-8.4208067902700023E-2</v>
      </c>
      <c r="S704">
        <f t="shared" si="207"/>
        <v>0.45357002533910001</v>
      </c>
      <c r="T704">
        <f t="shared" si="208"/>
        <v>-1.9557015880323001</v>
      </c>
      <c r="U704">
        <f t="shared" si="209"/>
        <v>0.43516766338140001</v>
      </c>
      <c r="V704">
        <f t="shared" si="210"/>
        <v>-1.9823578370808999</v>
      </c>
      <c r="X704">
        <f t="shared" si="211"/>
        <v>1.4931050280475322</v>
      </c>
      <c r="Y704">
        <f t="shared" si="212"/>
        <v>-2.0310346581617207</v>
      </c>
      <c r="Z704">
        <f t="shared" si="213"/>
        <v>0.7749918431650672</v>
      </c>
      <c r="AA704">
        <f t="shared" si="214"/>
        <v>-1.3623777841731533</v>
      </c>
      <c r="AB704">
        <f t="shared" si="215"/>
        <v>1.9587191426701802</v>
      </c>
      <c r="AC704">
        <f t="shared" si="216"/>
        <v>2.5353297384760762E-2</v>
      </c>
      <c r="AD704">
        <f t="shared" si="217"/>
        <v>0.33152885942760724</v>
      </c>
      <c r="AE704">
        <f t="shared" si="218"/>
        <v>-1.7842036866514011</v>
      </c>
      <c r="AF704">
        <f t="shared" si="219"/>
        <v>0.35452188363276665</v>
      </c>
      <c r="AG704">
        <f t="shared" si="220"/>
        <v>-2.1204536793096835</v>
      </c>
    </row>
    <row r="705" spans="1:33" x14ac:dyDescent="0.2">
      <c r="A705">
        <v>688</v>
      </c>
      <c r="B705" s="13">
        <v>0.61248682929999998</v>
      </c>
      <c r="C705" s="13">
        <v>-0.61955138949999999</v>
      </c>
      <c r="D705" s="13">
        <v>0.7294711975</v>
      </c>
      <c r="E705" s="13">
        <v>0.92494624700000005</v>
      </c>
      <c r="F705" s="13">
        <v>-0.74359935939999999</v>
      </c>
      <c r="G705" s="13">
        <v>-1.5741679441</v>
      </c>
      <c r="H705" s="13">
        <v>0.60150576420000001</v>
      </c>
      <c r="I705" s="13">
        <v>0.63600208439999995</v>
      </c>
      <c r="J705" s="13">
        <v>-0.47010125860000002</v>
      </c>
      <c r="K705" s="13">
        <v>1.0409994497999999</v>
      </c>
      <c r="M705">
        <f t="shared" si="201"/>
        <v>0.59478963088790004</v>
      </c>
      <c r="N705">
        <f t="shared" si="202"/>
        <v>-0.61352188604720004</v>
      </c>
      <c r="O705">
        <f t="shared" si="203"/>
        <v>0.6964322469823</v>
      </c>
      <c r="P705">
        <f t="shared" si="204"/>
        <v>0.99218068280970007</v>
      </c>
      <c r="Q705">
        <f t="shared" si="205"/>
        <v>-0.7263844929919</v>
      </c>
      <c r="R705">
        <f t="shared" si="206"/>
        <v>-1.5367055328027002</v>
      </c>
      <c r="S705">
        <f t="shared" si="207"/>
        <v>0.61385119793910004</v>
      </c>
      <c r="T705">
        <f t="shared" si="208"/>
        <v>0.60542864446769995</v>
      </c>
      <c r="U705">
        <f t="shared" si="209"/>
        <v>-0.45616669251860004</v>
      </c>
      <c r="V705">
        <f t="shared" si="210"/>
        <v>1.0511295306191</v>
      </c>
      <c r="X705">
        <f t="shared" si="211"/>
        <v>0.59204420867611596</v>
      </c>
      <c r="Y705">
        <f t="shared" si="212"/>
        <v>-0.6005628145122659</v>
      </c>
      <c r="Z705">
        <f t="shared" si="213"/>
        <v>0.69893232714082654</v>
      </c>
      <c r="AA705">
        <f t="shared" si="214"/>
        <v>0.97751804623886407</v>
      </c>
      <c r="AB705">
        <f t="shared" si="215"/>
        <v>-0.73773365697531601</v>
      </c>
      <c r="AC705">
        <f t="shared" si="216"/>
        <v>-1.5364901910199691</v>
      </c>
      <c r="AD705">
        <f t="shared" si="217"/>
        <v>0.51805610588802931</v>
      </c>
      <c r="AE705">
        <f t="shared" si="218"/>
        <v>0.67247356504366451</v>
      </c>
      <c r="AF705">
        <f t="shared" si="219"/>
        <v>-0.57873988317518421</v>
      </c>
      <c r="AG705">
        <f t="shared" si="220"/>
        <v>1.0515685495769911</v>
      </c>
    </row>
    <row r="706" spans="1:33" x14ac:dyDescent="0.2">
      <c r="A706">
        <v>689</v>
      </c>
      <c r="B706" s="13">
        <v>1.2445128138999999</v>
      </c>
      <c r="C706" s="13">
        <v>-1.3588247900999999</v>
      </c>
      <c r="D706" s="13">
        <v>-1.0139557098</v>
      </c>
      <c r="E706" s="13">
        <v>-2.1527313229999998</v>
      </c>
      <c r="F706" s="13">
        <v>-0.81721213910000001</v>
      </c>
      <c r="G706" s="13">
        <v>0.64521274799999995</v>
      </c>
      <c r="H706" s="13">
        <v>-0.62724163070000005</v>
      </c>
      <c r="I706" s="13">
        <v>0.1304953432</v>
      </c>
      <c r="J706" s="13">
        <v>1.4063556990999999</v>
      </c>
      <c r="K706" s="13">
        <v>0.43158386250000003</v>
      </c>
      <c r="M706">
        <f t="shared" si="201"/>
        <v>1.2268156154879</v>
      </c>
      <c r="N706">
        <f t="shared" si="202"/>
        <v>-1.3527952866471999</v>
      </c>
      <c r="O706">
        <f t="shared" si="203"/>
        <v>-1.0469946603177001</v>
      </c>
      <c r="P706">
        <f t="shared" si="204"/>
        <v>-2.0854968871902999</v>
      </c>
      <c r="Q706">
        <f t="shared" si="205"/>
        <v>-0.79999727269190002</v>
      </c>
      <c r="R706">
        <f t="shared" si="206"/>
        <v>0.68267515929729994</v>
      </c>
      <c r="S706">
        <f t="shared" si="207"/>
        <v>-0.61489619696090003</v>
      </c>
      <c r="T706">
        <f t="shared" si="208"/>
        <v>9.9921903267700007E-2</v>
      </c>
      <c r="U706">
        <f t="shared" si="209"/>
        <v>1.4202902651813998</v>
      </c>
      <c r="V706">
        <f t="shared" si="210"/>
        <v>0.44171394331910002</v>
      </c>
      <c r="X706">
        <f t="shared" si="211"/>
        <v>1.2211528959890814</v>
      </c>
      <c r="Y706">
        <f t="shared" si="212"/>
        <v>-1.3248434699245073</v>
      </c>
      <c r="Z706">
        <f t="shared" si="213"/>
        <v>-1.0398318849991173</v>
      </c>
      <c r="AA706">
        <f t="shared" si="214"/>
        <v>-2.0710952697497218</v>
      </c>
      <c r="AB706">
        <f t="shared" si="215"/>
        <v>-0.73892544797035264</v>
      </c>
      <c r="AC706">
        <f t="shared" si="216"/>
        <v>0.7493847038311825</v>
      </c>
      <c r="AD706">
        <f t="shared" si="217"/>
        <v>-0.61674114677971081</v>
      </c>
      <c r="AE706">
        <f t="shared" si="218"/>
        <v>0.22347178155657149</v>
      </c>
      <c r="AF706">
        <f t="shared" si="219"/>
        <v>1.2944826480234872</v>
      </c>
      <c r="AG706">
        <f t="shared" si="220"/>
        <v>0.59828217536350092</v>
      </c>
    </row>
    <row r="707" spans="1:33" x14ac:dyDescent="0.2">
      <c r="A707">
        <v>690</v>
      </c>
      <c r="B707" s="13">
        <v>-0.92377901220000003</v>
      </c>
      <c r="C707" s="13">
        <v>-0.17230737669999999</v>
      </c>
      <c r="D707" s="13">
        <v>1.4758918911000001</v>
      </c>
      <c r="E707" s="13">
        <v>-0.88602696530000002</v>
      </c>
      <c r="F707" s="13">
        <v>0.50398619330000005</v>
      </c>
      <c r="G707" s="13">
        <v>-0.25787106599999998</v>
      </c>
      <c r="H707" s="13">
        <v>-0.33635863110000003</v>
      </c>
      <c r="I707" s="13">
        <v>2.8045071273</v>
      </c>
      <c r="J707" s="13">
        <v>-3.0822469299999999E-2</v>
      </c>
      <c r="K707" s="13">
        <v>1.7025159590000001</v>
      </c>
      <c r="M707">
        <f t="shared" si="201"/>
        <v>-0.94147621061209996</v>
      </c>
      <c r="N707">
        <f t="shared" si="202"/>
        <v>-0.1662778732472</v>
      </c>
      <c r="O707">
        <f t="shared" si="203"/>
        <v>1.4428529405823001</v>
      </c>
      <c r="P707">
        <f t="shared" si="204"/>
        <v>-0.81879252949030001</v>
      </c>
      <c r="Q707">
        <f t="shared" si="205"/>
        <v>0.52120105970810005</v>
      </c>
      <c r="R707">
        <f t="shared" si="206"/>
        <v>-0.22040865470269999</v>
      </c>
      <c r="S707">
        <f t="shared" si="207"/>
        <v>-0.32401319736090001</v>
      </c>
      <c r="T707">
        <f t="shared" si="208"/>
        <v>2.7739336873677001</v>
      </c>
      <c r="U707">
        <f t="shared" si="209"/>
        <v>-1.6887903218600023E-2</v>
      </c>
      <c r="V707">
        <f t="shared" si="210"/>
        <v>1.7126460398191001</v>
      </c>
      <c r="X707">
        <f t="shared" si="211"/>
        <v>-0.9371305570124866</v>
      </c>
      <c r="Y707">
        <f t="shared" si="212"/>
        <v>-0.17087214774025741</v>
      </c>
      <c r="Z707">
        <f t="shared" si="213"/>
        <v>1.4409886141255663</v>
      </c>
      <c r="AA707">
        <f t="shared" si="214"/>
        <v>-0.87053796104661796</v>
      </c>
      <c r="AB707">
        <f t="shared" si="215"/>
        <v>0.54278525197886773</v>
      </c>
      <c r="AC707">
        <f t="shared" si="216"/>
        <v>-0.18475875735822517</v>
      </c>
      <c r="AD707">
        <f t="shared" si="217"/>
        <v>-0.33793605897305323</v>
      </c>
      <c r="AE707">
        <f t="shared" si="218"/>
        <v>2.8415800305396903</v>
      </c>
      <c r="AF707">
        <f t="shared" si="219"/>
        <v>-0.11624965394790295</v>
      </c>
      <c r="AG707">
        <f t="shared" si="220"/>
        <v>1.580162987632669</v>
      </c>
    </row>
    <row r="708" spans="1:33" x14ac:dyDescent="0.2">
      <c r="A708">
        <v>691</v>
      </c>
      <c r="B708" s="13">
        <v>1.2500005347000001</v>
      </c>
      <c r="C708" s="13">
        <v>0.71839313680000005</v>
      </c>
      <c r="D708" s="13">
        <v>-1.5391805751000001</v>
      </c>
      <c r="E708" s="13">
        <v>4.5177008400000003E-2</v>
      </c>
      <c r="F708" s="13">
        <v>0.78165734740000004</v>
      </c>
      <c r="G708" s="13">
        <v>3.9721555000000004E-3</v>
      </c>
      <c r="H708" s="13">
        <v>0.54396824629999996</v>
      </c>
      <c r="I708" s="13">
        <v>2.0968789152</v>
      </c>
      <c r="J708" s="13">
        <v>0.90872200030000005</v>
      </c>
      <c r="K708" s="13">
        <v>-1.2232784472</v>
      </c>
      <c r="M708">
        <f t="shared" si="201"/>
        <v>1.2323033362879001</v>
      </c>
      <c r="N708">
        <f t="shared" si="202"/>
        <v>0.72442264025280001</v>
      </c>
      <c r="O708">
        <f t="shared" si="203"/>
        <v>-1.5722195256177001</v>
      </c>
      <c r="P708">
        <f t="shared" si="204"/>
        <v>0.11241144420970001</v>
      </c>
      <c r="Q708">
        <f t="shared" si="205"/>
        <v>0.79887221380810003</v>
      </c>
      <c r="R708">
        <f t="shared" si="206"/>
        <v>4.1434566797299975E-2</v>
      </c>
      <c r="S708">
        <f t="shared" si="207"/>
        <v>0.55631368003909998</v>
      </c>
      <c r="T708">
        <f t="shared" si="208"/>
        <v>2.0663054752677001</v>
      </c>
      <c r="U708">
        <f t="shared" si="209"/>
        <v>0.92265656638140003</v>
      </c>
      <c r="V708">
        <f t="shared" si="210"/>
        <v>-1.2131483663809</v>
      </c>
      <c r="X708">
        <f t="shared" si="211"/>
        <v>1.2266152866390689</v>
      </c>
      <c r="Y708">
        <f t="shared" si="212"/>
        <v>0.72334358090416206</v>
      </c>
      <c r="Z708">
        <f t="shared" si="213"/>
        <v>-1.5717109464605363</v>
      </c>
      <c r="AA708">
        <f t="shared" si="214"/>
        <v>0.15579247554965692</v>
      </c>
      <c r="AB708">
        <f t="shared" si="215"/>
        <v>0.74942575852148718</v>
      </c>
      <c r="AC708">
        <f t="shared" si="216"/>
        <v>1.1987459386786796E-2</v>
      </c>
      <c r="AD708">
        <f t="shared" si="217"/>
        <v>0.61935771965588848</v>
      </c>
      <c r="AE708">
        <f t="shared" si="218"/>
        <v>2.026596513755083</v>
      </c>
      <c r="AF708">
        <f t="shared" si="219"/>
        <v>1.0329726278456275</v>
      </c>
      <c r="AG708">
        <f t="shared" si="220"/>
        <v>-1.0719316942247532</v>
      </c>
    </row>
    <row r="709" spans="1:33" x14ac:dyDescent="0.2">
      <c r="A709">
        <v>692</v>
      </c>
      <c r="B709" s="13">
        <v>0.47457335909999998</v>
      </c>
      <c r="C709" s="13">
        <v>0.22564044659999999</v>
      </c>
      <c r="D709" s="13">
        <v>1.1067630019000001</v>
      </c>
      <c r="E709" s="13">
        <v>-0.13110880459999999</v>
      </c>
      <c r="F709" s="13">
        <v>-1.2827561532</v>
      </c>
      <c r="G709" s="13">
        <v>0.93839588360000004</v>
      </c>
      <c r="H709" s="13">
        <v>-1.1614234805999999</v>
      </c>
      <c r="I709" s="13">
        <v>-1.1275942714</v>
      </c>
      <c r="J709" s="13">
        <v>-3.5359330100000003E-2</v>
      </c>
      <c r="K709" s="13">
        <v>1.2848638857000001</v>
      </c>
      <c r="M709">
        <f t="shared" si="201"/>
        <v>0.45687616068789999</v>
      </c>
      <c r="N709">
        <f t="shared" si="202"/>
        <v>0.23166995005279997</v>
      </c>
      <c r="O709">
        <f t="shared" si="203"/>
        <v>1.0737240513823001</v>
      </c>
      <c r="P709">
        <f t="shared" si="204"/>
        <v>-6.3874368790299979E-2</v>
      </c>
      <c r="Q709">
        <f t="shared" si="205"/>
        <v>-1.2655412867919</v>
      </c>
      <c r="R709">
        <f t="shared" si="206"/>
        <v>0.97585829489730003</v>
      </c>
      <c r="S709">
        <f t="shared" si="207"/>
        <v>-1.1490780468608999</v>
      </c>
      <c r="T709">
        <f t="shared" si="208"/>
        <v>-1.1581677113323001</v>
      </c>
      <c r="U709">
        <f t="shared" si="209"/>
        <v>-2.142476401860003E-2</v>
      </c>
      <c r="V709">
        <f t="shared" si="210"/>
        <v>1.2949939665191001</v>
      </c>
      <c r="X709">
        <f t="shared" si="211"/>
        <v>0.45476731767105932</v>
      </c>
      <c r="Y709">
        <f t="shared" si="212"/>
        <v>0.23178644830825346</v>
      </c>
      <c r="Z709">
        <f t="shared" si="213"/>
        <v>1.0728962485387044</v>
      </c>
      <c r="AA709">
        <f t="shared" si="214"/>
        <v>-0.10712505261449551</v>
      </c>
      <c r="AB709">
        <f t="shared" si="215"/>
        <v>-1.2637475536057068</v>
      </c>
      <c r="AC709">
        <f t="shared" si="216"/>
        <v>0.9248873635143755</v>
      </c>
      <c r="AD709">
        <f t="shared" si="217"/>
        <v>-1.181752018544332</v>
      </c>
      <c r="AE709">
        <f t="shared" si="218"/>
        <v>-1.267025911842556</v>
      </c>
      <c r="AF709">
        <f t="shared" si="219"/>
        <v>3.30622231226416E-3</v>
      </c>
      <c r="AG709">
        <f t="shared" si="220"/>
        <v>1.3022571386770918</v>
      </c>
    </row>
    <row r="710" spans="1:33" x14ac:dyDescent="0.2">
      <c r="A710">
        <v>693</v>
      </c>
      <c r="B710" s="13">
        <v>1.12406652E-2</v>
      </c>
      <c r="C710" s="13">
        <v>0.82249541449999997</v>
      </c>
      <c r="D710" s="13">
        <v>-2.0414107953</v>
      </c>
      <c r="E710" s="13">
        <v>9.7720615199999999E-2</v>
      </c>
      <c r="F710" s="13">
        <v>-1.3986609672999999</v>
      </c>
      <c r="G710" s="13">
        <v>0.63220318040000001</v>
      </c>
      <c r="H710" s="13">
        <v>-1.1463373037</v>
      </c>
      <c r="I710" s="13">
        <v>-0.25569424660000001</v>
      </c>
      <c r="J710" s="13">
        <v>-0.32934567619999999</v>
      </c>
      <c r="K710" s="13">
        <v>0.42533556700000003</v>
      </c>
      <c r="M710">
        <f t="shared" si="201"/>
        <v>-6.4565332120999699E-3</v>
      </c>
      <c r="N710">
        <f t="shared" si="202"/>
        <v>0.82852491795279992</v>
      </c>
      <c r="O710">
        <f t="shared" si="203"/>
        <v>-2.0744497458177</v>
      </c>
      <c r="P710">
        <f t="shared" si="204"/>
        <v>0.16495505100970001</v>
      </c>
      <c r="Q710">
        <f t="shared" si="205"/>
        <v>-1.3814461008918999</v>
      </c>
      <c r="R710">
        <f t="shared" si="206"/>
        <v>0.6696655916973</v>
      </c>
      <c r="S710">
        <f t="shared" si="207"/>
        <v>-1.1339918699609</v>
      </c>
      <c r="T710">
        <f t="shared" si="208"/>
        <v>-0.2862676865323</v>
      </c>
      <c r="U710">
        <f t="shared" si="209"/>
        <v>-0.31541111011860001</v>
      </c>
      <c r="V710">
        <f t="shared" si="210"/>
        <v>0.43546564781910002</v>
      </c>
      <c r="X710">
        <f t="shared" si="211"/>
        <v>-6.4267312304057706E-3</v>
      </c>
      <c r="Y710">
        <f t="shared" si="212"/>
        <v>0.81688202442730129</v>
      </c>
      <c r="Z710">
        <f t="shared" si="213"/>
        <v>-2.0758323297247023</v>
      </c>
      <c r="AA710">
        <f t="shared" si="214"/>
        <v>0.23488014920121358</v>
      </c>
      <c r="AB710">
        <f t="shared" si="215"/>
        <v>-1.3626259958426379</v>
      </c>
      <c r="AC710">
        <f t="shared" si="216"/>
        <v>0.62169335854209939</v>
      </c>
      <c r="AD710">
        <f t="shared" si="217"/>
        <v>-1.0287195729840115</v>
      </c>
      <c r="AE710">
        <f t="shared" si="218"/>
        <v>-0.36230918831873382</v>
      </c>
      <c r="AF710">
        <f t="shared" si="219"/>
        <v>-0.25966729404553496</v>
      </c>
      <c r="AG710">
        <f t="shared" si="220"/>
        <v>0.65581129027378193</v>
      </c>
    </row>
    <row r="711" spans="1:33" x14ac:dyDescent="0.2">
      <c r="A711">
        <v>694</v>
      </c>
      <c r="B711" s="13">
        <v>0.58017528309999999</v>
      </c>
      <c r="C711" s="13">
        <v>-1.7268645004000001</v>
      </c>
      <c r="D711" s="13">
        <v>1.1001521371</v>
      </c>
      <c r="E711" s="13">
        <v>0.17314090369999999</v>
      </c>
      <c r="F711" s="13">
        <v>0.88705881080000004</v>
      </c>
      <c r="G711" s="13">
        <v>-0.2369808964</v>
      </c>
      <c r="H711" s="13">
        <v>0.6075723126</v>
      </c>
      <c r="I711" s="13">
        <v>7.0382023299999999E-2</v>
      </c>
      <c r="J711" s="13">
        <v>-0.1289994672</v>
      </c>
      <c r="K711" s="13">
        <v>-0.27744635699999998</v>
      </c>
      <c r="M711">
        <f t="shared" si="201"/>
        <v>0.56247808468790006</v>
      </c>
      <c r="N711">
        <f t="shared" si="202"/>
        <v>-1.7208349969472001</v>
      </c>
      <c r="O711">
        <f t="shared" si="203"/>
        <v>1.0671131865823</v>
      </c>
      <c r="P711">
        <f t="shared" si="204"/>
        <v>0.2403753395097</v>
      </c>
      <c r="Q711">
        <f t="shared" si="205"/>
        <v>0.90427367720810004</v>
      </c>
      <c r="R711">
        <f t="shared" si="206"/>
        <v>-0.19951848510270004</v>
      </c>
      <c r="S711">
        <f t="shared" si="207"/>
        <v>0.61991774633910002</v>
      </c>
      <c r="T711">
        <f t="shared" si="208"/>
        <v>3.9808583367699997E-2</v>
      </c>
      <c r="U711">
        <f t="shared" si="209"/>
        <v>-0.11506490111860002</v>
      </c>
      <c r="V711">
        <f t="shared" si="210"/>
        <v>-0.26731627618089998</v>
      </c>
      <c r="X711">
        <f t="shared" si="211"/>
        <v>0.5598818056891578</v>
      </c>
      <c r="Y711">
        <f t="shared" si="212"/>
        <v>-1.6926163249475434</v>
      </c>
      <c r="Z711">
        <f t="shared" si="213"/>
        <v>1.0730532574689804</v>
      </c>
      <c r="AA711">
        <f t="shared" si="214"/>
        <v>0.21169653259918508</v>
      </c>
      <c r="AB711">
        <f t="shared" si="215"/>
        <v>0.89876832277846863</v>
      </c>
      <c r="AC711">
        <f t="shared" si="216"/>
        <v>-0.13490816561126118</v>
      </c>
      <c r="AD711">
        <f t="shared" si="217"/>
        <v>0.47899141001344797</v>
      </c>
      <c r="AE711">
        <f t="shared" si="218"/>
        <v>0.165099184288962</v>
      </c>
      <c r="AF711">
        <f t="shared" si="219"/>
        <v>-0.189093397162862</v>
      </c>
      <c r="AG711">
        <f t="shared" si="220"/>
        <v>-0.35340730155862454</v>
      </c>
    </row>
    <row r="712" spans="1:33" x14ac:dyDescent="0.2">
      <c r="A712">
        <v>695</v>
      </c>
      <c r="B712" s="13">
        <v>0.52706404500000004</v>
      </c>
      <c r="C712" s="13">
        <v>-0.38691237960000002</v>
      </c>
      <c r="D712" s="13">
        <v>0.2478734876</v>
      </c>
      <c r="E712" s="13">
        <v>-2.2954215715999999</v>
      </c>
      <c r="F712" s="13">
        <v>0.3223939395</v>
      </c>
      <c r="G712" s="13">
        <v>-0.65347616480000004</v>
      </c>
      <c r="H712" s="13">
        <v>1.24231037E-2</v>
      </c>
      <c r="I712" s="13">
        <v>0.2279590883</v>
      </c>
      <c r="J712" s="13">
        <v>0.66965668769999998</v>
      </c>
      <c r="K712" s="13">
        <v>1.3385850329</v>
      </c>
      <c r="M712">
        <f t="shared" si="201"/>
        <v>0.5093668465879001</v>
      </c>
      <c r="N712">
        <f t="shared" si="202"/>
        <v>-0.38088287614720001</v>
      </c>
      <c r="O712">
        <f t="shared" si="203"/>
        <v>0.21483453708229999</v>
      </c>
      <c r="P712">
        <f t="shared" si="204"/>
        <v>-2.2281871357903</v>
      </c>
      <c r="Q712">
        <f t="shared" si="205"/>
        <v>0.3396088059081</v>
      </c>
      <c r="R712">
        <f t="shared" si="206"/>
        <v>-0.61601375350270005</v>
      </c>
      <c r="S712">
        <f t="shared" si="207"/>
        <v>2.4768537439100013E-2</v>
      </c>
      <c r="T712">
        <f t="shared" si="208"/>
        <v>0.19738564836770001</v>
      </c>
      <c r="U712">
        <f t="shared" si="209"/>
        <v>0.68359125378139995</v>
      </c>
      <c r="V712">
        <f t="shared" si="210"/>
        <v>1.3487151137191</v>
      </c>
      <c r="X712">
        <f t="shared" si="211"/>
        <v>0.50701571774847964</v>
      </c>
      <c r="Y712">
        <f t="shared" si="212"/>
        <v>-0.37180764576256403</v>
      </c>
      <c r="Z712">
        <f t="shared" si="213"/>
        <v>0.21674967955351548</v>
      </c>
      <c r="AA712">
        <f t="shared" si="214"/>
        <v>-2.2605695935368053</v>
      </c>
      <c r="AB712">
        <f t="shared" si="215"/>
        <v>0.37068174998237791</v>
      </c>
      <c r="AC712">
        <f t="shared" si="216"/>
        <v>-0.55556542819261368</v>
      </c>
      <c r="AD712">
        <f t="shared" si="217"/>
        <v>5.0991693060081354E-2</v>
      </c>
      <c r="AE712">
        <f t="shared" si="218"/>
        <v>0.30234566805175667</v>
      </c>
      <c r="AF712">
        <f t="shared" si="219"/>
        <v>0.53829245946853477</v>
      </c>
      <c r="AG712">
        <f t="shared" si="220"/>
        <v>1.2772397008612164</v>
      </c>
    </row>
    <row r="713" spans="1:33" x14ac:dyDescent="0.2">
      <c r="A713">
        <v>696</v>
      </c>
      <c r="B713" s="13">
        <v>2.2088201033999999</v>
      </c>
      <c r="C713" s="13">
        <v>-0.69785218189999998</v>
      </c>
      <c r="D713" s="13">
        <v>-0.33053185979999999</v>
      </c>
      <c r="E713" s="13">
        <v>-0.275472777</v>
      </c>
      <c r="F713" s="13">
        <v>-0.1126456282</v>
      </c>
      <c r="G713" s="13">
        <v>-2.2286506660000001</v>
      </c>
      <c r="H713" s="13">
        <v>1.4638827275999999</v>
      </c>
      <c r="I713" s="13">
        <v>0.75115921480000003</v>
      </c>
      <c r="J713" s="13">
        <v>-0.21318044680000001</v>
      </c>
      <c r="K713" s="13">
        <v>0.46345658379999999</v>
      </c>
      <c r="M713">
        <f t="shared" si="201"/>
        <v>2.1911229049878997</v>
      </c>
      <c r="N713">
        <f t="shared" si="202"/>
        <v>-0.69182267844720002</v>
      </c>
      <c r="O713">
        <f t="shared" si="203"/>
        <v>-0.3635708103177</v>
      </c>
      <c r="P713">
        <f t="shared" si="204"/>
        <v>-0.20823834119029999</v>
      </c>
      <c r="Q713">
        <f t="shared" si="205"/>
        <v>-9.5430761791900021E-2</v>
      </c>
      <c r="R713">
        <f t="shared" si="206"/>
        <v>-2.1911882547027002</v>
      </c>
      <c r="S713">
        <f t="shared" si="207"/>
        <v>1.4762281613391</v>
      </c>
      <c r="T713">
        <f t="shared" si="208"/>
        <v>0.72058577486770004</v>
      </c>
      <c r="U713">
        <f t="shared" si="209"/>
        <v>-0.19924588071860003</v>
      </c>
      <c r="V713">
        <f t="shared" si="210"/>
        <v>0.47358666461909998</v>
      </c>
      <c r="X713">
        <f t="shared" si="211"/>
        <v>2.1810091484936538</v>
      </c>
      <c r="Y713">
        <f t="shared" si="212"/>
        <v>-0.66603212670834799</v>
      </c>
      <c r="Z713">
        <f t="shared" si="213"/>
        <v>-0.35764652671844938</v>
      </c>
      <c r="AA713">
        <f t="shared" si="214"/>
        <v>-0.20914172846579024</v>
      </c>
      <c r="AB713">
        <f t="shared" si="215"/>
        <v>-0.12332195724376104</v>
      </c>
      <c r="AC713">
        <f t="shared" si="216"/>
        <v>-2.1656598953111463</v>
      </c>
      <c r="AD713">
        <f t="shared" si="217"/>
        <v>1.4143900808980532</v>
      </c>
      <c r="AE713">
        <f t="shared" si="218"/>
        <v>0.84207609142070972</v>
      </c>
      <c r="AF713">
        <f t="shared" si="219"/>
        <v>-0.374857991062366</v>
      </c>
      <c r="AG713">
        <f t="shared" si="220"/>
        <v>0.5018159036003883</v>
      </c>
    </row>
    <row r="714" spans="1:33" x14ac:dyDescent="0.2">
      <c r="A714">
        <v>697</v>
      </c>
      <c r="B714" s="13">
        <v>0.2037126621</v>
      </c>
      <c r="C714" s="13">
        <v>1.2423967359000001</v>
      </c>
      <c r="D714" s="13">
        <v>-0.68416295029999996</v>
      </c>
      <c r="E714" s="13">
        <v>-1.0155798732000001</v>
      </c>
      <c r="F714" s="13">
        <v>0.67687719120000001</v>
      </c>
      <c r="G714" s="13">
        <v>2.486641112</v>
      </c>
      <c r="H714" s="13">
        <v>-0.42090546049999999</v>
      </c>
      <c r="I714" s="13">
        <v>-0.99146279169999996</v>
      </c>
      <c r="J714" s="13">
        <v>0.86066880180000005</v>
      </c>
      <c r="K714" s="13">
        <v>-0.72542145849999995</v>
      </c>
      <c r="M714">
        <f t="shared" si="201"/>
        <v>0.18601546368790003</v>
      </c>
      <c r="N714">
        <f t="shared" si="202"/>
        <v>1.2484262393528001</v>
      </c>
      <c r="O714">
        <f t="shared" si="203"/>
        <v>-0.71720190081769997</v>
      </c>
      <c r="P714">
        <f t="shared" si="204"/>
        <v>-0.94834543739030008</v>
      </c>
      <c r="Q714">
        <f t="shared" si="205"/>
        <v>0.6940920576081</v>
      </c>
      <c r="R714">
        <f t="shared" si="206"/>
        <v>2.5241035232972999</v>
      </c>
      <c r="S714">
        <f t="shared" si="207"/>
        <v>-0.40856002676089997</v>
      </c>
      <c r="T714">
        <f t="shared" si="208"/>
        <v>-1.0220362316323</v>
      </c>
      <c r="U714">
        <f t="shared" si="209"/>
        <v>0.87460336788140003</v>
      </c>
      <c r="V714">
        <f t="shared" si="210"/>
        <v>-0.7152913776808999</v>
      </c>
      <c r="X714">
        <f t="shared" si="211"/>
        <v>0.1851568559395072</v>
      </c>
      <c r="Y714">
        <f t="shared" si="212"/>
        <v>1.2323216961495482</v>
      </c>
      <c r="Z714">
        <f t="shared" si="213"/>
        <v>-0.72064647920069846</v>
      </c>
      <c r="AA714">
        <f t="shared" si="214"/>
        <v>-0.94196957154189198</v>
      </c>
      <c r="AB714">
        <f t="shared" si="215"/>
        <v>0.67429007981457167</v>
      </c>
      <c r="AC714">
        <f t="shared" si="216"/>
        <v>2.4733015653181103</v>
      </c>
      <c r="AD714">
        <f t="shared" si="217"/>
        <v>-0.29610874209475319</v>
      </c>
      <c r="AE714">
        <f t="shared" si="218"/>
        <v>-1.2122328908988651</v>
      </c>
      <c r="AF714">
        <f t="shared" si="219"/>
        <v>1.1172817177116849</v>
      </c>
      <c r="AG714">
        <f t="shared" si="220"/>
        <v>-0.68863167430623584</v>
      </c>
    </row>
    <row r="715" spans="1:33" x14ac:dyDescent="0.2">
      <c r="A715">
        <v>698</v>
      </c>
      <c r="B715" s="13">
        <v>-0.2511159751</v>
      </c>
      <c r="C715" s="13">
        <v>-1.0468469549999999</v>
      </c>
      <c r="D715" s="13">
        <v>-0.43481339870000002</v>
      </c>
      <c r="E715" s="13">
        <v>0.95489150769999998</v>
      </c>
      <c r="F715" s="13">
        <v>0.59875062130000001</v>
      </c>
      <c r="G715" s="13">
        <v>-0.37116075700000001</v>
      </c>
      <c r="H715" s="13">
        <v>-7.34381427E-2</v>
      </c>
      <c r="I715" s="13">
        <v>-1.7828001682000001</v>
      </c>
      <c r="J715" s="13">
        <v>-0.4258890401</v>
      </c>
      <c r="K715" s="13">
        <v>-1.4908129912000001</v>
      </c>
      <c r="M715">
        <f t="shared" si="201"/>
        <v>-0.26881317351209999</v>
      </c>
      <c r="N715">
        <f t="shared" si="202"/>
        <v>-1.0408174515472</v>
      </c>
      <c r="O715">
        <f t="shared" si="203"/>
        <v>-0.46785234921770003</v>
      </c>
      <c r="P715">
        <f t="shared" si="204"/>
        <v>1.0221259435097001</v>
      </c>
      <c r="Q715">
        <f t="shared" si="205"/>
        <v>0.6159654877081</v>
      </c>
      <c r="R715">
        <f t="shared" si="206"/>
        <v>-0.33369834570270002</v>
      </c>
      <c r="S715">
        <f t="shared" si="207"/>
        <v>-6.1092708960899987E-2</v>
      </c>
      <c r="T715">
        <f t="shared" si="208"/>
        <v>-1.8133736081323002</v>
      </c>
      <c r="U715">
        <f t="shared" si="209"/>
        <v>-0.41195447401860003</v>
      </c>
      <c r="V715">
        <f t="shared" si="210"/>
        <v>-1.4806829103809001</v>
      </c>
      <c r="X715">
        <f t="shared" si="211"/>
        <v>-0.26757238917583209</v>
      </c>
      <c r="Y715">
        <f t="shared" si="212"/>
        <v>-1.0282271462936059</v>
      </c>
      <c r="Z715">
        <f t="shared" si="213"/>
        <v>-0.46441949226589135</v>
      </c>
      <c r="AA715">
        <f t="shared" si="214"/>
        <v>1.0576675886896592</v>
      </c>
      <c r="AB715">
        <f t="shared" si="215"/>
        <v>0.61605587473993695</v>
      </c>
      <c r="AC715">
        <f t="shared" si="216"/>
        <v>-0.29055650978568626</v>
      </c>
      <c r="AD715">
        <f t="shared" si="217"/>
        <v>-0.12173506656633844</v>
      </c>
      <c r="AE715">
        <f t="shared" si="218"/>
        <v>-1.7246825484040285</v>
      </c>
      <c r="AF715">
        <f t="shared" si="219"/>
        <v>-0.40324209464812216</v>
      </c>
      <c r="AG715">
        <f t="shared" si="220"/>
        <v>-1.4675378253562432</v>
      </c>
    </row>
    <row r="716" spans="1:33" x14ac:dyDescent="0.2">
      <c r="A716">
        <v>699</v>
      </c>
      <c r="B716" s="13">
        <v>-1.7872275904999999</v>
      </c>
      <c r="C716" s="13">
        <v>0.10791971140000001</v>
      </c>
      <c r="D716" s="13">
        <v>1.1110397313</v>
      </c>
      <c r="E716" s="13">
        <v>0.494489281</v>
      </c>
      <c r="F716" s="13">
        <v>1.1804031755</v>
      </c>
      <c r="G716" s="13">
        <v>0.79342974170000002</v>
      </c>
      <c r="H716" s="13">
        <v>-1.2658802487</v>
      </c>
      <c r="I716" s="13">
        <v>2.2435152337000002</v>
      </c>
      <c r="J716" s="13">
        <v>-1.4540178995999999</v>
      </c>
      <c r="K716" s="13">
        <v>-0.76152366780000003</v>
      </c>
      <c r="M716">
        <f t="shared" si="201"/>
        <v>-1.8049247889120998</v>
      </c>
      <c r="N716">
        <f t="shared" si="202"/>
        <v>0.1139492148528</v>
      </c>
      <c r="O716">
        <f t="shared" si="203"/>
        <v>1.0780007807823</v>
      </c>
      <c r="P716">
        <f t="shared" si="204"/>
        <v>0.56172371680970001</v>
      </c>
      <c r="Q716">
        <f t="shared" si="205"/>
        <v>1.1976180419081</v>
      </c>
      <c r="R716">
        <f t="shared" si="206"/>
        <v>0.83089215299730002</v>
      </c>
      <c r="S716">
        <f t="shared" si="207"/>
        <v>-1.2535348149609</v>
      </c>
      <c r="T716">
        <f t="shared" si="208"/>
        <v>2.2129417937677003</v>
      </c>
      <c r="U716">
        <f t="shared" si="209"/>
        <v>-1.4400833335186001</v>
      </c>
      <c r="V716">
        <f t="shared" si="210"/>
        <v>-0.75139358698089997</v>
      </c>
      <c r="X716">
        <f t="shared" si="211"/>
        <v>-1.7965936406392531</v>
      </c>
      <c r="Y716">
        <f t="shared" si="212"/>
        <v>9.9085339370143452E-2</v>
      </c>
      <c r="Z716">
        <f t="shared" si="213"/>
        <v>1.0741262045166229</v>
      </c>
      <c r="AA716">
        <f t="shared" si="214"/>
        <v>0.54188694399687543</v>
      </c>
      <c r="AB716">
        <f t="shared" si="215"/>
        <v>1.1970400437641657</v>
      </c>
      <c r="AC716">
        <f t="shared" si="216"/>
        <v>0.84138729772585374</v>
      </c>
      <c r="AD716">
        <f t="shared" si="217"/>
        <v>-1.2613099366651284</v>
      </c>
      <c r="AE716">
        <f t="shared" si="218"/>
        <v>2.2115245756705431</v>
      </c>
      <c r="AF716">
        <f t="shared" si="219"/>
        <v>-1.397950980871584</v>
      </c>
      <c r="AG716">
        <f t="shared" si="220"/>
        <v>-0.88156646832767094</v>
      </c>
    </row>
    <row r="717" spans="1:33" x14ac:dyDescent="0.2">
      <c r="A717">
        <v>700</v>
      </c>
      <c r="B717" s="13">
        <v>0.54011370240000001</v>
      </c>
      <c r="C717" s="13">
        <v>-0.81492115359999995</v>
      </c>
      <c r="D717" s="13">
        <v>1.7247779429000001</v>
      </c>
      <c r="E717" s="13">
        <v>1.2001897668999999</v>
      </c>
      <c r="F717" s="13">
        <v>-0.93722214979999996</v>
      </c>
      <c r="G717" s="13">
        <v>1.3241671713000001</v>
      </c>
      <c r="H717" s="13">
        <v>-0.72178389840000001</v>
      </c>
      <c r="I717" s="13">
        <v>-0.81516631279999996</v>
      </c>
      <c r="J717" s="13">
        <v>-6.1364010900000002E-2</v>
      </c>
      <c r="K717" s="13">
        <v>1.6005719976999999</v>
      </c>
      <c r="M717">
        <f t="shared" si="201"/>
        <v>0.52241650398790007</v>
      </c>
      <c r="N717">
        <f t="shared" si="202"/>
        <v>-0.80889165014719999</v>
      </c>
      <c r="O717">
        <f t="shared" si="203"/>
        <v>1.6917389923823001</v>
      </c>
      <c r="P717">
        <f t="shared" si="204"/>
        <v>1.2674242027096998</v>
      </c>
      <c r="Q717">
        <f t="shared" si="205"/>
        <v>-0.92000728339189997</v>
      </c>
      <c r="R717">
        <f t="shared" si="206"/>
        <v>1.3616295825972999</v>
      </c>
      <c r="S717">
        <f t="shared" si="207"/>
        <v>-0.70943846466089999</v>
      </c>
      <c r="T717">
        <f t="shared" si="208"/>
        <v>-0.84573975273229995</v>
      </c>
      <c r="U717">
        <f t="shared" si="209"/>
        <v>-4.7429444818600029E-2</v>
      </c>
      <c r="V717">
        <f t="shared" si="210"/>
        <v>1.6107020785191</v>
      </c>
      <c r="X717">
        <f t="shared" si="211"/>
        <v>0.52000514071024861</v>
      </c>
      <c r="Y717">
        <f t="shared" si="212"/>
        <v>-0.79373038649128191</v>
      </c>
      <c r="Z717">
        <f t="shared" si="213"/>
        <v>1.6941039822168587</v>
      </c>
      <c r="AA717">
        <f t="shared" si="214"/>
        <v>1.2222545360934403</v>
      </c>
      <c r="AB717">
        <f t="shared" si="215"/>
        <v>-0.93402187593754782</v>
      </c>
      <c r="AC717">
        <f t="shared" si="216"/>
        <v>1.3230929902994784</v>
      </c>
      <c r="AD717">
        <f t="shared" si="217"/>
        <v>-0.85460316027951833</v>
      </c>
      <c r="AE717">
        <f t="shared" si="218"/>
        <v>-0.92515957637610224</v>
      </c>
      <c r="AF717">
        <f t="shared" si="219"/>
        <v>1.3390617595998626E-2</v>
      </c>
      <c r="AG717">
        <f t="shared" si="220"/>
        <v>1.6192519136858037</v>
      </c>
    </row>
    <row r="718" spans="1:33" x14ac:dyDescent="0.2">
      <c r="A718">
        <v>701</v>
      </c>
      <c r="B718" s="13">
        <v>0.93622555699999999</v>
      </c>
      <c r="C718" s="13">
        <v>1.6471708700000001E-2</v>
      </c>
      <c r="D718" s="13">
        <v>-1.9889457762</v>
      </c>
      <c r="E718" s="13">
        <v>-2.5473764810000001</v>
      </c>
      <c r="F718" s="13">
        <v>0.48194262160000001</v>
      </c>
      <c r="G718" s="13">
        <v>-0.90989158530000003</v>
      </c>
      <c r="H718" s="13">
        <v>1.1124235918000001</v>
      </c>
      <c r="I718" s="13">
        <v>0.54778091809999996</v>
      </c>
      <c r="J718" s="13">
        <v>-0.73004906000000003</v>
      </c>
      <c r="K718" s="13">
        <v>-0.46500122700000002</v>
      </c>
      <c r="M718">
        <f t="shared" si="201"/>
        <v>0.91852835858790005</v>
      </c>
      <c r="N718">
        <f t="shared" si="202"/>
        <v>2.2501212152799994E-2</v>
      </c>
      <c r="O718">
        <f t="shared" si="203"/>
        <v>-2.0219847267177</v>
      </c>
      <c r="P718">
        <f t="shared" si="204"/>
        <v>-2.4801420451903002</v>
      </c>
      <c r="Q718">
        <f t="shared" si="205"/>
        <v>0.4991574880081</v>
      </c>
      <c r="R718">
        <f t="shared" si="206"/>
        <v>-0.87242917400270004</v>
      </c>
      <c r="S718">
        <f t="shared" si="207"/>
        <v>1.1247690255391001</v>
      </c>
      <c r="T718">
        <f t="shared" si="208"/>
        <v>0.51720747816769996</v>
      </c>
      <c r="U718">
        <f t="shared" si="209"/>
        <v>-0.71611449391860005</v>
      </c>
      <c r="V718">
        <f t="shared" si="210"/>
        <v>-0.45487114618090002</v>
      </c>
      <c r="X718">
        <f t="shared" si="211"/>
        <v>0.91428862738401828</v>
      </c>
      <c r="Y718">
        <f t="shared" si="212"/>
        <v>2.8938975474932394E-2</v>
      </c>
      <c r="Z718">
        <f t="shared" si="213"/>
        <v>-2.0192701867402247</v>
      </c>
      <c r="AA718">
        <f t="shared" si="214"/>
        <v>-2.4416586558910076</v>
      </c>
      <c r="AB718">
        <f t="shared" si="215"/>
        <v>0.52931317968403357</v>
      </c>
      <c r="AC718">
        <f t="shared" si="216"/>
        <v>-0.80872402156966672</v>
      </c>
      <c r="AD718">
        <f t="shared" si="217"/>
        <v>1.2450991616491367</v>
      </c>
      <c r="AE718">
        <f t="shared" si="218"/>
        <v>0.63432767366642739</v>
      </c>
      <c r="AF718">
        <f t="shared" si="219"/>
        <v>-0.87926831769186797</v>
      </c>
      <c r="AG718">
        <f t="shared" si="220"/>
        <v>-0.44883992422526675</v>
      </c>
    </row>
    <row r="719" spans="1:33" x14ac:dyDescent="0.2">
      <c r="A719">
        <v>702</v>
      </c>
      <c r="B719" s="13">
        <v>0.2435173199</v>
      </c>
      <c r="C719" s="13">
        <v>-0.16292282159999999</v>
      </c>
      <c r="D719" s="13">
        <v>-0.42408827919999997</v>
      </c>
      <c r="E719" s="13">
        <v>0.69175992109999995</v>
      </c>
      <c r="F719" s="13">
        <v>1.8747667244999999</v>
      </c>
      <c r="G719" s="13">
        <v>-0.92292911740000005</v>
      </c>
      <c r="H719" s="13">
        <v>-1.8267292399999999E-2</v>
      </c>
      <c r="I719" s="13">
        <v>-0.55122577969999997</v>
      </c>
      <c r="J719" s="13">
        <v>4.2198437800000002E-2</v>
      </c>
      <c r="K719" s="13">
        <v>7.3810544899999997E-2</v>
      </c>
      <c r="M719">
        <f t="shared" si="201"/>
        <v>0.22582012148790004</v>
      </c>
      <c r="N719">
        <f t="shared" si="202"/>
        <v>-0.15689331814720001</v>
      </c>
      <c r="O719">
        <f t="shared" si="203"/>
        <v>-0.45712722971769998</v>
      </c>
      <c r="P719">
        <f t="shared" si="204"/>
        <v>0.75899435690969996</v>
      </c>
      <c r="Q719">
        <f t="shared" si="205"/>
        <v>1.8919815909080999</v>
      </c>
      <c r="R719">
        <f t="shared" si="206"/>
        <v>-0.88546670610270006</v>
      </c>
      <c r="S719">
        <f t="shared" si="207"/>
        <v>-5.9218586608999878E-3</v>
      </c>
      <c r="T719">
        <f t="shared" si="208"/>
        <v>-0.58179921963229997</v>
      </c>
      <c r="U719">
        <f t="shared" si="209"/>
        <v>5.6133003881399975E-2</v>
      </c>
      <c r="V719">
        <f t="shared" si="210"/>
        <v>8.3940625719099993E-2</v>
      </c>
      <c r="X719">
        <f t="shared" si="211"/>
        <v>0.22477778391978345</v>
      </c>
      <c r="Y719">
        <f t="shared" si="212"/>
        <v>-0.15303740995464629</v>
      </c>
      <c r="Z719">
        <f t="shared" si="213"/>
        <v>-0.45593813942704819</v>
      </c>
      <c r="AA719">
        <f t="shared" si="214"/>
        <v>0.78244629278015665</v>
      </c>
      <c r="AB719">
        <f t="shared" si="215"/>
        <v>1.8442137764117115</v>
      </c>
      <c r="AC719">
        <f t="shared" si="216"/>
        <v>-0.85860675709940082</v>
      </c>
      <c r="AD719">
        <f t="shared" si="217"/>
        <v>-2.1864332781057028E-2</v>
      </c>
      <c r="AE719">
        <f t="shared" si="218"/>
        <v>-0.52099666120223143</v>
      </c>
      <c r="AF719">
        <f t="shared" si="219"/>
        <v>0.12540297142417967</v>
      </c>
      <c r="AG719">
        <f t="shared" si="220"/>
        <v>5.2678363244686104E-2</v>
      </c>
    </row>
    <row r="720" spans="1:33" x14ac:dyDescent="0.2">
      <c r="A720">
        <v>703</v>
      </c>
      <c r="B720" s="13">
        <v>-0.59959639539999998</v>
      </c>
      <c r="C720" s="13">
        <v>0.54508888040000003</v>
      </c>
      <c r="D720" s="13">
        <v>0.52749032760000003</v>
      </c>
      <c r="E720" s="13">
        <v>-0.74151125240000004</v>
      </c>
      <c r="F720" s="13">
        <v>-2.0150689094000001</v>
      </c>
      <c r="G720" s="13">
        <v>0.63062613359999997</v>
      </c>
      <c r="H720" s="13">
        <v>-0.86771876429999995</v>
      </c>
      <c r="I720" s="13">
        <v>0.2464546993</v>
      </c>
      <c r="J720" s="13">
        <v>0.27272569549999998</v>
      </c>
      <c r="K720" s="13">
        <v>-2.0689861263</v>
      </c>
      <c r="M720">
        <f t="shared" si="201"/>
        <v>-0.61729359381209992</v>
      </c>
      <c r="N720">
        <f t="shared" si="202"/>
        <v>0.55111838385279999</v>
      </c>
      <c r="O720">
        <f t="shared" si="203"/>
        <v>0.49445137708230003</v>
      </c>
      <c r="P720">
        <f t="shared" si="204"/>
        <v>-0.67427681659030003</v>
      </c>
      <c r="Q720">
        <f t="shared" si="205"/>
        <v>-1.9978540429919001</v>
      </c>
      <c r="R720">
        <f t="shared" si="206"/>
        <v>0.66808854489729996</v>
      </c>
      <c r="S720">
        <f t="shared" si="207"/>
        <v>-0.85537333056089992</v>
      </c>
      <c r="T720">
        <f t="shared" si="208"/>
        <v>0.2158812593677</v>
      </c>
      <c r="U720">
        <f t="shared" si="209"/>
        <v>0.28666026158139996</v>
      </c>
      <c r="V720">
        <f t="shared" si="210"/>
        <v>-2.0588560454809</v>
      </c>
      <c r="X720">
        <f t="shared" si="211"/>
        <v>-0.614444298102096</v>
      </c>
      <c r="Y720">
        <f t="shared" si="212"/>
        <v>0.53886722535803444</v>
      </c>
      <c r="Z720">
        <f t="shared" si="213"/>
        <v>0.49130773079622381</v>
      </c>
      <c r="AA720">
        <f t="shared" si="214"/>
        <v>-0.69774073964594752</v>
      </c>
      <c r="AB720">
        <f t="shared" si="215"/>
        <v>-1.949180257548695</v>
      </c>
      <c r="AC720">
        <f t="shared" si="216"/>
        <v>0.63000949525640393</v>
      </c>
      <c r="AD720">
        <f t="shared" si="217"/>
        <v>-0.81495983494541568</v>
      </c>
      <c r="AE720">
        <f t="shared" si="218"/>
        <v>0.14054145636879523</v>
      </c>
      <c r="AF720">
        <f t="shared" si="219"/>
        <v>0.2389622360306399</v>
      </c>
      <c r="AG720">
        <f t="shared" si="220"/>
        <v>-2.0133166017781701</v>
      </c>
    </row>
    <row r="721" spans="1:33" x14ac:dyDescent="0.2">
      <c r="A721">
        <v>704</v>
      </c>
      <c r="B721" s="13">
        <v>0.44240765319999997</v>
      </c>
      <c r="C721" s="13">
        <v>-0.80900689429999995</v>
      </c>
      <c r="D721" s="13">
        <v>-1.7078948439999999</v>
      </c>
      <c r="E721" s="13">
        <v>-7.0725383000000003E-3</v>
      </c>
      <c r="F721" s="13">
        <v>-0.97438492889999995</v>
      </c>
      <c r="G721" s="13">
        <v>-1.2741691664999999</v>
      </c>
      <c r="H721" s="13">
        <v>-0.21843716639999999</v>
      </c>
      <c r="I721" s="13">
        <v>-0.1855562519</v>
      </c>
      <c r="J721" s="13">
        <v>-0.43962942040000003</v>
      </c>
      <c r="K721" s="13">
        <v>-0.85665934990000003</v>
      </c>
      <c r="M721">
        <f t="shared" si="201"/>
        <v>0.42471045478789998</v>
      </c>
      <c r="N721">
        <f t="shared" si="202"/>
        <v>-0.80297739084719999</v>
      </c>
      <c r="O721">
        <f t="shared" si="203"/>
        <v>-1.7409337945176999</v>
      </c>
      <c r="P721">
        <f t="shared" si="204"/>
        <v>6.016189750970001E-2</v>
      </c>
      <c r="Q721">
        <f t="shared" si="205"/>
        <v>-0.95717006249189995</v>
      </c>
      <c r="R721">
        <f t="shared" si="206"/>
        <v>-1.2367067552027</v>
      </c>
      <c r="S721">
        <f t="shared" si="207"/>
        <v>-0.20609173266089997</v>
      </c>
      <c r="T721">
        <f t="shared" si="208"/>
        <v>-0.21612969183229999</v>
      </c>
      <c r="U721">
        <f t="shared" si="209"/>
        <v>-0.42569485431860005</v>
      </c>
      <c r="V721">
        <f t="shared" si="210"/>
        <v>-0.84652926908089998</v>
      </c>
      <c r="X721">
        <f t="shared" si="211"/>
        <v>0.42275008181634871</v>
      </c>
      <c r="Y721">
        <f t="shared" si="212"/>
        <v>-0.78861719682476328</v>
      </c>
      <c r="Z721">
        <f t="shared" si="213"/>
        <v>-1.7363728784570078</v>
      </c>
      <c r="AA721">
        <f t="shared" si="214"/>
        <v>0.12405582744026088</v>
      </c>
      <c r="AB721">
        <f t="shared" si="215"/>
        <v>-0.92248873597189573</v>
      </c>
      <c r="AC721">
        <f t="shared" si="216"/>
        <v>-1.1967580242357425</v>
      </c>
      <c r="AD721">
        <f t="shared" si="217"/>
        <v>-0.20131342449135534</v>
      </c>
      <c r="AE721">
        <f t="shared" si="218"/>
        <v>-7.769764946393784E-2</v>
      </c>
      <c r="AF721">
        <f t="shared" si="219"/>
        <v>-0.5706813422698721</v>
      </c>
      <c r="AG721">
        <f t="shared" si="220"/>
        <v>-0.68224449855902169</v>
      </c>
    </row>
    <row r="722" spans="1:33" x14ac:dyDescent="0.2">
      <c r="A722">
        <v>705</v>
      </c>
      <c r="B722" s="13">
        <v>1.6468360769999999</v>
      </c>
      <c r="C722" s="13">
        <v>-1.1150719467000001</v>
      </c>
      <c r="D722" s="13">
        <v>-0.1876224621</v>
      </c>
      <c r="E722" s="13">
        <v>-1.3340571799000001</v>
      </c>
      <c r="F722" s="13">
        <v>-0.67036938729999995</v>
      </c>
      <c r="G722" s="13">
        <v>-0.99908411620000004</v>
      </c>
      <c r="H722" s="13">
        <v>-0.367433866</v>
      </c>
      <c r="I722" s="13">
        <v>-1.1087480236</v>
      </c>
      <c r="J722" s="13">
        <v>-8.9562970399999997E-2</v>
      </c>
      <c r="K722" s="13">
        <v>-0.98787195979999998</v>
      </c>
      <c r="M722">
        <f t="shared" ref="M722:M785" si="221">B722-B$15</f>
        <v>1.6291388785879</v>
      </c>
      <c r="N722">
        <f t="shared" ref="N722:N785" si="222">C722-C$15</f>
        <v>-1.1090424432472001</v>
      </c>
      <c r="O722">
        <f t="shared" ref="O722:O785" si="223">D722-D$15</f>
        <v>-0.2206614126177</v>
      </c>
      <c r="P722">
        <f t="shared" ref="P722:P785" si="224">E722-E$15</f>
        <v>-1.2668227440902999</v>
      </c>
      <c r="Q722">
        <f t="shared" ref="Q722:Q785" si="225">F722-F$15</f>
        <v>-0.65315452089189996</v>
      </c>
      <c r="R722">
        <f t="shared" ref="R722:R785" si="226">G722-G$15</f>
        <v>-0.96162170490270005</v>
      </c>
      <c r="S722">
        <f t="shared" ref="S722:S785" si="227">H722-H$15</f>
        <v>-0.35508843226089998</v>
      </c>
      <c r="T722">
        <f t="shared" ref="T722:T785" si="228">I722-I$15</f>
        <v>-1.1393214635323001</v>
      </c>
      <c r="U722">
        <f t="shared" ref="U722:U785" si="229">J722-J$15</f>
        <v>-7.5628404318600018E-2</v>
      </c>
      <c r="V722">
        <f t="shared" ref="V722:V785" si="230">K722-K$15</f>
        <v>-0.97774187898089993</v>
      </c>
      <c r="X722">
        <f t="shared" ref="X722:X785" si="231">SUMPRODUCT($M722:$V722,$X$4:$AG$4)</f>
        <v>1.6216191206246022</v>
      </c>
      <c r="Y722">
        <f t="shared" ref="Y722:Y785" si="232">SUMPRODUCT($M722:$V722,$X$5:$AG$5)</f>
        <v>-1.0815442839010849</v>
      </c>
      <c r="Z722">
        <f t="shared" ref="Z722:Z785" si="233">SUMPRODUCT($M722:$V722,$X$6:$AG$6)</f>
        <v>-0.21427989995183655</v>
      </c>
      <c r="AA722">
        <f t="shared" ref="AA722:AA785" si="234">SUMPRODUCT($M722:$V722,$X$7:$AG$7)</f>
        <v>-1.2773324008912232</v>
      </c>
      <c r="AB722">
        <f t="shared" ref="AB722:AB785" si="235">SUMPRODUCT($M722:$V722,$X$8:$AG$8)</f>
        <v>-0.63014604749564274</v>
      </c>
      <c r="AC722">
        <f t="shared" ref="AC722:AC785" si="236">SUMPRODUCT($M722:$V722,$X$9:$AG$9)</f>
        <v>-0.91230532815534182</v>
      </c>
      <c r="AD722">
        <f t="shared" ref="AD722:AD785" si="237">SUMPRODUCT($M722:$V722,$X$10:$AG$10)</f>
        <v>-0.4027352146382307</v>
      </c>
      <c r="AE722">
        <f t="shared" ref="AE722:AE785" si="238">SUMPRODUCT($M722:$V722,$X$11:$AG$11)</f>
        <v>-1.0123653984284984</v>
      </c>
      <c r="AF722">
        <f t="shared" ref="AF722:AF785" si="239">SUMPRODUCT($M722:$V722,$X$12:$AG$12)</f>
        <v>-0.26430802253225932</v>
      </c>
      <c r="AG722">
        <f t="shared" ref="AG722:AG785" si="240">SUMPRODUCT($M722:$V722,$X$13:$AG$13)</f>
        <v>-0.93927582470435489</v>
      </c>
    </row>
    <row r="723" spans="1:33" x14ac:dyDescent="0.2">
      <c r="A723">
        <v>706</v>
      </c>
      <c r="B723" s="13">
        <v>0.48950096929999998</v>
      </c>
      <c r="C723" s="13">
        <v>-0.1166732456</v>
      </c>
      <c r="D723" s="13">
        <v>-1.1611573685000001</v>
      </c>
      <c r="E723" s="13">
        <v>-0.2414743312</v>
      </c>
      <c r="F723" s="13">
        <v>-0.8209047853</v>
      </c>
      <c r="G723" s="13">
        <v>-1.9004250647000001</v>
      </c>
      <c r="H723" s="13">
        <v>0.50496953389999999</v>
      </c>
      <c r="I723" s="13">
        <v>-2.8522985381999999</v>
      </c>
      <c r="J723" s="13">
        <v>0.73523467220000005</v>
      </c>
      <c r="K723" s="13">
        <v>-0.87397965879999995</v>
      </c>
      <c r="M723">
        <f t="shared" si="221"/>
        <v>0.47180377088789999</v>
      </c>
      <c r="N723">
        <f t="shared" si="222"/>
        <v>-0.11064374214720001</v>
      </c>
      <c r="O723">
        <f t="shared" si="223"/>
        <v>-1.1941963190177001</v>
      </c>
      <c r="P723">
        <f t="shared" si="224"/>
        <v>-0.17423989539029999</v>
      </c>
      <c r="Q723">
        <f t="shared" si="225"/>
        <v>-0.8036899188919</v>
      </c>
      <c r="R723">
        <f t="shared" si="226"/>
        <v>-1.8629626534027002</v>
      </c>
      <c r="S723">
        <f t="shared" si="227"/>
        <v>0.51731496763910001</v>
      </c>
      <c r="T723">
        <f t="shared" si="228"/>
        <v>-2.8828719781322998</v>
      </c>
      <c r="U723">
        <f t="shared" si="229"/>
        <v>0.74916923828140003</v>
      </c>
      <c r="V723">
        <f t="shared" si="230"/>
        <v>-0.8638495779808999</v>
      </c>
      <c r="X723">
        <f t="shared" si="231"/>
        <v>0.46962602520281549</v>
      </c>
      <c r="Y723">
        <f t="shared" si="232"/>
        <v>-0.10562673017972662</v>
      </c>
      <c r="Z723">
        <f t="shared" si="233"/>
        <v>-1.1922815662910176</v>
      </c>
      <c r="AA723">
        <f t="shared" si="234"/>
        <v>-0.13665972647756736</v>
      </c>
      <c r="AB723">
        <f t="shared" si="235"/>
        <v>-0.78634937605407484</v>
      </c>
      <c r="AC723">
        <f t="shared" si="236"/>
        <v>-1.8429142204780655</v>
      </c>
      <c r="AD723">
        <f t="shared" si="237"/>
        <v>0.54539499455707552</v>
      </c>
      <c r="AE723">
        <f t="shared" si="238"/>
        <v>-2.8065161997033474</v>
      </c>
      <c r="AF723">
        <f t="shared" si="239"/>
        <v>0.66134670223909187</v>
      </c>
      <c r="AG723">
        <f t="shared" si="240"/>
        <v>-0.78490112243255872</v>
      </c>
    </row>
    <row r="724" spans="1:33" x14ac:dyDescent="0.2">
      <c r="A724">
        <v>707</v>
      </c>
      <c r="B724" s="13">
        <v>0.58619235439999995</v>
      </c>
      <c r="C724" s="13">
        <v>0.66669839070000003</v>
      </c>
      <c r="D724" s="13">
        <v>0.32748215260000002</v>
      </c>
      <c r="E724" s="13">
        <v>-0.67772384340000003</v>
      </c>
      <c r="F724" s="13">
        <v>0.57007258419999995</v>
      </c>
      <c r="G724" s="13">
        <v>-1.5804216645</v>
      </c>
      <c r="H724" s="13">
        <v>1.0387825961999999</v>
      </c>
      <c r="I724" s="13">
        <v>0.15600903669999999</v>
      </c>
      <c r="J724" s="13">
        <v>1.7784983800000001E-2</v>
      </c>
      <c r="K724" s="13">
        <v>0.85698465199999996</v>
      </c>
      <c r="M724">
        <f t="shared" si="221"/>
        <v>0.56849515598790001</v>
      </c>
      <c r="N724">
        <f t="shared" si="222"/>
        <v>0.67272789415279999</v>
      </c>
      <c r="O724">
        <f t="shared" si="223"/>
        <v>0.29444320208230002</v>
      </c>
      <c r="P724">
        <f t="shared" si="224"/>
        <v>-0.61048940759030002</v>
      </c>
      <c r="Q724">
        <f t="shared" si="225"/>
        <v>0.58728745060809995</v>
      </c>
      <c r="R724">
        <f t="shared" si="226"/>
        <v>-1.5429592532027001</v>
      </c>
      <c r="S724">
        <f t="shared" si="227"/>
        <v>1.0511280299390999</v>
      </c>
      <c r="T724">
        <f t="shared" si="228"/>
        <v>0.1254355967677</v>
      </c>
      <c r="U724">
        <f t="shared" si="229"/>
        <v>3.1719549881399974E-2</v>
      </c>
      <c r="V724">
        <f t="shared" si="230"/>
        <v>0.86711473281910001</v>
      </c>
      <c r="X724">
        <f t="shared" si="231"/>
        <v>0.56587110347001912</v>
      </c>
      <c r="Y724">
        <f t="shared" si="232"/>
        <v>0.66749224939473673</v>
      </c>
      <c r="Z724">
        <f t="shared" si="233"/>
        <v>0.29283057919965094</v>
      </c>
      <c r="AA724">
        <f t="shared" si="234"/>
        <v>-0.6354908880311485</v>
      </c>
      <c r="AB724">
        <f t="shared" si="235"/>
        <v>0.55935016232975943</v>
      </c>
      <c r="AC724">
        <f t="shared" si="236"/>
        <v>-1.5448723866406455</v>
      </c>
      <c r="AD724">
        <f t="shared" si="237"/>
        <v>1.0825584696560355</v>
      </c>
      <c r="AE724">
        <f t="shared" si="238"/>
        <v>0.13680150466183585</v>
      </c>
      <c r="AF724">
        <f t="shared" si="239"/>
        <v>-2.5887169423488843E-2</v>
      </c>
      <c r="AG724">
        <f t="shared" si="240"/>
        <v>0.76247739895597644</v>
      </c>
    </row>
    <row r="725" spans="1:33" x14ac:dyDescent="0.2">
      <c r="A725">
        <v>708</v>
      </c>
      <c r="B725" s="13">
        <v>-0.32208226210000002</v>
      </c>
      <c r="C725" s="13">
        <v>-0.36519185879999999</v>
      </c>
      <c r="D725" s="13">
        <v>-0.67169612609999996</v>
      </c>
      <c r="E725" s="13">
        <v>-0.95882114330000001</v>
      </c>
      <c r="F725" s="13">
        <v>6.9307747200000006E-2</v>
      </c>
      <c r="G725" s="13">
        <v>1.360909183</v>
      </c>
      <c r="H725" s="13">
        <v>-2.9119359600000001</v>
      </c>
      <c r="I725" s="13">
        <v>0.74526826609999997</v>
      </c>
      <c r="J725" s="13">
        <v>-1.2746479667999999</v>
      </c>
      <c r="K725" s="13">
        <v>-0.70772965139999999</v>
      </c>
      <c r="M725">
        <f t="shared" si="221"/>
        <v>-0.33977946051210001</v>
      </c>
      <c r="N725">
        <f t="shared" si="222"/>
        <v>-0.35916235534719998</v>
      </c>
      <c r="O725">
        <f t="shared" si="223"/>
        <v>-0.70473507661769996</v>
      </c>
      <c r="P725">
        <f t="shared" si="224"/>
        <v>-0.8915867074903</v>
      </c>
      <c r="Q725">
        <f t="shared" si="225"/>
        <v>8.6522613608099985E-2</v>
      </c>
      <c r="R725">
        <f t="shared" si="226"/>
        <v>1.3983715942972998</v>
      </c>
      <c r="S725">
        <f t="shared" si="227"/>
        <v>-2.8995905262609001</v>
      </c>
      <c r="T725">
        <f t="shared" si="228"/>
        <v>0.71469482616769997</v>
      </c>
      <c r="U725">
        <f t="shared" si="229"/>
        <v>-1.2607134007186001</v>
      </c>
      <c r="V725">
        <f t="shared" si="230"/>
        <v>-0.69759957058089994</v>
      </c>
      <c r="X725">
        <f t="shared" si="231"/>
        <v>-0.33821111091494011</v>
      </c>
      <c r="Y725">
        <f t="shared" si="232"/>
        <v>-0.35663371259475951</v>
      </c>
      <c r="Z725">
        <f t="shared" si="233"/>
        <v>-0.7035521303521628</v>
      </c>
      <c r="AA725">
        <f t="shared" si="234"/>
        <v>-0.87147986353497686</v>
      </c>
      <c r="AB725">
        <f t="shared" si="235"/>
        <v>0.12187253304896388</v>
      </c>
      <c r="AC725">
        <f t="shared" si="236"/>
        <v>1.4259583176052804</v>
      </c>
      <c r="AD725">
        <f t="shared" si="237"/>
        <v>-2.8622156068082067</v>
      </c>
      <c r="AE725">
        <f t="shared" si="238"/>
        <v>0.75404654999418241</v>
      </c>
      <c r="AF725">
        <f t="shared" si="239"/>
        <v>-1.2842405690057166</v>
      </c>
      <c r="AG725">
        <f t="shared" si="240"/>
        <v>-0.62739760503434994</v>
      </c>
    </row>
    <row r="726" spans="1:33" x14ac:dyDescent="0.2">
      <c r="A726">
        <v>709</v>
      </c>
      <c r="B726" s="13">
        <v>-1.8521968660000001</v>
      </c>
      <c r="C726" s="13">
        <v>-0.90516265500000004</v>
      </c>
      <c r="D726" s="13">
        <v>0.20704465459999999</v>
      </c>
      <c r="E726" s="13">
        <v>-0.74006818129999996</v>
      </c>
      <c r="F726" s="13">
        <v>0.1229392663</v>
      </c>
      <c r="G726" s="13">
        <v>-3.2456721100000002E-2</v>
      </c>
      <c r="H726" s="13">
        <v>-1.2509434483999999</v>
      </c>
      <c r="I726" s="13">
        <v>-2.5425192020999998</v>
      </c>
      <c r="J726" s="13">
        <v>-0.66564556659999996</v>
      </c>
      <c r="K726" s="13">
        <v>0.1531435787</v>
      </c>
      <c r="M726">
        <f t="shared" si="221"/>
        <v>-1.8698940644121</v>
      </c>
      <c r="N726">
        <f t="shared" si="222"/>
        <v>-0.89913315154720008</v>
      </c>
      <c r="O726">
        <f t="shared" si="223"/>
        <v>0.17400570408229998</v>
      </c>
      <c r="P726">
        <f t="shared" si="224"/>
        <v>-0.67283374549029995</v>
      </c>
      <c r="Q726">
        <f t="shared" si="225"/>
        <v>0.14015413270809998</v>
      </c>
      <c r="R726">
        <f t="shared" si="226"/>
        <v>5.0056901972999751E-3</v>
      </c>
      <c r="S726">
        <f t="shared" si="227"/>
        <v>-1.2385980146608999</v>
      </c>
      <c r="T726">
        <f t="shared" si="228"/>
        <v>-2.5730926420322997</v>
      </c>
      <c r="U726">
        <f t="shared" si="229"/>
        <v>-0.65171100051859998</v>
      </c>
      <c r="V726">
        <f t="shared" si="230"/>
        <v>0.1632736595191</v>
      </c>
      <c r="X726">
        <f t="shared" si="231"/>
        <v>-1.861263031805737</v>
      </c>
      <c r="Y726">
        <f t="shared" si="232"/>
        <v>-0.90029629830320923</v>
      </c>
      <c r="Z726">
        <f t="shared" si="233"/>
        <v>0.17408083520015433</v>
      </c>
      <c r="AA726">
        <f t="shared" si="234"/>
        <v>-0.66713688030776219</v>
      </c>
      <c r="AB726">
        <f t="shared" si="235"/>
        <v>0.21078580534182284</v>
      </c>
      <c r="AC726">
        <f t="shared" si="236"/>
        <v>8.4234915794171195E-2</v>
      </c>
      <c r="AD726">
        <f t="shared" si="237"/>
        <v>-1.2342460574878706</v>
      </c>
      <c r="AE726">
        <f t="shared" si="238"/>
        <v>-2.4542228144203717</v>
      </c>
      <c r="AF726">
        <f t="shared" si="239"/>
        <v>-0.74221026840582938</v>
      </c>
      <c r="AG726">
        <f t="shared" si="240"/>
        <v>6.8151559787869881E-2</v>
      </c>
    </row>
    <row r="727" spans="1:33" x14ac:dyDescent="0.2">
      <c r="A727">
        <v>710</v>
      </c>
      <c r="B727" s="13">
        <v>0.16869605500000001</v>
      </c>
      <c r="C727" s="13">
        <v>-0.18198618420000001</v>
      </c>
      <c r="D727" s="13">
        <v>-0.73001857940000003</v>
      </c>
      <c r="E727" s="13">
        <v>-0.90008174399999996</v>
      </c>
      <c r="F727" s="13">
        <v>-0.1385433995</v>
      </c>
      <c r="G727" s="13">
        <v>-0.84724616959999999</v>
      </c>
      <c r="H727" s="13">
        <v>-2.3564532799999999E-2</v>
      </c>
      <c r="I727" s="13">
        <v>0.53739270319999999</v>
      </c>
      <c r="J727" s="13">
        <v>0.98164312440000001</v>
      </c>
      <c r="K727" s="13">
        <v>0.55610356569999997</v>
      </c>
      <c r="M727">
        <f t="shared" si="221"/>
        <v>0.15099885658790005</v>
      </c>
      <c r="N727">
        <f t="shared" si="222"/>
        <v>-0.17595668074720003</v>
      </c>
      <c r="O727">
        <f t="shared" si="223"/>
        <v>-0.76305752991770004</v>
      </c>
      <c r="P727">
        <f t="shared" si="224"/>
        <v>-0.83284730819029995</v>
      </c>
      <c r="Q727">
        <f t="shared" si="225"/>
        <v>-0.12132853309190003</v>
      </c>
      <c r="R727">
        <f t="shared" si="226"/>
        <v>-0.8097837583027</v>
      </c>
      <c r="S727">
        <f t="shared" si="227"/>
        <v>-1.1219099060899988E-2</v>
      </c>
      <c r="T727">
        <f t="shared" si="228"/>
        <v>0.50681926326769999</v>
      </c>
      <c r="U727">
        <f t="shared" si="229"/>
        <v>0.99557769048139999</v>
      </c>
      <c r="V727">
        <f t="shared" si="230"/>
        <v>0.56623364651910002</v>
      </c>
      <c r="X727">
        <f t="shared" si="231"/>
        <v>0.15030187803732989</v>
      </c>
      <c r="Y727">
        <f t="shared" si="232"/>
        <v>-0.17238403340160016</v>
      </c>
      <c r="Z727">
        <f t="shared" si="233"/>
        <v>-0.76170709317527041</v>
      </c>
      <c r="AA727">
        <f t="shared" si="234"/>
        <v>-0.8147086649460008</v>
      </c>
      <c r="AB727">
        <f t="shared" si="235"/>
        <v>-9.7984740589602298E-2</v>
      </c>
      <c r="AC727">
        <f t="shared" si="236"/>
        <v>-0.7756899091628251</v>
      </c>
      <c r="AD727">
        <f t="shared" si="237"/>
        <v>2.5242871681232272E-2</v>
      </c>
      <c r="AE727">
        <f t="shared" si="238"/>
        <v>0.59380326034318498</v>
      </c>
      <c r="AF727">
        <f t="shared" si="239"/>
        <v>0.91850248390589606</v>
      </c>
      <c r="AG727">
        <f t="shared" si="240"/>
        <v>0.63177672909442228</v>
      </c>
    </row>
    <row r="728" spans="1:33" x14ac:dyDescent="0.2">
      <c r="A728">
        <v>711</v>
      </c>
      <c r="B728" s="13">
        <v>-0.35084462399999999</v>
      </c>
      <c r="C728" s="13">
        <v>-0.91795745380000004</v>
      </c>
      <c r="D728" s="13">
        <v>0.6933679036</v>
      </c>
      <c r="E728" s="13">
        <v>0.1118280103</v>
      </c>
      <c r="F728" s="13">
        <v>-0.50087498630000005</v>
      </c>
      <c r="G728" s="13">
        <v>0.80547288350000001</v>
      </c>
      <c r="H728" s="13">
        <v>1.6689065889000001</v>
      </c>
      <c r="I728" s="13">
        <v>-1.6875828088</v>
      </c>
      <c r="J728" s="13">
        <v>-8.9640514899999996E-2</v>
      </c>
      <c r="K728" s="13">
        <v>-1.6785566299999999E-2</v>
      </c>
      <c r="M728">
        <f t="shared" si="221"/>
        <v>-0.36854182241209998</v>
      </c>
      <c r="N728">
        <f t="shared" si="222"/>
        <v>-0.91192795034720009</v>
      </c>
      <c r="O728">
        <f t="shared" si="223"/>
        <v>0.6603289530823</v>
      </c>
      <c r="P728">
        <f t="shared" si="224"/>
        <v>0.17906244610970001</v>
      </c>
      <c r="Q728">
        <f t="shared" si="225"/>
        <v>-0.48366011989190005</v>
      </c>
      <c r="R728">
        <f t="shared" si="226"/>
        <v>0.84293529479730001</v>
      </c>
      <c r="S728">
        <f t="shared" si="227"/>
        <v>1.6812520226391001</v>
      </c>
      <c r="T728">
        <f t="shared" si="228"/>
        <v>-1.7181562487323001</v>
      </c>
      <c r="U728">
        <f t="shared" si="229"/>
        <v>-7.5705948818600016E-2</v>
      </c>
      <c r="V728">
        <f t="shared" si="230"/>
        <v>-6.6554854808999978E-3</v>
      </c>
      <c r="X728">
        <f t="shared" si="231"/>
        <v>-0.36684071188044676</v>
      </c>
      <c r="Y728">
        <f t="shared" si="232"/>
        <v>-0.90187465547441292</v>
      </c>
      <c r="Z728">
        <f t="shared" si="233"/>
        <v>0.66239704016934031</v>
      </c>
      <c r="AA728">
        <f t="shared" si="234"/>
        <v>0.16585547997099301</v>
      </c>
      <c r="AB728">
        <f t="shared" si="235"/>
        <v>-0.45538789869695745</v>
      </c>
      <c r="AC728">
        <f t="shared" si="236"/>
        <v>0.86224770233024328</v>
      </c>
      <c r="AD728">
        <f t="shared" si="237"/>
        <v>1.613608222416073</v>
      </c>
      <c r="AE728">
        <f t="shared" si="238"/>
        <v>-1.7251495260212728</v>
      </c>
      <c r="AF728">
        <f t="shared" si="239"/>
        <v>-8.2993423581792819E-2</v>
      </c>
      <c r="AG728">
        <f t="shared" si="240"/>
        <v>-7.6750090434125465E-2</v>
      </c>
    </row>
    <row r="729" spans="1:33" x14ac:dyDescent="0.2">
      <c r="A729">
        <v>712</v>
      </c>
      <c r="B729" s="13">
        <v>1.1012258441</v>
      </c>
      <c r="C729" s="13">
        <v>-0.2648444418</v>
      </c>
      <c r="D729" s="13">
        <v>-1.1323316050000001</v>
      </c>
      <c r="E729" s="13">
        <v>-0.84298904529999996</v>
      </c>
      <c r="F729" s="13">
        <v>-0.64607574030000003</v>
      </c>
      <c r="G729" s="13">
        <v>-1.7591019943999999</v>
      </c>
      <c r="H729" s="13">
        <v>1.8119298945</v>
      </c>
      <c r="I729" s="13">
        <v>0.7456954093</v>
      </c>
      <c r="J729" s="13">
        <v>1.3098391599999999</v>
      </c>
      <c r="K729" s="13">
        <v>-0.75246323520000002</v>
      </c>
      <c r="M729">
        <f t="shared" si="221"/>
        <v>1.0835286456879001</v>
      </c>
      <c r="N729">
        <f t="shared" si="222"/>
        <v>-0.25881493834719999</v>
      </c>
      <c r="O729">
        <f t="shared" si="223"/>
        <v>-1.1653705555177001</v>
      </c>
      <c r="P729">
        <f t="shared" si="224"/>
        <v>-0.77575460949029995</v>
      </c>
      <c r="Q729">
        <f t="shared" si="225"/>
        <v>-0.62886087389190004</v>
      </c>
      <c r="R729">
        <f t="shared" si="226"/>
        <v>-1.7216395831027</v>
      </c>
      <c r="S729">
        <f t="shared" si="227"/>
        <v>1.8242753282391</v>
      </c>
      <c r="T729">
        <f t="shared" si="228"/>
        <v>0.71512196936770001</v>
      </c>
      <c r="U729">
        <f t="shared" si="229"/>
        <v>1.3237737260813998</v>
      </c>
      <c r="V729">
        <f t="shared" si="230"/>
        <v>-0.74233315438089997</v>
      </c>
      <c r="X729">
        <f t="shared" si="231"/>
        <v>1.0785273083133142</v>
      </c>
      <c r="Y729">
        <f t="shared" si="232"/>
        <v>-0.24722706052585733</v>
      </c>
      <c r="Z729">
        <f t="shared" si="233"/>
        <v>-1.1620437044764711</v>
      </c>
      <c r="AA729">
        <f t="shared" si="234"/>
        <v>-0.74902014371537717</v>
      </c>
      <c r="AB729">
        <f t="shared" si="235"/>
        <v>-0.61440056064049875</v>
      </c>
      <c r="AC729">
        <f t="shared" si="236"/>
        <v>-1.6928050963370198</v>
      </c>
      <c r="AD729">
        <f t="shared" si="237"/>
        <v>1.8485655392675988</v>
      </c>
      <c r="AE729">
        <f t="shared" si="238"/>
        <v>0.81817947726098461</v>
      </c>
      <c r="AF729">
        <f t="shared" si="239"/>
        <v>1.1894594118659487</v>
      </c>
      <c r="AG729">
        <f t="shared" si="240"/>
        <v>-0.64275752518651652</v>
      </c>
    </row>
    <row r="730" spans="1:33" x14ac:dyDescent="0.2">
      <c r="A730">
        <v>713</v>
      </c>
      <c r="B730" s="13">
        <v>0.97899328590000001</v>
      </c>
      <c r="C730" s="13">
        <v>-0.36138492230000002</v>
      </c>
      <c r="D730" s="13">
        <v>-0.19347696780000001</v>
      </c>
      <c r="E730" s="13">
        <v>1.2671858877</v>
      </c>
      <c r="F730" s="13">
        <v>-0.49401112559999999</v>
      </c>
      <c r="G730" s="13">
        <v>-0.19259653769999999</v>
      </c>
      <c r="H730" s="13">
        <v>-0.35870837439999997</v>
      </c>
      <c r="I730" s="13">
        <v>0.32148028870000001</v>
      </c>
      <c r="J730" s="13">
        <v>-0.25485000349999998</v>
      </c>
      <c r="K730" s="13">
        <v>1.0295672556</v>
      </c>
      <c r="M730">
        <f t="shared" si="221"/>
        <v>0.96129608748790007</v>
      </c>
      <c r="N730">
        <f t="shared" si="222"/>
        <v>-0.35535541884720001</v>
      </c>
      <c r="O730">
        <f t="shared" si="223"/>
        <v>-0.22651591831770002</v>
      </c>
      <c r="P730">
        <f t="shared" si="224"/>
        <v>1.3344203235097001</v>
      </c>
      <c r="Q730">
        <f t="shared" si="225"/>
        <v>-0.4767962591919</v>
      </c>
      <c r="R730">
        <f t="shared" si="226"/>
        <v>-0.15513412640270002</v>
      </c>
      <c r="S730">
        <f t="shared" si="227"/>
        <v>-0.34636294066089995</v>
      </c>
      <c r="T730">
        <f t="shared" si="228"/>
        <v>0.29090684876770001</v>
      </c>
      <c r="U730">
        <f t="shared" si="229"/>
        <v>-0.2409154374186</v>
      </c>
      <c r="V730">
        <f t="shared" si="230"/>
        <v>1.0396973364191</v>
      </c>
      <c r="X730">
        <f t="shared" si="231"/>
        <v>0.95685894955940154</v>
      </c>
      <c r="Y730">
        <f t="shared" si="232"/>
        <v>-0.34331503884631842</v>
      </c>
      <c r="Z730">
        <f t="shared" si="233"/>
        <v>-0.2236953468647023</v>
      </c>
      <c r="AA730">
        <f t="shared" si="234"/>
        <v>1.3517163258088349</v>
      </c>
      <c r="AB730">
        <f t="shared" si="235"/>
        <v>-0.50680902884903867</v>
      </c>
      <c r="AC730">
        <f t="shared" si="236"/>
        <v>-0.18336255800047746</v>
      </c>
      <c r="AD730">
        <f t="shared" si="237"/>
        <v>-0.41449585555736779</v>
      </c>
      <c r="AE730">
        <f t="shared" si="238"/>
        <v>0.28206500396142697</v>
      </c>
      <c r="AF730">
        <f t="shared" si="239"/>
        <v>-0.2178210480556973</v>
      </c>
      <c r="AG730">
        <f t="shared" si="240"/>
        <v>1.1529354053517915</v>
      </c>
    </row>
    <row r="731" spans="1:33" x14ac:dyDescent="0.2">
      <c r="A731">
        <v>714</v>
      </c>
      <c r="B731" s="13">
        <v>0.25746569650000001</v>
      </c>
      <c r="C731" s="13">
        <v>-0.35813344879999998</v>
      </c>
      <c r="D731" s="13">
        <v>1.2271835627000001</v>
      </c>
      <c r="E731" s="13">
        <v>1.0884308964</v>
      </c>
      <c r="F731" s="13">
        <v>-2.1435444814000002</v>
      </c>
      <c r="G731" s="13">
        <v>0.14612691380000001</v>
      </c>
      <c r="H731" s="13">
        <v>1.0257213267</v>
      </c>
      <c r="I731" s="13">
        <v>0.13890085360000001</v>
      </c>
      <c r="J731" s="13">
        <v>2.4682869091000001</v>
      </c>
      <c r="K731" s="13">
        <v>-0.1258415819</v>
      </c>
      <c r="M731">
        <f t="shared" si="221"/>
        <v>0.23976849808790004</v>
      </c>
      <c r="N731">
        <f t="shared" si="222"/>
        <v>-0.35210394534719996</v>
      </c>
      <c r="O731">
        <f t="shared" si="223"/>
        <v>1.1941446121823001</v>
      </c>
      <c r="P731">
        <f t="shared" si="224"/>
        <v>1.1556653322097001</v>
      </c>
      <c r="Q731">
        <f t="shared" si="225"/>
        <v>-2.1263296149919002</v>
      </c>
      <c r="R731">
        <f t="shared" si="226"/>
        <v>0.18358932509729997</v>
      </c>
      <c r="S731">
        <f t="shared" si="227"/>
        <v>1.0380667604391001</v>
      </c>
      <c r="T731">
        <f t="shared" si="228"/>
        <v>0.10832741366770002</v>
      </c>
      <c r="U731">
        <f t="shared" si="229"/>
        <v>2.4822214751814</v>
      </c>
      <c r="V731">
        <f t="shared" si="230"/>
        <v>-0.1157115010809</v>
      </c>
      <c r="X731">
        <f t="shared" si="231"/>
        <v>0.23866177778520417</v>
      </c>
      <c r="Y731">
        <f t="shared" si="232"/>
        <v>-0.34541346908515941</v>
      </c>
      <c r="Z731">
        <f t="shared" si="233"/>
        <v>1.1948775701568521</v>
      </c>
      <c r="AA731">
        <f t="shared" si="234"/>
        <v>1.1261239979141267</v>
      </c>
      <c r="AB731">
        <f t="shared" si="235"/>
        <v>-2.1159147976310893</v>
      </c>
      <c r="AC731">
        <f t="shared" si="236"/>
        <v>0.13367524973691783</v>
      </c>
      <c r="AD731">
        <f t="shared" si="237"/>
        <v>0.939603755880831</v>
      </c>
      <c r="AE731">
        <f t="shared" si="238"/>
        <v>3.9874893241628892E-2</v>
      </c>
      <c r="AF731">
        <f t="shared" si="239"/>
        <v>2.5088034485438833</v>
      </c>
      <c r="AG731">
        <f t="shared" si="240"/>
        <v>-2.6188435523743919E-3</v>
      </c>
    </row>
    <row r="732" spans="1:33" x14ac:dyDescent="0.2">
      <c r="A732">
        <v>715</v>
      </c>
      <c r="B732" s="13">
        <v>-0.26826842899999997</v>
      </c>
      <c r="C732" s="13">
        <v>-0.32577907299999997</v>
      </c>
      <c r="D732" s="13">
        <v>-0.1839102319</v>
      </c>
      <c r="E732" s="13">
        <v>-1.0857560259000001</v>
      </c>
      <c r="F732" s="13">
        <v>0.51265525430000003</v>
      </c>
      <c r="G732" s="13">
        <v>1.0492902679</v>
      </c>
      <c r="H732" s="13">
        <v>1.4772986651</v>
      </c>
      <c r="I732" s="13">
        <v>-0.11314914349999999</v>
      </c>
      <c r="J732" s="13">
        <v>0.22709955449999999</v>
      </c>
      <c r="K732" s="13">
        <v>-0.51127631019999997</v>
      </c>
      <c r="M732">
        <f t="shared" si="221"/>
        <v>-0.28596562741209997</v>
      </c>
      <c r="N732">
        <f t="shared" si="222"/>
        <v>-0.31974956954719996</v>
      </c>
      <c r="O732">
        <f t="shared" si="223"/>
        <v>-0.2169491824177</v>
      </c>
      <c r="P732">
        <f t="shared" si="224"/>
        <v>-1.0185215900903</v>
      </c>
      <c r="Q732">
        <f t="shared" si="225"/>
        <v>0.52987012070810002</v>
      </c>
      <c r="R732">
        <f t="shared" si="226"/>
        <v>1.0867526791972999</v>
      </c>
      <c r="S732">
        <f t="shared" si="227"/>
        <v>1.4896440988391</v>
      </c>
      <c r="T732">
        <f t="shared" si="228"/>
        <v>-0.14372258343229999</v>
      </c>
      <c r="U732">
        <f t="shared" si="229"/>
        <v>0.24103412058139997</v>
      </c>
      <c r="V732">
        <f t="shared" si="230"/>
        <v>-0.50114622938089992</v>
      </c>
      <c r="X732">
        <f t="shared" si="231"/>
        <v>-0.28464567100308868</v>
      </c>
      <c r="Y732">
        <f t="shared" si="232"/>
        <v>-0.31737690027033072</v>
      </c>
      <c r="Z732">
        <f t="shared" si="233"/>
        <v>-0.2161536367189367</v>
      </c>
      <c r="AA732">
        <f t="shared" si="234"/>
        <v>-1.0175879171751132</v>
      </c>
      <c r="AB732">
        <f t="shared" si="235"/>
        <v>0.55428367988269733</v>
      </c>
      <c r="AC732">
        <f t="shared" si="236"/>
        <v>1.1200816421151323</v>
      </c>
      <c r="AD732">
        <f t="shared" si="237"/>
        <v>1.515303030929736</v>
      </c>
      <c r="AE732">
        <f t="shared" si="238"/>
        <v>-0.14257808575594064</v>
      </c>
      <c r="AF732">
        <f t="shared" si="239"/>
        <v>0.25870236127903362</v>
      </c>
      <c r="AG732">
        <f t="shared" si="240"/>
        <v>-0.56327819561812353</v>
      </c>
    </row>
    <row r="733" spans="1:33" x14ac:dyDescent="0.2">
      <c r="A733">
        <v>716</v>
      </c>
      <c r="B733" s="13">
        <v>1.3472450300000001</v>
      </c>
      <c r="C733" s="13">
        <v>-0.93478462520000005</v>
      </c>
      <c r="D733" s="13">
        <v>-0.53761271119999998</v>
      </c>
      <c r="E733" s="13">
        <v>0.71649165999999997</v>
      </c>
      <c r="F733" s="13">
        <v>-0.55008943980000002</v>
      </c>
      <c r="G733" s="13">
        <v>0.14117017870000001</v>
      </c>
      <c r="H733" s="13">
        <v>1.238777249</v>
      </c>
      <c r="I733" s="13">
        <v>0.18201720769999999</v>
      </c>
      <c r="J733" s="13">
        <v>0.90504778500000005</v>
      </c>
      <c r="K733" s="13">
        <v>1.9654329934000001</v>
      </c>
      <c r="M733">
        <f t="shared" si="221"/>
        <v>1.3295478315879001</v>
      </c>
      <c r="N733">
        <f t="shared" si="222"/>
        <v>-0.9287551217472001</v>
      </c>
      <c r="O733">
        <f t="shared" si="223"/>
        <v>-0.57065166171769999</v>
      </c>
      <c r="P733">
        <f t="shared" si="224"/>
        <v>0.78372609580969999</v>
      </c>
      <c r="Q733">
        <f t="shared" si="225"/>
        <v>-0.53287457339190003</v>
      </c>
      <c r="R733">
        <f t="shared" si="226"/>
        <v>0.17863258999729997</v>
      </c>
      <c r="S733">
        <f t="shared" si="227"/>
        <v>1.2511226827391</v>
      </c>
      <c r="T733">
        <f t="shared" si="228"/>
        <v>0.15144376776769999</v>
      </c>
      <c r="U733">
        <f t="shared" si="229"/>
        <v>0.91898235108140003</v>
      </c>
      <c r="V733">
        <f t="shared" si="230"/>
        <v>1.9755630742191002</v>
      </c>
      <c r="X733">
        <f t="shared" si="231"/>
        <v>1.3234109220674335</v>
      </c>
      <c r="Y733">
        <f t="shared" si="232"/>
        <v>-0.90598261191896601</v>
      </c>
      <c r="Z733">
        <f t="shared" si="233"/>
        <v>-0.56509462410452949</v>
      </c>
      <c r="AA733">
        <f t="shared" si="234"/>
        <v>0.80821081909271175</v>
      </c>
      <c r="AB733">
        <f t="shared" si="235"/>
        <v>-0.54568269986006057</v>
      </c>
      <c r="AC733">
        <f t="shared" si="236"/>
        <v>0.17711994701825301</v>
      </c>
      <c r="AD733">
        <f t="shared" si="237"/>
        <v>1.172676061917697</v>
      </c>
      <c r="AE733">
        <f t="shared" si="238"/>
        <v>0.17108912049829725</v>
      </c>
      <c r="AF733">
        <f t="shared" si="239"/>
        <v>0.93515548330721865</v>
      </c>
      <c r="AG733">
        <f t="shared" si="240"/>
        <v>2.1134973055139592</v>
      </c>
    </row>
    <row r="734" spans="1:33" x14ac:dyDescent="0.2">
      <c r="A734">
        <v>717</v>
      </c>
      <c r="B734" s="13">
        <v>0.67000125089999996</v>
      </c>
      <c r="C734" s="13">
        <v>3.7492423099999998E-2</v>
      </c>
      <c r="D734" s="13">
        <v>-0.39313056190000001</v>
      </c>
      <c r="E734" s="13">
        <v>0.89522429400000003</v>
      </c>
      <c r="F734" s="13">
        <v>0.66427217810000005</v>
      </c>
      <c r="G734" s="13">
        <v>0.90821586269999999</v>
      </c>
      <c r="H734" s="13">
        <v>0.43657665070000001</v>
      </c>
      <c r="I734" s="13">
        <v>2.3808139999999998E-2</v>
      </c>
      <c r="J734" s="13">
        <v>-0.74433578150000002</v>
      </c>
      <c r="K734" s="13">
        <v>1.2816405245</v>
      </c>
      <c r="M734">
        <f t="shared" si="221"/>
        <v>0.65230405248790002</v>
      </c>
      <c r="N734">
        <f t="shared" si="222"/>
        <v>4.3521926552799996E-2</v>
      </c>
      <c r="O734">
        <f t="shared" si="223"/>
        <v>-0.42616951241770001</v>
      </c>
      <c r="P734">
        <f t="shared" si="224"/>
        <v>0.96245872980970004</v>
      </c>
      <c r="Q734">
        <f t="shared" si="225"/>
        <v>0.68148704450810005</v>
      </c>
      <c r="R734">
        <f t="shared" si="226"/>
        <v>0.94567827399729998</v>
      </c>
      <c r="S734">
        <f t="shared" si="227"/>
        <v>0.44892208443910003</v>
      </c>
      <c r="T734">
        <f t="shared" si="228"/>
        <v>-6.7652999323000035E-3</v>
      </c>
      <c r="U734">
        <f t="shared" si="229"/>
        <v>-0.73040121541860004</v>
      </c>
      <c r="V734">
        <f t="shared" si="230"/>
        <v>1.2917706053191</v>
      </c>
      <c r="X734">
        <f t="shared" si="231"/>
        <v>0.64929315595988957</v>
      </c>
      <c r="Y734">
        <f t="shared" si="232"/>
        <v>4.7708318749319412E-2</v>
      </c>
      <c r="Z734">
        <f t="shared" si="233"/>
        <v>-0.42503046929266153</v>
      </c>
      <c r="AA734">
        <f t="shared" si="234"/>
        <v>0.98267379008760403</v>
      </c>
      <c r="AB734">
        <f t="shared" si="235"/>
        <v>0.63770290287369225</v>
      </c>
      <c r="AC734">
        <f t="shared" si="236"/>
        <v>0.91691885697458453</v>
      </c>
      <c r="AD734">
        <f t="shared" si="237"/>
        <v>0.42628528454628523</v>
      </c>
      <c r="AE734">
        <f t="shared" si="238"/>
        <v>-7.8437816870744803E-2</v>
      </c>
      <c r="AF734">
        <f t="shared" si="239"/>
        <v>-0.60491293729504481</v>
      </c>
      <c r="AG734">
        <f t="shared" si="240"/>
        <v>1.3169381203143624</v>
      </c>
    </row>
    <row r="735" spans="1:33" x14ac:dyDescent="0.2">
      <c r="A735">
        <v>718</v>
      </c>
      <c r="B735" s="13">
        <v>0.78933902860000005</v>
      </c>
      <c r="C735" s="13">
        <v>-0.42205468369999999</v>
      </c>
      <c r="D735" s="13">
        <v>-1.2559672599</v>
      </c>
      <c r="E735" s="13">
        <v>-0.67818316339999996</v>
      </c>
      <c r="F735" s="13">
        <v>-0.64442939600000004</v>
      </c>
      <c r="G735" s="13">
        <v>1.2934344763000001</v>
      </c>
      <c r="H735" s="13">
        <v>-0.77760423940000001</v>
      </c>
      <c r="I735" s="13">
        <v>0.18223300819999999</v>
      </c>
      <c r="J735" s="13">
        <v>0.37510768970000002</v>
      </c>
      <c r="K735" s="13">
        <v>-0.79509357780000001</v>
      </c>
      <c r="M735">
        <f t="shared" si="221"/>
        <v>0.77164183018790011</v>
      </c>
      <c r="N735">
        <f t="shared" si="222"/>
        <v>-0.41602518024719998</v>
      </c>
      <c r="O735">
        <f t="shared" si="223"/>
        <v>-1.2890062104177</v>
      </c>
      <c r="P735">
        <f t="shared" si="224"/>
        <v>-0.61094872759029994</v>
      </c>
      <c r="Q735">
        <f t="shared" si="225"/>
        <v>-0.62721452959190005</v>
      </c>
      <c r="R735">
        <f t="shared" si="226"/>
        <v>1.3308968875973</v>
      </c>
      <c r="S735">
        <f t="shared" si="227"/>
        <v>-0.76525880566089999</v>
      </c>
      <c r="T735">
        <f t="shared" si="228"/>
        <v>0.1516595682677</v>
      </c>
      <c r="U735">
        <f t="shared" si="229"/>
        <v>0.3890422557814</v>
      </c>
      <c r="V735">
        <f t="shared" si="230"/>
        <v>-0.78496349698089996</v>
      </c>
      <c r="X735">
        <f t="shared" si="231"/>
        <v>0.76808009590383552</v>
      </c>
      <c r="Y735">
        <f t="shared" si="232"/>
        <v>-0.40452997724550449</v>
      </c>
      <c r="Z735">
        <f t="shared" si="233"/>
        <v>-1.2855371842269445</v>
      </c>
      <c r="AA735">
        <f t="shared" si="234"/>
        <v>-0.57491704621990536</v>
      </c>
      <c r="AB735">
        <f t="shared" si="235"/>
        <v>-0.60469648724828273</v>
      </c>
      <c r="AC735">
        <f t="shared" si="236"/>
        <v>1.3342015250315105</v>
      </c>
      <c r="AD735">
        <f t="shared" si="237"/>
        <v>-0.74283035467388803</v>
      </c>
      <c r="AE735">
        <f t="shared" si="238"/>
        <v>0.14782085193883288</v>
      </c>
      <c r="AF735">
        <f t="shared" si="239"/>
        <v>0.41172807112577264</v>
      </c>
      <c r="AG735">
        <f t="shared" si="240"/>
        <v>-0.61428375423463411</v>
      </c>
    </row>
    <row r="736" spans="1:33" x14ac:dyDescent="0.2">
      <c r="A736">
        <v>719</v>
      </c>
      <c r="B736" s="13">
        <v>0.2352061013</v>
      </c>
      <c r="C736" s="13">
        <v>-1.0515048929999999</v>
      </c>
      <c r="D736" s="13">
        <v>-1.0139700246000001</v>
      </c>
      <c r="E736" s="13">
        <v>2.6754802669000002</v>
      </c>
      <c r="F736" s="13">
        <v>-0.78341901020000004</v>
      </c>
      <c r="G736" s="13">
        <v>-0.64020483660000005</v>
      </c>
      <c r="H736" s="13">
        <v>0.71860924729999998</v>
      </c>
      <c r="I736" s="13">
        <v>1.6240851800000001E-2</v>
      </c>
      <c r="J736" s="13">
        <v>0.23499702350000001</v>
      </c>
      <c r="K736" s="13">
        <v>0.55298139599999996</v>
      </c>
      <c r="M736">
        <f t="shared" si="221"/>
        <v>0.21750890288790004</v>
      </c>
      <c r="N736">
        <f t="shared" si="222"/>
        <v>-1.0454753895472</v>
      </c>
      <c r="O736">
        <f t="shared" si="223"/>
        <v>-1.0470089751177001</v>
      </c>
      <c r="P736">
        <f t="shared" si="224"/>
        <v>2.7427147027097001</v>
      </c>
      <c r="Q736">
        <f t="shared" si="225"/>
        <v>-0.76620414379190005</v>
      </c>
      <c r="R736">
        <f t="shared" si="226"/>
        <v>-0.60274242530270006</v>
      </c>
      <c r="S736">
        <f t="shared" si="227"/>
        <v>0.7309546810391</v>
      </c>
      <c r="T736">
        <f t="shared" si="228"/>
        <v>-1.4332588132300001E-2</v>
      </c>
      <c r="U736">
        <f t="shared" si="229"/>
        <v>0.24893158958139999</v>
      </c>
      <c r="V736">
        <f t="shared" si="230"/>
        <v>0.56311147681910001</v>
      </c>
      <c r="X736">
        <f t="shared" si="231"/>
        <v>0.21650492813407357</v>
      </c>
      <c r="Y736">
        <f t="shared" si="232"/>
        <v>-1.0292446388623337</v>
      </c>
      <c r="Z736">
        <f t="shared" si="233"/>
        <v>-1.0424213478865547</v>
      </c>
      <c r="AA736">
        <f t="shared" si="234"/>
        <v>2.8133383068023732</v>
      </c>
      <c r="AB736">
        <f t="shared" si="235"/>
        <v>-0.78102478081459326</v>
      </c>
      <c r="AC736">
        <f t="shared" si="236"/>
        <v>-0.61054053207675818</v>
      </c>
      <c r="AD736">
        <f t="shared" si="237"/>
        <v>0.62902065492685999</v>
      </c>
      <c r="AE736">
        <f t="shared" si="238"/>
        <v>3.8659434065464029E-2</v>
      </c>
      <c r="AF736">
        <f t="shared" si="239"/>
        <v>0.28617928913239593</v>
      </c>
      <c r="AG736">
        <f t="shared" si="240"/>
        <v>0.76749601269424816</v>
      </c>
    </row>
    <row r="737" spans="1:33" x14ac:dyDescent="0.2">
      <c r="A737">
        <v>720</v>
      </c>
      <c r="B737" s="13">
        <v>0.2111805497</v>
      </c>
      <c r="C737" s="13">
        <v>0.6179414714</v>
      </c>
      <c r="D737" s="13">
        <v>1.2039769297</v>
      </c>
      <c r="E737" s="13">
        <v>-0.46860607780000002</v>
      </c>
      <c r="F737" s="13">
        <v>-0.60806753300000005</v>
      </c>
      <c r="G737" s="13">
        <v>-1.2588235699000001</v>
      </c>
      <c r="H737" s="13">
        <v>-1.0345577802000001</v>
      </c>
      <c r="I737" s="13">
        <v>1.6101461400999999</v>
      </c>
      <c r="J737" s="13">
        <v>0.99627430340000001</v>
      </c>
      <c r="K737" s="13">
        <v>-0.41787538619999998</v>
      </c>
      <c r="M737">
        <f t="shared" si="221"/>
        <v>0.19348335128790004</v>
      </c>
      <c r="N737">
        <f t="shared" si="222"/>
        <v>0.62397097485279995</v>
      </c>
      <c r="O737">
        <f t="shared" si="223"/>
        <v>1.1709379791823</v>
      </c>
      <c r="P737">
        <f t="shared" si="224"/>
        <v>-0.40137164199030001</v>
      </c>
      <c r="Q737">
        <f t="shared" si="225"/>
        <v>-0.59085266659190006</v>
      </c>
      <c r="R737">
        <f t="shared" si="226"/>
        <v>-1.2213611586027002</v>
      </c>
      <c r="S737">
        <f t="shared" si="227"/>
        <v>-1.0222123464609001</v>
      </c>
      <c r="T737">
        <f t="shared" si="228"/>
        <v>1.5795727001676998</v>
      </c>
      <c r="U737">
        <f t="shared" si="229"/>
        <v>1.0102088694814</v>
      </c>
      <c r="V737">
        <f t="shared" si="230"/>
        <v>-0.40774530538089998</v>
      </c>
      <c r="X737">
        <f t="shared" si="231"/>
        <v>0.19259027336143508</v>
      </c>
      <c r="Y737">
        <f t="shared" si="232"/>
        <v>0.61666075096257233</v>
      </c>
      <c r="Z737">
        <f t="shared" si="233"/>
        <v>1.1683157791485383</v>
      </c>
      <c r="AA737">
        <f t="shared" si="234"/>
        <v>-0.45210198387155071</v>
      </c>
      <c r="AB737">
        <f t="shared" si="235"/>
        <v>-0.5975865738386501</v>
      </c>
      <c r="AC737">
        <f t="shared" si="236"/>
        <v>-1.2450988238408658</v>
      </c>
      <c r="AD737">
        <f t="shared" si="237"/>
        <v>-1.0222609393658366</v>
      </c>
      <c r="AE737">
        <f t="shared" si="238"/>
        <v>1.5823166425473978</v>
      </c>
      <c r="AF737">
        <f t="shared" si="239"/>
        <v>0.93331187721273579</v>
      </c>
      <c r="AG737">
        <f t="shared" si="240"/>
        <v>-0.42103897759466175</v>
      </c>
    </row>
    <row r="738" spans="1:33" x14ac:dyDescent="0.2">
      <c r="A738">
        <v>721</v>
      </c>
      <c r="B738" s="13">
        <v>-0.95919812449999997</v>
      </c>
      <c r="C738" s="13">
        <v>-0.14259021099999999</v>
      </c>
      <c r="D738" s="13">
        <v>-0.1029075919</v>
      </c>
      <c r="E738" s="13">
        <v>-0.21261443369999999</v>
      </c>
      <c r="F738" s="13">
        <v>-0.77350497110000005</v>
      </c>
      <c r="G738" s="13">
        <v>0.53251757609999995</v>
      </c>
      <c r="H738" s="13">
        <v>-0.31355461429999998</v>
      </c>
      <c r="I738" s="13">
        <v>-0.72613258540000003</v>
      </c>
      <c r="J738" s="13">
        <v>-0.54547189279999997</v>
      </c>
      <c r="K738" s="13">
        <v>-2.6688943650999999</v>
      </c>
      <c r="M738">
        <f t="shared" si="221"/>
        <v>-0.97689532291209991</v>
      </c>
      <c r="N738">
        <f t="shared" si="222"/>
        <v>-0.13656070754720001</v>
      </c>
      <c r="O738">
        <f t="shared" si="223"/>
        <v>-0.13594654241769999</v>
      </c>
      <c r="P738">
        <f t="shared" si="224"/>
        <v>-0.14537999789029998</v>
      </c>
      <c r="Q738">
        <f t="shared" si="225"/>
        <v>-0.75629010469190006</v>
      </c>
      <c r="R738">
        <f t="shared" si="226"/>
        <v>0.56997998739729994</v>
      </c>
      <c r="S738">
        <f t="shared" si="227"/>
        <v>-0.30120918056089996</v>
      </c>
      <c r="T738">
        <f t="shared" si="228"/>
        <v>-0.75670602533230003</v>
      </c>
      <c r="U738">
        <f t="shared" si="229"/>
        <v>-0.53153732671859999</v>
      </c>
      <c r="V738">
        <f t="shared" si="230"/>
        <v>-2.6587642842808998</v>
      </c>
      <c r="X738">
        <f t="shared" si="231"/>
        <v>-0.97238618223641737</v>
      </c>
      <c r="Y738">
        <f t="shared" si="232"/>
        <v>-0.14183126965663365</v>
      </c>
      <c r="Z738">
        <f t="shared" si="233"/>
        <v>-0.13687769760030641</v>
      </c>
      <c r="AA738">
        <f t="shared" si="234"/>
        <v>-0.13425936904314351</v>
      </c>
      <c r="AB738">
        <f t="shared" si="235"/>
        <v>-0.71361412009148817</v>
      </c>
      <c r="AC738">
        <f t="shared" si="236"/>
        <v>0.57792685455788551</v>
      </c>
      <c r="AD738">
        <f t="shared" si="237"/>
        <v>-0.28128353512316862</v>
      </c>
      <c r="AE738">
        <f t="shared" si="238"/>
        <v>-0.75925121410205054</v>
      </c>
      <c r="AF738">
        <f t="shared" si="239"/>
        <v>-0.55795714204256364</v>
      </c>
      <c r="AG738">
        <f t="shared" si="240"/>
        <v>-2.6544829070324463</v>
      </c>
    </row>
    <row r="739" spans="1:33" x14ac:dyDescent="0.2">
      <c r="A739">
        <v>722</v>
      </c>
      <c r="B739" s="13">
        <v>-0.1659247962</v>
      </c>
      <c r="C739" s="13">
        <v>0.8125199769</v>
      </c>
      <c r="D739" s="13">
        <v>0.63846499140000001</v>
      </c>
      <c r="E739" s="13">
        <v>1.1379903468000001</v>
      </c>
      <c r="F739" s="13">
        <v>1.3615013143000001</v>
      </c>
      <c r="G739" s="13">
        <v>-0.17726076539999999</v>
      </c>
      <c r="H739" s="13">
        <v>-7.2838487600000001E-2</v>
      </c>
      <c r="I739" s="13">
        <v>-0.61437345160000001</v>
      </c>
      <c r="J739" s="13">
        <v>-0.53973905789999999</v>
      </c>
      <c r="K739" s="13">
        <v>1.0169751148999999</v>
      </c>
      <c r="M739">
        <f t="shared" si="221"/>
        <v>-0.18362199461209996</v>
      </c>
      <c r="N739">
        <f t="shared" si="222"/>
        <v>0.81854948035279995</v>
      </c>
      <c r="O739">
        <f t="shared" si="223"/>
        <v>0.60542604088230001</v>
      </c>
      <c r="P739">
        <f t="shared" si="224"/>
        <v>1.2052247826097</v>
      </c>
      <c r="Q739">
        <f t="shared" si="225"/>
        <v>1.3787161807081001</v>
      </c>
      <c r="R739">
        <f t="shared" si="226"/>
        <v>-0.13979835410270003</v>
      </c>
      <c r="S739">
        <f t="shared" si="227"/>
        <v>-6.0493053860899988E-2</v>
      </c>
      <c r="T739">
        <f t="shared" si="228"/>
        <v>-0.6449468915323</v>
      </c>
      <c r="U739">
        <f t="shared" si="229"/>
        <v>-0.52580449181860001</v>
      </c>
      <c r="V739">
        <f t="shared" si="230"/>
        <v>1.0271051957191</v>
      </c>
      <c r="X739">
        <f t="shared" si="231"/>
        <v>-0.18277443460701448</v>
      </c>
      <c r="Y739">
        <f t="shared" si="232"/>
        <v>0.80574374213939681</v>
      </c>
      <c r="Z739">
        <f t="shared" si="233"/>
        <v>0.60196154353214693</v>
      </c>
      <c r="AA739">
        <f t="shared" si="234"/>
        <v>1.1928883997092623</v>
      </c>
      <c r="AB739">
        <f t="shared" si="235"/>
        <v>1.3139413420038351</v>
      </c>
      <c r="AC739">
        <f t="shared" si="236"/>
        <v>-0.17873349896593996</v>
      </c>
      <c r="AD739">
        <f t="shared" si="237"/>
        <v>-6.6530163051620156E-2</v>
      </c>
      <c r="AE739">
        <f t="shared" si="238"/>
        <v>-0.73162099224095711</v>
      </c>
      <c r="AF739">
        <f t="shared" si="239"/>
        <v>-0.37980593107174676</v>
      </c>
      <c r="AG739">
        <f t="shared" si="240"/>
        <v>0.92355965489627778</v>
      </c>
    </row>
    <row r="740" spans="1:33" x14ac:dyDescent="0.2">
      <c r="A740">
        <v>723</v>
      </c>
      <c r="B740" s="13">
        <v>0.2260831411</v>
      </c>
      <c r="C740" s="13">
        <v>-0.9250845902</v>
      </c>
      <c r="D740" s="13">
        <v>1.285647735</v>
      </c>
      <c r="E740" s="13">
        <v>2.5303769399999999E-2</v>
      </c>
      <c r="F740" s="13">
        <v>-2.0384014351999999</v>
      </c>
      <c r="G740" s="13">
        <v>-0.2758144059</v>
      </c>
      <c r="H740" s="13">
        <v>-0.117847462</v>
      </c>
      <c r="I740" s="13">
        <v>-0.1207046901</v>
      </c>
      <c r="J740" s="13">
        <v>2.9928220299999999E-2</v>
      </c>
      <c r="K740" s="13">
        <v>-4.2880943400000003E-2</v>
      </c>
      <c r="M740">
        <f t="shared" si="221"/>
        <v>0.20838594268790003</v>
      </c>
      <c r="N740">
        <f t="shared" si="222"/>
        <v>-0.91905508674720005</v>
      </c>
      <c r="O740">
        <f t="shared" si="223"/>
        <v>1.2526087844823</v>
      </c>
      <c r="P740">
        <f t="shared" si="224"/>
        <v>9.2538205209700006E-2</v>
      </c>
      <c r="Q740">
        <f t="shared" si="225"/>
        <v>-2.0211865687919</v>
      </c>
      <c r="R740">
        <f t="shared" si="226"/>
        <v>-0.23835199460270001</v>
      </c>
      <c r="S740">
        <f t="shared" si="227"/>
        <v>-0.10550202826089999</v>
      </c>
      <c r="T740">
        <f t="shared" si="228"/>
        <v>-0.15127813003230001</v>
      </c>
      <c r="U740">
        <f t="shared" si="229"/>
        <v>4.3862786381399975E-2</v>
      </c>
      <c r="V740">
        <f t="shared" si="230"/>
        <v>-3.27508625809E-2</v>
      </c>
      <c r="X740">
        <f t="shared" si="231"/>
        <v>0.20742407757464162</v>
      </c>
      <c r="Y740">
        <f t="shared" si="232"/>
        <v>-0.90466069052753451</v>
      </c>
      <c r="Z740">
        <f t="shared" si="233"/>
        <v>1.2551709227754451</v>
      </c>
      <c r="AA740">
        <f t="shared" si="234"/>
        <v>5.3419624481499908E-2</v>
      </c>
      <c r="AB740">
        <f t="shared" si="235"/>
        <v>-1.9803618222257353</v>
      </c>
      <c r="AC740">
        <f t="shared" si="236"/>
        <v>-0.23821062679449423</v>
      </c>
      <c r="AD740">
        <f t="shared" si="237"/>
        <v>-0.20431691004117009</v>
      </c>
      <c r="AE740">
        <f t="shared" si="238"/>
        <v>-0.11717789800127339</v>
      </c>
      <c r="AF740">
        <f t="shared" si="239"/>
        <v>-0.10650897049873645</v>
      </c>
      <c r="AG740">
        <f t="shared" si="240"/>
        <v>-1.23000862951613E-2</v>
      </c>
    </row>
    <row r="741" spans="1:33" x14ac:dyDescent="0.2">
      <c r="A741">
        <v>724</v>
      </c>
      <c r="B741" s="13">
        <v>-1.423194734</v>
      </c>
      <c r="C741" s="13">
        <v>0.65629590640000002</v>
      </c>
      <c r="D741" s="13">
        <v>9.5828291400000001E-2</v>
      </c>
      <c r="E741" s="13">
        <v>-4.8017405899999997E-2</v>
      </c>
      <c r="F741" s="13">
        <v>0.42821375290000002</v>
      </c>
      <c r="G741" s="13">
        <v>0.77831655479999995</v>
      </c>
      <c r="H741" s="13">
        <v>-1.8129661909000001</v>
      </c>
      <c r="I741" s="13">
        <v>0.66466760849999995</v>
      </c>
      <c r="J741" s="13">
        <v>0.5401283831</v>
      </c>
      <c r="K741" s="13">
        <v>-0.1140487199</v>
      </c>
      <c r="M741">
        <f t="shared" si="221"/>
        <v>-1.4408919324120999</v>
      </c>
      <c r="N741">
        <f t="shared" si="222"/>
        <v>0.66232540985279997</v>
      </c>
      <c r="O741">
        <f t="shared" si="223"/>
        <v>6.278934088230001E-2</v>
      </c>
      <c r="P741">
        <f t="shared" si="224"/>
        <v>1.9217029909700013E-2</v>
      </c>
      <c r="Q741">
        <f t="shared" si="225"/>
        <v>0.44542861930810002</v>
      </c>
      <c r="R741">
        <f t="shared" si="226"/>
        <v>0.81577896609729994</v>
      </c>
      <c r="S741">
        <f t="shared" si="227"/>
        <v>-1.8006207571609001</v>
      </c>
      <c r="T741">
        <f t="shared" si="228"/>
        <v>0.63409416856769996</v>
      </c>
      <c r="U741">
        <f t="shared" si="229"/>
        <v>0.55406294918139998</v>
      </c>
      <c r="V741">
        <f t="shared" si="230"/>
        <v>-0.1039186390809</v>
      </c>
      <c r="X741">
        <f t="shared" si="231"/>
        <v>-1.4342410822449252</v>
      </c>
      <c r="Y741">
        <f t="shared" si="232"/>
        <v>0.64246309520462952</v>
      </c>
      <c r="Z741">
        <f t="shared" si="233"/>
        <v>5.8313670177256346E-2</v>
      </c>
      <c r="AA741">
        <f t="shared" si="234"/>
        <v>2.3528207997922795E-2</v>
      </c>
      <c r="AB741">
        <f t="shared" si="235"/>
        <v>0.45595146615502474</v>
      </c>
      <c r="AC741">
        <f t="shared" si="236"/>
        <v>0.80604001714711826</v>
      </c>
      <c r="AD741">
        <f t="shared" si="237"/>
        <v>-1.7394126672098302</v>
      </c>
      <c r="AE741">
        <f t="shared" si="238"/>
        <v>0.59376077027070495</v>
      </c>
      <c r="AF741">
        <f t="shared" si="239"/>
        <v>0.65545617787791544</v>
      </c>
      <c r="AG741">
        <f t="shared" si="240"/>
        <v>-9.3386567437621554E-2</v>
      </c>
    </row>
    <row r="742" spans="1:33" x14ac:dyDescent="0.2">
      <c r="A742">
        <v>725</v>
      </c>
      <c r="B742" s="13">
        <v>0.24773929159999999</v>
      </c>
      <c r="C742" s="13">
        <v>-1.4532394656000001</v>
      </c>
      <c r="D742" s="13">
        <v>-0.706184598</v>
      </c>
      <c r="E742" s="13">
        <v>2.8574477000000001E-2</v>
      </c>
      <c r="F742" s="13">
        <v>0.56012624960000001</v>
      </c>
      <c r="G742" s="13">
        <v>-0.60487197869999998</v>
      </c>
      <c r="H742" s="13">
        <v>-0.71907933800000001</v>
      </c>
      <c r="I742" s="13">
        <v>0.24820706710000001</v>
      </c>
      <c r="J742" s="13">
        <v>-0.76526220820000002</v>
      </c>
      <c r="K742" s="13">
        <v>0.41205628</v>
      </c>
      <c r="M742">
        <f t="shared" si="221"/>
        <v>0.23004209318790003</v>
      </c>
      <c r="N742">
        <f t="shared" si="222"/>
        <v>-1.4472099621472001</v>
      </c>
      <c r="O742">
        <f t="shared" si="223"/>
        <v>-0.7392235485177</v>
      </c>
      <c r="P742">
        <f t="shared" si="224"/>
        <v>9.5808912809700011E-2</v>
      </c>
      <c r="Q742">
        <f t="shared" si="225"/>
        <v>0.57734111600810001</v>
      </c>
      <c r="R742">
        <f t="shared" si="226"/>
        <v>-0.56740956740269999</v>
      </c>
      <c r="S742">
        <f t="shared" si="227"/>
        <v>-0.70673390426089999</v>
      </c>
      <c r="T742">
        <f t="shared" si="228"/>
        <v>0.21763362716770002</v>
      </c>
      <c r="U742">
        <f t="shared" si="229"/>
        <v>-0.75132764211860004</v>
      </c>
      <c r="V742">
        <f t="shared" si="230"/>
        <v>0.42218636081909999</v>
      </c>
      <c r="X742">
        <f t="shared" si="231"/>
        <v>0.22898026789793902</v>
      </c>
      <c r="Y742">
        <f t="shared" si="232"/>
        <v>-1.425264689528809</v>
      </c>
      <c r="Z742">
        <f t="shared" si="233"/>
        <v>-0.73347035657850701</v>
      </c>
      <c r="AA742">
        <f t="shared" si="234"/>
        <v>0.13006071444309128</v>
      </c>
      <c r="AB742">
        <f t="shared" si="235"/>
        <v>0.59455175886040346</v>
      </c>
      <c r="AC742">
        <f t="shared" si="236"/>
        <v>-0.49318380829528641</v>
      </c>
      <c r="AD742">
        <f t="shared" si="237"/>
        <v>-0.76316893333292823</v>
      </c>
      <c r="AE742">
        <f t="shared" si="238"/>
        <v>0.39098827568494382</v>
      </c>
      <c r="AF742">
        <f t="shared" si="239"/>
        <v>-0.85745353454187179</v>
      </c>
      <c r="AG742">
        <f t="shared" si="240"/>
        <v>0.4711006752617829</v>
      </c>
    </row>
    <row r="743" spans="1:33" x14ac:dyDescent="0.2">
      <c r="A743">
        <v>726</v>
      </c>
      <c r="B743" s="13">
        <v>-0.3839661164</v>
      </c>
      <c r="C743" s="13">
        <v>-9.9928247999999994E-3</v>
      </c>
      <c r="D743" s="13">
        <v>-0.78205950589999995</v>
      </c>
      <c r="E743" s="13">
        <v>-0.58268760580000001</v>
      </c>
      <c r="F743" s="13">
        <v>0.24990046229999999</v>
      </c>
      <c r="G743" s="13">
        <v>-0.55867153300000005</v>
      </c>
      <c r="H743" s="13">
        <v>-0.76107795180000004</v>
      </c>
      <c r="I743" s="13">
        <v>0.73860993559999999</v>
      </c>
      <c r="J743" s="13">
        <v>0.1034618107</v>
      </c>
      <c r="K743" s="13">
        <v>-0.38731265069999998</v>
      </c>
      <c r="M743">
        <f t="shared" si="221"/>
        <v>-0.40166331481209999</v>
      </c>
      <c r="N743">
        <f t="shared" si="222"/>
        <v>-3.9633213472000045E-3</v>
      </c>
      <c r="O743">
        <f t="shared" si="223"/>
        <v>-0.81509845641769996</v>
      </c>
      <c r="P743">
        <f t="shared" si="224"/>
        <v>-0.5154531699903</v>
      </c>
      <c r="Q743">
        <f t="shared" si="225"/>
        <v>0.26711532870809995</v>
      </c>
      <c r="R743">
        <f t="shared" si="226"/>
        <v>-0.52120912170270006</v>
      </c>
      <c r="S743">
        <f t="shared" si="227"/>
        <v>-0.74873251806090002</v>
      </c>
      <c r="T743">
        <f t="shared" si="228"/>
        <v>0.70803649566769999</v>
      </c>
      <c r="U743">
        <f t="shared" si="229"/>
        <v>0.11739637678139998</v>
      </c>
      <c r="V743">
        <f t="shared" si="230"/>
        <v>-0.37718256988089999</v>
      </c>
      <c r="X743">
        <f t="shared" si="231"/>
        <v>-0.39980932252831086</v>
      </c>
      <c r="Y743">
        <f t="shared" si="232"/>
        <v>-6.860730690138022E-3</v>
      </c>
      <c r="Z743">
        <f t="shared" si="233"/>
        <v>-0.81513480436578867</v>
      </c>
      <c r="AA743">
        <f t="shared" si="234"/>
        <v>-0.48921107936338748</v>
      </c>
      <c r="AB743">
        <f t="shared" si="235"/>
        <v>0.28682753886846318</v>
      </c>
      <c r="AC743">
        <f t="shared" si="236"/>
        <v>-0.48966417463431322</v>
      </c>
      <c r="AD743">
        <f t="shared" si="237"/>
        <v>-0.69888361239137364</v>
      </c>
      <c r="AE743">
        <f t="shared" si="238"/>
        <v>0.78475806537807336</v>
      </c>
      <c r="AF743">
        <f t="shared" si="239"/>
        <v>6.8835863008588849E-2</v>
      </c>
      <c r="AG743">
        <f t="shared" si="240"/>
        <v>-0.33308810384701965</v>
      </c>
    </row>
    <row r="744" spans="1:33" x14ac:dyDescent="0.2">
      <c r="A744">
        <v>727</v>
      </c>
      <c r="B744" s="13">
        <v>0.97195838499999998</v>
      </c>
      <c r="C744" s="13">
        <v>-0.10567082379999999</v>
      </c>
      <c r="D744" s="13">
        <v>-0.68668763690000001</v>
      </c>
      <c r="E744" s="13">
        <v>0.58658623369999996</v>
      </c>
      <c r="F744" s="13">
        <v>-0.2167685298</v>
      </c>
      <c r="G744" s="13">
        <v>-1.3247766621999999</v>
      </c>
      <c r="H744" s="13">
        <v>-1.0878253928999999</v>
      </c>
      <c r="I744" s="13">
        <v>-0.1465957832</v>
      </c>
      <c r="J744" s="13">
        <v>1.8017768689</v>
      </c>
      <c r="K744" s="13">
        <v>0.60021762499999998</v>
      </c>
      <c r="M744">
        <f t="shared" si="221"/>
        <v>0.95426118658790005</v>
      </c>
      <c r="N744">
        <f t="shared" si="222"/>
        <v>-9.9641320347199996E-2</v>
      </c>
      <c r="O744">
        <f t="shared" si="223"/>
        <v>-0.71972658741770001</v>
      </c>
      <c r="P744">
        <f t="shared" si="224"/>
        <v>0.65382066950969997</v>
      </c>
      <c r="Q744">
        <f t="shared" si="225"/>
        <v>-0.19955366339190003</v>
      </c>
      <c r="R744">
        <f t="shared" si="226"/>
        <v>-1.2873142509027</v>
      </c>
      <c r="S744">
        <f t="shared" si="227"/>
        <v>-1.0754799591608999</v>
      </c>
      <c r="T744">
        <f t="shared" si="228"/>
        <v>-0.17716922313229999</v>
      </c>
      <c r="U744">
        <f t="shared" si="229"/>
        <v>1.8157114349813999</v>
      </c>
      <c r="V744">
        <f t="shared" si="230"/>
        <v>0.61034770581910003</v>
      </c>
      <c r="X744">
        <f t="shared" si="231"/>
        <v>0.9498565202631174</v>
      </c>
      <c r="Y744">
        <f t="shared" si="232"/>
        <v>-9.1231445393584965E-2</v>
      </c>
      <c r="Z744">
        <f t="shared" si="233"/>
        <v>-0.71744169768999344</v>
      </c>
      <c r="AA744">
        <f t="shared" si="234"/>
        <v>0.67984433080747764</v>
      </c>
      <c r="AB744">
        <f t="shared" si="235"/>
        <v>-0.22345628032167689</v>
      </c>
      <c r="AC744">
        <f t="shared" si="236"/>
        <v>-1.2929594834388771</v>
      </c>
      <c r="AD744">
        <f t="shared" si="237"/>
        <v>-1.0942809054250267</v>
      </c>
      <c r="AE744">
        <f t="shared" si="238"/>
        <v>-0.12248914073642655</v>
      </c>
      <c r="AF744">
        <f t="shared" si="239"/>
        <v>1.8301408905410299</v>
      </c>
      <c r="AG744">
        <f t="shared" si="240"/>
        <v>0.78211809416898637</v>
      </c>
    </row>
    <row r="745" spans="1:33" x14ac:dyDescent="0.2">
      <c r="A745">
        <v>728</v>
      </c>
      <c r="B745" s="13">
        <v>-0.63636366369999997</v>
      </c>
      <c r="C745" s="13">
        <v>-0.1963352062</v>
      </c>
      <c r="D745" s="13">
        <v>3.7567244399999998E-2</v>
      </c>
      <c r="E745" s="13">
        <v>-0.1787462286</v>
      </c>
      <c r="F745" s="13">
        <v>0.52346728360000006</v>
      </c>
      <c r="G745" s="13">
        <v>3.1541398970999999</v>
      </c>
      <c r="H745" s="13">
        <v>-1.3634887127999999</v>
      </c>
      <c r="I745" s="13">
        <v>0.20878601290000001</v>
      </c>
      <c r="J745" s="13">
        <v>-1.2542504039</v>
      </c>
      <c r="K745" s="13">
        <v>-0.62916447529999997</v>
      </c>
      <c r="M745">
        <f t="shared" si="221"/>
        <v>-0.65406086211209991</v>
      </c>
      <c r="N745">
        <f t="shared" si="222"/>
        <v>-0.19030570274720002</v>
      </c>
      <c r="O745">
        <f t="shared" si="223"/>
        <v>4.5282938822999996E-3</v>
      </c>
      <c r="P745">
        <f t="shared" si="224"/>
        <v>-0.11151179279029999</v>
      </c>
      <c r="Q745">
        <f t="shared" si="225"/>
        <v>0.54068215000810005</v>
      </c>
      <c r="R745">
        <f t="shared" si="226"/>
        <v>3.1916023083972997</v>
      </c>
      <c r="S745">
        <f t="shared" si="227"/>
        <v>-1.3511432790608999</v>
      </c>
      <c r="T745">
        <f t="shared" si="228"/>
        <v>0.17821257296770002</v>
      </c>
      <c r="U745">
        <f t="shared" si="229"/>
        <v>-1.2403158378186001</v>
      </c>
      <c r="V745">
        <f t="shared" si="230"/>
        <v>-0.61903439448089992</v>
      </c>
      <c r="X745">
        <f t="shared" si="231"/>
        <v>-0.65104185652516555</v>
      </c>
      <c r="Y745">
        <f t="shared" si="232"/>
        <v>-0.19245073219037709</v>
      </c>
      <c r="Z745">
        <f t="shared" si="233"/>
        <v>4.1733927866494259E-3</v>
      </c>
      <c r="AA745">
        <f t="shared" si="234"/>
        <v>-0.10698419849681449</v>
      </c>
      <c r="AB745">
        <f t="shared" si="235"/>
        <v>0.55189927972093322</v>
      </c>
      <c r="AC745">
        <f t="shared" si="236"/>
        <v>3.1825130329367006</v>
      </c>
      <c r="AD745">
        <f t="shared" si="237"/>
        <v>-1.3437700143163107</v>
      </c>
      <c r="AE745">
        <f t="shared" si="238"/>
        <v>7.9829602749996662E-2</v>
      </c>
      <c r="AF745">
        <f t="shared" si="239"/>
        <v>-1.0923836366700994</v>
      </c>
      <c r="AG745">
        <f t="shared" si="240"/>
        <v>-0.62583398037289828</v>
      </c>
    </row>
    <row r="746" spans="1:33" x14ac:dyDescent="0.2">
      <c r="A746">
        <v>729</v>
      </c>
      <c r="B746" s="13">
        <v>-1.2914285084999999</v>
      </c>
      <c r="C746" s="13">
        <v>1.1901193624999999</v>
      </c>
      <c r="D746" s="13">
        <v>-1.1305812833</v>
      </c>
      <c r="E746" s="13">
        <v>0.63049908440000002</v>
      </c>
      <c r="F746" s="13">
        <v>0.36802962979999998</v>
      </c>
      <c r="G746" s="13">
        <v>0.73153104899999999</v>
      </c>
      <c r="H746" s="13">
        <v>0.6002332655</v>
      </c>
      <c r="I746" s="13">
        <v>0.41483603359999999</v>
      </c>
      <c r="J746" s="13">
        <v>7.3465851499999998E-2</v>
      </c>
      <c r="K746" s="13">
        <v>-1.0775085629000001</v>
      </c>
      <c r="M746">
        <f t="shared" si="221"/>
        <v>-1.3091257069120998</v>
      </c>
      <c r="N746">
        <f t="shared" si="222"/>
        <v>1.1961488659527999</v>
      </c>
      <c r="O746">
        <f t="shared" si="223"/>
        <v>-1.1636202338177</v>
      </c>
      <c r="P746">
        <f t="shared" si="224"/>
        <v>0.69773352020970003</v>
      </c>
      <c r="Q746">
        <f t="shared" si="225"/>
        <v>0.38524449620809997</v>
      </c>
      <c r="R746">
        <f t="shared" si="226"/>
        <v>0.76899346029729998</v>
      </c>
      <c r="S746">
        <f t="shared" si="227"/>
        <v>0.61257869923910002</v>
      </c>
      <c r="T746">
        <f t="shared" si="228"/>
        <v>0.38426259366769999</v>
      </c>
      <c r="U746">
        <f t="shared" si="229"/>
        <v>8.7400417581399978E-2</v>
      </c>
      <c r="V746">
        <f t="shared" si="230"/>
        <v>-1.0673784820809</v>
      </c>
      <c r="X746">
        <f t="shared" si="231"/>
        <v>-1.30308306156805</v>
      </c>
      <c r="Y746">
        <f t="shared" si="232"/>
        <v>1.1697842450044083</v>
      </c>
      <c r="Z746">
        <f t="shared" si="233"/>
        <v>-1.168855756082259</v>
      </c>
      <c r="AA746">
        <f t="shared" si="234"/>
        <v>0.74825890834145736</v>
      </c>
      <c r="AB746">
        <f t="shared" si="235"/>
        <v>0.37803758941697163</v>
      </c>
      <c r="AC746">
        <f t="shared" si="236"/>
        <v>0.73087355639200358</v>
      </c>
      <c r="AD746">
        <f t="shared" si="237"/>
        <v>0.71988279981193437</v>
      </c>
      <c r="AE746">
        <f t="shared" si="238"/>
        <v>0.2801220132229616</v>
      </c>
      <c r="AF746">
        <f t="shared" si="239"/>
        <v>0.25285272172358991</v>
      </c>
      <c r="AG746">
        <f t="shared" si="240"/>
        <v>-1.0266295730381434</v>
      </c>
    </row>
    <row r="747" spans="1:33" x14ac:dyDescent="0.2">
      <c r="A747">
        <v>730</v>
      </c>
      <c r="B747" s="13">
        <v>-0.80363826979999997</v>
      </c>
      <c r="C747" s="13">
        <v>1.7472464157000001</v>
      </c>
      <c r="D747" s="13">
        <v>1.3420240445</v>
      </c>
      <c r="E747" s="13">
        <v>0.48708648599999999</v>
      </c>
      <c r="F747" s="13">
        <v>1.1947226131999999</v>
      </c>
      <c r="G747" s="13">
        <v>1.5361415316</v>
      </c>
      <c r="H747" s="13">
        <v>-1.5405892165999999</v>
      </c>
      <c r="I747" s="13">
        <v>0.96933848550000001</v>
      </c>
      <c r="J747" s="13">
        <v>-0.53628209179999997</v>
      </c>
      <c r="K747" s="13">
        <v>1.8550460669</v>
      </c>
      <c r="M747">
        <f t="shared" si="221"/>
        <v>-0.82133546821209991</v>
      </c>
      <c r="N747">
        <f t="shared" si="222"/>
        <v>1.7532759191528</v>
      </c>
      <c r="O747">
        <f t="shared" si="223"/>
        <v>1.3089850939823</v>
      </c>
      <c r="P747">
        <f t="shared" si="224"/>
        <v>0.55432092180970005</v>
      </c>
      <c r="Q747">
        <f t="shared" si="225"/>
        <v>1.2119374796080999</v>
      </c>
      <c r="R747">
        <f t="shared" si="226"/>
        <v>1.5736039428972999</v>
      </c>
      <c r="S747">
        <f t="shared" si="227"/>
        <v>-1.5282437828608999</v>
      </c>
      <c r="T747">
        <f t="shared" si="228"/>
        <v>0.93876504556770002</v>
      </c>
      <c r="U747">
        <f t="shared" si="229"/>
        <v>-0.52234752571859999</v>
      </c>
      <c r="V747">
        <f t="shared" si="230"/>
        <v>1.8651761477191</v>
      </c>
      <c r="X747">
        <f t="shared" si="231"/>
        <v>-0.81754435868251818</v>
      </c>
      <c r="Y747">
        <f t="shared" si="232"/>
        <v>1.7227002060030436</v>
      </c>
      <c r="Z747">
        <f t="shared" si="233"/>
        <v>1.3009046169388363</v>
      </c>
      <c r="AA747">
        <f t="shared" si="234"/>
        <v>0.50919908029958405</v>
      </c>
      <c r="AB747">
        <f t="shared" si="235"/>
        <v>1.1532608472684622</v>
      </c>
      <c r="AC747">
        <f t="shared" si="236"/>
        <v>1.4912152897226649</v>
      </c>
      <c r="AD747">
        <f t="shared" si="237"/>
        <v>-1.4783579071655295</v>
      </c>
      <c r="AE747">
        <f t="shared" si="238"/>
        <v>0.73023015231501032</v>
      </c>
      <c r="AF747">
        <f t="shared" si="239"/>
        <v>-0.29161406418581182</v>
      </c>
      <c r="AG747">
        <f t="shared" si="240"/>
        <v>1.742530153440657</v>
      </c>
    </row>
    <row r="748" spans="1:33" x14ac:dyDescent="0.2">
      <c r="A748">
        <v>731</v>
      </c>
      <c r="B748" s="13">
        <v>0.54404012270000002</v>
      </c>
      <c r="C748" s="13">
        <v>0.72890784750000004</v>
      </c>
      <c r="D748" s="13">
        <v>-0.26727992779999998</v>
      </c>
      <c r="E748" s="13">
        <v>1.1102038466999999</v>
      </c>
      <c r="F748" s="13">
        <v>-0.2756797902</v>
      </c>
      <c r="G748" s="13">
        <v>-0.46905946189999997</v>
      </c>
      <c r="H748" s="13">
        <v>1.4894163865000001</v>
      </c>
      <c r="I748" s="13">
        <v>-2.4997061300000002E-2</v>
      </c>
      <c r="J748" s="13">
        <v>-0.61891738240000005</v>
      </c>
      <c r="K748" s="13">
        <v>5.3349649700000001E-2</v>
      </c>
      <c r="M748">
        <f t="shared" si="221"/>
        <v>0.52634292428790008</v>
      </c>
      <c r="N748">
        <f t="shared" si="222"/>
        <v>0.73493735095279999</v>
      </c>
      <c r="O748">
        <f t="shared" si="223"/>
        <v>-0.30031887831769999</v>
      </c>
      <c r="P748">
        <f t="shared" si="224"/>
        <v>1.1774382825097001</v>
      </c>
      <c r="Q748">
        <f t="shared" si="225"/>
        <v>-0.2584649237919</v>
      </c>
      <c r="R748">
        <f t="shared" si="226"/>
        <v>-0.43159705060269998</v>
      </c>
      <c r="S748">
        <f t="shared" si="227"/>
        <v>1.5017618202391001</v>
      </c>
      <c r="T748">
        <f t="shared" si="228"/>
        <v>-5.5570501232300007E-2</v>
      </c>
      <c r="U748">
        <f t="shared" si="229"/>
        <v>-0.60498281631860007</v>
      </c>
      <c r="V748">
        <f t="shared" si="230"/>
        <v>6.3479730519099997E-2</v>
      </c>
      <c r="X748">
        <f t="shared" si="231"/>
        <v>0.52391343749069719</v>
      </c>
      <c r="Y748">
        <f t="shared" si="232"/>
        <v>0.72852118093311402</v>
      </c>
      <c r="Z748">
        <f t="shared" si="233"/>
        <v>-0.30179631076797914</v>
      </c>
      <c r="AA748">
        <f t="shared" si="234"/>
        <v>1.192170342101929</v>
      </c>
      <c r="AB748">
        <f t="shared" si="235"/>
        <v>-0.3014912221103635</v>
      </c>
      <c r="AC748">
        <f t="shared" si="236"/>
        <v>-0.48892761714290489</v>
      </c>
      <c r="AD748">
        <f t="shared" si="237"/>
        <v>1.5054217744657084</v>
      </c>
      <c r="AE748">
        <f t="shared" si="238"/>
        <v>-0.14795605721883243</v>
      </c>
      <c r="AF748">
        <f t="shared" si="239"/>
        <v>-0.5427791704266961</v>
      </c>
      <c r="AG748">
        <f t="shared" si="240"/>
        <v>7.5859052105201275E-2</v>
      </c>
    </row>
    <row r="749" spans="1:33" x14ac:dyDescent="0.2">
      <c r="A749">
        <v>732</v>
      </c>
      <c r="B749" s="13">
        <v>-1.9684839570999999</v>
      </c>
      <c r="C749" s="13">
        <v>1.1610798051</v>
      </c>
      <c r="D749" s="13">
        <v>-2.1215965189000001</v>
      </c>
      <c r="E749" s="13">
        <v>-0.44419714830000001</v>
      </c>
      <c r="F749" s="13">
        <v>0.5842048567</v>
      </c>
      <c r="G749" s="13">
        <v>-0.26668446969999998</v>
      </c>
      <c r="H749" s="13">
        <v>1.7223471372000001</v>
      </c>
      <c r="I749" s="13">
        <v>0.35594025089999998</v>
      </c>
      <c r="J749" s="13">
        <v>-0.21698942739999999</v>
      </c>
      <c r="K749" s="13">
        <v>-0.80079840049999995</v>
      </c>
      <c r="M749">
        <f t="shared" si="221"/>
        <v>-1.9861811555120998</v>
      </c>
      <c r="N749">
        <f t="shared" si="222"/>
        <v>1.1671093085527999</v>
      </c>
      <c r="O749">
        <f t="shared" si="223"/>
        <v>-2.1546354694177001</v>
      </c>
      <c r="P749">
        <f t="shared" si="224"/>
        <v>-0.3769627124903</v>
      </c>
      <c r="Q749">
        <f t="shared" si="225"/>
        <v>0.60141972310809999</v>
      </c>
      <c r="R749">
        <f t="shared" si="226"/>
        <v>-0.22922205840269999</v>
      </c>
      <c r="S749">
        <f t="shared" si="227"/>
        <v>1.7346925709391001</v>
      </c>
      <c r="T749">
        <f t="shared" si="228"/>
        <v>0.32536681096769998</v>
      </c>
      <c r="U749">
        <f t="shared" si="229"/>
        <v>-0.20305486131860001</v>
      </c>
      <c r="V749">
        <f t="shared" si="230"/>
        <v>-0.7906683196808999</v>
      </c>
      <c r="X749">
        <f t="shared" si="231"/>
        <v>-1.9770133664690566</v>
      </c>
      <c r="Y749">
        <f t="shared" si="232"/>
        <v>1.1361736478614031</v>
      </c>
      <c r="Z749">
        <f t="shared" si="233"/>
        <v>-2.1601204406233641</v>
      </c>
      <c r="AA749">
        <f t="shared" si="234"/>
        <v>-0.29774448203596093</v>
      </c>
      <c r="AB749">
        <f t="shared" si="235"/>
        <v>0.63353227286952185</v>
      </c>
      <c r="AC749">
        <f t="shared" si="236"/>
        <v>-0.21384772294170915</v>
      </c>
      <c r="AD749">
        <f t="shared" si="237"/>
        <v>1.9172003454656483</v>
      </c>
      <c r="AE749">
        <f t="shared" si="238"/>
        <v>0.32031816769749133</v>
      </c>
      <c r="AF749">
        <f t="shared" si="239"/>
        <v>-0.15180533823389669</v>
      </c>
      <c r="AG749">
        <f t="shared" si="240"/>
        <v>-0.7902589340205709</v>
      </c>
    </row>
    <row r="750" spans="1:33" x14ac:dyDescent="0.2">
      <c r="A750">
        <v>733</v>
      </c>
      <c r="B750" s="13">
        <v>1.0676921435</v>
      </c>
      <c r="C750" s="13">
        <v>1.1474937803</v>
      </c>
      <c r="D750" s="13">
        <v>0.88128063420000002</v>
      </c>
      <c r="E750" s="13">
        <v>1.350154759</v>
      </c>
      <c r="F750" s="13">
        <v>0.33097623259999998</v>
      </c>
      <c r="G750" s="13">
        <v>-0.72208301990000001</v>
      </c>
      <c r="H750" s="13">
        <v>0.34477964280000001</v>
      </c>
      <c r="I750" s="13">
        <v>-4.87432821E-2</v>
      </c>
      <c r="J750" s="13">
        <v>0.14026014940000001</v>
      </c>
      <c r="K750" s="13">
        <v>0.42021804759999998</v>
      </c>
      <c r="M750">
        <f t="shared" si="221"/>
        <v>1.0499949450879</v>
      </c>
      <c r="N750">
        <f t="shared" si="222"/>
        <v>1.1535232837528</v>
      </c>
      <c r="O750">
        <f t="shared" si="223"/>
        <v>0.84824168368230002</v>
      </c>
      <c r="P750">
        <f t="shared" si="224"/>
        <v>1.4173891948096999</v>
      </c>
      <c r="Q750">
        <f t="shared" si="225"/>
        <v>0.34819109900809997</v>
      </c>
      <c r="R750">
        <f t="shared" si="226"/>
        <v>-0.68462060860270002</v>
      </c>
      <c r="S750">
        <f t="shared" si="227"/>
        <v>0.35712507653910003</v>
      </c>
      <c r="T750">
        <f t="shared" si="228"/>
        <v>-7.9316722032300002E-2</v>
      </c>
      <c r="U750">
        <f t="shared" si="229"/>
        <v>0.15419471548139999</v>
      </c>
      <c r="V750">
        <f t="shared" si="230"/>
        <v>0.43034812841909997</v>
      </c>
      <c r="X750">
        <f t="shared" si="231"/>
        <v>1.045148392130677</v>
      </c>
      <c r="Y750">
        <f t="shared" si="232"/>
        <v>1.1450985838029155</v>
      </c>
      <c r="Z750">
        <f t="shared" si="233"/>
        <v>0.84535443582466152</v>
      </c>
      <c r="AA750">
        <f t="shared" si="234"/>
        <v>1.3878105800381604</v>
      </c>
      <c r="AB750">
        <f t="shared" si="235"/>
        <v>0.26124027212891943</v>
      </c>
      <c r="AC750">
        <f t="shared" si="236"/>
        <v>-0.76950350026818226</v>
      </c>
      <c r="AD750">
        <f t="shared" si="237"/>
        <v>0.32815450293598675</v>
      </c>
      <c r="AE750">
        <f t="shared" si="238"/>
        <v>-0.21543368416963771</v>
      </c>
      <c r="AF750">
        <f t="shared" si="239"/>
        <v>0.28018969200726701</v>
      </c>
      <c r="AG750">
        <f t="shared" si="240"/>
        <v>0.39789431547657117</v>
      </c>
    </row>
    <row r="751" spans="1:33" x14ac:dyDescent="0.2">
      <c r="A751">
        <v>734</v>
      </c>
      <c r="B751" s="13">
        <v>0.41818726769999998</v>
      </c>
      <c r="C751" s="13">
        <v>0.16863413469999999</v>
      </c>
      <c r="D751" s="13">
        <v>-0.26133525480000003</v>
      </c>
      <c r="E751" s="13">
        <v>-0.40106308149999997</v>
      </c>
      <c r="F751" s="13">
        <v>0.15519435549999999</v>
      </c>
      <c r="G751" s="13">
        <v>8.0225483299999997E-2</v>
      </c>
      <c r="H751" s="13">
        <v>-0.20823255230000001</v>
      </c>
      <c r="I751" s="13">
        <v>2.6860341069999998</v>
      </c>
      <c r="J751" s="13">
        <v>-1.36214019E-2</v>
      </c>
      <c r="K751" s="13">
        <v>-0.6528958775</v>
      </c>
      <c r="M751">
        <f t="shared" si="221"/>
        <v>0.40049006928789999</v>
      </c>
      <c r="N751">
        <f t="shared" si="222"/>
        <v>0.17466363815279998</v>
      </c>
      <c r="O751">
        <f t="shared" si="223"/>
        <v>-0.29437420531770003</v>
      </c>
      <c r="P751">
        <f t="shared" si="224"/>
        <v>-0.33382864569029996</v>
      </c>
      <c r="Q751">
        <f t="shared" si="225"/>
        <v>0.17240922190809996</v>
      </c>
      <c r="R751">
        <f t="shared" si="226"/>
        <v>0.11768789459729997</v>
      </c>
      <c r="S751">
        <f t="shared" si="227"/>
        <v>-0.19588711856089999</v>
      </c>
      <c r="T751">
        <f t="shared" si="228"/>
        <v>2.6554606670676999</v>
      </c>
      <c r="U751">
        <f t="shared" si="229"/>
        <v>3.1316418139997436E-4</v>
      </c>
      <c r="V751">
        <f t="shared" si="230"/>
        <v>-0.64276579668089995</v>
      </c>
      <c r="X751">
        <f t="shared" si="231"/>
        <v>0.39864149245548181</v>
      </c>
      <c r="Y751">
        <f t="shared" si="232"/>
        <v>0.17516342570879204</v>
      </c>
      <c r="Z751">
        <f t="shared" si="233"/>
        <v>-0.29415262059170694</v>
      </c>
      <c r="AA751">
        <f t="shared" si="234"/>
        <v>-0.33090097255398448</v>
      </c>
      <c r="AB751">
        <f t="shared" si="235"/>
        <v>0.1648021267950853</v>
      </c>
      <c r="AC751">
        <f t="shared" si="236"/>
        <v>0.11379094299459508</v>
      </c>
      <c r="AD751">
        <f t="shared" si="237"/>
        <v>-0.17537724834768059</v>
      </c>
      <c r="AE751">
        <f t="shared" si="238"/>
        <v>2.6660170155725842</v>
      </c>
      <c r="AF751">
        <f t="shared" si="239"/>
        <v>-1.7637257366012113E-2</v>
      </c>
      <c r="AG751">
        <f t="shared" si="240"/>
        <v>-0.5935080191575407</v>
      </c>
    </row>
    <row r="752" spans="1:33" x14ac:dyDescent="0.2">
      <c r="A752">
        <v>735</v>
      </c>
      <c r="B752" s="13">
        <v>2.5050699465999999</v>
      </c>
      <c r="C752" s="13">
        <v>0.96552022729999998</v>
      </c>
      <c r="D752" s="13">
        <v>-0.84216912580000003</v>
      </c>
      <c r="E752" s="13">
        <v>-0.84004014660000004</v>
      </c>
      <c r="F752" s="13">
        <v>-0.98078610730000004</v>
      </c>
      <c r="G752" s="13">
        <v>0.73454415039999998</v>
      </c>
      <c r="H752" s="13">
        <v>-1.9036923778999999</v>
      </c>
      <c r="I752" s="13">
        <v>0.79693608520000003</v>
      </c>
      <c r="J752" s="13">
        <v>4.7806848700000001E-2</v>
      </c>
      <c r="K752" s="13">
        <v>-1.6996997589</v>
      </c>
      <c r="M752">
        <f t="shared" si="221"/>
        <v>2.4873727481878998</v>
      </c>
      <c r="N752">
        <f t="shared" si="222"/>
        <v>0.97154973075279993</v>
      </c>
      <c r="O752">
        <f t="shared" si="223"/>
        <v>-0.87520807631770003</v>
      </c>
      <c r="P752">
        <f t="shared" si="224"/>
        <v>-0.77280571079030003</v>
      </c>
      <c r="Q752">
        <f t="shared" si="225"/>
        <v>-0.96357124089190005</v>
      </c>
      <c r="R752">
        <f t="shared" si="226"/>
        <v>0.77200656169729998</v>
      </c>
      <c r="S752">
        <f t="shared" si="227"/>
        <v>-1.8913469441608999</v>
      </c>
      <c r="T752">
        <f t="shared" si="228"/>
        <v>0.76636264526770004</v>
      </c>
      <c r="U752">
        <f t="shared" si="229"/>
        <v>6.1741414781399974E-2</v>
      </c>
      <c r="V752">
        <f t="shared" si="230"/>
        <v>-1.6895696780809</v>
      </c>
      <c r="X752">
        <f t="shared" si="231"/>
        <v>2.475891565535695</v>
      </c>
      <c r="Y752">
        <f t="shared" si="232"/>
        <v>0.97623885835749702</v>
      </c>
      <c r="Z752">
        <f t="shared" si="233"/>
        <v>-0.87410541314152768</v>
      </c>
      <c r="AA752">
        <f t="shared" si="234"/>
        <v>-0.77386517428123036</v>
      </c>
      <c r="AB752">
        <f t="shared" si="235"/>
        <v>-1.0026599109371011</v>
      </c>
      <c r="AC752">
        <f t="shared" si="236"/>
        <v>0.69345892499755479</v>
      </c>
      <c r="AD752">
        <f t="shared" si="237"/>
        <v>-1.8409982070444824</v>
      </c>
      <c r="AE752">
        <f t="shared" si="238"/>
        <v>0.64293029891244413</v>
      </c>
      <c r="AF752">
        <f t="shared" si="239"/>
        <v>0.10873017935382813</v>
      </c>
      <c r="AG752">
        <f t="shared" si="240"/>
        <v>-1.5003900573232902</v>
      </c>
    </row>
    <row r="753" spans="1:33" x14ac:dyDescent="0.2">
      <c r="A753">
        <v>736</v>
      </c>
      <c r="B753" s="13">
        <v>-1.1071505615999999</v>
      </c>
      <c r="C753" s="13">
        <v>-1.8629257603</v>
      </c>
      <c r="D753" s="13">
        <v>-1.0725098985999999</v>
      </c>
      <c r="E753" s="13">
        <v>1.6003818750000001</v>
      </c>
      <c r="F753" s="13">
        <v>-1.0720973049</v>
      </c>
      <c r="G753" s="13">
        <v>-0.69376681309999999</v>
      </c>
      <c r="H753" s="13">
        <v>0.36479632750000002</v>
      </c>
      <c r="I753" s="13">
        <v>-0.40759382</v>
      </c>
      <c r="J753" s="13">
        <v>0.76136769859999998</v>
      </c>
      <c r="K753" s="13">
        <v>0.60989120720000001</v>
      </c>
      <c r="M753">
        <f t="shared" si="221"/>
        <v>-1.1248477600120999</v>
      </c>
      <c r="N753">
        <f t="shared" si="222"/>
        <v>-1.8568962568472001</v>
      </c>
      <c r="O753">
        <f t="shared" si="223"/>
        <v>-1.1055488491176999</v>
      </c>
      <c r="P753">
        <f t="shared" si="224"/>
        <v>1.6676163108097</v>
      </c>
      <c r="Q753">
        <f t="shared" si="225"/>
        <v>-1.0548824384919</v>
      </c>
      <c r="R753">
        <f t="shared" si="226"/>
        <v>-0.6563044018027</v>
      </c>
      <c r="S753">
        <f t="shared" si="227"/>
        <v>0.37714176123910004</v>
      </c>
      <c r="T753">
        <f t="shared" si="228"/>
        <v>-0.43816725993229999</v>
      </c>
      <c r="U753">
        <f t="shared" si="229"/>
        <v>0.77530226468139996</v>
      </c>
      <c r="V753">
        <f t="shared" si="230"/>
        <v>0.62002128801910006</v>
      </c>
      <c r="X753">
        <f t="shared" si="231"/>
        <v>-1.1196557024091407</v>
      </c>
      <c r="Y753">
        <f t="shared" si="232"/>
        <v>-1.8391779539063995</v>
      </c>
      <c r="Z753">
        <f t="shared" si="233"/>
        <v>-1.1002197256959463</v>
      </c>
      <c r="AA753">
        <f t="shared" si="234"/>
        <v>1.743578806393717</v>
      </c>
      <c r="AB753">
        <f t="shared" si="235"/>
        <v>-0.99597758078472642</v>
      </c>
      <c r="AC753">
        <f t="shared" si="236"/>
        <v>-0.59215418367478168</v>
      </c>
      <c r="AD753">
        <f t="shared" si="237"/>
        <v>0.29183928631103595</v>
      </c>
      <c r="AE753">
        <f t="shared" si="238"/>
        <v>-0.26383502247576074</v>
      </c>
      <c r="AF753">
        <f t="shared" si="239"/>
        <v>0.69997135869218141</v>
      </c>
      <c r="AG753">
        <f t="shared" si="240"/>
        <v>0.80374797454145364</v>
      </c>
    </row>
    <row r="754" spans="1:33" x14ac:dyDescent="0.2">
      <c r="A754">
        <v>737</v>
      </c>
      <c r="B754" s="13">
        <v>-0.25094107469999999</v>
      </c>
      <c r="C754" s="13">
        <v>9.0426348099999998E-2</v>
      </c>
      <c r="D754" s="13">
        <v>0.50849164820000003</v>
      </c>
      <c r="E754" s="13">
        <v>-7.6865359600000002E-2</v>
      </c>
      <c r="F754" s="13">
        <v>-3.0643183399999999E-2</v>
      </c>
      <c r="G754" s="13">
        <v>2.6074897400000002E-2</v>
      </c>
      <c r="H754" s="13">
        <v>1.6291027691</v>
      </c>
      <c r="I754" s="13">
        <v>1.2879702498000001</v>
      </c>
      <c r="J754" s="13">
        <v>-1.0467601280000001</v>
      </c>
      <c r="K754" s="13">
        <v>-0.1962699115</v>
      </c>
      <c r="M754">
        <f t="shared" si="221"/>
        <v>-0.26863827311209998</v>
      </c>
      <c r="N754">
        <f t="shared" si="222"/>
        <v>9.6455851552799995E-2</v>
      </c>
      <c r="O754">
        <f t="shared" si="223"/>
        <v>0.47545269768230003</v>
      </c>
      <c r="P754">
        <f t="shared" si="224"/>
        <v>-9.6309237902999917E-3</v>
      </c>
      <c r="Q754">
        <f t="shared" si="225"/>
        <v>-1.3428316991900027E-2</v>
      </c>
      <c r="R754">
        <f t="shared" si="226"/>
        <v>6.3537308697299982E-2</v>
      </c>
      <c r="S754">
        <f t="shared" si="227"/>
        <v>1.6414482028391</v>
      </c>
      <c r="T754">
        <f t="shared" si="228"/>
        <v>1.2573968098677</v>
      </c>
      <c r="U754">
        <f t="shared" si="229"/>
        <v>-1.0328255619186002</v>
      </c>
      <c r="V754">
        <f t="shared" si="230"/>
        <v>-0.18613983068090001</v>
      </c>
      <c r="X754">
        <f t="shared" si="231"/>
        <v>-0.2673982960788146</v>
      </c>
      <c r="Y754">
        <f t="shared" si="232"/>
        <v>9.3130998959264549E-2</v>
      </c>
      <c r="Z754">
        <f t="shared" si="233"/>
        <v>0.47439020117459302</v>
      </c>
      <c r="AA754">
        <f t="shared" si="234"/>
        <v>-2.5163158669996213E-2</v>
      </c>
      <c r="AB754">
        <f t="shared" si="235"/>
        <v>-1.1992159604395397E-2</v>
      </c>
      <c r="AC754">
        <f t="shared" si="236"/>
        <v>5.9423069453311897E-2</v>
      </c>
      <c r="AD754">
        <f t="shared" si="237"/>
        <v>1.6359685580844832</v>
      </c>
      <c r="AE754">
        <f t="shared" si="238"/>
        <v>1.2376792727677703</v>
      </c>
      <c r="AF754">
        <f t="shared" si="239"/>
        <v>-1.0750195872463422</v>
      </c>
      <c r="AG754">
        <f t="shared" si="240"/>
        <v>-0.28280053173042391</v>
      </c>
    </row>
    <row r="755" spans="1:33" x14ac:dyDescent="0.2">
      <c r="A755">
        <v>738</v>
      </c>
      <c r="B755" s="13">
        <v>0.56669551019999997</v>
      </c>
      <c r="C755" s="13">
        <v>-0.195519368</v>
      </c>
      <c r="D755" s="13">
        <v>-0.20916370670000001</v>
      </c>
      <c r="E755" s="13">
        <v>-0.11341879169999999</v>
      </c>
      <c r="F755" s="13">
        <v>-1.2711257857</v>
      </c>
      <c r="G755" s="13">
        <v>0.78819530110000002</v>
      </c>
      <c r="H755" s="13">
        <v>2.7949850513999999</v>
      </c>
      <c r="I755" s="13">
        <v>0.71175225099999995</v>
      </c>
      <c r="J755" s="13">
        <v>-0.68763897279999997</v>
      </c>
      <c r="K755" s="13">
        <v>-1.9231764411000001</v>
      </c>
      <c r="M755">
        <f t="shared" si="221"/>
        <v>0.54899831178790004</v>
      </c>
      <c r="N755">
        <f t="shared" si="222"/>
        <v>-0.18948986454720002</v>
      </c>
      <c r="O755">
        <f t="shared" si="223"/>
        <v>-0.24220265721770001</v>
      </c>
      <c r="P755">
        <f t="shared" si="224"/>
        <v>-4.6184355890299983E-2</v>
      </c>
      <c r="Q755">
        <f t="shared" si="225"/>
        <v>-1.2539109192919</v>
      </c>
      <c r="R755">
        <f t="shared" si="226"/>
        <v>0.82565771239730001</v>
      </c>
      <c r="S755">
        <f t="shared" si="227"/>
        <v>2.8073304851390999</v>
      </c>
      <c r="T755">
        <f t="shared" si="228"/>
        <v>0.68117881106769995</v>
      </c>
      <c r="U755">
        <f t="shared" si="229"/>
        <v>-0.67370440671859999</v>
      </c>
      <c r="V755">
        <f t="shared" si="230"/>
        <v>-1.9130463602809</v>
      </c>
      <c r="X755">
        <f t="shared" si="231"/>
        <v>0.54646425254889741</v>
      </c>
      <c r="Y755">
        <f t="shared" si="232"/>
        <v>-0.18280187490866881</v>
      </c>
      <c r="Z755">
        <f t="shared" si="233"/>
        <v>-0.24055959068076063</v>
      </c>
      <c r="AA755">
        <f t="shared" si="234"/>
        <v>-4.0917976121108084E-2</v>
      </c>
      <c r="AB755">
        <f t="shared" si="235"/>
        <v>-1.2373160314404283</v>
      </c>
      <c r="AC755">
        <f t="shared" si="236"/>
        <v>0.80196304567502175</v>
      </c>
      <c r="AD755">
        <f t="shared" si="237"/>
        <v>2.7936823834181488</v>
      </c>
      <c r="AE755">
        <f t="shared" si="238"/>
        <v>0.61668908415446277</v>
      </c>
      <c r="AF755">
        <f t="shared" si="239"/>
        <v>-0.71002542428351667</v>
      </c>
      <c r="AG755">
        <f t="shared" si="240"/>
        <v>-1.8980308514598678</v>
      </c>
    </row>
    <row r="756" spans="1:33" x14ac:dyDescent="0.2">
      <c r="A756">
        <v>739</v>
      </c>
      <c r="B756" s="13">
        <v>1.3194840981</v>
      </c>
      <c r="C756" s="13">
        <v>0.1333183255</v>
      </c>
      <c r="D756" s="13">
        <v>2.1636371526999998</v>
      </c>
      <c r="E756" s="13">
        <v>-1.1186366860000001</v>
      </c>
      <c r="F756" s="13">
        <v>0.26605282250000001</v>
      </c>
      <c r="G756" s="13">
        <v>0.1605303434</v>
      </c>
      <c r="H756" s="13">
        <v>-1.1912792031999999</v>
      </c>
      <c r="I756" s="13">
        <v>0.1645280868</v>
      </c>
      <c r="J756" s="13">
        <v>1.0227079627</v>
      </c>
      <c r="K756" s="13">
        <v>-0.14486814219999999</v>
      </c>
      <c r="M756">
        <f t="shared" si="221"/>
        <v>1.3017868996879001</v>
      </c>
      <c r="N756">
        <f t="shared" si="222"/>
        <v>0.13934782895279998</v>
      </c>
      <c r="O756">
        <f t="shared" si="223"/>
        <v>2.1305982021822998</v>
      </c>
      <c r="P756">
        <f t="shared" si="224"/>
        <v>-1.0514022501903</v>
      </c>
      <c r="Q756">
        <f t="shared" si="225"/>
        <v>0.2832676889081</v>
      </c>
      <c r="R756">
        <f t="shared" si="226"/>
        <v>0.19799275469729999</v>
      </c>
      <c r="S756">
        <f t="shared" si="227"/>
        <v>-1.1789337694608999</v>
      </c>
      <c r="T756">
        <f t="shared" si="228"/>
        <v>0.13395464686770001</v>
      </c>
      <c r="U756">
        <f t="shared" si="229"/>
        <v>1.0366425287813998</v>
      </c>
      <c r="V756">
        <f t="shared" si="230"/>
        <v>-0.1347380613809</v>
      </c>
      <c r="X756">
        <f t="shared" si="231"/>
        <v>1.295778128714409</v>
      </c>
      <c r="Y756">
        <f t="shared" si="232"/>
        <v>0.14696786479675622</v>
      </c>
      <c r="Z756">
        <f t="shared" si="233"/>
        <v>2.1306403146361759</v>
      </c>
      <c r="AA756">
        <f t="shared" si="234"/>
        <v>-1.1478504847659177</v>
      </c>
      <c r="AB756">
        <f t="shared" si="235"/>
        <v>0.25121419685305307</v>
      </c>
      <c r="AC756">
        <f t="shared" si="236"/>
        <v>0.17823008851577959</v>
      </c>
      <c r="AD756">
        <f t="shared" si="237"/>
        <v>-1.2382065454822933</v>
      </c>
      <c r="AE756">
        <f t="shared" si="238"/>
        <v>8.6044840937069239E-2</v>
      </c>
      <c r="AF756">
        <f t="shared" si="239"/>
        <v>1.0320576582644985</v>
      </c>
      <c r="AG756">
        <f t="shared" si="240"/>
        <v>-0.23893108859159887</v>
      </c>
    </row>
    <row r="757" spans="1:33" x14ac:dyDescent="0.2">
      <c r="A757">
        <v>740</v>
      </c>
      <c r="B757" s="13">
        <v>-1.9815776089999999</v>
      </c>
      <c r="C757" s="13">
        <v>0.86855583390000002</v>
      </c>
      <c r="D757" s="13">
        <v>-0.26738742110000002</v>
      </c>
      <c r="E757" s="13">
        <v>-1.5307567333000001</v>
      </c>
      <c r="F757" s="13">
        <v>0.54867257319999996</v>
      </c>
      <c r="G757" s="13">
        <v>-0.87367928679999995</v>
      </c>
      <c r="H757" s="13">
        <v>0.2437761568</v>
      </c>
      <c r="I757" s="13">
        <v>-0.4906396401</v>
      </c>
      <c r="J757" s="13">
        <v>7.6657566799999993E-2</v>
      </c>
      <c r="K757" s="13">
        <v>-9.5691319600000005E-2</v>
      </c>
      <c r="M757">
        <f t="shared" si="221"/>
        <v>-1.9992748074120998</v>
      </c>
      <c r="N757">
        <f t="shared" si="222"/>
        <v>0.87458533735279997</v>
      </c>
      <c r="O757">
        <f t="shared" si="223"/>
        <v>-0.30042637161770003</v>
      </c>
      <c r="P757">
        <f t="shared" si="224"/>
        <v>-1.4635222974903002</v>
      </c>
      <c r="Q757">
        <f t="shared" si="225"/>
        <v>0.56588743960809995</v>
      </c>
      <c r="R757">
        <f t="shared" si="226"/>
        <v>-0.83621687550269996</v>
      </c>
      <c r="S757">
        <f t="shared" si="227"/>
        <v>0.2561215905391</v>
      </c>
      <c r="T757">
        <f t="shared" si="228"/>
        <v>-0.52121308003230005</v>
      </c>
      <c r="U757">
        <f t="shared" si="229"/>
        <v>9.0592132881399973E-2</v>
      </c>
      <c r="V757">
        <f t="shared" si="230"/>
        <v>-8.5561238780900009E-2</v>
      </c>
      <c r="X757">
        <f t="shared" si="231"/>
        <v>-1.990046580861587</v>
      </c>
      <c r="Y757">
        <f t="shared" si="232"/>
        <v>0.84764736818650599</v>
      </c>
      <c r="Z757">
        <f t="shared" si="233"/>
        <v>-0.30621934450844052</v>
      </c>
      <c r="AA757">
        <f t="shared" si="234"/>
        <v>-1.4592872976682931</v>
      </c>
      <c r="AB757">
        <f t="shared" si="235"/>
        <v>0.61336271935732334</v>
      </c>
      <c r="AC757">
        <f t="shared" si="236"/>
        <v>-0.7949675065099171</v>
      </c>
      <c r="AD757">
        <f t="shared" si="237"/>
        <v>0.39291981471479687</v>
      </c>
      <c r="AE757">
        <f t="shared" si="238"/>
        <v>-0.47579968215204105</v>
      </c>
      <c r="AF757">
        <f t="shared" si="239"/>
        <v>3.1265493687034164E-2</v>
      </c>
      <c r="AG757">
        <f t="shared" si="240"/>
        <v>-0.21999962586245692</v>
      </c>
    </row>
    <row r="758" spans="1:33" x14ac:dyDescent="0.2">
      <c r="A758">
        <v>741</v>
      </c>
      <c r="B758" s="13">
        <v>0.23251170630000001</v>
      </c>
      <c r="C758" s="13">
        <v>-0.69338592740000005</v>
      </c>
      <c r="D758" s="13">
        <v>0.43715226759999998</v>
      </c>
      <c r="E758" s="13">
        <v>0.74342254789999995</v>
      </c>
      <c r="F758" s="13">
        <v>-0.81760497880000005</v>
      </c>
      <c r="G758" s="13">
        <v>-1.7575604902999999</v>
      </c>
      <c r="H758" s="13">
        <v>-2.1730043005000002</v>
      </c>
      <c r="I758" s="13">
        <v>-1.3037625430999999</v>
      </c>
      <c r="J758" s="13">
        <v>-0.31460169539999999</v>
      </c>
      <c r="K758" s="13">
        <v>-0.44073108830000002</v>
      </c>
      <c r="M758">
        <f t="shared" si="221"/>
        <v>0.21481450788790005</v>
      </c>
      <c r="N758">
        <f t="shared" si="222"/>
        <v>-0.68735642394720009</v>
      </c>
      <c r="O758">
        <f t="shared" si="223"/>
        <v>0.40411331708229997</v>
      </c>
      <c r="P758">
        <f t="shared" si="224"/>
        <v>0.81065698370969996</v>
      </c>
      <c r="Q758">
        <f t="shared" si="225"/>
        <v>-0.80039011239190005</v>
      </c>
      <c r="R758">
        <f t="shared" si="226"/>
        <v>-1.7200980790027001</v>
      </c>
      <c r="S758">
        <f t="shared" si="227"/>
        <v>-2.1606588667609001</v>
      </c>
      <c r="T758">
        <f t="shared" si="228"/>
        <v>-1.3343359830323001</v>
      </c>
      <c r="U758">
        <f t="shared" si="229"/>
        <v>-0.30066712931860001</v>
      </c>
      <c r="V758">
        <f t="shared" si="230"/>
        <v>-0.43060100748090002</v>
      </c>
      <c r="X758">
        <f t="shared" si="231"/>
        <v>0.21382296988733249</v>
      </c>
      <c r="Y758">
        <f t="shared" si="232"/>
        <v>-0.67615745201650435</v>
      </c>
      <c r="Z758">
        <f t="shared" si="233"/>
        <v>0.40648621214565828</v>
      </c>
      <c r="AA758">
        <f t="shared" si="234"/>
        <v>0.80757790692169851</v>
      </c>
      <c r="AB758">
        <f t="shared" si="235"/>
        <v>-0.79473456893880268</v>
      </c>
      <c r="AC758">
        <f t="shared" si="236"/>
        <v>-1.7042985149097238</v>
      </c>
      <c r="AD758">
        <f t="shared" si="237"/>
        <v>-2.237570361371064</v>
      </c>
      <c r="AE758">
        <f t="shared" si="238"/>
        <v>-1.2259535731609665</v>
      </c>
      <c r="AF758">
        <f t="shared" si="239"/>
        <v>-0.42408068249079134</v>
      </c>
      <c r="AG758">
        <f t="shared" si="240"/>
        <v>-0.37437183191996642</v>
      </c>
    </row>
    <row r="759" spans="1:33" x14ac:dyDescent="0.2">
      <c r="A759">
        <v>742</v>
      </c>
      <c r="B759" s="13">
        <v>0.85729859580000001</v>
      </c>
      <c r="C759" s="13">
        <v>-1.2352836119999999</v>
      </c>
      <c r="D759" s="13">
        <v>2.2175829024999998</v>
      </c>
      <c r="E759" s="13">
        <v>1.1046893706000001</v>
      </c>
      <c r="F759" s="13">
        <v>-0.25745567219999999</v>
      </c>
      <c r="G759" s="13">
        <v>2.77290322E-2</v>
      </c>
      <c r="H759" s="13">
        <v>0.1498302772</v>
      </c>
      <c r="I759" s="13">
        <v>0.9651595798</v>
      </c>
      <c r="J759" s="13">
        <v>0.88002217569999996</v>
      </c>
      <c r="K759" s="13">
        <v>-0.76095611439999999</v>
      </c>
      <c r="M759">
        <f t="shared" si="221"/>
        <v>0.83960139738790007</v>
      </c>
      <c r="N759">
        <f t="shared" si="222"/>
        <v>-1.2292541085472</v>
      </c>
      <c r="O759">
        <f t="shared" si="223"/>
        <v>2.1845439519822998</v>
      </c>
      <c r="P759">
        <f t="shared" si="224"/>
        <v>1.1719238064097</v>
      </c>
      <c r="Q759">
        <f t="shared" si="225"/>
        <v>-0.24024080579190002</v>
      </c>
      <c r="R759">
        <f t="shared" si="226"/>
        <v>6.5191443497299981E-2</v>
      </c>
      <c r="S759">
        <f t="shared" si="227"/>
        <v>0.16217571093910002</v>
      </c>
      <c r="T759">
        <f t="shared" si="228"/>
        <v>0.93458613986770001</v>
      </c>
      <c r="U759">
        <f t="shared" si="229"/>
        <v>0.89395674178139994</v>
      </c>
      <c r="V759">
        <f t="shared" si="230"/>
        <v>-0.75082603358089994</v>
      </c>
      <c r="X759">
        <f t="shared" si="231"/>
        <v>0.83572597622093614</v>
      </c>
      <c r="Y759">
        <f t="shared" si="232"/>
        <v>-1.2058779363891068</v>
      </c>
      <c r="Z759">
        <f t="shared" si="233"/>
        <v>2.1884736535265024</v>
      </c>
      <c r="AA759">
        <f t="shared" si="234"/>
        <v>1.1086423080403542</v>
      </c>
      <c r="AB759">
        <f t="shared" si="235"/>
        <v>-0.26667340480779678</v>
      </c>
      <c r="AC759">
        <f t="shared" si="236"/>
        <v>6.1109926371978464E-2</v>
      </c>
      <c r="AD759">
        <f t="shared" si="237"/>
        <v>-2.3851049893630821E-2</v>
      </c>
      <c r="AE759">
        <f t="shared" si="238"/>
        <v>0.95402603364978344</v>
      </c>
      <c r="AF759">
        <f t="shared" si="239"/>
        <v>0.88004990834152119</v>
      </c>
      <c r="AG759">
        <f t="shared" si="240"/>
        <v>-0.77879305634388418</v>
      </c>
    </row>
    <row r="760" spans="1:33" x14ac:dyDescent="0.2">
      <c r="A760">
        <v>743</v>
      </c>
      <c r="B760" s="13">
        <v>0.5359605355</v>
      </c>
      <c r="C760" s="13">
        <v>-1.8097725588</v>
      </c>
      <c r="D760" s="13">
        <v>-1.1951766471</v>
      </c>
      <c r="E760" s="13">
        <v>1.671603333</v>
      </c>
      <c r="F760" s="13">
        <v>1.2991131525999999</v>
      </c>
      <c r="G760" s="13">
        <v>1.2648758525999999</v>
      </c>
      <c r="H760" s="13">
        <v>-0.97592777340000003</v>
      </c>
      <c r="I760" s="13">
        <v>-1.8041958218</v>
      </c>
      <c r="J760" s="13">
        <v>-0.39569902709999999</v>
      </c>
      <c r="K760" s="13">
        <v>-0.52628114309999996</v>
      </c>
      <c r="M760">
        <f t="shared" si="221"/>
        <v>0.51826333708790007</v>
      </c>
      <c r="N760">
        <f t="shared" si="222"/>
        <v>-1.8037430553472</v>
      </c>
      <c r="O760">
        <f t="shared" si="223"/>
        <v>-1.2282155976177001</v>
      </c>
      <c r="P760">
        <f t="shared" si="224"/>
        <v>1.7388377688097001</v>
      </c>
      <c r="Q760">
        <f t="shared" si="225"/>
        <v>1.3163280190080999</v>
      </c>
      <c r="R760">
        <f t="shared" si="226"/>
        <v>1.3023382638972998</v>
      </c>
      <c r="S760">
        <f t="shared" si="227"/>
        <v>-0.96358233966090001</v>
      </c>
      <c r="T760">
        <f t="shared" si="228"/>
        <v>-1.8347692617323001</v>
      </c>
      <c r="U760">
        <f t="shared" si="229"/>
        <v>-0.38176446101860001</v>
      </c>
      <c r="V760">
        <f t="shared" si="230"/>
        <v>-0.51615106228089991</v>
      </c>
      <c r="X760">
        <f t="shared" si="231"/>
        <v>0.51587114394379563</v>
      </c>
      <c r="Y760">
        <f t="shared" si="232"/>
        <v>-1.7746891130606597</v>
      </c>
      <c r="Z760">
        <f t="shared" si="233"/>
        <v>-1.2204813009926174</v>
      </c>
      <c r="AA760">
        <f t="shared" si="234"/>
        <v>1.8077415179405314</v>
      </c>
      <c r="AB760">
        <f t="shared" si="235"/>
        <v>1.2927668712499552</v>
      </c>
      <c r="AC760">
        <f t="shared" si="236"/>
        <v>1.347728065523228</v>
      </c>
      <c r="AD760">
        <f t="shared" si="237"/>
        <v>-1.0728605942788534</v>
      </c>
      <c r="AE760">
        <f t="shared" si="238"/>
        <v>-1.7594850176734966</v>
      </c>
      <c r="AF760">
        <f t="shared" si="239"/>
        <v>-0.24184307798543603</v>
      </c>
      <c r="AG760">
        <f t="shared" si="240"/>
        <v>-0.38305013432936641</v>
      </c>
    </row>
    <row r="761" spans="1:33" x14ac:dyDescent="0.2">
      <c r="A761">
        <v>744</v>
      </c>
      <c r="B761" s="13">
        <v>1.1474861786999999</v>
      </c>
      <c r="C761" s="13">
        <v>0.57830590339999999</v>
      </c>
      <c r="D761" s="13">
        <v>0.1595374916</v>
      </c>
      <c r="E761" s="13">
        <v>-0.11744189620000001</v>
      </c>
      <c r="F761" s="13">
        <v>-0.4327872747</v>
      </c>
      <c r="G761" s="13">
        <v>-1.6363134978</v>
      </c>
      <c r="H761" s="13">
        <v>1.1698908604</v>
      </c>
      <c r="I761" s="13">
        <v>-1.1524015519999999</v>
      </c>
      <c r="J761" s="13">
        <v>-1.2871056625999999</v>
      </c>
      <c r="K761" s="13">
        <v>1.4837990975999999</v>
      </c>
      <c r="M761">
        <f t="shared" si="221"/>
        <v>1.1297889802879</v>
      </c>
      <c r="N761">
        <f t="shared" si="222"/>
        <v>0.58433540685279994</v>
      </c>
      <c r="O761">
        <f t="shared" si="223"/>
        <v>0.12649854108229999</v>
      </c>
      <c r="P761">
        <f t="shared" si="224"/>
        <v>-5.0207460390299996E-2</v>
      </c>
      <c r="Q761">
        <f t="shared" si="225"/>
        <v>-0.41557240829190001</v>
      </c>
      <c r="R761">
        <f t="shared" si="226"/>
        <v>-1.5988510865027001</v>
      </c>
      <c r="S761">
        <f t="shared" si="227"/>
        <v>1.1822362941391</v>
      </c>
      <c r="T761">
        <f t="shared" si="228"/>
        <v>-1.1829749919323</v>
      </c>
      <c r="U761">
        <f t="shared" si="229"/>
        <v>-1.2731710965186001</v>
      </c>
      <c r="V761">
        <f t="shared" si="230"/>
        <v>1.4939291784191</v>
      </c>
      <c r="X761">
        <f t="shared" si="231"/>
        <v>1.1245741150649118</v>
      </c>
      <c r="Y761">
        <f t="shared" si="232"/>
        <v>0.58446325890210904</v>
      </c>
      <c r="Z761">
        <f t="shared" si="233"/>
        <v>0.12615467023340521</v>
      </c>
      <c r="AA761">
        <f t="shared" si="234"/>
        <v>-6.6881092445558538E-2</v>
      </c>
      <c r="AB761">
        <f t="shared" si="235"/>
        <v>-0.44591229149888378</v>
      </c>
      <c r="AC761">
        <f t="shared" si="236"/>
        <v>-1.6276729854911689</v>
      </c>
      <c r="AD761">
        <f t="shared" si="237"/>
        <v>1.1862267159209017</v>
      </c>
      <c r="AE761">
        <f t="shared" si="238"/>
        <v>-1.2071341902331867</v>
      </c>
      <c r="AF761">
        <f t="shared" si="239"/>
        <v>-1.3641355013113043</v>
      </c>
      <c r="AG761">
        <f t="shared" si="240"/>
        <v>1.4170212708071657</v>
      </c>
    </row>
    <row r="762" spans="1:33" x14ac:dyDescent="0.2">
      <c r="A762">
        <v>745</v>
      </c>
      <c r="B762" s="13">
        <v>-0.4527512917</v>
      </c>
      <c r="C762" s="13">
        <v>0.77073632599999997</v>
      </c>
      <c r="D762" s="13">
        <v>-0.71193311150000005</v>
      </c>
      <c r="E762" s="13">
        <v>-2.4109534799999999E-2</v>
      </c>
      <c r="F762" s="13">
        <v>-0.44284915949999998</v>
      </c>
      <c r="G762" s="13">
        <v>0.35029662150000002</v>
      </c>
      <c r="H762" s="13">
        <v>-5.6312999400000001E-2</v>
      </c>
      <c r="I762" s="13">
        <v>1.1894393011</v>
      </c>
      <c r="J762" s="13">
        <v>0.104523905</v>
      </c>
      <c r="K762" s="13">
        <v>-7.2395726399999999E-2</v>
      </c>
      <c r="M762">
        <f t="shared" si="221"/>
        <v>-0.47044849011209999</v>
      </c>
      <c r="N762">
        <f t="shared" si="222"/>
        <v>0.77676582945279993</v>
      </c>
      <c r="O762">
        <f t="shared" si="223"/>
        <v>-0.74497206201770005</v>
      </c>
      <c r="P762">
        <f t="shared" si="224"/>
        <v>4.3124901009700012E-2</v>
      </c>
      <c r="Q762">
        <f t="shared" si="225"/>
        <v>-0.42563429309189998</v>
      </c>
      <c r="R762">
        <f t="shared" si="226"/>
        <v>0.38775903279730001</v>
      </c>
      <c r="S762">
        <f t="shared" si="227"/>
        <v>-4.3967565660899988E-2</v>
      </c>
      <c r="T762">
        <f t="shared" si="228"/>
        <v>1.1588658611676999</v>
      </c>
      <c r="U762">
        <f t="shared" si="229"/>
        <v>0.11845847108139998</v>
      </c>
      <c r="V762">
        <f t="shared" si="230"/>
        <v>-6.2265645580899996E-2</v>
      </c>
      <c r="X762">
        <f t="shared" si="231"/>
        <v>-0.46827700011432388</v>
      </c>
      <c r="Y762">
        <f t="shared" si="232"/>
        <v>0.76243622446131898</v>
      </c>
      <c r="Z762">
        <f t="shared" si="233"/>
        <v>-0.74780151630846659</v>
      </c>
      <c r="AA762">
        <f t="shared" si="234"/>
        <v>6.8512712711706336E-2</v>
      </c>
      <c r="AB762">
        <f t="shared" si="235"/>
        <v>-0.41899831935259957</v>
      </c>
      <c r="AC762">
        <f t="shared" si="236"/>
        <v>0.35733588199807276</v>
      </c>
      <c r="AD762">
        <f t="shared" si="237"/>
        <v>2.8384296204869534E-2</v>
      </c>
      <c r="AE762">
        <f t="shared" si="238"/>
        <v>1.1012978485974911</v>
      </c>
      <c r="AF762">
        <f t="shared" si="239"/>
        <v>0.1653236979695562</v>
      </c>
      <c r="AG762">
        <f t="shared" si="240"/>
        <v>1.0688489821432647E-2</v>
      </c>
    </row>
    <row r="763" spans="1:33" x14ac:dyDescent="0.2">
      <c r="A763">
        <v>746</v>
      </c>
      <c r="B763" s="13">
        <v>-1.0537340698</v>
      </c>
      <c r="C763" s="13">
        <v>2.0245056774000001</v>
      </c>
      <c r="D763" s="13">
        <v>-0.88023102239999995</v>
      </c>
      <c r="E763" s="13">
        <v>-0.3195286879</v>
      </c>
      <c r="F763" s="13">
        <v>-0.37965935639999998</v>
      </c>
      <c r="G763" s="13">
        <v>2.0697476565000001</v>
      </c>
      <c r="H763" s="13">
        <v>1.2421238456999999</v>
      </c>
      <c r="I763" s="13">
        <v>1.4046758791</v>
      </c>
      <c r="J763" s="13">
        <v>-6.2095959499999999E-2</v>
      </c>
      <c r="K763" s="13">
        <v>-0.58191855010000004</v>
      </c>
      <c r="M763">
        <f t="shared" si="221"/>
        <v>-1.0714312682120999</v>
      </c>
      <c r="N763">
        <f t="shared" si="222"/>
        <v>2.0305351808528003</v>
      </c>
      <c r="O763">
        <f t="shared" si="223"/>
        <v>-0.91326997291769996</v>
      </c>
      <c r="P763">
        <f t="shared" si="224"/>
        <v>-0.25229425209029999</v>
      </c>
      <c r="Q763">
        <f t="shared" si="225"/>
        <v>-0.36244448999189999</v>
      </c>
      <c r="R763">
        <f t="shared" si="226"/>
        <v>2.1072100677973</v>
      </c>
      <c r="S763">
        <f t="shared" si="227"/>
        <v>1.2544692794390999</v>
      </c>
      <c r="T763">
        <f t="shared" si="228"/>
        <v>1.3741024391676999</v>
      </c>
      <c r="U763">
        <f t="shared" si="229"/>
        <v>-4.8161393418600026E-2</v>
      </c>
      <c r="V763">
        <f t="shared" si="230"/>
        <v>-0.57178846928089999</v>
      </c>
      <c r="X763">
        <f t="shared" si="231"/>
        <v>-1.0664857697545052</v>
      </c>
      <c r="Y763">
        <f t="shared" si="232"/>
        <v>1.9942405403544268</v>
      </c>
      <c r="Z763">
        <f t="shared" si="233"/>
        <v>-0.92113780955100155</v>
      </c>
      <c r="AA763">
        <f t="shared" si="234"/>
        <v>-0.2273963760360396</v>
      </c>
      <c r="AB763">
        <f t="shared" si="235"/>
        <v>-0.36229589764608033</v>
      </c>
      <c r="AC763">
        <f t="shared" si="236"/>
        <v>2.0221000661500521</v>
      </c>
      <c r="AD763">
        <f t="shared" si="237"/>
        <v>1.4173412455481647</v>
      </c>
      <c r="AE763">
        <f t="shared" si="238"/>
        <v>1.1406264523103289</v>
      </c>
      <c r="AF763">
        <f t="shared" si="239"/>
        <v>0.14890555002299644</v>
      </c>
      <c r="AG763">
        <f t="shared" si="240"/>
        <v>-0.54816642380419178</v>
      </c>
    </row>
    <row r="764" spans="1:33" x14ac:dyDescent="0.2">
      <c r="A764">
        <v>747</v>
      </c>
      <c r="B764" s="13">
        <v>0.55008121889999995</v>
      </c>
      <c r="C764" s="13">
        <v>1.0943169706</v>
      </c>
      <c r="D764" s="13">
        <v>-0.2026951438</v>
      </c>
      <c r="E764" s="13">
        <v>-0.14031242820000001</v>
      </c>
      <c r="F764" s="13">
        <v>-0.1037581061</v>
      </c>
      <c r="G764" s="13">
        <v>1.2462417800000001</v>
      </c>
      <c r="H764" s="13">
        <v>1.3039541211000001</v>
      </c>
      <c r="I764" s="13">
        <v>0.226809016</v>
      </c>
      <c r="J764" s="13">
        <v>0.47567003759999998</v>
      </c>
      <c r="K764" s="13">
        <v>6.8990448699999998E-2</v>
      </c>
      <c r="M764">
        <f t="shared" si="221"/>
        <v>0.53238402048790001</v>
      </c>
      <c r="N764">
        <f t="shared" si="222"/>
        <v>1.1003464740527999</v>
      </c>
      <c r="O764">
        <f t="shared" si="223"/>
        <v>-0.23573409431770001</v>
      </c>
      <c r="P764">
        <f t="shared" si="224"/>
        <v>-7.3077992390299995E-2</v>
      </c>
      <c r="Q764">
        <f t="shared" si="225"/>
        <v>-8.6543239691900031E-2</v>
      </c>
      <c r="R764">
        <f t="shared" si="226"/>
        <v>1.2837041912973</v>
      </c>
      <c r="S764">
        <f t="shared" si="227"/>
        <v>1.3162995548391001</v>
      </c>
      <c r="T764">
        <f t="shared" si="228"/>
        <v>0.19623557606770001</v>
      </c>
      <c r="U764">
        <f t="shared" si="229"/>
        <v>0.48960460368139996</v>
      </c>
      <c r="V764">
        <f t="shared" si="230"/>
        <v>7.9120529519099994E-2</v>
      </c>
      <c r="X764">
        <f t="shared" si="231"/>
        <v>0.52992664927773869</v>
      </c>
      <c r="Y764">
        <f t="shared" si="232"/>
        <v>1.0888607176116056</v>
      </c>
      <c r="Z764">
        <f t="shared" si="233"/>
        <v>-0.23848249600609694</v>
      </c>
      <c r="AA764">
        <f t="shared" si="234"/>
        <v>-7.6061008466384694E-2</v>
      </c>
      <c r="AB764">
        <f t="shared" si="235"/>
        <v>-0.1169549119777489</v>
      </c>
      <c r="AC764">
        <f t="shared" si="236"/>
        <v>1.2173164181296032</v>
      </c>
      <c r="AD764">
        <f t="shared" si="237"/>
        <v>1.3720965031889134</v>
      </c>
      <c r="AE764">
        <f t="shared" si="238"/>
        <v>2.5115019786386694E-2</v>
      </c>
      <c r="AF764">
        <f t="shared" si="239"/>
        <v>0.64054449728608465</v>
      </c>
      <c r="AG764">
        <f t="shared" si="240"/>
        <v>9.2869489771741282E-2</v>
      </c>
    </row>
    <row r="765" spans="1:33" x14ac:dyDescent="0.2">
      <c r="A765">
        <v>748</v>
      </c>
      <c r="B765" s="13">
        <v>0.51966104830000004</v>
      </c>
      <c r="C765" s="13">
        <v>0.87148924250000004</v>
      </c>
      <c r="D765" s="13">
        <v>0.98119342720000002</v>
      </c>
      <c r="E765" s="13">
        <v>0.1075363413</v>
      </c>
      <c r="F765" s="13">
        <v>-0.57048602540000004</v>
      </c>
      <c r="G765" s="13">
        <v>-1.7449938496999999</v>
      </c>
      <c r="H765" s="13">
        <v>-0.28543983220000002</v>
      </c>
      <c r="I765" s="13">
        <v>-0.71731847029999996</v>
      </c>
      <c r="J765" s="13">
        <v>0.57419298610000002</v>
      </c>
      <c r="K765" s="13">
        <v>-0.77589094660000002</v>
      </c>
      <c r="M765">
        <f t="shared" si="221"/>
        <v>0.5019638498879001</v>
      </c>
      <c r="N765">
        <f t="shared" si="222"/>
        <v>0.87751874595279999</v>
      </c>
      <c r="O765">
        <f t="shared" si="223"/>
        <v>0.94815447668230002</v>
      </c>
      <c r="P765">
        <f t="shared" si="224"/>
        <v>0.17477077710970002</v>
      </c>
      <c r="Q765">
        <f t="shared" si="225"/>
        <v>-0.55327115899190005</v>
      </c>
      <c r="R765">
        <f t="shared" si="226"/>
        <v>-1.7075314384027001</v>
      </c>
      <c r="S765">
        <f t="shared" si="227"/>
        <v>-0.2730943984609</v>
      </c>
      <c r="T765">
        <f t="shared" si="228"/>
        <v>-0.74789191023229995</v>
      </c>
      <c r="U765">
        <f t="shared" si="229"/>
        <v>0.5881275521814</v>
      </c>
      <c r="V765">
        <f t="shared" si="230"/>
        <v>-0.76576086578089997</v>
      </c>
      <c r="X765">
        <f t="shared" si="231"/>
        <v>0.4996468917039828</v>
      </c>
      <c r="Y765">
        <f t="shared" si="232"/>
        <v>0.86892788547263611</v>
      </c>
      <c r="Z765">
        <f t="shared" si="233"/>
        <v>0.94529777379107494</v>
      </c>
      <c r="AA765">
        <f t="shared" si="234"/>
        <v>0.13420455376711538</v>
      </c>
      <c r="AB765">
        <f t="shared" si="235"/>
        <v>-0.5825140567929179</v>
      </c>
      <c r="AC765">
        <f t="shared" si="236"/>
        <v>-1.7498618846474272</v>
      </c>
      <c r="AD765">
        <f t="shared" si="237"/>
        <v>-0.27508861775786814</v>
      </c>
      <c r="AE765">
        <f t="shared" si="238"/>
        <v>-0.78480277679078048</v>
      </c>
      <c r="AF765">
        <f t="shared" si="239"/>
        <v>0.54979490833930189</v>
      </c>
      <c r="AG765">
        <f t="shared" si="240"/>
        <v>-0.80853453902943373</v>
      </c>
    </row>
    <row r="766" spans="1:33" x14ac:dyDescent="0.2">
      <c r="A766">
        <v>749</v>
      </c>
      <c r="B766" s="13">
        <v>-0.53232141489999996</v>
      </c>
      <c r="C766" s="13">
        <v>1.2044468747999999</v>
      </c>
      <c r="D766" s="13">
        <v>1.2231617883000001</v>
      </c>
      <c r="E766" s="13">
        <v>-0.18426509120000001</v>
      </c>
      <c r="F766" s="13">
        <v>1.3344458154000001</v>
      </c>
      <c r="G766" s="13">
        <v>0.12566404380000001</v>
      </c>
      <c r="H766" s="13">
        <v>0.3287303117</v>
      </c>
      <c r="I766" s="13">
        <v>0.92166255850000001</v>
      </c>
      <c r="J766" s="13">
        <v>2.2252547902000002</v>
      </c>
      <c r="K766" s="13">
        <v>0.56541260900000001</v>
      </c>
      <c r="M766">
        <f t="shared" si="221"/>
        <v>-0.55001861331209989</v>
      </c>
      <c r="N766">
        <f t="shared" si="222"/>
        <v>1.2104763782527999</v>
      </c>
      <c r="O766">
        <f t="shared" si="223"/>
        <v>1.1901228377823001</v>
      </c>
      <c r="P766">
        <f t="shared" si="224"/>
        <v>-0.1170306553903</v>
      </c>
      <c r="Q766">
        <f t="shared" si="225"/>
        <v>1.3516606818081001</v>
      </c>
      <c r="R766">
        <f t="shared" si="226"/>
        <v>0.1631264550973</v>
      </c>
      <c r="S766">
        <f t="shared" si="227"/>
        <v>0.34107574543910002</v>
      </c>
      <c r="T766">
        <f t="shared" si="228"/>
        <v>0.89108911856770001</v>
      </c>
      <c r="U766">
        <f t="shared" si="229"/>
        <v>2.2391893562814</v>
      </c>
      <c r="V766">
        <f t="shared" si="230"/>
        <v>0.57554268981910006</v>
      </c>
      <c r="X766">
        <f t="shared" si="231"/>
        <v>-0.54747984457864451</v>
      </c>
      <c r="Y766">
        <f t="shared" si="232"/>
        <v>1.1894919087721352</v>
      </c>
      <c r="Z766">
        <f t="shared" si="233"/>
        <v>1.1843726569290762</v>
      </c>
      <c r="AA766">
        <f t="shared" si="234"/>
        <v>-0.16367164925500377</v>
      </c>
      <c r="AB766">
        <f t="shared" si="235"/>
        <v>1.3090242557625533</v>
      </c>
      <c r="AC766">
        <f t="shared" si="236"/>
        <v>0.13065669726966286</v>
      </c>
      <c r="AD766">
        <f t="shared" si="237"/>
        <v>0.38022660242519635</v>
      </c>
      <c r="AE766">
        <f t="shared" si="238"/>
        <v>0.79220538027370235</v>
      </c>
      <c r="AF766">
        <f t="shared" si="239"/>
        <v>2.4053306863119728</v>
      </c>
      <c r="AG766">
        <f t="shared" si="240"/>
        <v>0.47133344396762733</v>
      </c>
    </row>
    <row r="767" spans="1:33" x14ac:dyDescent="0.2">
      <c r="A767">
        <v>750</v>
      </c>
      <c r="B767" s="13">
        <v>1.6888216238</v>
      </c>
      <c r="C767" s="13">
        <v>0.2090195725</v>
      </c>
      <c r="D767" s="13">
        <v>-2.7058861708999999</v>
      </c>
      <c r="E767" s="13">
        <v>-1.5631580115000001</v>
      </c>
      <c r="F767" s="13">
        <v>-0.77693579800000001</v>
      </c>
      <c r="G767" s="13">
        <v>-0.51793643489999996</v>
      </c>
      <c r="H767" s="13">
        <v>-0.1486331884</v>
      </c>
      <c r="I767" s="13">
        <v>-0.61335478349999994</v>
      </c>
      <c r="J767" s="13">
        <v>1.158497525</v>
      </c>
      <c r="K767" s="13">
        <v>0.5051736174</v>
      </c>
      <c r="M767">
        <f t="shared" si="221"/>
        <v>1.6711244253879001</v>
      </c>
      <c r="N767">
        <f t="shared" si="222"/>
        <v>0.21504907595279998</v>
      </c>
      <c r="O767">
        <f t="shared" si="223"/>
        <v>-2.7389251214176999</v>
      </c>
      <c r="P767">
        <f t="shared" si="224"/>
        <v>-1.4959235756903002</v>
      </c>
      <c r="Q767">
        <f t="shared" si="225"/>
        <v>-0.75972093159190002</v>
      </c>
      <c r="R767">
        <f t="shared" si="226"/>
        <v>-0.48047402360269997</v>
      </c>
      <c r="S767">
        <f t="shared" si="227"/>
        <v>-0.13628775466089998</v>
      </c>
      <c r="T767">
        <f t="shared" si="228"/>
        <v>-0.64392822343229994</v>
      </c>
      <c r="U767">
        <f t="shared" si="229"/>
        <v>1.1724320910813999</v>
      </c>
      <c r="V767">
        <f t="shared" si="230"/>
        <v>0.51530369821910005</v>
      </c>
      <c r="X767">
        <f t="shared" si="231"/>
        <v>1.6634108710859095</v>
      </c>
      <c r="Y767">
        <f t="shared" si="232"/>
        <v>0.22432488270831324</v>
      </c>
      <c r="Z767">
        <f t="shared" si="233"/>
        <v>-2.7352225677009128</v>
      </c>
      <c r="AA767">
        <f t="shared" si="234"/>
        <v>-1.4283661304689592</v>
      </c>
      <c r="AB767">
        <f t="shared" si="235"/>
        <v>-0.74193865546237669</v>
      </c>
      <c r="AC767">
        <f t="shared" si="236"/>
        <v>-0.47076586947063614</v>
      </c>
      <c r="AD767">
        <f t="shared" si="237"/>
        <v>-2.6536088874652017E-2</v>
      </c>
      <c r="AE767">
        <f t="shared" si="238"/>
        <v>-0.59996436003681353</v>
      </c>
      <c r="AF767">
        <f t="shared" si="239"/>
        <v>1.1262125113425092</v>
      </c>
      <c r="AG767">
        <f t="shared" si="240"/>
        <v>0.75364049594133553</v>
      </c>
    </row>
    <row r="768" spans="1:33" x14ac:dyDescent="0.2">
      <c r="A768">
        <v>751</v>
      </c>
      <c r="B768" s="13">
        <v>-0.192199273</v>
      </c>
      <c r="C768" s="13">
        <v>1.2379255441000001</v>
      </c>
      <c r="D768" s="13">
        <v>0.2058027274</v>
      </c>
      <c r="E768" s="13">
        <v>0.51250206899999995</v>
      </c>
      <c r="F768" s="13">
        <v>-1.0014164719</v>
      </c>
      <c r="G768" s="13">
        <v>0.35071005249999998</v>
      </c>
      <c r="H768" s="13">
        <v>-0.30283624920000002</v>
      </c>
      <c r="I768" s="13">
        <v>1.8301394098999999</v>
      </c>
      <c r="J768" s="13">
        <v>-1.9527613503000001</v>
      </c>
      <c r="K768" s="13">
        <v>2.1314200232</v>
      </c>
      <c r="M768">
        <f t="shared" si="221"/>
        <v>-0.20989647141209997</v>
      </c>
      <c r="N768">
        <f t="shared" si="222"/>
        <v>1.2439550475528001</v>
      </c>
      <c r="O768">
        <f t="shared" si="223"/>
        <v>0.17276377688229999</v>
      </c>
      <c r="P768">
        <f t="shared" si="224"/>
        <v>0.57973650480969996</v>
      </c>
      <c r="Q768">
        <f t="shared" si="225"/>
        <v>-0.98420160549190006</v>
      </c>
      <c r="R768">
        <f t="shared" si="226"/>
        <v>0.38817246379729997</v>
      </c>
      <c r="S768">
        <f t="shared" si="227"/>
        <v>-0.2904908154609</v>
      </c>
      <c r="T768">
        <f t="shared" si="228"/>
        <v>1.7995659699676998</v>
      </c>
      <c r="U768">
        <f t="shared" si="229"/>
        <v>-1.9388267842186002</v>
      </c>
      <c r="V768">
        <f t="shared" si="230"/>
        <v>2.1415501040191001</v>
      </c>
      <c r="X768">
        <f t="shared" si="231"/>
        <v>-0.20892763402008013</v>
      </c>
      <c r="Y768">
        <f t="shared" si="232"/>
        <v>1.2250024847620535</v>
      </c>
      <c r="Z768">
        <f t="shared" si="233"/>
        <v>0.16811877966019495</v>
      </c>
      <c r="AA768">
        <f t="shared" si="234"/>
        <v>0.57367643085063591</v>
      </c>
      <c r="AB768">
        <f t="shared" si="235"/>
        <v>-0.99939477235973373</v>
      </c>
      <c r="AC768">
        <f t="shared" si="236"/>
        <v>0.31003116252284102</v>
      </c>
      <c r="AD768">
        <f t="shared" si="237"/>
        <v>-0.24559232364071837</v>
      </c>
      <c r="AE768">
        <f t="shared" si="238"/>
        <v>1.6673854790066831</v>
      </c>
      <c r="AF768">
        <f t="shared" si="239"/>
        <v>-1.9279765851791439</v>
      </c>
      <c r="AG768">
        <f t="shared" si="240"/>
        <v>2.1405598008672699</v>
      </c>
    </row>
    <row r="769" spans="1:33" x14ac:dyDescent="0.2">
      <c r="A769">
        <v>752</v>
      </c>
      <c r="B769" s="13">
        <v>0.34108611389999999</v>
      </c>
      <c r="C769" s="13">
        <v>-0.79164435749999995</v>
      </c>
      <c r="D769" s="13">
        <v>-1.4995692504</v>
      </c>
      <c r="E769" s="13">
        <v>-1.3473267083</v>
      </c>
      <c r="F769" s="13">
        <v>-0.1173053276</v>
      </c>
      <c r="G769" s="13">
        <v>0.44697044899999999</v>
      </c>
      <c r="H769" s="13">
        <v>0.40398820289999998</v>
      </c>
      <c r="I769" s="13">
        <v>-0.30901592630000002</v>
      </c>
      <c r="J769" s="13">
        <v>-3.3903405999999997E-2</v>
      </c>
      <c r="K769" s="13">
        <v>0.19852722689999999</v>
      </c>
      <c r="M769">
        <f t="shared" si="221"/>
        <v>0.3233889154879</v>
      </c>
      <c r="N769">
        <f t="shared" si="222"/>
        <v>-0.7856148540472</v>
      </c>
      <c r="O769">
        <f t="shared" si="223"/>
        <v>-1.5326082009177</v>
      </c>
      <c r="P769">
        <f t="shared" si="224"/>
        <v>-1.2800922724902999</v>
      </c>
      <c r="Q769">
        <f t="shared" si="225"/>
        <v>-0.10009046119190002</v>
      </c>
      <c r="R769">
        <f t="shared" si="226"/>
        <v>0.48443286029729998</v>
      </c>
      <c r="S769">
        <f t="shared" si="227"/>
        <v>0.4163336366391</v>
      </c>
      <c r="T769">
        <f t="shared" si="228"/>
        <v>-0.33958936623230002</v>
      </c>
      <c r="U769">
        <f t="shared" si="229"/>
        <v>-1.9968839918600025E-2</v>
      </c>
      <c r="V769">
        <f t="shared" si="230"/>
        <v>0.20865730771909999</v>
      </c>
      <c r="X769">
        <f t="shared" si="231"/>
        <v>0.32189622115444322</v>
      </c>
      <c r="Y769">
        <f t="shared" si="232"/>
        <v>-0.77224253107831398</v>
      </c>
      <c r="Z769">
        <f t="shared" si="233"/>
        <v>-1.5284036910728298</v>
      </c>
      <c r="AA769">
        <f t="shared" si="234"/>
        <v>-1.2370375476766171</v>
      </c>
      <c r="AB769">
        <f t="shared" si="235"/>
        <v>-5.4840760682027631E-2</v>
      </c>
      <c r="AC769">
        <f t="shared" si="236"/>
        <v>0.5410185613810099</v>
      </c>
      <c r="AD769">
        <f t="shared" si="237"/>
        <v>0.45608041878121447</v>
      </c>
      <c r="AE769">
        <f t="shared" si="238"/>
        <v>-0.25086159405225272</v>
      </c>
      <c r="AF769">
        <f t="shared" si="239"/>
        <v>-9.1830898924752186E-2</v>
      </c>
      <c r="AG769">
        <f t="shared" si="240"/>
        <v>0.28826769024023657</v>
      </c>
    </row>
    <row r="770" spans="1:33" x14ac:dyDescent="0.2">
      <c r="A770">
        <v>753</v>
      </c>
      <c r="B770" s="13">
        <v>-0.94592461439999997</v>
      </c>
      <c r="C770" s="13">
        <v>8.5730082700000002E-2</v>
      </c>
      <c r="D770" s="13">
        <v>-0.21158425259999999</v>
      </c>
      <c r="E770" s="13">
        <v>0.5092812363</v>
      </c>
      <c r="F770" s="13">
        <v>3.3382324800000002E-2</v>
      </c>
      <c r="G770" s="13">
        <v>0.50267561490000001</v>
      </c>
      <c r="H770" s="13">
        <v>6.2675406899999994E-2</v>
      </c>
      <c r="I770" s="13">
        <v>0.38643397060000001</v>
      </c>
      <c r="J770" s="13">
        <v>0.52333460320000003</v>
      </c>
      <c r="K770" s="13">
        <v>-1.683908585</v>
      </c>
      <c r="M770">
        <f t="shared" si="221"/>
        <v>-0.96362181281209991</v>
      </c>
      <c r="N770">
        <f t="shared" si="222"/>
        <v>9.1759586152799999E-2</v>
      </c>
      <c r="O770">
        <f t="shared" si="223"/>
        <v>-0.2446232031177</v>
      </c>
      <c r="P770">
        <f t="shared" si="224"/>
        <v>0.57651567210970001</v>
      </c>
      <c r="Q770">
        <f t="shared" si="225"/>
        <v>5.0597191208099974E-2</v>
      </c>
      <c r="R770">
        <f t="shared" si="226"/>
        <v>0.5401380261973</v>
      </c>
      <c r="S770">
        <f t="shared" si="227"/>
        <v>7.50208406391E-2</v>
      </c>
      <c r="T770">
        <f t="shared" si="228"/>
        <v>0.35586053066770001</v>
      </c>
      <c r="U770">
        <f t="shared" si="229"/>
        <v>0.53726916928140001</v>
      </c>
      <c r="V770">
        <f t="shared" si="230"/>
        <v>-1.6737785041808999</v>
      </c>
      <c r="X770">
        <f t="shared" si="231"/>
        <v>-0.95917393983101806</v>
      </c>
      <c r="Y770">
        <f t="shared" si="232"/>
        <v>8.3391202383631832E-2</v>
      </c>
      <c r="Z770">
        <f t="shared" si="233"/>
        <v>-0.24623138810081766</v>
      </c>
      <c r="AA770">
        <f t="shared" si="234"/>
        <v>0.59758525715089872</v>
      </c>
      <c r="AB770">
        <f t="shared" si="235"/>
        <v>6.0539222361822263E-2</v>
      </c>
      <c r="AC770">
        <f t="shared" si="236"/>
        <v>0.53636761000176736</v>
      </c>
      <c r="AD770">
        <f t="shared" si="237"/>
        <v>9.0924857964078426E-2</v>
      </c>
      <c r="AE770">
        <f t="shared" si="238"/>
        <v>0.33594434157983361</v>
      </c>
      <c r="AF770">
        <f t="shared" si="239"/>
        <v>0.6116532763220599</v>
      </c>
      <c r="AG770">
        <f t="shared" si="240"/>
        <v>-1.6377153081364646</v>
      </c>
    </row>
    <row r="771" spans="1:33" x14ac:dyDescent="0.2">
      <c r="A771">
        <v>754</v>
      </c>
      <c r="B771" s="13">
        <v>-0.34450318390000001</v>
      </c>
      <c r="C771" s="13">
        <v>0.53967499689999998</v>
      </c>
      <c r="D771" s="13">
        <v>-0.91259983960000002</v>
      </c>
      <c r="E771" s="13">
        <v>-1.7729268944000001</v>
      </c>
      <c r="F771" s="13">
        <v>-0.9184939124</v>
      </c>
      <c r="G771" s="13">
        <v>0.36725097379999999</v>
      </c>
      <c r="H771" s="13">
        <v>1.8164790332</v>
      </c>
      <c r="I771" s="13">
        <v>-1.7658708377000001</v>
      </c>
      <c r="J771" s="13">
        <v>-0.66032843249999995</v>
      </c>
      <c r="K771" s="13">
        <v>0.77331917179999998</v>
      </c>
      <c r="M771">
        <f t="shared" si="221"/>
        <v>-0.3622003823121</v>
      </c>
      <c r="N771">
        <f t="shared" si="222"/>
        <v>0.54570450035279994</v>
      </c>
      <c r="O771">
        <f t="shared" si="223"/>
        <v>-0.94563879011770002</v>
      </c>
      <c r="P771">
        <f t="shared" si="224"/>
        <v>-1.7056924585902999</v>
      </c>
      <c r="Q771">
        <f t="shared" si="225"/>
        <v>-0.90127904599190001</v>
      </c>
      <c r="R771">
        <f t="shared" si="226"/>
        <v>0.40471338509729998</v>
      </c>
      <c r="S771">
        <f t="shared" si="227"/>
        <v>1.8288244669391001</v>
      </c>
      <c r="T771">
        <f t="shared" si="228"/>
        <v>-1.7964442776323002</v>
      </c>
      <c r="U771">
        <f t="shared" si="229"/>
        <v>-0.64639386641859997</v>
      </c>
      <c r="V771">
        <f t="shared" si="230"/>
        <v>0.78344925261910003</v>
      </c>
      <c r="X771">
        <f t="shared" si="231"/>
        <v>-0.36052854251685695</v>
      </c>
      <c r="Y771">
        <f t="shared" si="232"/>
        <v>0.53540445961043215</v>
      </c>
      <c r="Z771">
        <f t="shared" si="233"/>
        <v>-0.94738392651655579</v>
      </c>
      <c r="AA771">
        <f t="shared" si="234"/>
        <v>-1.6910092734127293</v>
      </c>
      <c r="AB771">
        <f t="shared" si="235"/>
        <v>-0.84901263317691145</v>
      </c>
      <c r="AC771">
        <f t="shared" si="236"/>
        <v>0.41064461354407616</v>
      </c>
      <c r="AD771">
        <f t="shared" si="237"/>
        <v>1.9419356470149145</v>
      </c>
      <c r="AE771">
        <f t="shared" si="238"/>
        <v>-1.8402775074080315</v>
      </c>
      <c r="AF771">
        <f t="shared" si="239"/>
        <v>-0.71071489022379131</v>
      </c>
      <c r="AG771">
        <f t="shared" si="240"/>
        <v>0.73058443884565016</v>
      </c>
    </row>
    <row r="772" spans="1:33" x14ac:dyDescent="0.2">
      <c r="A772">
        <v>755</v>
      </c>
      <c r="B772" s="13">
        <v>-0.24450955560000001</v>
      </c>
      <c r="C772" s="13">
        <v>-0.59829618120000005</v>
      </c>
      <c r="D772" s="13">
        <v>0.91089170239999995</v>
      </c>
      <c r="E772" s="13">
        <v>-1.0688880588</v>
      </c>
      <c r="F772" s="13">
        <v>1.079101045</v>
      </c>
      <c r="G772" s="13">
        <v>0.60977856379999995</v>
      </c>
      <c r="H772" s="13">
        <v>1.0620519478999999</v>
      </c>
      <c r="I772" s="13">
        <v>1.0528410971</v>
      </c>
      <c r="J772" s="13">
        <v>-0.77434295779999995</v>
      </c>
      <c r="K772" s="13">
        <v>2.1884205692999998</v>
      </c>
      <c r="M772">
        <f t="shared" si="221"/>
        <v>-0.26220675401209997</v>
      </c>
      <c r="N772">
        <f t="shared" si="222"/>
        <v>-0.5922666777472001</v>
      </c>
      <c r="O772">
        <f t="shared" si="223"/>
        <v>0.87785275188229994</v>
      </c>
      <c r="P772">
        <f t="shared" si="224"/>
        <v>-1.0016536229902999</v>
      </c>
      <c r="Q772">
        <f t="shared" si="225"/>
        <v>1.0963159114081</v>
      </c>
      <c r="R772">
        <f t="shared" si="226"/>
        <v>0.64724097509729994</v>
      </c>
      <c r="S772">
        <f t="shared" si="227"/>
        <v>1.0743973816390999</v>
      </c>
      <c r="T772">
        <f t="shared" si="228"/>
        <v>1.0222676571676999</v>
      </c>
      <c r="U772">
        <f t="shared" si="229"/>
        <v>-0.76040839171859997</v>
      </c>
      <c r="V772">
        <f t="shared" si="230"/>
        <v>2.1985506501190999</v>
      </c>
      <c r="X772">
        <f t="shared" si="231"/>
        <v>-0.26099646350069683</v>
      </c>
      <c r="Y772">
        <f t="shared" si="232"/>
        <v>-0.58590539248073237</v>
      </c>
      <c r="Z772">
        <f t="shared" si="233"/>
        <v>0.87885184180185827</v>
      </c>
      <c r="AA772">
        <f t="shared" si="234"/>
        <v>-1.0376789380076714</v>
      </c>
      <c r="AB772">
        <f t="shared" si="235"/>
        <v>1.1079007346316552</v>
      </c>
      <c r="AC772">
        <f t="shared" si="236"/>
        <v>0.69558843958688676</v>
      </c>
      <c r="AD772">
        <f t="shared" si="237"/>
        <v>1.0495827955311798</v>
      </c>
      <c r="AE772">
        <f t="shared" si="238"/>
        <v>1.0663972075943087</v>
      </c>
      <c r="AF772">
        <f t="shared" si="239"/>
        <v>-0.81191318671789325</v>
      </c>
      <c r="AG772">
        <f t="shared" si="240"/>
        <v>2.0281822050198164</v>
      </c>
    </row>
    <row r="773" spans="1:33" x14ac:dyDescent="0.2">
      <c r="A773">
        <v>756</v>
      </c>
      <c r="B773" s="13">
        <v>0.79229429620000003</v>
      </c>
      <c r="C773" s="13">
        <v>0.20535468979999999</v>
      </c>
      <c r="D773" s="13">
        <v>0.22527657810000001</v>
      </c>
      <c r="E773" s="13">
        <v>0.50682208230000003</v>
      </c>
      <c r="F773" s="13">
        <v>0.65862345099999997</v>
      </c>
      <c r="G773" s="13">
        <v>0.16037612919999999</v>
      </c>
      <c r="H773" s="13">
        <v>-0.47239357189999998</v>
      </c>
      <c r="I773" s="13">
        <v>-0.74691039000000004</v>
      </c>
      <c r="J773" s="13">
        <v>0.35117649140000001</v>
      </c>
      <c r="K773" s="13">
        <v>0.8437607627</v>
      </c>
      <c r="M773">
        <f t="shared" si="221"/>
        <v>0.77459709778790009</v>
      </c>
      <c r="N773">
        <f t="shared" si="222"/>
        <v>0.21138419325279997</v>
      </c>
      <c r="O773">
        <f t="shared" si="223"/>
        <v>0.19223762758230001</v>
      </c>
      <c r="P773">
        <f t="shared" si="224"/>
        <v>0.57405651810970004</v>
      </c>
      <c r="Q773">
        <f t="shared" si="225"/>
        <v>0.67583831740809996</v>
      </c>
      <c r="R773">
        <f t="shared" si="226"/>
        <v>0.19783854049729999</v>
      </c>
      <c r="S773">
        <f t="shared" si="227"/>
        <v>-0.46004813816089996</v>
      </c>
      <c r="T773">
        <f t="shared" si="228"/>
        <v>-0.77748382993230003</v>
      </c>
      <c r="U773">
        <f t="shared" si="229"/>
        <v>0.36511105748139999</v>
      </c>
      <c r="V773">
        <f t="shared" si="230"/>
        <v>0.85389084351910005</v>
      </c>
      <c r="X773">
        <f t="shared" si="231"/>
        <v>0.77102172261823587</v>
      </c>
      <c r="Y773">
        <f t="shared" si="232"/>
        <v>0.21412036049979757</v>
      </c>
      <c r="Z773">
        <f t="shared" si="233"/>
        <v>0.19256913329597813</v>
      </c>
      <c r="AA773">
        <f t="shared" si="234"/>
        <v>0.56646207414585303</v>
      </c>
      <c r="AB773">
        <f t="shared" si="235"/>
        <v>0.6291715059946289</v>
      </c>
      <c r="AC773">
        <f t="shared" si="236"/>
        <v>0.17151283601917566</v>
      </c>
      <c r="AD773">
        <f t="shared" si="237"/>
        <v>-0.48597514621316745</v>
      </c>
      <c r="AE773">
        <f t="shared" si="238"/>
        <v>-0.83121246499251911</v>
      </c>
      <c r="AF773">
        <f t="shared" si="239"/>
        <v>0.47149358716742673</v>
      </c>
      <c r="AG773">
        <f t="shared" si="240"/>
        <v>0.86070317274751562</v>
      </c>
    </row>
    <row r="774" spans="1:33" x14ac:dyDescent="0.2">
      <c r="A774">
        <v>757</v>
      </c>
      <c r="B774" s="13">
        <v>-0.163584901</v>
      </c>
      <c r="C774" s="13">
        <v>-1.2022631364</v>
      </c>
      <c r="D774" s="13">
        <v>-0.37713953579999998</v>
      </c>
      <c r="E774" s="13">
        <v>-1.2501603177</v>
      </c>
      <c r="F774" s="13">
        <v>0.30469385069999999</v>
      </c>
      <c r="G774" s="13">
        <v>-0.25619872809999999</v>
      </c>
      <c r="H774" s="13">
        <v>0.39232884369999999</v>
      </c>
      <c r="I774" s="13">
        <v>0.2584568364</v>
      </c>
      <c r="J774" s="13">
        <v>1.1129270821999999</v>
      </c>
      <c r="K774" s="13">
        <v>0.13052649390000001</v>
      </c>
      <c r="M774">
        <f t="shared" si="221"/>
        <v>-0.18128209941209997</v>
      </c>
      <c r="N774">
        <f t="shared" si="222"/>
        <v>-1.1962336329472001</v>
      </c>
      <c r="O774">
        <f t="shared" si="223"/>
        <v>-0.41017848631769999</v>
      </c>
      <c r="P774">
        <f t="shared" si="224"/>
        <v>-1.1829258818902999</v>
      </c>
      <c r="Q774">
        <f t="shared" si="225"/>
        <v>0.32190871710809998</v>
      </c>
      <c r="R774">
        <f t="shared" si="226"/>
        <v>-0.2187363168027</v>
      </c>
      <c r="S774">
        <f t="shared" si="227"/>
        <v>0.40467427743910001</v>
      </c>
      <c r="T774">
        <f t="shared" si="228"/>
        <v>0.22788339646770001</v>
      </c>
      <c r="U774">
        <f t="shared" si="229"/>
        <v>1.1268616482813998</v>
      </c>
      <c r="V774">
        <f t="shared" si="230"/>
        <v>0.14065657471910001</v>
      </c>
      <c r="X774">
        <f t="shared" si="231"/>
        <v>-0.18044533986472544</v>
      </c>
      <c r="Y774">
        <f t="shared" si="232"/>
        <v>-1.180824741303967</v>
      </c>
      <c r="Z774">
        <f t="shared" si="233"/>
        <v>-0.40612659951118496</v>
      </c>
      <c r="AA774">
        <f t="shared" si="234"/>
        <v>-1.1723191145700631</v>
      </c>
      <c r="AB774">
        <f t="shared" si="235"/>
        <v>0.37022447941225844</v>
      </c>
      <c r="AC774">
        <f t="shared" si="236"/>
        <v>-0.13397894847541134</v>
      </c>
      <c r="AD774">
        <f t="shared" si="237"/>
        <v>0.3938603482466822</v>
      </c>
      <c r="AE774">
        <f t="shared" si="238"/>
        <v>0.38168533188308296</v>
      </c>
      <c r="AF774">
        <f t="shared" si="239"/>
        <v>1.022622877899998</v>
      </c>
      <c r="AG774">
        <f t="shared" si="240"/>
        <v>0.15547965184221016</v>
      </c>
    </row>
    <row r="775" spans="1:33" x14ac:dyDescent="0.2">
      <c r="A775">
        <v>758</v>
      </c>
      <c r="B775" s="13">
        <v>-0.46610508049999999</v>
      </c>
      <c r="C775" s="13">
        <v>-0.98083988239999997</v>
      </c>
      <c r="D775" s="13">
        <v>-0.64990580399999998</v>
      </c>
      <c r="E775" s="13">
        <v>-0.59380802470000005</v>
      </c>
      <c r="F775" s="13">
        <v>1.1589121242</v>
      </c>
      <c r="G775" s="13">
        <v>-0.2415427222</v>
      </c>
      <c r="H775" s="13">
        <v>-1.0435303781</v>
      </c>
      <c r="I775" s="13">
        <v>-1.6574502737000001</v>
      </c>
      <c r="J775" s="13">
        <v>0.61692068489999996</v>
      </c>
      <c r="K775" s="13">
        <v>-2.5792426259000001</v>
      </c>
      <c r="M775">
        <f t="shared" si="221"/>
        <v>-0.48380227891209998</v>
      </c>
      <c r="N775">
        <f t="shared" si="222"/>
        <v>-0.97481037894720002</v>
      </c>
      <c r="O775">
        <f t="shared" si="223"/>
        <v>-0.68294475451769998</v>
      </c>
      <c r="P775">
        <f t="shared" si="224"/>
        <v>-0.52657358889030004</v>
      </c>
      <c r="Q775">
        <f t="shared" si="225"/>
        <v>1.1761269906081</v>
      </c>
      <c r="R775">
        <f t="shared" si="226"/>
        <v>-0.20408031090270001</v>
      </c>
      <c r="S775">
        <f t="shared" si="227"/>
        <v>-1.0311849443609</v>
      </c>
      <c r="T775">
        <f t="shared" si="228"/>
        <v>-1.6880237136323002</v>
      </c>
      <c r="U775">
        <f t="shared" si="229"/>
        <v>0.63085525098139994</v>
      </c>
      <c r="V775">
        <f t="shared" si="230"/>
        <v>-2.5691125450809</v>
      </c>
      <c r="X775">
        <f t="shared" si="231"/>
        <v>-0.481569150670348</v>
      </c>
      <c r="Y775">
        <f t="shared" si="232"/>
        <v>-0.96472437906136732</v>
      </c>
      <c r="Z775">
        <f t="shared" si="233"/>
        <v>-0.67991410212503312</v>
      </c>
      <c r="AA775">
        <f t="shared" si="234"/>
        <v>-0.4986063870240719</v>
      </c>
      <c r="AB775">
        <f t="shared" si="235"/>
        <v>1.2005851533565277</v>
      </c>
      <c r="AC775">
        <f t="shared" si="236"/>
        <v>-0.12335961225857317</v>
      </c>
      <c r="AD775">
        <f t="shared" si="237"/>
        <v>-1.0324392100206785</v>
      </c>
      <c r="AE775">
        <f t="shared" si="238"/>
        <v>-1.5495447549361623</v>
      </c>
      <c r="AF775">
        <f t="shared" si="239"/>
        <v>0.61828654416502626</v>
      </c>
      <c r="AG775">
        <f t="shared" si="240"/>
        <v>-2.5642060806478186</v>
      </c>
    </row>
    <row r="776" spans="1:33" x14ac:dyDescent="0.2">
      <c r="A776">
        <v>759</v>
      </c>
      <c r="B776" s="13">
        <v>-1.426245239</v>
      </c>
      <c r="C776" s="13">
        <v>0.30144285240000002</v>
      </c>
      <c r="D776" s="13">
        <v>-0.1126346954</v>
      </c>
      <c r="E776" s="13">
        <v>-1.4716912239</v>
      </c>
      <c r="F776" s="13">
        <v>-1.1108635411000001</v>
      </c>
      <c r="G776" s="13">
        <v>-1.3354792702</v>
      </c>
      <c r="H776" s="13">
        <v>-0.47017411580000001</v>
      </c>
      <c r="I776" s="13">
        <v>-1.3258905103</v>
      </c>
      <c r="J776" s="13">
        <v>-3.66397839E-2</v>
      </c>
      <c r="K776" s="13">
        <v>-0.65167197830000001</v>
      </c>
      <c r="M776">
        <f t="shared" si="221"/>
        <v>-1.4439424374120999</v>
      </c>
      <c r="N776">
        <f t="shared" si="222"/>
        <v>0.30747235585280003</v>
      </c>
      <c r="O776">
        <f t="shared" si="223"/>
        <v>-0.14567364591769999</v>
      </c>
      <c r="P776">
        <f t="shared" si="224"/>
        <v>-1.4044567880902998</v>
      </c>
      <c r="Q776">
        <f t="shared" si="225"/>
        <v>-1.0936486746919001</v>
      </c>
      <c r="R776">
        <f t="shared" si="226"/>
        <v>-1.2980168589027001</v>
      </c>
      <c r="S776">
        <f t="shared" si="227"/>
        <v>-0.45782868206089999</v>
      </c>
      <c r="T776">
        <f t="shared" si="228"/>
        <v>-1.3564639502323002</v>
      </c>
      <c r="U776">
        <f t="shared" si="229"/>
        <v>-2.2705217818600028E-2</v>
      </c>
      <c r="V776">
        <f t="shared" si="230"/>
        <v>-0.64154189748089996</v>
      </c>
      <c r="X776">
        <f t="shared" si="231"/>
        <v>-1.4372775067637782</v>
      </c>
      <c r="Y776">
        <f t="shared" si="232"/>
        <v>0.29255387831721141</v>
      </c>
      <c r="Z776">
        <f t="shared" si="233"/>
        <v>-0.14881038188772538</v>
      </c>
      <c r="AA776">
        <f t="shared" si="234"/>
        <v>-1.4055973875808279</v>
      </c>
      <c r="AB776">
        <f t="shared" si="235"/>
        <v>-1.0192043070493997</v>
      </c>
      <c r="AC776">
        <f t="shared" si="236"/>
        <v>-1.2605410388794791</v>
      </c>
      <c r="AD776">
        <f t="shared" si="237"/>
        <v>-0.37055059636449511</v>
      </c>
      <c r="AE776">
        <f t="shared" si="238"/>
        <v>-1.2772648478926227</v>
      </c>
      <c r="AF776">
        <f t="shared" si="239"/>
        <v>-0.19529244644258356</v>
      </c>
      <c r="AG776">
        <f t="shared" si="240"/>
        <v>-0.6929890771027537</v>
      </c>
    </row>
    <row r="777" spans="1:33" x14ac:dyDescent="0.2">
      <c r="A777">
        <v>760</v>
      </c>
      <c r="B777" s="13">
        <v>-2.4777028997000001</v>
      </c>
      <c r="C777" s="13">
        <v>-1.0508647814000001</v>
      </c>
      <c r="D777" s="13">
        <v>-1.7820216852999999</v>
      </c>
      <c r="E777" s="13">
        <v>-1.0295129176</v>
      </c>
      <c r="F777" s="13">
        <v>-0.47318993570000001</v>
      </c>
      <c r="G777" s="13">
        <v>0.54216654500000006</v>
      </c>
      <c r="H777" s="13">
        <v>-0.3294452632</v>
      </c>
      <c r="I777" s="13">
        <v>-0.80987612580000001</v>
      </c>
      <c r="J777" s="13">
        <v>-1.0882807299999999</v>
      </c>
      <c r="K777" s="13">
        <v>0.17481178059999999</v>
      </c>
      <c r="M777">
        <f t="shared" si="221"/>
        <v>-2.4954000981121003</v>
      </c>
      <c r="N777">
        <f t="shared" si="222"/>
        <v>-1.0448352779472001</v>
      </c>
      <c r="O777">
        <f t="shared" si="223"/>
        <v>-1.8150606358176999</v>
      </c>
      <c r="P777">
        <f t="shared" si="224"/>
        <v>-0.96227848179029996</v>
      </c>
      <c r="Q777">
        <f t="shared" si="225"/>
        <v>-0.45597506929190001</v>
      </c>
      <c r="R777">
        <f t="shared" si="226"/>
        <v>0.57962895629730005</v>
      </c>
      <c r="S777">
        <f t="shared" si="227"/>
        <v>-0.31709982946089998</v>
      </c>
      <c r="T777">
        <f t="shared" si="228"/>
        <v>-0.84044956573230001</v>
      </c>
      <c r="U777">
        <f t="shared" si="229"/>
        <v>-1.0743461639186001</v>
      </c>
      <c r="V777">
        <f t="shared" si="230"/>
        <v>0.18494186141909999</v>
      </c>
      <c r="X777">
        <f t="shared" si="231"/>
        <v>-2.4838818629229324</v>
      </c>
      <c r="Y777">
        <f t="shared" si="232"/>
        <v>-1.04855776879068</v>
      </c>
      <c r="Z777">
        <f t="shared" si="233"/>
        <v>-1.8140744884083457</v>
      </c>
      <c r="AA777">
        <f t="shared" si="234"/>
        <v>-0.88406814171332915</v>
      </c>
      <c r="AB777">
        <f t="shared" si="235"/>
        <v>-0.33836379509110692</v>
      </c>
      <c r="AC777">
        <f t="shared" si="236"/>
        <v>0.68024620221030774</v>
      </c>
      <c r="AD777">
        <f t="shared" si="237"/>
        <v>-0.2346346904707714</v>
      </c>
      <c r="AE777">
        <f t="shared" si="238"/>
        <v>-0.68101634013241807</v>
      </c>
      <c r="AF777">
        <f t="shared" si="239"/>
        <v>-1.1993882457271492</v>
      </c>
      <c r="AG777">
        <f t="shared" si="240"/>
        <v>0.22650549159428784</v>
      </c>
    </row>
    <row r="778" spans="1:33" x14ac:dyDescent="0.2">
      <c r="A778">
        <v>761</v>
      </c>
      <c r="B778" s="13">
        <v>1.7493006627000001</v>
      </c>
      <c r="C778" s="13">
        <v>0.69293028099999998</v>
      </c>
      <c r="D778" s="13">
        <v>-1.2180976493</v>
      </c>
      <c r="E778" s="13">
        <v>0.5548566815</v>
      </c>
      <c r="F778" s="13">
        <v>-0.61619260440000001</v>
      </c>
      <c r="G778" s="13">
        <v>-7.9350873299999999E-2</v>
      </c>
      <c r="H778" s="13">
        <v>0.67309331080000001</v>
      </c>
      <c r="I778" s="13">
        <v>1.115415762</v>
      </c>
      <c r="J778" s="13">
        <v>1.8042704263</v>
      </c>
      <c r="K778" s="13">
        <v>1.2345725066</v>
      </c>
      <c r="M778">
        <f t="shared" si="221"/>
        <v>1.7316034642879001</v>
      </c>
      <c r="N778">
        <f t="shared" si="222"/>
        <v>0.69895978445279994</v>
      </c>
      <c r="O778">
        <f t="shared" si="223"/>
        <v>-1.2511365998177</v>
      </c>
      <c r="P778">
        <f t="shared" si="224"/>
        <v>0.62209111730970001</v>
      </c>
      <c r="Q778">
        <f t="shared" si="225"/>
        <v>-0.59897773799190002</v>
      </c>
      <c r="R778">
        <f t="shared" si="226"/>
        <v>-4.1888462002700022E-2</v>
      </c>
      <c r="S778">
        <f t="shared" si="227"/>
        <v>0.68543874453910003</v>
      </c>
      <c r="T778">
        <f t="shared" si="228"/>
        <v>1.0848423220676999</v>
      </c>
      <c r="U778">
        <f t="shared" si="229"/>
        <v>1.8182049923813999</v>
      </c>
      <c r="V778">
        <f t="shared" si="230"/>
        <v>1.2447025874191</v>
      </c>
      <c r="X778">
        <f t="shared" si="231"/>
        <v>1.7236107516278603</v>
      </c>
      <c r="Y778">
        <f t="shared" si="232"/>
        <v>0.70190775065398792</v>
      </c>
      <c r="Z778">
        <f t="shared" si="233"/>
        <v>-1.2500032804740226</v>
      </c>
      <c r="AA778">
        <f t="shared" si="234"/>
        <v>0.65607604867474056</v>
      </c>
      <c r="AB778">
        <f t="shared" si="235"/>
        <v>-0.64581617264541791</v>
      </c>
      <c r="AC778">
        <f t="shared" si="236"/>
        <v>-0.10742365410104132</v>
      </c>
      <c r="AD778">
        <f t="shared" si="237"/>
        <v>0.71010662108920097</v>
      </c>
      <c r="AE778">
        <f t="shared" si="238"/>
        <v>0.99641765640546698</v>
      </c>
      <c r="AF778">
        <f t="shared" si="239"/>
        <v>1.9318626191133048</v>
      </c>
      <c r="AG778">
        <f t="shared" si="240"/>
        <v>1.4636762427631058</v>
      </c>
    </row>
    <row r="779" spans="1:33" x14ac:dyDescent="0.2">
      <c r="A779">
        <v>762</v>
      </c>
      <c r="B779" s="13">
        <v>-9.0714181599999999E-2</v>
      </c>
      <c r="C779" s="13">
        <v>0.53280725439999999</v>
      </c>
      <c r="D779" s="13">
        <v>0.1143241188</v>
      </c>
      <c r="E779" s="13">
        <v>1.0880886692</v>
      </c>
      <c r="F779" s="13">
        <v>0.96145885470000003</v>
      </c>
      <c r="G779" s="13">
        <v>0.24306479349999999</v>
      </c>
      <c r="H779" s="13">
        <v>0.21522802569999999</v>
      </c>
      <c r="I779" s="13">
        <v>9.5586131399999996E-2</v>
      </c>
      <c r="J779" s="13">
        <v>-0.78290269379999999</v>
      </c>
      <c r="K779" s="13">
        <v>0.79400024170000005</v>
      </c>
      <c r="M779">
        <f t="shared" si="221"/>
        <v>-0.10841138001209996</v>
      </c>
      <c r="N779">
        <f t="shared" si="222"/>
        <v>0.53883675785279994</v>
      </c>
      <c r="O779">
        <f t="shared" si="223"/>
        <v>8.1285168282300008E-2</v>
      </c>
      <c r="P779">
        <f t="shared" si="224"/>
        <v>1.1553231050097001</v>
      </c>
      <c r="Q779">
        <f t="shared" si="225"/>
        <v>0.97867372110810003</v>
      </c>
      <c r="R779">
        <f t="shared" si="226"/>
        <v>0.28052720479729998</v>
      </c>
      <c r="S779">
        <f t="shared" si="227"/>
        <v>0.22757345943910001</v>
      </c>
      <c r="T779">
        <f t="shared" si="228"/>
        <v>6.5012691467700001E-2</v>
      </c>
      <c r="U779">
        <f t="shared" si="229"/>
        <v>-0.76896812771860001</v>
      </c>
      <c r="V779">
        <f t="shared" si="230"/>
        <v>0.8041303225191001</v>
      </c>
      <c r="X779">
        <f t="shared" si="231"/>
        <v>-0.1079109761798222</v>
      </c>
      <c r="Y779">
        <f t="shared" si="232"/>
        <v>0.53049859395410048</v>
      </c>
      <c r="Z779">
        <f t="shared" si="233"/>
        <v>7.9242060529039343E-2</v>
      </c>
      <c r="AA779">
        <f t="shared" si="234"/>
        <v>1.1621168609930748</v>
      </c>
      <c r="AB779">
        <f t="shared" si="235"/>
        <v>0.9296642372977949</v>
      </c>
      <c r="AC779">
        <f t="shared" si="236"/>
        <v>0.24684124070234773</v>
      </c>
      <c r="AD779">
        <f t="shared" si="237"/>
        <v>0.22379339722882005</v>
      </c>
      <c r="AE779">
        <f t="shared" si="238"/>
        <v>-9.9201899251011583E-3</v>
      </c>
      <c r="AF779">
        <f t="shared" si="239"/>
        <v>-0.64354097910983787</v>
      </c>
      <c r="AG779">
        <f t="shared" si="240"/>
        <v>0.75872409856618994</v>
      </c>
    </row>
    <row r="780" spans="1:33" x14ac:dyDescent="0.2">
      <c r="A780">
        <v>763</v>
      </c>
      <c r="B780" s="13">
        <v>0.22591403160000001</v>
      </c>
      <c r="C780" s="13">
        <v>1.7228211740999999</v>
      </c>
      <c r="D780" s="13">
        <v>0.74915969599999999</v>
      </c>
      <c r="E780" s="13">
        <v>-1.1508641828999999</v>
      </c>
      <c r="F780" s="13">
        <v>0.44686815549999997</v>
      </c>
      <c r="G780" s="13">
        <v>0.50694539910000003</v>
      </c>
      <c r="H780" s="13">
        <v>-1.7042109587000001</v>
      </c>
      <c r="I780" s="13">
        <v>-0.55623963080000005</v>
      </c>
      <c r="J780" s="13">
        <v>1.1038284265</v>
      </c>
      <c r="K780" s="13">
        <v>0.76868702710000003</v>
      </c>
      <c r="M780">
        <f t="shared" si="221"/>
        <v>0.20821683318790005</v>
      </c>
      <c r="N780">
        <f t="shared" si="222"/>
        <v>1.7288506775527999</v>
      </c>
      <c r="O780">
        <f t="shared" si="223"/>
        <v>0.71612074548229998</v>
      </c>
      <c r="P780">
        <f t="shared" si="224"/>
        <v>-1.0836297470903</v>
      </c>
      <c r="Q780">
        <f t="shared" si="225"/>
        <v>0.46408302190809997</v>
      </c>
      <c r="R780">
        <f t="shared" si="226"/>
        <v>0.54440781039730002</v>
      </c>
      <c r="S780">
        <f t="shared" si="227"/>
        <v>-1.6918655249609</v>
      </c>
      <c r="T780">
        <f t="shared" si="228"/>
        <v>-0.58681307073230005</v>
      </c>
      <c r="U780">
        <f t="shared" si="229"/>
        <v>1.1177629925813999</v>
      </c>
      <c r="V780">
        <f t="shared" si="230"/>
        <v>0.77881710791910008</v>
      </c>
      <c r="X780">
        <f t="shared" si="231"/>
        <v>0.20725574864806359</v>
      </c>
      <c r="Y780">
        <f t="shared" si="232"/>
        <v>1.7061856821016426</v>
      </c>
      <c r="Z780">
        <f t="shared" si="233"/>
        <v>0.71009799164645437</v>
      </c>
      <c r="AA780">
        <f t="shared" si="234"/>
        <v>-1.1323339200055098</v>
      </c>
      <c r="AB780">
        <f t="shared" si="235"/>
        <v>0.43106154717408007</v>
      </c>
      <c r="AC780">
        <f t="shared" si="236"/>
        <v>0.48477791029324452</v>
      </c>
      <c r="AD780">
        <f t="shared" si="237"/>
        <v>-1.5991149611121838</v>
      </c>
      <c r="AE780">
        <f t="shared" si="238"/>
        <v>-0.73624901052340697</v>
      </c>
      <c r="AF780">
        <f t="shared" si="239"/>
        <v>1.2473316709152444</v>
      </c>
      <c r="AG780">
        <f t="shared" si="240"/>
        <v>0.72391736976926468</v>
      </c>
    </row>
    <row r="781" spans="1:33" x14ac:dyDescent="0.2">
      <c r="A781">
        <v>764</v>
      </c>
      <c r="B781" s="13">
        <v>0.44684985690000001</v>
      </c>
      <c r="C781" s="13">
        <v>-0.83242508520000003</v>
      </c>
      <c r="D781" s="13">
        <v>-0.87476768680000005</v>
      </c>
      <c r="E781" s="13">
        <v>5.26339901E-2</v>
      </c>
      <c r="F781" s="13">
        <v>0.96534842359999995</v>
      </c>
      <c r="G781" s="13">
        <v>-9.6267582599999998E-2</v>
      </c>
      <c r="H781" s="13">
        <v>0.23341316870000001</v>
      </c>
      <c r="I781" s="13">
        <v>0.3369498762</v>
      </c>
      <c r="J781" s="13">
        <v>0.69961972279999995</v>
      </c>
      <c r="K781" s="13">
        <v>-2.0205308333000001</v>
      </c>
      <c r="M781">
        <f t="shared" si="221"/>
        <v>0.42915265848790002</v>
      </c>
      <c r="N781">
        <f t="shared" si="222"/>
        <v>-0.82639558174720007</v>
      </c>
      <c r="O781">
        <f t="shared" si="223"/>
        <v>-0.90780663731770006</v>
      </c>
      <c r="P781">
        <f t="shared" si="224"/>
        <v>0.11986842590970001</v>
      </c>
      <c r="Q781">
        <f t="shared" si="225"/>
        <v>0.98256329000809994</v>
      </c>
      <c r="R781">
        <f t="shared" si="226"/>
        <v>-5.8805171302700021E-2</v>
      </c>
      <c r="S781">
        <f t="shared" si="227"/>
        <v>0.24575860243910003</v>
      </c>
      <c r="T781">
        <f t="shared" si="228"/>
        <v>0.3063764362677</v>
      </c>
      <c r="U781">
        <f t="shared" si="229"/>
        <v>0.71355428888139993</v>
      </c>
      <c r="V781">
        <f t="shared" si="230"/>
        <v>-2.0104007524809</v>
      </c>
      <c r="X781">
        <f t="shared" si="231"/>
        <v>0.42717178125051436</v>
      </c>
      <c r="Y781">
        <f t="shared" si="232"/>
        <v>-0.81167498648308478</v>
      </c>
      <c r="Z781">
        <f t="shared" si="233"/>
        <v>-0.90373367310950403</v>
      </c>
      <c r="AA781">
        <f t="shared" si="234"/>
        <v>0.15510802914182198</v>
      </c>
      <c r="AB781">
        <f t="shared" si="235"/>
        <v>0.97567912015835145</v>
      </c>
      <c r="AC781">
        <f t="shared" si="236"/>
        <v>-1.3059261927376054E-2</v>
      </c>
      <c r="AD781">
        <f t="shared" si="237"/>
        <v>0.22280363443661183</v>
      </c>
      <c r="AE781">
        <f t="shared" si="238"/>
        <v>0.39816477570016651</v>
      </c>
      <c r="AF781">
        <f t="shared" si="239"/>
        <v>0.73440488072725241</v>
      </c>
      <c r="AG781">
        <f t="shared" si="240"/>
        <v>-1.9412203901053373</v>
      </c>
    </row>
    <row r="782" spans="1:33" x14ac:dyDescent="0.2">
      <c r="A782">
        <v>765</v>
      </c>
      <c r="B782" s="13">
        <v>-1.6630112371000001</v>
      </c>
      <c r="C782" s="13">
        <v>1.5383962947000001</v>
      </c>
      <c r="D782" s="13">
        <v>-0.48683939170000001</v>
      </c>
      <c r="E782" s="13">
        <v>0.14544037139999999</v>
      </c>
      <c r="F782" s="13">
        <v>-3.5203368399999997E-2</v>
      </c>
      <c r="G782" s="13">
        <v>0.4528619653</v>
      </c>
      <c r="H782" s="13">
        <v>-0.53130053040000003</v>
      </c>
      <c r="I782" s="13">
        <v>-0.20415292160000001</v>
      </c>
      <c r="J782" s="13">
        <v>-0.6152600224</v>
      </c>
      <c r="K782" s="13">
        <v>1.1917918678999999</v>
      </c>
      <c r="M782">
        <f t="shared" si="221"/>
        <v>-1.6807084355121</v>
      </c>
      <c r="N782">
        <f t="shared" si="222"/>
        <v>1.5444257981528</v>
      </c>
      <c r="O782">
        <f t="shared" si="223"/>
        <v>-0.51987834221770002</v>
      </c>
      <c r="P782">
        <f t="shared" si="224"/>
        <v>0.2126748072097</v>
      </c>
      <c r="Q782">
        <f t="shared" si="225"/>
        <v>-1.7988501991900024E-2</v>
      </c>
      <c r="R782">
        <f t="shared" si="226"/>
        <v>0.49032437659729999</v>
      </c>
      <c r="S782">
        <f t="shared" si="227"/>
        <v>-0.51895509666090001</v>
      </c>
      <c r="T782">
        <f t="shared" si="228"/>
        <v>-0.2347263615323</v>
      </c>
      <c r="U782">
        <f t="shared" si="229"/>
        <v>-0.60132545631860002</v>
      </c>
      <c r="V782">
        <f t="shared" si="230"/>
        <v>1.2019219487191</v>
      </c>
      <c r="X782">
        <f t="shared" si="231"/>
        <v>-1.6729506434613213</v>
      </c>
      <c r="Y782">
        <f t="shared" si="232"/>
        <v>1.5104552125437627</v>
      </c>
      <c r="Z782">
        <f t="shared" si="233"/>
        <v>-0.52730050608681323</v>
      </c>
      <c r="AA782">
        <f t="shared" si="234"/>
        <v>0.23593065669270052</v>
      </c>
      <c r="AB782">
        <f t="shared" si="235"/>
        <v>-1.1562888463958577E-2</v>
      </c>
      <c r="AC782">
        <f t="shared" si="236"/>
        <v>0.44579349402267948</v>
      </c>
      <c r="AD782">
        <f t="shared" si="237"/>
        <v>-0.3944718935309951</v>
      </c>
      <c r="AE782">
        <f t="shared" si="238"/>
        <v>-0.34851047466869112</v>
      </c>
      <c r="AF782">
        <f t="shared" si="239"/>
        <v>-0.49406100281192811</v>
      </c>
      <c r="AG782">
        <f t="shared" si="240"/>
        <v>1.1781369498887191</v>
      </c>
    </row>
    <row r="783" spans="1:33" x14ac:dyDescent="0.2">
      <c r="A783">
        <v>766</v>
      </c>
      <c r="B783" s="13">
        <v>-0.12466321750000001</v>
      </c>
      <c r="C783" s="13">
        <v>-3.6137117199999999E-2</v>
      </c>
      <c r="D783" s="13">
        <v>0.97441184690000004</v>
      </c>
      <c r="E783" s="13">
        <v>-2.2588354142</v>
      </c>
      <c r="F783" s="13">
        <v>-0.3280994914</v>
      </c>
      <c r="G783" s="13">
        <v>4.7636123999999997E-3</v>
      </c>
      <c r="H783" s="13">
        <v>0.67953222550000003</v>
      </c>
      <c r="I783" s="13">
        <v>-0.12405845510000001</v>
      </c>
      <c r="J783" s="13">
        <v>0.36116708110000001</v>
      </c>
      <c r="K783" s="13">
        <v>-0.6882796296</v>
      </c>
      <c r="M783">
        <f t="shared" si="221"/>
        <v>-0.14236041591209997</v>
      </c>
      <c r="N783">
        <f t="shared" si="222"/>
        <v>-3.0107613747200005E-2</v>
      </c>
      <c r="O783">
        <f t="shared" si="223"/>
        <v>0.94137289638230004</v>
      </c>
      <c r="P783">
        <f t="shared" si="224"/>
        <v>-2.1916009783903001</v>
      </c>
      <c r="Q783">
        <f t="shared" si="225"/>
        <v>-0.3108846249919</v>
      </c>
      <c r="R783">
        <f t="shared" si="226"/>
        <v>4.2226023697299976E-2</v>
      </c>
      <c r="S783">
        <f t="shared" si="227"/>
        <v>0.69187765923910005</v>
      </c>
      <c r="T783">
        <f t="shared" si="228"/>
        <v>-0.15463189503230002</v>
      </c>
      <c r="U783">
        <f t="shared" si="229"/>
        <v>0.37510164718139999</v>
      </c>
      <c r="V783">
        <f t="shared" si="230"/>
        <v>-0.67814954878089995</v>
      </c>
      <c r="X783">
        <f t="shared" si="231"/>
        <v>-0.14170331056320468</v>
      </c>
      <c r="Y783">
        <f t="shared" si="232"/>
        <v>-3.0732829695147939E-2</v>
      </c>
      <c r="Z783">
        <f t="shared" si="233"/>
        <v>0.94060960200122812</v>
      </c>
      <c r="AA783">
        <f t="shared" si="234"/>
        <v>-2.2466827974440395</v>
      </c>
      <c r="AB783">
        <f t="shared" si="235"/>
        <v>-0.26580694776464997</v>
      </c>
      <c r="AC783">
        <f t="shared" si="236"/>
        <v>7.5996607059988591E-2</v>
      </c>
      <c r="AD783">
        <f t="shared" si="237"/>
        <v>0.72294923531431743</v>
      </c>
      <c r="AE783">
        <f t="shared" si="238"/>
        <v>-0.12957447143821132</v>
      </c>
      <c r="AF783">
        <f t="shared" si="239"/>
        <v>0.2481091952675723</v>
      </c>
      <c r="AG783">
        <f t="shared" si="240"/>
        <v>-0.81517416821635014</v>
      </c>
    </row>
    <row r="784" spans="1:33" x14ac:dyDescent="0.2">
      <c r="A784">
        <v>767</v>
      </c>
      <c r="B784" s="13">
        <v>-2.6657419972</v>
      </c>
      <c r="C784" s="13">
        <v>1.4608295065000001</v>
      </c>
      <c r="D784" s="13">
        <v>-0.3180905228</v>
      </c>
      <c r="E784" s="13">
        <v>3.2252059100000001E-2</v>
      </c>
      <c r="F784" s="13">
        <v>1.0128270924</v>
      </c>
      <c r="G784" s="13">
        <v>0.30554255870000002</v>
      </c>
      <c r="H784" s="13">
        <v>0.12124038519999999</v>
      </c>
      <c r="I784" s="13">
        <v>-0.1003907658</v>
      </c>
      <c r="J784" s="13">
        <v>0.85018770079999995</v>
      </c>
      <c r="K784" s="13">
        <v>-0.47253187870000002</v>
      </c>
      <c r="M784">
        <f t="shared" si="221"/>
        <v>-2.6834391956121002</v>
      </c>
      <c r="N784">
        <f t="shared" si="222"/>
        <v>1.4668590099528001</v>
      </c>
      <c r="O784">
        <f t="shared" si="223"/>
        <v>-0.3511294733177</v>
      </c>
      <c r="P784">
        <f t="shared" si="224"/>
        <v>9.9486494909700018E-2</v>
      </c>
      <c r="Q784">
        <f t="shared" si="225"/>
        <v>1.0300419588081</v>
      </c>
      <c r="R784">
        <f t="shared" si="226"/>
        <v>0.34300496999730001</v>
      </c>
      <c r="S784">
        <f t="shared" si="227"/>
        <v>0.13358581893910002</v>
      </c>
      <c r="T784">
        <f t="shared" si="228"/>
        <v>-0.1309642057323</v>
      </c>
      <c r="U784">
        <f t="shared" si="229"/>
        <v>0.86412226688139993</v>
      </c>
      <c r="V784">
        <f t="shared" si="230"/>
        <v>-0.46240179788090002</v>
      </c>
      <c r="X784">
        <f t="shared" si="231"/>
        <v>-2.6710530120120133</v>
      </c>
      <c r="Y784">
        <f t="shared" si="232"/>
        <v>1.426602294192771</v>
      </c>
      <c r="Z784">
        <f t="shared" si="233"/>
        <v>-0.35993149305154665</v>
      </c>
      <c r="AA784">
        <f t="shared" si="234"/>
        <v>0.12327826808941628</v>
      </c>
      <c r="AB784">
        <f t="shared" si="235"/>
        <v>1.0430778884958998</v>
      </c>
      <c r="AC784">
        <f t="shared" si="236"/>
        <v>0.33336954161170357</v>
      </c>
      <c r="AD784">
        <f t="shared" si="237"/>
        <v>0.27305773242577225</v>
      </c>
      <c r="AE784">
        <f t="shared" si="238"/>
        <v>-0.20352991590725383</v>
      </c>
      <c r="AF784">
        <f t="shared" si="239"/>
        <v>1.0228109543353878</v>
      </c>
      <c r="AG784">
        <f t="shared" si="240"/>
        <v>-0.54037322644036967</v>
      </c>
    </row>
    <row r="785" spans="1:33" x14ac:dyDescent="0.2">
      <c r="A785">
        <v>768</v>
      </c>
      <c r="B785" s="13">
        <v>2.9954057106</v>
      </c>
      <c r="C785" s="13">
        <v>-1.1378430421000001</v>
      </c>
      <c r="D785" s="13">
        <v>-1.2440239903999999</v>
      </c>
      <c r="E785" s="13">
        <v>1.8548235726</v>
      </c>
      <c r="F785" s="13">
        <v>-1.1261841572</v>
      </c>
      <c r="G785" s="13">
        <v>-0.64853402130000004</v>
      </c>
      <c r="H785" s="13">
        <v>-1.17655916</v>
      </c>
      <c r="I785" s="13">
        <v>-1.4613958466999999</v>
      </c>
      <c r="J785" s="13">
        <v>-0.36395754670000002</v>
      </c>
      <c r="K785" s="13">
        <v>-1.0234488654</v>
      </c>
      <c r="M785">
        <f t="shared" si="221"/>
        <v>2.9777085121878999</v>
      </c>
      <c r="N785">
        <f t="shared" si="222"/>
        <v>-1.1318135386472001</v>
      </c>
      <c r="O785">
        <f t="shared" si="223"/>
        <v>-1.2770629409176999</v>
      </c>
      <c r="P785">
        <f t="shared" si="224"/>
        <v>1.9220580084096999</v>
      </c>
      <c r="Q785">
        <f t="shared" si="225"/>
        <v>-1.1089692907919</v>
      </c>
      <c r="R785">
        <f t="shared" si="226"/>
        <v>-0.61107161000270005</v>
      </c>
      <c r="S785">
        <f t="shared" si="227"/>
        <v>-1.1642137262609</v>
      </c>
      <c r="T785">
        <f t="shared" si="228"/>
        <v>-1.4919692866323</v>
      </c>
      <c r="U785">
        <f t="shared" si="229"/>
        <v>-0.35002298061860004</v>
      </c>
      <c r="V785">
        <f t="shared" si="230"/>
        <v>-1.0133187845809</v>
      </c>
      <c r="X785">
        <f t="shared" si="231"/>
        <v>2.9639640441187853</v>
      </c>
      <c r="Y785">
        <f t="shared" si="232"/>
        <v>-1.0940825168062414</v>
      </c>
      <c r="Z785">
        <f t="shared" si="233"/>
        <v>-1.2678245220589652</v>
      </c>
      <c r="AA785">
        <f t="shared" si="234"/>
        <v>1.972839561059877</v>
      </c>
      <c r="AB785">
        <f t="shared" si="235"/>
        <v>-1.1619634749013281</v>
      </c>
      <c r="AC785">
        <f t="shared" si="236"/>
        <v>-0.64446190622657684</v>
      </c>
      <c r="AD785">
        <f t="shared" si="237"/>
        <v>-1.2949955547574858</v>
      </c>
      <c r="AE785">
        <f t="shared" si="238"/>
        <v>-1.4622360665738943</v>
      </c>
      <c r="AF785">
        <f t="shared" si="239"/>
        <v>-0.34841985745721415</v>
      </c>
      <c r="AG785">
        <f t="shared" si="240"/>
        <v>-0.72865814914471394</v>
      </c>
    </row>
    <row r="786" spans="1:33" x14ac:dyDescent="0.2">
      <c r="A786">
        <v>769</v>
      </c>
      <c r="B786" s="13">
        <v>0.95948954379999996</v>
      </c>
      <c r="C786" s="13">
        <v>-1.0704069881</v>
      </c>
      <c r="D786" s="13">
        <v>-1.1707130595999999</v>
      </c>
      <c r="E786" s="13">
        <v>-1.1587495614000001</v>
      </c>
      <c r="F786" s="13">
        <v>0.54107660810000002</v>
      </c>
      <c r="G786" s="13">
        <v>0.53855678809999996</v>
      </c>
      <c r="H786" s="13">
        <v>-0.49434948410000001</v>
      </c>
      <c r="I786" s="13">
        <v>-0.43608772940000001</v>
      </c>
      <c r="J786" s="13">
        <v>-2.66888292E-2</v>
      </c>
      <c r="K786" s="13">
        <v>-0.6857578178</v>
      </c>
      <c r="M786">
        <f t="shared" ref="M786:M849" si="241">B786-B$15</f>
        <v>0.94179234538790002</v>
      </c>
      <c r="N786">
        <f t="shared" ref="N786:N849" si="242">C786-C$15</f>
        <v>-1.0643774846472001</v>
      </c>
      <c r="O786">
        <f t="shared" ref="O786:O849" si="243">D786-D$15</f>
        <v>-1.2037520101176999</v>
      </c>
      <c r="P786">
        <f t="shared" ref="P786:P849" si="244">E786-E$15</f>
        <v>-1.0915151255903002</v>
      </c>
      <c r="Q786">
        <f t="shared" ref="Q786:Q849" si="245">F786-F$15</f>
        <v>0.55829147450810002</v>
      </c>
      <c r="R786">
        <f t="shared" ref="R786:R849" si="246">G786-G$15</f>
        <v>0.57601919939729995</v>
      </c>
      <c r="S786">
        <f t="shared" ref="S786:S849" si="247">H786-H$15</f>
        <v>-0.48200405036089999</v>
      </c>
      <c r="T786">
        <f t="shared" ref="T786:T849" si="248">I786-I$15</f>
        <v>-0.46666116933230001</v>
      </c>
      <c r="U786">
        <f t="shared" ref="U786:U849" si="249">J786-J$15</f>
        <v>-1.2754263118600026E-2</v>
      </c>
      <c r="V786">
        <f t="shared" ref="V786:V849" si="250">K786-K$15</f>
        <v>-0.67562773698089995</v>
      </c>
      <c r="X786">
        <f t="shared" ref="X786:X849" si="251">SUMPRODUCT($M786:$V786,$X$4:$AG$4)</f>
        <v>0.93744523257751644</v>
      </c>
      <c r="Y786">
        <f t="shared" ref="Y786:Y849" si="252">SUMPRODUCT($M786:$V786,$X$5:$AG$5)</f>
        <v>-1.0425575356020311</v>
      </c>
      <c r="Z786">
        <f t="shared" ref="Z786:Z849" si="253">SUMPRODUCT($M786:$V786,$X$6:$AG$6)</f>
        <v>-1.1978903061201633</v>
      </c>
      <c r="AA786">
        <f t="shared" ref="AA786:AA849" si="254">SUMPRODUCT($M786:$V786,$X$7:$AG$7)</f>
        <v>-1.0608249255832976</v>
      </c>
      <c r="AB786">
        <f t="shared" ref="AB786:AB849" si="255">SUMPRODUCT($M786:$V786,$X$8:$AG$8)</f>
        <v>0.5773443900841112</v>
      </c>
      <c r="AC786">
        <f t="shared" ref="AC786:AC849" si="256">SUMPRODUCT($M786:$V786,$X$9:$AG$9)</f>
        <v>0.63634902802626825</v>
      </c>
      <c r="AD786">
        <f t="shared" ref="AD786:AD849" si="257">SUMPRODUCT($M786:$V786,$X$10:$AG$10)</f>
        <v>-0.48402587889510723</v>
      </c>
      <c r="AE786">
        <f t="shared" ref="AE786:AE849" si="258">SUMPRODUCT($M786:$V786,$X$11:$AG$11)</f>
        <v>-0.3659973655275609</v>
      </c>
      <c r="AF786">
        <f t="shared" ref="AF786:AF849" si="259">SUMPRODUCT($M786:$V786,$X$12:$AG$12)</f>
        <v>-5.5014510041019926E-2</v>
      </c>
      <c r="AG786">
        <f t="shared" ref="AG786:AG849" si="260">SUMPRODUCT($M786:$V786,$X$13:$AG$13)</f>
        <v>-0.60008953342069837</v>
      </c>
    </row>
    <row r="787" spans="1:33" x14ac:dyDescent="0.2">
      <c r="A787">
        <v>770</v>
      </c>
      <c r="B787" s="13">
        <v>0.51892904780000004</v>
      </c>
      <c r="C787" s="13">
        <v>1.0610891783</v>
      </c>
      <c r="D787" s="13">
        <v>-1.4933866400000001E-2</v>
      </c>
      <c r="E787" s="13">
        <v>0.1439697694</v>
      </c>
      <c r="F787" s="13">
        <v>7.7714450399999996E-2</v>
      </c>
      <c r="G787" s="13">
        <v>-1.6916501524000001</v>
      </c>
      <c r="H787" s="13">
        <v>1.1685956136</v>
      </c>
      <c r="I787" s="13">
        <v>-0.70214974070000002</v>
      </c>
      <c r="J787" s="13">
        <v>0.64660969619999997</v>
      </c>
      <c r="K787" s="13">
        <v>0.22083562879999999</v>
      </c>
      <c r="M787">
        <f t="shared" si="241"/>
        <v>0.50123184938790011</v>
      </c>
      <c r="N787">
        <f t="shared" si="242"/>
        <v>1.0671186817528</v>
      </c>
      <c r="O787">
        <f t="shared" si="243"/>
        <v>-4.7972816917700001E-2</v>
      </c>
      <c r="P787">
        <f t="shared" si="244"/>
        <v>0.21120420520970001</v>
      </c>
      <c r="Q787">
        <f t="shared" si="245"/>
        <v>9.4929316808099962E-2</v>
      </c>
      <c r="R787">
        <f t="shared" si="246"/>
        <v>-1.6541877411027002</v>
      </c>
      <c r="S787">
        <f t="shared" si="247"/>
        <v>1.1809410473391</v>
      </c>
      <c r="T787">
        <f t="shared" si="248"/>
        <v>-0.73272318063230002</v>
      </c>
      <c r="U787">
        <f t="shared" si="249"/>
        <v>0.66054426228139995</v>
      </c>
      <c r="V787">
        <f t="shared" si="250"/>
        <v>0.23096570961909998</v>
      </c>
      <c r="X787">
        <f t="shared" si="251"/>
        <v>0.49891826996233263</v>
      </c>
      <c r="Y787">
        <f t="shared" si="252"/>
        <v>1.0558689381365423</v>
      </c>
      <c r="Z787">
        <f t="shared" si="253"/>
        <v>-5.078560121879596E-2</v>
      </c>
      <c r="AA787">
        <f t="shared" si="254"/>
        <v>0.2050164067763304</v>
      </c>
      <c r="AB787">
        <f t="shared" si="255"/>
        <v>5.5946624166175143E-2</v>
      </c>
      <c r="AC787">
        <f t="shared" si="256"/>
        <v>-1.6898364492707998</v>
      </c>
      <c r="AD787">
        <f t="shared" si="257"/>
        <v>1.2215531874861043</v>
      </c>
      <c r="AE787">
        <f t="shared" si="258"/>
        <v>-0.77552575336581597</v>
      </c>
      <c r="AF787">
        <f t="shared" si="259"/>
        <v>0.67441080501775075</v>
      </c>
      <c r="AG787">
        <f t="shared" si="260"/>
        <v>0.19614471872768141</v>
      </c>
    </row>
    <row r="788" spans="1:33" x14ac:dyDescent="0.2">
      <c r="A788">
        <v>771</v>
      </c>
      <c r="B788" s="13">
        <v>0.85100610909999996</v>
      </c>
      <c r="C788" s="13">
        <v>-0.75767733650000002</v>
      </c>
      <c r="D788" s="13">
        <v>0.3239948902</v>
      </c>
      <c r="E788" s="13">
        <v>-0.48020775189999998</v>
      </c>
      <c r="F788" s="13">
        <v>-2.1442662476000001</v>
      </c>
      <c r="G788" s="13">
        <v>0.24886954289999999</v>
      </c>
      <c r="H788" s="13">
        <v>0.51154275260000004</v>
      </c>
      <c r="I788" s="13">
        <v>-0.35530243049999999</v>
      </c>
      <c r="J788" s="13">
        <v>1.0565298871</v>
      </c>
      <c r="K788" s="13">
        <v>-1.3434102896</v>
      </c>
      <c r="M788">
        <f t="shared" si="241"/>
        <v>0.83330891068790003</v>
      </c>
      <c r="N788">
        <f t="shared" si="242"/>
        <v>-0.75164783304720006</v>
      </c>
      <c r="O788">
        <f t="shared" si="243"/>
        <v>0.29095593968229999</v>
      </c>
      <c r="P788">
        <f t="shared" si="244"/>
        <v>-0.41297331609029997</v>
      </c>
      <c r="Q788">
        <f t="shared" si="245"/>
        <v>-2.1270513811919001</v>
      </c>
      <c r="R788">
        <f t="shared" si="246"/>
        <v>0.28633195419729995</v>
      </c>
      <c r="S788">
        <f t="shared" si="247"/>
        <v>0.52388818633910006</v>
      </c>
      <c r="T788">
        <f t="shared" si="248"/>
        <v>-0.38587587043229998</v>
      </c>
      <c r="U788">
        <f t="shared" si="249"/>
        <v>1.0704644531813998</v>
      </c>
      <c r="V788">
        <f t="shared" si="250"/>
        <v>-1.3332802087808999</v>
      </c>
      <c r="X788">
        <f t="shared" si="251"/>
        <v>0.82946253429888173</v>
      </c>
      <c r="Y788">
        <f t="shared" si="252"/>
        <v>-0.73500214827313637</v>
      </c>
      <c r="Z788">
        <f t="shared" si="253"/>
        <v>0.29456539120728065</v>
      </c>
      <c r="AA788">
        <f t="shared" si="254"/>
        <v>-0.42899882679487439</v>
      </c>
      <c r="AB788">
        <f t="shared" si="255"/>
        <v>-2.086058218849935</v>
      </c>
      <c r="AC788">
        <f t="shared" si="256"/>
        <v>0.27936139260718651</v>
      </c>
      <c r="AD788">
        <f t="shared" si="257"/>
        <v>0.46720651563959009</v>
      </c>
      <c r="AE788">
        <f t="shared" si="258"/>
        <v>-0.38259811403730404</v>
      </c>
      <c r="AF788">
        <f t="shared" si="259"/>
        <v>0.97455684562589662</v>
      </c>
      <c r="AG788">
        <f t="shared" si="260"/>
        <v>-1.2251079333365325</v>
      </c>
    </row>
    <row r="789" spans="1:33" x14ac:dyDescent="0.2">
      <c r="A789">
        <v>772</v>
      </c>
      <c r="B789" s="13">
        <v>-0.67543251000000004</v>
      </c>
      <c r="C789" s="13">
        <v>0.2277356559</v>
      </c>
      <c r="D789" s="13">
        <v>-1.5464432638000001</v>
      </c>
      <c r="E789" s="13">
        <v>-6.9297950299999994E-2</v>
      </c>
      <c r="F789" s="13">
        <v>-1.5639766531999999</v>
      </c>
      <c r="G789" s="13">
        <v>0.58105635229999997</v>
      </c>
      <c r="H789" s="13">
        <v>0.56854040880000001</v>
      </c>
      <c r="I789" s="13">
        <v>2.6016217067</v>
      </c>
      <c r="J789" s="13">
        <v>0.37001586689999999</v>
      </c>
      <c r="K789" s="13">
        <v>1.0545303865</v>
      </c>
      <c r="M789">
        <f t="shared" si="241"/>
        <v>-0.69312970841209998</v>
      </c>
      <c r="N789">
        <f t="shared" si="242"/>
        <v>0.23376515935279998</v>
      </c>
      <c r="O789">
        <f t="shared" si="243"/>
        <v>-1.5794822143177001</v>
      </c>
      <c r="P789">
        <f t="shared" si="244"/>
        <v>-2.0635144902999836E-3</v>
      </c>
      <c r="Q789">
        <f t="shared" si="245"/>
        <v>-1.5467617867918999</v>
      </c>
      <c r="R789">
        <f t="shared" si="246"/>
        <v>0.61851876359729996</v>
      </c>
      <c r="S789">
        <f t="shared" si="247"/>
        <v>0.58088584253910003</v>
      </c>
      <c r="T789">
        <f t="shared" si="248"/>
        <v>2.5710482667677002</v>
      </c>
      <c r="U789">
        <f t="shared" si="249"/>
        <v>0.38395043298139997</v>
      </c>
      <c r="V789">
        <f t="shared" si="250"/>
        <v>1.0646604673191</v>
      </c>
      <c r="X789">
        <f t="shared" si="251"/>
        <v>-0.68993036935455576</v>
      </c>
      <c r="Y789">
        <f t="shared" si="252"/>
        <v>0.22539792551129564</v>
      </c>
      <c r="Z789">
        <f t="shared" si="253"/>
        <v>-1.5802394607333685</v>
      </c>
      <c r="AA789">
        <f t="shared" si="254"/>
        <v>5.7199772346146253E-2</v>
      </c>
      <c r="AB789">
        <f t="shared" si="255"/>
        <v>-1.4969983725417926</v>
      </c>
      <c r="AC789">
        <f t="shared" si="256"/>
        <v>0.60368353403931685</v>
      </c>
      <c r="AD789">
        <f t="shared" si="257"/>
        <v>0.65686019179152444</v>
      </c>
      <c r="AE789">
        <f t="shared" si="258"/>
        <v>2.5620925961401015</v>
      </c>
      <c r="AF789">
        <f t="shared" si="259"/>
        <v>0.3611903509524913</v>
      </c>
      <c r="AG789">
        <f t="shared" si="260"/>
        <v>1.2598561135938962</v>
      </c>
    </row>
    <row r="790" spans="1:33" x14ac:dyDescent="0.2">
      <c r="A790">
        <v>773</v>
      </c>
      <c r="B790" s="13">
        <v>-0.1254363399</v>
      </c>
      <c r="C790" s="13">
        <v>1.4401578045000001</v>
      </c>
      <c r="D790" s="13">
        <v>0.44059414689999998</v>
      </c>
      <c r="E790" s="13">
        <v>-0.54192051370000005</v>
      </c>
      <c r="F790" s="13">
        <v>-0.41517268489999998</v>
      </c>
      <c r="G790" s="13">
        <v>-8.8977735500000002E-2</v>
      </c>
      <c r="H790" s="13">
        <v>-0.20719176919999999</v>
      </c>
      <c r="I790" s="13">
        <v>0.942161727</v>
      </c>
      <c r="J790" s="13">
        <v>-0.59105818060000004</v>
      </c>
      <c r="K790" s="13">
        <v>0.199352626</v>
      </c>
      <c r="M790">
        <f t="shared" si="241"/>
        <v>-0.14313353831209996</v>
      </c>
      <c r="N790">
        <f t="shared" si="242"/>
        <v>1.4461873079528</v>
      </c>
      <c r="O790">
        <f t="shared" si="243"/>
        <v>0.40755519638229998</v>
      </c>
      <c r="P790">
        <f t="shared" si="244"/>
        <v>-0.47468607789030004</v>
      </c>
      <c r="Q790">
        <f t="shared" si="245"/>
        <v>-0.39795781849189998</v>
      </c>
      <c r="R790">
        <f t="shared" si="246"/>
        <v>-5.1515324202700025E-2</v>
      </c>
      <c r="S790">
        <f t="shared" si="247"/>
        <v>-0.19484633546089997</v>
      </c>
      <c r="T790">
        <f t="shared" si="248"/>
        <v>0.91158828706770001</v>
      </c>
      <c r="U790">
        <f t="shared" si="249"/>
        <v>-0.57712361451860006</v>
      </c>
      <c r="V790">
        <f t="shared" si="250"/>
        <v>0.2094827068191</v>
      </c>
      <c r="X790">
        <f t="shared" si="251"/>
        <v>-0.14247286439492579</v>
      </c>
      <c r="Y790">
        <f t="shared" si="252"/>
        <v>1.4248952665450747</v>
      </c>
      <c r="Z790">
        <f t="shared" si="253"/>
        <v>0.402166187572157</v>
      </c>
      <c r="AA790">
        <f t="shared" si="254"/>
        <v>-0.50184409686293696</v>
      </c>
      <c r="AB790">
        <f t="shared" si="255"/>
        <v>-0.41096611077056644</v>
      </c>
      <c r="AC790">
        <f t="shared" si="256"/>
        <v>-0.10798004320679012</v>
      </c>
      <c r="AD790">
        <f t="shared" si="257"/>
        <v>-0.11813903672379314</v>
      </c>
      <c r="AE790">
        <f t="shared" si="258"/>
        <v>0.80088786395110068</v>
      </c>
      <c r="AF790">
        <f t="shared" si="259"/>
        <v>-0.56635600859018431</v>
      </c>
      <c r="AG790">
        <f t="shared" si="260"/>
        <v>0.15344353522488971</v>
      </c>
    </row>
    <row r="791" spans="1:33" x14ac:dyDescent="0.2">
      <c r="A791">
        <v>774</v>
      </c>
      <c r="B791" s="13">
        <v>1.4012311695999999</v>
      </c>
      <c r="C791" s="13">
        <v>0.40898010810000002</v>
      </c>
      <c r="D791" s="13">
        <v>-0.65702232469999999</v>
      </c>
      <c r="E791" s="13">
        <v>0.80861545050000005</v>
      </c>
      <c r="F791" s="13">
        <v>-0.32211664820000002</v>
      </c>
      <c r="G791" s="13">
        <v>0.47395732950000002</v>
      </c>
      <c r="H791" s="13">
        <v>2.3489338889</v>
      </c>
      <c r="I791" s="13">
        <v>-8.3256506699999996E-2</v>
      </c>
      <c r="J791" s="13">
        <v>0.43324616739999999</v>
      </c>
      <c r="K791" s="13">
        <v>-0.31027481670000001</v>
      </c>
      <c r="M791">
        <f t="shared" si="241"/>
        <v>1.3835339711879</v>
      </c>
      <c r="N791">
        <f t="shared" si="242"/>
        <v>0.41500961155280003</v>
      </c>
      <c r="O791">
        <f t="shared" si="243"/>
        <v>-0.6900612752177</v>
      </c>
      <c r="P791">
        <f t="shared" si="244"/>
        <v>0.87584988630970007</v>
      </c>
      <c r="Q791">
        <f t="shared" si="245"/>
        <v>-0.30490178179190003</v>
      </c>
      <c r="R791">
        <f t="shared" si="246"/>
        <v>0.51141974079730002</v>
      </c>
      <c r="S791">
        <f t="shared" si="247"/>
        <v>2.3612793226391</v>
      </c>
      <c r="T791">
        <f t="shared" si="248"/>
        <v>-0.11382994663230001</v>
      </c>
      <c r="U791">
        <f t="shared" si="249"/>
        <v>0.44718073348139997</v>
      </c>
      <c r="V791">
        <f t="shared" si="250"/>
        <v>-0.30014473588090002</v>
      </c>
      <c r="X791">
        <f t="shared" si="251"/>
        <v>1.377147873149192</v>
      </c>
      <c r="Y791">
        <f t="shared" si="252"/>
        <v>0.41937266073295432</v>
      </c>
      <c r="Z791">
        <f t="shared" si="253"/>
        <v>-0.68888392240580387</v>
      </c>
      <c r="AA791">
        <f t="shared" si="254"/>
        <v>0.89694342670293958</v>
      </c>
      <c r="AB791">
        <f t="shared" si="255"/>
        <v>-0.35180806657420394</v>
      </c>
      <c r="AC791">
        <f t="shared" si="256"/>
        <v>0.45161681232384543</v>
      </c>
      <c r="AD791">
        <f t="shared" si="257"/>
        <v>2.3526519645820092</v>
      </c>
      <c r="AE791">
        <f t="shared" si="258"/>
        <v>-0.23542068704902286</v>
      </c>
      <c r="AF791">
        <f t="shared" si="259"/>
        <v>0.56800006124173463</v>
      </c>
      <c r="AG791">
        <f t="shared" si="260"/>
        <v>-0.22091520925198185</v>
      </c>
    </row>
    <row r="792" spans="1:33" x14ac:dyDescent="0.2">
      <c r="A792">
        <v>775</v>
      </c>
      <c r="B792" s="13">
        <v>-1.0486972754999999</v>
      </c>
      <c r="C792" s="13">
        <v>-0.45390243320000001</v>
      </c>
      <c r="D792" s="13">
        <v>-6.4354695500000003E-2</v>
      </c>
      <c r="E792" s="13">
        <v>-0.54066685319999996</v>
      </c>
      <c r="F792" s="13">
        <v>-1.4831735673999999</v>
      </c>
      <c r="G792" s="13">
        <v>9.1339173400000001E-2</v>
      </c>
      <c r="H792" s="13">
        <v>-1.7648454642</v>
      </c>
      <c r="I792" s="13">
        <v>-1.2161552965</v>
      </c>
      <c r="J792" s="13">
        <v>0.19370351720000001</v>
      </c>
      <c r="K792" s="13">
        <v>1.4443095686</v>
      </c>
      <c r="M792">
        <f t="shared" si="241"/>
        <v>-1.0663944739120998</v>
      </c>
      <c r="N792">
        <f t="shared" si="242"/>
        <v>-0.4478729297472</v>
      </c>
      <c r="O792">
        <f t="shared" si="243"/>
        <v>-9.7393646017700009E-2</v>
      </c>
      <c r="P792">
        <f t="shared" si="244"/>
        <v>-0.47343241739029995</v>
      </c>
      <c r="Q792">
        <f t="shared" si="245"/>
        <v>-1.4659587009919</v>
      </c>
      <c r="R792">
        <f t="shared" si="246"/>
        <v>0.12880158469729996</v>
      </c>
      <c r="S792">
        <f t="shared" si="247"/>
        <v>-1.7525000304609</v>
      </c>
      <c r="T792">
        <f t="shared" si="248"/>
        <v>-1.2467287364323001</v>
      </c>
      <c r="U792">
        <f t="shared" si="249"/>
        <v>0.20763808328139999</v>
      </c>
      <c r="V792">
        <f t="shared" si="250"/>
        <v>1.4544396494191001</v>
      </c>
      <c r="X792">
        <f t="shared" si="251"/>
        <v>-1.061472224223867</v>
      </c>
      <c r="Y792">
        <f t="shared" si="252"/>
        <v>-0.44944455813068424</v>
      </c>
      <c r="Z792">
        <f t="shared" si="253"/>
        <v>-9.7434816609351202E-2</v>
      </c>
      <c r="AA792">
        <f t="shared" si="254"/>
        <v>-0.46458624257573933</v>
      </c>
      <c r="AB792">
        <f t="shared" si="255"/>
        <v>-1.3958976193932726</v>
      </c>
      <c r="AC792">
        <f t="shared" si="256"/>
        <v>0.15269143869195975</v>
      </c>
      <c r="AD792">
        <f t="shared" si="257"/>
        <v>-1.7397728346408663</v>
      </c>
      <c r="AE792">
        <f t="shared" si="258"/>
        <v>-1.1925065073204397</v>
      </c>
      <c r="AF792">
        <f t="shared" si="259"/>
        <v>0.11686886119100633</v>
      </c>
      <c r="AG792">
        <f t="shared" si="260"/>
        <v>1.5240615497453855</v>
      </c>
    </row>
    <row r="793" spans="1:33" x14ac:dyDescent="0.2">
      <c r="A793">
        <v>776</v>
      </c>
      <c r="B793" s="13">
        <v>1.0934872246</v>
      </c>
      <c r="C793" s="13">
        <v>-0.32875455640000001</v>
      </c>
      <c r="D793" s="13">
        <v>0.2747149793</v>
      </c>
      <c r="E793" s="13">
        <v>-0.2177011556</v>
      </c>
      <c r="F793" s="13">
        <v>1.5800624723000001</v>
      </c>
      <c r="G793" s="13">
        <v>1.7745855599</v>
      </c>
      <c r="H793" s="13">
        <v>0.83734993739999997</v>
      </c>
      <c r="I793" s="13">
        <v>0.59101629450000004</v>
      </c>
      <c r="J793" s="13">
        <v>-0.13834576800000001</v>
      </c>
      <c r="K793" s="13">
        <v>0.52407965469999995</v>
      </c>
      <c r="M793">
        <f t="shared" si="241"/>
        <v>1.0757900261879001</v>
      </c>
      <c r="N793">
        <f t="shared" si="242"/>
        <v>-0.3227250529472</v>
      </c>
      <c r="O793">
        <f t="shared" si="243"/>
        <v>0.24167602878229999</v>
      </c>
      <c r="P793">
        <f t="shared" si="244"/>
        <v>-0.15046671979029999</v>
      </c>
      <c r="Q793">
        <f t="shared" si="245"/>
        <v>1.5972773387081001</v>
      </c>
      <c r="R793">
        <f t="shared" si="246"/>
        <v>1.8120479711972999</v>
      </c>
      <c r="S793">
        <f t="shared" si="247"/>
        <v>0.84969537113909999</v>
      </c>
      <c r="T793">
        <f t="shared" si="248"/>
        <v>0.56044285456770004</v>
      </c>
      <c r="U793">
        <f t="shared" si="249"/>
        <v>-0.12441120191860003</v>
      </c>
      <c r="V793">
        <f t="shared" si="250"/>
        <v>0.5342097355191</v>
      </c>
      <c r="X793">
        <f t="shared" si="251"/>
        <v>1.0708244086321552</v>
      </c>
      <c r="Y793">
        <f t="shared" si="252"/>
        <v>-0.31029962741093031</v>
      </c>
      <c r="Z793">
        <f t="shared" si="253"/>
        <v>0.24423797300270325</v>
      </c>
      <c r="AA793">
        <f t="shared" si="254"/>
        <v>-0.16634574674584382</v>
      </c>
      <c r="AB793">
        <f t="shared" si="255"/>
        <v>1.5514694348130091</v>
      </c>
      <c r="AC793">
        <f t="shared" si="256"/>
        <v>1.8105944833282903</v>
      </c>
      <c r="AD793">
        <f t="shared" si="257"/>
        <v>0.8102189833192005</v>
      </c>
      <c r="AE793">
        <f t="shared" si="258"/>
        <v>0.49619567410297677</v>
      </c>
      <c r="AF793">
        <f t="shared" si="259"/>
        <v>1.4423171592448325E-2</v>
      </c>
      <c r="AG793">
        <f t="shared" si="260"/>
        <v>0.47732134895491707</v>
      </c>
    </row>
    <row r="794" spans="1:33" x14ac:dyDescent="0.2">
      <c r="A794">
        <v>777</v>
      </c>
      <c r="B794" s="13">
        <v>-0.26277249120000001</v>
      </c>
      <c r="C794" s="13">
        <v>0.88711148279999996</v>
      </c>
      <c r="D794" s="13">
        <v>-0.63926900870000003</v>
      </c>
      <c r="E794" s="13">
        <v>0.8678563708</v>
      </c>
      <c r="F794" s="13">
        <v>0.73043504500000001</v>
      </c>
      <c r="G794" s="13">
        <v>-0.56327828759999998</v>
      </c>
      <c r="H794" s="13">
        <v>-0.2337138745</v>
      </c>
      <c r="I794" s="13">
        <v>-6.89385198E-2</v>
      </c>
      <c r="J794" s="13">
        <v>-1.0441741796999999</v>
      </c>
      <c r="K794" s="13">
        <v>0.62568438189999998</v>
      </c>
      <c r="M794">
        <f t="shared" si="241"/>
        <v>-0.2804696896121</v>
      </c>
      <c r="N794">
        <f t="shared" si="242"/>
        <v>0.89314098625279992</v>
      </c>
      <c r="O794">
        <f t="shared" si="243"/>
        <v>-0.67230795921770004</v>
      </c>
      <c r="P794">
        <f t="shared" si="244"/>
        <v>0.93509080660970001</v>
      </c>
      <c r="Q794">
        <f t="shared" si="245"/>
        <v>0.7476499114081</v>
      </c>
      <c r="R794">
        <f t="shared" si="246"/>
        <v>-0.52581587630269999</v>
      </c>
      <c r="S794">
        <f t="shared" si="247"/>
        <v>-0.22136844076089998</v>
      </c>
      <c r="T794">
        <f t="shared" si="248"/>
        <v>-9.9511959732300009E-2</v>
      </c>
      <c r="U794">
        <f t="shared" si="249"/>
        <v>-1.0302396136186001</v>
      </c>
      <c r="V794">
        <f t="shared" si="250"/>
        <v>0.63581446271910003</v>
      </c>
      <c r="X794">
        <f t="shared" si="251"/>
        <v>-0.27917510128102274</v>
      </c>
      <c r="Y794">
        <f t="shared" si="252"/>
        <v>0.87857933229177221</v>
      </c>
      <c r="Z794">
        <f t="shared" si="253"/>
        <v>-0.67529190266104067</v>
      </c>
      <c r="AA794">
        <f t="shared" si="254"/>
        <v>0.96523194733798112</v>
      </c>
      <c r="AB794">
        <f t="shared" si="255"/>
        <v>0.70869444962535788</v>
      </c>
      <c r="AC794">
        <f t="shared" si="256"/>
        <v>-0.55574641688923565</v>
      </c>
      <c r="AD794">
        <f t="shared" si="257"/>
        <v>-0.17254047637473532</v>
      </c>
      <c r="AE794">
        <f t="shared" si="258"/>
        <v>-0.14372427277607305</v>
      </c>
      <c r="AF794">
        <f t="shared" si="259"/>
        <v>-0.95170372099703404</v>
      </c>
      <c r="AG794">
        <f t="shared" si="260"/>
        <v>0.62800509553449912</v>
      </c>
    </row>
    <row r="795" spans="1:33" x14ac:dyDescent="0.2">
      <c r="A795">
        <v>778</v>
      </c>
      <c r="B795" s="13">
        <v>-2.3221404239000001</v>
      </c>
      <c r="C795" s="13">
        <v>0.59989527649999996</v>
      </c>
      <c r="D795" s="13">
        <v>-0.36976884659999998</v>
      </c>
      <c r="E795" s="13">
        <v>-0.5630717569</v>
      </c>
      <c r="F795" s="13">
        <v>-0.22884635880000001</v>
      </c>
      <c r="G795" s="13">
        <v>-0.8257674827</v>
      </c>
      <c r="H795" s="13">
        <v>-1.7583715281000001</v>
      </c>
      <c r="I795" s="13">
        <v>-1.2220855933000001</v>
      </c>
      <c r="J795" s="13">
        <v>1.2498543323</v>
      </c>
      <c r="K795" s="13">
        <v>9.6438493099999995E-2</v>
      </c>
      <c r="M795">
        <f t="shared" si="241"/>
        <v>-2.3398376223121002</v>
      </c>
      <c r="N795">
        <f t="shared" si="242"/>
        <v>0.60592477995279992</v>
      </c>
      <c r="O795">
        <f t="shared" si="243"/>
        <v>-0.40280779711769998</v>
      </c>
      <c r="P795">
        <f t="shared" si="244"/>
        <v>-0.49583732109029999</v>
      </c>
      <c r="Q795">
        <f t="shared" si="245"/>
        <v>-0.21163149239190004</v>
      </c>
      <c r="R795">
        <f t="shared" si="246"/>
        <v>-0.78830507140270001</v>
      </c>
      <c r="S795">
        <f t="shared" si="247"/>
        <v>-1.7460260943609001</v>
      </c>
      <c r="T795">
        <f t="shared" si="248"/>
        <v>-1.2526590332323002</v>
      </c>
      <c r="U795">
        <f t="shared" si="249"/>
        <v>1.2637888983813999</v>
      </c>
      <c r="V795">
        <f t="shared" si="250"/>
        <v>0.10656857391909999</v>
      </c>
      <c r="X795">
        <f t="shared" si="251"/>
        <v>-2.3290374303674723</v>
      </c>
      <c r="Y795">
        <f t="shared" si="252"/>
        <v>0.58024309777736105</v>
      </c>
      <c r="Z795">
        <f t="shared" si="253"/>
        <v>-0.40813999183828947</v>
      </c>
      <c r="AA795">
        <f t="shared" si="254"/>
        <v>-0.47371616449969933</v>
      </c>
      <c r="AB795">
        <f t="shared" si="255"/>
        <v>-0.154433375474682</v>
      </c>
      <c r="AC795">
        <f t="shared" si="256"/>
        <v>-0.75918682166229512</v>
      </c>
      <c r="AD795">
        <f t="shared" si="257"/>
        <v>-1.6409816596647107</v>
      </c>
      <c r="AE795">
        <f t="shared" si="258"/>
        <v>-1.1974636703455646</v>
      </c>
      <c r="AF795">
        <f t="shared" si="259"/>
        <v>1.2521754898685791</v>
      </c>
      <c r="AG795">
        <f t="shared" si="260"/>
        <v>0.11820606335040829</v>
      </c>
    </row>
    <row r="796" spans="1:33" x14ac:dyDescent="0.2">
      <c r="A796">
        <v>779</v>
      </c>
      <c r="B796" s="13">
        <v>1.8817704841</v>
      </c>
      <c r="C796" s="13">
        <v>-1.1761262884999999</v>
      </c>
      <c r="D796" s="13">
        <v>2.5159638446999999</v>
      </c>
      <c r="E796" s="13">
        <v>-2.0504654477000002</v>
      </c>
      <c r="F796" s="13">
        <v>0.46033370769999998</v>
      </c>
      <c r="G796" s="13">
        <v>-0.3149191757</v>
      </c>
      <c r="H796" s="13">
        <v>-1.6678650411</v>
      </c>
      <c r="I796" s="13">
        <v>-0.95533432519999995</v>
      </c>
      <c r="J796" s="13">
        <v>0.69038246270000003</v>
      </c>
      <c r="K796" s="13">
        <v>0.83276810379999999</v>
      </c>
      <c r="M796">
        <f t="shared" si="241"/>
        <v>1.8640732856879001</v>
      </c>
      <c r="N796">
        <f t="shared" si="242"/>
        <v>-1.1700967850471999</v>
      </c>
      <c r="O796">
        <f t="shared" si="243"/>
        <v>2.4829248941822999</v>
      </c>
      <c r="P796">
        <f t="shared" si="244"/>
        <v>-1.9832310118903003</v>
      </c>
      <c r="Q796">
        <f t="shared" si="245"/>
        <v>0.47754857410809998</v>
      </c>
      <c r="R796">
        <f t="shared" si="246"/>
        <v>-0.27745676440270001</v>
      </c>
      <c r="S796">
        <f t="shared" si="247"/>
        <v>-1.6555196073609</v>
      </c>
      <c r="T796">
        <f t="shared" si="248"/>
        <v>-0.98590776513229994</v>
      </c>
      <c r="U796">
        <f t="shared" si="249"/>
        <v>0.70431702878140001</v>
      </c>
      <c r="V796">
        <f t="shared" si="250"/>
        <v>0.84289818461910004</v>
      </c>
      <c r="X796">
        <f t="shared" si="251"/>
        <v>1.8554691205559672</v>
      </c>
      <c r="Y796">
        <f t="shared" si="252"/>
        <v>-1.1400170047939702</v>
      </c>
      <c r="Z796">
        <f t="shared" si="253"/>
        <v>2.4880080057268508</v>
      </c>
      <c r="AA796">
        <f t="shared" si="254"/>
        <v>-2.0979867160688612</v>
      </c>
      <c r="AB796">
        <f t="shared" si="255"/>
        <v>0.47152637383274321</v>
      </c>
      <c r="AC796">
        <f t="shared" si="256"/>
        <v>-0.22827248544141548</v>
      </c>
      <c r="AD796">
        <f t="shared" si="257"/>
        <v>-1.778690154143723</v>
      </c>
      <c r="AE796">
        <f t="shared" si="258"/>
        <v>-0.89799388423328463</v>
      </c>
      <c r="AF796">
        <f t="shared" si="259"/>
        <v>0.55707952371057456</v>
      </c>
      <c r="AG796">
        <f t="shared" si="260"/>
        <v>0.6891534198024899</v>
      </c>
    </row>
    <row r="797" spans="1:33" x14ac:dyDescent="0.2">
      <c r="A797">
        <v>780</v>
      </c>
      <c r="B797" s="13">
        <v>1.0616616693000001</v>
      </c>
      <c r="C797" s="13">
        <v>-0.58201271590000003</v>
      </c>
      <c r="D797" s="13">
        <v>-1.0564268211000001</v>
      </c>
      <c r="E797" s="13">
        <v>0.1602860062</v>
      </c>
      <c r="F797" s="13">
        <v>8.5171638999999993E-2</v>
      </c>
      <c r="G797" s="13">
        <v>0.51723520609999996</v>
      </c>
      <c r="H797" s="13">
        <v>-0.69134124829999999</v>
      </c>
      <c r="I797" s="13">
        <v>0.31110360250000002</v>
      </c>
      <c r="J797" s="13">
        <v>-0.24793397</v>
      </c>
      <c r="K797" s="13">
        <v>-1.6106570732000001</v>
      </c>
      <c r="M797">
        <f t="shared" si="241"/>
        <v>1.0439644708879001</v>
      </c>
      <c r="N797">
        <f t="shared" si="242"/>
        <v>-0.57598321244720008</v>
      </c>
      <c r="O797">
        <f t="shared" si="243"/>
        <v>-1.0894657716177001</v>
      </c>
      <c r="P797">
        <f t="shared" si="244"/>
        <v>0.22752044200970001</v>
      </c>
      <c r="Q797">
        <f t="shared" si="245"/>
        <v>0.10238650540809996</v>
      </c>
      <c r="R797">
        <f t="shared" si="246"/>
        <v>0.55469761739729995</v>
      </c>
      <c r="S797">
        <f t="shared" si="247"/>
        <v>-0.67899581456089997</v>
      </c>
      <c r="T797">
        <f t="shared" si="248"/>
        <v>0.28053016256770003</v>
      </c>
      <c r="U797">
        <f t="shared" si="249"/>
        <v>-0.23399940391860002</v>
      </c>
      <c r="V797">
        <f t="shared" si="250"/>
        <v>-1.6005269923809</v>
      </c>
      <c r="X797">
        <f t="shared" si="251"/>
        <v>1.0391457533147466</v>
      </c>
      <c r="Y797">
        <f t="shared" si="252"/>
        <v>-0.56024734079217686</v>
      </c>
      <c r="Z797">
        <f t="shared" si="253"/>
        <v>-1.0851788741318189</v>
      </c>
      <c r="AA797">
        <f t="shared" si="254"/>
        <v>0.26435720778682237</v>
      </c>
      <c r="AB797">
        <f t="shared" si="255"/>
        <v>9.1369542110511001E-2</v>
      </c>
      <c r="AC797">
        <f t="shared" si="256"/>
        <v>0.56141214631285508</v>
      </c>
      <c r="AD797">
        <f t="shared" si="257"/>
        <v>-0.69940028184387515</v>
      </c>
      <c r="AE797">
        <f t="shared" si="258"/>
        <v>0.3077160782689064</v>
      </c>
      <c r="AF797">
        <f t="shared" si="259"/>
        <v>-0.210356917200646</v>
      </c>
      <c r="AG797">
        <f t="shared" si="260"/>
        <v>-1.4663037292010714</v>
      </c>
    </row>
    <row r="798" spans="1:33" x14ac:dyDescent="0.2">
      <c r="A798">
        <v>781</v>
      </c>
      <c r="B798" s="13">
        <v>1.1610301999999999</v>
      </c>
      <c r="C798" s="13">
        <v>0.50304778849999998</v>
      </c>
      <c r="D798" s="13">
        <v>0.2314055508</v>
      </c>
      <c r="E798" s="13">
        <v>0.69007123989999997</v>
      </c>
      <c r="F798" s="13">
        <v>-1.215288726</v>
      </c>
      <c r="G798" s="13">
        <v>0.4604626772</v>
      </c>
      <c r="H798" s="13">
        <v>0.57626633689999995</v>
      </c>
      <c r="I798" s="13">
        <v>3.5409206899999997E-2</v>
      </c>
      <c r="J798" s="13">
        <v>2.3356915318000002</v>
      </c>
      <c r="K798" s="13">
        <v>2.22472196E-2</v>
      </c>
      <c r="M798">
        <f t="shared" si="241"/>
        <v>1.1433330015879</v>
      </c>
      <c r="N798">
        <f t="shared" si="242"/>
        <v>0.50907729195279994</v>
      </c>
      <c r="O798">
        <f t="shared" si="243"/>
        <v>0.19836660028229999</v>
      </c>
      <c r="P798">
        <f t="shared" si="244"/>
        <v>0.75730567570969998</v>
      </c>
      <c r="Q798">
        <f t="shared" si="245"/>
        <v>-1.1980738595919</v>
      </c>
      <c r="R798">
        <f t="shared" si="246"/>
        <v>0.49792508849729999</v>
      </c>
      <c r="S798">
        <f t="shared" si="247"/>
        <v>0.58861177063909997</v>
      </c>
      <c r="T798">
        <f t="shared" si="248"/>
        <v>4.8357669676999948E-3</v>
      </c>
      <c r="U798">
        <f t="shared" si="249"/>
        <v>2.3496260978814001</v>
      </c>
      <c r="V798">
        <f t="shared" si="250"/>
        <v>3.2377300419100002E-2</v>
      </c>
      <c r="X798">
        <f t="shared" si="251"/>
        <v>1.1380556200482463</v>
      </c>
      <c r="Y798">
        <f t="shared" si="252"/>
        <v>0.51035797195443711</v>
      </c>
      <c r="Z798">
        <f t="shared" si="253"/>
        <v>0.19824832748415688</v>
      </c>
      <c r="AA798">
        <f t="shared" si="254"/>
        <v>0.74696005649676278</v>
      </c>
      <c r="AB798">
        <f t="shared" si="255"/>
        <v>-1.2288304571700166</v>
      </c>
      <c r="AC798">
        <f t="shared" si="256"/>
        <v>0.4220211501060504</v>
      </c>
      <c r="AD798">
        <f t="shared" si="257"/>
        <v>0.56237642322162062</v>
      </c>
      <c r="AE798">
        <f t="shared" si="258"/>
        <v>-0.1272039934427184</v>
      </c>
      <c r="AF798">
        <f t="shared" si="259"/>
        <v>2.476044067812071</v>
      </c>
      <c r="AG798">
        <f t="shared" si="260"/>
        <v>0.17970565542811201</v>
      </c>
    </row>
    <row r="799" spans="1:33" x14ac:dyDescent="0.2">
      <c r="A799">
        <v>782</v>
      </c>
      <c r="B799" s="13">
        <v>-0.39056632349999998</v>
      </c>
      <c r="C799" s="13">
        <v>6.45471715E-2</v>
      </c>
      <c r="D799" s="13">
        <v>0.2264310786</v>
      </c>
      <c r="E799" s="13">
        <v>-1.3180267384</v>
      </c>
      <c r="F799" s="13">
        <v>0.98118684150000002</v>
      </c>
      <c r="G799" s="13">
        <v>0.1362418578</v>
      </c>
      <c r="H799" s="13">
        <v>0.36472767589999999</v>
      </c>
      <c r="I799" s="13">
        <v>2.8551067999999999E-2</v>
      </c>
      <c r="J799" s="13">
        <v>0.22473656759999999</v>
      </c>
      <c r="K799" s="13">
        <v>-0.21029459410000001</v>
      </c>
      <c r="M799">
        <f t="shared" si="241"/>
        <v>-0.40826352191209997</v>
      </c>
      <c r="N799">
        <f t="shared" si="242"/>
        <v>7.0576674952799998E-2</v>
      </c>
      <c r="O799">
        <f t="shared" si="243"/>
        <v>0.1933921280823</v>
      </c>
      <c r="P799">
        <f t="shared" si="244"/>
        <v>-1.2507923025903001</v>
      </c>
      <c r="Q799">
        <f t="shared" si="245"/>
        <v>0.99840170790810001</v>
      </c>
      <c r="R799">
        <f t="shared" si="246"/>
        <v>0.17370426909729997</v>
      </c>
      <c r="S799">
        <f t="shared" si="247"/>
        <v>0.37707310963910001</v>
      </c>
      <c r="T799">
        <f t="shared" si="248"/>
        <v>-2.0223719323000031E-3</v>
      </c>
      <c r="U799">
        <f t="shared" si="249"/>
        <v>0.23867113368139997</v>
      </c>
      <c r="V799">
        <f t="shared" si="250"/>
        <v>-0.20016451328090001</v>
      </c>
      <c r="X799">
        <f t="shared" si="251"/>
        <v>-0.40637906447856093</v>
      </c>
      <c r="Y799">
        <f t="shared" si="252"/>
        <v>6.658753622022974E-2</v>
      </c>
      <c r="Z799">
        <f t="shared" si="253"/>
        <v>0.19239896774277152</v>
      </c>
      <c r="AA799">
        <f t="shared" si="254"/>
        <v>-1.2682801681009515</v>
      </c>
      <c r="AB799">
        <f t="shared" si="255"/>
        <v>1.0107426251518197</v>
      </c>
      <c r="AC799">
        <f t="shared" si="256"/>
        <v>0.21061711724281729</v>
      </c>
      <c r="AD799">
        <f t="shared" si="257"/>
        <v>0.41904347985652496</v>
      </c>
      <c r="AE799">
        <f t="shared" si="258"/>
        <v>2.6442435400620887E-2</v>
      </c>
      <c r="AF799">
        <f t="shared" si="259"/>
        <v>0.22669178954888841</v>
      </c>
      <c r="AG799">
        <f t="shared" si="260"/>
        <v>-0.31005165507484389</v>
      </c>
    </row>
    <row r="800" spans="1:33" x14ac:dyDescent="0.2">
      <c r="A800">
        <v>783</v>
      </c>
      <c r="B800" s="13">
        <v>1.7140792359999999</v>
      </c>
      <c r="C800" s="13">
        <v>1.3042640160000001</v>
      </c>
      <c r="D800" s="13">
        <v>-0.51397116880000004</v>
      </c>
      <c r="E800" s="13">
        <v>4.56590448E-2</v>
      </c>
      <c r="F800" s="13">
        <v>9.3234031499999995E-2</v>
      </c>
      <c r="G800" s="13">
        <v>0.99267873839999998</v>
      </c>
      <c r="H800" s="13">
        <v>0.41092820099999999</v>
      </c>
      <c r="I800" s="13">
        <v>1.1169745661999999</v>
      </c>
      <c r="J800" s="13">
        <v>-2.0409024079</v>
      </c>
      <c r="K800" s="13">
        <v>-0.56817553980000002</v>
      </c>
      <c r="M800">
        <f t="shared" si="241"/>
        <v>1.6963820375879</v>
      </c>
      <c r="N800">
        <f t="shared" si="242"/>
        <v>1.3102935194528</v>
      </c>
      <c r="O800">
        <f t="shared" si="243"/>
        <v>-0.54701011931770005</v>
      </c>
      <c r="P800">
        <f t="shared" si="244"/>
        <v>0.1128934806097</v>
      </c>
      <c r="Q800">
        <f t="shared" si="245"/>
        <v>0.11044889790809997</v>
      </c>
      <c r="R800">
        <f t="shared" si="246"/>
        <v>1.0301411496972999</v>
      </c>
      <c r="S800">
        <f t="shared" si="247"/>
        <v>0.42327363473910001</v>
      </c>
      <c r="T800">
        <f t="shared" si="248"/>
        <v>1.0864011262676998</v>
      </c>
      <c r="U800">
        <f t="shared" si="249"/>
        <v>-2.0269678418186001</v>
      </c>
      <c r="V800">
        <f t="shared" si="250"/>
        <v>-0.55804545898089997</v>
      </c>
      <c r="X800">
        <f t="shared" si="251"/>
        <v>1.6885518995293181</v>
      </c>
      <c r="Y800">
        <f t="shared" si="252"/>
        <v>1.3044267721071809</v>
      </c>
      <c r="Z800">
        <f t="shared" si="253"/>
        <v>-0.54848273400049741</v>
      </c>
      <c r="AA800">
        <f t="shared" si="254"/>
        <v>0.11320359873609834</v>
      </c>
      <c r="AB800">
        <f t="shared" si="255"/>
        <v>4.3920912249019298E-2</v>
      </c>
      <c r="AC800">
        <f t="shared" si="256"/>
        <v>0.94147377513749486</v>
      </c>
      <c r="AD800">
        <f t="shared" si="257"/>
        <v>0.47228622043877466</v>
      </c>
      <c r="AE800">
        <f t="shared" si="258"/>
        <v>0.90549507796488715</v>
      </c>
      <c r="AF800">
        <f t="shared" si="259"/>
        <v>-1.9275218727507479</v>
      </c>
      <c r="AG800">
        <f t="shared" si="260"/>
        <v>-0.54739441355121266</v>
      </c>
    </row>
    <row r="801" spans="1:33" x14ac:dyDescent="0.2">
      <c r="A801">
        <v>784</v>
      </c>
      <c r="B801" s="13">
        <v>-0.98421840660000004</v>
      </c>
      <c r="C801" s="13">
        <v>-2.02984893</v>
      </c>
      <c r="D801" s="13">
        <v>0.61110276029999999</v>
      </c>
      <c r="E801" s="13">
        <v>0.92435356099999999</v>
      </c>
      <c r="F801" s="13">
        <v>-0.62531242529999997</v>
      </c>
      <c r="G801" s="13">
        <v>-1.4486277819</v>
      </c>
      <c r="H801" s="13">
        <v>6.6419558E-3</v>
      </c>
      <c r="I801" s="13">
        <v>-1.5220580752999999</v>
      </c>
      <c r="J801" s="13">
        <v>1.3452149747</v>
      </c>
      <c r="K801" s="13">
        <v>-0.17723838950000001</v>
      </c>
      <c r="M801">
        <f t="shared" si="241"/>
        <v>-1.0019156050121001</v>
      </c>
      <c r="N801">
        <f t="shared" si="242"/>
        <v>-2.0238194265471998</v>
      </c>
      <c r="O801">
        <f t="shared" si="243"/>
        <v>0.57806380978229999</v>
      </c>
      <c r="P801">
        <f t="shared" si="244"/>
        <v>0.9915879968097</v>
      </c>
      <c r="Q801">
        <f t="shared" si="245"/>
        <v>-0.60809755889189998</v>
      </c>
      <c r="R801">
        <f t="shared" si="246"/>
        <v>-1.4111653706027001</v>
      </c>
      <c r="S801">
        <f t="shared" si="247"/>
        <v>1.8987389539100012E-2</v>
      </c>
      <c r="T801">
        <f t="shared" si="248"/>
        <v>-1.5526315152323</v>
      </c>
      <c r="U801">
        <f t="shared" si="249"/>
        <v>1.3591495407813998</v>
      </c>
      <c r="V801">
        <f t="shared" si="250"/>
        <v>-0.16710830868090001</v>
      </c>
      <c r="X801">
        <f t="shared" si="251"/>
        <v>-0.99729097604500283</v>
      </c>
      <c r="Y801">
        <f t="shared" si="252"/>
        <v>-2.0028612384571827</v>
      </c>
      <c r="Z801">
        <f t="shared" si="253"/>
        <v>0.58298471243153838</v>
      </c>
      <c r="AA801">
        <f t="shared" si="254"/>
        <v>1.0011656403191094</v>
      </c>
      <c r="AB801">
        <f t="shared" si="255"/>
        <v>-0.5550090392696011</v>
      </c>
      <c r="AC801">
        <f t="shared" si="256"/>
        <v>-1.32699612088146</v>
      </c>
      <c r="AD801">
        <f t="shared" si="257"/>
        <v>-0.11358844869521767</v>
      </c>
      <c r="AE801">
        <f t="shared" si="258"/>
        <v>-1.347187825097415</v>
      </c>
      <c r="AF801">
        <f t="shared" si="259"/>
        <v>1.2267925864002804</v>
      </c>
      <c r="AG801">
        <f t="shared" si="260"/>
        <v>-0.13473549921185152</v>
      </c>
    </row>
    <row r="802" spans="1:33" x14ac:dyDescent="0.2">
      <c r="A802">
        <v>785</v>
      </c>
      <c r="B802" s="13">
        <v>8.2609038100000004E-2</v>
      </c>
      <c r="C802" s="13">
        <v>-1.0616132036000001</v>
      </c>
      <c r="D802" s="13">
        <v>-1.0867605331000001</v>
      </c>
      <c r="E802" s="13">
        <v>-0.32223842419999998</v>
      </c>
      <c r="F802" s="13">
        <v>-0.59833592570000005</v>
      </c>
      <c r="G802" s="13">
        <v>-0.15376551120000001</v>
      </c>
      <c r="H802" s="13">
        <v>-1.3071302866000001</v>
      </c>
      <c r="I802" s="13">
        <v>-1.0383637708</v>
      </c>
      <c r="J802" s="13">
        <v>-8.0891853799999996E-2</v>
      </c>
      <c r="K802" s="13">
        <v>-0.2062073539</v>
      </c>
      <c r="M802">
        <f t="shared" si="241"/>
        <v>6.4911839687900041E-2</v>
      </c>
      <c r="N802">
        <f t="shared" si="242"/>
        <v>-1.0555837001472002</v>
      </c>
      <c r="O802">
        <f t="shared" si="243"/>
        <v>-1.1197994836177001</v>
      </c>
      <c r="P802">
        <f t="shared" si="244"/>
        <v>-0.25500398839029997</v>
      </c>
      <c r="Q802">
        <f t="shared" si="245"/>
        <v>-0.58112105929190006</v>
      </c>
      <c r="R802">
        <f t="shared" si="246"/>
        <v>-0.11630309990270003</v>
      </c>
      <c r="S802">
        <f t="shared" si="247"/>
        <v>-1.2947848528609001</v>
      </c>
      <c r="T802">
        <f t="shared" si="248"/>
        <v>-1.0689372107323001</v>
      </c>
      <c r="U802">
        <f t="shared" si="249"/>
        <v>-6.6957287718600017E-2</v>
      </c>
      <c r="V802">
        <f t="shared" si="250"/>
        <v>-0.19607727308090001</v>
      </c>
      <c r="X802">
        <f t="shared" si="251"/>
        <v>6.4612220465855283E-2</v>
      </c>
      <c r="Y802">
        <f t="shared" si="252"/>
        <v>-1.0403333169668179</v>
      </c>
      <c r="Z802">
        <f t="shared" si="253"/>
        <v>-1.1153597477226493</v>
      </c>
      <c r="AA802">
        <f t="shared" si="254"/>
        <v>-0.2122173750922535</v>
      </c>
      <c r="AB802">
        <f t="shared" si="255"/>
        <v>-0.53792268090238715</v>
      </c>
      <c r="AC802">
        <f t="shared" si="256"/>
        <v>-6.6677225312171601E-2</v>
      </c>
      <c r="AD802">
        <f t="shared" si="257"/>
        <v>-1.3068513348733251</v>
      </c>
      <c r="AE802">
        <f t="shared" si="258"/>
        <v>-0.95133558192664591</v>
      </c>
      <c r="AF802">
        <f t="shared" si="259"/>
        <v>-0.15221453681372701</v>
      </c>
      <c r="AG802">
        <f t="shared" si="260"/>
        <v>-6.7863197788984697E-2</v>
      </c>
    </row>
    <row r="803" spans="1:33" x14ac:dyDescent="0.2">
      <c r="A803">
        <v>786</v>
      </c>
      <c r="B803" s="13">
        <v>-1.0713515954999999</v>
      </c>
      <c r="C803" s="13">
        <v>-0.1771599143</v>
      </c>
      <c r="D803" s="13">
        <v>-0.5088381018</v>
      </c>
      <c r="E803" s="13">
        <v>-0.44415099559999999</v>
      </c>
      <c r="F803" s="13">
        <v>-0.49934055420000001</v>
      </c>
      <c r="G803" s="13">
        <v>0.84163220540000006</v>
      </c>
      <c r="H803" s="13">
        <v>8.6672537199999997E-2</v>
      </c>
      <c r="I803" s="13">
        <v>-1.1213358936</v>
      </c>
      <c r="J803" s="13">
        <v>0.28133703040000002</v>
      </c>
      <c r="K803" s="13">
        <v>0.65474101699999998</v>
      </c>
      <c r="M803">
        <f t="shared" si="241"/>
        <v>-1.0890487939120999</v>
      </c>
      <c r="N803">
        <f t="shared" si="242"/>
        <v>-0.17113041084720002</v>
      </c>
      <c r="O803">
        <f t="shared" si="243"/>
        <v>-0.5418770523177</v>
      </c>
      <c r="P803">
        <f t="shared" si="244"/>
        <v>-0.37691655979029998</v>
      </c>
      <c r="Q803">
        <f t="shared" si="245"/>
        <v>-0.48212568779190002</v>
      </c>
      <c r="R803">
        <f t="shared" si="246"/>
        <v>0.87909461669730005</v>
      </c>
      <c r="S803">
        <f t="shared" si="247"/>
        <v>9.9017970939100003E-2</v>
      </c>
      <c r="T803">
        <f t="shared" si="248"/>
        <v>-1.1519093335323001</v>
      </c>
      <c r="U803">
        <f t="shared" si="249"/>
        <v>0.2952715964814</v>
      </c>
      <c r="V803">
        <f t="shared" si="250"/>
        <v>0.66487109781910003</v>
      </c>
      <c r="X803">
        <f t="shared" si="251"/>
        <v>-1.0840219767094199</v>
      </c>
      <c r="Y803">
        <f t="shared" si="252"/>
        <v>-0.17674167071197355</v>
      </c>
      <c r="Z803">
        <f t="shared" si="253"/>
        <v>-0.54258234960073659</v>
      </c>
      <c r="AA803">
        <f t="shared" si="254"/>
        <v>-0.35289524073932155</v>
      </c>
      <c r="AB803">
        <f t="shared" si="255"/>
        <v>-0.43402277551015339</v>
      </c>
      <c r="AC803">
        <f t="shared" si="256"/>
        <v>0.89769313536679929</v>
      </c>
      <c r="AD803">
        <f t="shared" si="257"/>
        <v>0.13975077688470139</v>
      </c>
      <c r="AE803">
        <f t="shared" si="258"/>
        <v>-1.1542890405315114</v>
      </c>
      <c r="AF803">
        <f t="shared" si="259"/>
        <v>0.31333473512563115</v>
      </c>
      <c r="AG803">
        <f t="shared" si="260"/>
        <v>0.68942220402895726</v>
      </c>
    </row>
    <row r="804" spans="1:33" x14ac:dyDescent="0.2">
      <c r="A804">
        <v>787</v>
      </c>
      <c r="B804" s="13">
        <v>-2.8243150493</v>
      </c>
      <c r="C804" s="13">
        <v>-0.6926622228</v>
      </c>
      <c r="D804" s="13">
        <v>0.101079498</v>
      </c>
      <c r="E804" s="13">
        <v>1.5799680651000001</v>
      </c>
      <c r="F804" s="13">
        <v>-1.8039676084</v>
      </c>
      <c r="G804" s="13">
        <v>-2.0680411435999999</v>
      </c>
      <c r="H804" s="13">
        <v>0.1768798751</v>
      </c>
      <c r="I804" s="13">
        <v>-0.53598851989999996</v>
      </c>
      <c r="J804" s="13">
        <v>-0.2650089377</v>
      </c>
      <c r="K804" s="13">
        <v>0.41485901889999999</v>
      </c>
      <c r="M804">
        <f t="shared" si="241"/>
        <v>-2.8420122477121001</v>
      </c>
      <c r="N804">
        <f t="shared" si="242"/>
        <v>-0.68663271934720005</v>
      </c>
      <c r="O804">
        <f t="shared" si="243"/>
        <v>6.8040547482300012E-2</v>
      </c>
      <c r="P804">
        <f t="shared" si="244"/>
        <v>1.6472025009097</v>
      </c>
      <c r="Q804">
        <f t="shared" si="245"/>
        <v>-1.7867527419919</v>
      </c>
      <c r="R804">
        <f t="shared" si="246"/>
        <v>-2.0305787323027</v>
      </c>
      <c r="S804">
        <f t="shared" si="247"/>
        <v>0.18922530883910002</v>
      </c>
      <c r="T804">
        <f t="shared" si="248"/>
        <v>-0.56656195983229996</v>
      </c>
      <c r="U804">
        <f t="shared" si="249"/>
        <v>-0.25107437161860002</v>
      </c>
      <c r="V804">
        <f t="shared" si="250"/>
        <v>0.42498909971909998</v>
      </c>
      <c r="X804">
        <f t="shared" si="251"/>
        <v>-2.8288941246886985</v>
      </c>
      <c r="Y804">
        <f t="shared" si="252"/>
        <v>-0.69791651237224972</v>
      </c>
      <c r="Z804">
        <f t="shared" si="253"/>
        <v>6.599075001748482E-2</v>
      </c>
      <c r="AA804">
        <f t="shared" si="254"/>
        <v>1.6867604618825565</v>
      </c>
      <c r="AB804">
        <f t="shared" si="255"/>
        <v>-1.7067172679963103</v>
      </c>
      <c r="AC804">
        <f t="shared" si="256"/>
        <v>-1.9911112686615191</v>
      </c>
      <c r="AD804">
        <f t="shared" si="257"/>
        <v>0.15890737358657331</v>
      </c>
      <c r="AE804">
        <f t="shared" si="258"/>
        <v>-0.42286261021029481</v>
      </c>
      <c r="AF804">
        <f t="shared" si="259"/>
        <v>-0.41954627661473548</v>
      </c>
      <c r="AG804">
        <f t="shared" si="260"/>
        <v>0.45225573439660344</v>
      </c>
    </row>
    <row r="805" spans="1:33" x14ac:dyDescent="0.2">
      <c r="A805">
        <v>788</v>
      </c>
      <c r="B805" s="13">
        <v>-1.7053532412000001</v>
      </c>
      <c r="C805" s="13">
        <v>-2.7328409800000002E-2</v>
      </c>
      <c r="D805" s="13">
        <v>1.0549990842999999</v>
      </c>
      <c r="E805" s="13">
        <v>1.3631730329</v>
      </c>
      <c r="F805" s="13">
        <v>0.21551559679999999</v>
      </c>
      <c r="G805" s="13">
        <v>1.6934453436000001</v>
      </c>
      <c r="H805" s="13">
        <v>0.56405171580000002</v>
      </c>
      <c r="I805" s="13">
        <v>0.20076808860000001</v>
      </c>
      <c r="J805" s="13">
        <v>-1.2534563495</v>
      </c>
      <c r="K805" s="13">
        <v>0.42321529320000001</v>
      </c>
      <c r="M805">
        <f t="shared" si="241"/>
        <v>-1.7230504396121</v>
      </c>
      <c r="N805">
        <f t="shared" si="242"/>
        <v>-2.1298906347200008E-2</v>
      </c>
      <c r="O805">
        <f t="shared" si="243"/>
        <v>1.0219601337822999</v>
      </c>
      <c r="P805">
        <f t="shared" si="244"/>
        <v>1.4304074687097001</v>
      </c>
      <c r="Q805">
        <f t="shared" si="245"/>
        <v>0.23273046320809995</v>
      </c>
      <c r="R805">
        <f t="shared" si="246"/>
        <v>1.7309077548973</v>
      </c>
      <c r="S805">
        <f t="shared" si="247"/>
        <v>0.57639714953910004</v>
      </c>
      <c r="T805">
        <f t="shared" si="248"/>
        <v>0.17019464866770001</v>
      </c>
      <c r="U805">
        <f t="shared" si="249"/>
        <v>-1.2395217834186001</v>
      </c>
      <c r="V805">
        <f t="shared" si="250"/>
        <v>0.4333453740191</v>
      </c>
      <c r="X805">
        <f t="shared" si="251"/>
        <v>-1.7150972058916776</v>
      </c>
      <c r="Y805">
        <f t="shared" si="252"/>
        <v>-3.3668038935331476E-2</v>
      </c>
      <c r="Z805">
        <f t="shared" si="253"/>
        <v>1.0187061113117182</v>
      </c>
      <c r="AA805">
        <f t="shared" si="254"/>
        <v>1.4219297677836094</v>
      </c>
      <c r="AB805">
        <f t="shared" si="255"/>
        <v>0.23440624007049901</v>
      </c>
      <c r="AC805">
        <f t="shared" si="256"/>
        <v>1.7067101424145024</v>
      </c>
      <c r="AD805">
        <f t="shared" si="257"/>
        <v>0.53574584823477966</v>
      </c>
      <c r="AE805">
        <f t="shared" si="258"/>
        <v>7.1037507647554926E-2</v>
      </c>
      <c r="AF805">
        <f t="shared" si="259"/>
        <v>-1.1152476604876007</v>
      </c>
      <c r="AG805">
        <f t="shared" si="260"/>
        <v>0.32765816961398192</v>
      </c>
    </row>
    <row r="806" spans="1:33" x14ac:dyDescent="0.2">
      <c r="A806">
        <v>789</v>
      </c>
      <c r="B806" s="13">
        <v>-0.18911185690000001</v>
      </c>
      <c r="C806" s="13">
        <v>-5.30723606E-2</v>
      </c>
      <c r="D806" s="13">
        <v>1.0417768039999999</v>
      </c>
      <c r="E806" s="13">
        <v>0.13100131249999999</v>
      </c>
      <c r="F806" s="13">
        <v>-1.8520966647999999</v>
      </c>
      <c r="G806" s="13">
        <v>0.9869855797</v>
      </c>
      <c r="H806" s="13">
        <v>-1.5312797140000001</v>
      </c>
      <c r="I806" s="13">
        <v>-0.26270416149999998</v>
      </c>
      <c r="J806" s="13">
        <v>0.40965299669999999</v>
      </c>
      <c r="K806" s="13">
        <v>-0.2564400892</v>
      </c>
      <c r="M806">
        <f t="shared" si="241"/>
        <v>-0.20680905531209998</v>
      </c>
      <c r="N806">
        <f t="shared" si="242"/>
        <v>-4.7042857147200003E-2</v>
      </c>
      <c r="O806">
        <f t="shared" si="243"/>
        <v>1.0087378534822999</v>
      </c>
      <c r="P806">
        <f t="shared" si="244"/>
        <v>0.19823574830970001</v>
      </c>
      <c r="Q806">
        <f t="shared" si="245"/>
        <v>-1.8348817983918999</v>
      </c>
      <c r="R806">
        <f t="shared" si="246"/>
        <v>1.0244479909972999</v>
      </c>
      <c r="S806">
        <f t="shared" si="247"/>
        <v>-1.5189342802609</v>
      </c>
      <c r="T806">
        <f t="shared" si="248"/>
        <v>-0.29327760143229997</v>
      </c>
      <c r="U806">
        <f t="shared" si="249"/>
        <v>0.42358756278139997</v>
      </c>
      <c r="V806">
        <f t="shared" si="250"/>
        <v>-0.2463100083809</v>
      </c>
      <c r="X806">
        <f t="shared" si="251"/>
        <v>-0.20585446877500058</v>
      </c>
      <c r="Y806">
        <f t="shared" si="252"/>
        <v>-4.7904861911180284E-2</v>
      </c>
      <c r="Z806">
        <f t="shared" si="253"/>
        <v>1.0078873477084935</v>
      </c>
      <c r="AA806">
        <f t="shared" si="254"/>
        <v>0.16650692642020459</v>
      </c>
      <c r="AB806">
        <f t="shared" si="255"/>
        <v>-1.8063118936551694</v>
      </c>
      <c r="AC806">
        <f t="shared" si="256"/>
        <v>0.98261747360509499</v>
      </c>
      <c r="AD806">
        <f t="shared" si="257"/>
        <v>-1.5587985314734834</v>
      </c>
      <c r="AE806">
        <f t="shared" si="258"/>
        <v>-0.36870662272343357</v>
      </c>
      <c r="AF806">
        <f t="shared" si="259"/>
        <v>0.42327218707257519</v>
      </c>
      <c r="AG806">
        <f t="shared" si="260"/>
        <v>-0.17774203861711865</v>
      </c>
    </row>
    <row r="807" spans="1:33" x14ac:dyDescent="0.2">
      <c r="A807">
        <v>790</v>
      </c>
      <c r="B807" s="13">
        <v>-0.3905353835</v>
      </c>
      <c r="C807" s="13">
        <v>-0.30358765030000001</v>
      </c>
      <c r="D807" s="13">
        <v>1.0564164722</v>
      </c>
      <c r="E807" s="13">
        <v>0.76116331420000005</v>
      </c>
      <c r="F807" s="13">
        <v>-1.1257575925000001</v>
      </c>
      <c r="G807" s="13">
        <v>0.68011982390000003</v>
      </c>
      <c r="H807" s="13">
        <v>1.0728262892</v>
      </c>
      <c r="I807" s="13">
        <v>1.3412801919999999</v>
      </c>
      <c r="J807" s="13">
        <v>0.57814623669999998</v>
      </c>
      <c r="K807" s="13">
        <v>9.4393657399999997E-2</v>
      </c>
      <c r="M807">
        <f t="shared" si="241"/>
        <v>-0.40823258191209999</v>
      </c>
      <c r="N807">
        <f t="shared" si="242"/>
        <v>-0.2975581468472</v>
      </c>
      <c r="O807">
        <f t="shared" si="243"/>
        <v>1.0233775216823</v>
      </c>
      <c r="P807">
        <f t="shared" si="244"/>
        <v>0.82839775000970006</v>
      </c>
      <c r="Q807">
        <f t="shared" si="245"/>
        <v>-1.1085427260919001</v>
      </c>
      <c r="R807">
        <f t="shared" si="246"/>
        <v>0.71758223519730002</v>
      </c>
      <c r="S807">
        <f t="shared" si="247"/>
        <v>1.0851717229391</v>
      </c>
      <c r="T807">
        <f t="shared" si="248"/>
        <v>1.3107067520676998</v>
      </c>
      <c r="U807">
        <f t="shared" si="249"/>
        <v>0.59208080278139996</v>
      </c>
      <c r="V807">
        <f t="shared" si="250"/>
        <v>0.10452373821909999</v>
      </c>
      <c r="X807">
        <f t="shared" si="251"/>
        <v>-0.40634826729100892</v>
      </c>
      <c r="Y807">
        <f t="shared" si="252"/>
        <v>-0.29639491295863662</v>
      </c>
      <c r="Z807">
        <f t="shared" si="253"/>
        <v>1.0230575596249436</v>
      </c>
      <c r="AA807">
        <f t="shared" si="254"/>
        <v>0.80576173428441422</v>
      </c>
      <c r="AB807">
        <f t="shared" si="255"/>
        <v>-1.0954953167035588</v>
      </c>
      <c r="AC807">
        <f t="shared" si="256"/>
        <v>0.69012412553275271</v>
      </c>
      <c r="AD807">
        <f t="shared" si="257"/>
        <v>1.0188426697437065</v>
      </c>
      <c r="AE807">
        <f t="shared" si="258"/>
        <v>1.2584452310829317</v>
      </c>
      <c r="AF807">
        <f t="shared" si="259"/>
        <v>0.60490921780014162</v>
      </c>
      <c r="AG807">
        <f t="shared" si="260"/>
        <v>0.11974990294862253</v>
      </c>
    </row>
    <row r="808" spans="1:33" x14ac:dyDescent="0.2">
      <c r="A808">
        <v>791</v>
      </c>
      <c r="B808" s="13">
        <v>-0.78122291269999999</v>
      </c>
      <c r="C808" s="13">
        <v>0.1065391052</v>
      </c>
      <c r="D808" s="13">
        <v>2.3282619757999998</v>
      </c>
      <c r="E808" s="13">
        <v>-0.62659104649999997</v>
      </c>
      <c r="F808" s="13">
        <v>-0.60279364639999999</v>
      </c>
      <c r="G808" s="13">
        <v>1.4061026639</v>
      </c>
      <c r="H808" s="13">
        <v>2.194760273</v>
      </c>
      <c r="I808" s="13">
        <v>1.1920098110999999</v>
      </c>
      <c r="J808" s="13">
        <v>-0.42673012780000003</v>
      </c>
      <c r="K808" s="13">
        <v>-0.34488308610000001</v>
      </c>
      <c r="M808">
        <f t="shared" si="241"/>
        <v>-0.79892011111209993</v>
      </c>
      <c r="N808">
        <f t="shared" si="242"/>
        <v>0.1125686086528</v>
      </c>
      <c r="O808">
        <f t="shared" si="243"/>
        <v>2.2952230252822998</v>
      </c>
      <c r="P808">
        <f t="shared" si="244"/>
        <v>-0.55935661069029996</v>
      </c>
      <c r="Q808">
        <f t="shared" si="245"/>
        <v>-0.5855787799919</v>
      </c>
      <c r="R808">
        <f t="shared" si="246"/>
        <v>1.4435650751972999</v>
      </c>
      <c r="S808">
        <f t="shared" si="247"/>
        <v>2.2071057067391</v>
      </c>
      <c r="T808">
        <f t="shared" si="248"/>
        <v>1.1614363711676998</v>
      </c>
      <c r="U808">
        <f t="shared" si="249"/>
        <v>-0.41279556171860005</v>
      </c>
      <c r="V808">
        <f t="shared" si="250"/>
        <v>-0.33475300528090002</v>
      </c>
      <c r="X808">
        <f t="shared" si="251"/>
        <v>-0.79523246609513165</v>
      </c>
      <c r="Y808">
        <f t="shared" si="252"/>
        <v>0.10511982180024686</v>
      </c>
      <c r="Z808">
        <f t="shared" si="253"/>
        <v>2.2920455246871367</v>
      </c>
      <c r="AA808">
        <f t="shared" si="254"/>
        <v>-0.64116655267472455</v>
      </c>
      <c r="AB808">
        <f t="shared" si="255"/>
        <v>-0.56353699601036333</v>
      </c>
      <c r="AC808">
        <f t="shared" si="256"/>
        <v>1.4208240623690183</v>
      </c>
      <c r="AD808">
        <f t="shared" si="257"/>
        <v>2.1671424140912223</v>
      </c>
      <c r="AE808">
        <f t="shared" si="258"/>
        <v>1.0507310686833882</v>
      </c>
      <c r="AF808">
        <f t="shared" si="259"/>
        <v>-0.42852163866741622</v>
      </c>
      <c r="AG808">
        <f t="shared" si="260"/>
        <v>-0.54700795844650385</v>
      </c>
    </row>
    <row r="809" spans="1:33" x14ac:dyDescent="0.2">
      <c r="A809">
        <v>792</v>
      </c>
      <c r="B809" s="13">
        <v>8.4127060300000001E-2</v>
      </c>
      <c r="C809" s="13">
        <v>1.0649877186000001</v>
      </c>
      <c r="D809" s="13">
        <v>-0.73079023170000001</v>
      </c>
      <c r="E809" s="13">
        <v>-0.75022825599999998</v>
      </c>
      <c r="F809" s="13">
        <v>-0.30040681520000001</v>
      </c>
      <c r="G809" s="13">
        <v>-0.1151878782</v>
      </c>
      <c r="H809" s="13">
        <v>-4.5957040900000003E-2</v>
      </c>
      <c r="I809" s="13">
        <v>9.6617209000000003E-3</v>
      </c>
      <c r="J809" s="13">
        <v>-1.2545112418</v>
      </c>
      <c r="K809" s="13">
        <v>-0.38826196559999998</v>
      </c>
      <c r="M809">
        <f t="shared" si="241"/>
        <v>6.6429861887900038E-2</v>
      </c>
      <c r="N809">
        <f t="shared" si="242"/>
        <v>1.0710172220528</v>
      </c>
      <c r="O809">
        <f t="shared" si="243"/>
        <v>-0.76382918221770002</v>
      </c>
      <c r="P809">
        <f t="shared" si="244"/>
        <v>-0.68299382019029997</v>
      </c>
      <c r="Q809">
        <f t="shared" si="245"/>
        <v>-0.28319194879190002</v>
      </c>
      <c r="R809">
        <f t="shared" si="246"/>
        <v>-7.7725466902700019E-2</v>
      </c>
      <c r="S809">
        <f t="shared" si="247"/>
        <v>-3.3611607160899989E-2</v>
      </c>
      <c r="T809">
        <f t="shared" si="248"/>
        <v>-2.0911719032300002E-2</v>
      </c>
      <c r="U809">
        <f t="shared" si="249"/>
        <v>-1.2405766757186001</v>
      </c>
      <c r="V809">
        <f t="shared" si="250"/>
        <v>-0.37813188478089999</v>
      </c>
      <c r="X809">
        <f t="shared" si="251"/>
        <v>6.6123235798806093E-2</v>
      </c>
      <c r="Y809">
        <f t="shared" si="252"/>
        <v>1.0565164172264019</v>
      </c>
      <c r="Z809">
        <f t="shared" si="253"/>
        <v>-0.76682369261833294</v>
      </c>
      <c r="AA809">
        <f t="shared" si="254"/>
        <v>-0.67023846160736533</v>
      </c>
      <c r="AB809">
        <f t="shared" si="255"/>
        <v>-0.28357177992104843</v>
      </c>
      <c r="AC809">
        <f t="shared" si="256"/>
        <v>-0.10741396983192766</v>
      </c>
      <c r="AD809">
        <f t="shared" si="257"/>
        <v>6.4481000695443519E-2</v>
      </c>
      <c r="AE809">
        <f t="shared" si="258"/>
        <v>-8.3136598625247859E-2</v>
      </c>
      <c r="AF809">
        <f t="shared" si="259"/>
        <v>-1.2560984215777651</v>
      </c>
      <c r="AG809">
        <f t="shared" si="260"/>
        <v>-0.38909167999772115</v>
      </c>
    </row>
    <row r="810" spans="1:33" x14ac:dyDescent="0.2">
      <c r="A810">
        <v>793</v>
      </c>
      <c r="B810" s="13">
        <v>0.7181225484</v>
      </c>
      <c r="C810" s="13">
        <v>0.59380314000000001</v>
      </c>
      <c r="D810" s="13">
        <v>0.50277224939999998</v>
      </c>
      <c r="E810" s="13">
        <v>-0.53541681969999999</v>
      </c>
      <c r="F810" s="13">
        <v>-0.117262374</v>
      </c>
      <c r="G810" s="13">
        <v>0.5712349511</v>
      </c>
      <c r="H810" s="13">
        <v>0.1245494912</v>
      </c>
      <c r="I810" s="13">
        <v>-1.1559425402000001</v>
      </c>
      <c r="J810" s="13">
        <v>-0.16108702599999999</v>
      </c>
      <c r="K810" s="13">
        <v>-1.1904562037999999</v>
      </c>
      <c r="M810">
        <f t="shared" si="241"/>
        <v>0.70042534998790007</v>
      </c>
      <c r="N810">
        <f t="shared" si="242"/>
        <v>0.59983264345279996</v>
      </c>
      <c r="O810">
        <f t="shared" si="243"/>
        <v>0.46973329888229998</v>
      </c>
      <c r="P810">
        <f t="shared" si="244"/>
        <v>-0.46818238389029998</v>
      </c>
      <c r="Q810">
        <f t="shared" si="245"/>
        <v>-0.10004750759190004</v>
      </c>
      <c r="R810">
        <f t="shared" si="246"/>
        <v>0.60869736239729999</v>
      </c>
      <c r="S810">
        <f t="shared" si="247"/>
        <v>0.13689492493910002</v>
      </c>
      <c r="T810">
        <f t="shared" si="248"/>
        <v>-1.1865159801323002</v>
      </c>
      <c r="U810">
        <f t="shared" si="249"/>
        <v>-0.14715245991860001</v>
      </c>
      <c r="V810">
        <f t="shared" si="250"/>
        <v>-1.1803261229808999</v>
      </c>
      <c r="X810">
        <f t="shared" si="251"/>
        <v>0.69719233580323314</v>
      </c>
      <c r="Y810">
        <f t="shared" si="252"/>
        <v>0.59658708818861639</v>
      </c>
      <c r="Z810">
        <f t="shared" si="253"/>
        <v>0.4684471961509345</v>
      </c>
      <c r="AA810">
        <f t="shared" si="254"/>
        <v>-0.49837432978968149</v>
      </c>
      <c r="AB810">
        <f t="shared" si="255"/>
        <v>-0.12089753351671512</v>
      </c>
      <c r="AC810">
        <f t="shared" si="256"/>
        <v>0.57036421876648991</v>
      </c>
      <c r="AD810">
        <f t="shared" si="257"/>
        <v>0.15133772622365257</v>
      </c>
      <c r="AE810">
        <f t="shared" si="258"/>
        <v>-1.2910282770612254</v>
      </c>
      <c r="AF810">
        <f t="shared" si="259"/>
        <v>-9.3413116951730435E-2</v>
      </c>
      <c r="AG810">
        <f t="shared" si="260"/>
        <v>-1.2333792628749021</v>
      </c>
    </row>
    <row r="811" spans="1:33" x14ac:dyDescent="0.2">
      <c r="A811">
        <v>794</v>
      </c>
      <c r="B811" s="13">
        <v>0.3939836504</v>
      </c>
      <c r="C811" s="13">
        <v>-0.96291150550000004</v>
      </c>
      <c r="D811" s="13">
        <v>0.52831588429999998</v>
      </c>
      <c r="E811" s="13">
        <v>-0.35791458440000001</v>
      </c>
      <c r="F811" s="13">
        <v>-0.285528218</v>
      </c>
      <c r="G811" s="13">
        <v>-0.69425338059999997</v>
      </c>
      <c r="H811" s="13">
        <v>0.37653322979999998</v>
      </c>
      <c r="I811" s="13">
        <v>-1.4956666830000001</v>
      </c>
      <c r="J811" s="13">
        <v>0.23531015280000001</v>
      </c>
      <c r="K811" s="13">
        <v>5.0507444999999998E-2</v>
      </c>
      <c r="M811">
        <f t="shared" si="241"/>
        <v>0.37628645198790001</v>
      </c>
      <c r="N811">
        <f t="shared" si="242"/>
        <v>-0.95688200204720009</v>
      </c>
      <c r="O811">
        <f t="shared" si="243"/>
        <v>0.49527693378229998</v>
      </c>
      <c r="P811">
        <f t="shared" si="244"/>
        <v>-0.2906801485903</v>
      </c>
      <c r="Q811">
        <f t="shared" si="245"/>
        <v>-0.26831335159190001</v>
      </c>
      <c r="R811">
        <f t="shared" si="246"/>
        <v>-0.65679096930269998</v>
      </c>
      <c r="S811">
        <f t="shared" si="247"/>
        <v>0.3888786635391</v>
      </c>
      <c r="T811">
        <f t="shared" si="248"/>
        <v>-1.5262401229323002</v>
      </c>
      <c r="U811">
        <f t="shared" si="249"/>
        <v>0.24924471888139998</v>
      </c>
      <c r="V811">
        <f t="shared" si="250"/>
        <v>6.0637525819100001E-2</v>
      </c>
      <c r="X811">
        <f t="shared" si="251"/>
        <v>0.37454959389617631</v>
      </c>
      <c r="Y811">
        <f t="shared" si="252"/>
        <v>-0.94072386687333198</v>
      </c>
      <c r="Z811">
        <f t="shared" si="253"/>
        <v>0.4987441832519407</v>
      </c>
      <c r="AA811">
        <f t="shared" si="254"/>
        <v>-0.30809080625325397</v>
      </c>
      <c r="AB811">
        <f t="shared" si="255"/>
        <v>-0.25006778468880692</v>
      </c>
      <c r="AC811">
        <f t="shared" si="256"/>
        <v>-0.61696533833951217</v>
      </c>
      <c r="AD811">
        <f t="shared" si="257"/>
        <v>0.32324661420744988</v>
      </c>
      <c r="AE811">
        <f t="shared" si="258"/>
        <v>-1.4430449437750077</v>
      </c>
      <c r="AF811">
        <f t="shared" si="259"/>
        <v>0.15080341145902634</v>
      </c>
      <c r="AG811">
        <f t="shared" si="260"/>
        <v>2.2606383697811351E-2</v>
      </c>
    </row>
    <row r="812" spans="1:33" x14ac:dyDescent="0.2">
      <c r="A812">
        <v>795</v>
      </c>
      <c r="B812" s="13">
        <v>-0.52084699570000004</v>
      </c>
      <c r="C812" s="13">
        <v>-0.68653661850000003</v>
      </c>
      <c r="D812" s="13">
        <v>-2.5869914500000001E-2</v>
      </c>
      <c r="E812" s="13">
        <v>9.7160264299999993E-2</v>
      </c>
      <c r="F812" s="13">
        <v>-0.24132149820000001</v>
      </c>
      <c r="G812" s="13">
        <v>0.95535425259999995</v>
      </c>
      <c r="H812" s="13">
        <v>0.90774918459999998</v>
      </c>
      <c r="I812" s="13">
        <v>-3.5877740999999998E-2</v>
      </c>
      <c r="J812" s="13">
        <v>-2.2051978742</v>
      </c>
      <c r="K812" s="13">
        <v>0.2917762122</v>
      </c>
      <c r="M812">
        <f t="shared" si="241"/>
        <v>-0.53854419411209997</v>
      </c>
      <c r="N812">
        <f t="shared" si="242"/>
        <v>-0.68050711504720007</v>
      </c>
      <c r="O812">
        <f t="shared" si="243"/>
        <v>-5.8908865017699999E-2</v>
      </c>
      <c r="P812">
        <f t="shared" si="244"/>
        <v>0.1643947001097</v>
      </c>
      <c r="Q812">
        <f t="shared" si="245"/>
        <v>-0.22410663179190005</v>
      </c>
      <c r="R812">
        <f t="shared" si="246"/>
        <v>0.99281666389729994</v>
      </c>
      <c r="S812">
        <f t="shared" si="247"/>
        <v>0.9200946183391</v>
      </c>
      <c r="T812">
        <f t="shared" si="248"/>
        <v>-6.64511809323E-2</v>
      </c>
      <c r="U812">
        <f t="shared" si="249"/>
        <v>-2.1912633081186002</v>
      </c>
      <c r="V812">
        <f t="shared" si="250"/>
        <v>0.30190629301909999</v>
      </c>
      <c r="X812">
        <f t="shared" si="251"/>
        <v>-0.53605838885296064</v>
      </c>
      <c r="Y812">
        <f t="shared" si="252"/>
        <v>-0.67494240984804188</v>
      </c>
      <c r="Z812">
        <f t="shared" si="253"/>
        <v>-5.7386606502021487E-2</v>
      </c>
      <c r="AA812">
        <f t="shared" si="254"/>
        <v>0.17622126805053287</v>
      </c>
      <c r="AB812">
        <f t="shared" si="255"/>
        <v>-0.19635701393977589</v>
      </c>
      <c r="AC812">
        <f t="shared" si="256"/>
        <v>1.012392085105565</v>
      </c>
      <c r="AD812">
        <f t="shared" si="257"/>
        <v>0.89259459299663368</v>
      </c>
      <c r="AE812">
        <f t="shared" si="258"/>
        <v>-5.9027452507117766E-2</v>
      </c>
      <c r="AF812">
        <f t="shared" si="259"/>
        <v>-2.2394334673862204</v>
      </c>
      <c r="AG812">
        <f t="shared" si="260"/>
        <v>0.23881947843413115</v>
      </c>
    </row>
    <row r="813" spans="1:33" x14ac:dyDescent="0.2">
      <c r="A813">
        <v>796</v>
      </c>
      <c r="B813" s="13">
        <v>-0.73058379699999998</v>
      </c>
      <c r="C813" s="13">
        <v>1.0389736857</v>
      </c>
      <c r="D813" s="13">
        <v>-0.1678927479</v>
      </c>
      <c r="E813" s="13">
        <v>-1.4805442959999999</v>
      </c>
      <c r="F813" s="13">
        <v>-0.38688995720000002</v>
      </c>
      <c r="G813" s="13">
        <v>-0.34579843999999998</v>
      </c>
      <c r="H813" s="13">
        <v>1.1955303960000001</v>
      </c>
      <c r="I813" s="13">
        <v>-0.71797774729999997</v>
      </c>
      <c r="J813" s="13">
        <v>-0.54789725560000002</v>
      </c>
      <c r="K813" s="13">
        <v>2.1119407091000002</v>
      </c>
      <c r="M813">
        <f t="shared" si="241"/>
        <v>-0.74828099541209991</v>
      </c>
      <c r="N813">
        <f t="shared" si="242"/>
        <v>1.0450031891528</v>
      </c>
      <c r="O813">
        <f t="shared" si="243"/>
        <v>-0.20093169841770001</v>
      </c>
      <c r="P813">
        <f t="shared" si="244"/>
        <v>-1.4133098601902998</v>
      </c>
      <c r="Q813">
        <f t="shared" si="245"/>
        <v>-0.36967509079190003</v>
      </c>
      <c r="R813">
        <f t="shared" si="246"/>
        <v>-0.30833602870269999</v>
      </c>
      <c r="S813">
        <f t="shared" si="247"/>
        <v>1.2078758297391001</v>
      </c>
      <c r="T813">
        <f t="shared" si="248"/>
        <v>-0.74855118723229996</v>
      </c>
      <c r="U813">
        <f t="shared" si="249"/>
        <v>-0.53396268951860004</v>
      </c>
      <c r="V813">
        <f t="shared" si="250"/>
        <v>2.1220707899191003</v>
      </c>
      <c r="X813">
        <f t="shared" si="251"/>
        <v>-0.74482708976415923</v>
      </c>
      <c r="Y813">
        <f t="shared" si="252"/>
        <v>1.024877010952767</v>
      </c>
      <c r="Z813">
        <f t="shared" si="253"/>
        <v>-0.20546578636752708</v>
      </c>
      <c r="AA813">
        <f t="shared" si="254"/>
        <v>-1.4220882734448981</v>
      </c>
      <c r="AB813">
        <f t="shared" si="255"/>
        <v>-0.33905798121904418</v>
      </c>
      <c r="AC813">
        <f t="shared" si="256"/>
        <v>-0.3132315317735847</v>
      </c>
      <c r="AD813">
        <f t="shared" si="257"/>
        <v>1.3223335874432431</v>
      </c>
      <c r="AE813">
        <f t="shared" si="258"/>
        <v>-0.79343862374336616</v>
      </c>
      <c r="AF813">
        <f t="shared" si="259"/>
        <v>-0.59178934733744515</v>
      </c>
      <c r="AG813">
        <f t="shared" si="260"/>
        <v>2.009977749434511</v>
      </c>
    </row>
    <row r="814" spans="1:33" x14ac:dyDescent="0.2">
      <c r="A814">
        <v>797</v>
      </c>
      <c r="B814" s="13">
        <v>-2.6277554779000001</v>
      </c>
      <c r="C814" s="13">
        <v>0.16760072049999999</v>
      </c>
      <c r="D814" s="13">
        <v>1.5631652276000001</v>
      </c>
      <c r="E814" s="13">
        <v>-0.42265259789999998</v>
      </c>
      <c r="F814" s="13">
        <v>0.79232968069999998</v>
      </c>
      <c r="G814" s="13">
        <v>-0.15453742009999999</v>
      </c>
      <c r="H814" s="13">
        <v>3.7498596299999999E-2</v>
      </c>
      <c r="I814" s="13">
        <v>-2.4254441099999999E-2</v>
      </c>
      <c r="J814" s="13">
        <v>1.7369588719</v>
      </c>
      <c r="K814" s="13">
        <v>0.38228248739999998</v>
      </c>
      <c r="M814">
        <f t="shared" si="241"/>
        <v>-2.6454526763121002</v>
      </c>
      <c r="N814">
        <f t="shared" si="242"/>
        <v>0.17363022395279998</v>
      </c>
      <c r="O814">
        <f t="shared" si="243"/>
        <v>1.5301262770823001</v>
      </c>
      <c r="P814">
        <f t="shared" si="244"/>
        <v>-0.35541816209029997</v>
      </c>
      <c r="Q814">
        <f t="shared" si="245"/>
        <v>0.80954454710809998</v>
      </c>
      <c r="R814">
        <f t="shared" si="246"/>
        <v>-0.11707500880270001</v>
      </c>
      <c r="S814">
        <f t="shared" si="247"/>
        <v>4.9844030039100012E-2</v>
      </c>
      <c r="T814">
        <f t="shared" si="248"/>
        <v>-5.4827881032300005E-2</v>
      </c>
      <c r="U814">
        <f t="shared" si="249"/>
        <v>1.7508934379813998</v>
      </c>
      <c r="V814">
        <f t="shared" si="250"/>
        <v>0.39241256821909998</v>
      </c>
      <c r="X814">
        <f t="shared" si="251"/>
        <v>-2.6332418303917891</v>
      </c>
      <c r="Y814">
        <f t="shared" si="252"/>
        <v>0.15175185303336997</v>
      </c>
      <c r="Z814">
        <f t="shared" si="253"/>
        <v>1.5244593541359066</v>
      </c>
      <c r="AA814">
        <f t="shared" si="254"/>
        <v>-0.39518411170356527</v>
      </c>
      <c r="AB814">
        <f t="shared" si="255"/>
        <v>0.8485702220877489</v>
      </c>
      <c r="AC814">
        <f t="shared" si="256"/>
        <v>-7.6405888651934539E-2</v>
      </c>
      <c r="AD814">
        <f t="shared" si="257"/>
        <v>7.1800570527092697E-2</v>
      </c>
      <c r="AE814">
        <f t="shared" si="258"/>
        <v>-2.2283263146048303E-2</v>
      </c>
      <c r="AF814">
        <f t="shared" si="259"/>
        <v>1.7799481465514049</v>
      </c>
      <c r="AG814">
        <f t="shared" si="260"/>
        <v>0.22180916483139054</v>
      </c>
    </row>
    <row r="815" spans="1:33" x14ac:dyDescent="0.2">
      <c r="A815">
        <v>798</v>
      </c>
      <c r="B815" s="13">
        <v>7.0368986800000005E-2</v>
      </c>
      <c r="C815" s="13">
        <v>1.5806456926000001</v>
      </c>
      <c r="D815" s="13">
        <v>0.4269770068</v>
      </c>
      <c r="E815" s="13">
        <v>-0.62272894290000003</v>
      </c>
      <c r="F815" s="13">
        <v>1.2097052662000001</v>
      </c>
      <c r="G815" s="13">
        <v>0.43062235869999999</v>
      </c>
      <c r="H815" s="13">
        <v>1.6408359833999999</v>
      </c>
      <c r="I815" s="13">
        <v>2.96668535E-2</v>
      </c>
      <c r="J815" s="13">
        <v>1.5275899827999999</v>
      </c>
      <c r="K815" s="13">
        <v>0.1190122628</v>
      </c>
      <c r="M815">
        <f t="shared" si="241"/>
        <v>5.2671788387900036E-2</v>
      </c>
      <c r="N815">
        <f t="shared" si="242"/>
        <v>1.5866751960528001</v>
      </c>
      <c r="O815">
        <f t="shared" si="243"/>
        <v>0.3939380562823</v>
      </c>
      <c r="P815">
        <f t="shared" si="244"/>
        <v>-0.55549450709030002</v>
      </c>
      <c r="Q815">
        <f t="shared" si="245"/>
        <v>1.2269201326081001</v>
      </c>
      <c r="R815">
        <f t="shared" si="246"/>
        <v>0.46808476999729998</v>
      </c>
      <c r="S815">
        <f t="shared" si="247"/>
        <v>1.6531814171390999</v>
      </c>
      <c r="T815">
        <f t="shared" si="248"/>
        <v>-9.0658643230000224E-4</v>
      </c>
      <c r="U815">
        <f t="shared" si="249"/>
        <v>1.5415245488813998</v>
      </c>
      <c r="V815">
        <f t="shared" si="250"/>
        <v>0.12914234361910001</v>
      </c>
      <c r="X815">
        <f t="shared" si="251"/>
        <v>5.2428666634821285E-2</v>
      </c>
      <c r="Y815">
        <f t="shared" si="252"/>
        <v>1.5648564759817578</v>
      </c>
      <c r="Z815">
        <f t="shared" si="253"/>
        <v>0.38838132011079252</v>
      </c>
      <c r="AA815">
        <f t="shared" si="254"/>
        <v>-0.58528646430503228</v>
      </c>
      <c r="AB815">
        <f t="shared" si="255"/>
        <v>1.1786120773985951</v>
      </c>
      <c r="AC815">
        <f t="shared" si="256"/>
        <v>0.41991711191226727</v>
      </c>
      <c r="AD815">
        <f t="shared" si="257"/>
        <v>1.7381502622032301</v>
      </c>
      <c r="AE815">
        <f t="shared" si="258"/>
        <v>-0.1542807424529985</v>
      </c>
      <c r="AF815">
        <f t="shared" si="259"/>
        <v>1.7220091725731475</v>
      </c>
      <c r="AG815">
        <f t="shared" si="260"/>
        <v>1.881838199445067E-2</v>
      </c>
    </row>
    <row r="816" spans="1:33" x14ac:dyDescent="0.2">
      <c r="A816">
        <v>799</v>
      </c>
      <c r="B816" s="13">
        <v>-0.69484898640000003</v>
      </c>
      <c r="C816" s="13">
        <v>-0.20713653360000001</v>
      </c>
      <c r="D816" s="13">
        <v>1.0882418975000001</v>
      </c>
      <c r="E816" s="13">
        <v>0.18467305719999999</v>
      </c>
      <c r="F816" s="13">
        <v>0.2355370856</v>
      </c>
      <c r="G816" s="13">
        <v>1.9519516886999999</v>
      </c>
      <c r="H816" s="13">
        <v>1.3256566742</v>
      </c>
      <c r="I816" s="13">
        <v>1.1152447704999999</v>
      </c>
      <c r="J816" s="13">
        <v>-0.1768745534</v>
      </c>
      <c r="K816" s="13">
        <v>-0.60492280119999997</v>
      </c>
      <c r="M816">
        <f t="shared" si="241"/>
        <v>-0.71254618481209997</v>
      </c>
      <c r="N816">
        <f t="shared" si="242"/>
        <v>-0.20110703014720002</v>
      </c>
      <c r="O816">
        <f t="shared" si="243"/>
        <v>1.0552029469823001</v>
      </c>
      <c r="P816">
        <f t="shared" si="244"/>
        <v>0.2519074930097</v>
      </c>
      <c r="Q816">
        <f t="shared" si="245"/>
        <v>0.25275195200809997</v>
      </c>
      <c r="R816">
        <f t="shared" si="246"/>
        <v>1.9894140999972998</v>
      </c>
      <c r="S816">
        <f t="shared" si="247"/>
        <v>1.3380021079391</v>
      </c>
      <c r="T816">
        <f t="shared" si="248"/>
        <v>1.0846713305676998</v>
      </c>
      <c r="U816">
        <f t="shared" si="249"/>
        <v>-0.16293998731860002</v>
      </c>
      <c r="V816">
        <f t="shared" si="250"/>
        <v>-0.59479272038089992</v>
      </c>
      <c r="X816">
        <f t="shared" si="251"/>
        <v>-0.70925722343631936</v>
      </c>
      <c r="Y816">
        <f t="shared" si="252"/>
        <v>-0.20353085414569086</v>
      </c>
      <c r="Z816">
        <f t="shared" si="253"/>
        <v>1.0540718097043988</v>
      </c>
      <c r="AA816">
        <f t="shared" si="254"/>
        <v>0.22367883705837446</v>
      </c>
      <c r="AB816">
        <f t="shared" si="255"/>
        <v>0.25683610459080508</v>
      </c>
      <c r="AC816">
        <f t="shared" si="256"/>
        <v>1.9768481098080297</v>
      </c>
      <c r="AD816">
        <f t="shared" si="257"/>
        <v>1.2999373275072448</v>
      </c>
      <c r="AE816">
        <f t="shared" si="258"/>
        <v>0.99578263422904945</v>
      </c>
      <c r="AF816">
        <f t="shared" si="259"/>
        <v>-6.8787083772442123E-2</v>
      </c>
      <c r="AG816">
        <f t="shared" si="260"/>
        <v>-0.68668870726783082</v>
      </c>
    </row>
    <row r="817" spans="1:33" x14ac:dyDescent="0.2">
      <c r="A817">
        <v>800</v>
      </c>
      <c r="B817" s="13">
        <v>0.1547818165</v>
      </c>
      <c r="C817" s="13">
        <v>-1.8658344247</v>
      </c>
      <c r="D817" s="13">
        <v>-0.56793940369999996</v>
      </c>
      <c r="E817" s="13">
        <v>-7.6854702499999997E-2</v>
      </c>
      <c r="F817" s="13">
        <v>-0.97274267680000004</v>
      </c>
      <c r="G817" s="13">
        <v>0.58704556880000003</v>
      </c>
      <c r="H817" s="13">
        <v>0.90605846339999996</v>
      </c>
      <c r="I817" s="13">
        <v>-0.34771150200000001</v>
      </c>
      <c r="J817" s="13">
        <v>-0.2423816774</v>
      </c>
      <c r="K817" s="13">
        <v>-0.90203425380000002</v>
      </c>
      <c r="M817">
        <f t="shared" si="241"/>
        <v>0.13708461808790004</v>
      </c>
      <c r="N817">
        <f t="shared" si="242"/>
        <v>-1.8598049212472001</v>
      </c>
      <c r="O817">
        <f t="shared" si="243"/>
        <v>-0.60097835421769996</v>
      </c>
      <c r="P817">
        <f t="shared" si="244"/>
        <v>-9.6202666902999862E-3</v>
      </c>
      <c r="Q817">
        <f t="shared" si="245"/>
        <v>-0.95552781039190005</v>
      </c>
      <c r="R817">
        <f t="shared" si="246"/>
        <v>0.62450798009730002</v>
      </c>
      <c r="S817">
        <f t="shared" si="247"/>
        <v>0.91840389713909998</v>
      </c>
      <c r="T817">
        <f t="shared" si="248"/>
        <v>-0.3782849419323</v>
      </c>
      <c r="U817">
        <f t="shared" si="249"/>
        <v>-0.22844711131860002</v>
      </c>
      <c r="V817">
        <f t="shared" si="250"/>
        <v>-0.89190417298089997</v>
      </c>
      <c r="X817">
        <f t="shared" si="251"/>
        <v>0.13645186469771295</v>
      </c>
      <c r="Y817">
        <f t="shared" si="252"/>
        <v>-1.8327686602402149</v>
      </c>
      <c r="Z817">
        <f t="shared" si="253"/>
        <v>-0.59406661469152611</v>
      </c>
      <c r="AA817">
        <f t="shared" si="254"/>
        <v>2.182573495629065E-2</v>
      </c>
      <c r="AB817">
        <f t="shared" si="255"/>
        <v>-0.89870889675704291</v>
      </c>
      <c r="AC817">
        <f t="shared" si="256"/>
        <v>0.68461601532357486</v>
      </c>
      <c r="AD817">
        <f t="shared" si="257"/>
        <v>0.83839463062507047</v>
      </c>
      <c r="AE817">
        <f t="shared" si="258"/>
        <v>-0.26359433538598132</v>
      </c>
      <c r="AF817">
        <f t="shared" si="259"/>
        <v>-0.33764913862159635</v>
      </c>
      <c r="AG817">
        <f t="shared" si="260"/>
        <v>-0.80310862523206783</v>
      </c>
    </row>
    <row r="818" spans="1:33" x14ac:dyDescent="0.2">
      <c r="A818">
        <v>801</v>
      </c>
      <c r="B818" s="13">
        <v>0.25784217030000001</v>
      </c>
      <c r="C818" s="13">
        <v>0.61492463799999997</v>
      </c>
      <c r="D818" s="13">
        <v>-0.68258583620000002</v>
      </c>
      <c r="E818" s="13">
        <v>-0.90209146080000002</v>
      </c>
      <c r="F818" s="13">
        <v>-0.68435917030000004</v>
      </c>
      <c r="G818" s="13">
        <v>-1.2067176621</v>
      </c>
      <c r="H818" s="13">
        <v>-0.91302534339999997</v>
      </c>
      <c r="I818" s="13">
        <v>-1.564949516</v>
      </c>
      <c r="J818" s="13">
        <v>-0.88506792830000003</v>
      </c>
      <c r="K818" s="13">
        <v>-0.59888866959999998</v>
      </c>
      <c r="M818">
        <f t="shared" si="241"/>
        <v>0.24014497188790004</v>
      </c>
      <c r="N818">
        <f t="shared" si="242"/>
        <v>0.62095414145279992</v>
      </c>
      <c r="O818">
        <f t="shared" si="243"/>
        <v>-0.71562478671770002</v>
      </c>
      <c r="P818">
        <f t="shared" si="244"/>
        <v>-0.83485702499030001</v>
      </c>
      <c r="Q818">
        <f t="shared" si="245"/>
        <v>-0.66714430389190005</v>
      </c>
      <c r="R818">
        <f t="shared" si="246"/>
        <v>-1.1692552508027001</v>
      </c>
      <c r="S818">
        <f t="shared" si="247"/>
        <v>-0.90067990966089995</v>
      </c>
      <c r="T818">
        <f t="shared" si="248"/>
        <v>-1.5955229559323001</v>
      </c>
      <c r="U818">
        <f t="shared" si="249"/>
        <v>-0.87113336221860005</v>
      </c>
      <c r="V818">
        <f t="shared" si="250"/>
        <v>-0.58875858878089993</v>
      </c>
      <c r="X818">
        <f t="shared" si="251"/>
        <v>0.23903651386235394</v>
      </c>
      <c r="Y818">
        <f t="shared" si="252"/>
        <v>0.61402917757417264</v>
      </c>
      <c r="Z818">
        <f t="shared" si="253"/>
        <v>-0.71686621068400302</v>
      </c>
      <c r="AA818">
        <f t="shared" si="254"/>
        <v>-0.82390855436325072</v>
      </c>
      <c r="AB818">
        <f t="shared" si="255"/>
        <v>-0.65266263926207302</v>
      </c>
      <c r="AC818">
        <f t="shared" si="256"/>
        <v>-1.1730331236860481</v>
      </c>
      <c r="AD818">
        <f t="shared" si="257"/>
        <v>-0.82709191377124558</v>
      </c>
      <c r="AE818">
        <f t="shared" si="258"/>
        <v>-1.5781527055732196</v>
      </c>
      <c r="AF818">
        <f t="shared" si="259"/>
        <v>-0.97066579066500258</v>
      </c>
      <c r="AG818">
        <f t="shared" si="260"/>
        <v>-0.58039204118444532</v>
      </c>
    </row>
    <row r="819" spans="1:33" x14ac:dyDescent="0.2">
      <c r="A819">
        <v>802</v>
      </c>
      <c r="B819" s="13">
        <v>-0.93601502339999998</v>
      </c>
      <c r="C819" s="13">
        <v>-0.1655984871</v>
      </c>
      <c r="D819" s="13">
        <v>-0.32901046420000002</v>
      </c>
      <c r="E819" s="13">
        <v>-0.94757652370000001</v>
      </c>
      <c r="F819" s="13">
        <v>0.37252772779999999</v>
      </c>
      <c r="G819" s="13">
        <v>-1.1936403312999999</v>
      </c>
      <c r="H819" s="13">
        <v>0.70413963619999997</v>
      </c>
      <c r="I819" s="13">
        <v>1.9381742532999999</v>
      </c>
      <c r="J819" s="13">
        <v>1.2466725293000001</v>
      </c>
      <c r="K819" s="13">
        <v>-1.4996903477000001</v>
      </c>
      <c r="M819">
        <f t="shared" si="241"/>
        <v>-0.95371222181209991</v>
      </c>
      <c r="N819">
        <f t="shared" si="242"/>
        <v>-0.15956898364720001</v>
      </c>
      <c r="O819">
        <f t="shared" si="243"/>
        <v>-0.36204941471770002</v>
      </c>
      <c r="P819">
        <f t="shared" si="244"/>
        <v>-0.8803420878903</v>
      </c>
      <c r="Q819">
        <f t="shared" si="245"/>
        <v>0.38974259420809998</v>
      </c>
      <c r="R819">
        <f t="shared" si="246"/>
        <v>-1.1561779200027</v>
      </c>
      <c r="S819">
        <f t="shared" si="247"/>
        <v>0.71648506993909999</v>
      </c>
      <c r="T819">
        <f t="shared" si="248"/>
        <v>1.9076008133676998</v>
      </c>
      <c r="U819">
        <f t="shared" si="249"/>
        <v>1.2606070953813999</v>
      </c>
      <c r="V819">
        <f t="shared" si="250"/>
        <v>-1.4895602668809</v>
      </c>
      <c r="X819">
        <f t="shared" si="251"/>
        <v>-0.94931008939176131</v>
      </c>
      <c r="Y819">
        <f t="shared" si="252"/>
        <v>-0.16434710537808545</v>
      </c>
      <c r="Z819">
        <f t="shared" si="253"/>
        <v>-0.36271173380579885</v>
      </c>
      <c r="AA819">
        <f t="shared" si="254"/>
        <v>-0.8690093938194946</v>
      </c>
      <c r="AB819">
        <f t="shared" si="255"/>
        <v>0.42705729440274187</v>
      </c>
      <c r="AC819">
        <f t="shared" si="256"/>
        <v>-1.0973001511967313</v>
      </c>
      <c r="AD819">
        <f t="shared" si="257"/>
        <v>0.76441797066617578</v>
      </c>
      <c r="AE819">
        <f t="shared" si="258"/>
        <v>2.0365242741833227</v>
      </c>
      <c r="AF819">
        <f t="shared" si="259"/>
        <v>1.1597167403473212</v>
      </c>
      <c r="AG819">
        <f t="shared" si="260"/>
        <v>-1.4978897559397997</v>
      </c>
    </row>
    <row r="820" spans="1:33" x14ac:dyDescent="0.2">
      <c r="A820">
        <v>803</v>
      </c>
      <c r="B820" s="13">
        <v>1.1251454745</v>
      </c>
      <c r="C820" s="13">
        <v>-0.72287537850000005</v>
      </c>
      <c r="D820" s="13">
        <v>0.48391706810000001</v>
      </c>
      <c r="E820" s="13">
        <v>1.2043006617000001</v>
      </c>
      <c r="F820" s="13">
        <v>-0.68087466249999995</v>
      </c>
      <c r="G820" s="13">
        <v>-0.4762459704</v>
      </c>
      <c r="H820" s="13">
        <v>-0.77956900689999997</v>
      </c>
      <c r="I820" s="13">
        <v>0.60373816120000001</v>
      </c>
      <c r="J820" s="13">
        <v>-1.0897708096000001</v>
      </c>
      <c r="K820" s="13">
        <v>-1.2048101318</v>
      </c>
      <c r="M820">
        <f t="shared" si="241"/>
        <v>1.1074482760879001</v>
      </c>
      <c r="N820">
        <f t="shared" si="242"/>
        <v>-0.7168458750472001</v>
      </c>
      <c r="O820">
        <f t="shared" si="243"/>
        <v>0.45087811758230001</v>
      </c>
      <c r="P820">
        <f t="shared" si="244"/>
        <v>1.2715350975097</v>
      </c>
      <c r="Q820">
        <f t="shared" si="245"/>
        <v>-0.66365979609189996</v>
      </c>
      <c r="R820">
        <f t="shared" si="246"/>
        <v>-0.4387835591027</v>
      </c>
      <c r="S820">
        <f t="shared" si="247"/>
        <v>-0.76722357316089995</v>
      </c>
      <c r="T820">
        <f t="shared" si="248"/>
        <v>0.57316472126770002</v>
      </c>
      <c r="U820">
        <f t="shared" si="249"/>
        <v>-1.0758362435186002</v>
      </c>
      <c r="V820">
        <f t="shared" si="250"/>
        <v>-1.1946800509808999</v>
      </c>
      <c r="X820">
        <f t="shared" si="251"/>
        <v>1.1023365307956445</v>
      </c>
      <c r="Y820">
        <f t="shared" si="252"/>
        <v>-0.69867188382984824</v>
      </c>
      <c r="Z820">
        <f t="shared" si="253"/>
        <v>0.45467689299431602</v>
      </c>
      <c r="AA820">
        <f t="shared" si="254"/>
        <v>1.2654211136063731</v>
      </c>
      <c r="AB820">
        <f t="shared" si="255"/>
        <v>-0.68947906042573981</v>
      </c>
      <c r="AC820">
        <f t="shared" si="256"/>
        <v>-0.45724865676542314</v>
      </c>
      <c r="AD820">
        <f t="shared" si="257"/>
        <v>-0.87787501703556248</v>
      </c>
      <c r="AE820">
        <f t="shared" si="258"/>
        <v>0.59819545902861881</v>
      </c>
      <c r="AF820">
        <f t="shared" si="259"/>
        <v>-1.1327846673815636</v>
      </c>
      <c r="AG820">
        <f t="shared" si="260"/>
        <v>-1.1288460048537543</v>
      </c>
    </row>
    <row r="821" spans="1:33" x14ac:dyDescent="0.2">
      <c r="A821">
        <v>804</v>
      </c>
      <c r="B821" s="13">
        <v>-0.35599959050000002</v>
      </c>
      <c r="C821" s="13">
        <v>-1.427969536</v>
      </c>
      <c r="D821" s="13">
        <v>1.2162588514999999</v>
      </c>
      <c r="E821" s="13">
        <v>-1.1919993260999999</v>
      </c>
      <c r="F821" s="13">
        <v>1.0315750956</v>
      </c>
      <c r="G821" s="13">
        <v>-1.5265132753999999</v>
      </c>
      <c r="H821" s="13">
        <v>0.3438679308</v>
      </c>
      <c r="I821" s="13">
        <v>-0.1182868559</v>
      </c>
      <c r="J821" s="13">
        <v>9.1045180500000003E-2</v>
      </c>
      <c r="K821" s="13">
        <v>1.7801256874</v>
      </c>
      <c r="M821">
        <f t="shared" si="241"/>
        <v>-0.37369678891210001</v>
      </c>
      <c r="N821">
        <f t="shared" si="242"/>
        <v>-1.4219400325472</v>
      </c>
      <c r="O821">
        <f t="shared" si="243"/>
        <v>1.1832199009822999</v>
      </c>
      <c r="P821">
        <f t="shared" si="244"/>
        <v>-1.1247648902903</v>
      </c>
      <c r="Q821">
        <f t="shared" si="245"/>
        <v>1.0487899620081</v>
      </c>
      <c r="R821">
        <f t="shared" si="246"/>
        <v>-1.4890508641027</v>
      </c>
      <c r="S821">
        <f t="shared" si="247"/>
        <v>0.35621336453910002</v>
      </c>
      <c r="T821">
        <f t="shared" si="248"/>
        <v>-0.14886029583230001</v>
      </c>
      <c r="U821">
        <f t="shared" si="249"/>
        <v>0.10497974658139998</v>
      </c>
      <c r="V821">
        <f t="shared" si="250"/>
        <v>1.7902557682191</v>
      </c>
      <c r="X821">
        <f t="shared" si="251"/>
        <v>-0.37197188415338706</v>
      </c>
      <c r="Y821">
        <f t="shared" si="252"/>
        <v>-1.404786879724965</v>
      </c>
      <c r="Z821">
        <f t="shared" si="253"/>
        <v>1.1866446121591485</v>
      </c>
      <c r="AA821">
        <f t="shared" si="254"/>
        <v>-1.1670044444715832</v>
      </c>
      <c r="AB821">
        <f t="shared" si="255"/>
        <v>1.0812479839085742</v>
      </c>
      <c r="AC821">
        <f t="shared" si="256"/>
        <v>-1.3808455592511637</v>
      </c>
      <c r="AD821">
        <f t="shared" si="257"/>
        <v>0.28405899857817496</v>
      </c>
      <c r="AE821">
        <f t="shared" si="258"/>
        <v>6.3149800743434847E-2</v>
      </c>
      <c r="AF821">
        <f t="shared" si="259"/>
        <v>-9.481062424237735E-2</v>
      </c>
      <c r="AG821">
        <f t="shared" si="260"/>
        <v>1.6116304697722403</v>
      </c>
    </row>
    <row r="822" spans="1:33" x14ac:dyDescent="0.2">
      <c r="A822">
        <v>805</v>
      </c>
      <c r="B822" s="13">
        <v>3.7313735899999999E-2</v>
      </c>
      <c r="C822" s="13">
        <v>1.1235131905</v>
      </c>
      <c r="D822" s="13">
        <v>-9.7126621E-3</v>
      </c>
      <c r="E822" s="13">
        <v>0.2557465001</v>
      </c>
      <c r="F822" s="13">
        <v>-5.78978827E-2</v>
      </c>
      <c r="G822" s="13">
        <v>-0.44659726789999998</v>
      </c>
      <c r="H822" s="13">
        <v>-2.4587567089000002</v>
      </c>
      <c r="I822" s="13">
        <v>-1.9513803109000001</v>
      </c>
      <c r="J822" s="13">
        <v>0.24233737899999999</v>
      </c>
      <c r="K822" s="13">
        <v>0.77600430649999996</v>
      </c>
      <c r="M822">
        <f t="shared" si="241"/>
        <v>1.9616537487900029E-2</v>
      </c>
      <c r="N822">
        <f t="shared" si="242"/>
        <v>1.1295426939527999</v>
      </c>
      <c r="O822">
        <f t="shared" si="243"/>
        <v>-4.2751612617699997E-2</v>
      </c>
      <c r="P822">
        <f t="shared" si="244"/>
        <v>0.32298093590970001</v>
      </c>
      <c r="Q822">
        <f t="shared" si="245"/>
        <v>-4.0683016291900027E-2</v>
      </c>
      <c r="R822">
        <f t="shared" si="246"/>
        <v>-0.40913485660269999</v>
      </c>
      <c r="S822">
        <f t="shared" si="247"/>
        <v>-2.4464112751609002</v>
      </c>
      <c r="T822">
        <f t="shared" si="248"/>
        <v>-1.9819537508323002</v>
      </c>
      <c r="U822">
        <f t="shared" si="249"/>
        <v>0.25627194508139994</v>
      </c>
      <c r="V822">
        <f t="shared" si="250"/>
        <v>0.78613438731910001</v>
      </c>
      <c r="X822">
        <f t="shared" si="251"/>
        <v>1.9525991730306409E-2</v>
      </c>
      <c r="Y822">
        <f t="shared" si="252"/>
        <v>1.1138786556232532</v>
      </c>
      <c r="Z822">
        <f t="shared" si="253"/>
        <v>-4.6511989439640584E-2</v>
      </c>
      <c r="AA822">
        <f t="shared" si="254"/>
        <v>0.32086801519335695</v>
      </c>
      <c r="AB822">
        <f t="shared" si="255"/>
        <v>-6.9599069238136801E-2</v>
      </c>
      <c r="AC822">
        <f t="shared" si="256"/>
        <v>-0.45809589419949309</v>
      </c>
      <c r="AD822">
        <f t="shared" si="257"/>
        <v>-2.3958770698353318</v>
      </c>
      <c r="AE822">
        <f t="shared" si="258"/>
        <v>-2.0603422229706458</v>
      </c>
      <c r="AF822">
        <f t="shared" si="259"/>
        <v>0.34718012164576934</v>
      </c>
      <c r="AG822">
        <f t="shared" si="260"/>
        <v>0.82210791479041911</v>
      </c>
    </row>
    <row r="823" spans="1:33" x14ac:dyDescent="0.2">
      <c r="A823">
        <v>806</v>
      </c>
      <c r="B823" s="13">
        <v>-0.1700354318</v>
      </c>
      <c r="C823" s="13">
        <v>1.0847588345000001</v>
      </c>
      <c r="D823" s="13">
        <v>0.1896466198</v>
      </c>
      <c r="E823" s="13">
        <v>-0.3573806618</v>
      </c>
      <c r="F823" s="13">
        <v>-1.0258232571999999</v>
      </c>
      <c r="G823" s="13">
        <v>-0.83607659430000003</v>
      </c>
      <c r="H823" s="13">
        <v>1.461996498</v>
      </c>
      <c r="I823" s="13">
        <v>-0.20672085139999999</v>
      </c>
      <c r="J823" s="13">
        <v>-0.91842128329999995</v>
      </c>
      <c r="K823" s="13">
        <v>-0.89111156609999997</v>
      </c>
      <c r="M823">
        <f t="shared" si="241"/>
        <v>-0.18773263021209996</v>
      </c>
      <c r="N823">
        <f t="shared" si="242"/>
        <v>1.0907883379528001</v>
      </c>
      <c r="O823">
        <f t="shared" si="243"/>
        <v>0.15660766928229999</v>
      </c>
      <c r="P823">
        <f t="shared" si="244"/>
        <v>-0.29014622599029999</v>
      </c>
      <c r="Q823">
        <f t="shared" si="245"/>
        <v>-1.0086083907918999</v>
      </c>
      <c r="R823">
        <f t="shared" si="246"/>
        <v>-0.79861418300270004</v>
      </c>
      <c r="S823">
        <f t="shared" si="247"/>
        <v>1.4743419317391</v>
      </c>
      <c r="T823">
        <f t="shared" si="248"/>
        <v>-0.23729429133229998</v>
      </c>
      <c r="U823">
        <f t="shared" si="249"/>
        <v>-0.90448671721859997</v>
      </c>
      <c r="V823">
        <f t="shared" si="250"/>
        <v>-0.88098148528089992</v>
      </c>
      <c r="X823">
        <f t="shared" si="251"/>
        <v>-0.18686609638888663</v>
      </c>
      <c r="Y823">
        <f t="shared" si="252"/>
        <v>1.0741423243694015</v>
      </c>
      <c r="Z823">
        <f t="shared" si="253"/>
        <v>0.15252548004529448</v>
      </c>
      <c r="AA823">
        <f t="shared" si="254"/>
        <v>-0.30402179094516629</v>
      </c>
      <c r="AB823">
        <f t="shared" si="255"/>
        <v>-1.0040015308141514</v>
      </c>
      <c r="AC823">
        <f t="shared" si="256"/>
        <v>-0.84087665301807135</v>
      </c>
      <c r="AD823">
        <f t="shared" si="257"/>
        <v>1.5355178770369089</v>
      </c>
      <c r="AE823">
        <f t="shared" si="258"/>
        <v>-0.31344242556612201</v>
      </c>
      <c r="AF823">
        <f t="shared" si="259"/>
        <v>-0.96769731233844436</v>
      </c>
      <c r="AG823">
        <f t="shared" si="260"/>
        <v>-0.95607411091634698</v>
      </c>
    </row>
    <row r="824" spans="1:33" x14ac:dyDescent="0.2">
      <c r="A824">
        <v>807</v>
      </c>
      <c r="B824" s="13">
        <v>0.29754715259999998</v>
      </c>
      <c r="C824" s="13">
        <v>2.5988322181000001</v>
      </c>
      <c r="D824" s="13">
        <v>0.62287574140000002</v>
      </c>
      <c r="E824" s="13">
        <v>-0.1440108141</v>
      </c>
      <c r="F824" s="13">
        <v>-0.9441658262</v>
      </c>
      <c r="G824" s="13">
        <v>-1.0995083306</v>
      </c>
      <c r="H824" s="13">
        <v>0.43772881320000001</v>
      </c>
      <c r="I824" s="13">
        <v>1.1410812919</v>
      </c>
      <c r="J824" s="13">
        <v>0.50588449270000002</v>
      </c>
      <c r="K824" s="13">
        <v>1.1430411015999999</v>
      </c>
      <c r="M824">
        <f t="shared" si="241"/>
        <v>0.27984995418789999</v>
      </c>
      <c r="N824">
        <f t="shared" si="242"/>
        <v>2.6048617215528003</v>
      </c>
      <c r="O824">
        <f t="shared" si="243"/>
        <v>0.58983679088230001</v>
      </c>
      <c r="P824">
        <f t="shared" si="244"/>
        <v>-7.6776378290299985E-2</v>
      </c>
      <c r="Q824">
        <f t="shared" si="245"/>
        <v>-0.92695095979190001</v>
      </c>
      <c r="R824">
        <f t="shared" si="246"/>
        <v>-1.0620459193027001</v>
      </c>
      <c r="S824">
        <f t="shared" si="247"/>
        <v>0.45007424693910003</v>
      </c>
      <c r="T824">
        <f t="shared" si="248"/>
        <v>1.1105078519676999</v>
      </c>
      <c r="U824">
        <f t="shared" si="249"/>
        <v>0.5198190587814</v>
      </c>
      <c r="V824">
        <f t="shared" si="250"/>
        <v>1.1531711824191</v>
      </c>
      <c r="X824">
        <f t="shared" si="251"/>
        <v>0.27855822642350153</v>
      </c>
      <c r="Y824">
        <f t="shared" si="252"/>
        <v>2.5704633372213559</v>
      </c>
      <c r="Z824">
        <f t="shared" si="253"/>
        <v>0.58104770480435142</v>
      </c>
      <c r="AA824">
        <f t="shared" si="254"/>
        <v>-0.11627517074077406</v>
      </c>
      <c r="AB824">
        <f t="shared" si="255"/>
        <v>-0.97279113065579503</v>
      </c>
      <c r="AC824">
        <f t="shared" si="256"/>
        <v>-1.1775252725916512</v>
      </c>
      <c r="AD824">
        <f t="shared" si="257"/>
        <v>0.55995373573624396</v>
      </c>
      <c r="AE824">
        <f t="shared" si="258"/>
        <v>0.91634195049789935</v>
      </c>
      <c r="AF824">
        <f t="shared" si="259"/>
        <v>0.5716722482678106</v>
      </c>
      <c r="AG824">
        <f t="shared" si="260"/>
        <v>1.1216647847377084</v>
      </c>
    </row>
    <row r="825" spans="1:33" x14ac:dyDescent="0.2">
      <c r="A825">
        <v>808</v>
      </c>
      <c r="B825" s="13">
        <v>-2.1727050513999999</v>
      </c>
      <c r="C825" s="13">
        <v>-1.7748486095</v>
      </c>
      <c r="D825" s="13">
        <v>-1.5967886394999999</v>
      </c>
      <c r="E825" s="13">
        <v>-0.46665745609999998</v>
      </c>
      <c r="F825" s="13">
        <v>1.7945026926000001</v>
      </c>
      <c r="G825" s="13">
        <v>0.42031794610000001</v>
      </c>
      <c r="H825" s="13">
        <v>-0.16285466339999999</v>
      </c>
      <c r="I825" s="13">
        <v>-1.4340806766</v>
      </c>
      <c r="J825" s="13">
        <v>0.16664546499999999</v>
      </c>
      <c r="K825" s="13">
        <v>-0.5256528681</v>
      </c>
      <c r="M825">
        <f t="shared" si="241"/>
        <v>-2.1904022498121001</v>
      </c>
      <c r="N825">
        <f t="shared" si="242"/>
        <v>-1.7688191060472001</v>
      </c>
      <c r="O825">
        <f t="shared" si="243"/>
        <v>-1.6298275900176999</v>
      </c>
      <c r="P825">
        <f t="shared" si="244"/>
        <v>-0.39942302029029997</v>
      </c>
      <c r="Q825">
        <f t="shared" si="245"/>
        <v>1.8117175590081001</v>
      </c>
      <c r="R825">
        <f t="shared" si="246"/>
        <v>0.4577803573973</v>
      </c>
      <c r="S825">
        <f t="shared" si="247"/>
        <v>-0.15050922966089997</v>
      </c>
      <c r="T825">
        <f t="shared" si="248"/>
        <v>-1.4646541165323002</v>
      </c>
      <c r="U825">
        <f t="shared" si="249"/>
        <v>0.18058003108139997</v>
      </c>
      <c r="V825">
        <f t="shared" si="250"/>
        <v>-0.51552278728089995</v>
      </c>
      <c r="X825">
        <f t="shared" si="251"/>
        <v>-2.180291819708605</v>
      </c>
      <c r="Y825">
        <f t="shared" si="252"/>
        <v>-1.760167020776221</v>
      </c>
      <c r="Z825">
        <f t="shared" si="253"/>
        <v>-1.6260566739812701</v>
      </c>
      <c r="AA825">
        <f t="shared" si="254"/>
        <v>-0.31960378775670728</v>
      </c>
      <c r="AB825">
        <f t="shared" si="255"/>
        <v>1.8840882754002799</v>
      </c>
      <c r="AC825">
        <f t="shared" si="256"/>
        <v>0.60290952200090453</v>
      </c>
      <c r="AD825">
        <f t="shared" si="257"/>
        <v>-0.13006163016131447</v>
      </c>
      <c r="AE825">
        <f t="shared" si="258"/>
        <v>-1.2385518934925972</v>
      </c>
      <c r="AF825">
        <f t="shared" si="259"/>
        <v>0.16875324019519761</v>
      </c>
      <c r="AG825">
        <f t="shared" si="260"/>
        <v>-0.52120889563987072</v>
      </c>
    </row>
    <row r="826" spans="1:33" x14ac:dyDescent="0.2">
      <c r="A826">
        <v>809</v>
      </c>
      <c r="B826" s="13">
        <v>-0.1872081589</v>
      </c>
      <c r="C826" s="13">
        <v>0.97724888379999997</v>
      </c>
      <c r="D826" s="13">
        <v>0.29313442480000002</v>
      </c>
      <c r="E826" s="13">
        <v>-0.88707985980000004</v>
      </c>
      <c r="F826" s="13">
        <v>8.3047200900000007E-2</v>
      </c>
      <c r="G826" s="13">
        <v>0.17253123919999999</v>
      </c>
      <c r="H826" s="13">
        <v>0.68631600829999995</v>
      </c>
      <c r="I826" s="13">
        <v>-0.86720027870000005</v>
      </c>
      <c r="J826" s="13">
        <v>0.29780626110000002</v>
      </c>
      <c r="K826" s="13">
        <v>0.45599046160000001</v>
      </c>
      <c r="M826">
        <f t="shared" si="241"/>
        <v>-0.20490535731209997</v>
      </c>
      <c r="N826">
        <f t="shared" si="242"/>
        <v>0.98327838725279992</v>
      </c>
      <c r="O826">
        <f t="shared" si="243"/>
        <v>0.26009547428230001</v>
      </c>
      <c r="P826">
        <f t="shared" si="244"/>
        <v>-0.81984542399030003</v>
      </c>
      <c r="Q826">
        <f t="shared" si="245"/>
        <v>0.10026206730809997</v>
      </c>
      <c r="R826">
        <f t="shared" si="246"/>
        <v>0.20999365049729996</v>
      </c>
      <c r="S826">
        <f t="shared" si="247"/>
        <v>0.69866144203909997</v>
      </c>
      <c r="T826">
        <f t="shared" si="248"/>
        <v>-0.89777371863230004</v>
      </c>
      <c r="U826">
        <f t="shared" si="249"/>
        <v>0.3117408271814</v>
      </c>
      <c r="V826">
        <f t="shared" si="250"/>
        <v>0.4661205424191</v>
      </c>
      <c r="X826">
        <f t="shared" si="251"/>
        <v>-0.20395955783937142</v>
      </c>
      <c r="Y826">
        <f t="shared" si="252"/>
        <v>0.96801075673810655</v>
      </c>
      <c r="Z826">
        <f t="shared" si="253"/>
        <v>0.25627942152604172</v>
      </c>
      <c r="AA826">
        <f t="shared" si="254"/>
        <v>-0.84217111217294471</v>
      </c>
      <c r="AB826">
        <f t="shared" si="255"/>
        <v>9.6743466680223461E-2</v>
      </c>
      <c r="AC826">
        <f t="shared" si="256"/>
        <v>0.18495728482076554</v>
      </c>
      <c r="AD826">
        <f t="shared" si="257"/>
        <v>0.76794030250384715</v>
      </c>
      <c r="AE826">
        <f t="shared" si="258"/>
        <v>-0.9860788242915085</v>
      </c>
      <c r="AF826">
        <f t="shared" si="259"/>
        <v>0.35731577707761641</v>
      </c>
      <c r="AG826">
        <f t="shared" si="260"/>
        <v>0.37864610615033434</v>
      </c>
    </row>
    <row r="827" spans="1:33" x14ac:dyDescent="0.2">
      <c r="A827">
        <v>810</v>
      </c>
      <c r="B827" s="13">
        <v>-0.38656139470000001</v>
      </c>
      <c r="C827" s="13">
        <v>-0.21859755410000001</v>
      </c>
      <c r="D827" s="13">
        <v>2.0405513077999999</v>
      </c>
      <c r="E827" s="13">
        <v>1.4425798672000001</v>
      </c>
      <c r="F827" s="13">
        <v>-1.5762141832000001</v>
      </c>
      <c r="G827" s="13">
        <v>7.1917433000000001E-3</v>
      </c>
      <c r="H827" s="13">
        <v>-0.27293924800000002</v>
      </c>
      <c r="I827" s="13">
        <v>0.52584989260000004</v>
      </c>
      <c r="J827" s="13">
        <v>-0.22146538090000001</v>
      </c>
      <c r="K827" s="13">
        <v>1.7667438016999999</v>
      </c>
      <c r="M827">
        <f t="shared" si="241"/>
        <v>-0.4042585931121</v>
      </c>
      <c r="N827">
        <f t="shared" si="242"/>
        <v>-0.21256805064720002</v>
      </c>
      <c r="O827">
        <f t="shared" si="243"/>
        <v>2.0075123572822999</v>
      </c>
      <c r="P827">
        <f t="shared" si="244"/>
        <v>1.5098143030097</v>
      </c>
      <c r="Q827">
        <f t="shared" si="245"/>
        <v>-1.5589993167919001</v>
      </c>
      <c r="R827">
        <f t="shared" si="246"/>
        <v>4.4654154597299975E-2</v>
      </c>
      <c r="S827">
        <f t="shared" si="247"/>
        <v>-0.2605938142609</v>
      </c>
      <c r="T827">
        <f t="shared" si="248"/>
        <v>0.49527645266770004</v>
      </c>
      <c r="U827">
        <f t="shared" si="249"/>
        <v>-0.20753081481860003</v>
      </c>
      <c r="V827">
        <f t="shared" si="250"/>
        <v>1.7768738825190999</v>
      </c>
      <c r="X827">
        <f t="shared" si="251"/>
        <v>-0.40239262157662159</v>
      </c>
      <c r="Y827">
        <f t="shared" si="252"/>
        <v>-0.21256506059059224</v>
      </c>
      <c r="Z827">
        <f t="shared" si="253"/>
        <v>2.0062331135484945</v>
      </c>
      <c r="AA827">
        <f t="shared" si="254"/>
        <v>1.4590853388301765</v>
      </c>
      <c r="AB827">
        <f t="shared" si="255"/>
        <v>-1.5591661436892696</v>
      </c>
      <c r="AC827">
        <f t="shared" si="256"/>
        <v>-4.9301593545658592E-3</v>
      </c>
      <c r="AD827">
        <f t="shared" si="257"/>
        <v>-0.37496800958031112</v>
      </c>
      <c r="AE827">
        <f t="shared" si="258"/>
        <v>0.43311342419856491</v>
      </c>
      <c r="AF827">
        <f t="shared" si="259"/>
        <v>-0.23125083192538465</v>
      </c>
      <c r="AG827">
        <f t="shared" si="260"/>
        <v>1.753277290964893</v>
      </c>
    </row>
    <row r="828" spans="1:33" x14ac:dyDescent="0.2">
      <c r="A828">
        <v>811</v>
      </c>
      <c r="B828" s="13">
        <v>-1.0108142999</v>
      </c>
      <c r="C828" s="13">
        <v>-5.7610685299999999E-2</v>
      </c>
      <c r="D828" s="13">
        <v>-1.7548323909000001</v>
      </c>
      <c r="E828" s="13">
        <v>-1.3784359697999999</v>
      </c>
      <c r="F828" s="13">
        <v>0.14343871799999999</v>
      </c>
      <c r="G828" s="13">
        <v>-1.7309704825000001</v>
      </c>
      <c r="H828" s="13">
        <v>0.14122702870000001</v>
      </c>
      <c r="I828" s="13">
        <v>-0.38362255779999999</v>
      </c>
      <c r="J828" s="13">
        <v>-1.1017778211</v>
      </c>
      <c r="K828" s="13">
        <v>0.45904905270000002</v>
      </c>
      <c r="M828">
        <f t="shared" si="241"/>
        <v>-1.0285114983121</v>
      </c>
      <c r="N828">
        <f t="shared" si="242"/>
        <v>-5.1581181847200001E-2</v>
      </c>
      <c r="O828">
        <f t="shared" si="243"/>
        <v>-1.7878713414177001</v>
      </c>
      <c r="P828">
        <f t="shared" si="244"/>
        <v>-1.3112015339903</v>
      </c>
      <c r="Q828">
        <f t="shared" si="245"/>
        <v>0.16065358440809996</v>
      </c>
      <c r="R828">
        <f t="shared" si="246"/>
        <v>-1.6935080712027002</v>
      </c>
      <c r="S828">
        <f t="shared" si="247"/>
        <v>0.15357246243910003</v>
      </c>
      <c r="T828">
        <f t="shared" si="248"/>
        <v>-0.41419599773229998</v>
      </c>
      <c r="U828">
        <f t="shared" si="249"/>
        <v>-1.0878432550186001</v>
      </c>
      <c r="V828">
        <f t="shared" si="250"/>
        <v>0.46917913351910001</v>
      </c>
      <c r="X828">
        <f t="shared" si="251"/>
        <v>-1.0237641083679845</v>
      </c>
      <c r="Y828">
        <f t="shared" si="252"/>
        <v>-5.8420517756466492E-2</v>
      </c>
      <c r="Z828">
        <f t="shared" si="253"/>
        <v>-1.7880304766609723</v>
      </c>
      <c r="AA828">
        <f t="shared" si="254"/>
        <v>-1.2542208736531493</v>
      </c>
      <c r="AB828">
        <f t="shared" si="255"/>
        <v>0.21933775738130212</v>
      </c>
      <c r="AC828">
        <f t="shared" si="256"/>
        <v>-1.6161914693653028</v>
      </c>
      <c r="AD828">
        <f t="shared" si="257"/>
        <v>0.26775622952036354</v>
      </c>
      <c r="AE828">
        <f t="shared" si="258"/>
        <v>-0.24714546509254234</v>
      </c>
      <c r="AF828">
        <f t="shared" si="259"/>
        <v>-1.2727206001004931</v>
      </c>
      <c r="AG828">
        <f t="shared" si="260"/>
        <v>0.4577062117400239</v>
      </c>
    </row>
    <row r="829" spans="1:33" x14ac:dyDescent="0.2">
      <c r="A829">
        <v>812</v>
      </c>
      <c r="B829" s="13">
        <v>0.97957953809999998</v>
      </c>
      <c r="C829" s="13">
        <v>1.8230403948</v>
      </c>
      <c r="D829" s="13">
        <v>0.4817562702</v>
      </c>
      <c r="E829" s="13">
        <v>-1.3634078181</v>
      </c>
      <c r="F829" s="13">
        <v>1.1457848154000001</v>
      </c>
      <c r="G829" s="13">
        <v>0.30207442639999998</v>
      </c>
      <c r="H829" s="13">
        <v>5.0301403799999998E-2</v>
      </c>
      <c r="I829" s="13">
        <v>1.6937413666000001</v>
      </c>
      <c r="J829" s="13">
        <v>-0.35952936639999999</v>
      </c>
      <c r="K829" s="13">
        <v>1.0072269457</v>
      </c>
      <c r="M829">
        <f t="shared" si="241"/>
        <v>0.96188233968790005</v>
      </c>
      <c r="N829">
        <f t="shared" si="242"/>
        <v>1.8290698982528</v>
      </c>
      <c r="O829">
        <f t="shared" si="243"/>
        <v>0.4487173196823</v>
      </c>
      <c r="P829">
        <f t="shared" si="244"/>
        <v>-1.2961733822902999</v>
      </c>
      <c r="Q829">
        <f t="shared" si="245"/>
        <v>1.1629996818081001</v>
      </c>
      <c r="R829">
        <f t="shared" si="246"/>
        <v>0.33953683769729998</v>
      </c>
      <c r="S829">
        <f t="shared" si="247"/>
        <v>6.2646837539100012E-2</v>
      </c>
      <c r="T829">
        <f t="shared" si="248"/>
        <v>1.6631679266677</v>
      </c>
      <c r="U829">
        <f t="shared" si="249"/>
        <v>-0.34559480031860002</v>
      </c>
      <c r="V829">
        <f t="shared" si="250"/>
        <v>1.0173570265191001</v>
      </c>
      <c r="X829">
        <f t="shared" si="251"/>
        <v>0.95744249574415163</v>
      </c>
      <c r="Y829">
        <f t="shared" si="252"/>
        <v>1.8105429723737152</v>
      </c>
      <c r="Z829">
        <f t="shared" si="253"/>
        <v>0.44368676149114367</v>
      </c>
      <c r="AA829">
        <f t="shared" si="254"/>
        <v>-1.3437099552034037</v>
      </c>
      <c r="AB829">
        <f t="shared" si="255"/>
        <v>1.1037361404105204</v>
      </c>
      <c r="AC829">
        <f t="shared" si="256"/>
        <v>0.28177931061497818</v>
      </c>
      <c r="AD829">
        <f t="shared" si="257"/>
        <v>0.16120072346231176</v>
      </c>
      <c r="AE829">
        <f t="shared" si="258"/>
        <v>1.5206477410480459</v>
      </c>
      <c r="AF829">
        <f t="shared" si="259"/>
        <v>-0.26398980138289146</v>
      </c>
      <c r="AG829">
        <f t="shared" si="260"/>
        <v>0.89867537438856693</v>
      </c>
    </row>
    <row r="830" spans="1:33" x14ac:dyDescent="0.2">
      <c r="A830">
        <v>813</v>
      </c>
      <c r="B830" s="13">
        <v>1.2702492520999999</v>
      </c>
      <c r="C830" s="13">
        <v>1.4406412811</v>
      </c>
      <c r="D830" s="13">
        <v>-0.76697267710000006</v>
      </c>
      <c r="E830" s="13">
        <v>3.0166889888999999</v>
      </c>
      <c r="F830" s="13">
        <v>2.4562779900000001E-2</v>
      </c>
      <c r="G830" s="13">
        <v>0.1475668419</v>
      </c>
      <c r="H830" s="13">
        <v>-1.2264449524000001</v>
      </c>
      <c r="I830" s="13">
        <v>0.34553249559999999</v>
      </c>
      <c r="J830" s="13">
        <v>1.1650234855999999</v>
      </c>
      <c r="K830" s="13">
        <v>-0.2422912519</v>
      </c>
      <c r="M830">
        <f t="shared" si="241"/>
        <v>1.2525520536879</v>
      </c>
      <c r="N830">
        <f t="shared" si="242"/>
        <v>1.4466707845528</v>
      </c>
      <c r="O830">
        <f t="shared" si="243"/>
        <v>-0.80001162761770006</v>
      </c>
      <c r="P830">
        <f t="shared" si="244"/>
        <v>3.0839234247096998</v>
      </c>
      <c r="Q830">
        <f t="shared" si="245"/>
        <v>4.1777646308099978E-2</v>
      </c>
      <c r="R830">
        <f t="shared" si="246"/>
        <v>0.18502925319729996</v>
      </c>
      <c r="S830">
        <f t="shared" si="247"/>
        <v>-1.2140995186609</v>
      </c>
      <c r="T830">
        <f t="shared" si="248"/>
        <v>0.31495905566769999</v>
      </c>
      <c r="U830">
        <f t="shared" si="249"/>
        <v>1.1789580516813998</v>
      </c>
      <c r="V830">
        <f t="shared" si="250"/>
        <v>-0.23216117108090001</v>
      </c>
      <c r="X830">
        <f t="shared" si="251"/>
        <v>1.2467705402736915</v>
      </c>
      <c r="Y830">
        <f t="shared" si="252"/>
        <v>1.4356325304357254</v>
      </c>
      <c r="Z830">
        <f t="shared" si="253"/>
        <v>-0.80244653830911483</v>
      </c>
      <c r="AA830">
        <f t="shared" si="254"/>
        <v>3.1268024867405328</v>
      </c>
      <c r="AB830">
        <f t="shared" si="255"/>
        <v>-7.1119466295079758E-2</v>
      </c>
      <c r="AC830">
        <f t="shared" si="256"/>
        <v>5.1295719047855154E-2</v>
      </c>
      <c r="AD830">
        <f t="shared" si="257"/>
        <v>-1.224264251072678</v>
      </c>
      <c r="AE830">
        <f t="shared" si="258"/>
        <v>0.11493393895978604</v>
      </c>
      <c r="AF830">
        <f t="shared" si="259"/>
        <v>1.4916479315526607</v>
      </c>
      <c r="AG830">
        <f t="shared" si="260"/>
        <v>7.330020175482177E-3</v>
      </c>
    </row>
    <row r="831" spans="1:33" x14ac:dyDescent="0.2">
      <c r="A831">
        <v>814</v>
      </c>
      <c r="B831" s="13">
        <v>1.2448076295999999</v>
      </c>
      <c r="C831" s="13">
        <v>-2.2852101175000001</v>
      </c>
      <c r="D831" s="13">
        <v>-0.99705552159999999</v>
      </c>
      <c r="E831" s="13">
        <v>0.81665298720000001</v>
      </c>
      <c r="F831" s="13">
        <v>-0.82673549690000003</v>
      </c>
      <c r="G831" s="13">
        <v>-0.69286727820000005</v>
      </c>
      <c r="H831" s="13">
        <v>2.0213507856000001</v>
      </c>
      <c r="I831" s="13">
        <v>-0.40954894310000001</v>
      </c>
      <c r="J831" s="13">
        <v>0.18609103569999999</v>
      </c>
      <c r="K831" s="13">
        <v>-0.17706201469999999</v>
      </c>
      <c r="M831">
        <f t="shared" si="241"/>
        <v>1.2271104311879</v>
      </c>
      <c r="N831">
        <f t="shared" si="242"/>
        <v>-2.2791806140472</v>
      </c>
      <c r="O831">
        <f t="shared" si="243"/>
        <v>-1.0300944721176999</v>
      </c>
      <c r="P831">
        <f t="shared" si="244"/>
        <v>0.88388742300970002</v>
      </c>
      <c r="Q831">
        <f t="shared" si="245"/>
        <v>-0.80952063049190004</v>
      </c>
      <c r="R831">
        <f t="shared" si="246"/>
        <v>-0.65540486690270006</v>
      </c>
      <c r="S831">
        <f t="shared" si="247"/>
        <v>2.0336962193391002</v>
      </c>
      <c r="T831">
        <f t="shared" si="248"/>
        <v>-0.4401223830323</v>
      </c>
      <c r="U831">
        <f t="shared" si="249"/>
        <v>0.20002560178139997</v>
      </c>
      <c r="V831">
        <f t="shared" si="250"/>
        <v>-0.1669319338809</v>
      </c>
      <c r="X831">
        <f t="shared" si="251"/>
        <v>1.221446350882623</v>
      </c>
      <c r="Y831">
        <f t="shared" si="252"/>
        <v>-2.238261619851166</v>
      </c>
      <c r="Z831">
        <f t="shared" si="253"/>
        <v>-1.0198102117739136</v>
      </c>
      <c r="AA831">
        <f t="shared" si="254"/>
        <v>0.9345994529807683</v>
      </c>
      <c r="AB831">
        <f t="shared" si="255"/>
        <v>-0.78590758673470285</v>
      </c>
      <c r="AC831">
        <f t="shared" si="256"/>
        <v>-0.59198501097196088</v>
      </c>
      <c r="AD831">
        <f t="shared" si="257"/>
        <v>1.8994671039806847</v>
      </c>
      <c r="AE831">
        <f t="shared" si="258"/>
        <v>-0.27265116166506165</v>
      </c>
      <c r="AF831">
        <f t="shared" si="259"/>
        <v>7.0751586621770751E-2</v>
      </c>
      <c r="AG831">
        <f t="shared" si="260"/>
        <v>-2.0459083431347447E-2</v>
      </c>
    </row>
    <row r="832" spans="1:33" x14ac:dyDescent="0.2">
      <c r="A832">
        <v>815</v>
      </c>
      <c r="B832" s="13">
        <v>-0.1355480003</v>
      </c>
      <c r="C832" s="13">
        <v>-0.60101312979999999</v>
      </c>
      <c r="D832" s="13">
        <v>1.8318303081</v>
      </c>
      <c r="E832" s="13">
        <v>-0.36700815739999998</v>
      </c>
      <c r="F832" s="13">
        <v>-1.6365047054999999</v>
      </c>
      <c r="G832" s="13">
        <v>0.9737057442</v>
      </c>
      <c r="H832" s="13">
        <v>0.84819596730000002</v>
      </c>
      <c r="I832" s="13">
        <v>0.60725372170000003</v>
      </c>
      <c r="J832" s="13">
        <v>-0.29314160700000003</v>
      </c>
      <c r="K832" s="13">
        <v>-0.62775174109999998</v>
      </c>
      <c r="M832">
        <f t="shared" si="241"/>
        <v>-0.15324519871209996</v>
      </c>
      <c r="N832">
        <f t="shared" si="242"/>
        <v>-0.59498362634720003</v>
      </c>
      <c r="O832">
        <f t="shared" si="243"/>
        <v>1.7987913575823</v>
      </c>
      <c r="P832">
        <f t="shared" si="244"/>
        <v>-0.29977372159029997</v>
      </c>
      <c r="Q832">
        <f t="shared" si="245"/>
        <v>-1.6192898390918999</v>
      </c>
      <c r="R832">
        <f t="shared" si="246"/>
        <v>1.0111681554973</v>
      </c>
      <c r="S832">
        <f t="shared" si="247"/>
        <v>0.86054140103910004</v>
      </c>
      <c r="T832">
        <f t="shared" si="248"/>
        <v>0.57668028176770003</v>
      </c>
      <c r="U832">
        <f t="shared" si="249"/>
        <v>-0.27920704091860005</v>
      </c>
      <c r="V832">
        <f t="shared" si="250"/>
        <v>-0.61762166028089993</v>
      </c>
      <c r="X832">
        <f t="shared" si="251"/>
        <v>-0.15253785152488453</v>
      </c>
      <c r="Y832">
        <f t="shared" si="252"/>
        <v>-0.58778327243202844</v>
      </c>
      <c r="Z832">
        <f t="shared" si="253"/>
        <v>1.7993310558969251</v>
      </c>
      <c r="AA832">
        <f t="shared" si="254"/>
        <v>-0.36166736610690337</v>
      </c>
      <c r="AB832">
        <f t="shared" si="255"/>
        <v>-1.5803149931604161</v>
      </c>
      <c r="AC832">
        <f t="shared" si="256"/>
        <v>0.99796296832132703</v>
      </c>
      <c r="AD832">
        <f t="shared" si="257"/>
        <v>0.77905001203621793</v>
      </c>
      <c r="AE832">
        <f t="shared" si="258"/>
        <v>0.5320214184161971</v>
      </c>
      <c r="AF832">
        <f t="shared" si="259"/>
        <v>-0.36838066538053493</v>
      </c>
      <c r="AG832">
        <f t="shared" si="260"/>
        <v>-0.69007187826646899</v>
      </c>
    </row>
    <row r="833" spans="1:33" x14ac:dyDescent="0.2">
      <c r="A833">
        <v>816</v>
      </c>
      <c r="B833" s="13">
        <v>-1.0032545787</v>
      </c>
      <c r="C833" s="13">
        <v>-0.1737092321</v>
      </c>
      <c r="D833" s="13">
        <v>0.95987623690000001</v>
      </c>
      <c r="E833" s="13">
        <v>-1.5810351093999999</v>
      </c>
      <c r="F833" s="13">
        <v>0.35211489419999997</v>
      </c>
      <c r="G833" s="13">
        <v>-2.5622068161999998</v>
      </c>
      <c r="H833" s="13">
        <v>-0.96368925770000002</v>
      </c>
      <c r="I833" s="13">
        <v>-0.46458818810000002</v>
      </c>
      <c r="J833" s="13">
        <v>-6.7070349500000001E-2</v>
      </c>
      <c r="K833" s="13">
        <v>-0.63624917089999999</v>
      </c>
      <c r="M833">
        <f t="shared" si="241"/>
        <v>-1.0209517771120999</v>
      </c>
      <c r="N833">
        <f t="shared" si="242"/>
        <v>-0.16767972864720002</v>
      </c>
      <c r="O833">
        <f t="shared" si="243"/>
        <v>0.92683728638230001</v>
      </c>
      <c r="P833">
        <f t="shared" si="244"/>
        <v>-1.5138006735902998</v>
      </c>
      <c r="Q833">
        <f t="shared" si="245"/>
        <v>0.36932976060809997</v>
      </c>
      <c r="R833">
        <f t="shared" si="246"/>
        <v>-2.5247444049026999</v>
      </c>
      <c r="S833">
        <f t="shared" si="247"/>
        <v>-0.9513438239609</v>
      </c>
      <c r="T833">
        <f t="shared" si="248"/>
        <v>-0.49516162803230002</v>
      </c>
      <c r="U833">
        <f t="shared" si="249"/>
        <v>-5.3135783418600029E-2</v>
      </c>
      <c r="V833">
        <f t="shared" si="250"/>
        <v>-0.62611909008089994</v>
      </c>
      <c r="X833">
        <f t="shared" si="251"/>
        <v>-1.0162392812303884</v>
      </c>
      <c r="Y833">
        <f t="shared" si="252"/>
        <v>-0.17283865816657146</v>
      </c>
      <c r="Z833">
        <f t="shared" si="253"/>
        <v>0.92521221741622461</v>
      </c>
      <c r="AA833">
        <f t="shared" si="254"/>
        <v>-1.5540784740128351</v>
      </c>
      <c r="AB833">
        <f t="shared" si="255"/>
        <v>0.41222424294752419</v>
      </c>
      <c r="AC833">
        <f t="shared" si="256"/>
        <v>-2.4466398395280242</v>
      </c>
      <c r="AD833">
        <f t="shared" si="257"/>
        <v>-0.9273220604732475</v>
      </c>
      <c r="AE833">
        <f t="shared" si="258"/>
        <v>-0.31358700552251129</v>
      </c>
      <c r="AF833">
        <f t="shared" si="259"/>
        <v>-0.28956047679877783</v>
      </c>
      <c r="AG833">
        <f t="shared" si="260"/>
        <v>-0.794367370588698</v>
      </c>
    </row>
    <row r="834" spans="1:33" x14ac:dyDescent="0.2">
      <c r="A834">
        <v>817</v>
      </c>
      <c r="B834" s="13">
        <v>0.42606738259999999</v>
      </c>
      <c r="C834" s="13">
        <v>2.3376364144999999</v>
      </c>
      <c r="D834" s="13">
        <v>-1.3964969551999999</v>
      </c>
      <c r="E834" s="13">
        <v>-0.12846118340000001</v>
      </c>
      <c r="F834" s="13">
        <v>-2.2370328019999999</v>
      </c>
      <c r="G834" s="13">
        <v>-0.5411735124</v>
      </c>
      <c r="H834" s="13">
        <v>1.0900527082</v>
      </c>
      <c r="I834" s="13">
        <v>2.5885071772999999</v>
      </c>
      <c r="J834" s="13">
        <v>1.7984647237</v>
      </c>
      <c r="K834" s="13">
        <v>-1.7309500251000001</v>
      </c>
      <c r="M834">
        <f t="shared" si="241"/>
        <v>0.4083701841879</v>
      </c>
      <c r="N834">
        <f t="shared" si="242"/>
        <v>2.3436659179528001</v>
      </c>
      <c r="O834">
        <f t="shared" si="243"/>
        <v>-1.4295359057177</v>
      </c>
      <c r="P834">
        <f t="shared" si="244"/>
        <v>-6.1226747590300001E-2</v>
      </c>
      <c r="Q834">
        <f t="shared" si="245"/>
        <v>-2.2198179355918999</v>
      </c>
      <c r="R834">
        <f t="shared" si="246"/>
        <v>-0.50371110110270001</v>
      </c>
      <c r="S834">
        <f t="shared" si="247"/>
        <v>1.1023981419391</v>
      </c>
      <c r="T834">
        <f t="shared" si="248"/>
        <v>2.5579337373677</v>
      </c>
      <c r="U834">
        <f t="shared" si="249"/>
        <v>1.8123992897813999</v>
      </c>
      <c r="V834">
        <f t="shared" si="250"/>
        <v>-1.7208199442809</v>
      </c>
      <c r="X834">
        <f t="shared" si="251"/>
        <v>0.40648523442402101</v>
      </c>
      <c r="Y834">
        <f t="shared" si="252"/>
        <v>2.3138678708809404</v>
      </c>
      <c r="Z834">
        <f t="shared" si="253"/>
        <v>-1.435855098290767</v>
      </c>
      <c r="AA834">
        <f t="shared" si="254"/>
        <v>-2.8648748821171639E-2</v>
      </c>
      <c r="AB834">
        <f t="shared" si="255"/>
        <v>-2.2265578051610961</v>
      </c>
      <c r="AC834">
        <f t="shared" si="256"/>
        <v>-0.61908872075936372</v>
      </c>
      <c r="AD834">
        <f t="shared" si="257"/>
        <v>1.2608547917117636</v>
      </c>
      <c r="AE834">
        <f t="shared" si="258"/>
        <v>2.3846479362674571</v>
      </c>
      <c r="AF834">
        <f t="shared" si="259"/>
        <v>1.8689387753448796</v>
      </c>
      <c r="AG834">
        <f t="shared" si="260"/>
        <v>-1.4962244258381003</v>
      </c>
    </row>
    <row r="835" spans="1:33" x14ac:dyDescent="0.2">
      <c r="A835">
        <v>818</v>
      </c>
      <c r="B835" s="13">
        <v>0.79960740409999997</v>
      </c>
      <c r="C835" s="13">
        <v>-0.16092324229999999</v>
      </c>
      <c r="D835" s="13">
        <v>-0.56600606330000003</v>
      </c>
      <c r="E835" s="13">
        <v>0.49925304250000002</v>
      </c>
      <c r="F835" s="13">
        <v>-0.25295349420000002</v>
      </c>
      <c r="G835" s="13">
        <v>1.7006775810000001</v>
      </c>
      <c r="H835" s="13">
        <v>-1.1851600115000001</v>
      </c>
      <c r="I835" s="13">
        <v>-1.0795714178</v>
      </c>
      <c r="J835" s="13">
        <v>4.7361871399999998E-2</v>
      </c>
      <c r="K835" s="13">
        <v>-1.3637754801999999</v>
      </c>
      <c r="M835">
        <f t="shared" si="241"/>
        <v>0.78191020568790004</v>
      </c>
      <c r="N835">
        <f t="shared" si="242"/>
        <v>-0.15489373884720001</v>
      </c>
      <c r="O835">
        <f t="shared" si="243"/>
        <v>-0.59904501381770003</v>
      </c>
      <c r="P835">
        <f t="shared" si="244"/>
        <v>0.56648747830970003</v>
      </c>
      <c r="Q835">
        <f t="shared" si="245"/>
        <v>-0.23573862779190005</v>
      </c>
      <c r="R835">
        <f t="shared" si="246"/>
        <v>1.7381399922973</v>
      </c>
      <c r="S835">
        <f t="shared" si="247"/>
        <v>-1.1728145777609</v>
      </c>
      <c r="T835">
        <f t="shared" si="248"/>
        <v>-1.1101448577323001</v>
      </c>
      <c r="U835">
        <f t="shared" si="249"/>
        <v>6.1296437481399971E-2</v>
      </c>
      <c r="V835">
        <f t="shared" si="250"/>
        <v>-1.3536453993808999</v>
      </c>
      <c r="X835">
        <f t="shared" si="251"/>
        <v>0.77830107477028188</v>
      </c>
      <c r="Y835">
        <f t="shared" si="252"/>
        <v>-0.14697765089663864</v>
      </c>
      <c r="Z835">
        <f t="shared" si="253"/>
        <v>-0.59691869018097321</v>
      </c>
      <c r="AA835">
        <f t="shared" si="254"/>
        <v>0.58890945315170951</v>
      </c>
      <c r="AB835">
        <f t="shared" si="255"/>
        <v>-0.25302315700209022</v>
      </c>
      <c r="AC835">
        <f t="shared" si="256"/>
        <v>1.7034276017887275</v>
      </c>
      <c r="AD835">
        <f t="shared" si="257"/>
        <v>-1.192471359396289</v>
      </c>
      <c r="AE835">
        <f t="shared" si="258"/>
        <v>-1.1980037586753123</v>
      </c>
      <c r="AF835">
        <f t="shared" si="259"/>
        <v>0.20154693359508827</v>
      </c>
      <c r="AG835">
        <f t="shared" si="260"/>
        <v>-1.2240072971683498</v>
      </c>
    </row>
    <row r="836" spans="1:33" x14ac:dyDescent="0.2">
      <c r="A836">
        <v>819</v>
      </c>
      <c r="B836" s="13">
        <v>0.38480186230000002</v>
      </c>
      <c r="C836" s="13">
        <v>-1.3876554953</v>
      </c>
      <c r="D836" s="13">
        <v>0.1750982774</v>
      </c>
      <c r="E836" s="13">
        <v>-0.1041458212</v>
      </c>
      <c r="F836" s="13">
        <v>-1.5862865016000001</v>
      </c>
      <c r="G836" s="13">
        <v>0.1850390153</v>
      </c>
      <c r="H836" s="13">
        <v>1.6471311238999999</v>
      </c>
      <c r="I836" s="13">
        <v>-0.81867201580000004</v>
      </c>
      <c r="J836" s="13">
        <v>-0.46477036669999999</v>
      </c>
      <c r="K836" s="13">
        <v>1.1298604561000001</v>
      </c>
      <c r="M836">
        <f t="shared" si="241"/>
        <v>0.36710466388790003</v>
      </c>
      <c r="N836">
        <f t="shared" si="242"/>
        <v>-1.3816259918472</v>
      </c>
      <c r="O836">
        <f t="shared" si="243"/>
        <v>0.1420593268823</v>
      </c>
      <c r="P836">
        <f t="shared" si="244"/>
        <v>-3.6911385390299992E-2</v>
      </c>
      <c r="Q836">
        <f t="shared" si="245"/>
        <v>-1.5690716351919001</v>
      </c>
      <c r="R836">
        <f t="shared" si="246"/>
        <v>0.22250142659729999</v>
      </c>
      <c r="S836">
        <f t="shared" si="247"/>
        <v>1.6594765576391</v>
      </c>
      <c r="T836">
        <f t="shared" si="248"/>
        <v>-0.84924545573230004</v>
      </c>
      <c r="U836">
        <f t="shared" si="249"/>
        <v>-0.45083580061860001</v>
      </c>
      <c r="V836">
        <f t="shared" si="250"/>
        <v>1.1399905369191001</v>
      </c>
      <c r="X836">
        <f t="shared" si="251"/>
        <v>0.36541018697379707</v>
      </c>
      <c r="Y836">
        <f t="shared" si="252"/>
        <v>-1.3595909521250904</v>
      </c>
      <c r="Z836">
        <f t="shared" si="253"/>
        <v>0.14719223978960039</v>
      </c>
      <c r="AA836">
        <f t="shared" si="254"/>
        <v>-3.6534635320447678E-2</v>
      </c>
      <c r="AB836">
        <f t="shared" si="255"/>
        <v>-1.5206874025731754</v>
      </c>
      <c r="AC836">
        <f t="shared" si="256"/>
        <v>0.25078749115784954</v>
      </c>
      <c r="AD836">
        <f t="shared" si="257"/>
        <v>1.5745886238605251</v>
      </c>
      <c r="AE836">
        <f t="shared" si="258"/>
        <v>-0.79295191270998511</v>
      </c>
      <c r="AF836">
        <f t="shared" si="259"/>
        <v>-0.58634974323529943</v>
      </c>
      <c r="AG836">
        <f t="shared" si="260"/>
        <v>1.1636328260395474</v>
      </c>
    </row>
    <row r="837" spans="1:33" x14ac:dyDescent="0.2">
      <c r="A837">
        <v>820</v>
      </c>
      <c r="B837" s="13">
        <v>0.96380601560000001</v>
      </c>
      <c r="C837" s="13">
        <v>-1.7296556948999999</v>
      </c>
      <c r="D837" s="13">
        <v>2.5210694149999999</v>
      </c>
      <c r="E837" s="13">
        <v>-2.0060105500000001E-2</v>
      </c>
      <c r="F837" s="13">
        <v>-2.1674030014999999</v>
      </c>
      <c r="G837" s="13">
        <v>-0.36327045819999998</v>
      </c>
      <c r="H837" s="13">
        <v>-0.73605573940000002</v>
      </c>
      <c r="I837" s="13">
        <v>-0.16094956890000001</v>
      </c>
      <c r="J837" s="13">
        <v>1.0453546671</v>
      </c>
      <c r="K837" s="13">
        <v>-0.64430463569999996</v>
      </c>
      <c r="M837">
        <f t="shared" si="241"/>
        <v>0.94610881718790008</v>
      </c>
      <c r="N837">
        <f t="shared" si="242"/>
        <v>-1.7236261914472</v>
      </c>
      <c r="O837">
        <f t="shared" si="243"/>
        <v>2.4880304644822999</v>
      </c>
      <c r="P837">
        <f t="shared" si="244"/>
        <v>4.7174330309700009E-2</v>
      </c>
      <c r="Q837">
        <f t="shared" si="245"/>
        <v>-2.1501881350918999</v>
      </c>
      <c r="R837">
        <f t="shared" si="246"/>
        <v>-0.32580804690269999</v>
      </c>
      <c r="S837">
        <f t="shared" si="247"/>
        <v>-0.7237103056609</v>
      </c>
      <c r="T837">
        <f t="shared" si="248"/>
        <v>-0.1915230088323</v>
      </c>
      <c r="U837">
        <f t="shared" si="249"/>
        <v>1.0592892331813999</v>
      </c>
      <c r="V837">
        <f t="shared" si="250"/>
        <v>-0.63417455488089991</v>
      </c>
      <c r="X837">
        <f t="shared" si="251"/>
        <v>0.94174178046334434</v>
      </c>
      <c r="Y837">
        <f t="shared" si="252"/>
        <v>-1.6925481475899669</v>
      </c>
      <c r="Z837">
        <f t="shared" si="253"/>
        <v>2.4935849624462953</v>
      </c>
      <c r="AA837">
        <f t="shared" si="254"/>
        <v>-3.641139110152708E-2</v>
      </c>
      <c r="AB837">
        <f t="shared" si="255"/>
        <v>-2.1147051180598955</v>
      </c>
      <c r="AC837">
        <f t="shared" si="256"/>
        <v>-0.31242712503284176</v>
      </c>
      <c r="AD837">
        <f t="shared" si="257"/>
        <v>-0.91856955388571926</v>
      </c>
      <c r="AE837">
        <f t="shared" si="258"/>
        <v>-0.11798519706598924</v>
      </c>
      <c r="AF837">
        <f t="shared" si="259"/>
        <v>0.87295591290086438</v>
      </c>
      <c r="AG837">
        <f t="shared" si="260"/>
        <v>-0.62127809917967591</v>
      </c>
    </row>
    <row r="838" spans="1:33" x14ac:dyDescent="0.2">
      <c r="A838">
        <v>821</v>
      </c>
      <c r="B838" s="13">
        <v>0.38712451720000002</v>
      </c>
      <c r="C838" s="13">
        <v>1.4236414192</v>
      </c>
      <c r="D838" s="13">
        <v>0.59174497719999997</v>
      </c>
      <c r="E838" s="13">
        <v>-0.48365773429999998</v>
      </c>
      <c r="F838" s="13">
        <v>-0.54441792840000003</v>
      </c>
      <c r="G838" s="13">
        <v>-0.73337569879999998</v>
      </c>
      <c r="H838" s="13">
        <v>-2.87843549E-2</v>
      </c>
      <c r="I838" s="13">
        <v>0.78018662309999998</v>
      </c>
      <c r="J838" s="13">
        <v>0.41888943830000003</v>
      </c>
      <c r="K838" s="13">
        <v>-1.9215639329</v>
      </c>
      <c r="M838">
        <f t="shared" si="241"/>
        <v>0.36942731878790003</v>
      </c>
      <c r="N838">
        <f t="shared" si="242"/>
        <v>1.4296709226527999</v>
      </c>
      <c r="O838">
        <f t="shared" si="243"/>
        <v>0.55870602668229996</v>
      </c>
      <c r="P838">
        <f t="shared" si="244"/>
        <v>-0.41642329849029996</v>
      </c>
      <c r="Q838">
        <f t="shared" si="245"/>
        <v>-0.52720306199190003</v>
      </c>
      <c r="R838">
        <f t="shared" si="246"/>
        <v>-0.69591328750269998</v>
      </c>
      <c r="S838">
        <f t="shared" si="247"/>
        <v>-1.643892116089999E-2</v>
      </c>
      <c r="T838">
        <f t="shared" si="248"/>
        <v>0.74961318316769998</v>
      </c>
      <c r="U838">
        <f t="shared" si="249"/>
        <v>0.43282400438140001</v>
      </c>
      <c r="V838">
        <f t="shared" si="250"/>
        <v>-1.9114338520809</v>
      </c>
      <c r="X838">
        <f t="shared" si="251"/>
        <v>0.36772212099363777</v>
      </c>
      <c r="Y838">
        <f t="shared" si="252"/>
        <v>1.4123781864257199</v>
      </c>
      <c r="Z838">
        <f t="shared" si="253"/>
        <v>0.55404874259387482</v>
      </c>
      <c r="AA838">
        <f t="shared" si="254"/>
        <v>-0.45188493145361841</v>
      </c>
      <c r="AB838">
        <f t="shared" si="255"/>
        <v>-0.55140795947401067</v>
      </c>
      <c r="AC838">
        <f t="shared" si="256"/>
        <v>-0.75613157110626583</v>
      </c>
      <c r="AD838">
        <f t="shared" si="257"/>
        <v>4.2305561495833102E-2</v>
      </c>
      <c r="AE838">
        <f t="shared" si="258"/>
        <v>0.65166752464564937</v>
      </c>
      <c r="AF838">
        <f t="shared" si="259"/>
        <v>0.43635320136470584</v>
      </c>
      <c r="AG838">
        <f t="shared" si="260"/>
        <v>-1.9397697549852988</v>
      </c>
    </row>
    <row r="839" spans="1:33" x14ac:dyDescent="0.2">
      <c r="A839">
        <v>822</v>
      </c>
      <c r="B839" s="13">
        <v>1.2267971933999999</v>
      </c>
      <c r="C839" s="13">
        <v>1.1947925012</v>
      </c>
      <c r="D839" s="13">
        <v>-0.13427966890000001</v>
      </c>
      <c r="E839" s="13">
        <v>-1.0966184030999999</v>
      </c>
      <c r="F839" s="13">
        <v>0.24013915960000001</v>
      </c>
      <c r="G839" s="13">
        <v>-1.5143948276999999</v>
      </c>
      <c r="H839" s="13">
        <v>-1.4824195585</v>
      </c>
      <c r="I839" s="13">
        <v>-5.30947685E-2</v>
      </c>
      <c r="J839" s="13">
        <v>-1.0371925048999999</v>
      </c>
      <c r="K839" s="13">
        <v>-0.84402153889999998</v>
      </c>
      <c r="M839">
        <f t="shared" si="241"/>
        <v>1.2090999949879</v>
      </c>
      <c r="N839">
        <f t="shared" si="242"/>
        <v>1.2008220046528</v>
      </c>
      <c r="O839">
        <f t="shared" si="243"/>
        <v>-0.16731861941770002</v>
      </c>
      <c r="P839">
        <f t="shared" si="244"/>
        <v>-1.0293839672903</v>
      </c>
      <c r="Q839">
        <f t="shared" si="245"/>
        <v>0.25735402600809998</v>
      </c>
      <c r="R839">
        <f t="shared" si="246"/>
        <v>-1.4769324164027</v>
      </c>
      <c r="S839">
        <f t="shared" si="247"/>
        <v>-1.4700741247608999</v>
      </c>
      <c r="T839">
        <f t="shared" si="248"/>
        <v>-8.3668208432299995E-2</v>
      </c>
      <c r="U839">
        <f t="shared" si="249"/>
        <v>-1.0232579388186001</v>
      </c>
      <c r="V839">
        <f t="shared" si="250"/>
        <v>-0.83389145808089993</v>
      </c>
      <c r="X839">
        <f t="shared" si="251"/>
        <v>1.2035190470188635</v>
      </c>
      <c r="Y839">
        <f t="shared" si="252"/>
        <v>1.1929050267432848</v>
      </c>
      <c r="Z839">
        <f t="shared" si="253"/>
        <v>-0.16942412100998233</v>
      </c>
      <c r="AA839">
        <f t="shared" si="254"/>
        <v>-1.0503270941408915</v>
      </c>
      <c r="AB839">
        <f t="shared" si="255"/>
        <v>0.22086589138221319</v>
      </c>
      <c r="AC839">
        <f t="shared" si="256"/>
        <v>-1.504252102854271</v>
      </c>
      <c r="AD839">
        <f t="shared" si="257"/>
        <v>-1.3971110245027685</v>
      </c>
      <c r="AE839">
        <f t="shared" si="258"/>
        <v>-9.743895246293463E-2</v>
      </c>
      <c r="AF839">
        <f t="shared" si="259"/>
        <v>-1.097298639152309</v>
      </c>
      <c r="AG839">
        <f t="shared" si="260"/>
        <v>-0.87134435056345616</v>
      </c>
    </row>
    <row r="840" spans="1:33" x14ac:dyDescent="0.2">
      <c r="A840">
        <v>823</v>
      </c>
      <c r="B840" s="13">
        <v>-0.60342131880000005</v>
      </c>
      <c r="C840" s="13">
        <v>-1.4232122614</v>
      </c>
      <c r="D840" s="13">
        <v>-1.5351675739999999</v>
      </c>
      <c r="E840" s="13">
        <v>0.33173847699999998</v>
      </c>
      <c r="F840" s="13">
        <v>-2.0360736830000001</v>
      </c>
      <c r="G840" s="13">
        <v>2.2959617274999999</v>
      </c>
      <c r="H840" s="13">
        <v>2.4706744199999998E-2</v>
      </c>
      <c r="I840" s="13">
        <v>0.50334383459999998</v>
      </c>
      <c r="J840" s="13">
        <v>5.3731288299999999E-2</v>
      </c>
      <c r="K840" s="13">
        <v>-2.0396172896999998</v>
      </c>
      <c r="M840">
        <f t="shared" si="241"/>
        <v>-0.62111851721209999</v>
      </c>
      <c r="N840">
        <f t="shared" si="242"/>
        <v>-1.4171827579472001</v>
      </c>
      <c r="O840">
        <f t="shared" si="243"/>
        <v>-1.5682065245176999</v>
      </c>
      <c r="P840">
        <f t="shared" si="244"/>
        <v>0.39897291280969999</v>
      </c>
      <c r="Q840">
        <f t="shared" si="245"/>
        <v>-2.0188588165919001</v>
      </c>
      <c r="R840">
        <f t="shared" si="246"/>
        <v>2.3334241387972998</v>
      </c>
      <c r="S840">
        <f t="shared" si="247"/>
        <v>3.7052177939100012E-2</v>
      </c>
      <c r="T840">
        <f t="shared" si="248"/>
        <v>0.47277039466769999</v>
      </c>
      <c r="U840">
        <f t="shared" si="249"/>
        <v>6.7665854381399979E-2</v>
      </c>
      <c r="V840">
        <f t="shared" si="250"/>
        <v>-2.0294872088808997</v>
      </c>
      <c r="X840">
        <f t="shared" si="251"/>
        <v>-0.6182515664706103</v>
      </c>
      <c r="Y840">
        <f t="shared" si="252"/>
        <v>-1.4019151356115167</v>
      </c>
      <c r="Z840">
        <f t="shared" si="253"/>
        <v>-1.5632790850502734</v>
      </c>
      <c r="AA840">
        <f t="shared" si="254"/>
        <v>0.47160057008352857</v>
      </c>
      <c r="AB840">
        <f t="shared" si="255"/>
        <v>-1.9357958644457427</v>
      </c>
      <c r="AC840">
        <f t="shared" si="256"/>
        <v>2.3526733580492647</v>
      </c>
      <c r="AD840">
        <f t="shared" si="257"/>
        <v>1.4222043311329768E-2</v>
      </c>
      <c r="AE840">
        <f t="shared" si="258"/>
        <v>0.49464575779328779</v>
      </c>
      <c r="AF840">
        <f t="shared" si="259"/>
        <v>6.483382151951135E-2</v>
      </c>
      <c r="AG840">
        <f t="shared" si="260"/>
        <v>-1.7763971678138717</v>
      </c>
    </row>
    <row r="841" spans="1:33" x14ac:dyDescent="0.2">
      <c r="A841">
        <v>824</v>
      </c>
      <c r="B841" s="13">
        <v>6.9980920399999993E-2</v>
      </c>
      <c r="C841" s="13">
        <v>0.8531739773</v>
      </c>
      <c r="D841" s="13">
        <v>-0.42872951879999999</v>
      </c>
      <c r="E841" s="13">
        <v>1.4418498511</v>
      </c>
      <c r="F841" s="13">
        <v>1.5183392697</v>
      </c>
      <c r="G841" s="13">
        <v>-0.50092753570000004</v>
      </c>
      <c r="H841" s="13">
        <v>-1.2218182327</v>
      </c>
      <c r="I841" s="13">
        <v>0.92510710409999997</v>
      </c>
      <c r="J841" s="13">
        <v>-1.3049277773000001</v>
      </c>
      <c r="K841" s="13">
        <v>0.30507517429999997</v>
      </c>
      <c r="M841">
        <f t="shared" si="241"/>
        <v>5.2283721987900024E-2</v>
      </c>
      <c r="N841">
        <f t="shared" si="242"/>
        <v>0.85920348075279995</v>
      </c>
      <c r="O841">
        <f t="shared" si="243"/>
        <v>-0.46176846931769999</v>
      </c>
      <c r="P841">
        <f t="shared" si="244"/>
        <v>1.5090842869097001</v>
      </c>
      <c r="Q841">
        <f t="shared" si="245"/>
        <v>1.5355541361081</v>
      </c>
      <c r="R841">
        <f t="shared" si="246"/>
        <v>-0.46346512440270005</v>
      </c>
      <c r="S841">
        <f t="shared" si="247"/>
        <v>-1.2094727989609</v>
      </c>
      <c r="T841">
        <f t="shared" si="248"/>
        <v>0.89453366416769997</v>
      </c>
      <c r="U841">
        <f t="shared" si="249"/>
        <v>-1.2909932112186002</v>
      </c>
      <c r="V841">
        <f t="shared" si="250"/>
        <v>0.31520525511909997</v>
      </c>
      <c r="X841">
        <f t="shared" si="251"/>
        <v>5.2042391466643217E-2</v>
      </c>
      <c r="Y841">
        <f t="shared" si="252"/>
        <v>0.84756306873138931</v>
      </c>
      <c r="Z841">
        <f t="shared" si="253"/>
        <v>-0.46427631005652092</v>
      </c>
      <c r="AA841">
        <f t="shared" si="254"/>
        <v>1.5356555749039713</v>
      </c>
      <c r="AB841">
        <f t="shared" si="255"/>
        <v>1.4629856669090435</v>
      </c>
      <c r="AC841">
        <f t="shared" si="256"/>
        <v>-0.49991352084315421</v>
      </c>
      <c r="AD841">
        <f t="shared" si="257"/>
        <v>-1.1908015091190878</v>
      </c>
      <c r="AE841">
        <f t="shared" si="258"/>
        <v>0.85339582444074291</v>
      </c>
      <c r="AF841">
        <f t="shared" si="259"/>
        <v>-1.1659008959430595</v>
      </c>
      <c r="AG841">
        <f t="shared" si="260"/>
        <v>0.31616242423719998</v>
      </c>
    </row>
    <row r="842" spans="1:33" x14ac:dyDescent="0.2">
      <c r="A842">
        <v>825</v>
      </c>
      <c r="B842" s="13">
        <v>-0.226324416</v>
      </c>
      <c r="C842" s="13">
        <v>0.98687041139999998</v>
      </c>
      <c r="D842" s="13">
        <v>-0.1539596026</v>
      </c>
      <c r="E842" s="13">
        <v>-1.9759691684</v>
      </c>
      <c r="F842" s="13">
        <v>-0.54324801730000005</v>
      </c>
      <c r="G842" s="13">
        <v>-0.97626848710000003</v>
      </c>
      <c r="H842" s="13">
        <v>-0.20543100049999999</v>
      </c>
      <c r="I842" s="13">
        <v>0.56422178919999999</v>
      </c>
      <c r="J842" s="13">
        <v>-0.27356143449999998</v>
      </c>
      <c r="K842" s="13">
        <v>1.4399286039000001</v>
      </c>
      <c r="M842">
        <f t="shared" si="241"/>
        <v>-0.24402161441209996</v>
      </c>
      <c r="N842">
        <f t="shared" si="242"/>
        <v>0.99289991485279994</v>
      </c>
      <c r="O842">
        <f t="shared" si="243"/>
        <v>-0.1869985531177</v>
      </c>
      <c r="P842">
        <f t="shared" si="244"/>
        <v>-1.9087347325902999</v>
      </c>
      <c r="Q842">
        <f t="shared" si="245"/>
        <v>-0.52603315089190006</v>
      </c>
      <c r="R842">
        <f t="shared" si="246"/>
        <v>-0.93880607580270004</v>
      </c>
      <c r="S842">
        <f t="shared" si="247"/>
        <v>-0.19308556676089997</v>
      </c>
      <c r="T842">
        <f t="shared" si="248"/>
        <v>0.5336483492677</v>
      </c>
      <c r="U842">
        <f t="shared" si="249"/>
        <v>-0.2596268684186</v>
      </c>
      <c r="V842">
        <f t="shared" si="250"/>
        <v>1.4500586847191002</v>
      </c>
      <c r="X842">
        <f t="shared" si="251"/>
        <v>-0.24289526263060993</v>
      </c>
      <c r="Y842">
        <f t="shared" si="252"/>
        <v>0.97721006053150283</v>
      </c>
      <c r="Z842">
        <f t="shared" si="253"/>
        <v>-0.19059868506630639</v>
      </c>
      <c r="AA842">
        <f t="shared" si="254"/>
        <v>-1.9265290078450179</v>
      </c>
      <c r="AB842">
        <f t="shared" si="255"/>
        <v>-0.49371768570559843</v>
      </c>
      <c r="AC842">
        <f t="shared" si="256"/>
        <v>-0.93478744619478316</v>
      </c>
      <c r="AD842">
        <f t="shared" si="257"/>
        <v>-7.792031281416624E-2</v>
      </c>
      <c r="AE842">
        <f t="shared" si="258"/>
        <v>0.54574031943092205</v>
      </c>
      <c r="AF842">
        <f t="shared" si="259"/>
        <v>-0.39215776045225725</v>
      </c>
      <c r="AG842">
        <f t="shared" si="260"/>
        <v>1.3920143243616658</v>
      </c>
    </row>
    <row r="843" spans="1:33" x14ac:dyDescent="0.2">
      <c r="A843">
        <v>826</v>
      </c>
      <c r="B843" s="13">
        <v>1.0679052174000001</v>
      </c>
      <c r="C843" s="13">
        <v>-8.6584116899999994E-2</v>
      </c>
      <c r="D843" s="13">
        <v>0.1975811482</v>
      </c>
      <c r="E843" s="13">
        <v>1.51756657E-2</v>
      </c>
      <c r="F843" s="13">
        <v>5.7768359200000001E-2</v>
      </c>
      <c r="G843" s="13">
        <v>-0.68684375740000003</v>
      </c>
      <c r="H843" s="13">
        <v>-0.28220144110000001</v>
      </c>
      <c r="I843" s="13">
        <v>9.1790321999999994E-3</v>
      </c>
      <c r="J843" s="13">
        <v>-1.0346701736999999</v>
      </c>
      <c r="K843" s="13">
        <v>0.62722110310000001</v>
      </c>
      <c r="M843">
        <f t="shared" si="241"/>
        <v>1.0502080189879002</v>
      </c>
      <c r="N843">
        <f t="shared" si="242"/>
        <v>-8.0554613447199996E-2</v>
      </c>
      <c r="O843">
        <f t="shared" si="243"/>
        <v>0.1645421976823</v>
      </c>
      <c r="P843">
        <f t="shared" si="244"/>
        <v>8.2410101509700018E-2</v>
      </c>
      <c r="Q843">
        <f t="shared" si="245"/>
        <v>7.4983225608099974E-2</v>
      </c>
      <c r="R843">
        <f t="shared" si="246"/>
        <v>-0.64938134610270004</v>
      </c>
      <c r="S843">
        <f t="shared" si="247"/>
        <v>-0.26985600736089999</v>
      </c>
      <c r="T843">
        <f t="shared" si="248"/>
        <v>-2.1394407732300003E-2</v>
      </c>
      <c r="U843">
        <f t="shared" si="249"/>
        <v>-1.0207356076186</v>
      </c>
      <c r="V843">
        <f t="shared" si="250"/>
        <v>0.63735118391910006</v>
      </c>
      <c r="X843">
        <f t="shared" si="251"/>
        <v>1.0453604825269518</v>
      </c>
      <c r="Y843">
        <f t="shared" si="252"/>
        <v>-7.1706497157870697E-2</v>
      </c>
      <c r="Z843">
        <f t="shared" si="253"/>
        <v>0.16629941914584925</v>
      </c>
      <c r="AA843">
        <f t="shared" si="254"/>
        <v>7.041312409741253E-2</v>
      </c>
      <c r="AB843">
        <f t="shared" si="255"/>
        <v>4.8502658229988671E-2</v>
      </c>
      <c r="AC843">
        <f t="shared" si="256"/>
        <v>-0.65649690693323759</v>
      </c>
      <c r="AD843">
        <f t="shared" si="257"/>
        <v>-0.30256136724438099</v>
      </c>
      <c r="AE843">
        <f t="shared" si="258"/>
        <v>-6.7163855702541703E-3</v>
      </c>
      <c r="AF843">
        <f t="shared" si="259"/>
        <v>-1.0762407136227459</v>
      </c>
      <c r="AG843">
        <f t="shared" si="260"/>
        <v>0.61888455928686015</v>
      </c>
    </row>
    <row r="844" spans="1:33" x14ac:dyDescent="0.2">
      <c r="A844">
        <v>827</v>
      </c>
      <c r="B844" s="13">
        <v>-0.90219014949999998</v>
      </c>
      <c r="C844" s="13">
        <v>-0.77883519840000004</v>
      </c>
      <c r="D844" s="13">
        <v>-0.21087418199999999</v>
      </c>
      <c r="E844" s="13">
        <v>-0.49211656059999997</v>
      </c>
      <c r="F844" s="13">
        <v>-0.46194815239999998</v>
      </c>
      <c r="G844" s="13">
        <v>1.4161192091000001</v>
      </c>
      <c r="H844" s="13">
        <v>0.57135189279999998</v>
      </c>
      <c r="I844" s="13">
        <v>-0.61414840979999996</v>
      </c>
      <c r="J844" s="13">
        <v>0.51338297050000004</v>
      </c>
      <c r="K844" s="13">
        <v>0.90855007099999996</v>
      </c>
      <c r="M844">
        <f t="shared" si="241"/>
        <v>-0.91988734791209992</v>
      </c>
      <c r="N844">
        <f t="shared" si="242"/>
        <v>-0.77280569494720008</v>
      </c>
      <c r="O844">
        <f t="shared" si="243"/>
        <v>-0.2439131325177</v>
      </c>
      <c r="P844">
        <f t="shared" si="244"/>
        <v>-0.42488212479029996</v>
      </c>
      <c r="Q844">
        <f t="shared" si="245"/>
        <v>-0.44473328599189998</v>
      </c>
      <c r="R844">
        <f t="shared" si="246"/>
        <v>1.4535816203973</v>
      </c>
      <c r="S844">
        <f t="shared" si="247"/>
        <v>0.5836973265391</v>
      </c>
      <c r="T844">
        <f t="shared" si="248"/>
        <v>-0.64472184973229996</v>
      </c>
      <c r="U844">
        <f t="shared" si="249"/>
        <v>0.52731753658140001</v>
      </c>
      <c r="V844">
        <f t="shared" si="250"/>
        <v>0.91868015181910001</v>
      </c>
      <c r="X844">
        <f t="shared" si="251"/>
        <v>-0.91564134390304053</v>
      </c>
      <c r="Y844">
        <f t="shared" si="252"/>
        <v>-0.76875273739872507</v>
      </c>
      <c r="Z844">
        <f t="shared" si="253"/>
        <v>-0.24253162678639692</v>
      </c>
      <c r="AA844">
        <f t="shared" si="254"/>
        <v>-0.40942920960045559</v>
      </c>
      <c r="AB844">
        <f t="shared" si="255"/>
        <v>-0.38983760155600433</v>
      </c>
      <c r="AC844">
        <f t="shared" si="256"/>
        <v>1.4872932975149162</v>
      </c>
      <c r="AD844">
        <f t="shared" si="257"/>
        <v>0.58148264050248988</v>
      </c>
      <c r="AE844">
        <f t="shared" si="258"/>
        <v>-0.63068199670633862</v>
      </c>
      <c r="AF844">
        <f t="shared" si="259"/>
        <v>0.54112642517393816</v>
      </c>
      <c r="AG844">
        <f t="shared" si="260"/>
        <v>0.94080021335664998</v>
      </c>
    </row>
    <row r="845" spans="1:33" x14ac:dyDescent="0.2">
      <c r="A845">
        <v>828</v>
      </c>
      <c r="B845" s="13">
        <v>-1.7942433842000001</v>
      </c>
      <c r="C845" s="13">
        <v>0.35527916500000001</v>
      </c>
      <c r="D845" s="13">
        <v>1.7784218780000001</v>
      </c>
      <c r="E845" s="13">
        <v>7.5715985900000005E-2</v>
      </c>
      <c r="F845" s="13">
        <v>-2.2775732833000002</v>
      </c>
      <c r="G845" s="13">
        <v>1.0121421020000001</v>
      </c>
      <c r="H845" s="13">
        <v>1.536229772</v>
      </c>
      <c r="I845" s="13">
        <v>-0.77662521750000002</v>
      </c>
      <c r="J845" s="13">
        <v>-0.98539459650000005</v>
      </c>
      <c r="K845" s="13">
        <v>0.53943135330000003</v>
      </c>
      <c r="M845">
        <f t="shared" si="241"/>
        <v>-1.8119405826121</v>
      </c>
      <c r="N845">
        <f t="shared" si="242"/>
        <v>0.36130866845280002</v>
      </c>
      <c r="O845">
        <f t="shared" si="243"/>
        <v>1.7453829274823001</v>
      </c>
      <c r="P845">
        <f t="shared" si="244"/>
        <v>0.14295042170970002</v>
      </c>
      <c r="Q845">
        <f t="shared" si="245"/>
        <v>-2.2603584168919002</v>
      </c>
      <c r="R845">
        <f t="shared" si="246"/>
        <v>1.0496045132973</v>
      </c>
      <c r="S845">
        <f t="shared" si="247"/>
        <v>1.5485752057391</v>
      </c>
      <c r="T845">
        <f t="shared" si="248"/>
        <v>-0.80719865743230002</v>
      </c>
      <c r="U845">
        <f t="shared" si="249"/>
        <v>-0.97146003041860007</v>
      </c>
      <c r="V845">
        <f t="shared" si="250"/>
        <v>0.54956143411910008</v>
      </c>
      <c r="X845">
        <f t="shared" si="251"/>
        <v>-1.8035770509303015</v>
      </c>
      <c r="Y845">
        <f t="shared" si="252"/>
        <v>0.34293135387874651</v>
      </c>
      <c r="Z845">
        <f t="shared" si="253"/>
        <v>1.7402014715685179</v>
      </c>
      <c r="AA845">
        <f t="shared" si="254"/>
        <v>9.3701810150112058E-2</v>
      </c>
      <c r="AB845">
        <f t="shared" si="255"/>
        <v>-2.1994873022004571</v>
      </c>
      <c r="AC845">
        <f t="shared" si="256"/>
        <v>1.0050688713390927</v>
      </c>
      <c r="AD845">
        <f t="shared" si="257"/>
        <v>1.53766453123131</v>
      </c>
      <c r="AE845">
        <f t="shared" si="258"/>
        <v>-0.93706604584671316</v>
      </c>
      <c r="AF845">
        <f t="shared" si="259"/>
        <v>-1.0210573773574232</v>
      </c>
      <c r="AG845">
        <f t="shared" si="260"/>
        <v>0.41261262851935077</v>
      </c>
    </row>
    <row r="846" spans="1:33" x14ac:dyDescent="0.2">
      <c r="A846">
        <v>829</v>
      </c>
      <c r="B846" s="13">
        <v>-0.91191504359999997</v>
      </c>
      <c r="C846" s="13">
        <v>-1.1876011003</v>
      </c>
      <c r="D846" s="13">
        <v>-0.9527774282</v>
      </c>
      <c r="E846" s="13">
        <v>0.92538707600000003</v>
      </c>
      <c r="F846" s="13">
        <v>-0.2928230604</v>
      </c>
      <c r="G846" s="13">
        <v>0.48595356449999999</v>
      </c>
      <c r="H846" s="13">
        <v>-0.48777935350000001</v>
      </c>
      <c r="I846" s="13">
        <v>1.1847313340000001</v>
      </c>
      <c r="J846" s="13">
        <v>3.4574485799999999E-2</v>
      </c>
      <c r="K846" s="13">
        <v>-0.382519734</v>
      </c>
      <c r="M846">
        <f t="shared" si="241"/>
        <v>-0.92961224201209991</v>
      </c>
      <c r="N846">
        <f t="shared" si="242"/>
        <v>-1.1815715968472</v>
      </c>
      <c r="O846">
        <f t="shared" si="243"/>
        <v>-0.9858163787177</v>
      </c>
      <c r="P846">
        <f t="shared" si="244"/>
        <v>0.99262151180970004</v>
      </c>
      <c r="Q846">
        <f t="shared" si="245"/>
        <v>-0.27560819399190001</v>
      </c>
      <c r="R846">
        <f t="shared" si="246"/>
        <v>0.52341597579729993</v>
      </c>
      <c r="S846">
        <f t="shared" si="247"/>
        <v>-0.47543391976089999</v>
      </c>
      <c r="T846">
        <f t="shared" si="248"/>
        <v>1.1541578940677</v>
      </c>
      <c r="U846">
        <f t="shared" si="249"/>
        <v>4.8509051881399971E-2</v>
      </c>
      <c r="V846">
        <f t="shared" si="250"/>
        <v>-0.3723896531809</v>
      </c>
      <c r="X846">
        <f t="shared" si="251"/>
        <v>-0.92532134996383653</v>
      </c>
      <c r="Y846">
        <f t="shared" si="252"/>
        <v>-1.1718693450687978</v>
      </c>
      <c r="Z846">
        <f t="shared" si="253"/>
        <v>-0.98255632004064963</v>
      </c>
      <c r="AA846">
        <f t="shared" si="254"/>
        <v>1.0517349610981395</v>
      </c>
      <c r="AB846">
        <f t="shared" si="255"/>
        <v>-0.23721930826167825</v>
      </c>
      <c r="AC846">
        <f t="shared" si="256"/>
        <v>0.56541720803087947</v>
      </c>
      <c r="AD846">
        <f t="shared" si="257"/>
        <v>-0.51339551462150945</v>
      </c>
      <c r="AE846">
        <f t="shared" si="258"/>
        <v>1.2551572627923295</v>
      </c>
      <c r="AF846">
        <f t="shared" si="259"/>
        <v>3.9430266222977392E-2</v>
      </c>
      <c r="AG846">
        <f t="shared" si="260"/>
        <v>-0.22710636762247166</v>
      </c>
    </row>
    <row r="847" spans="1:33" x14ac:dyDescent="0.2">
      <c r="A847">
        <v>830</v>
      </c>
      <c r="B847" s="13">
        <v>-8.7280279099999997E-2</v>
      </c>
      <c r="C847" s="13">
        <v>-0.28914377149999998</v>
      </c>
      <c r="D847" s="13">
        <v>0.82700595690000001</v>
      </c>
      <c r="E847" s="13">
        <v>-4.6905572E-2</v>
      </c>
      <c r="F847" s="13">
        <v>1.3237960586999999</v>
      </c>
      <c r="G847" s="13">
        <v>0.4315010084</v>
      </c>
      <c r="H847" s="13">
        <v>2.0827092533</v>
      </c>
      <c r="I847" s="13">
        <v>-0.92249325390000003</v>
      </c>
      <c r="J847" s="13">
        <v>2.9514806599999999E-2</v>
      </c>
      <c r="K847" s="13">
        <v>-1.0187435992</v>
      </c>
      <c r="M847">
        <f t="shared" si="241"/>
        <v>-0.10497747751209996</v>
      </c>
      <c r="N847">
        <f t="shared" si="242"/>
        <v>-0.28311426804719997</v>
      </c>
      <c r="O847">
        <f t="shared" si="243"/>
        <v>0.7939670063823</v>
      </c>
      <c r="P847">
        <f t="shared" si="244"/>
        <v>2.0328863809700011E-2</v>
      </c>
      <c r="Q847">
        <f t="shared" si="245"/>
        <v>1.3410109251080999</v>
      </c>
      <c r="R847">
        <f t="shared" si="246"/>
        <v>0.46896341969729999</v>
      </c>
      <c r="S847">
        <f t="shared" si="247"/>
        <v>2.0950546870391</v>
      </c>
      <c r="T847">
        <f t="shared" si="248"/>
        <v>-0.95306669383230003</v>
      </c>
      <c r="U847">
        <f t="shared" si="249"/>
        <v>4.3449372681399971E-2</v>
      </c>
      <c r="V847">
        <f t="shared" si="250"/>
        <v>-1.0086135183809</v>
      </c>
      <c r="X847">
        <f t="shared" si="251"/>
        <v>-0.1044929238421435</v>
      </c>
      <c r="Y847">
        <f t="shared" si="252"/>
        <v>-0.27992376303571448</v>
      </c>
      <c r="Z847">
        <f t="shared" si="253"/>
        <v>0.79421771194179835</v>
      </c>
      <c r="AA847">
        <f t="shared" si="254"/>
        <v>-4.9898001331314702E-3</v>
      </c>
      <c r="AB847">
        <f t="shared" si="255"/>
        <v>1.3192160918133327</v>
      </c>
      <c r="AC847">
        <f t="shared" si="256"/>
        <v>0.48841897028476555</v>
      </c>
      <c r="AD847">
        <f t="shared" si="257"/>
        <v>2.0573045842806059</v>
      </c>
      <c r="AE847">
        <f t="shared" si="258"/>
        <v>-0.97493332067789729</v>
      </c>
      <c r="AF847">
        <f t="shared" si="259"/>
        <v>0.11150546453556867</v>
      </c>
      <c r="AG847">
        <f t="shared" si="260"/>
        <v>-1.1762666813845084</v>
      </c>
    </row>
    <row r="848" spans="1:33" x14ac:dyDescent="0.2">
      <c r="A848">
        <v>831</v>
      </c>
      <c r="B848" s="13">
        <v>-1.6352837666</v>
      </c>
      <c r="C848" s="13">
        <v>-2.1937591022</v>
      </c>
      <c r="D848" s="13">
        <v>0.14010616179999999</v>
      </c>
      <c r="E848" s="13">
        <v>-0.66440652050000004</v>
      </c>
      <c r="F848" s="13">
        <v>1.4987442079</v>
      </c>
      <c r="G848" s="13">
        <v>0.1230880708</v>
      </c>
      <c r="H848" s="13">
        <v>0.62975904279999995</v>
      </c>
      <c r="I848" s="13">
        <v>-0.95049653170000004</v>
      </c>
      <c r="J848" s="13">
        <v>-0.69026844710000002</v>
      </c>
      <c r="K848" s="13">
        <v>1.2318671510000001</v>
      </c>
      <c r="M848">
        <f t="shared" si="241"/>
        <v>-1.6529809650120999</v>
      </c>
      <c r="N848">
        <f t="shared" si="242"/>
        <v>-2.1877295987471999</v>
      </c>
      <c r="O848">
        <f t="shared" si="243"/>
        <v>0.10706721128229998</v>
      </c>
      <c r="P848">
        <f t="shared" si="244"/>
        <v>-0.59717208469030003</v>
      </c>
      <c r="Q848">
        <f t="shared" si="245"/>
        <v>1.5159590743081</v>
      </c>
      <c r="R848">
        <f t="shared" si="246"/>
        <v>0.1605504820973</v>
      </c>
      <c r="S848">
        <f t="shared" si="247"/>
        <v>0.64210447653909997</v>
      </c>
      <c r="T848">
        <f t="shared" si="248"/>
        <v>-0.98106997163230003</v>
      </c>
      <c r="U848">
        <f t="shared" si="249"/>
        <v>-0.67633388101860004</v>
      </c>
      <c r="V848">
        <f t="shared" si="250"/>
        <v>1.2419972318191002</v>
      </c>
      <c r="X848">
        <f t="shared" si="251"/>
        <v>-1.6453511570576036</v>
      </c>
      <c r="Y848">
        <f t="shared" si="252"/>
        <v>-2.1692638307998755</v>
      </c>
      <c r="Z848">
        <f t="shared" si="253"/>
        <v>0.11187607905343452</v>
      </c>
      <c r="AA848">
        <f t="shared" si="254"/>
        <v>-0.58202642659775783</v>
      </c>
      <c r="AB848">
        <f t="shared" si="255"/>
        <v>1.5822190862804426</v>
      </c>
      <c r="AC848">
        <f t="shared" si="256"/>
        <v>0.30536607178433062</v>
      </c>
      <c r="AD848">
        <f t="shared" si="257"/>
        <v>0.57753279618128173</v>
      </c>
      <c r="AE848">
        <f t="shared" si="258"/>
        <v>-0.75138163972348715</v>
      </c>
      <c r="AF848">
        <f t="shared" si="259"/>
        <v>-0.79330164725300645</v>
      </c>
      <c r="AG848">
        <f t="shared" si="260"/>
        <v>1.0954309396396518</v>
      </c>
    </row>
    <row r="849" spans="1:33" x14ac:dyDescent="0.2">
      <c r="A849">
        <v>832</v>
      </c>
      <c r="B849" s="13">
        <v>0.71043440869999996</v>
      </c>
      <c r="C849" s="13">
        <v>-0.34810655350000003</v>
      </c>
      <c r="D849" s="13">
        <v>1.916784045</v>
      </c>
      <c r="E849" s="13">
        <v>-0.71662305940000004</v>
      </c>
      <c r="F849" s="13">
        <v>0.13920231080000001</v>
      </c>
      <c r="G849" s="13">
        <v>7.9594461699999994E-2</v>
      </c>
      <c r="H849" s="13">
        <v>-0.13307580790000001</v>
      </c>
      <c r="I849" s="13">
        <v>0.63509375810000002</v>
      </c>
      <c r="J849" s="13">
        <v>-0.14816764139999999</v>
      </c>
      <c r="K849" s="13">
        <v>-7.6138330800000001E-2</v>
      </c>
      <c r="M849">
        <f t="shared" si="241"/>
        <v>0.69273721028790003</v>
      </c>
      <c r="N849">
        <f t="shared" si="242"/>
        <v>-0.34207705004720002</v>
      </c>
      <c r="O849">
        <f t="shared" si="243"/>
        <v>1.8837450944823</v>
      </c>
      <c r="P849">
        <f t="shared" si="244"/>
        <v>-0.64938862359030003</v>
      </c>
      <c r="Q849">
        <f t="shared" si="245"/>
        <v>0.15641717720809997</v>
      </c>
      <c r="R849">
        <f t="shared" si="246"/>
        <v>0.11705687299729997</v>
      </c>
      <c r="S849">
        <f t="shared" si="247"/>
        <v>-0.1207303741609</v>
      </c>
      <c r="T849">
        <f t="shared" si="248"/>
        <v>0.60452031816770002</v>
      </c>
      <c r="U849">
        <f t="shared" si="249"/>
        <v>-0.13423307531860001</v>
      </c>
      <c r="V849">
        <f t="shared" si="250"/>
        <v>-6.6008249980900005E-2</v>
      </c>
      <c r="X849">
        <f t="shared" si="251"/>
        <v>0.68953968291807244</v>
      </c>
      <c r="Y849">
        <f t="shared" si="252"/>
        <v>-0.33219684786278614</v>
      </c>
      <c r="Z849">
        <f t="shared" si="253"/>
        <v>1.8846584199316296</v>
      </c>
      <c r="AA849">
        <f t="shared" si="254"/>
        <v>-0.72558333653741713</v>
      </c>
      <c r="AB849">
        <f t="shared" si="255"/>
        <v>0.14457185050782143</v>
      </c>
      <c r="AC849">
        <f t="shared" si="256"/>
        <v>0.11997355159065992</v>
      </c>
      <c r="AD849">
        <f t="shared" si="257"/>
        <v>-0.19620085641766638</v>
      </c>
      <c r="AE849">
        <f t="shared" si="258"/>
        <v>0.60166185033537189</v>
      </c>
      <c r="AF849">
        <f t="shared" si="259"/>
        <v>-0.19763187663785486</v>
      </c>
      <c r="AG849">
        <f t="shared" si="260"/>
        <v>-0.19795826256553808</v>
      </c>
    </row>
    <row r="850" spans="1:33" x14ac:dyDescent="0.2">
      <c r="A850">
        <v>833</v>
      </c>
      <c r="B850" s="13">
        <v>-0.39458060420000002</v>
      </c>
      <c r="C850" s="13">
        <v>0.386046098</v>
      </c>
      <c r="D850" s="13">
        <v>0.44755562209999999</v>
      </c>
      <c r="E850" s="13">
        <v>-0.36676037350000001</v>
      </c>
      <c r="F850" s="13">
        <v>1.946345625</v>
      </c>
      <c r="G850" s="13">
        <v>-9.2588498300000002E-2</v>
      </c>
      <c r="H850" s="13">
        <v>0.86327452039999997</v>
      </c>
      <c r="I850" s="13">
        <v>0.41275498649999998</v>
      </c>
      <c r="J850" s="13">
        <v>-0.39475326900000002</v>
      </c>
      <c r="K850" s="13">
        <v>-1.6245168021</v>
      </c>
      <c r="M850">
        <f t="shared" ref="M850:M913" si="261">B850-B$15</f>
        <v>-0.41227780261210001</v>
      </c>
      <c r="N850">
        <f t="shared" ref="N850:N913" si="262">C850-C$15</f>
        <v>0.39207560145280002</v>
      </c>
      <c r="O850">
        <f t="shared" ref="O850:O913" si="263">D850-D$15</f>
        <v>0.41451667158229999</v>
      </c>
      <c r="P850">
        <f t="shared" ref="P850:P913" si="264">E850-E$15</f>
        <v>-0.2995259376903</v>
      </c>
      <c r="Q850">
        <f t="shared" ref="Q850:Q913" si="265">F850-F$15</f>
        <v>1.9635604914081</v>
      </c>
      <c r="R850">
        <f t="shared" ref="R850:R913" si="266">G850-G$15</f>
        <v>-5.5126087002700025E-2</v>
      </c>
      <c r="S850">
        <f t="shared" ref="S850:S913" si="267">H850-H$15</f>
        <v>0.87561995413909999</v>
      </c>
      <c r="T850">
        <f t="shared" ref="T850:T913" si="268">I850-I$15</f>
        <v>0.38218154656769998</v>
      </c>
      <c r="U850">
        <f t="shared" ref="U850:U913" si="269">J850-J$15</f>
        <v>-0.38081870291860004</v>
      </c>
      <c r="V850">
        <f t="shared" ref="V850:V913" si="270">K850-K$15</f>
        <v>-1.6143867212809</v>
      </c>
      <c r="X850">
        <f t="shared" ref="X850:X913" si="271">SUMPRODUCT($M850:$V850,$X$4:$AG$4)</f>
        <v>-0.41037481611412235</v>
      </c>
      <c r="Y850">
        <f t="shared" ref="Y850:Y913" si="272">SUMPRODUCT($M850:$V850,$X$5:$AG$5)</f>
        <v>0.38355748789319871</v>
      </c>
      <c r="Z850">
        <f t="shared" ref="Z850:Z913" si="273">SUMPRODUCT($M850:$V850,$X$6:$AG$6)</f>
        <v>0.41227789445273166</v>
      </c>
      <c r="AA850">
        <f t="shared" ref="AA850:AA913" si="274">SUMPRODUCT($M850:$V850,$X$7:$AG$7)</f>
        <v>-0.31672886341411111</v>
      </c>
      <c r="AB850">
        <f t="shared" ref="AB850:AB913" si="275">SUMPRODUCT($M850:$V850,$X$8:$AG$8)</f>
        <v>1.9321903570237247</v>
      </c>
      <c r="AC850">
        <f t="shared" ref="AC850:AC913" si="276">SUMPRODUCT($M850:$V850,$X$9:$AG$9)</f>
        <v>-3.6001973720087219E-2</v>
      </c>
      <c r="AD850">
        <f t="shared" ref="AD850:AD913" si="277">SUMPRODUCT($M850:$V850,$X$10:$AG$10)</f>
        <v>0.90152402313845947</v>
      </c>
      <c r="AE850">
        <f t="shared" ref="AE850:AE913" si="278">SUMPRODUCT($M850:$V850,$X$11:$AG$11)</f>
        <v>0.3783474120303682</v>
      </c>
      <c r="AF850">
        <f t="shared" ref="AF850:AF913" si="279">SUMPRODUCT($M850:$V850,$X$12:$AG$12)</f>
        <v>-0.32142097804816394</v>
      </c>
      <c r="AG850">
        <f t="shared" ref="AG850:AG913" si="280">SUMPRODUCT($M850:$V850,$X$13:$AG$13)</f>
        <v>-1.7830485354743235</v>
      </c>
    </row>
    <row r="851" spans="1:33" x14ac:dyDescent="0.2">
      <c r="A851">
        <v>834</v>
      </c>
      <c r="B851" s="13">
        <v>-0.47754568279999998</v>
      </c>
      <c r="C851" s="13">
        <v>-0.1206502794</v>
      </c>
      <c r="D851" s="13">
        <v>-1.1180393708</v>
      </c>
      <c r="E851" s="13">
        <v>-0.90362713729999999</v>
      </c>
      <c r="F851" s="13">
        <v>0.232167073</v>
      </c>
      <c r="G851" s="13">
        <v>0.25678671469999997</v>
      </c>
      <c r="H851" s="13">
        <v>-0.89469610779999997</v>
      </c>
      <c r="I851" s="13">
        <v>2.2687549066999999</v>
      </c>
      <c r="J851" s="13">
        <v>1.1884689332</v>
      </c>
      <c r="K851" s="13">
        <v>-0.74732005209999997</v>
      </c>
      <c r="M851">
        <f t="shared" si="261"/>
        <v>-0.49524288121209997</v>
      </c>
      <c r="N851">
        <f t="shared" si="262"/>
        <v>-0.11462077594720001</v>
      </c>
      <c r="O851">
        <f t="shared" si="263"/>
        <v>-1.1510783213177</v>
      </c>
      <c r="P851">
        <f t="shared" si="264"/>
        <v>-0.83639270149029998</v>
      </c>
      <c r="Q851">
        <f t="shared" si="265"/>
        <v>0.24938193940809997</v>
      </c>
      <c r="R851">
        <f t="shared" si="266"/>
        <v>0.29424912599729997</v>
      </c>
      <c r="S851">
        <f t="shared" si="267"/>
        <v>-0.88235067406089995</v>
      </c>
      <c r="T851">
        <f t="shared" si="268"/>
        <v>2.2381814667677</v>
      </c>
      <c r="U851">
        <f t="shared" si="269"/>
        <v>1.2024034992813999</v>
      </c>
      <c r="V851">
        <f t="shared" si="270"/>
        <v>-0.73718997128089991</v>
      </c>
      <c r="X851">
        <f t="shared" si="271"/>
        <v>-0.49295694558763736</v>
      </c>
      <c r="Y851">
        <f t="shared" si="272"/>
        <v>-0.11665746630662502</v>
      </c>
      <c r="Z851">
        <f t="shared" si="273"/>
        <v>-1.1506514327213431</v>
      </c>
      <c r="AA851">
        <f t="shared" si="274"/>
        <v>-0.80032922852971622</v>
      </c>
      <c r="AB851">
        <f t="shared" si="275"/>
        <v>0.28221124866261454</v>
      </c>
      <c r="AC851">
        <f t="shared" si="276"/>
        <v>0.33093648082303623</v>
      </c>
      <c r="AD851">
        <f t="shared" si="277"/>
        <v>-0.81612736772557826</v>
      </c>
      <c r="AE851">
        <f t="shared" si="278"/>
        <v>2.3150676099031662</v>
      </c>
      <c r="AF851">
        <f t="shared" si="279"/>
        <v>1.1917905764101053</v>
      </c>
      <c r="AG851">
        <f t="shared" si="280"/>
        <v>-0.61403060073178262</v>
      </c>
    </row>
    <row r="852" spans="1:33" x14ac:dyDescent="0.2">
      <c r="A852">
        <v>835</v>
      </c>
      <c r="B852" s="13">
        <v>-1.2209134246</v>
      </c>
      <c r="C852" s="13">
        <v>0.9194967879</v>
      </c>
      <c r="D852" s="13">
        <v>0.7056018208</v>
      </c>
      <c r="E852" s="13">
        <v>-1.889632875</v>
      </c>
      <c r="F852" s="13">
        <v>-1.2969815796999999</v>
      </c>
      <c r="G852" s="13">
        <v>-2.58454137E-2</v>
      </c>
      <c r="H852" s="13">
        <v>7.4780536499999994E-2</v>
      </c>
      <c r="I852" s="13">
        <v>1.7182743819999999</v>
      </c>
      <c r="J852" s="13">
        <v>-0.74621993360000005</v>
      </c>
      <c r="K852" s="13">
        <v>-0.4410555296</v>
      </c>
      <c r="M852">
        <f t="shared" si="261"/>
        <v>-1.2386106230120999</v>
      </c>
      <c r="N852">
        <f t="shared" si="262"/>
        <v>0.92552629135279996</v>
      </c>
      <c r="O852">
        <f t="shared" si="263"/>
        <v>0.6725628702823</v>
      </c>
      <c r="P852">
        <f t="shared" si="264"/>
        <v>-1.8223984391902999</v>
      </c>
      <c r="Q852">
        <f t="shared" si="265"/>
        <v>-1.2797667132918999</v>
      </c>
      <c r="R852">
        <f t="shared" si="266"/>
        <v>1.1616997597299977E-2</v>
      </c>
      <c r="S852">
        <f t="shared" si="267"/>
        <v>8.7125970239100001E-2</v>
      </c>
      <c r="T852">
        <f t="shared" si="268"/>
        <v>1.6877009420676998</v>
      </c>
      <c r="U852">
        <f t="shared" si="269"/>
        <v>-0.73228536751860007</v>
      </c>
      <c r="V852">
        <f t="shared" si="270"/>
        <v>-0.4309254487809</v>
      </c>
      <c r="X852">
        <f t="shared" si="271"/>
        <v>-1.2328934602715644</v>
      </c>
      <c r="Y852">
        <f t="shared" si="272"/>
        <v>0.90346750590183122</v>
      </c>
      <c r="Z852">
        <f t="shared" si="273"/>
        <v>0.66708493378773537</v>
      </c>
      <c r="AA852">
        <f t="shared" si="274"/>
        <v>-1.8620492595975995</v>
      </c>
      <c r="AB852">
        <f t="shared" si="275"/>
        <v>-1.2168969488838657</v>
      </c>
      <c r="AC852">
        <f t="shared" si="276"/>
        <v>4.9599666282025643E-3</v>
      </c>
      <c r="AD852">
        <f t="shared" si="277"/>
        <v>0.1864878481725164</v>
      </c>
      <c r="AE852">
        <f t="shared" si="278"/>
        <v>1.6596912078186861</v>
      </c>
      <c r="AF852">
        <f t="shared" si="279"/>
        <v>-0.88186584430355719</v>
      </c>
      <c r="AG852">
        <f t="shared" si="280"/>
        <v>-0.53259614304131075</v>
      </c>
    </row>
    <row r="853" spans="1:33" x14ac:dyDescent="0.2">
      <c r="A853">
        <v>836</v>
      </c>
      <c r="B853" s="13">
        <v>1.6541170641</v>
      </c>
      <c r="C853" s="13">
        <v>0.54200926819999995</v>
      </c>
      <c r="D853" s="13">
        <v>1.7590212559</v>
      </c>
      <c r="E853" s="13">
        <v>0.47943266690000003</v>
      </c>
      <c r="F853" s="13">
        <v>-0.1914595493</v>
      </c>
      <c r="G853" s="13">
        <v>0.14059095669999999</v>
      </c>
      <c r="H853" s="13">
        <v>-0.63365483609999995</v>
      </c>
      <c r="I853" s="13">
        <v>1.5728262736</v>
      </c>
      <c r="J853" s="13">
        <v>-3.0730812897000002</v>
      </c>
      <c r="K853" s="13">
        <v>-0.65814026719999996</v>
      </c>
      <c r="M853">
        <f t="shared" si="261"/>
        <v>1.6364198656879001</v>
      </c>
      <c r="N853">
        <f t="shared" si="262"/>
        <v>0.54803877165279991</v>
      </c>
      <c r="O853">
        <f t="shared" si="263"/>
        <v>1.7259823053823</v>
      </c>
      <c r="P853">
        <f t="shared" si="264"/>
        <v>0.54666710270970009</v>
      </c>
      <c r="Q853">
        <f t="shared" si="265"/>
        <v>-0.17424468289190004</v>
      </c>
      <c r="R853">
        <f t="shared" si="266"/>
        <v>0.17805336799729998</v>
      </c>
      <c r="S853">
        <f t="shared" si="267"/>
        <v>-0.62130940236089993</v>
      </c>
      <c r="T853">
        <f t="shared" si="268"/>
        <v>1.5422528336676999</v>
      </c>
      <c r="U853">
        <f t="shared" si="269"/>
        <v>-3.0591467236186003</v>
      </c>
      <c r="V853">
        <f t="shared" si="270"/>
        <v>-0.64801018638089991</v>
      </c>
      <c r="X853">
        <f t="shared" si="271"/>
        <v>1.6288665002394178</v>
      </c>
      <c r="Y853">
        <f t="shared" si="272"/>
        <v>0.55239916384983123</v>
      </c>
      <c r="Z853">
        <f t="shared" si="273"/>
        <v>1.7254303342897768</v>
      </c>
      <c r="AA853">
        <f t="shared" si="274"/>
        <v>0.47642526330319224</v>
      </c>
      <c r="AB853">
        <f t="shared" si="275"/>
        <v>-0.2418960456073343</v>
      </c>
      <c r="AC853">
        <f t="shared" si="276"/>
        <v>0.10288922876094893</v>
      </c>
      <c r="AD853">
        <f t="shared" si="277"/>
        <v>-0.6984362552278065</v>
      </c>
      <c r="AE853">
        <f t="shared" si="278"/>
        <v>1.4246779787440464</v>
      </c>
      <c r="AF853">
        <f t="shared" si="279"/>
        <v>-3.0972371610976723</v>
      </c>
      <c r="AG853">
        <f t="shared" si="280"/>
        <v>-0.77093247215247218</v>
      </c>
    </row>
    <row r="854" spans="1:33" x14ac:dyDescent="0.2">
      <c r="A854">
        <v>837</v>
      </c>
      <c r="B854" s="13">
        <v>-0.23363846799999999</v>
      </c>
      <c r="C854" s="13">
        <v>-3.3065638000000001E-2</v>
      </c>
      <c r="D854" s="13">
        <v>-1.0199553815</v>
      </c>
      <c r="E854" s="13">
        <v>-0.52852361560000005</v>
      </c>
      <c r="F854" s="13">
        <v>0.33873062920000002</v>
      </c>
      <c r="G854" s="13">
        <v>-2.4091519200000001E-2</v>
      </c>
      <c r="H854" s="13">
        <v>-8.1667107899999994E-2</v>
      </c>
      <c r="I854" s="13">
        <v>-1.0892065573</v>
      </c>
      <c r="J854" s="13">
        <v>-1.3681581046</v>
      </c>
      <c r="K854" s="13">
        <v>-0.39438401299999998</v>
      </c>
      <c r="M854">
        <f t="shared" si="261"/>
        <v>-0.25133566641209998</v>
      </c>
      <c r="N854">
        <f t="shared" si="262"/>
        <v>-2.7036134547200007E-2</v>
      </c>
      <c r="O854">
        <f t="shared" si="263"/>
        <v>-1.0529943320177</v>
      </c>
      <c r="P854">
        <f t="shared" si="264"/>
        <v>-0.46128917979030004</v>
      </c>
      <c r="Q854">
        <f t="shared" si="265"/>
        <v>0.35594549560810002</v>
      </c>
      <c r="R854">
        <f t="shared" si="266"/>
        <v>1.3370892097299976E-2</v>
      </c>
      <c r="S854">
        <f t="shared" si="267"/>
        <v>-6.9321674160899988E-2</v>
      </c>
      <c r="T854">
        <f t="shared" si="268"/>
        <v>-1.1197799972323002</v>
      </c>
      <c r="U854">
        <f t="shared" si="269"/>
        <v>-1.3542235385186001</v>
      </c>
      <c r="V854">
        <f t="shared" si="270"/>
        <v>-0.38425393218089998</v>
      </c>
      <c r="X854">
        <f t="shared" si="271"/>
        <v>-0.2501755545248916</v>
      </c>
      <c r="Y854">
        <f t="shared" si="272"/>
        <v>-2.8505481576237064E-2</v>
      </c>
      <c r="Z854">
        <f t="shared" si="273"/>
        <v>-1.0525600187488897</v>
      </c>
      <c r="AA854">
        <f t="shared" si="274"/>
        <v>-0.42702371626603591</v>
      </c>
      <c r="AB854">
        <f t="shared" si="275"/>
        <v>0.37161967989580597</v>
      </c>
      <c r="AC854">
        <f t="shared" si="276"/>
        <v>3.9402940725550395E-2</v>
      </c>
      <c r="AD854">
        <f t="shared" si="277"/>
        <v>-1.7221499396535271E-2</v>
      </c>
      <c r="AE854">
        <f t="shared" si="278"/>
        <v>-1.0863699442327821</v>
      </c>
      <c r="AF854">
        <f t="shared" si="279"/>
        <v>-1.3836470110803487</v>
      </c>
      <c r="AG854">
        <f t="shared" si="280"/>
        <v>-0.40093650271377274</v>
      </c>
    </row>
    <row r="855" spans="1:33" x14ac:dyDescent="0.2">
      <c r="A855">
        <v>838</v>
      </c>
      <c r="B855" s="13">
        <v>-0.1226837244</v>
      </c>
      <c r="C855" s="13">
        <v>-1.7108918583999999</v>
      </c>
      <c r="D855" s="13">
        <v>0.94438498640000001</v>
      </c>
      <c r="E855" s="13">
        <v>1.394227742</v>
      </c>
      <c r="F855" s="13">
        <v>0.1004889471</v>
      </c>
      <c r="G855" s="13">
        <v>-1.3201473367000001</v>
      </c>
      <c r="H855" s="13">
        <v>-0.12860911720000001</v>
      </c>
      <c r="I855" s="13">
        <v>0.43848852129999999</v>
      </c>
      <c r="J855" s="13">
        <v>-1.3370103567</v>
      </c>
      <c r="K855" s="13">
        <v>0.48800433929999998</v>
      </c>
      <c r="M855">
        <f t="shared" si="261"/>
        <v>-0.14038092281209996</v>
      </c>
      <c r="N855">
        <f t="shared" si="262"/>
        <v>-1.7048623549472</v>
      </c>
      <c r="O855">
        <f t="shared" si="263"/>
        <v>0.91134603588230001</v>
      </c>
      <c r="P855">
        <f t="shared" si="264"/>
        <v>1.4614621778096999</v>
      </c>
      <c r="Q855">
        <f t="shared" si="265"/>
        <v>0.11770381350809997</v>
      </c>
      <c r="R855">
        <f t="shared" si="266"/>
        <v>-1.2826849254027002</v>
      </c>
      <c r="S855">
        <f t="shared" si="267"/>
        <v>-0.11626368346090001</v>
      </c>
      <c r="T855">
        <f t="shared" si="268"/>
        <v>0.40791508136769999</v>
      </c>
      <c r="U855">
        <f t="shared" si="269"/>
        <v>-1.3230757906186001</v>
      </c>
      <c r="V855">
        <f t="shared" si="270"/>
        <v>0.49813442011909997</v>
      </c>
      <c r="X855">
        <f t="shared" si="271"/>
        <v>-0.1397329543816084</v>
      </c>
      <c r="Y855">
        <f t="shared" si="272"/>
        <v>-1.6820343784697109</v>
      </c>
      <c r="Z855">
        <f t="shared" si="273"/>
        <v>0.91626981302916166</v>
      </c>
      <c r="AA855">
        <f t="shared" si="274"/>
        <v>1.4560918656243316</v>
      </c>
      <c r="AB855">
        <f t="shared" si="275"/>
        <v>0.12004730517953868</v>
      </c>
      <c r="AC855">
        <f t="shared" si="276"/>
        <v>-1.2282406703043505</v>
      </c>
      <c r="AD855">
        <f t="shared" si="277"/>
        <v>-0.27267999551935052</v>
      </c>
      <c r="AE855">
        <f t="shared" si="278"/>
        <v>0.57179786244862041</v>
      </c>
      <c r="AF855">
        <f t="shared" si="279"/>
        <v>-1.4675357689606343</v>
      </c>
      <c r="AG855">
        <f t="shared" si="280"/>
        <v>0.45372808730439534</v>
      </c>
    </row>
    <row r="856" spans="1:33" x14ac:dyDescent="0.2">
      <c r="A856">
        <v>839</v>
      </c>
      <c r="B856" s="13">
        <v>-0.1169839476</v>
      </c>
      <c r="C856" s="13">
        <v>-0.74455077810000003</v>
      </c>
      <c r="D856" s="13">
        <v>-1.5889290396</v>
      </c>
      <c r="E856" s="13">
        <v>-6.6870185900000004E-2</v>
      </c>
      <c r="F856" s="13">
        <v>0.27258737329999999</v>
      </c>
      <c r="G856" s="13">
        <v>-0.23341898059999999</v>
      </c>
      <c r="H856" s="13">
        <v>0.72629048230000004</v>
      </c>
      <c r="I856" s="13">
        <v>-1.6516358741999999</v>
      </c>
      <c r="J856" s="13">
        <v>1.9716359861999999</v>
      </c>
      <c r="K856" s="13">
        <v>-1.0958816374</v>
      </c>
      <c r="M856">
        <f t="shared" si="261"/>
        <v>-0.13468114601209996</v>
      </c>
      <c r="N856">
        <f t="shared" si="262"/>
        <v>-0.73852127464720008</v>
      </c>
      <c r="O856">
        <f t="shared" si="263"/>
        <v>-1.6219679901177</v>
      </c>
      <c r="P856">
        <f t="shared" si="264"/>
        <v>3.6424990970000681E-4</v>
      </c>
      <c r="Q856">
        <f t="shared" si="265"/>
        <v>0.28980223970809998</v>
      </c>
      <c r="R856">
        <f t="shared" si="266"/>
        <v>-0.1959565693027</v>
      </c>
      <c r="S856">
        <f t="shared" si="267"/>
        <v>0.73863591603910006</v>
      </c>
      <c r="T856">
        <f t="shared" si="268"/>
        <v>-1.6822093141323</v>
      </c>
      <c r="U856">
        <f t="shared" si="269"/>
        <v>1.9855705522813998</v>
      </c>
      <c r="V856">
        <f t="shared" si="270"/>
        <v>-1.0857515565808999</v>
      </c>
      <c r="X856">
        <f t="shared" si="271"/>
        <v>-0.134059486536937</v>
      </c>
      <c r="Y856">
        <f t="shared" si="272"/>
        <v>-0.72917559709587143</v>
      </c>
      <c r="Z856">
        <f t="shared" si="273"/>
        <v>-1.6185582484958925</v>
      </c>
      <c r="AA856">
        <f t="shared" si="274"/>
        <v>6.3060233325144183E-2</v>
      </c>
      <c r="AB856">
        <f t="shared" si="275"/>
        <v>0.31367855383860094</v>
      </c>
      <c r="AC856">
        <f t="shared" si="276"/>
        <v>-0.14528137746965428</v>
      </c>
      <c r="AD856">
        <f t="shared" si="277"/>
        <v>0.75738037366646815</v>
      </c>
      <c r="AE856">
        <f t="shared" si="278"/>
        <v>-1.5933061983310868</v>
      </c>
      <c r="AF856">
        <f t="shared" si="279"/>
        <v>2.0292133067362879</v>
      </c>
      <c r="AG856">
        <f t="shared" si="280"/>
        <v>-0.95507581215924775</v>
      </c>
    </row>
    <row r="857" spans="1:33" x14ac:dyDescent="0.2">
      <c r="A857">
        <v>840</v>
      </c>
      <c r="B857" s="13">
        <v>-0.14489170909999999</v>
      </c>
      <c r="C857" s="13">
        <v>-6.0520459300000003E-2</v>
      </c>
      <c r="D857" s="13">
        <v>-0.52723511199999995</v>
      </c>
      <c r="E857" s="13">
        <v>-1.7645260796</v>
      </c>
      <c r="F857" s="13">
        <v>-0.59761350960000004</v>
      </c>
      <c r="G857" s="13">
        <v>9.2245131300000005E-2</v>
      </c>
      <c r="H857" s="13">
        <v>8.6616192999999994E-2</v>
      </c>
      <c r="I857" s="13">
        <v>-0.1103167837</v>
      </c>
      <c r="J857" s="13">
        <v>-0.3278986478</v>
      </c>
      <c r="K857" s="13">
        <v>1.0405651049</v>
      </c>
      <c r="M857">
        <f t="shared" si="261"/>
        <v>-0.16258890751209995</v>
      </c>
      <c r="N857">
        <f t="shared" si="262"/>
        <v>-5.4490955847200005E-2</v>
      </c>
      <c r="O857">
        <f t="shared" si="263"/>
        <v>-0.56027406251769996</v>
      </c>
      <c r="P857">
        <f t="shared" si="264"/>
        <v>-1.6972916437903001</v>
      </c>
      <c r="Q857">
        <f t="shared" si="265"/>
        <v>-0.58039864319190004</v>
      </c>
      <c r="R857">
        <f t="shared" si="266"/>
        <v>0.1297075425973</v>
      </c>
      <c r="S857">
        <f t="shared" si="267"/>
        <v>9.89616267391E-2</v>
      </c>
      <c r="T857">
        <f t="shared" si="268"/>
        <v>-0.1408902236323</v>
      </c>
      <c r="U857">
        <f t="shared" si="269"/>
        <v>-0.31396408171860002</v>
      </c>
      <c r="V857">
        <f t="shared" si="270"/>
        <v>1.0506951857191</v>
      </c>
      <c r="X857">
        <f t="shared" si="271"/>
        <v>-0.161838431755811</v>
      </c>
      <c r="Y857">
        <f t="shared" si="272"/>
        <v>-5.4923632644589604E-2</v>
      </c>
      <c r="Z857">
        <f t="shared" si="273"/>
        <v>-0.55995126894697489</v>
      </c>
      <c r="AA857">
        <f t="shared" si="274"/>
        <v>-1.6938948972966672</v>
      </c>
      <c r="AB857">
        <f t="shared" si="275"/>
        <v>-0.52887955724888325</v>
      </c>
      <c r="AC857">
        <f t="shared" si="276"/>
        <v>0.16186518917253134</v>
      </c>
      <c r="AD857">
        <f t="shared" si="277"/>
        <v>0.16484399226512908</v>
      </c>
      <c r="AE857">
        <f t="shared" si="278"/>
        <v>-9.825978029669169E-2</v>
      </c>
      <c r="AF857">
        <f t="shared" si="279"/>
        <v>-0.42757139342803613</v>
      </c>
      <c r="AG857">
        <f t="shared" si="280"/>
        <v>1.0418073930080101</v>
      </c>
    </row>
    <row r="858" spans="1:33" x14ac:dyDescent="0.2">
      <c r="A858">
        <v>841</v>
      </c>
      <c r="B858" s="13">
        <v>-1.1284641946</v>
      </c>
      <c r="C858" s="13">
        <v>3.8840931600000003E-2</v>
      </c>
      <c r="D858" s="13">
        <v>-0.41549053819999998</v>
      </c>
      <c r="E858" s="13">
        <v>-1.5265474843</v>
      </c>
      <c r="F858" s="13">
        <v>-6.2628740599999996E-2</v>
      </c>
      <c r="G858" s="13">
        <v>-0.53480756210000002</v>
      </c>
      <c r="H858" s="13">
        <v>0.31970750980000001</v>
      </c>
      <c r="I858" s="13">
        <v>0.62891661509999996</v>
      </c>
      <c r="J858" s="13">
        <v>9.6314800300000003E-2</v>
      </c>
      <c r="K858" s="13">
        <v>0.40998390220000003</v>
      </c>
      <c r="M858">
        <f t="shared" si="261"/>
        <v>-1.1461613930121</v>
      </c>
      <c r="N858">
        <f t="shared" si="262"/>
        <v>4.4870435052800001E-2</v>
      </c>
      <c r="O858">
        <f t="shared" si="263"/>
        <v>-0.44852948871769999</v>
      </c>
      <c r="P858">
        <f t="shared" si="264"/>
        <v>-1.4593130484903001</v>
      </c>
      <c r="Q858">
        <f t="shared" si="265"/>
        <v>-4.5413874191900024E-2</v>
      </c>
      <c r="R858">
        <f t="shared" si="266"/>
        <v>-0.49734515080270003</v>
      </c>
      <c r="S858">
        <f t="shared" si="267"/>
        <v>0.33205294353910003</v>
      </c>
      <c r="T858">
        <f t="shared" si="268"/>
        <v>0.59834317516769997</v>
      </c>
      <c r="U858">
        <f t="shared" si="269"/>
        <v>0.11024936638139998</v>
      </c>
      <c r="V858">
        <f t="shared" si="270"/>
        <v>0.42011398301910002</v>
      </c>
      <c r="X858">
        <f t="shared" si="271"/>
        <v>-1.1408709562202424</v>
      </c>
      <c r="Y858">
        <f t="shared" si="272"/>
        <v>3.5816315383044708E-2</v>
      </c>
      <c r="Z858">
        <f t="shared" si="273"/>
        <v>-0.45011643202387308</v>
      </c>
      <c r="AA858">
        <f t="shared" si="274"/>
        <v>-1.450887219222869</v>
      </c>
      <c r="AB858">
        <f t="shared" si="275"/>
        <v>1.1627705963641065E-2</v>
      </c>
      <c r="AC858">
        <f t="shared" si="276"/>
        <v>-0.44552544935026711</v>
      </c>
      <c r="AD858">
        <f t="shared" si="277"/>
        <v>0.41295714976205472</v>
      </c>
      <c r="AE858">
        <f t="shared" si="278"/>
        <v>0.68496530952081525</v>
      </c>
      <c r="AF858">
        <f t="shared" si="279"/>
        <v>-6.3914365186616279E-3</v>
      </c>
      <c r="AG858">
        <f t="shared" si="280"/>
        <v>0.37301776862569136</v>
      </c>
    </row>
    <row r="859" spans="1:33" x14ac:dyDescent="0.2">
      <c r="A859">
        <v>842</v>
      </c>
      <c r="B859" s="13">
        <v>-1.7570943071</v>
      </c>
      <c r="C859" s="13">
        <v>-0.39870688300000001</v>
      </c>
      <c r="D859" s="13">
        <v>0.13978453969999999</v>
      </c>
      <c r="E859" s="13">
        <v>1.9485068545999999</v>
      </c>
      <c r="F859" s="13">
        <v>1.5302222900000001E-2</v>
      </c>
      <c r="G859" s="13">
        <v>0.12867453479999999</v>
      </c>
      <c r="H859" s="13">
        <v>1.2468569116999999</v>
      </c>
      <c r="I859" s="13">
        <v>-1.617729961</v>
      </c>
      <c r="J859" s="13">
        <v>0.83756636470000001</v>
      </c>
      <c r="K859" s="13">
        <v>0.84636459460000002</v>
      </c>
      <c r="M859">
        <f t="shared" si="261"/>
        <v>-1.7747915055121</v>
      </c>
      <c r="N859">
        <f t="shared" si="262"/>
        <v>-0.3926773795472</v>
      </c>
      <c r="O859">
        <f t="shared" si="263"/>
        <v>0.10674558918229998</v>
      </c>
      <c r="P859">
        <f t="shared" si="264"/>
        <v>2.0157412904097001</v>
      </c>
      <c r="Q859">
        <f t="shared" si="265"/>
        <v>3.2517089308099975E-2</v>
      </c>
      <c r="R859">
        <f t="shared" si="266"/>
        <v>0.16613694609729995</v>
      </c>
      <c r="S859">
        <f t="shared" si="267"/>
        <v>1.2592023454390999</v>
      </c>
      <c r="T859">
        <f t="shared" si="268"/>
        <v>-1.6483034009323001</v>
      </c>
      <c r="U859">
        <f t="shared" si="269"/>
        <v>0.85150093078139999</v>
      </c>
      <c r="V859">
        <f t="shared" si="270"/>
        <v>0.85649467541910007</v>
      </c>
      <c r="X859">
        <f t="shared" si="271"/>
        <v>-1.7665994460553054</v>
      </c>
      <c r="Y859">
        <f t="shared" si="272"/>
        <v>-0.40022935199263737</v>
      </c>
      <c r="Z859">
        <f t="shared" si="273"/>
        <v>0.10529913754862034</v>
      </c>
      <c r="AA859">
        <f t="shared" si="274"/>
        <v>2.0483509260557362</v>
      </c>
      <c r="AB859">
        <f t="shared" si="275"/>
        <v>4.1621387139971829E-2</v>
      </c>
      <c r="AC859">
        <f t="shared" si="276"/>
        <v>0.16881254309525709</v>
      </c>
      <c r="AD859">
        <f t="shared" si="277"/>
        <v>1.2138616367048212</v>
      </c>
      <c r="AE859">
        <f t="shared" si="278"/>
        <v>-1.6605976987715076</v>
      </c>
      <c r="AF859">
        <f t="shared" si="279"/>
        <v>0.97261606368883224</v>
      </c>
      <c r="AG859">
        <f t="shared" si="280"/>
        <v>0.85557427875746639</v>
      </c>
    </row>
    <row r="860" spans="1:33" x14ac:dyDescent="0.2">
      <c r="A860">
        <v>843</v>
      </c>
      <c r="B860" s="13">
        <v>1.0008912603</v>
      </c>
      <c r="C860" s="13">
        <v>-0.28464325229999998</v>
      </c>
      <c r="D860" s="13">
        <v>1.4292315327</v>
      </c>
      <c r="E860" s="13">
        <v>0.20824408280000001</v>
      </c>
      <c r="F860" s="13">
        <v>-2.5463187105</v>
      </c>
      <c r="G860" s="13">
        <v>0.1805847897</v>
      </c>
      <c r="H860" s="13">
        <v>-0.58812794989999995</v>
      </c>
      <c r="I860" s="13">
        <v>0.76555557389999995</v>
      </c>
      <c r="J860" s="13">
        <v>0.85430896860000005</v>
      </c>
      <c r="K860" s="13">
        <v>0.16611299069999999</v>
      </c>
      <c r="M860">
        <f t="shared" si="261"/>
        <v>0.98319406188790004</v>
      </c>
      <c r="N860">
        <f t="shared" si="262"/>
        <v>-0.27861374884719997</v>
      </c>
      <c r="O860">
        <f t="shared" si="263"/>
        <v>1.3961925821823</v>
      </c>
      <c r="P860">
        <f t="shared" si="264"/>
        <v>0.27547851860970002</v>
      </c>
      <c r="Q860">
        <f t="shared" si="265"/>
        <v>-2.5291038440919</v>
      </c>
      <c r="R860">
        <f t="shared" si="266"/>
        <v>0.21804720099729996</v>
      </c>
      <c r="S860">
        <f t="shared" si="267"/>
        <v>-0.57578251616089993</v>
      </c>
      <c r="T860">
        <f t="shared" si="268"/>
        <v>0.73498213396769996</v>
      </c>
      <c r="U860">
        <f t="shared" si="269"/>
        <v>0.86824353468140003</v>
      </c>
      <c r="V860">
        <f t="shared" si="270"/>
        <v>0.17624307151909999</v>
      </c>
      <c r="X860">
        <f t="shared" si="271"/>
        <v>0.97865584757509883</v>
      </c>
      <c r="Y860">
        <f t="shared" si="272"/>
        <v>-0.26748640337363128</v>
      </c>
      <c r="Z860">
        <f t="shared" si="273"/>
        <v>1.3976691567994537</v>
      </c>
      <c r="AA860">
        <f t="shared" si="274"/>
        <v>0.22374863878632306</v>
      </c>
      <c r="AB860">
        <f t="shared" si="275"/>
        <v>-2.514510235227053</v>
      </c>
      <c r="AC860">
        <f t="shared" si="276"/>
        <v>0.1633650204027238</v>
      </c>
      <c r="AD860">
        <f t="shared" si="277"/>
        <v>-0.66754448433702729</v>
      </c>
      <c r="AE860">
        <f t="shared" si="278"/>
        <v>0.6753553502348254</v>
      </c>
      <c r="AF860">
        <f t="shared" si="279"/>
        <v>0.79115101570057988</v>
      </c>
      <c r="AG860">
        <f t="shared" si="280"/>
        <v>0.27691079398438523</v>
      </c>
    </row>
    <row r="861" spans="1:33" x14ac:dyDescent="0.2">
      <c r="A861">
        <v>844</v>
      </c>
      <c r="B861" s="13">
        <v>-0.13605234350000001</v>
      </c>
      <c r="C861" s="13">
        <v>-1.1632465068</v>
      </c>
      <c r="D861" s="13">
        <v>0.18485045359999999</v>
      </c>
      <c r="E861" s="13">
        <v>-1.9446787469</v>
      </c>
      <c r="F861" s="13">
        <v>-1.2270984503</v>
      </c>
      <c r="G861" s="13">
        <v>-5.3092533099999999E-2</v>
      </c>
      <c r="H861" s="13">
        <v>1.0641922125000001</v>
      </c>
      <c r="I861" s="13">
        <v>-0.52174004679999997</v>
      </c>
      <c r="J861" s="13">
        <v>-0.31523287249999998</v>
      </c>
      <c r="K861" s="13">
        <v>0.42762747350000002</v>
      </c>
      <c r="M861">
        <f t="shared" si="261"/>
        <v>-0.15374954191209997</v>
      </c>
      <c r="N861">
        <f t="shared" si="262"/>
        <v>-1.1572170033472</v>
      </c>
      <c r="O861">
        <f t="shared" si="263"/>
        <v>0.15181150308229999</v>
      </c>
      <c r="P861">
        <f t="shared" si="264"/>
        <v>-1.8774443110902999</v>
      </c>
      <c r="Q861">
        <f t="shared" si="265"/>
        <v>-1.2098835838919</v>
      </c>
      <c r="R861">
        <f t="shared" si="266"/>
        <v>-1.5630121802700021E-2</v>
      </c>
      <c r="S861">
        <f t="shared" si="267"/>
        <v>1.0765376462391001</v>
      </c>
      <c r="T861">
        <f t="shared" si="268"/>
        <v>-0.55231348673229996</v>
      </c>
      <c r="U861">
        <f t="shared" si="269"/>
        <v>-0.3012983064186</v>
      </c>
      <c r="V861">
        <f t="shared" si="270"/>
        <v>0.43775755431910002</v>
      </c>
      <c r="X861">
        <f t="shared" si="271"/>
        <v>-0.15303986678412745</v>
      </c>
      <c r="Y861">
        <f t="shared" si="272"/>
        <v>-1.1421517508861216</v>
      </c>
      <c r="Z861">
        <f t="shared" si="273"/>
        <v>0.15538621943039027</v>
      </c>
      <c r="AA861">
        <f t="shared" si="274"/>
        <v>-1.8944136027353062</v>
      </c>
      <c r="AB861">
        <f t="shared" si="275"/>
        <v>-1.1256581224070858</v>
      </c>
      <c r="AC861">
        <f t="shared" si="276"/>
        <v>5.376724039793622E-2</v>
      </c>
      <c r="AD861">
        <f t="shared" si="277"/>
        <v>1.0656499819172187</v>
      </c>
      <c r="AE861">
        <f t="shared" si="278"/>
        <v>-0.43836296630462168</v>
      </c>
      <c r="AF861">
        <f t="shared" si="279"/>
        <v>-0.52554289653739117</v>
      </c>
      <c r="AG861">
        <f t="shared" si="280"/>
        <v>0.38682630524822392</v>
      </c>
    </row>
    <row r="862" spans="1:33" x14ac:dyDescent="0.2">
      <c r="A862">
        <v>845</v>
      </c>
      <c r="B862" s="13">
        <v>-0.11153215430000001</v>
      </c>
      <c r="C862" s="13">
        <v>0.20684458119999999</v>
      </c>
      <c r="D862" s="13">
        <v>-1.9382703158000001</v>
      </c>
      <c r="E862" s="13">
        <v>0.86254518879999997</v>
      </c>
      <c r="F862" s="13">
        <v>-1.3868378364</v>
      </c>
      <c r="G862" s="13">
        <v>1.0233911946000001</v>
      </c>
      <c r="H862" s="13">
        <v>0.78425530430000001</v>
      </c>
      <c r="I862" s="13">
        <v>0.17451225340000001</v>
      </c>
      <c r="J862" s="13">
        <v>0.63684258650000003</v>
      </c>
      <c r="K862" s="13">
        <v>-1.9402423809</v>
      </c>
      <c r="M862">
        <f t="shared" si="261"/>
        <v>-0.12922935271209998</v>
      </c>
      <c r="N862">
        <f t="shared" si="262"/>
        <v>0.21287408465279997</v>
      </c>
      <c r="O862">
        <f t="shared" si="263"/>
        <v>-1.9713092663177001</v>
      </c>
      <c r="P862">
        <f t="shared" si="264"/>
        <v>0.92977962460969998</v>
      </c>
      <c r="Q862">
        <f t="shared" si="265"/>
        <v>-1.3696229699919</v>
      </c>
      <c r="R862">
        <f t="shared" si="266"/>
        <v>1.0608536058972999</v>
      </c>
      <c r="S862">
        <f t="shared" si="267"/>
        <v>0.79660073803910003</v>
      </c>
      <c r="T862">
        <f t="shared" si="268"/>
        <v>0.14393881346770002</v>
      </c>
      <c r="U862">
        <f t="shared" si="269"/>
        <v>0.65077715258140001</v>
      </c>
      <c r="V862">
        <f t="shared" si="270"/>
        <v>-1.9301123000809</v>
      </c>
      <c r="X862">
        <f t="shared" si="271"/>
        <v>-0.12863285755326434</v>
      </c>
      <c r="Y862">
        <f t="shared" si="272"/>
        <v>0.20894480955435635</v>
      </c>
      <c r="Z862">
        <f t="shared" si="273"/>
        <v>-1.9708678356361546</v>
      </c>
      <c r="AA862">
        <f t="shared" si="274"/>
        <v>1.0087519153295526</v>
      </c>
      <c r="AB862">
        <f t="shared" si="275"/>
        <v>-1.3507610144028788</v>
      </c>
      <c r="AC862">
        <f t="shared" si="276"/>
        <v>1.020688815664109</v>
      </c>
      <c r="AD862">
        <f t="shared" si="277"/>
        <v>0.84734393805579555</v>
      </c>
      <c r="AE862">
        <f t="shared" si="278"/>
        <v>7.047124336598995E-2</v>
      </c>
      <c r="AF862">
        <f t="shared" si="279"/>
        <v>0.7533162330750055</v>
      </c>
      <c r="AG862">
        <f t="shared" si="280"/>
        <v>-1.6913783224130841</v>
      </c>
    </row>
    <row r="863" spans="1:33" x14ac:dyDescent="0.2">
      <c r="A863">
        <v>846</v>
      </c>
      <c r="B863" s="13">
        <v>-1.6477041772000001</v>
      </c>
      <c r="C863" s="13">
        <v>-0.72539925000000005</v>
      </c>
      <c r="D863" s="13">
        <v>-0.22172093809999999</v>
      </c>
      <c r="E863" s="13">
        <v>-0.11564575489999999</v>
      </c>
      <c r="F863" s="13">
        <v>4.3378431600000003E-2</v>
      </c>
      <c r="G863" s="13">
        <v>1.0385062451</v>
      </c>
      <c r="H863" s="13">
        <v>1.2327752102</v>
      </c>
      <c r="I863" s="13">
        <v>0.58725630620000002</v>
      </c>
      <c r="J863" s="13">
        <v>-0.37396050959999999</v>
      </c>
      <c r="K863" s="13">
        <v>0.67674878810000005</v>
      </c>
      <c r="M863">
        <f t="shared" si="261"/>
        <v>-1.6654013756121</v>
      </c>
      <c r="N863">
        <f t="shared" si="262"/>
        <v>-0.7193697465472001</v>
      </c>
      <c r="O863">
        <f t="shared" si="263"/>
        <v>-0.25475988861769999</v>
      </c>
      <c r="P863">
        <f t="shared" si="264"/>
        <v>-4.8411319090299984E-2</v>
      </c>
      <c r="Q863">
        <f t="shared" si="265"/>
        <v>6.0593298008099976E-2</v>
      </c>
      <c r="R863">
        <f t="shared" si="266"/>
        <v>1.0759686563972999</v>
      </c>
      <c r="S863">
        <f t="shared" si="267"/>
        <v>1.2451206439391</v>
      </c>
      <c r="T863">
        <f t="shared" si="268"/>
        <v>0.55668286626770003</v>
      </c>
      <c r="U863">
        <f t="shared" si="269"/>
        <v>-0.36002594351860001</v>
      </c>
      <c r="V863">
        <f t="shared" si="270"/>
        <v>0.68687886891910011</v>
      </c>
      <c r="X863">
        <f t="shared" si="271"/>
        <v>-1.6577142376885357</v>
      </c>
      <c r="Y863">
        <f t="shared" si="272"/>
        <v>-0.72154537710911004</v>
      </c>
      <c r="Z863">
        <f t="shared" si="273"/>
        <v>-0.25468610272220066</v>
      </c>
      <c r="AA863">
        <f t="shared" si="274"/>
        <v>-2.3577617683361456E-2</v>
      </c>
      <c r="AB863">
        <f t="shared" si="275"/>
        <v>0.11520796640759955</v>
      </c>
      <c r="AC863">
        <f t="shared" si="276"/>
        <v>1.1226568860825963</v>
      </c>
      <c r="AD863">
        <f t="shared" si="277"/>
        <v>1.2509000775535024</v>
      </c>
      <c r="AE863">
        <f t="shared" si="278"/>
        <v>0.60057265243579405</v>
      </c>
      <c r="AF863">
        <f t="shared" si="279"/>
        <v>-0.37017501177146644</v>
      </c>
      <c r="AG863">
        <f t="shared" si="280"/>
        <v>0.64932616689000566</v>
      </c>
    </row>
    <row r="864" spans="1:33" x14ac:dyDescent="0.2">
      <c r="A864">
        <v>847</v>
      </c>
      <c r="B864" s="13">
        <v>4.1085290400000002E-2</v>
      </c>
      <c r="C864" s="13">
        <v>-0.60996641190000001</v>
      </c>
      <c r="D864" s="13">
        <v>-1.7397485257</v>
      </c>
      <c r="E864" s="13">
        <v>-0.2397579302</v>
      </c>
      <c r="F864" s="13">
        <v>9.5684819399999996E-2</v>
      </c>
      <c r="G864" s="13">
        <v>0.61085716919999999</v>
      </c>
      <c r="H864" s="13">
        <v>-1.2926598933</v>
      </c>
      <c r="I864" s="13">
        <v>1.8944297299999999E-2</v>
      </c>
      <c r="J864" s="13">
        <v>1.3338322491000001</v>
      </c>
      <c r="K864" s="13">
        <v>-1.2172506089999999</v>
      </c>
      <c r="M864">
        <f t="shared" si="261"/>
        <v>2.3388091987900032E-2</v>
      </c>
      <c r="N864">
        <f t="shared" si="262"/>
        <v>-0.60393690844720005</v>
      </c>
      <c r="O864">
        <f t="shared" si="263"/>
        <v>-1.7727874762177001</v>
      </c>
      <c r="P864">
        <f t="shared" si="264"/>
        <v>-0.17252349439029999</v>
      </c>
      <c r="Q864">
        <f t="shared" si="265"/>
        <v>0.11289968580809998</v>
      </c>
      <c r="R864">
        <f t="shared" si="266"/>
        <v>0.64831958049729999</v>
      </c>
      <c r="S864">
        <f t="shared" si="267"/>
        <v>-1.2803144595609</v>
      </c>
      <c r="T864">
        <f t="shared" si="268"/>
        <v>-1.1629142632300003E-2</v>
      </c>
      <c r="U864">
        <f t="shared" si="269"/>
        <v>1.3477668151814</v>
      </c>
      <c r="V864">
        <f t="shared" si="270"/>
        <v>-1.2071205281808999</v>
      </c>
      <c r="X864">
        <f t="shared" si="271"/>
        <v>2.3280137538292403E-2</v>
      </c>
      <c r="Y864">
        <f t="shared" si="272"/>
        <v>-0.59531270967407712</v>
      </c>
      <c r="Z864">
        <f t="shared" si="273"/>
        <v>-1.7694884113069789</v>
      </c>
      <c r="AA864">
        <f t="shared" si="274"/>
        <v>-0.10828305831349483</v>
      </c>
      <c r="AB864">
        <f t="shared" si="275"/>
        <v>0.1378854508282924</v>
      </c>
      <c r="AC864">
        <f t="shared" si="276"/>
        <v>0.68350455365305141</v>
      </c>
      <c r="AD864">
        <f t="shared" si="277"/>
        <v>-1.2477987764211091</v>
      </c>
      <c r="AE864">
        <f t="shared" si="278"/>
        <v>5.9711342173083576E-2</v>
      </c>
      <c r="AF864">
        <f t="shared" si="279"/>
        <v>1.3989101277681772</v>
      </c>
      <c r="AG864">
        <f t="shared" si="280"/>
        <v>-1.0017811483670886</v>
      </c>
    </row>
    <row r="865" spans="1:33" x14ac:dyDescent="0.2">
      <c r="A865">
        <v>848</v>
      </c>
      <c r="B865" s="13">
        <v>1.3164952459000001</v>
      </c>
      <c r="C865" s="13">
        <v>0.7514658595</v>
      </c>
      <c r="D865" s="13">
        <v>1.3197635501</v>
      </c>
      <c r="E865" s="13">
        <v>-0.4042764848</v>
      </c>
      <c r="F865" s="13">
        <v>1.5314262115999999</v>
      </c>
      <c r="G865" s="13">
        <v>-0.45386210339999999</v>
      </c>
      <c r="H865" s="13">
        <v>-0.21099303999999999</v>
      </c>
      <c r="I865" s="13">
        <v>1.3738502711</v>
      </c>
      <c r="J865" s="13">
        <v>-0.67809945810000005</v>
      </c>
      <c r="K865" s="13">
        <v>0.7474106988</v>
      </c>
      <c r="M865">
        <f t="shared" si="261"/>
        <v>1.2987980474879002</v>
      </c>
      <c r="N865">
        <f t="shared" si="262"/>
        <v>0.75749536295279996</v>
      </c>
      <c r="O865">
        <f t="shared" si="263"/>
        <v>1.2867245995823</v>
      </c>
      <c r="P865">
        <f t="shared" si="264"/>
        <v>-0.33704204899029999</v>
      </c>
      <c r="Q865">
        <f t="shared" si="265"/>
        <v>1.5486410780080999</v>
      </c>
      <c r="R865">
        <f t="shared" si="266"/>
        <v>-0.4163996921027</v>
      </c>
      <c r="S865">
        <f t="shared" si="267"/>
        <v>-0.19864760626089997</v>
      </c>
      <c r="T865">
        <f t="shared" si="268"/>
        <v>1.3432768311676999</v>
      </c>
      <c r="U865">
        <f t="shared" si="269"/>
        <v>-0.66416489201860007</v>
      </c>
      <c r="V865">
        <f t="shared" si="270"/>
        <v>0.75754077961910005</v>
      </c>
      <c r="X865">
        <f t="shared" si="271"/>
        <v>1.2928030724193669</v>
      </c>
      <c r="Y865">
        <f t="shared" si="272"/>
        <v>0.75644228603457075</v>
      </c>
      <c r="Z865">
        <f t="shared" si="273"/>
        <v>1.2852531328394408</v>
      </c>
      <c r="AA865">
        <f t="shared" si="274"/>
        <v>-0.39993989267835972</v>
      </c>
      <c r="AB865">
        <f t="shared" si="275"/>
        <v>1.4728838723681941</v>
      </c>
      <c r="AC865">
        <f t="shared" si="276"/>
        <v>-0.44561924221090765</v>
      </c>
      <c r="AD865">
        <f t="shared" si="277"/>
        <v>-0.21630952409326087</v>
      </c>
      <c r="AE865">
        <f t="shared" si="278"/>
        <v>1.2877530884825481</v>
      </c>
      <c r="AF865">
        <f t="shared" si="279"/>
        <v>-0.63337542979867112</v>
      </c>
      <c r="AG865">
        <f t="shared" si="280"/>
        <v>0.60432670652251375</v>
      </c>
    </row>
    <row r="866" spans="1:33" x14ac:dyDescent="0.2">
      <c r="A866">
        <v>849</v>
      </c>
      <c r="B866" s="13">
        <v>1.225038903</v>
      </c>
      <c r="C866" s="13">
        <v>-0.90577977359999995</v>
      </c>
      <c r="D866" s="13">
        <v>0.97520749809999996</v>
      </c>
      <c r="E866" s="13">
        <v>0.24628229909999999</v>
      </c>
      <c r="F866" s="13">
        <v>0.53971902230000002</v>
      </c>
      <c r="G866" s="13">
        <v>-0.15090509490000001</v>
      </c>
      <c r="H866" s="13">
        <v>0.96417275940000002</v>
      </c>
      <c r="I866" s="13">
        <v>-0.34412187869999999</v>
      </c>
      <c r="J866" s="13">
        <v>1.1192027434</v>
      </c>
      <c r="K866" s="13">
        <v>0.186967734</v>
      </c>
      <c r="M866">
        <f t="shared" si="261"/>
        <v>1.2073417045879</v>
      </c>
      <c r="N866">
        <f t="shared" si="262"/>
        <v>-0.89975027014719999</v>
      </c>
      <c r="O866">
        <f t="shared" si="263"/>
        <v>0.94216854758229995</v>
      </c>
      <c r="P866">
        <f t="shared" si="264"/>
        <v>0.3135167349097</v>
      </c>
      <c r="Q866">
        <f t="shared" si="265"/>
        <v>0.55693388870810001</v>
      </c>
      <c r="R866">
        <f t="shared" si="266"/>
        <v>-0.11344268360270003</v>
      </c>
      <c r="S866">
        <f t="shared" si="267"/>
        <v>0.97651819313910004</v>
      </c>
      <c r="T866">
        <f t="shared" si="268"/>
        <v>-0.37469531863229999</v>
      </c>
      <c r="U866">
        <f t="shared" si="269"/>
        <v>1.1331373094813999</v>
      </c>
      <c r="V866">
        <f t="shared" si="270"/>
        <v>0.19709781481909999</v>
      </c>
      <c r="X866">
        <f t="shared" si="271"/>
        <v>1.2017688725127331</v>
      </c>
      <c r="Y866">
        <f t="shared" si="272"/>
        <v>-0.87828210428381104</v>
      </c>
      <c r="Z866">
        <f t="shared" si="273"/>
        <v>0.94639942132893962</v>
      </c>
      <c r="AA866">
        <f t="shared" si="274"/>
        <v>0.28037828215154847</v>
      </c>
      <c r="AB866">
        <f t="shared" si="275"/>
        <v>0.52541489264249519</v>
      </c>
      <c r="AC866">
        <f t="shared" si="276"/>
        <v>-9.8796587458980747E-2</v>
      </c>
      <c r="AD866">
        <f t="shared" si="277"/>
        <v>0.86664776329019</v>
      </c>
      <c r="AE866">
        <f t="shared" si="278"/>
        <v>-0.34709319519899018</v>
      </c>
      <c r="AF866">
        <f t="shared" si="279"/>
        <v>1.1497446013613797</v>
      </c>
      <c r="AG866">
        <f t="shared" si="280"/>
        <v>0.165614003054814</v>
      </c>
    </row>
    <row r="867" spans="1:33" x14ac:dyDescent="0.2">
      <c r="A867">
        <v>850</v>
      </c>
      <c r="B867" s="13">
        <v>-1.694194572</v>
      </c>
      <c r="C867" s="13">
        <v>-2.4532070033000002</v>
      </c>
      <c r="D867" s="13">
        <v>-1.2791494968999999</v>
      </c>
      <c r="E867" s="13">
        <v>-0.94011310479999999</v>
      </c>
      <c r="F867" s="13">
        <v>-1.1706719971999999</v>
      </c>
      <c r="G867" s="13">
        <v>-1.2473748125999999</v>
      </c>
      <c r="H867" s="13">
        <v>0.12956778129999999</v>
      </c>
      <c r="I867" s="13">
        <v>-0.28065052979999999</v>
      </c>
      <c r="J867" s="13">
        <v>0.64711698880000001</v>
      </c>
      <c r="K867" s="13">
        <v>1.945951239</v>
      </c>
      <c r="M867">
        <f t="shared" si="261"/>
        <v>-1.7118917704120999</v>
      </c>
      <c r="N867">
        <f t="shared" si="262"/>
        <v>-2.4471774998472</v>
      </c>
      <c r="O867">
        <f t="shared" si="263"/>
        <v>-1.3121884474176999</v>
      </c>
      <c r="P867">
        <f t="shared" si="264"/>
        <v>-0.87287866899029998</v>
      </c>
      <c r="Q867">
        <f t="shared" si="265"/>
        <v>-1.1534571307918999</v>
      </c>
      <c r="R867">
        <f t="shared" si="266"/>
        <v>-1.2099124013027001</v>
      </c>
      <c r="S867">
        <f t="shared" si="267"/>
        <v>0.14191321503910001</v>
      </c>
      <c r="T867">
        <f t="shared" si="268"/>
        <v>-0.31122396973229999</v>
      </c>
      <c r="U867">
        <f t="shared" si="269"/>
        <v>0.66105155488139999</v>
      </c>
      <c r="V867">
        <f t="shared" si="270"/>
        <v>1.9560813198191001</v>
      </c>
      <c r="X867">
        <f t="shared" si="271"/>
        <v>-1.7039900427312664</v>
      </c>
      <c r="Y867">
        <f t="shared" si="272"/>
        <v>-2.4255137792296</v>
      </c>
      <c r="Z867">
        <f t="shared" si="273"/>
        <v>-1.3056142146568972</v>
      </c>
      <c r="AA867">
        <f t="shared" si="274"/>
        <v>-0.80855893910343979</v>
      </c>
      <c r="AB867">
        <f t="shared" si="275"/>
        <v>-1.0172503933834354</v>
      </c>
      <c r="AC867">
        <f t="shared" si="276"/>
        <v>-1.0572960504585613</v>
      </c>
      <c r="AD867">
        <f t="shared" si="277"/>
        <v>0.11600328506255156</v>
      </c>
      <c r="AE867">
        <f t="shared" si="278"/>
        <v>1.6751151402468745E-2</v>
      </c>
      <c r="AF867">
        <f t="shared" si="279"/>
        <v>0.36987797685466467</v>
      </c>
      <c r="AG867">
        <f t="shared" si="280"/>
        <v>2.0645882656815808</v>
      </c>
    </row>
    <row r="868" spans="1:33" x14ac:dyDescent="0.2">
      <c r="A868">
        <v>851</v>
      </c>
      <c r="B868" s="13">
        <v>-0.63009929360000005</v>
      </c>
      <c r="C868" s="13">
        <v>-0.85540945580000005</v>
      </c>
      <c r="D868" s="13">
        <v>0.34986821930000001</v>
      </c>
      <c r="E868" s="13">
        <v>-0.51632890180000002</v>
      </c>
      <c r="F868" s="13">
        <v>0.42913419479999998</v>
      </c>
      <c r="G868" s="13">
        <v>0.1572427757</v>
      </c>
      <c r="H868" s="13">
        <v>1.0003596446</v>
      </c>
      <c r="I868" s="13">
        <v>-0.80284478100000001</v>
      </c>
      <c r="J868" s="13">
        <v>-0.96344903270000004</v>
      </c>
      <c r="K868" s="13">
        <v>-0.7506259367</v>
      </c>
      <c r="M868">
        <f t="shared" si="261"/>
        <v>-0.64779649201209999</v>
      </c>
      <c r="N868">
        <f t="shared" si="262"/>
        <v>-0.8493799523472001</v>
      </c>
      <c r="O868">
        <f t="shared" si="263"/>
        <v>0.3168292687823</v>
      </c>
      <c r="P868">
        <f t="shared" si="264"/>
        <v>-0.44909446599030001</v>
      </c>
      <c r="Q868">
        <f t="shared" si="265"/>
        <v>0.44634906120809997</v>
      </c>
      <c r="R868">
        <f t="shared" si="266"/>
        <v>0.19470518699729999</v>
      </c>
      <c r="S868">
        <f t="shared" si="267"/>
        <v>1.0127050783391001</v>
      </c>
      <c r="T868">
        <f t="shared" si="268"/>
        <v>-0.8334182209323</v>
      </c>
      <c r="U868">
        <f t="shared" si="269"/>
        <v>-0.94951446661860006</v>
      </c>
      <c r="V868">
        <f t="shared" si="270"/>
        <v>-0.74049585588089994</v>
      </c>
      <c r="X868">
        <f t="shared" si="271"/>
        <v>-0.64480640142287615</v>
      </c>
      <c r="Y868">
        <f t="shared" si="272"/>
        <v>-0.84225500834035261</v>
      </c>
      <c r="Z868">
        <f t="shared" si="273"/>
        <v>0.31849750582351832</v>
      </c>
      <c r="AA868">
        <f t="shared" si="274"/>
        <v>-0.45516979075370134</v>
      </c>
      <c r="AB868">
        <f t="shared" si="275"/>
        <v>0.47710826239456172</v>
      </c>
      <c r="AC868">
        <f t="shared" si="276"/>
        <v>0.24977436309422607</v>
      </c>
      <c r="AD868">
        <f t="shared" si="277"/>
        <v>0.98439330525149837</v>
      </c>
      <c r="AE868">
        <f t="shared" si="278"/>
        <v>-0.76313417393332528</v>
      </c>
      <c r="AF868">
        <f t="shared" si="279"/>
        <v>-1.0213731139446722</v>
      </c>
      <c r="AG868">
        <f t="shared" si="280"/>
        <v>-0.86214992710624483</v>
      </c>
    </row>
    <row r="869" spans="1:33" x14ac:dyDescent="0.2">
      <c r="A869">
        <v>852</v>
      </c>
      <c r="B869" s="13">
        <v>1.7145173084000001</v>
      </c>
      <c r="C869" s="13">
        <v>-0.83779469259999995</v>
      </c>
      <c r="D869" s="13">
        <v>0.92037064400000002</v>
      </c>
      <c r="E869" s="13">
        <v>1.3085459263999999</v>
      </c>
      <c r="F869" s="13">
        <v>8.4317270099999994E-2</v>
      </c>
      <c r="G869" s="13">
        <v>0.32209939069999999</v>
      </c>
      <c r="H869" s="13">
        <v>-0.41503545870000003</v>
      </c>
      <c r="I869" s="13">
        <v>6.7278416800000004E-2</v>
      </c>
      <c r="J869" s="13">
        <v>-0.31474236680000001</v>
      </c>
      <c r="K869" s="13">
        <v>-0.24542739599999999</v>
      </c>
      <c r="M869">
        <f t="shared" si="261"/>
        <v>1.6968201099879001</v>
      </c>
      <c r="N869">
        <f t="shared" si="262"/>
        <v>-0.83176518914719999</v>
      </c>
      <c r="O869">
        <f t="shared" si="263"/>
        <v>0.88733169348230001</v>
      </c>
      <c r="P869">
        <f t="shared" si="264"/>
        <v>1.3757803622096998</v>
      </c>
      <c r="Q869">
        <f t="shared" si="265"/>
        <v>0.10153213650809997</v>
      </c>
      <c r="R869">
        <f t="shared" si="266"/>
        <v>0.35956180199729998</v>
      </c>
      <c r="S869">
        <f t="shared" si="267"/>
        <v>-0.40269002496090001</v>
      </c>
      <c r="T869">
        <f t="shared" si="268"/>
        <v>3.6704976867700002E-2</v>
      </c>
      <c r="U869">
        <f t="shared" si="269"/>
        <v>-0.30080780071860003</v>
      </c>
      <c r="V869">
        <f t="shared" si="270"/>
        <v>-0.2352973151809</v>
      </c>
      <c r="X869">
        <f t="shared" si="271"/>
        <v>1.6889879498804543</v>
      </c>
      <c r="Y869">
        <f t="shared" si="272"/>
        <v>-0.80765003216733411</v>
      </c>
      <c r="Z869">
        <f t="shared" si="273"/>
        <v>0.89211531012737644</v>
      </c>
      <c r="AA869">
        <f t="shared" si="274"/>
        <v>1.3518283481535331</v>
      </c>
      <c r="AB869">
        <f t="shared" si="275"/>
        <v>4.5749259554147895E-2</v>
      </c>
      <c r="AC869">
        <f t="shared" si="276"/>
        <v>0.33269062531546817</v>
      </c>
      <c r="AD869">
        <f t="shared" si="277"/>
        <v>-0.54728425542787995</v>
      </c>
      <c r="AE869">
        <f t="shared" si="278"/>
        <v>1.2964730313546963E-2</v>
      </c>
      <c r="AF869">
        <f t="shared" si="279"/>
        <v>-0.2530407326364934</v>
      </c>
      <c r="AG869">
        <f t="shared" si="280"/>
        <v>-0.19654858439727926</v>
      </c>
    </row>
    <row r="870" spans="1:33" x14ac:dyDescent="0.2">
      <c r="A870">
        <v>853</v>
      </c>
      <c r="B870" s="13">
        <v>-0.83212902909999997</v>
      </c>
      <c r="C870" s="13">
        <v>-0.2167458089</v>
      </c>
      <c r="D870" s="13">
        <v>1.3887438940000001</v>
      </c>
      <c r="E870" s="13">
        <v>-0.71488552620000001</v>
      </c>
      <c r="F870" s="13">
        <v>0.83813939140000004</v>
      </c>
      <c r="G870" s="13">
        <v>-0.8315388105</v>
      </c>
      <c r="H870" s="13">
        <v>-3.0281387598</v>
      </c>
      <c r="I870" s="13">
        <v>0.13950063800000001</v>
      </c>
      <c r="J870" s="13">
        <v>1.0908375937000001</v>
      </c>
      <c r="K870" s="13">
        <v>1.0705297867000001</v>
      </c>
      <c r="M870">
        <f t="shared" si="261"/>
        <v>-0.84982622751209991</v>
      </c>
      <c r="N870">
        <f t="shared" si="262"/>
        <v>-0.21071630544720002</v>
      </c>
      <c r="O870">
        <f t="shared" si="263"/>
        <v>1.3557049434823001</v>
      </c>
      <c r="P870">
        <f t="shared" si="264"/>
        <v>-0.6476510903903</v>
      </c>
      <c r="Q870">
        <f t="shared" si="265"/>
        <v>0.85535425780810004</v>
      </c>
      <c r="R870">
        <f t="shared" si="266"/>
        <v>-0.79407639920270001</v>
      </c>
      <c r="S870">
        <f t="shared" si="267"/>
        <v>-3.0157933260609</v>
      </c>
      <c r="T870">
        <f t="shared" si="268"/>
        <v>0.10892719806770002</v>
      </c>
      <c r="U870">
        <f t="shared" si="269"/>
        <v>1.1047721597814</v>
      </c>
      <c r="V870">
        <f t="shared" si="270"/>
        <v>1.0806598675191001</v>
      </c>
      <c r="X870">
        <f t="shared" si="271"/>
        <v>-0.84590361070775943</v>
      </c>
      <c r="Y870">
        <f t="shared" si="272"/>
        <v>-0.21401487612914372</v>
      </c>
      <c r="Z870">
        <f t="shared" si="273"/>
        <v>1.3541903920259446</v>
      </c>
      <c r="AA870">
        <f t="shared" si="274"/>
        <v>-0.69490802528222728</v>
      </c>
      <c r="AB870">
        <f t="shared" si="275"/>
        <v>0.86699398858411481</v>
      </c>
      <c r="AC870">
        <f t="shared" si="276"/>
        <v>-0.74970840589615106</v>
      </c>
      <c r="AD870">
        <f t="shared" si="277"/>
        <v>-3.0348475516678275</v>
      </c>
      <c r="AE870">
        <f t="shared" si="278"/>
        <v>0.21065333147669951</v>
      </c>
      <c r="AF870">
        <f t="shared" si="279"/>
        <v>1.0564646872573122</v>
      </c>
      <c r="AG870">
        <f t="shared" si="280"/>
        <v>1.0087900932499518</v>
      </c>
    </row>
    <row r="871" spans="1:33" x14ac:dyDescent="0.2">
      <c r="A871">
        <v>854</v>
      </c>
      <c r="B871" s="13">
        <v>0.35167493119999998</v>
      </c>
      <c r="C871" s="13">
        <v>-0.16759639509999999</v>
      </c>
      <c r="D871" s="13">
        <v>1.3182344989999999</v>
      </c>
      <c r="E871" s="13">
        <v>0.2034336843</v>
      </c>
      <c r="F871" s="13">
        <v>-0.56668206580000002</v>
      </c>
      <c r="G871" s="13">
        <v>-1.9266368875</v>
      </c>
      <c r="H871" s="13">
        <v>0.66577384699999997</v>
      </c>
      <c r="I871" s="13">
        <v>-3.50664615E-2</v>
      </c>
      <c r="J871" s="13">
        <v>0.81234852680000003</v>
      </c>
      <c r="K871" s="13">
        <v>0.30889853150000002</v>
      </c>
      <c r="M871">
        <f t="shared" si="261"/>
        <v>0.33397773278789999</v>
      </c>
      <c r="N871">
        <f t="shared" si="262"/>
        <v>-0.16156689164720001</v>
      </c>
      <c r="O871">
        <f t="shared" si="263"/>
        <v>1.2851955484822999</v>
      </c>
      <c r="P871">
        <f t="shared" si="264"/>
        <v>0.27066812010969998</v>
      </c>
      <c r="Q871">
        <f t="shared" si="265"/>
        <v>-0.54946719939190003</v>
      </c>
      <c r="R871">
        <f t="shared" si="266"/>
        <v>-1.8891744762027001</v>
      </c>
      <c r="S871">
        <f t="shared" si="267"/>
        <v>0.67811928073909999</v>
      </c>
      <c r="T871">
        <f t="shared" si="268"/>
        <v>-6.5639901432300002E-2</v>
      </c>
      <c r="U871">
        <f t="shared" si="269"/>
        <v>0.82628309288140001</v>
      </c>
      <c r="V871">
        <f t="shared" si="270"/>
        <v>0.31902861231910001</v>
      </c>
      <c r="X871">
        <f t="shared" si="271"/>
        <v>0.33243616272981336</v>
      </c>
      <c r="Y871">
        <f t="shared" si="272"/>
        <v>-0.15685044161068326</v>
      </c>
      <c r="Z871">
        <f t="shared" si="273"/>
        <v>1.2853648264074906</v>
      </c>
      <c r="AA871">
        <f t="shared" si="274"/>
        <v>0.2267580271102364</v>
      </c>
      <c r="AB871">
        <f t="shared" si="275"/>
        <v>-0.55753663569629042</v>
      </c>
      <c r="AC871">
        <f t="shared" si="276"/>
        <v>-1.8879833179149574</v>
      </c>
      <c r="AD871">
        <f t="shared" si="277"/>
        <v>0.61180587679683018</v>
      </c>
      <c r="AE871">
        <f t="shared" si="278"/>
        <v>-1.3531336276179515E-2</v>
      </c>
      <c r="AF871">
        <f t="shared" si="279"/>
        <v>0.71450245501388265</v>
      </c>
      <c r="AG871">
        <f t="shared" si="280"/>
        <v>0.25825515898793755</v>
      </c>
    </row>
    <row r="872" spans="1:33" x14ac:dyDescent="0.2">
      <c r="A872">
        <v>855</v>
      </c>
      <c r="B872" s="13">
        <v>-0.43740096950000001</v>
      </c>
      <c r="C872" s="13">
        <v>-0.34839507310000001</v>
      </c>
      <c r="D872" s="13">
        <v>-0.48089783089999999</v>
      </c>
      <c r="E872" s="13">
        <v>0.65344936679999999</v>
      </c>
      <c r="F872" s="13">
        <v>-9.7657884599999994E-2</v>
      </c>
      <c r="G872" s="13">
        <v>-1.8310245114000001</v>
      </c>
      <c r="H872" s="13">
        <v>0.35716866330000002</v>
      </c>
      <c r="I872" s="13">
        <v>-2.1621187781</v>
      </c>
      <c r="J872" s="13">
        <v>-1.4231159613</v>
      </c>
      <c r="K872" s="13">
        <v>0.55007129050000003</v>
      </c>
      <c r="M872">
        <f t="shared" si="261"/>
        <v>-0.4550981679121</v>
      </c>
      <c r="N872">
        <f t="shared" si="262"/>
        <v>-0.3423655696472</v>
      </c>
      <c r="O872">
        <f t="shared" si="263"/>
        <v>-0.51393678141769994</v>
      </c>
      <c r="P872">
        <f t="shared" si="264"/>
        <v>0.7206838026097</v>
      </c>
      <c r="Q872">
        <f t="shared" si="265"/>
        <v>-8.0443018191900029E-2</v>
      </c>
      <c r="R872">
        <f t="shared" si="266"/>
        <v>-1.7935621001027002</v>
      </c>
      <c r="S872">
        <f t="shared" si="267"/>
        <v>0.36951409703910004</v>
      </c>
      <c r="T872">
        <f t="shared" si="268"/>
        <v>-2.1926922180322999</v>
      </c>
      <c r="U872">
        <f t="shared" si="269"/>
        <v>-1.4091813952186001</v>
      </c>
      <c r="V872">
        <f t="shared" si="270"/>
        <v>0.56020137131910008</v>
      </c>
      <c r="X872">
        <f t="shared" si="271"/>
        <v>-0.45299753173109775</v>
      </c>
      <c r="Y872">
        <f t="shared" si="272"/>
        <v>-0.34091978200723017</v>
      </c>
      <c r="Z872">
        <f t="shared" si="273"/>
        <v>-0.51311755476498422</v>
      </c>
      <c r="AA872">
        <f t="shared" si="274"/>
        <v>0.75176179905115115</v>
      </c>
      <c r="AB872">
        <f t="shared" si="275"/>
        <v>-7.1784908464417554E-2</v>
      </c>
      <c r="AC872">
        <f t="shared" si="276"/>
        <v>-1.7631030132931902</v>
      </c>
      <c r="AD872">
        <f t="shared" si="277"/>
        <v>0.35742816691678769</v>
      </c>
      <c r="AE872">
        <f t="shared" si="278"/>
        <v>-2.0987721836032005</v>
      </c>
      <c r="AF872">
        <f t="shared" si="279"/>
        <v>-1.5125790498552394</v>
      </c>
      <c r="AG872">
        <f t="shared" si="280"/>
        <v>0.5172973306328611</v>
      </c>
    </row>
    <row r="873" spans="1:33" x14ac:dyDescent="0.2">
      <c r="A873">
        <v>856</v>
      </c>
      <c r="B873" s="13">
        <v>-1.2749847030999999</v>
      </c>
      <c r="C873" s="13">
        <v>-2.1427087525999999</v>
      </c>
      <c r="D873" s="13">
        <v>2.0390675919999999</v>
      </c>
      <c r="E873" s="13">
        <v>-0.93680397280000005</v>
      </c>
      <c r="F873" s="13">
        <v>1.0925004956</v>
      </c>
      <c r="G873" s="13">
        <v>0.31528922050000002</v>
      </c>
      <c r="H873" s="13">
        <v>0.8451106021</v>
      </c>
      <c r="I873" s="13">
        <v>-0.45131444250000002</v>
      </c>
      <c r="J873" s="13">
        <v>0.18285084269999999</v>
      </c>
      <c r="K873" s="13">
        <v>0.53796176600000001</v>
      </c>
      <c r="M873">
        <f t="shared" si="261"/>
        <v>-1.2926819015120998</v>
      </c>
      <c r="N873">
        <f t="shared" si="262"/>
        <v>-2.1366792491471998</v>
      </c>
      <c r="O873">
        <f t="shared" si="263"/>
        <v>2.0060286414822999</v>
      </c>
      <c r="P873">
        <f t="shared" si="264"/>
        <v>-0.86956953699030004</v>
      </c>
      <c r="Q873">
        <f t="shared" si="265"/>
        <v>1.1097153620080999</v>
      </c>
      <c r="R873">
        <f t="shared" si="266"/>
        <v>0.35275163179730001</v>
      </c>
      <c r="S873">
        <f t="shared" si="267"/>
        <v>0.85745603583910002</v>
      </c>
      <c r="T873">
        <f t="shared" si="268"/>
        <v>-0.48188788243230002</v>
      </c>
      <c r="U873">
        <f t="shared" si="269"/>
        <v>0.19678540878139997</v>
      </c>
      <c r="V873">
        <f t="shared" si="270"/>
        <v>0.54809184681910006</v>
      </c>
      <c r="X873">
        <f t="shared" si="271"/>
        <v>-1.2867151572703002</v>
      </c>
      <c r="Y873">
        <f t="shared" si="272"/>
        <v>-2.1162791617573666</v>
      </c>
      <c r="Z873">
        <f t="shared" si="273"/>
        <v>2.009905057123849</v>
      </c>
      <c r="AA873">
        <f t="shared" si="274"/>
        <v>-0.92719089533365429</v>
      </c>
      <c r="AB873">
        <f t="shared" si="275"/>
        <v>1.1665778279397505</v>
      </c>
      <c r="AC873">
        <f t="shared" si="276"/>
        <v>0.47367015011829228</v>
      </c>
      <c r="AD873">
        <f t="shared" si="277"/>
        <v>0.73230398286097598</v>
      </c>
      <c r="AE873">
        <f t="shared" si="278"/>
        <v>-0.30563912685029015</v>
      </c>
      <c r="AF873">
        <f t="shared" si="279"/>
        <v>6.8339327615782403E-2</v>
      </c>
      <c r="AG873">
        <f t="shared" si="280"/>
        <v>0.31415613586725216</v>
      </c>
    </row>
    <row r="874" spans="1:33" x14ac:dyDescent="0.2">
      <c r="A874">
        <v>857</v>
      </c>
      <c r="B874" s="13">
        <v>0.11128172679999999</v>
      </c>
      <c r="C874" s="13">
        <v>2.3650957699999999E-2</v>
      </c>
      <c r="D874" s="13">
        <v>0.64159899050000002</v>
      </c>
      <c r="E874" s="13">
        <v>-6.8364218700000007E-2</v>
      </c>
      <c r="F874" s="13">
        <v>-0.7290218919</v>
      </c>
      <c r="G874" s="13">
        <v>-2.93323518E-2</v>
      </c>
      <c r="H874" s="13">
        <v>-2.1780007425000001</v>
      </c>
      <c r="I874" s="13">
        <v>0.49897875159999999</v>
      </c>
      <c r="J874" s="13">
        <v>-0.88395386600000003</v>
      </c>
      <c r="K874" s="13">
        <v>1.7825966998</v>
      </c>
      <c r="M874">
        <f t="shared" si="261"/>
        <v>9.3584528387900018E-2</v>
      </c>
      <c r="N874">
        <f t="shared" si="262"/>
        <v>2.9680461152799993E-2</v>
      </c>
      <c r="O874">
        <f t="shared" si="263"/>
        <v>0.60856003998230002</v>
      </c>
      <c r="P874">
        <f t="shared" si="264"/>
        <v>-1.1297828902999962E-3</v>
      </c>
      <c r="Q874">
        <f t="shared" si="265"/>
        <v>-0.7118070254919</v>
      </c>
      <c r="R874">
        <f t="shared" si="266"/>
        <v>8.1300594972999775E-3</v>
      </c>
      <c r="S874">
        <f t="shared" si="267"/>
        <v>-2.1656553087609001</v>
      </c>
      <c r="T874">
        <f t="shared" si="268"/>
        <v>0.4684053116677</v>
      </c>
      <c r="U874">
        <f t="shared" si="269"/>
        <v>-0.87001929991860005</v>
      </c>
      <c r="V874">
        <f t="shared" si="270"/>
        <v>1.7927267806191001</v>
      </c>
      <c r="X874">
        <f t="shared" si="271"/>
        <v>9.315256214374755E-2</v>
      </c>
      <c r="Y874">
        <f t="shared" si="272"/>
        <v>2.9953073300644166E-2</v>
      </c>
      <c r="Z874">
        <f t="shared" si="273"/>
        <v>0.60818287598504328</v>
      </c>
      <c r="AA874">
        <f t="shared" si="274"/>
        <v>-2.3466007345874944E-2</v>
      </c>
      <c r="AB874">
        <f t="shared" si="275"/>
        <v>-0.70566327000647755</v>
      </c>
      <c r="AC874">
        <f t="shared" si="276"/>
        <v>-8.4346706970061611E-3</v>
      </c>
      <c r="AD874">
        <f t="shared" si="277"/>
        <v>-2.186893726975383</v>
      </c>
      <c r="AE874">
        <f t="shared" si="278"/>
        <v>0.46707308633921102</v>
      </c>
      <c r="AF874">
        <f t="shared" si="279"/>
        <v>-0.92946424027199426</v>
      </c>
      <c r="AG874">
        <f t="shared" si="280"/>
        <v>1.8135724926992833</v>
      </c>
    </row>
    <row r="875" spans="1:33" x14ac:dyDescent="0.2">
      <c r="A875">
        <v>858</v>
      </c>
      <c r="B875" s="13">
        <v>-4.0658288000000001E-2</v>
      </c>
      <c r="C875" s="13">
        <v>0.82056317140000001</v>
      </c>
      <c r="D875" s="13">
        <v>1.7776765240000001</v>
      </c>
      <c r="E875" s="13">
        <v>-0.21736279510000001</v>
      </c>
      <c r="F875" s="13">
        <v>1.485329479</v>
      </c>
      <c r="G875" s="13">
        <v>-0.65905017720000003</v>
      </c>
      <c r="H875" s="13">
        <v>0.48517630750000001</v>
      </c>
      <c r="I875" s="13">
        <v>-1.3172655097999999</v>
      </c>
      <c r="J875" s="13">
        <v>-1.7481231014</v>
      </c>
      <c r="K875" s="13">
        <v>-0.67305734760000002</v>
      </c>
      <c r="M875">
        <f t="shared" si="261"/>
        <v>-5.835548641209997E-2</v>
      </c>
      <c r="N875">
        <f t="shared" si="262"/>
        <v>0.82659267485279997</v>
      </c>
      <c r="O875">
        <f t="shared" si="263"/>
        <v>1.7446375734823001</v>
      </c>
      <c r="P875">
        <f t="shared" si="264"/>
        <v>-0.1501283592903</v>
      </c>
      <c r="Q875">
        <f t="shared" si="265"/>
        <v>1.5025443454081</v>
      </c>
      <c r="R875">
        <f t="shared" si="266"/>
        <v>-0.62158776590270004</v>
      </c>
      <c r="S875">
        <f t="shared" si="267"/>
        <v>0.49752174123910003</v>
      </c>
      <c r="T875">
        <f t="shared" si="268"/>
        <v>-1.3478389497323</v>
      </c>
      <c r="U875">
        <f t="shared" si="269"/>
        <v>-1.7341885353186002</v>
      </c>
      <c r="V875">
        <f t="shared" si="270"/>
        <v>-0.66292726678089997</v>
      </c>
      <c r="X875">
        <f t="shared" si="271"/>
        <v>-5.8086129919896028E-2</v>
      </c>
      <c r="Y875">
        <f t="shared" si="272"/>
        <v>0.81459528207078524</v>
      </c>
      <c r="Z875">
        <f t="shared" si="273"/>
        <v>1.7405517518479965</v>
      </c>
      <c r="AA875">
        <f t="shared" si="274"/>
        <v>-0.21787790910142685</v>
      </c>
      <c r="AB875">
        <f t="shared" si="275"/>
        <v>1.4507422001582992</v>
      </c>
      <c r="AC875">
        <f t="shared" si="276"/>
        <v>-0.63818058684750778</v>
      </c>
      <c r="AD875">
        <f t="shared" si="277"/>
        <v>0.48976110697121938</v>
      </c>
      <c r="AE875">
        <f t="shared" si="278"/>
        <v>-1.4143478820750879</v>
      </c>
      <c r="AF875">
        <f t="shared" si="279"/>
        <v>-1.7185718679125579</v>
      </c>
      <c r="AG875">
        <f t="shared" si="280"/>
        <v>-0.96060668294805662</v>
      </c>
    </row>
    <row r="876" spans="1:33" x14ac:dyDescent="0.2">
      <c r="A876">
        <v>859</v>
      </c>
      <c r="B876" s="13">
        <v>1.2424452712</v>
      </c>
      <c r="C876" s="13">
        <v>0.53034291619999996</v>
      </c>
      <c r="D876" s="13">
        <v>-0.1168997771</v>
      </c>
      <c r="E876" s="13">
        <v>-0.55924726869999997</v>
      </c>
      <c r="F876" s="13">
        <v>1.0290960260999999</v>
      </c>
      <c r="G876" s="13">
        <v>-0.65441851630000003</v>
      </c>
      <c r="H876" s="13">
        <v>1.013768953</v>
      </c>
      <c r="I876" s="13">
        <v>-1.3582081917</v>
      </c>
      <c r="J876" s="13">
        <v>1.5010045694</v>
      </c>
      <c r="K876" s="13">
        <v>-1.4247831466</v>
      </c>
      <c r="M876">
        <f t="shared" si="261"/>
        <v>1.2247480727879001</v>
      </c>
      <c r="N876">
        <f t="shared" si="262"/>
        <v>0.53637241965279991</v>
      </c>
      <c r="O876">
        <f t="shared" si="263"/>
        <v>-0.1499387276177</v>
      </c>
      <c r="P876">
        <f t="shared" si="264"/>
        <v>-0.49201283289029996</v>
      </c>
      <c r="Q876">
        <f t="shared" si="265"/>
        <v>1.0463108925080999</v>
      </c>
      <c r="R876">
        <f t="shared" si="266"/>
        <v>-0.61695610500270004</v>
      </c>
      <c r="S876">
        <f t="shared" si="267"/>
        <v>1.0261143867391</v>
      </c>
      <c r="T876">
        <f t="shared" si="268"/>
        <v>-1.3887816316323001</v>
      </c>
      <c r="U876">
        <f t="shared" si="269"/>
        <v>1.5149391354813999</v>
      </c>
      <c r="V876">
        <f t="shared" si="270"/>
        <v>-1.4146530657809</v>
      </c>
      <c r="X876">
        <f t="shared" si="271"/>
        <v>1.2190948966256794</v>
      </c>
      <c r="Y876">
        <f t="shared" si="272"/>
        <v>0.53786962992517073</v>
      </c>
      <c r="Z876">
        <f t="shared" si="273"/>
        <v>-0.14978547641400305</v>
      </c>
      <c r="AA876">
        <f t="shared" si="274"/>
        <v>-0.50397581294407223</v>
      </c>
      <c r="AB876">
        <f t="shared" si="275"/>
        <v>0.99847897864674884</v>
      </c>
      <c r="AC876">
        <f t="shared" si="276"/>
        <v>-0.62667651579812977</v>
      </c>
      <c r="AD876">
        <f t="shared" si="277"/>
        <v>1.0496288690187292</v>
      </c>
      <c r="AE876">
        <f t="shared" si="278"/>
        <v>-1.4236085926860385</v>
      </c>
      <c r="AF876">
        <f t="shared" si="279"/>
        <v>1.5963820990915336</v>
      </c>
      <c r="AG876">
        <f t="shared" si="280"/>
        <v>-1.4470843298586831</v>
      </c>
    </row>
    <row r="877" spans="1:33" x14ac:dyDescent="0.2">
      <c r="A877">
        <v>860</v>
      </c>
      <c r="B877" s="13">
        <v>2.0400163119000001</v>
      </c>
      <c r="C877" s="13">
        <v>-1.1309076691</v>
      </c>
      <c r="D877" s="13">
        <v>-0.37333752190000002</v>
      </c>
      <c r="E877" s="13">
        <v>-1.0593516267</v>
      </c>
      <c r="F877" s="13">
        <v>-0.4078516546</v>
      </c>
      <c r="G877" s="13">
        <v>0.96883381069999996</v>
      </c>
      <c r="H877" s="13">
        <v>1.0201932536</v>
      </c>
      <c r="I877" s="13">
        <v>1.3331656318</v>
      </c>
      <c r="J877" s="13">
        <v>0.74466554979999999</v>
      </c>
      <c r="K877" s="13">
        <v>-0.5315502715</v>
      </c>
      <c r="M877">
        <f t="shared" si="261"/>
        <v>2.0223191134878999</v>
      </c>
      <c r="N877">
        <f t="shared" si="262"/>
        <v>-1.1248781656472</v>
      </c>
      <c r="O877">
        <f t="shared" si="263"/>
        <v>-0.40637647241770003</v>
      </c>
      <c r="P877">
        <f t="shared" si="264"/>
        <v>-0.99211719089030004</v>
      </c>
      <c r="Q877">
        <f t="shared" si="265"/>
        <v>-0.39063678819190001</v>
      </c>
      <c r="R877">
        <f t="shared" si="266"/>
        <v>1.0062962219973</v>
      </c>
      <c r="S877">
        <f t="shared" si="267"/>
        <v>1.0325386873391</v>
      </c>
      <c r="T877">
        <f t="shared" si="268"/>
        <v>1.3025921918676999</v>
      </c>
      <c r="U877">
        <f t="shared" si="269"/>
        <v>0.75860011588139997</v>
      </c>
      <c r="V877">
        <f t="shared" si="270"/>
        <v>-0.52142019068089995</v>
      </c>
      <c r="X877">
        <f t="shared" si="271"/>
        <v>2.0129845193303035</v>
      </c>
      <c r="Y877">
        <f t="shared" si="272"/>
        <v>-1.0942678684540701</v>
      </c>
      <c r="Z877">
        <f t="shared" si="273"/>
        <v>-0.39921515370897004</v>
      </c>
      <c r="AA877">
        <f t="shared" si="274"/>
        <v>-0.99591234394122585</v>
      </c>
      <c r="AB877">
        <f t="shared" si="275"/>
        <v>-0.38510360091173934</v>
      </c>
      <c r="AC877">
        <f t="shared" si="276"/>
        <v>1.0275357899898343</v>
      </c>
      <c r="AD877">
        <f t="shared" si="277"/>
        <v>0.97497448398996844</v>
      </c>
      <c r="AE877">
        <f t="shared" si="278"/>
        <v>1.3373601557193353</v>
      </c>
      <c r="AF877">
        <f t="shared" si="279"/>
        <v>0.70869186678546003</v>
      </c>
      <c r="AG877">
        <f t="shared" si="280"/>
        <v>-0.41644733078927076</v>
      </c>
    </row>
    <row r="878" spans="1:33" x14ac:dyDescent="0.2">
      <c r="A878">
        <v>861</v>
      </c>
      <c r="B878" s="13">
        <v>0.84555698960000003</v>
      </c>
      <c r="C878" s="13">
        <v>1.3781975525000001</v>
      </c>
      <c r="D878" s="13">
        <v>0.67887508809999997</v>
      </c>
      <c r="E878" s="13">
        <v>0.27780976349999997</v>
      </c>
      <c r="F878" s="13">
        <v>0.93340118100000002</v>
      </c>
      <c r="G878" s="13">
        <v>-0.215979323</v>
      </c>
      <c r="H878" s="13">
        <v>-7.45577345E-2</v>
      </c>
      <c r="I878" s="13">
        <v>-2.3532767366999998</v>
      </c>
      <c r="J878" s="13">
        <v>-8.3488554000000006E-2</v>
      </c>
      <c r="K878" s="13">
        <v>1.0880893093999999</v>
      </c>
      <c r="M878">
        <f t="shared" si="261"/>
        <v>0.8278597911879001</v>
      </c>
      <c r="N878">
        <f t="shared" si="262"/>
        <v>1.3842270559528</v>
      </c>
      <c r="O878">
        <f t="shared" si="263"/>
        <v>0.64583613758229996</v>
      </c>
      <c r="P878">
        <f t="shared" si="264"/>
        <v>0.34504419930969998</v>
      </c>
      <c r="Q878">
        <f t="shared" si="265"/>
        <v>0.95061604740810002</v>
      </c>
      <c r="R878">
        <f t="shared" si="266"/>
        <v>-0.17851691170270001</v>
      </c>
      <c r="S878">
        <f t="shared" si="267"/>
        <v>-6.2212300760899987E-2</v>
      </c>
      <c r="T878">
        <f t="shared" si="268"/>
        <v>-2.3838501766322997</v>
      </c>
      <c r="U878">
        <f t="shared" si="269"/>
        <v>-6.9553987918600027E-2</v>
      </c>
      <c r="V878">
        <f t="shared" si="270"/>
        <v>1.0982193902191</v>
      </c>
      <c r="X878">
        <f t="shared" si="271"/>
        <v>0.82403856677351794</v>
      </c>
      <c r="Y878">
        <f t="shared" si="272"/>
        <v>1.3709405412815392</v>
      </c>
      <c r="Z878">
        <f t="shared" si="273"/>
        <v>0.6419701304492117</v>
      </c>
      <c r="AA878">
        <f t="shared" si="274"/>
        <v>0.3115072661327915</v>
      </c>
      <c r="AB878">
        <f t="shared" si="275"/>
        <v>0.87485568534230584</v>
      </c>
      <c r="AC878">
        <f t="shared" si="276"/>
        <v>-0.24545029606702212</v>
      </c>
      <c r="AD878">
        <f t="shared" si="277"/>
        <v>-3.6977799607026865E-2</v>
      </c>
      <c r="AE878">
        <f t="shared" si="278"/>
        <v>-2.53780923736926</v>
      </c>
      <c r="AF878">
        <f t="shared" si="279"/>
        <v>8.6206819305253896E-2</v>
      </c>
      <c r="AG878">
        <f t="shared" si="280"/>
        <v>0.98813196376983803</v>
      </c>
    </row>
    <row r="879" spans="1:33" x14ac:dyDescent="0.2">
      <c r="A879">
        <v>862</v>
      </c>
      <c r="B879" s="13">
        <v>0.47249860389999998</v>
      </c>
      <c r="C879" s="13">
        <v>0.62647077129999995</v>
      </c>
      <c r="D879" s="13">
        <v>0.92582291989999999</v>
      </c>
      <c r="E879" s="13">
        <v>-0.62290487380000004</v>
      </c>
      <c r="F879" s="13">
        <v>0.93103227290000001</v>
      </c>
      <c r="G879" s="13">
        <v>0.2648548309</v>
      </c>
      <c r="H879" s="13">
        <v>-2.3047495447999999</v>
      </c>
      <c r="I879" s="13">
        <v>-1.5651880064999999</v>
      </c>
      <c r="J879" s="13">
        <v>1.1781060484000001</v>
      </c>
      <c r="K879" s="13">
        <v>-1.5549023389000001</v>
      </c>
      <c r="M879">
        <f t="shared" si="261"/>
        <v>0.45480140548789999</v>
      </c>
      <c r="N879">
        <f t="shared" si="262"/>
        <v>0.63250027475279991</v>
      </c>
      <c r="O879">
        <f t="shared" si="263"/>
        <v>0.89278396938229998</v>
      </c>
      <c r="P879">
        <f t="shared" si="264"/>
        <v>-0.55567043799030003</v>
      </c>
      <c r="Q879">
        <f t="shared" si="265"/>
        <v>0.94824713930810001</v>
      </c>
      <c r="R879">
        <f t="shared" si="266"/>
        <v>0.3023172421973</v>
      </c>
      <c r="S879">
        <f t="shared" si="267"/>
        <v>-2.2924041110608999</v>
      </c>
      <c r="T879">
        <f t="shared" si="268"/>
        <v>-1.5957614464323</v>
      </c>
      <c r="U879">
        <f t="shared" si="269"/>
        <v>1.1920406144814</v>
      </c>
      <c r="V879">
        <f t="shared" si="270"/>
        <v>-1.5447722580809</v>
      </c>
      <c r="X879">
        <f t="shared" si="271"/>
        <v>0.45270213909902035</v>
      </c>
      <c r="Y879">
        <f t="shared" si="272"/>
        <v>0.62699179273296701</v>
      </c>
      <c r="Z879">
        <f t="shared" si="273"/>
        <v>0.89072219691190446</v>
      </c>
      <c r="AA879">
        <f t="shared" si="274"/>
        <v>-0.60014245960946522</v>
      </c>
      <c r="AB879">
        <f t="shared" si="275"/>
        <v>0.91215811347780584</v>
      </c>
      <c r="AC879">
        <f t="shared" si="276"/>
        <v>0.28219457415478183</v>
      </c>
      <c r="AD879">
        <f t="shared" si="277"/>
        <v>-2.281029148205524</v>
      </c>
      <c r="AE879">
        <f t="shared" si="278"/>
        <v>-1.6572615027899886</v>
      </c>
      <c r="AF879">
        <f t="shared" si="279"/>
        <v>1.3040797677696678</v>
      </c>
      <c r="AG879">
        <f t="shared" si="280"/>
        <v>-1.5899893715584095</v>
      </c>
    </row>
    <row r="880" spans="1:33" x14ac:dyDescent="0.2">
      <c r="A880">
        <v>863</v>
      </c>
      <c r="B880" s="13">
        <v>0.98074532530000003</v>
      </c>
      <c r="C880" s="13">
        <v>0.89140352970000003</v>
      </c>
      <c r="D880" s="13">
        <v>0.91914912540000004</v>
      </c>
      <c r="E880" s="13">
        <v>-1.1871654635</v>
      </c>
      <c r="F880" s="13">
        <v>1.4991545464</v>
      </c>
      <c r="G880" s="13">
        <v>-0.80574629769999995</v>
      </c>
      <c r="H880" s="13">
        <v>1.9992086575000001</v>
      </c>
      <c r="I880" s="13">
        <v>-0.34572987729999999</v>
      </c>
      <c r="J880" s="13">
        <v>0.70998605560000005</v>
      </c>
      <c r="K880" s="13">
        <v>-0.72062226119999995</v>
      </c>
      <c r="M880">
        <f t="shared" si="261"/>
        <v>0.96304812688790009</v>
      </c>
      <c r="N880">
        <f t="shared" si="262"/>
        <v>0.89743303315279999</v>
      </c>
      <c r="O880">
        <f t="shared" si="263"/>
        <v>0.88611017488230004</v>
      </c>
      <c r="P880">
        <f t="shared" si="264"/>
        <v>-1.1199310276903001</v>
      </c>
      <c r="Q880">
        <f t="shared" si="265"/>
        <v>1.5163694128081</v>
      </c>
      <c r="R880">
        <f t="shared" si="266"/>
        <v>-0.76828388640269996</v>
      </c>
      <c r="S880">
        <f t="shared" si="267"/>
        <v>2.0115540912391001</v>
      </c>
      <c r="T880">
        <f t="shared" si="268"/>
        <v>-0.37630331723229998</v>
      </c>
      <c r="U880">
        <f t="shared" si="269"/>
        <v>0.72392062168140003</v>
      </c>
      <c r="V880">
        <f t="shared" si="270"/>
        <v>-0.7104921803808999</v>
      </c>
      <c r="X880">
        <f t="shared" si="271"/>
        <v>0.95860290191881625</v>
      </c>
      <c r="Y880">
        <f t="shared" si="272"/>
        <v>0.89195318447360461</v>
      </c>
      <c r="Z880">
        <f t="shared" si="273"/>
        <v>0.88393052767804914</v>
      </c>
      <c r="AA880">
        <f t="shared" si="274"/>
        <v>-1.1753766554702061</v>
      </c>
      <c r="AB880">
        <f t="shared" si="275"/>
        <v>1.4636212333662597</v>
      </c>
      <c r="AC880">
        <f t="shared" si="276"/>
        <v>-0.77673905780042996</v>
      </c>
      <c r="AD880">
        <f t="shared" si="277"/>
        <v>2.0426952012470565</v>
      </c>
      <c r="AE880">
        <f t="shared" si="278"/>
        <v>-0.42952776848825186</v>
      </c>
      <c r="AF880">
        <f t="shared" si="279"/>
        <v>0.75743597020028453</v>
      </c>
      <c r="AG880">
        <f t="shared" si="280"/>
        <v>-0.90731388689945736</v>
      </c>
    </row>
    <row r="881" spans="1:33" x14ac:dyDescent="0.2">
      <c r="A881">
        <v>864</v>
      </c>
      <c r="B881" s="13">
        <v>0.50184691829999994</v>
      </c>
      <c r="C881" s="13">
        <v>-0.46087754479999998</v>
      </c>
      <c r="D881" s="13">
        <v>7.2752834099999997E-2</v>
      </c>
      <c r="E881" s="13">
        <v>-0.7514402053</v>
      </c>
      <c r="F881" s="13">
        <v>-0.44741629799999999</v>
      </c>
      <c r="G881" s="13">
        <v>-0.51387341639999995</v>
      </c>
      <c r="H881" s="13">
        <v>-1.0354898401999999</v>
      </c>
      <c r="I881" s="13">
        <v>-1.7990164026</v>
      </c>
      <c r="J881" s="13">
        <v>0.66294877289999998</v>
      </c>
      <c r="K881" s="13">
        <v>-0.65362860010000001</v>
      </c>
      <c r="M881">
        <f t="shared" si="261"/>
        <v>0.48414971988789995</v>
      </c>
      <c r="N881">
        <f t="shared" si="262"/>
        <v>-0.45484804134719997</v>
      </c>
      <c r="O881">
        <f t="shared" si="263"/>
        <v>3.9713883582299998E-2</v>
      </c>
      <c r="P881">
        <f t="shared" si="264"/>
        <v>-0.68420576949029999</v>
      </c>
      <c r="Q881">
        <f t="shared" si="265"/>
        <v>-0.4302014315919</v>
      </c>
      <c r="R881">
        <f t="shared" si="266"/>
        <v>-0.47641100510269996</v>
      </c>
      <c r="S881">
        <f t="shared" si="267"/>
        <v>-1.0231444064608999</v>
      </c>
      <c r="T881">
        <f t="shared" si="268"/>
        <v>-1.8295898425323001</v>
      </c>
      <c r="U881">
        <f t="shared" si="269"/>
        <v>0.67688333898139996</v>
      </c>
      <c r="V881">
        <f t="shared" si="270"/>
        <v>-0.64349851928089996</v>
      </c>
      <c r="X881">
        <f t="shared" si="271"/>
        <v>0.48191498793262855</v>
      </c>
      <c r="Y881">
        <f t="shared" si="272"/>
        <v>-0.44492303551645185</v>
      </c>
      <c r="Z881">
        <f t="shared" si="273"/>
        <v>4.1961405964313234E-2</v>
      </c>
      <c r="AA881">
        <f t="shared" si="274"/>
        <v>-0.69352090819411727</v>
      </c>
      <c r="AB881">
        <f t="shared" si="275"/>
        <v>-0.41131634684644808</v>
      </c>
      <c r="AC881">
        <f t="shared" si="276"/>
        <v>-0.45239616683107242</v>
      </c>
      <c r="AD881">
        <f t="shared" si="277"/>
        <v>-1.0388292576950828</v>
      </c>
      <c r="AE881">
        <f t="shared" si="278"/>
        <v>-1.7736362142208815</v>
      </c>
      <c r="AF881">
        <f t="shared" si="279"/>
        <v>0.61243265968370175</v>
      </c>
      <c r="AG881">
        <f t="shared" si="280"/>
        <v>-0.61481951693058556</v>
      </c>
    </row>
    <row r="882" spans="1:33" x14ac:dyDescent="0.2">
      <c r="A882">
        <v>865</v>
      </c>
      <c r="B882" s="13">
        <v>0.159797146</v>
      </c>
      <c r="C882" s="13">
        <v>-0.5290061707</v>
      </c>
      <c r="D882" s="13">
        <v>-1.0087616618999999</v>
      </c>
      <c r="E882" s="13">
        <v>1.7391346791</v>
      </c>
      <c r="F882" s="13">
        <v>0.39699486839999998</v>
      </c>
      <c r="G882" s="13">
        <v>-0.5113925855</v>
      </c>
      <c r="H882" s="13">
        <v>-0.42020882780000002</v>
      </c>
      <c r="I882" s="13">
        <v>0.11630303359999999</v>
      </c>
      <c r="J882" s="13">
        <v>8.9496315899999998E-2</v>
      </c>
      <c r="K882" s="13">
        <v>1.0267105974999999</v>
      </c>
      <c r="M882">
        <f t="shared" si="261"/>
        <v>0.14209994758790004</v>
      </c>
      <c r="N882">
        <f t="shared" si="262"/>
        <v>-0.52297666724720004</v>
      </c>
      <c r="O882">
        <f t="shared" si="263"/>
        <v>-1.0418006124176999</v>
      </c>
      <c r="P882">
        <f t="shared" si="264"/>
        <v>1.8063691149097001</v>
      </c>
      <c r="Q882">
        <f t="shared" si="265"/>
        <v>0.41420973480809997</v>
      </c>
      <c r="R882">
        <f t="shared" si="266"/>
        <v>-0.47393017420270001</v>
      </c>
      <c r="S882">
        <f t="shared" si="267"/>
        <v>-0.4078633940609</v>
      </c>
      <c r="T882">
        <f t="shared" si="268"/>
        <v>8.5729593667699999E-2</v>
      </c>
      <c r="U882">
        <f t="shared" si="269"/>
        <v>0.10343088198139998</v>
      </c>
      <c r="V882">
        <f t="shared" si="270"/>
        <v>1.0368406783191</v>
      </c>
      <c r="X882">
        <f t="shared" si="271"/>
        <v>0.14144404450529452</v>
      </c>
      <c r="Y882">
        <f t="shared" si="272"/>
        <v>-0.51461280391968078</v>
      </c>
      <c r="Z882">
        <f t="shared" si="273"/>
        <v>-1.0390982164746356</v>
      </c>
      <c r="AA882">
        <f t="shared" si="274"/>
        <v>1.8643090993226978</v>
      </c>
      <c r="AB882">
        <f t="shared" si="275"/>
        <v>0.3867007922081796</v>
      </c>
      <c r="AC882">
        <f t="shared" si="276"/>
        <v>-0.4703813261240285</v>
      </c>
      <c r="AD882">
        <f t="shared" si="277"/>
        <v>-0.45320916469910938</v>
      </c>
      <c r="AE882">
        <f t="shared" si="278"/>
        <v>0.13738979704007864</v>
      </c>
      <c r="AF882">
        <f t="shared" si="279"/>
        <v>0.17057587406650743</v>
      </c>
      <c r="AG882">
        <f t="shared" si="280"/>
        <v>1.1741002625452466</v>
      </c>
    </row>
    <row r="883" spans="1:33" x14ac:dyDescent="0.2">
      <c r="A883">
        <v>866</v>
      </c>
      <c r="B883" s="13">
        <v>0.70680453119999997</v>
      </c>
      <c r="C883" s="13">
        <v>-2.3442988518000001</v>
      </c>
      <c r="D883" s="13">
        <v>0.76441224919999995</v>
      </c>
      <c r="E883" s="13">
        <v>0.78397115569999998</v>
      </c>
      <c r="F883" s="13">
        <v>-1.9257653608</v>
      </c>
      <c r="G883" s="13">
        <v>-0.50817922299999996</v>
      </c>
      <c r="H883" s="13">
        <v>0.25647917819999999</v>
      </c>
      <c r="I883" s="13">
        <v>-0.46464892369999999</v>
      </c>
      <c r="J883" s="13">
        <v>5.6472042100000001E-2</v>
      </c>
      <c r="K883" s="13">
        <v>-0.60248822260000001</v>
      </c>
      <c r="M883">
        <f t="shared" si="261"/>
        <v>0.68910733278790004</v>
      </c>
      <c r="N883">
        <f t="shared" si="262"/>
        <v>-2.3382693483471999</v>
      </c>
      <c r="O883">
        <f t="shared" si="263"/>
        <v>0.73137329868229994</v>
      </c>
      <c r="P883">
        <f t="shared" si="264"/>
        <v>0.85120559150969999</v>
      </c>
      <c r="Q883">
        <f t="shared" si="265"/>
        <v>-1.9085504943919001</v>
      </c>
      <c r="R883">
        <f t="shared" si="266"/>
        <v>-0.47071681170269997</v>
      </c>
      <c r="S883">
        <f t="shared" si="267"/>
        <v>0.26882461193910001</v>
      </c>
      <c r="T883">
        <f t="shared" si="268"/>
        <v>-0.49522236363229999</v>
      </c>
      <c r="U883">
        <f t="shared" si="269"/>
        <v>7.0406608181399974E-2</v>
      </c>
      <c r="V883">
        <f t="shared" si="270"/>
        <v>-0.59235814178089996</v>
      </c>
      <c r="X883">
        <f t="shared" si="271"/>
        <v>0.68592656015923981</v>
      </c>
      <c r="Y883">
        <f t="shared" si="272"/>
        <v>-2.3004785872434006</v>
      </c>
      <c r="Z883">
        <f t="shared" si="273"/>
        <v>0.73982526946968064</v>
      </c>
      <c r="AA883">
        <f t="shared" si="274"/>
        <v>0.84365461054267754</v>
      </c>
      <c r="AB883">
        <f t="shared" si="275"/>
        <v>-1.8624994558135783</v>
      </c>
      <c r="AC883">
        <f t="shared" si="276"/>
        <v>-0.42550176087653918</v>
      </c>
      <c r="AD883">
        <f t="shared" si="277"/>
        <v>8.3294990065242741E-2</v>
      </c>
      <c r="AE883">
        <f t="shared" si="278"/>
        <v>-0.35114081387327195</v>
      </c>
      <c r="AF883">
        <f t="shared" si="279"/>
        <v>-0.11970640450054176</v>
      </c>
      <c r="AG883">
        <f t="shared" si="280"/>
        <v>-0.49555010756739998</v>
      </c>
    </row>
    <row r="884" spans="1:33" x14ac:dyDescent="0.2">
      <c r="A884">
        <v>867</v>
      </c>
      <c r="B884" s="13">
        <v>1.8876867611999999</v>
      </c>
      <c r="C884" s="13">
        <v>-1.7674920080000001</v>
      </c>
      <c r="D884" s="13">
        <v>1.3147299818</v>
      </c>
      <c r="E884" s="13">
        <v>-1.1445299847999999</v>
      </c>
      <c r="F884" s="13">
        <v>-0.1560392135</v>
      </c>
      <c r="G884" s="13">
        <v>0.48770428139999999</v>
      </c>
      <c r="H884" s="13">
        <v>-0.5551116398</v>
      </c>
      <c r="I884" s="13">
        <v>-0.2551732578</v>
      </c>
      <c r="J884" s="13">
        <v>0.58790959320000002</v>
      </c>
      <c r="K884" s="13">
        <v>5.86931069E-2</v>
      </c>
      <c r="M884">
        <f t="shared" si="261"/>
        <v>1.8699895627879</v>
      </c>
      <c r="N884">
        <f t="shared" si="262"/>
        <v>-1.7614625045472001</v>
      </c>
      <c r="O884">
        <f t="shared" si="263"/>
        <v>1.2816910312823</v>
      </c>
      <c r="P884">
        <f t="shared" si="264"/>
        <v>-1.0772955489902998</v>
      </c>
      <c r="Q884">
        <f t="shared" si="265"/>
        <v>-0.13882434709190003</v>
      </c>
      <c r="R884">
        <f t="shared" si="266"/>
        <v>0.52516669269729999</v>
      </c>
      <c r="S884">
        <f t="shared" si="267"/>
        <v>-0.54276620606089998</v>
      </c>
      <c r="T884">
        <f t="shared" si="268"/>
        <v>-0.28574669773229999</v>
      </c>
      <c r="U884">
        <f t="shared" si="269"/>
        <v>0.6018441592814</v>
      </c>
      <c r="V884">
        <f t="shared" si="270"/>
        <v>6.8823187719099996E-2</v>
      </c>
      <c r="X884">
        <f t="shared" si="271"/>
        <v>1.8613580893813808</v>
      </c>
      <c r="Y884">
        <f t="shared" si="272"/>
        <v>-1.7230629088563663</v>
      </c>
      <c r="Z884">
        <f t="shared" si="273"/>
        <v>1.2896103918646769</v>
      </c>
      <c r="AA884">
        <f t="shared" si="274"/>
        <v>-1.1365715059448174</v>
      </c>
      <c r="AB884">
        <f t="shared" si="275"/>
        <v>-0.1308444953794074</v>
      </c>
      <c r="AC884">
        <f t="shared" si="276"/>
        <v>0.57315451806227125</v>
      </c>
      <c r="AD884">
        <f t="shared" si="277"/>
        <v>-0.68321262655838466</v>
      </c>
      <c r="AE884">
        <f t="shared" si="278"/>
        <v>-0.19601803016028535</v>
      </c>
      <c r="AF884">
        <f t="shared" si="279"/>
        <v>0.48947168151058429</v>
      </c>
      <c r="AG884">
        <f t="shared" si="280"/>
        <v>5.4681508824284047E-2</v>
      </c>
    </row>
    <row r="885" spans="1:33" x14ac:dyDescent="0.2">
      <c r="A885">
        <v>868</v>
      </c>
      <c r="B885" s="13">
        <v>1.7027991035000001</v>
      </c>
      <c r="C885" s="13">
        <v>-0.49427511959999998</v>
      </c>
      <c r="D885" s="13">
        <v>1.9726859224</v>
      </c>
      <c r="E885" s="13">
        <v>-0.45582003250000003</v>
      </c>
      <c r="F885" s="13">
        <v>-1.7168852046</v>
      </c>
      <c r="G885" s="13">
        <v>1.2038530785999999</v>
      </c>
      <c r="H885" s="13">
        <v>1.274044309</v>
      </c>
      <c r="I885" s="13">
        <v>-0.7683490006</v>
      </c>
      <c r="J885" s="13">
        <v>-0.69487734860000006</v>
      </c>
      <c r="K885" s="13">
        <v>1.5742901836000001</v>
      </c>
      <c r="M885">
        <f t="shared" si="261"/>
        <v>1.6851019050879001</v>
      </c>
      <c r="N885">
        <f t="shared" si="262"/>
        <v>-0.48824561614719997</v>
      </c>
      <c r="O885">
        <f t="shared" si="263"/>
        <v>1.9396469718823</v>
      </c>
      <c r="P885">
        <f t="shared" si="264"/>
        <v>-0.38858559669030002</v>
      </c>
      <c r="Q885">
        <f t="shared" si="265"/>
        <v>-1.6996703381919001</v>
      </c>
      <c r="R885">
        <f t="shared" si="266"/>
        <v>1.2413154898972998</v>
      </c>
      <c r="S885">
        <f t="shared" si="267"/>
        <v>1.2863897427391</v>
      </c>
      <c r="T885">
        <f t="shared" si="268"/>
        <v>-0.79892244053229999</v>
      </c>
      <c r="U885">
        <f t="shared" si="269"/>
        <v>-0.68094278251860008</v>
      </c>
      <c r="V885">
        <f t="shared" si="270"/>
        <v>1.5844202644191001</v>
      </c>
      <c r="X885">
        <f t="shared" si="271"/>
        <v>1.6773238337176213</v>
      </c>
      <c r="Y885">
        <f t="shared" si="272"/>
        <v>-0.46902425516686275</v>
      </c>
      <c r="Z885">
        <f t="shared" si="273"/>
        <v>1.9425262136947785</v>
      </c>
      <c r="AA885">
        <f t="shared" si="274"/>
        <v>-0.47025042541981676</v>
      </c>
      <c r="AB885">
        <f t="shared" si="275"/>
        <v>-1.7028920186824108</v>
      </c>
      <c r="AC885">
        <f t="shared" si="276"/>
        <v>1.1926178930716449</v>
      </c>
      <c r="AD885">
        <f t="shared" si="277"/>
        <v>1.1714838570980053</v>
      </c>
      <c r="AE885">
        <f t="shared" si="278"/>
        <v>-0.91754639085063094</v>
      </c>
      <c r="AF885">
        <f t="shared" si="279"/>
        <v>-0.73875104422831772</v>
      </c>
      <c r="AG885">
        <f t="shared" si="280"/>
        <v>1.506670903838186</v>
      </c>
    </row>
    <row r="886" spans="1:33" x14ac:dyDescent="0.2">
      <c r="A886">
        <v>869</v>
      </c>
      <c r="B886" s="13">
        <v>-1.5502644635</v>
      </c>
      <c r="C886" s="13">
        <v>-0.53437493189999996</v>
      </c>
      <c r="D886" s="13">
        <v>-0.1042056346</v>
      </c>
      <c r="E886" s="13">
        <v>-7.3199255800000002E-2</v>
      </c>
      <c r="F886" s="13">
        <v>-1.6725878566000001</v>
      </c>
      <c r="G886" s="13">
        <v>1.1767287200000001</v>
      </c>
      <c r="H886" s="13">
        <v>-0.59670669990000003</v>
      </c>
      <c r="I886" s="13">
        <v>-2.58155357E-2</v>
      </c>
      <c r="J886" s="13">
        <v>0.90133718060000001</v>
      </c>
      <c r="K886" s="13">
        <v>0.21080836359999999</v>
      </c>
      <c r="M886">
        <f t="shared" si="261"/>
        <v>-1.5679616619121</v>
      </c>
      <c r="N886">
        <f t="shared" si="262"/>
        <v>-0.52834542844720001</v>
      </c>
      <c r="O886">
        <f t="shared" si="263"/>
        <v>-0.13724458511769999</v>
      </c>
      <c r="P886">
        <f t="shared" si="264"/>
        <v>-5.964819990299991E-3</v>
      </c>
      <c r="Q886">
        <f t="shared" si="265"/>
        <v>-1.6553729901919001</v>
      </c>
      <c r="R886">
        <f t="shared" si="266"/>
        <v>1.2141911312972999</v>
      </c>
      <c r="S886">
        <f t="shared" si="267"/>
        <v>-0.58436126616090001</v>
      </c>
      <c r="T886">
        <f t="shared" si="268"/>
        <v>-5.6388975632299998E-2</v>
      </c>
      <c r="U886">
        <f t="shared" si="269"/>
        <v>0.91527174668139999</v>
      </c>
      <c r="V886">
        <f t="shared" si="270"/>
        <v>0.22093844441909999</v>
      </c>
      <c r="X886">
        <f t="shared" si="271"/>
        <v>-1.5607242849467127</v>
      </c>
      <c r="Y886">
        <f t="shared" si="272"/>
        <v>-0.53247815536778986</v>
      </c>
      <c r="Z886">
        <f t="shared" si="273"/>
        <v>-0.13774944109435128</v>
      </c>
      <c r="AA886">
        <f t="shared" si="274"/>
        <v>1.3305530967826494E-2</v>
      </c>
      <c r="AB886">
        <f t="shared" si="275"/>
        <v>-1.5773430093187177</v>
      </c>
      <c r="AC886">
        <f t="shared" si="276"/>
        <v>1.2256523174203957</v>
      </c>
      <c r="AD886">
        <f t="shared" si="277"/>
        <v>-0.57804889173823493</v>
      </c>
      <c r="AE886">
        <f t="shared" si="278"/>
        <v>-5.015161940568473E-2</v>
      </c>
      <c r="AF886">
        <f t="shared" si="279"/>
        <v>0.9020159038129566</v>
      </c>
      <c r="AG886">
        <f t="shared" si="280"/>
        <v>0.32802057626565873</v>
      </c>
    </row>
    <row r="887" spans="1:33" x14ac:dyDescent="0.2">
      <c r="A887">
        <v>870</v>
      </c>
      <c r="B887" s="13">
        <v>0.21630938429999999</v>
      </c>
      <c r="C887" s="13">
        <v>-0.36709764620000002</v>
      </c>
      <c r="D887" s="13">
        <v>-1.50251693E-2</v>
      </c>
      <c r="E887" s="13">
        <v>0.60834924540000002</v>
      </c>
      <c r="F887" s="13">
        <v>-0.23167185030000001</v>
      </c>
      <c r="G887" s="13">
        <v>0.89439616209999995</v>
      </c>
      <c r="H887" s="13">
        <v>0.13215234679999999</v>
      </c>
      <c r="I887" s="13">
        <v>-0.67921023110000001</v>
      </c>
      <c r="J887" s="13">
        <v>0.55268801329999995</v>
      </c>
      <c r="K887" s="13">
        <v>-0.8119200808</v>
      </c>
      <c r="M887">
        <f t="shared" si="261"/>
        <v>0.19861218588790003</v>
      </c>
      <c r="N887">
        <f t="shared" si="262"/>
        <v>-0.3610681427472</v>
      </c>
      <c r="O887">
        <f t="shared" si="263"/>
        <v>-4.80641198177E-2</v>
      </c>
      <c r="P887">
        <f t="shared" si="264"/>
        <v>0.67558368120970003</v>
      </c>
      <c r="Q887">
        <f t="shared" si="265"/>
        <v>-0.21445698389190004</v>
      </c>
      <c r="R887">
        <f t="shared" si="266"/>
        <v>0.93185857339729994</v>
      </c>
      <c r="S887">
        <f t="shared" si="267"/>
        <v>0.14449778053910001</v>
      </c>
      <c r="T887">
        <f t="shared" si="268"/>
        <v>-0.7097836710323</v>
      </c>
      <c r="U887">
        <f t="shared" si="269"/>
        <v>0.56662257938139993</v>
      </c>
      <c r="V887">
        <f t="shared" si="270"/>
        <v>-0.80178999998089995</v>
      </c>
      <c r="X887">
        <f t="shared" si="271"/>
        <v>0.19769543435365819</v>
      </c>
      <c r="Y887">
        <f t="shared" si="272"/>
        <v>-0.35455477582112072</v>
      </c>
      <c r="Z887">
        <f t="shared" si="273"/>
        <v>-4.6507777674966111E-2</v>
      </c>
      <c r="AA887">
        <f t="shared" si="274"/>
        <v>0.68516453213756501</v>
      </c>
      <c r="AB887">
        <f t="shared" si="275"/>
        <v>-0.22022940000157665</v>
      </c>
      <c r="AC887">
        <f t="shared" si="276"/>
        <v>0.91789814052079488</v>
      </c>
      <c r="AD887">
        <f t="shared" si="277"/>
        <v>0.10421594838189244</v>
      </c>
      <c r="AE887">
        <f t="shared" si="278"/>
        <v>-0.75173732907165292</v>
      </c>
      <c r="AF887">
        <f t="shared" si="279"/>
        <v>0.6531979757758879</v>
      </c>
      <c r="AG887">
        <f t="shared" si="280"/>
        <v>-0.73987632419247507</v>
      </c>
    </row>
    <row r="888" spans="1:33" x14ac:dyDescent="0.2">
      <c r="A888">
        <v>871</v>
      </c>
      <c r="B888" s="13">
        <v>0.30569478119999999</v>
      </c>
      <c r="C888" s="13">
        <v>-5.0451277900000001E-2</v>
      </c>
      <c r="D888" s="13">
        <v>0.111178286</v>
      </c>
      <c r="E888" s="13">
        <v>-0.35825417120000003</v>
      </c>
      <c r="F888" s="13">
        <v>1.4713913332999999</v>
      </c>
      <c r="G888" s="13">
        <v>1.1573449598000001</v>
      </c>
      <c r="H888" s="13">
        <v>1.1440691355999999</v>
      </c>
      <c r="I888" s="13">
        <v>-1.1047179756000001</v>
      </c>
      <c r="J888" s="13">
        <v>1.3607883403000001</v>
      </c>
      <c r="K888" s="13">
        <v>-1.0321504937999999</v>
      </c>
      <c r="M888">
        <f t="shared" si="261"/>
        <v>0.2879975827879</v>
      </c>
      <c r="N888">
        <f t="shared" si="262"/>
        <v>-4.4421774447200003E-2</v>
      </c>
      <c r="O888">
        <f t="shared" si="263"/>
        <v>7.813933548230001E-2</v>
      </c>
      <c r="P888">
        <f t="shared" si="264"/>
        <v>-0.29101973539030002</v>
      </c>
      <c r="Q888">
        <f t="shared" si="265"/>
        <v>1.4886061997080999</v>
      </c>
      <c r="R888">
        <f t="shared" si="266"/>
        <v>1.1948073710973</v>
      </c>
      <c r="S888">
        <f t="shared" si="267"/>
        <v>1.1564145693390999</v>
      </c>
      <c r="T888">
        <f t="shared" si="268"/>
        <v>-1.1352914155323002</v>
      </c>
      <c r="U888">
        <f t="shared" si="269"/>
        <v>1.3747229063813999</v>
      </c>
      <c r="V888">
        <f t="shared" si="270"/>
        <v>-1.0220204129808999</v>
      </c>
      <c r="X888">
        <f t="shared" si="271"/>
        <v>0.28666824730579737</v>
      </c>
      <c r="Y888">
        <f t="shared" si="272"/>
        <v>-4.1682830323726508E-2</v>
      </c>
      <c r="Z888">
        <f t="shared" si="273"/>
        <v>7.8673988803364694E-2</v>
      </c>
      <c r="AA888">
        <f t="shared" si="274"/>
        <v>-0.29864067432982105</v>
      </c>
      <c r="AB888">
        <f t="shared" si="275"/>
        <v>1.4608843953997812</v>
      </c>
      <c r="AC888">
        <f t="shared" si="276"/>
        <v>1.2032695469429195</v>
      </c>
      <c r="AD888">
        <f t="shared" si="277"/>
        <v>1.1561062880888129</v>
      </c>
      <c r="AE888">
        <f t="shared" si="278"/>
        <v>-1.1899558767414968</v>
      </c>
      <c r="AF888">
        <f t="shared" si="279"/>
        <v>1.5380496401601487</v>
      </c>
      <c r="AG888">
        <f t="shared" si="280"/>
        <v>-1.0800105154629995</v>
      </c>
    </row>
    <row r="889" spans="1:33" x14ac:dyDescent="0.2">
      <c r="A889">
        <v>872</v>
      </c>
      <c r="B889" s="13">
        <v>0.7706931186</v>
      </c>
      <c r="C889" s="13">
        <v>2.3285258281000001</v>
      </c>
      <c r="D889" s="13">
        <v>1.1407467811000001</v>
      </c>
      <c r="E889" s="13">
        <v>-0.1921619443</v>
      </c>
      <c r="F889" s="13">
        <v>1.2486863772000001</v>
      </c>
      <c r="G889" s="13">
        <v>-0.17332363789999999</v>
      </c>
      <c r="H889" s="13">
        <v>0.10700797770000001</v>
      </c>
      <c r="I889" s="13">
        <v>1.4983387258</v>
      </c>
      <c r="J889" s="13">
        <v>-2.4433397852000001</v>
      </c>
      <c r="K889" s="13">
        <v>-0.70114774000000002</v>
      </c>
      <c r="M889">
        <f t="shared" si="261"/>
        <v>0.75299592018790007</v>
      </c>
      <c r="N889">
        <f t="shared" si="262"/>
        <v>2.3345553315528003</v>
      </c>
      <c r="O889">
        <f t="shared" si="263"/>
        <v>1.1077078305823</v>
      </c>
      <c r="P889">
        <f t="shared" si="264"/>
        <v>-0.12492750849029999</v>
      </c>
      <c r="Q889">
        <f t="shared" si="265"/>
        <v>1.2659012436081001</v>
      </c>
      <c r="R889">
        <f t="shared" si="266"/>
        <v>-0.1358612266027</v>
      </c>
      <c r="S889">
        <f t="shared" si="267"/>
        <v>0.11935341143910001</v>
      </c>
      <c r="T889">
        <f t="shared" si="268"/>
        <v>1.4677652858676999</v>
      </c>
      <c r="U889">
        <f t="shared" si="269"/>
        <v>-2.4294052191186002</v>
      </c>
      <c r="V889">
        <f t="shared" si="270"/>
        <v>-0.69101765918089997</v>
      </c>
      <c r="X889">
        <f t="shared" si="271"/>
        <v>0.74952025145174439</v>
      </c>
      <c r="Y889">
        <f t="shared" si="272"/>
        <v>2.3074183479041595</v>
      </c>
      <c r="Z889">
        <f t="shared" si="273"/>
        <v>1.1001960925475229</v>
      </c>
      <c r="AA889">
        <f t="shared" si="274"/>
        <v>-0.18495929384908083</v>
      </c>
      <c r="AB889">
        <f t="shared" si="275"/>
        <v>1.1723900207903479</v>
      </c>
      <c r="AC889">
        <f t="shared" si="276"/>
        <v>-0.23188381942414785</v>
      </c>
      <c r="AD889">
        <f t="shared" si="277"/>
        <v>0.19343631065210118</v>
      </c>
      <c r="AE889">
        <f t="shared" si="278"/>
        <v>1.2681090098819843</v>
      </c>
      <c r="AF889">
        <f t="shared" si="279"/>
        <v>-2.342073121184304</v>
      </c>
      <c r="AG889">
        <f t="shared" si="280"/>
        <v>-0.90747272843660287</v>
      </c>
    </row>
    <row r="890" spans="1:33" x14ac:dyDescent="0.2">
      <c r="A890">
        <v>873</v>
      </c>
      <c r="B890" s="13">
        <v>-1.8132889917999999</v>
      </c>
      <c r="C890" s="13">
        <v>0.1322280877</v>
      </c>
      <c r="D890" s="13">
        <v>-3.9179457199999997E-2</v>
      </c>
      <c r="E890" s="13">
        <v>0.21455006060000001</v>
      </c>
      <c r="F890" s="13">
        <v>0.71821737730000001</v>
      </c>
      <c r="G890" s="13">
        <v>0.70664864579999997</v>
      </c>
      <c r="H890" s="13">
        <v>-0.49618217599999997</v>
      </c>
      <c r="I890" s="13">
        <v>1.1740093945000001</v>
      </c>
      <c r="J890" s="13">
        <v>0.89509149539999999</v>
      </c>
      <c r="K890" s="13">
        <v>-1.3473861092999999</v>
      </c>
      <c r="M890">
        <f t="shared" si="261"/>
        <v>-1.8309861902120999</v>
      </c>
      <c r="N890">
        <f t="shared" si="262"/>
        <v>0.13825759115279998</v>
      </c>
      <c r="O890">
        <f t="shared" si="263"/>
        <v>-7.2218407717699995E-2</v>
      </c>
      <c r="P890">
        <f t="shared" si="264"/>
        <v>0.28178449640970005</v>
      </c>
      <c r="Q890">
        <f t="shared" si="265"/>
        <v>0.73543224370810001</v>
      </c>
      <c r="R890">
        <f t="shared" si="266"/>
        <v>0.74411105709729997</v>
      </c>
      <c r="S890">
        <f t="shared" si="267"/>
        <v>-0.48383674226089995</v>
      </c>
      <c r="T890">
        <f t="shared" si="268"/>
        <v>1.1434359545677</v>
      </c>
      <c r="U890">
        <f t="shared" si="269"/>
        <v>0.90902606148139997</v>
      </c>
      <c r="V890">
        <f t="shared" si="270"/>
        <v>-1.3372560284808999</v>
      </c>
      <c r="X890">
        <f t="shared" si="271"/>
        <v>-1.8225347480634293</v>
      </c>
      <c r="Y890">
        <f t="shared" si="272"/>
        <v>0.12286191986536815</v>
      </c>
      <c r="Z890">
        <f t="shared" si="273"/>
        <v>-7.5422511415591573E-2</v>
      </c>
      <c r="AA890">
        <f t="shared" si="274"/>
        <v>0.29962054890836093</v>
      </c>
      <c r="AB890">
        <f t="shared" si="275"/>
        <v>0.75635471114250374</v>
      </c>
      <c r="AC890">
        <f t="shared" si="276"/>
        <v>0.76269768288590856</v>
      </c>
      <c r="AD890">
        <f t="shared" si="277"/>
        <v>-0.44458679945564078</v>
      </c>
      <c r="AE890">
        <f t="shared" si="278"/>
        <v>1.1512194835594702</v>
      </c>
      <c r="AF890">
        <f t="shared" si="279"/>
        <v>1.0017778370568591</v>
      </c>
      <c r="AG890">
        <f t="shared" si="280"/>
        <v>-1.3370474385050812</v>
      </c>
    </row>
    <row r="891" spans="1:33" x14ac:dyDescent="0.2">
      <c r="A891">
        <v>874</v>
      </c>
      <c r="B891" s="13">
        <v>-1.3767856156</v>
      </c>
      <c r="C891" s="13">
        <v>0.51214982860000002</v>
      </c>
      <c r="D891" s="13">
        <v>9.9029292599999999E-2</v>
      </c>
      <c r="E891" s="13">
        <v>-1.1445285287</v>
      </c>
      <c r="F891" s="13">
        <v>1.1243908</v>
      </c>
      <c r="G891" s="13">
        <v>0.7249923667</v>
      </c>
      <c r="H891" s="13">
        <v>0.39432103870000001</v>
      </c>
      <c r="I891" s="13">
        <v>-0.52153944789999995</v>
      </c>
      <c r="J891" s="13">
        <v>0.62208501689999995</v>
      </c>
      <c r="K891" s="13">
        <v>-1.3070022617999999</v>
      </c>
      <c r="M891">
        <f t="shared" si="261"/>
        <v>-1.3944828140120999</v>
      </c>
      <c r="N891">
        <f t="shared" si="262"/>
        <v>0.51817933205279998</v>
      </c>
      <c r="O891">
        <f t="shared" si="263"/>
        <v>6.5990342082300008E-2</v>
      </c>
      <c r="P891">
        <f t="shared" si="264"/>
        <v>-1.0772940928903001</v>
      </c>
      <c r="Q891">
        <f t="shared" si="265"/>
        <v>1.1416056664081</v>
      </c>
      <c r="R891">
        <f t="shared" si="266"/>
        <v>0.76245477799729999</v>
      </c>
      <c r="S891">
        <f t="shared" si="267"/>
        <v>0.40666647243910004</v>
      </c>
      <c r="T891">
        <f t="shared" si="268"/>
        <v>-0.55211288783229995</v>
      </c>
      <c r="U891">
        <f t="shared" si="269"/>
        <v>0.63601958298139993</v>
      </c>
      <c r="V891">
        <f t="shared" si="270"/>
        <v>-1.2968721809808998</v>
      </c>
      <c r="X891">
        <f t="shared" si="271"/>
        <v>-1.3880461784476485</v>
      </c>
      <c r="Y891">
        <f t="shared" si="272"/>
        <v>0.50067556258713908</v>
      </c>
      <c r="Z891">
        <f t="shared" si="273"/>
        <v>6.2070536280115655E-2</v>
      </c>
      <c r="AA891">
        <f t="shared" si="274"/>
        <v>-1.084096833396955</v>
      </c>
      <c r="AB891">
        <f t="shared" si="275"/>
        <v>1.1622820959698854</v>
      </c>
      <c r="AC891">
        <f t="shared" si="276"/>
        <v>0.78866070373539232</v>
      </c>
      <c r="AD891">
        <f t="shared" si="277"/>
        <v>0.49094122717172056</v>
      </c>
      <c r="AE891">
        <f t="shared" si="278"/>
        <v>-0.57452009593782849</v>
      </c>
      <c r="AF891">
        <f t="shared" si="279"/>
        <v>0.709823150725861</v>
      </c>
      <c r="AG891">
        <f t="shared" si="280"/>
        <v>-1.4172101259035303</v>
      </c>
    </row>
    <row r="892" spans="1:33" x14ac:dyDescent="0.2">
      <c r="A892">
        <v>875</v>
      </c>
      <c r="B892" s="13">
        <v>-1.2834990262999999</v>
      </c>
      <c r="C892" s="13">
        <v>-0.46494851720000002</v>
      </c>
      <c r="D892" s="13">
        <v>1.7334722702000001</v>
      </c>
      <c r="E892" s="13">
        <v>-0.63678248000000004</v>
      </c>
      <c r="F892" s="13">
        <v>0.4673622248</v>
      </c>
      <c r="G892" s="13">
        <v>0.13441948849999999</v>
      </c>
      <c r="H892" s="13">
        <v>-1.5885252760999999</v>
      </c>
      <c r="I892" s="13">
        <v>-2.8103550871</v>
      </c>
      <c r="J892" s="13">
        <v>-1.1481553357000001</v>
      </c>
      <c r="K892" s="13">
        <v>-2.5139996145999999</v>
      </c>
      <c r="M892">
        <f t="shared" si="261"/>
        <v>-1.3011962247120998</v>
      </c>
      <c r="N892">
        <f t="shared" si="262"/>
        <v>-0.45891901374720001</v>
      </c>
      <c r="O892">
        <f t="shared" si="263"/>
        <v>1.7004333196823</v>
      </c>
      <c r="P892">
        <f t="shared" si="264"/>
        <v>-0.56954804419030003</v>
      </c>
      <c r="Q892">
        <f t="shared" si="265"/>
        <v>0.4845770912081</v>
      </c>
      <c r="R892">
        <f t="shared" si="266"/>
        <v>0.17188189979729995</v>
      </c>
      <c r="S892">
        <f t="shared" si="267"/>
        <v>-1.5761798423608999</v>
      </c>
      <c r="T892">
        <f t="shared" si="268"/>
        <v>-2.8409285270322999</v>
      </c>
      <c r="U892">
        <f t="shared" si="269"/>
        <v>-1.1342207696186002</v>
      </c>
      <c r="V892">
        <f t="shared" si="270"/>
        <v>-2.5038695337808998</v>
      </c>
      <c r="X892">
        <f t="shared" si="271"/>
        <v>-1.2951901801684493</v>
      </c>
      <c r="Y892">
        <f t="shared" si="272"/>
        <v>-0.46206222308125955</v>
      </c>
      <c r="Z892">
        <f t="shared" si="273"/>
        <v>1.6988337506795645</v>
      </c>
      <c r="AA892">
        <f t="shared" si="274"/>
        <v>-0.62338803467453363</v>
      </c>
      <c r="AB892">
        <f t="shared" si="275"/>
        <v>0.51465947161516845</v>
      </c>
      <c r="AC892">
        <f t="shared" si="276"/>
        <v>0.2135961311107995</v>
      </c>
      <c r="AD892">
        <f t="shared" si="277"/>
        <v>-1.6134474582212144</v>
      </c>
      <c r="AE892">
        <f t="shared" si="278"/>
        <v>-2.8052040672279808</v>
      </c>
      <c r="AF892">
        <f t="shared" si="279"/>
        <v>-1.1881581475649454</v>
      </c>
      <c r="AG892">
        <f t="shared" si="280"/>
        <v>-2.7188457990360329</v>
      </c>
    </row>
    <row r="893" spans="1:33" x14ac:dyDescent="0.2">
      <c r="A893">
        <v>876</v>
      </c>
      <c r="B893" s="13">
        <v>0.65669242679999995</v>
      </c>
      <c r="C893" s="13">
        <v>2.0119950681000001</v>
      </c>
      <c r="D893" s="13">
        <v>-9.7979490500000002E-2</v>
      </c>
      <c r="E893" s="13">
        <v>0.17904687929999999</v>
      </c>
      <c r="F893" s="13">
        <v>-8.1585262999999998E-3</v>
      </c>
      <c r="G893" s="13">
        <v>-8.44866E-4</v>
      </c>
      <c r="H893" s="13">
        <v>-5.4798020699999998E-2</v>
      </c>
      <c r="I893" s="13">
        <v>1.4585593744000001</v>
      </c>
      <c r="J893" s="13">
        <v>0.86653169399999996</v>
      </c>
      <c r="K893" s="13">
        <v>1.164404915</v>
      </c>
      <c r="M893">
        <f t="shared" si="261"/>
        <v>0.63899522838790002</v>
      </c>
      <c r="N893">
        <f t="shared" si="262"/>
        <v>2.0180245715528002</v>
      </c>
      <c r="O893">
        <f t="shared" si="263"/>
        <v>-0.13101844101769999</v>
      </c>
      <c r="P893">
        <f t="shared" si="264"/>
        <v>0.2462813151097</v>
      </c>
      <c r="Q893">
        <f t="shared" si="265"/>
        <v>9.0563401080999729E-3</v>
      </c>
      <c r="R893">
        <f t="shared" si="266"/>
        <v>3.6617545297299978E-2</v>
      </c>
      <c r="S893">
        <f t="shared" si="267"/>
        <v>-4.2452586960899985E-2</v>
      </c>
      <c r="T893">
        <f t="shared" si="268"/>
        <v>1.4279859344676999</v>
      </c>
      <c r="U893">
        <f t="shared" si="269"/>
        <v>0.88046626008139994</v>
      </c>
      <c r="V893">
        <f t="shared" si="270"/>
        <v>1.1745349958191</v>
      </c>
      <c r="X893">
        <f t="shared" si="271"/>
        <v>0.63604576255639023</v>
      </c>
      <c r="Y893">
        <f t="shared" si="272"/>
        <v>1.9944794303805955</v>
      </c>
      <c r="Z893">
        <f t="shared" si="273"/>
        <v>-0.13677997372434333</v>
      </c>
      <c r="AA893">
        <f t="shared" si="274"/>
        <v>0.23660964228061823</v>
      </c>
      <c r="AB893">
        <f t="shared" si="275"/>
        <v>-5.12836466278353E-2</v>
      </c>
      <c r="AC893">
        <f t="shared" si="276"/>
        <v>-6.0983004762537367E-2</v>
      </c>
      <c r="AD893">
        <f t="shared" si="277"/>
        <v>4.6408843651948611E-2</v>
      </c>
      <c r="AE893">
        <f t="shared" si="278"/>
        <v>1.2497968628881146</v>
      </c>
      <c r="AF893">
        <f t="shared" si="279"/>
        <v>1.0319969232145123</v>
      </c>
      <c r="AG893">
        <f t="shared" si="280"/>
        <v>1.2223087349847273</v>
      </c>
    </row>
    <row r="894" spans="1:33" x14ac:dyDescent="0.2">
      <c r="A894">
        <v>877</v>
      </c>
      <c r="B894" s="13">
        <v>-0.44835735729999998</v>
      </c>
      <c r="C894" s="13">
        <v>-8.6555760300000006E-2</v>
      </c>
      <c r="D894" s="13">
        <v>1.7268157048999999</v>
      </c>
      <c r="E894" s="13">
        <v>-0.1696678056</v>
      </c>
      <c r="F894" s="13">
        <v>-0.31054932740000002</v>
      </c>
      <c r="G894" s="13">
        <v>-1.8464962752</v>
      </c>
      <c r="H894" s="13">
        <v>0.7177824813</v>
      </c>
      <c r="I894" s="13">
        <v>-1.3332915029000001</v>
      </c>
      <c r="J894" s="13">
        <v>0.55363408820000004</v>
      </c>
      <c r="K894" s="13">
        <v>1.7881264211000001</v>
      </c>
      <c r="M894">
        <f t="shared" si="261"/>
        <v>-0.46605455571209997</v>
      </c>
      <c r="N894">
        <f t="shared" si="262"/>
        <v>-8.0526256847200009E-2</v>
      </c>
      <c r="O894">
        <f t="shared" si="263"/>
        <v>1.6937767543822999</v>
      </c>
      <c r="P894">
        <f t="shared" si="264"/>
        <v>-0.10243336979029999</v>
      </c>
      <c r="Q894">
        <f t="shared" si="265"/>
        <v>-0.29333446099190003</v>
      </c>
      <c r="R894">
        <f t="shared" si="266"/>
        <v>-1.8090338639027002</v>
      </c>
      <c r="S894">
        <f t="shared" si="267"/>
        <v>0.73012791503910002</v>
      </c>
      <c r="T894">
        <f t="shared" si="268"/>
        <v>-1.3638649428323002</v>
      </c>
      <c r="U894">
        <f t="shared" si="269"/>
        <v>0.56756865428140002</v>
      </c>
      <c r="V894">
        <f t="shared" si="270"/>
        <v>1.7982565019191001</v>
      </c>
      <c r="X894">
        <f t="shared" si="271"/>
        <v>-0.46390334717935355</v>
      </c>
      <c r="Y894">
        <f t="shared" si="272"/>
        <v>-8.2825527556238426E-2</v>
      </c>
      <c r="Z894">
        <f t="shared" si="273"/>
        <v>1.6921730757689872</v>
      </c>
      <c r="AA894">
        <f t="shared" si="274"/>
        <v>-0.15942925357054019</v>
      </c>
      <c r="AB894">
        <f t="shared" si="275"/>
        <v>-0.28496889779117712</v>
      </c>
      <c r="AC894">
        <f t="shared" si="276"/>
        <v>-1.7924215498569314</v>
      </c>
      <c r="AD894">
        <f t="shared" si="277"/>
        <v>0.68121295584365316</v>
      </c>
      <c r="AE894">
        <f t="shared" si="278"/>
        <v>-1.3133266958087992</v>
      </c>
      <c r="AF894">
        <f t="shared" si="279"/>
        <v>0.45230076633838923</v>
      </c>
      <c r="AG894">
        <f t="shared" si="280"/>
        <v>1.6388999649400076</v>
      </c>
    </row>
    <row r="895" spans="1:33" x14ac:dyDescent="0.2">
      <c r="A895">
        <v>878</v>
      </c>
      <c r="B895" s="13">
        <v>-0.17340438150000001</v>
      </c>
      <c r="C895" s="13">
        <v>-0.59593045170000003</v>
      </c>
      <c r="D895" s="13">
        <v>0.87247460740000005</v>
      </c>
      <c r="E895" s="13">
        <v>-2.6079427698000002</v>
      </c>
      <c r="F895" s="13">
        <v>1.3078724558000001</v>
      </c>
      <c r="G895" s="13">
        <v>2.3053993299999999E-2</v>
      </c>
      <c r="H895" s="13">
        <v>0.86485967549999998</v>
      </c>
      <c r="I895" s="13">
        <v>0.90198148150000002</v>
      </c>
      <c r="J895" s="13">
        <v>-0.7374467374</v>
      </c>
      <c r="K895" s="13">
        <v>-2.277331432</v>
      </c>
      <c r="M895">
        <f t="shared" si="261"/>
        <v>-0.19110157991209997</v>
      </c>
      <c r="N895">
        <f t="shared" si="262"/>
        <v>-0.58990094824720007</v>
      </c>
      <c r="O895">
        <f t="shared" si="263"/>
        <v>0.83943565688230004</v>
      </c>
      <c r="P895">
        <f t="shared" si="264"/>
        <v>-2.5407083339903003</v>
      </c>
      <c r="Q895">
        <f t="shared" si="265"/>
        <v>1.3250873222081001</v>
      </c>
      <c r="R895">
        <f t="shared" si="266"/>
        <v>6.0516404597299976E-2</v>
      </c>
      <c r="S895">
        <f t="shared" si="267"/>
        <v>0.8772051092391</v>
      </c>
      <c r="T895">
        <f t="shared" si="268"/>
        <v>0.87140804156770002</v>
      </c>
      <c r="U895">
        <f t="shared" si="269"/>
        <v>-0.72351217131860002</v>
      </c>
      <c r="V895">
        <f t="shared" si="270"/>
        <v>-2.2672013511808999</v>
      </c>
      <c r="X895">
        <f t="shared" si="271"/>
        <v>-0.19021949573485145</v>
      </c>
      <c r="Y895">
        <f t="shared" si="272"/>
        <v>-0.58305003359544771</v>
      </c>
      <c r="Z895">
        <f t="shared" si="273"/>
        <v>0.84056141545483776</v>
      </c>
      <c r="AA895">
        <f t="shared" si="274"/>
        <v>-2.5921089569302542</v>
      </c>
      <c r="AB895">
        <f t="shared" si="275"/>
        <v>1.3604480413453293</v>
      </c>
      <c r="AC895">
        <f t="shared" si="276"/>
        <v>0.14700003861416175</v>
      </c>
      <c r="AD895">
        <f t="shared" si="277"/>
        <v>0.89600487702517995</v>
      </c>
      <c r="AE895">
        <f t="shared" si="278"/>
        <v>0.98174380531020466</v>
      </c>
      <c r="AF895">
        <f t="shared" si="279"/>
        <v>-0.87878114952926789</v>
      </c>
      <c r="AG895">
        <f t="shared" si="280"/>
        <v>-2.4966543387012985</v>
      </c>
    </row>
    <row r="896" spans="1:33" x14ac:dyDescent="0.2">
      <c r="A896">
        <v>879</v>
      </c>
      <c r="B896" s="13">
        <v>0.40748383379999997</v>
      </c>
      <c r="C896" s="13">
        <v>-0.69468702230000001</v>
      </c>
      <c r="D896" s="13">
        <v>-2.3058633102999999</v>
      </c>
      <c r="E896" s="13">
        <v>-0.1075467021</v>
      </c>
      <c r="F896" s="13">
        <v>0.1058887282</v>
      </c>
      <c r="G896" s="13">
        <v>1.1373048996999999</v>
      </c>
      <c r="H896" s="13">
        <v>-1.5509079352999999</v>
      </c>
      <c r="I896" s="13">
        <v>-0.63107834740000002</v>
      </c>
      <c r="J896" s="13">
        <v>0.54473894869999995</v>
      </c>
      <c r="K896" s="13">
        <v>-0.6453717538</v>
      </c>
      <c r="M896">
        <f t="shared" si="261"/>
        <v>0.38978663538789998</v>
      </c>
      <c r="N896">
        <f t="shared" si="262"/>
        <v>-0.68865751884720006</v>
      </c>
      <c r="O896">
        <f t="shared" si="263"/>
        <v>-2.3389022608176999</v>
      </c>
      <c r="P896">
        <f t="shared" si="264"/>
        <v>-4.0312266290299992E-2</v>
      </c>
      <c r="Q896">
        <f t="shared" si="265"/>
        <v>0.12310359460809997</v>
      </c>
      <c r="R896">
        <f t="shared" si="266"/>
        <v>1.1747673109972998</v>
      </c>
      <c r="S896">
        <f t="shared" si="267"/>
        <v>-1.5385625015608999</v>
      </c>
      <c r="T896">
        <f t="shared" si="268"/>
        <v>-0.66165178733230001</v>
      </c>
      <c r="U896">
        <f t="shared" si="269"/>
        <v>0.55867351478139993</v>
      </c>
      <c r="V896">
        <f t="shared" si="270"/>
        <v>-0.63524167298089995</v>
      </c>
      <c r="X896">
        <f t="shared" si="271"/>
        <v>0.38798746332591727</v>
      </c>
      <c r="Y896">
        <f t="shared" si="272"/>
        <v>-0.67615400870720355</v>
      </c>
      <c r="Z896">
        <f t="shared" si="273"/>
        <v>-2.3343691630396752</v>
      </c>
      <c r="AA896">
        <f t="shared" si="274"/>
        <v>4.3175441700992877E-2</v>
      </c>
      <c r="AB896">
        <f t="shared" si="275"/>
        <v>0.14249044776696979</v>
      </c>
      <c r="AC896">
        <f t="shared" si="276"/>
        <v>1.2036834086059947</v>
      </c>
      <c r="AD896">
        <f t="shared" si="277"/>
        <v>-1.5025369143515412</v>
      </c>
      <c r="AE896">
        <f t="shared" si="278"/>
        <v>-0.61053375008721211</v>
      </c>
      <c r="AF896">
        <f t="shared" si="279"/>
        <v>0.63668240242226448</v>
      </c>
      <c r="AG896">
        <f t="shared" si="280"/>
        <v>-0.39635642549454642</v>
      </c>
    </row>
    <row r="897" spans="1:33" x14ac:dyDescent="0.2">
      <c r="A897">
        <v>880</v>
      </c>
      <c r="B897" s="13">
        <v>-1.9738364628</v>
      </c>
      <c r="C897" s="13">
        <v>1.5030447468999999</v>
      </c>
      <c r="D897" s="13">
        <v>1.0030547676999999</v>
      </c>
      <c r="E897" s="13">
        <v>-1.0150181410000001</v>
      </c>
      <c r="F897" s="13">
        <v>1.1612535392000001</v>
      </c>
      <c r="G897" s="13">
        <v>-2.3053324723999999</v>
      </c>
      <c r="H897" s="13">
        <v>0.1261883973</v>
      </c>
      <c r="I897" s="13">
        <v>-0.66157472780000004</v>
      </c>
      <c r="J897" s="13">
        <v>0.64840301259999999</v>
      </c>
      <c r="K897" s="13">
        <v>0.30382985109999999</v>
      </c>
      <c r="M897">
        <f t="shared" si="261"/>
        <v>-1.9915336612121</v>
      </c>
      <c r="N897">
        <f t="shared" si="262"/>
        <v>1.5090742503527999</v>
      </c>
      <c r="O897">
        <f t="shared" si="263"/>
        <v>0.9700158171822999</v>
      </c>
      <c r="P897">
        <f t="shared" si="264"/>
        <v>-0.94778370519030009</v>
      </c>
      <c r="Q897">
        <f t="shared" si="265"/>
        <v>1.1784684056081001</v>
      </c>
      <c r="R897">
        <f t="shared" si="266"/>
        <v>-2.2678700611027001</v>
      </c>
      <c r="S897">
        <f t="shared" si="267"/>
        <v>0.13853383103910002</v>
      </c>
      <c r="T897">
        <f t="shared" si="268"/>
        <v>-0.69214816773230003</v>
      </c>
      <c r="U897">
        <f t="shared" si="269"/>
        <v>0.66233757868139997</v>
      </c>
      <c r="V897">
        <f t="shared" si="270"/>
        <v>0.31395993191909999</v>
      </c>
      <c r="X897">
        <f t="shared" si="271"/>
        <v>-1.9823411661431369</v>
      </c>
      <c r="Y897">
        <f t="shared" si="272"/>
        <v>1.4733133493585724</v>
      </c>
      <c r="Z897">
        <f t="shared" si="273"/>
        <v>0.96121387808190573</v>
      </c>
      <c r="AA897">
        <f t="shared" si="274"/>
        <v>-0.98686191441403648</v>
      </c>
      <c r="AB897">
        <f t="shared" si="275"/>
        <v>1.1832247852346998</v>
      </c>
      <c r="AC897">
        <f t="shared" si="276"/>
        <v>-2.2479887247996917</v>
      </c>
      <c r="AD897">
        <f t="shared" si="277"/>
        <v>0.25208169347488257</v>
      </c>
      <c r="AE897">
        <f t="shared" si="278"/>
        <v>-0.66210539970972748</v>
      </c>
      <c r="AF897">
        <f t="shared" si="279"/>
        <v>0.61643138700194433</v>
      </c>
      <c r="AG897">
        <f t="shared" si="280"/>
        <v>7.3072272386613457E-2</v>
      </c>
    </row>
    <row r="898" spans="1:33" x14ac:dyDescent="0.2">
      <c r="A898">
        <v>881</v>
      </c>
      <c r="B898" s="13">
        <v>0.88448158020000001</v>
      </c>
      <c r="C898" s="13">
        <v>0.12538978710000001</v>
      </c>
      <c r="D898" s="13">
        <v>1.4894313475000001</v>
      </c>
      <c r="E898" s="13">
        <v>1.1984528501</v>
      </c>
      <c r="F898" s="13">
        <v>-0.51827718199999995</v>
      </c>
      <c r="G898" s="13">
        <v>1.1384917417</v>
      </c>
      <c r="H898" s="13">
        <v>0.80531763950000002</v>
      </c>
      <c r="I898" s="13">
        <v>-2.2720481862000002</v>
      </c>
      <c r="J898" s="13">
        <v>-1.4397105533000001</v>
      </c>
      <c r="K898" s="13">
        <v>0.49771666390000002</v>
      </c>
      <c r="M898">
        <f t="shared" si="261"/>
        <v>0.86678438178790007</v>
      </c>
      <c r="N898">
        <f t="shared" si="262"/>
        <v>0.13141929055279999</v>
      </c>
      <c r="O898">
        <f t="shared" si="263"/>
        <v>1.4563923969823001</v>
      </c>
      <c r="P898">
        <f t="shared" si="264"/>
        <v>1.2656872859097001</v>
      </c>
      <c r="Q898">
        <f t="shared" si="265"/>
        <v>-0.50106231559189995</v>
      </c>
      <c r="R898">
        <f t="shared" si="266"/>
        <v>1.1759541529972999</v>
      </c>
      <c r="S898">
        <f t="shared" si="267"/>
        <v>0.81766307323910004</v>
      </c>
      <c r="T898">
        <f t="shared" si="268"/>
        <v>-2.3026216261323</v>
      </c>
      <c r="U898">
        <f t="shared" si="269"/>
        <v>-1.4257759872186002</v>
      </c>
      <c r="V898">
        <f t="shared" si="270"/>
        <v>0.50784674471910007</v>
      </c>
      <c r="X898">
        <f t="shared" si="271"/>
        <v>0.86278348975648456</v>
      </c>
      <c r="Y898">
        <f t="shared" si="272"/>
        <v>0.13595231408828909</v>
      </c>
      <c r="Z898">
        <f t="shared" si="273"/>
        <v>1.4562637816383992</v>
      </c>
      <c r="AA898">
        <f t="shared" si="274"/>
        <v>1.2205986972847389</v>
      </c>
      <c r="AB898">
        <f t="shared" si="275"/>
        <v>-0.54841801874207319</v>
      </c>
      <c r="AC898">
        <f t="shared" si="276"/>
        <v>1.1024851628800179</v>
      </c>
      <c r="AD898">
        <f t="shared" si="277"/>
        <v>0.72241002925045572</v>
      </c>
      <c r="AE898">
        <f t="shared" si="278"/>
        <v>-2.4769511943496965</v>
      </c>
      <c r="AF898">
        <f t="shared" si="279"/>
        <v>-1.3203397911505728</v>
      </c>
      <c r="AG898">
        <f t="shared" si="280"/>
        <v>0.40793008436539702</v>
      </c>
    </row>
    <row r="899" spans="1:33" x14ac:dyDescent="0.2">
      <c r="A899">
        <v>882</v>
      </c>
      <c r="B899" s="13">
        <v>-0.30121216480000002</v>
      </c>
      <c r="C899" s="13">
        <v>0.35804937489999999</v>
      </c>
      <c r="D899" s="13">
        <v>-0.87789042930000005</v>
      </c>
      <c r="E899" s="13">
        <v>0.54060483579999996</v>
      </c>
      <c r="F899" s="13">
        <v>0.9332699445</v>
      </c>
      <c r="G899" s="13">
        <v>-0.19889813689999999</v>
      </c>
      <c r="H899" s="13">
        <v>-0.46426842289999998</v>
      </c>
      <c r="I899" s="13">
        <v>0.27052654409999999</v>
      </c>
      <c r="J899" s="13">
        <v>-2.0274831870000001</v>
      </c>
      <c r="K899" s="13">
        <v>0.98497820780000001</v>
      </c>
      <c r="M899">
        <f t="shared" si="261"/>
        <v>-0.31890936321210001</v>
      </c>
      <c r="N899">
        <f t="shared" si="262"/>
        <v>0.36407887835280001</v>
      </c>
      <c r="O899">
        <f t="shared" si="263"/>
        <v>-0.91092937981770006</v>
      </c>
      <c r="P899">
        <f t="shared" si="264"/>
        <v>0.60783927160969997</v>
      </c>
      <c r="Q899">
        <f t="shared" si="265"/>
        <v>0.9504848109081</v>
      </c>
      <c r="R899">
        <f t="shared" si="266"/>
        <v>-0.16143572560270003</v>
      </c>
      <c r="S899">
        <f t="shared" si="267"/>
        <v>-0.45192298916089996</v>
      </c>
      <c r="T899">
        <f t="shared" si="268"/>
        <v>0.23995310416769999</v>
      </c>
      <c r="U899">
        <f t="shared" si="269"/>
        <v>-2.0135486209186002</v>
      </c>
      <c r="V899">
        <f t="shared" si="270"/>
        <v>0.99510828861910006</v>
      </c>
      <c r="X899">
        <f t="shared" si="271"/>
        <v>-0.31743734553754605</v>
      </c>
      <c r="Y899">
        <f t="shared" si="272"/>
        <v>0.35663899593587789</v>
      </c>
      <c r="Z899">
        <f t="shared" si="273"/>
        <v>-0.91201835963068978</v>
      </c>
      <c r="AA899">
        <f t="shared" si="274"/>
        <v>0.64645284554758198</v>
      </c>
      <c r="AB899">
        <f t="shared" si="275"/>
        <v>0.9274844112135221</v>
      </c>
      <c r="AC899">
        <f t="shared" si="276"/>
        <v>-0.16226872004399934</v>
      </c>
      <c r="AD899">
        <f t="shared" si="277"/>
        <v>-0.41213733870096153</v>
      </c>
      <c r="AE899">
        <f t="shared" si="278"/>
        <v>0.24412156556969067</v>
      </c>
      <c r="AF899">
        <f t="shared" si="279"/>
        <v>-1.984480603039968</v>
      </c>
      <c r="AG899">
        <f t="shared" si="280"/>
        <v>0.97514710475891786</v>
      </c>
    </row>
    <row r="900" spans="1:33" x14ac:dyDescent="0.2">
      <c r="A900">
        <v>883</v>
      </c>
      <c r="B900" s="13">
        <v>1.1169265880000001</v>
      </c>
      <c r="C900" s="13">
        <v>-0.91926955259999998</v>
      </c>
      <c r="D900" s="13">
        <v>0.41304625849999999</v>
      </c>
      <c r="E900" s="13">
        <v>1.6458678710000001</v>
      </c>
      <c r="F900" s="13">
        <v>-0.96792798040000005</v>
      </c>
      <c r="G900" s="13">
        <v>0.82339447359999995</v>
      </c>
      <c r="H900" s="13">
        <v>0.73559880310000003</v>
      </c>
      <c r="I900" s="13">
        <v>0.75336296560000005</v>
      </c>
      <c r="J900" s="13">
        <v>0.36785524739999997</v>
      </c>
      <c r="K900" s="13">
        <v>0.1918951653</v>
      </c>
      <c r="M900">
        <f t="shared" si="261"/>
        <v>1.0992293895879002</v>
      </c>
      <c r="N900">
        <f t="shared" si="262"/>
        <v>-0.91324004914720003</v>
      </c>
      <c r="O900">
        <f t="shared" si="263"/>
        <v>0.38000730798229998</v>
      </c>
      <c r="P900">
        <f t="shared" si="264"/>
        <v>1.7131023068097</v>
      </c>
      <c r="Q900">
        <f t="shared" si="265"/>
        <v>-0.95071311399190006</v>
      </c>
      <c r="R900">
        <f t="shared" si="266"/>
        <v>0.86085688489729995</v>
      </c>
      <c r="S900">
        <f t="shared" si="267"/>
        <v>0.74794423683910005</v>
      </c>
      <c r="T900">
        <f t="shared" si="268"/>
        <v>0.72278952566770005</v>
      </c>
      <c r="U900">
        <f t="shared" si="269"/>
        <v>0.38178981348139995</v>
      </c>
      <c r="V900">
        <f t="shared" si="270"/>
        <v>0.2020252461191</v>
      </c>
      <c r="X900">
        <f t="shared" si="271"/>
        <v>1.0941555809246331</v>
      </c>
      <c r="Y900">
        <f t="shared" si="272"/>
        <v>-0.89237789115670429</v>
      </c>
      <c r="Z900">
        <f t="shared" si="273"/>
        <v>0.38450652529782814</v>
      </c>
      <c r="AA900">
        <f t="shared" si="274"/>
        <v>1.715393590331816</v>
      </c>
      <c r="AB900">
        <f t="shared" si="275"/>
        <v>-0.97502123924516493</v>
      </c>
      <c r="AC900">
        <f t="shared" si="276"/>
        <v>0.82425890251503064</v>
      </c>
      <c r="AD900">
        <f t="shared" si="277"/>
        <v>0.6166516363808735</v>
      </c>
      <c r="AE900">
        <f t="shared" si="278"/>
        <v>0.67785416738205062</v>
      </c>
      <c r="AF900">
        <f t="shared" si="279"/>
        <v>0.44009039693735541</v>
      </c>
      <c r="AG900">
        <f t="shared" si="280"/>
        <v>0.3277636781046992</v>
      </c>
    </row>
    <row r="901" spans="1:33" x14ac:dyDescent="0.2">
      <c r="A901">
        <v>884</v>
      </c>
      <c r="B901" s="13">
        <v>8.4872804299999993E-2</v>
      </c>
      <c r="C901" s="13">
        <v>-1.0250779735</v>
      </c>
      <c r="D901" s="13">
        <v>1.006806683</v>
      </c>
      <c r="E901" s="13">
        <v>1.3569688391000001</v>
      </c>
      <c r="F901" s="13">
        <v>-1.8227919533000001</v>
      </c>
      <c r="G901" s="13">
        <v>-1.047006157</v>
      </c>
      <c r="H901" s="13">
        <v>-0.31728550929999999</v>
      </c>
      <c r="I901" s="13">
        <v>-5.4334057900000003E-2</v>
      </c>
      <c r="J901" s="13">
        <v>1.2425123926999999</v>
      </c>
      <c r="K901" s="13">
        <v>0.3972866505</v>
      </c>
      <c r="M901">
        <f t="shared" si="261"/>
        <v>6.7175605887900031E-2</v>
      </c>
      <c r="N901">
        <f t="shared" si="262"/>
        <v>-1.0190484700472</v>
      </c>
      <c r="O901">
        <f t="shared" si="263"/>
        <v>0.97376773248229997</v>
      </c>
      <c r="P901">
        <f t="shared" si="264"/>
        <v>1.4242032749097002</v>
      </c>
      <c r="Q901">
        <f t="shared" si="265"/>
        <v>-1.8055770868919001</v>
      </c>
      <c r="R901">
        <f t="shared" si="266"/>
        <v>-1.0095437457027001</v>
      </c>
      <c r="S901">
        <f t="shared" si="267"/>
        <v>-0.30494007556089997</v>
      </c>
      <c r="T901">
        <f t="shared" si="268"/>
        <v>-8.4907497832300005E-2</v>
      </c>
      <c r="U901">
        <f t="shared" si="269"/>
        <v>1.2564469587813998</v>
      </c>
      <c r="V901">
        <f t="shared" si="270"/>
        <v>0.4074167313191</v>
      </c>
      <c r="X901">
        <f t="shared" si="271"/>
        <v>6.6865537603388439E-2</v>
      </c>
      <c r="Y901">
        <f t="shared" si="272"/>
        <v>-1.0042927648161786</v>
      </c>
      <c r="Z901">
        <f t="shared" si="273"/>
        <v>0.97664520272903199</v>
      </c>
      <c r="AA901">
        <f t="shared" si="274"/>
        <v>1.4105683184363769</v>
      </c>
      <c r="AB901">
        <f t="shared" si="275"/>
        <v>-1.7869097451202081</v>
      </c>
      <c r="AC901">
        <f t="shared" si="276"/>
        <v>-1.0148865099085467</v>
      </c>
      <c r="AD901">
        <f t="shared" si="277"/>
        <v>-0.43397978672939708</v>
      </c>
      <c r="AE901">
        <f t="shared" si="278"/>
        <v>-2.3526562098587153E-2</v>
      </c>
      <c r="AF901">
        <f t="shared" si="279"/>
        <v>1.1697067201390612</v>
      </c>
      <c r="AG901">
        <f t="shared" si="280"/>
        <v>0.51609949456144422</v>
      </c>
    </row>
    <row r="902" spans="1:33" x14ac:dyDescent="0.2">
      <c r="A902">
        <v>885</v>
      </c>
      <c r="B902" s="13">
        <v>-0.35580077510000002</v>
      </c>
      <c r="C902" s="13">
        <v>1.8353350307</v>
      </c>
      <c r="D902" s="13">
        <v>-1.3411892674999999</v>
      </c>
      <c r="E902" s="13">
        <v>-1.0320549953</v>
      </c>
      <c r="F902" s="13">
        <v>-0.12642516949999999</v>
      </c>
      <c r="G902" s="13">
        <v>1.3529677916</v>
      </c>
      <c r="H902" s="13">
        <v>0.2843149016</v>
      </c>
      <c r="I902" s="13">
        <v>-0.65618477630000005</v>
      </c>
      <c r="J902" s="13">
        <v>0.44553322579999999</v>
      </c>
      <c r="K902" s="13">
        <v>1.7552244086</v>
      </c>
      <c r="M902">
        <f t="shared" si="261"/>
        <v>-0.37349797351210001</v>
      </c>
      <c r="N902">
        <f t="shared" si="262"/>
        <v>1.8413645341528</v>
      </c>
      <c r="O902">
        <f t="shared" si="263"/>
        <v>-1.3742282180176999</v>
      </c>
      <c r="P902">
        <f t="shared" si="264"/>
        <v>-0.96482055949029999</v>
      </c>
      <c r="Q902">
        <f t="shared" si="265"/>
        <v>-0.10921030309190002</v>
      </c>
      <c r="R902">
        <f t="shared" si="266"/>
        <v>1.3904302028972999</v>
      </c>
      <c r="S902">
        <f t="shared" si="267"/>
        <v>0.29666033533910002</v>
      </c>
      <c r="T902">
        <f t="shared" si="268"/>
        <v>-0.68675821623230004</v>
      </c>
      <c r="U902">
        <f t="shared" si="269"/>
        <v>0.45946779188139997</v>
      </c>
      <c r="V902">
        <f t="shared" si="270"/>
        <v>1.7653544894191</v>
      </c>
      <c r="X902">
        <f t="shared" si="271"/>
        <v>-0.37177398644291437</v>
      </c>
      <c r="Y902">
        <f t="shared" si="272"/>
        <v>1.8128483295332034</v>
      </c>
      <c r="Z902">
        <f t="shared" si="273"/>
        <v>-1.3800767338975284</v>
      </c>
      <c r="AA902">
        <f t="shared" si="274"/>
        <v>-0.9350271047567803</v>
      </c>
      <c r="AB902">
        <f t="shared" si="275"/>
        <v>-0.10911896249046807</v>
      </c>
      <c r="AC902">
        <f t="shared" si="276"/>
        <v>1.3309708416999841</v>
      </c>
      <c r="AD902">
        <f t="shared" si="277"/>
        <v>0.47173678365977428</v>
      </c>
      <c r="AE902">
        <f t="shared" si="278"/>
        <v>-0.86368858713648378</v>
      </c>
      <c r="AF902">
        <f t="shared" si="279"/>
        <v>0.62382776155052622</v>
      </c>
      <c r="AG902">
        <f t="shared" si="280"/>
        <v>1.8101837230514444</v>
      </c>
    </row>
    <row r="903" spans="1:33" x14ac:dyDescent="0.2">
      <c r="A903">
        <v>886</v>
      </c>
      <c r="B903" s="13">
        <v>-0.59875517349999996</v>
      </c>
      <c r="C903" s="13">
        <v>-0.38366120240000001</v>
      </c>
      <c r="D903" s="13">
        <v>0.11689359539999999</v>
      </c>
      <c r="E903" s="13">
        <v>-1.3694554704999999</v>
      </c>
      <c r="F903" s="13">
        <v>0.19673053709999999</v>
      </c>
      <c r="G903" s="13">
        <v>2.4199450753999998</v>
      </c>
      <c r="H903" s="13">
        <v>-2.4500017617999998</v>
      </c>
      <c r="I903" s="13">
        <v>-0.75527166690000003</v>
      </c>
      <c r="J903" s="13">
        <v>0.8101266708</v>
      </c>
      <c r="K903" s="13">
        <v>-0.60586881640000001</v>
      </c>
      <c r="M903">
        <f t="shared" si="261"/>
        <v>-0.61645237191209989</v>
      </c>
      <c r="N903">
        <f t="shared" si="262"/>
        <v>-0.3776316989472</v>
      </c>
      <c r="O903">
        <f t="shared" si="263"/>
        <v>8.3854644882299989E-2</v>
      </c>
      <c r="P903">
        <f t="shared" si="264"/>
        <v>-1.3022210346902998</v>
      </c>
      <c r="Q903">
        <f t="shared" si="265"/>
        <v>0.21394540350809996</v>
      </c>
      <c r="R903">
        <f t="shared" si="266"/>
        <v>2.4574074866972997</v>
      </c>
      <c r="S903">
        <f t="shared" si="267"/>
        <v>-2.4376563280608998</v>
      </c>
      <c r="T903">
        <f t="shared" si="268"/>
        <v>-0.78584510683230002</v>
      </c>
      <c r="U903">
        <f t="shared" si="269"/>
        <v>0.82406123688139998</v>
      </c>
      <c r="V903">
        <f t="shared" si="270"/>
        <v>-0.59573873558089996</v>
      </c>
      <c r="X903">
        <f t="shared" si="271"/>
        <v>-0.61360695910315766</v>
      </c>
      <c r="Y903">
        <f t="shared" si="272"/>
        <v>-0.37687856761301936</v>
      </c>
      <c r="Z903">
        <f t="shared" si="273"/>
        <v>8.413579484254681E-2</v>
      </c>
      <c r="AA903">
        <f t="shared" si="274"/>
        <v>-1.3121586742586162</v>
      </c>
      <c r="AB903">
        <f t="shared" si="275"/>
        <v>0.25629288846995019</v>
      </c>
      <c r="AC903">
        <f t="shared" si="276"/>
        <v>2.4816960464870812</v>
      </c>
      <c r="AD903">
        <f t="shared" si="277"/>
        <v>-2.410201114819603</v>
      </c>
      <c r="AE903">
        <f t="shared" si="278"/>
        <v>-0.80989007482907693</v>
      </c>
      <c r="AF903">
        <f t="shared" si="279"/>
        <v>0.91002121274936931</v>
      </c>
      <c r="AG903">
        <f t="shared" si="280"/>
        <v>-0.56068826168331576</v>
      </c>
    </row>
    <row r="904" spans="1:33" x14ac:dyDescent="0.2">
      <c r="A904">
        <v>887</v>
      </c>
      <c r="B904" s="13">
        <v>-0.2079130824</v>
      </c>
      <c r="C904" s="13">
        <v>0.47289269940000001</v>
      </c>
      <c r="D904" s="13">
        <v>1.0234045469999999</v>
      </c>
      <c r="E904" s="13">
        <v>-0.96465309730000004</v>
      </c>
      <c r="F904" s="13">
        <v>0.39127182020000001</v>
      </c>
      <c r="G904" s="13">
        <v>0.77992034440000002</v>
      </c>
      <c r="H904" s="13">
        <v>-0.38173423410000001</v>
      </c>
      <c r="I904" s="13">
        <v>1.1564201746</v>
      </c>
      <c r="J904" s="13">
        <v>8.0203079999999996E-2</v>
      </c>
      <c r="K904" s="13">
        <v>-1.0632588413999999</v>
      </c>
      <c r="M904">
        <f t="shared" si="261"/>
        <v>-0.22561028081209997</v>
      </c>
      <c r="N904">
        <f t="shared" si="262"/>
        <v>0.47892220285280002</v>
      </c>
      <c r="O904">
        <f t="shared" si="263"/>
        <v>0.99036559648229994</v>
      </c>
      <c r="P904">
        <f t="shared" si="264"/>
        <v>-0.89741866149030003</v>
      </c>
      <c r="Q904">
        <f t="shared" si="265"/>
        <v>0.4084866866081</v>
      </c>
      <c r="R904">
        <f t="shared" si="266"/>
        <v>0.81738275569730001</v>
      </c>
      <c r="S904">
        <f t="shared" si="267"/>
        <v>-0.36938880036089999</v>
      </c>
      <c r="T904">
        <f t="shared" si="268"/>
        <v>1.1258467346676999</v>
      </c>
      <c r="U904">
        <f t="shared" si="269"/>
        <v>9.4137646081399975E-2</v>
      </c>
      <c r="V904">
        <f t="shared" si="270"/>
        <v>-1.0531287605808999</v>
      </c>
      <c r="X904">
        <f t="shared" si="271"/>
        <v>-0.22456891182383476</v>
      </c>
      <c r="Y904">
        <f t="shared" si="272"/>
        <v>0.47056095707254542</v>
      </c>
      <c r="Z904">
        <f t="shared" si="273"/>
        <v>0.98772052447204495</v>
      </c>
      <c r="AA904">
        <f t="shared" si="274"/>
        <v>-0.94310463635380859</v>
      </c>
      <c r="AB904">
        <f t="shared" si="275"/>
        <v>0.4068722063637395</v>
      </c>
      <c r="AC904">
        <f t="shared" si="276"/>
        <v>0.80689121141359466</v>
      </c>
      <c r="AD904">
        <f t="shared" si="277"/>
        <v>-0.34712800428306817</v>
      </c>
      <c r="AE904">
        <f t="shared" si="278"/>
        <v>1.070644958027728</v>
      </c>
      <c r="AF904">
        <f t="shared" si="279"/>
        <v>0.11752271940105588</v>
      </c>
      <c r="AG904">
        <f t="shared" si="280"/>
        <v>-1.1481259675611493</v>
      </c>
    </row>
    <row r="905" spans="1:33" x14ac:dyDescent="0.2">
      <c r="A905">
        <v>888</v>
      </c>
      <c r="B905" s="13">
        <v>-8.6723194300000001E-2</v>
      </c>
      <c r="C905" s="13">
        <v>1.1488926601</v>
      </c>
      <c r="D905" s="13">
        <v>-0.6113860122</v>
      </c>
      <c r="E905" s="13">
        <v>-0.93593816320000001</v>
      </c>
      <c r="F905" s="13">
        <v>0.50594725770000004</v>
      </c>
      <c r="G905" s="13">
        <v>-1.1173698307</v>
      </c>
      <c r="H905" s="13">
        <v>-0.52184967100000001</v>
      </c>
      <c r="I905" s="13">
        <v>0.70029338890000004</v>
      </c>
      <c r="J905" s="13">
        <v>-0.81059148260000002</v>
      </c>
      <c r="K905" s="13">
        <v>0.4657631525</v>
      </c>
      <c r="M905">
        <f t="shared" si="261"/>
        <v>-0.10442039271209996</v>
      </c>
      <c r="N905">
        <f t="shared" si="262"/>
        <v>1.1549221635528</v>
      </c>
      <c r="O905">
        <f t="shared" si="263"/>
        <v>-0.6444249627177</v>
      </c>
      <c r="P905">
        <f t="shared" si="264"/>
        <v>-0.8687037273903</v>
      </c>
      <c r="Q905">
        <f t="shared" si="265"/>
        <v>0.52316212410810004</v>
      </c>
      <c r="R905">
        <f t="shared" si="266"/>
        <v>-1.0799074194027001</v>
      </c>
      <c r="S905">
        <f t="shared" si="267"/>
        <v>-0.50950423726089999</v>
      </c>
      <c r="T905">
        <f t="shared" si="268"/>
        <v>0.66971994896770004</v>
      </c>
      <c r="U905">
        <f t="shared" si="269"/>
        <v>-0.79665691651860004</v>
      </c>
      <c r="V905">
        <f t="shared" si="270"/>
        <v>0.4758932333191</v>
      </c>
      <c r="X905">
        <f t="shared" si="271"/>
        <v>-0.10393841042688921</v>
      </c>
      <c r="Y905">
        <f t="shared" si="272"/>
        <v>1.1379910600737628</v>
      </c>
      <c r="Z905">
        <f t="shared" si="273"/>
        <v>-0.6480454521172978</v>
      </c>
      <c r="AA905">
        <f t="shared" si="274"/>
        <v>-0.86139933331913099</v>
      </c>
      <c r="AB905">
        <f t="shared" si="275"/>
        <v>0.51306257512416753</v>
      </c>
      <c r="AC905">
        <f t="shared" si="276"/>
        <v>-1.0858419525266017</v>
      </c>
      <c r="AD905">
        <f t="shared" si="277"/>
        <v>-0.40118792278679127</v>
      </c>
      <c r="AE905">
        <f t="shared" si="278"/>
        <v>0.67349002126095581</v>
      </c>
      <c r="AF905">
        <f t="shared" si="279"/>
        <v>-0.84135197986425259</v>
      </c>
      <c r="AG905">
        <f t="shared" si="280"/>
        <v>0.43254514724053139</v>
      </c>
    </row>
    <row r="906" spans="1:33" x14ac:dyDescent="0.2">
      <c r="A906">
        <v>889</v>
      </c>
      <c r="B906" s="13">
        <v>-1.5176798315</v>
      </c>
      <c r="C906" s="13">
        <v>0.6697050363</v>
      </c>
      <c r="D906" s="13">
        <v>-0.42238944519999999</v>
      </c>
      <c r="E906" s="13">
        <v>-0.115762269</v>
      </c>
      <c r="F906" s="13">
        <v>0.209081561</v>
      </c>
      <c r="G906" s="13">
        <v>-0.23964238960000001</v>
      </c>
      <c r="H906" s="13">
        <v>0.35383531140000002</v>
      </c>
      <c r="I906" s="13">
        <v>0.40926467690000001</v>
      </c>
      <c r="J906" s="13">
        <v>-0.88301809529999997</v>
      </c>
      <c r="K906" s="13">
        <v>1.6625179184000001</v>
      </c>
      <c r="M906">
        <f t="shared" si="261"/>
        <v>-1.5353770299120999</v>
      </c>
      <c r="N906">
        <f t="shared" si="262"/>
        <v>0.67573453975279996</v>
      </c>
      <c r="O906">
        <f t="shared" si="263"/>
        <v>-0.4554283957177</v>
      </c>
      <c r="P906">
        <f t="shared" si="264"/>
        <v>-4.852783319029999E-2</v>
      </c>
      <c r="Q906">
        <f t="shared" si="265"/>
        <v>0.22629642740809996</v>
      </c>
      <c r="R906">
        <f t="shared" si="266"/>
        <v>-0.20217997830270001</v>
      </c>
      <c r="S906">
        <f t="shared" si="267"/>
        <v>0.36618074513910004</v>
      </c>
      <c r="T906">
        <f t="shared" si="268"/>
        <v>0.37869123696770002</v>
      </c>
      <c r="U906">
        <f t="shared" si="269"/>
        <v>-0.86908352921859999</v>
      </c>
      <c r="V906">
        <f t="shared" si="270"/>
        <v>1.6726479992191001</v>
      </c>
      <c r="X906">
        <f t="shared" si="271"/>
        <v>-1.5282900566656241</v>
      </c>
      <c r="Y906">
        <f t="shared" si="272"/>
        <v>0.65498994197633909</v>
      </c>
      <c r="Z906">
        <f t="shared" si="273"/>
        <v>-0.45973621793551489</v>
      </c>
      <c r="AA906">
        <f t="shared" si="274"/>
        <v>-2.6049033085437625E-2</v>
      </c>
      <c r="AB906">
        <f t="shared" si="275"/>
        <v>0.24743958381979225</v>
      </c>
      <c r="AC906">
        <f t="shared" si="276"/>
        <v>-0.19727419962881149</v>
      </c>
      <c r="AD906">
        <f t="shared" si="277"/>
        <v>0.44834824398661172</v>
      </c>
      <c r="AE906">
        <f t="shared" si="278"/>
        <v>0.3737928571915915</v>
      </c>
      <c r="AF906">
        <f t="shared" si="279"/>
        <v>-0.87258153855337117</v>
      </c>
      <c r="AG906">
        <f t="shared" si="280"/>
        <v>1.6118806368251333</v>
      </c>
    </row>
    <row r="907" spans="1:33" x14ac:dyDescent="0.2">
      <c r="A907">
        <v>890</v>
      </c>
      <c r="B907" s="13">
        <v>-2.5303443119</v>
      </c>
      <c r="C907" s="13">
        <v>-0.55004581939999997</v>
      </c>
      <c r="D907" s="13">
        <v>-0.47998329150000002</v>
      </c>
      <c r="E907" s="13">
        <v>-0.43326969380000002</v>
      </c>
      <c r="F907" s="13">
        <v>-0.80124904590000001</v>
      </c>
      <c r="G907" s="13">
        <v>0.13516319160000001</v>
      </c>
      <c r="H907" s="13">
        <v>-0.14432811810000001</v>
      </c>
      <c r="I907" s="13">
        <v>6.1208206999999997E-3</v>
      </c>
      <c r="J907" s="13">
        <v>0.50041906550000004</v>
      </c>
      <c r="K907" s="13">
        <v>0.81899744770000005</v>
      </c>
      <c r="M907">
        <f t="shared" si="261"/>
        <v>-2.5480415103121001</v>
      </c>
      <c r="N907">
        <f t="shared" si="262"/>
        <v>-0.54401631594720001</v>
      </c>
      <c r="O907">
        <f t="shared" si="263"/>
        <v>-0.51302224201769997</v>
      </c>
      <c r="P907">
        <f t="shared" si="264"/>
        <v>-0.36603525799030001</v>
      </c>
      <c r="Q907">
        <f t="shared" si="265"/>
        <v>-0.78403417949190002</v>
      </c>
      <c r="R907">
        <f t="shared" si="266"/>
        <v>0.1726256028973</v>
      </c>
      <c r="S907">
        <f t="shared" si="267"/>
        <v>-0.13198268436089999</v>
      </c>
      <c r="T907">
        <f t="shared" si="268"/>
        <v>-2.4452619232300001E-2</v>
      </c>
      <c r="U907">
        <f t="shared" si="269"/>
        <v>0.51435363158140002</v>
      </c>
      <c r="V907">
        <f t="shared" si="270"/>
        <v>0.8291275285191001</v>
      </c>
      <c r="X907">
        <f t="shared" si="271"/>
        <v>-2.5362802935798654</v>
      </c>
      <c r="Y907">
        <f t="shared" si="272"/>
        <v>-0.55513490172851854</v>
      </c>
      <c r="Z907">
        <f t="shared" si="273"/>
        <v>-0.51470669337405062</v>
      </c>
      <c r="AA907">
        <f t="shared" si="274"/>
        <v>-0.33015682774855604</v>
      </c>
      <c r="AB907">
        <f t="shared" si="275"/>
        <v>-0.68964329936856017</v>
      </c>
      <c r="AC907">
        <f t="shared" si="276"/>
        <v>0.23259412172638891</v>
      </c>
      <c r="AD907">
        <f t="shared" si="277"/>
        <v>-8.3190375580355663E-2</v>
      </c>
      <c r="AE907">
        <f t="shared" si="278"/>
        <v>7.4745178040003468E-2</v>
      </c>
      <c r="AF907">
        <f t="shared" si="279"/>
        <v>0.43756651258507917</v>
      </c>
      <c r="AG907">
        <f t="shared" si="280"/>
        <v>0.85439327574248192</v>
      </c>
    </row>
    <row r="908" spans="1:33" x14ac:dyDescent="0.2">
      <c r="A908">
        <v>891</v>
      </c>
      <c r="B908" s="13">
        <v>5.1444233300000003E-2</v>
      </c>
      <c r="C908" s="13">
        <v>1.0852683603</v>
      </c>
      <c r="D908" s="13">
        <v>0.64501288030000004</v>
      </c>
      <c r="E908" s="13">
        <v>-2.8825155000000002E-2</v>
      </c>
      <c r="F908" s="13">
        <v>-0.50532185679999997</v>
      </c>
      <c r="G908" s="13">
        <v>0.98043681230000002</v>
      </c>
      <c r="H908" s="13">
        <v>-0.48847902739999999</v>
      </c>
      <c r="I908" s="13">
        <v>1.2278866559999999</v>
      </c>
      <c r="J908" s="13">
        <v>-0.73883939700000001</v>
      </c>
      <c r="K908" s="13">
        <v>-6.4706187400000004E-2</v>
      </c>
      <c r="M908">
        <f t="shared" si="261"/>
        <v>3.3747034887900033E-2</v>
      </c>
      <c r="N908">
        <f t="shared" si="262"/>
        <v>1.0912978637527999</v>
      </c>
      <c r="O908">
        <f t="shared" si="263"/>
        <v>0.61197392978230003</v>
      </c>
      <c r="P908">
        <f t="shared" si="264"/>
        <v>3.8409280809700005E-2</v>
      </c>
      <c r="Q908">
        <f t="shared" si="265"/>
        <v>-0.48810699039189998</v>
      </c>
      <c r="R908">
        <f t="shared" si="266"/>
        <v>1.0178992235972999</v>
      </c>
      <c r="S908">
        <f t="shared" si="267"/>
        <v>-0.47613359366089997</v>
      </c>
      <c r="T908">
        <f t="shared" si="268"/>
        <v>1.1973132160676998</v>
      </c>
      <c r="U908">
        <f t="shared" si="269"/>
        <v>-0.72490483091860003</v>
      </c>
      <c r="V908">
        <f t="shared" si="270"/>
        <v>-5.4576106580900001E-2</v>
      </c>
      <c r="X908">
        <f t="shared" si="271"/>
        <v>3.3591265764916528E-2</v>
      </c>
      <c r="Y908">
        <f t="shared" si="272"/>
        <v>1.0762729541206757</v>
      </c>
      <c r="Z908">
        <f t="shared" si="273"/>
        <v>0.6079133750200385</v>
      </c>
      <c r="AA908">
        <f t="shared" si="274"/>
        <v>1.0331929889087012E-2</v>
      </c>
      <c r="AB908">
        <f t="shared" si="275"/>
        <v>-0.50735821497769684</v>
      </c>
      <c r="AC908">
        <f t="shared" si="276"/>
        <v>0.94887030823756202</v>
      </c>
      <c r="AD908">
        <f t="shared" si="277"/>
        <v>-0.44251069924783881</v>
      </c>
      <c r="AE908">
        <f t="shared" si="278"/>
        <v>1.0507284220992053</v>
      </c>
      <c r="AF908">
        <f t="shared" si="279"/>
        <v>-0.65662103790686144</v>
      </c>
      <c r="AG908">
        <f t="shared" si="280"/>
        <v>-7.5689989006962416E-2</v>
      </c>
    </row>
    <row r="909" spans="1:33" x14ac:dyDescent="0.2">
      <c r="A909">
        <v>892</v>
      </c>
      <c r="B909" s="13">
        <v>1.1688859688</v>
      </c>
      <c r="C909" s="13">
        <v>2.0923309181</v>
      </c>
      <c r="D909" s="13">
        <v>0.14284052489999999</v>
      </c>
      <c r="E909" s="13">
        <v>-0.31149946090000002</v>
      </c>
      <c r="F909" s="13">
        <v>1.0805459156999999</v>
      </c>
      <c r="G909" s="13">
        <v>-0.52633861019999995</v>
      </c>
      <c r="H909" s="13">
        <v>0.4294013679</v>
      </c>
      <c r="I909" s="13">
        <v>-0.32162407399999998</v>
      </c>
      <c r="J909" s="13">
        <v>1.0196843166</v>
      </c>
      <c r="K909" s="13">
        <v>0.6361494124</v>
      </c>
      <c r="M909">
        <f t="shared" si="261"/>
        <v>1.1511887703879</v>
      </c>
      <c r="N909">
        <f t="shared" si="262"/>
        <v>2.0983604215528002</v>
      </c>
      <c r="O909">
        <f t="shared" si="263"/>
        <v>0.10980157438229998</v>
      </c>
      <c r="P909">
        <f t="shared" si="264"/>
        <v>-0.24426502509030001</v>
      </c>
      <c r="Q909">
        <f t="shared" si="265"/>
        <v>1.0977607821080999</v>
      </c>
      <c r="R909">
        <f t="shared" si="266"/>
        <v>-0.48887619890269995</v>
      </c>
      <c r="S909">
        <f t="shared" si="267"/>
        <v>0.44174680163910002</v>
      </c>
      <c r="T909">
        <f t="shared" si="268"/>
        <v>-0.35219751393229998</v>
      </c>
      <c r="U909">
        <f t="shared" si="269"/>
        <v>1.0336188826813999</v>
      </c>
      <c r="V909">
        <f t="shared" si="270"/>
        <v>0.64627949321910005</v>
      </c>
      <c r="X909">
        <f t="shared" si="271"/>
        <v>1.1458751282931963</v>
      </c>
      <c r="Y909">
        <f t="shared" si="272"/>
        <v>2.077456412296478</v>
      </c>
      <c r="Z909">
        <f t="shared" si="273"/>
        <v>0.10438192150826522</v>
      </c>
      <c r="AA909">
        <f t="shared" si="274"/>
        <v>-0.27176986659069863</v>
      </c>
      <c r="AB909">
        <f t="shared" si="275"/>
        <v>1.0119660703592064</v>
      </c>
      <c r="AC909">
        <f t="shared" si="276"/>
        <v>-0.56976216305540617</v>
      </c>
      <c r="AD909">
        <f t="shared" si="277"/>
        <v>0.53190039419865076</v>
      </c>
      <c r="AE909">
        <f t="shared" si="278"/>
        <v>-0.52128479573667752</v>
      </c>
      <c r="AF909">
        <f t="shared" si="279"/>
        <v>1.2031990528572525</v>
      </c>
      <c r="AG909">
        <f t="shared" si="280"/>
        <v>0.58887852175275857</v>
      </c>
    </row>
    <row r="910" spans="1:33" x14ac:dyDescent="0.2">
      <c r="A910">
        <v>893</v>
      </c>
      <c r="B910" s="13">
        <v>1.1791937038</v>
      </c>
      <c r="C910" s="13">
        <v>-0.8422264357</v>
      </c>
      <c r="D910" s="13">
        <v>0.44798881820000003</v>
      </c>
      <c r="E910" s="13">
        <v>-9.91039685E-2</v>
      </c>
      <c r="F910" s="13">
        <v>0.93206710130000003</v>
      </c>
      <c r="G910" s="13">
        <v>0.2000425364</v>
      </c>
      <c r="H910" s="13">
        <v>-6.1651753699999999E-2</v>
      </c>
      <c r="I910" s="13">
        <v>0.3425109288</v>
      </c>
      <c r="J910" s="13">
        <v>-1.1916655196999999</v>
      </c>
      <c r="K910" s="13">
        <v>1.6236877529</v>
      </c>
      <c r="M910">
        <f t="shared" si="261"/>
        <v>1.1614965053879001</v>
      </c>
      <c r="N910">
        <f t="shared" si="262"/>
        <v>-0.83619693224720004</v>
      </c>
      <c r="O910">
        <f t="shared" si="263"/>
        <v>0.41494986768230002</v>
      </c>
      <c r="P910">
        <f t="shared" si="264"/>
        <v>-3.186953269029999E-2</v>
      </c>
      <c r="Q910">
        <f t="shared" si="265"/>
        <v>0.94928196770810003</v>
      </c>
      <c r="R910">
        <f t="shared" si="266"/>
        <v>0.23750494769729996</v>
      </c>
      <c r="S910">
        <f t="shared" si="267"/>
        <v>-4.9306319960899986E-2</v>
      </c>
      <c r="T910">
        <f t="shared" si="268"/>
        <v>0.31193748886770001</v>
      </c>
      <c r="U910">
        <f t="shared" si="269"/>
        <v>-1.1777309536186</v>
      </c>
      <c r="V910">
        <f t="shared" si="270"/>
        <v>1.6338178337191001</v>
      </c>
      <c r="X910">
        <f t="shared" si="271"/>
        <v>1.1561352849845765</v>
      </c>
      <c r="Y910">
        <f t="shared" si="272"/>
        <v>-0.81595524892354621</v>
      </c>
      <c r="Z910">
        <f t="shared" si="273"/>
        <v>0.4192592400183931</v>
      </c>
      <c r="AA910">
        <f t="shared" si="274"/>
        <v>-5.0101310204061063E-2</v>
      </c>
      <c r="AB910">
        <f t="shared" si="275"/>
        <v>0.92047260340243242</v>
      </c>
      <c r="AC910">
        <f t="shared" si="276"/>
        <v>0.26186001185508384</v>
      </c>
      <c r="AD910">
        <f t="shared" si="277"/>
        <v>-0.12698739867770886</v>
      </c>
      <c r="AE910">
        <f t="shared" si="278"/>
        <v>0.35654547595599201</v>
      </c>
      <c r="AF910">
        <f t="shared" si="279"/>
        <v>-1.2076930306017144</v>
      </c>
      <c r="AG910">
        <f t="shared" si="280"/>
        <v>1.57447033308865</v>
      </c>
    </row>
    <row r="911" spans="1:33" x14ac:dyDescent="0.2">
      <c r="A911">
        <v>894</v>
      </c>
      <c r="B911" s="13">
        <v>-0.80516372729999997</v>
      </c>
      <c r="C911" s="13">
        <v>2.258168E-4</v>
      </c>
      <c r="D911" s="13">
        <v>-0.92301781090000001</v>
      </c>
      <c r="E911" s="13">
        <v>0.28227705739999998</v>
      </c>
      <c r="F911" s="13">
        <v>-1.6213386111000001</v>
      </c>
      <c r="G911" s="13">
        <v>-0.292443377</v>
      </c>
      <c r="H911" s="13">
        <v>1.38760286E-2</v>
      </c>
      <c r="I911" s="13">
        <v>0.27639073199999997</v>
      </c>
      <c r="J911" s="13">
        <v>1.0379657882</v>
      </c>
      <c r="K911" s="13">
        <v>-1.6065069626999999</v>
      </c>
      <c r="M911">
        <f t="shared" si="261"/>
        <v>-0.8228609257120999</v>
      </c>
      <c r="N911">
        <f t="shared" si="262"/>
        <v>6.2553202527999945E-3</v>
      </c>
      <c r="O911">
        <f t="shared" si="263"/>
        <v>-0.95605676141770002</v>
      </c>
      <c r="P911">
        <f t="shared" si="264"/>
        <v>0.34951149320969999</v>
      </c>
      <c r="Q911">
        <f t="shared" si="265"/>
        <v>-1.6041237446919001</v>
      </c>
      <c r="R911">
        <f t="shared" si="266"/>
        <v>-0.25498096570270001</v>
      </c>
      <c r="S911">
        <f t="shared" si="267"/>
        <v>2.6221462339100013E-2</v>
      </c>
      <c r="T911">
        <f t="shared" si="268"/>
        <v>0.24581729206769998</v>
      </c>
      <c r="U911">
        <f t="shared" si="269"/>
        <v>1.0519003542813998</v>
      </c>
      <c r="V911">
        <f t="shared" si="270"/>
        <v>-1.5963768818808999</v>
      </c>
      <c r="X911">
        <f t="shared" si="271"/>
        <v>-0.81906277499570834</v>
      </c>
      <c r="Y911">
        <f t="shared" si="272"/>
        <v>1.1841243572393093E-4</v>
      </c>
      <c r="Z911">
        <f t="shared" si="273"/>
        <v>-0.95667152596425109</v>
      </c>
      <c r="AA911">
        <f t="shared" si="274"/>
        <v>0.39280002914388473</v>
      </c>
      <c r="AB911">
        <f t="shared" si="275"/>
        <v>-1.5565003767985783</v>
      </c>
      <c r="AC911">
        <f t="shared" si="276"/>
        <v>-0.26053268225148574</v>
      </c>
      <c r="AD911">
        <f t="shared" si="277"/>
        <v>6.2399331298445625E-2</v>
      </c>
      <c r="AE911">
        <f t="shared" si="278"/>
        <v>0.26561082634826638</v>
      </c>
      <c r="AF911">
        <f t="shared" si="279"/>
        <v>1.0201696692379654</v>
      </c>
      <c r="AG911">
        <f t="shared" si="280"/>
        <v>-1.4350391557038784</v>
      </c>
    </row>
    <row r="912" spans="1:33" x14ac:dyDescent="0.2">
      <c r="A912">
        <v>895</v>
      </c>
      <c r="B912" s="13">
        <v>-0.1058639126</v>
      </c>
      <c r="C912" s="13">
        <v>-1.2212708129000001</v>
      </c>
      <c r="D912" s="13">
        <v>-0.84902321329999997</v>
      </c>
      <c r="E912" s="13">
        <v>-0.8162034521</v>
      </c>
      <c r="F912" s="13">
        <v>0.51720944999999996</v>
      </c>
      <c r="G912" s="13">
        <v>-0.25846786059999999</v>
      </c>
      <c r="H912" s="13">
        <v>0.76008349689999999</v>
      </c>
      <c r="I912" s="13">
        <v>-6.7501145900000004E-2</v>
      </c>
      <c r="J912" s="13">
        <v>0.11675601620000001</v>
      </c>
      <c r="K912" s="13">
        <v>0.53395457479999997</v>
      </c>
      <c r="M912">
        <f t="shared" si="261"/>
        <v>-0.12356111101209996</v>
      </c>
      <c r="N912">
        <f t="shared" si="262"/>
        <v>-1.2152413094472001</v>
      </c>
      <c r="O912">
        <f t="shared" si="263"/>
        <v>-0.88206216381769997</v>
      </c>
      <c r="P912">
        <f t="shared" si="264"/>
        <v>-0.74896901629029999</v>
      </c>
      <c r="Q912">
        <f t="shared" si="265"/>
        <v>0.53442431640809995</v>
      </c>
      <c r="R912">
        <f t="shared" si="266"/>
        <v>-0.2210054493027</v>
      </c>
      <c r="S912">
        <f t="shared" si="267"/>
        <v>0.77242893063910001</v>
      </c>
      <c r="T912">
        <f t="shared" si="268"/>
        <v>-9.8074585832299999E-2</v>
      </c>
      <c r="U912">
        <f t="shared" si="269"/>
        <v>0.13069058228139999</v>
      </c>
      <c r="V912">
        <f t="shared" si="270"/>
        <v>0.54408465561910002</v>
      </c>
      <c r="X912">
        <f t="shared" si="271"/>
        <v>-0.12299077924929008</v>
      </c>
      <c r="Y912">
        <f t="shared" si="272"/>
        <v>-1.1991420573742013</v>
      </c>
      <c r="Z912">
        <f t="shared" si="273"/>
        <v>-0.87753310396877526</v>
      </c>
      <c r="AA912">
        <f t="shared" si="274"/>
        <v>-0.71744356533591047</v>
      </c>
      <c r="AB912">
        <f t="shared" si="275"/>
        <v>0.57280994658792217</v>
      </c>
      <c r="AC912">
        <f t="shared" si="276"/>
        <v>-0.1383342226119211</v>
      </c>
      <c r="AD912">
        <f t="shared" si="277"/>
        <v>0.76321634076409561</v>
      </c>
      <c r="AE912">
        <f t="shared" si="278"/>
        <v>5.1721032072807094E-2</v>
      </c>
      <c r="AF912">
        <f t="shared" si="279"/>
        <v>3.7327019232811134E-2</v>
      </c>
      <c r="AG912">
        <f t="shared" si="280"/>
        <v>0.55526526766547291</v>
      </c>
    </row>
    <row r="913" spans="1:33" x14ac:dyDescent="0.2">
      <c r="A913">
        <v>896</v>
      </c>
      <c r="B913" s="13">
        <v>-0.34965861380000002</v>
      </c>
      <c r="C913" s="13">
        <v>0.33402539510000001</v>
      </c>
      <c r="D913" s="13">
        <v>-0.30980870490000001</v>
      </c>
      <c r="E913" s="13">
        <v>0.77746892909999998</v>
      </c>
      <c r="F913" s="13">
        <v>-0.35254655130000001</v>
      </c>
      <c r="G913" s="13">
        <v>-0.93909092940000005</v>
      </c>
      <c r="H913" s="13">
        <v>-0.47384239639999998</v>
      </c>
      <c r="I913" s="13">
        <v>0.2345718665</v>
      </c>
      <c r="J913" s="13">
        <v>6.6920026100000002E-2</v>
      </c>
      <c r="K913" s="13">
        <v>-4.8174601900000003E-2</v>
      </c>
      <c r="M913">
        <f t="shared" si="261"/>
        <v>-0.36735581221210001</v>
      </c>
      <c r="N913">
        <f t="shared" si="262"/>
        <v>0.34005489855280002</v>
      </c>
      <c r="O913">
        <f t="shared" si="263"/>
        <v>-0.34284765541770001</v>
      </c>
      <c r="P913">
        <f t="shared" si="264"/>
        <v>0.84470336490969999</v>
      </c>
      <c r="Q913">
        <f t="shared" si="265"/>
        <v>-0.33533168489190002</v>
      </c>
      <c r="R913">
        <f t="shared" si="266"/>
        <v>-0.90162851810270006</v>
      </c>
      <c r="S913">
        <f t="shared" si="267"/>
        <v>-0.46149696266089996</v>
      </c>
      <c r="T913">
        <f t="shared" si="268"/>
        <v>0.20399842656770001</v>
      </c>
      <c r="U913">
        <f t="shared" si="269"/>
        <v>8.0854592181399981E-2</v>
      </c>
      <c r="V913">
        <f t="shared" si="270"/>
        <v>-3.80445210809E-2</v>
      </c>
      <c r="X913">
        <f t="shared" si="271"/>
        <v>-0.36566017605084161</v>
      </c>
      <c r="Y913">
        <f t="shared" si="272"/>
        <v>0.33259507814304351</v>
      </c>
      <c r="Z913">
        <f t="shared" si="273"/>
        <v>-0.34432044461655692</v>
      </c>
      <c r="AA913">
        <f t="shared" si="274"/>
        <v>0.86626298623470666</v>
      </c>
      <c r="AB913">
        <f t="shared" si="275"/>
        <v>-0.3416549589240081</v>
      </c>
      <c r="AC913">
        <f t="shared" si="276"/>
        <v>-0.91793912315021942</v>
      </c>
      <c r="AD913">
        <f t="shared" si="277"/>
        <v>-0.44949313799760415</v>
      </c>
      <c r="AE913">
        <f t="shared" si="278"/>
        <v>0.21360609138062381</v>
      </c>
      <c r="AF913">
        <f t="shared" si="279"/>
        <v>8.0574481207987714E-2</v>
      </c>
      <c r="AG913">
        <f t="shared" si="280"/>
        <v>2.1210538102264705E-2</v>
      </c>
    </row>
    <row r="914" spans="1:33" x14ac:dyDescent="0.2">
      <c r="A914">
        <v>897</v>
      </c>
      <c r="B914" s="13">
        <v>-0.83340384040000004</v>
      </c>
      <c r="C914" s="13">
        <v>0.1087259095</v>
      </c>
      <c r="D914" s="13">
        <v>0.60162215480000003</v>
      </c>
      <c r="E914" s="13">
        <v>-0.1593647118</v>
      </c>
      <c r="F914" s="13">
        <v>0.27070688479999999</v>
      </c>
      <c r="G914" s="13">
        <v>-0.4548702174</v>
      </c>
      <c r="H914" s="13">
        <v>-0.79013573680000004</v>
      </c>
      <c r="I914" s="13">
        <v>-2.4772704273000001</v>
      </c>
      <c r="J914" s="13">
        <v>-0.51485691789999999</v>
      </c>
      <c r="K914" s="13">
        <v>0.25666074449999998</v>
      </c>
      <c r="M914">
        <f t="shared" ref="M914:M977" si="281">B914-B$15</f>
        <v>-0.85110103881209997</v>
      </c>
      <c r="N914">
        <f t="shared" ref="N914:N977" si="282">C914-C$15</f>
        <v>0.11475541295279999</v>
      </c>
      <c r="O914">
        <f t="shared" ref="O914:O977" si="283">D914-D$15</f>
        <v>0.56858320428230003</v>
      </c>
      <c r="P914">
        <f t="shared" ref="P914:P977" si="284">E914-E$15</f>
        <v>-9.2130275990299992E-2</v>
      </c>
      <c r="Q914">
        <f t="shared" ref="Q914:Q977" si="285">F914-F$15</f>
        <v>0.28792175120809999</v>
      </c>
      <c r="R914">
        <f t="shared" ref="R914:R977" si="286">G914-G$15</f>
        <v>-0.41740780610270001</v>
      </c>
      <c r="S914">
        <f t="shared" ref="S914:S977" si="287">H914-H$15</f>
        <v>-0.77779030306090002</v>
      </c>
      <c r="T914">
        <f t="shared" ref="T914:T977" si="288">I914-I$15</f>
        <v>-2.5078438672323</v>
      </c>
      <c r="U914">
        <f t="shared" ref="U914:U977" si="289">J914-J$15</f>
        <v>-0.50092235181860001</v>
      </c>
      <c r="V914">
        <f t="shared" ref="V914:V977" si="290">K914-K$15</f>
        <v>0.26679082531909998</v>
      </c>
      <c r="X914">
        <f t="shared" ref="X914:X977" si="291">SUMPRODUCT($M914:$V914,$X$4:$AG$4)</f>
        <v>-0.8471725377504068</v>
      </c>
      <c r="Y914">
        <f t="shared" ref="Y914:Y977" si="292">SUMPRODUCT($M914:$V914,$X$5:$AG$5)</f>
        <v>0.10689240670505397</v>
      </c>
      <c r="Z914">
        <f t="shared" ref="Z914:Z977" si="293">SUMPRODUCT($M914:$V914,$X$6:$AG$6)</f>
        <v>0.56650830503964034</v>
      </c>
      <c r="AA914">
        <f t="shared" ref="AA914:AA977" si="294">SUMPRODUCT($M914:$V914,$X$7:$AG$7)</f>
        <v>-0.10774094845948035</v>
      </c>
      <c r="AB914">
        <f t="shared" ref="AB914:AB977" si="295">SUMPRODUCT($M914:$V914,$X$8:$AG$8)</f>
        <v>0.29782928117484181</v>
      </c>
      <c r="AC914">
        <f t="shared" ref="AC914:AC977" si="296">SUMPRODUCT($M914:$V914,$X$9:$AG$9)</f>
        <v>-0.40308864889682633</v>
      </c>
      <c r="AD914">
        <f t="shared" ref="AD914:AD977" si="297">SUMPRODUCT($M914:$V914,$X$10:$AG$10)</f>
        <v>-0.77069875169800051</v>
      </c>
      <c r="AE914">
        <f t="shared" ref="AE914:AE977" si="298">SUMPRODUCT($M914:$V914,$X$11:$AG$11)</f>
        <v>-2.4991191805233339</v>
      </c>
      <c r="AF914">
        <f t="shared" ref="AF914:AF977" si="299">SUMPRODUCT($M914:$V914,$X$12:$AG$12)</f>
        <v>-0.50945501270763704</v>
      </c>
      <c r="AG914">
        <f t="shared" ref="AG914:AG977" si="300">SUMPRODUCT($M914:$V914,$X$13:$AG$13)</f>
        <v>0.15524363142069242</v>
      </c>
    </row>
    <row r="915" spans="1:33" x14ac:dyDescent="0.2">
      <c r="A915">
        <v>898</v>
      </c>
      <c r="B915" s="13">
        <v>-0.65424564429999998</v>
      </c>
      <c r="C915" s="13">
        <v>-0.17952830980000001</v>
      </c>
      <c r="D915" s="13">
        <v>-0.60261297000000003</v>
      </c>
      <c r="E915" s="13">
        <v>-5.9333485700000001E-2</v>
      </c>
      <c r="F915" s="13">
        <v>0.23147114290000001</v>
      </c>
      <c r="G915" s="13">
        <v>-2.6170717082000001</v>
      </c>
      <c r="H915" s="13">
        <v>-1.7570991010999999</v>
      </c>
      <c r="I915" s="13">
        <v>-4.8080709100000001E-2</v>
      </c>
      <c r="J915" s="13">
        <v>4.8550127899999997E-2</v>
      </c>
      <c r="K915" s="13">
        <v>-0.29204471700000001</v>
      </c>
      <c r="M915">
        <f t="shared" si="281"/>
        <v>-0.67194284271209992</v>
      </c>
      <c r="N915">
        <f t="shared" si="282"/>
        <v>-0.17349880634720002</v>
      </c>
      <c r="O915">
        <f t="shared" si="283"/>
        <v>-0.63565192051770003</v>
      </c>
      <c r="P915">
        <f t="shared" si="284"/>
        <v>7.9009501097000098E-3</v>
      </c>
      <c r="Q915">
        <f t="shared" si="285"/>
        <v>0.24868600930809998</v>
      </c>
      <c r="R915">
        <f t="shared" si="286"/>
        <v>-2.5796092969027002</v>
      </c>
      <c r="S915">
        <f t="shared" si="287"/>
        <v>-1.7447536673608999</v>
      </c>
      <c r="T915">
        <f t="shared" si="288"/>
        <v>-7.8654149032300003E-2</v>
      </c>
      <c r="U915">
        <f t="shared" si="289"/>
        <v>6.2484693981399969E-2</v>
      </c>
      <c r="V915">
        <f t="shared" si="290"/>
        <v>-0.28191463618090001</v>
      </c>
      <c r="X915">
        <f t="shared" si="291"/>
        <v>-0.66884129771260614</v>
      </c>
      <c r="Y915">
        <f t="shared" si="292"/>
        <v>-0.17601051436657805</v>
      </c>
      <c r="Z915">
        <f t="shared" si="293"/>
        <v>-0.63564987730202405</v>
      </c>
      <c r="AA915">
        <f t="shared" si="294"/>
        <v>3.6298363381834911E-2</v>
      </c>
      <c r="AB915">
        <f t="shared" si="295"/>
        <v>0.2672610952195234</v>
      </c>
      <c r="AC915">
        <f t="shared" si="296"/>
        <v>-2.5251157889894915</v>
      </c>
      <c r="AD915">
        <f t="shared" si="297"/>
        <v>-1.7189321621368456</v>
      </c>
      <c r="AE915">
        <f t="shared" si="298"/>
        <v>0.10244491342401857</v>
      </c>
      <c r="AF915">
        <f t="shared" si="299"/>
        <v>-8.4833534468501726E-2</v>
      </c>
      <c r="AG915">
        <f t="shared" si="300"/>
        <v>-0.24681282647572339</v>
      </c>
    </row>
    <row r="916" spans="1:33" x14ac:dyDescent="0.2">
      <c r="A916">
        <v>899</v>
      </c>
      <c r="B916" s="13">
        <v>-1.5854218771999999</v>
      </c>
      <c r="C916" s="13">
        <v>-2.2399102210000001</v>
      </c>
      <c r="D916" s="13">
        <v>-0.37014148060000002</v>
      </c>
      <c r="E916" s="13">
        <v>-0.50886088870000001</v>
      </c>
      <c r="F916" s="13">
        <v>-0.31749579150000001</v>
      </c>
      <c r="G916" s="13">
        <v>-0.1308491047</v>
      </c>
      <c r="H916" s="13">
        <v>0.60974225739999999</v>
      </c>
      <c r="I916" s="13">
        <v>-0.78360739700000004</v>
      </c>
      <c r="J916" s="13">
        <v>-0.8511495536</v>
      </c>
      <c r="K916" s="13">
        <v>0.56763563949999996</v>
      </c>
      <c r="M916">
        <f t="shared" si="281"/>
        <v>-1.6031190756120999</v>
      </c>
      <c r="N916">
        <f t="shared" si="282"/>
        <v>-2.2338807175472</v>
      </c>
      <c r="O916">
        <f t="shared" si="283"/>
        <v>-0.40318043111770002</v>
      </c>
      <c r="P916">
        <f t="shared" si="284"/>
        <v>-0.4416264528903</v>
      </c>
      <c r="Q916">
        <f t="shared" si="285"/>
        <v>-0.30028092509190002</v>
      </c>
      <c r="R916">
        <f t="shared" si="286"/>
        <v>-9.3386693402700019E-2</v>
      </c>
      <c r="S916">
        <f t="shared" si="287"/>
        <v>0.62208769113910001</v>
      </c>
      <c r="T916">
        <f t="shared" si="288"/>
        <v>-0.81418083693230003</v>
      </c>
      <c r="U916">
        <f t="shared" si="289"/>
        <v>-0.83721498751860002</v>
      </c>
      <c r="V916">
        <f t="shared" si="290"/>
        <v>0.57776572031910001</v>
      </c>
      <c r="X916">
        <f t="shared" si="291"/>
        <v>-1.5957194195156241</v>
      </c>
      <c r="Y916">
        <f t="shared" si="292"/>
        <v>-2.2144024865744116</v>
      </c>
      <c r="Z916">
        <f t="shared" si="293"/>
        <v>-0.39778813411272479</v>
      </c>
      <c r="AA916">
        <f t="shared" si="294"/>
        <v>-0.40691819529692375</v>
      </c>
      <c r="AB916">
        <f t="shared" si="295"/>
        <v>-0.20076743098101679</v>
      </c>
      <c r="AC916">
        <f t="shared" si="296"/>
        <v>3.2360591144210277E-2</v>
      </c>
      <c r="AD916">
        <f t="shared" si="297"/>
        <v>0.56396731289182966</v>
      </c>
      <c r="AE916">
        <f t="shared" si="298"/>
        <v>-0.58469791665549575</v>
      </c>
      <c r="AF916">
        <f t="shared" si="299"/>
        <v>-1.0369806882914607</v>
      </c>
      <c r="AG916">
        <f t="shared" si="300"/>
        <v>0.54764762815900747</v>
      </c>
    </row>
    <row r="917" spans="1:33" x14ac:dyDescent="0.2">
      <c r="A917">
        <v>900</v>
      </c>
      <c r="B917" s="13">
        <v>3.9559886400000001E-2</v>
      </c>
      <c r="C917" s="13">
        <v>-1.0538921479000001</v>
      </c>
      <c r="D917" s="13">
        <v>0.20421357770000001</v>
      </c>
      <c r="E917" s="13">
        <v>-1.1338442985999999</v>
      </c>
      <c r="F917" s="13">
        <v>-1.5808126066999999</v>
      </c>
      <c r="G917" s="13">
        <v>0.70172175270000003</v>
      </c>
      <c r="H917" s="13">
        <v>-1.0727453358000001</v>
      </c>
      <c r="I917" s="13">
        <v>0.21636351579999999</v>
      </c>
      <c r="J917" s="13">
        <v>1.2701271573999999</v>
      </c>
      <c r="K917" s="13">
        <v>-9.8168412999999996E-2</v>
      </c>
      <c r="M917">
        <f t="shared" si="281"/>
        <v>2.1862687987900031E-2</v>
      </c>
      <c r="N917">
        <f t="shared" si="282"/>
        <v>-1.0478626444472001</v>
      </c>
      <c r="O917">
        <f t="shared" si="283"/>
        <v>0.1711746271823</v>
      </c>
      <c r="P917">
        <f t="shared" si="284"/>
        <v>-1.0666098627902998</v>
      </c>
      <c r="Q917">
        <f t="shared" si="285"/>
        <v>-1.5635977402918999</v>
      </c>
      <c r="R917">
        <f t="shared" si="286"/>
        <v>0.73918416399730003</v>
      </c>
      <c r="S917">
        <f t="shared" si="287"/>
        <v>-1.0603999020609001</v>
      </c>
      <c r="T917">
        <f t="shared" si="288"/>
        <v>0.18579007586769999</v>
      </c>
      <c r="U917">
        <f t="shared" si="289"/>
        <v>1.2840617234813998</v>
      </c>
      <c r="V917">
        <f t="shared" si="290"/>
        <v>-8.80383321809E-2</v>
      </c>
      <c r="X917">
        <f t="shared" si="291"/>
        <v>2.1761774478157629E-2</v>
      </c>
      <c r="Y917">
        <f t="shared" si="292"/>
        <v>-1.033036800618194</v>
      </c>
      <c r="Z917">
        <f t="shared" si="293"/>
        <v>0.17463345016863255</v>
      </c>
      <c r="AA917">
        <f t="shared" si="294"/>
        <v>-1.0776535038879076</v>
      </c>
      <c r="AB917">
        <f t="shared" si="295"/>
        <v>-1.4948304101540479</v>
      </c>
      <c r="AC917">
        <f t="shared" si="296"/>
        <v>0.7725322578877023</v>
      </c>
      <c r="AD917">
        <f t="shared" si="297"/>
        <v>-1.0927384784930592</v>
      </c>
      <c r="AE917">
        <f t="shared" si="298"/>
        <v>0.25328544139298964</v>
      </c>
      <c r="AF917">
        <f t="shared" si="299"/>
        <v>1.1779958794968186</v>
      </c>
      <c r="AG917">
        <f t="shared" si="300"/>
        <v>2.463892179766633E-2</v>
      </c>
    </row>
    <row r="918" spans="1:33" x14ac:dyDescent="0.2">
      <c r="A918">
        <v>901</v>
      </c>
      <c r="B918" s="13">
        <v>0.55727154580000005</v>
      </c>
      <c r="C918" s="13">
        <v>-2.1603398925000001</v>
      </c>
      <c r="D918" s="13">
        <v>-0.46763121749999997</v>
      </c>
      <c r="E918" s="13">
        <v>0.31878994599999999</v>
      </c>
      <c r="F918" s="13">
        <v>0.32550847049999998</v>
      </c>
      <c r="G918" s="13">
        <v>1.2120487789000001</v>
      </c>
      <c r="H918" s="13">
        <v>0.34659315629999998</v>
      </c>
      <c r="I918" s="13">
        <v>0.15829599690000001</v>
      </c>
      <c r="J918" s="13">
        <v>-0.1215921693</v>
      </c>
      <c r="K918" s="13">
        <v>0.91552034920000003</v>
      </c>
      <c r="M918">
        <f t="shared" si="281"/>
        <v>0.53957434738790011</v>
      </c>
      <c r="N918">
        <f t="shared" si="282"/>
        <v>-2.1543103890472</v>
      </c>
      <c r="O918">
        <f t="shared" si="283"/>
        <v>-0.50067016801769992</v>
      </c>
      <c r="P918">
        <f t="shared" si="284"/>
        <v>0.3860243818097</v>
      </c>
      <c r="Q918">
        <f t="shared" si="285"/>
        <v>0.34272333690809997</v>
      </c>
      <c r="R918">
        <f t="shared" si="286"/>
        <v>1.2495111901972999</v>
      </c>
      <c r="S918">
        <f t="shared" si="287"/>
        <v>0.3589385900391</v>
      </c>
      <c r="T918">
        <f t="shared" si="288"/>
        <v>0.12772255696770002</v>
      </c>
      <c r="U918">
        <f t="shared" si="289"/>
        <v>-0.10765760321860002</v>
      </c>
      <c r="V918">
        <f t="shared" si="290"/>
        <v>0.92565043001910008</v>
      </c>
      <c r="X918">
        <f t="shared" si="291"/>
        <v>0.53708378716072158</v>
      </c>
      <c r="Y918">
        <f t="shared" si="292"/>
        <v>-2.1201934927831152</v>
      </c>
      <c r="Z918">
        <f t="shared" si="293"/>
        <v>-0.49221913027368575</v>
      </c>
      <c r="AA918">
        <f t="shared" si="294"/>
        <v>0.41699772445038208</v>
      </c>
      <c r="AB918">
        <f t="shared" si="295"/>
        <v>0.36456989478040308</v>
      </c>
      <c r="AC918">
        <f t="shared" si="296"/>
        <v>1.3174070148373607</v>
      </c>
      <c r="AD918">
        <f t="shared" si="297"/>
        <v>0.24334889650939634</v>
      </c>
      <c r="AE918">
        <f t="shared" si="298"/>
        <v>0.24438398087244223</v>
      </c>
      <c r="AF918">
        <f t="shared" si="299"/>
        <v>-0.12472378186625124</v>
      </c>
      <c r="AG918">
        <f t="shared" si="300"/>
        <v>1.0096727145955899</v>
      </c>
    </row>
    <row r="919" spans="1:33" x14ac:dyDescent="0.2">
      <c r="A919">
        <v>902</v>
      </c>
      <c r="B919" s="13">
        <v>-1.9857363877</v>
      </c>
      <c r="C919" s="13">
        <v>0.60623921719999996</v>
      </c>
      <c r="D919" s="13">
        <v>0.90696951349999999</v>
      </c>
      <c r="E919" s="13">
        <v>2.4881874393999999</v>
      </c>
      <c r="F919" s="13">
        <v>6.7750299999999999E-2</v>
      </c>
      <c r="G919" s="13">
        <v>-1.2680790443000001</v>
      </c>
      <c r="H919" s="13">
        <v>1.6220015132000001</v>
      </c>
      <c r="I919" s="13">
        <v>-1.6994925399999999E-2</v>
      </c>
      <c r="J919" s="13">
        <v>-1.7309333939</v>
      </c>
      <c r="K919" s="13">
        <v>0.57363026009999996</v>
      </c>
      <c r="M919">
        <f t="shared" si="281"/>
        <v>-2.0034335861121</v>
      </c>
      <c r="N919">
        <f t="shared" si="282"/>
        <v>0.61226872065279991</v>
      </c>
      <c r="O919">
        <f t="shared" si="283"/>
        <v>0.87393056298229999</v>
      </c>
      <c r="P919">
        <f t="shared" si="284"/>
        <v>2.5554218752096998</v>
      </c>
      <c r="Q919">
        <f t="shared" si="285"/>
        <v>8.4965166408099979E-2</v>
      </c>
      <c r="R919">
        <f t="shared" si="286"/>
        <v>-1.2306166330027002</v>
      </c>
      <c r="S919">
        <f t="shared" si="287"/>
        <v>1.6343469469391001</v>
      </c>
      <c r="T919">
        <f t="shared" si="288"/>
        <v>-4.7568365332300001E-2</v>
      </c>
      <c r="U919">
        <f t="shared" si="289"/>
        <v>-1.7169988278186001</v>
      </c>
      <c r="V919">
        <f t="shared" si="290"/>
        <v>0.58376034091910001</v>
      </c>
      <c r="X919">
        <f t="shared" si="291"/>
        <v>-1.994186163525167</v>
      </c>
      <c r="Y919">
        <f t="shared" si="292"/>
        <v>0.58897136883215395</v>
      </c>
      <c r="Z919">
        <f t="shared" si="293"/>
        <v>0.86820935447993441</v>
      </c>
      <c r="AA919">
        <f t="shared" si="294"/>
        <v>2.5621685576529809</v>
      </c>
      <c r="AB919">
        <f t="shared" si="295"/>
        <v>6.2204227525010328E-2</v>
      </c>
      <c r="AC919">
        <f t="shared" si="296"/>
        <v>-1.2656078187142581</v>
      </c>
      <c r="AD919">
        <f t="shared" si="297"/>
        <v>1.6046924170020351</v>
      </c>
      <c r="AE919">
        <f t="shared" si="298"/>
        <v>-9.1853990265544694E-2</v>
      </c>
      <c r="AF919">
        <f t="shared" si="299"/>
        <v>-1.685296154870314</v>
      </c>
      <c r="AG919">
        <f t="shared" si="300"/>
        <v>0.43903231701606354</v>
      </c>
    </row>
    <row r="920" spans="1:33" x14ac:dyDescent="0.2">
      <c r="A920">
        <v>903</v>
      </c>
      <c r="B920" s="13">
        <v>0.61134616559999999</v>
      </c>
      <c r="C920" s="13">
        <v>1.2554672845999999</v>
      </c>
      <c r="D920" s="13">
        <v>0.97919449530000002</v>
      </c>
      <c r="E920" s="13">
        <v>1.8196905673999999</v>
      </c>
      <c r="F920" s="13">
        <v>-1.4256930573</v>
      </c>
      <c r="G920" s="13">
        <v>0.59862588230000002</v>
      </c>
      <c r="H920" s="13">
        <v>-0.97718634469999999</v>
      </c>
      <c r="I920" s="13">
        <v>0.37978326839999998</v>
      </c>
      <c r="J920" s="13">
        <v>-0.2239719929</v>
      </c>
      <c r="K920" s="13">
        <v>-0.73342555580000002</v>
      </c>
      <c r="M920">
        <f t="shared" si="281"/>
        <v>0.59364896718790006</v>
      </c>
      <c r="N920">
        <f t="shared" si="282"/>
        <v>1.2614967880527999</v>
      </c>
      <c r="O920">
        <f t="shared" si="283"/>
        <v>0.94615554478230002</v>
      </c>
      <c r="P920">
        <f t="shared" si="284"/>
        <v>1.8869250032096998</v>
      </c>
      <c r="Q920">
        <f t="shared" si="285"/>
        <v>-1.4084781908919</v>
      </c>
      <c r="R920">
        <f t="shared" si="286"/>
        <v>0.63608829359730001</v>
      </c>
      <c r="S920">
        <f t="shared" si="287"/>
        <v>-0.96484091096089997</v>
      </c>
      <c r="T920">
        <f t="shared" si="288"/>
        <v>0.34920982846769999</v>
      </c>
      <c r="U920">
        <f t="shared" si="289"/>
        <v>-0.21003742681860002</v>
      </c>
      <c r="V920">
        <f t="shared" si="290"/>
        <v>-0.72329547498089997</v>
      </c>
      <c r="X920">
        <f t="shared" si="291"/>
        <v>0.59090881003672824</v>
      </c>
      <c r="Y920">
        <f t="shared" si="292"/>
        <v>1.2482060866868956</v>
      </c>
      <c r="Z920">
        <f t="shared" si="293"/>
        <v>0.94214127566340666</v>
      </c>
      <c r="AA920">
        <f t="shared" si="294"/>
        <v>1.8614587512220468</v>
      </c>
      <c r="AB920">
        <f t="shared" si="295"/>
        <v>-1.4648603025983833</v>
      </c>
      <c r="AC920">
        <f t="shared" si="296"/>
        <v>0.50593045833097339</v>
      </c>
      <c r="AD920">
        <f t="shared" si="297"/>
        <v>-0.99799009880424883</v>
      </c>
      <c r="AE920">
        <f t="shared" si="298"/>
        <v>0.13146234863002051</v>
      </c>
      <c r="AF920">
        <f t="shared" si="299"/>
        <v>-6.4735492170463899E-2</v>
      </c>
      <c r="AG920">
        <f t="shared" si="300"/>
        <v>-0.64184023501234444</v>
      </c>
    </row>
    <row r="921" spans="1:33" x14ac:dyDescent="0.2">
      <c r="A921">
        <v>904</v>
      </c>
      <c r="B921" s="13">
        <v>0.66994481029999997</v>
      </c>
      <c r="C921" s="13">
        <v>-0.79524272730000001</v>
      </c>
      <c r="D921" s="13">
        <v>-2.2446580636000002</v>
      </c>
      <c r="E921" s="13">
        <v>-0.87489914810000002</v>
      </c>
      <c r="F921" s="13">
        <v>-0.54196627689999999</v>
      </c>
      <c r="G921" s="13">
        <v>0.77846443580000002</v>
      </c>
      <c r="H921" s="13">
        <v>0.1491399987</v>
      </c>
      <c r="I921" s="13">
        <v>0.20681456340000001</v>
      </c>
      <c r="J921" s="13">
        <v>-0.4559467941</v>
      </c>
      <c r="K921" s="13">
        <v>-0.85321295379999995</v>
      </c>
      <c r="M921">
        <f t="shared" si="281"/>
        <v>0.65224761188790004</v>
      </c>
      <c r="N921">
        <f t="shared" si="282"/>
        <v>-0.78921322384720005</v>
      </c>
      <c r="O921">
        <f t="shared" si="283"/>
        <v>-2.2776970141177002</v>
      </c>
      <c r="P921">
        <f t="shared" si="284"/>
        <v>-0.80766471229030001</v>
      </c>
      <c r="Q921">
        <f t="shared" si="285"/>
        <v>-0.52475141049189999</v>
      </c>
      <c r="R921">
        <f t="shared" si="286"/>
        <v>0.81592684709730001</v>
      </c>
      <c r="S921">
        <f t="shared" si="287"/>
        <v>0.16148543243910002</v>
      </c>
      <c r="T921">
        <f t="shared" si="288"/>
        <v>0.17624112346770002</v>
      </c>
      <c r="U921">
        <f t="shared" si="289"/>
        <v>-0.44201222801860002</v>
      </c>
      <c r="V921">
        <f t="shared" si="290"/>
        <v>-0.8430828729808999</v>
      </c>
      <c r="X921">
        <f t="shared" si="291"/>
        <v>0.64923697587767404</v>
      </c>
      <c r="Y921">
        <f t="shared" si="292"/>
        <v>-0.7733728957226701</v>
      </c>
      <c r="Z921">
        <f t="shared" si="293"/>
        <v>-2.2724666351149687</v>
      </c>
      <c r="AA921">
        <f t="shared" si="294"/>
        <v>-0.73569037314545471</v>
      </c>
      <c r="AB921">
        <f t="shared" si="295"/>
        <v>-0.48330753049967512</v>
      </c>
      <c r="AC921">
        <f t="shared" si="296"/>
        <v>0.85475999008643599</v>
      </c>
      <c r="AD921">
        <f t="shared" si="297"/>
        <v>0.20538412051655941</v>
      </c>
      <c r="AE921">
        <f t="shared" si="298"/>
        <v>0.24735004102947183</v>
      </c>
      <c r="AF921">
        <f t="shared" si="299"/>
        <v>-0.4943712703212646</v>
      </c>
      <c r="AG921">
        <f t="shared" si="300"/>
        <v>-0.66468669896132326</v>
      </c>
    </row>
    <row r="922" spans="1:33" x14ac:dyDescent="0.2">
      <c r="A922">
        <v>905</v>
      </c>
      <c r="B922" s="13">
        <v>1.6463301930000001</v>
      </c>
      <c r="C922" s="13">
        <v>9.9662275999999994E-2</v>
      </c>
      <c r="D922" s="13">
        <v>-0.47481621429999998</v>
      </c>
      <c r="E922" s="13">
        <v>-1.1205792317000001</v>
      </c>
      <c r="F922" s="13">
        <v>0.1117383111</v>
      </c>
      <c r="G922" s="13">
        <v>1.4876172298000001</v>
      </c>
      <c r="H922" s="13">
        <v>0.50339927890000002</v>
      </c>
      <c r="I922" s="13">
        <v>1.5723424450000001</v>
      </c>
      <c r="J922" s="13">
        <v>-0.73460470570000003</v>
      </c>
      <c r="K922" s="13">
        <v>1.4212272381</v>
      </c>
      <c r="M922">
        <f t="shared" si="281"/>
        <v>1.6286329945879001</v>
      </c>
      <c r="N922">
        <f t="shared" si="282"/>
        <v>0.10569177945279999</v>
      </c>
      <c r="O922">
        <f t="shared" si="283"/>
        <v>-0.50785516481769999</v>
      </c>
      <c r="P922">
        <f t="shared" si="284"/>
        <v>-1.0533447958902999</v>
      </c>
      <c r="Q922">
        <f t="shared" si="285"/>
        <v>0.12895317750809998</v>
      </c>
      <c r="R922">
        <f t="shared" si="286"/>
        <v>1.5250796410973</v>
      </c>
      <c r="S922">
        <f t="shared" si="287"/>
        <v>0.51574471263910004</v>
      </c>
      <c r="T922">
        <f t="shared" si="288"/>
        <v>1.5417690050677</v>
      </c>
      <c r="U922">
        <f t="shared" si="289"/>
        <v>-0.72067013961860005</v>
      </c>
      <c r="V922">
        <f t="shared" si="290"/>
        <v>1.4313573189191</v>
      </c>
      <c r="X922">
        <f t="shared" si="291"/>
        <v>1.621115571677364</v>
      </c>
      <c r="Y922">
        <f t="shared" si="292"/>
        <v>0.11618568982179635</v>
      </c>
      <c r="Z922">
        <f t="shared" si="293"/>
        <v>-0.50538435036145124</v>
      </c>
      <c r="AA922">
        <f t="shared" si="294"/>
        <v>-1.0588704567436169</v>
      </c>
      <c r="AB922">
        <f t="shared" si="295"/>
        <v>0.11051003470423643</v>
      </c>
      <c r="AC922">
        <f t="shared" si="296"/>
        <v>1.5040835879045558</v>
      </c>
      <c r="AD922">
        <f t="shared" si="297"/>
        <v>0.53548956185555918</v>
      </c>
      <c r="AE922">
        <f t="shared" si="298"/>
        <v>1.4713293509827563</v>
      </c>
      <c r="AF922">
        <f t="shared" si="299"/>
        <v>-0.69597024153704701</v>
      </c>
      <c r="AG922">
        <f t="shared" si="300"/>
        <v>1.4653248587423717</v>
      </c>
    </row>
    <row r="923" spans="1:33" x14ac:dyDescent="0.2">
      <c r="A923">
        <v>906</v>
      </c>
      <c r="B923" s="13">
        <v>0.3352520786</v>
      </c>
      <c r="C923" s="13">
        <v>0.58449869590000003</v>
      </c>
      <c r="D923" s="13">
        <v>-0.41187109929999999</v>
      </c>
      <c r="E923" s="13">
        <v>-1.2548292130000001</v>
      </c>
      <c r="F923" s="13">
        <v>0.75046951630000003</v>
      </c>
      <c r="G923" s="13">
        <v>-1.0958320449000001</v>
      </c>
      <c r="H923" s="13">
        <v>-1.7385547099999999E-2</v>
      </c>
      <c r="I923" s="13">
        <v>-1.6649951754000001</v>
      </c>
      <c r="J923" s="13">
        <v>1.0653417235</v>
      </c>
      <c r="K923" s="13">
        <v>0.15931649419999999</v>
      </c>
      <c r="M923">
        <f t="shared" si="281"/>
        <v>0.31755488018790001</v>
      </c>
      <c r="N923">
        <f t="shared" si="282"/>
        <v>0.59052819935279999</v>
      </c>
      <c r="O923">
        <f t="shared" si="283"/>
        <v>-0.44491004981769999</v>
      </c>
      <c r="P923">
        <f t="shared" si="284"/>
        <v>-1.1875947771902999</v>
      </c>
      <c r="Q923">
        <f t="shared" si="285"/>
        <v>0.76768438270810002</v>
      </c>
      <c r="R923">
        <f t="shared" si="286"/>
        <v>-1.0583696336027002</v>
      </c>
      <c r="S923">
        <f t="shared" si="287"/>
        <v>-5.0401133608999876E-3</v>
      </c>
      <c r="T923">
        <f t="shared" si="288"/>
        <v>-1.6955686153323002</v>
      </c>
      <c r="U923">
        <f t="shared" si="289"/>
        <v>1.0792762895813999</v>
      </c>
      <c r="V923">
        <f t="shared" si="290"/>
        <v>0.16944657501909999</v>
      </c>
      <c r="X923">
        <f t="shared" si="291"/>
        <v>0.31608911451840299</v>
      </c>
      <c r="Y923">
        <f t="shared" si="292"/>
        <v>0.58459814308846991</v>
      </c>
      <c r="Z923">
        <f t="shared" si="293"/>
        <v>-0.44611726880438507</v>
      </c>
      <c r="AA923">
        <f t="shared" si="294"/>
        <v>-1.1902826787253558</v>
      </c>
      <c r="AB923">
        <f t="shared" si="295"/>
        <v>0.75986221956490907</v>
      </c>
      <c r="AC923">
        <f t="shared" si="296"/>
        <v>-1.0397103363003792</v>
      </c>
      <c r="AD923">
        <f t="shared" si="297"/>
        <v>6.8393643136465843E-2</v>
      </c>
      <c r="AE923">
        <f t="shared" si="298"/>
        <v>-1.6704569400829519</v>
      </c>
      <c r="AF923">
        <f t="shared" si="299"/>
        <v>1.0760874267151421</v>
      </c>
      <c r="AG923">
        <f t="shared" si="300"/>
        <v>0.12572080494955618</v>
      </c>
    </row>
    <row r="924" spans="1:33" x14ac:dyDescent="0.2">
      <c r="A924">
        <v>907</v>
      </c>
      <c r="B924" s="13">
        <v>-6.8086132100000002E-2</v>
      </c>
      <c r="C924" s="13">
        <v>-1.0866413355</v>
      </c>
      <c r="D924" s="13">
        <v>1.8001476902</v>
      </c>
      <c r="E924" s="13">
        <v>-2.4592636899000002</v>
      </c>
      <c r="F924" s="13">
        <v>1.2362220106999999</v>
      </c>
      <c r="G924" s="13">
        <v>-0.33391825190000002</v>
      </c>
      <c r="H924" s="13">
        <v>1.0187378013999999</v>
      </c>
      <c r="I924" s="13">
        <v>-0.70661851009999999</v>
      </c>
      <c r="J924" s="13">
        <v>-1.0804762098</v>
      </c>
      <c r="K924" s="13">
        <v>0.19640460749999999</v>
      </c>
      <c r="M924">
        <f t="shared" si="281"/>
        <v>-8.5783330512099965E-2</v>
      </c>
      <c r="N924">
        <f t="shared" si="282"/>
        <v>-1.0806118320472</v>
      </c>
      <c r="O924">
        <f t="shared" si="283"/>
        <v>1.7671087396823</v>
      </c>
      <c r="P924">
        <f t="shared" si="284"/>
        <v>-2.3920292540903003</v>
      </c>
      <c r="Q924">
        <f t="shared" si="285"/>
        <v>1.2534368771080999</v>
      </c>
      <c r="R924">
        <f t="shared" si="286"/>
        <v>-0.29645584060270003</v>
      </c>
      <c r="S924">
        <f t="shared" si="287"/>
        <v>1.0310832351390999</v>
      </c>
      <c r="T924">
        <f t="shared" si="288"/>
        <v>-0.73719195003229998</v>
      </c>
      <c r="U924">
        <f t="shared" si="289"/>
        <v>-1.0665416437186002</v>
      </c>
      <c r="V924">
        <f t="shared" si="290"/>
        <v>0.20653468831909999</v>
      </c>
      <c r="X924">
        <f t="shared" si="291"/>
        <v>-8.5387372935238445E-2</v>
      </c>
      <c r="Y924">
        <f t="shared" si="292"/>
        <v>-1.0661190274875703</v>
      </c>
      <c r="Z924">
        <f t="shared" si="293"/>
        <v>1.7694151307655945</v>
      </c>
      <c r="AA924">
        <f t="shared" si="294"/>
        <v>-2.472361638094521</v>
      </c>
      <c r="AB924">
        <f t="shared" si="295"/>
        <v>1.2887999967283104</v>
      </c>
      <c r="AC924">
        <f t="shared" si="296"/>
        <v>-0.19775041527345621</v>
      </c>
      <c r="AD924">
        <f t="shared" si="297"/>
        <v>0.98732462940705112</v>
      </c>
      <c r="AE924">
        <f t="shared" si="298"/>
        <v>-0.60672648313125632</v>
      </c>
      <c r="AF924">
        <f t="shared" si="299"/>
        <v>-1.2652886112592761</v>
      </c>
      <c r="AG924">
        <f t="shared" si="300"/>
        <v>-0.10990120751447688</v>
      </c>
    </row>
    <row r="925" spans="1:33" x14ac:dyDescent="0.2">
      <c r="A925">
        <v>908</v>
      </c>
      <c r="B925" s="13">
        <v>-0.87095876559999996</v>
      </c>
      <c r="C925" s="13">
        <v>-1.2522648931</v>
      </c>
      <c r="D925" s="13">
        <v>-0.27695129140000002</v>
      </c>
      <c r="E925" s="13">
        <v>-1.3551316294</v>
      </c>
      <c r="F925" s="13">
        <v>-7.2358116099999994E-2</v>
      </c>
      <c r="G925" s="13">
        <v>-0.1037174697</v>
      </c>
      <c r="H925" s="13">
        <v>-0.58040720430000003</v>
      </c>
      <c r="I925" s="13">
        <v>2.2981837346999998</v>
      </c>
      <c r="J925" s="13">
        <v>1.3017500823000001</v>
      </c>
      <c r="K925" s="13">
        <v>1.0012427389</v>
      </c>
      <c r="M925">
        <f t="shared" si="281"/>
        <v>-0.8886559640120999</v>
      </c>
      <c r="N925">
        <f t="shared" si="282"/>
        <v>-1.2462353896472</v>
      </c>
      <c r="O925">
        <f t="shared" si="283"/>
        <v>-0.30999024191770003</v>
      </c>
      <c r="P925">
        <f t="shared" si="284"/>
        <v>-1.2878971935902999</v>
      </c>
      <c r="Q925">
        <f t="shared" si="285"/>
        <v>-5.5143249691900022E-2</v>
      </c>
      <c r="R925">
        <f t="shared" si="286"/>
        <v>-6.6255058402700018E-2</v>
      </c>
      <c r="S925">
        <f t="shared" si="287"/>
        <v>-0.56806177056090001</v>
      </c>
      <c r="T925">
        <f t="shared" si="288"/>
        <v>2.2676102947676999</v>
      </c>
      <c r="U925">
        <f t="shared" si="289"/>
        <v>1.3156846483814</v>
      </c>
      <c r="V925">
        <f t="shared" si="290"/>
        <v>1.0113728197191001</v>
      </c>
      <c r="X925">
        <f t="shared" si="291"/>
        <v>-0.88455411741704215</v>
      </c>
      <c r="Y925">
        <f t="shared" si="292"/>
        <v>-1.2353270557194813</v>
      </c>
      <c r="Z925">
        <f t="shared" si="293"/>
        <v>-0.30691473531901908</v>
      </c>
      <c r="AA925">
        <f t="shared" si="294"/>
        <v>-1.2765403898126979</v>
      </c>
      <c r="AB925">
        <f t="shared" si="295"/>
        <v>1.8635223404565096E-2</v>
      </c>
      <c r="AC925">
        <f t="shared" si="296"/>
        <v>2.5954093484319998E-2</v>
      </c>
      <c r="AD925">
        <f t="shared" si="297"/>
        <v>-0.5681670137138769</v>
      </c>
      <c r="AE925">
        <f t="shared" si="298"/>
        <v>2.4543148918827926</v>
      </c>
      <c r="AF925">
        <f t="shared" si="299"/>
        <v>1.171815394342147</v>
      </c>
      <c r="AG925">
        <f t="shared" si="300"/>
        <v>1.0727155374499677</v>
      </c>
    </row>
    <row r="926" spans="1:33" x14ac:dyDescent="0.2">
      <c r="A926">
        <v>909</v>
      </c>
      <c r="B926" s="13">
        <v>0.2439311579</v>
      </c>
      <c r="C926" s="13">
        <v>-0.99508284960000004</v>
      </c>
      <c r="D926" s="13">
        <v>0.33269113169999998</v>
      </c>
      <c r="E926" s="13">
        <v>-3.2651021186999998</v>
      </c>
      <c r="F926" s="13">
        <v>0.85898168909999995</v>
      </c>
      <c r="G926" s="13">
        <v>0.3722296504</v>
      </c>
      <c r="H926" s="13">
        <v>0.60829800199999995</v>
      </c>
      <c r="I926" s="13">
        <v>1.6225007755</v>
      </c>
      <c r="J926" s="13">
        <v>-0.22684745410000001</v>
      </c>
      <c r="K926" s="13">
        <v>-0.42638194930000001</v>
      </c>
      <c r="M926">
        <f t="shared" si="281"/>
        <v>0.22623395948790004</v>
      </c>
      <c r="N926">
        <f t="shared" si="282"/>
        <v>-0.98905334614720009</v>
      </c>
      <c r="O926">
        <f t="shared" si="283"/>
        <v>0.29965218118229997</v>
      </c>
      <c r="P926">
        <f t="shared" si="284"/>
        <v>-3.1978676828902999</v>
      </c>
      <c r="Q926">
        <f t="shared" si="285"/>
        <v>0.87619655550809994</v>
      </c>
      <c r="R926">
        <f t="shared" si="286"/>
        <v>0.40969206169729999</v>
      </c>
      <c r="S926">
        <f t="shared" si="287"/>
        <v>0.62064343573909997</v>
      </c>
      <c r="T926">
        <f t="shared" si="288"/>
        <v>1.5919273355676999</v>
      </c>
      <c r="U926">
        <f t="shared" si="289"/>
        <v>-0.21291288801860003</v>
      </c>
      <c r="V926">
        <f t="shared" si="290"/>
        <v>-0.41625186848090001</v>
      </c>
      <c r="X926">
        <f t="shared" si="291"/>
        <v>0.22518971173174676</v>
      </c>
      <c r="Y926">
        <f t="shared" si="292"/>
        <v>-0.9735480937074803</v>
      </c>
      <c r="Z926">
        <f t="shared" si="293"/>
        <v>0.30313463509275107</v>
      </c>
      <c r="AA926">
        <f t="shared" si="294"/>
        <v>-3.237712256718166</v>
      </c>
      <c r="AB926">
        <f t="shared" si="295"/>
        <v>0.93451058997943792</v>
      </c>
      <c r="AC926">
        <f t="shared" si="296"/>
        <v>0.51303533664498935</v>
      </c>
      <c r="AD926">
        <f t="shared" si="297"/>
        <v>0.64634055009353975</v>
      </c>
      <c r="AE926">
        <f t="shared" si="298"/>
        <v>1.7396592357277521</v>
      </c>
      <c r="AF926">
        <f t="shared" si="299"/>
        <v>-0.4101918936241043</v>
      </c>
      <c r="AG926">
        <f t="shared" si="300"/>
        <v>-0.55940218375199713</v>
      </c>
    </row>
    <row r="927" spans="1:33" x14ac:dyDescent="0.2">
      <c r="A927">
        <v>910</v>
      </c>
      <c r="B927" s="13">
        <v>2.3939566999999998E-2</v>
      </c>
      <c r="C927" s="13">
        <v>2.5855987399999999E-2</v>
      </c>
      <c r="D927" s="13">
        <v>1.8272031669</v>
      </c>
      <c r="E927" s="13">
        <v>6.5149404100000002E-2</v>
      </c>
      <c r="F927" s="13">
        <v>0.52548056629999995</v>
      </c>
      <c r="G927" s="13">
        <v>-1.032291464</v>
      </c>
      <c r="H927" s="13">
        <v>1.0208676454000001</v>
      </c>
      <c r="I927" s="13">
        <v>1.3047899356999999</v>
      </c>
      <c r="J927" s="13">
        <v>0.25272002139999999</v>
      </c>
      <c r="K927" s="13">
        <v>1.3937017723</v>
      </c>
      <c r="M927">
        <f t="shared" si="281"/>
        <v>6.2423685879000289E-3</v>
      </c>
      <c r="N927">
        <f t="shared" si="282"/>
        <v>3.1885490852799993E-2</v>
      </c>
      <c r="O927">
        <f t="shared" si="283"/>
        <v>1.7941642163822999</v>
      </c>
      <c r="P927">
        <f t="shared" si="284"/>
        <v>0.13238383990970001</v>
      </c>
      <c r="Q927">
        <f t="shared" si="285"/>
        <v>0.54269543270809995</v>
      </c>
      <c r="R927">
        <f t="shared" si="286"/>
        <v>-0.99482905270270006</v>
      </c>
      <c r="S927">
        <f t="shared" si="287"/>
        <v>1.0332130791391001</v>
      </c>
      <c r="T927">
        <f t="shared" si="288"/>
        <v>1.2742164957676998</v>
      </c>
      <c r="U927">
        <f t="shared" si="289"/>
        <v>0.26665458748139997</v>
      </c>
      <c r="V927">
        <f t="shared" si="290"/>
        <v>1.4038318531191001</v>
      </c>
      <c r="X927">
        <f t="shared" si="291"/>
        <v>6.2135551444817564E-3</v>
      </c>
      <c r="Y927">
        <f t="shared" si="292"/>
        <v>3.1485136429218512E-2</v>
      </c>
      <c r="Z927">
        <f t="shared" si="293"/>
        <v>1.7928299738315647</v>
      </c>
      <c r="AA927">
        <f t="shared" si="294"/>
        <v>7.0238380692127234E-2</v>
      </c>
      <c r="AB927">
        <f t="shared" si="295"/>
        <v>0.51755082580373302</v>
      </c>
      <c r="AC927">
        <f t="shared" si="296"/>
        <v>-0.99354864340602478</v>
      </c>
      <c r="AD927">
        <f t="shared" si="297"/>
        <v>0.97202077068480264</v>
      </c>
      <c r="AE927">
        <f t="shared" si="298"/>
        <v>1.2890080070846499</v>
      </c>
      <c r="AF927">
        <f t="shared" si="299"/>
        <v>0.21589063424804661</v>
      </c>
      <c r="AG927">
        <f t="shared" si="300"/>
        <v>1.2453746972452775</v>
      </c>
    </row>
    <row r="928" spans="1:33" x14ac:dyDescent="0.2">
      <c r="A928">
        <v>911</v>
      </c>
      <c r="B928" s="13">
        <v>-0.98138720010000002</v>
      </c>
      <c r="C928" s="13">
        <v>1.6791495503</v>
      </c>
      <c r="D928" s="13">
        <v>-0.61005798170000003</v>
      </c>
      <c r="E928" s="13">
        <v>0.86814721569999997</v>
      </c>
      <c r="F928" s="13">
        <v>0.2142162984</v>
      </c>
      <c r="G928" s="13">
        <v>-1.1144035139999999</v>
      </c>
      <c r="H928" s="13">
        <v>0.1191961903</v>
      </c>
      <c r="I928" s="13">
        <v>0.2687583643</v>
      </c>
      <c r="J928" s="13">
        <v>-1.2056212698</v>
      </c>
      <c r="K928" s="13">
        <v>-1.1615905357</v>
      </c>
      <c r="M928">
        <f t="shared" si="281"/>
        <v>-0.99908439851209996</v>
      </c>
      <c r="N928">
        <f t="shared" si="282"/>
        <v>1.6851790537528</v>
      </c>
      <c r="O928">
        <f t="shared" si="283"/>
        <v>-0.64309693221770003</v>
      </c>
      <c r="P928">
        <f t="shared" si="284"/>
        <v>0.93538165150969999</v>
      </c>
      <c r="Q928">
        <f t="shared" si="285"/>
        <v>0.23143116480809997</v>
      </c>
      <c r="R928">
        <f t="shared" si="286"/>
        <v>-1.0769411027027</v>
      </c>
      <c r="S928">
        <f t="shared" si="287"/>
        <v>0.13154162403910002</v>
      </c>
      <c r="T928">
        <f t="shared" si="288"/>
        <v>0.2381849243677</v>
      </c>
      <c r="U928">
        <f t="shared" si="289"/>
        <v>-1.1916867037186001</v>
      </c>
      <c r="V928">
        <f t="shared" si="290"/>
        <v>-1.1514604548809</v>
      </c>
      <c r="X928">
        <f t="shared" si="291"/>
        <v>-0.99447283779099693</v>
      </c>
      <c r="Y928">
        <f t="shared" si="292"/>
        <v>1.6542496313786301</v>
      </c>
      <c r="Z928">
        <f t="shared" si="293"/>
        <v>-0.64987292292803778</v>
      </c>
      <c r="AA928">
        <f t="shared" si="294"/>
        <v>0.96483657953697965</v>
      </c>
      <c r="AB928">
        <f t="shared" si="295"/>
        <v>0.20180013928342824</v>
      </c>
      <c r="AC928">
        <f t="shared" si="296"/>
        <v>-1.1295627323292508</v>
      </c>
      <c r="AD928">
        <f t="shared" si="297"/>
        <v>0.23368729488321421</v>
      </c>
      <c r="AE928">
        <f t="shared" si="298"/>
        <v>0.15930927606180253</v>
      </c>
      <c r="AF928">
        <f t="shared" si="299"/>
        <v>-1.1336043092221091</v>
      </c>
      <c r="AG928">
        <f t="shared" si="300"/>
        <v>-1.1839248206952036</v>
      </c>
    </row>
    <row r="929" spans="1:33" x14ac:dyDescent="0.2">
      <c r="A929">
        <v>912</v>
      </c>
      <c r="B929" s="13">
        <v>1.2113213187</v>
      </c>
      <c r="C929" s="13">
        <v>1.1380205082999999</v>
      </c>
      <c r="D929" s="13">
        <v>-0.59107374099999999</v>
      </c>
      <c r="E929" s="13">
        <v>1.2769645524</v>
      </c>
      <c r="F929" s="13">
        <v>0.1811466129</v>
      </c>
      <c r="G929" s="13">
        <v>-1.7354618362000001</v>
      </c>
      <c r="H929" s="13">
        <v>-0.1283127547</v>
      </c>
      <c r="I929" s="13">
        <v>0.3181990636</v>
      </c>
      <c r="J929" s="13">
        <v>0.26846670230000003</v>
      </c>
      <c r="K929" s="13">
        <v>-1.9888374283000001</v>
      </c>
      <c r="M929">
        <f t="shared" si="281"/>
        <v>1.1936241202879001</v>
      </c>
      <c r="N929">
        <f t="shared" si="282"/>
        <v>1.1440500117527999</v>
      </c>
      <c r="O929">
        <f t="shared" si="283"/>
        <v>-0.62411269151769999</v>
      </c>
      <c r="P929">
        <f t="shared" si="284"/>
        <v>1.3441989882096999</v>
      </c>
      <c r="Q929">
        <f t="shared" si="285"/>
        <v>0.19836147930809997</v>
      </c>
      <c r="R929">
        <f t="shared" si="286"/>
        <v>-1.6979994249027002</v>
      </c>
      <c r="S929">
        <f t="shared" si="287"/>
        <v>-0.1159673209609</v>
      </c>
      <c r="T929">
        <f t="shared" si="288"/>
        <v>0.2876256236677</v>
      </c>
      <c r="U929">
        <f t="shared" si="289"/>
        <v>0.28240126838140001</v>
      </c>
      <c r="V929">
        <f t="shared" si="290"/>
        <v>-1.9787073474809</v>
      </c>
      <c r="X929">
        <f t="shared" si="291"/>
        <v>1.1881146056592276</v>
      </c>
      <c r="Y929">
        <f t="shared" si="292"/>
        <v>1.1368138002585633</v>
      </c>
      <c r="Z929">
        <f t="shared" si="293"/>
        <v>-0.62573509814822026</v>
      </c>
      <c r="AA929">
        <f t="shared" si="294"/>
        <v>1.3648212738870442</v>
      </c>
      <c r="AB929">
        <f t="shared" si="295"/>
        <v>0.12223717586051364</v>
      </c>
      <c r="AC929">
        <f t="shared" si="296"/>
        <v>-1.7629446612233055</v>
      </c>
      <c r="AD929">
        <f t="shared" si="297"/>
        <v>-9.752547475380903E-2</v>
      </c>
      <c r="AE929">
        <f t="shared" si="298"/>
        <v>0.23259214659299307</v>
      </c>
      <c r="AF929">
        <f t="shared" si="299"/>
        <v>0.35281127682113977</v>
      </c>
      <c r="AG929">
        <f t="shared" si="300"/>
        <v>-1.8901874427658583</v>
      </c>
    </row>
    <row r="930" spans="1:33" x14ac:dyDescent="0.2">
      <c r="A930">
        <v>913</v>
      </c>
      <c r="B930" s="13">
        <v>-1.50511764E-2</v>
      </c>
      <c r="C930" s="13">
        <v>1.0062439591000001</v>
      </c>
      <c r="D930" s="13">
        <v>-0.2669831533</v>
      </c>
      <c r="E930" s="13">
        <v>1.6050366589</v>
      </c>
      <c r="F930" s="13">
        <v>-1.6083679397999999</v>
      </c>
      <c r="G930" s="13">
        <v>-0.3347114142</v>
      </c>
      <c r="H930" s="13">
        <v>0.21550912429999999</v>
      </c>
      <c r="I930" s="13">
        <v>-0.1204357286</v>
      </c>
      <c r="J930" s="13">
        <v>0.37130623909999999</v>
      </c>
      <c r="K930" s="13">
        <v>0.42559886390000001</v>
      </c>
      <c r="M930">
        <f t="shared" si="281"/>
        <v>-3.2748374812099967E-2</v>
      </c>
      <c r="N930">
        <f t="shared" si="282"/>
        <v>1.0122734625528</v>
      </c>
      <c r="O930">
        <f t="shared" si="283"/>
        <v>-0.3000221038177</v>
      </c>
      <c r="P930">
        <f t="shared" si="284"/>
        <v>1.6722710947096999</v>
      </c>
      <c r="Q930">
        <f t="shared" si="285"/>
        <v>-1.5911530733918999</v>
      </c>
      <c r="R930">
        <f t="shared" si="286"/>
        <v>-0.29724900290270001</v>
      </c>
      <c r="S930">
        <f t="shared" si="287"/>
        <v>0.22785455803910001</v>
      </c>
      <c r="T930">
        <f t="shared" si="288"/>
        <v>-0.15100916853230001</v>
      </c>
      <c r="U930">
        <f t="shared" si="289"/>
        <v>0.38524080518139997</v>
      </c>
      <c r="V930">
        <f t="shared" si="290"/>
        <v>0.43572894471910001</v>
      </c>
      <c r="X930">
        <f t="shared" si="291"/>
        <v>-3.2597215291254332E-2</v>
      </c>
      <c r="Y930">
        <f t="shared" si="292"/>
        <v>0.99786567136971283</v>
      </c>
      <c r="Z930">
        <f t="shared" si="293"/>
        <v>-0.30328838616686016</v>
      </c>
      <c r="AA930">
        <f t="shared" si="294"/>
        <v>1.6945328545789708</v>
      </c>
      <c r="AB930">
        <f t="shared" si="295"/>
        <v>-1.6122882458623173</v>
      </c>
      <c r="AC930">
        <f t="shared" si="296"/>
        <v>-0.38606228415047339</v>
      </c>
      <c r="AD930">
        <f t="shared" si="297"/>
        <v>0.24121838852827221</v>
      </c>
      <c r="AE930">
        <f t="shared" si="298"/>
        <v>-0.27941286523207687</v>
      </c>
      <c r="AF930">
        <f t="shared" si="299"/>
        <v>0.46981397389118962</v>
      </c>
      <c r="AG930">
        <f t="shared" si="300"/>
        <v>0.56657249370950413</v>
      </c>
    </row>
    <row r="931" spans="1:33" x14ac:dyDescent="0.2">
      <c r="A931">
        <v>914</v>
      </c>
      <c r="B931" s="13">
        <v>-5.7182931800000003E-2</v>
      </c>
      <c r="C931" s="13">
        <v>-1.1991453162000001</v>
      </c>
      <c r="D931" s="13">
        <v>-0.2836510096</v>
      </c>
      <c r="E931" s="13">
        <v>0.68428481289999998</v>
      </c>
      <c r="F931" s="13">
        <v>-0.76038186190000001</v>
      </c>
      <c r="G931" s="13">
        <v>0.39307801739999998</v>
      </c>
      <c r="H931" s="13">
        <v>-0.59949286390000001</v>
      </c>
      <c r="I931" s="13">
        <v>0.95751520899999998</v>
      </c>
      <c r="J931" s="13">
        <v>-0.1344456366</v>
      </c>
      <c r="K931" s="13">
        <v>-1.9526301805999999</v>
      </c>
      <c r="M931">
        <f t="shared" si="281"/>
        <v>-7.4880130212099966E-2</v>
      </c>
      <c r="N931">
        <f t="shared" si="282"/>
        <v>-1.1931158127472001</v>
      </c>
      <c r="O931">
        <f t="shared" si="283"/>
        <v>-0.31668996011770001</v>
      </c>
      <c r="P931">
        <f t="shared" si="284"/>
        <v>0.75151924870969999</v>
      </c>
      <c r="Q931">
        <f t="shared" si="285"/>
        <v>-0.74316699549190002</v>
      </c>
      <c r="R931">
        <f t="shared" si="286"/>
        <v>0.43054042869729997</v>
      </c>
      <c r="S931">
        <f t="shared" si="287"/>
        <v>-0.58714743016089999</v>
      </c>
      <c r="T931">
        <f t="shared" si="288"/>
        <v>0.92694176906769998</v>
      </c>
      <c r="U931">
        <f t="shared" si="289"/>
        <v>-0.12051107051860002</v>
      </c>
      <c r="V931">
        <f t="shared" si="290"/>
        <v>-1.9425000997808999</v>
      </c>
      <c r="X931">
        <f t="shared" si="291"/>
        <v>-7.4534499484814595E-2</v>
      </c>
      <c r="Y931">
        <f t="shared" si="292"/>
        <v>-1.1769683287140167</v>
      </c>
      <c r="Z931">
        <f t="shared" si="293"/>
        <v>-0.31255109849698226</v>
      </c>
      <c r="AA931">
        <f t="shared" si="294"/>
        <v>0.77841196436406934</v>
      </c>
      <c r="AB931">
        <f t="shared" si="295"/>
        <v>-0.71552435618006816</v>
      </c>
      <c r="AC931">
        <f t="shared" si="296"/>
        <v>0.45456637600001509</v>
      </c>
      <c r="AD931">
        <f t="shared" si="297"/>
        <v>-0.65884063357429967</v>
      </c>
      <c r="AE931">
        <f t="shared" si="298"/>
        <v>1.0023030974835849</v>
      </c>
      <c r="AF931">
        <f t="shared" si="299"/>
        <v>-0.16756582839117781</v>
      </c>
      <c r="AG931">
        <f t="shared" si="300"/>
        <v>-1.8177572116004288</v>
      </c>
    </row>
    <row r="932" spans="1:33" x14ac:dyDescent="0.2">
      <c r="A932">
        <v>915</v>
      </c>
      <c r="B932" s="13">
        <v>1.4626927112000001</v>
      </c>
      <c r="C932" s="13">
        <v>-0.50216387429999998</v>
      </c>
      <c r="D932" s="13">
        <v>-0.1408959618</v>
      </c>
      <c r="E932" s="13">
        <v>-0.3886781869</v>
      </c>
      <c r="F932" s="13">
        <v>-0.50570884380000003</v>
      </c>
      <c r="G932" s="13">
        <v>0.77382097589999999</v>
      </c>
      <c r="H932" s="13">
        <v>-0.24100661919999999</v>
      </c>
      <c r="I932" s="13">
        <v>1.0646990521999999</v>
      </c>
      <c r="J932" s="13">
        <v>0.98010352170000004</v>
      </c>
      <c r="K932" s="13">
        <v>0.43038498380000001</v>
      </c>
      <c r="M932">
        <f t="shared" si="281"/>
        <v>1.4449955127879002</v>
      </c>
      <c r="N932">
        <f t="shared" si="282"/>
        <v>-0.49613437084719997</v>
      </c>
      <c r="O932">
        <f t="shared" si="283"/>
        <v>-0.1739349123177</v>
      </c>
      <c r="P932">
        <f t="shared" si="284"/>
        <v>-0.32144375109029999</v>
      </c>
      <c r="Q932">
        <f t="shared" si="285"/>
        <v>-0.48849397739190004</v>
      </c>
      <c r="R932">
        <f t="shared" si="286"/>
        <v>0.81128338719729998</v>
      </c>
      <c r="S932">
        <f t="shared" si="287"/>
        <v>-0.22866118546089997</v>
      </c>
      <c r="T932">
        <f t="shared" si="288"/>
        <v>1.0341256122676998</v>
      </c>
      <c r="U932">
        <f t="shared" si="289"/>
        <v>0.99403808778140001</v>
      </c>
      <c r="V932">
        <f t="shared" si="290"/>
        <v>0.44051506461910001</v>
      </c>
      <c r="X932">
        <f t="shared" si="291"/>
        <v>1.4383257213680094</v>
      </c>
      <c r="Y932">
        <f t="shared" si="292"/>
        <v>-0.47856777620641766</v>
      </c>
      <c r="Z932">
        <f t="shared" si="293"/>
        <v>-0.16993842791202932</v>
      </c>
      <c r="AA932">
        <f t="shared" si="294"/>
        <v>-0.32605771242962805</v>
      </c>
      <c r="AB932">
        <f t="shared" si="295"/>
        <v>-0.49525475148901466</v>
      </c>
      <c r="AC932">
        <f t="shared" si="296"/>
        <v>0.80163255423770108</v>
      </c>
      <c r="AD932">
        <f t="shared" si="297"/>
        <v>-0.2688407199442755</v>
      </c>
      <c r="AE932">
        <f t="shared" si="298"/>
        <v>1.0242464487349643</v>
      </c>
      <c r="AF932">
        <f t="shared" si="299"/>
        <v>1.0054675080526996</v>
      </c>
      <c r="AG932">
        <f t="shared" si="300"/>
        <v>0.56444017183149264</v>
      </c>
    </row>
    <row r="933" spans="1:33" x14ac:dyDescent="0.2">
      <c r="A933">
        <v>916</v>
      </c>
      <c r="B933" s="13">
        <v>1.3858204394</v>
      </c>
      <c r="C933" s="13">
        <v>-1.4247916896999999</v>
      </c>
      <c r="D933" s="13">
        <v>1.7618633381</v>
      </c>
      <c r="E933" s="13">
        <v>-4.1955448999999999E-2</v>
      </c>
      <c r="F933" s="13">
        <v>0.90330139379999996</v>
      </c>
      <c r="G933" s="13">
        <v>1.0398396400000001</v>
      </c>
      <c r="H933" s="13">
        <v>0.55394997199999996</v>
      </c>
      <c r="I933" s="13">
        <v>-1.1552483764000001</v>
      </c>
      <c r="J933" s="13">
        <v>-0.26288715039999999</v>
      </c>
      <c r="K933" s="13">
        <v>0.4259451313</v>
      </c>
      <c r="M933">
        <f t="shared" si="281"/>
        <v>1.3681232409879001</v>
      </c>
      <c r="N933">
        <f t="shared" si="282"/>
        <v>-1.4187621862472</v>
      </c>
      <c r="O933">
        <f t="shared" si="283"/>
        <v>1.7288243875822999</v>
      </c>
      <c r="P933">
        <f t="shared" si="284"/>
        <v>2.5278986809700012E-2</v>
      </c>
      <c r="Q933">
        <f t="shared" si="285"/>
        <v>0.92051626020809996</v>
      </c>
      <c r="R933">
        <f t="shared" si="286"/>
        <v>1.0773020512972999</v>
      </c>
      <c r="S933">
        <f t="shared" si="287"/>
        <v>0.56629540573909998</v>
      </c>
      <c r="T933">
        <f t="shared" si="288"/>
        <v>-1.1858218163323002</v>
      </c>
      <c r="U933">
        <f t="shared" si="289"/>
        <v>-0.24895258431860001</v>
      </c>
      <c r="V933">
        <f t="shared" si="290"/>
        <v>0.4360752121191</v>
      </c>
      <c r="X933">
        <f t="shared" si="291"/>
        <v>1.3618082755964236</v>
      </c>
      <c r="Y933">
        <f t="shared" si="292"/>
        <v>-1.3888483048179701</v>
      </c>
      <c r="Z933">
        <f t="shared" si="293"/>
        <v>1.7345131390350303</v>
      </c>
      <c r="AA933">
        <f t="shared" si="294"/>
        <v>-3.6642714739569163E-2</v>
      </c>
      <c r="AB933">
        <f t="shared" si="295"/>
        <v>0.88967396201972904</v>
      </c>
      <c r="AC933">
        <f t="shared" si="296"/>
        <v>1.1020540503716019</v>
      </c>
      <c r="AD933">
        <f t="shared" si="297"/>
        <v>0.40910207199142856</v>
      </c>
      <c r="AE933">
        <f t="shared" si="298"/>
        <v>-1.1799852365873871</v>
      </c>
      <c r="AF933">
        <f t="shared" si="299"/>
        <v>-0.22978029298331309</v>
      </c>
      <c r="AG933">
        <f t="shared" si="300"/>
        <v>0.30580403543726542</v>
      </c>
    </row>
    <row r="934" spans="1:33" x14ac:dyDescent="0.2">
      <c r="A934">
        <v>917</v>
      </c>
      <c r="B934" s="13">
        <v>-0.30962037199999998</v>
      </c>
      <c r="C934" s="13">
        <v>-2.2258900616999999</v>
      </c>
      <c r="D934" s="13">
        <v>0.33761325479999998</v>
      </c>
      <c r="E934" s="13">
        <v>-0.60329458439999994</v>
      </c>
      <c r="F934" s="13">
        <v>0.48508974469999999</v>
      </c>
      <c r="G934" s="13">
        <v>-1.1147562343999999</v>
      </c>
      <c r="H934" s="13">
        <v>-0.50892838460000001</v>
      </c>
      <c r="I934" s="13">
        <v>-0.59431821750000002</v>
      </c>
      <c r="J934" s="13">
        <v>-0.2201864019</v>
      </c>
      <c r="K934" s="13">
        <v>0.71637780679999996</v>
      </c>
      <c r="M934">
        <f t="shared" si="281"/>
        <v>-0.32731757041209997</v>
      </c>
      <c r="N934">
        <f t="shared" si="282"/>
        <v>-2.2198605582471997</v>
      </c>
      <c r="O934">
        <f t="shared" si="283"/>
        <v>0.30457430428229998</v>
      </c>
      <c r="P934">
        <f t="shared" si="284"/>
        <v>-0.53606014859029993</v>
      </c>
      <c r="Q934">
        <f t="shared" si="285"/>
        <v>0.50230461110809999</v>
      </c>
      <c r="R934">
        <f t="shared" si="286"/>
        <v>-1.0772938231027001</v>
      </c>
      <c r="S934">
        <f t="shared" si="287"/>
        <v>-0.49658295086089999</v>
      </c>
      <c r="T934">
        <f t="shared" si="288"/>
        <v>-0.62489165743230002</v>
      </c>
      <c r="U934">
        <f t="shared" si="289"/>
        <v>-0.20625183581860002</v>
      </c>
      <c r="V934">
        <f t="shared" si="290"/>
        <v>0.72650788761910001</v>
      </c>
      <c r="X934">
        <f t="shared" si="291"/>
        <v>-0.32580674224454248</v>
      </c>
      <c r="Y934">
        <f t="shared" si="292"/>
        <v>-2.1911993320301142</v>
      </c>
      <c r="Z934">
        <f t="shared" si="293"/>
        <v>0.311373111779228</v>
      </c>
      <c r="AA934">
        <f t="shared" si="294"/>
        <v>-0.53657405952214554</v>
      </c>
      <c r="AB934">
        <f t="shared" si="295"/>
        <v>0.55473384254921365</v>
      </c>
      <c r="AC934">
        <f t="shared" si="296"/>
        <v>-0.95328930613838747</v>
      </c>
      <c r="AD934">
        <f t="shared" si="297"/>
        <v>-0.59886972961859186</v>
      </c>
      <c r="AE934">
        <f t="shared" si="298"/>
        <v>-0.36498390772524847</v>
      </c>
      <c r="AF934">
        <f t="shared" si="299"/>
        <v>-0.41457464771249963</v>
      </c>
      <c r="AG934">
        <f t="shared" si="300"/>
        <v>0.67721197900716723</v>
      </c>
    </row>
    <row r="935" spans="1:33" x14ac:dyDescent="0.2">
      <c r="A935">
        <v>918</v>
      </c>
      <c r="B935" s="13">
        <v>0.7149920192</v>
      </c>
      <c r="C935" s="13">
        <v>0.84425084650000004</v>
      </c>
      <c r="D935" s="13">
        <v>2.2374873751000002</v>
      </c>
      <c r="E935" s="13">
        <v>0.76118519330000001</v>
      </c>
      <c r="F935" s="13">
        <v>-1.2047768468</v>
      </c>
      <c r="G935" s="13">
        <v>-0.97265760840000004</v>
      </c>
      <c r="H935" s="13">
        <v>1.0516208606999999</v>
      </c>
      <c r="I935" s="13">
        <v>-0.72568219590000005</v>
      </c>
      <c r="J935" s="13">
        <v>0.96106196259999999</v>
      </c>
      <c r="K935" s="13">
        <v>1.9748594442</v>
      </c>
      <c r="M935">
        <f t="shared" si="281"/>
        <v>0.69729482078790006</v>
      </c>
      <c r="N935">
        <f t="shared" si="282"/>
        <v>0.8502803499528</v>
      </c>
      <c r="O935">
        <f t="shared" si="283"/>
        <v>2.2044484245823002</v>
      </c>
      <c r="P935">
        <f t="shared" si="284"/>
        <v>0.82841962910970002</v>
      </c>
      <c r="Q935">
        <f t="shared" si="285"/>
        <v>-1.1875619803919</v>
      </c>
      <c r="R935">
        <f t="shared" si="286"/>
        <v>-0.93519519710270005</v>
      </c>
      <c r="S935">
        <f t="shared" si="287"/>
        <v>1.0639662944391</v>
      </c>
      <c r="T935">
        <f t="shared" si="288"/>
        <v>-0.75625563583230004</v>
      </c>
      <c r="U935">
        <f t="shared" si="289"/>
        <v>0.97499652868139997</v>
      </c>
      <c r="V935">
        <f t="shared" si="290"/>
        <v>1.9849895250191001</v>
      </c>
      <c r="X935">
        <f t="shared" si="291"/>
        <v>0.69407625645903759</v>
      </c>
      <c r="Y935">
        <f t="shared" si="292"/>
        <v>0.84350669767111641</v>
      </c>
      <c r="Z935">
        <f t="shared" si="293"/>
        <v>2.2011156745917293</v>
      </c>
      <c r="AA935">
        <f t="shared" si="294"/>
        <v>0.74917395589295266</v>
      </c>
      <c r="AB935">
        <f t="shared" si="295"/>
        <v>-1.2300368171006824</v>
      </c>
      <c r="AC935">
        <f t="shared" si="296"/>
        <v>-1.0181818824834388</v>
      </c>
      <c r="AD935">
        <f t="shared" si="297"/>
        <v>0.99544226263269164</v>
      </c>
      <c r="AE935">
        <f t="shared" si="298"/>
        <v>-0.89087099567553507</v>
      </c>
      <c r="AF935">
        <f t="shared" si="299"/>
        <v>0.9909132699411749</v>
      </c>
      <c r="AG935">
        <f t="shared" si="300"/>
        <v>1.8953980608404477</v>
      </c>
    </row>
    <row r="936" spans="1:33" x14ac:dyDescent="0.2">
      <c r="A936">
        <v>919</v>
      </c>
      <c r="B936" s="13">
        <v>0.98860766720000004</v>
      </c>
      <c r="C936" s="13">
        <v>-1.6462664637</v>
      </c>
      <c r="D936" s="13">
        <v>4.9452946800000001E-2</v>
      </c>
      <c r="E936" s="13">
        <v>1.0236940026000001</v>
      </c>
      <c r="F936" s="13">
        <v>0.1995049415</v>
      </c>
      <c r="G936" s="13">
        <v>0.62323738070000001</v>
      </c>
      <c r="H936" s="13">
        <v>-0.28790937160000002</v>
      </c>
      <c r="I936" s="13">
        <v>0.70707367889999995</v>
      </c>
      <c r="J936" s="13">
        <v>1.2888368265000001</v>
      </c>
      <c r="K936" s="13">
        <v>-0.50976963559999999</v>
      </c>
      <c r="M936">
        <f t="shared" si="281"/>
        <v>0.9709104687879001</v>
      </c>
      <c r="N936">
        <f t="shared" si="282"/>
        <v>-1.6402369602472</v>
      </c>
      <c r="O936">
        <f t="shared" si="283"/>
        <v>1.6413996282300003E-2</v>
      </c>
      <c r="P936">
        <f t="shared" si="284"/>
        <v>1.0909284384097</v>
      </c>
      <c r="Q936">
        <f t="shared" si="285"/>
        <v>0.21671980790809997</v>
      </c>
      <c r="R936">
        <f t="shared" si="286"/>
        <v>0.6606997919973</v>
      </c>
      <c r="S936">
        <f t="shared" si="287"/>
        <v>-0.2755639378609</v>
      </c>
      <c r="T936">
        <f t="shared" si="288"/>
        <v>0.67650023896769995</v>
      </c>
      <c r="U936">
        <f t="shared" si="289"/>
        <v>1.3027713925814</v>
      </c>
      <c r="V936">
        <f t="shared" si="290"/>
        <v>-0.4996395547809</v>
      </c>
      <c r="X936">
        <f t="shared" si="291"/>
        <v>0.96642895292373676</v>
      </c>
      <c r="Y936">
        <f t="shared" si="292"/>
        <v>-1.6101436385730843</v>
      </c>
      <c r="Z936">
        <f t="shared" si="293"/>
        <v>2.3426829398916587E-2</v>
      </c>
      <c r="AA936">
        <f t="shared" si="294"/>
        <v>1.1048479428672759</v>
      </c>
      <c r="AB936">
        <f t="shared" si="295"/>
        <v>0.20344390724531197</v>
      </c>
      <c r="AC936">
        <f t="shared" si="296"/>
        <v>0.68842411497915734</v>
      </c>
      <c r="AD936">
        <f t="shared" si="297"/>
        <v>-0.41032732054581122</v>
      </c>
      <c r="AE936">
        <f t="shared" si="298"/>
        <v>0.75095688278870798</v>
      </c>
      <c r="AF936">
        <f t="shared" si="299"/>
        <v>1.3477140622216957</v>
      </c>
      <c r="AG936">
        <f t="shared" si="300"/>
        <v>-0.36040905837638504</v>
      </c>
    </row>
    <row r="937" spans="1:33" x14ac:dyDescent="0.2">
      <c r="A937">
        <v>920</v>
      </c>
      <c r="B937" s="13">
        <v>-0.26180764490000002</v>
      </c>
      <c r="C937" s="13">
        <v>4.6900802599999999E-2</v>
      </c>
      <c r="D937" s="13">
        <v>0.79109119260000005</v>
      </c>
      <c r="E937" s="13">
        <v>-0.36256771100000001</v>
      </c>
      <c r="F937" s="13">
        <v>-0.4503553092</v>
      </c>
      <c r="G937" s="13">
        <v>-0.81577187269999996</v>
      </c>
      <c r="H937" s="13">
        <v>0.7791240519</v>
      </c>
      <c r="I937" s="13">
        <v>0.50921661230000004</v>
      </c>
      <c r="J937" s="13">
        <v>-0.66953521949999995</v>
      </c>
      <c r="K937" s="13">
        <v>2.7101087199999999E-2</v>
      </c>
      <c r="M937">
        <f t="shared" si="281"/>
        <v>-0.27950484331210002</v>
      </c>
      <c r="N937">
        <f t="shared" si="282"/>
        <v>5.2930306052799997E-2</v>
      </c>
      <c r="O937">
        <f t="shared" si="283"/>
        <v>0.75805224208230004</v>
      </c>
      <c r="P937">
        <f t="shared" si="284"/>
        <v>-0.2953332751903</v>
      </c>
      <c r="Q937">
        <f t="shared" si="285"/>
        <v>-0.4331404427919</v>
      </c>
      <c r="R937">
        <f t="shared" si="286"/>
        <v>-0.77830946140269996</v>
      </c>
      <c r="S937">
        <f t="shared" si="287"/>
        <v>0.79146948563910002</v>
      </c>
      <c r="T937">
        <f t="shared" si="288"/>
        <v>0.47864317236770004</v>
      </c>
      <c r="U937">
        <f t="shared" si="289"/>
        <v>-0.65560065341859997</v>
      </c>
      <c r="V937">
        <f t="shared" si="290"/>
        <v>3.7231168019100001E-2</v>
      </c>
      <c r="X937">
        <f t="shared" si="291"/>
        <v>-0.27821470850597579</v>
      </c>
      <c r="Y937">
        <f t="shared" si="292"/>
        <v>5.0134718171896027E-2</v>
      </c>
      <c r="Z937">
        <f t="shared" si="293"/>
        <v>0.75692572603389141</v>
      </c>
      <c r="AA937">
        <f t="shared" si="294"/>
        <v>-0.32350091991629865</v>
      </c>
      <c r="AB937">
        <f t="shared" si="295"/>
        <v>-0.41935943715822621</v>
      </c>
      <c r="AC937">
        <f t="shared" si="296"/>
        <v>-0.77304989894016707</v>
      </c>
      <c r="AD937">
        <f t="shared" si="297"/>
        <v>0.78206779305263696</v>
      </c>
      <c r="AE937">
        <f t="shared" si="298"/>
        <v>0.50025477835933529</v>
      </c>
      <c r="AF937">
        <f t="shared" si="299"/>
        <v>-0.76420071238407683</v>
      </c>
      <c r="AG937">
        <f t="shared" si="300"/>
        <v>-5.7760190516528406E-2</v>
      </c>
    </row>
    <row r="938" spans="1:33" x14ac:dyDescent="0.2">
      <c r="A938">
        <v>921</v>
      </c>
      <c r="B938" s="13">
        <v>0.80701007599999997</v>
      </c>
      <c r="C938" s="13">
        <v>0.3634788343</v>
      </c>
      <c r="D938" s="13">
        <v>-0.35679750690000001</v>
      </c>
      <c r="E938" s="13">
        <v>1.7845562637000001</v>
      </c>
      <c r="F938" s="13">
        <v>1.208087302</v>
      </c>
      <c r="G938" s="13">
        <v>0.9275246117</v>
      </c>
      <c r="H938" s="13">
        <v>0.27034438</v>
      </c>
      <c r="I938" s="13">
        <v>0.54047196129999997</v>
      </c>
      <c r="J938" s="13">
        <v>-0.28774590160000002</v>
      </c>
      <c r="K938" s="13">
        <v>1.0794778445</v>
      </c>
      <c r="M938">
        <f t="shared" si="281"/>
        <v>0.78931287758790003</v>
      </c>
      <c r="N938">
        <f t="shared" si="282"/>
        <v>0.36950833775280001</v>
      </c>
      <c r="O938">
        <f t="shared" si="283"/>
        <v>-0.38983645741770001</v>
      </c>
      <c r="P938">
        <f t="shared" si="284"/>
        <v>1.8517906995097002</v>
      </c>
      <c r="Q938">
        <f t="shared" si="285"/>
        <v>1.2253021684081</v>
      </c>
      <c r="R938">
        <f t="shared" si="286"/>
        <v>0.96498702299729999</v>
      </c>
      <c r="S938">
        <f t="shared" si="287"/>
        <v>0.28268981373910002</v>
      </c>
      <c r="T938">
        <f t="shared" si="288"/>
        <v>0.50989852136769998</v>
      </c>
      <c r="U938">
        <f t="shared" si="289"/>
        <v>-0.27381133551860004</v>
      </c>
      <c r="V938">
        <f t="shared" si="290"/>
        <v>1.0896079253191</v>
      </c>
      <c r="X938">
        <f t="shared" si="291"/>
        <v>0.78566957751398636</v>
      </c>
      <c r="Y938">
        <f t="shared" si="292"/>
        <v>0.37013970022034942</v>
      </c>
      <c r="Z938">
        <f t="shared" si="293"/>
        <v>-0.3896163086111159</v>
      </c>
      <c r="AA938">
        <f t="shared" si="294"/>
        <v>1.8771170566033324</v>
      </c>
      <c r="AB938">
        <f t="shared" si="295"/>
        <v>1.1445475601339687</v>
      </c>
      <c r="AC938">
        <f t="shared" si="296"/>
        <v>0.91028722590188393</v>
      </c>
      <c r="AD938">
        <f t="shared" si="297"/>
        <v>0.24877660154434872</v>
      </c>
      <c r="AE938">
        <f t="shared" si="298"/>
        <v>0.39786734373149241</v>
      </c>
      <c r="AF938">
        <f t="shared" si="299"/>
        <v>-5.0524572725879235E-2</v>
      </c>
      <c r="AG938">
        <f t="shared" si="300"/>
        <v>1.1422998660589014</v>
      </c>
    </row>
    <row r="939" spans="1:33" x14ac:dyDescent="0.2">
      <c r="A939">
        <v>922</v>
      </c>
      <c r="B939" s="13">
        <v>1.1012242712</v>
      </c>
      <c r="C939" s="13">
        <v>-0.13026188990000001</v>
      </c>
      <c r="D939" s="13">
        <v>-1.4731493557999999</v>
      </c>
      <c r="E939" s="13">
        <v>-0.15183351950000001</v>
      </c>
      <c r="F939" s="13">
        <v>0.18926117710000001</v>
      </c>
      <c r="G939" s="13">
        <v>-0.20133295270000001</v>
      </c>
      <c r="H939" s="13">
        <v>1.3614041039</v>
      </c>
      <c r="I939" s="13">
        <v>0.87951517710000005</v>
      </c>
      <c r="J939" s="13">
        <v>0.9015846085</v>
      </c>
      <c r="K939" s="13">
        <v>-0.46492620169999999</v>
      </c>
      <c r="M939">
        <f t="shared" si="281"/>
        <v>1.0835270727879001</v>
      </c>
      <c r="N939">
        <f t="shared" si="282"/>
        <v>-0.12423238644720001</v>
      </c>
      <c r="O939">
        <f t="shared" si="283"/>
        <v>-1.5061883063177</v>
      </c>
      <c r="P939">
        <f t="shared" si="284"/>
        <v>-8.4599083690300003E-2</v>
      </c>
      <c r="Q939">
        <f t="shared" si="285"/>
        <v>0.20647604350809998</v>
      </c>
      <c r="R939">
        <f t="shared" si="286"/>
        <v>-0.16387054140270002</v>
      </c>
      <c r="S939">
        <f t="shared" si="287"/>
        <v>1.3737495376391</v>
      </c>
      <c r="T939">
        <f t="shared" si="288"/>
        <v>0.84894173716770005</v>
      </c>
      <c r="U939">
        <f t="shared" si="289"/>
        <v>0.91551917458139997</v>
      </c>
      <c r="V939">
        <f t="shared" si="290"/>
        <v>-0.45479612088089999</v>
      </c>
      <c r="X939">
        <f t="shared" si="291"/>
        <v>1.0785257426734853</v>
      </c>
      <c r="Y939">
        <f t="shared" si="292"/>
        <v>-0.11452803895080668</v>
      </c>
      <c r="Z939">
        <f t="shared" si="293"/>
        <v>-1.5030817902677431</v>
      </c>
      <c r="AA939">
        <f t="shared" si="294"/>
        <v>-3.938264835746233E-2</v>
      </c>
      <c r="AB939">
        <f t="shared" si="295"/>
        <v>0.19205903407239769</v>
      </c>
      <c r="AC939">
        <f t="shared" si="296"/>
        <v>-0.15798740940409817</v>
      </c>
      <c r="AD939">
        <f t="shared" si="297"/>
        <v>1.3982782585537668</v>
      </c>
      <c r="AE939">
        <f t="shared" si="298"/>
        <v>0.87284520615642347</v>
      </c>
      <c r="AF939">
        <f t="shared" si="299"/>
        <v>0.94052447157892327</v>
      </c>
      <c r="AG939">
        <f t="shared" si="300"/>
        <v>-0.32802528390197316</v>
      </c>
    </row>
    <row r="940" spans="1:33" x14ac:dyDescent="0.2">
      <c r="A940">
        <v>923</v>
      </c>
      <c r="B940" s="13">
        <v>-0.85347468500000001</v>
      </c>
      <c r="C940" s="13">
        <v>0.61171233739999997</v>
      </c>
      <c r="D940" s="13">
        <v>0.86861708689999995</v>
      </c>
      <c r="E940" s="13">
        <v>1.5658427714000001</v>
      </c>
      <c r="F940" s="13">
        <v>-1.7210378656</v>
      </c>
      <c r="G940" s="13">
        <v>2.2281708957999999</v>
      </c>
      <c r="H940" s="13">
        <v>-0.19717608489999999</v>
      </c>
      <c r="I940" s="13">
        <v>-1.1094545179999999</v>
      </c>
      <c r="J940" s="13">
        <v>-0.58354784169999996</v>
      </c>
      <c r="K940" s="13">
        <v>-0.61829102150000004</v>
      </c>
      <c r="M940">
        <f t="shared" si="281"/>
        <v>-0.87117188341209995</v>
      </c>
      <c r="N940">
        <f t="shared" si="282"/>
        <v>0.61774184085279993</v>
      </c>
      <c r="O940">
        <f t="shared" si="283"/>
        <v>0.83557813638229994</v>
      </c>
      <c r="P940">
        <f t="shared" si="284"/>
        <v>1.6330772072097002</v>
      </c>
      <c r="Q940">
        <f t="shared" si="285"/>
        <v>-1.7038229991919001</v>
      </c>
      <c r="R940">
        <f t="shared" si="286"/>
        <v>2.2656333070972998</v>
      </c>
      <c r="S940">
        <f t="shared" si="287"/>
        <v>-0.18483065116089997</v>
      </c>
      <c r="T940">
        <f t="shared" si="288"/>
        <v>-1.1400279579323001</v>
      </c>
      <c r="U940">
        <f t="shared" si="289"/>
        <v>-0.56961327561859998</v>
      </c>
      <c r="V940">
        <f t="shared" si="290"/>
        <v>-0.60816094068089999</v>
      </c>
      <c r="X940">
        <f t="shared" si="291"/>
        <v>-0.86715073960797717</v>
      </c>
      <c r="Y940">
        <f t="shared" si="292"/>
        <v>0.60269185192232932</v>
      </c>
      <c r="Z940">
        <f t="shared" si="293"/>
        <v>0.83158786735297074</v>
      </c>
      <c r="AA940">
        <f t="shared" si="294"/>
        <v>1.6232919845413818</v>
      </c>
      <c r="AB940">
        <f t="shared" si="295"/>
        <v>-1.7023293254864114</v>
      </c>
      <c r="AC940">
        <f t="shared" si="296"/>
        <v>2.1678680043792271</v>
      </c>
      <c r="AD940">
        <f t="shared" si="297"/>
        <v>-0.21173310478833296</v>
      </c>
      <c r="AE940">
        <f t="shared" si="298"/>
        <v>-1.3655042759868274</v>
      </c>
      <c r="AF940">
        <f t="shared" si="299"/>
        <v>-0.39868524161599034</v>
      </c>
      <c r="AG940">
        <f t="shared" si="300"/>
        <v>-0.57072158698883702</v>
      </c>
    </row>
    <row r="941" spans="1:33" x14ac:dyDescent="0.2">
      <c r="A941">
        <v>924</v>
      </c>
      <c r="B941" s="13">
        <v>3.4231352031000002</v>
      </c>
      <c r="C941" s="13">
        <v>0.863188819</v>
      </c>
      <c r="D941" s="13">
        <v>-0.84443051079999998</v>
      </c>
      <c r="E941" s="13">
        <v>0.36582697510000001</v>
      </c>
      <c r="F941" s="13">
        <v>-1.1634662421999999</v>
      </c>
      <c r="G941" s="13">
        <v>0.99838421710000003</v>
      </c>
      <c r="H941" s="13">
        <v>0.8362509347</v>
      </c>
      <c r="I941" s="13">
        <v>0.33169975390000001</v>
      </c>
      <c r="J941" s="13">
        <v>-1.2019173318</v>
      </c>
      <c r="K941" s="13">
        <v>-1.0255919944</v>
      </c>
      <c r="M941">
        <f t="shared" si="281"/>
        <v>3.4054380046879</v>
      </c>
      <c r="N941">
        <f t="shared" si="282"/>
        <v>0.86921832245279995</v>
      </c>
      <c r="O941">
        <f t="shared" si="283"/>
        <v>-0.87746946131769998</v>
      </c>
      <c r="P941">
        <f t="shared" si="284"/>
        <v>0.43306141090970002</v>
      </c>
      <c r="Q941">
        <f t="shared" si="285"/>
        <v>-1.1462513757919</v>
      </c>
      <c r="R941">
        <f t="shared" si="286"/>
        <v>1.0358466283973</v>
      </c>
      <c r="S941">
        <f t="shared" si="287"/>
        <v>0.84859636843910002</v>
      </c>
      <c r="T941">
        <f t="shared" si="288"/>
        <v>0.30112631396770001</v>
      </c>
      <c r="U941">
        <f t="shared" si="289"/>
        <v>-1.1879827657186002</v>
      </c>
      <c r="V941">
        <f t="shared" si="290"/>
        <v>-1.0154619135809</v>
      </c>
      <c r="X941">
        <f t="shared" si="291"/>
        <v>3.389719228412384</v>
      </c>
      <c r="Y941">
        <f t="shared" si="292"/>
        <v>0.88208887469459396</v>
      </c>
      <c r="Z941">
        <f t="shared" si="293"/>
        <v>-0.87462212190576738</v>
      </c>
      <c r="AA941">
        <f t="shared" si="294"/>
        <v>0.43880183252711857</v>
      </c>
      <c r="AB941">
        <f t="shared" si="295"/>
        <v>-1.2239736775842252</v>
      </c>
      <c r="AC941">
        <f t="shared" si="296"/>
        <v>0.91914516665055912</v>
      </c>
      <c r="AD941">
        <f t="shared" si="297"/>
        <v>0.84086746785085487</v>
      </c>
      <c r="AE941">
        <f t="shared" si="298"/>
        <v>9.5837245142225413E-2</v>
      </c>
      <c r="AF941">
        <f t="shared" si="299"/>
        <v>-1.0968071365861909</v>
      </c>
      <c r="AG941">
        <f t="shared" si="300"/>
        <v>-0.86243673842779778</v>
      </c>
    </row>
    <row r="942" spans="1:33" x14ac:dyDescent="0.2">
      <c r="A942">
        <v>925</v>
      </c>
      <c r="B942" s="13">
        <v>1.6695501799000001</v>
      </c>
      <c r="C942" s="13">
        <v>-0.22813332510000001</v>
      </c>
      <c r="D942" s="13">
        <v>-0.90732788149999999</v>
      </c>
      <c r="E942" s="13">
        <v>0.44347205109999999</v>
      </c>
      <c r="F942" s="13">
        <v>-0.4354571297</v>
      </c>
      <c r="G942" s="13">
        <v>0.61565592999999996</v>
      </c>
      <c r="H942" s="13">
        <v>-0.65460528959999997</v>
      </c>
      <c r="I942" s="13">
        <v>-0.1852506344</v>
      </c>
      <c r="J942" s="13">
        <v>2.2192265081000002</v>
      </c>
      <c r="K942" s="13">
        <v>0.2136321806</v>
      </c>
      <c r="M942">
        <f t="shared" si="281"/>
        <v>1.6518529814879002</v>
      </c>
      <c r="N942">
        <f t="shared" si="282"/>
        <v>-0.22210382164720002</v>
      </c>
      <c r="O942">
        <f t="shared" si="283"/>
        <v>-0.94036683201769999</v>
      </c>
      <c r="P942">
        <f t="shared" si="284"/>
        <v>0.5107064869097</v>
      </c>
      <c r="Q942">
        <f t="shared" si="285"/>
        <v>-0.41824226329190001</v>
      </c>
      <c r="R942">
        <f t="shared" si="286"/>
        <v>0.65311834129729995</v>
      </c>
      <c r="S942">
        <f t="shared" si="287"/>
        <v>-0.64225985586089995</v>
      </c>
      <c r="T942">
        <f t="shared" si="288"/>
        <v>-0.2158240743323</v>
      </c>
      <c r="U942">
        <f t="shared" si="289"/>
        <v>2.2331610741814001</v>
      </c>
      <c r="V942">
        <f t="shared" si="290"/>
        <v>0.22376226141909999</v>
      </c>
      <c r="X942">
        <f t="shared" si="291"/>
        <v>1.6442283800650261</v>
      </c>
      <c r="Y942">
        <f t="shared" si="292"/>
        <v>-0.2068516197054262</v>
      </c>
      <c r="Z942">
        <f t="shared" si="293"/>
        <v>-0.93645426650946284</v>
      </c>
      <c r="AA942">
        <f t="shared" si="294"/>
        <v>0.53873859150881021</v>
      </c>
      <c r="AB942">
        <f t="shared" si="295"/>
        <v>-0.44745746334231662</v>
      </c>
      <c r="AC942">
        <f t="shared" si="296"/>
        <v>0.62139521714670931</v>
      </c>
      <c r="AD942">
        <f t="shared" si="297"/>
        <v>-0.67019833216707136</v>
      </c>
      <c r="AE942">
        <f t="shared" si="298"/>
        <v>-0.25619588124490217</v>
      </c>
      <c r="AF942">
        <f t="shared" si="299"/>
        <v>2.3570433547058918</v>
      </c>
      <c r="AG942">
        <f t="shared" si="300"/>
        <v>0.45864216020723814</v>
      </c>
    </row>
    <row r="943" spans="1:33" x14ac:dyDescent="0.2">
      <c r="A943">
        <v>926</v>
      </c>
      <c r="B943" s="13">
        <v>0.6989908869</v>
      </c>
      <c r="C943" s="13">
        <v>0.36301643960000002</v>
      </c>
      <c r="D943" s="13">
        <v>1.0411989814</v>
      </c>
      <c r="E943" s="13">
        <v>0.77662030110000002</v>
      </c>
      <c r="F943" s="13">
        <v>0.1045180448</v>
      </c>
      <c r="G943" s="13">
        <v>-1.1426484584000001</v>
      </c>
      <c r="H943" s="13">
        <v>1.8147506423999999</v>
      </c>
      <c r="I943" s="13">
        <v>-0.31940193659999999</v>
      </c>
      <c r="J943" s="13">
        <v>0.89946873999999999</v>
      </c>
      <c r="K943" s="13">
        <v>0.4876913115</v>
      </c>
      <c r="M943">
        <f t="shared" si="281"/>
        <v>0.68129368848790006</v>
      </c>
      <c r="N943">
        <f t="shared" si="282"/>
        <v>0.36904594305280003</v>
      </c>
      <c r="O943">
        <f t="shared" si="283"/>
        <v>1.0081600308823</v>
      </c>
      <c r="P943">
        <f t="shared" si="284"/>
        <v>0.84385473690970003</v>
      </c>
      <c r="Q943">
        <f t="shared" si="285"/>
        <v>0.12173291120809998</v>
      </c>
      <c r="R943">
        <f t="shared" si="286"/>
        <v>-1.1051860471027002</v>
      </c>
      <c r="S943">
        <f t="shared" si="287"/>
        <v>1.8270960761391</v>
      </c>
      <c r="T943">
        <f t="shared" si="288"/>
        <v>-0.34997537653229999</v>
      </c>
      <c r="U943">
        <f t="shared" si="289"/>
        <v>0.91340330608139997</v>
      </c>
      <c r="V943">
        <f t="shared" si="290"/>
        <v>0.4978213923191</v>
      </c>
      <c r="X943">
        <f t="shared" si="291"/>
        <v>0.67814898197657303</v>
      </c>
      <c r="Y943">
        <f t="shared" si="292"/>
        <v>0.36888966055095812</v>
      </c>
      <c r="Z943">
        <f t="shared" si="293"/>
        <v>1.0072543485758754</v>
      </c>
      <c r="AA943">
        <f t="shared" si="294"/>
        <v>0.81002468846060238</v>
      </c>
      <c r="AB943">
        <f t="shared" si="295"/>
        <v>7.3441331382364847E-2</v>
      </c>
      <c r="AC943">
        <f t="shared" si="296"/>
        <v>-1.1402987265828421</v>
      </c>
      <c r="AD943">
        <f t="shared" si="297"/>
        <v>1.7752033029578984</v>
      </c>
      <c r="AE943">
        <f t="shared" si="298"/>
        <v>-0.40003745671213065</v>
      </c>
      <c r="AF943">
        <f t="shared" si="299"/>
        <v>0.94722570672216821</v>
      </c>
      <c r="AG943">
        <f t="shared" si="300"/>
        <v>0.42714776884764821</v>
      </c>
    </row>
    <row r="944" spans="1:33" x14ac:dyDescent="0.2">
      <c r="A944">
        <v>927</v>
      </c>
      <c r="B944" s="13">
        <v>3.8632023799999998E-2</v>
      </c>
      <c r="C944" s="13">
        <v>8.3767746500000004E-2</v>
      </c>
      <c r="D944" s="13">
        <v>-2.4385623741</v>
      </c>
      <c r="E944" s="13">
        <v>0.43208434239999999</v>
      </c>
      <c r="F944" s="13">
        <v>0.56114300289999997</v>
      </c>
      <c r="G944" s="13">
        <v>-0.17955985329999999</v>
      </c>
      <c r="H944" s="13">
        <v>6.7396595200000006E-2</v>
      </c>
      <c r="I944" s="13">
        <v>8.6535848400000004E-2</v>
      </c>
      <c r="J944" s="13">
        <v>-1.7220080389000001</v>
      </c>
      <c r="K944" s="13">
        <v>0.30256308679999999</v>
      </c>
      <c r="M944">
        <f t="shared" si="281"/>
        <v>2.0934825387900029E-2</v>
      </c>
      <c r="N944">
        <f t="shared" si="282"/>
        <v>8.9797249952800001E-2</v>
      </c>
      <c r="O944">
        <f t="shared" si="283"/>
        <v>-2.4716013246177</v>
      </c>
      <c r="P944">
        <f t="shared" si="284"/>
        <v>0.4993187782097</v>
      </c>
      <c r="Q944">
        <f t="shared" si="285"/>
        <v>0.57835786930809996</v>
      </c>
      <c r="R944">
        <f t="shared" si="286"/>
        <v>-0.14209744200270003</v>
      </c>
      <c r="S944">
        <f t="shared" si="287"/>
        <v>7.9742028939100013E-2</v>
      </c>
      <c r="T944">
        <f t="shared" si="288"/>
        <v>5.5962408467700002E-2</v>
      </c>
      <c r="U944">
        <f t="shared" si="289"/>
        <v>-1.7080734728186002</v>
      </c>
      <c r="V944">
        <f t="shared" si="290"/>
        <v>0.31269316761909999</v>
      </c>
      <c r="X944">
        <f t="shared" si="291"/>
        <v>2.0838194694231139E-2</v>
      </c>
      <c r="Y944">
        <f t="shared" si="292"/>
        <v>8.86944183888312E-2</v>
      </c>
      <c r="Z944">
        <f t="shared" si="293"/>
        <v>-2.4701705537200564</v>
      </c>
      <c r="AA944">
        <f t="shared" si="294"/>
        <v>0.59107973188462548</v>
      </c>
      <c r="AB944">
        <f t="shared" si="295"/>
        <v>0.57245094574658262</v>
      </c>
      <c r="AC944">
        <f t="shared" si="296"/>
        <v>-0.12829517429577619</v>
      </c>
      <c r="AD944">
        <f t="shared" si="297"/>
        <v>0.15285984521454354</v>
      </c>
      <c r="AE944">
        <f t="shared" si="298"/>
        <v>9.685766460873399E-2</v>
      </c>
      <c r="AF944">
        <f t="shared" si="299"/>
        <v>-1.687611448814337</v>
      </c>
      <c r="AG944">
        <f t="shared" si="300"/>
        <v>0.42243773324131484</v>
      </c>
    </row>
    <row r="945" spans="1:33" x14ac:dyDescent="0.2">
      <c r="A945">
        <v>928</v>
      </c>
      <c r="B945" s="13">
        <v>-0.10262784799999999</v>
      </c>
      <c r="C945" s="13">
        <v>-1.0060761075</v>
      </c>
      <c r="D945" s="13">
        <v>0.53475903049999995</v>
      </c>
      <c r="E945" s="13">
        <v>-0.36410020869999998</v>
      </c>
      <c r="F945" s="13">
        <v>-7.2234238399999998E-2</v>
      </c>
      <c r="G945" s="13">
        <v>-0.93870620429999996</v>
      </c>
      <c r="H945" s="13">
        <v>-1.1201779216000001</v>
      </c>
      <c r="I945" s="13">
        <v>-0.1073647787</v>
      </c>
      <c r="J945" s="13">
        <v>0.81305698680000005</v>
      </c>
      <c r="K945" s="13">
        <v>2.2288405366999999</v>
      </c>
      <c r="M945">
        <f t="shared" si="281"/>
        <v>-0.12032504641209996</v>
      </c>
      <c r="N945">
        <f t="shared" si="282"/>
        <v>-1.0000466040472</v>
      </c>
      <c r="O945">
        <f t="shared" si="283"/>
        <v>0.50172007998229995</v>
      </c>
      <c r="P945">
        <f t="shared" si="284"/>
        <v>-0.29686577289029997</v>
      </c>
      <c r="Q945">
        <f t="shared" si="285"/>
        <v>-5.5019371991900025E-2</v>
      </c>
      <c r="R945">
        <f t="shared" si="286"/>
        <v>-0.90124379300269997</v>
      </c>
      <c r="S945">
        <f t="shared" si="287"/>
        <v>-1.1078324878609001</v>
      </c>
      <c r="T945">
        <f t="shared" si="288"/>
        <v>-0.13793821863229999</v>
      </c>
      <c r="U945">
        <f t="shared" si="289"/>
        <v>0.82699155288140003</v>
      </c>
      <c r="V945">
        <f t="shared" si="290"/>
        <v>2.2389706175191</v>
      </c>
      <c r="X945">
        <f t="shared" si="291"/>
        <v>-0.11976965163401583</v>
      </c>
      <c r="Y945">
        <f t="shared" si="292"/>
        <v>-0.98693526903047069</v>
      </c>
      <c r="Z945">
        <f t="shared" si="293"/>
        <v>0.50457313462536169</v>
      </c>
      <c r="AA945">
        <f t="shared" si="294"/>
        <v>-0.31073568294146237</v>
      </c>
      <c r="AB945">
        <f t="shared" si="295"/>
        <v>-2.8281881131218919E-2</v>
      </c>
      <c r="AC945">
        <f t="shared" si="296"/>
        <v>-0.84640040100062874</v>
      </c>
      <c r="AD945">
        <f t="shared" si="297"/>
        <v>-1.1653067854056538</v>
      </c>
      <c r="AE945">
        <f t="shared" si="298"/>
        <v>-1.4788958437313704E-3</v>
      </c>
      <c r="AF945">
        <f t="shared" si="299"/>
        <v>0.71625109843553991</v>
      </c>
      <c r="AG945">
        <f t="shared" si="300"/>
        <v>2.2486054725080304</v>
      </c>
    </row>
    <row r="946" spans="1:33" x14ac:dyDescent="0.2">
      <c r="A946">
        <v>929</v>
      </c>
      <c r="B946" s="13">
        <v>1.0177298642999999</v>
      </c>
      <c r="C946" s="13">
        <v>0.49266400399999999</v>
      </c>
      <c r="D946" s="13">
        <v>-8.4246761200000006E-2</v>
      </c>
      <c r="E946" s="13">
        <v>-0.1225696025</v>
      </c>
      <c r="F946" s="13">
        <v>0.60928653600000005</v>
      </c>
      <c r="G946" s="13">
        <v>0.59848237660000003</v>
      </c>
      <c r="H946" s="13">
        <v>-1.0123345377999999</v>
      </c>
      <c r="I946" s="13">
        <v>1.520240719</v>
      </c>
      <c r="J946" s="13">
        <v>-1.5916595223000001</v>
      </c>
      <c r="K946" s="13">
        <v>-0.13766132010000001</v>
      </c>
      <c r="M946">
        <f t="shared" si="281"/>
        <v>1.0000326658879</v>
      </c>
      <c r="N946">
        <f t="shared" si="282"/>
        <v>0.4986935074528</v>
      </c>
      <c r="O946">
        <f t="shared" si="283"/>
        <v>-0.1172857117177</v>
      </c>
      <c r="P946">
        <f t="shared" si="284"/>
        <v>-5.5335166690299989E-2</v>
      </c>
      <c r="Q946">
        <f t="shared" si="285"/>
        <v>0.62650140240810004</v>
      </c>
      <c r="R946">
        <f t="shared" si="286"/>
        <v>0.63594478789730002</v>
      </c>
      <c r="S946">
        <f t="shared" si="287"/>
        <v>-0.99998910406089991</v>
      </c>
      <c r="T946">
        <f t="shared" si="288"/>
        <v>1.4896672790676999</v>
      </c>
      <c r="U946">
        <f t="shared" si="289"/>
        <v>-1.5777249562186002</v>
      </c>
      <c r="V946">
        <f t="shared" si="290"/>
        <v>-0.12753123928090002</v>
      </c>
      <c r="X946">
        <f t="shared" si="291"/>
        <v>0.99541672816662574</v>
      </c>
      <c r="Y946">
        <f t="shared" si="292"/>
        <v>0.49906602131232053</v>
      </c>
      <c r="Z946">
        <f t="shared" si="293"/>
        <v>-0.11736950057305183</v>
      </c>
      <c r="AA946">
        <f t="shared" si="294"/>
        <v>-6.2007230172265955E-2</v>
      </c>
      <c r="AB946">
        <f t="shared" si="295"/>
        <v>0.58369011239304236</v>
      </c>
      <c r="AC946">
        <f t="shared" si="296"/>
        <v>0.60291975568691603</v>
      </c>
      <c r="AD946">
        <f t="shared" si="297"/>
        <v>-0.98755937130008997</v>
      </c>
      <c r="AE946">
        <f t="shared" si="298"/>
        <v>1.4296197829479476</v>
      </c>
      <c r="AF946">
        <f t="shared" si="299"/>
        <v>-1.5397813317771187</v>
      </c>
      <c r="AG946">
        <f t="shared" si="300"/>
        <v>-0.13004221444924041</v>
      </c>
    </row>
    <row r="947" spans="1:33" x14ac:dyDescent="0.2">
      <c r="A947">
        <v>930</v>
      </c>
      <c r="B947" s="13">
        <v>-1.1987023185000001</v>
      </c>
      <c r="C947" s="13">
        <v>1.5051763062000001</v>
      </c>
      <c r="D947" s="13">
        <v>-0.83937850810000003</v>
      </c>
      <c r="E947" s="13">
        <v>0.70196609590000003</v>
      </c>
      <c r="F947" s="13">
        <v>0.50069140329999995</v>
      </c>
      <c r="G947" s="13">
        <v>0.68579867729999999</v>
      </c>
      <c r="H947" s="13">
        <v>0.71538180600000001</v>
      </c>
      <c r="I947" s="13">
        <v>0.85126681410000005</v>
      </c>
      <c r="J947" s="13">
        <v>-2.3658650101999998</v>
      </c>
      <c r="K947" s="13">
        <v>2.44876513E-2</v>
      </c>
      <c r="M947">
        <f t="shared" si="281"/>
        <v>-1.2163995169121</v>
      </c>
      <c r="N947">
        <f t="shared" si="282"/>
        <v>1.5112058096528</v>
      </c>
      <c r="O947">
        <f t="shared" si="283"/>
        <v>-0.87241745861770004</v>
      </c>
      <c r="P947">
        <f t="shared" si="284"/>
        <v>0.76920053170970004</v>
      </c>
      <c r="Q947">
        <f t="shared" si="285"/>
        <v>0.51790626970809994</v>
      </c>
      <c r="R947">
        <f t="shared" si="286"/>
        <v>0.72326108859729998</v>
      </c>
      <c r="S947">
        <f t="shared" si="287"/>
        <v>0.72772723973910003</v>
      </c>
      <c r="T947">
        <f t="shared" si="288"/>
        <v>0.82069337416770005</v>
      </c>
      <c r="U947">
        <f t="shared" si="289"/>
        <v>-2.3519304441186</v>
      </c>
      <c r="V947">
        <f t="shared" si="290"/>
        <v>3.4617732119099999E-2</v>
      </c>
      <c r="X947">
        <f t="shared" si="291"/>
        <v>-1.2107848759050794</v>
      </c>
      <c r="Y947">
        <f t="shared" si="292"/>
        <v>1.4811135705735221</v>
      </c>
      <c r="Z947">
        <f t="shared" si="293"/>
        <v>-0.87877787147190234</v>
      </c>
      <c r="AA947">
        <f t="shared" si="294"/>
        <v>0.80761853570500775</v>
      </c>
      <c r="AB947">
        <f t="shared" si="295"/>
        <v>0.4963487161030391</v>
      </c>
      <c r="AC947">
        <f t="shared" si="296"/>
        <v>0.66939927088257412</v>
      </c>
      <c r="AD947">
        <f t="shared" si="297"/>
        <v>0.8379401933143874</v>
      </c>
      <c r="AE947">
        <f t="shared" si="298"/>
        <v>0.68689458252753011</v>
      </c>
      <c r="AF947">
        <f t="shared" si="299"/>
        <v>-2.2362509001807407</v>
      </c>
      <c r="AG947">
        <f t="shared" si="300"/>
        <v>-2.5076847430767706E-2</v>
      </c>
    </row>
    <row r="948" spans="1:33" x14ac:dyDescent="0.2">
      <c r="A948">
        <v>931</v>
      </c>
      <c r="B948" s="13">
        <v>1.741168112</v>
      </c>
      <c r="C948" s="13">
        <v>-0.7692704963</v>
      </c>
      <c r="D948" s="13">
        <v>-0.229044629</v>
      </c>
      <c r="E948" s="13">
        <v>0.25839265259999999</v>
      </c>
      <c r="F948" s="13">
        <v>0.20214725989999999</v>
      </c>
      <c r="G948" s="13">
        <v>-0.29043205509999998</v>
      </c>
      <c r="H948" s="13">
        <v>1.0936360007999999</v>
      </c>
      <c r="I948" s="13">
        <v>3.5633573000000002E-2</v>
      </c>
      <c r="J948" s="13">
        <v>0.90218018710000003</v>
      </c>
      <c r="K948" s="13">
        <v>-0.56460097080000005</v>
      </c>
      <c r="M948">
        <f t="shared" si="281"/>
        <v>1.7234709135879001</v>
      </c>
      <c r="N948">
        <f t="shared" si="282"/>
        <v>-0.76324099284720004</v>
      </c>
      <c r="O948">
        <f t="shared" si="283"/>
        <v>-0.2620835795177</v>
      </c>
      <c r="P948">
        <f t="shared" si="284"/>
        <v>0.32562708840970001</v>
      </c>
      <c r="Q948">
        <f t="shared" si="285"/>
        <v>0.21936212630809995</v>
      </c>
      <c r="R948">
        <f t="shared" si="286"/>
        <v>-0.25296964380269998</v>
      </c>
      <c r="S948">
        <f t="shared" si="287"/>
        <v>1.1059814345390999</v>
      </c>
      <c r="T948">
        <f t="shared" si="288"/>
        <v>5.0601330676999998E-3</v>
      </c>
      <c r="U948">
        <f t="shared" si="289"/>
        <v>0.91611475318140001</v>
      </c>
      <c r="V948">
        <f t="shared" si="290"/>
        <v>-0.55447088998089999</v>
      </c>
      <c r="X948">
        <f t="shared" si="291"/>
        <v>1.7155157390491904</v>
      </c>
      <c r="Y948">
        <f t="shared" si="292"/>
        <v>-0.73988892364894654</v>
      </c>
      <c r="Z948">
        <f t="shared" si="293"/>
        <v>-0.25669934973206965</v>
      </c>
      <c r="AA948">
        <f t="shared" si="294"/>
        <v>0.33056143855603043</v>
      </c>
      <c r="AB948">
        <f t="shared" si="295"/>
        <v>0.18710110796345386</v>
      </c>
      <c r="AC948">
        <f t="shared" si="296"/>
        <v>-0.24610691366192397</v>
      </c>
      <c r="AD948">
        <f t="shared" si="297"/>
        <v>1.0320094583344417</v>
      </c>
      <c r="AE948">
        <f t="shared" si="298"/>
        <v>3.7447632317324432E-2</v>
      </c>
      <c r="AF948">
        <f t="shared" si="299"/>
        <v>0.92478283420020857</v>
      </c>
      <c r="AG948">
        <f t="shared" si="300"/>
        <v>-0.48200840642240822</v>
      </c>
    </row>
    <row r="949" spans="1:33" x14ac:dyDescent="0.2">
      <c r="A949">
        <v>932</v>
      </c>
      <c r="B949" s="13">
        <v>-0.61885780999999995</v>
      </c>
      <c r="C949" s="13">
        <v>-0.49462777130000002</v>
      </c>
      <c r="D949" s="13">
        <v>0.38143000379999997</v>
      </c>
      <c r="E949" s="13">
        <v>-1.5582874798999999</v>
      </c>
      <c r="F949" s="13">
        <v>1.7596471805</v>
      </c>
      <c r="G949" s="13">
        <v>0.86042278559999996</v>
      </c>
      <c r="H949" s="13">
        <v>0.52786006249999995</v>
      </c>
      <c r="I949" s="13">
        <v>-0.95825527389999998</v>
      </c>
      <c r="J949" s="13">
        <v>-0.51362344150000006</v>
      </c>
      <c r="K949" s="13">
        <v>2.1329702150999998</v>
      </c>
      <c r="M949">
        <f t="shared" si="281"/>
        <v>-0.63655500841209989</v>
      </c>
      <c r="N949">
        <f t="shared" si="282"/>
        <v>-0.48859826784720001</v>
      </c>
      <c r="O949">
        <f t="shared" si="283"/>
        <v>0.34839105328229997</v>
      </c>
      <c r="P949">
        <f t="shared" si="284"/>
        <v>-1.4910530440902998</v>
      </c>
      <c r="Q949">
        <f t="shared" si="285"/>
        <v>1.7768620469081</v>
      </c>
      <c r="R949">
        <f t="shared" si="286"/>
        <v>0.89788519689729995</v>
      </c>
      <c r="S949">
        <f t="shared" si="287"/>
        <v>0.54020549623909997</v>
      </c>
      <c r="T949">
        <f t="shared" si="288"/>
        <v>-0.98882871383229998</v>
      </c>
      <c r="U949">
        <f t="shared" si="289"/>
        <v>-0.49968887541860008</v>
      </c>
      <c r="V949">
        <f t="shared" si="290"/>
        <v>2.1431002959190999</v>
      </c>
      <c r="X949">
        <f t="shared" si="291"/>
        <v>-0.63361680611609128</v>
      </c>
      <c r="Y949">
        <f t="shared" si="292"/>
        <v>-0.48643991673734621</v>
      </c>
      <c r="Z949">
        <f t="shared" si="293"/>
        <v>0.34883463106068857</v>
      </c>
      <c r="AA949">
        <f t="shared" si="294"/>
        <v>-1.5114915929624155</v>
      </c>
      <c r="AB949">
        <f t="shared" si="295"/>
        <v>1.7953942522013429</v>
      </c>
      <c r="AC949">
        <f t="shared" si="296"/>
        <v>0.96698081974286199</v>
      </c>
      <c r="AD949">
        <f t="shared" si="297"/>
        <v>0.56065954218953562</v>
      </c>
      <c r="AE949">
        <f t="shared" si="298"/>
        <v>-0.93943279870667284</v>
      </c>
      <c r="AF949">
        <f t="shared" si="299"/>
        <v>-0.49772493134413148</v>
      </c>
      <c r="AG949">
        <f t="shared" si="300"/>
        <v>1.9518517803495723</v>
      </c>
    </row>
    <row r="950" spans="1:33" x14ac:dyDescent="0.2">
      <c r="A950">
        <v>933</v>
      </c>
      <c r="B950" s="13">
        <v>-0.22058588749999999</v>
      </c>
      <c r="C950" s="13">
        <v>0.500922274</v>
      </c>
      <c r="D950" s="13">
        <v>0.19828077969999999</v>
      </c>
      <c r="E950" s="13">
        <v>-0.82553592409999998</v>
      </c>
      <c r="F950" s="13">
        <v>0.96362857489999998</v>
      </c>
      <c r="G950" s="13">
        <v>1.5662059998</v>
      </c>
      <c r="H950" s="13">
        <v>0.38215149910000001</v>
      </c>
      <c r="I950" s="13">
        <v>-1.7790012862</v>
      </c>
      <c r="J950" s="13">
        <v>1.8341446143</v>
      </c>
      <c r="K950" s="13">
        <v>-0.4741942569</v>
      </c>
      <c r="M950">
        <f t="shared" si="281"/>
        <v>-0.23828308591209996</v>
      </c>
      <c r="N950">
        <f t="shared" si="282"/>
        <v>0.50695177745279996</v>
      </c>
      <c r="O950">
        <f t="shared" si="283"/>
        <v>0.16524182918229999</v>
      </c>
      <c r="P950">
        <f t="shared" si="284"/>
        <v>-0.75830148829029997</v>
      </c>
      <c r="Q950">
        <f t="shared" si="285"/>
        <v>0.98084344130809997</v>
      </c>
      <c r="R950">
        <f t="shared" si="286"/>
        <v>1.6036684110972999</v>
      </c>
      <c r="S950">
        <f t="shared" si="287"/>
        <v>0.39449693283910003</v>
      </c>
      <c r="T950">
        <f t="shared" si="288"/>
        <v>-1.8095747261323001</v>
      </c>
      <c r="U950">
        <f t="shared" si="289"/>
        <v>1.8480791803813998</v>
      </c>
      <c r="V950">
        <f t="shared" si="290"/>
        <v>-0.4640641760809</v>
      </c>
      <c r="X950">
        <f t="shared" si="291"/>
        <v>-0.23718322195552938</v>
      </c>
      <c r="Y950">
        <f t="shared" si="292"/>
        <v>0.49810508460938363</v>
      </c>
      <c r="Z950">
        <f t="shared" si="293"/>
        <v>0.16305107695068582</v>
      </c>
      <c r="AA950">
        <f t="shared" si="294"/>
        <v>-0.77349095933680334</v>
      </c>
      <c r="AB950">
        <f t="shared" si="295"/>
        <v>0.9713807587110358</v>
      </c>
      <c r="AC950">
        <f t="shared" si="296"/>
        <v>1.594228564096287</v>
      </c>
      <c r="AD950">
        <f t="shared" si="297"/>
        <v>0.44273147937737528</v>
      </c>
      <c r="AE950">
        <f t="shared" si="298"/>
        <v>-1.9157264356702253</v>
      </c>
      <c r="AF950">
        <f t="shared" si="299"/>
        <v>2.0387442711923693</v>
      </c>
      <c r="AG950">
        <f t="shared" si="300"/>
        <v>-0.51432286537662564</v>
      </c>
    </row>
    <row r="951" spans="1:33" x14ac:dyDescent="0.2">
      <c r="A951">
        <v>934</v>
      </c>
      <c r="B951" s="13">
        <v>-0.80375096010000002</v>
      </c>
      <c r="C951" s="13">
        <v>1.237443479</v>
      </c>
      <c r="D951" s="13">
        <v>0.84170660350000004</v>
      </c>
      <c r="E951" s="13">
        <v>0.49091158309999999</v>
      </c>
      <c r="F951" s="13">
        <v>0.35532920550000002</v>
      </c>
      <c r="G951" s="13">
        <v>0.89912416569999998</v>
      </c>
      <c r="H951" s="13">
        <v>-0.25252149159999998</v>
      </c>
      <c r="I951" s="13">
        <v>1.5340470947</v>
      </c>
      <c r="J951" s="13">
        <v>-1.2109810165999999</v>
      </c>
      <c r="K951" s="13">
        <v>-1.4446525831999999</v>
      </c>
      <c r="M951">
        <f t="shared" si="281"/>
        <v>-0.82144815851209996</v>
      </c>
      <c r="N951">
        <f t="shared" si="282"/>
        <v>1.2434729824527999</v>
      </c>
      <c r="O951">
        <f t="shared" si="283"/>
        <v>0.80866765298230003</v>
      </c>
      <c r="P951">
        <f t="shared" si="284"/>
        <v>0.55814601890970006</v>
      </c>
      <c r="Q951">
        <f t="shared" si="285"/>
        <v>0.37254407190810002</v>
      </c>
      <c r="R951">
        <f t="shared" si="286"/>
        <v>0.93658657699729997</v>
      </c>
      <c r="S951">
        <f t="shared" si="287"/>
        <v>-0.24017605786089996</v>
      </c>
      <c r="T951">
        <f t="shared" si="288"/>
        <v>1.5034736547676999</v>
      </c>
      <c r="U951">
        <f t="shared" si="289"/>
        <v>-1.1970464505186</v>
      </c>
      <c r="V951">
        <f t="shared" si="290"/>
        <v>-1.4345225023808998</v>
      </c>
      <c r="X951">
        <f t="shared" si="291"/>
        <v>-0.81765652882810291</v>
      </c>
      <c r="Y951">
        <f t="shared" si="292"/>
        <v>1.2200312691167847</v>
      </c>
      <c r="Z951">
        <f t="shared" si="293"/>
        <v>0.80265560725761476</v>
      </c>
      <c r="AA951">
        <f t="shared" si="294"/>
        <v>0.53382268435690816</v>
      </c>
      <c r="AB951">
        <f t="shared" si="295"/>
        <v>0.34291660224263282</v>
      </c>
      <c r="AC951">
        <f t="shared" si="296"/>
        <v>0.87516067813153064</v>
      </c>
      <c r="AD951">
        <f t="shared" si="297"/>
        <v>-0.20158635731729868</v>
      </c>
      <c r="AE951">
        <f t="shared" si="298"/>
        <v>1.3602571645257484</v>
      </c>
      <c r="AF951">
        <f t="shared" si="299"/>
        <v>-1.0885062427587933</v>
      </c>
      <c r="AG951">
        <f t="shared" si="300"/>
        <v>-1.5290500743602882</v>
      </c>
    </row>
    <row r="952" spans="1:33" x14ac:dyDescent="0.2">
      <c r="A952">
        <v>935</v>
      </c>
      <c r="B952" s="13">
        <v>0.32767137819999997</v>
      </c>
      <c r="C952" s="13">
        <v>-0.39692850060000001</v>
      </c>
      <c r="D952" s="13">
        <v>-0.92035956009999997</v>
      </c>
      <c r="E952" s="13">
        <v>-0.1372136987</v>
      </c>
      <c r="F952" s="13">
        <v>1.4366435631000001</v>
      </c>
      <c r="G952" s="13">
        <v>-1.331421159</v>
      </c>
      <c r="H952" s="13">
        <v>9.5260072900000006E-2</v>
      </c>
      <c r="I952" s="13">
        <v>-0.34468457720000001</v>
      </c>
      <c r="J952" s="13">
        <v>-0.1660624372</v>
      </c>
      <c r="K952" s="13">
        <v>-0.65685766950000002</v>
      </c>
      <c r="M952">
        <f t="shared" si="281"/>
        <v>0.30997417978789998</v>
      </c>
      <c r="N952">
        <f t="shared" si="282"/>
        <v>-0.3908989971472</v>
      </c>
      <c r="O952">
        <f t="shared" si="283"/>
        <v>-0.95339851061769998</v>
      </c>
      <c r="P952">
        <f t="shared" si="284"/>
        <v>-6.9979262890299987E-2</v>
      </c>
      <c r="Q952">
        <f t="shared" si="285"/>
        <v>1.4538584295081001</v>
      </c>
      <c r="R952">
        <f t="shared" si="286"/>
        <v>-1.2939587477027001</v>
      </c>
      <c r="S952">
        <f t="shared" si="287"/>
        <v>0.10760550663910001</v>
      </c>
      <c r="T952">
        <f t="shared" si="288"/>
        <v>-0.3752580171323</v>
      </c>
      <c r="U952">
        <f t="shared" si="289"/>
        <v>-0.15212787111860002</v>
      </c>
      <c r="V952">
        <f t="shared" si="290"/>
        <v>-0.64672758868089997</v>
      </c>
      <c r="X952">
        <f t="shared" si="291"/>
        <v>0.30854340501632427</v>
      </c>
      <c r="Y952">
        <f t="shared" si="292"/>
        <v>-0.38314944809992368</v>
      </c>
      <c r="Z952">
        <f t="shared" si="293"/>
        <v>-0.95094818266372849</v>
      </c>
      <c r="AA952">
        <f t="shared" si="294"/>
        <v>-3.6926246541326493E-2</v>
      </c>
      <c r="AB952">
        <f t="shared" si="295"/>
        <v>1.4360750628555259</v>
      </c>
      <c r="AC952">
        <f t="shared" si="296"/>
        <v>-1.2403236518313223</v>
      </c>
      <c r="AD952">
        <f t="shared" si="297"/>
        <v>0.11701281064008519</v>
      </c>
      <c r="AE952">
        <f t="shared" si="298"/>
        <v>-0.25291595675125916</v>
      </c>
      <c r="AF952">
        <f t="shared" si="299"/>
        <v>-0.18566020647736589</v>
      </c>
      <c r="AG952">
        <f t="shared" si="300"/>
        <v>-0.65754724349061977</v>
      </c>
    </row>
    <row r="953" spans="1:33" x14ac:dyDescent="0.2">
      <c r="A953">
        <v>936</v>
      </c>
      <c r="B953" s="13">
        <v>3.1990668858000002</v>
      </c>
      <c r="C953" s="13">
        <v>0.59651349099999995</v>
      </c>
      <c r="D953" s="13">
        <v>-0.58116780079999997</v>
      </c>
      <c r="E953" s="13">
        <v>1.5335684348</v>
      </c>
      <c r="F953" s="13">
        <v>2.9347353033000001</v>
      </c>
      <c r="G953" s="13">
        <v>-0.67800411270000005</v>
      </c>
      <c r="H953" s="13">
        <v>0.32133969179999999</v>
      </c>
      <c r="I953" s="13">
        <v>9.9486282400000001E-2</v>
      </c>
      <c r="J953" s="13">
        <v>1.4940554297999999</v>
      </c>
      <c r="K953" s="13">
        <v>-0.61633487360000005</v>
      </c>
      <c r="M953">
        <f t="shared" si="281"/>
        <v>3.1813696873879</v>
      </c>
      <c r="N953">
        <f t="shared" si="282"/>
        <v>0.60254299445279991</v>
      </c>
      <c r="O953">
        <f t="shared" si="283"/>
        <v>-0.61420675131769997</v>
      </c>
      <c r="P953">
        <f t="shared" si="284"/>
        <v>1.6008028706097002</v>
      </c>
      <c r="Q953">
        <f t="shared" si="285"/>
        <v>2.9519501697081001</v>
      </c>
      <c r="R953">
        <f t="shared" si="286"/>
        <v>-0.64054170140270006</v>
      </c>
      <c r="S953">
        <f t="shared" si="287"/>
        <v>0.33368512553910001</v>
      </c>
      <c r="T953">
        <f t="shared" si="288"/>
        <v>6.8912842467699992E-2</v>
      </c>
      <c r="U953">
        <f t="shared" si="289"/>
        <v>1.5079899958813998</v>
      </c>
      <c r="V953">
        <f t="shared" si="290"/>
        <v>-0.6062047927809</v>
      </c>
      <c r="X953">
        <f t="shared" si="291"/>
        <v>3.1666851627256043</v>
      </c>
      <c r="Y953">
        <f t="shared" si="292"/>
        <v>0.61749847344556719</v>
      </c>
      <c r="Z953">
        <f t="shared" si="293"/>
        <v>-0.61097994607414785</v>
      </c>
      <c r="AA953">
        <f t="shared" si="294"/>
        <v>1.612785938179977</v>
      </c>
      <c r="AB953">
        <f t="shared" si="295"/>
        <v>2.7863585832892412</v>
      </c>
      <c r="AC953">
        <f t="shared" si="296"/>
        <v>-0.69407712524230136</v>
      </c>
      <c r="AD953">
        <f t="shared" si="297"/>
        <v>0.28124090602756313</v>
      </c>
      <c r="AE953">
        <f t="shared" si="298"/>
        <v>-7.5847424328056579E-3</v>
      </c>
      <c r="AF953">
        <f t="shared" si="299"/>
        <v>1.7850759505659177</v>
      </c>
      <c r="AG953">
        <f t="shared" si="300"/>
        <v>-0.53588882388801651</v>
      </c>
    </row>
    <row r="954" spans="1:33" x14ac:dyDescent="0.2">
      <c r="A954">
        <v>937</v>
      </c>
      <c r="B954" s="13">
        <v>-8.7796919200000004E-2</v>
      </c>
      <c r="C954" s="13">
        <v>-1.7017702089</v>
      </c>
      <c r="D954" s="13">
        <v>1.8588784665</v>
      </c>
      <c r="E954" s="13">
        <v>0.53611730790000001</v>
      </c>
      <c r="F954" s="13">
        <v>-0.61207455129999999</v>
      </c>
      <c r="G954" s="13">
        <v>-1.7393127051999999</v>
      </c>
      <c r="H954" s="13">
        <v>1.2619472181</v>
      </c>
      <c r="I954" s="13">
        <v>1.2669280699000001</v>
      </c>
      <c r="J954" s="13">
        <v>0.97517013470000002</v>
      </c>
      <c r="K954" s="13">
        <v>1.1400316272</v>
      </c>
      <c r="M954">
        <f t="shared" si="281"/>
        <v>-0.10549411761209998</v>
      </c>
      <c r="N954">
        <f t="shared" si="282"/>
        <v>-1.6957407054472</v>
      </c>
      <c r="O954">
        <f t="shared" si="283"/>
        <v>1.8258395159823</v>
      </c>
      <c r="P954">
        <f t="shared" si="284"/>
        <v>0.60335174370970002</v>
      </c>
      <c r="Q954">
        <f t="shared" si="285"/>
        <v>-0.5948596848919</v>
      </c>
      <c r="R954">
        <f t="shared" si="286"/>
        <v>-1.7018502939027</v>
      </c>
      <c r="S954">
        <f t="shared" si="287"/>
        <v>1.2742926518391</v>
      </c>
      <c r="T954">
        <f t="shared" si="288"/>
        <v>1.2363546299677</v>
      </c>
      <c r="U954">
        <f t="shared" si="289"/>
        <v>0.9891047007814</v>
      </c>
      <c r="V954">
        <f t="shared" si="290"/>
        <v>1.1501617080191</v>
      </c>
      <c r="X954">
        <f t="shared" si="291"/>
        <v>-0.10500717924151597</v>
      </c>
      <c r="Y954">
        <f t="shared" si="292"/>
        <v>-1.6727839142670016</v>
      </c>
      <c r="Z954">
        <f t="shared" si="293"/>
        <v>1.8301555838610246</v>
      </c>
      <c r="AA954">
        <f t="shared" si="294"/>
        <v>0.55637537159268469</v>
      </c>
      <c r="AB954">
        <f t="shared" si="295"/>
        <v>-0.57027639409863562</v>
      </c>
      <c r="AC954">
        <f t="shared" si="296"/>
        <v>-1.643277753216982</v>
      </c>
      <c r="AD954">
        <f t="shared" si="297"/>
        <v>1.1100947189893642</v>
      </c>
      <c r="AE954">
        <f t="shared" si="298"/>
        <v>1.4061953301317782</v>
      </c>
      <c r="AF954">
        <f t="shared" si="299"/>
        <v>0.7932306668362783</v>
      </c>
      <c r="AG954">
        <f t="shared" si="300"/>
        <v>1.086913763817446</v>
      </c>
    </row>
    <row r="955" spans="1:33" x14ac:dyDescent="0.2">
      <c r="A955">
        <v>938</v>
      </c>
      <c r="B955" s="13">
        <v>-1.37467237E-2</v>
      </c>
      <c r="C955" s="13">
        <v>-0.85391876909999997</v>
      </c>
      <c r="D955" s="13">
        <v>-1.7055481743000001</v>
      </c>
      <c r="E955" s="13">
        <v>0.20140708869999999</v>
      </c>
      <c r="F955" s="13">
        <v>1.0607175121000001</v>
      </c>
      <c r="G955" s="13">
        <v>-1.0213565415000001</v>
      </c>
      <c r="H955" s="13">
        <v>-5.5242027899999997E-2</v>
      </c>
      <c r="I955" s="13">
        <v>0.61467297830000001</v>
      </c>
      <c r="J955" s="13">
        <v>1.064596951</v>
      </c>
      <c r="K955" s="13">
        <v>-2.0982582847</v>
      </c>
      <c r="M955">
        <f t="shared" si="281"/>
        <v>-3.1443922112099967E-2</v>
      </c>
      <c r="N955">
        <f t="shared" si="282"/>
        <v>-0.84788926564720002</v>
      </c>
      <c r="O955">
        <f t="shared" si="283"/>
        <v>-1.7385871248177001</v>
      </c>
      <c r="P955">
        <f t="shared" si="284"/>
        <v>0.26864152450970002</v>
      </c>
      <c r="Q955">
        <f t="shared" si="285"/>
        <v>1.0779323785081001</v>
      </c>
      <c r="R955">
        <f t="shared" si="286"/>
        <v>-0.98389413020270011</v>
      </c>
      <c r="S955">
        <f t="shared" si="287"/>
        <v>-4.2896594160899984E-2</v>
      </c>
      <c r="T955">
        <f t="shared" si="288"/>
        <v>0.58409953836770001</v>
      </c>
      <c r="U955">
        <f t="shared" si="289"/>
        <v>1.0785315170813998</v>
      </c>
      <c r="V955">
        <f t="shared" si="290"/>
        <v>-2.0881282038808999</v>
      </c>
      <c r="X955">
        <f t="shared" si="291"/>
        <v>-3.1298783666994096E-2</v>
      </c>
      <c r="Y955">
        <f t="shared" si="292"/>
        <v>-0.83625399274551804</v>
      </c>
      <c r="Z955">
        <f t="shared" si="293"/>
        <v>-1.7345701071599282</v>
      </c>
      <c r="AA955">
        <f t="shared" si="294"/>
        <v>0.3382007857356033</v>
      </c>
      <c r="AB955">
        <f t="shared" si="295"/>
        <v>1.0830307606876393</v>
      </c>
      <c r="AC955">
        <f t="shared" si="296"/>
        <v>-0.91521959687629451</v>
      </c>
      <c r="AD955">
        <f t="shared" si="297"/>
        <v>-3.4248481048325216E-2</v>
      </c>
      <c r="AE955">
        <f t="shared" si="298"/>
        <v>0.74928705228241321</v>
      </c>
      <c r="AF955">
        <f t="shared" si="299"/>
        <v>1.0663744540856206</v>
      </c>
      <c r="AG955">
        <f t="shared" si="300"/>
        <v>-1.9586943500859817</v>
      </c>
    </row>
    <row r="956" spans="1:33" x14ac:dyDescent="0.2">
      <c r="A956">
        <v>939</v>
      </c>
      <c r="B956" s="13">
        <v>0.83280384259999995</v>
      </c>
      <c r="C956" s="13">
        <v>0.50946020560000005</v>
      </c>
      <c r="D956" s="13">
        <v>1.0495849527000001</v>
      </c>
      <c r="E956" s="13">
        <v>-0.62166616129999996</v>
      </c>
      <c r="F956" s="13">
        <v>-0.33920865239999998</v>
      </c>
      <c r="G956" s="13">
        <v>-0.94307928429999999</v>
      </c>
      <c r="H956" s="13">
        <v>1.7888972126</v>
      </c>
      <c r="I956" s="13">
        <v>1.0703353073999999</v>
      </c>
      <c r="J956" s="13">
        <v>9.6461444600000001E-2</v>
      </c>
      <c r="K956" s="13">
        <v>1.3728862530999999</v>
      </c>
      <c r="M956">
        <f t="shared" si="281"/>
        <v>0.81510664418790002</v>
      </c>
      <c r="N956">
        <f t="shared" si="282"/>
        <v>0.5154897090528</v>
      </c>
      <c r="O956">
        <f t="shared" si="283"/>
        <v>1.0165460021823001</v>
      </c>
      <c r="P956">
        <f t="shared" si="284"/>
        <v>-0.55443172549029995</v>
      </c>
      <c r="Q956">
        <f t="shared" si="285"/>
        <v>-0.32199378599189998</v>
      </c>
      <c r="R956">
        <f t="shared" si="286"/>
        <v>-0.9056168730027</v>
      </c>
      <c r="S956">
        <f t="shared" si="287"/>
        <v>1.8012426463391</v>
      </c>
      <c r="T956">
        <f t="shared" si="288"/>
        <v>1.0397618674676998</v>
      </c>
      <c r="U956">
        <f t="shared" si="289"/>
        <v>0.11039601068139998</v>
      </c>
      <c r="V956">
        <f t="shared" si="290"/>
        <v>1.3830163339190999</v>
      </c>
      <c r="X956">
        <f t="shared" si="291"/>
        <v>0.81134428558291627</v>
      </c>
      <c r="Y956">
        <f t="shared" si="292"/>
        <v>0.51426764927283564</v>
      </c>
      <c r="Z956">
        <f t="shared" si="293"/>
        <v>1.015342957713699</v>
      </c>
      <c r="AA956">
        <f t="shared" si="294"/>
        <v>-0.60513468163024831</v>
      </c>
      <c r="AB956">
        <f t="shared" si="295"/>
        <v>-0.34169835720555886</v>
      </c>
      <c r="AC956">
        <f t="shared" si="296"/>
        <v>-0.93032222528552522</v>
      </c>
      <c r="AD956">
        <f t="shared" si="297"/>
        <v>1.792637224733004</v>
      </c>
      <c r="AE956">
        <f t="shared" si="298"/>
        <v>1.0035327674364882</v>
      </c>
      <c r="AF956">
        <f t="shared" si="299"/>
        <v>3.4616913640100902E-2</v>
      </c>
      <c r="AG956">
        <f t="shared" si="300"/>
        <v>1.2798142665098766</v>
      </c>
    </row>
    <row r="957" spans="1:33" x14ac:dyDescent="0.2">
      <c r="A957">
        <v>940</v>
      </c>
      <c r="B957" s="13">
        <v>-0.25690266070000001</v>
      </c>
      <c r="C957" s="13">
        <v>-0.20016978469999999</v>
      </c>
      <c r="D957" s="13">
        <v>-0.30608940350000002</v>
      </c>
      <c r="E957" s="13">
        <v>-1.8480066262999999</v>
      </c>
      <c r="F957" s="13">
        <v>1.2461858546</v>
      </c>
      <c r="G957" s="13">
        <v>0.30628343139999997</v>
      </c>
      <c r="H957" s="13">
        <v>0.59554742049999998</v>
      </c>
      <c r="I957" s="13">
        <v>-0.74673199239999999</v>
      </c>
      <c r="J957" s="13">
        <v>1.2318659845</v>
      </c>
      <c r="K957" s="13">
        <v>2.1037788305</v>
      </c>
      <c r="M957">
        <f t="shared" si="281"/>
        <v>-0.2745998591121</v>
      </c>
      <c r="N957">
        <f t="shared" si="282"/>
        <v>-0.19414028124720001</v>
      </c>
      <c r="O957">
        <f t="shared" si="283"/>
        <v>-0.33912835401770003</v>
      </c>
      <c r="P957">
        <f t="shared" si="284"/>
        <v>-1.7807721904902998</v>
      </c>
      <c r="Q957">
        <f t="shared" si="285"/>
        <v>1.2634007210081</v>
      </c>
      <c r="R957">
        <f t="shared" si="286"/>
        <v>0.34374584269729996</v>
      </c>
      <c r="S957">
        <f t="shared" si="287"/>
        <v>0.6078928542391</v>
      </c>
      <c r="T957">
        <f t="shared" si="288"/>
        <v>-0.77730543233229998</v>
      </c>
      <c r="U957">
        <f t="shared" si="289"/>
        <v>1.2458005505813998</v>
      </c>
      <c r="V957">
        <f t="shared" si="290"/>
        <v>2.1139089113191001</v>
      </c>
      <c r="X957">
        <f t="shared" si="291"/>
        <v>-0.27333236466799926</v>
      </c>
      <c r="Y957">
        <f t="shared" si="292"/>
        <v>-0.19344199067245826</v>
      </c>
      <c r="Z957">
        <f t="shared" si="293"/>
        <v>-0.33865611094402326</v>
      </c>
      <c r="AA957">
        <f t="shared" si="294"/>
        <v>-1.7844007258385186</v>
      </c>
      <c r="AB957">
        <f t="shared" si="295"/>
        <v>1.2869810039976057</v>
      </c>
      <c r="AC957">
        <f t="shared" si="296"/>
        <v>0.40520109682200472</v>
      </c>
      <c r="AD957">
        <f t="shared" si="297"/>
        <v>0.66651034679842913</v>
      </c>
      <c r="AE957">
        <f t="shared" si="298"/>
        <v>-0.71967490276532819</v>
      </c>
      <c r="AF957">
        <f t="shared" si="299"/>
        <v>1.2528454849528696</v>
      </c>
      <c r="AG957">
        <f t="shared" si="300"/>
        <v>2.0366224363577348</v>
      </c>
    </row>
    <row r="958" spans="1:33" x14ac:dyDescent="0.2">
      <c r="A958">
        <v>941</v>
      </c>
      <c r="B958" s="13">
        <v>0.15612956159999999</v>
      </c>
      <c r="C958" s="13">
        <v>-0.51134048330000004</v>
      </c>
      <c r="D958" s="13">
        <v>1.4012798074999999</v>
      </c>
      <c r="E958" s="13">
        <v>-2.7732845336</v>
      </c>
      <c r="F958" s="13">
        <v>-0.36467817130000002</v>
      </c>
      <c r="G958" s="13">
        <v>-1.8741003177</v>
      </c>
      <c r="H958" s="13">
        <v>1.1831052740000001</v>
      </c>
      <c r="I958" s="13">
        <v>1.2206964337999999</v>
      </c>
      <c r="J958" s="13">
        <v>2.2779774847000001</v>
      </c>
      <c r="K958" s="13">
        <v>-0.35343063720000001</v>
      </c>
      <c r="M958">
        <f t="shared" si="281"/>
        <v>0.13843236318790003</v>
      </c>
      <c r="N958">
        <f t="shared" si="282"/>
        <v>-0.50531097984720008</v>
      </c>
      <c r="O958">
        <f t="shared" si="283"/>
        <v>1.3682408569822999</v>
      </c>
      <c r="P958">
        <f t="shared" si="284"/>
        <v>-2.7060500977903001</v>
      </c>
      <c r="Q958">
        <f t="shared" si="285"/>
        <v>-0.34746330489190003</v>
      </c>
      <c r="R958">
        <f t="shared" si="286"/>
        <v>-1.8366379064027001</v>
      </c>
      <c r="S958">
        <f t="shared" si="287"/>
        <v>1.1954507077391001</v>
      </c>
      <c r="T958">
        <f t="shared" si="288"/>
        <v>1.1901229938676998</v>
      </c>
      <c r="U958">
        <f t="shared" si="289"/>
        <v>2.2919120507813999</v>
      </c>
      <c r="V958">
        <f t="shared" si="290"/>
        <v>-0.34330055638090001</v>
      </c>
      <c r="X958">
        <f t="shared" si="291"/>
        <v>0.13779338889347853</v>
      </c>
      <c r="Y958">
        <f t="shared" si="292"/>
        <v>-0.49722131522963581</v>
      </c>
      <c r="Z958">
        <f t="shared" si="293"/>
        <v>1.3692177661126506</v>
      </c>
      <c r="AA958">
        <f t="shared" si="294"/>
        <v>-2.7807329209767517</v>
      </c>
      <c r="AB958">
        <f t="shared" si="295"/>
        <v>-0.29138336777205753</v>
      </c>
      <c r="AC958">
        <f t="shared" si="296"/>
        <v>-1.7599153983450748</v>
      </c>
      <c r="AD958">
        <f t="shared" si="297"/>
        <v>1.1964752887702954</v>
      </c>
      <c r="AE958">
        <f t="shared" si="298"/>
        <v>1.3489117986322419</v>
      </c>
      <c r="AF958">
        <f t="shared" si="299"/>
        <v>2.0347371660268259</v>
      </c>
      <c r="AG958">
        <f t="shared" si="300"/>
        <v>-0.46927181155852782</v>
      </c>
    </row>
    <row r="959" spans="1:33" x14ac:dyDescent="0.2">
      <c r="A959">
        <v>942</v>
      </c>
      <c r="B959" s="13">
        <v>1.0439112171</v>
      </c>
      <c r="C959" s="13">
        <v>0.123107415</v>
      </c>
      <c r="D959" s="13">
        <v>-0.58217693410000004</v>
      </c>
      <c r="E959" s="13">
        <v>-0.44788435589999998</v>
      </c>
      <c r="F959" s="13">
        <v>1.1322130177</v>
      </c>
      <c r="G959" s="13">
        <v>0.1006291803</v>
      </c>
      <c r="H959" s="13">
        <v>0.80158185029999995</v>
      </c>
      <c r="I959" s="13">
        <v>0.54920193979999998</v>
      </c>
      <c r="J959" s="13">
        <v>0.27708283230000003</v>
      </c>
      <c r="K959" s="13">
        <v>0.51139675870000001</v>
      </c>
      <c r="M959">
        <f t="shared" si="281"/>
        <v>1.0262140186879001</v>
      </c>
      <c r="N959">
        <f t="shared" si="282"/>
        <v>0.12913691845279998</v>
      </c>
      <c r="O959">
        <f t="shared" si="283"/>
        <v>-0.61521588461770005</v>
      </c>
      <c r="P959">
        <f t="shared" si="284"/>
        <v>-0.38064992009029996</v>
      </c>
      <c r="Q959">
        <f t="shared" si="285"/>
        <v>1.1494278841081</v>
      </c>
      <c r="R959">
        <f t="shared" si="286"/>
        <v>0.13809159159729997</v>
      </c>
      <c r="S959">
        <f t="shared" si="287"/>
        <v>0.81392728403909997</v>
      </c>
      <c r="T959">
        <f t="shared" si="288"/>
        <v>0.51862849986769999</v>
      </c>
      <c r="U959">
        <f t="shared" si="289"/>
        <v>0.29101739838140001</v>
      </c>
      <c r="V959">
        <f t="shared" si="290"/>
        <v>0.52152683951910006</v>
      </c>
      <c r="X959">
        <f t="shared" si="291"/>
        <v>1.0214772334202347</v>
      </c>
      <c r="Y959">
        <f t="shared" si="292"/>
        <v>0.13487395090968629</v>
      </c>
      <c r="Z959">
        <f t="shared" si="293"/>
        <v>-0.61366713256270267</v>
      </c>
      <c r="AA959">
        <f t="shared" si="294"/>
        <v>-0.37111669030785427</v>
      </c>
      <c r="AB959">
        <f t="shared" si="295"/>
        <v>1.1136660753215673</v>
      </c>
      <c r="AC959">
        <f t="shared" si="296"/>
        <v>0.14240558481525212</v>
      </c>
      <c r="AD959">
        <f t="shared" si="297"/>
        <v>0.8329291125785131</v>
      </c>
      <c r="AE959">
        <f t="shared" si="298"/>
        <v>0.51202343587423893</v>
      </c>
      <c r="AF959">
        <f t="shared" si="299"/>
        <v>0.34847655316225468</v>
      </c>
      <c r="AG959">
        <f t="shared" si="300"/>
        <v>0.52250940324838235</v>
      </c>
    </row>
    <row r="960" spans="1:33" x14ac:dyDescent="0.2">
      <c r="A960">
        <v>943</v>
      </c>
      <c r="B960" s="13">
        <v>-0.2048065144</v>
      </c>
      <c r="C960" s="13">
        <v>0.2456174713</v>
      </c>
      <c r="D960" s="13">
        <v>-0.40039503430000001</v>
      </c>
      <c r="E960" s="13">
        <v>-0.51632241580000005</v>
      </c>
      <c r="F960" s="13">
        <v>-2.4502282618</v>
      </c>
      <c r="G960" s="13">
        <v>1.2805372011</v>
      </c>
      <c r="H960" s="13">
        <v>-5.0396716199999997E-2</v>
      </c>
      <c r="I960" s="13">
        <v>1.2950178456000001</v>
      </c>
      <c r="J960" s="13">
        <v>0.60983191000000003</v>
      </c>
      <c r="K960" s="13">
        <v>-1.9594304041999999</v>
      </c>
      <c r="M960">
        <f t="shared" si="281"/>
        <v>-0.22250371281209996</v>
      </c>
      <c r="N960">
        <f t="shared" si="282"/>
        <v>0.25164697475280001</v>
      </c>
      <c r="O960">
        <f t="shared" si="283"/>
        <v>-0.43343398481770001</v>
      </c>
      <c r="P960">
        <f t="shared" si="284"/>
        <v>-0.44908797999030003</v>
      </c>
      <c r="Q960">
        <f t="shared" si="285"/>
        <v>-2.4330133953919</v>
      </c>
      <c r="R960">
        <f t="shared" si="286"/>
        <v>1.3179996123972999</v>
      </c>
      <c r="S960">
        <f t="shared" si="287"/>
        <v>-3.8051282460899984E-2</v>
      </c>
      <c r="T960">
        <f t="shared" si="288"/>
        <v>1.2644444056677</v>
      </c>
      <c r="U960">
        <f t="shared" si="289"/>
        <v>0.62376647608140001</v>
      </c>
      <c r="V960">
        <f t="shared" si="290"/>
        <v>-1.9493003233808999</v>
      </c>
      <c r="X960">
        <f t="shared" si="291"/>
        <v>-0.22147668307984511</v>
      </c>
      <c r="Y960">
        <f t="shared" si="292"/>
        <v>0.2464893448116422</v>
      </c>
      <c r="Z960">
        <f t="shared" si="293"/>
        <v>-0.43432498188924956</v>
      </c>
      <c r="AA960">
        <f t="shared" si="294"/>
        <v>-0.43845783838951485</v>
      </c>
      <c r="AB960">
        <f t="shared" si="295"/>
        <v>-2.3774234376099894</v>
      </c>
      <c r="AC960">
        <f t="shared" si="296"/>
        <v>1.275765760121899</v>
      </c>
      <c r="AD960">
        <f t="shared" si="297"/>
        <v>2.7913948835523034E-3</v>
      </c>
      <c r="AE960">
        <f t="shared" si="298"/>
        <v>1.1838981644473616</v>
      </c>
      <c r="AF960">
        <f t="shared" si="299"/>
        <v>0.59962463271809519</v>
      </c>
      <c r="AG960">
        <f t="shared" si="300"/>
        <v>-1.7862532147192041</v>
      </c>
    </row>
    <row r="961" spans="1:33" x14ac:dyDescent="0.2">
      <c r="A961">
        <v>944</v>
      </c>
      <c r="B961" s="13">
        <v>2.8341634498000001</v>
      </c>
      <c r="C961" s="13">
        <v>-0.38691841780000003</v>
      </c>
      <c r="D961" s="13">
        <v>-0.21635484299999999</v>
      </c>
      <c r="E961" s="13">
        <v>0.27391267660000002</v>
      </c>
      <c r="F961" s="13">
        <v>0.25092086219999998</v>
      </c>
      <c r="G961" s="13">
        <v>-2.6143376739000002</v>
      </c>
      <c r="H961" s="13">
        <v>1.3216970807999999</v>
      </c>
      <c r="I961" s="13">
        <v>0.105153328</v>
      </c>
      <c r="J961" s="13">
        <v>1.2649781446999999</v>
      </c>
      <c r="K961" s="13">
        <v>0.2852019704</v>
      </c>
      <c r="M961">
        <f t="shared" si="281"/>
        <v>2.8164662513879</v>
      </c>
      <c r="N961">
        <f t="shared" si="282"/>
        <v>-0.38088891434720001</v>
      </c>
      <c r="O961">
        <f t="shared" si="283"/>
        <v>-0.2493937935177</v>
      </c>
      <c r="P961">
        <f t="shared" si="284"/>
        <v>0.34114711240970003</v>
      </c>
      <c r="Q961">
        <f t="shared" si="285"/>
        <v>0.26813572860809998</v>
      </c>
      <c r="R961">
        <f t="shared" si="286"/>
        <v>-2.5768752626027003</v>
      </c>
      <c r="S961">
        <f t="shared" si="287"/>
        <v>1.3340425145390999</v>
      </c>
      <c r="T961">
        <f t="shared" si="288"/>
        <v>7.4579888067699995E-2</v>
      </c>
      <c r="U961">
        <f t="shared" si="289"/>
        <v>1.2789127107813998</v>
      </c>
      <c r="V961">
        <f t="shared" si="290"/>
        <v>0.2953320512191</v>
      </c>
      <c r="X961">
        <f t="shared" si="291"/>
        <v>2.8034660432407645</v>
      </c>
      <c r="Y961">
        <f t="shared" si="292"/>
        <v>-0.35485267544039401</v>
      </c>
      <c r="Z961">
        <f t="shared" si="293"/>
        <v>-0.2436479981910564</v>
      </c>
      <c r="AA961">
        <f t="shared" si="294"/>
        <v>0.3356101639313897</v>
      </c>
      <c r="AB961">
        <f t="shared" si="295"/>
        <v>0.20161534068675843</v>
      </c>
      <c r="AC961">
        <f t="shared" si="296"/>
        <v>-2.5759766250711409</v>
      </c>
      <c r="AD961">
        <f t="shared" si="297"/>
        <v>1.2571170026724914</v>
      </c>
      <c r="AE961">
        <f t="shared" si="298"/>
        <v>0.16074375713001665</v>
      </c>
      <c r="AF961">
        <f t="shared" si="299"/>
        <v>1.1967787994938774</v>
      </c>
      <c r="AG961">
        <f t="shared" si="300"/>
        <v>0.36548369715093443</v>
      </c>
    </row>
    <row r="962" spans="1:33" x14ac:dyDescent="0.2">
      <c r="A962">
        <v>945</v>
      </c>
      <c r="B962" s="13">
        <v>-0.27870126220000002</v>
      </c>
      <c r="C962" s="13">
        <v>1.2947631640999999</v>
      </c>
      <c r="D962" s="13">
        <v>0.25377799579999999</v>
      </c>
      <c r="E962" s="13">
        <v>0.21933527559999999</v>
      </c>
      <c r="F962" s="13">
        <v>8.8128371499999997E-2</v>
      </c>
      <c r="G962" s="13">
        <v>-8.6782159999999997E-2</v>
      </c>
      <c r="H962" s="13">
        <v>-0.58398438789999996</v>
      </c>
      <c r="I962" s="13">
        <v>-0.36681615039999999</v>
      </c>
      <c r="J962" s="13">
        <v>2.097359296</v>
      </c>
      <c r="K962" s="13">
        <v>0.86630077080000001</v>
      </c>
      <c r="M962">
        <f t="shared" si="281"/>
        <v>-0.29639846061210001</v>
      </c>
      <c r="N962">
        <f t="shared" si="282"/>
        <v>1.3007926675527999</v>
      </c>
      <c r="O962">
        <f t="shared" si="283"/>
        <v>0.22073904528229998</v>
      </c>
      <c r="P962">
        <f t="shared" si="284"/>
        <v>0.2865697114097</v>
      </c>
      <c r="Q962">
        <f t="shared" si="285"/>
        <v>0.10534323790809996</v>
      </c>
      <c r="R962">
        <f t="shared" si="286"/>
        <v>-4.931974870270002E-2</v>
      </c>
      <c r="S962">
        <f t="shared" si="287"/>
        <v>-0.57163895416089994</v>
      </c>
      <c r="T962">
        <f t="shared" si="288"/>
        <v>-0.39738959033229998</v>
      </c>
      <c r="U962">
        <f t="shared" si="289"/>
        <v>2.1112938620813999</v>
      </c>
      <c r="V962">
        <f t="shared" si="290"/>
        <v>0.87643085161910006</v>
      </c>
      <c r="X962">
        <f t="shared" si="291"/>
        <v>-0.29503034846783094</v>
      </c>
      <c r="Y962">
        <f t="shared" si="292"/>
        <v>1.2804087171138445</v>
      </c>
      <c r="Z962">
        <f t="shared" si="293"/>
        <v>0.21573716208292915</v>
      </c>
      <c r="AA962">
        <f t="shared" si="294"/>
        <v>0.27600582088731029</v>
      </c>
      <c r="AB962">
        <f t="shared" si="295"/>
        <v>7.643104026854769E-2</v>
      </c>
      <c r="AC962">
        <f t="shared" si="296"/>
        <v>-0.10397112903984343</v>
      </c>
      <c r="AD962">
        <f t="shared" si="297"/>
        <v>-0.51377094593826</v>
      </c>
      <c r="AE962">
        <f t="shared" si="298"/>
        <v>-0.50779608440600754</v>
      </c>
      <c r="AF962">
        <f t="shared" si="299"/>
        <v>2.2650408376587836</v>
      </c>
      <c r="AG962">
        <f t="shared" si="300"/>
        <v>0.91215855070196217</v>
      </c>
    </row>
    <row r="963" spans="1:33" x14ac:dyDescent="0.2">
      <c r="A963">
        <v>946</v>
      </c>
      <c r="B963" s="13">
        <v>0.2067262155</v>
      </c>
      <c r="C963" s="13">
        <v>0.1081716133</v>
      </c>
      <c r="D963" s="13">
        <v>0.1933435728</v>
      </c>
      <c r="E963" s="13">
        <v>-0.49712803020000002</v>
      </c>
      <c r="F963" s="13">
        <v>-0.2874154605</v>
      </c>
      <c r="G963" s="13">
        <v>-0.61861570450000003</v>
      </c>
      <c r="H963" s="13">
        <v>-0.52890428229999997</v>
      </c>
      <c r="I963" s="13">
        <v>-0.65896724330000001</v>
      </c>
      <c r="J963" s="13">
        <v>-1.1307922241999999</v>
      </c>
      <c r="K963" s="13">
        <v>-3.0162795683999999</v>
      </c>
      <c r="M963">
        <f t="shared" si="281"/>
        <v>0.18902901708790004</v>
      </c>
      <c r="N963">
        <f t="shared" si="282"/>
        <v>0.11420111675279999</v>
      </c>
      <c r="O963">
        <f t="shared" si="283"/>
        <v>0.1603046222823</v>
      </c>
      <c r="P963">
        <f t="shared" si="284"/>
        <v>-0.4298935943903</v>
      </c>
      <c r="Q963">
        <f t="shared" si="285"/>
        <v>-0.2702005940919</v>
      </c>
      <c r="R963">
        <f t="shared" si="286"/>
        <v>-0.58115329320270004</v>
      </c>
      <c r="S963">
        <f t="shared" si="287"/>
        <v>-0.51655884856089995</v>
      </c>
      <c r="T963">
        <f t="shared" si="288"/>
        <v>-0.6895406832323</v>
      </c>
      <c r="U963">
        <f t="shared" si="289"/>
        <v>-1.1168576581186</v>
      </c>
      <c r="V963">
        <f t="shared" si="290"/>
        <v>-3.0061494875808998</v>
      </c>
      <c r="X963">
        <f t="shared" si="291"/>
        <v>0.18815649941907298</v>
      </c>
      <c r="Y963">
        <f t="shared" si="292"/>
        <v>0.11399251160525925</v>
      </c>
      <c r="Z963">
        <f t="shared" si="293"/>
        <v>0.16009566801847896</v>
      </c>
      <c r="AA963">
        <f t="shared" si="294"/>
        <v>-0.44213045662783029</v>
      </c>
      <c r="AB963">
        <f t="shared" si="295"/>
        <v>-0.26485516118742347</v>
      </c>
      <c r="AC963">
        <f t="shared" si="296"/>
        <v>-0.57871871056381108</v>
      </c>
      <c r="AD963">
        <f t="shared" si="297"/>
        <v>-0.50801550021080411</v>
      </c>
      <c r="AE963">
        <f t="shared" si="298"/>
        <v>-0.67287853140982778</v>
      </c>
      <c r="AF963">
        <f t="shared" si="299"/>
        <v>-1.2005522067199497</v>
      </c>
      <c r="AG963">
        <f t="shared" si="300"/>
        <v>-3.0543297923811297</v>
      </c>
    </row>
    <row r="964" spans="1:33" x14ac:dyDescent="0.2">
      <c r="A964">
        <v>947</v>
      </c>
      <c r="B964" s="13">
        <v>-0.79638011679999998</v>
      </c>
      <c r="C964" s="13">
        <v>-1.2427278979</v>
      </c>
      <c r="D964" s="13">
        <v>-1.3693162562000001</v>
      </c>
      <c r="E964" s="13">
        <v>-2.3036513246000001</v>
      </c>
      <c r="F964" s="13">
        <v>1.9623235456000001</v>
      </c>
      <c r="G964" s="13">
        <v>-0.35328269359999998</v>
      </c>
      <c r="H964" s="13">
        <v>-1.3427409165999999</v>
      </c>
      <c r="I964" s="13">
        <v>-0.540005866</v>
      </c>
      <c r="J964" s="13">
        <v>1.1568751430999999</v>
      </c>
      <c r="K964" s="13">
        <v>-0.19174009559999999</v>
      </c>
      <c r="M964">
        <f t="shared" si="281"/>
        <v>-0.81407731521209992</v>
      </c>
      <c r="N964">
        <f t="shared" si="282"/>
        <v>-1.2366983944472001</v>
      </c>
      <c r="O964">
        <f t="shared" si="283"/>
        <v>-1.4023552067177001</v>
      </c>
      <c r="P964">
        <f t="shared" si="284"/>
        <v>-2.2364168887903002</v>
      </c>
      <c r="Q964">
        <f t="shared" si="285"/>
        <v>1.9795384120081001</v>
      </c>
      <c r="R964">
        <f t="shared" si="286"/>
        <v>-0.31582028230269998</v>
      </c>
      <c r="S964">
        <f t="shared" si="287"/>
        <v>-1.3303954828608999</v>
      </c>
      <c r="T964">
        <f t="shared" si="288"/>
        <v>-0.5705793059323</v>
      </c>
      <c r="U964">
        <f t="shared" si="289"/>
        <v>1.1708097091813998</v>
      </c>
      <c r="V964">
        <f t="shared" si="290"/>
        <v>-0.1816100147809</v>
      </c>
      <c r="X964">
        <f t="shared" si="291"/>
        <v>-0.81031970777036222</v>
      </c>
      <c r="Y964">
        <f t="shared" si="292"/>
        <v>-1.2253752592382117</v>
      </c>
      <c r="Z964">
        <f t="shared" si="293"/>
        <v>-1.3984459797612632</v>
      </c>
      <c r="AA964">
        <f t="shared" si="294"/>
        <v>-2.1971016214501855</v>
      </c>
      <c r="AB964">
        <f t="shared" si="295"/>
        <v>2.0397958423735738</v>
      </c>
      <c r="AC964">
        <f t="shared" si="296"/>
        <v>-0.16942543213372235</v>
      </c>
      <c r="AD964">
        <f t="shared" si="297"/>
        <v>-1.2653572494943663</v>
      </c>
      <c r="AE964">
        <f t="shared" si="298"/>
        <v>-0.32222204633163426</v>
      </c>
      <c r="AF964">
        <f t="shared" si="299"/>
        <v>1.0820115494586633</v>
      </c>
      <c r="AG964">
        <f t="shared" si="300"/>
        <v>-0.1860042077793396</v>
      </c>
    </row>
    <row r="965" spans="1:33" x14ac:dyDescent="0.2">
      <c r="A965">
        <v>948</v>
      </c>
      <c r="B965" s="13">
        <v>0.30641488690000002</v>
      </c>
      <c r="C965" s="13">
        <v>-1.0718285644000001</v>
      </c>
      <c r="D965" s="13">
        <v>-0.46603132679999998</v>
      </c>
      <c r="E965" s="13">
        <v>0.82165829570000004</v>
      </c>
      <c r="F965" s="13">
        <v>0.51130999659999998</v>
      </c>
      <c r="G965" s="13">
        <v>0.82544224499999996</v>
      </c>
      <c r="H965" s="13">
        <v>-1.3435627617999999</v>
      </c>
      <c r="I965" s="13">
        <v>-0.69819931000000002</v>
      </c>
      <c r="J965" s="13">
        <v>-0.24912681049999999</v>
      </c>
      <c r="K965" s="13">
        <v>0.64583971080000002</v>
      </c>
      <c r="M965">
        <f t="shared" si="281"/>
        <v>0.28871768848790003</v>
      </c>
      <c r="N965">
        <f t="shared" si="282"/>
        <v>-1.0657990609472001</v>
      </c>
      <c r="O965">
        <f t="shared" si="283"/>
        <v>-0.49907027731769998</v>
      </c>
      <c r="P965">
        <f t="shared" si="284"/>
        <v>0.88889273150970005</v>
      </c>
      <c r="Q965">
        <f t="shared" si="285"/>
        <v>0.52852486300809998</v>
      </c>
      <c r="R965">
        <f t="shared" si="286"/>
        <v>0.86290465629729995</v>
      </c>
      <c r="S965">
        <f t="shared" si="287"/>
        <v>-1.3312173280608999</v>
      </c>
      <c r="T965">
        <f t="shared" si="288"/>
        <v>-0.72877274993230001</v>
      </c>
      <c r="U965">
        <f t="shared" si="289"/>
        <v>-0.23519224441860001</v>
      </c>
      <c r="V965">
        <f t="shared" si="290"/>
        <v>0.65596979161910007</v>
      </c>
      <c r="X965">
        <f t="shared" si="291"/>
        <v>0.28738502915131009</v>
      </c>
      <c r="Y965">
        <f t="shared" si="292"/>
        <v>-1.0487603749383494</v>
      </c>
      <c r="Z965">
        <f t="shared" si="293"/>
        <v>-0.49468301057928299</v>
      </c>
      <c r="AA965">
        <f t="shared" si="294"/>
        <v>0.92027690755544378</v>
      </c>
      <c r="AB965">
        <f t="shared" si="295"/>
        <v>0.52066911900846324</v>
      </c>
      <c r="AC965">
        <f t="shared" si="296"/>
        <v>0.88663430332052662</v>
      </c>
      <c r="AD965">
        <f t="shared" si="297"/>
        <v>-1.3993205195649954</v>
      </c>
      <c r="AE965">
        <f t="shared" si="298"/>
        <v>-0.68257447286243067</v>
      </c>
      <c r="AF965">
        <f t="shared" si="299"/>
        <v>-0.17060530010005459</v>
      </c>
      <c r="AG965">
        <f t="shared" si="300"/>
        <v>0.74785671046542856</v>
      </c>
    </row>
    <row r="966" spans="1:33" x14ac:dyDescent="0.2">
      <c r="A966">
        <v>949</v>
      </c>
      <c r="B966" s="13">
        <v>-1.7596558794999999</v>
      </c>
      <c r="C966" s="13">
        <v>0.12445602710000001</v>
      </c>
      <c r="D966" s="13">
        <v>2.8150496559999998</v>
      </c>
      <c r="E966" s="13">
        <v>0.95179851510000002</v>
      </c>
      <c r="F966" s="13">
        <v>-0.84116433020000003</v>
      </c>
      <c r="G966" s="13">
        <v>0.58409382210000005</v>
      </c>
      <c r="H966" s="13">
        <v>1.1956501838</v>
      </c>
      <c r="I966" s="13">
        <v>-0.60715125319999996</v>
      </c>
      <c r="J966" s="13">
        <v>-0.99086357869999997</v>
      </c>
      <c r="K966" s="13">
        <v>5.9326958499999999E-2</v>
      </c>
      <c r="M966">
        <f t="shared" si="281"/>
        <v>-1.7773530779120998</v>
      </c>
      <c r="N966">
        <f t="shared" si="282"/>
        <v>0.13048553055279999</v>
      </c>
      <c r="O966">
        <f t="shared" si="283"/>
        <v>2.7820107054822998</v>
      </c>
      <c r="P966">
        <f t="shared" si="284"/>
        <v>1.0190329509097</v>
      </c>
      <c r="Q966">
        <f t="shared" si="285"/>
        <v>-0.82394946379190004</v>
      </c>
      <c r="R966">
        <f t="shared" si="286"/>
        <v>0.62155623339730004</v>
      </c>
      <c r="S966">
        <f t="shared" si="287"/>
        <v>1.2079956175391</v>
      </c>
      <c r="T966">
        <f t="shared" si="288"/>
        <v>-0.63772469313229996</v>
      </c>
      <c r="U966">
        <f t="shared" si="289"/>
        <v>-0.97692901261859999</v>
      </c>
      <c r="V966">
        <f t="shared" si="290"/>
        <v>6.9457039319099995E-2</v>
      </c>
      <c r="X966">
        <f t="shared" si="291"/>
        <v>-1.769149194782869</v>
      </c>
      <c r="Y966">
        <f t="shared" si="292"/>
        <v>0.11559292172738854</v>
      </c>
      <c r="Z966">
        <f t="shared" si="293"/>
        <v>2.7769483529155656</v>
      </c>
      <c r="AA966">
        <f t="shared" si="294"/>
        <v>0.94359285627958134</v>
      </c>
      <c r="AB966">
        <f t="shared" si="295"/>
        <v>-0.80883299744845094</v>
      </c>
      <c r="AC966">
        <f t="shared" si="296"/>
        <v>0.58547922141439823</v>
      </c>
      <c r="AD966">
        <f t="shared" si="297"/>
        <v>1.1276150866772521</v>
      </c>
      <c r="AE966">
        <f t="shared" si="298"/>
        <v>-0.74580717096060145</v>
      </c>
      <c r="AF966">
        <f t="shared" si="299"/>
        <v>-0.97196694724242971</v>
      </c>
      <c r="AG966">
        <f t="shared" si="300"/>
        <v>-0.16289047908044402</v>
      </c>
    </row>
    <row r="967" spans="1:33" x14ac:dyDescent="0.2">
      <c r="A967">
        <v>950</v>
      </c>
      <c r="B967" s="13">
        <v>0.44571507640000002</v>
      </c>
      <c r="C967" s="13">
        <v>0.8559394146</v>
      </c>
      <c r="D967" s="13">
        <v>-0.1029034891</v>
      </c>
      <c r="E967" s="13">
        <v>0.68015452539999999</v>
      </c>
      <c r="F967" s="13">
        <v>-1.213906937</v>
      </c>
      <c r="G967" s="13">
        <v>-8.6160436300000004E-2</v>
      </c>
      <c r="H967" s="13">
        <v>-0.82751754889999996</v>
      </c>
      <c r="I967" s="13">
        <v>-1.2014387950000001</v>
      </c>
      <c r="J967" s="13">
        <v>-1.0170590039</v>
      </c>
      <c r="K967" s="13">
        <v>-1.4397901829999999</v>
      </c>
      <c r="M967">
        <f t="shared" si="281"/>
        <v>0.42801787798790003</v>
      </c>
      <c r="N967">
        <f t="shared" si="282"/>
        <v>0.86196891805279996</v>
      </c>
      <c r="O967">
        <f t="shared" si="283"/>
        <v>-0.1359424396177</v>
      </c>
      <c r="P967">
        <f t="shared" si="284"/>
        <v>0.7473889612097</v>
      </c>
      <c r="Q967">
        <f t="shared" si="285"/>
        <v>-1.1966920705919</v>
      </c>
      <c r="R967">
        <f t="shared" si="286"/>
        <v>-4.8698025002700027E-2</v>
      </c>
      <c r="S967">
        <f t="shared" si="287"/>
        <v>-0.81517211516089993</v>
      </c>
      <c r="T967">
        <f t="shared" si="288"/>
        <v>-1.2320122349323002</v>
      </c>
      <c r="U967">
        <f t="shared" si="289"/>
        <v>-1.0031244378186002</v>
      </c>
      <c r="V967">
        <f t="shared" si="290"/>
        <v>-1.4296601021808999</v>
      </c>
      <c r="X967">
        <f t="shared" si="291"/>
        <v>0.42604223865552887</v>
      </c>
      <c r="Y967">
        <f t="shared" si="292"/>
        <v>0.85305205869283041</v>
      </c>
      <c r="Z967">
        <f t="shared" si="293"/>
        <v>-0.13811230218311557</v>
      </c>
      <c r="AA967">
        <f t="shared" si="294"/>
        <v>0.75172655067625926</v>
      </c>
      <c r="AB967">
        <f t="shared" si="295"/>
        <v>-1.2159219064629545</v>
      </c>
      <c r="AC967">
        <f t="shared" si="296"/>
        <v>-0.11948194416545553</v>
      </c>
      <c r="AD967">
        <f t="shared" si="297"/>
        <v>-0.79739199692672114</v>
      </c>
      <c r="AE967">
        <f t="shared" si="298"/>
        <v>-1.344437671350811</v>
      </c>
      <c r="AF967">
        <f t="shared" si="299"/>
        <v>-0.9704031135720228</v>
      </c>
      <c r="AG967">
        <f t="shared" si="300"/>
        <v>-1.3734418694157653</v>
      </c>
    </row>
    <row r="968" spans="1:33" x14ac:dyDescent="0.2">
      <c r="A968">
        <v>951</v>
      </c>
      <c r="B968" s="13">
        <v>-0.29230729760000002</v>
      </c>
      <c r="C968" s="13">
        <v>1.8273993121000001</v>
      </c>
      <c r="D968" s="13">
        <v>-0.93791334569999996</v>
      </c>
      <c r="E968" s="13">
        <v>0.3228699605</v>
      </c>
      <c r="F968" s="13">
        <v>0.60965791010000003</v>
      </c>
      <c r="G968" s="13">
        <v>0.31400075890000001</v>
      </c>
      <c r="H968" s="13">
        <v>-1.6956903751000001</v>
      </c>
      <c r="I968" s="13">
        <v>-1.1886411029999999</v>
      </c>
      <c r="J968" s="13">
        <v>-1.150765985</v>
      </c>
      <c r="K968" s="13">
        <v>1.1323462596</v>
      </c>
      <c r="M968">
        <f t="shared" si="281"/>
        <v>-0.31000449601210001</v>
      </c>
      <c r="N968">
        <f t="shared" si="282"/>
        <v>1.8334288155528</v>
      </c>
      <c r="O968">
        <f t="shared" si="283"/>
        <v>-0.97095229621769996</v>
      </c>
      <c r="P968">
        <f t="shared" si="284"/>
        <v>0.39010439630970001</v>
      </c>
      <c r="Q968">
        <f t="shared" si="285"/>
        <v>0.62687277650810003</v>
      </c>
      <c r="R968">
        <f t="shared" si="286"/>
        <v>0.3514631701973</v>
      </c>
      <c r="S968">
        <f t="shared" si="287"/>
        <v>-1.6833449413609001</v>
      </c>
      <c r="T968">
        <f t="shared" si="288"/>
        <v>-1.2192145429323</v>
      </c>
      <c r="U968">
        <f t="shared" si="289"/>
        <v>-1.1368314189186002</v>
      </c>
      <c r="V968">
        <f t="shared" si="290"/>
        <v>1.1424763404191001</v>
      </c>
      <c r="X968">
        <f t="shared" si="291"/>
        <v>-0.30857358130729245</v>
      </c>
      <c r="Y968">
        <f t="shared" si="292"/>
        <v>1.8054904535158312</v>
      </c>
      <c r="Z968">
        <f t="shared" si="293"/>
        <v>-0.97695515314869996</v>
      </c>
      <c r="AA968">
        <f t="shared" si="294"/>
        <v>0.41952802848644805</v>
      </c>
      <c r="AB968">
        <f t="shared" si="295"/>
        <v>0.58375686390090631</v>
      </c>
      <c r="AC968">
        <f t="shared" si="296"/>
        <v>0.28399477951982166</v>
      </c>
      <c r="AD968">
        <f t="shared" si="297"/>
        <v>-1.5600703393566404</v>
      </c>
      <c r="AE968">
        <f t="shared" si="298"/>
        <v>-1.3635399439651494</v>
      </c>
      <c r="AF968">
        <f t="shared" si="299"/>
        <v>-0.9721944706471698</v>
      </c>
      <c r="AG968">
        <f t="shared" si="300"/>
        <v>1.1549865357314046</v>
      </c>
    </row>
    <row r="969" spans="1:33" x14ac:dyDescent="0.2">
      <c r="A969">
        <v>952</v>
      </c>
      <c r="B969" s="13">
        <v>0.86712912819999999</v>
      </c>
      <c r="C969" s="13">
        <v>-0.1548209099</v>
      </c>
      <c r="D969" s="13">
        <v>-0.88042257229999998</v>
      </c>
      <c r="E969" s="13">
        <v>0.3329489437</v>
      </c>
      <c r="F969" s="13">
        <v>0.13237837450000001</v>
      </c>
      <c r="G969" s="13">
        <v>0.36122963870000002</v>
      </c>
      <c r="H969" s="13">
        <v>6.7056606500000004E-2</v>
      </c>
      <c r="I969" s="13">
        <v>1.5628378698000001</v>
      </c>
      <c r="J969" s="13">
        <v>-0.34872759590000002</v>
      </c>
      <c r="K969" s="13">
        <v>-0.78094205279999995</v>
      </c>
      <c r="M969">
        <f t="shared" si="281"/>
        <v>0.84943192978790005</v>
      </c>
      <c r="N969">
        <f t="shared" si="282"/>
        <v>-0.14879140644720001</v>
      </c>
      <c r="O969">
        <f t="shared" si="283"/>
        <v>-0.91346152281769999</v>
      </c>
      <c r="P969">
        <f t="shared" si="284"/>
        <v>0.40018337950970001</v>
      </c>
      <c r="Q969">
        <f t="shared" si="285"/>
        <v>0.14959324090809997</v>
      </c>
      <c r="R969">
        <f t="shared" si="286"/>
        <v>0.39869204999730001</v>
      </c>
      <c r="S969">
        <f t="shared" si="287"/>
        <v>7.9402040239100011E-2</v>
      </c>
      <c r="T969">
        <f t="shared" si="288"/>
        <v>1.5322644298677</v>
      </c>
      <c r="U969">
        <f t="shared" si="289"/>
        <v>-0.33479302981860004</v>
      </c>
      <c r="V969">
        <f t="shared" si="290"/>
        <v>-0.7708119719808999</v>
      </c>
      <c r="X969">
        <f t="shared" si="291"/>
        <v>0.84551113297784641</v>
      </c>
      <c r="Y969">
        <f t="shared" si="292"/>
        <v>-0.14046432803884376</v>
      </c>
      <c r="Z969">
        <f t="shared" si="293"/>
        <v>-0.91103649607806247</v>
      </c>
      <c r="AA969">
        <f t="shared" si="294"/>
        <v>0.43142468049731053</v>
      </c>
      <c r="AB969">
        <f t="shared" si="295"/>
        <v>0.12889551675585778</v>
      </c>
      <c r="AC969">
        <f t="shared" si="296"/>
        <v>0.38843225106298723</v>
      </c>
      <c r="AD969">
        <f t="shared" si="297"/>
        <v>7.4148655143671138E-2</v>
      </c>
      <c r="AE969">
        <f t="shared" si="298"/>
        <v>1.5307016238774176</v>
      </c>
      <c r="AF969">
        <f t="shared" si="299"/>
        <v>-0.30433350942666421</v>
      </c>
      <c r="AG969">
        <f t="shared" si="300"/>
        <v>-0.66425679239828683</v>
      </c>
    </row>
    <row r="970" spans="1:33" x14ac:dyDescent="0.2">
      <c r="A970">
        <v>953</v>
      </c>
      <c r="B970" s="13">
        <v>-1.0002765587</v>
      </c>
      <c r="C970" s="13">
        <v>0.70012654220000003</v>
      </c>
      <c r="D970" s="13">
        <v>-0.53084976340000001</v>
      </c>
      <c r="E970" s="13">
        <v>-0.40930421979999998</v>
      </c>
      <c r="F970" s="13">
        <v>0.51303701059999995</v>
      </c>
      <c r="G970" s="13">
        <v>-2.4521962532999999</v>
      </c>
      <c r="H970" s="13">
        <v>-6.5186509700000006E-2</v>
      </c>
      <c r="I970" s="13">
        <v>-0.33192277869999998</v>
      </c>
      <c r="J970" s="13">
        <v>-0.92352184650000002</v>
      </c>
      <c r="K970" s="13">
        <v>-0.74389031289999996</v>
      </c>
      <c r="M970">
        <f t="shared" si="281"/>
        <v>-1.0179737571120999</v>
      </c>
      <c r="N970">
        <f t="shared" si="282"/>
        <v>0.70615604565279999</v>
      </c>
      <c r="O970">
        <f t="shared" si="283"/>
        <v>-0.56388871391770001</v>
      </c>
      <c r="P970">
        <f t="shared" si="284"/>
        <v>-0.34206978399029997</v>
      </c>
      <c r="Q970">
        <f t="shared" si="285"/>
        <v>0.53025187700809995</v>
      </c>
      <c r="R970">
        <f t="shared" si="286"/>
        <v>-2.4147338420027</v>
      </c>
      <c r="S970">
        <f t="shared" si="287"/>
        <v>-5.2841075960899993E-2</v>
      </c>
      <c r="T970">
        <f t="shared" si="288"/>
        <v>-0.36249621863229997</v>
      </c>
      <c r="U970">
        <f t="shared" si="289"/>
        <v>-0.90958728041860004</v>
      </c>
      <c r="V970">
        <f t="shared" si="290"/>
        <v>-0.73376023208089991</v>
      </c>
      <c r="X970">
        <f t="shared" si="291"/>
        <v>-1.0132750071362189</v>
      </c>
      <c r="Y970">
        <f t="shared" si="292"/>
        <v>0.68878944434474121</v>
      </c>
      <c r="Z970">
        <f t="shared" si="293"/>
        <v>-0.56743733406817876</v>
      </c>
      <c r="AA970">
        <f t="shared" si="294"/>
        <v>-0.32276020187281529</v>
      </c>
      <c r="AB970">
        <f t="shared" si="295"/>
        <v>0.53968446214175059</v>
      </c>
      <c r="AC970">
        <f t="shared" si="296"/>
        <v>-2.3835084420959745</v>
      </c>
      <c r="AD970">
        <f t="shared" si="297"/>
        <v>3.2872600405631239E-2</v>
      </c>
      <c r="AE970">
        <f t="shared" si="298"/>
        <v>-0.2651352771000256</v>
      </c>
      <c r="AF970">
        <f t="shared" si="299"/>
        <v>-1.0306945594433896</v>
      </c>
      <c r="AG970">
        <f t="shared" si="300"/>
        <v>-0.82301833170029326</v>
      </c>
    </row>
    <row r="971" spans="1:33" x14ac:dyDescent="0.2">
      <c r="A971">
        <v>954</v>
      </c>
      <c r="B971" s="13">
        <v>-0.744345013</v>
      </c>
      <c r="C971" s="13">
        <v>0.39018442139999998</v>
      </c>
      <c r="D971" s="13">
        <v>1.2455850058</v>
      </c>
      <c r="E971" s="13">
        <v>-0.7059114447</v>
      </c>
      <c r="F971" s="13">
        <v>-0.56348047209999996</v>
      </c>
      <c r="G971" s="13">
        <v>-0.26068496880000003</v>
      </c>
      <c r="H971" s="13">
        <v>0.46215618110000001</v>
      </c>
      <c r="I971" s="13">
        <v>0.18115985470000001</v>
      </c>
      <c r="J971" s="13">
        <v>0.79136314379999995</v>
      </c>
      <c r="K971" s="13">
        <v>1.2462348081000001</v>
      </c>
      <c r="M971">
        <f t="shared" si="281"/>
        <v>-0.76204221141209993</v>
      </c>
      <c r="N971">
        <f t="shared" si="282"/>
        <v>0.39621392485279999</v>
      </c>
      <c r="O971">
        <f t="shared" si="283"/>
        <v>1.2125460552823</v>
      </c>
      <c r="P971">
        <f t="shared" si="284"/>
        <v>-0.63867700889029999</v>
      </c>
      <c r="Q971">
        <f t="shared" si="285"/>
        <v>-0.54626560569189997</v>
      </c>
      <c r="R971">
        <f t="shared" si="286"/>
        <v>-0.22322255750270004</v>
      </c>
      <c r="S971">
        <f t="shared" si="287"/>
        <v>0.47450161483910003</v>
      </c>
      <c r="T971">
        <f t="shared" si="288"/>
        <v>0.15058641476770002</v>
      </c>
      <c r="U971">
        <f t="shared" si="289"/>
        <v>0.80529770988139993</v>
      </c>
      <c r="V971">
        <f t="shared" si="290"/>
        <v>1.2563648889191001</v>
      </c>
      <c r="X971">
        <f t="shared" si="291"/>
        <v>-0.7585247869230336</v>
      </c>
      <c r="Y971">
        <f t="shared" si="292"/>
        <v>0.3850665584359354</v>
      </c>
      <c r="Z971">
        <f t="shared" si="293"/>
        <v>1.2092113013140231</v>
      </c>
      <c r="AA971">
        <f t="shared" si="294"/>
        <v>-0.68511704598331535</v>
      </c>
      <c r="AB971">
        <f t="shared" si="295"/>
        <v>-0.52291720218758164</v>
      </c>
      <c r="AC971">
        <f t="shared" si="296"/>
        <v>-0.22942391453466962</v>
      </c>
      <c r="AD971">
        <f t="shared" si="297"/>
        <v>0.48687941657398515</v>
      </c>
      <c r="AE971">
        <f t="shared" si="298"/>
        <v>0.12449633472957294</v>
      </c>
      <c r="AF971">
        <f t="shared" si="299"/>
        <v>0.76306090983839736</v>
      </c>
      <c r="AG971">
        <f t="shared" si="300"/>
        <v>1.1603884148508652</v>
      </c>
    </row>
    <row r="972" spans="1:33" x14ac:dyDescent="0.2">
      <c r="A972">
        <v>955</v>
      </c>
      <c r="B972" s="13">
        <v>-1.2817146955000001</v>
      </c>
      <c r="C972" s="13">
        <v>0.70171766530000002</v>
      </c>
      <c r="D972" s="13">
        <v>0.50731838119999995</v>
      </c>
      <c r="E972" s="13">
        <v>0.40791738620000001</v>
      </c>
      <c r="F972" s="13">
        <v>1.6760762944000001</v>
      </c>
      <c r="G972" s="13">
        <v>0.41807344689999998</v>
      </c>
      <c r="H972" s="13">
        <v>0.35131990260000001</v>
      </c>
      <c r="I972" s="13">
        <v>-0.61043149569999999</v>
      </c>
      <c r="J972" s="13">
        <v>0.52724644809999999</v>
      </c>
      <c r="K972" s="13">
        <v>-0.4426539149</v>
      </c>
      <c r="M972">
        <f t="shared" si="281"/>
        <v>-1.2994118939121</v>
      </c>
      <c r="N972">
        <f t="shared" si="282"/>
        <v>0.70774716875279997</v>
      </c>
      <c r="O972">
        <f t="shared" si="283"/>
        <v>0.47427943068229994</v>
      </c>
      <c r="P972">
        <f t="shared" si="284"/>
        <v>0.47515182200970002</v>
      </c>
      <c r="Q972">
        <f t="shared" si="285"/>
        <v>1.6932911608081</v>
      </c>
      <c r="R972">
        <f t="shared" si="286"/>
        <v>0.45553585819729997</v>
      </c>
      <c r="S972">
        <f t="shared" si="287"/>
        <v>0.36366533633910003</v>
      </c>
      <c r="T972">
        <f t="shared" si="288"/>
        <v>-0.64100493563229999</v>
      </c>
      <c r="U972">
        <f t="shared" si="289"/>
        <v>0.54118101418139997</v>
      </c>
      <c r="V972">
        <f t="shared" si="290"/>
        <v>-0.4325238340809</v>
      </c>
      <c r="X972">
        <f t="shared" si="291"/>
        <v>-1.2934140854592573</v>
      </c>
      <c r="Y972">
        <f t="shared" si="292"/>
        <v>0.68828927229823356</v>
      </c>
      <c r="Z972">
        <f t="shared" si="293"/>
        <v>0.46958200280497142</v>
      </c>
      <c r="AA972">
        <f t="shared" si="294"/>
        <v>0.46845196464059857</v>
      </c>
      <c r="AB972">
        <f t="shared" si="295"/>
        <v>1.6655065650276968</v>
      </c>
      <c r="AC972">
        <f t="shared" si="296"/>
        <v>0.45051743877730793</v>
      </c>
      <c r="AD972">
        <f t="shared" si="297"/>
        <v>0.39943040554857873</v>
      </c>
      <c r="AE972">
        <f t="shared" si="298"/>
        <v>-0.7043415170606111</v>
      </c>
      <c r="AF972">
        <f t="shared" si="299"/>
        <v>0.7093419780566147</v>
      </c>
      <c r="AG972">
        <f t="shared" si="300"/>
        <v>-0.56025528134584068</v>
      </c>
    </row>
    <row r="973" spans="1:33" x14ac:dyDescent="0.2">
      <c r="A973">
        <v>956</v>
      </c>
      <c r="B973" s="13">
        <v>0.1178031392</v>
      </c>
      <c r="C973" s="13">
        <v>1.6653207264000001</v>
      </c>
      <c r="D973" s="13">
        <v>-0.10608363749999999</v>
      </c>
      <c r="E973" s="13">
        <v>-1.4974764793999999</v>
      </c>
      <c r="F973" s="13">
        <v>-1.1925520190000001</v>
      </c>
      <c r="G973" s="13">
        <v>-0.41357632960000001</v>
      </c>
      <c r="H973" s="13">
        <v>0.84572296739999997</v>
      </c>
      <c r="I973" s="13">
        <v>0.7960520915</v>
      </c>
      <c r="J973" s="13">
        <v>1.5240944476</v>
      </c>
      <c r="K973" s="13">
        <v>-0.73371070589999998</v>
      </c>
      <c r="M973">
        <f t="shared" si="281"/>
        <v>0.10010594078790003</v>
      </c>
      <c r="N973">
        <f t="shared" si="282"/>
        <v>1.6713502298528</v>
      </c>
      <c r="O973">
        <f t="shared" si="283"/>
        <v>-0.1391225880177</v>
      </c>
      <c r="P973">
        <f t="shared" si="284"/>
        <v>-1.4302420435903</v>
      </c>
      <c r="Q973">
        <f t="shared" si="285"/>
        <v>-1.1753371525919001</v>
      </c>
      <c r="R973">
        <f t="shared" si="286"/>
        <v>-0.37611391830270002</v>
      </c>
      <c r="S973">
        <f t="shared" si="287"/>
        <v>0.85806840113909999</v>
      </c>
      <c r="T973">
        <f t="shared" si="288"/>
        <v>0.76547865156770001</v>
      </c>
      <c r="U973">
        <f t="shared" si="289"/>
        <v>1.5380290136813999</v>
      </c>
      <c r="V973">
        <f t="shared" si="290"/>
        <v>-0.72358062508089993</v>
      </c>
      <c r="X973">
        <f t="shared" si="291"/>
        <v>9.9643873093545013E-2</v>
      </c>
      <c r="Y973">
        <f t="shared" si="292"/>
        <v>1.6486951780511163</v>
      </c>
      <c r="Z973">
        <f t="shared" si="293"/>
        <v>-0.14452627818036601</v>
      </c>
      <c r="AA973">
        <f t="shared" si="294"/>
        <v>-1.4512942714902684</v>
      </c>
      <c r="AB973">
        <f t="shared" si="295"/>
        <v>-1.1625798366769646</v>
      </c>
      <c r="AC973">
        <f t="shared" si="296"/>
        <v>-0.42992757453224262</v>
      </c>
      <c r="AD973">
        <f t="shared" si="297"/>
        <v>0.98523020163411879</v>
      </c>
      <c r="AE973">
        <f t="shared" si="298"/>
        <v>0.65791708152884298</v>
      </c>
      <c r="AF973">
        <f t="shared" si="299"/>
        <v>1.5285907020297655</v>
      </c>
      <c r="AG973">
        <f t="shared" si="300"/>
        <v>-0.70288010368088649</v>
      </c>
    </row>
    <row r="974" spans="1:33" x14ac:dyDescent="0.2">
      <c r="A974">
        <v>957</v>
      </c>
      <c r="B974" s="13">
        <v>1.0705741973</v>
      </c>
      <c r="C974" s="13">
        <v>-1.2956096016</v>
      </c>
      <c r="D974" s="13">
        <v>-1.1113011826999999</v>
      </c>
      <c r="E974" s="13">
        <v>-0.61594393820000004</v>
      </c>
      <c r="F974" s="13">
        <v>-0.41774564219999999</v>
      </c>
      <c r="G974" s="13">
        <v>-1.5140916385000001</v>
      </c>
      <c r="H974" s="13">
        <v>1.2968031099999999E-2</v>
      </c>
      <c r="I974" s="13">
        <v>0.2267424814</v>
      </c>
      <c r="J974" s="13">
        <v>1.7949831023</v>
      </c>
      <c r="K974" s="13">
        <v>-0.68920022349999999</v>
      </c>
      <c r="M974">
        <f t="shared" si="281"/>
        <v>1.0528769988879001</v>
      </c>
      <c r="N974">
        <f t="shared" si="282"/>
        <v>-1.2895800981472001</v>
      </c>
      <c r="O974">
        <f t="shared" si="283"/>
        <v>-1.1443401332176999</v>
      </c>
      <c r="P974">
        <f t="shared" si="284"/>
        <v>-0.54870950239030003</v>
      </c>
      <c r="Q974">
        <f t="shared" si="285"/>
        <v>-0.4005307757919</v>
      </c>
      <c r="R974">
        <f t="shared" si="286"/>
        <v>-1.4766292272027002</v>
      </c>
      <c r="S974">
        <f t="shared" si="287"/>
        <v>2.5313464839100012E-2</v>
      </c>
      <c r="T974">
        <f t="shared" si="288"/>
        <v>0.19616904146770001</v>
      </c>
      <c r="U974">
        <f t="shared" si="289"/>
        <v>1.8089176683813999</v>
      </c>
      <c r="V974">
        <f t="shared" si="290"/>
        <v>-0.67907014268089994</v>
      </c>
      <c r="X974">
        <f t="shared" si="291"/>
        <v>1.0480171429843796</v>
      </c>
      <c r="Y974">
        <f t="shared" si="292"/>
        <v>-1.2637917259292948</v>
      </c>
      <c r="Z974">
        <f t="shared" si="293"/>
        <v>-1.1375887629393955</v>
      </c>
      <c r="AA974">
        <f t="shared" si="294"/>
        <v>-0.51382680072368447</v>
      </c>
      <c r="AB974">
        <f t="shared" si="295"/>
        <v>-0.3726997280765631</v>
      </c>
      <c r="AC974">
        <f t="shared" si="296"/>
        <v>-1.4087790856813851</v>
      </c>
      <c r="AD974">
        <f t="shared" si="297"/>
        <v>-9.4107482150932904E-3</v>
      </c>
      <c r="AE974">
        <f t="shared" si="298"/>
        <v>0.38597807793434924</v>
      </c>
      <c r="AF974">
        <f t="shared" si="299"/>
        <v>1.6683227243384502</v>
      </c>
      <c r="AG974">
        <f t="shared" si="300"/>
        <v>-0.51254687859483483</v>
      </c>
    </row>
    <row r="975" spans="1:33" x14ac:dyDescent="0.2">
      <c r="A975">
        <v>958</v>
      </c>
      <c r="B975" s="13">
        <v>-2.0389259142</v>
      </c>
      <c r="C975" s="13">
        <v>-0.14130843500000001</v>
      </c>
      <c r="D975" s="13">
        <v>0.52929544399999995</v>
      </c>
      <c r="E975" s="13">
        <v>-1.6319314301000001</v>
      </c>
      <c r="F975" s="13">
        <v>0.42610269540000001</v>
      </c>
      <c r="G975" s="13">
        <v>0.40042278650000002</v>
      </c>
      <c r="H975" s="13">
        <v>-1.2276476586</v>
      </c>
      <c r="I975" s="13">
        <v>0.79475271110000001</v>
      </c>
      <c r="J975" s="13">
        <v>5.8697292200000001E-2</v>
      </c>
      <c r="K975" s="13">
        <v>0.69825787260000005</v>
      </c>
      <c r="M975">
        <f t="shared" si="281"/>
        <v>-2.0566231126121002</v>
      </c>
      <c r="N975">
        <f t="shared" si="282"/>
        <v>-0.13527893154720003</v>
      </c>
      <c r="O975">
        <f t="shared" si="283"/>
        <v>0.49625649348229994</v>
      </c>
      <c r="P975">
        <f t="shared" si="284"/>
        <v>-1.5646969942903</v>
      </c>
      <c r="Q975">
        <f t="shared" si="285"/>
        <v>0.4433175618081</v>
      </c>
      <c r="R975">
        <f t="shared" si="286"/>
        <v>0.43788519779730001</v>
      </c>
      <c r="S975">
        <f t="shared" si="287"/>
        <v>-1.2153022248609</v>
      </c>
      <c r="T975">
        <f t="shared" si="288"/>
        <v>0.76417927116770001</v>
      </c>
      <c r="U975">
        <f t="shared" si="289"/>
        <v>7.263185828139998E-2</v>
      </c>
      <c r="V975">
        <f t="shared" si="290"/>
        <v>0.7083879534191001</v>
      </c>
      <c r="X975">
        <f t="shared" si="291"/>
        <v>-2.0471301785032709</v>
      </c>
      <c r="Y975">
        <f t="shared" si="292"/>
        <v>-0.14850518362379886</v>
      </c>
      <c r="Z975">
        <f t="shared" si="293"/>
        <v>0.49324242380755973</v>
      </c>
      <c r="AA975">
        <f t="shared" si="294"/>
        <v>-1.5830710058994621</v>
      </c>
      <c r="AB975">
        <f t="shared" si="295"/>
        <v>0.51181680168240751</v>
      </c>
      <c r="AC975">
        <f t="shared" si="296"/>
        <v>0.50197355741221905</v>
      </c>
      <c r="AD975">
        <f t="shared" si="297"/>
        <v>-1.1529681842587163</v>
      </c>
      <c r="AE975">
        <f t="shared" si="298"/>
        <v>0.84664993454256587</v>
      </c>
      <c r="AF975">
        <f t="shared" si="299"/>
        <v>-5.3551529620433774E-3</v>
      </c>
      <c r="AG975">
        <f t="shared" si="300"/>
        <v>0.60009409493676602</v>
      </c>
    </row>
    <row r="976" spans="1:33" x14ac:dyDescent="0.2">
      <c r="A976">
        <v>959</v>
      </c>
      <c r="B976" s="13">
        <v>-0.100536131</v>
      </c>
      <c r="C976" s="13">
        <v>-0.97222803800000002</v>
      </c>
      <c r="D976" s="13">
        <v>-0.47572358139999998</v>
      </c>
      <c r="E976" s="13">
        <v>-0.16575387750000001</v>
      </c>
      <c r="F976" s="13">
        <v>-1.0164424258</v>
      </c>
      <c r="G976" s="13">
        <v>-0.75255150179999997</v>
      </c>
      <c r="H976" s="13">
        <v>-1.132200646</v>
      </c>
      <c r="I976" s="13">
        <v>0.30607533609999998</v>
      </c>
      <c r="J976" s="13">
        <v>-1.7282334526000001</v>
      </c>
      <c r="K976" s="13">
        <v>-0.30408028790000002</v>
      </c>
      <c r="M976">
        <f t="shared" si="281"/>
        <v>-0.11823332941209996</v>
      </c>
      <c r="N976">
        <f t="shared" si="282"/>
        <v>-0.96619853454720006</v>
      </c>
      <c r="O976">
        <f t="shared" si="283"/>
        <v>-0.50876253191769993</v>
      </c>
      <c r="P976">
        <f t="shared" si="284"/>
        <v>-9.8519441690299997E-2</v>
      </c>
      <c r="Q976">
        <f t="shared" si="285"/>
        <v>-0.9992275593919</v>
      </c>
      <c r="R976">
        <f t="shared" si="286"/>
        <v>-0.71508909050269998</v>
      </c>
      <c r="S976">
        <f t="shared" si="287"/>
        <v>-1.1198552122609</v>
      </c>
      <c r="T976">
        <f t="shared" si="288"/>
        <v>0.27550189616769999</v>
      </c>
      <c r="U976">
        <f t="shared" si="289"/>
        <v>-1.7142988865186002</v>
      </c>
      <c r="V976">
        <f t="shared" si="290"/>
        <v>-0.29395020708090003</v>
      </c>
      <c r="X976">
        <f t="shared" si="291"/>
        <v>-0.11768758955403183</v>
      </c>
      <c r="Y976">
        <f t="shared" si="292"/>
        <v>-0.95354553479025805</v>
      </c>
      <c r="Z976">
        <f t="shared" si="293"/>
        <v>-0.50532468016361309</v>
      </c>
      <c r="AA976">
        <f t="shared" si="294"/>
        <v>-7.4871119147859544E-2</v>
      </c>
      <c r="AB976">
        <f t="shared" si="295"/>
        <v>-0.95312643386981</v>
      </c>
      <c r="AC976">
        <f t="shared" si="296"/>
        <v>-0.67256936930834266</v>
      </c>
      <c r="AD976">
        <f t="shared" si="297"/>
        <v>-1.1490527074310262</v>
      </c>
      <c r="AE976">
        <f t="shared" si="298"/>
        <v>0.40642930323219678</v>
      </c>
      <c r="AF976">
        <f t="shared" si="299"/>
        <v>-1.9059195573992196</v>
      </c>
      <c r="AG976">
        <f t="shared" si="300"/>
        <v>-0.23648902167769903</v>
      </c>
    </row>
    <row r="977" spans="1:33" x14ac:dyDescent="0.2">
      <c r="A977">
        <v>960</v>
      </c>
      <c r="B977" s="13">
        <v>-1.2684132672999999</v>
      </c>
      <c r="C977" s="13">
        <v>-1.3489910897999999</v>
      </c>
      <c r="D977" s="13">
        <v>-0.51374931609999996</v>
      </c>
      <c r="E977" s="13">
        <v>0.37666214069999998</v>
      </c>
      <c r="F977" s="13">
        <v>-0.70816854640000004</v>
      </c>
      <c r="G977" s="13">
        <v>0.89865511170000001</v>
      </c>
      <c r="H977" s="13">
        <v>-0.64898226449999996</v>
      </c>
      <c r="I977" s="13">
        <v>0.53772600920000002</v>
      </c>
      <c r="J977" s="13">
        <v>0.46953950970000002</v>
      </c>
      <c r="K977" s="13">
        <v>0.62020341700000003</v>
      </c>
      <c r="M977">
        <f t="shared" si="281"/>
        <v>-1.2861104657120999</v>
      </c>
      <c r="N977">
        <f t="shared" si="282"/>
        <v>-1.3429615863472</v>
      </c>
      <c r="O977">
        <f t="shared" si="283"/>
        <v>-0.54678826661769997</v>
      </c>
      <c r="P977">
        <f t="shared" si="284"/>
        <v>0.44389657650969999</v>
      </c>
      <c r="Q977">
        <f t="shared" si="285"/>
        <v>-0.69095367999190005</v>
      </c>
      <c r="R977">
        <f t="shared" si="286"/>
        <v>0.9361175229973</v>
      </c>
      <c r="S977">
        <f t="shared" si="287"/>
        <v>-0.63663683076089994</v>
      </c>
      <c r="T977">
        <f t="shared" si="288"/>
        <v>0.50715256926770003</v>
      </c>
      <c r="U977">
        <f t="shared" si="289"/>
        <v>0.4834740757814</v>
      </c>
      <c r="V977">
        <f t="shared" si="290"/>
        <v>0.63033349781910009</v>
      </c>
      <c r="X977">
        <f t="shared" si="291"/>
        <v>-1.2801740538178592</v>
      </c>
      <c r="Y977">
        <f t="shared" si="292"/>
        <v>-1.3336214789389857</v>
      </c>
      <c r="Z977">
        <f t="shared" si="293"/>
        <v>-0.54382737953615257</v>
      </c>
      <c r="AA977">
        <f t="shared" si="294"/>
        <v>0.48528902767159854</v>
      </c>
      <c r="AB977">
        <f t="shared" si="295"/>
        <v>-0.62595386734783043</v>
      </c>
      <c r="AC977">
        <f t="shared" si="296"/>
        <v>0.98736908038090765</v>
      </c>
      <c r="AD977">
        <f t="shared" si="297"/>
        <v>-0.67556335607534224</v>
      </c>
      <c r="AE977">
        <f t="shared" si="298"/>
        <v>0.60502456446008102</v>
      </c>
      <c r="AF977">
        <f t="shared" si="299"/>
        <v>0.45540429207981103</v>
      </c>
      <c r="AG977">
        <f t="shared" si="300"/>
        <v>0.75139474855612221</v>
      </c>
    </row>
    <row r="978" spans="1:33" x14ac:dyDescent="0.2">
      <c r="A978">
        <v>961</v>
      </c>
      <c r="B978" s="13">
        <v>-9.9832624100000003E-2</v>
      </c>
      <c r="C978" s="13">
        <v>1.4533026388000001</v>
      </c>
      <c r="D978" s="13">
        <v>1.8654392213</v>
      </c>
      <c r="E978" s="13">
        <v>-0.93510921449999995</v>
      </c>
      <c r="F978" s="13">
        <v>-1.0154501710999999</v>
      </c>
      <c r="G978" s="13">
        <v>-0.31330370400000002</v>
      </c>
      <c r="H978" s="13">
        <v>-0.66837602230000004</v>
      </c>
      <c r="I978" s="13">
        <v>1.0743722814000001</v>
      </c>
      <c r="J978" s="13">
        <v>0.86586284889999998</v>
      </c>
      <c r="K978" s="13">
        <v>0.26833663200000002</v>
      </c>
      <c r="M978">
        <f t="shared" ref="M978:M1017" si="301">B978-B$15</f>
        <v>-0.11752982251209998</v>
      </c>
      <c r="N978">
        <f t="shared" ref="N978:N1017" si="302">C978-C$15</f>
        <v>1.4593321422528001</v>
      </c>
      <c r="O978">
        <f t="shared" ref="O978:O1017" si="303">D978-D$15</f>
        <v>1.8324002707822999</v>
      </c>
      <c r="P978">
        <f t="shared" ref="P978:P1017" si="304">E978-E$15</f>
        <v>-0.86787477869029994</v>
      </c>
      <c r="Q978">
        <f t="shared" ref="Q978:Q1017" si="305">F978-F$15</f>
        <v>-0.99823530469189992</v>
      </c>
      <c r="R978">
        <f t="shared" ref="R978:R1017" si="306">G978-G$15</f>
        <v>-0.27584129270270002</v>
      </c>
      <c r="S978">
        <f t="shared" ref="S978:S1017" si="307">H978-H$15</f>
        <v>-0.65603058856090002</v>
      </c>
      <c r="T978">
        <f t="shared" ref="T978:T1017" si="308">I978-I$15</f>
        <v>1.0437988414677</v>
      </c>
      <c r="U978">
        <f t="shared" ref="U978:U1017" si="309">J978-J$15</f>
        <v>0.87979741498139996</v>
      </c>
      <c r="V978">
        <f t="shared" ref="V978:V1017" si="310">K978-K$15</f>
        <v>0.27846671281910002</v>
      </c>
      <c r="X978">
        <f t="shared" ref="X978:X1017" si="311">SUMPRODUCT($M978:$V978,$X$4:$AG$4)</f>
        <v>-0.11698732989199483</v>
      </c>
      <c r="Y978">
        <f t="shared" ref="Y978:Y1017" si="312">SUMPRODUCT($M978:$V978,$X$5:$AG$5)</f>
        <v>1.4380443642325</v>
      </c>
      <c r="Z978">
        <f t="shared" ref="Z978:Z1017" si="313">SUMPRODUCT($M978:$V978,$X$6:$AG$6)</f>
        <v>1.8260242634101165</v>
      </c>
      <c r="AA978">
        <f t="shared" ref="AA978:AA1017" si="314">SUMPRODUCT($M978:$V978,$X$7:$AG$7)</f>
        <v>-0.94970715680109208</v>
      </c>
      <c r="AB978">
        <f t="shared" ref="AB978:AB1017" si="315">SUMPRODUCT($M978:$V978,$X$8:$AG$8)</f>
        <v>-1.0031838136530227</v>
      </c>
      <c r="AC978">
        <f t="shared" ref="AC978:AC1017" si="316">SUMPRODUCT($M978:$V978,$X$9:$AG$9)</f>
        <v>-0.34156077245235061</v>
      </c>
      <c r="AD978">
        <f t="shared" ref="AD978:AD1017" si="317">SUMPRODUCT($M978:$V978,$X$10:$AG$10)</f>
        <v>-0.61626439180892412</v>
      </c>
      <c r="AE978">
        <f t="shared" ref="AE978:AE1017" si="318">SUMPRODUCT($M978:$V978,$X$11:$AG$11)</f>
        <v>0.92202430112810085</v>
      </c>
      <c r="AF978">
        <f t="shared" ref="AF978:AF1017" si="319">SUMPRODUCT($M978:$V978,$X$12:$AG$12)</f>
        <v>0.86039437360894599</v>
      </c>
      <c r="AG978">
        <f t="shared" ref="AG978:AG1017" si="320">SUMPRODUCT($M978:$V978,$X$13:$AG$13)</f>
        <v>0.19032292798207232</v>
      </c>
    </row>
    <row r="979" spans="1:33" x14ac:dyDescent="0.2">
      <c r="A979">
        <v>962</v>
      </c>
      <c r="B979" s="13">
        <v>-0.56753769139999999</v>
      </c>
      <c r="C979" s="13">
        <v>1.6226817893000001</v>
      </c>
      <c r="D979" s="13">
        <v>1.0954981917</v>
      </c>
      <c r="E979" s="13">
        <v>1.0486828256</v>
      </c>
      <c r="F979" s="13">
        <v>0.79863307790000004</v>
      </c>
      <c r="G979" s="13">
        <v>-0.62191263009999997</v>
      </c>
      <c r="H979" s="13">
        <v>0.63964209000000005</v>
      </c>
      <c r="I979" s="13">
        <v>-0.73165798429999995</v>
      </c>
      <c r="J979" s="13">
        <v>-0.2107036232</v>
      </c>
      <c r="K979" s="13">
        <v>1.8494783282</v>
      </c>
      <c r="M979">
        <f t="shared" si="301"/>
        <v>-0.58523488981209992</v>
      </c>
      <c r="N979">
        <f t="shared" si="302"/>
        <v>1.6287112927528</v>
      </c>
      <c r="O979">
        <f t="shared" si="303"/>
        <v>1.0624592411823</v>
      </c>
      <c r="P979">
        <f t="shared" si="304"/>
        <v>1.1159172614097002</v>
      </c>
      <c r="Q979">
        <f t="shared" si="305"/>
        <v>0.81584794430810004</v>
      </c>
      <c r="R979">
        <f t="shared" si="306"/>
        <v>-0.58445021880269998</v>
      </c>
      <c r="S979">
        <f t="shared" si="307"/>
        <v>0.65198752373910007</v>
      </c>
      <c r="T979">
        <f t="shared" si="308"/>
        <v>-0.76223142423229995</v>
      </c>
      <c r="U979">
        <f t="shared" si="309"/>
        <v>-0.19676905711860002</v>
      </c>
      <c r="V979">
        <f t="shared" si="310"/>
        <v>1.8596084090191001</v>
      </c>
      <c r="X979">
        <f t="shared" si="311"/>
        <v>-0.58253357024941244</v>
      </c>
      <c r="Y979">
        <f t="shared" si="312"/>
        <v>1.6016146171583119</v>
      </c>
      <c r="Z979">
        <f t="shared" si="313"/>
        <v>1.055329101985736</v>
      </c>
      <c r="AA979">
        <f t="shared" si="314"/>
        <v>1.0844677850736595</v>
      </c>
      <c r="AB979">
        <f t="shared" si="315"/>
        <v>0.75245172533078164</v>
      </c>
      <c r="AC979">
        <f t="shared" si="316"/>
        <v>-0.65492126169132392</v>
      </c>
      <c r="AD979">
        <f t="shared" si="317"/>
        <v>0.6820862239910509</v>
      </c>
      <c r="AE979">
        <f t="shared" si="318"/>
        <v>-0.91024587650783384</v>
      </c>
      <c r="AF979">
        <f t="shared" si="319"/>
        <v>-5.2763407928710621E-2</v>
      </c>
      <c r="AG979">
        <f t="shared" si="320"/>
        <v>1.7086053911691408</v>
      </c>
    </row>
    <row r="980" spans="1:33" x14ac:dyDescent="0.2">
      <c r="A980">
        <v>963</v>
      </c>
      <c r="B980" s="13">
        <v>0.12632316739999999</v>
      </c>
      <c r="C980" s="13">
        <v>-0.27764041020000002</v>
      </c>
      <c r="D980" s="13">
        <v>-0.14053370709999999</v>
      </c>
      <c r="E980" s="13">
        <v>0.20740856969999999</v>
      </c>
      <c r="F980" s="13">
        <v>1.3254330657</v>
      </c>
      <c r="G980" s="13">
        <v>2.0447857161999998</v>
      </c>
      <c r="H980" s="13">
        <v>-2.8506553503999998</v>
      </c>
      <c r="I980" s="13">
        <v>-1.13777589E-2</v>
      </c>
      <c r="J980" s="13">
        <v>0.75257933519999998</v>
      </c>
      <c r="K980" s="13">
        <v>0.60024256269999998</v>
      </c>
      <c r="M980">
        <f t="shared" si="301"/>
        <v>0.10862596898790003</v>
      </c>
      <c r="N980">
        <f t="shared" si="302"/>
        <v>-0.27161090674720001</v>
      </c>
      <c r="O980">
        <f t="shared" si="303"/>
        <v>-0.17357265761769999</v>
      </c>
      <c r="P980">
        <f t="shared" si="304"/>
        <v>0.2746430055097</v>
      </c>
      <c r="Q980">
        <f t="shared" si="305"/>
        <v>1.3426479321081</v>
      </c>
      <c r="R980">
        <f t="shared" si="306"/>
        <v>2.0822481274972997</v>
      </c>
      <c r="S980">
        <f t="shared" si="307"/>
        <v>-2.8383099166608998</v>
      </c>
      <c r="T980">
        <f t="shared" si="308"/>
        <v>-4.1951198832300002E-2</v>
      </c>
      <c r="U980">
        <f t="shared" si="309"/>
        <v>0.76651390128139996</v>
      </c>
      <c r="V980">
        <f t="shared" si="310"/>
        <v>0.61037264351910003</v>
      </c>
      <c r="X980">
        <f t="shared" si="311"/>
        <v>0.10812457465862976</v>
      </c>
      <c r="Y980">
        <f t="shared" si="312"/>
        <v>-0.26701106243506761</v>
      </c>
      <c r="Z980">
        <f t="shared" si="313"/>
        <v>-0.17236930553172103</v>
      </c>
      <c r="AA980">
        <f t="shared" si="314"/>
        <v>0.28453231148123487</v>
      </c>
      <c r="AB980">
        <f t="shared" si="315"/>
        <v>1.3172758478455955</v>
      </c>
      <c r="AC980">
        <f t="shared" si="316"/>
        <v>2.0819567380721788</v>
      </c>
      <c r="AD980">
        <f t="shared" si="317"/>
        <v>-2.8538578638953624</v>
      </c>
      <c r="AE980">
        <f t="shared" si="318"/>
        <v>-7.9796940750092249E-2</v>
      </c>
      <c r="AF980">
        <f t="shared" si="319"/>
        <v>0.96526059862960356</v>
      </c>
      <c r="AG980">
        <f t="shared" si="320"/>
        <v>0.6972105514522059</v>
      </c>
    </row>
    <row r="981" spans="1:33" x14ac:dyDescent="0.2">
      <c r="A981">
        <v>964</v>
      </c>
      <c r="B981" s="13">
        <v>-0.33251116120000002</v>
      </c>
      <c r="C981" s="13">
        <v>-0.25961538519999999</v>
      </c>
      <c r="D981" s="13">
        <v>-0.48260520070000001</v>
      </c>
      <c r="E981" s="13">
        <v>-0.19211533140000001</v>
      </c>
      <c r="F981" s="13">
        <v>0.24975028220000001</v>
      </c>
      <c r="G981" s="13">
        <v>0.5291374096</v>
      </c>
      <c r="H981" s="13">
        <v>-8.0335000099999998E-2</v>
      </c>
      <c r="I981" s="13">
        <v>-0.1949679188</v>
      </c>
      <c r="J981" s="13">
        <v>-1.0057000373</v>
      </c>
      <c r="K981" s="13">
        <v>-0.20062398109999999</v>
      </c>
      <c r="M981">
        <f t="shared" si="301"/>
        <v>-0.35020835961210001</v>
      </c>
      <c r="N981">
        <f t="shared" si="302"/>
        <v>-0.25358588174719998</v>
      </c>
      <c r="O981">
        <f t="shared" si="303"/>
        <v>-0.51564415121770002</v>
      </c>
      <c r="P981">
        <f t="shared" si="304"/>
        <v>-0.1248808955903</v>
      </c>
      <c r="Q981">
        <f t="shared" si="305"/>
        <v>0.2669651486081</v>
      </c>
      <c r="R981">
        <f t="shared" si="306"/>
        <v>0.56659982089729999</v>
      </c>
      <c r="S981">
        <f t="shared" si="307"/>
        <v>-6.7989566360899992E-2</v>
      </c>
      <c r="T981">
        <f t="shared" si="308"/>
        <v>-0.2255413587323</v>
      </c>
      <c r="U981">
        <f t="shared" si="309"/>
        <v>-0.99176547121860004</v>
      </c>
      <c r="V981">
        <f t="shared" si="310"/>
        <v>-0.19049390028089999</v>
      </c>
      <c r="X981">
        <f t="shared" si="311"/>
        <v>-0.34859187243864975</v>
      </c>
      <c r="Y981">
        <f t="shared" si="312"/>
        <v>-0.25261147927267452</v>
      </c>
      <c r="Z981">
        <f t="shared" si="313"/>
        <v>-0.51496435022752229</v>
      </c>
      <c r="AA981">
        <f t="shared" si="314"/>
        <v>-0.10394073687509515</v>
      </c>
      <c r="AB981">
        <f t="shared" si="315"/>
        <v>0.28120842573125754</v>
      </c>
      <c r="AC981">
        <f t="shared" si="316"/>
        <v>0.58573770934031122</v>
      </c>
      <c r="AD981">
        <f t="shared" si="317"/>
        <v>-5.3026374469067508E-2</v>
      </c>
      <c r="AE981">
        <f t="shared" si="318"/>
        <v>-0.20879766559766122</v>
      </c>
      <c r="AF981">
        <f t="shared" si="319"/>
        <v>-0.993732884402168</v>
      </c>
      <c r="AG981">
        <f t="shared" si="320"/>
        <v>-0.19979085175083497</v>
      </c>
    </row>
    <row r="982" spans="1:33" x14ac:dyDescent="0.2">
      <c r="A982">
        <v>965</v>
      </c>
      <c r="B982" s="13">
        <v>-1.1410870850999999</v>
      </c>
      <c r="C982" s="13">
        <v>-1.2094080081</v>
      </c>
      <c r="D982" s="13">
        <v>0.52627961820000002</v>
      </c>
      <c r="E982" s="13">
        <v>1.9591374000000002E-2</v>
      </c>
      <c r="F982" s="13">
        <v>1.2285985236999999</v>
      </c>
      <c r="G982" s="13">
        <v>-0.78475632829999997</v>
      </c>
      <c r="H982" s="13">
        <v>2.5168510884000002</v>
      </c>
      <c r="I982" s="13">
        <v>-1.4660875072999999</v>
      </c>
      <c r="J982" s="13">
        <v>0.28918759579999997</v>
      </c>
      <c r="K982" s="13">
        <v>-0.19301594550000001</v>
      </c>
      <c r="M982">
        <f t="shared" si="301"/>
        <v>-1.1587842835120998</v>
      </c>
      <c r="N982">
        <f t="shared" si="302"/>
        <v>-1.2033785046472001</v>
      </c>
      <c r="O982">
        <f t="shared" si="303"/>
        <v>0.49324066768230002</v>
      </c>
      <c r="P982">
        <f t="shared" si="304"/>
        <v>8.6825809809700005E-2</v>
      </c>
      <c r="Q982">
        <f t="shared" si="305"/>
        <v>1.2458133901080999</v>
      </c>
      <c r="R982">
        <f t="shared" si="306"/>
        <v>-0.74729391700269998</v>
      </c>
      <c r="S982">
        <f t="shared" si="307"/>
        <v>2.5291965221391002</v>
      </c>
      <c r="T982">
        <f t="shared" si="308"/>
        <v>-1.4966609472323</v>
      </c>
      <c r="U982">
        <f t="shared" si="309"/>
        <v>0.30312216188139995</v>
      </c>
      <c r="V982">
        <f t="shared" si="310"/>
        <v>-0.18288586468090001</v>
      </c>
      <c r="X982">
        <f t="shared" si="311"/>
        <v>-1.1534355821470959</v>
      </c>
      <c r="Y982">
        <f t="shared" si="312"/>
        <v>-1.1950558457181608</v>
      </c>
      <c r="Z982">
        <f t="shared" si="313"/>
        <v>0.49520686994676921</v>
      </c>
      <c r="AA982">
        <f t="shared" si="314"/>
        <v>8.5999423342763989E-2</v>
      </c>
      <c r="AB982">
        <f t="shared" si="315"/>
        <v>1.2696859074787534</v>
      </c>
      <c r="AC982">
        <f t="shared" si="316"/>
        <v>-0.66005904441047525</v>
      </c>
      <c r="AD982">
        <f t="shared" si="317"/>
        <v>2.4727655565219848</v>
      </c>
      <c r="AE982">
        <f t="shared" si="318"/>
        <v>-1.3665123910890045</v>
      </c>
      <c r="AF982">
        <f t="shared" si="319"/>
        <v>0.25166064322812121</v>
      </c>
      <c r="AG982">
        <f t="shared" si="320"/>
        <v>-0.35758094996100531</v>
      </c>
    </row>
    <row r="983" spans="1:33" x14ac:dyDescent="0.2">
      <c r="A983">
        <v>966</v>
      </c>
      <c r="B983" s="13">
        <v>-5.6504707699999997E-2</v>
      </c>
      <c r="C983" s="13">
        <v>0.1367221626</v>
      </c>
      <c r="D983" s="13">
        <v>-0.55766357160000002</v>
      </c>
      <c r="E983" s="13">
        <v>-1.1952151048999999</v>
      </c>
      <c r="F983" s="13">
        <v>-0.25002673489999999</v>
      </c>
      <c r="G983" s="13">
        <v>0.92306118510000001</v>
      </c>
      <c r="H983" s="13">
        <v>0.78852568739999995</v>
      </c>
      <c r="I983" s="13">
        <v>3.7456800899999997E-2</v>
      </c>
      <c r="J983" s="13">
        <v>0.41574866989999998</v>
      </c>
      <c r="K983" s="13">
        <v>0.62992538840000001</v>
      </c>
      <c r="M983">
        <f t="shared" si="301"/>
        <v>-7.4201906112099966E-2</v>
      </c>
      <c r="N983">
        <f t="shared" si="302"/>
        <v>0.14275166605279999</v>
      </c>
      <c r="O983">
        <f t="shared" si="303"/>
        <v>-0.59070252211770002</v>
      </c>
      <c r="P983">
        <f t="shared" si="304"/>
        <v>-1.1279806690903</v>
      </c>
      <c r="Q983">
        <f t="shared" si="305"/>
        <v>-0.23281186849190003</v>
      </c>
      <c r="R983">
        <f t="shared" si="306"/>
        <v>0.96052359639730001</v>
      </c>
      <c r="S983">
        <f t="shared" si="307"/>
        <v>0.80087112113909997</v>
      </c>
      <c r="T983">
        <f t="shared" si="308"/>
        <v>6.8833609676999946E-3</v>
      </c>
      <c r="U983">
        <f t="shared" si="309"/>
        <v>0.42968323598139996</v>
      </c>
      <c r="V983">
        <f t="shared" si="310"/>
        <v>0.64005546921910006</v>
      </c>
      <c r="X983">
        <f t="shared" si="311"/>
        <v>-7.3859405922759469E-2</v>
      </c>
      <c r="Y983">
        <f t="shared" si="312"/>
        <v>0.14020831395019723</v>
      </c>
      <c r="Z983">
        <f t="shared" si="313"/>
        <v>-0.5908912626862487</v>
      </c>
      <c r="AA983">
        <f t="shared" si="314"/>
        <v>-1.1193529474372426</v>
      </c>
      <c r="AB983">
        <f t="shared" si="315"/>
        <v>-0.20437151160517547</v>
      </c>
      <c r="AC983">
        <f t="shared" si="316"/>
        <v>0.96764967223634046</v>
      </c>
      <c r="AD983">
        <f t="shared" si="317"/>
        <v>0.8606273139098819</v>
      </c>
      <c r="AE983">
        <f t="shared" si="318"/>
        <v>-2.2106045194971745E-2</v>
      </c>
      <c r="AF983">
        <f t="shared" si="319"/>
        <v>0.44051635383261195</v>
      </c>
      <c r="AG983">
        <f t="shared" si="320"/>
        <v>0.65418495129713139</v>
      </c>
    </row>
    <row r="984" spans="1:33" x14ac:dyDescent="0.2">
      <c r="A984">
        <v>967</v>
      </c>
      <c r="B984" s="13">
        <v>0.4891836752</v>
      </c>
      <c r="C984" s="13">
        <v>2.4509252257999998</v>
      </c>
      <c r="D984" s="13">
        <v>-1.6104871318</v>
      </c>
      <c r="E984" s="13">
        <v>-0.71431466740000005</v>
      </c>
      <c r="F984" s="13">
        <v>1.0753748890999999</v>
      </c>
      <c r="G984" s="13">
        <v>3.2978664499999998E-2</v>
      </c>
      <c r="H984" s="13">
        <v>0.45610372850000003</v>
      </c>
      <c r="I984" s="13">
        <v>0.49235233550000002</v>
      </c>
      <c r="J984" s="13">
        <v>-0.3763432753</v>
      </c>
      <c r="K984" s="13">
        <v>-0.63825996230000004</v>
      </c>
      <c r="M984">
        <f t="shared" si="301"/>
        <v>0.47148647678790001</v>
      </c>
      <c r="N984">
        <f t="shared" si="302"/>
        <v>2.4569547292528</v>
      </c>
      <c r="O984">
        <f t="shared" si="303"/>
        <v>-1.6435260823177</v>
      </c>
      <c r="P984">
        <f t="shared" si="304"/>
        <v>-0.64708023159030004</v>
      </c>
      <c r="Q984">
        <f t="shared" si="305"/>
        <v>1.0925897555080999</v>
      </c>
      <c r="R984">
        <f t="shared" si="306"/>
        <v>7.0441075797299968E-2</v>
      </c>
      <c r="S984">
        <f t="shared" si="307"/>
        <v>0.46844916223910005</v>
      </c>
      <c r="T984">
        <f t="shared" si="308"/>
        <v>0.46177889556770002</v>
      </c>
      <c r="U984">
        <f t="shared" si="309"/>
        <v>-0.36240870921860002</v>
      </c>
      <c r="V984">
        <f t="shared" si="310"/>
        <v>-0.62812988148089999</v>
      </c>
      <c r="X984">
        <f t="shared" si="311"/>
        <v>0.46931019566477927</v>
      </c>
      <c r="Y984">
        <f t="shared" si="312"/>
        <v>2.4260351821668595</v>
      </c>
      <c r="Z984">
        <f t="shared" si="313"/>
        <v>-1.6499849182473689</v>
      </c>
      <c r="AA984">
        <f t="shared" si="314"/>
        <v>-0.6142649004555194</v>
      </c>
      <c r="AB984">
        <f t="shared" si="315"/>
        <v>1.0344542621191994</v>
      </c>
      <c r="AC984">
        <f t="shared" si="316"/>
        <v>-7.9883274702322038E-4</v>
      </c>
      <c r="AD984">
        <f t="shared" si="317"/>
        <v>0.6602054215188663</v>
      </c>
      <c r="AE984">
        <f t="shared" si="318"/>
        <v>0.29830014890226786</v>
      </c>
      <c r="AF984">
        <f t="shared" si="319"/>
        <v>-0.19961932596606702</v>
      </c>
      <c r="AG984">
        <f t="shared" si="320"/>
        <v>-0.62396764205393918</v>
      </c>
    </row>
    <row r="985" spans="1:33" x14ac:dyDescent="0.2">
      <c r="A985">
        <v>968</v>
      </c>
      <c r="B985" s="13">
        <v>-0.12854359479999999</v>
      </c>
      <c r="C985" s="13">
        <v>5.9262192399999997E-2</v>
      </c>
      <c r="D985" s="13">
        <v>1.4680796929</v>
      </c>
      <c r="E985" s="13">
        <v>0.99427753340000002</v>
      </c>
      <c r="F985" s="13">
        <v>0.33235224400000002</v>
      </c>
      <c r="G985" s="13">
        <v>-1.4432433885</v>
      </c>
      <c r="H985" s="13">
        <v>-3.0298289763000001</v>
      </c>
      <c r="I985" s="13">
        <v>1.0406269242999999</v>
      </c>
      <c r="J985" s="13">
        <v>0.80247632690000004</v>
      </c>
      <c r="K985" s="13">
        <v>5.9762714699999997E-2</v>
      </c>
      <c r="M985">
        <f t="shared" si="301"/>
        <v>-0.14624079321209996</v>
      </c>
      <c r="N985">
        <f t="shared" si="302"/>
        <v>6.5291695852799994E-2</v>
      </c>
      <c r="O985">
        <f t="shared" si="303"/>
        <v>1.4350407423822999</v>
      </c>
      <c r="P985">
        <f t="shared" si="304"/>
        <v>1.0615119692096999</v>
      </c>
      <c r="Q985">
        <f t="shared" si="305"/>
        <v>0.34956711040810001</v>
      </c>
      <c r="R985">
        <f t="shared" si="306"/>
        <v>-1.4057809772027001</v>
      </c>
      <c r="S985">
        <f t="shared" si="307"/>
        <v>-3.0174835425609001</v>
      </c>
      <c r="T985">
        <f t="shared" si="308"/>
        <v>1.0100534843676998</v>
      </c>
      <c r="U985">
        <f t="shared" si="309"/>
        <v>0.81641089298140002</v>
      </c>
      <c r="V985">
        <f t="shared" si="310"/>
        <v>6.9892795519099993E-2</v>
      </c>
      <c r="X985">
        <f t="shared" si="311"/>
        <v>-0.14556577686833136</v>
      </c>
      <c r="Y985">
        <f t="shared" si="312"/>
        <v>6.3302814016046274E-2</v>
      </c>
      <c r="Z985">
        <f t="shared" si="313"/>
        <v>1.4336088741586552</v>
      </c>
      <c r="AA985">
        <f t="shared" si="314"/>
        <v>1.0227125740520568</v>
      </c>
      <c r="AB985">
        <f t="shared" si="315"/>
        <v>0.3154120955859499</v>
      </c>
      <c r="AC985">
        <f t="shared" si="316"/>
        <v>-1.4165381165030027</v>
      </c>
      <c r="AD985">
        <f t="shared" si="317"/>
        <v>-3.0877891865650877</v>
      </c>
      <c r="AE985">
        <f t="shared" si="318"/>
        <v>1.0626839871822862</v>
      </c>
      <c r="AF985">
        <f t="shared" si="319"/>
        <v>0.80784870804678854</v>
      </c>
      <c r="AG985">
        <f t="shared" si="320"/>
        <v>8.0801073615476254E-2</v>
      </c>
    </row>
    <row r="986" spans="1:33" x14ac:dyDescent="0.2">
      <c r="A986">
        <v>969</v>
      </c>
      <c r="B986" s="13">
        <v>1.04482659</v>
      </c>
      <c r="C986" s="13">
        <v>-0.36633824250000002</v>
      </c>
      <c r="D986" s="13">
        <v>0.29099114549999999</v>
      </c>
      <c r="E986" s="13">
        <v>-0.77578859069999995</v>
      </c>
      <c r="F986" s="13">
        <v>-0.95913338179999996</v>
      </c>
      <c r="G986" s="13">
        <v>-0.50098128919999996</v>
      </c>
      <c r="H986" s="13">
        <v>-1.2091867678999999</v>
      </c>
      <c r="I986" s="13">
        <v>0.2017447752</v>
      </c>
      <c r="J986" s="13">
        <v>-0.2314558431</v>
      </c>
      <c r="K986" s="13">
        <v>-1.2915513077</v>
      </c>
      <c r="M986">
        <f t="shared" si="301"/>
        <v>1.0271293915879001</v>
      </c>
      <c r="N986">
        <f t="shared" si="302"/>
        <v>-0.36030873904720001</v>
      </c>
      <c r="O986">
        <f t="shared" si="303"/>
        <v>0.25795219498229999</v>
      </c>
      <c r="P986">
        <f t="shared" si="304"/>
        <v>-0.70855415489029994</v>
      </c>
      <c r="Q986">
        <f t="shared" si="305"/>
        <v>-0.94191851539189997</v>
      </c>
      <c r="R986">
        <f t="shared" si="306"/>
        <v>-0.46351887790269997</v>
      </c>
      <c r="S986">
        <f t="shared" si="307"/>
        <v>-1.1968413341608999</v>
      </c>
      <c r="T986">
        <f t="shared" si="308"/>
        <v>0.17117133526770001</v>
      </c>
      <c r="U986">
        <f t="shared" si="309"/>
        <v>-0.21752127701860002</v>
      </c>
      <c r="V986">
        <f t="shared" si="310"/>
        <v>-1.2814212268809</v>
      </c>
      <c r="X986">
        <f t="shared" si="311"/>
        <v>1.0223883811539554</v>
      </c>
      <c r="Y986">
        <f t="shared" si="312"/>
        <v>-0.34771505440391137</v>
      </c>
      <c r="Z986">
        <f t="shared" si="313"/>
        <v>0.26055597113300405</v>
      </c>
      <c r="AA986">
        <f t="shared" si="314"/>
        <v>-0.73030488676699845</v>
      </c>
      <c r="AB986">
        <f t="shared" si="315"/>
        <v>-0.92914108930058592</v>
      </c>
      <c r="AC986">
        <f t="shared" si="316"/>
        <v>-0.45973108627185078</v>
      </c>
      <c r="AD986">
        <f t="shared" si="317"/>
        <v>-1.2257549476752685</v>
      </c>
      <c r="AE986">
        <f t="shared" si="318"/>
        <v>0.21551255099495062</v>
      </c>
      <c r="AF986">
        <f t="shared" si="319"/>
        <v>-0.34217547249128599</v>
      </c>
      <c r="AG986">
        <f t="shared" si="320"/>
        <v>-1.2329416931478385</v>
      </c>
    </row>
    <row r="987" spans="1:33" x14ac:dyDescent="0.2">
      <c r="A987">
        <v>970</v>
      </c>
      <c r="B987" s="13">
        <v>1.8523892211999999</v>
      </c>
      <c r="C987" s="13">
        <v>0.95603632959999996</v>
      </c>
      <c r="D987" s="13">
        <v>2.6658334875</v>
      </c>
      <c r="E987" s="13">
        <v>1.4852055453999999</v>
      </c>
      <c r="F987" s="13">
        <v>-0.49793938980000002</v>
      </c>
      <c r="G987" s="13">
        <v>2.1168421511000002</v>
      </c>
      <c r="H987" s="13">
        <v>9.8048562199999995E-2</v>
      </c>
      <c r="I987" s="13">
        <v>-0.1140117313</v>
      </c>
      <c r="J987" s="13">
        <v>-0.90322162530000005</v>
      </c>
      <c r="K987" s="13">
        <v>-0.69147301429999997</v>
      </c>
      <c r="M987">
        <f t="shared" si="301"/>
        <v>1.8346920227879</v>
      </c>
      <c r="N987">
        <f t="shared" si="302"/>
        <v>0.96206583305279991</v>
      </c>
      <c r="O987">
        <f t="shared" si="303"/>
        <v>2.6327945369823</v>
      </c>
      <c r="P987">
        <f t="shared" si="304"/>
        <v>1.5524399812096998</v>
      </c>
      <c r="Q987">
        <f t="shared" si="305"/>
        <v>-0.48072452339190003</v>
      </c>
      <c r="R987">
        <f t="shared" si="306"/>
        <v>2.1543045623973001</v>
      </c>
      <c r="S987">
        <f t="shared" si="307"/>
        <v>0.1103939959391</v>
      </c>
      <c r="T987">
        <f t="shared" si="308"/>
        <v>-0.1445851712323</v>
      </c>
      <c r="U987">
        <f t="shared" si="309"/>
        <v>-0.88928705921860007</v>
      </c>
      <c r="V987">
        <f t="shared" si="310"/>
        <v>-0.68134293348089991</v>
      </c>
      <c r="X987">
        <f t="shared" si="311"/>
        <v>1.826223475305615</v>
      </c>
      <c r="Y987">
        <f t="shared" si="312"/>
        <v>0.96208942799836183</v>
      </c>
      <c r="Z987">
        <f t="shared" si="313"/>
        <v>2.6305195467828173</v>
      </c>
      <c r="AA987">
        <f t="shared" si="314"/>
        <v>1.4568471726140024</v>
      </c>
      <c r="AB987">
        <f t="shared" si="315"/>
        <v>-0.58113634890089882</v>
      </c>
      <c r="AC987">
        <f t="shared" si="316"/>
        <v>2.0066226600464105</v>
      </c>
      <c r="AD987">
        <f t="shared" si="317"/>
        <v>-8.1951181686658187E-3</v>
      </c>
      <c r="AE987">
        <f t="shared" si="318"/>
        <v>-0.46028139258546397</v>
      </c>
      <c r="AF987">
        <f t="shared" si="319"/>
        <v>-0.67218693448964928</v>
      </c>
      <c r="AG987">
        <f t="shared" si="320"/>
        <v>-0.77209886758987412</v>
      </c>
    </row>
    <row r="988" spans="1:33" x14ac:dyDescent="0.2">
      <c r="A988">
        <v>971</v>
      </c>
      <c r="B988" s="13">
        <v>0.63588453550000001</v>
      </c>
      <c r="C988" s="13">
        <v>0.51775983790000002</v>
      </c>
      <c r="D988" s="13">
        <v>-0.3923304265</v>
      </c>
      <c r="E988" s="13">
        <v>-0.46070191059999999</v>
      </c>
      <c r="F988" s="13">
        <v>0.61281513880000005</v>
      </c>
      <c r="G988" s="13">
        <v>-1.8867983272</v>
      </c>
      <c r="H988" s="13">
        <v>1.1647598673999999</v>
      </c>
      <c r="I988" s="13">
        <v>-0.4714123469</v>
      </c>
      <c r="J988" s="13">
        <v>-0.73953075300000004</v>
      </c>
      <c r="K988" s="13">
        <v>-0.26267236890000001</v>
      </c>
      <c r="M988">
        <f t="shared" si="301"/>
        <v>0.61818733708790008</v>
      </c>
      <c r="N988">
        <f t="shared" si="302"/>
        <v>0.52378934135279998</v>
      </c>
      <c r="O988">
        <f t="shared" si="303"/>
        <v>-0.4253693770177</v>
      </c>
      <c r="P988">
        <f t="shared" si="304"/>
        <v>-0.39346747479029998</v>
      </c>
      <c r="Q988">
        <f t="shared" si="305"/>
        <v>0.63003000520810004</v>
      </c>
      <c r="R988">
        <f t="shared" si="306"/>
        <v>-1.8493359159027001</v>
      </c>
      <c r="S988">
        <f t="shared" si="307"/>
        <v>1.1771053011390999</v>
      </c>
      <c r="T988">
        <f t="shared" si="308"/>
        <v>-0.5019857868323</v>
      </c>
      <c r="U988">
        <f t="shared" si="309"/>
        <v>-0.72559618691860006</v>
      </c>
      <c r="V988">
        <f t="shared" si="310"/>
        <v>-0.25254228808090001</v>
      </c>
      <c r="X988">
        <f t="shared" si="311"/>
        <v>0.61533391604935372</v>
      </c>
      <c r="Y988">
        <f t="shared" si="312"/>
        <v>0.52100344958275557</v>
      </c>
      <c r="Z988">
        <f t="shared" si="313"/>
        <v>-0.42590688175523095</v>
      </c>
      <c r="AA988">
        <f t="shared" si="314"/>
        <v>-0.39023797329535986</v>
      </c>
      <c r="AB988">
        <f t="shared" si="315"/>
        <v>0.60390639260775769</v>
      </c>
      <c r="AC988">
        <f t="shared" si="316"/>
        <v>-1.8406382940726209</v>
      </c>
      <c r="AD988">
        <f t="shared" si="317"/>
        <v>1.2176953396854633</v>
      </c>
      <c r="AE988">
        <f t="shared" si="318"/>
        <v>-0.46155212934644818</v>
      </c>
      <c r="AF988">
        <f t="shared" si="319"/>
        <v>-0.80383922301753619</v>
      </c>
      <c r="AG988">
        <f t="shared" si="320"/>
        <v>-0.33506997982529829</v>
      </c>
    </row>
    <row r="989" spans="1:33" x14ac:dyDescent="0.2">
      <c r="A989">
        <v>972</v>
      </c>
      <c r="B989" s="13">
        <v>-0.45287068089999999</v>
      </c>
      <c r="C989" s="13">
        <v>1.4853238133</v>
      </c>
      <c r="D989" s="13">
        <v>1.1479739471999999</v>
      </c>
      <c r="E989" s="13">
        <v>-0.78795549509999996</v>
      </c>
      <c r="F989" s="13">
        <v>0.74086176839999995</v>
      </c>
      <c r="G989" s="13">
        <v>-0.17026417599999999</v>
      </c>
      <c r="H989" s="13">
        <v>-0.76173407159999995</v>
      </c>
      <c r="I989" s="13">
        <v>-1.1871948475</v>
      </c>
      <c r="J989" s="13">
        <v>-0.5182175349</v>
      </c>
      <c r="K989" s="13">
        <v>-0.45988066399999999</v>
      </c>
      <c r="M989">
        <f t="shared" si="301"/>
        <v>-0.47056787931209998</v>
      </c>
      <c r="N989">
        <f t="shared" si="302"/>
        <v>1.4913533167527999</v>
      </c>
      <c r="O989">
        <f t="shared" si="303"/>
        <v>1.1149349966822999</v>
      </c>
      <c r="P989">
        <f t="shared" si="304"/>
        <v>-0.72072105929029995</v>
      </c>
      <c r="Q989">
        <f t="shared" si="305"/>
        <v>0.75807663480809995</v>
      </c>
      <c r="R989">
        <f t="shared" si="306"/>
        <v>-0.1328017647027</v>
      </c>
      <c r="S989">
        <f t="shared" si="307"/>
        <v>-0.74938863786089993</v>
      </c>
      <c r="T989">
        <f t="shared" si="308"/>
        <v>-1.2177682874323001</v>
      </c>
      <c r="U989">
        <f t="shared" si="309"/>
        <v>-0.50428296881860002</v>
      </c>
      <c r="V989">
        <f t="shared" si="310"/>
        <v>-0.4497505831809</v>
      </c>
      <c r="X989">
        <f t="shared" si="311"/>
        <v>-0.46839583823921344</v>
      </c>
      <c r="Y989">
        <f t="shared" si="312"/>
        <v>1.4670219913019622</v>
      </c>
      <c r="Z989">
        <f t="shared" si="313"/>
        <v>1.1084076965137142</v>
      </c>
      <c r="AA989">
        <f t="shared" si="314"/>
        <v>-0.77334799019939693</v>
      </c>
      <c r="AB989">
        <f t="shared" si="315"/>
        <v>0.73062152696468852</v>
      </c>
      <c r="AC989">
        <f t="shared" si="316"/>
        <v>-0.17052493779833428</v>
      </c>
      <c r="AD989">
        <f t="shared" si="317"/>
        <v>-0.67858659712307778</v>
      </c>
      <c r="AE989">
        <f t="shared" si="318"/>
        <v>-1.3273972290355536</v>
      </c>
      <c r="AF989">
        <f t="shared" si="319"/>
        <v>-0.44533411600341805</v>
      </c>
      <c r="AG989">
        <f t="shared" si="320"/>
        <v>-0.63472047440714152</v>
      </c>
    </row>
    <row r="990" spans="1:33" x14ac:dyDescent="0.2">
      <c r="A990">
        <v>973</v>
      </c>
      <c r="B990" s="13">
        <v>-0.74684100710000001</v>
      </c>
      <c r="C990" s="13">
        <v>-1.6590272277</v>
      </c>
      <c r="D990" s="13">
        <v>0.72067420520000003</v>
      </c>
      <c r="E990" s="13">
        <v>6.4447866899999998E-2</v>
      </c>
      <c r="F990" s="13">
        <v>-0.85994430229999996</v>
      </c>
      <c r="G990" s="13">
        <v>0.4897930412</v>
      </c>
      <c r="H990" s="13">
        <v>-0.55640535530000002</v>
      </c>
      <c r="I990" s="13">
        <v>-0.47456640030000002</v>
      </c>
      <c r="J990" s="13">
        <v>2.8350903545000001</v>
      </c>
      <c r="K990" s="13">
        <v>0.82844457699999996</v>
      </c>
      <c r="M990">
        <f t="shared" si="301"/>
        <v>-0.76453820551209994</v>
      </c>
      <c r="N990">
        <f t="shared" si="302"/>
        <v>-1.6529977242472</v>
      </c>
      <c r="O990">
        <f t="shared" si="303"/>
        <v>0.68763525468230002</v>
      </c>
      <c r="P990">
        <f t="shared" si="304"/>
        <v>0.13168230270969999</v>
      </c>
      <c r="Q990">
        <f t="shared" si="305"/>
        <v>-0.84272943589189997</v>
      </c>
      <c r="R990">
        <f t="shared" si="306"/>
        <v>0.52725545249729999</v>
      </c>
      <c r="S990">
        <f t="shared" si="307"/>
        <v>-0.5440599215609</v>
      </c>
      <c r="T990">
        <f t="shared" si="308"/>
        <v>-0.50513984023230007</v>
      </c>
      <c r="U990">
        <f t="shared" si="309"/>
        <v>2.8490249205814</v>
      </c>
      <c r="V990">
        <f t="shared" si="310"/>
        <v>0.83857465781910001</v>
      </c>
      <c r="X990">
        <f t="shared" si="311"/>
        <v>-0.76100926004605829</v>
      </c>
      <c r="Y990">
        <f t="shared" si="312"/>
        <v>-1.6354841758856966</v>
      </c>
      <c r="Z990">
        <f t="shared" si="313"/>
        <v>0.69158793344267477</v>
      </c>
      <c r="AA990">
        <f t="shared" si="314"/>
        <v>0.12437442822645098</v>
      </c>
      <c r="AB990">
        <f t="shared" si="315"/>
        <v>-0.78281102294742011</v>
      </c>
      <c r="AC990">
        <f t="shared" si="316"/>
        <v>0.58295027358560103</v>
      </c>
      <c r="AD990">
        <f t="shared" si="317"/>
        <v>-0.64184165024094431</v>
      </c>
      <c r="AE990">
        <f t="shared" si="318"/>
        <v>-0.39915169844281218</v>
      </c>
      <c r="AF990">
        <f t="shared" si="319"/>
        <v>2.8273119036073688</v>
      </c>
      <c r="AG990">
        <f t="shared" si="320"/>
        <v>0.93936217918171017</v>
      </c>
    </row>
    <row r="991" spans="1:33" x14ac:dyDescent="0.2">
      <c r="A991">
        <v>974</v>
      </c>
      <c r="B991" s="13">
        <v>-0.98731692959999995</v>
      </c>
      <c r="C991" s="13">
        <v>-1.9723717555</v>
      </c>
      <c r="D991" s="13">
        <v>1.4297429665000001</v>
      </c>
      <c r="E991" s="13">
        <v>0.94081458129999995</v>
      </c>
      <c r="F991" s="13">
        <v>0.52151333929999999</v>
      </c>
      <c r="G991" s="13">
        <v>-1.6687982909000001</v>
      </c>
      <c r="H991" s="13">
        <v>0.86416499629999999</v>
      </c>
      <c r="I991" s="13">
        <v>-1.8017026336999999</v>
      </c>
      <c r="J991" s="13">
        <v>-0.22602072270000001</v>
      </c>
      <c r="K991" s="13">
        <v>0.63393144769999998</v>
      </c>
      <c r="M991">
        <f t="shared" si="301"/>
        <v>-1.0050141280120999</v>
      </c>
      <c r="N991">
        <f t="shared" si="302"/>
        <v>-1.9663422520472</v>
      </c>
      <c r="O991">
        <f t="shared" si="303"/>
        <v>1.3967040159823001</v>
      </c>
      <c r="P991">
        <f t="shared" si="304"/>
        <v>1.0080490171097001</v>
      </c>
      <c r="Q991">
        <f t="shared" si="305"/>
        <v>0.53872820570809998</v>
      </c>
      <c r="R991">
        <f t="shared" si="306"/>
        <v>-1.6313358796027002</v>
      </c>
      <c r="S991">
        <f t="shared" si="307"/>
        <v>0.87651043003910001</v>
      </c>
      <c r="T991">
        <f t="shared" si="308"/>
        <v>-1.8322760736323001</v>
      </c>
      <c r="U991">
        <f t="shared" si="309"/>
        <v>-0.21208615661860003</v>
      </c>
      <c r="V991">
        <f t="shared" si="310"/>
        <v>0.64406152851910003</v>
      </c>
      <c r="X991">
        <f t="shared" si="311"/>
        <v>-1.0003751969229981</v>
      </c>
      <c r="Y991">
        <f t="shared" si="312"/>
        <v>-1.9462112515383481</v>
      </c>
      <c r="Z991">
        <f t="shared" si="313"/>
        <v>1.4008619140657967</v>
      </c>
      <c r="AA991">
        <f t="shared" si="314"/>
        <v>0.98858951949871088</v>
      </c>
      <c r="AB991">
        <f t="shared" si="315"/>
        <v>0.56408747314425967</v>
      </c>
      <c r="AC991">
        <f t="shared" si="316"/>
        <v>-1.5382608165816651</v>
      </c>
      <c r="AD991">
        <f t="shared" si="317"/>
        <v>0.72088934800223281</v>
      </c>
      <c r="AE991">
        <f t="shared" si="318"/>
        <v>-1.6330453585002536</v>
      </c>
      <c r="AF991">
        <f t="shared" si="319"/>
        <v>-0.35577346700216933</v>
      </c>
      <c r="AG991">
        <f t="shared" si="320"/>
        <v>0.49264727392262408</v>
      </c>
    </row>
    <row r="992" spans="1:33" x14ac:dyDescent="0.2">
      <c r="A992">
        <v>975</v>
      </c>
      <c r="B992" s="13">
        <v>0.97853173709999997</v>
      </c>
      <c r="C992" s="13">
        <v>1.3945609976</v>
      </c>
      <c r="D992" s="13">
        <v>0.32867006859999998</v>
      </c>
      <c r="E992" s="13">
        <v>0.67245838869999996</v>
      </c>
      <c r="F992" s="13">
        <v>0.21146850989999999</v>
      </c>
      <c r="G992" s="13">
        <v>7.8491989600000006E-2</v>
      </c>
      <c r="H992" s="13">
        <v>-1.3006222808000001</v>
      </c>
      <c r="I992" s="13">
        <v>1.0507847382</v>
      </c>
      <c r="J992" s="13">
        <v>-0.51600445610000001</v>
      </c>
      <c r="K992" s="13">
        <v>1.2379467668999999</v>
      </c>
      <c r="M992">
        <f t="shared" si="301"/>
        <v>0.96083453868790003</v>
      </c>
      <c r="N992">
        <f t="shared" si="302"/>
        <v>1.4005905010527999</v>
      </c>
      <c r="O992">
        <f t="shared" si="303"/>
        <v>0.29563111808229997</v>
      </c>
      <c r="P992">
        <f t="shared" si="304"/>
        <v>0.73969282450969998</v>
      </c>
      <c r="Q992">
        <f t="shared" si="305"/>
        <v>0.22868337630809996</v>
      </c>
      <c r="R992">
        <f t="shared" si="306"/>
        <v>0.11595440089729998</v>
      </c>
      <c r="S992">
        <f t="shared" si="307"/>
        <v>-1.2882768470609001</v>
      </c>
      <c r="T992">
        <f t="shared" si="308"/>
        <v>1.0202112982676999</v>
      </c>
      <c r="U992">
        <f t="shared" si="309"/>
        <v>-0.50206989001860003</v>
      </c>
      <c r="V992">
        <f t="shared" si="310"/>
        <v>1.2480768477191</v>
      </c>
      <c r="X992">
        <f t="shared" si="311"/>
        <v>0.95639953117032583</v>
      </c>
      <c r="Y992">
        <f t="shared" si="312"/>
        <v>1.3880525557492762</v>
      </c>
      <c r="Z992">
        <f t="shared" si="313"/>
        <v>0.29215337164543981</v>
      </c>
      <c r="AA992">
        <f t="shared" si="314"/>
        <v>0.72161123050481779</v>
      </c>
      <c r="AB992">
        <f t="shared" si="315"/>
        <v>0.15745882902227426</v>
      </c>
      <c r="AC992">
        <f t="shared" si="316"/>
        <v>2.8521357115269708E-2</v>
      </c>
      <c r="AD992">
        <f t="shared" si="317"/>
        <v>-1.265187919442021</v>
      </c>
      <c r="AE992">
        <f t="shared" si="318"/>
        <v>0.87593174500476356</v>
      </c>
      <c r="AF992">
        <f t="shared" si="319"/>
        <v>-0.3820015345201494</v>
      </c>
      <c r="AG992">
        <f t="shared" si="320"/>
        <v>1.2735631319368075</v>
      </c>
    </row>
    <row r="993" spans="1:33" x14ac:dyDescent="0.2">
      <c r="A993">
        <v>976</v>
      </c>
      <c r="B993" s="13">
        <v>-0.39459361120000003</v>
      </c>
      <c r="C993" s="13">
        <v>0.71668531540000002</v>
      </c>
      <c r="D993" s="13">
        <v>-0.1129397823</v>
      </c>
      <c r="E993" s="13">
        <v>-1.2307115610999999</v>
      </c>
      <c r="F993" s="13">
        <v>-1.0005709572999999</v>
      </c>
      <c r="G993" s="13">
        <v>-0.24287071090000001</v>
      </c>
      <c r="H993" s="13">
        <v>-0.14193109870000001</v>
      </c>
      <c r="I993" s="13">
        <v>-0.20113191020000001</v>
      </c>
      <c r="J993" s="13">
        <v>0.70328321059999999</v>
      </c>
      <c r="K993" s="13">
        <v>2.2782873069999998</v>
      </c>
      <c r="M993">
        <f t="shared" si="301"/>
        <v>-0.41229080961210002</v>
      </c>
      <c r="N993">
        <f t="shared" si="302"/>
        <v>0.72271481885279998</v>
      </c>
      <c r="O993">
        <f t="shared" si="303"/>
        <v>-0.14597873281769999</v>
      </c>
      <c r="P993">
        <f t="shared" si="304"/>
        <v>-1.1634771252902998</v>
      </c>
      <c r="Q993">
        <f t="shared" si="305"/>
        <v>-0.9833560908918999</v>
      </c>
      <c r="R993">
        <f t="shared" si="306"/>
        <v>-0.20540829960270002</v>
      </c>
      <c r="S993">
        <f t="shared" si="307"/>
        <v>-0.12958566496089999</v>
      </c>
      <c r="T993">
        <f t="shared" si="308"/>
        <v>-0.23170535013230001</v>
      </c>
      <c r="U993">
        <f t="shared" si="309"/>
        <v>0.71721777668139997</v>
      </c>
      <c r="V993">
        <f t="shared" si="310"/>
        <v>2.2884173878190999</v>
      </c>
      <c r="X993">
        <f t="shared" si="311"/>
        <v>-0.41038776307658165</v>
      </c>
      <c r="Y993">
        <f t="shared" si="312"/>
        <v>0.70956922550757306</v>
      </c>
      <c r="Z993">
        <f t="shared" si="313"/>
        <v>-0.14894952455631413</v>
      </c>
      <c r="AA993">
        <f t="shared" si="314"/>
        <v>-1.1720159747884891</v>
      </c>
      <c r="AB993">
        <f t="shared" si="315"/>
        <v>-0.94777451741826768</v>
      </c>
      <c r="AC993">
        <f t="shared" si="316"/>
        <v>-0.21645488033759899</v>
      </c>
      <c r="AD993">
        <f t="shared" si="317"/>
        <v>-4.7997849429192829E-2</v>
      </c>
      <c r="AE993">
        <f t="shared" si="318"/>
        <v>-0.25860454541366357</v>
      </c>
      <c r="AF993">
        <f t="shared" si="319"/>
        <v>0.66731219663346031</v>
      </c>
      <c r="AG993">
        <f t="shared" si="320"/>
        <v>2.2998120829802597</v>
      </c>
    </row>
    <row r="994" spans="1:33" x14ac:dyDescent="0.2">
      <c r="A994">
        <v>977</v>
      </c>
      <c r="B994" s="13">
        <v>0.25802781609999997</v>
      </c>
      <c r="C994" s="13">
        <v>0.36382696790000002</v>
      </c>
      <c r="D994" s="13">
        <v>1.3643686493</v>
      </c>
      <c r="E994" s="13">
        <v>-1.0625199003000001</v>
      </c>
      <c r="F994" s="13">
        <v>-0.61608407659999997</v>
      </c>
      <c r="G994" s="13">
        <v>-0.7021226183</v>
      </c>
      <c r="H994" s="13">
        <v>0.55883667930000003</v>
      </c>
      <c r="I994" s="13">
        <v>1.995655634</v>
      </c>
      <c r="J994" s="13">
        <v>-0.23979991519999999</v>
      </c>
      <c r="K994" s="13">
        <v>-0.93935758430000005</v>
      </c>
      <c r="M994">
        <f t="shared" si="301"/>
        <v>0.24033061768790001</v>
      </c>
      <c r="N994">
        <f t="shared" si="302"/>
        <v>0.36985647135280003</v>
      </c>
      <c r="O994">
        <f t="shared" si="303"/>
        <v>1.3313296987823</v>
      </c>
      <c r="P994">
        <f t="shared" si="304"/>
        <v>-0.99528546449030009</v>
      </c>
      <c r="Q994">
        <f t="shared" si="305"/>
        <v>-0.59886921019189998</v>
      </c>
      <c r="R994">
        <f t="shared" si="306"/>
        <v>-0.66466020700270001</v>
      </c>
      <c r="S994">
        <f t="shared" si="307"/>
        <v>0.57118211303910005</v>
      </c>
      <c r="T994">
        <f t="shared" si="308"/>
        <v>1.9650821940676999</v>
      </c>
      <c r="U994">
        <f t="shared" si="309"/>
        <v>-0.22586534911860001</v>
      </c>
      <c r="V994">
        <f t="shared" si="310"/>
        <v>-0.9292275034809</v>
      </c>
      <c r="X994">
        <f t="shared" si="311"/>
        <v>0.23922130276089434</v>
      </c>
      <c r="Y994">
        <f t="shared" si="312"/>
        <v>0.36644705123464461</v>
      </c>
      <c r="Z994">
        <f t="shared" si="313"/>
        <v>1.3295276197607202</v>
      </c>
      <c r="AA994">
        <f t="shared" si="314"/>
        <v>-1.0567168648905663</v>
      </c>
      <c r="AB994">
        <f t="shared" si="315"/>
        <v>-0.59102354915411992</v>
      </c>
      <c r="AC994">
        <f t="shared" si="316"/>
        <v>-0.6748168135221968</v>
      </c>
      <c r="AD994">
        <f t="shared" si="317"/>
        <v>0.56822934975326689</v>
      </c>
      <c r="AE994">
        <f t="shared" si="318"/>
        <v>1.9613188960733863</v>
      </c>
      <c r="AF994">
        <f t="shared" si="319"/>
        <v>-0.35841576977350992</v>
      </c>
      <c r="AG994">
        <f t="shared" si="320"/>
        <v>-1.0344386713717479</v>
      </c>
    </row>
    <row r="995" spans="1:33" x14ac:dyDescent="0.2">
      <c r="A995">
        <v>978</v>
      </c>
      <c r="B995" s="13">
        <v>1.5540253101999999</v>
      </c>
      <c r="C995" s="13">
        <v>0.53664916689999997</v>
      </c>
      <c r="D995" s="13">
        <v>0.2093808784</v>
      </c>
      <c r="E995" s="13">
        <v>0.18320848000000001</v>
      </c>
      <c r="F995" s="13">
        <v>-0.96092199379999998</v>
      </c>
      <c r="G995" s="13">
        <v>0.54754913400000005</v>
      </c>
      <c r="H995" s="13">
        <v>-8.4144538800000002E-2</v>
      </c>
      <c r="I995" s="13">
        <v>1.7316658167000001</v>
      </c>
      <c r="J995" s="13">
        <v>-0.47442956860000002</v>
      </c>
      <c r="K995" s="13">
        <v>-0.31738660169999999</v>
      </c>
      <c r="M995">
        <f t="shared" si="301"/>
        <v>1.5363281117879</v>
      </c>
      <c r="N995">
        <f t="shared" si="302"/>
        <v>0.54267867035279993</v>
      </c>
      <c r="O995">
        <f t="shared" si="303"/>
        <v>0.17634192788229999</v>
      </c>
      <c r="P995">
        <f t="shared" si="304"/>
        <v>0.25044291580970002</v>
      </c>
      <c r="Q995">
        <f t="shared" si="305"/>
        <v>-0.94370712739189999</v>
      </c>
      <c r="R995">
        <f t="shared" si="306"/>
        <v>0.58501154529730004</v>
      </c>
      <c r="S995">
        <f t="shared" si="307"/>
        <v>-7.1799105060899995E-2</v>
      </c>
      <c r="T995">
        <f t="shared" si="308"/>
        <v>1.7010923767677</v>
      </c>
      <c r="U995">
        <f t="shared" si="309"/>
        <v>-0.46049500251860004</v>
      </c>
      <c r="V995">
        <f t="shared" si="310"/>
        <v>-0.3072565208809</v>
      </c>
      <c r="X995">
        <f t="shared" si="311"/>
        <v>1.5292367485501208</v>
      </c>
      <c r="Y995">
        <f t="shared" si="312"/>
        <v>0.54637824180391381</v>
      </c>
      <c r="Z995">
        <f t="shared" si="313"/>
        <v>0.17672324338578427</v>
      </c>
      <c r="AA995">
        <f t="shared" si="314"/>
        <v>0.23250744244288596</v>
      </c>
      <c r="AB995">
        <f t="shared" si="315"/>
        <v>-0.9789886168300822</v>
      </c>
      <c r="AC995">
        <f t="shared" si="316"/>
        <v>0.51390963433979697</v>
      </c>
      <c r="AD995">
        <f t="shared" si="317"/>
        <v>-8.863718810072338E-2</v>
      </c>
      <c r="AE995">
        <f t="shared" si="318"/>
        <v>1.5895977260701593</v>
      </c>
      <c r="AF995">
        <f t="shared" si="319"/>
        <v>-0.43820242139486643</v>
      </c>
      <c r="AG995">
        <f t="shared" si="320"/>
        <v>-0.22598859104026986</v>
      </c>
    </row>
    <row r="996" spans="1:33" x14ac:dyDescent="0.2">
      <c r="A996">
        <v>979</v>
      </c>
      <c r="B996" s="13">
        <v>0.34660340249999999</v>
      </c>
      <c r="C996" s="13">
        <v>1.3060701007</v>
      </c>
      <c r="D996" s="13">
        <v>-0.28494260710000002</v>
      </c>
      <c r="E996" s="13">
        <v>-0.44497924319999999</v>
      </c>
      <c r="F996" s="13">
        <v>0.53261487500000004</v>
      </c>
      <c r="G996" s="13">
        <v>-0.90789837740000001</v>
      </c>
      <c r="H996" s="13">
        <v>0.3053499429</v>
      </c>
      <c r="I996" s="13">
        <v>0.82668547020000005</v>
      </c>
      <c r="J996" s="13">
        <v>0.114442948</v>
      </c>
      <c r="K996" s="13">
        <v>0.438569763</v>
      </c>
      <c r="M996">
        <f t="shared" si="301"/>
        <v>0.3289062040879</v>
      </c>
      <c r="N996">
        <f t="shared" si="302"/>
        <v>1.3120996041527999</v>
      </c>
      <c r="O996">
        <f t="shared" si="303"/>
        <v>-0.31798155761770003</v>
      </c>
      <c r="P996">
        <f t="shared" si="304"/>
        <v>-0.37774480739029997</v>
      </c>
      <c r="Q996">
        <f t="shared" si="305"/>
        <v>0.54982974140810004</v>
      </c>
      <c r="R996">
        <f t="shared" si="306"/>
        <v>-0.87043596610270002</v>
      </c>
      <c r="S996">
        <f t="shared" si="307"/>
        <v>0.31769537663910002</v>
      </c>
      <c r="T996">
        <f t="shared" si="308"/>
        <v>0.79611203026770005</v>
      </c>
      <c r="U996">
        <f t="shared" si="309"/>
        <v>0.12837751408139997</v>
      </c>
      <c r="V996">
        <f t="shared" si="310"/>
        <v>0.4486998438191</v>
      </c>
      <c r="X996">
        <f t="shared" si="311"/>
        <v>0.32738804312576536</v>
      </c>
      <c r="Y996">
        <f t="shared" si="312"/>
        <v>1.2961544139913805</v>
      </c>
      <c r="Z996">
        <f t="shared" si="313"/>
        <v>-0.32169901425725311</v>
      </c>
      <c r="AA996">
        <f t="shared" si="314"/>
        <v>-0.38086106674627601</v>
      </c>
      <c r="AB996">
        <f t="shared" si="315"/>
        <v>0.51450940547419244</v>
      </c>
      <c r="AC996">
        <f t="shared" si="316"/>
        <v>-0.90330586577447169</v>
      </c>
      <c r="AD996">
        <f t="shared" si="317"/>
        <v>0.40077162705466951</v>
      </c>
      <c r="AE996">
        <f t="shared" si="318"/>
        <v>0.74383975035858585</v>
      </c>
      <c r="AF996">
        <f t="shared" si="319"/>
        <v>0.15777679381169452</v>
      </c>
      <c r="AG996">
        <f t="shared" si="320"/>
        <v>0.41836114156141202</v>
      </c>
    </row>
    <row r="997" spans="1:33" x14ac:dyDescent="0.2">
      <c r="A997">
        <v>980</v>
      </c>
      <c r="B997" s="13">
        <v>-0.62325511619999996</v>
      </c>
      <c r="C997" s="13">
        <v>0.90788738499999999</v>
      </c>
      <c r="D997" s="13">
        <v>-0.5235163733</v>
      </c>
      <c r="E997" s="13">
        <v>0.84267966569999997</v>
      </c>
      <c r="F997" s="13">
        <v>-0.96939131749999996</v>
      </c>
      <c r="G997" s="13">
        <v>-0.50116189050000004</v>
      </c>
      <c r="H997" s="13">
        <v>1.3248986826</v>
      </c>
      <c r="I997" s="13">
        <v>1.2032057831</v>
      </c>
      <c r="J997" s="13">
        <v>0.2088702124</v>
      </c>
      <c r="K997" s="13">
        <v>-1.6307108776000001</v>
      </c>
      <c r="M997">
        <f t="shared" si="301"/>
        <v>-0.64095231461209989</v>
      </c>
      <c r="N997">
        <f t="shared" si="302"/>
        <v>0.91391688845279995</v>
      </c>
      <c r="O997">
        <f t="shared" si="303"/>
        <v>-0.55655532381770001</v>
      </c>
      <c r="P997">
        <f t="shared" si="304"/>
        <v>0.90991410150969998</v>
      </c>
      <c r="Q997">
        <f t="shared" si="305"/>
        <v>-0.95217645109189997</v>
      </c>
      <c r="R997">
        <f t="shared" si="306"/>
        <v>-0.46369947920270005</v>
      </c>
      <c r="S997">
        <f t="shared" si="307"/>
        <v>1.3372441163391</v>
      </c>
      <c r="T997">
        <f t="shared" si="308"/>
        <v>1.1726323431676999</v>
      </c>
      <c r="U997">
        <f t="shared" si="309"/>
        <v>0.22280477848139998</v>
      </c>
      <c r="V997">
        <f t="shared" si="310"/>
        <v>-1.6205807967809001</v>
      </c>
      <c r="X997">
        <f t="shared" si="311"/>
        <v>-0.63799381528755117</v>
      </c>
      <c r="Y997">
        <f t="shared" si="312"/>
        <v>0.89641433799527193</v>
      </c>
      <c r="Z997">
        <f t="shared" si="313"/>
        <v>-0.56023782733377814</v>
      </c>
      <c r="AA997">
        <f t="shared" si="314"/>
        <v>0.93817128496969882</v>
      </c>
      <c r="AB997">
        <f t="shared" si="315"/>
        <v>-0.95267803746581803</v>
      </c>
      <c r="AC997">
        <f t="shared" si="316"/>
        <v>-0.51241942798590012</v>
      </c>
      <c r="AD997">
        <f t="shared" si="317"/>
        <v>1.3883691524410349</v>
      </c>
      <c r="AE997">
        <f t="shared" si="318"/>
        <v>1.1040143507552369</v>
      </c>
      <c r="AF997">
        <f t="shared" si="319"/>
        <v>0.25289704032691135</v>
      </c>
      <c r="AG997">
        <f t="shared" si="320"/>
        <v>-1.5546818125413326</v>
      </c>
    </row>
    <row r="998" spans="1:33" x14ac:dyDescent="0.2">
      <c r="A998">
        <v>981</v>
      </c>
      <c r="B998" s="13">
        <v>1.0492414657</v>
      </c>
      <c r="C998" s="13">
        <v>0.42857624090000002</v>
      </c>
      <c r="D998" s="13">
        <v>-0.62395987230000005</v>
      </c>
      <c r="E998" s="13">
        <v>0.85921402099999999</v>
      </c>
      <c r="F998" s="13">
        <v>-0.38272765120000002</v>
      </c>
      <c r="G998" s="13">
        <v>0.45286125729999999</v>
      </c>
      <c r="H998" s="13">
        <v>-0.40670133079999998</v>
      </c>
      <c r="I998" s="13">
        <v>-0.53333928870000002</v>
      </c>
      <c r="J998" s="13">
        <v>-0.76551953100000003</v>
      </c>
      <c r="K998" s="13">
        <v>-0.3679531862</v>
      </c>
      <c r="M998">
        <f t="shared" si="301"/>
        <v>1.0315442672879001</v>
      </c>
      <c r="N998">
        <f t="shared" si="302"/>
        <v>0.43460574435280003</v>
      </c>
      <c r="O998">
        <f t="shared" si="303"/>
        <v>-0.65699882281770006</v>
      </c>
      <c r="P998">
        <f t="shared" si="304"/>
        <v>0.92644845680970001</v>
      </c>
      <c r="Q998">
        <f t="shared" si="305"/>
        <v>-0.36551278479190003</v>
      </c>
      <c r="R998">
        <f t="shared" si="306"/>
        <v>0.49032366859729998</v>
      </c>
      <c r="S998">
        <f t="shared" si="307"/>
        <v>-0.39435589706089996</v>
      </c>
      <c r="T998">
        <f t="shared" si="308"/>
        <v>-0.56391272863230002</v>
      </c>
      <c r="U998">
        <f t="shared" si="309"/>
        <v>-0.75158496491860005</v>
      </c>
      <c r="V998">
        <f t="shared" si="310"/>
        <v>-0.35782310538090001</v>
      </c>
      <c r="X998">
        <f t="shared" si="311"/>
        <v>1.0267828787283466</v>
      </c>
      <c r="Y998">
        <f t="shared" si="312"/>
        <v>0.43610684497462798</v>
      </c>
      <c r="Z998">
        <f t="shared" si="313"/>
        <v>-0.65644615490655356</v>
      </c>
      <c r="AA998">
        <f t="shared" si="314"/>
        <v>0.94931943482637737</v>
      </c>
      <c r="AB998">
        <f t="shared" si="315"/>
        <v>-0.40482582525787669</v>
      </c>
      <c r="AC998">
        <f t="shared" si="316"/>
        <v>0.43331147743062676</v>
      </c>
      <c r="AD998">
        <f t="shared" si="317"/>
        <v>-0.39714543521893919</v>
      </c>
      <c r="AE998">
        <f t="shared" si="318"/>
        <v>-0.65977294261945862</v>
      </c>
      <c r="AF998">
        <f t="shared" si="319"/>
        <v>-0.66118121204245051</v>
      </c>
      <c r="AG998">
        <f t="shared" si="320"/>
        <v>-0.26133317542521267</v>
      </c>
    </row>
    <row r="999" spans="1:33" x14ac:dyDescent="0.2">
      <c r="A999">
        <v>982</v>
      </c>
      <c r="B999" s="13">
        <v>0.21410284360000001</v>
      </c>
      <c r="C999" s="13">
        <v>0.92805153760000003</v>
      </c>
      <c r="D999" s="13">
        <v>-0.99280301319999997</v>
      </c>
      <c r="E999" s="13">
        <v>-1.0688305199999999</v>
      </c>
      <c r="F999" s="13">
        <v>-0.5284159813</v>
      </c>
      <c r="G999" s="13">
        <v>0.15250413190000001</v>
      </c>
      <c r="H999" s="13">
        <v>-2.0084699181999999</v>
      </c>
      <c r="I999" s="13">
        <v>-0.95565557779999999</v>
      </c>
      <c r="J999" s="13">
        <v>-5.3221078300000002E-2</v>
      </c>
      <c r="K999" s="13">
        <v>-3.7466470000000001E-3</v>
      </c>
      <c r="M999">
        <f t="shared" si="301"/>
        <v>0.19640564518790005</v>
      </c>
      <c r="N999">
        <f t="shared" si="302"/>
        <v>0.93408104105279999</v>
      </c>
      <c r="O999">
        <f t="shared" si="303"/>
        <v>-1.0258419637176999</v>
      </c>
      <c r="P999">
        <f t="shared" si="304"/>
        <v>-1.0015960841902998</v>
      </c>
      <c r="Q999">
        <f t="shared" si="305"/>
        <v>-0.51120111489190001</v>
      </c>
      <c r="R999">
        <f t="shared" si="306"/>
        <v>0.1899665431973</v>
      </c>
      <c r="S999">
        <f t="shared" si="307"/>
        <v>-1.9961244844608999</v>
      </c>
      <c r="T999">
        <f t="shared" si="308"/>
        <v>-0.98622901773229998</v>
      </c>
      <c r="U999">
        <f t="shared" si="309"/>
        <v>-3.928651221860003E-2</v>
      </c>
      <c r="V999">
        <f t="shared" si="310"/>
        <v>6.3834338191000005E-3</v>
      </c>
      <c r="X999">
        <f t="shared" si="311"/>
        <v>0.19549907857540935</v>
      </c>
      <c r="Y999">
        <f t="shared" si="312"/>
        <v>0.92245222755573597</v>
      </c>
      <c r="Z999">
        <f t="shared" si="313"/>
        <v>-1.0279951284552413</v>
      </c>
      <c r="AA999">
        <f t="shared" si="314"/>
        <v>-0.98305148309179502</v>
      </c>
      <c r="AB999">
        <f t="shared" si="315"/>
        <v>-0.49976926140425554</v>
      </c>
      <c r="AC999">
        <f t="shared" si="316"/>
        <v>0.1659564076615532</v>
      </c>
      <c r="AD999">
        <f t="shared" si="317"/>
        <v>-1.8900363283450754</v>
      </c>
      <c r="AE999">
        <f t="shared" si="318"/>
        <v>-1.0322206315170341</v>
      </c>
      <c r="AF999">
        <f t="shared" si="319"/>
        <v>-2.458738387940165E-2</v>
      </c>
      <c r="AG999">
        <f t="shared" si="320"/>
        <v>9.4093619164845599E-2</v>
      </c>
    </row>
    <row r="1000" spans="1:33" x14ac:dyDescent="0.2">
      <c r="A1000">
        <v>983</v>
      </c>
      <c r="B1000" s="13">
        <v>-0.24831144290000001</v>
      </c>
      <c r="C1000" s="13">
        <v>6.0002878900000001E-2</v>
      </c>
      <c r="D1000" s="13">
        <v>0.3007873311</v>
      </c>
      <c r="E1000" s="13">
        <v>8.5738641000000004E-2</v>
      </c>
      <c r="F1000" s="13">
        <v>-0.70119792960000005</v>
      </c>
      <c r="G1000" s="13">
        <v>-0.7576809135</v>
      </c>
      <c r="H1000" s="13">
        <v>0.67526817159999997</v>
      </c>
      <c r="I1000" s="13">
        <v>-0.99315356489999995</v>
      </c>
      <c r="J1000" s="13">
        <v>0.62917336749999997</v>
      </c>
      <c r="K1000" s="13">
        <v>-0.59679183629999999</v>
      </c>
      <c r="M1000">
        <f t="shared" si="301"/>
        <v>-0.2660086413121</v>
      </c>
      <c r="N1000">
        <f t="shared" si="302"/>
        <v>6.6032382352799998E-2</v>
      </c>
      <c r="O1000">
        <f t="shared" si="303"/>
        <v>0.26774838058229999</v>
      </c>
      <c r="P1000">
        <f t="shared" si="304"/>
        <v>0.15297307680970001</v>
      </c>
      <c r="Q1000">
        <f t="shared" si="305"/>
        <v>-0.68398306319190005</v>
      </c>
      <c r="R1000">
        <f t="shared" si="306"/>
        <v>-0.72021850220270001</v>
      </c>
      <c r="S1000">
        <f t="shared" si="307"/>
        <v>0.68761360533909999</v>
      </c>
      <c r="T1000">
        <f t="shared" si="308"/>
        <v>-1.0237270048322999</v>
      </c>
      <c r="U1000">
        <f t="shared" si="309"/>
        <v>0.64310793358139995</v>
      </c>
      <c r="V1000">
        <f t="shared" si="310"/>
        <v>-0.58666175548089994</v>
      </c>
      <c r="X1000">
        <f t="shared" si="311"/>
        <v>-0.26478080209894067</v>
      </c>
      <c r="Y1000">
        <f t="shared" si="312"/>
        <v>6.3152646397441448E-2</v>
      </c>
      <c r="Z1000">
        <f t="shared" si="313"/>
        <v>0.26693584416815602</v>
      </c>
      <c r="AA1000">
        <f t="shared" si="314"/>
        <v>0.14664742596373556</v>
      </c>
      <c r="AB1000">
        <f t="shared" si="315"/>
        <v>-0.67150868587595436</v>
      </c>
      <c r="AC1000">
        <f t="shared" si="316"/>
        <v>-0.72461987015821894</v>
      </c>
      <c r="AD1000">
        <f t="shared" si="317"/>
        <v>0.68193759790281716</v>
      </c>
      <c r="AE1000">
        <f t="shared" si="318"/>
        <v>-1.021911113833831</v>
      </c>
      <c r="AF1000">
        <f t="shared" si="319"/>
        <v>0.61084858595694658</v>
      </c>
      <c r="AG1000">
        <f t="shared" si="320"/>
        <v>-0.59633202036380195</v>
      </c>
    </row>
    <row r="1001" spans="1:33" x14ac:dyDescent="0.2">
      <c r="A1001">
        <v>984</v>
      </c>
      <c r="B1001" s="13">
        <v>9.5289439999999995E-4</v>
      </c>
      <c r="C1001" s="13">
        <v>-1.2788883838</v>
      </c>
      <c r="D1001" s="13">
        <v>0.38149313309999999</v>
      </c>
      <c r="E1001" s="13">
        <v>-0.58664047990000001</v>
      </c>
      <c r="F1001" s="13">
        <v>2.0750815825000002</v>
      </c>
      <c r="G1001" s="13">
        <v>-0.71166662520000001</v>
      </c>
      <c r="H1001" s="13">
        <v>-0.83596861659999999</v>
      </c>
      <c r="I1001" s="13">
        <v>1.0638360662999999</v>
      </c>
      <c r="J1001" s="13">
        <v>0.67828681469999996</v>
      </c>
      <c r="K1001" s="13">
        <v>-2.3101953076999999</v>
      </c>
      <c r="M1001">
        <f t="shared" si="301"/>
        <v>-1.6744304012099968E-2</v>
      </c>
      <c r="N1001">
        <f t="shared" si="302"/>
        <v>-1.2728588803472001</v>
      </c>
      <c r="O1001">
        <f t="shared" si="303"/>
        <v>0.34845418258229999</v>
      </c>
      <c r="P1001">
        <f t="shared" si="304"/>
        <v>-0.5194060440903</v>
      </c>
      <c r="Q1001">
        <f t="shared" si="305"/>
        <v>2.0922964489081002</v>
      </c>
      <c r="R1001">
        <f t="shared" si="306"/>
        <v>-0.67420421390270002</v>
      </c>
      <c r="S1001">
        <f t="shared" si="307"/>
        <v>-0.82362318286089997</v>
      </c>
      <c r="T1001">
        <f t="shared" si="308"/>
        <v>1.0332626263676998</v>
      </c>
      <c r="U1001">
        <f t="shared" si="309"/>
        <v>0.69222138078139994</v>
      </c>
      <c r="V1001">
        <f t="shared" si="310"/>
        <v>-2.3000652268808999</v>
      </c>
      <c r="X1001">
        <f t="shared" si="311"/>
        <v>-1.6667015872279745E-2</v>
      </c>
      <c r="Y1001">
        <f t="shared" si="312"/>
        <v>-1.2551679781321223</v>
      </c>
      <c r="Z1001">
        <f t="shared" si="313"/>
        <v>0.35249298587034406</v>
      </c>
      <c r="AA1001">
        <f t="shared" si="314"/>
        <v>-0.52929447676796471</v>
      </c>
      <c r="AB1001">
        <f t="shared" si="315"/>
        <v>2.0885255818701047</v>
      </c>
      <c r="AC1001">
        <f t="shared" si="316"/>
        <v>-0.57857222793456109</v>
      </c>
      <c r="AD1001">
        <f t="shared" si="317"/>
        <v>-0.88268030530632524</v>
      </c>
      <c r="AE1001">
        <f t="shared" si="318"/>
        <v>1.2222200154200382</v>
      </c>
      <c r="AF1001">
        <f t="shared" si="319"/>
        <v>0.63671130578559687</v>
      </c>
      <c r="AG1001">
        <f t="shared" si="320"/>
        <v>-2.3651488510355416</v>
      </c>
    </row>
    <row r="1002" spans="1:33" x14ac:dyDescent="0.2">
      <c r="A1002">
        <v>985</v>
      </c>
      <c r="B1002" s="13">
        <v>-0.3078713656</v>
      </c>
      <c r="C1002" s="13">
        <v>-1.3100760905</v>
      </c>
      <c r="D1002" s="13">
        <v>0.52868487630000005</v>
      </c>
      <c r="E1002" s="13">
        <v>-0.68355234450000002</v>
      </c>
      <c r="F1002" s="13">
        <v>0.33425684049999999</v>
      </c>
      <c r="G1002" s="13">
        <v>1.1927647439</v>
      </c>
      <c r="H1002" s="13">
        <v>-1.3042893456</v>
      </c>
      <c r="I1002" s="13">
        <v>0.24846485300000001</v>
      </c>
      <c r="J1002" s="13">
        <v>0.64488023770000003</v>
      </c>
      <c r="K1002" s="13">
        <v>1.6337726116</v>
      </c>
      <c r="M1002">
        <f t="shared" si="301"/>
        <v>-0.32556856401209999</v>
      </c>
      <c r="N1002">
        <f t="shared" si="302"/>
        <v>-1.3040465870472</v>
      </c>
      <c r="O1002">
        <f t="shared" si="303"/>
        <v>0.49564592578230005</v>
      </c>
      <c r="P1002">
        <f t="shared" si="304"/>
        <v>-0.61631790869030001</v>
      </c>
      <c r="Q1002">
        <f t="shared" si="305"/>
        <v>0.35147170690809998</v>
      </c>
      <c r="R1002">
        <f t="shared" si="306"/>
        <v>1.2302271551972999</v>
      </c>
      <c r="S1002">
        <f t="shared" si="307"/>
        <v>-1.2919439118609</v>
      </c>
      <c r="T1002">
        <f t="shared" si="308"/>
        <v>0.21789141306770002</v>
      </c>
      <c r="U1002">
        <f t="shared" si="309"/>
        <v>0.6588148037814</v>
      </c>
      <c r="V1002">
        <f t="shared" si="310"/>
        <v>1.6439026924191</v>
      </c>
      <c r="X1002">
        <f t="shared" si="311"/>
        <v>-0.32406580888544595</v>
      </c>
      <c r="Y1002">
        <f t="shared" si="312"/>
        <v>-1.2881895639411243</v>
      </c>
      <c r="Z1002">
        <f t="shared" si="313"/>
        <v>0.4992188444628739</v>
      </c>
      <c r="AA1002">
        <f t="shared" si="314"/>
        <v>-0.63000965612097959</v>
      </c>
      <c r="AB1002">
        <f t="shared" si="315"/>
        <v>0.38794605028973661</v>
      </c>
      <c r="AC1002">
        <f t="shared" si="316"/>
        <v>1.2881544259802924</v>
      </c>
      <c r="AD1002">
        <f t="shared" si="317"/>
        <v>-1.351081554095001</v>
      </c>
      <c r="AE1002">
        <f t="shared" si="318"/>
        <v>0.30083192228214584</v>
      </c>
      <c r="AF1002">
        <f t="shared" si="319"/>
        <v>0.64254701359360511</v>
      </c>
      <c r="AG1002">
        <f t="shared" si="320"/>
        <v>1.6537806720311332</v>
      </c>
    </row>
    <row r="1003" spans="1:33" x14ac:dyDescent="0.2">
      <c r="A1003">
        <v>986</v>
      </c>
      <c r="B1003" s="13">
        <v>-1.142798771</v>
      </c>
      <c r="C1003" s="13">
        <v>-0.75978207900000005</v>
      </c>
      <c r="D1003" s="13">
        <v>1.3952701345</v>
      </c>
      <c r="E1003" s="13">
        <v>-0.32419321130000001</v>
      </c>
      <c r="F1003" s="13">
        <v>-0.21225422999999999</v>
      </c>
      <c r="G1003" s="13">
        <v>-0.34795983060000002</v>
      </c>
      <c r="H1003" s="13">
        <v>-1.926457517</v>
      </c>
      <c r="I1003" s="13">
        <v>-0.71176676110000003</v>
      </c>
      <c r="J1003" s="13">
        <v>0.31061541409999999</v>
      </c>
      <c r="K1003" s="13">
        <v>-3.0988229166000001</v>
      </c>
      <c r="M1003">
        <f t="shared" si="301"/>
        <v>-1.1604959694121</v>
      </c>
      <c r="N1003">
        <f t="shared" si="302"/>
        <v>-0.7537525755472001</v>
      </c>
      <c r="O1003">
        <f t="shared" si="303"/>
        <v>1.3622311839823</v>
      </c>
      <c r="P1003">
        <f t="shared" si="304"/>
        <v>-0.2569587754903</v>
      </c>
      <c r="Q1003">
        <f t="shared" si="305"/>
        <v>-0.19503936359190002</v>
      </c>
      <c r="R1003">
        <f t="shared" si="306"/>
        <v>-0.31049741930270003</v>
      </c>
      <c r="S1003">
        <f t="shared" si="307"/>
        <v>-1.9141120832609</v>
      </c>
      <c r="T1003">
        <f t="shared" si="308"/>
        <v>-0.74234020103230003</v>
      </c>
      <c r="U1003">
        <f t="shared" si="309"/>
        <v>0.32454998018139997</v>
      </c>
      <c r="V1003">
        <f t="shared" si="310"/>
        <v>-3.0886928357809</v>
      </c>
      <c r="X1003">
        <f t="shared" si="311"/>
        <v>-1.155139367269669</v>
      </c>
      <c r="Y1003">
        <f t="shared" si="312"/>
        <v>-0.75173513526214608</v>
      </c>
      <c r="Z1003">
        <f t="shared" si="313"/>
        <v>1.3620757121353733</v>
      </c>
      <c r="AA1003">
        <f t="shared" si="314"/>
        <v>-0.29479071123481443</v>
      </c>
      <c r="AB1003">
        <f t="shared" si="315"/>
        <v>-0.15345507711215539</v>
      </c>
      <c r="AC1003">
        <f t="shared" si="316"/>
        <v>-0.26563476497910288</v>
      </c>
      <c r="AD1003">
        <f t="shared" si="317"/>
        <v>-1.9679449049117201</v>
      </c>
      <c r="AE1003">
        <f t="shared" si="318"/>
        <v>-0.65043465765553943</v>
      </c>
      <c r="AF1003">
        <f t="shared" si="319"/>
        <v>0.23582151554594291</v>
      </c>
      <c r="AG1003">
        <f t="shared" si="320"/>
        <v>-3.156775557098757</v>
      </c>
    </row>
    <row r="1004" spans="1:33" x14ac:dyDescent="0.2">
      <c r="A1004">
        <v>987</v>
      </c>
      <c r="B1004" s="13">
        <v>-1.4268203622</v>
      </c>
      <c r="C1004" s="13">
        <v>-6.9505803800000002E-2</v>
      </c>
      <c r="D1004" s="13">
        <v>-1.0995062137</v>
      </c>
      <c r="E1004" s="13">
        <v>3.7914330500000003E-2</v>
      </c>
      <c r="F1004" s="13">
        <v>-0.74112523649999995</v>
      </c>
      <c r="G1004" s="13">
        <v>1.1032918628999999</v>
      </c>
      <c r="H1004" s="13">
        <v>1.1904655809</v>
      </c>
      <c r="I1004" s="13">
        <v>-1.7144827637</v>
      </c>
      <c r="J1004" s="13">
        <v>-1.3623963502000001</v>
      </c>
      <c r="K1004" s="13">
        <v>0.3243938878</v>
      </c>
      <c r="M1004">
        <f t="shared" si="301"/>
        <v>-1.4445175606120999</v>
      </c>
      <c r="N1004">
        <f t="shared" si="302"/>
        <v>-6.3476300347200004E-2</v>
      </c>
      <c r="O1004">
        <f t="shared" si="303"/>
        <v>-1.1325451642177</v>
      </c>
      <c r="P1004">
        <f t="shared" si="304"/>
        <v>0.10514876630970002</v>
      </c>
      <c r="Q1004">
        <f t="shared" si="305"/>
        <v>-0.72391037009189996</v>
      </c>
      <c r="R1004">
        <f t="shared" si="306"/>
        <v>1.1407542741972998</v>
      </c>
      <c r="S1004">
        <f t="shared" si="307"/>
        <v>1.2028110146391</v>
      </c>
      <c r="T1004">
        <f t="shared" si="308"/>
        <v>-1.7450562036323001</v>
      </c>
      <c r="U1004">
        <f t="shared" si="309"/>
        <v>-1.3484617841186002</v>
      </c>
      <c r="V1004">
        <f t="shared" si="310"/>
        <v>0.3345239686191</v>
      </c>
      <c r="X1004">
        <f t="shared" si="311"/>
        <v>-1.4378499753176213</v>
      </c>
      <c r="Y1004">
        <f t="shared" si="312"/>
        <v>-7.3207480445525913E-2</v>
      </c>
      <c r="Z1004">
        <f t="shared" si="313"/>
        <v>-1.1337485594427104</v>
      </c>
      <c r="AA1004">
        <f t="shared" si="314"/>
        <v>0.15698508195571118</v>
      </c>
      <c r="AB1004">
        <f t="shared" si="315"/>
        <v>-0.67073535912073257</v>
      </c>
      <c r="AC1004">
        <f t="shared" si="316"/>
        <v>1.1492999673094937</v>
      </c>
      <c r="AD1004">
        <f t="shared" si="317"/>
        <v>1.2617024467515805</v>
      </c>
      <c r="AE1004">
        <f t="shared" si="318"/>
        <v>-1.780023064147201</v>
      </c>
      <c r="AF1004">
        <f t="shared" si="319"/>
        <v>-1.3300496697486117</v>
      </c>
      <c r="AG1004">
        <f t="shared" si="320"/>
        <v>0.33479683129852755</v>
      </c>
    </row>
    <row r="1005" spans="1:33" x14ac:dyDescent="0.2">
      <c r="A1005">
        <v>988</v>
      </c>
      <c r="B1005" s="13">
        <v>0.1584952392</v>
      </c>
      <c r="C1005" s="13">
        <v>0.53764130639999996</v>
      </c>
      <c r="D1005" s="13">
        <v>-1.3825944018</v>
      </c>
      <c r="E1005" s="13">
        <v>-2.1092118925999999</v>
      </c>
      <c r="F1005" s="13">
        <v>1.0611568239</v>
      </c>
      <c r="G1005" s="13">
        <v>-2.1241540640999999</v>
      </c>
      <c r="H1005" s="13">
        <v>2.7293366400000001E-2</v>
      </c>
      <c r="I1005" s="13">
        <v>-1.4234986071</v>
      </c>
      <c r="J1005" s="13">
        <v>0.44185301259999998</v>
      </c>
      <c r="K1005" s="13">
        <v>-0.58367442820000004</v>
      </c>
      <c r="M1005">
        <f t="shared" si="301"/>
        <v>0.14079804078790004</v>
      </c>
      <c r="N1005">
        <f t="shared" si="302"/>
        <v>0.54367080985279992</v>
      </c>
      <c r="O1005">
        <f t="shared" si="303"/>
        <v>-1.4156333523177</v>
      </c>
      <c r="P1005">
        <f t="shared" si="304"/>
        <v>-2.0419774567903</v>
      </c>
      <c r="Q1005">
        <f t="shared" si="305"/>
        <v>1.0783716903081</v>
      </c>
      <c r="R1005">
        <f t="shared" si="306"/>
        <v>-2.0866916528027</v>
      </c>
      <c r="S1005">
        <f t="shared" si="307"/>
        <v>3.9638800139100011E-2</v>
      </c>
      <c r="T1005">
        <f t="shared" si="308"/>
        <v>-1.4540720470323001</v>
      </c>
      <c r="U1005">
        <f t="shared" si="309"/>
        <v>0.45578757868139996</v>
      </c>
      <c r="V1005">
        <f t="shared" si="310"/>
        <v>-0.57354434738089999</v>
      </c>
      <c r="X1005">
        <f t="shared" si="311"/>
        <v>0.1401481470297023</v>
      </c>
      <c r="Y1005">
        <f t="shared" si="312"/>
        <v>0.53709708570348946</v>
      </c>
      <c r="Z1005">
        <f t="shared" si="313"/>
        <v>-1.4162824120096453</v>
      </c>
      <c r="AA1005">
        <f t="shared" si="314"/>
        <v>-2.0178569138640814</v>
      </c>
      <c r="AB1005">
        <f t="shared" si="315"/>
        <v>1.0926941007591475</v>
      </c>
      <c r="AC1005">
        <f t="shared" si="316"/>
        <v>-2.0242030320554583</v>
      </c>
      <c r="AD1005">
        <f t="shared" si="317"/>
        <v>0.17084871410511659</v>
      </c>
      <c r="AE1005">
        <f t="shared" si="318"/>
        <v>-1.3288837741773587</v>
      </c>
      <c r="AF1005">
        <f t="shared" si="319"/>
        <v>0.34314271836578802</v>
      </c>
      <c r="AG1005">
        <f t="shared" si="320"/>
        <v>-0.62352256149002205</v>
      </c>
    </row>
    <row r="1006" spans="1:33" x14ac:dyDescent="0.2">
      <c r="A1006">
        <v>989</v>
      </c>
      <c r="B1006" s="13">
        <v>-1.9593529783000001</v>
      </c>
      <c r="C1006" s="13">
        <v>-0.81253140440000005</v>
      </c>
      <c r="D1006" s="13">
        <v>1.1293254722999999</v>
      </c>
      <c r="E1006" s="13">
        <v>0.63400581109999998</v>
      </c>
      <c r="F1006" s="13">
        <v>-0.2476243226</v>
      </c>
      <c r="G1006" s="13">
        <v>-0.43307378969999999</v>
      </c>
      <c r="H1006" s="13">
        <v>-0.13832180190000001</v>
      </c>
      <c r="I1006" s="13">
        <v>0.57182083439999998</v>
      </c>
      <c r="J1006" s="13">
        <v>0.38892499359999999</v>
      </c>
      <c r="K1006" s="13">
        <v>-8.2416312199999994E-2</v>
      </c>
      <c r="M1006">
        <f t="shared" si="301"/>
        <v>-1.9770501767121</v>
      </c>
      <c r="N1006">
        <f t="shared" si="302"/>
        <v>-0.80650190094720009</v>
      </c>
      <c r="O1006">
        <f t="shared" si="303"/>
        <v>1.0962865217822999</v>
      </c>
      <c r="P1006">
        <f t="shared" si="304"/>
        <v>0.70124024690969999</v>
      </c>
      <c r="Q1006">
        <f t="shared" si="305"/>
        <v>-0.23040945619190004</v>
      </c>
      <c r="R1006">
        <f t="shared" si="306"/>
        <v>-0.3956113784027</v>
      </c>
      <c r="S1006">
        <f t="shared" si="307"/>
        <v>-0.12597636816089999</v>
      </c>
      <c r="T1006">
        <f t="shared" si="308"/>
        <v>0.54124739446769998</v>
      </c>
      <c r="U1006">
        <f t="shared" si="309"/>
        <v>0.40285955968139997</v>
      </c>
      <c r="V1006">
        <f t="shared" si="310"/>
        <v>-7.2286231380899998E-2</v>
      </c>
      <c r="X1006">
        <f t="shared" si="311"/>
        <v>-1.9679245343217739</v>
      </c>
      <c r="Y1006">
        <f t="shared" si="312"/>
        <v>-0.80974921808953237</v>
      </c>
      <c r="Z1006">
        <f t="shared" si="313"/>
        <v>1.095250027069024</v>
      </c>
      <c r="AA1006">
        <f t="shared" si="314"/>
        <v>0.68907200681143832</v>
      </c>
      <c r="AB1006">
        <f t="shared" si="315"/>
        <v>-0.1848518051003718</v>
      </c>
      <c r="AC1006">
        <f t="shared" si="316"/>
        <v>-0.35193306263371538</v>
      </c>
      <c r="AD1006">
        <f t="shared" si="317"/>
        <v>-0.18474838600116431</v>
      </c>
      <c r="AE1006">
        <f t="shared" si="318"/>
        <v>0.63438590213963075</v>
      </c>
      <c r="AF1006">
        <f t="shared" si="319"/>
        <v>0.33784437109510895</v>
      </c>
      <c r="AG1006">
        <f t="shared" si="320"/>
        <v>-0.13308055160435076</v>
      </c>
    </row>
    <row r="1007" spans="1:33" x14ac:dyDescent="0.2">
      <c r="A1007">
        <v>990</v>
      </c>
      <c r="B1007" s="13">
        <v>-0.22812572079999999</v>
      </c>
      <c r="C1007" s="13">
        <v>-1.0753522101999999</v>
      </c>
      <c r="D1007" s="13">
        <v>0.4962732507</v>
      </c>
      <c r="E1007" s="13">
        <v>0.86698968139999999</v>
      </c>
      <c r="F1007" s="13">
        <v>-0.79024536759999997</v>
      </c>
      <c r="G1007" s="13">
        <v>-0.43405408270000001</v>
      </c>
      <c r="H1007" s="13">
        <v>7.4528145000000004E-2</v>
      </c>
      <c r="I1007" s="13">
        <v>-1.1440218545</v>
      </c>
      <c r="J1007" s="13">
        <v>-0.64906859859999999</v>
      </c>
      <c r="K1007" s="13">
        <v>0.3896188384</v>
      </c>
      <c r="M1007">
        <f t="shared" si="301"/>
        <v>-0.24582291921209995</v>
      </c>
      <c r="N1007">
        <f t="shared" si="302"/>
        <v>-1.0693227067472</v>
      </c>
      <c r="O1007">
        <f t="shared" si="303"/>
        <v>0.4632343001823</v>
      </c>
      <c r="P1007">
        <f t="shared" si="304"/>
        <v>0.9342241172097</v>
      </c>
      <c r="Q1007">
        <f t="shared" si="305"/>
        <v>-0.77303050119189998</v>
      </c>
      <c r="R1007">
        <f t="shared" si="306"/>
        <v>-0.39659167140270002</v>
      </c>
      <c r="S1007">
        <f t="shared" si="307"/>
        <v>8.687357873910001E-2</v>
      </c>
      <c r="T1007">
        <f t="shared" si="308"/>
        <v>-1.1745952944323002</v>
      </c>
      <c r="U1007">
        <f t="shared" si="309"/>
        <v>-0.63513403251860001</v>
      </c>
      <c r="V1007">
        <f t="shared" si="310"/>
        <v>0.3997489192191</v>
      </c>
      <c r="X1007">
        <f t="shared" si="311"/>
        <v>-0.24468825299143462</v>
      </c>
      <c r="Y1007">
        <f t="shared" si="312"/>
        <v>-1.0561644471611638</v>
      </c>
      <c r="Z1007">
        <f t="shared" si="313"/>
        <v>0.46615715361201576</v>
      </c>
      <c r="AA1007">
        <f t="shared" si="314"/>
        <v>0.93599874527653371</v>
      </c>
      <c r="AB1007">
        <f t="shared" si="315"/>
        <v>-0.75215819731289169</v>
      </c>
      <c r="AC1007">
        <f t="shared" si="316"/>
        <v>-0.37533496207957046</v>
      </c>
      <c r="AD1007">
        <f t="shared" si="317"/>
        <v>-6.271031037544797E-3</v>
      </c>
      <c r="AE1007">
        <f t="shared" si="318"/>
        <v>-1.110140252812448</v>
      </c>
      <c r="AF1007">
        <f t="shared" si="319"/>
        <v>-0.71335083598931714</v>
      </c>
      <c r="AG1007">
        <f t="shared" si="320"/>
        <v>0.40133125325954744</v>
      </c>
    </row>
    <row r="1008" spans="1:33" x14ac:dyDescent="0.2">
      <c r="A1008">
        <v>991</v>
      </c>
      <c r="B1008" s="13">
        <v>-0.15329968620000001</v>
      </c>
      <c r="C1008" s="13">
        <v>-2.2903093900000001E-2</v>
      </c>
      <c r="D1008" s="13">
        <v>1.2147180003</v>
      </c>
      <c r="E1008" s="13">
        <v>-1.4584018476</v>
      </c>
      <c r="F1008" s="13">
        <v>-0.9945078329</v>
      </c>
      <c r="G1008" s="13">
        <v>-0.76274713910000003</v>
      </c>
      <c r="H1008" s="13">
        <v>-0.55939853610000001</v>
      </c>
      <c r="I1008" s="13">
        <v>-1.3645257051999999</v>
      </c>
      <c r="J1008" s="13">
        <v>0.59795230109999997</v>
      </c>
      <c r="K1008" s="13">
        <v>0.95602681950000001</v>
      </c>
      <c r="M1008">
        <f t="shared" si="301"/>
        <v>-0.17099688461209997</v>
      </c>
      <c r="N1008">
        <f t="shared" si="302"/>
        <v>-1.6873590447200007E-2</v>
      </c>
      <c r="O1008">
        <f t="shared" si="303"/>
        <v>1.1816790497823</v>
      </c>
      <c r="P1008">
        <f t="shared" si="304"/>
        <v>-1.3911674117902999</v>
      </c>
      <c r="Q1008">
        <f t="shared" si="305"/>
        <v>-0.97729296649190001</v>
      </c>
      <c r="R1008">
        <f t="shared" si="306"/>
        <v>-0.72528472780270004</v>
      </c>
      <c r="S1008">
        <f t="shared" si="307"/>
        <v>-0.54705310236089999</v>
      </c>
      <c r="T1008">
        <f t="shared" si="308"/>
        <v>-1.3950991451323</v>
      </c>
      <c r="U1008">
        <f t="shared" si="309"/>
        <v>0.61188686718139995</v>
      </c>
      <c r="V1008">
        <f t="shared" si="310"/>
        <v>0.96615690031910006</v>
      </c>
      <c r="X1008">
        <f t="shared" si="311"/>
        <v>-0.17020759942490005</v>
      </c>
      <c r="Y1008">
        <f t="shared" si="312"/>
        <v>-1.7894544595240366E-2</v>
      </c>
      <c r="Z1008">
        <f t="shared" si="313"/>
        <v>1.1806618893680649</v>
      </c>
      <c r="AA1008">
        <f t="shared" si="314"/>
        <v>-1.4461742900874386</v>
      </c>
      <c r="AB1008">
        <f t="shared" si="315"/>
        <v>-0.93658845426086168</v>
      </c>
      <c r="AC1008">
        <f t="shared" si="316"/>
        <v>-0.70873482697309809</v>
      </c>
      <c r="AD1008">
        <f t="shared" si="317"/>
        <v>-0.54606966584354</v>
      </c>
      <c r="AE1008">
        <f t="shared" si="318"/>
        <v>-1.3645115646001253</v>
      </c>
      <c r="AF1008">
        <f t="shared" si="319"/>
        <v>0.4764750469090363</v>
      </c>
      <c r="AG1008">
        <f t="shared" si="320"/>
        <v>0.87964099237295346</v>
      </c>
    </row>
    <row r="1009" spans="1:33" x14ac:dyDescent="0.2">
      <c r="A1009">
        <v>992</v>
      </c>
      <c r="B1009" s="13">
        <v>-0.3113961207</v>
      </c>
      <c r="C1009" s="13">
        <v>9.6520603999999996E-2</v>
      </c>
      <c r="D1009" s="13">
        <v>0.45428786139999999</v>
      </c>
      <c r="E1009" s="13">
        <v>-2.8113264345000002</v>
      </c>
      <c r="F1009" s="13">
        <v>-0.73236303439999995</v>
      </c>
      <c r="G1009" s="13">
        <v>0.67569446619999995</v>
      </c>
      <c r="H1009" s="13">
        <v>-0.92375750560000003</v>
      </c>
      <c r="I1009" s="13">
        <v>-1.0645487698</v>
      </c>
      <c r="J1009" s="13">
        <v>-0.3294060587</v>
      </c>
      <c r="K1009" s="13">
        <v>-0.66271675480000003</v>
      </c>
      <c r="M1009">
        <f t="shared" si="301"/>
        <v>-0.32909331911209999</v>
      </c>
      <c r="N1009">
        <f t="shared" si="302"/>
        <v>0.10255010745279999</v>
      </c>
      <c r="O1009">
        <f t="shared" si="303"/>
        <v>0.42124891088229999</v>
      </c>
      <c r="P1009">
        <f t="shared" si="304"/>
        <v>-2.7440919986903003</v>
      </c>
      <c r="Q1009">
        <f t="shared" si="305"/>
        <v>-0.71514816799189995</v>
      </c>
      <c r="R1009">
        <f t="shared" si="306"/>
        <v>0.71315687749729995</v>
      </c>
      <c r="S1009">
        <f t="shared" si="307"/>
        <v>-0.91141207186090001</v>
      </c>
      <c r="T1009">
        <f t="shared" si="308"/>
        <v>-1.0951222097323001</v>
      </c>
      <c r="U1009">
        <f t="shared" si="309"/>
        <v>-0.31547149261860002</v>
      </c>
      <c r="V1009">
        <f t="shared" si="310"/>
        <v>-0.65258667398089998</v>
      </c>
      <c r="X1009">
        <f t="shared" si="311"/>
        <v>-0.32757429446687986</v>
      </c>
      <c r="Y1009">
        <f t="shared" si="312"/>
        <v>9.8695521440528719E-2</v>
      </c>
      <c r="Z1009">
        <f t="shared" si="313"/>
        <v>0.42011114650803</v>
      </c>
      <c r="AA1009">
        <f t="shared" si="314"/>
        <v>-2.7861062104305621</v>
      </c>
      <c r="AB1009">
        <f t="shared" si="315"/>
        <v>-0.64717001485053494</v>
      </c>
      <c r="AC1009">
        <f t="shared" si="316"/>
        <v>0.74571439356637048</v>
      </c>
      <c r="AD1009">
        <f t="shared" si="317"/>
        <v>-0.83728662193163172</v>
      </c>
      <c r="AE1009">
        <f t="shared" si="318"/>
        <v>-1.0845781908323835</v>
      </c>
      <c r="AF1009">
        <f t="shared" si="319"/>
        <v>-0.44611817065395448</v>
      </c>
      <c r="AG1009">
        <f t="shared" si="320"/>
        <v>-0.74744422560450297</v>
      </c>
    </row>
    <row r="1010" spans="1:33" x14ac:dyDescent="0.2">
      <c r="A1010">
        <v>993</v>
      </c>
      <c r="B1010" s="13">
        <v>0.25242961650000001</v>
      </c>
      <c r="C1010" s="13">
        <v>2.3672530318999998</v>
      </c>
      <c r="D1010" s="13">
        <v>0.6877523404</v>
      </c>
      <c r="E1010" s="13">
        <v>-0.7535924852</v>
      </c>
      <c r="F1010" s="13">
        <v>-0.31555612789999998</v>
      </c>
      <c r="G1010" s="13">
        <v>0.89929164510000004</v>
      </c>
      <c r="H1010" s="13">
        <v>0.15359916570000001</v>
      </c>
      <c r="I1010" s="13">
        <v>0.5278053197</v>
      </c>
      <c r="J1010" s="13">
        <v>-2.0296939156999998</v>
      </c>
      <c r="K1010" s="13">
        <v>-0.58121724669999997</v>
      </c>
      <c r="M1010">
        <f t="shared" si="301"/>
        <v>0.23473241808790005</v>
      </c>
      <c r="N1010">
        <f t="shared" si="302"/>
        <v>2.3732825353528</v>
      </c>
      <c r="O1010">
        <f t="shared" si="303"/>
        <v>0.65471338988229999</v>
      </c>
      <c r="P1010">
        <f t="shared" si="304"/>
        <v>-0.68635804939029998</v>
      </c>
      <c r="Q1010">
        <f t="shared" si="305"/>
        <v>-0.29834126149189999</v>
      </c>
      <c r="R1010">
        <f t="shared" si="306"/>
        <v>0.93675405639730003</v>
      </c>
      <c r="S1010">
        <f t="shared" si="307"/>
        <v>0.16594459943910003</v>
      </c>
      <c r="T1010">
        <f t="shared" si="308"/>
        <v>0.4972318797677</v>
      </c>
      <c r="U1010">
        <f t="shared" si="309"/>
        <v>-2.0157593496185999</v>
      </c>
      <c r="V1010">
        <f t="shared" si="310"/>
        <v>-0.57108716588089992</v>
      </c>
      <c r="X1010">
        <f t="shared" si="311"/>
        <v>0.23364894325750954</v>
      </c>
      <c r="Y1010">
        <f t="shared" si="312"/>
        <v>2.3417934764923811</v>
      </c>
      <c r="Z1010">
        <f t="shared" si="313"/>
        <v>0.64659406687885257</v>
      </c>
      <c r="AA1010">
        <f t="shared" si="314"/>
        <v>-0.73282911034961595</v>
      </c>
      <c r="AB1010">
        <f t="shared" si="315"/>
        <v>-0.33859223557384943</v>
      </c>
      <c r="AC1010">
        <f t="shared" si="316"/>
        <v>0.82834858445738091</v>
      </c>
      <c r="AD1010">
        <f t="shared" si="317"/>
        <v>0.28085960200189963</v>
      </c>
      <c r="AE1010">
        <f t="shared" si="318"/>
        <v>0.2475834825036004</v>
      </c>
      <c r="AF1010">
        <f t="shared" si="319"/>
        <v>-1.9338707625269826</v>
      </c>
      <c r="AG1010">
        <f t="shared" si="320"/>
        <v>-0.70876219650255234</v>
      </c>
    </row>
    <row r="1011" spans="1:33" x14ac:dyDescent="0.2">
      <c r="A1011">
        <v>994</v>
      </c>
      <c r="B1011" s="13">
        <v>0.73184507050000003</v>
      </c>
      <c r="C1011" s="13">
        <v>-0.34427406420000001</v>
      </c>
      <c r="D1011" s="13">
        <v>-0.80752313509999996</v>
      </c>
      <c r="E1011" s="13">
        <v>4.17307996E-2</v>
      </c>
      <c r="F1011" s="13">
        <v>2.4906863420000001</v>
      </c>
      <c r="G1011" s="13">
        <v>-1.4839024989</v>
      </c>
      <c r="H1011" s="13">
        <v>-0.16777076269999999</v>
      </c>
      <c r="I1011" s="13">
        <v>1.1195766786000001</v>
      </c>
      <c r="J1011" s="13">
        <v>0.79665800750000004</v>
      </c>
      <c r="K1011" s="13">
        <v>0.75721181820000005</v>
      </c>
      <c r="M1011">
        <f t="shared" si="301"/>
        <v>0.71414787208790009</v>
      </c>
      <c r="N1011">
        <f t="shared" si="302"/>
        <v>-0.3382445607472</v>
      </c>
      <c r="O1011">
        <f t="shared" si="303"/>
        <v>-0.84056208561769996</v>
      </c>
      <c r="P1011">
        <f t="shared" si="304"/>
        <v>0.10896523540970002</v>
      </c>
      <c r="Q1011">
        <f t="shared" si="305"/>
        <v>2.5079012084081</v>
      </c>
      <c r="R1011">
        <f t="shared" si="306"/>
        <v>-1.4464400876027002</v>
      </c>
      <c r="S1011">
        <f t="shared" si="307"/>
        <v>-0.15542532896089997</v>
      </c>
      <c r="T1011">
        <f t="shared" si="308"/>
        <v>1.0890032386677</v>
      </c>
      <c r="U1011">
        <f t="shared" si="309"/>
        <v>0.81059257358140002</v>
      </c>
      <c r="V1011">
        <f t="shared" si="310"/>
        <v>0.7673418990191001</v>
      </c>
      <c r="X1011">
        <f t="shared" si="311"/>
        <v>0.71085151766490584</v>
      </c>
      <c r="Y1011">
        <f t="shared" si="312"/>
        <v>-0.32826059217005876</v>
      </c>
      <c r="Z1011">
        <f t="shared" si="313"/>
        <v>-0.83775248799318702</v>
      </c>
      <c r="AA1011">
        <f t="shared" si="314"/>
        <v>0.13669494742593996</v>
      </c>
      <c r="AB1011">
        <f t="shared" si="315"/>
        <v>2.456426157377281</v>
      </c>
      <c r="AC1011">
        <f t="shared" si="316"/>
        <v>-1.3898152196969975</v>
      </c>
      <c r="AD1011">
        <f t="shared" si="317"/>
        <v>-0.15849735539865445</v>
      </c>
      <c r="AE1011">
        <f t="shared" si="318"/>
        <v>1.2272814779577492</v>
      </c>
      <c r="AF1011">
        <f t="shared" si="319"/>
        <v>0.83568377781508563</v>
      </c>
      <c r="AG1011">
        <f t="shared" si="320"/>
        <v>0.77104059267423131</v>
      </c>
    </row>
    <row r="1012" spans="1:33" x14ac:dyDescent="0.2">
      <c r="A1012">
        <v>995</v>
      </c>
      <c r="B1012" s="13">
        <v>8.47717E-4</v>
      </c>
      <c r="C1012" s="13">
        <v>-1.1289297653999999</v>
      </c>
      <c r="D1012" s="13">
        <v>0.56268865040000005</v>
      </c>
      <c r="E1012" s="13">
        <v>0.78722261950000005</v>
      </c>
      <c r="F1012" s="13">
        <v>-0.84298951209999995</v>
      </c>
      <c r="G1012" s="13">
        <v>-0.52456747020000005</v>
      </c>
      <c r="H1012" s="13">
        <v>0.83480199889999995</v>
      </c>
      <c r="I1012" s="13">
        <v>6.4651211000000004E-3</v>
      </c>
      <c r="J1012" s="13">
        <v>1.2525503028</v>
      </c>
      <c r="K1012" s="13">
        <v>-1.6091040618000001</v>
      </c>
      <c r="M1012">
        <f t="shared" si="301"/>
        <v>-1.6849481412099968E-2</v>
      </c>
      <c r="N1012">
        <f t="shared" si="302"/>
        <v>-1.1229002619471999</v>
      </c>
      <c r="O1012">
        <f t="shared" si="303"/>
        <v>0.52964969988230004</v>
      </c>
      <c r="P1012">
        <f t="shared" si="304"/>
        <v>0.85445705530970006</v>
      </c>
      <c r="Q1012">
        <f t="shared" si="305"/>
        <v>-0.82577464569189996</v>
      </c>
      <c r="R1012">
        <f t="shared" si="306"/>
        <v>-0.48710505890270006</v>
      </c>
      <c r="S1012">
        <f t="shared" si="307"/>
        <v>0.84714743263909997</v>
      </c>
      <c r="T1012">
        <f t="shared" si="308"/>
        <v>-2.4108318832300003E-2</v>
      </c>
      <c r="U1012">
        <f t="shared" si="309"/>
        <v>1.2664848688813999</v>
      </c>
      <c r="V1012">
        <f t="shared" si="310"/>
        <v>-1.5989739809809</v>
      </c>
      <c r="X1012">
        <f t="shared" si="311"/>
        <v>-1.6771707795810178E-2</v>
      </c>
      <c r="Y1012">
        <f t="shared" si="312"/>
        <v>-1.1073088438759497</v>
      </c>
      <c r="Z1012">
        <f t="shared" si="313"/>
        <v>0.53305642357607397</v>
      </c>
      <c r="AA1012">
        <f t="shared" si="314"/>
        <v>0.8517288258742699</v>
      </c>
      <c r="AB1012">
        <f t="shared" si="315"/>
        <v>-0.80701517081432461</v>
      </c>
      <c r="AC1012">
        <f t="shared" si="316"/>
        <v>-0.46575032658878274</v>
      </c>
      <c r="AD1012">
        <f t="shared" si="317"/>
        <v>0.74651615732667109</v>
      </c>
      <c r="AE1012">
        <f t="shared" si="318"/>
        <v>4.6918974313315501E-2</v>
      </c>
      <c r="AF1012">
        <f t="shared" si="319"/>
        <v>1.2145735566892533</v>
      </c>
      <c r="AG1012">
        <f t="shared" si="320"/>
        <v>-1.5413654686067166</v>
      </c>
    </row>
    <row r="1013" spans="1:33" x14ac:dyDescent="0.2">
      <c r="A1013">
        <v>996</v>
      </c>
      <c r="B1013" s="13">
        <v>-0.6654345787</v>
      </c>
      <c r="C1013" s="13">
        <v>-0.20137381579999999</v>
      </c>
      <c r="D1013" s="13">
        <v>-0.95384854720000001</v>
      </c>
      <c r="E1013" s="13">
        <v>-1.2114958986</v>
      </c>
      <c r="F1013" s="13">
        <v>-0.51344311279999999</v>
      </c>
      <c r="G1013" s="13">
        <v>-0.4574073159</v>
      </c>
      <c r="H1013" s="13">
        <v>-0.47176703730000003</v>
      </c>
      <c r="I1013" s="13">
        <v>-0.28421242660000001</v>
      </c>
      <c r="J1013" s="13">
        <v>-1.0292181619</v>
      </c>
      <c r="K1013" s="13">
        <v>-0.43341440050000002</v>
      </c>
      <c r="M1013">
        <f t="shared" si="301"/>
        <v>-0.68313177711209994</v>
      </c>
      <c r="N1013">
        <f t="shared" si="302"/>
        <v>-0.19534431234720001</v>
      </c>
      <c r="O1013">
        <f t="shared" si="303"/>
        <v>-0.98688749771770001</v>
      </c>
      <c r="P1013">
        <f t="shared" si="304"/>
        <v>-1.1442614627903001</v>
      </c>
      <c r="Q1013">
        <f t="shared" si="305"/>
        <v>-0.4962282463919</v>
      </c>
      <c r="R1013">
        <f t="shared" si="306"/>
        <v>-0.41994490460270001</v>
      </c>
      <c r="S1013">
        <f t="shared" si="307"/>
        <v>-0.4594216035609</v>
      </c>
      <c r="T1013">
        <f t="shared" si="308"/>
        <v>-0.31478586653230001</v>
      </c>
      <c r="U1013">
        <f t="shared" si="309"/>
        <v>-1.0152835958186002</v>
      </c>
      <c r="V1013">
        <f t="shared" si="310"/>
        <v>-0.42328431968090002</v>
      </c>
      <c r="X1013">
        <f t="shared" si="311"/>
        <v>-0.67997858637530217</v>
      </c>
      <c r="Y1013">
        <f t="shared" si="312"/>
        <v>-0.19763254349753009</v>
      </c>
      <c r="Z1013">
        <f t="shared" si="313"/>
        <v>-0.98658665818129343</v>
      </c>
      <c r="AA1013">
        <f t="shared" si="314"/>
        <v>-1.1153899396187288</v>
      </c>
      <c r="AB1013">
        <f t="shared" si="315"/>
        <v>-0.43908592454968332</v>
      </c>
      <c r="AC1013">
        <f t="shared" si="316"/>
        <v>-0.37407671692125799</v>
      </c>
      <c r="AD1013">
        <f t="shared" si="317"/>
        <v>-0.39165015626090083</v>
      </c>
      <c r="AE1013">
        <f t="shared" si="318"/>
        <v>-0.22355993637190535</v>
      </c>
      <c r="AF1013">
        <f t="shared" si="319"/>
        <v>-1.1545626685025245</v>
      </c>
      <c r="AG1013">
        <f t="shared" si="320"/>
        <v>-0.41347086007560557</v>
      </c>
    </row>
    <row r="1014" spans="1:33" x14ac:dyDescent="0.2">
      <c r="A1014">
        <v>997</v>
      </c>
      <c r="B1014" s="13">
        <v>-0.55957509979999998</v>
      </c>
      <c r="C1014" s="13">
        <v>0.17119558069999999</v>
      </c>
      <c r="D1014" s="13">
        <v>0.35519654540000001</v>
      </c>
      <c r="E1014" s="13">
        <v>1.9851524000000001E-3</v>
      </c>
      <c r="F1014" s="13">
        <v>0.1186582747</v>
      </c>
      <c r="G1014" s="13">
        <v>0.30723980960000002</v>
      </c>
      <c r="H1014" s="13">
        <v>-0.76897682150000002</v>
      </c>
      <c r="I1014" s="13">
        <v>-0.43426435959999998</v>
      </c>
      <c r="J1014" s="13">
        <v>-1.1579038607000001</v>
      </c>
      <c r="K1014" s="13">
        <v>-4.4653477699999999E-2</v>
      </c>
      <c r="M1014">
        <f t="shared" si="301"/>
        <v>-0.57727229821209991</v>
      </c>
      <c r="N1014">
        <f t="shared" si="302"/>
        <v>0.17722508415279997</v>
      </c>
      <c r="O1014">
        <f t="shared" si="303"/>
        <v>0.3221575948823</v>
      </c>
      <c r="P1014">
        <f t="shared" si="304"/>
        <v>6.9219588209700006E-2</v>
      </c>
      <c r="Q1014">
        <f t="shared" si="305"/>
        <v>0.13587314110809998</v>
      </c>
      <c r="R1014">
        <f t="shared" si="306"/>
        <v>0.34470222089730002</v>
      </c>
      <c r="S1014">
        <f t="shared" si="307"/>
        <v>-0.7566313877609</v>
      </c>
      <c r="T1014">
        <f t="shared" si="308"/>
        <v>-0.46483779953229998</v>
      </c>
      <c r="U1014">
        <f t="shared" si="309"/>
        <v>-1.1439692946186002</v>
      </c>
      <c r="V1014">
        <f t="shared" si="310"/>
        <v>-3.4523396880899997E-2</v>
      </c>
      <c r="X1014">
        <f t="shared" si="311"/>
        <v>-0.57460773227574813</v>
      </c>
      <c r="Y1014">
        <f t="shared" si="312"/>
        <v>0.1705008837156243</v>
      </c>
      <c r="Z1014">
        <f t="shared" si="313"/>
        <v>0.32045789965135846</v>
      </c>
      <c r="AA1014">
        <f t="shared" si="314"/>
        <v>6.1652829909949858E-2</v>
      </c>
      <c r="AB1014">
        <f t="shared" si="315"/>
        <v>0.13953076575814372</v>
      </c>
      <c r="AC1014">
        <f t="shared" si="316"/>
        <v>0.3403408190647379</v>
      </c>
      <c r="AD1014">
        <f t="shared" si="317"/>
        <v>-0.74830879715160525</v>
      </c>
      <c r="AE1014">
        <f t="shared" si="318"/>
        <v>-0.48748817520613141</v>
      </c>
      <c r="AF1014">
        <f t="shared" si="319"/>
        <v>-1.1385547635492284</v>
      </c>
      <c r="AG1014">
        <f t="shared" si="320"/>
        <v>-9.6564808665406066E-2</v>
      </c>
    </row>
    <row r="1015" spans="1:33" x14ac:dyDescent="0.2">
      <c r="A1015">
        <v>998</v>
      </c>
      <c r="B1015" s="13">
        <v>-0.86621461649999998</v>
      </c>
      <c r="C1015" s="13">
        <v>1.2324479746999999</v>
      </c>
      <c r="D1015" s="13">
        <v>1.97696581</v>
      </c>
      <c r="E1015" s="13">
        <v>-1.2092712093</v>
      </c>
      <c r="F1015" s="13">
        <v>8.7109951599999999E-2</v>
      </c>
      <c r="G1015" s="13">
        <v>-3.1533636225000001</v>
      </c>
      <c r="H1015" s="13">
        <v>-1.2342309354000001</v>
      </c>
      <c r="I1015" s="13">
        <v>1.2231203634000001</v>
      </c>
      <c r="J1015" s="13">
        <v>-0.35724711920000002</v>
      </c>
      <c r="K1015" s="13">
        <v>0.33279131610000001</v>
      </c>
      <c r="M1015">
        <f t="shared" si="301"/>
        <v>-0.88391181491209991</v>
      </c>
      <c r="N1015">
        <f t="shared" si="302"/>
        <v>1.2384774781527998</v>
      </c>
      <c r="O1015">
        <f t="shared" si="303"/>
        <v>1.9439268594823</v>
      </c>
      <c r="P1015">
        <f t="shared" si="304"/>
        <v>-1.1420367734902999</v>
      </c>
      <c r="Q1015">
        <f t="shared" si="305"/>
        <v>0.10432481800809998</v>
      </c>
      <c r="R1015">
        <f t="shared" si="306"/>
        <v>-3.1159012112027002</v>
      </c>
      <c r="S1015">
        <f t="shared" si="307"/>
        <v>-1.2218855016609</v>
      </c>
      <c r="T1015">
        <f t="shared" si="308"/>
        <v>1.1925469234677</v>
      </c>
      <c r="U1015">
        <f t="shared" si="309"/>
        <v>-0.34331255311860004</v>
      </c>
      <c r="V1015">
        <f t="shared" si="310"/>
        <v>0.34292139691910001</v>
      </c>
      <c r="X1015">
        <f t="shared" si="311"/>
        <v>-0.87983186629851118</v>
      </c>
      <c r="Y1015">
        <f t="shared" si="312"/>
        <v>1.2146464690086674</v>
      </c>
      <c r="Z1015">
        <f t="shared" si="313"/>
        <v>1.9370546240368836</v>
      </c>
      <c r="AA1015">
        <f t="shared" si="314"/>
        <v>-1.2238355705101793</v>
      </c>
      <c r="AB1015">
        <f t="shared" si="315"/>
        <v>0.10598020964921492</v>
      </c>
      <c r="AC1015">
        <f t="shared" si="316"/>
        <v>-3.1096457155163741</v>
      </c>
      <c r="AD1015">
        <f t="shared" si="317"/>
        <v>-1.172661079220662</v>
      </c>
      <c r="AE1015">
        <f t="shared" si="318"/>
        <v>1.2641891495607862</v>
      </c>
      <c r="AF1015">
        <f t="shared" si="319"/>
        <v>-0.55578605404021497</v>
      </c>
      <c r="AG1015">
        <f t="shared" si="320"/>
        <v>0.12025791858089835</v>
      </c>
    </row>
    <row r="1016" spans="1:33" x14ac:dyDescent="0.2">
      <c r="A1016">
        <v>999</v>
      </c>
      <c r="B1016" s="13">
        <v>2.2345145387000001</v>
      </c>
      <c r="C1016" s="13">
        <v>0.53522794610000002</v>
      </c>
      <c r="D1016" s="13">
        <v>-0.87014077729999995</v>
      </c>
      <c r="E1016" s="13">
        <v>-0.47121609710000001</v>
      </c>
      <c r="F1016" s="13">
        <v>0.66416830390000003</v>
      </c>
      <c r="G1016" s="13">
        <v>0.21120296220000001</v>
      </c>
      <c r="H1016" s="13">
        <v>0.67609901179999998</v>
      </c>
      <c r="I1016" s="13">
        <v>0.11780402919999999</v>
      </c>
      <c r="J1016" s="13">
        <v>-1.5703764151999999</v>
      </c>
      <c r="K1016" s="13">
        <v>-0.45822664029999999</v>
      </c>
      <c r="M1016">
        <f t="shared" si="301"/>
        <v>2.2168173402878999</v>
      </c>
      <c r="N1016">
        <f t="shared" si="302"/>
        <v>0.54125744955279997</v>
      </c>
      <c r="O1016">
        <f t="shared" si="303"/>
        <v>-0.90317972781769995</v>
      </c>
      <c r="P1016">
        <f t="shared" si="304"/>
        <v>-0.4039816612903</v>
      </c>
      <c r="Q1016">
        <f t="shared" si="305"/>
        <v>0.68138317030810003</v>
      </c>
      <c r="R1016">
        <f t="shared" si="306"/>
        <v>0.2486653734973</v>
      </c>
      <c r="S1016">
        <f t="shared" si="307"/>
        <v>0.6884444455391</v>
      </c>
      <c r="T1016">
        <f t="shared" si="308"/>
        <v>8.7230589267699998E-2</v>
      </c>
      <c r="U1016">
        <f t="shared" si="309"/>
        <v>-1.5564418491186001</v>
      </c>
      <c r="V1016">
        <f t="shared" si="310"/>
        <v>-0.44809655948089999</v>
      </c>
      <c r="X1016">
        <f t="shared" si="311"/>
        <v>2.2065849837547016</v>
      </c>
      <c r="Y1016">
        <f t="shared" si="312"/>
        <v>0.54997961132782425</v>
      </c>
      <c r="Z1016">
        <f t="shared" si="313"/>
        <v>-0.90101443342910614</v>
      </c>
      <c r="AA1016">
        <f t="shared" si="314"/>
        <v>-0.39560446247710329</v>
      </c>
      <c r="AB1016">
        <f t="shared" si="315"/>
        <v>0.62064422737978098</v>
      </c>
      <c r="AC1016">
        <f t="shared" si="316"/>
        <v>0.21284745965544205</v>
      </c>
      <c r="AD1016">
        <f t="shared" si="317"/>
        <v>0.71457035575735062</v>
      </c>
      <c r="AE1016">
        <f t="shared" si="318"/>
        <v>1.3896333019134469E-2</v>
      </c>
      <c r="AF1016">
        <f t="shared" si="319"/>
        <v>-1.521252429296448</v>
      </c>
      <c r="AG1016">
        <f t="shared" si="320"/>
        <v>-0.44342430853694376</v>
      </c>
    </row>
    <row r="1017" spans="1:33" x14ac:dyDescent="0.2">
      <c r="A1017">
        <v>1000</v>
      </c>
      <c r="B1017" s="13">
        <v>0.39926352529999998</v>
      </c>
      <c r="C1017" s="13">
        <v>-0.3266436043</v>
      </c>
      <c r="D1017" s="13">
        <v>2.2687587492999999</v>
      </c>
      <c r="E1017" s="13">
        <v>0.53678219819999995</v>
      </c>
      <c r="F1017" s="13">
        <v>1.4318339837</v>
      </c>
      <c r="G1017" s="13">
        <v>-1.6368895753999999</v>
      </c>
      <c r="H1017" s="13">
        <v>0.67420773629999997</v>
      </c>
      <c r="I1017" s="13">
        <v>-1.0191728643</v>
      </c>
      <c r="J1017" s="13">
        <v>0.61928380120000004</v>
      </c>
      <c r="K1017" s="13">
        <v>0.322548006</v>
      </c>
      <c r="M1017">
        <f t="shared" si="301"/>
        <v>0.38156632688789999</v>
      </c>
      <c r="N1017">
        <f t="shared" si="302"/>
        <v>-0.32061410084719999</v>
      </c>
      <c r="O1017">
        <f t="shared" si="303"/>
        <v>2.2357197987822999</v>
      </c>
      <c r="P1017">
        <f t="shared" si="304"/>
        <v>0.60401663400969996</v>
      </c>
      <c r="Q1017">
        <f t="shared" si="305"/>
        <v>1.4490488501081</v>
      </c>
      <c r="R1017">
        <f t="shared" si="306"/>
        <v>-1.5994271641027</v>
      </c>
      <c r="S1017">
        <f t="shared" si="307"/>
        <v>0.68655317003909999</v>
      </c>
      <c r="T1017">
        <f t="shared" si="308"/>
        <v>-1.0497463042323001</v>
      </c>
      <c r="U1017">
        <f t="shared" si="309"/>
        <v>0.63321836728140002</v>
      </c>
      <c r="V1017">
        <f t="shared" si="310"/>
        <v>0.33267808681909999</v>
      </c>
      <c r="X1017">
        <f t="shared" si="311"/>
        <v>0.37980509801855489</v>
      </c>
      <c r="Y1017">
        <f t="shared" si="312"/>
        <v>-0.31332188925389964</v>
      </c>
      <c r="Z1017">
        <f t="shared" si="313"/>
        <v>2.2358445588099567</v>
      </c>
      <c r="AA1017">
        <f t="shared" si="314"/>
        <v>0.53070759166225745</v>
      </c>
      <c r="AB1017">
        <f t="shared" si="315"/>
        <v>1.3941537302368174</v>
      </c>
      <c r="AC1017">
        <f t="shared" si="316"/>
        <v>-1.5827092462105163</v>
      </c>
      <c r="AD1017">
        <f t="shared" si="317"/>
        <v>0.57316798859327811</v>
      </c>
      <c r="AE1017">
        <f t="shared" si="318"/>
        <v>-1.0076144358136228</v>
      </c>
      <c r="AF1017">
        <f t="shared" si="319"/>
        <v>0.62399281008903784</v>
      </c>
      <c r="AG1017">
        <f t="shared" si="320"/>
        <v>0.11808569350172984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T1017"/>
  <sheetViews>
    <sheetView workbookViewId="0">
      <pane xSplit="1" ySplit="17" topLeftCell="B18" activePane="bottomRight" state="frozen"/>
      <selection pane="topRight"/>
      <selection pane="bottomLeft"/>
      <selection pane="bottomRight"/>
    </sheetView>
  </sheetViews>
  <sheetFormatPr baseColWidth="10" defaultColWidth="8.83203125" defaultRowHeight="15" x14ac:dyDescent="0.2"/>
  <cols>
    <col min="1" max="1" width="9" customWidth="1"/>
  </cols>
  <sheetData>
    <row r="1" spans="1:35" ht="19" x14ac:dyDescent="0.25">
      <c r="A1" s="1" t="s">
        <v>80</v>
      </c>
    </row>
    <row r="2" spans="1:35" x14ac:dyDescent="0.2">
      <c r="A2" t="s">
        <v>81</v>
      </c>
    </row>
    <row r="3" spans="1:35" ht="16" x14ac:dyDescent="0.2">
      <c r="A3" s="2" t="s">
        <v>82</v>
      </c>
      <c r="B3" s="2" t="s">
        <v>83</v>
      </c>
      <c r="C3" s="2" t="s">
        <v>84</v>
      </c>
      <c r="D3" s="2" t="s">
        <v>85</v>
      </c>
      <c r="E3" s="2" t="s">
        <v>86</v>
      </c>
      <c r="F3" s="2" t="s">
        <v>87</v>
      </c>
      <c r="G3" s="2" t="s">
        <v>88</v>
      </c>
      <c r="H3" s="2" t="s">
        <v>89</v>
      </c>
      <c r="I3" s="2" t="s">
        <v>90</v>
      </c>
      <c r="J3" s="2" t="s">
        <v>91</v>
      </c>
      <c r="K3" s="2" t="s">
        <v>92</v>
      </c>
    </row>
    <row r="4" spans="1:35" x14ac:dyDescent="0.2">
      <c r="A4" s="6" t="s">
        <v>52</v>
      </c>
      <c r="B4" s="12">
        <v>1</v>
      </c>
      <c r="C4" s="12">
        <v>0</v>
      </c>
      <c r="D4" s="12">
        <v>0</v>
      </c>
      <c r="E4" s="12">
        <v>0</v>
      </c>
      <c r="F4" s="12">
        <v>0</v>
      </c>
      <c r="G4" s="12">
        <v>0</v>
      </c>
      <c r="H4" s="12">
        <v>0</v>
      </c>
      <c r="I4" s="12">
        <v>0</v>
      </c>
      <c r="J4" s="12">
        <v>0</v>
      </c>
      <c r="K4" s="12">
        <v>0</v>
      </c>
    </row>
    <row r="5" spans="1:35" x14ac:dyDescent="0.2">
      <c r="A5" s="6" t="s">
        <v>53</v>
      </c>
      <c r="B5" s="12">
        <f t="shared" ref="B5:B13" si="0">rho/$B$4</f>
        <v>0.2</v>
      </c>
      <c r="C5" s="12">
        <f>SQRT(1-SUMSQ($B5:B5))</f>
        <v>0.9797958971132712</v>
      </c>
      <c r="D5" s="12">
        <v>0</v>
      </c>
      <c r="E5" s="12">
        <v>0</v>
      </c>
      <c r="F5" s="12">
        <v>0</v>
      </c>
      <c r="G5" s="12">
        <v>0</v>
      </c>
      <c r="H5" s="12">
        <v>0</v>
      </c>
      <c r="I5" s="12">
        <v>0</v>
      </c>
      <c r="J5" s="12">
        <v>0</v>
      </c>
      <c r="K5" s="12">
        <v>0</v>
      </c>
    </row>
    <row r="6" spans="1:35" x14ac:dyDescent="0.2">
      <c r="A6" s="6" t="s">
        <v>54</v>
      </c>
      <c r="B6" s="12">
        <f t="shared" si="0"/>
        <v>0.2</v>
      </c>
      <c r="C6" s="12">
        <f>(rho-SUMPRODUCT($B6:B6,$B5:B5))/C5</f>
        <v>0.16329931618554522</v>
      </c>
      <c r="D6" s="12">
        <f>SQRT(1-SUMSQ($B6:C6))</f>
        <v>0.96609178307929588</v>
      </c>
      <c r="E6" s="12">
        <v>0</v>
      </c>
      <c r="F6" s="12">
        <v>0</v>
      </c>
      <c r="G6" s="12">
        <v>0</v>
      </c>
      <c r="H6" s="12">
        <v>0</v>
      </c>
      <c r="I6" s="12">
        <v>0</v>
      </c>
      <c r="J6" s="12">
        <v>0</v>
      </c>
      <c r="K6" s="12">
        <v>0</v>
      </c>
    </row>
    <row r="7" spans="1:35" x14ac:dyDescent="0.2">
      <c r="A7" s="6" t="s">
        <v>55</v>
      </c>
      <c r="B7" s="12">
        <f t="shared" si="0"/>
        <v>0.2</v>
      </c>
      <c r="C7" s="12">
        <f>(rho-SUMPRODUCT($B7:B7,$B5:B5))/C5</f>
        <v>0.16329931618554522</v>
      </c>
      <c r="D7" s="12">
        <f>(rho-SUMPRODUCT($B7:C7,$B6:C6))/D6</f>
        <v>0.13801311186847084</v>
      </c>
      <c r="E7" s="12">
        <f>SQRT(1-SUMSQ($B7:D7))</f>
        <v>0.9561828874675149</v>
      </c>
      <c r="F7" s="12">
        <v>0</v>
      </c>
      <c r="G7" s="12">
        <v>0</v>
      </c>
      <c r="H7" s="12">
        <v>0</v>
      </c>
      <c r="I7" s="12">
        <v>0</v>
      </c>
      <c r="J7" s="12">
        <v>0</v>
      </c>
      <c r="K7" s="12">
        <v>0</v>
      </c>
    </row>
    <row r="8" spans="1:35" x14ac:dyDescent="0.2">
      <c r="A8" s="6" t="s">
        <v>56</v>
      </c>
      <c r="B8" s="12">
        <f t="shared" si="0"/>
        <v>0.2</v>
      </c>
      <c r="C8" s="12">
        <f>(rho-SUMPRODUCT($B8:B8,$B5:B5))/C5</f>
        <v>0.16329931618554522</v>
      </c>
      <c r="D8" s="12">
        <f>(rho-SUMPRODUCT($B8:C8,$B6:C6))/D6</f>
        <v>0.13801311186847084</v>
      </c>
      <c r="E8" s="12">
        <f>(rho-SUMPRODUCT($B8:D8,$B7:D7))/E7</f>
        <v>0.11952286093343936</v>
      </c>
      <c r="F8" s="12">
        <f>SQRT(1-SUMSQ($B8:E8))</f>
        <v>0.94868329805051377</v>
      </c>
      <c r="G8" s="12">
        <v>0</v>
      </c>
      <c r="H8" s="12">
        <v>0</v>
      </c>
      <c r="I8" s="12">
        <v>0</v>
      </c>
      <c r="J8" s="12">
        <v>0</v>
      </c>
      <c r="K8" s="12">
        <v>0</v>
      </c>
    </row>
    <row r="9" spans="1:35" x14ac:dyDescent="0.2">
      <c r="A9" s="6" t="s">
        <v>57</v>
      </c>
      <c r="B9" s="12">
        <f t="shared" si="0"/>
        <v>0.2</v>
      </c>
      <c r="C9" s="12">
        <f>(rho-SUMPRODUCT($B9:B9,$B5:B5))/C5</f>
        <v>0.16329931618554522</v>
      </c>
      <c r="D9" s="12">
        <f>(rho-SUMPRODUCT($B9:C9,$B6:C6))/D6</f>
        <v>0.13801311186847084</v>
      </c>
      <c r="E9" s="12">
        <f>(rho-SUMPRODUCT($B9:D9,$B7:D7))/E7</f>
        <v>0.11952286093343936</v>
      </c>
      <c r="F9" s="12">
        <f>(rho-SUMPRODUCT($B9:E9,$B8:E8))/F8</f>
        <v>0.10540925533894598</v>
      </c>
      <c r="G9" s="12">
        <f>SQRT(1-SUMSQ($B9:F9))</f>
        <v>0.94280904158206336</v>
      </c>
      <c r="H9" s="12">
        <v>0</v>
      </c>
      <c r="I9" s="12">
        <v>0</v>
      </c>
      <c r="J9" s="12">
        <v>0</v>
      </c>
      <c r="K9" s="12">
        <v>0</v>
      </c>
    </row>
    <row r="10" spans="1:35" x14ac:dyDescent="0.2">
      <c r="A10" s="6" t="s">
        <v>58</v>
      </c>
      <c r="B10" s="12">
        <f t="shared" si="0"/>
        <v>0.2</v>
      </c>
      <c r="C10" s="12">
        <f>(rho-SUMPRODUCT($B10:B10,$B5:B5))/C5</f>
        <v>0.16329931618554522</v>
      </c>
      <c r="D10" s="12">
        <f>(rho-SUMPRODUCT($B10:C10,$B6:C6))/D6</f>
        <v>0.13801311186847084</v>
      </c>
      <c r="E10" s="12">
        <f>(rho-SUMPRODUCT($B10:D10,$B7:D7))/E7</f>
        <v>0.11952286093343936</v>
      </c>
      <c r="F10" s="12">
        <f>(rho-SUMPRODUCT($B10:E10,$B8:E8))/F8</f>
        <v>0.10540925533894598</v>
      </c>
      <c r="G10" s="12">
        <f>(rho-SUMPRODUCT($B10:F10,$B9:F9))/G9</f>
        <v>9.4280904158206322E-2</v>
      </c>
      <c r="H10" s="12">
        <f>SQRT(1-SUMSQ($B10:G10))</f>
        <v>0.93808315196468595</v>
      </c>
      <c r="I10" s="12">
        <v>0</v>
      </c>
      <c r="J10" s="12">
        <v>0</v>
      </c>
      <c r="K10" s="12">
        <v>0</v>
      </c>
    </row>
    <row r="11" spans="1:35" x14ac:dyDescent="0.2">
      <c r="A11" s="6" t="s">
        <v>59</v>
      </c>
      <c r="B11" s="12">
        <f t="shared" si="0"/>
        <v>0.2</v>
      </c>
      <c r="C11" s="12">
        <f>(rho-SUMPRODUCT($B11:B11,$B5:B5))/C5</f>
        <v>0.16329931618554522</v>
      </c>
      <c r="D11" s="12">
        <f>(rho-SUMPRODUCT($B11:C11,$B6:C6))/D6</f>
        <v>0.13801311186847084</v>
      </c>
      <c r="E11" s="12">
        <f>(rho-SUMPRODUCT($B11:D11,$B7:D7))/E7</f>
        <v>0.11952286093343936</v>
      </c>
      <c r="F11" s="12">
        <f>(rho-SUMPRODUCT($B11:E11,$B8:E8))/F8</f>
        <v>0.10540925533894598</v>
      </c>
      <c r="G11" s="12">
        <f>(rho-SUMPRODUCT($B11:F11,$B9:F9))/G9</f>
        <v>9.4280904158206322E-2</v>
      </c>
      <c r="H11" s="12">
        <f>(rho-SUMPRODUCT($B11:G11,$B10:G10))/H10</f>
        <v>8.5280286542244163E-2</v>
      </c>
      <c r="I11" s="12">
        <f>SQRT(1-SUMSQ($B11:H11))</f>
        <v>0.9341987329938275</v>
      </c>
      <c r="J11" s="12">
        <v>0</v>
      </c>
      <c r="K11" s="12">
        <v>0</v>
      </c>
    </row>
    <row r="12" spans="1:35" x14ac:dyDescent="0.2">
      <c r="A12" s="6" t="s">
        <v>60</v>
      </c>
      <c r="B12" s="12">
        <f t="shared" si="0"/>
        <v>0.2</v>
      </c>
      <c r="C12" s="12">
        <f>(rho-SUMPRODUCT($B12:B12,$B5:B5))/C5</f>
        <v>0.16329931618554522</v>
      </c>
      <c r="D12" s="12">
        <f>(rho-SUMPRODUCT($B12:C12,$B6:C6))/D6</f>
        <v>0.13801311186847084</v>
      </c>
      <c r="E12" s="12">
        <f>(rho-SUMPRODUCT($B12:D12,$B7:D7))/E7</f>
        <v>0.11952286093343936</v>
      </c>
      <c r="F12" s="12">
        <f>(rho-SUMPRODUCT($B12:E12,$B8:E8))/F8</f>
        <v>0.10540925533894598</v>
      </c>
      <c r="G12" s="12">
        <f>(rho-SUMPRODUCT($B12:F12,$B9:F9))/G9</f>
        <v>9.4280904158206322E-2</v>
      </c>
      <c r="H12" s="12">
        <f>(rho-SUMPRODUCT($B12:G12,$B10:G10))/H10</f>
        <v>8.5280286542244163E-2</v>
      </c>
      <c r="I12" s="12">
        <f>(rho-SUMPRODUCT($B12:H12,$B11:H11))/I11</f>
        <v>7.7849894416152296E-2</v>
      </c>
      <c r="J12" s="12">
        <f>SQRT(1-SUMSQ($B12:I12))</f>
        <v>0.93094933625126275</v>
      </c>
      <c r="K12" s="12">
        <v>0</v>
      </c>
    </row>
    <row r="13" spans="1:35" x14ac:dyDescent="0.2">
      <c r="A13" s="6" t="s">
        <v>61</v>
      </c>
      <c r="B13" s="12">
        <f t="shared" si="0"/>
        <v>0.2</v>
      </c>
      <c r="C13" s="12">
        <f>(rho-SUMPRODUCT($B13:B13,$B5:B5))/C5</f>
        <v>0.16329931618554522</v>
      </c>
      <c r="D13" s="12">
        <f>(rho-SUMPRODUCT($B13:C13,$B6:C6))/D6</f>
        <v>0.13801311186847084</v>
      </c>
      <c r="E13" s="12">
        <f>(rho-SUMPRODUCT($B13:D13,$B7:D7))/E7</f>
        <v>0.11952286093343936</v>
      </c>
      <c r="F13" s="12">
        <f>(rho-SUMPRODUCT($B13:E13,$B8:E8))/F8</f>
        <v>0.10540925533894598</v>
      </c>
      <c r="G13" s="12">
        <f>(rho-SUMPRODUCT($B13:F13,$B9:F9))/G9</f>
        <v>9.4280904158206322E-2</v>
      </c>
      <c r="H13" s="12">
        <f>(rho-SUMPRODUCT($B13:G13,$B10:G10))/H10</f>
        <v>8.5280286542244163E-2</v>
      </c>
      <c r="I13" s="12">
        <f>(rho-SUMPRODUCT($B13:H13,$B11:H11))/I11</f>
        <v>7.7849894416152296E-2</v>
      </c>
      <c r="J13" s="12">
        <f>(rho-SUMPRODUCT($B13:I13,$B12:I12))/J12</f>
        <v>7.1611487403943269E-2</v>
      </c>
      <c r="K13" s="12">
        <f>SQRT(1-SUMSQ($B13:J13))</f>
        <v>0.92819096178451421</v>
      </c>
    </row>
    <row r="16" spans="1:35" x14ac:dyDescent="0.2">
      <c r="B16" s="6" t="s">
        <v>46</v>
      </c>
      <c r="M16" s="6" t="s">
        <v>93</v>
      </c>
      <c r="X16" s="6" t="s">
        <v>94</v>
      </c>
      <c r="AI16" s="6" t="s">
        <v>49</v>
      </c>
    </row>
    <row r="17" spans="1:46" ht="30" customHeight="1" x14ac:dyDescent="0.2">
      <c r="A17" s="2" t="s">
        <v>79</v>
      </c>
      <c r="B17" s="2" t="s">
        <v>52</v>
      </c>
      <c r="C17" s="2" t="s">
        <v>53</v>
      </c>
      <c r="D17" s="2" t="s">
        <v>54</v>
      </c>
      <c r="E17" s="2" t="s">
        <v>55</v>
      </c>
      <c r="F17" s="2" t="s">
        <v>56</v>
      </c>
      <c r="G17" s="2" t="s">
        <v>57</v>
      </c>
      <c r="H17" s="2" t="s">
        <v>58</v>
      </c>
      <c r="I17" s="2" t="s">
        <v>59</v>
      </c>
      <c r="J17" s="2" t="s">
        <v>60</v>
      </c>
      <c r="K17" s="2" t="s">
        <v>61</v>
      </c>
      <c r="M17" s="2" t="s">
        <v>52</v>
      </c>
      <c r="N17" s="2" t="s">
        <v>53</v>
      </c>
      <c r="O17" s="2" t="s">
        <v>54</v>
      </c>
      <c r="P17" s="2" t="s">
        <v>55</v>
      </c>
      <c r="Q17" s="2" t="s">
        <v>56</v>
      </c>
      <c r="R17" s="2" t="s">
        <v>57</v>
      </c>
      <c r="S17" s="2" t="s">
        <v>58</v>
      </c>
      <c r="T17" s="2" t="s">
        <v>59</v>
      </c>
      <c r="U17" s="2" t="s">
        <v>60</v>
      </c>
      <c r="V17" s="2" t="s">
        <v>61</v>
      </c>
      <c r="X17" s="2" t="s">
        <v>52</v>
      </c>
      <c r="Y17" s="2" t="s">
        <v>53</v>
      </c>
      <c r="Z17" s="2" t="s">
        <v>54</v>
      </c>
      <c r="AA17" s="2" t="s">
        <v>55</v>
      </c>
      <c r="AB17" s="2" t="s">
        <v>56</v>
      </c>
      <c r="AC17" s="2" t="s">
        <v>57</v>
      </c>
      <c r="AD17" s="2" t="s">
        <v>58</v>
      </c>
      <c r="AE17" s="2" t="s">
        <v>59</v>
      </c>
      <c r="AF17" s="2" t="s">
        <v>60</v>
      </c>
      <c r="AG17" s="2" t="s">
        <v>61</v>
      </c>
      <c r="AI17" s="2" t="s">
        <v>52</v>
      </c>
      <c r="AJ17" s="2" t="s">
        <v>53</v>
      </c>
      <c r="AK17" s="2" t="s">
        <v>54</v>
      </c>
      <c r="AL17" s="2" t="s">
        <v>55</v>
      </c>
      <c r="AM17" s="2" t="s">
        <v>56</v>
      </c>
      <c r="AN17" s="2" t="s">
        <v>57</v>
      </c>
      <c r="AO17" s="2" t="s">
        <v>58</v>
      </c>
      <c r="AP17" s="2" t="s">
        <v>59</v>
      </c>
      <c r="AQ17" s="2" t="s">
        <v>60</v>
      </c>
      <c r="AR17" s="2" t="s">
        <v>61</v>
      </c>
      <c r="AT17" s="2" t="s">
        <v>95</v>
      </c>
    </row>
    <row r="18" spans="1:46" x14ac:dyDescent="0.2">
      <c r="A18">
        <v>1</v>
      </c>
      <c r="B18">
        <f>SUMPRODUCT(Random!$X18:$AG18,$B$4:$K$4)</f>
        <v>-0.40502414061959602</v>
      </c>
      <c r="C18">
        <f>SUMPRODUCT(Random!$X18:$AG18,$B$5:$K$5)</f>
        <v>1.0404412518322521</v>
      </c>
      <c r="D18">
        <f>SUMPRODUCT(Random!$X18:$AG18,$B$6:$K$6)</f>
        <v>0.16074566345072774</v>
      </c>
      <c r="E18">
        <f>SUMPRODUCT(Random!$X18:$AG18,$B$7:$K$7)</f>
        <v>0.50812317870095003</v>
      </c>
      <c r="F18">
        <f>SUMPRODUCT(Random!$X18:$AG18,$B$8:$K$8)</f>
        <v>1.191317166794148</v>
      </c>
      <c r="G18">
        <f>SUMPRODUCT(Random!$X18:$AG18,$B$9:$K$9)</f>
        <v>0.89236417482854158</v>
      </c>
      <c r="H18">
        <f>SUMPRODUCT(Random!$X18:$AG18,$B$10:$K$10)</f>
        <v>1.3848812807905144</v>
      </c>
      <c r="I18">
        <f>SUMPRODUCT(Random!$X18:$AG18,$B$11:$K$11)</f>
        <v>-0.16288762973037624</v>
      </c>
      <c r="J18">
        <f>SUMPRODUCT(Random!$X18:$AG18,$B$12:$K$12)</f>
        <v>-6.0859481979046892E-2</v>
      </c>
      <c r="K18">
        <f>SUMPRODUCT(Random!$X18:$AG18,$B$13:$K$13)</f>
        <v>0.15274037419868153</v>
      </c>
      <c r="M18">
        <f t="shared" ref="M18:M81" si="1">NORMSDIST(B18)</f>
        <v>0.34272988312035702</v>
      </c>
      <c r="N18">
        <f t="shared" ref="N18:N81" si="2">NORMSDIST(C18)</f>
        <v>0.85093252762919847</v>
      </c>
      <c r="O18">
        <f t="shared" ref="O18:O81" si="3">NORMSDIST(D18)</f>
        <v>0.56385313858683017</v>
      </c>
      <c r="P18">
        <f t="shared" ref="P18:P81" si="4">NORMSDIST(E18)</f>
        <v>0.6943165194881209</v>
      </c>
      <c r="Q18">
        <f t="shared" ref="Q18:Q81" si="5">NORMSDIST(F18)</f>
        <v>0.88323545141890492</v>
      </c>
      <c r="R18">
        <f t="shared" ref="R18:R81" si="6">NORMSDIST(G18)</f>
        <v>0.81390111658591435</v>
      </c>
      <c r="S18">
        <f t="shared" ref="S18:S81" si="7">NORMSDIST(H18)</f>
        <v>0.91695561410784543</v>
      </c>
      <c r="T18">
        <f t="shared" ref="T18:T81" si="8">NORMSDIST(I18)</f>
        <v>0.43530345539617515</v>
      </c>
      <c r="U18">
        <f t="shared" ref="U18:U81" si="9">NORMSDIST(J18)</f>
        <v>0.47573555914788823</v>
      </c>
      <c r="V18">
        <f t="shared" ref="V18:V81" si="10">NORMSDIST(K18)</f>
        <v>0.56069848984826876</v>
      </c>
      <c r="X18">
        <f t="shared" ref="X18:X81" si="11">IF(pd_annual=0,"never",LN(1-M18)/LN(1-pd_annual))</f>
        <v>10.28024752636146</v>
      </c>
      <c r="Y18">
        <f t="shared" ref="Y18:Y81" si="12">IF(pd_annual=0,"never",LN(1-N18)/LN(1-pd_annual))</f>
        <v>46.625753180374161</v>
      </c>
      <c r="Z18">
        <f t="shared" ref="Z18:Z81" si="13">IF(pd_annual=0,"never",LN(1-O18)/LN(1-pd_annual))</f>
        <v>20.326695547298641</v>
      </c>
      <c r="AA18">
        <f t="shared" ref="AA18:AA81" si="14">IF(pd_annual=0,"never",LN(1-P18)/LN(1-pd_annual))</f>
        <v>29.033492941932217</v>
      </c>
      <c r="AB18">
        <f t="shared" ref="AB18:AB81" si="15">IF(pd_annual=0,"never",LN(1-Q18)/LN(1-pd_annual))</f>
        <v>52.608790979499915</v>
      </c>
      <c r="AC18">
        <f t="shared" ref="AC18:AC81" si="16">IF(pd_annual=0,"never",LN(1-R18)/LN(1-pd_annual))</f>
        <v>41.19046937899919</v>
      </c>
      <c r="AD18">
        <f t="shared" ref="AD18:AD81" si="17">IF(pd_annual=0,"never",LN(1-S18)/LN(1-pd_annual))</f>
        <v>60.956846268358049</v>
      </c>
      <c r="AE18">
        <f t="shared" ref="AE18:AE81" si="18">IF(pd_annual=0,"never",LN(1-T18)/LN(1-pd_annual))</f>
        <v>13.998992161761761</v>
      </c>
      <c r="AF18">
        <f t="shared" ref="AF18:AF81" si="19">IF(pd_annual=0,"never",LN(1-U18)/LN(1-pd_annual))</f>
        <v>15.818900360761251</v>
      </c>
      <c r="AG18">
        <f t="shared" ref="AG18:AG81" si="20">IF(pd_annual=0,"never",LN(1-V18)/LN(1-pd_annual))</f>
        <v>20.150149448630728</v>
      </c>
      <c r="AI18">
        <f t="shared" ref="AI18:AI81" si="21">IF(pd_annual=0,21,MIN(21,MAX(1,ROUNDUP(4*X18,0))))</f>
        <v>21</v>
      </c>
      <c r="AJ18">
        <f t="shared" ref="AJ18:AJ81" si="22">IF(pd_annual=0,21,MIN(21,MAX(1,ROUNDUP(4*Y18,0))))</f>
        <v>21</v>
      </c>
      <c r="AK18">
        <f t="shared" ref="AK18:AK81" si="23">IF(pd_annual=0,21,MIN(21,MAX(1,ROUNDUP(4*Z18,0))))</f>
        <v>21</v>
      </c>
      <c r="AL18">
        <f t="shared" ref="AL18:AL81" si="24">IF(pd_annual=0,21,MIN(21,MAX(1,ROUNDUP(4*AA18,0))))</f>
        <v>21</v>
      </c>
      <c r="AM18">
        <f t="shared" ref="AM18:AM81" si="25">IF(pd_annual=0,21,MIN(21,MAX(1,ROUNDUP(4*AB18,0))))</f>
        <v>21</v>
      </c>
      <c r="AN18">
        <f t="shared" ref="AN18:AN81" si="26">IF(pd_annual=0,21,MIN(21,MAX(1,ROUNDUP(4*AC18,0))))</f>
        <v>21</v>
      </c>
      <c r="AO18">
        <f t="shared" ref="AO18:AO81" si="27">IF(pd_annual=0,21,MIN(21,MAX(1,ROUNDUP(4*AD18,0))))</f>
        <v>21</v>
      </c>
      <c r="AP18">
        <f t="shared" ref="AP18:AP81" si="28">IF(pd_annual=0,21,MIN(21,MAX(1,ROUNDUP(4*AE18,0))))</f>
        <v>21</v>
      </c>
      <c r="AQ18">
        <f t="shared" ref="AQ18:AQ81" si="29">IF(pd_annual=0,21,MIN(21,MAX(1,ROUNDUP(4*AF18,0))))</f>
        <v>21</v>
      </c>
      <c r="AR18">
        <f t="shared" ref="AR18:AR81" si="30">IF(pd_annual=0,21,MIN(21,MAX(1,ROUNDUP(4*AG18,0))))</f>
        <v>21</v>
      </c>
      <c r="AT18">
        <f t="shared" ref="AT18:AT81" si="31">COUNTIF($AI18:$AR18,"&lt;=20")</f>
        <v>0</v>
      </c>
    </row>
    <row r="19" spans="1:46" x14ac:dyDescent="0.2">
      <c r="A19">
        <v>2</v>
      </c>
      <c r="B19">
        <f>SUMPRODUCT(Random!$X19:$AG19,$B$4:$K$4)</f>
        <v>-0.75785470551864498</v>
      </c>
      <c r="C19">
        <f>SUMPRODUCT(Random!$X19:$AG19,$B$5:$K$5)</f>
        <v>1.0204697478886433</v>
      </c>
      <c r="D19">
        <f>SUMPRODUCT(Random!$X19:$AG19,$B$6:$K$6)</f>
        <v>-0.49631921551098707</v>
      </c>
      <c r="E19">
        <f>SUMPRODUCT(Random!$X19:$AG19,$B$7:$K$7)</f>
        <v>0.88439262050846934</v>
      </c>
      <c r="F19">
        <f>SUMPRODUCT(Random!$X19:$AG19,$B$8:$K$8)</f>
        <v>0.53634867137571618</v>
      </c>
      <c r="G19">
        <f>SUMPRODUCT(Random!$X19:$AG19,$B$9:$K$9)</f>
        <v>0.62752697723474793</v>
      </c>
      <c r="H19">
        <f>SUMPRODUCT(Random!$X19:$AG19,$B$10:$K$10)</f>
        <v>0.36715109454877076</v>
      </c>
      <c r="I19">
        <f>SUMPRODUCT(Random!$X19:$AG19,$B$11:$K$11)</f>
        <v>0.8132959801941918</v>
      </c>
      <c r="J19">
        <f>SUMPRODUCT(Random!$X19:$AG19,$B$12:$K$12)</f>
        <v>1.0433678307504359</v>
      </c>
      <c r="K19">
        <f>SUMPRODUCT(Random!$X19:$AG19,$B$13:$K$13)</f>
        <v>0.56562444428502923</v>
      </c>
      <c r="M19">
        <f t="shared" si="1"/>
        <v>0.22426898424097833</v>
      </c>
      <c r="N19">
        <f t="shared" si="2"/>
        <v>0.84624713517482664</v>
      </c>
      <c r="O19">
        <f t="shared" si="3"/>
        <v>0.30983460558218223</v>
      </c>
      <c r="P19">
        <f t="shared" si="4"/>
        <v>0.81175784741119739</v>
      </c>
      <c r="Q19">
        <f t="shared" si="5"/>
        <v>0.70414120069169894</v>
      </c>
      <c r="R19">
        <f t="shared" si="6"/>
        <v>0.73484307086462153</v>
      </c>
      <c r="S19">
        <f t="shared" si="7"/>
        <v>0.64324684171847424</v>
      </c>
      <c r="T19">
        <f t="shared" si="8"/>
        <v>0.79197580939397039</v>
      </c>
      <c r="U19">
        <f t="shared" si="9"/>
        <v>0.85161101670312167</v>
      </c>
      <c r="V19">
        <f t="shared" si="10"/>
        <v>0.7141754464117317</v>
      </c>
      <c r="X19">
        <f t="shared" si="11"/>
        <v>6.2208976080091016</v>
      </c>
      <c r="Y19">
        <f t="shared" si="12"/>
        <v>45.867644672060003</v>
      </c>
      <c r="Z19">
        <f t="shared" si="13"/>
        <v>9.0839267512020925</v>
      </c>
      <c r="AA19">
        <f t="shared" si="14"/>
        <v>40.909958440605955</v>
      </c>
      <c r="AB19">
        <f t="shared" si="15"/>
        <v>29.833744826758547</v>
      </c>
      <c r="AC19">
        <f t="shared" si="16"/>
        <v>32.517603768559965</v>
      </c>
      <c r="AD19">
        <f t="shared" si="17"/>
        <v>25.248917448814659</v>
      </c>
      <c r="AE19">
        <f t="shared" si="18"/>
        <v>38.46213110125403</v>
      </c>
      <c r="AF19">
        <f t="shared" si="19"/>
        <v>46.737505356378314</v>
      </c>
      <c r="AG19">
        <f t="shared" si="20"/>
        <v>30.678978822795269</v>
      </c>
      <c r="AI19">
        <f t="shared" si="21"/>
        <v>21</v>
      </c>
      <c r="AJ19">
        <f t="shared" si="22"/>
        <v>21</v>
      </c>
      <c r="AK19">
        <f t="shared" si="23"/>
        <v>21</v>
      </c>
      <c r="AL19">
        <f t="shared" si="24"/>
        <v>21</v>
      </c>
      <c r="AM19">
        <f t="shared" si="25"/>
        <v>21</v>
      </c>
      <c r="AN19">
        <f t="shared" si="26"/>
        <v>21</v>
      </c>
      <c r="AO19">
        <f t="shared" si="27"/>
        <v>21</v>
      </c>
      <c r="AP19">
        <f t="shared" si="28"/>
        <v>21</v>
      </c>
      <c r="AQ19">
        <f t="shared" si="29"/>
        <v>21</v>
      </c>
      <c r="AR19">
        <f t="shared" si="30"/>
        <v>21</v>
      </c>
      <c r="AT19">
        <f t="shared" si="31"/>
        <v>0</v>
      </c>
    </row>
    <row r="20" spans="1:46" x14ac:dyDescent="0.2">
      <c r="A20">
        <v>3</v>
      </c>
      <c r="B20">
        <f>SUMPRODUCT(Random!$X20:$AG20,$B$4:$K$4)</f>
        <v>1.0702860190476144</v>
      </c>
      <c r="C20">
        <f>SUMPRODUCT(Random!$X20:$AG20,$B$5:$K$5)</f>
        <v>-0.77571930359009311</v>
      </c>
      <c r="D20">
        <f>SUMPRODUCT(Random!$X20:$AG20,$B$6:$K$6)</f>
        <v>0.39833059100481938</v>
      </c>
      <c r="E20">
        <f>SUMPRODUCT(Random!$X20:$AG20,$B$7:$K$7)</f>
        <v>-0.32452284389000424</v>
      </c>
      <c r="F20">
        <f>SUMPRODUCT(Random!$X20:$AG20,$B$8:$K$8)</f>
        <v>-0.59104393581325243</v>
      </c>
      <c r="G20">
        <f>SUMPRODUCT(Random!$X20:$AG20,$B$9:$K$9)</f>
        <v>-0.13675798349030527</v>
      </c>
      <c r="H20">
        <f>SUMPRODUCT(Random!$X20:$AG20,$B$10:$K$10)</f>
        <v>-0.83719468809544673</v>
      </c>
      <c r="I20">
        <f>SUMPRODUCT(Random!$X20:$AG20,$B$11:$K$11)</f>
        <v>4.7911608846296472E-2</v>
      </c>
      <c r="J20">
        <f>SUMPRODUCT(Random!$X20:$AG20,$B$12:$K$12)</f>
        <v>-0.39878845799624263</v>
      </c>
      <c r="K20">
        <f>SUMPRODUCT(Random!$X20:$AG20,$B$13:$K$13)</f>
        <v>-0.5055497625509946</v>
      </c>
      <c r="M20">
        <f t="shared" si="1"/>
        <v>0.85775470722240632</v>
      </c>
      <c r="N20">
        <f t="shared" si="2"/>
        <v>0.21895736980697836</v>
      </c>
      <c r="O20">
        <f t="shared" si="3"/>
        <v>0.65480674309709974</v>
      </c>
      <c r="P20">
        <f t="shared" si="4"/>
        <v>0.37277111517618899</v>
      </c>
      <c r="Q20">
        <f t="shared" si="5"/>
        <v>0.27724549149907757</v>
      </c>
      <c r="R20">
        <f t="shared" si="6"/>
        <v>0.44561104791778988</v>
      </c>
      <c r="S20">
        <f t="shared" si="7"/>
        <v>0.20124157140721388</v>
      </c>
      <c r="T20">
        <f t="shared" si="8"/>
        <v>0.51910665625221086</v>
      </c>
      <c r="U20">
        <f t="shared" si="9"/>
        <v>0.34502454115354653</v>
      </c>
      <c r="V20">
        <f t="shared" si="10"/>
        <v>0.30658637815432788</v>
      </c>
      <c r="X20">
        <f t="shared" si="11"/>
        <v>47.773322216041805</v>
      </c>
      <c r="Y20">
        <f t="shared" si="12"/>
        <v>6.0537352332332999</v>
      </c>
      <c r="Z20">
        <f t="shared" si="13"/>
        <v>26.05582765734</v>
      </c>
      <c r="AA20">
        <f t="shared" si="14"/>
        <v>11.426285336585893</v>
      </c>
      <c r="AB20">
        <f t="shared" si="15"/>
        <v>7.953694177358738</v>
      </c>
      <c r="AC20">
        <f t="shared" si="16"/>
        <v>14.45026794842059</v>
      </c>
      <c r="AD20">
        <f t="shared" si="17"/>
        <v>5.5043053079078739</v>
      </c>
      <c r="AE20">
        <f t="shared" si="18"/>
        <v>17.934198968912021</v>
      </c>
      <c r="AF20">
        <f t="shared" si="19"/>
        <v>10.365919559585393</v>
      </c>
      <c r="AG20">
        <f t="shared" si="20"/>
        <v>8.9689052488274239</v>
      </c>
      <c r="AI20">
        <f t="shared" si="21"/>
        <v>21</v>
      </c>
      <c r="AJ20">
        <f t="shared" si="22"/>
        <v>21</v>
      </c>
      <c r="AK20">
        <f t="shared" si="23"/>
        <v>21</v>
      </c>
      <c r="AL20">
        <f t="shared" si="24"/>
        <v>21</v>
      </c>
      <c r="AM20">
        <f t="shared" si="25"/>
        <v>21</v>
      </c>
      <c r="AN20">
        <f t="shared" si="26"/>
        <v>21</v>
      </c>
      <c r="AO20">
        <f t="shared" si="27"/>
        <v>21</v>
      </c>
      <c r="AP20">
        <f t="shared" si="28"/>
        <v>21</v>
      </c>
      <c r="AQ20">
        <f t="shared" si="29"/>
        <v>21</v>
      </c>
      <c r="AR20">
        <f t="shared" si="30"/>
        <v>21</v>
      </c>
      <c r="AT20">
        <f t="shared" si="31"/>
        <v>0</v>
      </c>
    </row>
    <row r="21" spans="1:46" x14ac:dyDescent="0.2">
      <c r="A21">
        <v>4</v>
      </c>
      <c r="B21">
        <f>SUMPRODUCT(Random!$X21:$AG21,$B$4:$K$4)</f>
        <v>-0.44980722927367189</v>
      </c>
      <c r="C21">
        <f>SUMPRODUCT(Random!$X21:$AG21,$B$5:$K$5)</f>
        <v>1.7631413151867465</v>
      </c>
      <c r="D21">
        <f>SUMPRODUCT(Random!$X21:$AG21,$B$6:$K$6)</f>
        <v>-0.72655318749866793</v>
      </c>
      <c r="E21">
        <f>SUMPRODUCT(Random!$X21:$AG21,$B$7:$K$7)</f>
        <v>-0.21815928472547283</v>
      </c>
      <c r="F21">
        <f>SUMPRODUCT(Random!$X21:$AG21,$B$8:$K$8)</f>
        <v>-3.0630332451668518E-4</v>
      </c>
      <c r="G21">
        <f>SUMPRODUCT(Random!$X21:$AG21,$B$9:$K$9)</f>
        <v>1.2422045487633395</v>
      </c>
      <c r="H21">
        <f>SUMPRODUCT(Random!$X21:$AG21,$B$10:$K$10)</f>
        <v>-0.51324382426158299</v>
      </c>
      <c r="I21">
        <f>SUMPRODUCT(Random!$X21:$AG21,$B$11:$K$11)</f>
        <v>-1.6147271465586732</v>
      </c>
      <c r="J21">
        <f>SUMPRODUCT(Random!$X21:$AG21,$B$12:$K$12)</f>
        <v>-0.71689658078562979</v>
      </c>
      <c r="K21">
        <f>SUMPRODUCT(Random!$X21:$AG21,$B$13:$K$13)</f>
        <v>-1.0689296201584995</v>
      </c>
      <c r="M21">
        <f t="shared" si="1"/>
        <v>0.32642472234640207</v>
      </c>
      <c r="N21">
        <f t="shared" si="2"/>
        <v>0.96106167072843063</v>
      </c>
      <c r="O21">
        <f t="shared" si="3"/>
        <v>0.23374985702016113</v>
      </c>
      <c r="P21">
        <f t="shared" si="4"/>
        <v>0.41365250354629013</v>
      </c>
      <c r="Q21">
        <f t="shared" si="5"/>
        <v>0.49987780265513354</v>
      </c>
      <c r="R21">
        <f t="shared" si="6"/>
        <v>0.89291944910026722</v>
      </c>
      <c r="S21">
        <f t="shared" si="7"/>
        <v>0.30389038698228416</v>
      </c>
      <c r="T21">
        <f t="shared" si="8"/>
        <v>5.3184898037385304E-2</v>
      </c>
      <c r="U21">
        <f t="shared" si="9"/>
        <v>0.23671895594839629</v>
      </c>
      <c r="V21">
        <f t="shared" si="10"/>
        <v>0.14255069193237968</v>
      </c>
      <c r="X21">
        <f t="shared" si="11"/>
        <v>9.6799659887305918</v>
      </c>
      <c r="Y21">
        <f t="shared" si="12"/>
        <v>79.510475254867004</v>
      </c>
      <c r="Z21">
        <f t="shared" si="13"/>
        <v>6.5221361245044767</v>
      </c>
      <c r="AA21">
        <f t="shared" si="14"/>
        <v>13.077329367932258</v>
      </c>
      <c r="AB21">
        <f t="shared" si="15"/>
        <v>16.973761911263875</v>
      </c>
      <c r="AC21">
        <f t="shared" si="16"/>
        <v>54.729660856859141</v>
      </c>
      <c r="AD21">
        <f t="shared" si="17"/>
        <v>8.8738471830482659</v>
      </c>
      <c r="AE21">
        <f t="shared" si="18"/>
        <v>1.3387746380580019</v>
      </c>
      <c r="AF21">
        <f t="shared" si="19"/>
        <v>6.6172409718169449</v>
      </c>
      <c r="AG21">
        <f t="shared" si="20"/>
        <v>3.7674106680230302</v>
      </c>
      <c r="AI21">
        <f t="shared" si="21"/>
        <v>21</v>
      </c>
      <c r="AJ21">
        <f t="shared" si="22"/>
        <v>21</v>
      </c>
      <c r="AK21">
        <f t="shared" si="23"/>
        <v>21</v>
      </c>
      <c r="AL21">
        <f t="shared" si="24"/>
        <v>21</v>
      </c>
      <c r="AM21">
        <f t="shared" si="25"/>
        <v>21</v>
      </c>
      <c r="AN21">
        <f t="shared" si="26"/>
        <v>21</v>
      </c>
      <c r="AO21">
        <f t="shared" si="27"/>
        <v>21</v>
      </c>
      <c r="AP21">
        <f t="shared" si="28"/>
        <v>6</v>
      </c>
      <c r="AQ21">
        <f t="shared" si="29"/>
        <v>21</v>
      </c>
      <c r="AR21">
        <f t="shared" si="30"/>
        <v>16</v>
      </c>
      <c r="AT21">
        <f t="shared" si="31"/>
        <v>2</v>
      </c>
    </row>
    <row r="22" spans="1:46" x14ac:dyDescent="0.2">
      <c r="A22">
        <v>5</v>
      </c>
      <c r="B22">
        <f>SUMPRODUCT(Random!$X22:$AG22,$B$4:$K$4)</f>
        <v>-1.8690173069490534</v>
      </c>
      <c r="C22">
        <f>SUMPRODUCT(Random!$X22:$AG22,$B$5:$K$5)</f>
        <v>0.34365557694156723</v>
      </c>
      <c r="D22">
        <f>SUMPRODUCT(Random!$X22:$AG22,$B$6:$K$6)</f>
        <v>-7.6588475689527535E-2</v>
      </c>
      <c r="E22">
        <f>SUMPRODUCT(Random!$X22:$AG22,$B$7:$K$7)</f>
        <v>-0.91875382416007589</v>
      </c>
      <c r="F22">
        <f>SUMPRODUCT(Random!$X22:$AG22,$B$8:$K$8)</f>
        <v>-1.6828874654297745</v>
      </c>
      <c r="G22">
        <f>SUMPRODUCT(Random!$X22:$AG22,$B$9:$K$9)</f>
        <v>-1.1738998839139114</v>
      </c>
      <c r="H22">
        <f>SUMPRODUCT(Random!$X22:$AG22,$B$10:$K$10)</f>
        <v>-1.2265224052306496</v>
      </c>
      <c r="I22">
        <f>SUMPRODUCT(Random!$X22:$AG22,$B$11:$K$11)</f>
        <v>-0.69452428476619077</v>
      </c>
      <c r="J22">
        <f>SUMPRODUCT(Random!$X22:$AG22,$B$12:$K$12)</f>
        <v>-1.4971930759425298</v>
      </c>
      <c r="K22">
        <f>SUMPRODUCT(Random!$X22:$AG22,$B$13:$K$13)</f>
        <v>-0.44385533211079542</v>
      </c>
      <c r="M22">
        <f t="shared" si="1"/>
        <v>3.0810203282099421E-2</v>
      </c>
      <c r="N22">
        <f t="shared" si="2"/>
        <v>0.63444733849517276</v>
      </c>
      <c r="O22">
        <f t="shared" si="3"/>
        <v>0.46947546354579073</v>
      </c>
      <c r="P22">
        <f t="shared" si="4"/>
        <v>0.17911217492950127</v>
      </c>
      <c r="Q22">
        <f t="shared" si="5"/>
        <v>4.619843927550088E-2</v>
      </c>
      <c r="R22">
        <f t="shared" si="6"/>
        <v>0.12021756448630155</v>
      </c>
      <c r="S22">
        <f t="shared" si="7"/>
        <v>0.11000107459054519</v>
      </c>
      <c r="T22">
        <f t="shared" si="8"/>
        <v>0.24367673832302833</v>
      </c>
      <c r="U22">
        <f t="shared" si="9"/>
        <v>6.717151325497886E-2</v>
      </c>
      <c r="V22">
        <f t="shared" si="10"/>
        <v>0.32857359038193584</v>
      </c>
      <c r="X22">
        <f t="shared" si="11"/>
        <v>0.76661657503474989</v>
      </c>
      <c r="Y22">
        <f t="shared" si="12"/>
        <v>24.652027449247786</v>
      </c>
      <c r="Z22">
        <f t="shared" si="13"/>
        <v>15.528125900856557</v>
      </c>
      <c r="AA22">
        <f t="shared" si="14"/>
        <v>4.8348644708388155</v>
      </c>
      <c r="AB22">
        <f t="shared" si="15"/>
        <v>1.1586802005296224</v>
      </c>
      <c r="AC22">
        <f t="shared" si="16"/>
        <v>3.1375398471549802</v>
      </c>
      <c r="AD22">
        <f t="shared" si="17"/>
        <v>2.8547116580490632</v>
      </c>
      <c r="AE22">
        <f t="shared" si="18"/>
        <v>6.8415667256490167</v>
      </c>
      <c r="AF22">
        <f t="shared" si="19"/>
        <v>1.7033446235546712</v>
      </c>
      <c r="AG22">
        <f t="shared" si="20"/>
        <v>9.7582409861087402</v>
      </c>
      <c r="AI22">
        <f t="shared" si="21"/>
        <v>4</v>
      </c>
      <c r="AJ22">
        <f t="shared" si="22"/>
        <v>21</v>
      </c>
      <c r="AK22">
        <f t="shared" si="23"/>
        <v>21</v>
      </c>
      <c r="AL22">
        <f t="shared" si="24"/>
        <v>20</v>
      </c>
      <c r="AM22">
        <f t="shared" si="25"/>
        <v>5</v>
      </c>
      <c r="AN22">
        <f t="shared" si="26"/>
        <v>13</v>
      </c>
      <c r="AO22">
        <f t="shared" si="27"/>
        <v>12</v>
      </c>
      <c r="AP22">
        <f t="shared" si="28"/>
        <v>21</v>
      </c>
      <c r="AQ22">
        <f t="shared" si="29"/>
        <v>7</v>
      </c>
      <c r="AR22">
        <f t="shared" si="30"/>
        <v>21</v>
      </c>
      <c r="AT22">
        <f t="shared" si="31"/>
        <v>6</v>
      </c>
    </row>
    <row r="23" spans="1:46" x14ac:dyDescent="0.2">
      <c r="A23">
        <v>6</v>
      </c>
      <c r="B23">
        <f>SUMPRODUCT(Random!$X23:$AG23,$B$4:$K$4)</f>
        <v>-1.0020497609493824</v>
      </c>
      <c r="C23">
        <f>SUMPRODUCT(Random!$X23:$AG23,$B$5:$K$5)</f>
        <v>0.60971659935426448</v>
      </c>
      <c r="D23">
        <f>SUMPRODUCT(Random!$X23:$AG23,$B$6:$K$6)</f>
        <v>-0.11349997438337661</v>
      </c>
      <c r="E23">
        <f>SUMPRODUCT(Random!$X23:$AG23,$B$7:$K$7)</f>
        <v>-0.22125062018933261</v>
      </c>
      <c r="F23">
        <f>SUMPRODUCT(Random!$X23:$AG23,$B$8:$K$8)</f>
        <v>-0.55747116559465493</v>
      </c>
      <c r="G23">
        <f>SUMPRODUCT(Random!$X23:$AG23,$B$9:$K$9)</f>
        <v>1.3391684223737035</v>
      </c>
      <c r="H23">
        <f>SUMPRODUCT(Random!$X23:$AG23,$B$10:$K$10)</f>
        <v>2.0987964411087061</v>
      </c>
      <c r="I23">
        <f>SUMPRODUCT(Random!$X23:$AG23,$B$11:$K$11)</f>
        <v>-1.0204354499366841</v>
      </c>
      <c r="J23">
        <f>SUMPRODUCT(Random!$X23:$AG23,$B$12:$K$12)</f>
        <v>-5.7335339792102397E-2</v>
      </c>
      <c r="K23">
        <f>SUMPRODUCT(Random!$X23:$AG23,$B$13:$K$13)</f>
        <v>-1.0810939848517089</v>
      </c>
      <c r="M23">
        <f t="shared" si="1"/>
        <v>0.15815978011150122</v>
      </c>
      <c r="N23">
        <f t="shared" si="2"/>
        <v>0.72897522164998696</v>
      </c>
      <c r="O23">
        <f t="shared" si="3"/>
        <v>0.45481709169504436</v>
      </c>
      <c r="P23">
        <f t="shared" si="4"/>
        <v>0.4124486482651647</v>
      </c>
      <c r="Q23">
        <f t="shared" si="5"/>
        <v>0.28860277721820093</v>
      </c>
      <c r="R23">
        <f t="shared" si="6"/>
        <v>0.90974207506129567</v>
      </c>
      <c r="S23">
        <f t="shared" si="7"/>
        <v>0.98208257564733303</v>
      </c>
      <c r="T23">
        <f t="shared" si="8"/>
        <v>0.15376099421083422</v>
      </c>
      <c r="U23">
        <f t="shared" si="9"/>
        <v>0.47713903478017056</v>
      </c>
      <c r="V23">
        <f t="shared" si="10"/>
        <v>0.13982765442090891</v>
      </c>
      <c r="X23">
        <f t="shared" si="11"/>
        <v>4.2174579506231344</v>
      </c>
      <c r="Y23">
        <f t="shared" si="12"/>
        <v>31.981412094122771</v>
      </c>
      <c r="Z23">
        <f t="shared" si="13"/>
        <v>14.860467651920606</v>
      </c>
      <c r="AA23">
        <f t="shared" si="14"/>
        <v>13.027085908590635</v>
      </c>
      <c r="AB23">
        <f t="shared" si="15"/>
        <v>8.3416875474711336</v>
      </c>
      <c r="AC23">
        <f t="shared" si="16"/>
        <v>58.916373463226286</v>
      </c>
      <c r="AD23">
        <f t="shared" si="17"/>
        <v>98.524867766807205</v>
      </c>
      <c r="AE23">
        <f t="shared" si="18"/>
        <v>4.0897915078386644</v>
      </c>
      <c r="AF23">
        <f t="shared" si="19"/>
        <v>15.884566610709998</v>
      </c>
      <c r="AG23">
        <f t="shared" si="20"/>
        <v>3.6897390670478032</v>
      </c>
      <c r="AI23">
        <f t="shared" si="21"/>
        <v>17</v>
      </c>
      <c r="AJ23">
        <f t="shared" si="22"/>
        <v>21</v>
      </c>
      <c r="AK23">
        <f t="shared" si="23"/>
        <v>21</v>
      </c>
      <c r="AL23">
        <f t="shared" si="24"/>
        <v>21</v>
      </c>
      <c r="AM23">
        <f t="shared" si="25"/>
        <v>21</v>
      </c>
      <c r="AN23">
        <f t="shared" si="26"/>
        <v>21</v>
      </c>
      <c r="AO23">
        <f t="shared" si="27"/>
        <v>21</v>
      </c>
      <c r="AP23">
        <f t="shared" si="28"/>
        <v>17</v>
      </c>
      <c r="AQ23">
        <f t="shared" si="29"/>
        <v>21</v>
      </c>
      <c r="AR23">
        <f t="shared" si="30"/>
        <v>15</v>
      </c>
      <c r="AT23">
        <f t="shared" si="31"/>
        <v>3</v>
      </c>
    </row>
    <row r="24" spans="1:46" x14ac:dyDescent="0.2">
      <c r="A24">
        <v>7</v>
      </c>
      <c r="B24">
        <f>SUMPRODUCT(Random!$X24:$AG24,$B$4:$K$4)</f>
        <v>0.16395670131061044</v>
      </c>
      <c r="C24">
        <f>SUMPRODUCT(Random!$X24:$AG24,$B$5:$K$5)</f>
        <v>2.4797675662770731</v>
      </c>
      <c r="D24">
        <f>SUMPRODUCT(Random!$X24:$AG24,$B$6:$K$6)</f>
        <v>2.7531121742482911</v>
      </c>
      <c r="E24">
        <f>SUMPRODUCT(Random!$X24:$AG24,$B$7:$K$7)</f>
        <v>0.80257056675051042</v>
      </c>
      <c r="F24">
        <f>SUMPRODUCT(Random!$X24:$AG24,$B$8:$K$8)</f>
        <v>0.76081713704323506</v>
      </c>
      <c r="G24">
        <f>SUMPRODUCT(Random!$X24:$AG24,$B$9:$K$9)</f>
        <v>-0.22453442652145084</v>
      </c>
      <c r="H24">
        <f>SUMPRODUCT(Random!$X24:$AG24,$B$10:$K$10)</f>
        <v>-0.36708374750935824</v>
      </c>
      <c r="I24">
        <f>SUMPRODUCT(Random!$X24:$AG24,$B$11:$K$11)</f>
        <v>0.6129988047642484</v>
      </c>
      <c r="J24">
        <f>SUMPRODUCT(Random!$X24:$AG24,$B$12:$K$12)</f>
        <v>1.2208368631716966</v>
      </c>
      <c r="K24">
        <f>SUMPRODUCT(Random!$X24:$AG24,$B$13:$K$13)</f>
        <v>1.0732749632696843</v>
      </c>
      <c r="M24">
        <f t="shared" si="1"/>
        <v>0.56511738509755116</v>
      </c>
      <c r="N24">
        <f t="shared" si="2"/>
        <v>0.99342659743136641</v>
      </c>
      <c r="O24">
        <f t="shared" si="3"/>
        <v>0.9970484167096566</v>
      </c>
      <c r="P24">
        <f t="shared" si="4"/>
        <v>0.7888885069046998</v>
      </c>
      <c r="Q24">
        <f t="shared" si="5"/>
        <v>0.77661685143172066</v>
      </c>
      <c r="R24">
        <f t="shared" si="6"/>
        <v>0.41117074109308771</v>
      </c>
      <c r="S24">
        <f t="shared" si="7"/>
        <v>0.35677827497766601</v>
      </c>
      <c r="T24">
        <f t="shared" si="8"/>
        <v>0.73006143498500309</v>
      </c>
      <c r="U24">
        <f t="shared" si="9"/>
        <v>0.88892610327543309</v>
      </c>
      <c r="V24">
        <f t="shared" si="10"/>
        <v>0.85842611744658681</v>
      </c>
      <c r="X24">
        <f t="shared" si="11"/>
        <v>20.39780625357584</v>
      </c>
      <c r="Y24">
        <f t="shared" si="12"/>
        <v>123.08863750604975</v>
      </c>
      <c r="Z24">
        <f t="shared" si="13"/>
        <v>142.70281529545304</v>
      </c>
      <c r="AA24">
        <f t="shared" si="14"/>
        <v>38.101246645234937</v>
      </c>
      <c r="AB24">
        <f t="shared" si="15"/>
        <v>36.717138504915695</v>
      </c>
      <c r="AC24">
        <f t="shared" si="16"/>
        <v>12.973864373586638</v>
      </c>
      <c r="AD24">
        <f t="shared" si="17"/>
        <v>10.809510667191248</v>
      </c>
      <c r="AE24">
        <f t="shared" si="18"/>
        <v>32.079786846425165</v>
      </c>
      <c r="AF24">
        <f t="shared" si="19"/>
        <v>53.832733768707243</v>
      </c>
      <c r="AG24">
        <f t="shared" si="20"/>
        <v>47.889222046925873</v>
      </c>
      <c r="AI24">
        <f t="shared" si="21"/>
        <v>21</v>
      </c>
      <c r="AJ24">
        <f t="shared" si="22"/>
        <v>21</v>
      </c>
      <c r="AK24">
        <f t="shared" si="23"/>
        <v>21</v>
      </c>
      <c r="AL24">
        <f t="shared" si="24"/>
        <v>21</v>
      </c>
      <c r="AM24">
        <f t="shared" si="25"/>
        <v>21</v>
      </c>
      <c r="AN24">
        <f t="shared" si="26"/>
        <v>21</v>
      </c>
      <c r="AO24">
        <f t="shared" si="27"/>
        <v>21</v>
      </c>
      <c r="AP24">
        <f t="shared" si="28"/>
        <v>21</v>
      </c>
      <c r="AQ24">
        <f t="shared" si="29"/>
        <v>21</v>
      </c>
      <c r="AR24">
        <f t="shared" si="30"/>
        <v>21</v>
      </c>
      <c r="AT24">
        <f t="shared" si="31"/>
        <v>0</v>
      </c>
    </row>
    <row r="25" spans="1:46" x14ac:dyDescent="0.2">
      <c r="A25">
        <v>8</v>
      </c>
      <c r="B25">
        <f>SUMPRODUCT(Random!$X25:$AG25,$B$4:$K$4)</f>
        <v>-1.6367218091917383E-2</v>
      </c>
      <c r="C25">
        <f>SUMPRODUCT(Random!$X25:$AG25,$B$5:$K$5)</f>
        <v>0.53007031785154779</v>
      </c>
      <c r="D25">
        <f>SUMPRODUCT(Random!$X25:$AG25,$B$6:$K$6)</f>
        <v>-1.1303160906164311</v>
      </c>
      <c r="E25">
        <f>SUMPRODUCT(Random!$X25:$AG25,$B$7:$K$7)</f>
        <v>-0.83409545079929581</v>
      </c>
      <c r="F25">
        <f>SUMPRODUCT(Random!$X25:$AG25,$B$8:$K$8)</f>
        <v>-0.71832039257784586</v>
      </c>
      <c r="G25">
        <f>SUMPRODUCT(Random!$X25:$AG25,$B$9:$K$9)</f>
        <v>1.1680463111509902</v>
      </c>
      <c r="H25">
        <f>SUMPRODUCT(Random!$X25:$AG25,$B$10:$K$10)</f>
        <v>-0.34572520902135284</v>
      </c>
      <c r="I25">
        <f>SUMPRODUCT(Random!$X25:$AG25,$B$11:$K$11)</f>
        <v>-0.61143162258791872</v>
      </c>
      <c r="J25">
        <f>SUMPRODUCT(Random!$X25:$AG25,$B$12:$K$12)</f>
        <v>0.71339540844259686</v>
      </c>
      <c r="K25">
        <f>SUMPRODUCT(Random!$X25:$AG25,$B$13:$K$13)</f>
        <v>-0.4442325734719742</v>
      </c>
      <c r="M25">
        <f t="shared" si="1"/>
        <v>0.49347071620898353</v>
      </c>
      <c r="N25">
        <f t="shared" si="2"/>
        <v>0.70196841108022912</v>
      </c>
      <c r="O25">
        <f t="shared" si="3"/>
        <v>0.1291715284071997</v>
      </c>
      <c r="P25">
        <f t="shared" si="4"/>
        <v>0.20211359923125724</v>
      </c>
      <c r="Q25">
        <f t="shared" si="5"/>
        <v>0.23627987957440219</v>
      </c>
      <c r="R25">
        <f t="shared" si="6"/>
        <v>0.8786059575452333</v>
      </c>
      <c r="S25">
        <f t="shared" si="7"/>
        <v>0.36477461857121518</v>
      </c>
      <c r="T25">
        <f t="shared" si="8"/>
        <v>0.27045693651284008</v>
      </c>
      <c r="U25">
        <f t="shared" si="9"/>
        <v>0.76219944322774247</v>
      </c>
      <c r="V25">
        <f t="shared" si="10"/>
        <v>0.32843722210508458</v>
      </c>
      <c r="X25">
        <f t="shared" si="11"/>
        <v>16.661928183171494</v>
      </c>
      <c r="Y25">
        <f t="shared" si="12"/>
        <v>29.654498983569422</v>
      </c>
      <c r="Z25">
        <f t="shared" si="13"/>
        <v>3.3881307338885565</v>
      </c>
      <c r="AA25">
        <f t="shared" si="14"/>
        <v>5.5310635662377416</v>
      </c>
      <c r="AB25">
        <f t="shared" si="15"/>
        <v>6.6031533887992726</v>
      </c>
      <c r="AC25">
        <f t="shared" si="16"/>
        <v>51.656306851899387</v>
      </c>
      <c r="AD25">
        <f t="shared" si="17"/>
        <v>11.115953960887925</v>
      </c>
      <c r="AE25">
        <f t="shared" si="18"/>
        <v>7.7246808970659231</v>
      </c>
      <c r="AF25">
        <f t="shared" si="19"/>
        <v>35.18502636290264</v>
      </c>
      <c r="AG25">
        <f t="shared" si="20"/>
        <v>9.7532661747905411</v>
      </c>
      <c r="AI25">
        <f t="shared" si="21"/>
        <v>21</v>
      </c>
      <c r="AJ25">
        <f t="shared" si="22"/>
        <v>21</v>
      </c>
      <c r="AK25">
        <f t="shared" si="23"/>
        <v>14</v>
      </c>
      <c r="AL25">
        <f t="shared" si="24"/>
        <v>21</v>
      </c>
      <c r="AM25">
        <f t="shared" si="25"/>
        <v>21</v>
      </c>
      <c r="AN25">
        <f t="shared" si="26"/>
        <v>21</v>
      </c>
      <c r="AO25">
        <f t="shared" si="27"/>
        <v>21</v>
      </c>
      <c r="AP25">
        <f t="shared" si="28"/>
        <v>21</v>
      </c>
      <c r="AQ25">
        <f t="shared" si="29"/>
        <v>21</v>
      </c>
      <c r="AR25">
        <f t="shared" si="30"/>
        <v>21</v>
      </c>
      <c r="AT25">
        <f t="shared" si="31"/>
        <v>1</v>
      </c>
    </row>
    <row r="26" spans="1:46" x14ac:dyDescent="0.2">
      <c r="A26">
        <v>9</v>
      </c>
      <c r="B26">
        <f>SUMPRODUCT(Random!$X26:$AG26,$B$4:$K$4)</f>
        <v>-0.19132778140227502</v>
      </c>
      <c r="C26">
        <f>SUMPRODUCT(Random!$X26:$AG26,$B$5:$K$5)</f>
        <v>-0.92767365627842191</v>
      </c>
      <c r="D26">
        <f>SUMPRODUCT(Random!$X26:$AG26,$B$6:$K$6)</f>
        <v>0.78084742224797477</v>
      </c>
      <c r="E26">
        <f>SUMPRODUCT(Random!$X26:$AG26,$B$7:$K$7)</f>
        <v>-0.24534540139489908</v>
      </c>
      <c r="F26">
        <f>SUMPRODUCT(Random!$X26:$AG26,$B$8:$K$8)</f>
        <v>0.56104338615814897</v>
      </c>
      <c r="G26">
        <f>SUMPRODUCT(Random!$X26:$AG26,$B$9:$K$9)</f>
        <v>-2.9820891385597455E-3</v>
      </c>
      <c r="H26">
        <f>SUMPRODUCT(Random!$X26:$AG26,$B$10:$K$10)</f>
        <v>-0.50184946403875474</v>
      </c>
      <c r="I26">
        <f>SUMPRODUCT(Random!$X26:$AG26,$B$11:$K$11)</f>
        <v>-0.15154481670392761</v>
      </c>
      <c r="J26">
        <f>SUMPRODUCT(Random!$X26:$AG26,$B$12:$K$12)</f>
        <v>-1.2909418308525225</v>
      </c>
      <c r="K26">
        <f>SUMPRODUCT(Random!$X26:$AG26,$B$13:$K$13)</f>
        <v>1.1865357842380644</v>
      </c>
      <c r="M26">
        <f t="shared" si="1"/>
        <v>0.42413439835243527</v>
      </c>
      <c r="N26">
        <f t="shared" si="2"/>
        <v>0.17678843878434131</v>
      </c>
      <c r="O26">
        <f t="shared" si="3"/>
        <v>0.78255388060694231</v>
      </c>
      <c r="P26">
        <f t="shared" si="4"/>
        <v>0.40309450025553695</v>
      </c>
      <c r="Q26">
        <f t="shared" si="5"/>
        <v>0.71261601960312704</v>
      </c>
      <c r="R26">
        <f t="shared" si="6"/>
        <v>0.49881032032197781</v>
      </c>
      <c r="S26">
        <f t="shared" si="7"/>
        <v>0.30788670790438799</v>
      </c>
      <c r="T26">
        <f t="shared" si="8"/>
        <v>0.43977298021255101</v>
      </c>
      <c r="U26">
        <f t="shared" si="9"/>
        <v>9.8361924406907122E-2</v>
      </c>
      <c r="V26">
        <f t="shared" si="10"/>
        <v>0.88229461075398974</v>
      </c>
      <c r="X26">
        <f t="shared" si="11"/>
        <v>13.519206556925578</v>
      </c>
      <c r="Y26">
        <f t="shared" si="12"/>
        <v>4.7656184517804316</v>
      </c>
      <c r="Z26">
        <f t="shared" si="13"/>
        <v>37.377012172057768</v>
      </c>
      <c r="AA26">
        <f t="shared" si="14"/>
        <v>12.640158230100951</v>
      </c>
      <c r="AB26">
        <f t="shared" si="15"/>
        <v>30.545691392380707</v>
      </c>
      <c r="AC26">
        <f t="shared" si="16"/>
        <v>16.921531040196804</v>
      </c>
      <c r="AD26">
        <f t="shared" si="17"/>
        <v>9.0148858278065109</v>
      </c>
      <c r="AE26">
        <f t="shared" si="18"/>
        <v>14.193652018575163</v>
      </c>
      <c r="AF26">
        <f t="shared" si="19"/>
        <v>2.5364288841872566</v>
      </c>
      <c r="AG26">
        <f t="shared" si="20"/>
        <v>52.412198446502487</v>
      </c>
      <c r="AI26">
        <f t="shared" si="21"/>
        <v>21</v>
      </c>
      <c r="AJ26">
        <f t="shared" si="22"/>
        <v>20</v>
      </c>
      <c r="AK26">
        <f t="shared" si="23"/>
        <v>21</v>
      </c>
      <c r="AL26">
        <f t="shared" si="24"/>
        <v>21</v>
      </c>
      <c r="AM26">
        <f t="shared" si="25"/>
        <v>21</v>
      </c>
      <c r="AN26">
        <f t="shared" si="26"/>
        <v>21</v>
      </c>
      <c r="AO26">
        <f t="shared" si="27"/>
        <v>21</v>
      </c>
      <c r="AP26">
        <f t="shared" si="28"/>
        <v>21</v>
      </c>
      <c r="AQ26">
        <f t="shared" si="29"/>
        <v>11</v>
      </c>
      <c r="AR26">
        <f t="shared" si="30"/>
        <v>21</v>
      </c>
      <c r="AT26">
        <f t="shared" si="31"/>
        <v>2</v>
      </c>
    </row>
    <row r="27" spans="1:46" x14ac:dyDescent="0.2">
      <c r="A27">
        <v>10</v>
      </c>
      <c r="B27">
        <f>SUMPRODUCT(Random!$X27:$AG27,$B$4:$K$4)</f>
        <v>1.2193973208268261</v>
      </c>
      <c r="C27">
        <f>SUMPRODUCT(Random!$X27:$AG27,$B$5:$K$5)</f>
        <v>-0.95429711248081639</v>
      </c>
      <c r="D27">
        <f>SUMPRODUCT(Random!$X27:$AG27,$B$6:$K$6)</f>
        <v>1.06621552132965</v>
      </c>
      <c r="E27">
        <f>SUMPRODUCT(Random!$X27:$AG27,$B$7:$K$7)</f>
        <v>-0.66358854034890813</v>
      </c>
      <c r="F27">
        <f>SUMPRODUCT(Random!$X27:$AG27,$B$8:$K$8)</f>
        <v>0.13089586416931134</v>
      </c>
      <c r="G27">
        <f>SUMPRODUCT(Random!$X27:$AG27,$B$9:$K$9)</f>
        <v>1.7412494230457898</v>
      </c>
      <c r="H27">
        <f>SUMPRODUCT(Random!$X27:$AG27,$B$10:$K$10)</f>
        <v>1.9268308007080783</v>
      </c>
      <c r="I27">
        <f>SUMPRODUCT(Random!$X27:$AG27,$B$11:$K$11)</f>
        <v>0.55482901877884261</v>
      </c>
      <c r="J27">
        <f>SUMPRODUCT(Random!$X27:$AG27,$B$12:$K$12)</f>
        <v>1.437339649995506</v>
      </c>
      <c r="K27">
        <f>SUMPRODUCT(Random!$X27:$AG27,$B$13:$K$13)</f>
        <v>1.0493348833615004</v>
      </c>
      <c r="M27">
        <f t="shared" si="1"/>
        <v>0.88865328683875955</v>
      </c>
      <c r="N27">
        <f t="shared" si="2"/>
        <v>0.16996663462788392</v>
      </c>
      <c r="O27">
        <f t="shared" si="3"/>
        <v>0.85683688632508415</v>
      </c>
      <c r="P27">
        <f t="shared" si="4"/>
        <v>0.25347684690373906</v>
      </c>
      <c r="Q27">
        <f t="shared" si="5"/>
        <v>0.55207115677580121</v>
      </c>
      <c r="R27">
        <f t="shared" si="6"/>
        <v>0.959180066275375</v>
      </c>
      <c r="S27">
        <f t="shared" si="7"/>
        <v>0.97299964018584884</v>
      </c>
      <c r="T27">
        <f t="shared" si="8"/>
        <v>0.71049419180525786</v>
      </c>
      <c r="U27">
        <f t="shared" si="9"/>
        <v>0.92468924612252479</v>
      </c>
      <c r="V27">
        <f t="shared" si="10"/>
        <v>0.85298799179625984</v>
      </c>
      <c r="X27">
        <f t="shared" si="11"/>
        <v>53.772639715342848</v>
      </c>
      <c r="Y27">
        <f t="shared" si="12"/>
        <v>4.5634560962844279</v>
      </c>
      <c r="Z27">
        <f t="shared" si="13"/>
        <v>47.615768571551286</v>
      </c>
      <c r="AA27">
        <f t="shared" si="14"/>
        <v>7.1610574246841665</v>
      </c>
      <c r="AB27">
        <f t="shared" si="15"/>
        <v>19.673729828968824</v>
      </c>
      <c r="AC27">
        <f t="shared" si="16"/>
        <v>78.354445508909109</v>
      </c>
      <c r="AD27">
        <f t="shared" si="17"/>
        <v>88.479387865881876</v>
      </c>
      <c r="AE27">
        <f t="shared" si="18"/>
        <v>30.36549129676736</v>
      </c>
      <c r="AF27">
        <f t="shared" si="19"/>
        <v>63.351444998899325</v>
      </c>
      <c r="AG27">
        <f t="shared" si="20"/>
        <v>46.965882721080717</v>
      </c>
      <c r="AI27">
        <f t="shared" si="21"/>
        <v>21</v>
      </c>
      <c r="AJ27">
        <f t="shared" si="22"/>
        <v>19</v>
      </c>
      <c r="AK27">
        <f t="shared" si="23"/>
        <v>21</v>
      </c>
      <c r="AL27">
        <f t="shared" si="24"/>
        <v>21</v>
      </c>
      <c r="AM27">
        <f t="shared" si="25"/>
        <v>21</v>
      </c>
      <c r="AN27">
        <f t="shared" si="26"/>
        <v>21</v>
      </c>
      <c r="AO27">
        <f t="shared" si="27"/>
        <v>21</v>
      </c>
      <c r="AP27">
        <f t="shared" si="28"/>
        <v>21</v>
      </c>
      <c r="AQ27">
        <f t="shared" si="29"/>
        <v>21</v>
      </c>
      <c r="AR27">
        <f t="shared" si="30"/>
        <v>21</v>
      </c>
      <c r="AT27">
        <f t="shared" si="31"/>
        <v>1</v>
      </c>
    </row>
    <row r="28" spans="1:46" x14ac:dyDescent="0.2">
      <c r="A28">
        <v>11</v>
      </c>
      <c r="B28">
        <f>SUMPRODUCT(Random!$X28:$AG28,$B$4:$K$4)</f>
        <v>-0.38228961356903535</v>
      </c>
      <c r="C28">
        <f>SUMPRODUCT(Random!$X28:$AG28,$B$5:$K$5)</f>
        <v>0.54277729450253953</v>
      </c>
      <c r="D28">
        <f>SUMPRODUCT(Random!$X28:$AG28,$B$6:$K$6)</f>
        <v>0.79046161582029006</v>
      </c>
      <c r="E28">
        <f>SUMPRODUCT(Random!$X28:$AG28,$B$7:$K$7)</f>
        <v>-9.4954461896894105E-2</v>
      </c>
      <c r="F28">
        <f>SUMPRODUCT(Random!$X28:$AG28,$B$8:$K$8)</f>
        <v>1.101683576979813</v>
      </c>
      <c r="G28">
        <f>SUMPRODUCT(Random!$X28:$AG28,$B$9:$K$9)</f>
        <v>2.3013433389050886</v>
      </c>
      <c r="H28">
        <f>SUMPRODUCT(Random!$X28:$AG28,$B$10:$K$10)</f>
        <v>-0.13345487297909686</v>
      </c>
      <c r="I28">
        <f>SUMPRODUCT(Random!$X28:$AG28,$B$11:$K$11)</f>
        <v>0.49927457513842116</v>
      </c>
      <c r="J28">
        <f>SUMPRODUCT(Random!$X28:$AG28,$B$12:$K$12)</f>
        <v>-0.28925599089128762</v>
      </c>
      <c r="K28">
        <f>SUMPRODUCT(Random!$X28:$AG28,$B$13:$K$13)</f>
        <v>0.39809590155079927</v>
      </c>
      <c r="M28">
        <f t="shared" si="1"/>
        <v>0.35112327893739959</v>
      </c>
      <c r="N28">
        <f t="shared" si="2"/>
        <v>0.70635842593229825</v>
      </c>
      <c r="O28">
        <f t="shared" si="3"/>
        <v>0.78537088482075701</v>
      </c>
      <c r="P28">
        <f t="shared" si="4"/>
        <v>0.4621754987804077</v>
      </c>
      <c r="Q28">
        <f t="shared" si="5"/>
        <v>0.86470037038251679</v>
      </c>
      <c r="R28">
        <f t="shared" si="6"/>
        <v>0.98931388405377019</v>
      </c>
      <c r="S28">
        <f t="shared" si="7"/>
        <v>0.44691682555082879</v>
      </c>
      <c r="T28">
        <f t="shared" si="8"/>
        <v>0.69120701803206142</v>
      </c>
      <c r="U28">
        <f t="shared" si="9"/>
        <v>0.38619274380427054</v>
      </c>
      <c r="V28">
        <f t="shared" si="10"/>
        <v>0.65472025232406894</v>
      </c>
      <c r="X28">
        <f t="shared" si="11"/>
        <v>10.595085750755855</v>
      </c>
      <c r="Y28">
        <f t="shared" si="12"/>
        <v>30.018018610291275</v>
      </c>
      <c r="Z28">
        <f t="shared" si="13"/>
        <v>37.696438016361469</v>
      </c>
      <c r="AA28">
        <f t="shared" si="14"/>
        <v>15.193353123421467</v>
      </c>
      <c r="AB28">
        <f t="shared" si="15"/>
        <v>48.999650918759755</v>
      </c>
      <c r="AC28">
        <f t="shared" si="16"/>
        <v>111.18540405860017</v>
      </c>
      <c r="AD28">
        <f t="shared" si="17"/>
        <v>14.508033961942592</v>
      </c>
      <c r="AE28">
        <f t="shared" si="18"/>
        <v>28.785565273996607</v>
      </c>
      <c r="AF28">
        <f t="shared" si="19"/>
        <v>11.95616041898966</v>
      </c>
      <c r="AG28">
        <f t="shared" si="20"/>
        <v>26.049690618767013</v>
      </c>
      <c r="AI28">
        <f t="shared" si="21"/>
        <v>21</v>
      </c>
      <c r="AJ28">
        <f t="shared" si="22"/>
        <v>21</v>
      </c>
      <c r="AK28">
        <f t="shared" si="23"/>
        <v>21</v>
      </c>
      <c r="AL28">
        <f t="shared" si="24"/>
        <v>21</v>
      </c>
      <c r="AM28">
        <f t="shared" si="25"/>
        <v>21</v>
      </c>
      <c r="AN28">
        <f t="shared" si="26"/>
        <v>21</v>
      </c>
      <c r="AO28">
        <f t="shared" si="27"/>
        <v>21</v>
      </c>
      <c r="AP28">
        <f t="shared" si="28"/>
        <v>21</v>
      </c>
      <c r="AQ28">
        <f t="shared" si="29"/>
        <v>21</v>
      </c>
      <c r="AR28">
        <f t="shared" si="30"/>
        <v>21</v>
      </c>
      <c r="AT28">
        <f t="shared" si="31"/>
        <v>0</v>
      </c>
    </row>
    <row r="29" spans="1:46" x14ac:dyDescent="0.2">
      <c r="A29">
        <v>12</v>
      </c>
      <c r="B29">
        <f>SUMPRODUCT(Random!$X29:$AG29,$B$4:$K$4)</f>
        <v>0.96914654283961432</v>
      </c>
      <c r="C29">
        <f>SUMPRODUCT(Random!$X29:$AG29,$B$5:$K$5)</f>
        <v>0.71321029622645093</v>
      </c>
      <c r="D29">
        <f>SUMPRODUCT(Random!$X29:$AG29,$B$6:$K$6)</f>
        <v>-0.30779290121080799</v>
      </c>
      <c r="E29">
        <f>SUMPRODUCT(Random!$X29:$AG29,$B$7:$K$7)</f>
        <v>6.9182553300820071E-2</v>
      </c>
      <c r="F29">
        <f>SUMPRODUCT(Random!$X29:$AG29,$B$8:$K$8)</f>
        <v>1.6156147452710332</v>
      </c>
      <c r="G29">
        <f>SUMPRODUCT(Random!$X29:$AG29,$B$9:$K$9)</f>
        <v>1.5515284098308157</v>
      </c>
      <c r="H29">
        <f>SUMPRODUCT(Random!$X29:$AG29,$B$10:$K$10)</f>
        <v>0.53401841984744658</v>
      </c>
      <c r="I29">
        <f>SUMPRODUCT(Random!$X29:$AG29,$B$11:$K$11)</f>
        <v>-0.60322341367712873</v>
      </c>
      <c r="J29">
        <f>SUMPRODUCT(Random!$X29:$AG29,$B$12:$K$12)</f>
        <v>9.5194577343691744E-2</v>
      </c>
      <c r="K29">
        <f>SUMPRODUCT(Random!$X29:$AG29,$B$13:$K$13)</f>
        <v>-1.5986673104316222</v>
      </c>
      <c r="M29">
        <f t="shared" si="1"/>
        <v>0.83376396076909454</v>
      </c>
      <c r="N29">
        <f t="shared" si="2"/>
        <v>0.76214218203089301</v>
      </c>
      <c r="O29">
        <f t="shared" si="3"/>
        <v>0.37911996177858009</v>
      </c>
      <c r="P29">
        <f t="shared" si="4"/>
        <v>0.52757784486027171</v>
      </c>
      <c r="Q29">
        <f t="shared" si="5"/>
        <v>0.9469111830665734</v>
      </c>
      <c r="R29">
        <f t="shared" si="6"/>
        <v>0.9396124477668758</v>
      </c>
      <c r="S29">
        <f t="shared" si="7"/>
        <v>0.70333560492674685</v>
      </c>
      <c r="T29">
        <f t="shared" si="8"/>
        <v>0.27318003689628628</v>
      </c>
      <c r="U29">
        <f t="shared" si="9"/>
        <v>0.53791986145941972</v>
      </c>
      <c r="V29">
        <f t="shared" si="10"/>
        <v>5.4947272408879859E-2</v>
      </c>
      <c r="X29">
        <f t="shared" si="11"/>
        <v>43.955387251665385</v>
      </c>
      <c r="Y29">
        <f t="shared" si="12"/>
        <v>35.179128413380617</v>
      </c>
      <c r="Z29">
        <f t="shared" si="13"/>
        <v>11.675504748786599</v>
      </c>
      <c r="AA29">
        <f t="shared" si="14"/>
        <v>18.369565364480962</v>
      </c>
      <c r="AB29">
        <f t="shared" si="15"/>
        <v>71.916843145621939</v>
      </c>
      <c r="AC29">
        <f t="shared" si="16"/>
        <v>68.76127237593407</v>
      </c>
      <c r="AD29">
        <f t="shared" si="17"/>
        <v>29.767133534028783</v>
      </c>
      <c r="AE29">
        <f t="shared" si="18"/>
        <v>7.8162882403450409</v>
      </c>
      <c r="AF29">
        <f t="shared" si="19"/>
        <v>18.911788901329768</v>
      </c>
      <c r="AG29">
        <f t="shared" si="20"/>
        <v>1.3844143902423449</v>
      </c>
      <c r="AI29">
        <f t="shared" si="21"/>
        <v>21</v>
      </c>
      <c r="AJ29">
        <f t="shared" si="22"/>
        <v>21</v>
      </c>
      <c r="AK29">
        <f t="shared" si="23"/>
        <v>21</v>
      </c>
      <c r="AL29">
        <f t="shared" si="24"/>
        <v>21</v>
      </c>
      <c r="AM29">
        <f t="shared" si="25"/>
        <v>21</v>
      </c>
      <c r="AN29">
        <f t="shared" si="26"/>
        <v>21</v>
      </c>
      <c r="AO29">
        <f t="shared" si="27"/>
        <v>21</v>
      </c>
      <c r="AP29">
        <f t="shared" si="28"/>
        <v>21</v>
      </c>
      <c r="AQ29">
        <f t="shared" si="29"/>
        <v>21</v>
      </c>
      <c r="AR29">
        <f t="shared" si="30"/>
        <v>6</v>
      </c>
      <c r="AT29">
        <f t="shared" si="31"/>
        <v>1</v>
      </c>
    </row>
    <row r="30" spans="1:46" x14ac:dyDescent="0.2">
      <c r="A30">
        <v>13</v>
      </c>
      <c r="B30">
        <f>SUMPRODUCT(Random!$X30:$AG30,$B$4:$K$4)</f>
        <v>-0.34578170601772945</v>
      </c>
      <c r="C30">
        <f>SUMPRODUCT(Random!$X30:$AG30,$B$5:$K$5)</f>
        <v>0.84979763168067668</v>
      </c>
      <c r="D30">
        <f>SUMPRODUCT(Random!$X30:$AG30,$B$6:$K$6)</f>
        <v>0.22352554646657685</v>
      </c>
      <c r="E30">
        <f>SUMPRODUCT(Random!$X30:$AG30,$B$7:$K$7)</f>
        <v>1.442615456982046</v>
      </c>
      <c r="F30">
        <f>SUMPRODUCT(Random!$X30:$AG30,$B$8:$K$8)</f>
        <v>0.330574334351659</v>
      </c>
      <c r="G30">
        <f>SUMPRODUCT(Random!$X30:$AG30,$B$9:$K$9)</f>
        <v>0.24385394264978064</v>
      </c>
      <c r="H30">
        <f>SUMPRODUCT(Random!$X30:$AG30,$B$10:$K$10)</f>
        <v>2.8690008966586493</v>
      </c>
      <c r="I30">
        <f>SUMPRODUCT(Random!$X30:$AG30,$B$11:$K$11)</f>
        <v>-0.55499915536170108</v>
      </c>
      <c r="J30">
        <f>SUMPRODUCT(Random!$X30:$AG30,$B$12:$K$12)</f>
        <v>0.34278468480286484</v>
      </c>
      <c r="K30">
        <f>SUMPRODUCT(Random!$X30:$AG30,$B$13:$K$13)</f>
        <v>-0.79881204210760659</v>
      </c>
      <c r="M30">
        <f t="shared" si="1"/>
        <v>0.36475338727742945</v>
      </c>
      <c r="N30">
        <f t="shared" si="2"/>
        <v>0.80228119670488418</v>
      </c>
      <c r="O30">
        <f t="shared" si="3"/>
        <v>0.58843674858013839</v>
      </c>
      <c r="P30">
        <f t="shared" si="4"/>
        <v>0.92543558664793302</v>
      </c>
      <c r="Q30">
        <f t="shared" si="5"/>
        <v>0.62951698227412056</v>
      </c>
      <c r="R30">
        <f t="shared" si="6"/>
        <v>0.59632802955363129</v>
      </c>
      <c r="S30">
        <f t="shared" si="7"/>
        <v>0.99794114684335367</v>
      </c>
      <c r="T30">
        <f t="shared" si="8"/>
        <v>0.28944761908688504</v>
      </c>
      <c r="U30">
        <f t="shared" si="9"/>
        <v>0.6341197757769319</v>
      </c>
      <c r="V30">
        <f t="shared" si="10"/>
        <v>0.21219970345085493</v>
      </c>
      <c r="X30">
        <f t="shared" si="11"/>
        <v>11.115135218756047</v>
      </c>
      <c r="Y30">
        <f t="shared" si="12"/>
        <v>39.706767445686985</v>
      </c>
      <c r="Z30">
        <f t="shared" si="13"/>
        <v>21.747897713138549</v>
      </c>
      <c r="AA30">
        <f t="shared" si="14"/>
        <v>63.595420775306607</v>
      </c>
      <c r="AB30">
        <f t="shared" si="15"/>
        <v>24.32384020093162</v>
      </c>
      <c r="AC30">
        <f t="shared" si="16"/>
        <v>22.22215489066836</v>
      </c>
      <c r="AD30">
        <f t="shared" si="17"/>
        <v>151.52630938236524</v>
      </c>
      <c r="AE30">
        <f t="shared" si="18"/>
        <v>8.3707965316899884</v>
      </c>
      <c r="AF30">
        <f t="shared" si="19"/>
        <v>24.630086481027096</v>
      </c>
      <c r="AG30">
        <f t="shared" si="20"/>
        <v>5.8426996236089188</v>
      </c>
      <c r="AI30">
        <f t="shared" si="21"/>
        <v>21</v>
      </c>
      <c r="AJ30">
        <f t="shared" si="22"/>
        <v>21</v>
      </c>
      <c r="AK30">
        <f t="shared" si="23"/>
        <v>21</v>
      </c>
      <c r="AL30">
        <f t="shared" si="24"/>
        <v>21</v>
      </c>
      <c r="AM30">
        <f t="shared" si="25"/>
        <v>21</v>
      </c>
      <c r="AN30">
        <f t="shared" si="26"/>
        <v>21</v>
      </c>
      <c r="AO30">
        <f t="shared" si="27"/>
        <v>21</v>
      </c>
      <c r="AP30">
        <f t="shared" si="28"/>
        <v>21</v>
      </c>
      <c r="AQ30">
        <f t="shared" si="29"/>
        <v>21</v>
      </c>
      <c r="AR30">
        <f t="shared" si="30"/>
        <v>21</v>
      </c>
      <c r="AT30">
        <f t="shared" si="31"/>
        <v>0</v>
      </c>
    </row>
    <row r="31" spans="1:46" x14ac:dyDescent="0.2">
      <c r="A31">
        <v>14</v>
      </c>
      <c r="B31">
        <f>SUMPRODUCT(Random!$X31:$AG31,$B$4:$K$4)</f>
        <v>0.62957690180074943</v>
      </c>
      <c r="C31">
        <f>SUMPRODUCT(Random!$X31:$AG31,$B$5:$K$5)</f>
        <v>-0.61061465942640436</v>
      </c>
      <c r="D31">
        <f>SUMPRODUCT(Random!$X31:$AG31,$B$6:$K$6)</f>
        <v>-0.87716669610262166</v>
      </c>
      <c r="E31">
        <f>SUMPRODUCT(Random!$X31:$AG31,$B$7:$K$7)</f>
        <v>-1.6700591037704473</v>
      </c>
      <c r="F31">
        <f>SUMPRODUCT(Random!$X31:$AG31,$B$8:$K$8)</f>
        <v>0.46829702568208736</v>
      </c>
      <c r="G31">
        <f>SUMPRODUCT(Random!$X31:$AG31,$B$9:$K$9)</f>
        <v>0.4709577056962716</v>
      </c>
      <c r="H31">
        <f>SUMPRODUCT(Random!$X31:$AG31,$B$10:$K$10)</f>
        <v>-0.55215694701660967</v>
      </c>
      <c r="I31">
        <f>SUMPRODUCT(Random!$X31:$AG31,$B$11:$K$11)</f>
        <v>0.63693057040355749</v>
      </c>
      <c r="J31">
        <f>SUMPRODUCT(Random!$X31:$AG31,$B$12:$K$12)</f>
        <v>0.34118003454902945</v>
      </c>
      <c r="K31">
        <f>SUMPRODUCT(Random!$X31:$AG31,$B$13:$K$13)</f>
        <v>0.59535186660187212</v>
      </c>
      <c r="M31">
        <f t="shared" si="1"/>
        <v>0.73551428006668418</v>
      </c>
      <c r="N31">
        <f t="shared" si="2"/>
        <v>0.27072735773187245</v>
      </c>
      <c r="O31">
        <f t="shared" si="3"/>
        <v>0.19019805122246097</v>
      </c>
      <c r="P31">
        <f t="shared" si="4"/>
        <v>4.7453835223180051E-2</v>
      </c>
      <c r="Q31">
        <f t="shared" si="5"/>
        <v>0.68021390243287028</v>
      </c>
      <c r="R31">
        <f t="shared" si="6"/>
        <v>0.68116453090845841</v>
      </c>
      <c r="S31">
        <f t="shared" si="7"/>
        <v>0.29042041423073173</v>
      </c>
      <c r="T31">
        <f t="shared" si="8"/>
        <v>0.73791496548693614</v>
      </c>
      <c r="U31">
        <f t="shared" si="9"/>
        <v>0.63351597367023804</v>
      </c>
      <c r="V31">
        <f t="shared" si="10"/>
        <v>0.72419585361419148</v>
      </c>
      <c r="X31">
        <f t="shared" si="11"/>
        <v>32.579692238978879</v>
      </c>
      <c r="Y31">
        <f t="shared" si="12"/>
        <v>7.7337627845364123</v>
      </c>
      <c r="Z31">
        <f t="shared" si="13"/>
        <v>5.1679387882407983</v>
      </c>
      <c r="AA31">
        <f t="shared" si="14"/>
        <v>1.1909439205463608</v>
      </c>
      <c r="AB31">
        <f t="shared" si="15"/>
        <v>27.928643987113876</v>
      </c>
      <c r="AC31">
        <f t="shared" si="16"/>
        <v>28.001573503680127</v>
      </c>
      <c r="AD31">
        <f t="shared" si="17"/>
        <v>8.4043570403131316</v>
      </c>
      <c r="AE31">
        <f t="shared" si="18"/>
        <v>32.803058361207427</v>
      </c>
      <c r="AF31">
        <f t="shared" si="19"/>
        <v>24.589693736631581</v>
      </c>
      <c r="AG31">
        <f t="shared" si="20"/>
        <v>31.553193195046298</v>
      </c>
      <c r="AI31">
        <f t="shared" si="21"/>
        <v>21</v>
      </c>
      <c r="AJ31">
        <f t="shared" si="22"/>
        <v>21</v>
      </c>
      <c r="AK31">
        <f t="shared" si="23"/>
        <v>21</v>
      </c>
      <c r="AL31">
        <f t="shared" si="24"/>
        <v>5</v>
      </c>
      <c r="AM31">
        <f t="shared" si="25"/>
        <v>21</v>
      </c>
      <c r="AN31">
        <f t="shared" si="26"/>
        <v>21</v>
      </c>
      <c r="AO31">
        <f t="shared" si="27"/>
        <v>21</v>
      </c>
      <c r="AP31">
        <f t="shared" si="28"/>
        <v>21</v>
      </c>
      <c r="AQ31">
        <f t="shared" si="29"/>
        <v>21</v>
      </c>
      <c r="AR31">
        <f t="shared" si="30"/>
        <v>21</v>
      </c>
      <c r="AT31">
        <f t="shared" si="31"/>
        <v>1</v>
      </c>
    </row>
    <row r="32" spans="1:46" x14ac:dyDescent="0.2">
      <c r="A32">
        <v>15</v>
      </c>
      <c r="B32">
        <f>SUMPRODUCT(Random!$X32:$AG32,$B$4:$K$4)</f>
        <v>1.0369415055332261</v>
      </c>
      <c r="C32">
        <f>SUMPRODUCT(Random!$X32:$AG32,$B$5:$K$5)</f>
        <v>0.52431298503531876</v>
      </c>
      <c r="D32">
        <f>SUMPRODUCT(Random!$X32:$AG32,$B$6:$K$6)</f>
        <v>0.71887129609630429</v>
      </c>
      <c r="E32">
        <f>SUMPRODUCT(Random!$X32:$AG32,$B$7:$K$7)</f>
        <v>0.70087585083815984</v>
      </c>
      <c r="F32">
        <f>SUMPRODUCT(Random!$X32:$AG32,$B$8:$K$8)</f>
        <v>1.1410836211535245</v>
      </c>
      <c r="G32">
        <f>SUMPRODUCT(Random!$X32:$AG32,$B$9:$K$9)</f>
        <v>1.04665137705455</v>
      </c>
      <c r="H32">
        <f>SUMPRODUCT(Random!$X32:$AG32,$B$10:$K$10)</f>
        <v>-0.60027817293203356</v>
      </c>
      <c r="I32">
        <f>SUMPRODUCT(Random!$X32:$AG32,$B$11:$K$11)</f>
        <v>-0.51648463899477193</v>
      </c>
      <c r="J32">
        <f>SUMPRODUCT(Random!$X32:$AG32,$B$12:$K$12)</f>
        <v>-0.36861776723999667</v>
      </c>
      <c r="K32">
        <f>SUMPRODUCT(Random!$X32:$AG32,$B$13:$K$13)</f>
        <v>0.48435428151455984</v>
      </c>
      <c r="M32">
        <f t="shared" si="1"/>
        <v>0.85011844051853513</v>
      </c>
      <c r="N32">
        <f t="shared" si="2"/>
        <v>0.69996956657626042</v>
      </c>
      <c r="O32">
        <f t="shared" si="3"/>
        <v>0.7638898881470132</v>
      </c>
      <c r="P32">
        <f t="shared" si="4"/>
        <v>0.75830975179126292</v>
      </c>
      <c r="Q32">
        <f t="shared" si="5"/>
        <v>0.87308243675491259</v>
      </c>
      <c r="R32">
        <f t="shared" si="6"/>
        <v>0.85236980155880215</v>
      </c>
      <c r="S32">
        <f t="shared" si="7"/>
        <v>0.2741604314215203</v>
      </c>
      <c r="T32">
        <f t="shared" si="8"/>
        <v>0.30275798240570828</v>
      </c>
      <c r="U32">
        <f t="shared" si="9"/>
        <v>0.35620632522860907</v>
      </c>
      <c r="V32">
        <f t="shared" si="10"/>
        <v>0.68593277064737668</v>
      </c>
      <c r="X32">
        <f t="shared" si="11"/>
        <v>46.49233636298878</v>
      </c>
      <c r="Y32">
        <f t="shared" si="12"/>
        <v>29.49075318032213</v>
      </c>
      <c r="Z32">
        <f t="shared" si="13"/>
        <v>35.359786411333538</v>
      </c>
      <c r="AA32">
        <f t="shared" si="14"/>
        <v>34.787578496603601</v>
      </c>
      <c r="AB32">
        <f t="shared" si="15"/>
        <v>50.566307106031331</v>
      </c>
      <c r="AC32">
        <f t="shared" si="16"/>
        <v>46.863089707889493</v>
      </c>
      <c r="AD32">
        <f t="shared" si="17"/>
        <v>7.8493535718216885</v>
      </c>
      <c r="AE32">
        <f t="shared" si="18"/>
        <v>8.8340294292521744</v>
      </c>
      <c r="AF32">
        <f t="shared" si="19"/>
        <v>10.787738085211178</v>
      </c>
      <c r="AG32">
        <f t="shared" si="20"/>
        <v>28.370691422197666</v>
      </c>
      <c r="AI32">
        <f t="shared" si="21"/>
        <v>21</v>
      </c>
      <c r="AJ32">
        <f t="shared" si="22"/>
        <v>21</v>
      </c>
      <c r="AK32">
        <f t="shared" si="23"/>
        <v>21</v>
      </c>
      <c r="AL32">
        <f t="shared" si="24"/>
        <v>21</v>
      </c>
      <c r="AM32">
        <f t="shared" si="25"/>
        <v>21</v>
      </c>
      <c r="AN32">
        <f t="shared" si="26"/>
        <v>21</v>
      </c>
      <c r="AO32">
        <f t="shared" si="27"/>
        <v>21</v>
      </c>
      <c r="AP32">
        <f t="shared" si="28"/>
        <v>21</v>
      </c>
      <c r="AQ32">
        <f t="shared" si="29"/>
        <v>21</v>
      </c>
      <c r="AR32">
        <f t="shared" si="30"/>
        <v>21</v>
      </c>
      <c r="AT32">
        <f t="shared" si="31"/>
        <v>0</v>
      </c>
    </row>
    <row r="33" spans="1:46" x14ac:dyDescent="0.2">
      <c r="A33">
        <v>16</v>
      </c>
      <c r="B33">
        <f>SUMPRODUCT(Random!$X33:$AG33,$B$4:$K$4)</f>
        <v>7.5531828256382508E-2</v>
      </c>
      <c r="C33">
        <f>SUMPRODUCT(Random!$X33:$AG33,$B$5:$K$5)</f>
        <v>6.3579226211087941E-2</v>
      </c>
      <c r="D33">
        <f>SUMPRODUCT(Random!$X33:$AG33,$B$6:$K$6)</f>
        <v>-0.52786767973107351</v>
      </c>
      <c r="E33">
        <f>SUMPRODUCT(Random!$X33:$AG33,$B$7:$K$7)</f>
        <v>-0.88399898773628338</v>
      </c>
      <c r="F33">
        <f>SUMPRODUCT(Random!$X33:$AG33,$B$8:$K$8)</f>
        <v>-0.51855217643017426</v>
      </c>
      <c r="G33">
        <f>SUMPRODUCT(Random!$X33:$AG33,$B$9:$K$9)</f>
        <v>-0.81754109973299638</v>
      </c>
      <c r="H33">
        <f>SUMPRODUCT(Random!$X33:$AG33,$B$10:$K$10)</f>
        <v>0.74553130509458809</v>
      </c>
      <c r="I33">
        <f>SUMPRODUCT(Random!$X33:$AG33,$B$11:$K$11)</f>
        <v>0.65474577257421041</v>
      </c>
      <c r="J33">
        <f>SUMPRODUCT(Random!$X33:$AG33,$B$12:$K$12)</f>
        <v>-1.2214111326651838</v>
      </c>
      <c r="K33">
        <f>SUMPRODUCT(Random!$X33:$AG33,$B$13:$K$13)</f>
        <v>0.74848646712553868</v>
      </c>
      <c r="M33">
        <f t="shared" si="1"/>
        <v>0.53010421271451569</v>
      </c>
      <c r="N33">
        <f t="shared" si="2"/>
        <v>0.5253473633243223</v>
      </c>
      <c r="O33">
        <f t="shared" si="3"/>
        <v>0.29879558930010242</v>
      </c>
      <c r="P33">
        <f t="shared" si="4"/>
        <v>0.18834837963830109</v>
      </c>
      <c r="Q33">
        <f t="shared" si="5"/>
        <v>0.30203653302412131</v>
      </c>
      <c r="R33">
        <f t="shared" si="6"/>
        <v>0.20680963591909715</v>
      </c>
      <c r="S33">
        <f t="shared" si="7"/>
        <v>0.77202470322636674</v>
      </c>
      <c r="T33">
        <f t="shared" si="8"/>
        <v>0.74368427516750912</v>
      </c>
      <c r="U33">
        <f t="shared" si="9"/>
        <v>0.11096519709879231</v>
      </c>
      <c r="V33">
        <f t="shared" si="10"/>
        <v>0.77291660760603542</v>
      </c>
      <c r="X33">
        <f t="shared" si="11"/>
        <v>18.500917138398595</v>
      </c>
      <c r="Y33">
        <f t="shared" si="12"/>
        <v>18.254179944850645</v>
      </c>
      <c r="Z33">
        <f t="shared" si="13"/>
        <v>8.6952105086901827</v>
      </c>
      <c r="AA33">
        <f t="shared" si="14"/>
        <v>5.1120498226486273</v>
      </c>
      <c r="AB33">
        <f t="shared" si="15"/>
        <v>8.8086954444916046</v>
      </c>
      <c r="AC33">
        <f t="shared" si="16"/>
        <v>5.6756665932513508</v>
      </c>
      <c r="AD33">
        <f t="shared" si="17"/>
        <v>36.218661551388884</v>
      </c>
      <c r="AE33">
        <f t="shared" si="18"/>
        <v>33.348328768945017</v>
      </c>
      <c r="AF33">
        <f t="shared" si="19"/>
        <v>2.8812628399584215</v>
      </c>
      <c r="AG33">
        <f t="shared" si="20"/>
        <v>36.314687192801252</v>
      </c>
      <c r="AI33">
        <f t="shared" si="21"/>
        <v>21</v>
      </c>
      <c r="AJ33">
        <f t="shared" si="22"/>
        <v>21</v>
      </c>
      <c r="AK33">
        <f t="shared" si="23"/>
        <v>21</v>
      </c>
      <c r="AL33">
        <f t="shared" si="24"/>
        <v>21</v>
      </c>
      <c r="AM33">
        <f t="shared" si="25"/>
        <v>21</v>
      </c>
      <c r="AN33">
        <f t="shared" si="26"/>
        <v>21</v>
      </c>
      <c r="AO33">
        <f t="shared" si="27"/>
        <v>21</v>
      </c>
      <c r="AP33">
        <f t="shared" si="28"/>
        <v>21</v>
      </c>
      <c r="AQ33">
        <f t="shared" si="29"/>
        <v>12</v>
      </c>
      <c r="AR33">
        <f t="shared" si="30"/>
        <v>21</v>
      </c>
      <c r="AT33">
        <f t="shared" si="31"/>
        <v>1</v>
      </c>
    </row>
    <row r="34" spans="1:46" x14ac:dyDescent="0.2">
      <c r="A34">
        <v>17</v>
      </c>
      <c r="B34">
        <f>SUMPRODUCT(Random!$X34:$AG34,$B$4:$K$4)</f>
        <v>-0.59366414882805152</v>
      </c>
      <c r="C34">
        <f>SUMPRODUCT(Random!$X34:$AG34,$B$5:$K$5)</f>
        <v>0.66603647988821701</v>
      </c>
      <c r="D34">
        <f>SUMPRODUCT(Random!$X34:$AG34,$B$6:$K$6)</f>
        <v>-0.93193986661138095</v>
      </c>
      <c r="E34">
        <f>SUMPRODUCT(Random!$X34:$AG34,$B$7:$K$7)</f>
        <v>0.22788070666774424</v>
      </c>
      <c r="F34">
        <f>SUMPRODUCT(Random!$X34:$AG34,$B$8:$K$8)</f>
        <v>-0.67914537479989856</v>
      </c>
      <c r="G34">
        <f>SUMPRODUCT(Random!$X34:$AG34,$B$9:$K$9)</f>
        <v>-0.20974131706678845</v>
      </c>
      <c r="H34">
        <f>SUMPRODUCT(Random!$X34:$AG34,$B$10:$K$10)</f>
        <v>-0.619749127028973</v>
      </c>
      <c r="I34">
        <f>SUMPRODUCT(Random!$X34:$AG34,$B$11:$K$11)</f>
        <v>-0.82151786610573196</v>
      </c>
      <c r="J34">
        <f>SUMPRODUCT(Random!$X34:$AG34,$B$12:$K$12)</f>
        <v>0.30376040210007138</v>
      </c>
      <c r="K34">
        <f>SUMPRODUCT(Random!$X34:$AG34,$B$13:$K$13)</f>
        <v>0.52887830654339607</v>
      </c>
      <c r="M34">
        <f t="shared" si="1"/>
        <v>0.27636838315673684</v>
      </c>
      <c r="N34">
        <f t="shared" si="2"/>
        <v>0.7473061082629664</v>
      </c>
      <c r="O34">
        <f t="shared" si="3"/>
        <v>0.17568380155638075</v>
      </c>
      <c r="P34">
        <f t="shared" si="4"/>
        <v>0.59013050900626784</v>
      </c>
      <c r="Q34">
        <f t="shared" si="5"/>
        <v>0.24852287733267392</v>
      </c>
      <c r="R34">
        <f t="shared" si="6"/>
        <v>0.41693478817197815</v>
      </c>
      <c r="S34">
        <f t="shared" si="7"/>
        <v>0.26771148324926169</v>
      </c>
      <c r="T34">
        <f t="shared" si="8"/>
        <v>0.20567567585977151</v>
      </c>
      <c r="U34">
        <f t="shared" si="9"/>
        <v>0.61934478169886786</v>
      </c>
      <c r="V34">
        <f t="shared" si="10"/>
        <v>0.70155506416251212</v>
      </c>
      <c r="X34">
        <f t="shared" si="11"/>
        <v>7.9239840288009074</v>
      </c>
      <c r="Y34">
        <f t="shared" si="12"/>
        <v>33.69694335223933</v>
      </c>
      <c r="Z34">
        <f t="shared" si="13"/>
        <v>4.7327694047226316</v>
      </c>
      <c r="AA34">
        <f t="shared" si="14"/>
        <v>21.848919806295239</v>
      </c>
      <c r="AB34">
        <f t="shared" si="15"/>
        <v>6.9990336296893982</v>
      </c>
      <c r="AC34">
        <f t="shared" si="16"/>
        <v>13.214842870959442</v>
      </c>
      <c r="AD34">
        <f t="shared" si="17"/>
        <v>7.6326670896931263</v>
      </c>
      <c r="AE34">
        <f t="shared" si="18"/>
        <v>5.640670798946628</v>
      </c>
      <c r="AF34">
        <f t="shared" si="19"/>
        <v>23.660315076538204</v>
      </c>
      <c r="AG34">
        <f t="shared" si="20"/>
        <v>29.620547622244839</v>
      </c>
      <c r="AI34">
        <f t="shared" si="21"/>
        <v>21</v>
      </c>
      <c r="AJ34">
        <f t="shared" si="22"/>
        <v>21</v>
      </c>
      <c r="AK34">
        <f t="shared" si="23"/>
        <v>19</v>
      </c>
      <c r="AL34">
        <f t="shared" si="24"/>
        <v>21</v>
      </c>
      <c r="AM34">
        <f t="shared" si="25"/>
        <v>21</v>
      </c>
      <c r="AN34">
        <f t="shared" si="26"/>
        <v>21</v>
      </c>
      <c r="AO34">
        <f t="shared" si="27"/>
        <v>21</v>
      </c>
      <c r="AP34">
        <f t="shared" si="28"/>
        <v>21</v>
      </c>
      <c r="AQ34">
        <f t="shared" si="29"/>
        <v>21</v>
      </c>
      <c r="AR34">
        <f t="shared" si="30"/>
        <v>21</v>
      </c>
      <c r="AT34">
        <f t="shared" si="31"/>
        <v>1</v>
      </c>
    </row>
    <row r="35" spans="1:46" x14ac:dyDescent="0.2">
      <c r="A35">
        <v>18</v>
      </c>
      <c r="B35">
        <f>SUMPRODUCT(Random!$X35:$AG35,$B$4:$K$4)</f>
        <v>-1.0988193768353409</v>
      </c>
      <c r="C35">
        <f>SUMPRODUCT(Random!$X35:$AG35,$B$5:$K$5)</f>
        <v>-2.2991707269192196E-2</v>
      </c>
      <c r="D35">
        <f>SUMPRODUCT(Random!$X35:$AG35,$B$6:$K$6)</f>
        <v>-0.65466582383109717</v>
      </c>
      <c r="E35">
        <f>SUMPRODUCT(Random!$X35:$AG35,$B$7:$K$7)</f>
        <v>6.1326727310362372E-3</v>
      </c>
      <c r="F35">
        <f>SUMPRODUCT(Random!$X35:$AG35,$B$8:$K$8)</f>
        <v>-0.4951800022203523</v>
      </c>
      <c r="G35">
        <f>SUMPRODUCT(Random!$X35:$AG35,$B$9:$K$9)</f>
        <v>1.0715193470220448</v>
      </c>
      <c r="H35">
        <f>SUMPRODUCT(Random!$X35:$AG35,$B$10:$K$10)</f>
        <v>-1.1494589578221028</v>
      </c>
      <c r="I35">
        <f>SUMPRODUCT(Random!$X35:$AG35,$B$11:$K$11)</f>
        <v>0.75728984747410322</v>
      </c>
      <c r="J35">
        <f>SUMPRODUCT(Random!$X35:$AG35,$B$12:$K$12)</f>
        <v>1.429488955790355</v>
      </c>
      <c r="K35">
        <f>SUMPRODUCT(Random!$X35:$AG35,$B$13:$K$13)</f>
        <v>0.54779293960182718</v>
      </c>
      <c r="M35">
        <f t="shared" si="1"/>
        <v>0.13592342929738599</v>
      </c>
      <c r="N35">
        <f t="shared" si="2"/>
        <v>0.49082844392135155</v>
      </c>
      <c r="O35">
        <f t="shared" si="3"/>
        <v>0.256341466921161</v>
      </c>
      <c r="P35">
        <f t="shared" si="4"/>
        <v>0.50244656710850011</v>
      </c>
      <c r="Q35">
        <f t="shared" si="5"/>
        <v>0.31023653270911233</v>
      </c>
      <c r="R35">
        <f t="shared" si="6"/>
        <v>0.85803201185615918</v>
      </c>
      <c r="S35">
        <f t="shared" si="7"/>
        <v>0.12518339050898139</v>
      </c>
      <c r="T35">
        <f t="shared" si="8"/>
        <v>0.77556188400258619</v>
      </c>
      <c r="U35">
        <f t="shared" si="9"/>
        <v>0.92356812649316156</v>
      </c>
      <c r="V35">
        <f t="shared" si="10"/>
        <v>0.70808295644678321</v>
      </c>
      <c r="X35">
        <f t="shared" si="11"/>
        <v>3.5788033466622156</v>
      </c>
      <c r="Y35">
        <f t="shared" si="12"/>
        <v>16.534475637699945</v>
      </c>
      <c r="Z35">
        <f t="shared" si="13"/>
        <v>7.255238601152282</v>
      </c>
      <c r="AA35">
        <f t="shared" si="14"/>
        <v>17.0999073797683</v>
      </c>
      <c r="AB35">
        <f t="shared" si="15"/>
        <v>9.0981968312192354</v>
      </c>
      <c r="AC35">
        <f t="shared" si="16"/>
        <v>47.821124502709743</v>
      </c>
      <c r="AD35">
        <f t="shared" si="17"/>
        <v>3.2761996398328903</v>
      </c>
      <c r="AE35">
        <f t="shared" si="18"/>
        <v>36.601721202778926</v>
      </c>
      <c r="AF35">
        <f t="shared" si="19"/>
        <v>62.989462115490426</v>
      </c>
      <c r="AG35">
        <f t="shared" si="20"/>
        <v>30.162309043638722</v>
      </c>
      <c r="AI35">
        <f t="shared" si="21"/>
        <v>15</v>
      </c>
      <c r="AJ35">
        <f t="shared" si="22"/>
        <v>21</v>
      </c>
      <c r="AK35">
        <f t="shared" si="23"/>
        <v>21</v>
      </c>
      <c r="AL35">
        <f t="shared" si="24"/>
        <v>21</v>
      </c>
      <c r="AM35">
        <f t="shared" si="25"/>
        <v>21</v>
      </c>
      <c r="AN35">
        <f t="shared" si="26"/>
        <v>21</v>
      </c>
      <c r="AO35">
        <f t="shared" si="27"/>
        <v>14</v>
      </c>
      <c r="AP35">
        <f t="shared" si="28"/>
        <v>21</v>
      </c>
      <c r="AQ35">
        <f t="shared" si="29"/>
        <v>21</v>
      </c>
      <c r="AR35">
        <f t="shared" si="30"/>
        <v>21</v>
      </c>
      <c r="AT35">
        <f t="shared" si="31"/>
        <v>2</v>
      </c>
    </row>
    <row r="36" spans="1:46" x14ac:dyDescent="0.2">
      <c r="A36">
        <v>19</v>
      </c>
      <c r="B36">
        <f>SUMPRODUCT(Random!$X36:$AG36,$B$4:$K$4)</f>
        <v>-0.6828016621331584</v>
      </c>
      <c r="C36">
        <f>SUMPRODUCT(Random!$X36:$AG36,$B$5:$K$5)</f>
        <v>-0.24456594569600359</v>
      </c>
      <c r="D36">
        <f>SUMPRODUCT(Random!$X36:$AG36,$B$6:$K$6)</f>
        <v>-0.7796863738487414</v>
      </c>
      <c r="E36">
        <f>SUMPRODUCT(Random!$X36:$AG36,$B$7:$K$7)</f>
        <v>1.6111614034617663</v>
      </c>
      <c r="F36">
        <f>SUMPRODUCT(Random!$X36:$AG36,$B$8:$K$8)</f>
        <v>-7.0219380675176996E-2</v>
      </c>
      <c r="G36">
        <f>SUMPRODUCT(Random!$X36:$AG36,$B$9:$K$9)</f>
        <v>-0.97951336038896752</v>
      </c>
      <c r="H36">
        <f>SUMPRODUCT(Random!$X36:$AG36,$B$10:$K$10)</f>
        <v>0.55481399446232116</v>
      </c>
      <c r="I36">
        <f>SUMPRODUCT(Random!$X36:$AG36,$B$11:$K$11)</f>
        <v>-0.35139471375851994</v>
      </c>
      <c r="J36">
        <f>SUMPRODUCT(Random!$X36:$AG36,$B$12:$K$12)</f>
        <v>1.0812958080343302</v>
      </c>
      <c r="K36">
        <f>SUMPRODUCT(Random!$X36:$AG36,$B$13:$K$13)</f>
        <v>9.8680918738681594E-2</v>
      </c>
      <c r="M36">
        <f t="shared" si="1"/>
        <v>0.24736608962709794</v>
      </c>
      <c r="N36">
        <f t="shared" si="2"/>
        <v>0.40339626739427242</v>
      </c>
      <c r="O36">
        <f t="shared" si="3"/>
        <v>0.21778775062874403</v>
      </c>
      <c r="P36">
        <f t="shared" si="4"/>
        <v>0.94642772609664594</v>
      </c>
      <c r="Q36">
        <f t="shared" si="5"/>
        <v>0.4720095244258089</v>
      </c>
      <c r="R36">
        <f t="shared" si="6"/>
        <v>0.1636631952419812</v>
      </c>
      <c r="S36">
        <f t="shared" si="7"/>
        <v>0.71048905301340048</v>
      </c>
      <c r="T36">
        <f t="shared" si="8"/>
        <v>0.36264612383591732</v>
      </c>
      <c r="U36">
        <f t="shared" si="9"/>
        <v>0.8602172242320083</v>
      </c>
      <c r="V36">
        <f t="shared" si="10"/>
        <v>0.53930419022597853</v>
      </c>
      <c r="X36">
        <f t="shared" si="11"/>
        <v>6.9613537394923677</v>
      </c>
      <c r="Y36">
        <f t="shared" si="12"/>
        <v>12.652545681028535</v>
      </c>
      <c r="Z36">
        <f t="shared" si="13"/>
        <v>6.0170787713227245</v>
      </c>
      <c r="AA36">
        <f t="shared" si="14"/>
        <v>71.694772807097152</v>
      </c>
      <c r="AB36">
        <f t="shared" si="15"/>
        <v>15.645414723842517</v>
      </c>
      <c r="AC36">
        <f t="shared" si="16"/>
        <v>4.3781268560235898</v>
      </c>
      <c r="AD36">
        <f t="shared" si="17"/>
        <v>30.365056480612019</v>
      </c>
      <c r="AE36">
        <f t="shared" si="18"/>
        <v>11.034008685191372</v>
      </c>
      <c r="AF36">
        <f t="shared" si="19"/>
        <v>48.201115259916051</v>
      </c>
      <c r="AG36">
        <f t="shared" si="20"/>
        <v>18.985287503364006</v>
      </c>
      <c r="AI36">
        <f t="shared" si="21"/>
        <v>21</v>
      </c>
      <c r="AJ36">
        <f t="shared" si="22"/>
        <v>21</v>
      </c>
      <c r="AK36">
        <f t="shared" si="23"/>
        <v>21</v>
      </c>
      <c r="AL36">
        <f t="shared" si="24"/>
        <v>21</v>
      </c>
      <c r="AM36">
        <f t="shared" si="25"/>
        <v>21</v>
      </c>
      <c r="AN36">
        <f t="shared" si="26"/>
        <v>18</v>
      </c>
      <c r="AO36">
        <f t="shared" si="27"/>
        <v>21</v>
      </c>
      <c r="AP36">
        <f t="shared" si="28"/>
        <v>21</v>
      </c>
      <c r="AQ36">
        <f t="shared" si="29"/>
        <v>21</v>
      </c>
      <c r="AR36">
        <f t="shared" si="30"/>
        <v>21</v>
      </c>
      <c r="AT36">
        <f t="shared" si="31"/>
        <v>1</v>
      </c>
    </row>
    <row r="37" spans="1:46" x14ac:dyDescent="0.2">
      <c r="A37">
        <v>20</v>
      </c>
      <c r="B37">
        <f>SUMPRODUCT(Random!$X37:$AG37,$B$4:$K$4)</f>
        <v>0.32667717197124818</v>
      </c>
      <c r="C37">
        <f>SUMPRODUCT(Random!$X37:$AG37,$B$5:$K$5)</f>
        <v>-0.90207255599913161</v>
      </c>
      <c r="D37">
        <f>SUMPRODUCT(Random!$X37:$AG37,$B$6:$K$6)</f>
        <v>-2.1494136289101742</v>
      </c>
      <c r="E37">
        <f>SUMPRODUCT(Random!$X37:$AG37,$B$7:$K$7)</f>
        <v>-2.0361720150372742E-2</v>
      </c>
      <c r="F37">
        <f>SUMPRODUCT(Random!$X37:$AG37,$B$8:$K$8)</f>
        <v>6.9885583024031139E-2</v>
      </c>
      <c r="G37">
        <f>SUMPRODUCT(Random!$X37:$AG37,$B$9:$K$9)</f>
        <v>-0.11351403586876005</v>
      </c>
      <c r="H37">
        <f>SUMPRODUCT(Random!$X37:$AG37,$B$10:$K$10)</f>
        <v>0.34332662219257337</v>
      </c>
      <c r="I37">
        <f>SUMPRODUCT(Random!$X37:$AG37,$B$11:$K$11)</f>
        <v>-1.1226001160832788</v>
      </c>
      <c r="J37">
        <f>SUMPRODUCT(Random!$X37:$AG37,$B$12:$K$12)</f>
        <v>0.39045654751081776</v>
      </c>
      <c r="K37">
        <f>SUMPRODUCT(Random!$X37:$AG37,$B$13:$K$13)</f>
        <v>-0.1922923607164827</v>
      </c>
      <c r="M37">
        <f t="shared" si="1"/>
        <v>0.62804396604812274</v>
      </c>
      <c r="N37">
        <f t="shared" si="2"/>
        <v>0.18350916317515556</v>
      </c>
      <c r="O37">
        <f t="shared" si="3"/>
        <v>1.5800813015317234E-2</v>
      </c>
      <c r="P37">
        <f t="shared" si="4"/>
        <v>0.49187741020467007</v>
      </c>
      <c r="Q37">
        <f t="shared" si="5"/>
        <v>0.52785763592421708</v>
      </c>
      <c r="R37">
        <f t="shared" si="6"/>
        <v>0.45481151799522695</v>
      </c>
      <c r="S37">
        <f t="shared" si="7"/>
        <v>0.63432362249775753</v>
      </c>
      <c r="T37">
        <f t="shared" si="8"/>
        <v>0.13080368303433917</v>
      </c>
      <c r="U37">
        <f t="shared" si="9"/>
        <v>0.65190050975731029</v>
      </c>
      <c r="V37">
        <f t="shared" si="10"/>
        <v>0.42375660100262924</v>
      </c>
      <c r="X37">
        <f t="shared" si="11"/>
        <v>24.226636439933596</v>
      </c>
      <c r="Y37">
        <f t="shared" si="12"/>
        <v>4.9664302668694305</v>
      </c>
      <c r="Z37">
        <f t="shared" si="13"/>
        <v>0.3901567477276584</v>
      </c>
      <c r="AA37">
        <f t="shared" si="14"/>
        <v>16.584994191932584</v>
      </c>
      <c r="AB37">
        <f t="shared" si="15"/>
        <v>18.384077723037066</v>
      </c>
      <c r="AC37">
        <f t="shared" si="16"/>
        <v>14.860217211224031</v>
      </c>
      <c r="AD37">
        <f t="shared" si="17"/>
        <v>24.643738333377204</v>
      </c>
      <c r="AE37">
        <f t="shared" si="18"/>
        <v>3.4340866860002359</v>
      </c>
      <c r="AF37">
        <f t="shared" si="19"/>
        <v>25.850450497739981</v>
      </c>
      <c r="AG37">
        <f t="shared" si="20"/>
        <v>13.503140802332849</v>
      </c>
      <c r="AI37">
        <f t="shared" si="21"/>
        <v>21</v>
      </c>
      <c r="AJ37">
        <f t="shared" si="22"/>
        <v>20</v>
      </c>
      <c r="AK37">
        <f t="shared" si="23"/>
        <v>2</v>
      </c>
      <c r="AL37">
        <f t="shared" si="24"/>
        <v>21</v>
      </c>
      <c r="AM37">
        <f t="shared" si="25"/>
        <v>21</v>
      </c>
      <c r="AN37">
        <f t="shared" si="26"/>
        <v>21</v>
      </c>
      <c r="AO37">
        <f t="shared" si="27"/>
        <v>21</v>
      </c>
      <c r="AP37">
        <f t="shared" si="28"/>
        <v>14</v>
      </c>
      <c r="AQ37">
        <f t="shared" si="29"/>
        <v>21</v>
      </c>
      <c r="AR37">
        <f t="shared" si="30"/>
        <v>21</v>
      </c>
      <c r="AT37">
        <f t="shared" si="31"/>
        <v>3</v>
      </c>
    </row>
    <row r="38" spans="1:46" x14ac:dyDescent="0.2">
      <c r="A38">
        <v>21</v>
      </c>
      <c r="B38">
        <f>SUMPRODUCT(Random!$X38:$AG38,$B$4:$K$4)</f>
        <v>0.30063727525192485</v>
      </c>
      <c r="C38">
        <f>SUMPRODUCT(Random!$X38:$AG38,$B$5:$K$5)</f>
        <v>0.19136267991772166</v>
      </c>
      <c r="D38">
        <f>SUMPRODUCT(Random!$X38:$AG38,$B$6:$K$6)</f>
        <v>0.4103183281171805</v>
      </c>
      <c r="E38">
        <f>SUMPRODUCT(Random!$X38:$AG38,$B$7:$K$7)</f>
        <v>-0.49988569984636733</v>
      </c>
      <c r="F38">
        <f>SUMPRODUCT(Random!$X38:$AG38,$B$8:$K$8)</f>
        <v>-0.31331386220954272</v>
      </c>
      <c r="G38">
        <f>SUMPRODUCT(Random!$X38:$AG38,$B$9:$K$9)</f>
        <v>1.2199175392398633</v>
      </c>
      <c r="H38">
        <f>SUMPRODUCT(Random!$X38:$AG38,$B$10:$K$10)</f>
        <v>1.5380876537651382</v>
      </c>
      <c r="I38">
        <f>SUMPRODUCT(Random!$X38:$AG38,$B$11:$K$11)</f>
        <v>-8.5366399738054266E-2</v>
      </c>
      <c r="J38">
        <f>SUMPRODUCT(Random!$X38:$AG38,$B$12:$K$12)</f>
        <v>-0.87449251348415791</v>
      </c>
      <c r="K38">
        <f>SUMPRODUCT(Random!$X38:$AG38,$B$13:$K$13)</f>
        <v>0.51143604836962542</v>
      </c>
      <c r="M38">
        <f t="shared" si="1"/>
        <v>0.61815444795679464</v>
      </c>
      <c r="N38">
        <f t="shared" si="2"/>
        <v>0.57587927158753061</v>
      </c>
      <c r="O38">
        <f t="shared" si="3"/>
        <v>0.65921377552282023</v>
      </c>
      <c r="P38">
        <f t="shared" si="4"/>
        <v>0.30857778099675059</v>
      </c>
      <c r="Q38">
        <f t="shared" si="5"/>
        <v>0.37702110971914232</v>
      </c>
      <c r="R38">
        <f t="shared" si="6"/>
        <v>0.88875193189306256</v>
      </c>
      <c r="S38">
        <f t="shared" si="7"/>
        <v>0.93798640784421561</v>
      </c>
      <c r="T38">
        <f t="shared" si="8"/>
        <v>0.46598505237451954</v>
      </c>
      <c r="U38">
        <f t="shared" si="9"/>
        <v>0.19092504774812674</v>
      </c>
      <c r="V38">
        <f t="shared" si="10"/>
        <v>0.69547712084782631</v>
      </c>
      <c r="X38">
        <f t="shared" si="11"/>
        <v>23.583832134361842</v>
      </c>
      <c r="Y38">
        <f t="shared" si="12"/>
        <v>21.011641825402695</v>
      </c>
      <c r="Z38">
        <f t="shared" si="13"/>
        <v>26.370585725418874</v>
      </c>
      <c r="AA38">
        <f t="shared" si="14"/>
        <v>9.0393578289732588</v>
      </c>
      <c r="AB38">
        <f t="shared" si="15"/>
        <v>11.592834948652637</v>
      </c>
      <c r="AC38">
        <f t="shared" si="16"/>
        <v>53.794351530958451</v>
      </c>
      <c r="AD38">
        <f t="shared" si="17"/>
        <v>68.110383197111346</v>
      </c>
      <c r="AE38">
        <f t="shared" si="18"/>
        <v>15.367486473362261</v>
      </c>
      <c r="AF38">
        <f t="shared" si="19"/>
        <v>5.1899403907254031</v>
      </c>
      <c r="AG38">
        <f t="shared" si="20"/>
        <v>29.126677219950611</v>
      </c>
      <c r="AI38">
        <f t="shared" si="21"/>
        <v>21</v>
      </c>
      <c r="AJ38">
        <f t="shared" si="22"/>
        <v>21</v>
      </c>
      <c r="AK38">
        <f t="shared" si="23"/>
        <v>21</v>
      </c>
      <c r="AL38">
        <f t="shared" si="24"/>
        <v>21</v>
      </c>
      <c r="AM38">
        <f t="shared" si="25"/>
        <v>21</v>
      </c>
      <c r="AN38">
        <f t="shared" si="26"/>
        <v>21</v>
      </c>
      <c r="AO38">
        <f t="shared" si="27"/>
        <v>21</v>
      </c>
      <c r="AP38">
        <f t="shared" si="28"/>
        <v>21</v>
      </c>
      <c r="AQ38">
        <f t="shared" si="29"/>
        <v>21</v>
      </c>
      <c r="AR38">
        <f t="shared" si="30"/>
        <v>21</v>
      </c>
      <c r="AT38">
        <f t="shared" si="31"/>
        <v>0</v>
      </c>
    </row>
    <row r="39" spans="1:46" x14ac:dyDescent="0.2">
      <c r="A39">
        <v>22</v>
      </c>
      <c r="B39">
        <f>SUMPRODUCT(Random!$X39:$AG39,$B$4:$K$4)</f>
        <v>0.25679194234512259</v>
      </c>
      <c r="C39">
        <f>SUMPRODUCT(Random!$X39:$AG39,$B$5:$K$5)</f>
        <v>-0.12160833995373491</v>
      </c>
      <c r="D39">
        <f>SUMPRODUCT(Random!$X39:$AG39,$B$6:$K$6)</f>
        <v>-7.4748584121188066E-2</v>
      </c>
      <c r="E39">
        <f>SUMPRODUCT(Random!$X39:$AG39,$B$7:$K$7)</f>
        <v>0.11054686870825266</v>
      </c>
      <c r="F39">
        <f>SUMPRODUCT(Random!$X39:$AG39,$B$8:$K$8)</f>
        <v>0.64426491626855698</v>
      </c>
      <c r="G39">
        <f>SUMPRODUCT(Random!$X39:$AG39,$B$9:$K$9)</f>
        <v>1.2135266266550635</v>
      </c>
      <c r="H39">
        <f>SUMPRODUCT(Random!$X39:$AG39,$B$10:$K$10)</f>
        <v>-0.48214708952923274</v>
      </c>
      <c r="I39">
        <f>SUMPRODUCT(Random!$X39:$AG39,$B$11:$K$11)</f>
        <v>-0.6571863292064366</v>
      </c>
      <c r="J39">
        <f>SUMPRODUCT(Random!$X39:$AG39,$B$12:$K$12)</f>
        <v>0.61124991959381891</v>
      </c>
      <c r="K39">
        <f>SUMPRODUCT(Random!$X39:$AG39,$B$13:$K$13)</f>
        <v>0.142630964091159</v>
      </c>
      <c r="M39">
        <f t="shared" si="1"/>
        <v>0.60133030468642468</v>
      </c>
      <c r="N39">
        <f t="shared" si="2"/>
        <v>0.45160460409435643</v>
      </c>
      <c r="O39">
        <f t="shared" si="3"/>
        <v>0.4702073756144477</v>
      </c>
      <c r="P39">
        <f t="shared" si="4"/>
        <v>0.54401215912070633</v>
      </c>
      <c r="Q39">
        <f t="shared" si="5"/>
        <v>0.74029816910003921</v>
      </c>
      <c r="R39">
        <f t="shared" si="6"/>
        <v>0.8875357297041262</v>
      </c>
      <c r="S39">
        <f t="shared" si="7"/>
        <v>0.31485073015855858</v>
      </c>
      <c r="T39">
        <f t="shared" si="8"/>
        <v>0.25553055737578573</v>
      </c>
      <c r="U39">
        <f t="shared" si="9"/>
        <v>0.72948293004370435</v>
      </c>
      <c r="V39">
        <f t="shared" si="10"/>
        <v>0.55670917915734863</v>
      </c>
      <c r="X39">
        <f t="shared" si="11"/>
        <v>22.527611573996452</v>
      </c>
      <c r="Y39">
        <f t="shared" si="12"/>
        <v>14.716545183383097</v>
      </c>
      <c r="Z39">
        <f t="shared" si="13"/>
        <v>15.561944760757262</v>
      </c>
      <c r="AA39">
        <f t="shared" si="14"/>
        <v>19.236912448557742</v>
      </c>
      <c r="AB39">
        <f t="shared" si="15"/>
        <v>33.026830906356473</v>
      </c>
      <c r="AC39">
        <f t="shared" si="16"/>
        <v>53.527999570628033</v>
      </c>
      <c r="AD39">
        <f t="shared" si="17"/>
        <v>9.2626182705114761</v>
      </c>
      <c r="AE39">
        <f t="shared" si="18"/>
        <v>7.2285412637591842</v>
      </c>
      <c r="AF39">
        <f t="shared" si="19"/>
        <v>32.0273443973703</v>
      </c>
      <c r="AG39">
        <f t="shared" si="20"/>
        <v>19.928699061113363</v>
      </c>
      <c r="AI39">
        <f t="shared" si="21"/>
        <v>21</v>
      </c>
      <c r="AJ39">
        <f t="shared" si="22"/>
        <v>21</v>
      </c>
      <c r="AK39">
        <f t="shared" si="23"/>
        <v>21</v>
      </c>
      <c r="AL39">
        <f t="shared" si="24"/>
        <v>21</v>
      </c>
      <c r="AM39">
        <f t="shared" si="25"/>
        <v>21</v>
      </c>
      <c r="AN39">
        <f t="shared" si="26"/>
        <v>21</v>
      </c>
      <c r="AO39">
        <f t="shared" si="27"/>
        <v>21</v>
      </c>
      <c r="AP39">
        <f t="shared" si="28"/>
        <v>21</v>
      </c>
      <c r="AQ39">
        <f t="shared" si="29"/>
        <v>21</v>
      </c>
      <c r="AR39">
        <f t="shared" si="30"/>
        <v>21</v>
      </c>
      <c r="AT39">
        <f t="shared" si="31"/>
        <v>0</v>
      </c>
    </row>
    <row r="40" spans="1:46" x14ac:dyDescent="0.2">
      <c r="A40">
        <v>23</v>
      </c>
      <c r="B40">
        <f>SUMPRODUCT(Random!$X40:$AG40,$B$4:$K$4)</f>
        <v>0.13509313259828726</v>
      </c>
      <c r="C40">
        <f>SUMPRODUCT(Random!$X40:$AG40,$B$5:$K$5)</f>
        <v>1.273540228363502</v>
      </c>
      <c r="D40">
        <f>SUMPRODUCT(Random!$X40:$AG40,$B$6:$K$6)</f>
        <v>-0.39870855661126386</v>
      </c>
      <c r="E40">
        <f>SUMPRODUCT(Random!$X40:$AG40,$B$7:$K$7)</f>
        <v>-0.70175244438354911</v>
      </c>
      <c r="F40">
        <f>SUMPRODUCT(Random!$X40:$AG40,$B$8:$K$8)</f>
        <v>1.0037132277825898</v>
      </c>
      <c r="G40">
        <f>SUMPRODUCT(Random!$X40:$AG40,$B$9:$K$9)</f>
        <v>-0.96326065202100053</v>
      </c>
      <c r="H40">
        <f>SUMPRODUCT(Random!$X40:$AG40,$B$10:$K$10)</f>
        <v>1.4243397599404959</v>
      </c>
      <c r="I40">
        <f>SUMPRODUCT(Random!$X40:$AG40,$B$11:$K$11)</f>
        <v>1.5295900790563619</v>
      </c>
      <c r="J40">
        <f>SUMPRODUCT(Random!$X40:$AG40,$B$12:$K$12)</f>
        <v>-0.35369574812324006</v>
      </c>
      <c r="K40">
        <f>SUMPRODUCT(Random!$X40:$AG40,$B$13:$K$13)</f>
        <v>-2.283959718581682</v>
      </c>
      <c r="M40">
        <f t="shared" si="1"/>
        <v>0.55373088010129101</v>
      </c>
      <c r="N40">
        <f t="shared" si="2"/>
        <v>0.89858679654129481</v>
      </c>
      <c r="O40">
        <f t="shared" si="3"/>
        <v>0.34505398115864538</v>
      </c>
      <c r="P40">
        <f t="shared" si="4"/>
        <v>0.24141678034677244</v>
      </c>
      <c r="Q40">
        <f t="shared" si="5"/>
        <v>0.842241570335729</v>
      </c>
      <c r="R40">
        <f t="shared" si="6"/>
        <v>0.16770836716282872</v>
      </c>
      <c r="S40">
        <f t="shared" si="7"/>
        <v>0.92282592841823574</v>
      </c>
      <c r="T40">
        <f t="shared" si="8"/>
        <v>0.93694088666532416</v>
      </c>
      <c r="U40">
        <f t="shared" si="9"/>
        <v>0.36178345470087214</v>
      </c>
      <c r="V40">
        <f t="shared" si="10"/>
        <v>1.118694920150173E-2</v>
      </c>
      <c r="X40">
        <f t="shared" si="11"/>
        <v>19.764666341680346</v>
      </c>
      <c r="Y40">
        <f t="shared" si="12"/>
        <v>56.061738569437132</v>
      </c>
      <c r="Z40">
        <f t="shared" si="13"/>
        <v>10.36702066372046</v>
      </c>
      <c r="AA40">
        <f t="shared" si="14"/>
        <v>6.7684779582778836</v>
      </c>
      <c r="AB40">
        <f t="shared" si="15"/>
        <v>45.237631424763293</v>
      </c>
      <c r="AC40">
        <f t="shared" si="16"/>
        <v>4.4968988286626939</v>
      </c>
      <c r="AD40">
        <f t="shared" si="17"/>
        <v>62.752733393119648</v>
      </c>
      <c r="AE40">
        <f t="shared" si="18"/>
        <v>67.700824472318246</v>
      </c>
      <c r="AF40">
        <f t="shared" si="19"/>
        <v>11.000874548337496</v>
      </c>
      <c r="AG40">
        <f t="shared" si="20"/>
        <v>0.27558657716131524</v>
      </c>
      <c r="AI40">
        <f t="shared" si="21"/>
        <v>21</v>
      </c>
      <c r="AJ40">
        <f t="shared" si="22"/>
        <v>21</v>
      </c>
      <c r="AK40">
        <f t="shared" si="23"/>
        <v>21</v>
      </c>
      <c r="AL40">
        <f t="shared" si="24"/>
        <v>21</v>
      </c>
      <c r="AM40">
        <f t="shared" si="25"/>
        <v>21</v>
      </c>
      <c r="AN40">
        <f t="shared" si="26"/>
        <v>18</v>
      </c>
      <c r="AO40">
        <f t="shared" si="27"/>
        <v>21</v>
      </c>
      <c r="AP40">
        <f t="shared" si="28"/>
        <v>21</v>
      </c>
      <c r="AQ40">
        <f t="shared" si="29"/>
        <v>21</v>
      </c>
      <c r="AR40">
        <f t="shared" si="30"/>
        <v>2</v>
      </c>
      <c r="AT40">
        <f t="shared" si="31"/>
        <v>2</v>
      </c>
    </row>
    <row r="41" spans="1:46" x14ac:dyDescent="0.2">
      <c r="A41">
        <v>24</v>
      </c>
      <c r="B41">
        <f>SUMPRODUCT(Random!$X41:$AG41,$B$4:$K$4)</f>
        <v>0.57048517463966042</v>
      </c>
      <c r="C41">
        <f>SUMPRODUCT(Random!$X41:$AG41,$B$5:$K$5)</f>
        <v>0.93090142757537864</v>
      </c>
      <c r="D41">
        <f>SUMPRODUCT(Random!$X41:$AG41,$B$6:$K$6)</f>
        <v>0.86474036296391044</v>
      </c>
      <c r="E41">
        <f>SUMPRODUCT(Random!$X41:$AG41,$B$7:$K$7)</f>
        <v>0.54600247705118399</v>
      </c>
      <c r="F41">
        <f>SUMPRODUCT(Random!$X41:$AG41,$B$8:$K$8)</f>
        <v>1.5341582165984249</v>
      </c>
      <c r="G41">
        <f>SUMPRODUCT(Random!$X41:$AG41,$B$9:$K$9)</f>
        <v>1.2856995957128101</v>
      </c>
      <c r="H41">
        <f>SUMPRODUCT(Random!$X41:$AG41,$B$10:$K$10)</f>
        <v>1.0047303273441712</v>
      </c>
      <c r="I41">
        <f>SUMPRODUCT(Random!$X41:$AG41,$B$11:$K$11)</f>
        <v>1.2125583371484125</v>
      </c>
      <c r="J41">
        <f>SUMPRODUCT(Random!$X41:$AG41,$B$12:$K$12)</f>
        <v>0.23509995265910638</v>
      </c>
      <c r="K41">
        <f>SUMPRODUCT(Random!$X41:$AG41,$B$13:$K$13)</f>
        <v>2.1061605308153308</v>
      </c>
      <c r="M41">
        <f t="shared" si="1"/>
        <v>0.71582566271480541</v>
      </c>
      <c r="N41">
        <f t="shared" si="2"/>
        <v>0.82404772199710452</v>
      </c>
      <c r="O41">
        <f t="shared" si="3"/>
        <v>0.80640934484181426</v>
      </c>
      <c r="P41">
        <f t="shared" si="4"/>
        <v>0.70746788274856942</v>
      </c>
      <c r="Q41">
        <f t="shared" si="5"/>
        <v>0.93750463294755859</v>
      </c>
      <c r="R41">
        <f t="shared" si="6"/>
        <v>0.90072603880063373</v>
      </c>
      <c r="S41">
        <f t="shared" si="7"/>
        <v>0.8424866396452344</v>
      </c>
      <c r="T41">
        <f t="shared" si="8"/>
        <v>0.88735063704248018</v>
      </c>
      <c r="U41">
        <f t="shared" si="9"/>
        <v>0.5929344222804187</v>
      </c>
      <c r="V41">
        <f t="shared" si="10"/>
        <v>0.98240479483710441</v>
      </c>
      <c r="X41">
        <f t="shared" si="11"/>
        <v>30.820820497970153</v>
      </c>
      <c r="Y41">
        <f t="shared" si="12"/>
        <v>42.563879811405464</v>
      </c>
      <c r="Z41">
        <f t="shared" si="13"/>
        <v>40.22364397949552</v>
      </c>
      <c r="AA41">
        <f t="shared" si="14"/>
        <v>30.110748634763429</v>
      </c>
      <c r="AB41">
        <f t="shared" si="15"/>
        <v>67.920808003943193</v>
      </c>
      <c r="AC41">
        <f t="shared" si="16"/>
        <v>56.584005584118152</v>
      </c>
      <c r="AD41">
        <f t="shared" si="17"/>
        <v>45.275715172313262</v>
      </c>
      <c r="AE41">
        <f t="shared" si="18"/>
        <v>53.487716434242699</v>
      </c>
      <c r="AF41">
        <f t="shared" si="19"/>
        <v>22.01707663878657</v>
      </c>
      <c r="AG41">
        <f t="shared" si="20"/>
        <v>98.969413314105466</v>
      </c>
      <c r="AI41">
        <f t="shared" si="21"/>
        <v>21</v>
      </c>
      <c r="AJ41">
        <f t="shared" si="22"/>
        <v>21</v>
      </c>
      <c r="AK41">
        <f t="shared" si="23"/>
        <v>21</v>
      </c>
      <c r="AL41">
        <f t="shared" si="24"/>
        <v>21</v>
      </c>
      <c r="AM41">
        <f t="shared" si="25"/>
        <v>21</v>
      </c>
      <c r="AN41">
        <f t="shared" si="26"/>
        <v>21</v>
      </c>
      <c r="AO41">
        <f t="shared" si="27"/>
        <v>21</v>
      </c>
      <c r="AP41">
        <f t="shared" si="28"/>
        <v>21</v>
      </c>
      <c r="AQ41">
        <f t="shared" si="29"/>
        <v>21</v>
      </c>
      <c r="AR41">
        <f t="shared" si="30"/>
        <v>21</v>
      </c>
      <c r="AT41">
        <f t="shared" si="31"/>
        <v>0</v>
      </c>
    </row>
    <row r="42" spans="1:46" x14ac:dyDescent="0.2">
      <c r="A42">
        <v>25</v>
      </c>
      <c r="B42">
        <f>SUMPRODUCT(Random!$X42:$AG42,$B$4:$K$4)</f>
        <v>1.7058657462113402</v>
      </c>
      <c r="C42">
        <f>SUMPRODUCT(Random!$X42:$AG42,$B$5:$K$5)</f>
        <v>2.5549811774980551</v>
      </c>
      <c r="D42">
        <f>SUMPRODUCT(Random!$X42:$AG42,$B$6:$K$6)</f>
        <v>0.84584981815105997</v>
      </c>
      <c r="E42">
        <f>SUMPRODUCT(Random!$X42:$AG42,$B$7:$K$7)</f>
        <v>-0.67088398041461639</v>
      </c>
      <c r="F42">
        <f>SUMPRODUCT(Random!$X42:$AG42,$B$8:$K$8)</f>
        <v>1.498356593889941</v>
      </c>
      <c r="G42">
        <f>SUMPRODUCT(Random!$X42:$AG42,$B$9:$K$9)</f>
        <v>1.3618150787805083</v>
      </c>
      <c r="H42">
        <f>SUMPRODUCT(Random!$X42:$AG42,$B$10:$K$10)</f>
        <v>0.85656878601670994</v>
      </c>
      <c r="I42">
        <f>SUMPRODUCT(Random!$X42:$AG42,$B$11:$K$11)</f>
        <v>1.987194721431595</v>
      </c>
      <c r="J42">
        <f>SUMPRODUCT(Random!$X42:$AG42,$B$12:$K$12)</f>
        <v>0.12584088388463399</v>
      </c>
      <c r="K42">
        <f>SUMPRODUCT(Random!$X42:$AG42,$B$13:$K$13)</f>
        <v>2.2931126471170336</v>
      </c>
      <c r="M42">
        <f t="shared" si="1"/>
        <v>0.95598346068777784</v>
      </c>
      <c r="N42">
        <f t="shared" si="2"/>
        <v>0.99469032298654037</v>
      </c>
      <c r="O42">
        <f t="shared" si="3"/>
        <v>0.80118173506822965</v>
      </c>
      <c r="P42">
        <f t="shared" si="4"/>
        <v>0.25114722116547994</v>
      </c>
      <c r="Q42">
        <f t="shared" si="5"/>
        <v>0.93297968625409311</v>
      </c>
      <c r="R42">
        <f t="shared" si="6"/>
        <v>0.91337187418070342</v>
      </c>
      <c r="S42">
        <f t="shared" si="7"/>
        <v>0.80415837873657425</v>
      </c>
      <c r="T42">
        <f t="shared" si="8"/>
        <v>0.97654958870421626</v>
      </c>
      <c r="U42">
        <f t="shared" si="9"/>
        <v>0.55007106083018731</v>
      </c>
      <c r="V42">
        <f t="shared" si="10"/>
        <v>0.98907923977473167</v>
      </c>
      <c r="X42">
        <f t="shared" si="11"/>
        <v>76.507526370002722</v>
      </c>
      <c r="Y42">
        <f t="shared" si="12"/>
        <v>128.31867558724059</v>
      </c>
      <c r="Z42">
        <f t="shared" si="13"/>
        <v>39.570925723978114</v>
      </c>
      <c r="AA42">
        <f t="shared" si="14"/>
        <v>7.0847315312955699</v>
      </c>
      <c r="AB42">
        <f t="shared" si="15"/>
        <v>66.208414044187975</v>
      </c>
      <c r="AC42">
        <f t="shared" si="16"/>
        <v>59.921881975054589</v>
      </c>
      <c r="AD42">
        <f t="shared" si="17"/>
        <v>39.940454167992755</v>
      </c>
      <c r="AE42">
        <f t="shared" si="18"/>
        <v>91.932481229346138</v>
      </c>
      <c r="AF42">
        <f t="shared" si="19"/>
        <v>19.56459087874854</v>
      </c>
      <c r="AG42">
        <f t="shared" si="20"/>
        <v>110.65333153059709</v>
      </c>
      <c r="AI42">
        <f t="shared" si="21"/>
        <v>21</v>
      </c>
      <c r="AJ42">
        <f t="shared" si="22"/>
        <v>21</v>
      </c>
      <c r="AK42">
        <f t="shared" si="23"/>
        <v>21</v>
      </c>
      <c r="AL42">
        <f t="shared" si="24"/>
        <v>21</v>
      </c>
      <c r="AM42">
        <f t="shared" si="25"/>
        <v>21</v>
      </c>
      <c r="AN42">
        <f t="shared" si="26"/>
        <v>21</v>
      </c>
      <c r="AO42">
        <f t="shared" si="27"/>
        <v>21</v>
      </c>
      <c r="AP42">
        <f t="shared" si="28"/>
        <v>21</v>
      </c>
      <c r="AQ42">
        <f t="shared" si="29"/>
        <v>21</v>
      </c>
      <c r="AR42">
        <f t="shared" si="30"/>
        <v>21</v>
      </c>
      <c r="AT42">
        <f t="shared" si="31"/>
        <v>0</v>
      </c>
    </row>
    <row r="43" spans="1:46" x14ac:dyDescent="0.2">
      <c r="A43">
        <v>26</v>
      </c>
      <c r="B43">
        <f>SUMPRODUCT(Random!$X43:$AG43,$B$4:$K$4)</f>
        <v>-1.4801701477850362</v>
      </c>
      <c r="C43">
        <f>SUMPRODUCT(Random!$X43:$AG43,$B$5:$K$5)</f>
        <v>-0.24759562930901977</v>
      </c>
      <c r="D43">
        <f>SUMPRODUCT(Random!$X43:$AG43,$B$6:$K$6)</f>
        <v>-1.1513946624506344</v>
      </c>
      <c r="E43">
        <f>SUMPRODUCT(Random!$X43:$AG43,$B$7:$K$7)</f>
        <v>-0.70270224042318907</v>
      </c>
      <c r="F43">
        <f>SUMPRODUCT(Random!$X43:$AG43,$B$8:$K$8)</f>
        <v>-0.10363775747184883</v>
      </c>
      <c r="G43">
        <f>SUMPRODUCT(Random!$X43:$AG43,$B$9:$K$9)</f>
        <v>-1.7834544059625825</v>
      </c>
      <c r="H43">
        <f>SUMPRODUCT(Random!$X43:$AG43,$B$10:$K$10)</f>
        <v>-0.97551057814162467</v>
      </c>
      <c r="I43">
        <f>SUMPRODUCT(Random!$X43:$AG43,$B$11:$K$11)</f>
        <v>-0.51194290850366675</v>
      </c>
      <c r="J43">
        <f>SUMPRODUCT(Random!$X43:$AG43,$B$12:$K$12)</f>
        <v>-1.066466957155531</v>
      </c>
      <c r="K43">
        <f>SUMPRODUCT(Random!$X43:$AG43,$B$13:$K$13)</f>
        <v>-0.38482809349223918</v>
      </c>
      <c r="M43">
        <f t="shared" si="1"/>
        <v>6.9413922470399445E-2</v>
      </c>
      <c r="N43">
        <f t="shared" si="2"/>
        <v>0.40222364638005587</v>
      </c>
      <c r="O43">
        <f t="shared" si="3"/>
        <v>0.12478495434969712</v>
      </c>
      <c r="P43">
        <f t="shared" si="4"/>
        <v>0.24112066558319772</v>
      </c>
      <c r="Q43">
        <f t="shared" si="5"/>
        <v>0.45872841142874227</v>
      </c>
      <c r="R43">
        <f t="shared" si="6"/>
        <v>3.725618180782881E-2</v>
      </c>
      <c r="S43">
        <f t="shared" si="7"/>
        <v>0.16465352856088611</v>
      </c>
      <c r="T43">
        <f t="shared" si="8"/>
        <v>0.30434548333457101</v>
      </c>
      <c r="U43">
        <f t="shared" si="9"/>
        <v>0.14310630395482776</v>
      </c>
      <c r="V43">
        <f t="shared" si="10"/>
        <v>0.35018239173151822</v>
      </c>
      <c r="X43">
        <f t="shared" si="11"/>
        <v>1.7623024370842768</v>
      </c>
      <c r="Y43">
        <f t="shared" si="12"/>
        <v>12.604445021181586</v>
      </c>
      <c r="Z43">
        <f t="shared" si="13"/>
        <v>3.2650451779500429</v>
      </c>
      <c r="AA43">
        <f t="shared" si="14"/>
        <v>6.7589175187464621</v>
      </c>
      <c r="AB43">
        <f t="shared" si="15"/>
        <v>15.036847688824245</v>
      </c>
      <c r="AC43">
        <f t="shared" si="16"/>
        <v>0.93008506183080775</v>
      </c>
      <c r="AD43">
        <f t="shared" si="17"/>
        <v>4.4071512539364965</v>
      </c>
      <c r="AE43">
        <f t="shared" si="18"/>
        <v>8.8898675886211098</v>
      </c>
      <c r="AF43">
        <f t="shared" si="19"/>
        <v>3.7832891765211754</v>
      </c>
      <c r="AG43">
        <f t="shared" si="20"/>
        <v>10.559590808791469</v>
      </c>
      <c r="AI43">
        <f t="shared" si="21"/>
        <v>8</v>
      </c>
      <c r="AJ43">
        <f t="shared" si="22"/>
        <v>21</v>
      </c>
      <c r="AK43">
        <f t="shared" si="23"/>
        <v>14</v>
      </c>
      <c r="AL43">
        <f t="shared" si="24"/>
        <v>21</v>
      </c>
      <c r="AM43">
        <f t="shared" si="25"/>
        <v>21</v>
      </c>
      <c r="AN43">
        <f t="shared" si="26"/>
        <v>4</v>
      </c>
      <c r="AO43">
        <f t="shared" si="27"/>
        <v>18</v>
      </c>
      <c r="AP43">
        <f t="shared" si="28"/>
        <v>21</v>
      </c>
      <c r="AQ43">
        <f t="shared" si="29"/>
        <v>16</v>
      </c>
      <c r="AR43">
        <f t="shared" si="30"/>
        <v>21</v>
      </c>
      <c r="AT43">
        <f t="shared" si="31"/>
        <v>5</v>
      </c>
    </row>
    <row r="44" spans="1:46" x14ac:dyDescent="0.2">
      <c r="A44">
        <v>27</v>
      </c>
      <c r="B44">
        <f>SUMPRODUCT(Random!$X44:$AG44,$B$4:$K$4)</f>
        <v>0.56727952027197814</v>
      </c>
      <c r="C44">
        <f>SUMPRODUCT(Random!$X44:$AG44,$B$5:$K$5)</f>
        <v>1.3078809828626685</v>
      </c>
      <c r="D44">
        <f>SUMPRODUCT(Random!$X44:$AG44,$B$6:$K$6)</f>
        <v>0.22421499419485208</v>
      </c>
      <c r="E44">
        <f>SUMPRODUCT(Random!$X44:$AG44,$B$7:$K$7)</f>
        <v>-0.1919260803237039</v>
      </c>
      <c r="F44">
        <f>SUMPRODUCT(Random!$X44:$AG44,$B$8:$K$8)</f>
        <v>-0.41937340546078417</v>
      </c>
      <c r="G44">
        <f>SUMPRODUCT(Random!$X44:$AG44,$B$9:$K$9)</f>
        <v>1.2495724950191076</v>
      </c>
      <c r="H44">
        <f>SUMPRODUCT(Random!$X44:$AG44,$B$10:$K$10)</f>
        <v>0.8738730983356372</v>
      </c>
      <c r="I44">
        <f>SUMPRODUCT(Random!$X44:$AG44,$B$11:$K$11)</f>
        <v>-1.3538950824995084</v>
      </c>
      <c r="J44">
        <f>SUMPRODUCT(Random!$X44:$AG44,$B$12:$K$12)</f>
        <v>0.25075377240184388</v>
      </c>
      <c r="K44">
        <f>SUMPRODUCT(Random!$X44:$AG44,$B$13:$K$13)</f>
        <v>1.5815044344023044</v>
      </c>
      <c r="M44">
        <f t="shared" si="1"/>
        <v>0.71473785559298264</v>
      </c>
      <c r="N44">
        <f t="shared" si="2"/>
        <v>0.90454315964979182</v>
      </c>
      <c r="O44">
        <f t="shared" si="3"/>
        <v>0.58870499160594458</v>
      </c>
      <c r="P44">
        <f t="shared" si="4"/>
        <v>0.42390005402705544</v>
      </c>
      <c r="Q44">
        <f t="shared" si="5"/>
        <v>0.33747162854799173</v>
      </c>
      <c r="R44">
        <f t="shared" si="6"/>
        <v>0.89427212207489826</v>
      </c>
      <c r="S44">
        <f t="shared" si="7"/>
        <v>0.80890631678272995</v>
      </c>
      <c r="T44">
        <f t="shared" si="8"/>
        <v>8.788492630988344E-2</v>
      </c>
      <c r="U44">
        <f t="shared" si="9"/>
        <v>0.59899775795038157</v>
      </c>
      <c r="V44">
        <f t="shared" si="10"/>
        <v>0.94311862708278982</v>
      </c>
      <c r="X44">
        <f t="shared" si="11"/>
        <v>30.727227595788847</v>
      </c>
      <c r="Y44">
        <f t="shared" si="12"/>
        <v>57.544495186002685</v>
      </c>
      <c r="Z44">
        <f t="shared" si="13"/>
        <v>21.763868973787748</v>
      </c>
      <c r="AA44">
        <f t="shared" si="14"/>
        <v>13.509239871923995</v>
      </c>
      <c r="AB44">
        <f t="shared" si="15"/>
        <v>10.08505101339971</v>
      </c>
      <c r="AC44">
        <f t="shared" si="16"/>
        <v>55.0410802201799</v>
      </c>
      <c r="AD44">
        <f t="shared" si="17"/>
        <v>40.541661488777542</v>
      </c>
      <c r="AE44">
        <f t="shared" si="18"/>
        <v>2.2534205066842756</v>
      </c>
      <c r="AF44">
        <f t="shared" si="19"/>
        <v>22.384703914739191</v>
      </c>
      <c r="AG44">
        <f t="shared" si="20"/>
        <v>70.226538178438147</v>
      </c>
      <c r="AI44">
        <f t="shared" si="21"/>
        <v>21</v>
      </c>
      <c r="AJ44">
        <f t="shared" si="22"/>
        <v>21</v>
      </c>
      <c r="AK44">
        <f t="shared" si="23"/>
        <v>21</v>
      </c>
      <c r="AL44">
        <f t="shared" si="24"/>
        <v>21</v>
      </c>
      <c r="AM44">
        <f t="shared" si="25"/>
        <v>21</v>
      </c>
      <c r="AN44">
        <f t="shared" si="26"/>
        <v>21</v>
      </c>
      <c r="AO44">
        <f t="shared" si="27"/>
        <v>21</v>
      </c>
      <c r="AP44">
        <f t="shared" si="28"/>
        <v>10</v>
      </c>
      <c r="AQ44">
        <f t="shared" si="29"/>
        <v>21</v>
      </c>
      <c r="AR44">
        <f t="shared" si="30"/>
        <v>21</v>
      </c>
      <c r="AT44">
        <f t="shared" si="31"/>
        <v>1</v>
      </c>
    </row>
    <row r="45" spans="1:46" x14ac:dyDescent="0.2">
      <c r="A45">
        <v>28</v>
      </c>
      <c r="B45">
        <f>SUMPRODUCT(Random!$X45:$AG45,$B$4:$K$4)</f>
        <v>0.83704051047422623</v>
      </c>
      <c r="C45">
        <f>SUMPRODUCT(Random!$X45:$AG45,$B$5:$K$5)</f>
        <v>0.25758157899086909</v>
      </c>
      <c r="D45">
        <f>SUMPRODUCT(Random!$X45:$AG45,$B$6:$K$6)</f>
        <v>0.33394475967942172</v>
      </c>
      <c r="E45">
        <f>SUMPRODUCT(Random!$X45:$AG45,$B$7:$K$7)</f>
        <v>0.31594720270745535</v>
      </c>
      <c r="F45">
        <f>SUMPRODUCT(Random!$X45:$AG45,$B$8:$K$8)</f>
        <v>-1.5874806153709573</v>
      </c>
      <c r="G45">
        <f>SUMPRODUCT(Random!$X45:$AG45,$B$9:$K$9)</f>
        <v>-0.94727048182666918</v>
      </c>
      <c r="H45">
        <f>SUMPRODUCT(Random!$X45:$AG45,$B$10:$K$10)</f>
        <v>1.9514240452928193</v>
      </c>
      <c r="I45">
        <f>SUMPRODUCT(Random!$X45:$AG45,$B$11:$K$11)</f>
        <v>0.96518065287029331</v>
      </c>
      <c r="J45">
        <f>SUMPRODUCT(Random!$X45:$AG45,$B$12:$K$12)</f>
        <v>-0.17014543633175169</v>
      </c>
      <c r="K45">
        <f>SUMPRODUCT(Random!$X45:$AG45,$B$13:$K$13)</f>
        <v>-0.52926977605987191</v>
      </c>
      <c r="M45">
        <f t="shared" si="1"/>
        <v>0.79871510125249245</v>
      </c>
      <c r="N45">
        <f t="shared" si="2"/>
        <v>0.6016350760369833</v>
      </c>
      <c r="O45">
        <f t="shared" si="3"/>
        <v>0.63078937833981452</v>
      </c>
      <c r="P45">
        <f t="shared" si="4"/>
        <v>0.62397870850939119</v>
      </c>
      <c r="Q45">
        <f t="shared" si="5"/>
        <v>5.6201916941007971E-2</v>
      </c>
      <c r="R45">
        <f t="shared" si="6"/>
        <v>0.17175048411909136</v>
      </c>
      <c r="S45">
        <f t="shared" si="7"/>
        <v>0.97449668828829228</v>
      </c>
      <c r="T45">
        <f t="shared" si="8"/>
        <v>0.83277283218560783</v>
      </c>
      <c r="U45">
        <f t="shared" si="9"/>
        <v>0.43244788070106166</v>
      </c>
      <c r="V45">
        <f t="shared" si="10"/>
        <v>0.29830915943401803</v>
      </c>
      <c r="X45">
        <f t="shared" si="11"/>
        <v>39.268879108695344</v>
      </c>
      <c r="Y45">
        <f t="shared" si="12"/>
        <v>22.546345670407302</v>
      </c>
      <c r="Z45">
        <f t="shared" si="13"/>
        <v>24.408116729306194</v>
      </c>
      <c r="AA45">
        <f t="shared" si="14"/>
        <v>23.960355744139832</v>
      </c>
      <c r="AB45">
        <f t="shared" si="15"/>
        <v>1.41695748725297</v>
      </c>
      <c r="AC45">
        <f t="shared" si="16"/>
        <v>4.6161591202314352</v>
      </c>
      <c r="AD45">
        <f t="shared" si="17"/>
        <v>89.876719825202116</v>
      </c>
      <c r="AE45">
        <f t="shared" si="18"/>
        <v>43.80976788666095</v>
      </c>
      <c r="AF45">
        <f t="shared" si="19"/>
        <v>13.875429173070907</v>
      </c>
      <c r="AG45">
        <f t="shared" si="20"/>
        <v>8.6782229574404575</v>
      </c>
      <c r="AI45">
        <f t="shared" si="21"/>
        <v>21</v>
      </c>
      <c r="AJ45">
        <f t="shared" si="22"/>
        <v>21</v>
      </c>
      <c r="AK45">
        <f t="shared" si="23"/>
        <v>21</v>
      </c>
      <c r="AL45">
        <f t="shared" si="24"/>
        <v>21</v>
      </c>
      <c r="AM45">
        <f t="shared" si="25"/>
        <v>6</v>
      </c>
      <c r="AN45">
        <f t="shared" si="26"/>
        <v>19</v>
      </c>
      <c r="AO45">
        <f t="shared" si="27"/>
        <v>21</v>
      </c>
      <c r="AP45">
        <f t="shared" si="28"/>
        <v>21</v>
      </c>
      <c r="AQ45">
        <f t="shared" si="29"/>
        <v>21</v>
      </c>
      <c r="AR45">
        <f t="shared" si="30"/>
        <v>21</v>
      </c>
      <c r="AT45">
        <f t="shared" si="31"/>
        <v>2</v>
      </c>
    </row>
    <row r="46" spans="1:46" x14ac:dyDescent="0.2">
      <c r="A46">
        <v>29</v>
      </c>
      <c r="B46">
        <f>SUMPRODUCT(Random!$X46:$AG46,$B$4:$K$4)</f>
        <v>-0.23530441633646748</v>
      </c>
      <c r="C46">
        <f>SUMPRODUCT(Random!$X46:$AG46,$B$5:$K$5)</f>
        <v>-0.16303895227043794</v>
      </c>
      <c r="D46">
        <f>SUMPRODUCT(Random!$X46:$AG46,$B$6:$K$6)</f>
        <v>1.2230887135987314</v>
      </c>
      <c r="E46">
        <f>SUMPRODUCT(Random!$X46:$AG46,$B$7:$K$7)</f>
        <v>7.4864016852796283E-2</v>
      </c>
      <c r="F46">
        <f>SUMPRODUCT(Random!$X46:$AG46,$B$8:$K$8)</f>
        <v>-0.12674316971514671</v>
      </c>
      <c r="G46">
        <f>SUMPRODUCT(Random!$X46:$AG46,$B$9:$K$9)</f>
        <v>0.37387283359025852</v>
      </c>
      <c r="H46">
        <f>SUMPRODUCT(Random!$X46:$AG46,$B$10:$K$10)</f>
        <v>1.5423832405483617</v>
      </c>
      <c r="I46">
        <f>SUMPRODUCT(Random!$X46:$AG46,$B$11:$K$11)</f>
        <v>-0.75160717437614222</v>
      </c>
      <c r="J46">
        <f>SUMPRODUCT(Random!$X46:$AG46,$B$12:$K$12)</f>
        <v>-1.1844035093464329</v>
      </c>
      <c r="K46">
        <f>SUMPRODUCT(Random!$X46:$AG46,$B$13:$K$13)</f>
        <v>-0.41411809681647138</v>
      </c>
      <c r="M46">
        <f t="shared" si="1"/>
        <v>0.40698623380332904</v>
      </c>
      <c r="N46">
        <f t="shared" si="2"/>
        <v>0.43524388274866049</v>
      </c>
      <c r="O46">
        <f t="shared" si="3"/>
        <v>0.88935190449307777</v>
      </c>
      <c r="P46">
        <f t="shared" si="4"/>
        <v>0.5298385467125114</v>
      </c>
      <c r="Q46">
        <f t="shared" si="5"/>
        <v>0.44957183842135462</v>
      </c>
      <c r="R46">
        <f t="shared" si="6"/>
        <v>0.64575053559477957</v>
      </c>
      <c r="S46">
        <f t="shared" si="7"/>
        <v>0.93850975412551774</v>
      </c>
      <c r="T46">
        <f t="shared" si="8"/>
        <v>0.2261436637935289</v>
      </c>
      <c r="U46">
        <f t="shared" si="9"/>
        <v>0.11812668585282178</v>
      </c>
      <c r="V46">
        <f t="shared" si="10"/>
        <v>0.33939381005267732</v>
      </c>
      <c r="X46">
        <f t="shared" si="11"/>
        <v>12.800395274603106</v>
      </c>
      <c r="Y46">
        <f t="shared" si="12"/>
        <v>13.996408030059412</v>
      </c>
      <c r="Z46">
        <f t="shared" si="13"/>
        <v>53.926821811899835</v>
      </c>
      <c r="AA46">
        <f t="shared" si="14"/>
        <v>18.487071357066913</v>
      </c>
      <c r="AB46">
        <f t="shared" si="15"/>
        <v>14.625910248378348</v>
      </c>
      <c r="AC46">
        <f t="shared" si="16"/>
        <v>25.421440684615337</v>
      </c>
      <c r="AD46">
        <f t="shared" si="17"/>
        <v>68.317992621152285</v>
      </c>
      <c r="AE46">
        <f t="shared" si="18"/>
        <v>6.2801692511523592</v>
      </c>
      <c r="AF46">
        <f t="shared" si="19"/>
        <v>3.0793906452365412</v>
      </c>
      <c r="AG46">
        <f t="shared" si="20"/>
        <v>10.156225847169749</v>
      </c>
      <c r="AI46">
        <f t="shared" si="21"/>
        <v>21</v>
      </c>
      <c r="AJ46">
        <f t="shared" si="22"/>
        <v>21</v>
      </c>
      <c r="AK46">
        <f t="shared" si="23"/>
        <v>21</v>
      </c>
      <c r="AL46">
        <f t="shared" si="24"/>
        <v>21</v>
      </c>
      <c r="AM46">
        <f t="shared" si="25"/>
        <v>21</v>
      </c>
      <c r="AN46">
        <f t="shared" si="26"/>
        <v>21</v>
      </c>
      <c r="AO46">
        <f t="shared" si="27"/>
        <v>21</v>
      </c>
      <c r="AP46">
        <f t="shared" si="28"/>
        <v>21</v>
      </c>
      <c r="AQ46">
        <f t="shared" si="29"/>
        <v>13</v>
      </c>
      <c r="AR46">
        <f t="shared" si="30"/>
        <v>21</v>
      </c>
      <c r="AT46">
        <f t="shared" si="31"/>
        <v>1</v>
      </c>
    </row>
    <row r="47" spans="1:46" x14ac:dyDescent="0.2">
      <c r="A47">
        <v>30</v>
      </c>
      <c r="B47">
        <f>SUMPRODUCT(Random!$X47:$AG47,$B$4:$K$4)</f>
        <v>0.43258314910297085</v>
      </c>
      <c r="C47">
        <f>SUMPRODUCT(Random!$X47:$AG47,$B$5:$K$5)</f>
        <v>0.21892845053685417</v>
      </c>
      <c r="D47">
        <f>SUMPRODUCT(Random!$X47:$AG47,$B$6:$K$6)</f>
        <v>0.94929416078164686</v>
      </c>
      <c r="E47">
        <f>SUMPRODUCT(Random!$X47:$AG47,$B$7:$K$7)</f>
        <v>0.72495466889383542</v>
      </c>
      <c r="F47">
        <f>SUMPRODUCT(Random!$X47:$AG47,$B$8:$K$8)</f>
        <v>0.58875457205071258</v>
      </c>
      <c r="G47">
        <f>SUMPRODUCT(Random!$X47:$AG47,$B$9:$K$9)</f>
        <v>-0.4945163030283195</v>
      </c>
      <c r="H47">
        <f>SUMPRODUCT(Random!$X47:$AG47,$B$10:$K$10)</f>
        <v>0.51432196268054864</v>
      </c>
      <c r="I47">
        <f>SUMPRODUCT(Random!$X47:$AG47,$B$11:$K$11)</f>
        <v>-7.9789724671677942E-2</v>
      </c>
      <c r="J47">
        <f>SUMPRODUCT(Random!$X47:$AG47,$B$12:$K$12)</f>
        <v>-1.0890732734847681</v>
      </c>
      <c r="K47">
        <f>SUMPRODUCT(Random!$X47:$AG47,$B$13:$K$13)</f>
        <v>0.29307608793754469</v>
      </c>
      <c r="M47">
        <f t="shared" si="1"/>
        <v>0.66734118322280001</v>
      </c>
      <c r="N47">
        <f t="shared" si="2"/>
        <v>0.58664710815223498</v>
      </c>
      <c r="O47">
        <f t="shared" si="3"/>
        <v>0.82876448872424979</v>
      </c>
      <c r="P47">
        <f t="shared" si="4"/>
        <v>0.76576007964299164</v>
      </c>
      <c r="Q47">
        <f t="shared" si="5"/>
        <v>0.72198703804523312</v>
      </c>
      <c r="R47">
        <f t="shared" si="6"/>
        <v>0.31047079775020731</v>
      </c>
      <c r="S47">
        <f t="shared" si="7"/>
        <v>0.6964865455255298</v>
      </c>
      <c r="T47">
        <f t="shared" si="8"/>
        <v>0.46820224839606633</v>
      </c>
      <c r="U47">
        <f t="shared" si="9"/>
        <v>0.13806078735313818</v>
      </c>
      <c r="V47">
        <f t="shared" si="10"/>
        <v>0.61526800313351182</v>
      </c>
      <c r="X47">
        <f t="shared" si="11"/>
        <v>26.961884185575496</v>
      </c>
      <c r="Y47">
        <f t="shared" si="12"/>
        <v>21.641607706007346</v>
      </c>
      <c r="Z47">
        <f t="shared" si="13"/>
        <v>43.229524471972923</v>
      </c>
      <c r="AA47">
        <f t="shared" si="14"/>
        <v>35.554592696224702</v>
      </c>
      <c r="AB47">
        <f t="shared" si="15"/>
        <v>31.357790222785834</v>
      </c>
      <c r="AC47">
        <f t="shared" si="16"/>
        <v>9.1065180479999093</v>
      </c>
      <c r="AD47">
        <f t="shared" si="17"/>
        <v>29.208012798613822</v>
      </c>
      <c r="AE47">
        <f t="shared" si="18"/>
        <v>15.469406517279564</v>
      </c>
      <c r="AF47">
        <f t="shared" si="19"/>
        <v>3.6394725814404634</v>
      </c>
      <c r="AG47">
        <f t="shared" si="20"/>
        <v>23.399353959884809</v>
      </c>
      <c r="AI47">
        <f t="shared" si="21"/>
        <v>21</v>
      </c>
      <c r="AJ47">
        <f t="shared" si="22"/>
        <v>21</v>
      </c>
      <c r="AK47">
        <f t="shared" si="23"/>
        <v>21</v>
      </c>
      <c r="AL47">
        <f t="shared" si="24"/>
        <v>21</v>
      </c>
      <c r="AM47">
        <f t="shared" si="25"/>
        <v>21</v>
      </c>
      <c r="AN47">
        <f t="shared" si="26"/>
        <v>21</v>
      </c>
      <c r="AO47">
        <f t="shared" si="27"/>
        <v>21</v>
      </c>
      <c r="AP47">
        <f t="shared" si="28"/>
        <v>21</v>
      </c>
      <c r="AQ47">
        <f t="shared" si="29"/>
        <v>15</v>
      </c>
      <c r="AR47">
        <f t="shared" si="30"/>
        <v>21</v>
      </c>
      <c r="AT47">
        <f t="shared" si="31"/>
        <v>1</v>
      </c>
    </row>
    <row r="48" spans="1:46" x14ac:dyDescent="0.2">
      <c r="A48">
        <v>31</v>
      </c>
      <c r="B48">
        <f>SUMPRODUCT(Random!$X48:$AG48,$B$4:$K$4)</f>
        <v>2.2685536164546583</v>
      </c>
      <c r="C48">
        <f>SUMPRODUCT(Random!$X48:$AG48,$B$5:$K$5)</f>
        <v>0.170056776146632</v>
      </c>
      <c r="D48">
        <f>SUMPRODUCT(Random!$X48:$AG48,$B$6:$K$6)</f>
        <v>-1.0563497849750529</v>
      </c>
      <c r="E48">
        <f>SUMPRODUCT(Random!$X48:$AG48,$B$7:$K$7)</f>
        <v>-0.25334720467299604</v>
      </c>
      <c r="F48">
        <f>SUMPRODUCT(Random!$X48:$AG48,$B$8:$K$8)</f>
        <v>-1.2421743843039523</v>
      </c>
      <c r="G48">
        <f>SUMPRODUCT(Random!$X48:$AG48,$B$9:$K$9)</f>
        <v>1.0818644558682835</v>
      </c>
      <c r="H48">
        <f>SUMPRODUCT(Random!$X48:$AG48,$B$10:$K$10)</f>
        <v>0.98257536808434309</v>
      </c>
      <c r="I48">
        <f>SUMPRODUCT(Random!$X48:$AG48,$B$11:$K$11)</f>
        <v>0.45554730432474677</v>
      </c>
      <c r="J48">
        <f>SUMPRODUCT(Random!$X48:$AG48,$B$12:$K$12)</f>
        <v>-1.4633023542839703</v>
      </c>
      <c r="K48">
        <f>SUMPRODUCT(Random!$X48:$AG48,$B$13:$K$13)</f>
        <v>0.69090621621841919</v>
      </c>
      <c r="M48">
        <f t="shared" si="1"/>
        <v>0.98835225750233036</v>
      </c>
      <c r="N48">
        <f t="shared" si="2"/>
        <v>0.56751725702771783</v>
      </c>
      <c r="O48">
        <f t="shared" si="3"/>
        <v>0.14540421929383512</v>
      </c>
      <c r="P48">
        <f t="shared" si="4"/>
        <v>0.39999996077186284</v>
      </c>
      <c r="Q48">
        <f t="shared" si="5"/>
        <v>0.1070861142946654</v>
      </c>
      <c r="R48">
        <f t="shared" si="6"/>
        <v>0.86034361962076433</v>
      </c>
      <c r="S48">
        <f t="shared" si="7"/>
        <v>0.83709176381546102</v>
      </c>
      <c r="T48">
        <f t="shared" si="8"/>
        <v>0.67564222809987551</v>
      </c>
      <c r="U48">
        <f t="shared" si="9"/>
        <v>7.1692331914006091E-2</v>
      </c>
      <c r="V48">
        <f t="shared" si="10"/>
        <v>0.75518776028654644</v>
      </c>
      <c r="X48">
        <f t="shared" si="11"/>
        <v>109.07460419559759</v>
      </c>
      <c r="Y48">
        <f t="shared" si="12"/>
        <v>20.533363543333735</v>
      </c>
      <c r="Z48">
        <f t="shared" si="13"/>
        <v>3.8490694731441488</v>
      </c>
      <c r="AA48">
        <f t="shared" si="14"/>
        <v>12.51348848553447</v>
      </c>
      <c r="AB48">
        <f t="shared" si="15"/>
        <v>2.774610517381026</v>
      </c>
      <c r="AC48">
        <f t="shared" si="16"/>
        <v>48.223275771093661</v>
      </c>
      <c r="AD48">
        <f t="shared" si="17"/>
        <v>44.450748333575973</v>
      </c>
      <c r="AE48">
        <f t="shared" si="18"/>
        <v>27.580919339688798</v>
      </c>
      <c r="AF48">
        <f t="shared" si="19"/>
        <v>1.8223524629627594</v>
      </c>
      <c r="AG48">
        <f t="shared" si="20"/>
        <v>34.473174260658404</v>
      </c>
      <c r="AI48">
        <f t="shared" si="21"/>
        <v>21</v>
      </c>
      <c r="AJ48">
        <f t="shared" si="22"/>
        <v>21</v>
      </c>
      <c r="AK48">
        <f t="shared" si="23"/>
        <v>16</v>
      </c>
      <c r="AL48">
        <f t="shared" si="24"/>
        <v>21</v>
      </c>
      <c r="AM48">
        <f t="shared" si="25"/>
        <v>12</v>
      </c>
      <c r="AN48">
        <f t="shared" si="26"/>
        <v>21</v>
      </c>
      <c r="AO48">
        <f t="shared" si="27"/>
        <v>21</v>
      </c>
      <c r="AP48">
        <f t="shared" si="28"/>
        <v>21</v>
      </c>
      <c r="AQ48">
        <f t="shared" si="29"/>
        <v>8</v>
      </c>
      <c r="AR48">
        <f t="shared" si="30"/>
        <v>21</v>
      </c>
      <c r="AT48">
        <f t="shared" si="31"/>
        <v>3</v>
      </c>
    </row>
    <row r="49" spans="1:46" x14ac:dyDescent="0.2">
      <c r="A49">
        <v>32</v>
      </c>
      <c r="B49">
        <f>SUMPRODUCT(Random!$X49:$AG49,$B$4:$K$4)</f>
        <v>0.77247503652373994</v>
      </c>
      <c r="C49">
        <f>SUMPRODUCT(Random!$X49:$AG49,$B$5:$K$5)</f>
        <v>-2.0167623569497001E-2</v>
      </c>
      <c r="D49">
        <f>SUMPRODUCT(Random!$X49:$AG49,$B$6:$K$6)</f>
        <v>-1.9656420151643841</v>
      </c>
      <c r="E49">
        <f>SUMPRODUCT(Random!$X49:$AG49,$B$7:$K$7)</f>
        <v>1.0532819068488355</v>
      </c>
      <c r="F49">
        <f>SUMPRODUCT(Random!$X49:$AG49,$B$8:$K$8)</f>
        <v>0.90550482388179987</v>
      </c>
      <c r="G49">
        <f>SUMPRODUCT(Random!$X49:$AG49,$B$9:$K$9)</f>
        <v>-0.21374698109988199</v>
      </c>
      <c r="H49">
        <f>SUMPRODUCT(Random!$X49:$AG49,$B$10:$K$10)</f>
        <v>0.17029760382824166</v>
      </c>
      <c r="I49">
        <f>SUMPRODUCT(Random!$X49:$AG49,$B$11:$K$11)</f>
        <v>-0.96478947927191394</v>
      </c>
      <c r="J49">
        <f>SUMPRODUCT(Random!$X49:$AG49,$B$12:$K$12)</f>
        <v>1.1115827124811462</v>
      </c>
      <c r="K49">
        <f>SUMPRODUCT(Random!$X49:$AG49,$B$13:$K$13)</f>
        <v>1.54565904789484</v>
      </c>
      <c r="M49">
        <f t="shared" si="1"/>
        <v>0.78008343670493863</v>
      </c>
      <c r="N49">
        <f t="shared" si="2"/>
        <v>0.49195482763950632</v>
      </c>
      <c r="O49">
        <f t="shared" si="3"/>
        <v>2.4669988592783389E-2</v>
      </c>
      <c r="P49">
        <f t="shared" si="4"/>
        <v>0.85389409561584462</v>
      </c>
      <c r="Q49">
        <f t="shared" si="5"/>
        <v>0.81740099726406634</v>
      </c>
      <c r="R49">
        <f t="shared" si="6"/>
        <v>0.41537218613575666</v>
      </c>
      <c r="S49">
        <f t="shared" si="7"/>
        <v>0.5676119521971883</v>
      </c>
      <c r="T49">
        <f t="shared" si="8"/>
        <v>0.16732513326038292</v>
      </c>
      <c r="U49">
        <f t="shared" si="9"/>
        <v>0.86684119556864525</v>
      </c>
      <c r="V49">
        <f t="shared" si="10"/>
        <v>0.9389065337698016</v>
      </c>
      <c r="X49">
        <f t="shared" si="11"/>
        <v>37.100271069911436</v>
      </c>
      <c r="Y49">
        <f t="shared" si="12"/>
        <v>16.588726772071265</v>
      </c>
      <c r="Z49">
        <f t="shared" si="13"/>
        <v>0.61191013101696301</v>
      </c>
      <c r="AA49">
        <f t="shared" si="14"/>
        <v>47.11733393577061</v>
      </c>
      <c r="AB49">
        <f t="shared" si="15"/>
        <v>41.655553391946469</v>
      </c>
      <c r="AC49">
        <f t="shared" si="16"/>
        <v>13.149280336404303</v>
      </c>
      <c r="AD49">
        <f t="shared" si="17"/>
        <v>20.538727834873804</v>
      </c>
      <c r="AE49">
        <f t="shared" si="18"/>
        <v>4.4856218124384979</v>
      </c>
      <c r="AF49">
        <f t="shared" si="19"/>
        <v>49.390356067781468</v>
      </c>
      <c r="AG49">
        <f t="shared" si="20"/>
        <v>68.476574627228885</v>
      </c>
      <c r="AI49">
        <f t="shared" si="21"/>
        <v>21</v>
      </c>
      <c r="AJ49">
        <f t="shared" si="22"/>
        <v>21</v>
      </c>
      <c r="AK49">
        <f t="shared" si="23"/>
        <v>3</v>
      </c>
      <c r="AL49">
        <f t="shared" si="24"/>
        <v>21</v>
      </c>
      <c r="AM49">
        <f t="shared" si="25"/>
        <v>21</v>
      </c>
      <c r="AN49">
        <f t="shared" si="26"/>
        <v>21</v>
      </c>
      <c r="AO49">
        <f t="shared" si="27"/>
        <v>21</v>
      </c>
      <c r="AP49">
        <f t="shared" si="28"/>
        <v>18</v>
      </c>
      <c r="AQ49">
        <f t="shared" si="29"/>
        <v>21</v>
      </c>
      <c r="AR49">
        <f t="shared" si="30"/>
        <v>21</v>
      </c>
      <c r="AT49">
        <f t="shared" si="31"/>
        <v>2</v>
      </c>
    </row>
    <row r="50" spans="1:46" x14ac:dyDescent="0.2">
      <c r="A50">
        <v>33</v>
      </c>
      <c r="B50">
        <f>SUMPRODUCT(Random!$X50:$AG50,$B$4:$K$4)</f>
        <v>2.6586349202560904E-2</v>
      </c>
      <c r="C50">
        <f>SUMPRODUCT(Random!$X50:$AG50,$B$5:$K$5)</f>
        <v>-1.2579078371025891</v>
      </c>
      <c r="D50">
        <f>SUMPRODUCT(Random!$X50:$AG50,$B$6:$K$6)</f>
        <v>-0.6621958704238462</v>
      </c>
      <c r="E50">
        <f>SUMPRODUCT(Random!$X50:$AG50,$B$7:$K$7)</f>
        <v>0.49712897097471986</v>
      </c>
      <c r="F50">
        <f>SUMPRODUCT(Random!$X50:$AG50,$B$8:$K$8)</f>
        <v>1.3372923365051166</v>
      </c>
      <c r="G50">
        <f>SUMPRODUCT(Random!$X50:$AG50,$B$9:$K$9)</f>
        <v>-1.0977266811495672</v>
      </c>
      <c r="H50">
        <f>SUMPRODUCT(Random!$X50:$AG50,$B$10:$K$10)</f>
        <v>0.87419482079465538</v>
      </c>
      <c r="I50">
        <f>SUMPRODUCT(Random!$X50:$AG50,$B$11:$K$11)</f>
        <v>0.86979891721598623</v>
      </c>
      <c r="J50">
        <f>SUMPRODUCT(Random!$X50:$AG50,$B$12:$K$12)</f>
        <v>-0.79796527279429852</v>
      </c>
      <c r="K50">
        <f>SUMPRODUCT(Random!$X50:$AG50,$B$13:$K$13)</f>
        <v>0.67212558083262841</v>
      </c>
      <c r="M50">
        <f t="shared" si="1"/>
        <v>0.5106051694147139</v>
      </c>
      <c r="N50">
        <f t="shared" si="2"/>
        <v>0.10421254453010545</v>
      </c>
      <c r="O50">
        <f t="shared" si="3"/>
        <v>0.25392285021513117</v>
      </c>
      <c r="P50">
        <f t="shared" si="4"/>
        <v>0.69045094704322241</v>
      </c>
      <c r="Q50">
        <f t="shared" si="5"/>
        <v>0.90943638423816786</v>
      </c>
      <c r="R50">
        <f t="shared" si="6"/>
        <v>0.13616192771660424</v>
      </c>
      <c r="S50">
        <f t="shared" si="7"/>
        <v>0.80899391696072931</v>
      </c>
      <c r="T50">
        <f t="shared" si="8"/>
        <v>0.80779484833944493</v>
      </c>
      <c r="U50">
        <f t="shared" si="9"/>
        <v>0.2124453214627641</v>
      </c>
      <c r="V50">
        <f t="shared" si="10"/>
        <v>0.74924812374794425</v>
      </c>
      <c r="X50">
        <f t="shared" si="11"/>
        <v>17.504918590754443</v>
      </c>
      <c r="Y50">
        <f t="shared" si="12"/>
        <v>2.6959023026140891</v>
      </c>
      <c r="Z50">
        <f t="shared" si="13"/>
        <v>7.1756970629672336</v>
      </c>
      <c r="AA50">
        <f t="shared" si="14"/>
        <v>28.725659346677983</v>
      </c>
      <c r="AB50">
        <f t="shared" si="15"/>
        <v>58.833547131901014</v>
      </c>
      <c r="AC50">
        <f t="shared" si="16"/>
        <v>3.5855657177346907</v>
      </c>
      <c r="AD50">
        <f t="shared" si="17"/>
        <v>40.552893667361239</v>
      </c>
      <c r="AE50">
        <f t="shared" si="18"/>
        <v>40.399593369744053</v>
      </c>
      <c r="AF50">
        <f t="shared" si="19"/>
        <v>5.8503382903316048</v>
      </c>
      <c r="AG50">
        <f t="shared" si="20"/>
        <v>33.88593296001693</v>
      </c>
      <c r="AI50">
        <f t="shared" si="21"/>
        <v>21</v>
      </c>
      <c r="AJ50">
        <f t="shared" si="22"/>
        <v>11</v>
      </c>
      <c r="AK50">
        <f t="shared" si="23"/>
        <v>21</v>
      </c>
      <c r="AL50">
        <f t="shared" si="24"/>
        <v>21</v>
      </c>
      <c r="AM50">
        <f t="shared" si="25"/>
        <v>21</v>
      </c>
      <c r="AN50">
        <f t="shared" si="26"/>
        <v>15</v>
      </c>
      <c r="AO50">
        <f t="shared" si="27"/>
        <v>21</v>
      </c>
      <c r="AP50">
        <f t="shared" si="28"/>
        <v>21</v>
      </c>
      <c r="AQ50">
        <f t="shared" si="29"/>
        <v>21</v>
      </c>
      <c r="AR50">
        <f t="shared" si="30"/>
        <v>21</v>
      </c>
      <c r="AT50">
        <f t="shared" si="31"/>
        <v>2</v>
      </c>
    </row>
    <row r="51" spans="1:46" x14ac:dyDescent="0.2">
      <c r="A51">
        <v>34</v>
      </c>
      <c r="B51">
        <f>SUMPRODUCT(Random!$X51:$AG51,$B$4:$K$4)</f>
        <v>-1.3211754579640638E-2</v>
      </c>
      <c r="C51">
        <f>SUMPRODUCT(Random!$X51:$AG51,$B$5:$K$5)</f>
        <v>0.94768132572793184</v>
      </c>
      <c r="D51">
        <f>SUMPRODUCT(Random!$X51:$AG51,$B$6:$K$6)</f>
        <v>0.13070747544192279</v>
      </c>
      <c r="E51">
        <f>SUMPRODUCT(Random!$X51:$AG51,$B$7:$K$7)</f>
        <v>0.54722730240618223</v>
      </c>
      <c r="F51">
        <f>SUMPRODUCT(Random!$X51:$AG51,$B$8:$K$8)</f>
        <v>1.4509013169021714</v>
      </c>
      <c r="G51">
        <f>SUMPRODUCT(Random!$X51:$AG51,$B$9:$K$9)</f>
        <v>1.2744454104749785</v>
      </c>
      <c r="H51">
        <f>SUMPRODUCT(Random!$X51:$AG51,$B$10:$K$10)</f>
        <v>1.2036448162629498</v>
      </c>
      <c r="I51">
        <f>SUMPRODUCT(Random!$X51:$AG51,$B$11:$K$11)</f>
        <v>1.5249201657312448</v>
      </c>
      <c r="J51">
        <f>SUMPRODUCT(Random!$X51:$AG51,$B$12:$K$12)</f>
        <v>1.2360433618604236</v>
      </c>
      <c r="K51">
        <f>SUMPRODUCT(Random!$X51:$AG51,$B$13:$K$13)</f>
        <v>1.9052237413341822</v>
      </c>
      <c r="M51">
        <f t="shared" si="1"/>
        <v>0.49472942583053026</v>
      </c>
      <c r="N51">
        <f t="shared" si="2"/>
        <v>0.82835414475034963</v>
      </c>
      <c r="O51">
        <f t="shared" si="3"/>
        <v>0.55199664073210053</v>
      </c>
      <c r="P51">
        <f t="shared" si="4"/>
        <v>0.70788870942315707</v>
      </c>
      <c r="Q51">
        <f t="shared" si="5"/>
        <v>0.92659632941493764</v>
      </c>
      <c r="R51">
        <f t="shared" si="6"/>
        <v>0.89874719623529598</v>
      </c>
      <c r="S51">
        <f t="shared" si="7"/>
        <v>0.88563655514130935</v>
      </c>
      <c r="T51">
        <f t="shared" si="8"/>
        <v>0.93636049430176294</v>
      </c>
      <c r="U51">
        <f t="shared" si="9"/>
        <v>0.89177877698510177</v>
      </c>
      <c r="V51">
        <f t="shared" si="10"/>
        <v>0.97162450332870243</v>
      </c>
      <c r="X51">
        <f t="shared" si="11"/>
        <v>16.722877232711021</v>
      </c>
      <c r="Y51">
        <f t="shared" si="12"/>
        <v>43.170891736234267</v>
      </c>
      <c r="Z51">
        <f t="shared" si="13"/>
        <v>19.669654990301989</v>
      </c>
      <c r="AA51">
        <f t="shared" si="14"/>
        <v>30.146013973010586</v>
      </c>
      <c r="AB51">
        <f t="shared" si="15"/>
        <v>63.979758150847495</v>
      </c>
      <c r="AC51">
        <f t="shared" si="16"/>
        <v>56.100514166188432</v>
      </c>
      <c r="AD51">
        <f t="shared" si="17"/>
        <v>53.117781591297963</v>
      </c>
      <c r="AE51">
        <f t="shared" si="18"/>
        <v>67.476390486781938</v>
      </c>
      <c r="AF51">
        <f t="shared" si="19"/>
        <v>54.470091718253236</v>
      </c>
      <c r="AG51">
        <f t="shared" si="20"/>
        <v>87.262500065546007</v>
      </c>
      <c r="AI51">
        <f t="shared" si="21"/>
        <v>21</v>
      </c>
      <c r="AJ51">
        <f t="shared" si="22"/>
        <v>21</v>
      </c>
      <c r="AK51">
        <f t="shared" si="23"/>
        <v>21</v>
      </c>
      <c r="AL51">
        <f t="shared" si="24"/>
        <v>21</v>
      </c>
      <c r="AM51">
        <f t="shared" si="25"/>
        <v>21</v>
      </c>
      <c r="AN51">
        <f t="shared" si="26"/>
        <v>21</v>
      </c>
      <c r="AO51">
        <f t="shared" si="27"/>
        <v>21</v>
      </c>
      <c r="AP51">
        <f t="shared" si="28"/>
        <v>21</v>
      </c>
      <c r="AQ51">
        <f t="shared" si="29"/>
        <v>21</v>
      </c>
      <c r="AR51">
        <f t="shared" si="30"/>
        <v>21</v>
      </c>
      <c r="AT51">
        <f t="shared" si="31"/>
        <v>0</v>
      </c>
    </row>
    <row r="52" spans="1:46" x14ac:dyDescent="0.2">
      <c r="A52">
        <v>35</v>
      </c>
      <c r="B52">
        <f>SUMPRODUCT(Random!$X52:$AG52,$B$4:$K$4)</f>
        <v>-0.74436044807092638</v>
      </c>
      <c r="C52">
        <f>SUMPRODUCT(Random!$X52:$AG52,$B$5:$K$5)</f>
        <v>0.74118498486027529</v>
      </c>
      <c r="D52">
        <f>SUMPRODUCT(Random!$X52:$AG52,$B$6:$K$6)</f>
        <v>-0.57907321951167368</v>
      </c>
      <c r="E52">
        <f>SUMPRODUCT(Random!$X52:$AG52,$B$7:$K$7)</f>
        <v>1.7198998943104142</v>
      </c>
      <c r="F52">
        <f>SUMPRODUCT(Random!$X52:$AG52,$B$8:$K$8)</f>
        <v>1.7856796035542855</v>
      </c>
      <c r="G52">
        <f>SUMPRODUCT(Random!$X52:$AG52,$B$9:$K$9)</f>
        <v>0.24187416641312631</v>
      </c>
      <c r="H52">
        <f>SUMPRODUCT(Random!$X52:$AG52,$B$10:$K$10)</f>
        <v>1.181325467361483</v>
      </c>
      <c r="I52">
        <f>SUMPRODUCT(Random!$X52:$AG52,$B$11:$K$11)</f>
        <v>1.2046084919974054</v>
      </c>
      <c r="J52">
        <f>SUMPRODUCT(Random!$X52:$AG52,$B$12:$K$12)</f>
        <v>2.1168665454033992</v>
      </c>
      <c r="K52">
        <f>SUMPRODUCT(Random!$X52:$AG52,$B$13:$K$13)</f>
        <v>-6.8642215856803301E-2</v>
      </c>
      <c r="M52">
        <f t="shared" si="1"/>
        <v>0.22832922017887763</v>
      </c>
      <c r="N52">
        <f t="shared" si="2"/>
        <v>0.77070935687931752</v>
      </c>
      <c r="O52">
        <f t="shared" si="3"/>
        <v>0.28126988464912817</v>
      </c>
      <c r="P52">
        <f t="shared" si="4"/>
        <v>0.9572746801216514</v>
      </c>
      <c r="Q52">
        <f t="shared" si="5"/>
        <v>0.96292442515899035</v>
      </c>
      <c r="R52">
        <f t="shared" si="6"/>
        <v>0.59556116595799802</v>
      </c>
      <c r="S52">
        <f t="shared" si="7"/>
        <v>0.88126327301779761</v>
      </c>
      <c r="T52">
        <f t="shared" si="8"/>
        <v>0.88582276156210737</v>
      </c>
      <c r="U52">
        <f t="shared" si="9"/>
        <v>0.98286441216453313</v>
      </c>
      <c r="V52">
        <f t="shared" si="10"/>
        <v>0.47263720734998121</v>
      </c>
      <c r="X52">
        <f t="shared" si="11"/>
        <v>6.3494514162886322</v>
      </c>
      <c r="Y52">
        <f t="shared" si="12"/>
        <v>36.077729996684084</v>
      </c>
      <c r="Z52">
        <f t="shared" si="13"/>
        <v>8.0904756549362062</v>
      </c>
      <c r="AA52">
        <f t="shared" si="14"/>
        <v>77.236881738624547</v>
      </c>
      <c r="AB52">
        <f t="shared" si="15"/>
        <v>80.711315676373758</v>
      </c>
      <c r="AC52">
        <f t="shared" si="16"/>
        <v>22.175662367716615</v>
      </c>
      <c r="AD52">
        <f t="shared" si="17"/>
        <v>52.198493487097835</v>
      </c>
      <c r="AE52">
        <f t="shared" si="18"/>
        <v>53.157699428486275</v>
      </c>
      <c r="AF52">
        <f t="shared" si="19"/>
        <v>99.617813041946192</v>
      </c>
      <c r="AG52">
        <f t="shared" si="20"/>
        <v>15.674553967932866</v>
      </c>
      <c r="AI52">
        <f t="shared" si="21"/>
        <v>21</v>
      </c>
      <c r="AJ52">
        <f t="shared" si="22"/>
        <v>21</v>
      </c>
      <c r="AK52">
        <f t="shared" si="23"/>
        <v>21</v>
      </c>
      <c r="AL52">
        <f t="shared" si="24"/>
        <v>21</v>
      </c>
      <c r="AM52">
        <f t="shared" si="25"/>
        <v>21</v>
      </c>
      <c r="AN52">
        <f t="shared" si="26"/>
        <v>21</v>
      </c>
      <c r="AO52">
        <f t="shared" si="27"/>
        <v>21</v>
      </c>
      <c r="AP52">
        <f t="shared" si="28"/>
        <v>21</v>
      </c>
      <c r="AQ52">
        <f t="shared" si="29"/>
        <v>21</v>
      </c>
      <c r="AR52">
        <f t="shared" si="30"/>
        <v>21</v>
      </c>
      <c r="AT52">
        <f t="shared" si="31"/>
        <v>0</v>
      </c>
    </row>
    <row r="53" spans="1:46" x14ac:dyDescent="0.2">
      <c r="A53">
        <v>36</v>
      </c>
      <c r="B53">
        <f>SUMPRODUCT(Random!$X53:$AG53,$B$4:$K$4)</f>
        <v>-2.2240289138372168E-2</v>
      </c>
      <c r="C53">
        <f>SUMPRODUCT(Random!$X53:$AG53,$B$5:$K$5)</f>
        <v>-1.1401915596762411</v>
      </c>
      <c r="D53">
        <f>SUMPRODUCT(Random!$X53:$AG53,$B$6:$K$6)</f>
        <v>-0.34254036618201134</v>
      </c>
      <c r="E53">
        <f>SUMPRODUCT(Random!$X53:$AG53,$B$7:$K$7)</f>
        <v>-0.19087535684482237</v>
      </c>
      <c r="F53">
        <f>SUMPRODUCT(Random!$X53:$AG53,$B$8:$K$8)</f>
        <v>0.20852474741023644</v>
      </c>
      <c r="G53">
        <f>SUMPRODUCT(Random!$X53:$AG53,$B$9:$K$9)</f>
        <v>-0.91910727755184995</v>
      </c>
      <c r="H53">
        <f>SUMPRODUCT(Random!$X53:$AG53,$B$10:$K$10)</f>
        <v>-6.8272767932704675E-2</v>
      </c>
      <c r="I53">
        <f>SUMPRODUCT(Random!$X53:$AG53,$B$11:$K$11)</f>
        <v>0.77950095867890412</v>
      </c>
      <c r="J53">
        <f>SUMPRODUCT(Random!$X53:$AG53,$B$12:$K$12)</f>
        <v>2.8744780095612071E-2</v>
      </c>
      <c r="K53">
        <f>SUMPRODUCT(Random!$X53:$AG53,$B$13:$K$13)</f>
        <v>-1.2515187271182255</v>
      </c>
      <c r="M53">
        <f t="shared" si="1"/>
        <v>0.49112813972243563</v>
      </c>
      <c r="N53">
        <f t="shared" si="2"/>
        <v>0.12710325154691518</v>
      </c>
      <c r="O53">
        <f t="shared" si="3"/>
        <v>0.36597213569553877</v>
      </c>
      <c r="P53">
        <f t="shared" si="4"/>
        <v>0.42431162378971277</v>
      </c>
      <c r="Q53">
        <f t="shared" si="5"/>
        <v>0.58259036916395268</v>
      </c>
      <c r="R53">
        <f t="shared" si="6"/>
        <v>0.17901973154329784</v>
      </c>
      <c r="S53">
        <f t="shared" si="7"/>
        <v>0.47278425078822117</v>
      </c>
      <c r="T53">
        <f t="shared" si="8"/>
        <v>0.78215766346097515</v>
      </c>
      <c r="U53">
        <f t="shared" si="9"/>
        <v>0.51146592912158906</v>
      </c>
      <c r="V53">
        <f t="shared" si="10"/>
        <v>0.1053726427914321</v>
      </c>
      <c r="X53">
        <f t="shared" si="11"/>
        <v>16.54889845647952</v>
      </c>
      <c r="Y53">
        <f t="shared" si="12"/>
        <v>3.3300186293916303</v>
      </c>
      <c r="Z53">
        <f t="shared" si="13"/>
        <v>11.162178155639994</v>
      </c>
      <c r="AA53">
        <f t="shared" si="14"/>
        <v>13.526746664391624</v>
      </c>
      <c r="AB53">
        <f t="shared" si="15"/>
        <v>21.402364619258883</v>
      </c>
      <c r="AC53">
        <f t="shared" si="16"/>
        <v>4.8321059684900733</v>
      </c>
      <c r="AD53">
        <f t="shared" si="17"/>
        <v>15.681385254392676</v>
      </c>
      <c r="AE53">
        <f t="shared" si="18"/>
        <v>37.332416572071445</v>
      </c>
      <c r="AF53">
        <f t="shared" si="19"/>
        <v>17.548041746543706</v>
      </c>
      <c r="AG53">
        <f t="shared" si="20"/>
        <v>2.7276474209269157</v>
      </c>
      <c r="AI53">
        <f t="shared" si="21"/>
        <v>21</v>
      </c>
      <c r="AJ53">
        <f t="shared" si="22"/>
        <v>14</v>
      </c>
      <c r="AK53">
        <f t="shared" si="23"/>
        <v>21</v>
      </c>
      <c r="AL53">
        <f t="shared" si="24"/>
        <v>21</v>
      </c>
      <c r="AM53">
        <f t="shared" si="25"/>
        <v>21</v>
      </c>
      <c r="AN53">
        <f t="shared" si="26"/>
        <v>20</v>
      </c>
      <c r="AO53">
        <f t="shared" si="27"/>
        <v>21</v>
      </c>
      <c r="AP53">
        <f t="shared" si="28"/>
        <v>21</v>
      </c>
      <c r="AQ53">
        <f t="shared" si="29"/>
        <v>21</v>
      </c>
      <c r="AR53">
        <f t="shared" si="30"/>
        <v>11</v>
      </c>
      <c r="AT53">
        <f t="shared" si="31"/>
        <v>3</v>
      </c>
    </row>
    <row r="54" spans="1:46" x14ac:dyDescent="0.2">
      <c r="A54">
        <v>37</v>
      </c>
      <c r="B54">
        <f>SUMPRODUCT(Random!$X54:$AG54,$B$4:$K$4)</f>
        <v>-0.66167290044155902</v>
      </c>
      <c r="C54">
        <f>SUMPRODUCT(Random!$X54:$AG54,$B$5:$K$5)</f>
        <v>-0.91485615774003759</v>
      </c>
      <c r="D54">
        <f>SUMPRODUCT(Random!$X54:$AG54,$B$6:$K$6)</f>
        <v>0.55233874657749849</v>
      </c>
      <c r="E54">
        <f>SUMPRODUCT(Random!$X54:$AG54,$B$7:$K$7)</f>
        <v>0.42714480389947657</v>
      </c>
      <c r="F54">
        <f>SUMPRODUCT(Random!$X54:$AG54,$B$8:$K$8)</f>
        <v>-0.4381402445185299</v>
      </c>
      <c r="G54">
        <f>SUMPRODUCT(Random!$X54:$AG54,$B$9:$K$9)</f>
        <v>-7.1322631661948632E-2</v>
      </c>
      <c r="H54">
        <f>SUMPRODUCT(Random!$X54:$AG54,$B$10:$K$10)</f>
        <v>0.70626852232291792</v>
      </c>
      <c r="I54">
        <f>SUMPRODUCT(Random!$X54:$AG54,$B$11:$K$11)</f>
        <v>0.16697276625304475</v>
      </c>
      <c r="J54">
        <f>SUMPRODUCT(Random!$X54:$AG54,$B$12:$K$12)</f>
        <v>0.69473628544950472</v>
      </c>
      <c r="K54">
        <f>SUMPRODUCT(Random!$X54:$AG54,$B$13:$K$13)</f>
        <v>0.10492966347896687</v>
      </c>
      <c r="M54">
        <f t="shared" si="1"/>
        <v>0.2540904379429379</v>
      </c>
      <c r="N54">
        <f t="shared" si="2"/>
        <v>0.18013357437296107</v>
      </c>
      <c r="O54">
        <f t="shared" si="3"/>
        <v>0.70964185562114035</v>
      </c>
      <c r="P54">
        <f t="shared" si="4"/>
        <v>0.66536306941746926</v>
      </c>
      <c r="Q54">
        <f t="shared" si="5"/>
        <v>0.33064231123264443</v>
      </c>
      <c r="R54">
        <f t="shared" si="6"/>
        <v>0.47157049181647953</v>
      </c>
      <c r="S54">
        <f t="shared" si="7"/>
        <v>0.75998941758851046</v>
      </c>
      <c r="T54">
        <f t="shared" si="8"/>
        <v>0.56630426127143019</v>
      </c>
      <c r="U54">
        <f t="shared" si="9"/>
        <v>0.75638970805966621</v>
      </c>
      <c r="V54">
        <f t="shared" si="10"/>
        <v>0.54178418958094299</v>
      </c>
      <c r="X54">
        <f t="shared" si="11"/>
        <v>7.1812002343109675</v>
      </c>
      <c r="Y54">
        <f t="shared" si="12"/>
        <v>4.8653636331021692</v>
      </c>
      <c r="Z54">
        <f t="shared" si="13"/>
        <v>30.293476638740632</v>
      </c>
      <c r="AA54">
        <f t="shared" si="14"/>
        <v>26.816649628525319</v>
      </c>
      <c r="AB54">
        <f t="shared" si="15"/>
        <v>9.8338335649137107</v>
      </c>
      <c r="AC54">
        <f t="shared" si="16"/>
        <v>15.625053870698892</v>
      </c>
      <c r="AD54">
        <f t="shared" si="17"/>
        <v>34.958415922645216</v>
      </c>
      <c r="AE54">
        <f t="shared" si="18"/>
        <v>20.464753459414588</v>
      </c>
      <c r="AF54">
        <f t="shared" si="19"/>
        <v>34.593740734388071</v>
      </c>
      <c r="AG54">
        <f t="shared" si="20"/>
        <v>19.117512831791959</v>
      </c>
      <c r="AI54">
        <f t="shared" si="21"/>
        <v>21</v>
      </c>
      <c r="AJ54">
        <f t="shared" si="22"/>
        <v>20</v>
      </c>
      <c r="AK54">
        <f t="shared" si="23"/>
        <v>21</v>
      </c>
      <c r="AL54">
        <f t="shared" si="24"/>
        <v>21</v>
      </c>
      <c r="AM54">
        <f t="shared" si="25"/>
        <v>21</v>
      </c>
      <c r="AN54">
        <f t="shared" si="26"/>
        <v>21</v>
      </c>
      <c r="AO54">
        <f t="shared" si="27"/>
        <v>21</v>
      </c>
      <c r="AP54">
        <f t="shared" si="28"/>
        <v>21</v>
      </c>
      <c r="AQ54">
        <f t="shared" si="29"/>
        <v>21</v>
      </c>
      <c r="AR54">
        <f t="shared" si="30"/>
        <v>21</v>
      </c>
      <c r="AT54">
        <f t="shared" si="31"/>
        <v>1</v>
      </c>
    </row>
    <row r="55" spans="1:46" x14ac:dyDescent="0.2">
      <c r="A55">
        <v>38</v>
      </c>
      <c r="B55">
        <f>SUMPRODUCT(Random!$X55:$AG55,$B$4:$K$4)</f>
        <v>0.21840716231043503</v>
      </c>
      <c r="C55">
        <f>SUMPRODUCT(Random!$X55:$AG55,$B$5:$K$5)</f>
        <v>0.44565521365189764</v>
      </c>
      <c r="D55">
        <f>SUMPRODUCT(Random!$X55:$AG55,$B$6:$K$6)</f>
        <v>-0.49480568988905549</v>
      </c>
      <c r="E55">
        <f>SUMPRODUCT(Random!$X55:$AG55,$B$7:$K$7)</f>
        <v>-0.35756983958069188</v>
      </c>
      <c r="F55">
        <f>SUMPRODUCT(Random!$X55:$AG55,$B$8:$K$8)</f>
        <v>1.1466197416787045</v>
      </c>
      <c r="G55">
        <f>SUMPRODUCT(Random!$X55:$AG55,$B$9:$K$9)</f>
        <v>1.1984926469902302</v>
      </c>
      <c r="H55">
        <f>SUMPRODUCT(Random!$X55:$AG55,$B$10:$K$10)</f>
        <v>2.0534681468917602</v>
      </c>
      <c r="I55">
        <f>SUMPRODUCT(Random!$X55:$AG55,$B$11:$K$11)</f>
        <v>-1.1746622145920318</v>
      </c>
      <c r="J55">
        <f>SUMPRODUCT(Random!$X55:$AG55,$B$12:$K$12)</f>
        <v>-1.6854067819858281</v>
      </c>
      <c r="K55">
        <f>SUMPRODUCT(Random!$X55:$AG55,$B$13:$K$13)</f>
        <v>1.5702470393823005</v>
      </c>
      <c r="M55">
        <f t="shared" si="1"/>
        <v>0.58644405723778115</v>
      </c>
      <c r="N55">
        <f t="shared" si="2"/>
        <v>0.67207683973561272</v>
      </c>
      <c r="O55">
        <f t="shared" si="3"/>
        <v>0.31036864378634138</v>
      </c>
      <c r="P55">
        <f t="shared" si="4"/>
        <v>0.36033262623184459</v>
      </c>
      <c r="Q55">
        <f t="shared" si="5"/>
        <v>0.87423059314317686</v>
      </c>
      <c r="R55">
        <f t="shared" si="6"/>
        <v>0.88463735806755728</v>
      </c>
      <c r="S55">
        <f t="shared" si="7"/>
        <v>0.97998640202321807</v>
      </c>
      <c r="T55">
        <f t="shared" si="8"/>
        <v>0.1200649410164261</v>
      </c>
      <c r="U55">
        <f t="shared" si="9"/>
        <v>4.5955058031051543E-2</v>
      </c>
      <c r="V55">
        <f t="shared" si="10"/>
        <v>0.94182117503461082</v>
      </c>
      <c r="X55">
        <f t="shared" si="11"/>
        <v>21.629577221944743</v>
      </c>
      <c r="Y55">
        <f t="shared" si="12"/>
        <v>27.313118298918486</v>
      </c>
      <c r="Z55">
        <f t="shared" si="13"/>
        <v>9.1028891382216059</v>
      </c>
      <c r="AA55">
        <f t="shared" si="14"/>
        <v>10.945250752009271</v>
      </c>
      <c r="AB55">
        <f t="shared" si="15"/>
        <v>50.788923407447172</v>
      </c>
      <c r="AC55">
        <f t="shared" si="16"/>
        <v>52.904683601449818</v>
      </c>
      <c r="AD55">
        <f t="shared" si="17"/>
        <v>95.814606404760909</v>
      </c>
      <c r="AE55">
        <f t="shared" si="18"/>
        <v>3.1332905789083481</v>
      </c>
      <c r="AF55">
        <f t="shared" si="19"/>
        <v>1.1524302086213547</v>
      </c>
      <c r="AG55">
        <f t="shared" si="20"/>
        <v>69.674053315701912</v>
      </c>
      <c r="AI55">
        <f t="shared" si="21"/>
        <v>21</v>
      </c>
      <c r="AJ55">
        <f t="shared" si="22"/>
        <v>21</v>
      </c>
      <c r="AK55">
        <f t="shared" si="23"/>
        <v>21</v>
      </c>
      <c r="AL55">
        <f t="shared" si="24"/>
        <v>21</v>
      </c>
      <c r="AM55">
        <f t="shared" si="25"/>
        <v>21</v>
      </c>
      <c r="AN55">
        <f t="shared" si="26"/>
        <v>21</v>
      </c>
      <c r="AO55">
        <f t="shared" si="27"/>
        <v>21</v>
      </c>
      <c r="AP55">
        <f t="shared" si="28"/>
        <v>13</v>
      </c>
      <c r="AQ55">
        <f t="shared" si="29"/>
        <v>5</v>
      </c>
      <c r="AR55">
        <f t="shared" si="30"/>
        <v>21</v>
      </c>
      <c r="AT55">
        <f t="shared" si="31"/>
        <v>2</v>
      </c>
    </row>
    <row r="56" spans="1:46" x14ac:dyDescent="0.2">
      <c r="A56">
        <v>39</v>
      </c>
      <c r="B56">
        <f>SUMPRODUCT(Random!$X56:$AG56,$B$4:$K$4)</f>
        <v>-1.0561265184836397</v>
      </c>
      <c r="C56">
        <f>SUMPRODUCT(Random!$X56:$AG56,$B$5:$K$5)</f>
        <v>-0.13110431246698817</v>
      </c>
      <c r="D56">
        <f>SUMPRODUCT(Random!$X56:$AG56,$B$6:$K$6)</f>
        <v>-1.0632929471777193</v>
      </c>
      <c r="E56">
        <f>SUMPRODUCT(Random!$X56:$AG56,$B$7:$K$7)</f>
        <v>-0.83366360268808926</v>
      </c>
      <c r="F56">
        <f>SUMPRODUCT(Random!$X56:$AG56,$B$8:$K$8)</f>
        <v>0.33206585243580838</v>
      </c>
      <c r="G56">
        <f>SUMPRODUCT(Random!$X56:$AG56,$B$9:$K$9)</f>
        <v>0.40997466473034427</v>
      </c>
      <c r="H56">
        <f>SUMPRODUCT(Random!$X56:$AG56,$B$10:$K$10)</f>
        <v>-0.52688362252283782</v>
      </c>
      <c r="I56">
        <f>SUMPRODUCT(Random!$X56:$AG56,$B$11:$K$11)</f>
        <v>-0.44192288817826614</v>
      </c>
      <c r="J56">
        <f>SUMPRODUCT(Random!$X56:$AG56,$B$12:$K$12)</f>
        <v>0.27626212423529017</v>
      </c>
      <c r="K56">
        <f>SUMPRODUCT(Random!$X56:$AG56,$B$13:$K$13)</f>
        <v>-1.190652915051625</v>
      </c>
      <c r="M56">
        <f t="shared" si="1"/>
        <v>0.1454552081976703</v>
      </c>
      <c r="N56">
        <f t="shared" si="2"/>
        <v>0.44784639487795141</v>
      </c>
      <c r="O56">
        <f t="shared" si="3"/>
        <v>0.14382456129078158</v>
      </c>
      <c r="P56">
        <f t="shared" si="4"/>
        <v>0.20223528692361201</v>
      </c>
      <c r="Q56">
        <f t="shared" si="5"/>
        <v>0.63008023285511894</v>
      </c>
      <c r="R56">
        <f t="shared" si="6"/>
        <v>0.65908773366709283</v>
      </c>
      <c r="S56">
        <f t="shared" si="7"/>
        <v>0.29913720380845854</v>
      </c>
      <c r="T56">
        <f t="shared" si="8"/>
        <v>0.3292725037005893</v>
      </c>
      <c r="U56">
        <f t="shared" si="9"/>
        <v>0.60882662762358075</v>
      </c>
      <c r="V56">
        <f t="shared" si="10"/>
        <v>0.11689493467455606</v>
      </c>
      <c r="X56">
        <f t="shared" si="11"/>
        <v>3.8505310904195338</v>
      </c>
      <c r="Y56">
        <f t="shared" si="12"/>
        <v>14.549240139936387</v>
      </c>
      <c r="Z56">
        <f t="shared" si="13"/>
        <v>3.8038310940438111</v>
      </c>
      <c r="AA56">
        <f t="shared" si="14"/>
        <v>5.5347998899151545</v>
      </c>
      <c r="AB56">
        <f t="shared" si="15"/>
        <v>24.361111065242063</v>
      </c>
      <c r="AC56">
        <f t="shared" si="16"/>
        <v>26.361527184786294</v>
      </c>
      <c r="AD56">
        <f t="shared" si="17"/>
        <v>8.7071477303811271</v>
      </c>
      <c r="AE56">
        <f t="shared" si="18"/>
        <v>9.7837537089921902</v>
      </c>
      <c r="AF56">
        <f t="shared" si="19"/>
        <v>22.992615150022427</v>
      </c>
      <c r="AG56">
        <f t="shared" si="20"/>
        <v>3.0451990437735481</v>
      </c>
      <c r="AI56">
        <f t="shared" si="21"/>
        <v>16</v>
      </c>
      <c r="AJ56">
        <f t="shared" si="22"/>
        <v>21</v>
      </c>
      <c r="AK56">
        <f t="shared" si="23"/>
        <v>16</v>
      </c>
      <c r="AL56">
        <f t="shared" si="24"/>
        <v>21</v>
      </c>
      <c r="AM56">
        <f t="shared" si="25"/>
        <v>21</v>
      </c>
      <c r="AN56">
        <f t="shared" si="26"/>
        <v>21</v>
      </c>
      <c r="AO56">
        <f t="shared" si="27"/>
        <v>21</v>
      </c>
      <c r="AP56">
        <f t="shared" si="28"/>
        <v>21</v>
      </c>
      <c r="AQ56">
        <f t="shared" si="29"/>
        <v>21</v>
      </c>
      <c r="AR56">
        <f t="shared" si="30"/>
        <v>13</v>
      </c>
      <c r="AT56">
        <f t="shared" si="31"/>
        <v>3</v>
      </c>
    </row>
    <row r="57" spans="1:46" x14ac:dyDescent="0.2">
      <c r="A57">
        <v>40</v>
      </c>
      <c r="B57">
        <f>SUMPRODUCT(Random!$X57:$AG57,$B$4:$K$4)</f>
        <v>-7.1171723320947525E-2</v>
      </c>
      <c r="C57">
        <f>SUMPRODUCT(Random!$X57:$AG57,$B$5:$K$5)</f>
        <v>0.91317595207315216</v>
      </c>
      <c r="D57">
        <f>SUMPRODUCT(Random!$X57:$AG57,$B$6:$K$6)</f>
        <v>-0.56888603805833626</v>
      </c>
      <c r="E57">
        <f>SUMPRODUCT(Random!$X57:$AG57,$B$7:$K$7)</f>
        <v>1.3756260008716927</v>
      </c>
      <c r="F57">
        <f>SUMPRODUCT(Random!$X57:$AG57,$B$8:$K$8)</f>
        <v>-1.2766450508466942</v>
      </c>
      <c r="G57">
        <f>SUMPRODUCT(Random!$X57:$AG57,$B$9:$K$9)</f>
        <v>-0.49228351867468872</v>
      </c>
      <c r="H57">
        <f>SUMPRODUCT(Random!$X57:$AG57,$B$10:$K$10)</f>
        <v>0.14265972061863011</v>
      </c>
      <c r="I57">
        <f>SUMPRODUCT(Random!$X57:$AG57,$B$11:$K$11)</f>
        <v>-1.1620263108376008</v>
      </c>
      <c r="J57">
        <f>SUMPRODUCT(Random!$X57:$AG57,$B$12:$K$12)</f>
        <v>0.53678092840010228</v>
      </c>
      <c r="K57">
        <f>SUMPRODUCT(Random!$X57:$AG57,$B$13:$K$13)</f>
        <v>-0.9598220864992435</v>
      </c>
      <c r="M57">
        <f t="shared" si="1"/>
        <v>0.47163054292600032</v>
      </c>
      <c r="N57">
        <f t="shared" si="2"/>
        <v>0.8194249952731375</v>
      </c>
      <c r="O57">
        <f t="shared" si="3"/>
        <v>0.28471674050654844</v>
      </c>
      <c r="P57">
        <f t="shared" si="4"/>
        <v>0.91553127370490328</v>
      </c>
      <c r="Q57">
        <f t="shared" si="5"/>
        <v>0.10086379458791656</v>
      </c>
      <c r="R57">
        <f t="shared" si="6"/>
        <v>0.3112594648052488</v>
      </c>
      <c r="S57">
        <f t="shared" si="7"/>
        <v>0.55672053522736142</v>
      </c>
      <c r="T57">
        <f t="shared" si="8"/>
        <v>0.12261238883678061</v>
      </c>
      <c r="U57">
        <f t="shared" si="9"/>
        <v>0.70429052655861879</v>
      </c>
      <c r="V57">
        <f t="shared" si="10"/>
        <v>0.16857238221585857</v>
      </c>
      <c r="X57">
        <f t="shared" si="11"/>
        <v>15.627837839940041</v>
      </c>
      <c r="Y57">
        <f t="shared" si="12"/>
        <v>41.928599251053967</v>
      </c>
      <c r="Z57">
        <f t="shared" si="13"/>
        <v>8.2082380235399075</v>
      </c>
      <c r="AA57">
        <f t="shared" si="14"/>
        <v>60.540253977898793</v>
      </c>
      <c r="AB57">
        <f t="shared" si="15"/>
        <v>2.6044966579292761</v>
      </c>
      <c r="AC57">
        <f t="shared" si="16"/>
        <v>9.134552708550391</v>
      </c>
      <c r="AD57">
        <f t="shared" si="17"/>
        <v>19.929326614482708</v>
      </c>
      <c r="AE57">
        <f t="shared" si="18"/>
        <v>3.2043120829490723</v>
      </c>
      <c r="AF57">
        <f t="shared" si="19"/>
        <v>29.846111872180675</v>
      </c>
      <c r="AG57">
        <f t="shared" si="20"/>
        <v>4.5223423420931272</v>
      </c>
      <c r="AI57">
        <f t="shared" si="21"/>
        <v>21</v>
      </c>
      <c r="AJ57">
        <f t="shared" si="22"/>
        <v>21</v>
      </c>
      <c r="AK57">
        <f t="shared" si="23"/>
        <v>21</v>
      </c>
      <c r="AL57">
        <f t="shared" si="24"/>
        <v>21</v>
      </c>
      <c r="AM57">
        <f t="shared" si="25"/>
        <v>11</v>
      </c>
      <c r="AN57">
        <f t="shared" si="26"/>
        <v>21</v>
      </c>
      <c r="AO57">
        <f t="shared" si="27"/>
        <v>21</v>
      </c>
      <c r="AP57">
        <f t="shared" si="28"/>
        <v>13</v>
      </c>
      <c r="AQ57">
        <f t="shared" si="29"/>
        <v>21</v>
      </c>
      <c r="AR57">
        <f t="shared" si="30"/>
        <v>19</v>
      </c>
      <c r="AT57">
        <f t="shared" si="31"/>
        <v>3</v>
      </c>
    </row>
    <row r="58" spans="1:46" x14ac:dyDescent="0.2">
      <c r="A58">
        <v>41</v>
      </c>
      <c r="B58">
        <f>SUMPRODUCT(Random!$X58:$AG58,$B$4:$K$4)</f>
        <v>1.7523270597158589</v>
      </c>
      <c r="C58">
        <f>SUMPRODUCT(Random!$X58:$AG58,$B$5:$K$5)</f>
        <v>0.28328898736371511</v>
      </c>
      <c r="D58">
        <f>SUMPRODUCT(Random!$X58:$AG58,$B$6:$K$6)</f>
        <v>0.47463695319754817</v>
      </c>
      <c r="E58">
        <f>SUMPRODUCT(Random!$X58:$AG58,$B$7:$K$7)</f>
        <v>0.71703237937911801</v>
      </c>
      <c r="F58">
        <f>SUMPRODUCT(Random!$X58:$AG58,$B$8:$K$8)</f>
        <v>1.3758274998215785</v>
      </c>
      <c r="G58">
        <f>SUMPRODUCT(Random!$X58:$AG58,$B$9:$K$9)</f>
        <v>-0.33829064033758605</v>
      </c>
      <c r="H58">
        <f>SUMPRODUCT(Random!$X58:$AG58,$B$10:$K$10)</f>
        <v>1.10753595809462</v>
      </c>
      <c r="I58">
        <f>SUMPRODUCT(Random!$X58:$AG58,$B$11:$K$11)</f>
        <v>-0.35647277326541094</v>
      </c>
      <c r="J58">
        <f>SUMPRODUCT(Random!$X58:$AG58,$B$12:$K$12)</f>
        <v>-0.55434472860738093</v>
      </c>
      <c r="K58">
        <f>SUMPRODUCT(Random!$X58:$AG58,$B$13:$K$13)</f>
        <v>1.6774119798367446</v>
      </c>
      <c r="M58">
        <f t="shared" si="1"/>
        <v>0.96014120717459572</v>
      </c>
      <c r="N58">
        <f t="shared" si="2"/>
        <v>0.61152234075930301</v>
      </c>
      <c r="O58">
        <f t="shared" si="3"/>
        <v>0.68247711872278483</v>
      </c>
      <c r="P58">
        <f t="shared" si="4"/>
        <v>0.76332294109626986</v>
      </c>
      <c r="Q58">
        <f t="shared" si="5"/>
        <v>0.9155624773086356</v>
      </c>
      <c r="R58">
        <f t="shared" si="6"/>
        <v>0.36757208815780823</v>
      </c>
      <c r="S58">
        <f t="shared" si="7"/>
        <v>0.86596886266785733</v>
      </c>
      <c r="T58">
        <f t="shared" si="8"/>
        <v>0.36074326923285455</v>
      </c>
      <c r="U58">
        <f t="shared" si="9"/>
        <v>0.28967147232295909</v>
      </c>
      <c r="V58">
        <f t="shared" si="10"/>
        <v>0.95326902582080364</v>
      </c>
      <c r="X58">
        <f t="shared" si="11"/>
        <v>78.938138321998451</v>
      </c>
      <c r="Y58">
        <f t="shared" si="12"/>
        <v>23.16201418161284</v>
      </c>
      <c r="Z58">
        <f t="shared" si="13"/>
        <v>28.102629715018431</v>
      </c>
      <c r="AA58">
        <f t="shared" si="14"/>
        <v>35.30103574442154</v>
      </c>
      <c r="AB58">
        <f t="shared" si="15"/>
        <v>60.549304941474475</v>
      </c>
      <c r="AC58">
        <f t="shared" si="16"/>
        <v>11.224072797829693</v>
      </c>
      <c r="AD58">
        <f t="shared" si="17"/>
        <v>49.230400461619638</v>
      </c>
      <c r="AE58">
        <f t="shared" si="18"/>
        <v>10.96098171983558</v>
      </c>
      <c r="AF58">
        <f t="shared" si="19"/>
        <v>8.3785151839793954</v>
      </c>
      <c r="AG58">
        <f t="shared" si="20"/>
        <v>75.041607141242167</v>
      </c>
      <c r="AI58">
        <f t="shared" si="21"/>
        <v>21</v>
      </c>
      <c r="AJ58">
        <f t="shared" si="22"/>
        <v>21</v>
      </c>
      <c r="AK58">
        <f t="shared" si="23"/>
        <v>21</v>
      </c>
      <c r="AL58">
        <f t="shared" si="24"/>
        <v>21</v>
      </c>
      <c r="AM58">
        <f t="shared" si="25"/>
        <v>21</v>
      </c>
      <c r="AN58">
        <f t="shared" si="26"/>
        <v>21</v>
      </c>
      <c r="AO58">
        <f t="shared" si="27"/>
        <v>21</v>
      </c>
      <c r="AP58">
        <f t="shared" si="28"/>
        <v>21</v>
      </c>
      <c r="AQ58">
        <f t="shared" si="29"/>
        <v>21</v>
      </c>
      <c r="AR58">
        <f t="shared" si="30"/>
        <v>21</v>
      </c>
      <c r="AT58">
        <f t="shared" si="31"/>
        <v>0</v>
      </c>
    </row>
    <row r="59" spans="1:46" x14ac:dyDescent="0.2">
      <c r="A59">
        <v>42</v>
      </c>
      <c r="B59">
        <f>SUMPRODUCT(Random!$X59:$AG59,$B$4:$K$4)</f>
        <v>-0.86595645284408385</v>
      </c>
      <c r="C59">
        <f>SUMPRODUCT(Random!$X59:$AG59,$B$5:$K$5)</f>
        <v>-0.6984336663594074</v>
      </c>
      <c r="D59">
        <f>SUMPRODUCT(Random!$X59:$AG59,$B$6:$K$6)</f>
        <v>-0.48640263169783493</v>
      </c>
      <c r="E59">
        <f>SUMPRODUCT(Random!$X59:$AG59,$B$7:$K$7)</f>
        <v>-0.39159850540349544</v>
      </c>
      <c r="F59">
        <f>SUMPRODUCT(Random!$X59:$AG59,$B$8:$K$8)</f>
        <v>-0.20438131994579975</v>
      </c>
      <c r="G59">
        <f>SUMPRODUCT(Random!$X59:$AG59,$B$9:$K$9)</f>
        <v>0.99972344003786762</v>
      </c>
      <c r="H59">
        <f>SUMPRODUCT(Random!$X59:$AG59,$B$10:$K$10)</f>
        <v>-0.10048022914808981</v>
      </c>
      <c r="I59">
        <f>SUMPRODUCT(Random!$X59:$AG59,$B$11:$K$11)</f>
        <v>-0.81148226497041043</v>
      </c>
      <c r="J59">
        <f>SUMPRODUCT(Random!$X59:$AG59,$B$12:$K$12)</f>
        <v>-0.36339453149716938</v>
      </c>
      <c r="K59">
        <f>SUMPRODUCT(Random!$X59:$AG59,$B$13:$K$13)</f>
        <v>-0.54386970422141323</v>
      </c>
      <c r="M59">
        <f t="shared" si="1"/>
        <v>0.19325702152236657</v>
      </c>
      <c r="N59">
        <f t="shared" si="2"/>
        <v>0.24245301409062731</v>
      </c>
      <c r="O59">
        <f t="shared" si="3"/>
        <v>0.31334086251763849</v>
      </c>
      <c r="P59">
        <f t="shared" si="4"/>
        <v>0.34767744619984575</v>
      </c>
      <c r="Q59">
        <f t="shared" si="5"/>
        <v>0.41902776330881969</v>
      </c>
      <c r="R59">
        <f t="shared" si="6"/>
        <v>0.84127781740051755</v>
      </c>
      <c r="S59">
        <f t="shared" si="7"/>
        <v>0.45998153912377815</v>
      </c>
      <c r="T59">
        <f t="shared" si="8"/>
        <v>0.20854438678480475</v>
      </c>
      <c r="U59">
        <f t="shared" si="9"/>
        <v>0.35815509310690852</v>
      </c>
      <c r="V59">
        <f t="shared" si="10"/>
        <v>0.29326556904346235</v>
      </c>
      <c r="X59">
        <f t="shared" si="11"/>
        <v>5.2606481892705537</v>
      </c>
      <c r="Y59">
        <f t="shared" si="12"/>
        <v>6.8019634802836002</v>
      </c>
      <c r="Z59">
        <f t="shared" si="13"/>
        <v>9.2086943613625465</v>
      </c>
      <c r="AA59">
        <f t="shared" si="14"/>
        <v>10.465341784241472</v>
      </c>
      <c r="AB59">
        <f t="shared" si="15"/>
        <v>13.302934240211181</v>
      </c>
      <c r="AC59">
        <f t="shared" si="16"/>
        <v>45.088435925638777</v>
      </c>
      <c r="AD59">
        <f t="shared" si="17"/>
        <v>15.093626865650339</v>
      </c>
      <c r="AE59">
        <f t="shared" si="18"/>
        <v>5.729300670043151</v>
      </c>
      <c r="AF59">
        <f t="shared" si="19"/>
        <v>10.862001911861149</v>
      </c>
      <c r="AG59">
        <f t="shared" si="20"/>
        <v>8.5027768926470539</v>
      </c>
      <c r="AI59">
        <f t="shared" si="21"/>
        <v>21</v>
      </c>
      <c r="AJ59">
        <f t="shared" si="22"/>
        <v>21</v>
      </c>
      <c r="AK59">
        <f t="shared" si="23"/>
        <v>21</v>
      </c>
      <c r="AL59">
        <f t="shared" si="24"/>
        <v>21</v>
      </c>
      <c r="AM59">
        <f t="shared" si="25"/>
        <v>21</v>
      </c>
      <c r="AN59">
        <f t="shared" si="26"/>
        <v>21</v>
      </c>
      <c r="AO59">
        <f t="shared" si="27"/>
        <v>21</v>
      </c>
      <c r="AP59">
        <f t="shared" si="28"/>
        <v>21</v>
      </c>
      <c r="AQ59">
        <f t="shared" si="29"/>
        <v>21</v>
      </c>
      <c r="AR59">
        <f t="shared" si="30"/>
        <v>21</v>
      </c>
      <c r="AT59">
        <f t="shared" si="31"/>
        <v>0</v>
      </c>
    </row>
    <row r="60" spans="1:46" x14ac:dyDescent="0.2">
      <c r="A60">
        <v>43</v>
      </c>
      <c r="B60">
        <f>SUMPRODUCT(Random!$X60:$AG60,$B$4:$K$4)</f>
        <v>-1.1305195052777626</v>
      </c>
      <c r="C60">
        <f>SUMPRODUCT(Random!$X60:$AG60,$B$5:$K$5)</f>
        <v>-0.94668533378017539</v>
      </c>
      <c r="D60">
        <f>SUMPRODUCT(Random!$X60:$AG60,$B$6:$K$6)</f>
        <v>7.5099241660061766E-2</v>
      </c>
      <c r="E60">
        <f>SUMPRODUCT(Random!$X60:$AG60,$B$7:$K$7)</f>
        <v>-0.11910738596762099</v>
      </c>
      <c r="F60">
        <f>SUMPRODUCT(Random!$X60:$AG60,$B$8:$K$8)</f>
        <v>0.67319763971107593</v>
      </c>
      <c r="G60">
        <f>SUMPRODUCT(Random!$X60:$AG60,$B$9:$K$9)</f>
        <v>7.582328897607965E-2</v>
      </c>
      <c r="H60">
        <f>SUMPRODUCT(Random!$X60:$AG60,$B$10:$K$10)</f>
        <v>1.7858853682265621</v>
      </c>
      <c r="I60">
        <f>SUMPRODUCT(Random!$X60:$AG60,$B$11:$K$11)</f>
        <v>1.0453229295179016</v>
      </c>
      <c r="J60">
        <f>SUMPRODUCT(Random!$X60:$AG60,$B$12:$K$12)</f>
        <v>-0.80146482003876063</v>
      </c>
      <c r="K60">
        <f>SUMPRODUCT(Random!$X60:$AG60,$B$13:$K$13)</f>
        <v>-2.075236696710657</v>
      </c>
      <c r="M60">
        <f t="shared" si="1"/>
        <v>0.12912869210905706</v>
      </c>
      <c r="N60">
        <f t="shared" si="2"/>
        <v>0.1718995730191232</v>
      </c>
      <c r="O60">
        <f t="shared" si="3"/>
        <v>0.52993212440487869</v>
      </c>
      <c r="P60">
        <f t="shared" si="4"/>
        <v>0.45259513962298215</v>
      </c>
      <c r="Q60">
        <f t="shared" si="5"/>
        <v>0.74958921869773398</v>
      </c>
      <c r="R60">
        <f t="shared" si="6"/>
        <v>0.53022015623280438</v>
      </c>
      <c r="S60">
        <f t="shared" si="7"/>
        <v>0.96294108973176595</v>
      </c>
      <c r="T60">
        <f t="shared" si="8"/>
        <v>0.85206312820560326</v>
      </c>
      <c r="U60">
        <f t="shared" si="9"/>
        <v>0.21143130128258286</v>
      </c>
      <c r="V60">
        <f t="shared" si="10"/>
        <v>1.8982301567362077E-2</v>
      </c>
      <c r="X60">
        <f t="shared" si="11"/>
        <v>3.386925768946623</v>
      </c>
      <c r="Y60">
        <f t="shared" si="12"/>
        <v>4.6205690227583096</v>
      </c>
      <c r="Z60">
        <f t="shared" si="13"/>
        <v>18.491947476271708</v>
      </c>
      <c r="AA60">
        <f t="shared" si="14"/>
        <v>14.760832009158896</v>
      </c>
      <c r="AB60">
        <f t="shared" si="15"/>
        <v>33.919278091056917</v>
      </c>
      <c r="AC60">
        <f t="shared" si="16"/>
        <v>18.506962249518029</v>
      </c>
      <c r="AD60">
        <f t="shared" si="17"/>
        <v>80.722328779135836</v>
      </c>
      <c r="AE60">
        <f t="shared" si="18"/>
        <v>46.812255515699242</v>
      </c>
      <c r="AF60">
        <f t="shared" si="19"/>
        <v>5.8188178538368929</v>
      </c>
      <c r="AG60">
        <f t="shared" si="20"/>
        <v>0.46947187635010185</v>
      </c>
      <c r="AI60">
        <f t="shared" si="21"/>
        <v>14</v>
      </c>
      <c r="AJ60">
        <f t="shared" si="22"/>
        <v>19</v>
      </c>
      <c r="AK60">
        <f t="shared" si="23"/>
        <v>21</v>
      </c>
      <c r="AL60">
        <f t="shared" si="24"/>
        <v>21</v>
      </c>
      <c r="AM60">
        <f t="shared" si="25"/>
        <v>21</v>
      </c>
      <c r="AN60">
        <f t="shared" si="26"/>
        <v>21</v>
      </c>
      <c r="AO60">
        <f t="shared" si="27"/>
        <v>21</v>
      </c>
      <c r="AP60">
        <f t="shared" si="28"/>
        <v>21</v>
      </c>
      <c r="AQ60">
        <f t="shared" si="29"/>
        <v>21</v>
      </c>
      <c r="AR60">
        <f t="shared" si="30"/>
        <v>2</v>
      </c>
      <c r="AT60">
        <f t="shared" si="31"/>
        <v>3</v>
      </c>
    </row>
    <row r="61" spans="1:46" x14ac:dyDescent="0.2">
      <c r="A61">
        <v>44</v>
      </c>
      <c r="B61">
        <f>SUMPRODUCT(Random!$X61:$AG61,$B$4:$K$4)</f>
        <v>-0.21114260437895893</v>
      </c>
      <c r="C61">
        <f>SUMPRODUCT(Random!$X61:$AG61,$B$5:$K$5)</f>
        <v>5.6662750979122031E-2</v>
      </c>
      <c r="D61">
        <f>SUMPRODUCT(Random!$X61:$AG61,$B$6:$K$6)</f>
        <v>-1.2967568224378823</v>
      </c>
      <c r="E61">
        <f>SUMPRODUCT(Random!$X61:$AG61,$B$7:$K$7)</f>
        <v>-1.0466508420685496</v>
      </c>
      <c r="F61">
        <f>SUMPRODUCT(Random!$X61:$AG61,$B$8:$K$8)</f>
        <v>0.12411687366549534</v>
      </c>
      <c r="G61">
        <f>SUMPRODUCT(Random!$X61:$AG61,$B$9:$K$9)</f>
        <v>-2.0096465435011273</v>
      </c>
      <c r="H61">
        <f>SUMPRODUCT(Random!$X61:$AG61,$B$10:$K$10)</f>
        <v>1.016078555306251</v>
      </c>
      <c r="I61">
        <f>SUMPRODUCT(Random!$X61:$AG61,$B$11:$K$11)</f>
        <v>-0.7433565788112747</v>
      </c>
      <c r="J61">
        <f>SUMPRODUCT(Random!$X61:$AG61,$B$12:$K$12)</f>
        <v>-0.1519377356129549</v>
      </c>
      <c r="K61">
        <f>SUMPRODUCT(Random!$X61:$AG61,$B$13:$K$13)</f>
        <v>-4.1876888965904913E-2</v>
      </c>
      <c r="M61">
        <f t="shared" si="1"/>
        <v>0.41638799802733439</v>
      </c>
      <c r="N61">
        <f t="shared" si="2"/>
        <v>0.52259307663412558</v>
      </c>
      <c r="O61">
        <f t="shared" si="3"/>
        <v>9.7357435647119184E-2</v>
      </c>
      <c r="P61">
        <f t="shared" si="4"/>
        <v>0.14763032185744596</v>
      </c>
      <c r="Q61">
        <f t="shared" si="5"/>
        <v>0.54938863089440271</v>
      </c>
      <c r="R61">
        <f t="shared" si="6"/>
        <v>2.2234305719902949E-2</v>
      </c>
      <c r="S61">
        <f t="shared" si="7"/>
        <v>0.84520400995979506</v>
      </c>
      <c r="T61">
        <f t="shared" si="8"/>
        <v>0.22863291270924943</v>
      </c>
      <c r="U61">
        <f t="shared" si="9"/>
        <v>0.43961802253907317</v>
      </c>
      <c r="V61">
        <f t="shared" si="10"/>
        <v>0.48329842008303719</v>
      </c>
      <c r="X61">
        <f t="shared" si="11"/>
        <v>13.191881079421874</v>
      </c>
      <c r="Y61">
        <f t="shared" si="12"/>
        <v>18.112443344311064</v>
      </c>
      <c r="Z61">
        <f t="shared" si="13"/>
        <v>2.5091531271855421</v>
      </c>
      <c r="AA61">
        <f t="shared" si="14"/>
        <v>3.9129629407270254</v>
      </c>
      <c r="AB61">
        <f t="shared" si="15"/>
        <v>19.52746380064886</v>
      </c>
      <c r="AC61">
        <f t="shared" si="16"/>
        <v>0.55081125543466614</v>
      </c>
      <c r="AD61">
        <f t="shared" si="17"/>
        <v>45.702010502435627</v>
      </c>
      <c r="AE61">
        <f t="shared" si="18"/>
        <v>6.3590939975449849</v>
      </c>
      <c r="AF61">
        <f t="shared" si="19"/>
        <v>14.186877245379062</v>
      </c>
      <c r="AG61">
        <f t="shared" si="20"/>
        <v>16.174853623566115</v>
      </c>
      <c r="AI61">
        <f t="shared" si="21"/>
        <v>21</v>
      </c>
      <c r="AJ61">
        <f t="shared" si="22"/>
        <v>21</v>
      </c>
      <c r="AK61">
        <f t="shared" si="23"/>
        <v>11</v>
      </c>
      <c r="AL61">
        <f t="shared" si="24"/>
        <v>16</v>
      </c>
      <c r="AM61">
        <f t="shared" si="25"/>
        <v>21</v>
      </c>
      <c r="AN61">
        <f t="shared" si="26"/>
        <v>3</v>
      </c>
      <c r="AO61">
        <f t="shared" si="27"/>
        <v>21</v>
      </c>
      <c r="AP61">
        <f t="shared" si="28"/>
        <v>21</v>
      </c>
      <c r="AQ61">
        <f t="shared" si="29"/>
        <v>21</v>
      </c>
      <c r="AR61">
        <f t="shared" si="30"/>
        <v>21</v>
      </c>
      <c r="AT61">
        <f t="shared" si="31"/>
        <v>3</v>
      </c>
    </row>
    <row r="62" spans="1:46" x14ac:dyDescent="0.2">
      <c r="A62">
        <v>45</v>
      </c>
      <c r="B62">
        <f>SUMPRODUCT(Random!$X62:$AG62,$B$4:$K$4)</f>
        <v>0.17672083119944132</v>
      </c>
      <c r="C62">
        <f>SUMPRODUCT(Random!$X62:$AG62,$B$5:$K$5)</f>
        <v>0.35907697314673848</v>
      </c>
      <c r="D62">
        <f>SUMPRODUCT(Random!$X62:$AG62,$B$6:$K$6)</f>
        <v>-0.88388784805930842</v>
      </c>
      <c r="E62">
        <f>SUMPRODUCT(Random!$X62:$AG62,$B$7:$K$7)</f>
        <v>0.10079799144571083</v>
      </c>
      <c r="F62">
        <f>SUMPRODUCT(Random!$X62:$AG62,$B$8:$K$8)</f>
        <v>-0.16936006085932678</v>
      </c>
      <c r="G62">
        <f>SUMPRODUCT(Random!$X62:$AG62,$B$9:$K$9)</f>
        <v>1.5450223825439902</v>
      </c>
      <c r="H62">
        <f>SUMPRODUCT(Random!$X62:$AG62,$B$10:$K$10)</f>
        <v>1.8137391837133314</v>
      </c>
      <c r="I62">
        <f>SUMPRODUCT(Random!$X62:$AG62,$B$11:$K$11)</f>
        <v>-0.32221241553379731</v>
      </c>
      <c r="J62">
        <f>SUMPRODUCT(Random!$X62:$AG62,$B$12:$K$12)</f>
        <v>-0.41889594113485301</v>
      </c>
      <c r="K62">
        <f>SUMPRODUCT(Random!$X62:$AG62,$B$13:$K$13)</f>
        <v>1.6403485051654472</v>
      </c>
      <c r="M62">
        <f t="shared" si="1"/>
        <v>0.57013616126294808</v>
      </c>
      <c r="N62">
        <f t="shared" si="2"/>
        <v>0.64023124638969187</v>
      </c>
      <c r="O62">
        <f t="shared" si="3"/>
        <v>0.18837837885421263</v>
      </c>
      <c r="P62">
        <f t="shared" si="4"/>
        <v>0.54014458934221066</v>
      </c>
      <c r="Q62">
        <f t="shared" si="5"/>
        <v>0.43275671823431011</v>
      </c>
      <c r="R62">
        <f t="shared" si="6"/>
        <v>0.93882957524076516</v>
      </c>
      <c r="S62">
        <f t="shared" si="7"/>
        <v>0.96514105526973248</v>
      </c>
      <c r="T62">
        <f t="shared" si="8"/>
        <v>0.37364588971005563</v>
      </c>
      <c r="U62">
        <f t="shared" si="9"/>
        <v>0.33764609177201055</v>
      </c>
      <c r="V62">
        <f t="shared" si="10"/>
        <v>0.94953363715198291</v>
      </c>
      <c r="X62">
        <f t="shared" si="11"/>
        <v>20.68215393348758</v>
      </c>
      <c r="Y62">
        <f t="shared" si="12"/>
        <v>25.042720646661724</v>
      </c>
      <c r="Z62">
        <f t="shared" si="13"/>
        <v>5.1129552509174365</v>
      </c>
      <c r="AA62">
        <f t="shared" si="14"/>
        <v>19.030014890156068</v>
      </c>
      <c r="AB62">
        <f t="shared" si="15"/>
        <v>13.888762799837071</v>
      </c>
      <c r="AC62">
        <f t="shared" si="16"/>
        <v>68.445736046805351</v>
      </c>
      <c r="AD62">
        <f t="shared" si="17"/>
        <v>82.22149726989538</v>
      </c>
      <c r="AE62">
        <f t="shared" si="18"/>
        <v>11.460473745151479</v>
      </c>
      <c r="AF62">
        <f t="shared" si="19"/>
        <v>10.091502538339643</v>
      </c>
      <c r="AG62">
        <f t="shared" si="20"/>
        <v>73.157822932140121</v>
      </c>
      <c r="AI62">
        <f t="shared" si="21"/>
        <v>21</v>
      </c>
      <c r="AJ62">
        <f t="shared" si="22"/>
        <v>21</v>
      </c>
      <c r="AK62">
        <f t="shared" si="23"/>
        <v>21</v>
      </c>
      <c r="AL62">
        <f t="shared" si="24"/>
        <v>21</v>
      </c>
      <c r="AM62">
        <f t="shared" si="25"/>
        <v>21</v>
      </c>
      <c r="AN62">
        <f t="shared" si="26"/>
        <v>21</v>
      </c>
      <c r="AO62">
        <f t="shared" si="27"/>
        <v>21</v>
      </c>
      <c r="AP62">
        <f t="shared" si="28"/>
        <v>21</v>
      </c>
      <c r="AQ62">
        <f t="shared" si="29"/>
        <v>21</v>
      </c>
      <c r="AR62">
        <f t="shared" si="30"/>
        <v>21</v>
      </c>
      <c r="AT62">
        <f t="shared" si="31"/>
        <v>0</v>
      </c>
    </row>
    <row r="63" spans="1:46" x14ac:dyDescent="0.2">
      <c r="A63">
        <v>46</v>
      </c>
      <c r="B63">
        <f>SUMPRODUCT(Random!$X63:$AG63,$B$4:$K$4)</f>
        <v>-0.79545882054625627</v>
      </c>
      <c r="C63">
        <f>SUMPRODUCT(Random!$X63:$AG63,$B$5:$K$5)</f>
        <v>-0.16684838364050342</v>
      </c>
      <c r="D63">
        <f>SUMPRODUCT(Random!$X63:$AG63,$B$6:$K$6)</f>
        <v>3.3258677166199124E-2</v>
      </c>
      <c r="E63">
        <f>SUMPRODUCT(Random!$X63:$AG63,$B$7:$K$7)</f>
        <v>0.32569861477653328</v>
      </c>
      <c r="F63">
        <f>SUMPRODUCT(Random!$X63:$AG63,$B$8:$K$8)</f>
        <v>-0.28410481264125609</v>
      </c>
      <c r="G63">
        <f>SUMPRODUCT(Random!$X63:$AG63,$B$9:$K$9)</f>
        <v>0.33605844155477799</v>
      </c>
      <c r="H63">
        <f>SUMPRODUCT(Random!$X63:$AG63,$B$10:$K$10)</f>
        <v>-0.98822317156157191</v>
      </c>
      <c r="I63">
        <f>SUMPRODUCT(Random!$X63:$AG63,$B$11:$K$11)</f>
        <v>-1.3957729276309008</v>
      </c>
      <c r="J63">
        <f>SUMPRODUCT(Random!$X63:$AG63,$B$12:$K$12)</f>
        <v>-0.83309279618035481</v>
      </c>
      <c r="K63">
        <f>SUMPRODUCT(Random!$X63:$AG63,$B$13:$K$13)</f>
        <v>0.73813165313594387</v>
      </c>
      <c r="M63">
        <f t="shared" si="1"/>
        <v>0.2131733279169549</v>
      </c>
      <c r="N63">
        <f t="shared" si="2"/>
        <v>0.43374467379753129</v>
      </c>
      <c r="O63">
        <f t="shared" si="3"/>
        <v>0.51326584682031351</v>
      </c>
      <c r="P63">
        <f t="shared" si="4"/>
        <v>0.62767380380783389</v>
      </c>
      <c r="Q63">
        <f t="shared" si="5"/>
        <v>0.38816502945814246</v>
      </c>
      <c r="R63">
        <f t="shared" si="6"/>
        <v>0.63158660173590486</v>
      </c>
      <c r="S63">
        <f t="shared" si="7"/>
        <v>0.16152168115854915</v>
      </c>
      <c r="T63">
        <f t="shared" si="8"/>
        <v>8.1391442619179216E-2</v>
      </c>
      <c r="U63">
        <f t="shared" si="9"/>
        <v>0.20239619803955</v>
      </c>
      <c r="V63">
        <f t="shared" si="10"/>
        <v>0.7697827747203807</v>
      </c>
      <c r="X63">
        <f t="shared" si="11"/>
        <v>5.8729931355559994</v>
      </c>
      <c r="Y63">
        <f t="shared" si="12"/>
        <v>13.931465201923709</v>
      </c>
      <c r="Z63">
        <f t="shared" si="13"/>
        <v>17.63846181713031</v>
      </c>
      <c r="AA63">
        <f t="shared" si="14"/>
        <v>24.202270101272401</v>
      </c>
      <c r="AB63">
        <f t="shared" si="15"/>
        <v>12.034999626662223</v>
      </c>
      <c r="AC63">
        <f t="shared" si="16"/>
        <v>24.4610685539092</v>
      </c>
      <c r="AD63">
        <f t="shared" si="17"/>
        <v>4.3154813281391258</v>
      </c>
      <c r="AE63">
        <f t="shared" si="18"/>
        <v>2.0796433994617494</v>
      </c>
      <c r="AF63">
        <f t="shared" si="19"/>
        <v>5.5397414127535116</v>
      </c>
      <c r="AG63">
        <f t="shared" si="20"/>
        <v>35.978936730107492</v>
      </c>
      <c r="AI63">
        <f t="shared" si="21"/>
        <v>21</v>
      </c>
      <c r="AJ63">
        <f t="shared" si="22"/>
        <v>21</v>
      </c>
      <c r="AK63">
        <f t="shared" si="23"/>
        <v>21</v>
      </c>
      <c r="AL63">
        <f t="shared" si="24"/>
        <v>21</v>
      </c>
      <c r="AM63">
        <f t="shared" si="25"/>
        <v>21</v>
      </c>
      <c r="AN63">
        <f t="shared" si="26"/>
        <v>21</v>
      </c>
      <c r="AO63">
        <f t="shared" si="27"/>
        <v>18</v>
      </c>
      <c r="AP63">
        <f t="shared" si="28"/>
        <v>9</v>
      </c>
      <c r="AQ63">
        <f t="shared" si="29"/>
        <v>21</v>
      </c>
      <c r="AR63">
        <f t="shared" si="30"/>
        <v>21</v>
      </c>
      <c r="AT63">
        <f t="shared" si="31"/>
        <v>2</v>
      </c>
    </row>
    <row r="64" spans="1:46" x14ac:dyDescent="0.2">
      <c r="A64">
        <v>47</v>
      </c>
      <c r="B64">
        <f>SUMPRODUCT(Random!$X64:$AG64,$B$4:$K$4)</f>
        <v>0.45024108308637684</v>
      </c>
      <c r="C64">
        <f>SUMPRODUCT(Random!$X64:$AG64,$B$5:$K$5)</f>
        <v>1.8650341682854348</v>
      </c>
      <c r="D64">
        <f>SUMPRODUCT(Random!$X64:$AG64,$B$6:$K$6)</f>
        <v>-0.12928549159102171</v>
      </c>
      <c r="E64">
        <f>SUMPRODUCT(Random!$X64:$AG64,$B$7:$K$7)</f>
        <v>0.82653561069753301</v>
      </c>
      <c r="F64">
        <f>SUMPRODUCT(Random!$X64:$AG64,$B$8:$K$8)</f>
        <v>-0.16615557089099198</v>
      </c>
      <c r="G64">
        <f>SUMPRODUCT(Random!$X64:$AG64,$B$9:$K$9)</f>
        <v>1.0968160502276025</v>
      </c>
      <c r="H64">
        <f>SUMPRODUCT(Random!$X64:$AG64,$B$10:$K$10)</f>
        <v>-1.8387752877406935</v>
      </c>
      <c r="I64">
        <f>SUMPRODUCT(Random!$X64:$AG64,$B$11:$K$11)</f>
        <v>-2.2721502359643733</v>
      </c>
      <c r="J64">
        <f>SUMPRODUCT(Random!$X64:$AG64,$B$12:$K$12)</f>
        <v>-0.48113510540289739</v>
      </c>
      <c r="K64">
        <f>SUMPRODUCT(Random!$X64:$AG64,$B$13:$K$13)</f>
        <v>-1.7588218735593397</v>
      </c>
      <c r="M64">
        <f t="shared" si="1"/>
        <v>0.6737316919495443</v>
      </c>
      <c r="N64">
        <f t="shared" si="2"/>
        <v>0.96891169249275688</v>
      </c>
      <c r="O64">
        <f t="shared" si="3"/>
        <v>0.44856587555853739</v>
      </c>
      <c r="P64">
        <f t="shared" si="4"/>
        <v>0.79574983699278823</v>
      </c>
      <c r="Q64">
        <f t="shared" si="5"/>
        <v>0.43401726132195728</v>
      </c>
      <c r="R64">
        <f t="shared" si="6"/>
        <v>0.86363909375349068</v>
      </c>
      <c r="S64">
        <f t="shared" si="7"/>
        <v>3.2974122232075548E-2</v>
      </c>
      <c r="T64">
        <f t="shared" si="8"/>
        <v>1.1538718891429321E-2</v>
      </c>
      <c r="U64">
        <f t="shared" si="9"/>
        <v>0.31521023963070405</v>
      </c>
      <c r="V64">
        <f t="shared" si="10"/>
        <v>3.9303884156637249E-2</v>
      </c>
      <c r="X64">
        <f t="shared" si="11"/>
        <v>27.437052462838917</v>
      </c>
      <c r="Y64">
        <f t="shared" si="12"/>
        <v>85.025818450992077</v>
      </c>
      <c r="Z64">
        <f t="shared" si="13"/>
        <v>14.581181110670675</v>
      </c>
      <c r="AA64">
        <f t="shared" si="14"/>
        <v>38.910635451123724</v>
      </c>
      <c r="AB64">
        <f t="shared" si="15"/>
        <v>13.943260366585845</v>
      </c>
      <c r="AC64">
        <f t="shared" si="16"/>
        <v>48.808251756560765</v>
      </c>
      <c r="AD64">
        <f t="shared" si="17"/>
        <v>0.82137150337940235</v>
      </c>
      <c r="AE64">
        <f t="shared" si="18"/>
        <v>0.28430277877949484</v>
      </c>
      <c r="AF64">
        <f t="shared" si="19"/>
        <v>9.2754754256378629</v>
      </c>
      <c r="AG64">
        <f t="shared" si="20"/>
        <v>0.98224344729561919</v>
      </c>
      <c r="AI64">
        <f t="shared" si="21"/>
        <v>21</v>
      </c>
      <c r="AJ64">
        <f t="shared" si="22"/>
        <v>21</v>
      </c>
      <c r="AK64">
        <f t="shared" si="23"/>
        <v>21</v>
      </c>
      <c r="AL64">
        <f t="shared" si="24"/>
        <v>21</v>
      </c>
      <c r="AM64">
        <f t="shared" si="25"/>
        <v>21</v>
      </c>
      <c r="AN64">
        <f t="shared" si="26"/>
        <v>21</v>
      </c>
      <c r="AO64">
        <f t="shared" si="27"/>
        <v>4</v>
      </c>
      <c r="AP64">
        <f t="shared" si="28"/>
        <v>2</v>
      </c>
      <c r="AQ64">
        <f t="shared" si="29"/>
        <v>21</v>
      </c>
      <c r="AR64">
        <f t="shared" si="30"/>
        <v>4</v>
      </c>
      <c r="AT64">
        <f t="shared" si="31"/>
        <v>3</v>
      </c>
    </row>
    <row r="65" spans="1:46" x14ac:dyDescent="0.2">
      <c r="A65">
        <v>48</v>
      </c>
      <c r="B65">
        <f>SUMPRODUCT(Random!$X65:$AG65,$B$4:$K$4)</f>
        <v>1.519696587501262</v>
      </c>
      <c r="C65">
        <f>SUMPRODUCT(Random!$X65:$AG65,$B$5:$K$5)</f>
        <v>0.38948971437797675</v>
      </c>
      <c r="D65">
        <f>SUMPRODUCT(Random!$X65:$AG65,$B$6:$K$6)</f>
        <v>0.98076660647570324</v>
      </c>
      <c r="E65">
        <f>SUMPRODUCT(Random!$X65:$AG65,$B$7:$K$7)</f>
        <v>1.3709197672950522</v>
      </c>
      <c r="F65">
        <f>SUMPRODUCT(Random!$X65:$AG65,$B$8:$K$8)</f>
        <v>1.238675493819881</v>
      </c>
      <c r="G65">
        <f>SUMPRODUCT(Random!$X65:$AG65,$B$9:$K$9)</f>
        <v>0.64978930942981272</v>
      </c>
      <c r="H65">
        <f>SUMPRODUCT(Random!$X65:$AG65,$B$10:$K$10)</f>
        <v>0.87825080316906079</v>
      </c>
      <c r="I65">
        <f>SUMPRODUCT(Random!$X65:$AG65,$B$11:$K$11)</f>
        <v>0.7907721127066798</v>
      </c>
      <c r="J65">
        <f>SUMPRODUCT(Random!$X65:$AG65,$B$12:$K$12)</f>
        <v>2.8787389097583955</v>
      </c>
      <c r="K65">
        <f>SUMPRODUCT(Random!$X65:$AG65,$B$13:$K$13)</f>
        <v>-7.8890177659708183E-2</v>
      </c>
      <c r="M65">
        <f t="shared" si="1"/>
        <v>0.9357063751667265</v>
      </c>
      <c r="N65">
        <f t="shared" si="2"/>
        <v>0.65154304104824656</v>
      </c>
      <c r="O65">
        <f t="shared" si="3"/>
        <v>0.83664607535260016</v>
      </c>
      <c r="P65">
        <f t="shared" si="4"/>
        <v>0.91480001574844994</v>
      </c>
      <c r="Q65">
        <f t="shared" si="5"/>
        <v>0.89226715116348443</v>
      </c>
      <c r="R65">
        <f t="shared" si="6"/>
        <v>0.74208583730431732</v>
      </c>
      <c r="S65">
        <f t="shared" si="7"/>
        <v>0.81009618622266433</v>
      </c>
      <c r="T65">
        <f t="shared" si="8"/>
        <v>0.78546150689476579</v>
      </c>
      <c r="U65">
        <f t="shared" si="9"/>
        <v>0.99800365633555677</v>
      </c>
      <c r="V65">
        <f t="shared" si="10"/>
        <v>0.46855998799195758</v>
      </c>
      <c r="X65">
        <f t="shared" si="11"/>
        <v>67.225887224098656</v>
      </c>
      <c r="Y65">
        <f t="shared" si="12"/>
        <v>25.825307472688941</v>
      </c>
      <c r="Z65">
        <f t="shared" si="13"/>
        <v>44.383821430450695</v>
      </c>
      <c r="AA65">
        <f t="shared" si="14"/>
        <v>60.329096089753037</v>
      </c>
      <c r="AB65">
        <f t="shared" si="15"/>
        <v>54.580888670044821</v>
      </c>
      <c r="AC65">
        <f t="shared" si="16"/>
        <v>33.196037285142268</v>
      </c>
      <c r="AD65">
        <f t="shared" si="17"/>
        <v>40.694669572280347</v>
      </c>
      <c r="AE65">
        <f t="shared" si="18"/>
        <v>37.706783310511206</v>
      </c>
      <c r="AF65">
        <f t="shared" si="19"/>
        <v>152.28158281816178</v>
      </c>
      <c r="AG65">
        <f t="shared" si="20"/>
        <v>15.485890889436805</v>
      </c>
      <c r="AI65">
        <f t="shared" si="21"/>
        <v>21</v>
      </c>
      <c r="AJ65">
        <f t="shared" si="22"/>
        <v>21</v>
      </c>
      <c r="AK65">
        <f t="shared" si="23"/>
        <v>21</v>
      </c>
      <c r="AL65">
        <f t="shared" si="24"/>
        <v>21</v>
      </c>
      <c r="AM65">
        <f t="shared" si="25"/>
        <v>21</v>
      </c>
      <c r="AN65">
        <f t="shared" si="26"/>
        <v>21</v>
      </c>
      <c r="AO65">
        <f t="shared" si="27"/>
        <v>21</v>
      </c>
      <c r="AP65">
        <f t="shared" si="28"/>
        <v>21</v>
      </c>
      <c r="AQ65">
        <f t="shared" si="29"/>
        <v>21</v>
      </c>
      <c r="AR65">
        <f t="shared" si="30"/>
        <v>21</v>
      </c>
      <c r="AT65">
        <f t="shared" si="31"/>
        <v>0</v>
      </c>
    </row>
    <row r="66" spans="1:46" x14ac:dyDescent="0.2">
      <c r="A66">
        <v>49</v>
      </c>
      <c r="B66">
        <f>SUMPRODUCT(Random!$X66:$AG66,$B$4:$K$4)</f>
        <v>-0.16605089107639615</v>
      </c>
      <c r="C66">
        <f>SUMPRODUCT(Random!$X66:$AG66,$B$5:$K$5)</f>
        <v>-1.4345855462280852</v>
      </c>
      <c r="D66">
        <f>SUMPRODUCT(Random!$X66:$AG66,$B$6:$K$6)</f>
        <v>0.22702643205687389</v>
      </c>
      <c r="E66">
        <f>SUMPRODUCT(Random!$X66:$AG66,$B$7:$K$7)</f>
        <v>0.37273206200138831</v>
      </c>
      <c r="F66">
        <f>SUMPRODUCT(Random!$X66:$AG66,$B$8:$K$8)</f>
        <v>-0.98563752401923654</v>
      </c>
      <c r="G66">
        <f>SUMPRODUCT(Random!$X66:$AG66,$B$9:$K$9)</f>
        <v>-0.92764222056092305</v>
      </c>
      <c r="H66">
        <f>SUMPRODUCT(Random!$X66:$AG66,$B$10:$K$10)</f>
        <v>2.3412305092915309E-2</v>
      </c>
      <c r="I66">
        <f>SUMPRODUCT(Random!$X66:$AG66,$B$11:$K$11)</f>
        <v>-0.33189647425803293</v>
      </c>
      <c r="J66">
        <f>SUMPRODUCT(Random!$X66:$AG66,$B$12:$K$12)</f>
        <v>0.45210274494030267</v>
      </c>
      <c r="K66">
        <f>SUMPRODUCT(Random!$X66:$AG66,$B$13:$K$13)</f>
        <v>-1.0880404818188774</v>
      </c>
      <c r="M66">
        <f t="shared" si="1"/>
        <v>0.43405845037965379</v>
      </c>
      <c r="N66">
        <f t="shared" si="2"/>
        <v>7.5702617888214849E-2</v>
      </c>
      <c r="O66">
        <f t="shared" si="3"/>
        <v>0.58979840553681229</v>
      </c>
      <c r="P66">
        <f t="shared" si="4"/>
        <v>0.64532606437473627</v>
      </c>
      <c r="Q66">
        <f t="shared" si="5"/>
        <v>0.16215550873712994</v>
      </c>
      <c r="R66">
        <f t="shared" si="6"/>
        <v>0.17679659460275104</v>
      </c>
      <c r="S66">
        <f t="shared" si="7"/>
        <v>0.50933930517381854</v>
      </c>
      <c r="T66">
        <f t="shared" si="8"/>
        <v>0.36998371638672822</v>
      </c>
      <c r="U66">
        <f t="shared" si="9"/>
        <v>0.67440251684439345</v>
      </c>
      <c r="V66">
        <f t="shared" si="10"/>
        <v>0.13828861837161599</v>
      </c>
      <c r="X66">
        <f t="shared" si="11"/>
        <v>13.945043156848483</v>
      </c>
      <c r="Y66">
        <f t="shared" si="12"/>
        <v>1.9284069270337596</v>
      </c>
      <c r="Z66">
        <f t="shared" si="13"/>
        <v>21.829079073311128</v>
      </c>
      <c r="AA66">
        <f t="shared" si="14"/>
        <v>25.392105774262077</v>
      </c>
      <c r="AB66">
        <f t="shared" si="15"/>
        <v>4.3340059466743428</v>
      </c>
      <c r="AC66">
        <f t="shared" si="16"/>
        <v>4.7658611485623865</v>
      </c>
      <c r="AD66">
        <f t="shared" si="17"/>
        <v>17.441637716960685</v>
      </c>
      <c r="AE66">
        <f t="shared" si="18"/>
        <v>11.317663880831503</v>
      </c>
      <c r="AF66">
        <f t="shared" si="19"/>
        <v>27.487470613248387</v>
      </c>
      <c r="AG66">
        <f t="shared" si="20"/>
        <v>3.6459484704428187</v>
      </c>
      <c r="AI66">
        <f t="shared" si="21"/>
        <v>21</v>
      </c>
      <c r="AJ66">
        <f t="shared" si="22"/>
        <v>8</v>
      </c>
      <c r="AK66">
        <f t="shared" si="23"/>
        <v>21</v>
      </c>
      <c r="AL66">
        <f t="shared" si="24"/>
        <v>21</v>
      </c>
      <c r="AM66">
        <f t="shared" si="25"/>
        <v>18</v>
      </c>
      <c r="AN66">
        <f t="shared" si="26"/>
        <v>20</v>
      </c>
      <c r="AO66">
        <f t="shared" si="27"/>
        <v>21</v>
      </c>
      <c r="AP66">
        <f t="shared" si="28"/>
        <v>21</v>
      </c>
      <c r="AQ66">
        <f t="shared" si="29"/>
        <v>21</v>
      </c>
      <c r="AR66">
        <f t="shared" si="30"/>
        <v>15</v>
      </c>
      <c r="AT66">
        <f t="shared" si="31"/>
        <v>4</v>
      </c>
    </row>
    <row r="67" spans="1:46" x14ac:dyDescent="0.2">
      <c r="A67">
        <v>50</v>
      </c>
      <c r="B67">
        <f>SUMPRODUCT(Random!$X67:$AG67,$B$4:$K$4)</f>
        <v>0.47150113575660169</v>
      </c>
      <c r="C67">
        <f>SUMPRODUCT(Random!$X67:$AG67,$B$5:$K$5)</f>
        <v>0.11786871837843024</v>
      </c>
      <c r="D67">
        <f>SUMPRODUCT(Random!$X67:$AG67,$B$6:$K$6)</f>
        <v>-0.9752471413752124</v>
      </c>
      <c r="E67">
        <f>SUMPRODUCT(Random!$X67:$AG67,$B$7:$K$7)</f>
        <v>0.90641306757045714</v>
      </c>
      <c r="F67">
        <f>SUMPRODUCT(Random!$X67:$AG67,$B$8:$K$8)</f>
        <v>-0.60403027980190271</v>
      </c>
      <c r="G67">
        <f>SUMPRODUCT(Random!$X67:$AG67,$B$9:$K$9)</f>
        <v>-0.77411008128954795</v>
      </c>
      <c r="H67">
        <f>SUMPRODUCT(Random!$X67:$AG67,$B$10:$K$10)</f>
        <v>0.44403159282259647</v>
      </c>
      <c r="I67">
        <f>SUMPRODUCT(Random!$X67:$AG67,$B$11:$K$11)</f>
        <v>-0.12470559001177925</v>
      </c>
      <c r="J67">
        <f>SUMPRODUCT(Random!$X67:$AG67,$B$12:$K$12)</f>
        <v>1.1188789119826701</v>
      </c>
      <c r="K67">
        <f>SUMPRODUCT(Random!$X67:$AG67,$B$13:$K$13)</f>
        <v>-1.4990305411308966</v>
      </c>
      <c r="M67">
        <f t="shared" si="1"/>
        <v>0.68135854560046316</v>
      </c>
      <c r="N67">
        <f t="shared" si="2"/>
        <v>0.54691416022615147</v>
      </c>
      <c r="O67">
        <f t="shared" si="3"/>
        <v>0.16471884167665399</v>
      </c>
      <c r="P67">
        <f t="shared" si="4"/>
        <v>0.81764137062308651</v>
      </c>
      <c r="Q67">
        <f t="shared" si="5"/>
        <v>0.27291175547029278</v>
      </c>
      <c r="R67">
        <f t="shared" si="6"/>
        <v>0.21943284814823719</v>
      </c>
      <c r="S67">
        <f t="shared" si="7"/>
        <v>0.67149012861752799</v>
      </c>
      <c r="T67">
        <f t="shared" si="8"/>
        <v>0.45037831588136296</v>
      </c>
      <c r="U67">
        <f t="shared" si="9"/>
        <v>0.86840409971290944</v>
      </c>
      <c r="V67">
        <f t="shared" si="10"/>
        <v>6.6932854570643907E-2</v>
      </c>
      <c r="X67">
        <f t="shared" si="11"/>
        <v>28.016484475163157</v>
      </c>
      <c r="Y67">
        <f t="shared" si="12"/>
        <v>19.393312085304572</v>
      </c>
      <c r="Z67">
        <f t="shared" si="13"/>
        <v>4.409066640861135</v>
      </c>
      <c r="AA67">
        <f t="shared" si="14"/>
        <v>41.687821962005231</v>
      </c>
      <c r="AB67">
        <f t="shared" si="15"/>
        <v>7.8072478038804869</v>
      </c>
      <c r="AC67">
        <f t="shared" si="16"/>
        <v>6.0686526631851034</v>
      </c>
      <c r="AD67">
        <f t="shared" si="17"/>
        <v>27.269328819445033</v>
      </c>
      <c r="AE67">
        <f t="shared" si="18"/>
        <v>14.661828544193021</v>
      </c>
      <c r="AF67">
        <f t="shared" si="19"/>
        <v>49.679576837030105</v>
      </c>
      <c r="AG67">
        <f t="shared" si="20"/>
        <v>1.6970781144928928</v>
      </c>
      <c r="AI67">
        <f t="shared" si="21"/>
        <v>21</v>
      </c>
      <c r="AJ67">
        <f t="shared" si="22"/>
        <v>21</v>
      </c>
      <c r="AK67">
        <f t="shared" si="23"/>
        <v>18</v>
      </c>
      <c r="AL67">
        <f t="shared" si="24"/>
        <v>21</v>
      </c>
      <c r="AM67">
        <f t="shared" si="25"/>
        <v>21</v>
      </c>
      <c r="AN67">
        <f t="shared" si="26"/>
        <v>21</v>
      </c>
      <c r="AO67">
        <f t="shared" si="27"/>
        <v>21</v>
      </c>
      <c r="AP67">
        <f t="shared" si="28"/>
        <v>21</v>
      </c>
      <c r="AQ67">
        <f t="shared" si="29"/>
        <v>21</v>
      </c>
      <c r="AR67">
        <f t="shared" si="30"/>
        <v>7</v>
      </c>
      <c r="AT67">
        <f t="shared" si="31"/>
        <v>2</v>
      </c>
    </row>
    <row r="68" spans="1:46" x14ac:dyDescent="0.2">
      <c r="A68">
        <v>51</v>
      </c>
      <c r="B68">
        <f>SUMPRODUCT(Random!$X68:$AG68,$B$4:$K$4)</f>
        <v>0.91338301985928905</v>
      </c>
      <c r="C68">
        <f>SUMPRODUCT(Random!$X68:$AG68,$B$5:$K$5)</f>
        <v>-0.67953002933338535</v>
      </c>
      <c r="D68">
        <f>SUMPRODUCT(Random!$X68:$AG68,$B$6:$K$6)</f>
        <v>0.29200427991791778</v>
      </c>
      <c r="E68">
        <f>SUMPRODUCT(Random!$X68:$AG68,$B$7:$K$7)</f>
        <v>0.23584877195039317</v>
      </c>
      <c r="F68">
        <f>SUMPRODUCT(Random!$X68:$AG68,$B$8:$K$8)</f>
        <v>0.82831573394520008</v>
      </c>
      <c r="G68">
        <f>SUMPRODUCT(Random!$X68:$AG68,$B$9:$K$9)</f>
        <v>-0.29379398292527636</v>
      </c>
      <c r="H68">
        <f>SUMPRODUCT(Random!$X68:$AG68,$B$10:$K$10)</f>
        <v>-0.4741248268520446</v>
      </c>
      <c r="I68">
        <f>SUMPRODUCT(Random!$X68:$AG68,$B$11:$K$11)</f>
        <v>0.2687078791092769</v>
      </c>
      <c r="J68">
        <f>SUMPRODUCT(Random!$X68:$AG68,$B$12:$K$12)</f>
        <v>0.63001916846044037</v>
      </c>
      <c r="K68">
        <f>SUMPRODUCT(Random!$X68:$AG68,$B$13:$K$13)</f>
        <v>-1.1887096783668936</v>
      </c>
      <c r="M68">
        <f t="shared" si="1"/>
        <v>0.81947943357397679</v>
      </c>
      <c r="N68">
        <f t="shared" si="2"/>
        <v>0.24840104360556609</v>
      </c>
      <c r="O68">
        <f t="shared" si="3"/>
        <v>0.61485832419225073</v>
      </c>
      <c r="P68">
        <f t="shared" si="4"/>
        <v>0.59322498952981562</v>
      </c>
      <c r="Q68">
        <f t="shared" si="5"/>
        <v>0.79625414271945816</v>
      </c>
      <c r="R68">
        <f t="shared" si="6"/>
        <v>0.3844576666120183</v>
      </c>
      <c r="S68">
        <f t="shared" si="7"/>
        <v>0.31770544772552378</v>
      </c>
      <c r="T68">
        <f t="shared" si="8"/>
        <v>0.60592275596555278</v>
      </c>
      <c r="U68">
        <f t="shared" si="9"/>
        <v>0.73565897848198847</v>
      </c>
      <c r="V68">
        <f t="shared" si="10"/>
        <v>0.11727696538312549</v>
      </c>
      <c r="X68">
        <f t="shared" si="11"/>
        <v>41.935985401992063</v>
      </c>
      <c r="Y68">
        <f t="shared" si="12"/>
        <v>6.9950624243515103</v>
      </c>
      <c r="Z68">
        <f t="shared" si="13"/>
        <v>23.373282821868809</v>
      </c>
      <c r="AA68">
        <f t="shared" si="14"/>
        <v>22.034568785485057</v>
      </c>
      <c r="AB68">
        <f t="shared" si="15"/>
        <v>38.971193792207806</v>
      </c>
      <c r="AC68">
        <f t="shared" si="16"/>
        <v>11.887012444298346</v>
      </c>
      <c r="AD68">
        <f t="shared" si="17"/>
        <v>9.3648981153555315</v>
      </c>
      <c r="AE68">
        <f t="shared" si="18"/>
        <v>22.811436555084523</v>
      </c>
      <c r="AF68">
        <f t="shared" si="19"/>
        <v>32.593097835781847</v>
      </c>
      <c r="AG68">
        <f t="shared" si="20"/>
        <v>3.0557985499630087</v>
      </c>
      <c r="AI68">
        <f t="shared" si="21"/>
        <v>21</v>
      </c>
      <c r="AJ68">
        <f t="shared" si="22"/>
        <v>21</v>
      </c>
      <c r="AK68">
        <f t="shared" si="23"/>
        <v>21</v>
      </c>
      <c r="AL68">
        <f t="shared" si="24"/>
        <v>21</v>
      </c>
      <c r="AM68">
        <f t="shared" si="25"/>
        <v>21</v>
      </c>
      <c r="AN68">
        <f t="shared" si="26"/>
        <v>21</v>
      </c>
      <c r="AO68">
        <f t="shared" si="27"/>
        <v>21</v>
      </c>
      <c r="AP68">
        <f t="shared" si="28"/>
        <v>21</v>
      </c>
      <c r="AQ68">
        <f t="shared" si="29"/>
        <v>21</v>
      </c>
      <c r="AR68">
        <f t="shared" si="30"/>
        <v>13</v>
      </c>
      <c r="AT68">
        <f t="shared" si="31"/>
        <v>1</v>
      </c>
    </row>
    <row r="69" spans="1:46" x14ac:dyDescent="0.2">
      <c r="A69">
        <v>52</v>
      </c>
      <c r="B69">
        <f>SUMPRODUCT(Random!$X69:$AG69,$B$4:$K$4)</f>
        <v>0.85273670601393736</v>
      </c>
      <c r="C69">
        <f>SUMPRODUCT(Random!$X69:$AG69,$B$5:$K$5)</f>
        <v>1.8143539123603114</v>
      </c>
      <c r="D69">
        <f>SUMPRODUCT(Random!$X69:$AG69,$B$6:$K$6)</f>
        <v>-0.12400106618916412</v>
      </c>
      <c r="E69">
        <f>SUMPRODUCT(Random!$X69:$AG69,$B$7:$K$7)</f>
        <v>0.68825623101585798</v>
      </c>
      <c r="F69">
        <f>SUMPRODUCT(Random!$X69:$AG69,$B$8:$K$8)</f>
        <v>0.11203261088091548</v>
      </c>
      <c r="G69">
        <f>SUMPRODUCT(Random!$X69:$AG69,$B$9:$K$9)</f>
        <v>1.1725222011347718</v>
      </c>
      <c r="H69">
        <f>SUMPRODUCT(Random!$X69:$AG69,$B$10:$K$10)</f>
        <v>0.16625176824573434</v>
      </c>
      <c r="I69">
        <f>SUMPRODUCT(Random!$X69:$AG69,$B$11:$K$11)</f>
        <v>2.0402183369082683</v>
      </c>
      <c r="J69">
        <f>SUMPRODUCT(Random!$X69:$AG69,$B$12:$K$12)</f>
        <v>-0.29527269227619468</v>
      </c>
      <c r="K69">
        <f>SUMPRODUCT(Random!$X69:$AG69,$B$13:$K$13)</f>
        <v>1.6792132747684021</v>
      </c>
      <c r="M69">
        <f t="shared" si="1"/>
        <v>0.80309733468131839</v>
      </c>
      <c r="N69">
        <f t="shared" si="2"/>
        <v>0.965188371814105</v>
      </c>
      <c r="O69">
        <f t="shared" si="3"/>
        <v>0.45065721544136739</v>
      </c>
      <c r="P69">
        <f t="shared" si="4"/>
        <v>0.75435428044517983</v>
      </c>
      <c r="Q69">
        <f t="shared" si="5"/>
        <v>0.54460122520737131</v>
      </c>
      <c r="R69">
        <f t="shared" si="6"/>
        <v>0.8795062679924408</v>
      </c>
      <c r="S69">
        <f t="shared" si="7"/>
        <v>0.56602058945459865</v>
      </c>
      <c r="T69">
        <f t="shared" si="8"/>
        <v>0.97933570790989</v>
      </c>
      <c r="U69">
        <f t="shared" si="9"/>
        <v>0.38389278771522428</v>
      </c>
      <c r="V69">
        <f t="shared" si="10"/>
        <v>0.95344475712831533</v>
      </c>
      <c r="X69">
        <f t="shared" si="11"/>
        <v>39.808093066462646</v>
      </c>
      <c r="Y69">
        <f t="shared" si="12"/>
        <v>82.254770846049922</v>
      </c>
      <c r="Z69">
        <f t="shared" si="13"/>
        <v>14.674262232120462</v>
      </c>
      <c r="AA69">
        <f t="shared" si="14"/>
        <v>34.389915583326342</v>
      </c>
      <c r="AB69">
        <f t="shared" si="15"/>
        <v>19.268578740416441</v>
      </c>
      <c r="AC69">
        <f t="shared" si="16"/>
        <v>51.838661212134355</v>
      </c>
      <c r="AD69">
        <f t="shared" si="17"/>
        <v>20.448735956116362</v>
      </c>
      <c r="AE69">
        <f t="shared" si="18"/>
        <v>95.030831630417154</v>
      </c>
      <c r="AF69">
        <f t="shared" si="19"/>
        <v>11.864542396028414</v>
      </c>
      <c r="AG69">
        <f t="shared" si="20"/>
        <v>75.133899967991979</v>
      </c>
      <c r="AI69">
        <f t="shared" si="21"/>
        <v>21</v>
      </c>
      <c r="AJ69">
        <f t="shared" si="22"/>
        <v>21</v>
      </c>
      <c r="AK69">
        <f t="shared" si="23"/>
        <v>21</v>
      </c>
      <c r="AL69">
        <f t="shared" si="24"/>
        <v>21</v>
      </c>
      <c r="AM69">
        <f t="shared" si="25"/>
        <v>21</v>
      </c>
      <c r="AN69">
        <f t="shared" si="26"/>
        <v>21</v>
      </c>
      <c r="AO69">
        <f t="shared" si="27"/>
        <v>21</v>
      </c>
      <c r="AP69">
        <f t="shared" si="28"/>
        <v>21</v>
      </c>
      <c r="AQ69">
        <f t="shared" si="29"/>
        <v>21</v>
      </c>
      <c r="AR69">
        <f t="shared" si="30"/>
        <v>21</v>
      </c>
      <c r="AT69">
        <f t="shared" si="31"/>
        <v>0</v>
      </c>
    </row>
    <row r="70" spans="1:46" x14ac:dyDescent="0.2">
      <c r="A70">
        <v>53</v>
      </c>
      <c r="B70">
        <f>SUMPRODUCT(Random!$X70:$AG70,$B$4:$K$4)</f>
        <v>1.4209577440998662</v>
      </c>
      <c r="C70">
        <f>SUMPRODUCT(Random!$X70:$AG70,$B$5:$K$5)</f>
        <v>-0.36388041712996561</v>
      </c>
      <c r="D70">
        <f>SUMPRODUCT(Random!$X70:$AG70,$B$6:$K$6)</f>
        <v>-1.6239161903228982</v>
      </c>
      <c r="E70">
        <f>SUMPRODUCT(Random!$X70:$AG70,$B$7:$K$7)</f>
        <v>0.36259537297719036</v>
      </c>
      <c r="F70">
        <f>SUMPRODUCT(Random!$X70:$AG70,$B$8:$K$8)</f>
        <v>0.66164502373155265</v>
      </c>
      <c r="G70">
        <f>SUMPRODUCT(Random!$X70:$AG70,$B$9:$K$9)</f>
        <v>0.82594382409966227</v>
      </c>
      <c r="H70">
        <f>SUMPRODUCT(Random!$X70:$AG70,$B$10:$K$10)</f>
        <v>0.15146889837734093</v>
      </c>
      <c r="I70">
        <f>SUMPRODUCT(Random!$X70:$AG70,$B$11:$K$11)</f>
        <v>1.1941885523764779</v>
      </c>
      <c r="J70">
        <f>SUMPRODUCT(Random!$X70:$AG70,$B$12:$K$12)</f>
        <v>-1.7249128269270204</v>
      </c>
      <c r="K70">
        <f>SUMPRODUCT(Random!$X70:$AG70,$B$13:$K$13)</f>
        <v>0.42398171062562301</v>
      </c>
      <c r="M70">
        <f t="shared" si="1"/>
        <v>0.92233547788108761</v>
      </c>
      <c r="N70">
        <f t="shared" si="2"/>
        <v>0.35797365426737682</v>
      </c>
      <c r="O70">
        <f t="shared" si="3"/>
        <v>5.2196848338170787E-2</v>
      </c>
      <c r="P70">
        <f t="shared" si="4"/>
        <v>0.64154641639501819</v>
      </c>
      <c r="Q70">
        <f t="shared" si="5"/>
        <v>0.74590062723039474</v>
      </c>
      <c r="R70">
        <f t="shared" si="6"/>
        <v>0.79558202042572157</v>
      </c>
      <c r="S70">
        <f t="shared" si="7"/>
        <v>0.56019707837916133</v>
      </c>
      <c r="T70">
        <f t="shared" si="8"/>
        <v>0.88379788997444753</v>
      </c>
      <c r="U70">
        <f t="shared" si="9"/>
        <v>4.2271591802862184E-2</v>
      </c>
      <c r="V70">
        <f t="shared" si="10"/>
        <v>0.66421042417085152</v>
      </c>
      <c r="X70">
        <f t="shared" si="11"/>
        <v>62.5975471482828</v>
      </c>
      <c r="Y70">
        <f t="shared" si="12"/>
        <v>10.855078111080413</v>
      </c>
      <c r="Z70">
        <f t="shared" si="13"/>
        <v>1.3132245213608138</v>
      </c>
      <c r="AA70">
        <f t="shared" si="14"/>
        <v>25.132434445874054</v>
      </c>
      <c r="AB70">
        <f t="shared" si="15"/>
        <v>33.561071015735315</v>
      </c>
      <c r="AC70">
        <f t="shared" si="16"/>
        <v>38.890516754177213</v>
      </c>
      <c r="AD70">
        <f t="shared" si="17"/>
        <v>20.122205381440299</v>
      </c>
      <c r="AE70">
        <f t="shared" si="18"/>
        <v>52.727072781650058</v>
      </c>
      <c r="AF70">
        <f t="shared" si="19"/>
        <v>1.0580335542789656</v>
      </c>
      <c r="AG70">
        <f t="shared" si="20"/>
        <v>26.732416934575056</v>
      </c>
      <c r="AI70">
        <f t="shared" si="21"/>
        <v>21</v>
      </c>
      <c r="AJ70">
        <f t="shared" si="22"/>
        <v>21</v>
      </c>
      <c r="AK70">
        <f t="shared" si="23"/>
        <v>6</v>
      </c>
      <c r="AL70">
        <f t="shared" si="24"/>
        <v>21</v>
      </c>
      <c r="AM70">
        <f t="shared" si="25"/>
        <v>21</v>
      </c>
      <c r="AN70">
        <f t="shared" si="26"/>
        <v>21</v>
      </c>
      <c r="AO70">
        <f t="shared" si="27"/>
        <v>21</v>
      </c>
      <c r="AP70">
        <f t="shared" si="28"/>
        <v>21</v>
      </c>
      <c r="AQ70">
        <f t="shared" si="29"/>
        <v>5</v>
      </c>
      <c r="AR70">
        <f t="shared" si="30"/>
        <v>21</v>
      </c>
      <c r="AT70">
        <f t="shared" si="31"/>
        <v>2</v>
      </c>
    </row>
    <row r="71" spans="1:46" x14ac:dyDescent="0.2">
      <c r="A71">
        <v>54</v>
      </c>
      <c r="B71">
        <f>SUMPRODUCT(Random!$X71:$AG71,$B$4:$K$4)</f>
        <v>-0.99198326750449395</v>
      </c>
      <c r="C71">
        <f>SUMPRODUCT(Random!$X71:$AG71,$B$5:$K$5)</f>
        <v>1.0509034576107006</v>
      </c>
      <c r="D71">
        <f>SUMPRODUCT(Random!$X71:$AG71,$B$6:$K$6)</f>
        <v>1.5443497738431435</v>
      </c>
      <c r="E71">
        <f>SUMPRODUCT(Random!$X71:$AG71,$B$7:$K$7)</f>
        <v>0.35745569795572379</v>
      </c>
      <c r="F71">
        <f>SUMPRODUCT(Random!$X71:$AG71,$B$8:$K$8)</f>
        <v>-2.0963003842452972</v>
      </c>
      <c r="G71">
        <f>SUMPRODUCT(Random!$X71:$AG71,$B$9:$K$9)</f>
        <v>0.45284353473722255</v>
      </c>
      <c r="H71">
        <f>SUMPRODUCT(Random!$X71:$AG71,$B$10:$K$10)</f>
        <v>0.15567924196573441</v>
      </c>
      <c r="I71">
        <f>SUMPRODUCT(Random!$X71:$AG71,$B$11:$K$11)</f>
        <v>0.60861902307545734</v>
      </c>
      <c r="J71">
        <f>SUMPRODUCT(Random!$X71:$AG71,$B$12:$K$12)</f>
        <v>-0.28310554918799236</v>
      </c>
      <c r="K71">
        <f>SUMPRODUCT(Random!$X71:$AG71,$B$13:$K$13)</f>
        <v>1.2371808444921957</v>
      </c>
      <c r="M71">
        <f t="shared" si="1"/>
        <v>0.16060284390550211</v>
      </c>
      <c r="N71">
        <f t="shared" si="2"/>
        <v>0.85334853388662835</v>
      </c>
      <c r="O71">
        <f t="shared" si="3"/>
        <v>0.93874818969488494</v>
      </c>
      <c r="P71">
        <f t="shared" si="4"/>
        <v>0.63962465690439818</v>
      </c>
      <c r="Q71">
        <f t="shared" si="5"/>
        <v>1.8027776345156232E-2</v>
      </c>
      <c r="R71">
        <f t="shared" si="6"/>
        <v>0.67466929365344142</v>
      </c>
      <c r="S71">
        <f t="shared" si="7"/>
        <v>0.56185706991736195</v>
      </c>
      <c r="T71">
        <f t="shared" si="8"/>
        <v>0.72861150382207152</v>
      </c>
      <c r="U71">
        <f t="shared" si="9"/>
        <v>0.38854796395193852</v>
      </c>
      <c r="V71">
        <f t="shared" si="10"/>
        <v>0.89199002431579821</v>
      </c>
      <c r="X71">
        <f t="shared" si="11"/>
        <v>4.2886516978812077</v>
      </c>
      <c r="Y71">
        <f t="shared" si="12"/>
        <v>47.02603360775359</v>
      </c>
      <c r="Z71">
        <f t="shared" si="13"/>
        <v>68.413165667504856</v>
      </c>
      <c r="AA71">
        <f t="shared" si="14"/>
        <v>25.001452843417475</v>
      </c>
      <c r="AB71">
        <f t="shared" si="15"/>
        <v>0.44564839923615401</v>
      </c>
      <c r="AC71">
        <f t="shared" si="16"/>
        <v>27.507550016132008</v>
      </c>
      <c r="AD71">
        <f t="shared" si="17"/>
        <v>20.214840238608986</v>
      </c>
      <c r="AE71">
        <f t="shared" si="18"/>
        <v>31.948559465823067</v>
      </c>
      <c r="AF71">
        <f t="shared" si="19"/>
        <v>12.050336326407919</v>
      </c>
      <c r="AG71">
        <f t="shared" si="20"/>
        <v>54.517955695989926</v>
      </c>
      <c r="AI71">
        <f t="shared" si="21"/>
        <v>18</v>
      </c>
      <c r="AJ71">
        <f t="shared" si="22"/>
        <v>21</v>
      </c>
      <c r="AK71">
        <f t="shared" si="23"/>
        <v>21</v>
      </c>
      <c r="AL71">
        <f t="shared" si="24"/>
        <v>21</v>
      </c>
      <c r="AM71">
        <f t="shared" si="25"/>
        <v>2</v>
      </c>
      <c r="AN71">
        <f t="shared" si="26"/>
        <v>21</v>
      </c>
      <c r="AO71">
        <f t="shared" si="27"/>
        <v>21</v>
      </c>
      <c r="AP71">
        <f t="shared" si="28"/>
        <v>21</v>
      </c>
      <c r="AQ71">
        <f t="shared" si="29"/>
        <v>21</v>
      </c>
      <c r="AR71">
        <f t="shared" si="30"/>
        <v>21</v>
      </c>
      <c r="AT71">
        <f t="shared" si="31"/>
        <v>2</v>
      </c>
    </row>
    <row r="72" spans="1:46" x14ac:dyDescent="0.2">
      <c r="A72">
        <v>55</v>
      </c>
      <c r="B72">
        <f>SUMPRODUCT(Random!$X72:$AG72,$B$4:$K$4)</f>
        <v>-0.3589790981865158</v>
      </c>
      <c r="C72">
        <f>SUMPRODUCT(Random!$X72:$AG72,$B$5:$K$5)</f>
        <v>0.16666305525811748</v>
      </c>
      <c r="D72">
        <f>SUMPRODUCT(Random!$X72:$AG72,$B$6:$K$6)</f>
        <v>-0.71163639001554302</v>
      </c>
      <c r="E72">
        <f>SUMPRODUCT(Random!$X72:$AG72,$B$7:$K$7)</f>
        <v>2.1970461728174255</v>
      </c>
      <c r="F72">
        <f>SUMPRODUCT(Random!$X72:$AG72,$B$8:$K$8)</f>
        <v>0.63978657469409506</v>
      </c>
      <c r="G72">
        <f>SUMPRODUCT(Random!$X72:$AG72,$B$9:$K$9)</f>
        <v>-0.65991354540214409</v>
      </c>
      <c r="H72">
        <f>SUMPRODUCT(Random!$X72:$AG72,$B$10:$K$10)</f>
        <v>-0.51102828738645023</v>
      </c>
      <c r="I72">
        <f>SUMPRODUCT(Random!$X72:$AG72,$B$11:$K$11)</f>
        <v>-0.99859865179160745</v>
      </c>
      <c r="J72">
        <f>SUMPRODUCT(Random!$X72:$AG72,$B$12:$K$12)</f>
        <v>-1.7989573648783865</v>
      </c>
      <c r="K72">
        <f>SUMPRODUCT(Random!$X72:$AG72,$B$13:$K$13)</f>
        <v>-1.5102892054463068</v>
      </c>
      <c r="M72">
        <f t="shared" si="1"/>
        <v>0.35980536288624343</v>
      </c>
      <c r="N72">
        <f t="shared" si="2"/>
        <v>0.5661824117389217</v>
      </c>
      <c r="O72">
        <f t="shared" si="3"/>
        <v>0.23834498339394392</v>
      </c>
      <c r="P72">
        <f t="shared" si="4"/>
        <v>0.98599142561316289</v>
      </c>
      <c r="Q72">
        <f t="shared" si="5"/>
        <v>0.738844319056154</v>
      </c>
      <c r="R72">
        <f t="shared" si="6"/>
        <v>0.25465465561386513</v>
      </c>
      <c r="S72">
        <f t="shared" si="7"/>
        <v>0.30466562467354774</v>
      </c>
      <c r="T72">
        <f t="shared" si="8"/>
        <v>0.1589945767609153</v>
      </c>
      <c r="U72">
        <f t="shared" si="9"/>
        <v>3.6012712597429122E-2</v>
      </c>
      <c r="V72">
        <f t="shared" si="10"/>
        <v>6.5484822460710107E-2</v>
      </c>
      <c r="X72">
        <f t="shared" si="11"/>
        <v>10.925067077556642</v>
      </c>
      <c r="Y72">
        <f t="shared" si="12"/>
        <v>20.457871953452688</v>
      </c>
      <c r="Z72">
        <f t="shared" si="13"/>
        <v>6.6694820555183219</v>
      </c>
      <c r="AA72">
        <f t="shared" si="14"/>
        <v>104.55358026470839</v>
      </c>
      <c r="AB72">
        <f t="shared" si="15"/>
        <v>32.890077678686538</v>
      </c>
      <c r="AC72">
        <f t="shared" si="16"/>
        <v>7.1997368563419766</v>
      </c>
      <c r="AD72">
        <f t="shared" si="17"/>
        <v>8.9011435577556828</v>
      </c>
      <c r="AE72">
        <f t="shared" si="18"/>
        <v>4.2417616411151853</v>
      </c>
      <c r="AF72">
        <f t="shared" si="19"/>
        <v>0.89846594296312632</v>
      </c>
      <c r="AG72">
        <f t="shared" si="20"/>
        <v>1.6590911754017521</v>
      </c>
      <c r="AI72">
        <f t="shared" si="21"/>
        <v>21</v>
      </c>
      <c r="AJ72">
        <f t="shared" si="22"/>
        <v>21</v>
      </c>
      <c r="AK72">
        <f t="shared" si="23"/>
        <v>21</v>
      </c>
      <c r="AL72">
        <f t="shared" si="24"/>
        <v>21</v>
      </c>
      <c r="AM72">
        <f t="shared" si="25"/>
        <v>21</v>
      </c>
      <c r="AN72">
        <f t="shared" si="26"/>
        <v>21</v>
      </c>
      <c r="AO72">
        <f t="shared" si="27"/>
        <v>21</v>
      </c>
      <c r="AP72">
        <f t="shared" si="28"/>
        <v>17</v>
      </c>
      <c r="AQ72">
        <f t="shared" si="29"/>
        <v>4</v>
      </c>
      <c r="AR72">
        <f t="shared" si="30"/>
        <v>7</v>
      </c>
      <c r="AT72">
        <f t="shared" si="31"/>
        <v>3</v>
      </c>
    </row>
    <row r="73" spans="1:46" x14ac:dyDescent="0.2">
      <c r="A73">
        <v>56</v>
      </c>
      <c r="B73">
        <f>SUMPRODUCT(Random!$X73:$AG73,$B$4:$K$4)</f>
        <v>-0.97862183054278262</v>
      </c>
      <c r="C73">
        <f>SUMPRODUCT(Random!$X73:$AG73,$B$5:$K$5)</f>
        <v>-0.9248367331473295</v>
      </c>
      <c r="D73">
        <f>SUMPRODUCT(Random!$X73:$AG73,$B$6:$K$6)</f>
        <v>-2.2449826049835671</v>
      </c>
      <c r="E73">
        <f>SUMPRODUCT(Random!$X73:$AG73,$B$7:$K$7)</f>
        <v>-1.232907069400774</v>
      </c>
      <c r="F73">
        <f>SUMPRODUCT(Random!$X73:$AG73,$B$8:$K$8)</f>
        <v>0.17399649861626276</v>
      </c>
      <c r="G73">
        <f>SUMPRODUCT(Random!$X73:$AG73,$B$9:$K$9)</f>
        <v>-0.13204326557602047</v>
      </c>
      <c r="H73">
        <f>SUMPRODUCT(Random!$X73:$AG73,$B$10:$K$10)</f>
        <v>-5.6228437259684905E-2</v>
      </c>
      <c r="I73">
        <f>SUMPRODUCT(Random!$X73:$AG73,$B$11:$K$11)</f>
        <v>8.236325871524186E-2</v>
      </c>
      <c r="J73">
        <f>SUMPRODUCT(Random!$X73:$AG73,$B$12:$K$12)</f>
        <v>-2.0902317002332436</v>
      </c>
      <c r="K73">
        <f>SUMPRODUCT(Random!$X73:$AG73,$B$13:$K$13)</f>
        <v>-1.8592344589876511</v>
      </c>
      <c r="M73">
        <f t="shared" si="1"/>
        <v>0.16388343432615932</v>
      </c>
      <c r="N73">
        <f t="shared" si="2"/>
        <v>0.17752542000833194</v>
      </c>
      <c r="O73">
        <f t="shared" si="3"/>
        <v>1.2384624644079158E-2</v>
      </c>
      <c r="P73">
        <f t="shared" si="4"/>
        <v>0.10880521881340333</v>
      </c>
      <c r="Q73">
        <f t="shared" si="5"/>
        <v>0.56906589302054655</v>
      </c>
      <c r="R73">
        <f t="shared" si="6"/>
        <v>0.44747503517577447</v>
      </c>
      <c r="S73">
        <f t="shared" si="7"/>
        <v>0.4775799136678921</v>
      </c>
      <c r="T73">
        <f t="shared" si="8"/>
        <v>0.5328210739769087</v>
      </c>
      <c r="U73">
        <f t="shared" si="9"/>
        <v>1.8298495607875921E-2</v>
      </c>
      <c r="V73">
        <f t="shared" si="10"/>
        <v>3.1496956221774008E-2</v>
      </c>
      <c r="X73">
        <f t="shared" si="11"/>
        <v>4.3845785855524158</v>
      </c>
      <c r="Y73">
        <f t="shared" si="12"/>
        <v>4.787558885895125</v>
      </c>
      <c r="Z73">
        <f t="shared" si="13"/>
        <v>0.30527546178527626</v>
      </c>
      <c r="AA73">
        <f t="shared" si="14"/>
        <v>2.8218186573108976</v>
      </c>
      <c r="AB73">
        <f t="shared" si="15"/>
        <v>20.621238489144609</v>
      </c>
      <c r="AC73">
        <f t="shared" si="16"/>
        <v>14.532770100551256</v>
      </c>
      <c r="AD73">
        <f t="shared" si="17"/>
        <v>15.905230973885699</v>
      </c>
      <c r="AE73">
        <f t="shared" si="18"/>
        <v>18.642963539642253</v>
      </c>
      <c r="AF73">
        <f t="shared" si="19"/>
        <v>0.4524027810540871</v>
      </c>
      <c r="AG73">
        <f t="shared" si="20"/>
        <v>0.78398063937042617</v>
      </c>
      <c r="AI73">
        <f t="shared" si="21"/>
        <v>18</v>
      </c>
      <c r="AJ73">
        <f t="shared" si="22"/>
        <v>20</v>
      </c>
      <c r="AK73">
        <f t="shared" si="23"/>
        <v>2</v>
      </c>
      <c r="AL73">
        <f t="shared" si="24"/>
        <v>12</v>
      </c>
      <c r="AM73">
        <f t="shared" si="25"/>
        <v>21</v>
      </c>
      <c r="AN73">
        <f t="shared" si="26"/>
        <v>21</v>
      </c>
      <c r="AO73">
        <f t="shared" si="27"/>
        <v>21</v>
      </c>
      <c r="AP73">
        <f t="shared" si="28"/>
        <v>21</v>
      </c>
      <c r="AQ73">
        <f t="shared" si="29"/>
        <v>2</v>
      </c>
      <c r="AR73">
        <f t="shared" si="30"/>
        <v>4</v>
      </c>
      <c r="AT73">
        <f t="shared" si="31"/>
        <v>6</v>
      </c>
    </row>
    <row r="74" spans="1:46" x14ac:dyDescent="0.2">
      <c r="A74">
        <v>57</v>
      </c>
      <c r="B74">
        <f>SUMPRODUCT(Random!$X74:$AG74,$B$4:$K$4)</f>
        <v>0.23408099943041399</v>
      </c>
      <c r="C74">
        <f>SUMPRODUCT(Random!$X74:$AG74,$B$5:$K$5)</f>
        <v>-0.23133787377864254</v>
      </c>
      <c r="D74">
        <f>SUMPRODUCT(Random!$X74:$AG74,$B$6:$K$6)</f>
        <v>-1.9419110171165948</v>
      </c>
      <c r="E74">
        <f>SUMPRODUCT(Random!$X74:$AG74,$B$7:$K$7)</f>
        <v>-0.1575423282097326</v>
      </c>
      <c r="F74">
        <f>SUMPRODUCT(Random!$X74:$AG74,$B$8:$K$8)</f>
        <v>1.8324222551230154</v>
      </c>
      <c r="G74">
        <f>SUMPRODUCT(Random!$X74:$AG74,$B$9:$K$9)</f>
        <v>-0.82742856114004182</v>
      </c>
      <c r="H74">
        <f>SUMPRODUCT(Random!$X74:$AG74,$B$10:$K$10)</f>
        <v>-2.2577892129863275</v>
      </c>
      <c r="I74">
        <f>SUMPRODUCT(Random!$X74:$AG74,$B$11:$K$11)</f>
        <v>0.17013827773250101</v>
      </c>
      <c r="J74">
        <f>SUMPRODUCT(Random!$X74:$AG74,$B$12:$K$12)</f>
        <v>-1.6254435689367928</v>
      </c>
      <c r="K74">
        <f>SUMPRODUCT(Random!$X74:$AG74,$B$13:$K$13)</f>
        <v>-2.6236516819450884E-2</v>
      </c>
      <c r="M74">
        <f t="shared" si="1"/>
        <v>0.59253895177336413</v>
      </c>
      <c r="N74">
        <f t="shared" si="2"/>
        <v>0.40852616277269532</v>
      </c>
      <c r="O74">
        <f t="shared" si="3"/>
        <v>2.6073936723370977E-2</v>
      </c>
      <c r="P74">
        <f t="shared" si="4"/>
        <v>0.43740872564199723</v>
      </c>
      <c r="Q74">
        <f t="shared" si="5"/>
        <v>0.96655573256842831</v>
      </c>
      <c r="R74">
        <f t="shared" si="6"/>
        <v>0.20399709889744791</v>
      </c>
      <c r="S74">
        <f t="shared" si="7"/>
        <v>1.1979402029259656E-2</v>
      </c>
      <c r="T74">
        <f t="shared" si="8"/>
        <v>0.56754930446950558</v>
      </c>
      <c r="U74">
        <f t="shared" si="9"/>
        <v>5.2034039377790005E-2</v>
      </c>
      <c r="V74">
        <f t="shared" si="10"/>
        <v>0.4895343448447162</v>
      </c>
      <c r="X74">
        <f t="shared" si="11"/>
        <v>21.993289367534128</v>
      </c>
      <c r="Y74">
        <f t="shared" si="12"/>
        <v>12.864090398905303</v>
      </c>
      <c r="Z74">
        <f t="shared" si="13"/>
        <v>0.64719739750681027</v>
      </c>
      <c r="AA74">
        <f t="shared" si="14"/>
        <v>14.090489680910732</v>
      </c>
      <c r="AB74">
        <f t="shared" si="15"/>
        <v>83.236375984549809</v>
      </c>
      <c r="AC74">
        <f t="shared" si="16"/>
        <v>5.588958874363529</v>
      </c>
      <c r="AD74">
        <f t="shared" si="17"/>
        <v>0.29522646908118011</v>
      </c>
      <c r="AE74">
        <f t="shared" si="18"/>
        <v>20.535178835175163</v>
      </c>
      <c r="AF74">
        <f t="shared" si="19"/>
        <v>1.3090169776469758</v>
      </c>
      <c r="AG74">
        <f t="shared" si="20"/>
        <v>16.472294615149551</v>
      </c>
      <c r="AI74">
        <f t="shared" si="21"/>
        <v>21</v>
      </c>
      <c r="AJ74">
        <f t="shared" si="22"/>
        <v>21</v>
      </c>
      <c r="AK74">
        <f t="shared" si="23"/>
        <v>3</v>
      </c>
      <c r="AL74">
        <f t="shared" si="24"/>
        <v>21</v>
      </c>
      <c r="AM74">
        <f t="shared" si="25"/>
        <v>21</v>
      </c>
      <c r="AN74">
        <f t="shared" si="26"/>
        <v>21</v>
      </c>
      <c r="AO74">
        <f t="shared" si="27"/>
        <v>2</v>
      </c>
      <c r="AP74">
        <f t="shared" si="28"/>
        <v>21</v>
      </c>
      <c r="AQ74">
        <f t="shared" si="29"/>
        <v>6</v>
      </c>
      <c r="AR74">
        <f t="shared" si="30"/>
        <v>21</v>
      </c>
      <c r="AT74">
        <f t="shared" si="31"/>
        <v>3</v>
      </c>
    </row>
    <row r="75" spans="1:46" x14ac:dyDescent="0.2">
      <c r="A75">
        <v>58</v>
      </c>
      <c r="B75">
        <f>SUMPRODUCT(Random!$X75:$AG75,$B$4:$K$4)</f>
        <v>-0.31242956656626952</v>
      </c>
      <c r="C75">
        <f>SUMPRODUCT(Random!$X75:$AG75,$B$5:$K$5)</f>
        <v>1.9339947340479227</v>
      </c>
      <c r="D75">
        <f>SUMPRODUCT(Random!$X75:$AG75,$B$6:$K$6)</f>
        <v>-1.5729480825141517</v>
      </c>
      <c r="E75">
        <f>SUMPRODUCT(Random!$X75:$AG75,$B$7:$K$7)</f>
        <v>0.38900074107537691</v>
      </c>
      <c r="F75">
        <f>SUMPRODUCT(Random!$X75:$AG75,$B$8:$K$8)</f>
        <v>5.3776062432491611E-2</v>
      </c>
      <c r="G75">
        <f>SUMPRODUCT(Random!$X75:$AG75,$B$9:$K$9)</f>
        <v>0.29997045478302914</v>
      </c>
      <c r="H75">
        <f>SUMPRODUCT(Random!$X75:$AG75,$B$10:$K$10)</f>
        <v>0.7674031072644738</v>
      </c>
      <c r="I75">
        <f>SUMPRODUCT(Random!$X75:$AG75,$B$11:$K$11)</f>
        <v>0.1098933908537518</v>
      </c>
      <c r="J75">
        <f>SUMPRODUCT(Random!$X75:$AG75,$B$12:$K$12)</f>
        <v>-1.7842057917846765</v>
      </c>
      <c r="K75">
        <f>SUMPRODUCT(Random!$X75:$AG75,$B$13:$K$13)</f>
        <v>-0.10023528198432224</v>
      </c>
      <c r="M75">
        <f t="shared" si="1"/>
        <v>0.37735704164149458</v>
      </c>
      <c r="N75">
        <f t="shared" si="2"/>
        <v>0.97344311234708492</v>
      </c>
      <c r="O75">
        <f t="shared" si="3"/>
        <v>5.7865420120367252E-2</v>
      </c>
      <c r="P75">
        <f t="shared" si="4"/>
        <v>0.65136220091002395</v>
      </c>
      <c r="Q75">
        <f t="shared" si="5"/>
        <v>0.52144320933603727</v>
      </c>
      <c r="R75">
        <f t="shared" si="6"/>
        <v>0.61790015395325815</v>
      </c>
      <c r="S75">
        <f t="shared" si="7"/>
        <v>0.77857905917261361</v>
      </c>
      <c r="T75">
        <f t="shared" si="8"/>
        <v>0.5437530379337232</v>
      </c>
      <c r="U75">
        <f t="shared" si="9"/>
        <v>3.7195115769654633E-2</v>
      </c>
      <c r="V75">
        <f t="shared" si="10"/>
        <v>0.46007876803948916</v>
      </c>
      <c r="X75">
        <f t="shared" si="11"/>
        <v>11.606047930672201</v>
      </c>
      <c r="Y75">
        <f t="shared" si="12"/>
        <v>88.885077410475219</v>
      </c>
      <c r="Z75">
        <f t="shared" si="13"/>
        <v>1.4601723702238387</v>
      </c>
      <c r="AA75">
        <f t="shared" si="14"/>
        <v>25.812597670287232</v>
      </c>
      <c r="AB75">
        <f t="shared" si="15"/>
        <v>18.053512549289081</v>
      </c>
      <c r="AC75">
        <f t="shared" si="16"/>
        <v>23.567523800570928</v>
      </c>
      <c r="AD75">
        <f t="shared" si="17"/>
        <v>36.93326838181315</v>
      </c>
      <c r="AE75">
        <f t="shared" si="18"/>
        <v>19.222995882847208</v>
      </c>
      <c r="AF75">
        <f t="shared" si="19"/>
        <v>0.92853131229105157</v>
      </c>
      <c r="AG75">
        <f t="shared" si="20"/>
        <v>15.098037811390766</v>
      </c>
      <c r="AI75">
        <f t="shared" si="21"/>
        <v>21</v>
      </c>
      <c r="AJ75">
        <f t="shared" si="22"/>
        <v>21</v>
      </c>
      <c r="AK75">
        <f t="shared" si="23"/>
        <v>6</v>
      </c>
      <c r="AL75">
        <f t="shared" si="24"/>
        <v>21</v>
      </c>
      <c r="AM75">
        <f t="shared" si="25"/>
        <v>21</v>
      </c>
      <c r="AN75">
        <f t="shared" si="26"/>
        <v>21</v>
      </c>
      <c r="AO75">
        <f t="shared" si="27"/>
        <v>21</v>
      </c>
      <c r="AP75">
        <f t="shared" si="28"/>
        <v>21</v>
      </c>
      <c r="AQ75">
        <f t="shared" si="29"/>
        <v>4</v>
      </c>
      <c r="AR75">
        <f t="shared" si="30"/>
        <v>21</v>
      </c>
      <c r="AT75">
        <f t="shared" si="31"/>
        <v>2</v>
      </c>
    </row>
    <row r="76" spans="1:46" x14ac:dyDescent="0.2">
      <c r="A76">
        <v>59</v>
      </c>
      <c r="B76">
        <f>SUMPRODUCT(Random!$X76:$AG76,$B$4:$K$4)</f>
        <v>0.51550952941949602</v>
      </c>
      <c r="C76">
        <f>SUMPRODUCT(Random!$X76:$AG76,$B$5:$K$5)</f>
        <v>-1.3585239043654744</v>
      </c>
      <c r="D76">
        <f>SUMPRODUCT(Random!$X76:$AG76,$B$6:$K$6)</f>
        <v>-3.01765902192014</v>
      </c>
      <c r="E76">
        <f>SUMPRODUCT(Random!$X76:$AG76,$B$7:$K$7)</f>
        <v>-1.1742897402953534</v>
      </c>
      <c r="F76">
        <f>SUMPRODUCT(Random!$X76:$AG76,$B$8:$K$8)</f>
        <v>-0.66411493001996091</v>
      </c>
      <c r="G76">
        <f>SUMPRODUCT(Random!$X76:$AG76,$B$9:$K$9)</f>
        <v>-1.6628800777775095</v>
      </c>
      <c r="H76">
        <f>SUMPRODUCT(Random!$X76:$AG76,$B$10:$K$10)</f>
        <v>1.191597726614908</v>
      </c>
      <c r="I76">
        <f>SUMPRODUCT(Random!$X76:$AG76,$B$11:$K$11)</f>
        <v>0.58998250850571488</v>
      </c>
      <c r="J76">
        <f>SUMPRODUCT(Random!$X76:$AG76,$B$12:$K$12)</f>
        <v>-0.90709779747062802</v>
      </c>
      <c r="K76">
        <f>SUMPRODUCT(Random!$X76:$AG76,$B$13:$K$13)</f>
        <v>-1.0469162294684642E-2</v>
      </c>
      <c r="M76">
        <f t="shared" si="1"/>
        <v>0.69690149387210309</v>
      </c>
      <c r="N76">
        <f t="shared" si="2"/>
        <v>8.7148751371026151E-2</v>
      </c>
      <c r="O76">
        <f t="shared" si="3"/>
        <v>1.2736767526850196E-3</v>
      </c>
      <c r="P76">
        <f t="shared" si="4"/>
        <v>0.12013949567969046</v>
      </c>
      <c r="Q76">
        <f t="shared" si="5"/>
        <v>0.25330837758389402</v>
      </c>
      <c r="R76">
        <f t="shared" si="6"/>
        <v>4.8168221508432328E-2</v>
      </c>
      <c r="S76">
        <f t="shared" si="7"/>
        <v>0.88329049157400008</v>
      </c>
      <c r="T76">
        <f t="shared" si="8"/>
        <v>0.72239881183651722</v>
      </c>
      <c r="U76">
        <f t="shared" si="9"/>
        <v>0.18217754135711292</v>
      </c>
      <c r="V76">
        <f t="shared" si="10"/>
        <v>0.49582348481375416</v>
      </c>
      <c r="X76">
        <f t="shared" si="11"/>
        <v>29.241526231222863</v>
      </c>
      <c r="Y76">
        <f t="shared" si="12"/>
        <v>2.2336570924392314</v>
      </c>
      <c r="Z76">
        <f t="shared" si="13"/>
        <v>3.1220634447150956E-2</v>
      </c>
      <c r="AA76">
        <f t="shared" si="14"/>
        <v>3.1353662014109753</v>
      </c>
      <c r="AB76">
        <f t="shared" si="15"/>
        <v>7.155529853791033</v>
      </c>
      <c r="AC76">
        <f t="shared" si="16"/>
        <v>1.2093226617160533</v>
      </c>
      <c r="AD76">
        <f t="shared" si="17"/>
        <v>52.620340841697733</v>
      </c>
      <c r="AE76">
        <f t="shared" si="18"/>
        <v>31.394099805557879</v>
      </c>
      <c r="AF76">
        <f t="shared" si="19"/>
        <v>4.9265111007926468</v>
      </c>
      <c r="AG76">
        <f t="shared" si="20"/>
        <v>16.775977061643335</v>
      </c>
      <c r="AI76">
        <f t="shared" si="21"/>
        <v>21</v>
      </c>
      <c r="AJ76">
        <f t="shared" si="22"/>
        <v>9</v>
      </c>
      <c r="AK76">
        <f t="shared" si="23"/>
        <v>1</v>
      </c>
      <c r="AL76">
        <f t="shared" si="24"/>
        <v>13</v>
      </c>
      <c r="AM76">
        <f t="shared" si="25"/>
        <v>21</v>
      </c>
      <c r="AN76">
        <f t="shared" si="26"/>
        <v>5</v>
      </c>
      <c r="AO76">
        <f t="shared" si="27"/>
        <v>21</v>
      </c>
      <c r="AP76">
        <f t="shared" si="28"/>
        <v>21</v>
      </c>
      <c r="AQ76">
        <f t="shared" si="29"/>
        <v>20</v>
      </c>
      <c r="AR76">
        <f t="shared" si="30"/>
        <v>21</v>
      </c>
      <c r="AT76">
        <f t="shared" si="31"/>
        <v>5</v>
      </c>
    </row>
    <row r="77" spans="1:46" x14ac:dyDescent="0.2">
      <c r="A77">
        <v>60</v>
      </c>
      <c r="B77">
        <f>SUMPRODUCT(Random!$X77:$AG77,$B$4:$K$4)</f>
        <v>-0.118706790524232</v>
      </c>
      <c r="C77">
        <f>SUMPRODUCT(Random!$X77:$AG77,$B$5:$K$5)</f>
        <v>1.000291917659671</v>
      </c>
      <c r="D77">
        <f>SUMPRODUCT(Random!$X77:$AG77,$B$6:$K$6)</f>
        <v>2.0328815337941486</v>
      </c>
      <c r="E77">
        <f>SUMPRODUCT(Random!$X77:$AG77,$B$7:$K$7)</f>
        <v>-1.2788593924901592</v>
      </c>
      <c r="F77">
        <f>SUMPRODUCT(Random!$X77:$AG77,$B$8:$K$8)</f>
        <v>-0.55751305003421037</v>
      </c>
      <c r="G77">
        <f>SUMPRODUCT(Random!$X77:$AG77,$B$9:$K$9)</f>
        <v>-0.10733166227505975</v>
      </c>
      <c r="H77">
        <f>SUMPRODUCT(Random!$X77:$AG77,$B$10:$K$10)</f>
        <v>-1.1045187326237</v>
      </c>
      <c r="I77">
        <f>SUMPRODUCT(Random!$X77:$AG77,$B$11:$K$11)</f>
        <v>0.47042519840397984</v>
      </c>
      <c r="J77">
        <f>SUMPRODUCT(Random!$X77:$AG77,$B$12:$K$12)</f>
        <v>0.18076652104894858</v>
      </c>
      <c r="K77">
        <f>SUMPRODUCT(Random!$X77:$AG77,$B$13:$K$13)</f>
        <v>1.032081646408554</v>
      </c>
      <c r="M77">
        <f t="shared" si="1"/>
        <v>0.45275382826579369</v>
      </c>
      <c r="N77">
        <f t="shared" si="2"/>
        <v>0.84141537128627464</v>
      </c>
      <c r="O77">
        <f t="shared" si="3"/>
        <v>0.97896775344626696</v>
      </c>
      <c r="P77">
        <f t="shared" si="4"/>
        <v>0.10047328729773998</v>
      </c>
      <c r="Q77">
        <f t="shared" si="5"/>
        <v>0.28858847267592408</v>
      </c>
      <c r="R77">
        <f t="shared" si="6"/>
        <v>0.45726293337854645</v>
      </c>
      <c r="S77">
        <f t="shared" si="7"/>
        <v>0.13468409106724832</v>
      </c>
      <c r="T77">
        <f t="shared" si="8"/>
        <v>0.68097436767476693</v>
      </c>
      <c r="U77">
        <f t="shared" si="9"/>
        <v>0.57172457875955274</v>
      </c>
      <c r="V77">
        <f t="shared" si="10"/>
        <v>0.84898306450414285</v>
      </c>
      <c r="X77">
        <f t="shared" si="11"/>
        <v>14.767934422338678</v>
      </c>
      <c r="Y77">
        <f t="shared" si="12"/>
        <v>45.10967469120984</v>
      </c>
      <c r="Z77">
        <f t="shared" si="13"/>
        <v>94.598475998435262</v>
      </c>
      <c r="AA77">
        <f t="shared" si="14"/>
        <v>2.5938597561956094</v>
      </c>
      <c r="AB77">
        <f t="shared" si="15"/>
        <v>8.3411949828513841</v>
      </c>
      <c r="AC77">
        <f t="shared" si="16"/>
        <v>14.970613441052683</v>
      </c>
      <c r="AD77">
        <f t="shared" si="17"/>
        <v>3.5436932414794984</v>
      </c>
      <c r="AE77">
        <f t="shared" si="18"/>
        <v>27.986967337956802</v>
      </c>
      <c r="AF77">
        <f t="shared" si="19"/>
        <v>20.772840542386003</v>
      </c>
      <c r="AG77">
        <f t="shared" si="20"/>
        <v>46.307470153534844</v>
      </c>
      <c r="AI77">
        <f t="shared" si="21"/>
        <v>21</v>
      </c>
      <c r="AJ77">
        <f t="shared" si="22"/>
        <v>21</v>
      </c>
      <c r="AK77">
        <f t="shared" si="23"/>
        <v>21</v>
      </c>
      <c r="AL77">
        <f t="shared" si="24"/>
        <v>11</v>
      </c>
      <c r="AM77">
        <f t="shared" si="25"/>
        <v>21</v>
      </c>
      <c r="AN77">
        <f t="shared" si="26"/>
        <v>21</v>
      </c>
      <c r="AO77">
        <f t="shared" si="27"/>
        <v>15</v>
      </c>
      <c r="AP77">
        <f t="shared" si="28"/>
        <v>21</v>
      </c>
      <c r="AQ77">
        <f t="shared" si="29"/>
        <v>21</v>
      </c>
      <c r="AR77">
        <f t="shared" si="30"/>
        <v>21</v>
      </c>
      <c r="AT77">
        <f t="shared" si="31"/>
        <v>2</v>
      </c>
    </row>
    <row r="78" spans="1:46" x14ac:dyDescent="0.2">
      <c r="A78">
        <v>61</v>
      </c>
      <c r="B78">
        <f>SUMPRODUCT(Random!$X78:$AG78,$B$4:$K$4)</f>
        <v>-0.20010514827360362</v>
      </c>
      <c r="C78">
        <f>SUMPRODUCT(Random!$X78:$AG78,$B$5:$K$5)</f>
        <v>2.2961496325320709</v>
      </c>
      <c r="D78">
        <f>SUMPRODUCT(Random!$X78:$AG78,$B$6:$K$6)</f>
        <v>1.4610724877408807</v>
      </c>
      <c r="E78">
        <f>SUMPRODUCT(Random!$X78:$AG78,$B$7:$K$7)</f>
        <v>1.8960897329702235</v>
      </c>
      <c r="F78">
        <f>SUMPRODUCT(Random!$X78:$AG78,$B$8:$K$8)</f>
        <v>1.4943251751234397</v>
      </c>
      <c r="G78">
        <f>SUMPRODUCT(Random!$X78:$AG78,$B$9:$K$9)</f>
        <v>-9.0415435226433472E-2</v>
      </c>
      <c r="H78">
        <f>SUMPRODUCT(Random!$X78:$AG78,$B$10:$K$10)</f>
        <v>0.38399665772411185</v>
      </c>
      <c r="I78">
        <f>SUMPRODUCT(Random!$X78:$AG78,$B$11:$K$11)</f>
        <v>7.8250797411141271E-3</v>
      </c>
      <c r="J78">
        <f>SUMPRODUCT(Random!$X78:$AG78,$B$12:$K$12)</f>
        <v>0.96560546542777193</v>
      </c>
      <c r="K78">
        <f>SUMPRODUCT(Random!$X78:$AG78,$B$13:$K$13)</f>
        <v>1.1842817170927584</v>
      </c>
      <c r="M78">
        <f t="shared" si="1"/>
        <v>0.42069917352913588</v>
      </c>
      <c r="N78">
        <f t="shared" si="2"/>
        <v>0.98916633636490314</v>
      </c>
      <c r="O78">
        <f t="shared" si="3"/>
        <v>0.92800222523560905</v>
      </c>
      <c r="P78">
        <f t="shared" si="4"/>
        <v>0.97102591000532101</v>
      </c>
      <c r="Q78">
        <f t="shared" si="5"/>
        <v>0.93245467592925912</v>
      </c>
      <c r="R78">
        <f t="shared" si="6"/>
        <v>0.46397854569680475</v>
      </c>
      <c r="S78">
        <f t="shared" si="7"/>
        <v>0.64950953764538943</v>
      </c>
      <c r="T78">
        <f t="shared" si="8"/>
        <v>0.50312172329804983</v>
      </c>
      <c r="U78">
        <f t="shared" si="9"/>
        <v>0.83287918027937791</v>
      </c>
      <c r="V78">
        <f t="shared" si="10"/>
        <v>0.88184921817953421</v>
      </c>
      <c r="X78">
        <f t="shared" si="11"/>
        <v>13.373510545597737</v>
      </c>
      <c r="Y78">
        <f t="shared" si="12"/>
        <v>110.84948304376739</v>
      </c>
      <c r="Z78">
        <f t="shared" si="13"/>
        <v>64.453491246937801</v>
      </c>
      <c r="AA78">
        <f t="shared" si="14"/>
        <v>86.751109014548916</v>
      </c>
      <c r="AB78">
        <f t="shared" si="15"/>
        <v>66.017265211903478</v>
      </c>
      <c r="AC78">
        <f t="shared" si="16"/>
        <v>15.275615494924081</v>
      </c>
      <c r="AD78">
        <f t="shared" si="17"/>
        <v>25.682767261636165</v>
      </c>
      <c r="AE78">
        <f t="shared" si="18"/>
        <v>17.133170664357735</v>
      </c>
      <c r="AF78">
        <f t="shared" si="19"/>
        <v>43.825351450576122</v>
      </c>
      <c r="AG78">
        <f t="shared" si="20"/>
        <v>52.319679214250023</v>
      </c>
      <c r="AI78">
        <f t="shared" si="21"/>
        <v>21</v>
      </c>
      <c r="AJ78">
        <f t="shared" si="22"/>
        <v>21</v>
      </c>
      <c r="AK78">
        <f t="shared" si="23"/>
        <v>21</v>
      </c>
      <c r="AL78">
        <f t="shared" si="24"/>
        <v>21</v>
      </c>
      <c r="AM78">
        <f t="shared" si="25"/>
        <v>21</v>
      </c>
      <c r="AN78">
        <f t="shared" si="26"/>
        <v>21</v>
      </c>
      <c r="AO78">
        <f t="shared" si="27"/>
        <v>21</v>
      </c>
      <c r="AP78">
        <f t="shared" si="28"/>
        <v>21</v>
      </c>
      <c r="AQ78">
        <f t="shared" si="29"/>
        <v>21</v>
      </c>
      <c r="AR78">
        <f t="shared" si="30"/>
        <v>21</v>
      </c>
      <c r="AT78">
        <f t="shared" si="31"/>
        <v>0</v>
      </c>
    </row>
    <row r="79" spans="1:46" x14ac:dyDescent="0.2">
      <c r="A79">
        <v>62</v>
      </c>
      <c r="B79">
        <f>SUMPRODUCT(Random!$X79:$AG79,$B$4:$K$4)</f>
        <v>-0.34957964076801629</v>
      </c>
      <c r="C79">
        <f>SUMPRODUCT(Random!$X79:$AG79,$B$5:$K$5)</f>
        <v>2.8221920250369653E-2</v>
      </c>
      <c r="D79">
        <f>SUMPRODUCT(Random!$X79:$AG79,$B$6:$K$6)</f>
        <v>0.33252565283331059</v>
      </c>
      <c r="E79">
        <f>SUMPRODUCT(Random!$X79:$AG79,$B$7:$K$7)</f>
        <v>-9.7865930172975832E-2</v>
      </c>
      <c r="F79">
        <f>SUMPRODUCT(Random!$X79:$AG79,$B$8:$K$8)</f>
        <v>1.0746134944707351</v>
      </c>
      <c r="G79">
        <f>SUMPRODUCT(Random!$X79:$AG79,$B$9:$K$9)</f>
        <v>1.2793534194916401</v>
      </c>
      <c r="H79">
        <f>SUMPRODUCT(Random!$X79:$AG79,$B$10:$K$10)</f>
        <v>7.2396398850361199E-2</v>
      </c>
      <c r="I79">
        <f>SUMPRODUCT(Random!$X79:$AG79,$B$11:$K$11)</f>
        <v>8.6975734817935746E-2</v>
      </c>
      <c r="J79">
        <f>SUMPRODUCT(Random!$X79:$AG79,$B$12:$K$12)</f>
        <v>0.1984036005191894</v>
      </c>
      <c r="K79">
        <f>SUMPRODUCT(Random!$X79:$AG79,$B$13:$K$13)</f>
        <v>1.3761285939501489</v>
      </c>
      <c r="M79">
        <f t="shared" si="1"/>
        <v>0.36332709616783676</v>
      </c>
      <c r="N79">
        <f t="shared" si="2"/>
        <v>0.51125742282283826</v>
      </c>
      <c r="O79">
        <f t="shared" si="3"/>
        <v>0.63025381374280476</v>
      </c>
      <c r="P79">
        <f t="shared" si="4"/>
        <v>0.46101937693176354</v>
      </c>
      <c r="Q79">
        <f t="shared" si="5"/>
        <v>0.85872609616935369</v>
      </c>
      <c r="R79">
        <f t="shared" si="6"/>
        <v>0.89961368546945475</v>
      </c>
      <c r="S79">
        <f t="shared" si="7"/>
        <v>0.52885677471117143</v>
      </c>
      <c r="T79">
        <f t="shared" si="8"/>
        <v>0.53465460009473342</v>
      </c>
      <c r="U79">
        <f t="shared" si="9"/>
        <v>0.57863534968318553</v>
      </c>
      <c r="V79">
        <f t="shared" si="10"/>
        <v>0.91560908784476525</v>
      </c>
      <c r="X79">
        <f t="shared" si="11"/>
        <v>11.060195744196443</v>
      </c>
      <c r="Y79">
        <f t="shared" si="12"/>
        <v>17.537588831039841</v>
      </c>
      <c r="Z79">
        <f t="shared" si="13"/>
        <v>24.372608529279802</v>
      </c>
      <c r="AA79">
        <f t="shared" si="14"/>
        <v>15.140751101549135</v>
      </c>
      <c r="AB79">
        <f t="shared" si="15"/>
        <v>47.941182580948613</v>
      </c>
      <c r="AC79">
        <f t="shared" si="16"/>
        <v>56.31105039053439</v>
      </c>
      <c r="AD79">
        <f t="shared" si="17"/>
        <v>18.435971891464579</v>
      </c>
      <c r="AE79">
        <f t="shared" si="18"/>
        <v>18.739293918038594</v>
      </c>
      <c r="AF79">
        <f t="shared" si="19"/>
        <v>21.171348376749357</v>
      </c>
      <c r="AG79">
        <f t="shared" si="20"/>
        <v>60.562831094321567</v>
      </c>
      <c r="AI79">
        <f t="shared" si="21"/>
        <v>21</v>
      </c>
      <c r="AJ79">
        <f t="shared" si="22"/>
        <v>21</v>
      </c>
      <c r="AK79">
        <f t="shared" si="23"/>
        <v>21</v>
      </c>
      <c r="AL79">
        <f t="shared" si="24"/>
        <v>21</v>
      </c>
      <c r="AM79">
        <f t="shared" si="25"/>
        <v>21</v>
      </c>
      <c r="AN79">
        <f t="shared" si="26"/>
        <v>21</v>
      </c>
      <c r="AO79">
        <f t="shared" si="27"/>
        <v>21</v>
      </c>
      <c r="AP79">
        <f t="shared" si="28"/>
        <v>21</v>
      </c>
      <c r="AQ79">
        <f t="shared" si="29"/>
        <v>21</v>
      </c>
      <c r="AR79">
        <f t="shared" si="30"/>
        <v>21</v>
      </c>
      <c r="AT79">
        <f t="shared" si="31"/>
        <v>0</v>
      </c>
    </row>
    <row r="80" spans="1:46" x14ac:dyDescent="0.2">
      <c r="A80">
        <v>63</v>
      </c>
      <c r="B80">
        <f>SUMPRODUCT(Random!$X80:$AG80,$B$4:$K$4)</f>
        <v>0.91296431845775594</v>
      </c>
      <c r="C80">
        <f>SUMPRODUCT(Random!$X80:$AG80,$B$5:$K$5)</f>
        <v>7.0718005842529685E-2</v>
      </c>
      <c r="D80">
        <f>SUMPRODUCT(Random!$X80:$AG80,$B$6:$K$6)</f>
        <v>0.42388564567298004</v>
      </c>
      <c r="E80">
        <f>SUMPRODUCT(Random!$X80:$AG80,$B$7:$K$7)</f>
        <v>0.7290891746775241</v>
      </c>
      <c r="F80">
        <f>SUMPRODUCT(Random!$X80:$AG80,$B$8:$K$8)</f>
        <v>-0.64623837620123359</v>
      </c>
      <c r="G80">
        <f>SUMPRODUCT(Random!$X80:$AG80,$B$9:$K$9)</f>
        <v>0.31141576781081953</v>
      </c>
      <c r="H80">
        <f>SUMPRODUCT(Random!$X80:$AG80,$B$10:$K$10)</f>
        <v>-0.36751780636258768</v>
      </c>
      <c r="I80">
        <f>SUMPRODUCT(Random!$X80:$AG80,$B$11:$K$11)</f>
        <v>1.0262507156220926</v>
      </c>
      <c r="J80">
        <f>SUMPRODUCT(Random!$X80:$AG80,$B$12:$K$12)</f>
        <v>-3.5164961494922181E-2</v>
      </c>
      <c r="K80">
        <f>SUMPRODUCT(Random!$X80:$AG80,$B$13:$K$13)</f>
        <v>-0.17439431995553717</v>
      </c>
      <c r="M80">
        <f t="shared" si="1"/>
        <v>0.81936934597415034</v>
      </c>
      <c r="N80">
        <f t="shared" si="2"/>
        <v>0.52818890493740622</v>
      </c>
      <c r="O80">
        <f t="shared" si="3"/>
        <v>0.66417539342469589</v>
      </c>
      <c r="P80">
        <f t="shared" si="4"/>
        <v>0.76702644198728764</v>
      </c>
      <c r="Q80">
        <f t="shared" si="5"/>
        <v>0.25906249491079947</v>
      </c>
      <c r="R80">
        <f t="shared" si="6"/>
        <v>0.62225771576401301</v>
      </c>
      <c r="S80">
        <f t="shared" si="7"/>
        <v>0.35661640609179468</v>
      </c>
      <c r="T80">
        <f t="shared" si="8"/>
        <v>0.847613289249322</v>
      </c>
      <c r="U80">
        <f t="shared" si="9"/>
        <v>0.48597410080879638</v>
      </c>
      <c r="V80">
        <f t="shared" si="10"/>
        <v>0.43077778897095709</v>
      </c>
      <c r="X80">
        <f t="shared" si="11"/>
        <v>41.921051093938594</v>
      </c>
      <c r="Y80">
        <f t="shared" si="12"/>
        <v>18.401271291612272</v>
      </c>
      <c r="Z80">
        <f t="shared" si="13"/>
        <v>26.729861496829283</v>
      </c>
      <c r="AA80">
        <f t="shared" si="14"/>
        <v>35.687387005489526</v>
      </c>
      <c r="AB80">
        <f t="shared" si="15"/>
        <v>7.3450354245930178</v>
      </c>
      <c r="AC80">
        <f t="shared" si="16"/>
        <v>23.848494299756226</v>
      </c>
      <c r="AD80">
        <f t="shared" si="17"/>
        <v>10.803346792332624</v>
      </c>
      <c r="AE80">
        <f t="shared" si="18"/>
        <v>46.086279258034054</v>
      </c>
      <c r="AF80">
        <f t="shared" si="19"/>
        <v>16.302036073584201</v>
      </c>
      <c r="AG80">
        <f t="shared" si="20"/>
        <v>13.803450778563789</v>
      </c>
      <c r="AI80">
        <f t="shared" si="21"/>
        <v>21</v>
      </c>
      <c r="AJ80">
        <f t="shared" si="22"/>
        <v>21</v>
      </c>
      <c r="AK80">
        <f t="shared" si="23"/>
        <v>21</v>
      </c>
      <c r="AL80">
        <f t="shared" si="24"/>
        <v>21</v>
      </c>
      <c r="AM80">
        <f t="shared" si="25"/>
        <v>21</v>
      </c>
      <c r="AN80">
        <f t="shared" si="26"/>
        <v>21</v>
      </c>
      <c r="AO80">
        <f t="shared" si="27"/>
        <v>21</v>
      </c>
      <c r="AP80">
        <f t="shared" si="28"/>
        <v>21</v>
      </c>
      <c r="AQ80">
        <f t="shared" si="29"/>
        <v>21</v>
      </c>
      <c r="AR80">
        <f t="shared" si="30"/>
        <v>21</v>
      </c>
      <c r="AT80">
        <f t="shared" si="31"/>
        <v>0</v>
      </c>
    </row>
    <row r="81" spans="1:46" x14ac:dyDescent="0.2">
      <c r="A81">
        <v>64</v>
      </c>
      <c r="B81">
        <f>SUMPRODUCT(Random!$X81:$AG81,$B$4:$K$4)</f>
        <v>1.1466458878338148</v>
      </c>
      <c r="C81">
        <f>SUMPRODUCT(Random!$X81:$AG81,$B$5:$K$5)</f>
        <v>-1.0785336537967789</v>
      </c>
      <c r="D81">
        <f>SUMPRODUCT(Random!$X81:$AG81,$B$6:$K$6)</f>
        <v>0.88896792061213659</v>
      </c>
      <c r="E81">
        <f>SUMPRODUCT(Random!$X81:$AG81,$B$7:$K$7)</f>
        <v>-0.32638085827310237</v>
      </c>
      <c r="F81">
        <f>SUMPRODUCT(Random!$X81:$AG81,$B$8:$K$8)</f>
        <v>1.0224809872241654</v>
      </c>
      <c r="G81">
        <f>SUMPRODUCT(Random!$X81:$AG81,$B$9:$K$9)</f>
        <v>-2.205495984559414</v>
      </c>
      <c r="H81">
        <f>SUMPRODUCT(Random!$X81:$AG81,$B$10:$K$10)</f>
        <v>1.114097183030363</v>
      </c>
      <c r="I81">
        <f>SUMPRODUCT(Random!$X81:$AG81,$B$11:$K$11)</f>
        <v>-1.0933493275002031</v>
      </c>
      <c r="J81">
        <f>SUMPRODUCT(Random!$X81:$AG81,$B$12:$K$12)</f>
        <v>-6.4728912777753694E-2</v>
      </c>
      <c r="K81">
        <f>SUMPRODUCT(Random!$X81:$AG81,$B$13:$K$13)</f>
        <v>0.68813659483359035</v>
      </c>
      <c r="M81">
        <f t="shared" si="1"/>
        <v>0.8742359984445538</v>
      </c>
      <c r="N81">
        <f t="shared" si="2"/>
        <v>0.1403978357419759</v>
      </c>
      <c r="O81">
        <f t="shared" si="3"/>
        <v>0.8129898397199804</v>
      </c>
      <c r="P81">
        <f t="shared" si="4"/>
        <v>0.37206810909295757</v>
      </c>
      <c r="Q81">
        <f t="shared" si="5"/>
        <v>0.84672334659075221</v>
      </c>
      <c r="R81">
        <f t="shared" si="6"/>
        <v>1.3709654629467938E-2</v>
      </c>
      <c r="S81">
        <f t="shared" si="7"/>
        <v>0.86738125149315581</v>
      </c>
      <c r="T81">
        <f t="shared" si="8"/>
        <v>0.13712022639123397</v>
      </c>
      <c r="U81">
        <f t="shared" si="9"/>
        <v>0.47419492101041888</v>
      </c>
      <c r="V81">
        <f t="shared" si="10"/>
        <v>0.75431661626035806</v>
      </c>
      <c r="X81">
        <f t="shared" si="11"/>
        <v>50.789976241718129</v>
      </c>
      <c r="Y81">
        <f t="shared" si="12"/>
        <v>3.7059824794141694</v>
      </c>
      <c r="Z81">
        <f t="shared" si="13"/>
        <v>41.07080877009593</v>
      </c>
      <c r="AA81">
        <f t="shared" si="14"/>
        <v>11.39884461388303</v>
      </c>
      <c r="AB81">
        <f t="shared" si="15"/>
        <v>45.943634558408263</v>
      </c>
      <c r="AC81">
        <f t="shared" si="16"/>
        <v>0.33816328593128853</v>
      </c>
      <c r="AD81">
        <f t="shared" si="17"/>
        <v>49.489909631153566</v>
      </c>
      <c r="AE81">
        <f t="shared" si="18"/>
        <v>3.6127561010541558</v>
      </c>
      <c r="AF81">
        <f t="shared" si="19"/>
        <v>15.747018604578249</v>
      </c>
      <c r="AG81">
        <f t="shared" si="20"/>
        <v>34.3861598749832</v>
      </c>
      <c r="AI81">
        <f t="shared" si="21"/>
        <v>21</v>
      </c>
      <c r="AJ81">
        <f t="shared" si="22"/>
        <v>15</v>
      </c>
      <c r="AK81">
        <f t="shared" si="23"/>
        <v>21</v>
      </c>
      <c r="AL81">
        <f t="shared" si="24"/>
        <v>21</v>
      </c>
      <c r="AM81">
        <f t="shared" si="25"/>
        <v>21</v>
      </c>
      <c r="AN81">
        <f t="shared" si="26"/>
        <v>2</v>
      </c>
      <c r="AO81">
        <f t="shared" si="27"/>
        <v>21</v>
      </c>
      <c r="AP81">
        <f t="shared" si="28"/>
        <v>15</v>
      </c>
      <c r="AQ81">
        <f t="shared" si="29"/>
        <v>21</v>
      </c>
      <c r="AR81">
        <f t="shared" si="30"/>
        <v>21</v>
      </c>
      <c r="AT81">
        <f t="shared" si="31"/>
        <v>3</v>
      </c>
    </row>
    <row r="82" spans="1:46" x14ac:dyDescent="0.2">
      <c r="A82">
        <v>65</v>
      </c>
      <c r="B82">
        <f>SUMPRODUCT(Random!$X82:$AG82,$B$4:$K$4)</f>
        <v>1.2306022498283362</v>
      </c>
      <c r="C82">
        <f>SUMPRODUCT(Random!$X82:$AG82,$B$5:$K$5)</f>
        <v>-1.5202918618347889</v>
      </c>
      <c r="D82">
        <f>SUMPRODUCT(Random!$X82:$AG82,$B$6:$K$6)</f>
        <v>-1.1512474737490741</v>
      </c>
      <c r="E82">
        <f>SUMPRODUCT(Random!$X82:$AG82,$B$7:$K$7)</f>
        <v>-0.62313337590080098</v>
      </c>
      <c r="F82">
        <f>SUMPRODUCT(Random!$X82:$AG82,$B$8:$K$8)</f>
        <v>-0.75319454606878999</v>
      </c>
      <c r="G82">
        <f>SUMPRODUCT(Random!$X82:$AG82,$B$9:$K$9)</f>
        <v>-1.6010203567061896</v>
      </c>
      <c r="H82">
        <f>SUMPRODUCT(Random!$X82:$AG82,$B$10:$K$10)</f>
        <v>-1.6315225772396587</v>
      </c>
      <c r="I82">
        <f>SUMPRODUCT(Random!$X82:$AG82,$B$11:$K$11)</f>
        <v>-0.97750802692688932</v>
      </c>
      <c r="J82">
        <f>SUMPRODUCT(Random!$X82:$AG82,$B$12:$K$12)</f>
        <v>-1.2037292087774722</v>
      </c>
      <c r="K82">
        <f>SUMPRODUCT(Random!$X82:$AG82,$B$13:$K$13)</f>
        <v>-1.5548267115980465</v>
      </c>
      <c r="M82">
        <f t="shared" ref="M82:M145" si="32">NORMSDIST(B82)</f>
        <v>0.89076416831087291</v>
      </c>
      <c r="N82">
        <f t="shared" ref="N82:N145" si="33">NORMSDIST(C82)</f>
        <v>6.4218819242236658E-2</v>
      </c>
      <c r="O82">
        <f t="shared" ref="O82:O145" si="34">NORMSDIST(D82)</f>
        <v>0.12481521980017879</v>
      </c>
      <c r="P82">
        <f t="shared" ref="P82:P145" si="35">NORMSDIST(E82)</f>
        <v>0.26659843931851207</v>
      </c>
      <c r="Q82">
        <f t="shared" ref="Q82:Q145" si="36">NORMSDIST(F82)</f>
        <v>0.22566650811964842</v>
      </c>
      <c r="R82">
        <f t="shared" ref="R82:R145" si="37">NORMSDIST(G82)</f>
        <v>5.4686205237608768E-2</v>
      </c>
      <c r="S82">
        <f t="shared" ref="S82:S145" si="38">NORMSDIST(H82)</f>
        <v>5.1390049953332073E-2</v>
      </c>
      <c r="T82">
        <f t="shared" ref="T82:T145" si="39">NORMSDIST(I82)</f>
        <v>0.16415885291448143</v>
      </c>
      <c r="U82">
        <f t="shared" ref="U82:U145" si="40">NORMSDIST(J82)</f>
        <v>0.1143471294666038</v>
      </c>
      <c r="V82">
        <f t="shared" ref="V82:V145" si="41">NORMSDIST(K82)</f>
        <v>5.9993672806587649E-2</v>
      </c>
      <c r="X82">
        <f t="shared" ref="X82:X145" si="42">IF(pd_annual=0,"never",LN(1-M82)/LN(1-pd_annual))</f>
        <v>54.241498155458949</v>
      </c>
      <c r="Y82">
        <f t="shared" ref="Y82:Y145" si="43">IF(pd_annual=0,"never",LN(1-N82)/LN(1-pd_annual))</f>
        <v>1.6259276857335221</v>
      </c>
      <c r="Z82">
        <f t="shared" ref="Z82:Z145" si="44">IF(pd_annual=0,"never",LN(1-O82)/LN(1-pd_annual))</f>
        <v>3.2658922993571422</v>
      </c>
      <c r="AA82">
        <f t="shared" ref="AA82:AA145" si="45">IF(pd_annual=0,"never",LN(1-P82)/LN(1-pd_annual))</f>
        <v>7.5954616863405509</v>
      </c>
      <c r="AB82">
        <f t="shared" ref="AB82:AB145" si="46">IF(pd_annual=0,"never",LN(1-Q82)/LN(1-pd_annual))</f>
        <v>6.2650694345674172</v>
      </c>
      <c r="AC82">
        <f t="shared" ref="AC82:AC145" si="47">IF(pd_annual=0,"never",LN(1-R82)/LN(1-pd_annual))</f>
        <v>1.3776482339663481</v>
      </c>
      <c r="AD82">
        <f t="shared" ref="AD82:AD145" si="48">IF(pd_annual=0,"never",LN(1-S82)/LN(1-pd_annual))</f>
        <v>1.2923811543896893</v>
      </c>
      <c r="AE82">
        <f t="shared" ref="AE82:AE145" si="49">IF(pd_annual=0,"never",LN(1-T82)/LN(1-pd_annual))</f>
        <v>4.3926491468129587</v>
      </c>
      <c r="AF82">
        <f t="shared" ref="AF82:AF145" si="50">IF(pd_annual=0,"never",LN(1-U82)/LN(1-pd_annual))</f>
        <v>2.9746268048829565</v>
      </c>
      <c r="AG82">
        <f t="shared" ref="AG82:AG145" si="51">IF(pd_annual=0,"never",LN(1-V82)/LN(1-pd_annual))</f>
        <v>1.5155720197165059</v>
      </c>
      <c r="AI82">
        <f t="shared" ref="AI82:AI145" si="52">IF(pd_annual=0,21,MIN(21,MAX(1,ROUNDUP(4*X82,0))))</f>
        <v>21</v>
      </c>
      <c r="AJ82">
        <f t="shared" ref="AJ82:AJ145" si="53">IF(pd_annual=0,21,MIN(21,MAX(1,ROUNDUP(4*Y82,0))))</f>
        <v>7</v>
      </c>
      <c r="AK82">
        <f t="shared" ref="AK82:AK145" si="54">IF(pd_annual=0,21,MIN(21,MAX(1,ROUNDUP(4*Z82,0))))</f>
        <v>14</v>
      </c>
      <c r="AL82">
        <f t="shared" ref="AL82:AL145" si="55">IF(pd_annual=0,21,MIN(21,MAX(1,ROUNDUP(4*AA82,0))))</f>
        <v>21</v>
      </c>
      <c r="AM82">
        <f t="shared" ref="AM82:AM145" si="56">IF(pd_annual=0,21,MIN(21,MAX(1,ROUNDUP(4*AB82,0))))</f>
        <v>21</v>
      </c>
      <c r="AN82">
        <f t="shared" ref="AN82:AN145" si="57">IF(pd_annual=0,21,MIN(21,MAX(1,ROUNDUP(4*AC82,0))))</f>
        <v>6</v>
      </c>
      <c r="AO82">
        <f t="shared" ref="AO82:AO145" si="58">IF(pd_annual=0,21,MIN(21,MAX(1,ROUNDUP(4*AD82,0))))</f>
        <v>6</v>
      </c>
      <c r="AP82">
        <f t="shared" ref="AP82:AP145" si="59">IF(pd_annual=0,21,MIN(21,MAX(1,ROUNDUP(4*AE82,0))))</f>
        <v>18</v>
      </c>
      <c r="AQ82">
        <f t="shared" ref="AQ82:AQ145" si="60">IF(pd_annual=0,21,MIN(21,MAX(1,ROUNDUP(4*AF82,0))))</f>
        <v>12</v>
      </c>
      <c r="AR82">
        <f t="shared" ref="AR82:AR145" si="61">IF(pd_annual=0,21,MIN(21,MAX(1,ROUNDUP(4*AG82,0))))</f>
        <v>7</v>
      </c>
      <c r="AT82">
        <f t="shared" ref="AT82:AT145" si="62">COUNTIF($AI82:$AR82,"&lt;=20")</f>
        <v>7</v>
      </c>
    </row>
    <row r="83" spans="1:46" x14ac:dyDescent="0.2">
      <c r="A83">
        <v>66</v>
      </c>
      <c r="B83">
        <f>SUMPRODUCT(Random!$X83:$AG83,$B$4:$K$4)</f>
        <v>0.3893573198393081</v>
      </c>
      <c r="C83">
        <f>SUMPRODUCT(Random!$X83:$AG83,$B$5:$K$5)</f>
        <v>-5.6520343032628179E-2</v>
      </c>
      <c r="D83">
        <f>SUMPRODUCT(Random!$X83:$AG83,$B$6:$K$6)</f>
        <v>0.68867584151238315</v>
      </c>
      <c r="E83">
        <f>SUMPRODUCT(Random!$X83:$AG83,$B$7:$K$7)</f>
        <v>0.426475714806613</v>
      </c>
      <c r="F83">
        <f>SUMPRODUCT(Random!$X83:$AG83,$B$8:$K$8)</f>
        <v>1.7520392778895189</v>
      </c>
      <c r="G83">
        <f>SUMPRODUCT(Random!$X83:$AG83,$B$9:$K$9)</f>
        <v>0.77728985071413081</v>
      </c>
      <c r="H83">
        <f>SUMPRODUCT(Random!$X83:$AG83,$B$10:$K$10)</f>
        <v>1.7173987506576154</v>
      </c>
      <c r="I83">
        <f>SUMPRODUCT(Random!$X83:$AG83,$B$11:$K$11)</f>
        <v>-0.40043080257496622</v>
      </c>
      <c r="J83">
        <f>SUMPRODUCT(Random!$X83:$AG83,$B$12:$K$12)</f>
        <v>-0.1594512577233046</v>
      </c>
      <c r="K83">
        <f>SUMPRODUCT(Random!$X83:$AG83,$B$13:$K$13)</f>
        <v>-0.15695820015016893</v>
      </c>
      <c r="M83">
        <f t="shared" si="32"/>
        <v>0.65149408012367438</v>
      </c>
      <c r="N83">
        <f t="shared" si="33"/>
        <v>0.4774636450155193</v>
      </c>
      <c r="O83">
        <f t="shared" si="34"/>
        <v>0.75448635883560189</v>
      </c>
      <c r="P83">
        <f t="shared" si="35"/>
        <v>0.66511937984355707</v>
      </c>
      <c r="Q83">
        <f t="shared" si="36"/>
        <v>0.96011647286849267</v>
      </c>
      <c r="R83">
        <f t="shared" si="37"/>
        <v>0.78150610919050356</v>
      </c>
      <c r="S83">
        <f t="shared" si="38"/>
        <v>0.95704683010367941</v>
      </c>
      <c r="T83">
        <f t="shared" si="39"/>
        <v>0.34441962033858586</v>
      </c>
      <c r="U83">
        <f t="shared" si="40"/>
        <v>0.43665667880751363</v>
      </c>
      <c r="V83">
        <f t="shared" si="41"/>
        <v>0.43763889557356006</v>
      </c>
      <c r="X83">
        <f t="shared" si="42"/>
        <v>25.821865751076018</v>
      </c>
      <c r="Y83">
        <f t="shared" si="43"/>
        <v>15.899779672057733</v>
      </c>
      <c r="Z83">
        <f t="shared" si="44"/>
        <v>34.403090416612471</v>
      </c>
      <c r="AA83">
        <f t="shared" si="45"/>
        <v>26.79881718828624</v>
      </c>
      <c r="AB83">
        <f t="shared" si="46"/>
        <v>78.922941714233716</v>
      </c>
      <c r="AC83">
        <f t="shared" si="47"/>
        <v>37.259257966060858</v>
      </c>
      <c r="AD83">
        <f t="shared" si="48"/>
        <v>77.106590844682785</v>
      </c>
      <c r="AE83">
        <f t="shared" si="49"/>
        <v>10.343305485768569</v>
      </c>
      <c r="AF83">
        <f t="shared" si="50"/>
        <v>14.057765591979296</v>
      </c>
      <c r="AG83">
        <f t="shared" si="51"/>
        <v>14.100513892655888</v>
      </c>
      <c r="AI83">
        <f t="shared" si="52"/>
        <v>21</v>
      </c>
      <c r="AJ83">
        <f t="shared" si="53"/>
        <v>21</v>
      </c>
      <c r="AK83">
        <f t="shared" si="54"/>
        <v>21</v>
      </c>
      <c r="AL83">
        <f t="shared" si="55"/>
        <v>21</v>
      </c>
      <c r="AM83">
        <f t="shared" si="56"/>
        <v>21</v>
      </c>
      <c r="AN83">
        <f t="shared" si="57"/>
        <v>21</v>
      </c>
      <c r="AO83">
        <f t="shared" si="58"/>
        <v>21</v>
      </c>
      <c r="AP83">
        <f t="shared" si="59"/>
        <v>21</v>
      </c>
      <c r="AQ83">
        <f t="shared" si="60"/>
        <v>21</v>
      </c>
      <c r="AR83">
        <f t="shared" si="61"/>
        <v>21</v>
      </c>
      <c r="AT83">
        <f t="shared" si="62"/>
        <v>0</v>
      </c>
    </row>
    <row r="84" spans="1:46" x14ac:dyDescent="0.2">
      <c r="A84">
        <v>67</v>
      </c>
      <c r="B84">
        <f>SUMPRODUCT(Random!$X84:$AG84,$B$4:$K$4)</f>
        <v>1.2281292906131194</v>
      </c>
      <c r="C84">
        <f>SUMPRODUCT(Random!$X84:$AG84,$B$5:$K$5)</f>
        <v>-7.016897685108936E-2</v>
      </c>
      <c r="D84">
        <f>SUMPRODUCT(Random!$X84:$AG84,$B$6:$K$6)</f>
        <v>0.5835210880011632</v>
      </c>
      <c r="E84">
        <f>SUMPRODUCT(Random!$X84:$AG84,$B$7:$K$7)</f>
        <v>-1.6636129658446226</v>
      </c>
      <c r="F84">
        <f>SUMPRODUCT(Random!$X84:$AG84,$B$8:$K$8)</f>
        <v>-1.086501371773257</v>
      </c>
      <c r="G84">
        <f>SUMPRODUCT(Random!$X84:$AG84,$B$9:$K$9)</f>
        <v>0.57520502131871143</v>
      </c>
      <c r="H84">
        <f>SUMPRODUCT(Random!$X84:$AG84,$B$10:$K$10)</f>
        <v>-0.40113318242108165</v>
      </c>
      <c r="I84">
        <f>SUMPRODUCT(Random!$X84:$AG84,$B$11:$K$11)</f>
        <v>0.44796712830137908</v>
      </c>
      <c r="J84">
        <f>SUMPRODUCT(Random!$X84:$AG84,$B$12:$K$12)</f>
        <v>1.5006311458433821</v>
      </c>
      <c r="K84">
        <f>SUMPRODUCT(Random!$X84:$AG84,$B$13:$K$13)</f>
        <v>-1.1617211101853808</v>
      </c>
      <c r="M84">
        <f t="shared" si="32"/>
        <v>0.8903007814425361</v>
      </c>
      <c r="N84">
        <f t="shared" si="33"/>
        <v>0.47202958316447063</v>
      </c>
      <c r="O84">
        <f t="shared" si="34"/>
        <v>0.72022871742177519</v>
      </c>
      <c r="P84">
        <f t="shared" si="35"/>
        <v>4.8094899560128516E-2</v>
      </c>
      <c r="Q84">
        <f t="shared" si="36"/>
        <v>0.13862861717105965</v>
      </c>
      <c r="R84">
        <f t="shared" si="37"/>
        <v>0.71742367639137228</v>
      </c>
      <c r="S84">
        <f t="shared" si="38"/>
        <v>0.34416103579478319</v>
      </c>
      <c r="T84">
        <f t="shared" si="39"/>
        <v>0.67291153982846086</v>
      </c>
      <c r="U84">
        <f t="shared" si="40"/>
        <v>0.93327450453555383</v>
      </c>
      <c r="V84">
        <f t="shared" si="41"/>
        <v>0.12267438395508978</v>
      </c>
      <c r="X84">
        <f t="shared" si="42"/>
        <v>54.137801475633495</v>
      </c>
      <c r="Y84">
        <f t="shared" si="43"/>
        <v>15.646345384942226</v>
      </c>
      <c r="Z84">
        <f t="shared" si="44"/>
        <v>31.203346933914112</v>
      </c>
      <c r="AA84">
        <f t="shared" si="45"/>
        <v>1.2074357010418926</v>
      </c>
      <c r="AB84">
        <f t="shared" si="46"/>
        <v>3.65561581118732</v>
      </c>
      <c r="AC84">
        <f t="shared" si="47"/>
        <v>30.958962384665551</v>
      </c>
      <c r="AD84">
        <f t="shared" si="48"/>
        <v>10.333645049085348</v>
      </c>
      <c r="AE84">
        <f t="shared" si="49"/>
        <v>27.375551768108078</v>
      </c>
      <c r="AF84">
        <f t="shared" si="50"/>
        <v>66.316410799243556</v>
      </c>
      <c r="AG84">
        <f t="shared" si="51"/>
        <v>3.2060430432957361</v>
      </c>
      <c r="AI84">
        <f t="shared" si="52"/>
        <v>21</v>
      </c>
      <c r="AJ84">
        <f t="shared" si="53"/>
        <v>21</v>
      </c>
      <c r="AK84">
        <f t="shared" si="54"/>
        <v>21</v>
      </c>
      <c r="AL84">
        <f t="shared" si="55"/>
        <v>5</v>
      </c>
      <c r="AM84">
        <f t="shared" si="56"/>
        <v>15</v>
      </c>
      <c r="AN84">
        <f t="shared" si="57"/>
        <v>21</v>
      </c>
      <c r="AO84">
        <f t="shared" si="58"/>
        <v>21</v>
      </c>
      <c r="AP84">
        <f t="shared" si="59"/>
        <v>21</v>
      </c>
      <c r="AQ84">
        <f t="shared" si="60"/>
        <v>21</v>
      </c>
      <c r="AR84">
        <f t="shared" si="61"/>
        <v>13</v>
      </c>
      <c r="AT84">
        <f t="shared" si="62"/>
        <v>3</v>
      </c>
    </row>
    <row r="85" spans="1:46" x14ac:dyDescent="0.2">
      <c r="A85">
        <v>68</v>
      </c>
      <c r="B85">
        <f>SUMPRODUCT(Random!$X85:$AG85,$B$4:$K$4)</f>
        <v>-0.50090105782006911</v>
      </c>
      <c r="C85">
        <f>SUMPRODUCT(Random!$X85:$AG85,$B$5:$K$5)</f>
        <v>-0.79200014038609778</v>
      </c>
      <c r="D85">
        <f>SUMPRODUCT(Random!$X85:$AG85,$B$6:$K$6)</f>
        <v>-0.4059317887708358</v>
      </c>
      <c r="E85">
        <f>SUMPRODUCT(Random!$X85:$AG85,$B$7:$K$7)</f>
        <v>-0.37736871117327353</v>
      </c>
      <c r="F85">
        <f>SUMPRODUCT(Random!$X85:$AG85,$B$8:$K$8)</f>
        <v>-4.3492946951741107E-2</v>
      </c>
      <c r="G85">
        <f>SUMPRODUCT(Random!$X85:$AG85,$B$9:$K$9)</f>
        <v>-0.39451732003223061</v>
      </c>
      <c r="H85">
        <f>SUMPRODUCT(Random!$X85:$AG85,$B$10:$K$10)</f>
        <v>-1.5719742862416755</v>
      </c>
      <c r="I85">
        <f>SUMPRODUCT(Random!$X85:$AG85,$B$11:$K$11)</f>
        <v>1.0670039324807918</v>
      </c>
      <c r="J85">
        <f>SUMPRODUCT(Random!$X85:$AG85,$B$12:$K$12)</f>
        <v>0.59292503746399317</v>
      </c>
      <c r="K85">
        <f>SUMPRODUCT(Random!$X85:$AG85,$B$13:$K$13)</f>
        <v>0.21003955928287171</v>
      </c>
      <c r="M85">
        <f t="shared" si="32"/>
        <v>0.30822037900322963</v>
      </c>
      <c r="N85">
        <f t="shared" si="33"/>
        <v>0.21418029718806864</v>
      </c>
      <c r="O85">
        <f t="shared" si="34"/>
        <v>0.3423963600454607</v>
      </c>
      <c r="P85">
        <f t="shared" si="35"/>
        <v>0.3529498079192559</v>
      </c>
      <c r="Q85">
        <f t="shared" si="36"/>
        <v>0.48265429336246246</v>
      </c>
      <c r="R85">
        <f t="shared" si="37"/>
        <v>0.34659957122162838</v>
      </c>
      <c r="S85">
        <f t="shared" si="38"/>
        <v>5.797825737461855E-2</v>
      </c>
      <c r="T85">
        <f t="shared" si="39"/>
        <v>0.8570149699129449</v>
      </c>
      <c r="U85">
        <f t="shared" si="40"/>
        <v>0.72338433943417479</v>
      </c>
      <c r="V85">
        <f t="shared" si="41"/>
        <v>0.58318160110713779</v>
      </c>
      <c r="X85">
        <f t="shared" si="42"/>
        <v>9.0266986016720256</v>
      </c>
      <c r="Y85">
        <f t="shared" si="43"/>
        <v>5.9043636018745893</v>
      </c>
      <c r="Z85">
        <f t="shared" si="44"/>
        <v>10.267820202583085</v>
      </c>
      <c r="AA85">
        <f t="shared" si="45"/>
        <v>10.664138682454405</v>
      </c>
      <c r="AB85">
        <f t="shared" si="46"/>
        <v>16.144334873119139</v>
      </c>
      <c r="AC85">
        <f t="shared" si="47"/>
        <v>10.424897866706644</v>
      </c>
      <c r="AD85">
        <f t="shared" si="48"/>
        <v>1.463106446188372</v>
      </c>
      <c r="AE85">
        <f t="shared" si="49"/>
        <v>47.646259369881633</v>
      </c>
      <c r="AF85">
        <f t="shared" si="50"/>
        <v>31.48122129649645</v>
      </c>
      <c r="AG85">
        <f t="shared" si="51"/>
        <v>21.437086957277685</v>
      </c>
      <c r="AI85">
        <f t="shared" si="52"/>
        <v>21</v>
      </c>
      <c r="AJ85">
        <f t="shared" si="53"/>
        <v>21</v>
      </c>
      <c r="AK85">
        <f t="shared" si="54"/>
        <v>21</v>
      </c>
      <c r="AL85">
        <f t="shared" si="55"/>
        <v>21</v>
      </c>
      <c r="AM85">
        <f t="shared" si="56"/>
        <v>21</v>
      </c>
      <c r="AN85">
        <f t="shared" si="57"/>
        <v>21</v>
      </c>
      <c r="AO85">
        <f t="shared" si="58"/>
        <v>6</v>
      </c>
      <c r="AP85">
        <f t="shared" si="59"/>
        <v>21</v>
      </c>
      <c r="AQ85">
        <f t="shared" si="60"/>
        <v>21</v>
      </c>
      <c r="AR85">
        <f t="shared" si="61"/>
        <v>21</v>
      </c>
      <c r="AT85">
        <f t="shared" si="62"/>
        <v>1</v>
      </c>
    </row>
    <row r="86" spans="1:46" x14ac:dyDescent="0.2">
      <c r="A86">
        <v>69</v>
      </c>
      <c r="B86">
        <f>SUMPRODUCT(Random!$X86:$AG86,$B$4:$K$4)</f>
        <v>1.6995247237451048</v>
      </c>
      <c r="C86">
        <f>SUMPRODUCT(Random!$X86:$AG86,$B$5:$K$5)</f>
        <v>-0.5391460613118505</v>
      </c>
      <c r="D86">
        <f>SUMPRODUCT(Random!$X86:$AG86,$B$6:$K$6)</f>
        <v>-0.19623459478226143</v>
      </c>
      <c r="E86">
        <f>SUMPRODUCT(Random!$X86:$AG86,$B$7:$K$7)</f>
        <v>1.1124562551759316</v>
      </c>
      <c r="F86">
        <f>SUMPRODUCT(Random!$X86:$AG86,$B$8:$K$8)</f>
        <v>-1.5969252534977791</v>
      </c>
      <c r="G86">
        <f>SUMPRODUCT(Random!$X86:$AG86,$B$9:$K$9)</f>
        <v>-0.68214733146760098</v>
      </c>
      <c r="H86">
        <f>SUMPRODUCT(Random!$X86:$AG86,$B$10:$K$10)</f>
        <v>-2.1626974661594471</v>
      </c>
      <c r="I86">
        <f>SUMPRODUCT(Random!$X86:$AG86,$B$11:$K$11)</f>
        <v>-2.440016878124282E-2</v>
      </c>
      <c r="J86">
        <f>SUMPRODUCT(Random!$X86:$AG86,$B$12:$K$12)</f>
        <v>2.2244226626137231E-2</v>
      </c>
      <c r="K86">
        <f>SUMPRODUCT(Random!$X86:$AG86,$B$13:$K$13)</f>
        <v>-0.37099477390498509</v>
      </c>
      <c r="M86">
        <f t="shared" si="32"/>
        <v>0.95538981988716865</v>
      </c>
      <c r="N86">
        <f t="shared" si="33"/>
        <v>0.29489303751233298</v>
      </c>
      <c r="O86">
        <f t="shared" si="34"/>
        <v>0.42221327585010787</v>
      </c>
      <c r="P86">
        <f t="shared" si="35"/>
        <v>0.86702898566199593</v>
      </c>
      <c r="Q86">
        <f t="shared" si="36"/>
        <v>5.5141184908366808E-2</v>
      </c>
      <c r="R86">
        <f t="shared" si="37"/>
        <v>0.24757289715966646</v>
      </c>
      <c r="S86">
        <f t="shared" si="38"/>
        <v>1.5282228060598797E-2</v>
      </c>
      <c r="T86">
        <f t="shared" si="39"/>
        <v>0.49026670684940971</v>
      </c>
      <c r="U86">
        <f t="shared" si="40"/>
        <v>0.50887343071940139</v>
      </c>
      <c r="V86">
        <f t="shared" si="41"/>
        <v>0.35532071210870048</v>
      </c>
      <c r="X86">
        <f t="shared" si="42"/>
        <v>76.179354509688821</v>
      </c>
      <c r="Y86">
        <f t="shared" si="43"/>
        <v>8.559252725001663</v>
      </c>
      <c r="Z86">
        <f t="shared" si="44"/>
        <v>13.437620435007197</v>
      </c>
      <c r="AA86">
        <f t="shared" si="45"/>
        <v>49.424927310185673</v>
      </c>
      <c r="AB86">
        <f t="shared" si="46"/>
        <v>1.3894412885994625</v>
      </c>
      <c r="AC86">
        <f t="shared" si="47"/>
        <v>6.968085800226401</v>
      </c>
      <c r="AD86">
        <f t="shared" si="48"/>
        <v>0.37725263053121888</v>
      </c>
      <c r="AE86">
        <f t="shared" si="49"/>
        <v>16.507464972700973</v>
      </c>
      <c r="AF86">
        <f t="shared" si="50"/>
        <v>17.418389625191761</v>
      </c>
      <c r="AG86">
        <f t="shared" si="51"/>
        <v>10.754063320029998</v>
      </c>
      <c r="AI86">
        <f t="shared" si="52"/>
        <v>21</v>
      </c>
      <c r="AJ86">
        <f t="shared" si="53"/>
        <v>21</v>
      </c>
      <c r="AK86">
        <f t="shared" si="54"/>
        <v>21</v>
      </c>
      <c r="AL86">
        <f t="shared" si="55"/>
        <v>21</v>
      </c>
      <c r="AM86">
        <f t="shared" si="56"/>
        <v>6</v>
      </c>
      <c r="AN86">
        <f t="shared" si="57"/>
        <v>21</v>
      </c>
      <c r="AO86">
        <f t="shared" si="58"/>
        <v>2</v>
      </c>
      <c r="AP86">
        <f t="shared" si="59"/>
        <v>21</v>
      </c>
      <c r="AQ86">
        <f t="shared" si="60"/>
        <v>21</v>
      </c>
      <c r="AR86">
        <f t="shared" si="61"/>
        <v>21</v>
      </c>
      <c r="AT86">
        <f t="shared" si="62"/>
        <v>2</v>
      </c>
    </row>
    <row r="87" spans="1:46" x14ac:dyDescent="0.2">
      <c r="A87">
        <v>70</v>
      </c>
      <c r="B87">
        <f>SUMPRODUCT(Random!$X87:$AG87,$B$4:$K$4)</f>
        <v>0.18806584360740769</v>
      </c>
      <c r="C87">
        <f>SUMPRODUCT(Random!$X87:$AG87,$B$5:$K$5)</f>
        <v>-1.0357677305951734</v>
      </c>
      <c r="D87">
        <f>SUMPRODUCT(Random!$X87:$AG87,$B$6:$K$6)</f>
        <v>-1.2749722005922643</v>
      </c>
      <c r="E87">
        <f>SUMPRODUCT(Random!$X87:$AG87,$B$7:$K$7)</f>
        <v>0.70506150543875401</v>
      </c>
      <c r="F87">
        <f>SUMPRODUCT(Random!$X87:$AG87,$B$8:$K$8)</f>
        <v>-0.47764528842608511</v>
      </c>
      <c r="G87">
        <f>SUMPRODUCT(Random!$X87:$AG87,$B$9:$K$9)</f>
        <v>1.2426447280520119</v>
      </c>
      <c r="H87">
        <f>SUMPRODUCT(Random!$X87:$AG87,$B$10:$K$10)</f>
        <v>-0.55224723228317107</v>
      </c>
      <c r="I87">
        <f>SUMPRODUCT(Random!$X87:$AG87,$B$11:$K$11)</f>
        <v>-0.46785083446563769</v>
      </c>
      <c r="J87">
        <f>SUMPRODUCT(Random!$X87:$AG87,$B$12:$K$12)</f>
        <v>-0.21149561349874429</v>
      </c>
      <c r="K87">
        <f>SUMPRODUCT(Random!$X87:$AG87,$B$13:$K$13)</f>
        <v>-0.52294234756930402</v>
      </c>
      <c r="M87">
        <f t="shared" si="32"/>
        <v>0.57458748192211162</v>
      </c>
      <c r="N87">
        <f t="shared" si="33"/>
        <v>0.15015525775294014</v>
      </c>
      <c r="O87">
        <f t="shared" si="34"/>
        <v>0.10115954086212939</v>
      </c>
      <c r="P87">
        <f t="shared" si="35"/>
        <v>0.75961401947834584</v>
      </c>
      <c r="Q87">
        <f t="shared" si="36"/>
        <v>0.31645134559423754</v>
      </c>
      <c r="R87">
        <f t="shared" si="37"/>
        <v>0.89300061004037634</v>
      </c>
      <c r="S87">
        <f t="shared" si="38"/>
        <v>0.29038948900620049</v>
      </c>
      <c r="T87">
        <f t="shared" si="39"/>
        <v>0.31994563242689755</v>
      </c>
      <c r="U87">
        <f t="shared" si="40"/>
        <v>0.41625027736184927</v>
      </c>
      <c r="V87">
        <f t="shared" si="41"/>
        <v>0.30050718695804546</v>
      </c>
      <c r="X87">
        <f t="shared" si="42"/>
        <v>20.93714332403782</v>
      </c>
      <c r="Y87">
        <f t="shared" si="43"/>
        <v>3.9856357895655106</v>
      </c>
      <c r="Z87">
        <f t="shared" si="44"/>
        <v>2.6125554696757702</v>
      </c>
      <c r="AA87">
        <f t="shared" si="45"/>
        <v>34.920130975273707</v>
      </c>
      <c r="AB87">
        <f t="shared" si="46"/>
        <v>9.3199130913465069</v>
      </c>
      <c r="AC87">
        <f t="shared" si="47"/>
        <v>54.748234918788135</v>
      </c>
      <c r="AD87">
        <f t="shared" si="48"/>
        <v>8.4032894415420554</v>
      </c>
      <c r="AE87">
        <f t="shared" si="49"/>
        <v>9.4454603756143083</v>
      </c>
      <c r="AF87">
        <f t="shared" si="50"/>
        <v>13.186101058098172</v>
      </c>
      <c r="AG87">
        <f t="shared" si="51"/>
        <v>8.7550783236189673</v>
      </c>
      <c r="AI87">
        <f t="shared" si="52"/>
        <v>21</v>
      </c>
      <c r="AJ87">
        <f t="shared" si="53"/>
        <v>16</v>
      </c>
      <c r="AK87">
        <f t="shared" si="54"/>
        <v>11</v>
      </c>
      <c r="AL87">
        <f t="shared" si="55"/>
        <v>21</v>
      </c>
      <c r="AM87">
        <f t="shared" si="56"/>
        <v>21</v>
      </c>
      <c r="AN87">
        <f t="shared" si="57"/>
        <v>21</v>
      </c>
      <c r="AO87">
        <f t="shared" si="58"/>
        <v>21</v>
      </c>
      <c r="AP87">
        <f t="shared" si="59"/>
        <v>21</v>
      </c>
      <c r="AQ87">
        <f t="shared" si="60"/>
        <v>21</v>
      </c>
      <c r="AR87">
        <f t="shared" si="61"/>
        <v>21</v>
      </c>
      <c r="AT87">
        <f t="shared" si="62"/>
        <v>2</v>
      </c>
    </row>
    <row r="88" spans="1:46" x14ac:dyDescent="0.2">
      <c r="A88">
        <v>71</v>
      </c>
      <c r="B88">
        <f>SUMPRODUCT(Random!$X88:$AG88,$B$4:$K$4)</f>
        <v>-1.1518040310614801</v>
      </c>
      <c r="C88">
        <f>SUMPRODUCT(Random!$X88:$AG88,$B$5:$K$5)</f>
        <v>-0.40661810779588903</v>
      </c>
      <c r="D88">
        <f>SUMPRODUCT(Random!$X88:$AG88,$B$6:$K$6)</f>
        <v>2.4071626733636191</v>
      </c>
      <c r="E88">
        <f>SUMPRODUCT(Random!$X88:$AG88,$B$7:$K$7)</f>
        <v>1.0262059339044896</v>
      </c>
      <c r="F88">
        <f>SUMPRODUCT(Random!$X88:$AG88,$B$8:$K$8)</f>
        <v>0.52524066604597475</v>
      </c>
      <c r="G88">
        <f>SUMPRODUCT(Random!$X88:$AG88,$B$9:$K$9)</f>
        <v>0.28909065015651847</v>
      </c>
      <c r="H88">
        <f>SUMPRODUCT(Random!$X88:$AG88,$B$10:$K$10)</f>
        <v>0.4980581187853596</v>
      </c>
      <c r="I88">
        <f>SUMPRODUCT(Random!$X88:$AG88,$B$11:$K$11)</f>
        <v>-0.54988598421591939</v>
      </c>
      <c r="J88">
        <f>SUMPRODUCT(Random!$X88:$AG88,$B$12:$K$12)</f>
        <v>2.0975308910483377</v>
      </c>
      <c r="K88">
        <f>SUMPRODUCT(Random!$X88:$AG88,$B$13:$K$13)</f>
        <v>-0.17390501639088607</v>
      </c>
      <c r="M88">
        <f t="shared" si="32"/>
        <v>0.12470080552611558</v>
      </c>
      <c r="N88">
        <f t="shared" si="33"/>
        <v>0.3421442478132381</v>
      </c>
      <c r="O88">
        <f t="shared" si="34"/>
        <v>0.99196149658160537</v>
      </c>
      <c r="P88">
        <f t="shared" si="35"/>
        <v>0.84760273752650861</v>
      </c>
      <c r="Q88">
        <f t="shared" si="36"/>
        <v>0.70029205073591427</v>
      </c>
      <c r="R88">
        <f t="shared" si="37"/>
        <v>0.61374399581319339</v>
      </c>
      <c r="S88">
        <f t="shared" si="38"/>
        <v>0.69077846065116755</v>
      </c>
      <c r="T88">
        <f t="shared" si="39"/>
        <v>0.29119878902679941</v>
      </c>
      <c r="U88">
        <f t="shared" si="40"/>
        <v>0.98202669721689029</v>
      </c>
      <c r="V88">
        <f t="shared" si="41"/>
        <v>0.43097005509732272</v>
      </c>
      <c r="X88">
        <f t="shared" si="42"/>
        <v>3.2626900300971409</v>
      </c>
      <c r="Y88">
        <f t="shared" si="43"/>
        <v>10.258430491000802</v>
      </c>
      <c r="Z88">
        <f t="shared" si="44"/>
        <v>118.15964437296682</v>
      </c>
      <c r="AA88">
        <f t="shared" si="45"/>
        <v>46.084583097228112</v>
      </c>
      <c r="AB88">
        <f t="shared" si="46"/>
        <v>29.517097219303661</v>
      </c>
      <c r="AC88">
        <f t="shared" si="47"/>
        <v>23.302509278393877</v>
      </c>
      <c r="AD88">
        <f t="shared" si="48"/>
        <v>28.751591316063834</v>
      </c>
      <c r="AE88">
        <f t="shared" si="49"/>
        <v>8.4312433837184013</v>
      </c>
      <c r="AF88">
        <f t="shared" si="50"/>
        <v>98.448589982695367</v>
      </c>
      <c r="AG88">
        <f t="shared" si="51"/>
        <v>13.811726389687644</v>
      </c>
      <c r="AI88">
        <f t="shared" si="52"/>
        <v>14</v>
      </c>
      <c r="AJ88">
        <f t="shared" si="53"/>
        <v>21</v>
      </c>
      <c r="AK88">
        <f t="shared" si="54"/>
        <v>21</v>
      </c>
      <c r="AL88">
        <f t="shared" si="55"/>
        <v>21</v>
      </c>
      <c r="AM88">
        <f t="shared" si="56"/>
        <v>21</v>
      </c>
      <c r="AN88">
        <f t="shared" si="57"/>
        <v>21</v>
      </c>
      <c r="AO88">
        <f t="shared" si="58"/>
        <v>21</v>
      </c>
      <c r="AP88">
        <f t="shared" si="59"/>
        <v>21</v>
      </c>
      <c r="AQ88">
        <f t="shared" si="60"/>
        <v>21</v>
      </c>
      <c r="AR88">
        <f t="shared" si="61"/>
        <v>21</v>
      </c>
      <c r="AT88">
        <f t="shared" si="62"/>
        <v>1</v>
      </c>
    </row>
    <row r="89" spans="1:46" x14ac:dyDescent="0.2">
      <c r="A89">
        <v>72</v>
      </c>
      <c r="B89">
        <f>SUMPRODUCT(Random!$X89:$AG89,$B$4:$K$4)</f>
        <v>1.310557240347568</v>
      </c>
      <c r="C89">
        <f>SUMPRODUCT(Random!$X89:$AG89,$B$5:$K$5)</f>
        <v>0.21063892321919916</v>
      </c>
      <c r="D89">
        <f>SUMPRODUCT(Random!$X89:$AG89,$B$6:$K$6)</f>
        <v>-0.62816828559050719</v>
      </c>
      <c r="E89">
        <f>SUMPRODUCT(Random!$X89:$AG89,$B$7:$K$7)</f>
        <v>-1.1582296336828175</v>
      </c>
      <c r="F89">
        <f>SUMPRODUCT(Random!$X89:$AG89,$B$8:$K$8)</f>
        <v>0.84637203115587023</v>
      </c>
      <c r="G89">
        <f>SUMPRODUCT(Random!$X89:$AG89,$B$9:$K$9)</f>
        <v>-0.73798215314863702</v>
      </c>
      <c r="H89">
        <f>SUMPRODUCT(Random!$X89:$AG89,$B$10:$K$10)</f>
        <v>0.75119654185639761</v>
      </c>
      <c r="I89">
        <f>SUMPRODUCT(Random!$X89:$AG89,$B$11:$K$11)</f>
        <v>0.10511013296817943</v>
      </c>
      <c r="J89">
        <f>SUMPRODUCT(Random!$X89:$AG89,$B$12:$K$12)</f>
        <v>-0.25599502987007305</v>
      </c>
      <c r="K89">
        <f>SUMPRODUCT(Random!$X89:$AG89,$B$13:$K$13)</f>
        <v>0.60443185567100266</v>
      </c>
      <c r="M89">
        <f t="shared" si="32"/>
        <v>0.90499630320558289</v>
      </c>
      <c r="N89">
        <f t="shared" si="33"/>
        <v>0.58341548133581689</v>
      </c>
      <c r="O89">
        <f t="shared" si="34"/>
        <v>0.26494685184177924</v>
      </c>
      <c r="P89">
        <f t="shared" si="35"/>
        <v>0.1233851691042494</v>
      </c>
      <c r="Q89">
        <f t="shared" si="36"/>
        <v>0.80132738196469366</v>
      </c>
      <c r="R89">
        <f t="shared" si="37"/>
        <v>0.23026264715284608</v>
      </c>
      <c r="S89">
        <f t="shared" si="38"/>
        <v>0.77373280944933898</v>
      </c>
      <c r="T89">
        <f t="shared" si="39"/>
        <v>0.54185579054974242</v>
      </c>
      <c r="U89">
        <f t="shared" si="40"/>
        <v>0.3989773375343687</v>
      </c>
      <c r="V89">
        <f t="shared" si="41"/>
        <v>0.72722171901665744</v>
      </c>
      <c r="X89">
        <f t="shared" si="42"/>
        <v>57.661059979451373</v>
      </c>
      <c r="Y89">
        <f t="shared" si="43"/>
        <v>21.450836057581967</v>
      </c>
      <c r="Z89">
        <f t="shared" si="44"/>
        <v>7.5403584656181737</v>
      </c>
      <c r="AA89">
        <f t="shared" si="45"/>
        <v>3.2258975591463908</v>
      </c>
      <c r="AB89">
        <f t="shared" si="46"/>
        <v>39.588877600729454</v>
      </c>
      <c r="AC89">
        <f t="shared" si="47"/>
        <v>6.41090484667426</v>
      </c>
      <c r="AD89">
        <f t="shared" si="48"/>
        <v>36.402893499402659</v>
      </c>
      <c r="AE89">
        <f t="shared" si="49"/>
        <v>19.12134097822646</v>
      </c>
      <c r="AF89">
        <f t="shared" si="50"/>
        <v>12.471772710070175</v>
      </c>
      <c r="AG89">
        <f t="shared" si="51"/>
        <v>31.823432113327947</v>
      </c>
      <c r="AI89">
        <f t="shared" si="52"/>
        <v>21</v>
      </c>
      <c r="AJ89">
        <f t="shared" si="53"/>
        <v>21</v>
      </c>
      <c r="AK89">
        <f t="shared" si="54"/>
        <v>21</v>
      </c>
      <c r="AL89">
        <f t="shared" si="55"/>
        <v>13</v>
      </c>
      <c r="AM89">
        <f t="shared" si="56"/>
        <v>21</v>
      </c>
      <c r="AN89">
        <f t="shared" si="57"/>
        <v>21</v>
      </c>
      <c r="AO89">
        <f t="shared" si="58"/>
        <v>21</v>
      </c>
      <c r="AP89">
        <f t="shared" si="59"/>
        <v>21</v>
      </c>
      <c r="AQ89">
        <f t="shared" si="60"/>
        <v>21</v>
      </c>
      <c r="AR89">
        <f t="shared" si="61"/>
        <v>21</v>
      </c>
      <c r="AT89">
        <f t="shared" si="62"/>
        <v>1</v>
      </c>
    </row>
    <row r="90" spans="1:46" x14ac:dyDescent="0.2">
      <c r="A90">
        <v>73</v>
      </c>
      <c r="B90">
        <f>SUMPRODUCT(Random!$X90:$AG90,$B$4:$K$4)</f>
        <v>-0.46622952156389991</v>
      </c>
      <c r="C90">
        <f>SUMPRODUCT(Random!$X90:$AG90,$B$5:$K$5)</f>
        <v>0.64498897424591217</v>
      </c>
      <c r="D90">
        <f>SUMPRODUCT(Random!$X90:$AG90,$B$6:$K$6)</f>
        <v>0.62574666688714931</v>
      </c>
      <c r="E90">
        <f>SUMPRODUCT(Random!$X90:$AG90,$B$7:$K$7)</f>
        <v>-0.66293713981023883</v>
      </c>
      <c r="F90">
        <f>SUMPRODUCT(Random!$X90:$AG90,$B$8:$K$8)</f>
        <v>0.31798691580329469</v>
      </c>
      <c r="G90">
        <f>SUMPRODUCT(Random!$X90:$AG90,$B$9:$K$9)</f>
        <v>1.4751878823125477</v>
      </c>
      <c r="H90">
        <f>SUMPRODUCT(Random!$X90:$AG90,$B$10:$K$10)</f>
        <v>-1.8629066938261003</v>
      </c>
      <c r="I90">
        <f>SUMPRODUCT(Random!$X90:$AG90,$B$11:$K$11)</f>
        <v>-0.49195713486925008</v>
      </c>
      <c r="J90">
        <f>SUMPRODUCT(Random!$X90:$AG90,$B$12:$K$12)</f>
        <v>0.27140236348346852</v>
      </c>
      <c r="K90">
        <f>SUMPRODUCT(Random!$X90:$AG90,$B$13:$K$13)</f>
        <v>0.21852363330534469</v>
      </c>
      <c r="M90">
        <f t="shared" si="32"/>
        <v>0.32052561012450093</v>
      </c>
      <c r="N90">
        <f t="shared" si="33"/>
        <v>0.74053283457123753</v>
      </c>
      <c r="O90">
        <f t="shared" si="34"/>
        <v>0.73425944069333693</v>
      </c>
      <c r="P90">
        <f t="shared" si="35"/>
        <v>0.25368540703086373</v>
      </c>
      <c r="Q90">
        <f t="shared" si="36"/>
        <v>0.6247525690600011</v>
      </c>
      <c r="R90">
        <f t="shared" si="37"/>
        <v>0.92991898081427971</v>
      </c>
      <c r="S90">
        <f t="shared" si="38"/>
        <v>3.1237697442829355E-2</v>
      </c>
      <c r="T90">
        <f t="shared" si="39"/>
        <v>0.31137482325805699</v>
      </c>
      <c r="U90">
        <f t="shared" si="40"/>
        <v>0.60695920777813916</v>
      </c>
      <c r="V90">
        <f t="shared" si="41"/>
        <v>0.58648942674229065</v>
      </c>
      <c r="X90">
        <f t="shared" si="42"/>
        <v>9.466360972888042</v>
      </c>
      <c r="Y90">
        <f t="shared" si="43"/>
        <v>33.048975935069471</v>
      </c>
      <c r="Z90">
        <f t="shared" si="44"/>
        <v>32.463744182067451</v>
      </c>
      <c r="AA90">
        <f t="shared" si="45"/>
        <v>7.167902125247597</v>
      </c>
      <c r="AB90">
        <f t="shared" si="46"/>
        <v>24.010822260733804</v>
      </c>
      <c r="AC90">
        <f t="shared" si="47"/>
        <v>65.114488415445123</v>
      </c>
      <c r="AD90">
        <f t="shared" si="48"/>
        <v>0.77742401747706713</v>
      </c>
      <c r="AE90">
        <f t="shared" si="49"/>
        <v>9.1386560336972842</v>
      </c>
      <c r="AF90">
        <f t="shared" si="50"/>
        <v>22.87594926391618</v>
      </c>
      <c r="AG90">
        <f t="shared" si="51"/>
        <v>21.632264789401255</v>
      </c>
      <c r="AI90">
        <f t="shared" si="52"/>
        <v>21</v>
      </c>
      <c r="AJ90">
        <f t="shared" si="53"/>
        <v>21</v>
      </c>
      <c r="AK90">
        <f t="shared" si="54"/>
        <v>21</v>
      </c>
      <c r="AL90">
        <f t="shared" si="55"/>
        <v>21</v>
      </c>
      <c r="AM90">
        <f t="shared" si="56"/>
        <v>21</v>
      </c>
      <c r="AN90">
        <f t="shared" si="57"/>
        <v>21</v>
      </c>
      <c r="AO90">
        <f t="shared" si="58"/>
        <v>4</v>
      </c>
      <c r="AP90">
        <f t="shared" si="59"/>
        <v>21</v>
      </c>
      <c r="AQ90">
        <f t="shared" si="60"/>
        <v>21</v>
      </c>
      <c r="AR90">
        <f t="shared" si="61"/>
        <v>21</v>
      </c>
      <c r="AT90">
        <f t="shared" si="62"/>
        <v>1</v>
      </c>
    </row>
    <row r="91" spans="1:46" x14ac:dyDescent="0.2">
      <c r="A91">
        <v>74</v>
      </c>
      <c r="B91">
        <f>SUMPRODUCT(Random!$X91:$AG91,$B$4:$K$4)</f>
        <v>-0.7309242857251107</v>
      </c>
      <c r="C91">
        <f>SUMPRODUCT(Random!$X91:$AG91,$B$5:$K$5)</f>
        <v>-1.2566648139068946</v>
      </c>
      <c r="D91">
        <f>SUMPRODUCT(Random!$X91:$AG91,$B$6:$K$6)</f>
        <v>-1.7397607275251796</v>
      </c>
      <c r="E91">
        <f>SUMPRODUCT(Random!$X91:$AG91,$B$7:$K$7)</f>
        <v>0.8042932874628137</v>
      </c>
      <c r="F91">
        <f>SUMPRODUCT(Random!$X91:$AG91,$B$8:$K$8)</f>
        <v>-1.4902277589756598</v>
      </c>
      <c r="G91">
        <f>SUMPRODUCT(Random!$X91:$AG91,$B$9:$K$9)</f>
        <v>-2.9951199128914072</v>
      </c>
      <c r="H91">
        <f>SUMPRODUCT(Random!$X91:$AG91,$B$10:$K$10)</f>
        <v>-0.90860555838332335</v>
      </c>
      <c r="I91">
        <f>SUMPRODUCT(Random!$X91:$AG91,$B$11:$K$11)</f>
        <v>-0.83033420686839721</v>
      </c>
      <c r="J91">
        <f>SUMPRODUCT(Random!$X91:$AG91,$B$12:$K$12)</f>
        <v>-1.1786328053358646</v>
      </c>
      <c r="K91">
        <f>SUMPRODUCT(Random!$X91:$AG91,$B$13:$K$13)</f>
        <v>-1.9072027098727591</v>
      </c>
      <c r="M91">
        <f t="shared" si="32"/>
        <v>0.23241270056841842</v>
      </c>
      <c r="N91">
        <f t="shared" si="33"/>
        <v>0.10443751717226921</v>
      </c>
      <c r="O91">
        <f t="shared" si="34"/>
        <v>4.0950520535311764E-2</v>
      </c>
      <c r="P91">
        <f t="shared" si="35"/>
        <v>0.78938619328576898</v>
      </c>
      <c r="Q91">
        <f t="shared" si="36"/>
        <v>6.8082179932251088E-2</v>
      </c>
      <c r="R91">
        <f t="shared" si="37"/>
        <v>1.371684844950936E-3</v>
      </c>
      <c r="S91">
        <f t="shared" si="38"/>
        <v>0.18177918574440199</v>
      </c>
      <c r="T91">
        <f t="shared" si="39"/>
        <v>0.20317492649482191</v>
      </c>
      <c r="U91">
        <f t="shared" si="40"/>
        <v>0.11927221139841188</v>
      </c>
      <c r="V91">
        <f t="shared" si="41"/>
        <v>2.8247171362648166E-2</v>
      </c>
      <c r="X91">
        <f t="shared" si="42"/>
        <v>6.4794252194195936</v>
      </c>
      <c r="Y91">
        <f t="shared" si="43"/>
        <v>2.7020552762415084</v>
      </c>
      <c r="Z91">
        <f t="shared" si="44"/>
        <v>1.0242667235485354</v>
      </c>
      <c r="AA91">
        <f t="shared" si="45"/>
        <v>38.159064513892666</v>
      </c>
      <c r="AB91">
        <f t="shared" si="46"/>
        <v>1.727270921126981</v>
      </c>
      <c r="AC91">
        <f t="shared" si="47"/>
        <v>3.3624679095400074E-2</v>
      </c>
      <c r="AD91">
        <f t="shared" si="48"/>
        <v>4.9145818838039164</v>
      </c>
      <c r="AE91">
        <f t="shared" si="49"/>
        <v>5.5636699804482195</v>
      </c>
      <c r="AF91">
        <f t="shared" si="50"/>
        <v>3.1112316363669956</v>
      </c>
      <c r="AG91">
        <f t="shared" si="51"/>
        <v>0.70192058769717525</v>
      </c>
      <c r="AI91">
        <f t="shared" si="52"/>
        <v>21</v>
      </c>
      <c r="AJ91">
        <f t="shared" si="53"/>
        <v>11</v>
      </c>
      <c r="AK91">
        <f t="shared" si="54"/>
        <v>5</v>
      </c>
      <c r="AL91">
        <f t="shared" si="55"/>
        <v>21</v>
      </c>
      <c r="AM91">
        <f t="shared" si="56"/>
        <v>7</v>
      </c>
      <c r="AN91">
        <f t="shared" si="57"/>
        <v>1</v>
      </c>
      <c r="AO91">
        <f t="shared" si="58"/>
        <v>20</v>
      </c>
      <c r="AP91">
        <f t="shared" si="59"/>
        <v>21</v>
      </c>
      <c r="AQ91">
        <f t="shared" si="60"/>
        <v>13</v>
      </c>
      <c r="AR91">
        <f t="shared" si="61"/>
        <v>3</v>
      </c>
      <c r="AT91">
        <f t="shared" si="62"/>
        <v>7</v>
      </c>
    </row>
    <row r="92" spans="1:46" x14ac:dyDescent="0.2">
      <c r="A92">
        <v>75</v>
      </c>
      <c r="B92">
        <f>SUMPRODUCT(Random!$X92:$AG92,$B$4:$K$4)</f>
        <v>1.3517694036652941</v>
      </c>
      <c r="C92">
        <f>SUMPRODUCT(Random!$X92:$AG92,$B$5:$K$5)</f>
        <v>0.33341011757283451</v>
      </c>
      <c r="D92">
        <f>SUMPRODUCT(Random!$X92:$AG92,$B$6:$K$6)</f>
        <v>1.2996490129290432</v>
      </c>
      <c r="E92">
        <f>SUMPRODUCT(Random!$X92:$AG92,$B$7:$K$7)</f>
        <v>1.9817214808030823</v>
      </c>
      <c r="F92">
        <f>SUMPRODUCT(Random!$X92:$AG92,$B$8:$K$8)</f>
        <v>1.2967221411041865</v>
      </c>
      <c r="G92">
        <f>SUMPRODUCT(Random!$X92:$AG92,$B$9:$K$9)</f>
        <v>-0.45122185859786901</v>
      </c>
      <c r="H92">
        <f>SUMPRODUCT(Random!$X92:$AG92,$B$10:$K$10)</f>
        <v>0.84910947574906737</v>
      </c>
      <c r="I92">
        <f>SUMPRODUCT(Random!$X92:$AG92,$B$11:$K$11)</f>
        <v>0.81088004996974417</v>
      </c>
      <c r="J92">
        <f>SUMPRODUCT(Random!$X92:$AG92,$B$12:$K$12)</f>
        <v>0.90994354566231994</v>
      </c>
      <c r="K92">
        <f>SUMPRODUCT(Random!$X92:$AG92,$B$13:$K$13)</f>
        <v>-0.21627816974870584</v>
      </c>
      <c r="M92">
        <f t="shared" si="32"/>
        <v>0.91177545259641968</v>
      </c>
      <c r="N92">
        <f t="shared" si="33"/>
        <v>0.63058763653151939</v>
      </c>
      <c r="O92">
        <f t="shared" si="34"/>
        <v>0.90313935353106367</v>
      </c>
      <c r="P92">
        <f t="shared" si="35"/>
        <v>0.97624478916466806</v>
      </c>
      <c r="Q92">
        <f t="shared" si="36"/>
        <v>0.9026365958481426</v>
      </c>
      <c r="R92">
        <f t="shared" si="37"/>
        <v>0.32591482851146997</v>
      </c>
      <c r="S92">
        <f t="shared" si="38"/>
        <v>0.80208981091210185</v>
      </c>
      <c r="T92">
        <f t="shared" si="39"/>
        <v>0.79128272096797281</v>
      </c>
      <c r="U92">
        <f t="shared" si="40"/>
        <v>0.81857385839205121</v>
      </c>
      <c r="V92">
        <f t="shared" si="41"/>
        <v>0.41438546219853578</v>
      </c>
      <c r="X92">
        <f t="shared" si="42"/>
        <v>59.47455698799547</v>
      </c>
      <c r="Y92">
        <f t="shared" si="43"/>
        <v>24.394735103624974</v>
      </c>
      <c r="Z92">
        <f t="shared" si="44"/>
        <v>57.186866913370274</v>
      </c>
      <c r="AA92">
        <f t="shared" si="45"/>
        <v>91.616135196880478</v>
      </c>
      <c r="AB92">
        <f t="shared" si="46"/>
        <v>57.060045539293057</v>
      </c>
      <c r="AC92">
        <f t="shared" si="47"/>
        <v>9.6614291754934367</v>
      </c>
      <c r="AD92">
        <f t="shared" si="48"/>
        <v>39.683066951867062</v>
      </c>
      <c r="AE92">
        <f t="shared" si="49"/>
        <v>38.380649772314527</v>
      </c>
      <c r="AF92">
        <f t="shared" si="50"/>
        <v>41.813406264107265</v>
      </c>
      <c r="AG92">
        <f t="shared" si="51"/>
        <v>13.107970285406701</v>
      </c>
      <c r="AI92">
        <f t="shared" si="52"/>
        <v>21</v>
      </c>
      <c r="AJ92">
        <f t="shared" si="53"/>
        <v>21</v>
      </c>
      <c r="AK92">
        <f t="shared" si="54"/>
        <v>21</v>
      </c>
      <c r="AL92">
        <f t="shared" si="55"/>
        <v>21</v>
      </c>
      <c r="AM92">
        <f t="shared" si="56"/>
        <v>21</v>
      </c>
      <c r="AN92">
        <f t="shared" si="57"/>
        <v>21</v>
      </c>
      <c r="AO92">
        <f t="shared" si="58"/>
        <v>21</v>
      </c>
      <c r="AP92">
        <f t="shared" si="59"/>
        <v>21</v>
      </c>
      <c r="AQ92">
        <f t="shared" si="60"/>
        <v>21</v>
      </c>
      <c r="AR92">
        <f t="shared" si="61"/>
        <v>21</v>
      </c>
      <c r="AT92">
        <f t="shared" si="62"/>
        <v>0</v>
      </c>
    </row>
    <row r="93" spans="1:46" x14ac:dyDescent="0.2">
      <c r="A93">
        <v>76</v>
      </c>
      <c r="B93">
        <f>SUMPRODUCT(Random!$X93:$AG93,$B$4:$K$4)</f>
        <v>0.18908196475931424</v>
      </c>
      <c r="C93">
        <f>SUMPRODUCT(Random!$X93:$AG93,$B$5:$K$5)</f>
        <v>-0.59876215377853659</v>
      </c>
      <c r="D93">
        <f>SUMPRODUCT(Random!$X93:$AG93,$B$6:$K$6)</f>
        <v>-0.89642250539213797</v>
      </c>
      <c r="E93">
        <f>SUMPRODUCT(Random!$X93:$AG93,$B$7:$K$7)</f>
        <v>-0.60050352957062958</v>
      </c>
      <c r="F93">
        <f>SUMPRODUCT(Random!$X93:$AG93,$B$8:$K$8)</f>
        <v>-0.55647663259540181</v>
      </c>
      <c r="G93">
        <f>SUMPRODUCT(Random!$X93:$AG93,$B$9:$K$9)</f>
        <v>0.873388566202008</v>
      </c>
      <c r="H93">
        <f>SUMPRODUCT(Random!$X93:$AG93,$B$10:$K$10)</f>
        <v>-7.0778937619008053E-2</v>
      </c>
      <c r="I93">
        <f>SUMPRODUCT(Random!$X93:$AG93,$B$11:$K$11)</f>
        <v>1.6957637499834566</v>
      </c>
      <c r="J93">
        <f>SUMPRODUCT(Random!$X93:$AG93,$B$12:$K$12)</f>
        <v>-1.710356135622507</v>
      </c>
      <c r="K93">
        <f>SUMPRODUCT(Random!$X93:$AG93,$B$13:$K$13)</f>
        <v>4.0306127529629837E-2</v>
      </c>
      <c r="M93">
        <f t="shared" si="32"/>
        <v>0.57498571172452939</v>
      </c>
      <c r="N93">
        <f t="shared" si="33"/>
        <v>0.27466575167453944</v>
      </c>
      <c r="O93">
        <f t="shared" si="34"/>
        <v>0.18501357597168544</v>
      </c>
      <c r="P93">
        <f t="shared" si="35"/>
        <v>0.27408535465932504</v>
      </c>
      <c r="Q93">
        <f t="shared" si="36"/>
        <v>0.28894253221347876</v>
      </c>
      <c r="R93">
        <f t="shared" si="37"/>
        <v>0.80877433950077859</v>
      </c>
      <c r="S93">
        <f t="shared" si="38"/>
        <v>0.47178684756031158</v>
      </c>
      <c r="T93">
        <f t="shared" si="39"/>
        <v>0.95503468496471233</v>
      </c>
      <c r="U93">
        <f t="shared" si="40"/>
        <v>4.3600018558104102E-2</v>
      </c>
      <c r="V93">
        <f t="shared" si="41"/>
        <v>0.51607546565585838</v>
      </c>
      <c r="X93">
        <f t="shared" si="42"/>
        <v>20.960085395303174</v>
      </c>
      <c r="Y93">
        <f t="shared" si="43"/>
        <v>7.8664137304157702</v>
      </c>
      <c r="Z93">
        <f t="shared" si="44"/>
        <v>5.0116077354445085</v>
      </c>
      <c r="AA93">
        <f t="shared" si="45"/>
        <v>7.8468199125200195</v>
      </c>
      <c r="AB93">
        <f t="shared" si="46"/>
        <v>8.3533896309753057</v>
      </c>
      <c r="AC93">
        <f t="shared" si="47"/>
        <v>40.524748954074944</v>
      </c>
      <c r="AD93">
        <f t="shared" si="48"/>
        <v>15.635085606137595</v>
      </c>
      <c r="AE93">
        <f t="shared" si="49"/>
        <v>75.985112924054889</v>
      </c>
      <c r="AF93">
        <f t="shared" si="50"/>
        <v>1.0920353923415516</v>
      </c>
      <c r="AG93">
        <f t="shared" si="51"/>
        <v>17.780275406162179</v>
      </c>
      <c r="AI93">
        <f t="shared" si="52"/>
        <v>21</v>
      </c>
      <c r="AJ93">
        <f t="shared" si="53"/>
        <v>21</v>
      </c>
      <c r="AK93">
        <f t="shared" si="54"/>
        <v>21</v>
      </c>
      <c r="AL93">
        <f t="shared" si="55"/>
        <v>21</v>
      </c>
      <c r="AM93">
        <f t="shared" si="56"/>
        <v>21</v>
      </c>
      <c r="AN93">
        <f t="shared" si="57"/>
        <v>21</v>
      </c>
      <c r="AO93">
        <f t="shared" si="58"/>
        <v>21</v>
      </c>
      <c r="AP93">
        <f t="shared" si="59"/>
        <v>21</v>
      </c>
      <c r="AQ93">
        <f t="shared" si="60"/>
        <v>5</v>
      </c>
      <c r="AR93">
        <f t="shared" si="61"/>
        <v>21</v>
      </c>
      <c r="AT93">
        <f t="shared" si="62"/>
        <v>1</v>
      </c>
    </row>
    <row r="94" spans="1:46" x14ac:dyDescent="0.2">
      <c r="A94">
        <v>77</v>
      </c>
      <c r="B94">
        <f>SUMPRODUCT(Random!$X94:$AG94,$B$4:$K$4)</f>
        <v>-0.31539986890631017</v>
      </c>
      <c r="C94">
        <f>SUMPRODUCT(Random!$X94:$AG94,$B$5:$K$5)</f>
        <v>0.23303616823156983</v>
      </c>
      <c r="D94">
        <f>SUMPRODUCT(Random!$X94:$AG94,$B$6:$K$6)</f>
        <v>-0.19470131057624446</v>
      </c>
      <c r="E94">
        <f>SUMPRODUCT(Random!$X94:$AG94,$B$7:$K$7)</f>
        <v>0.57246220240190393</v>
      </c>
      <c r="F94">
        <f>SUMPRODUCT(Random!$X94:$AG94,$B$8:$K$8)</f>
        <v>-0.90479113567793923</v>
      </c>
      <c r="G94">
        <f>SUMPRODUCT(Random!$X94:$AG94,$B$9:$K$9)</f>
        <v>0.741616136201114</v>
      </c>
      <c r="H94">
        <f>SUMPRODUCT(Random!$X94:$AG94,$B$10:$K$10)</f>
        <v>-0.56061743117458407</v>
      </c>
      <c r="I94">
        <f>SUMPRODUCT(Random!$X94:$AG94,$B$11:$K$11)</f>
        <v>0.67966969476588779</v>
      </c>
      <c r="J94">
        <f>SUMPRODUCT(Random!$X94:$AG94,$B$12:$K$12)</f>
        <v>-1.273151391012755</v>
      </c>
      <c r="K94">
        <f>SUMPRODUCT(Random!$X94:$AG94,$B$13:$K$13)</f>
        <v>1.4949788163937168</v>
      </c>
      <c r="M94">
        <f t="shared" si="32"/>
        <v>0.37622903317813083</v>
      </c>
      <c r="N94">
        <f t="shared" si="33"/>
        <v>0.59213333969254345</v>
      </c>
      <c r="O94">
        <f t="shared" si="34"/>
        <v>0.42281339292803582</v>
      </c>
      <c r="P94">
        <f t="shared" si="35"/>
        <v>0.71649555714592061</v>
      </c>
      <c r="Q94">
        <f t="shared" si="36"/>
        <v>0.18278802431963229</v>
      </c>
      <c r="R94">
        <f t="shared" si="37"/>
        <v>0.77084002794742301</v>
      </c>
      <c r="S94">
        <f t="shared" si="38"/>
        <v>0.28752918296023933</v>
      </c>
      <c r="T94">
        <f t="shared" si="39"/>
        <v>0.75164318550908837</v>
      </c>
      <c r="U94">
        <f t="shared" si="40"/>
        <v>0.10148216285210385</v>
      </c>
      <c r="V94">
        <f t="shared" si="41"/>
        <v>0.93254001461514946</v>
      </c>
      <c r="X94">
        <f t="shared" si="42"/>
        <v>11.561708923945147</v>
      </c>
      <c r="Y94">
        <f t="shared" si="43"/>
        <v>21.968916058717049</v>
      </c>
      <c r="Z94">
        <f t="shared" si="44"/>
        <v>13.463077002520041</v>
      </c>
      <c r="AA94">
        <f t="shared" si="45"/>
        <v>30.878635385361029</v>
      </c>
      <c r="AB94">
        <f t="shared" si="46"/>
        <v>4.9448039957426229</v>
      </c>
      <c r="AC94">
        <f t="shared" si="47"/>
        <v>36.091694409166195</v>
      </c>
      <c r="AD94">
        <f t="shared" si="48"/>
        <v>8.3047467475071102</v>
      </c>
      <c r="AE94">
        <f t="shared" si="49"/>
        <v>34.121037325911217</v>
      </c>
      <c r="AF94">
        <f t="shared" si="50"/>
        <v>2.6213496443041375</v>
      </c>
      <c r="AG94">
        <f t="shared" si="51"/>
        <v>66.048234479575854</v>
      </c>
      <c r="AI94">
        <f t="shared" si="52"/>
        <v>21</v>
      </c>
      <c r="AJ94">
        <f t="shared" si="53"/>
        <v>21</v>
      </c>
      <c r="AK94">
        <f t="shared" si="54"/>
        <v>21</v>
      </c>
      <c r="AL94">
        <f t="shared" si="55"/>
        <v>21</v>
      </c>
      <c r="AM94">
        <f t="shared" si="56"/>
        <v>20</v>
      </c>
      <c r="AN94">
        <f t="shared" si="57"/>
        <v>21</v>
      </c>
      <c r="AO94">
        <f t="shared" si="58"/>
        <v>21</v>
      </c>
      <c r="AP94">
        <f t="shared" si="59"/>
        <v>21</v>
      </c>
      <c r="AQ94">
        <f t="shared" si="60"/>
        <v>11</v>
      </c>
      <c r="AR94">
        <f t="shared" si="61"/>
        <v>21</v>
      </c>
      <c r="AT94">
        <f t="shared" si="62"/>
        <v>2</v>
      </c>
    </row>
    <row r="95" spans="1:46" x14ac:dyDescent="0.2">
      <c r="A95">
        <v>78</v>
      </c>
      <c r="B95">
        <f>SUMPRODUCT(Random!$X95:$AG95,$B$4:$K$4)</f>
        <v>1.2177944489502339</v>
      </c>
      <c r="C95">
        <f>SUMPRODUCT(Random!$X95:$AG95,$B$5:$K$5)</f>
        <v>-1.4480966934458226</v>
      </c>
      <c r="D95">
        <f>SUMPRODUCT(Random!$X95:$AG95,$B$6:$K$6)</f>
        <v>-0.71383927289416294</v>
      </c>
      <c r="E95">
        <f>SUMPRODUCT(Random!$X95:$AG95,$B$7:$K$7)</f>
        <v>-1.7020591364872659</v>
      </c>
      <c r="F95">
        <f>SUMPRODUCT(Random!$X95:$AG95,$B$8:$K$8)</f>
        <v>0.3561945735401093</v>
      </c>
      <c r="G95">
        <f>SUMPRODUCT(Random!$X95:$AG95,$B$9:$K$9)</f>
        <v>-0.56026419791299409</v>
      </c>
      <c r="H95">
        <f>SUMPRODUCT(Random!$X95:$AG95,$B$10:$K$10)</f>
        <v>-0.2575015649313856</v>
      </c>
      <c r="I95">
        <f>SUMPRODUCT(Random!$X95:$AG95,$B$11:$K$11)</f>
        <v>0.47150447381258476</v>
      </c>
      <c r="J95">
        <f>SUMPRODUCT(Random!$X95:$AG95,$B$12:$K$12)</f>
        <v>0.47905186860501814</v>
      </c>
      <c r="K95">
        <f>SUMPRODUCT(Random!$X95:$AG95,$B$13:$K$13)</f>
        <v>0.71412344403534944</v>
      </c>
      <c r="M95">
        <f t="shared" si="32"/>
        <v>0.88834895284088311</v>
      </c>
      <c r="N95">
        <f t="shared" si="33"/>
        <v>7.3795005093072144E-2</v>
      </c>
      <c r="O95">
        <f t="shared" si="34"/>
        <v>0.23766328594237432</v>
      </c>
      <c r="P95">
        <f t="shared" si="35"/>
        <v>4.4372141569373025E-2</v>
      </c>
      <c r="Q95">
        <f t="shared" si="36"/>
        <v>0.6391525722530611</v>
      </c>
      <c r="R95">
        <f t="shared" si="37"/>
        <v>0.28764962192960508</v>
      </c>
      <c r="S95">
        <f t="shared" si="38"/>
        <v>0.39839580369354421</v>
      </c>
      <c r="T95">
        <f t="shared" si="39"/>
        <v>0.68135973719530829</v>
      </c>
      <c r="U95">
        <f t="shared" si="40"/>
        <v>0.68404913526474798</v>
      </c>
      <c r="V95">
        <f t="shared" si="41"/>
        <v>0.76242457483105697</v>
      </c>
      <c r="X95">
        <f t="shared" si="42"/>
        <v>53.705776691238349</v>
      </c>
      <c r="Y95">
        <f t="shared" si="43"/>
        <v>1.8779016789296552</v>
      </c>
      <c r="Z95">
        <f t="shared" si="44"/>
        <v>6.6475668844779197</v>
      </c>
      <c r="AA95">
        <f t="shared" si="45"/>
        <v>1.1118200292064622</v>
      </c>
      <c r="AB95">
        <f t="shared" si="46"/>
        <v>24.969383779132759</v>
      </c>
      <c r="AC95">
        <f t="shared" si="47"/>
        <v>8.3088881023167467</v>
      </c>
      <c r="AD95">
        <f t="shared" si="48"/>
        <v>12.448081900438552</v>
      </c>
      <c r="AE95">
        <f t="shared" si="49"/>
        <v>28.016576083064098</v>
      </c>
      <c r="AF95">
        <f t="shared" si="50"/>
        <v>28.224210560258399</v>
      </c>
      <c r="AG95">
        <f t="shared" si="51"/>
        <v>35.208228876551608</v>
      </c>
      <c r="AI95">
        <f t="shared" si="52"/>
        <v>21</v>
      </c>
      <c r="AJ95">
        <f t="shared" si="53"/>
        <v>8</v>
      </c>
      <c r="AK95">
        <f t="shared" si="54"/>
        <v>21</v>
      </c>
      <c r="AL95">
        <f t="shared" si="55"/>
        <v>5</v>
      </c>
      <c r="AM95">
        <f t="shared" si="56"/>
        <v>21</v>
      </c>
      <c r="AN95">
        <f t="shared" si="57"/>
        <v>21</v>
      </c>
      <c r="AO95">
        <f t="shared" si="58"/>
        <v>21</v>
      </c>
      <c r="AP95">
        <f t="shared" si="59"/>
        <v>21</v>
      </c>
      <c r="AQ95">
        <f t="shared" si="60"/>
        <v>21</v>
      </c>
      <c r="AR95">
        <f t="shared" si="61"/>
        <v>21</v>
      </c>
      <c r="AT95">
        <f t="shared" si="62"/>
        <v>2</v>
      </c>
    </row>
    <row r="96" spans="1:46" x14ac:dyDescent="0.2">
      <c r="A96">
        <v>79</v>
      </c>
      <c r="B96">
        <f>SUMPRODUCT(Random!$X96:$AG96,$B$4:$K$4)</f>
        <v>-1.3547534841376998</v>
      </c>
      <c r="C96">
        <f>SUMPRODUCT(Random!$X96:$AG96,$B$5:$K$5)</f>
        <v>-1.3743667819301406</v>
      </c>
      <c r="D96">
        <f>SUMPRODUCT(Random!$X96:$AG96,$B$6:$K$6)</f>
        <v>-0.11166927384303615</v>
      </c>
      <c r="E96">
        <f>SUMPRODUCT(Random!$X96:$AG96,$B$7:$K$7)</f>
        <v>-0.44125193279393526</v>
      </c>
      <c r="F96">
        <f>SUMPRODUCT(Random!$X96:$AG96,$B$8:$K$8)</f>
        <v>0.49573774579359914</v>
      </c>
      <c r="G96">
        <f>SUMPRODUCT(Random!$X96:$AG96,$B$9:$K$9)</f>
        <v>0.95008799715215175</v>
      </c>
      <c r="H96">
        <f>SUMPRODUCT(Random!$X96:$AG96,$B$10:$K$10)</f>
        <v>0.37342888052183199</v>
      </c>
      <c r="I96">
        <f>SUMPRODUCT(Random!$X96:$AG96,$B$11:$K$11)</f>
        <v>-0.33111956199332893</v>
      </c>
      <c r="J96">
        <f>SUMPRODUCT(Random!$X96:$AG96,$B$12:$K$12)</f>
        <v>5.5771255032436462E-2</v>
      </c>
      <c r="K96">
        <f>SUMPRODUCT(Random!$X96:$AG96,$B$13:$K$13)</f>
        <v>-0.83489909310669719</v>
      </c>
      <c r="M96">
        <f t="shared" si="32"/>
        <v>8.7748055640624503E-2</v>
      </c>
      <c r="N96">
        <f t="shared" si="33"/>
        <v>8.4663921655941443E-2</v>
      </c>
      <c r="O96">
        <f t="shared" si="34"/>
        <v>0.45554282141695451</v>
      </c>
      <c r="P96">
        <f t="shared" si="35"/>
        <v>0.32951531009005519</v>
      </c>
      <c r="Q96">
        <f t="shared" si="36"/>
        <v>0.68996027379230007</v>
      </c>
      <c r="R96">
        <f t="shared" si="37"/>
        <v>0.82896622923049268</v>
      </c>
      <c r="S96">
        <f t="shared" si="38"/>
        <v>0.64558536599336547</v>
      </c>
      <c r="T96">
        <f t="shared" si="39"/>
        <v>0.37027708799408626</v>
      </c>
      <c r="U96">
        <f t="shared" si="40"/>
        <v>0.52223798277418032</v>
      </c>
      <c r="V96">
        <f t="shared" si="41"/>
        <v>0.2018872627178776</v>
      </c>
      <c r="X96">
        <f t="shared" si="42"/>
        <v>2.2497448583396698</v>
      </c>
      <c r="Y96">
        <f t="shared" si="43"/>
        <v>2.1670666376605823</v>
      </c>
      <c r="Z96">
        <f t="shared" si="44"/>
        <v>14.893098448615367</v>
      </c>
      <c r="AA96">
        <f t="shared" si="45"/>
        <v>9.7926231939316111</v>
      </c>
      <c r="AB96">
        <f t="shared" si="46"/>
        <v>28.686859973859935</v>
      </c>
      <c r="AC96">
        <f t="shared" si="47"/>
        <v>43.258402066113419</v>
      </c>
      <c r="AD96">
        <f t="shared" si="48"/>
        <v>25.410021752985521</v>
      </c>
      <c r="AE96">
        <f t="shared" si="49"/>
        <v>11.329073554455571</v>
      </c>
      <c r="AF96">
        <f t="shared" si="50"/>
        <v>18.094229619673861</v>
      </c>
      <c r="AG96">
        <f t="shared" si="51"/>
        <v>5.524115599230524</v>
      </c>
      <c r="AI96">
        <f t="shared" si="52"/>
        <v>9</v>
      </c>
      <c r="AJ96">
        <f t="shared" si="53"/>
        <v>9</v>
      </c>
      <c r="AK96">
        <f t="shared" si="54"/>
        <v>21</v>
      </c>
      <c r="AL96">
        <f t="shared" si="55"/>
        <v>21</v>
      </c>
      <c r="AM96">
        <f t="shared" si="56"/>
        <v>21</v>
      </c>
      <c r="AN96">
        <f t="shared" si="57"/>
        <v>21</v>
      </c>
      <c r="AO96">
        <f t="shared" si="58"/>
        <v>21</v>
      </c>
      <c r="AP96">
        <f t="shared" si="59"/>
        <v>21</v>
      </c>
      <c r="AQ96">
        <f t="shared" si="60"/>
        <v>21</v>
      </c>
      <c r="AR96">
        <f t="shared" si="61"/>
        <v>21</v>
      </c>
      <c r="AT96">
        <f t="shared" si="62"/>
        <v>2</v>
      </c>
    </row>
    <row r="97" spans="1:46" x14ac:dyDescent="0.2">
      <c r="A97">
        <v>80</v>
      </c>
      <c r="B97">
        <f>SUMPRODUCT(Random!$X97:$AG97,$B$4:$K$4)</f>
        <v>-0.13014274750482385</v>
      </c>
      <c r="C97">
        <f>SUMPRODUCT(Random!$X97:$AG97,$B$5:$K$5)</f>
        <v>0.61652829312544011</v>
      </c>
      <c r="D97">
        <f>SUMPRODUCT(Random!$X97:$AG97,$B$6:$K$6)</f>
        <v>-0.39734469536594408</v>
      </c>
      <c r="E97">
        <f>SUMPRODUCT(Random!$X97:$AG97,$B$7:$K$7)</f>
        <v>1.4100525180028793</v>
      </c>
      <c r="F97">
        <f>SUMPRODUCT(Random!$X97:$AG97,$B$8:$K$8)</f>
        <v>-0.40548612379082694</v>
      </c>
      <c r="G97">
        <f>SUMPRODUCT(Random!$X97:$AG97,$B$9:$K$9)</f>
        <v>1.4639247443895227</v>
      </c>
      <c r="H97">
        <f>SUMPRODUCT(Random!$X97:$AG97,$B$10:$K$10)</f>
        <v>0.41373051611183964</v>
      </c>
      <c r="I97">
        <f>SUMPRODUCT(Random!$X97:$AG97,$B$11:$K$11)</f>
        <v>-0.98968262305405652</v>
      </c>
      <c r="J97">
        <f>SUMPRODUCT(Random!$X97:$AG97,$B$12:$K$12)</f>
        <v>0.53524358685414586</v>
      </c>
      <c r="K97">
        <f>SUMPRODUCT(Random!$X97:$AG97,$B$13:$K$13)</f>
        <v>0.77661479564432001</v>
      </c>
      <c r="M97">
        <f t="shared" si="32"/>
        <v>0.44822674503780913</v>
      </c>
      <c r="N97">
        <f t="shared" si="33"/>
        <v>0.73122704778070768</v>
      </c>
      <c r="O97">
        <f t="shared" si="34"/>
        <v>0.34555664614193204</v>
      </c>
      <c r="P97">
        <f t="shared" si="35"/>
        <v>0.92073791193891108</v>
      </c>
      <c r="Q97">
        <f t="shared" si="36"/>
        <v>0.34256010811496068</v>
      </c>
      <c r="R97">
        <f t="shared" si="37"/>
        <v>0.92839274419448004</v>
      </c>
      <c r="S97">
        <f t="shared" si="38"/>
        <v>0.66046426208836573</v>
      </c>
      <c r="T97">
        <f t="shared" si="39"/>
        <v>0.1611646355593998</v>
      </c>
      <c r="U97">
        <f t="shared" si="40"/>
        <v>0.70375928503674878</v>
      </c>
      <c r="V97">
        <f t="shared" si="41"/>
        <v>0.78130696517171594</v>
      </c>
      <c r="X97">
        <f t="shared" si="42"/>
        <v>14.566120398530231</v>
      </c>
      <c r="Y97">
        <f t="shared" si="43"/>
        <v>32.185793835437103</v>
      </c>
      <c r="Z97">
        <f t="shared" si="44"/>
        <v>10.385828793704381</v>
      </c>
      <c r="AA97">
        <f t="shared" si="45"/>
        <v>62.098762613356982</v>
      </c>
      <c r="AB97">
        <f t="shared" si="46"/>
        <v>10.273920792560933</v>
      </c>
      <c r="AC97">
        <f t="shared" si="47"/>
        <v>64.586723482502947</v>
      </c>
      <c r="AD97">
        <f t="shared" si="48"/>
        <v>26.460639268356413</v>
      </c>
      <c r="AE97">
        <f t="shared" si="49"/>
        <v>4.3050522678831733</v>
      </c>
      <c r="AF97">
        <f t="shared" si="50"/>
        <v>29.80214326168004</v>
      </c>
      <c r="AG97">
        <f t="shared" si="51"/>
        <v>37.236940961247733</v>
      </c>
      <c r="AI97">
        <f t="shared" si="52"/>
        <v>21</v>
      </c>
      <c r="AJ97">
        <f t="shared" si="53"/>
        <v>21</v>
      </c>
      <c r="AK97">
        <f t="shared" si="54"/>
        <v>21</v>
      </c>
      <c r="AL97">
        <f t="shared" si="55"/>
        <v>21</v>
      </c>
      <c r="AM97">
        <f t="shared" si="56"/>
        <v>21</v>
      </c>
      <c r="AN97">
        <f t="shared" si="57"/>
        <v>21</v>
      </c>
      <c r="AO97">
        <f t="shared" si="58"/>
        <v>21</v>
      </c>
      <c r="AP97">
        <f t="shared" si="59"/>
        <v>18</v>
      </c>
      <c r="AQ97">
        <f t="shared" si="60"/>
        <v>21</v>
      </c>
      <c r="AR97">
        <f t="shared" si="61"/>
        <v>21</v>
      </c>
      <c r="AT97">
        <f t="shared" si="62"/>
        <v>1</v>
      </c>
    </row>
    <row r="98" spans="1:46" x14ac:dyDescent="0.2">
      <c r="A98">
        <v>81</v>
      </c>
      <c r="B98">
        <f>SUMPRODUCT(Random!$X98:$AG98,$B$4:$K$4)</f>
        <v>-0.42795157631587666</v>
      </c>
      <c r="C98">
        <f>SUMPRODUCT(Random!$X98:$AG98,$B$5:$K$5)</f>
        <v>1.1838523020550982</v>
      </c>
      <c r="D98">
        <f>SUMPRODUCT(Random!$X98:$AG98,$B$6:$K$6)</f>
        <v>-0.34457307403810056</v>
      </c>
      <c r="E98">
        <f>SUMPRODUCT(Random!$X98:$AG98,$B$7:$K$7)</f>
        <v>0.51662339729676143</v>
      </c>
      <c r="F98">
        <f>SUMPRODUCT(Random!$X98:$AG98,$B$8:$K$8)</f>
        <v>0.57460898728204657</v>
      </c>
      <c r="G98">
        <f>SUMPRODUCT(Random!$X98:$AG98,$B$9:$K$9)</f>
        <v>0.40896927096062408</v>
      </c>
      <c r="H98">
        <f>SUMPRODUCT(Random!$X98:$AG98,$B$10:$K$10)</f>
        <v>-1.2562056154084178</v>
      </c>
      <c r="I98">
        <f>SUMPRODUCT(Random!$X98:$AG98,$B$11:$K$11)</f>
        <v>-0.88278643202199858</v>
      </c>
      <c r="J98">
        <f>SUMPRODUCT(Random!$X98:$AG98,$B$12:$K$12)</f>
        <v>0.51131514234536357</v>
      </c>
      <c r="K98">
        <f>SUMPRODUCT(Random!$X98:$AG98,$B$13:$K$13)</f>
        <v>-0.13690966321480041</v>
      </c>
      <c r="M98">
        <f t="shared" si="32"/>
        <v>0.33434318784736505</v>
      </c>
      <c r="N98">
        <f t="shared" si="33"/>
        <v>0.88176423290222994</v>
      </c>
      <c r="O98">
        <f t="shared" si="34"/>
        <v>0.3652076756151349</v>
      </c>
      <c r="P98">
        <f t="shared" si="35"/>
        <v>0.69729046026368469</v>
      </c>
      <c r="Q98">
        <f t="shared" si="36"/>
        <v>0.71722211375188472</v>
      </c>
      <c r="R98">
        <f t="shared" si="37"/>
        <v>0.65871889389051197</v>
      </c>
      <c r="S98">
        <f t="shared" si="38"/>
        <v>0.1045207156725918</v>
      </c>
      <c r="T98">
        <f t="shared" si="39"/>
        <v>0.18867583628999962</v>
      </c>
      <c r="U98">
        <f t="shared" si="40"/>
        <v>0.69543479819157561</v>
      </c>
      <c r="V98">
        <f t="shared" si="41"/>
        <v>0.44555110031220957</v>
      </c>
      <c r="X98">
        <f t="shared" si="42"/>
        <v>9.9696509958396966</v>
      </c>
      <c r="Y98">
        <f t="shared" si="43"/>
        <v>52.302065265440362</v>
      </c>
      <c r="Z98">
        <f t="shared" si="44"/>
        <v>11.13265990883156</v>
      </c>
      <c r="AA98">
        <f t="shared" si="45"/>
        <v>29.272982910632201</v>
      </c>
      <c r="AB98">
        <f t="shared" si="46"/>
        <v>30.941495107948779</v>
      </c>
      <c r="AC98">
        <f t="shared" si="47"/>
        <v>26.335038153742627</v>
      </c>
      <c r="AD98">
        <f t="shared" si="48"/>
        <v>2.7043311363327813</v>
      </c>
      <c r="AE98">
        <f t="shared" si="49"/>
        <v>5.1219348427854925</v>
      </c>
      <c r="AF98">
        <f t="shared" si="50"/>
        <v>29.123272913934404</v>
      </c>
      <c r="AG98">
        <f t="shared" si="51"/>
        <v>14.447619206930145</v>
      </c>
      <c r="AI98">
        <f t="shared" si="52"/>
        <v>21</v>
      </c>
      <c r="AJ98">
        <f t="shared" si="53"/>
        <v>21</v>
      </c>
      <c r="AK98">
        <f t="shared" si="54"/>
        <v>21</v>
      </c>
      <c r="AL98">
        <f t="shared" si="55"/>
        <v>21</v>
      </c>
      <c r="AM98">
        <f t="shared" si="56"/>
        <v>21</v>
      </c>
      <c r="AN98">
        <f t="shared" si="57"/>
        <v>21</v>
      </c>
      <c r="AO98">
        <f t="shared" si="58"/>
        <v>11</v>
      </c>
      <c r="AP98">
        <f t="shared" si="59"/>
        <v>21</v>
      </c>
      <c r="AQ98">
        <f t="shared" si="60"/>
        <v>21</v>
      </c>
      <c r="AR98">
        <f t="shared" si="61"/>
        <v>21</v>
      </c>
      <c r="AT98">
        <f t="shared" si="62"/>
        <v>1</v>
      </c>
    </row>
    <row r="99" spans="1:46" x14ac:dyDescent="0.2">
      <c r="A99">
        <v>82</v>
      </c>
      <c r="B99">
        <f>SUMPRODUCT(Random!$X99:$AG99,$B$4:$K$4)</f>
        <v>1.4993420432154987</v>
      </c>
      <c r="C99">
        <f>SUMPRODUCT(Random!$X99:$AG99,$B$5:$K$5)</f>
        <v>0.94091771461646667</v>
      </c>
      <c r="D99">
        <f>SUMPRODUCT(Random!$X99:$AG99,$B$6:$K$6)</f>
        <v>0.76559428018639775</v>
      </c>
      <c r="E99">
        <f>SUMPRODUCT(Random!$X99:$AG99,$B$7:$K$7)</f>
        <v>0.68248741134849433</v>
      </c>
      <c r="F99">
        <f>SUMPRODUCT(Random!$X99:$AG99,$B$8:$K$8)</f>
        <v>1.4420689721951889</v>
      </c>
      <c r="G99">
        <f>SUMPRODUCT(Random!$X99:$AG99,$B$9:$K$9)</f>
        <v>0.3392701275543103</v>
      </c>
      <c r="H99">
        <f>SUMPRODUCT(Random!$X99:$AG99,$B$10:$K$10)</f>
        <v>0.79597984227569296</v>
      </c>
      <c r="I99">
        <f>SUMPRODUCT(Random!$X99:$AG99,$B$11:$K$11)</f>
        <v>0.51203054650101554</v>
      </c>
      <c r="J99">
        <f>SUMPRODUCT(Random!$X99:$AG99,$B$12:$K$12)</f>
        <v>0.90359041944976881</v>
      </c>
      <c r="K99">
        <f>SUMPRODUCT(Random!$X99:$AG99,$B$13:$K$13)</f>
        <v>0.49715116595825015</v>
      </c>
      <c r="M99">
        <f t="shared" si="32"/>
        <v>0.9331075396908588</v>
      </c>
      <c r="N99">
        <f t="shared" si="33"/>
        <v>0.82662648559307095</v>
      </c>
      <c r="O99">
        <f t="shared" si="34"/>
        <v>0.77804112554819638</v>
      </c>
      <c r="P99">
        <f t="shared" si="35"/>
        <v>0.75253459990055072</v>
      </c>
      <c r="Q99">
        <f t="shared" si="36"/>
        <v>0.92535854143595619</v>
      </c>
      <c r="R99">
        <f t="shared" si="37"/>
        <v>0.63279687785870053</v>
      </c>
      <c r="S99">
        <f t="shared" si="38"/>
        <v>0.78697812405888046</v>
      </c>
      <c r="T99">
        <f t="shared" si="39"/>
        <v>0.69568518439432137</v>
      </c>
      <c r="U99">
        <f t="shared" si="40"/>
        <v>0.81689368836278853</v>
      </c>
      <c r="V99">
        <f t="shared" si="41"/>
        <v>0.69045877227721497</v>
      </c>
      <c r="X99">
        <f t="shared" si="42"/>
        <v>66.255190391710713</v>
      </c>
      <c r="Y99">
        <f t="shared" si="43"/>
        <v>42.925559851904524</v>
      </c>
      <c r="Z99">
        <f t="shared" si="44"/>
        <v>36.873827018447464</v>
      </c>
      <c r="AA99">
        <f t="shared" si="45"/>
        <v>34.20911988097631</v>
      </c>
      <c r="AB99">
        <f t="shared" si="46"/>
        <v>63.570122229756308</v>
      </c>
      <c r="AC99">
        <f t="shared" si="47"/>
        <v>24.541674885860878</v>
      </c>
      <c r="AD99">
        <f t="shared" si="48"/>
        <v>37.880569844038519</v>
      </c>
      <c r="AE99">
        <f t="shared" si="49"/>
        <v>29.143420103493039</v>
      </c>
      <c r="AF99">
        <f t="shared" si="50"/>
        <v>41.587589652661258</v>
      </c>
      <c r="AG99">
        <f t="shared" si="51"/>
        <v>28.72627861536758</v>
      </c>
      <c r="AI99">
        <f t="shared" si="52"/>
        <v>21</v>
      </c>
      <c r="AJ99">
        <f t="shared" si="53"/>
        <v>21</v>
      </c>
      <c r="AK99">
        <f t="shared" si="54"/>
        <v>21</v>
      </c>
      <c r="AL99">
        <f t="shared" si="55"/>
        <v>21</v>
      </c>
      <c r="AM99">
        <f t="shared" si="56"/>
        <v>21</v>
      </c>
      <c r="AN99">
        <f t="shared" si="57"/>
        <v>21</v>
      </c>
      <c r="AO99">
        <f t="shared" si="58"/>
        <v>21</v>
      </c>
      <c r="AP99">
        <f t="shared" si="59"/>
        <v>21</v>
      </c>
      <c r="AQ99">
        <f t="shared" si="60"/>
        <v>21</v>
      </c>
      <c r="AR99">
        <f t="shared" si="61"/>
        <v>21</v>
      </c>
      <c r="AT99">
        <f t="shared" si="62"/>
        <v>0</v>
      </c>
    </row>
    <row r="100" spans="1:46" x14ac:dyDescent="0.2">
      <c r="A100">
        <v>83</v>
      </c>
      <c r="B100">
        <f>SUMPRODUCT(Random!$X100:$AG100,$B$4:$K$4)</f>
        <v>-1.9866226682988926</v>
      </c>
      <c r="C100">
        <f>SUMPRODUCT(Random!$X100:$AG100,$B$5:$K$5)</f>
        <v>-0.91521582587594441</v>
      </c>
      <c r="D100">
        <f>SUMPRODUCT(Random!$X100:$AG100,$B$6:$K$6)</f>
        <v>-1.3116608547656663</v>
      </c>
      <c r="E100">
        <f>SUMPRODUCT(Random!$X100:$AG100,$B$7:$K$7)</f>
        <v>0.30379471790652079</v>
      </c>
      <c r="F100">
        <f>SUMPRODUCT(Random!$X100:$AG100,$B$8:$K$8)</f>
        <v>0.45175179936227033</v>
      </c>
      <c r="G100">
        <f>SUMPRODUCT(Random!$X100:$AG100,$B$9:$K$9)</f>
        <v>-1.4670159184589737</v>
      </c>
      <c r="H100">
        <f>SUMPRODUCT(Random!$X100:$AG100,$B$10:$K$10)</f>
        <v>0.11257689319129821</v>
      </c>
      <c r="I100">
        <f>SUMPRODUCT(Random!$X100:$AG100,$B$11:$K$11)</f>
        <v>1.5001532311862777</v>
      </c>
      <c r="J100">
        <f>SUMPRODUCT(Random!$X100:$AG100,$B$12:$K$12)</f>
        <v>-1.3228084700821108</v>
      </c>
      <c r="K100">
        <f>SUMPRODUCT(Random!$X100:$AG100,$B$13:$K$13)</f>
        <v>-0.6980574029052441</v>
      </c>
      <c r="M100">
        <f t="shared" si="32"/>
        <v>2.3482113629675779E-2</v>
      </c>
      <c r="N100">
        <f t="shared" si="33"/>
        <v>0.18003916901832781</v>
      </c>
      <c r="O100">
        <f t="shared" si="34"/>
        <v>9.4817295109241098E-2</v>
      </c>
      <c r="P100">
        <f t="shared" si="35"/>
        <v>0.61935785441265911</v>
      </c>
      <c r="Q100">
        <f t="shared" si="36"/>
        <v>0.67427610142082672</v>
      </c>
      <c r="R100">
        <f t="shared" si="37"/>
        <v>7.1185862534522026E-2</v>
      </c>
      <c r="S100">
        <f t="shared" si="38"/>
        <v>0.54481699743316847</v>
      </c>
      <c r="T100">
        <f t="shared" si="39"/>
        <v>0.93321264258528158</v>
      </c>
      <c r="U100">
        <f t="shared" si="40"/>
        <v>9.2949539880834028E-2</v>
      </c>
      <c r="V100">
        <f t="shared" si="41"/>
        <v>0.2425706480335898</v>
      </c>
      <c r="X100">
        <f t="shared" si="42"/>
        <v>0.58209336160377112</v>
      </c>
      <c r="Y100">
        <f t="shared" si="43"/>
        <v>4.8625430798525153</v>
      </c>
      <c r="Z100">
        <f t="shared" si="44"/>
        <v>2.4403136831394501</v>
      </c>
      <c r="AA100">
        <f t="shared" si="45"/>
        <v>23.661156369397354</v>
      </c>
      <c r="AB100">
        <f t="shared" si="46"/>
        <v>27.477961489270843</v>
      </c>
      <c r="AC100">
        <f t="shared" si="47"/>
        <v>1.8089911667984262</v>
      </c>
      <c r="AD100">
        <f t="shared" si="48"/>
        <v>19.280188209794627</v>
      </c>
      <c r="AE100">
        <f t="shared" si="49"/>
        <v>66.293710251404704</v>
      </c>
      <c r="AF100">
        <f t="shared" si="50"/>
        <v>2.3898194459024871</v>
      </c>
      <c r="AG100">
        <f t="shared" si="51"/>
        <v>6.8057676736250112</v>
      </c>
      <c r="AI100">
        <f t="shared" si="52"/>
        <v>3</v>
      </c>
      <c r="AJ100">
        <f t="shared" si="53"/>
        <v>20</v>
      </c>
      <c r="AK100">
        <f t="shared" si="54"/>
        <v>10</v>
      </c>
      <c r="AL100">
        <f t="shared" si="55"/>
        <v>21</v>
      </c>
      <c r="AM100">
        <f t="shared" si="56"/>
        <v>21</v>
      </c>
      <c r="AN100">
        <f t="shared" si="57"/>
        <v>8</v>
      </c>
      <c r="AO100">
        <f t="shared" si="58"/>
        <v>21</v>
      </c>
      <c r="AP100">
        <f t="shared" si="59"/>
        <v>21</v>
      </c>
      <c r="AQ100">
        <f t="shared" si="60"/>
        <v>10</v>
      </c>
      <c r="AR100">
        <f t="shared" si="61"/>
        <v>21</v>
      </c>
      <c r="AT100">
        <f t="shared" si="62"/>
        <v>5</v>
      </c>
    </row>
    <row r="101" spans="1:46" x14ac:dyDescent="0.2">
      <c r="A101">
        <v>84</v>
      </c>
      <c r="B101">
        <f>SUMPRODUCT(Random!$X101:$AG101,$B$4:$K$4)</f>
        <v>-0.84788781258422097</v>
      </c>
      <c r="C101">
        <f>SUMPRODUCT(Random!$X101:$AG101,$B$5:$K$5)</f>
        <v>0.19573308001746037</v>
      </c>
      <c r="D101">
        <f>SUMPRODUCT(Random!$X101:$AG101,$B$6:$K$6)</f>
        <v>0.62906120070358529</v>
      </c>
      <c r="E101">
        <f>SUMPRODUCT(Random!$X101:$AG101,$B$7:$K$7)</f>
        <v>-0.8600105237919623</v>
      </c>
      <c r="F101">
        <f>SUMPRODUCT(Random!$X101:$AG101,$B$8:$K$8)</f>
        <v>1.3796604208787775</v>
      </c>
      <c r="G101">
        <f>SUMPRODUCT(Random!$X101:$AG101,$B$9:$K$9)</f>
        <v>0.66889478882141473</v>
      </c>
      <c r="H101">
        <f>SUMPRODUCT(Random!$X101:$AG101,$B$10:$K$10)</f>
        <v>0.64535918910501122</v>
      </c>
      <c r="I101">
        <f>SUMPRODUCT(Random!$X101:$AG101,$B$11:$K$11)</f>
        <v>1.851778513421813</v>
      </c>
      <c r="J101">
        <f>SUMPRODUCT(Random!$X101:$AG101,$B$12:$K$12)</f>
        <v>1.0399848722606757</v>
      </c>
      <c r="K101">
        <f>SUMPRODUCT(Random!$X101:$AG101,$B$13:$K$13)</f>
        <v>2.711743032560157</v>
      </c>
      <c r="M101">
        <f t="shared" si="32"/>
        <v>0.19825022625751035</v>
      </c>
      <c r="N101">
        <f t="shared" si="33"/>
        <v>0.57759045446188151</v>
      </c>
      <c r="O101">
        <f t="shared" si="34"/>
        <v>0.73534550488312123</v>
      </c>
      <c r="P101">
        <f t="shared" si="35"/>
        <v>0.19489162071583996</v>
      </c>
      <c r="Q101">
        <f t="shared" si="36"/>
        <v>0.91615438771099589</v>
      </c>
      <c r="R101">
        <f t="shared" si="37"/>
        <v>0.74821870266862034</v>
      </c>
      <c r="S101">
        <f t="shared" si="38"/>
        <v>0.74065277799980178</v>
      </c>
      <c r="T101">
        <f t="shared" si="39"/>
        <v>0.96797118286135575</v>
      </c>
      <c r="U101">
        <f t="shared" si="40"/>
        <v>0.85082653551284138</v>
      </c>
      <c r="V101">
        <f t="shared" si="41"/>
        <v>0.99665347717252861</v>
      </c>
      <c r="X101">
        <f t="shared" si="42"/>
        <v>5.4127370602590741</v>
      </c>
      <c r="Y101">
        <f t="shared" si="43"/>
        <v>21.110677188481692</v>
      </c>
      <c r="Z101">
        <f t="shared" si="44"/>
        <v>32.56406531102715</v>
      </c>
      <c r="AA101">
        <f t="shared" si="45"/>
        <v>5.3103328370455678</v>
      </c>
      <c r="AB101">
        <f t="shared" si="46"/>
        <v>60.721631789693667</v>
      </c>
      <c r="AC101">
        <f t="shared" si="47"/>
        <v>33.785572023783288</v>
      </c>
      <c r="AD101">
        <f t="shared" si="48"/>
        <v>33.060302552477154</v>
      </c>
      <c r="AE101">
        <f t="shared" si="49"/>
        <v>84.295715735576124</v>
      </c>
      <c r="AF101">
        <f t="shared" si="50"/>
        <v>46.60834144320647</v>
      </c>
      <c r="AG101">
        <f t="shared" si="51"/>
        <v>139.62652979440756</v>
      </c>
      <c r="AI101">
        <f t="shared" si="52"/>
        <v>21</v>
      </c>
      <c r="AJ101">
        <f t="shared" si="53"/>
        <v>21</v>
      </c>
      <c r="AK101">
        <f t="shared" si="54"/>
        <v>21</v>
      </c>
      <c r="AL101">
        <f t="shared" si="55"/>
        <v>21</v>
      </c>
      <c r="AM101">
        <f t="shared" si="56"/>
        <v>21</v>
      </c>
      <c r="AN101">
        <f t="shared" si="57"/>
        <v>21</v>
      </c>
      <c r="AO101">
        <f t="shared" si="58"/>
        <v>21</v>
      </c>
      <c r="AP101">
        <f t="shared" si="59"/>
        <v>21</v>
      </c>
      <c r="AQ101">
        <f t="shared" si="60"/>
        <v>21</v>
      </c>
      <c r="AR101">
        <f t="shared" si="61"/>
        <v>21</v>
      </c>
      <c r="AT101">
        <f t="shared" si="62"/>
        <v>0</v>
      </c>
    </row>
    <row r="102" spans="1:46" x14ac:dyDescent="0.2">
      <c r="A102">
        <v>85</v>
      </c>
      <c r="B102">
        <f>SUMPRODUCT(Random!$X102:$AG102,$B$4:$K$4)</f>
        <v>0.59774118679913091</v>
      </c>
      <c r="C102">
        <f>SUMPRODUCT(Random!$X102:$AG102,$B$5:$K$5)</f>
        <v>-0.74691013363819692</v>
      </c>
      <c r="D102">
        <f>SUMPRODUCT(Random!$X102:$AG102,$B$6:$K$6)</f>
        <v>0.1036034001534402</v>
      </c>
      <c r="E102">
        <f>SUMPRODUCT(Random!$X102:$AG102,$B$7:$K$7)</f>
        <v>0.99103521910932679</v>
      </c>
      <c r="F102">
        <f>SUMPRODUCT(Random!$X102:$AG102,$B$8:$K$8)</f>
        <v>5.0284728781737648E-2</v>
      </c>
      <c r="G102">
        <f>SUMPRODUCT(Random!$X102:$AG102,$B$9:$K$9)</f>
        <v>-0.39327439041596191</v>
      </c>
      <c r="H102">
        <f>SUMPRODUCT(Random!$X102:$AG102,$B$10:$K$10)</f>
        <v>-0.20658277140950326</v>
      </c>
      <c r="I102">
        <f>SUMPRODUCT(Random!$X102:$AG102,$B$11:$K$11)</f>
        <v>0.88516571617497319</v>
      </c>
      <c r="J102">
        <f>SUMPRODUCT(Random!$X102:$AG102,$B$12:$K$12)</f>
        <v>2.7198714303861502</v>
      </c>
      <c r="K102">
        <f>SUMPRODUCT(Random!$X102:$AG102,$B$13:$K$13)</f>
        <v>1.5989786242172224</v>
      </c>
      <c r="M102">
        <f t="shared" si="32"/>
        <v>0.72499368047099955</v>
      </c>
      <c r="N102">
        <f t="shared" si="33"/>
        <v>0.22755890428952369</v>
      </c>
      <c r="O102">
        <f t="shared" si="34"/>
        <v>0.541257955372481</v>
      </c>
      <c r="P102">
        <f t="shared" si="35"/>
        <v>0.83916580840527177</v>
      </c>
      <c r="Q102">
        <f t="shared" si="36"/>
        <v>0.52005225347954342</v>
      </c>
      <c r="R102">
        <f t="shared" si="37"/>
        <v>0.34705841550741867</v>
      </c>
      <c r="S102">
        <f t="shared" si="38"/>
        <v>0.418167858224684</v>
      </c>
      <c r="T102">
        <f t="shared" si="39"/>
        <v>0.81196636995809346</v>
      </c>
      <c r="U102">
        <f t="shared" si="40"/>
        <v>0.9967346348317413</v>
      </c>
      <c r="V102">
        <f t="shared" si="41"/>
        <v>0.94508732384452476</v>
      </c>
      <c r="X102">
        <f t="shared" si="42"/>
        <v>31.624157923826957</v>
      </c>
      <c r="Y102">
        <f t="shared" si="43"/>
        <v>6.3250100260752893</v>
      </c>
      <c r="Z102">
        <f t="shared" si="44"/>
        <v>19.089396055561785</v>
      </c>
      <c r="AA102">
        <f t="shared" si="45"/>
        <v>44.764625835184276</v>
      </c>
      <c r="AB102">
        <f t="shared" si="46"/>
        <v>17.982414897868676</v>
      </c>
      <c r="AC102">
        <f t="shared" si="47"/>
        <v>10.442106414669873</v>
      </c>
      <c r="AD102">
        <f t="shared" si="48"/>
        <v>13.266703290931662</v>
      </c>
      <c r="AE102">
        <f t="shared" si="49"/>
        <v>40.937109237008528</v>
      </c>
      <c r="AF102">
        <f t="shared" si="50"/>
        <v>140.22792728569055</v>
      </c>
      <c r="AG102">
        <f t="shared" si="51"/>
        <v>71.089399130537558</v>
      </c>
      <c r="AI102">
        <f t="shared" si="52"/>
        <v>21</v>
      </c>
      <c r="AJ102">
        <f t="shared" si="53"/>
        <v>21</v>
      </c>
      <c r="AK102">
        <f t="shared" si="54"/>
        <v>21</v>
      </c>
      <c r="AL102">
        <f t="shared" si="55"/>
        <v>21</v>
      </c>
      <c r="AM102">
        <f t="shared" si="56"/>
        <v>21</v>
      </c>
      <c r="AN102">
        <f t="shared" si="57"/>
        <v>21</v>
      </c>
      <c r="AO102">
        <f t="shared" si="58"/>
        <v>21</v>
      </c>
      <c r="AP102">
        <f t="shared" si="59"/>
        <v>21</v>
      </c>
      <c r="AQ102">
        <f t="shared" si="60"/>
        <v>21</v>
      </c>
      <c r="AR102">
        <f t="shared" si="61"/>
        <v>21</v>
      </c>
      <c r="AT102">
        <f t="shared" si="62"/>
        <v>0</v>
      </c>
    </row>
    <row r="103" spans="1:46" x14ac:dyDescent="0.2">
      <c r="A103">
        <v>86</v>
      </c>
      <c r="B103">
        <f>SUMPRODUCT(Random!$X103:$AG103,$B$4:$K$4)</f>
        <v>1.5960158902001664</v>
      </c>
      <c r="C103">
        <f>SUMPRODUCT(Random!$X103:$AG103,$B$5:$K$5)</f>
        <v>-0.70371002072664068</v>
      </c>
      <c r="D103">
        <f>SUMPRODUCT(Random!$X103:$AG103,$B$6:$K$6)</f>
        <v>0.64402757076531603</v>
      </c>
      <c r="E103">
        <f>SUMPRODUCT(Random!$X103:$AG103,$B$7:$K$7)</f>
        <v>-0.18943686805697607</v>
      </c>
      <c r="F103">
        <f>SUMPRODUCT(Random!$X103:$AG103,$B$8:$K$8)</f>
        <v>-0.88571458979027828</v>
      </c>
      <c r="G103">
        <f>SUMPRODUCT(Random!$X103:$AG103,$B$9:$K$9)</f>
        <v>-1.1232381069207744</v>
      </c>
      <c r="H103">
        <f>SUMPRODUCT(Random!$X103:$AG103,$B$10:$K$10)</f>
        <v>1.0949612665802952</v>
      </c>
      <c r="I103">
        <f>SUMPRODUCT(Random!$X103:$AG103,$B$11:$K$11)</f>
        <v>1.2199882587666819</v>
      </c>
      <c r="J103">
        <f>SUMPRODUCT(Random!$X103:$AG103,$B$12:$K$12)</f>
        <v>0.44402480234606589</v>
      </c>
      <c r="K103">
        <f>SUMPRODUCT(Random!$X103:$AG103,$B$13:$K$13)</f>
        <v>-0.68354776033551201</v>
      </c>
      <c r="M103">
        <f t="shared" si="32"/>
        <v>0.94475737716425923</v>
      </c>
      <c r="N103">
        <f t="shared" si="33"/>
        <v>0.24080668928917481</v>
      </c>
      <c r="O103">
        <f t="shared" si="34"/>
        <v>0.74022122215391262</v>
      </c>
      <c r="P103">
        <f t="shared" si="35"/>
        <v>0.4248752155154169</v>
      </c>
      <c r="Q103">
        <f t="shared" si="36"/>
        <v>0.18788567217681285</v>
      </c>
      <c r="R103">
        <f t="shared" si="37"/>
        <v>0.13066819115225839</v>
      </c>
      <c r="S103">
        <f t="shared" si="38"/>
        <v>0.8632331969876853</v>
      </c>
      <c r="T103">
        <f t="shared" si="39"/>
        <v>0.8887653370657832</v>
      </c>
      <c r="U103">
        <f t="shared" si="40"/>
        <v>0.67148767392363329</v>
      </c>
      <c r="V103">
        <f t="shared" si="41"/>
        <v>0.24713039079816262</v>
      </c>
      <c r="X103">
        <f t="shared" si="42"/>
        <v>70.942650031403105</v>
      </c>
      <c r="Y103">
        <f t="shared" si="43"/>
        <v>6.7487844710656404</v>
      </c>
      <c r="Z103">
        <f t="shared" si="44"/>
        <v>33.019573894607539</v>
      </c>
      <c r="AA103">
        <f t="shared" si="45"/>
        <v>13.550740274585563</v>
      </c>
      <c r="AB103">
        <f t="shared" si="46"/>
        <v>5.0980887476350825</v>
      </c>
      <c r="AC103">
        <f t="shared" si="47"/>
        <v>3.4302684098843867</v>
      </c>
      <c r="AD103">
        <f t="shared" si="48"/>
        <v>48.735442612776559</v>
      </c>
      <c r="AE103">
        <f t="shared" si="49"/>
        <v>53.797303500575381</v>
      </c>
      <c r="AF103">
        <f t="shared" si="50"/>
        <v>27.269145776465887</v>
      </c>
      <c r="AG103">
        <f t="shared" si="51"/>
        <v>6.9536834557696654</v>
      </c>
      <c r="AI103">
        <f t="shared" si="52"/>
        <v>21</v>
      </c>
      <c r="AJ103">
        <f t="shared" si="53"/>
        <v>21</v>
      </c>
      <c r="AK103">
        <f t="shared" si="54"/>
        <v>21</v>
      </c>
      <c r="AL103">
        <f t="shared" si="55"/>
        <v>21</v>
      </c>
      <c r="AM103">
        <f t="shared" si="56"/>
        <v>21</v>
      </c>
      <c r="AN103">
        <f t="shared" si="57"/>
        <v>14</v>
      </c>
      <c r="AO103">
        <f t="shared" si="58"/>
        <v>21</v>
      </c>
      <c r="AP103">
        <f t="shared" si="59"/>
        <v>21</v>
      </c>
      <c r="AQ103">
        <f t="shared" si="60"/>
        <v>21</v>
      </c>
      <c r="AR103">
        <f t="shared" si="61"/>
        <v>21</v>
      </c>
      <c r="AT103">
        <f t="shared" si="62"/>
        <v>1</v>
      </c>
    </row>
    <row r="104" spans="1:46" x14ac:dyDescent="0.2">
      <c r="A104">
        <v>87</v>
      </c>
      <c r="B104">
        <f>SUMPRODUCT(Random!$X104:$AG104,$B$4:$K$4)</f>
        <v>-0.50106469181792945</v>
      </c>
      <c r="C104">
        <f>SUMPRODUCT(Random!$X104:$AG104,$B$5:$K$5)</f>
        <v>-1.341529373659728</v>
      </c>
      <c r="D104">
        <f>SUMPRODUCT(Random!$X104:$AG104,$B$6:$K$6)</f>
        <v>-6.099150418819102E-2</v>
      </c>
      <c r="E104">
        <f>SUMPRODUCT(Random!$X104:$AG104,$B$7:$K$7)</f>
        <v>0.60993692347486239</v>
      </c>
      <c r="F104">
        <f>SUMPRODUCT(Random!$X104:$AG104,$B$8:$K$8)</f>
        <v>-0.92913937011402548</v>
      </c>
      <c r="G104">
        <f>SUMPRODUCT(Random!$X104:$AG104,$B$9:$K$9)</f>
        <v>-2.0135598022772019</v>
      </c>
      <c r="H104">
        <f>SUMPRODUCT(Random!$X104:$AG104,$B$10:$K$10)</f>
        <v>0.83469066361464539</v>
      </c>
      <c r="I104">
        <f>SUMPRODUCT(Random!$X104:$AG104,$B$11:$K$11)</f>
        <v>0.54368482195895795</v>
      </c>
      <c r="J104">
        <f>SUMPRODUCT(Random!$X104:$AG104,$B$12:$K$12)</f>
        <v>-0.42366116666166642</v>
      </c>
      <c r="K104">
        <f>SUMPRODUCT(Random!$X104:$AG104,$B$13:$K$13)</f>
        <v>-0.65004961687858831</v>
      </c>
      <c r="M104">
        <f t="shared" si="32"/>
        <v>0.30816279747884767</v>
      </c>
      <c r="N104">
        <f t="shared" si="33"/>
        <v>8.9874319710708098E-2</v>
      </c>
      <c r="O104">
        <f t="shared" si="34"/>
        <v>0.47568298756798288</v>
      </c>
      <c r="P104">
        <f t="shared" si="35"/>
        <v>0.72904820394397707</v>
      </c>
      <c r="Q104">
        <f t="shared" si="36"/>
        <v>0.1764084317400563</v>
      </c>
      <c r="R104">
        <f t="shared" si="37"/>
        <v>2.2027885188909972E-2</v>
      </c>
      <c r="S104">
        <f t="shared" si="38"/>
        <v>0.79805405011774122</v>
      </c>
      <c r="T104">
        <f t="shared" si="39"/>
        <v>0.70667081057946968</v>
      </c>
      <c r="U104">
        <f t="shared" si="40"/>
        <v>0.33590646995260021</v>
      </c>
      <c r="V104">
        <f t="shared" si="41"/>
        <v>0.25783008618392045</v>
      </c>
      <c r="X104">
        <f t="shared" si="42"/>
        <v>9.0246596679919584</v>
      </c>
      <c r="Y104">
        <f t="shared" si="43"/>
        <v>2.3069078301119812</v>
      </c>
      <c r="Z104">
        <f t="shared" si="44"/>
        <v>15.816444042522997</v>
      </c>
      <c r="AA104">
        <f t="shared" si="45"/>
        <v>31.988009493461856</v>
      </c>
      <c r="AB104">
        <f t="shared" si="46"/>
        <v>4.7543130566193019</v>
      </c>
      <c r="AC104">
        <f t="shared" si="47"/>
        <v>0.54564021377872196</v>
      </c>
      <c r="AD104">
        <f t="shared" si="48"/>
        <v>39.188560260866218</v>
      </c>
      <c r="AE104">
        <f t="shared" si="49"/>
        <v>30.044092692352354</v>
      </c>
      <c r="AF104">
        <f t="shared" si="50"/>
        <v>10.027248441207526</v>
      </c>
      <c r="AG104">
        <f t="shared" si="51"/>
        <v>7.3043238375018609</v>
      </c>
      <c r="AI104">
        <f t="shared" si="52"/>
        <v>21</v>
      </c>
      <c r="AJ104">
        <f t="shared" si="53"/>
        <v>10</v>
      </c>
      <c r="AK104">
        <f t="shared" si="54"/>
        <v>21</v>
      </c>
      <c r="AL104">
        <f t="shared" si="55"/>
        <v>21</v>
      </c>
      <c r="AM104">
        <f t="shared" si="56"/>
        <v>20</v>
      </c>
      <c r="AN104">
        <f t="shared" si="57"/>
        <v>3</v>
      </c>
      <c r="AO104">
        <f t="shared" si="58"/>
        <v>21</v>
      </c>
      <c r="AP104">
        <f t="shared" si="59"/>
        <v>21</v>
      </c>
      <c r="AQ104">
        <f t="shared" si="60"/>
        <v>21</v>
      </c>
      <c r="AR104">
        <f t="shared" si="61"/>
        <v>21</v>
      </c>
      <c r="AT104">
        <f t="shared" si="62"/>
        <v>3</v>
      </c>
    </row>
    <row r="105" spans="1:46" x14ac:dyDescent="0.2">
      <c r="A105">
        <v>88</v>
      </c>
      <c r="B105">
        <f>SUMPRODUCT(Random!$X105:$AG105,$B$4:$K$4)</f>
        <v>-5.2218966677822581E-2</v>
      </c>
      <c r="C105">
        <f>SUMPRODUCT(Random!$X105:$AG105,$B$5:$K$5)</f>
        <v>2.9095342969949454E-2</v>
      </c>
      <c r="D105">
        <f>SUMPRODUCT(Random!$X105:$AG105,$B$6:$K$6)</f>
        <v>-1.597044479417794</v>
      </c>
      <c r="E105">
        <f>SUMPRODUCT(Random!$X105:$AG105,$B$7:$K$7)</f>
        <v>0.93008164382866187</v>
      </c>
      <c r="F105">
        <f>SUMPRODUCT(Random!$X105:$AG105,$B$8:$K$8)</f>
        <v>-0.68334595107982743</v>
      </c>
      <c r="G105">
        <f>SUMPRODUCT(Random!$X105:$AG105,$B$9:$K$9)</f>
        <v>-0.42766268723720796</v>
      </c>
      <c r="H105">
        <f>SUMPRODUCT(Random!$X105:$AG105,$B$10:$K$10)</f>
        <v>-1.0765254587729487</v>
      </c>
      <c r="I105">
        <f>SUMPRODUCT(Random!$X105:$AG105,$B$11:$K$11)</f>
        <v>7.5614788265199462E-2</v>
      </c>
      <c r="J105">
        <f>SUMPRODUCT(Random!$X105:$AG105,$B$12:$K$12)</f>
        <v>-0.97772639741965417</v>
      </c>
      <c r="K105">
        <f>SUMPRODUCT(Random!$X105:$AG105,$B$13:$K$13)</f>
        <v>-2.4214294447673161</v>
      </c>
      <c r="M105">
        <f t="shared" si="32"/>
        <v>0.47917711016353115</v>
      </c>
      <c r="N105">
        <f t="shared" si="33"/>
        <v>0.51160572500062351</v>
      </c>
      <c r="O105">
        <f t="shared" si="34"/>
        <v>5.5127896377575876E-2</v>
      </c>
      <c r="P105">
        <f t="shared" si="35"/>
        <v>0.82383559295132502</v>
      </c>
      <c r="Q105">
        <f t="shared" si="36"/>
        <v>0.2471941322213087</v>
      </c>
      <c r="R105">
        <f t="shared" si="37"/>
        <v>0.33444835960456287</v>
      </c>
      <c r="S105">
        <f t="shared" si="38"/>
        <v>0.14084616060981392</v>
      </c>
      <c r="T105">
        <f t="shared" si="39"/>
        <v>0.53013721459269103</v>
      </c>
      <c r="U105">
        <f t="shared" si="40"/>
        <v>0.16410483115664584</v>
      </c>
      <c r="V105">
        <f t="shared" si="41"/>
        <v>7.7298008898361538E-3</v>
      </c>
      <c r="X105">
        <f t="shared" si="42"/>
        <v>15.980239217146089</v>
      </c>
      <c r="Y105">
        <f t="shared" si="43"/>
        <v>17.555052544265276</v>
      </c>
      <c r="Z105">
        <f t="shared" si="44"/>
        <v>1.3890967699200516</v>
      </c>
      <c r="AA105">
        <f t="shared" si="45"/>
        <v>42.534364364604237</v>
      </c>
      <c r="AB105">
        <f t="shared" si="46"/>
        <v>6.9557575388775312</v>
      </c>
      <c r="AC105">
        <f t="shared" si="47"/>
        <v>9.9735216898470416</v>
      </c>
      <c r="AD105">
        <f t="shared" si="48"/>
        <v>3.7187619948356474</v>
      </c>
      <c r="AE105">
        <f t="shared" si="49"/>
        <v>18.502637652103633</v>
      </c>
      <c r="AF105">
        <f t="shared" si="50"/>
        <v>4.3910659434250396</v>
      </c>
      <c r="AG105">
        <f t="shared" si="51"/>
        <v>0.19008945401621322</v>
      </c>
      <c r="AI105">
        <f t="shared" si="52"/>
        <v>21</v>
      </c>
      <c r="AJ105">
        <f t="shared" si="53"/>
        <v>21</v>
      </c>
      <c r="AK105">
        <f t="shared" si="54"/>
        <v>6</v>
      </c>
      <c r="AL105">
        <f t="shared" si="55"/>
        <v>21</v>
      </c>
      <c r="AM105">
        <f t="shared" si="56"/>
        <v>21</v>
      </c>
      <c r="AN105">
        <f t="shared" si="57"/>
        <v>21</v>
      </c>
      <c r="AO105">
        <f t="shared" si="58"/>
        <v>15</v>
      </c>
      <c r="AP105">
        <f t="shared" si="59"/>
        <v>21</v>
      </c>
      <c r="AQ105">
        <f t="shared" si="60"/>
        <v>18</v>
      </c>
      <c r="AR105">
        <f t="shared" si="61"/>
        <v>1</v>
      </c>
      <c r="AT105">
        <f t="shared" si="62"/>
        <v>4</v>
      </c>
    </row>
    <row r="106" spans="1:46" x14ac:dyDescent="0.2">
      <c r="A106">
        <v>89</v>
      </c>
      <c r="B106">
        <f>SUMPRODUCT(Random!$X106:$AG106,$B$4:$K$4)</f>
        <v>0.91330361587076825</v>
      </c>
      <c r="C106">
        <f>SUMPRODUCT(Random!$X106:$AG106,$B$5:$K$5)</f>
        <v>3.4969486276587858E-2</v>
      </c>
      <c r="D106">
        <f>SUMPRODUCT(Random!$X106:$AG106,$B$6:$K$6)</f>
        <v>-5.1897076933133057E-2</v>
      </c>
      <c r="E106">
        <f>SUMPRODUCT(Random!$X106:$AG106,$B$7:$K$7)</f>
        <v>-0.89977014571911185</v>
      </c>
      <c r="F106">
        <f>SUMPRODUCT(Random!$X106:$AG106,$B$8:$K$8)</f>
        <v>-0.41142023805869699</v>
      </c>
      <c r="G106">
        <f>SUMPRODUCT(Random!$X106:$AG106,$B$9:$K$9)</f>
        <v>0.18112060689442955</v>
      </c>
      <c r="H106">
        <f>SUMPRODUCT(Random!$X106:$AG106,$B$10:$K$10)</f>
        <v>1.4867975815331846</v>
      </c>
      <c r="I106">
        <f>SUMPRODUCT(Random!$X106:$AG106,$B$11:$K$11)</f>
        <v>0.81524056292159686</v>
      </c>
      <c r="J106">
        <f>SUMPRODUCT(Random!$X106:$AG106,$B$12:$K$12)</f>
        <v>0.16661371978682013</v>
      </c>
      <c r="K106">
        <f>SUMPRODUCT(Random!$X106:$AG106,$B$13:$K$13)</f>
        <v>-0.30791006401088816</v>
      </c>
      <c r="M106">
        <f t="shared" si="32"/>
        <v>0.81945855941338297</v>
      </c>
      <c r="N106">
        <f t="shared" si="33"/>
        <v>0.51394796379567309</v>
      </c>
      <c r="O106">
        <f t="shared" si="34"/>
        <v>0.4793053517042779</v>
      </c>
      <c r="P106">
        <f t="shared" si="35"/>
        <v>0.18412129250656326</v>
      </c>
      <c r="Q106">
        <f t="shared" si="36"/>
        <v>0.34038220830614929</v>
      </c>
      <c r="R106">
        <f t="shared" si="37"/>
        <v>0.57186354493482661</v>
      </c>
      <c r="S106">
        <f t="shared" si="38"/>
        <v>0.9314658597653831</v>
      </c>
      <c r="T106">
        <f t="shared" si="39"/>
        <v>0.79253268823833856</v>
      </c>
      <c r="U106">
        <f t="shared" si="40"/>
        <v>0.56616300111362472</v>
      </c>
      <c r="V106">
        <f t="shared" si="41"/>
        <v>0.37907538381619854</v>
      </c>
      <c r="X106">
        <f t="shared" si="42"/>
        <v>41.933152947085411</v>
      </c>
      <c r="Y106">
        <f t="shared" si="43"/>
        <v>17.672815816876071</v>
      </c>
      <c r="Z106">
        <f t="shared" si="44"/>
        <v>15.986271725298819</v>
      </c>
      <c r="AA106">
        <f t="shared" si="45"/>
        <v>4.9848024388701946</v>
      </c>
      <c r="AB106">
        <f t="shared" si="46"/>
        <v>10.192905077055098</v>
      </c>
      <c r="AC106">
        <f t="shared" si="47"/>
        <v>20.780790452217236</v>
      </c>
      <c r="AD106">
        <f t="shared" si="48"/>
        <v>65.661251778306777</v>
      </c>
      <c r="AE106">
        <f t="shared" si="49"/>
        <v>38.527796201125611</v>
      </c>
      <c r="AF106">
        <f t="shared" si="50"/>
        <v>20.456775908328211</v>
      </c>
      <c r="AG106">
        <f t="shared" si="51"/>
        <v>11.673746004474637</v>
      </c>
      <c r="AI106">
        <f t="shared" si="52"/>
        <v>21</v>
      </c>
      <c r="AJ106">
        <f t="shared" si="53"/>
        <v>21</v>
      </c>
      <c r="AK106">
        <f t="shared" si="54"/>
        <v>21</v>
      </c>
      <c r="AL106">
        <f t="shared" si="55"/>
        <v>20</v>
      </c>
      <c r="AM106">
        <f t="shared" si="56"/>
        <v>21</v>
      </c>
      <c r="AN106">
        <f t="shared" si="57"/>
        <v>21</v>
      </c>
      <c r="AO106">
        <f t="shared" si="58"/>
        <v>21</v>
      </c>
      <c r="AP106">
        <f t="shared" si="59"/>
        <v>21</v>
      </c>
      <c r="AQ106">
        <f t="shared" si="60"/>
        <v>21</v>
      </c>
      <c r="AR106">
        <f t="shared" si="61"/>
        <v>21</v>
      </c>
      <c r="AT106">
        <f t="shared" si="62"/>
        <v>1</v>
      </c>
    </row>
    <row r="107" spans="1:46" x14ac:dyDescent="0.2">
      <c r="A107">
        <v>90</v>
      </c>
      <c r="B107">
        <f>SUMPRODUCT(Random!$X107:$AG107,$B$4:$K$4)</f>
        <v>1.2403001210449884</v>
      </c>
      <c r="C107">
        <f>SUMPRODUCT(Random!$X107:$AG107,$B$5:$K$5)</f>
        <v>1.5022778110153356</v>
      </c>
      <c r="D107">
        <f>SUMPRODUCT(Random!$X107:$AG107,$B$6:$K$6)</f>
        <v>0.43108171381908705</v>
      </c>
      <c r="E107">
        <f>SUMPRODUCT(Random!$X107:$AG107,$B$7:$K$7)</f>
        <v>0.3015543894880211</v>
      </c>
      <c r="F107">
        <f>SUMPRODUCT(Random!$X107:$AG107,$B$8:$K$8)</f>
        <v>1.0463609986391023</v>
      </c>
      <c r="G107">
        <f>SUMPRODUCT(Random!$X107:$AG107,$B$9:$K$9)</f>
        <v>0.57857077181658723</v>
      </c>
      <c r="H107">
        <f>SUMPRODUCT(Random!$X107:$AG107,$B$10:$K$10)</f>
        <v>1.7498085009705131</v>
      </c>
      <c r="I107">
        <f>SUMPRODUCT(Random!$X107:$AG107,$B$11:$K$11)</f>
        <v>0.68533280229531812</v>
      </c>
      <c r="J107">
        <f>SUMPRODUCT(Random!$X107:$AG107,$B$12:$K$12)</f>
        <v>1.5768632247839225</v>
      </c>
      <c r="K107">
        <f>SUMPRODUCT(Random!$X107:$AG107,$B$13:$K$13)</f>
        <v>0.11188217529737299</v>
      </c>
      <c r="M107">
        <f t="shared" si="32"/>
        <v>0.89256779616805171</v>
      </c>
      <c r="N107">
        <f t="shared" si="33"/>
        <v>0.93348731166222609</v>
      </c>
      <c r="O107">
        <f t="shared" si="34"/>
        <v>0.66679552186939151</v>
      </c>
      <c r="P107">
        <f t="shared" si="35"/>
        <v>0.61850410896081498</v>
      </c>
      <c r="Q107">
        <f t="shared" si="36"/>
        <v>0.85230280382334</v>
      </c>
      <c r="R107">
        <f t="shared" si="37"/>
        <v>0.71856058439280535</v>
      </c>
      <c r="S107">
        <f t="shared" si="38"/>
        <v>0.95992431834469527</v>
      </c>
      <c r="T107">
        <f t="shared" si="39"/>
        <v>0.75343303145222207</v>
      </c>
      <c r="U107">
        <f t="shared" si="40"/>
        <v>0.94258650000513611</v>
      </c>
      <c r="V107">
        <f t="shared" si="41"/>
        <v>0.54454158504495531</v>
      </c>
      <c r="X107">
        <f t="shared" si="42"/>
        <v>54.64934574146848</v>
      </c>
      <c r="Y107">
        <f t="shared" si="43"/>
        <v>66.394662468148283</v>
      </c>
      <c r="Z107">
        <f t="shared" si="44"/>
        <v>26.921735253938301</v>
      </c>
      <c r="AA107">
        <f t="shared" si="45"/>
        <v>23.606274269057771</v>
      </c>
      <c r="AB107">
        <f t="shared" si="46"/>
        <v>46.851975150499165</v>
      </c>
      <c r="AC107">
        <f t="shared" si="47"/>
        <v>31.057719970157308</v>
      </c>
      <c r="AD107">
        <f t="shared" si="48"/>
        <v>78.805203149619331</v>
      </c>
      <c r="AE107">
        <f t="shared" si="49"/>
        <v>34.29821744804169</v>
      </c>
      <c r="AF107">
        <f t="shared" si="50"/>
        <v>69.998437002969851</v>
      </c>
      <c r="AG107">
        <f t="shared" si="51"/>
        <v>19.265370814700987</v>
      </c>
      <c r="AI107">
        <f t="shared" si="52"/>
        <v>21</v>
      </c>
      <c r="AJ107">
        <f t="shared" si="53"/>
        <v>21</v>
      </c>
      <c r="AK107">
        <f t="shared" si="54"/>
        <v>21</v>
      </c>
      <c r="AL107">
        <f t="shared" si="55"/>
        <v>21</v>
      </c>
      <c r="AM107">
        <f t="shared" si="56"/>
        <v>21</v>
      </c>
      <c r="AN107">
        <f t="shared" si="57"/>
        <v>21</v>
      </c>
      <c r="AO107">
        <f t="shared" si="58"/>
        <v>21</v>
      </c>
      <c r="AP107">
        <f t="shared" si="59"/>
        <v>21</v>
      </c>
      <c r="AQ107">
        <f t="shared" si="60"/>
        <v>21</v>
      </c>
      <c r="AR107">
        <f t="shared" si="61"/>
        <v>21</v>
      </c>
      <c r="AT107">
        <f t="shared" si="62"/>
        <v>0</v>
      </c>
    </row>
    <row r="108" spans="1:46" x14ac:dyDescent="0.2">
      <c r="A108">
        <v>91</v>
      </c>
      <c r="B108">
        <f>SUMPRODUCT(Random!$X108:$AG108,$B$4:$K$4)</f>
        <v>1.2197275444168905</v>
      </c>
      <c r="C108">
        <f>SUMPRODUCT(Random!$X108:$AG108,$B$5:$K$5)</f>
        <v>0.15525016290659041</v>
      </c>
      <c r="D108">
        <f>SUMPRODUCT(Random!$X108:$AG108,$B$6:$K$6)</f>
        <v>-5.3056324808219008E-2</v>
      </c>
      <c r="E108">
        <f>SUMPRODUCT(Random!$X108:$AG108,$B$7:$K$7)</f>
        <v>1.0770329596881505</v>
      </c>
      <c r="F108">
        <f>SUMPRODUCT(Random!$X108:$AG108,$B$8:$K$8)</f>
        <v>-0.71380336600772365</v>
      </c>
      <c r="G108">
        <f>SUMPRODUCT(Random!$X108:$AG108,$B$9:$K$9)</f>
        <v>0.68191863800852204</v>
      </c>
      <c r="H108">
        <f>SUMPRODUCT(Random!$X108:$AG108,$B$10:$K$10)</f>
        <v>-0.40163393502685901</v>
      </c>
      <c r="I108">
        <f>SUMPRODUCT(Random!$X108:$AG108,$B$11:$K$11)</f>
        <v>-1.0415277246593206</v>
      </c>
      <c r="J108">
        <f>SUMPRODUCT(Random!$X108:$AG108,$B$12:$K$12)</f>
        <v>-1.7071627715341462</v>
      </c>
      <c r="K108">
        <f>SUMPRODUCT(Random!$X108:$AG108,$B$13:$K$13)</f>
        <v>1.3363764103699574</v>
      </c>
      <c r="M108">
        <f t="shared" si="32"/>
        <v>0.88871591187738375</v>
      </c>
      <c r="N108">
        <f t="shared" si="33"/>
        <v>0.56168794831251811</v>
      </c>
      <c r="O108">
        <f t="shared" si="34"/>
        <v>0.47884351508105577</v>
      </c>
      <c r="P108">
        <f t="shared" si="35"/>
        <v>0.85926722939541045</v>
      </c>
      <c r="Q108">
        <f t="shared" si="36"/>
        <v>0.23767438899551974</v>
      </c>
      <c r="R108">
        <f t="shared" si="37"/>
        <v>0.75235480028516966</v>
      </c>
      <c r="S108">
        <f t="shared" si="38"/>
        <v>0.34397672577024385</v>
      </c>
      <c r="T108">
        <f t="shared" si="39"/>
        <v>0.14881534638447813</v>
      </c>
      <c r="U108">
        <f t="shared" si="40"/>
        <v>4.3895901248844758E-2</v>
      </c>
      <c r="V108">
        <f t="shared" si="41"/>
        <v>0.90928686364261202</v>
      </c>
      <c r="X108">
        <f t="shared" si="42"/>
        <v>53.786421280552247</v>
      </c>
      <c r="Y108">
        <f t="shared" si="43"/>
        <v>20.205386463688868</v>
      </c>
      <c r="Z108">
        <f t="shared" si="44"/>
        <v>15.964553791513605</v>
      </c>
      <c r="AA108">
        <f t="shared" si="45"/>
        <v>48.035194111285293</v>
      </c>
      <c r="AB108">
        <f t="shared" si="46"/>
        <v>6.6479236677838562</v>
      </c>
      <c r="AC108">
        <f t="shared" si="47"/>
        <v>34.191327980981235</v>
      </c>
      <c r="AD108">
        <f t="shared" si="48"/>
        <v>10.326761752159568</v>
      </c>
      <c r="AE108">
        <f t="shared" si="49"/>
        <v>3.9470435378760986</v>
      </c>
      <c r="AF108">
        <f t="shared" si="50"/>
        <v>1.0996151089450654</v>
      </c>
      <c r="AG108">
        <f t="shared" si="51"/>
        <v>58.793136580090369</v>
      </c>
      <c r="AI108">
        <f t="shared" si="52"/>
        <v>21</v>
      </c>
      <c r="AJ108">
        <f t="shared" si="53"/>
        <v>21</v>
      </c>
      <c r="AK108">
        <f t="shared" si="54"/>
        <v>21</v>
      </c>
      <c r="AL108">
        <f t="shared" si="55"/>
        <v>21</v>
      </c>
      <c r="AM108">
        <f t="shared" si="56"/>
        <v>21</v>
      </c>
      <c r="AN108">
        <f t="shared" si="57"/>
        <v>21</v>
      </c>
      <c r="AO108">
        <f t="shared" si="58"/>
        <v>21</v>
      </c>
      <c r="AP108">
        <f t="shared" si="59"/>
        <v>16</v>
      </c>
      <c r="AQ108">
        <f t="shared" si="60"/>
        <v>5</v>
      </c>
      <c r="AR108">
        <f t="shared" si="61"/>
        <v>21</v>
      </c>
      <c r="AT108">
        <f t="shared" si="62"/>
        <v>2</v>
      </c>
    </row>
    <row r="109" spans="1:46" x14ac:dyDescent="0.2">
      <c r="A109">
        <v>92</v>
      </c>
      <c r="B109">
        <f>SUMPRODUCT(Random!$X109:$AG109,$B$4:$K$4)</f>
        <v>-0.25576979277235634</v>
      </c>
      <c r="C109">
        <f>SUMPRODUCT(Random!$X109:$AG109,$B$5:$K$5)</f>
        <v>0.9174384962215103</v>
      </c>
      <c r="D109">
        <f>SUMPRODUCT(Random!$X109:$AG109,$B$6:$K$6)</f>
        <v>1.331439494349386E-2</v>
      </c>
      <c r="E109">
        <f>SUMPRODUCT(Random!$X109:$AG109,$B$7:$K$7)</f>
        <v>1.3377602682740366</v>
      </c>
      <c r="F109">
        <f>SUMPRODUCT(Random!$X109:$AG109,$B$8:$K$8)</f>
        <v>1.131086046056726</v>
      </c>
      <c r="G109">
        <f>SUMPRODUCT(Random!$X109:$AG109,$B$9:$K$9)</f>
        <v>0.74178062934094002</v>
      </c>
      <c r="H109">
        <f>SUMPRODUCT(Random!$X109:$AG109,$B$10:$K$10)</f>
        <v>-1.5966009353437784</v>
      </c>
      <c r="I109">
        <f>SUMPRODUCT(Random!$X109:$AG109,$B$11:$K$11)</f>
        <v>1.9914691940052851</v>
      </c>
      <c r="J109">
        <f>SUMPRODUCT(Random!$X109:$AG109,$B$12:$K$12)</f>
        <v>-1.646983939728327</v>
      </c>
      <c r="K109">
        <f>SUMPRODUCT(Random!$X109:$AG109,$B$13:$K$13)</f>
        <v>-0.51832847920398128</v>
      </c>
      <c r="M109">
        <f t="shared" si="32"/>
        <v>0.39906430005040189</v>
      </c>
      <c r="N109">
        <f t="shared" si="33"/>
        <v>0.82054354603707336</v>
      </c>
      <c r="O109">
        <f t="shared" si="34"/>
        <v>0.50531151814889985</v>
      </c>
      <c r="P109">
        <f t="shared" si="35"/>
        <v>0.90951270123384775</v>
      </c>
      <c r="Q109">
        <f t="shared" si="36"/>
        <v>0.87099056158106625</v>
      </c>
      <c r="R109">
        <f t="shared" si="37"/>
        <v>0.77088987064944514</v>
      </c>
      <c r="S109">
        <f t="shared" si="38"/>
        <v>5.5177345152049556E-2</v>
      </c>
      <c r="T109">
        <f t="shared" si="39"/>
        <v>0.9767853356340529</v>
      </c>
      <c r="U109">
        <f t="shared" si="40"/>
        <v>4.9780673483846877E-2</v>
      </c>
      <c r="V109">
        <f t="shared" si="41"/>
        <v>0.3021145529884805</v>
      </c>
      <c r="X109">
        <f t="shared" si="42"/>
        <v>12.47531740161593</v>
      </c>
      <c r="Y109">
        <f t="shared" si="43"/>
        <v>42.080812487971627</v>
      </c>
      <c r="Z109">
        <f t="shared" si="44"/>
        <v>17.241368345413605</v>
      </c>
      <c r="AA109">
        <f t="shared" si="45"/>
        <v>58.85419885740378</v>
      </c>
      <c r="AB109">
        <f t="shared" si="46"/>
        <v>50.165841608807369</v>
      </c>
      <c r="AC109">
        <f t="shared" si="47"/>
        <v>36.097023042427608</v>
      </c>
      <c r="AD109">
        <f t="shared" si="48"/>
        <v>1.3903788042355478</v>
      </c>
      <c r="AE109">
        <f t="shared" si="49"/>
        <v>92.179991680344571</v>
      </c>
      <c r="AF109">
        <f t="shared" si="50"/>
        <v>1.2508563488144151</v>
      </c>
      <c r="AG109">
        <f t="shared" si="51"/>
        <v>8.8114338837397685</v>
      </c>
      <c r="AI109">
        <f t="shared" si="52"/>
        <v>21</v>
      </c>
      <c r="AJ109">
        <f t="shared" si="53"/>
        <v>21</v>
      </c>
      <c r="AK109">
        <f t="shared" si="54"/>
        <v>21</v>
      </c>
      <c r="AL109">
        <f t="shared" si="55"/>
        <v>21</v>
      </c>
      <c r="AM109">
        <f t="shared" si="56"/>
        <v>21</v>
      </c>
      <c r="AN109">
        <f t="shared" si="57"/>
        <v>21</v>
      </c>
      <c r="AO109">
        <f t="shared" si="58"/>
        <v>6</v>
      </c>
      <c r="AP109">
        <f t="shared" si="59"/>
        <v>21</v>
      </c>
      <c r="AQ109">
        <f t="shared" si="60"/>
        <v>6</v>
      </c>
      <c r="AR109">
        <f t="shared" si="61"/>
        <v>21</v>
      </c>
      <c r="AT109">
        <f t="shared" si="62"/>
        <v>2</v>
      </c>
    </row>
    <row r="110" spans="1:46" x14ac:dyDescent="0.2">
      <c r="A110">
        <v>93</v>
      </c>
      <c r="B110">
        <f>SUMPRODUCT(Random!$X110:$AG110,$B$4:$K$4)</f>
        <v>0.32229808911585722</v>
      </c>
      <c r="C110">
        <f>SUMPRODUCT(Random!$X110:$AG110,$B$5:$K$5)</f>
        <v>-1.4033775454164901</v>
      </c>
      <c r="D110">
        <f>SUMPRODUCT(Random!$X110:$AG110,$B$6:$K$6)</f>
        <v>-0.16732810262881101</v>
      </c>
      <c r="E110">
        <f>SUMPRODUCT(Random!$X110:$AG110,$B$7:$K$7)</f>
        <v>0.25212128096996494</v>
      </c>
      <c r="F110">
        <f>SUMPRODUCT(Random!$X110:$AG110,$B$8:$K$8)</f>
        <v>-1.1743180577172563</v>
      </c>
      <c r="G110">
        <f>SUMPRODUCT(Random!$X110:$AG110,$B$9:$K$9)</f>
        <v>-1.3614742855549395</v>
      </c>
      <c r="H110">
        <f>SUMPRODUCT(Random!$X110:$AG110,$B$10:$K$10)</f>
        <v>0.17747656611440155</v>
      </c>
      <c r="I110">
        <f>SUMPRODUCT(Random!$X110:$AG110,$B$11:$K$11)</f>
        <v>0.26734202273741947</v>
      </c>
      <c r="J110">
        <f>SUMPRODUCT(Random!$X110:$AG110,$B$12:$K$12)</f>
        <v>-1.9359757807199176</v>
      </c>
      <c r="K110">
        <f>SUMPRODUCT(Random!$X110:$AG110,$B$13:$K$13)</f>
        <v>1.2666180208241793</v>
      </c>
      <c r="M110">
        <f t="shared" si="32"/>
        <v>0.62638655968368506</v>
      </c>
      <c r="N110">
        <f t="shared" si="33"/>
        <v>8.0252142638315802E-2</v>
      </c>
      <c r="O110">
        <f t="shared" si="34"/>
        <v>0.43355594657445279</v>
      </c>
      <c r="P110">
        <f t="shared" si="35"/>
        <v>0.59952633933158395</v>
      </c>
      <c r="Q110">
        <f t="shared" si="36"/>
        <v>0.1201338265031662</v>
      </c>
      <c r="R110">
        <f t="shared" si="37"/>
        <v>8.6681927207368156E-2</v>
      </c>
      <c r="S110">
        <f t="shared" si="38"/>
        <v>0.57043296471505545</v>
      </c>
      <c r="T110">
        <f t="shared" si="39"/>
        <v>0.60539708283380689</v>
      </c>
      <c r="U110">
        <f t="shared" si="40"/>
        <v>2.6435333660192493E-2</v>
      </c>
      <c r="V110">
        <f t="shared" si="41"/>
        <v>0.89735404718144507</v>
      </c>
      <c r="X110">
        <f t="shared" si="42"/>
        <v>24.117724028288116</v>
      </c>
      <c r="Y110">
        <f t="shared" si="43"/>
        <v>2.0492804325420586</v>
      </c>
      <c r="Z110">
        <f t="shared" si="44"/>
        <v>13.923302091586205</v>
      </c>
      <c r="AA110">
        <f t="shared" si="45"/>
        <v>22.417015422988634</v>
      </c>
      <c r="AB110">
        <f t="shared" si="46"/>
        <v>3.1352083637859174</v>
      </c>
      <c r="AC110">
        <f t="shared" si="47"/>
        <v>2.2211329479243829</v>
      </c>
      <c r="AD110">
        <f t="shared" si="48"/>
        <v>20.699073677559497</v>
      </c>
      <c r="AE110">
        <f t="shared" si="49"/>
        <v>22.778781478753949</v>
      </c>
      <c r="AF110">
        <f t="shared" si="50"/>
        <v>0.65628909231313626</v>
      </c>
      <c r="AG110">
        <f t="shared" si="51"/>
        <v>55.765760346763365</v>
      </c>
      <c r="AI110">
        <f t="shared" si="52"/>
        <v>21</v>
      </c>
      <c r="AJ110">
        <f t="shared" si="53"/>
        <v>9</v>
      </c>
      <c r="AK110">
        <f t="shared" si="54"/>
        <v>21</v>
      </c>
      <c r="AL110">
        <f t="shared" si="55"/>
        <v>21</v>
      </c>
      <c r="AM110">
        <f t="shared" si="56"/>
        <v>13</v>
      </c>
      <c r="AN110">
        <f t="shared" si="57"/>
        <v>9</v>
      </c>
      <c r="AO110">
        <f t="shared" si="58"/>
        <v>21</v>
      </c>
      <c r="AP110">
        <f t="shared" si="59"/>
        <v>21</v>
      </c>
      <c r="AQ110">
        <f t="shared" si="60"/>
        <v>3</v>
      </c>
      <c r="AR110">
        <f t="shared" si="61"/>
        <v>21</v>
      </c>
      <c r="AT110">
        <f t="shared" si="62"/>
        <v>4</v>
      </c>
    </row>
    <row r="111" spans="1:46" x14ac:dyDescent="0.2">
      <c r="A111">
        <v>94</v>
      </c>
      <c r="B111">
        <f>SUMPRODUCT(Random!$X111:$AG111,$B$4:$K$4)</f>
        <v>2.23331084721507</v>
      </c>
      <c r="C111">
        <f>SUMPRODUCT(Random!$X111:$AG111,$B$5:$K$5)</f>
        <v>-1.8218619372262348</v>
      </c>
      <c r="D111">
        <f>SUMPRODUCT(Random!$X111:$AG111,$B$6:$K$6)</f>
        <v>-2.8461219263482977</v>
      </c>
      <c r="E111">
        <f>SUMPRODUCT(Random!$X111:$AG111,$B$7:$K$7)</f>
        <v>-0.27367912278057926</v>
      </c>
      <c r="F111">
        <f>SUMPRODUCT(Random!$X111:$AG111,$B$8:$K$8)</f>
        <v>0.67903051928925118</v>
      </c>
      <c r="G111">
        <f>SUMPRODUCT(Random!$X111:$AG111,$B$9:$K$9)</f>
        <v>0.75814678059685969</v>
      </c>
      <c r="H111">
        <f>SUMPRODUCT(Random!$X111:$AG111,$B$10:$K$10)</f>
        <v>-0.91794789884987493</v>
      </c>
      <c r="I111">
        <f>SUMPRODUCT(Random!$X111:$AG111,$B$11:$K$11)</f>
        <v>-0.82027195032441247</v>
      </c>
      <c r="J111">
        <f>SUMPRODUCT(Random!$X111:$AG111,$B$12:$K$12)</f>
        <v>-1.6577923408009889</v>
      </c>
      <c r="K111">
        <f>SUMPRODUCT(Random!$X111:$AG111,$B$13:$K$13)</f>
        <v>0.37478049007485159</v>
      </c>
      <c r="M111">
        <f t="shared" si="32"/>
        <v>0.98723577365179749</v>
      </c>
      <c r="N111">
        <f t="shared" si="33"/>
        <v>3.4237968477259212E-2</v>
      </c>
      <c r="O111">
        <f t="shared" si="34"/>
        <v>2.2127623189176341E-3</v>
      </c>
      <c r="P111">
        <f t="shared" si="35"/>
        <v>0.39216561151386298</v>
      </c>
      <c r="Q111">
        <f t="shared" si="36"/>
        <v>0.75144073768355257</v>
      </c>
      <c r="R111">
        <f t="shared" si="37"/>
        <v>0.77581844150261703</v>
      </c>
      <c r="S111">
        <f t="shared" si="38"/>
        <v>0.17932307161705308</v>
      </c>
      <c r="T111">
        <f t="shared" si="39"/>
        <v>0.20603054649894098</v>
      </c>
      <c r="U111">
        <f t="shared" si="40"/>
        <v>4.8679693898906473E-2</v>
      </c>
      <c r="V111">
        <f t="shared" si="41"/>
        <v>0.64608813742989857</v>
      </c>
      <c r="X111">
        <f t="shared" si="42"/>
        <v>106.83233116478814</v>
      </c>
      <c r="Y111">
        <f t="shared" si="43"/>
        <v>0.85340806362124144</v>
      </c>
      <c r="Z111">
        <f t="shared" si="44"/>
        <v>5.4265209746784858E-2</v>
      </c>
      <c r="AA111">
        <f t="shared" si="45"/>
        <v>12.195700561163072</v>
      </c>
      <c r="AB111">
        <f t="shared" si="46"/>
        <v>34.101077080884195</v>
      </c>
      <c r="AC111">
        <f t="shared" si="47"/>
        <v>36.629739531228203</v>
      </c>
      <c r="AD111">
        <f t="shared" si="48"/>
        <v>4.8411587719892442</v>
      </c>
      <c r="AE111">
        <f t="shared" si="49"/>
        <v>5.6516172922838175</v>
      </c>
      <c r="AF111">
        <f t="shared" si="50"/>
        <v>1.2224895904911413</v>
      </c>
      <c r="AG111">
        <f t="shared" si="51"/>
        <v>25.444797218893008</v>
      </c>
      <c r="AI111">
        <f t="shared" si="52"/>
        <v>21</v>
      </c>
      <c r="AJ111">
        <f t="shared" si="53"/>
        <v>4</v>
      </c>
      <c r="AK111">
        <f t="shared" si="54"/>
        <v>1</v>
      </c>
      <c r="AL111">
        <f t="shared" si="55"/>
        <v>21</v>
      </c>
      <c r="AM111">
        <f t="shared" si="56"/>
        <v>21</v>
      </c>
      <c r="AN111">
        <f t="shared" si="57"/>
        <v>21</v>
      </c>
      <c r="AO111">
        <f t="shared" si="58"/>
        <v>20</v>
      </c>
      <c r="AP111">
        <f t="shared" si="59"/>
        <v>21</v>
      </c>
      <c r="AQ111">
        <f t="shared" si="60"/>
        <v>5</v>
      </c>
      <c r="AR111">
        <f t="shared" si="61"/>
        <v>21</v>
      </c>
      <c r="AT111">
        <f t="shared" si="62"/>
        <v>4</v>
      </c>
    </row>
    <row r="112" spans="1:46" x14ac:dyDescent="0.2">
      <c r="A112">
        <v>95</v>
      </c>
      <c r="B112">
        <f>SUMPRODUCT(Random!$X112:$AG112,$B$4:$K$4)</f>
        <v>-1.2182810701190179</v>
      </c>
      <c r="C112">
        <f>SUMPRODUCT(Random!$X112:$AG112,$B$5:$K$5)</f>
        <v>-1.13943916063758</v>
      </c>
      <c r="D112">
        <f>SUMPRODUCT(Random!$X112:$AG112,$B$6:$K$6)</f>
        <v>1.6447761309654201</v>
      </c>
      <c r="E112">
        <f>SUMPRODUCT(Random!$X112:$AG112,$B$7:$K$7)</f>
        <v>0.66254268633279401</v>
      </c>
      <c r="F112">
        <f>SUMPRODUCT(Random!$X112:$AG112,$B$8:$K$8)</f>
        <v>-0.73668500905200873</v>
      </c>
      <c r="G112">
        <f>SUMPRODUCT(Random!$X112:$AG112,$B$9:$K$9)</f>
        <v>1.0768199611799227</v>
      </c>
      <c r="H112">
        <f>SUMPRODUCT(Random!$X112:$AG112,$B$10:$K$10)</f>
        <v>-0.52100971989473854</v>
      </c>
      <c r="I112">
        <f>SUMPRODUCT(Random!$X112:$AG112,$B$11:$K$11)</f>
        <v>0.71290951678908476</v>
      </c>
      <c r="J112">
        <f>SUMPRODUCT(Random!$X112:$AG112,$B$12:$K$12)</f>
        <v>-0.49911113175258737</v>
      </c>
      <c r="K112">
        <f>SUMPRODUCT(Random!$X112:$AG112,$B$13:$K$13)</f>
        <v>0.17305468153459896</v>
      </c>
      <c r="M112">
        <f t="shared" si="32"/>
        <v>0.11155859055288729</v>
      </c>
      <c r="N112">
        <f t="shared" si="33"/>
        <v>0.12726001511992782</v>
      </c>
      <c r="O112">
        <f t="shared" si="34"/>
        <v>0.94999200689243191</v>
      </c>
      <c r="P112">
        <f t="shared" si="35"/>
        <v>0.74618825626821783</v>
      </c>
      <c r="Q112">
        <f t="shared" si="36"/>
        <v>0.23065696263616764</v>
      </c>
      <c r="R112">
        <f t="shared" si="37"/>
        <v>0.85921964707232257</v>
      </c>
      <c r="S112">
        <f t="shared" si="38"/>
        <v>0.30118000014528412</v>
      </c>
      <c r="T112">
        <f t="shared" si="39"/>
        <v>0.76204912509872258</v>
      </c>
      <c r="U112">
        <f t="shared" si="40"/>
        <v>0.30885054792558231</v>
      </c>
      <c r="V112">
        <f t="shared" si="41"/>
        <v>0.56869577684636119</v>
      </c>
      <c r="X112">
        <f t="shared" si="42"/>
        <v>2.8976187512162608</v>
      </c>
      <c r="Y112">
        <f t="shared" si="43"/>
        <v>3.334418369849812</v>
      </c>
      <c r="Z112">
        <f t="shared" si="44"/>
        <v>73.381334238650936</v>
      </c>
      <c r="AA112">
        <f t="shared" si="45"/>
        <v>33.588815766784094</v>
      </c>
      <c r="AB112">
        <f t="shared" si="46"/>
        <v>6.4234570021770407</v>
      </c>
      <c r="AC112">
        <f t="shared" si="47"/>
        <v>48.026913111454725</v>
      </c>
      <c r="AD112">
        <f t="shared" si="48"/>
        <v>8.7786519267109231</v>
      </c>
      <c r="AE112">
        <f t="shared" si="49"/>
        <v>35.169546502221536</v>
      </c>
      <c r="AF112">
        <f t="shared" si="50"/>
        <v>9.0490236742977554</v>
      </c>
      <c r="AG112">
        <f t="shared" si="51"/>
        <v>20.600208137166177</v>
      </c>
      <c r="AI112">
        <f t="shared" si="52"/>
        <v>12</v>
      </c>
      <c r="AJ112">
        <f t="shared" si="53"/>
        <v>14</v>
      </c>
      <c r="AK112">
        <f t="shared" si="54"/>
        <v>21</v>
      </c>
      <c r="AL112">
        <f t="shared" si="55"/>
        <v>21</v>
      </c>
      <c r="AM112">
        <f t="shared" si="56"/>
        <v>21</v>
      </c>
      <c r="AN112">
        <f t="shared" si="57"/>
        <v>21</v>
      </c>
      <c r="AO112">
        <f t="shared" si="58"/>
        <v>21</v>
      </c>
      <c r="AP112">
        <f t="shared" si="59"/>
        <v>21</v>
      </c>
      <c r="AQ112">
        <f t="shared" si="60"/>
        <v>21</v>
      </c>
      <c r="AR112">
        <f t="shared" si="61"/>
        <v>21</v>
      </c>
      <c r="AT112">
        <f t="shared" si="62"/>
        <v>2</v>
      </c>
    </row>
    <row r="113" spans="1:46" x14ac:dyDescent="0.2">
      <c r="A113">
        <v>96</v>
      </c>
      <c r="B113">
        <f>SUMPRODUCT(Random!$X113:$AG113,$B$4:$K$4)</f>
        <v>-0.32110962159123857</v>
      </c>
      <c r="C113">
        <f>SUMPRODUCT(Random!$X113:$AG113,$B$5:$K$5)</f>
        <v>-0.24293814978074585</v>
      </c>
      <c r="D113">
        <f>SUMPRODUCT(Random!$X113:$AG113,$B$6:$K$6)</f>
        <v>-5.8692213847259811E-3</v>
      </c>
      <c r="E113">
        <f>SUMPRODUCT(Random!$X113:$AG113,$B$7:$K$7)</f>
        <v>-0.35280273999373318</v>
      </c>
      <c r="F113">
        <f>SUMPRODUCT(Random!$X113:$AG113,$B$8:$K$8)</f>
        <v>-0.6017603078427417</v>
      </c>
      <c r="G113">
        <f>SUMPRODUCT(Random!$X113:$AG113,$B$9:$K$9)</f>
        <v>-2.5848571708665991</v>
      </c>
      <c r="H113">
        <f>SUMPRODUCT(Random!$X113:$AG113,$B$10:$K$10)</f>
        <v>-0.88931953377513184</v>
      </c>
      <c r="I113">
        <f>SUMPRODUCT(Random!$X113:$AG113,$B$11:$K$11)</f>
        <v>-0.12999570215012068</v>
      </c>
      <c r="J113">
        <f>SUMPRODUCT(Random!$X113:$AG113,$B$12:$K$12)</f>
        <v>-1.4632740063507126</v>
      </c>
      <c r="K113">
        <f>SUMPRODUCT(Random!$X113:$AG113,$B$13:$K$13)</f>
        <v>-1.2039936782319876</v>
      </c>
      <c r="M113">
        <f t="shared" si="32"/>
        <v>0.37406365956819432</v>
      </c>
      <c r="N113">
        <f t="shared" si="33"/>
        <v>0.40402665571530283</v>
      </c>
      <c r="O113">
        <f t="shared" si="34"/>
        <v>0.49765853287965373</v>
      </c>
      <c r="P113">
        <f t="shared" si="35"/>
        <v>0.36211816474192537</v>
      </c>
      <c r="Q113">
        <f t="shared" si="36"/>
        <v>0.27366684982917056</v>
      </c>
      <c r="R113">
        <f t="shared" si="37"/>
        <v>4.8709672160038697E-3</v>
      </c>
      <c r="S113">
        <f t="shared" si="38"/>
        <v>0.18691568815813739</v>
      </c>
      <c r="T113">
        <f t="shared" si="39"/>
        <v>0.44828491351266703</v>
      </c>
      <c r="U113">
        <f t="shared" si="40"/>
        <v>7.1696208711575282E-2</v>
      </c>
      <c r="V113">
        <f t="shared" si="41"/>
        <v>0.11429601098836159</v>
      </c>
      <c r="X113">
        <f t="shared" si="42"/>
        <v>11.476818101613485</v>
      </c>
      <c r="Y113">
        <f t="shared" si="43"/>
        <v>12.678443161680452</v>
      </c>
      <c r="Z113">
        <f t="shared" si="44"/>
        <v>16.865299827570269</v>
      </c>
      <c r="AA113">
        <f t="shared" si="45"/>
        <v>11.013725058490566</v>
      </c>
      <c r="AB113">
        <f t="shared" si="46"/>
        <v>7.8327011856604365</v>
      </c>
      <c r="AC113">
        <f t="shared" si="47"/>
        <v>0.11961368127307616</v>
      </c>
      <c r="AD113">
        <f t="shared" si="48"/>
        <v>5.0688476308052435</v>
      </c>
      <c r="AE113">
        <f t="shared" si="49"/>
        <v>14.56870298995033</v>
      </c>
      <c r="AF113">
        <f t="shared" si="50"/>
        <v>1.8224547658459125</v>
      </c>
      <c r="AG113">
        <f t="shared" si="51"/>
        <v>2.9732129409076147</v>
      </c>
      <c r="AI113">
        <f t="shared" si="52"/>
        <v>21</v>
      </c>
      <c r="AJ113">
        <f t="shared" si="53"/>
        <v>21</v>
      </c>
      <c r="AK113">
        <f t="shared" si="54"/>
        <v>21</v>
      </c>
      <c r="AL113">
        <f t="shared" si="55"/>
        <v>21</v>
      </c>
      <c r="AM113">
        <f t="shared" si="56"/>
        <v>21</v>
      </c>
      <c r="AN113">
        <f t="shared" si="57"/>
        <v>1</v>
      </c>
      <c r="AO113">
        <f t="shared" si="58"/>
        <v>21</v>
      </c>
      <c r="AP113">
        <f t="shared" si="59"/>
        <v>21</v>
      </c>
      <c r="AQ113">
        <f t="shared" si="60"/>
        <v>8</v>
      </c>
      <c r="AR113">
        <f t="shared" si="61"/>
        <v>12</v>
      </c>
      <c r="AT113">
        <f t="shared" si="62"/>
        <v>3</v>
      </c>
    </row>
    <row r="114" spans="1:46" x14ac:dyDescent="0.2">
      <c r="A114">
        <v>97</v>
      </c>
      <c r="B114">
        <f>SUMPRODUCT(Random!$X114:$AG114,$B$4:$K$4)</f>
        <v>-0.49000363326165258</v>
      </c>
      <c r="C114">
        <f>SUMPRODUCT(Random!$X114:$AG114,$B$5:$K$5)</f>
        <v>0.62475550838006155</v>
      </c>
      <c r="D114">
        <f>SUMPRODUCT(Random!$X114:$AG114,$B$6:$K$6)</f>
        <v>1.1048964365813019</v>
      </c>
      <c r="E114">
        <f>SUMPRODUCT(Random!$X114:$AG114,$B$7:$K$7)</f>
        <v>-0.33216617770149626</v>
      </c>
      <c r="F114">
        <f>SUMPRODUCT(Random!$X114:$AG114,$B$8:$K$8)</f>
        <v>1.7427423278302707</v>
      </c>
      <c r="G114">
        <f>SUMPRODUCT(Random!$X114:$AG114,$B$9:$K$9)</f>
        <v>-0.4752503041853417</v>
      </c>
      <c r="H114">
        <f>SUMPRODUCT(Random!$X114:$AG114,$B$10:$K$10)</f>
        <v>1.3307527143403253</v>
      </c>
      <c r="I114">
        <f>SUMPRODUCT(Random!$X114:$AG114,$B$11:$K$11)</f>
        <v>-0.18110015092515769</v>
      </c>
      <c r="J114">
        <f>SUMPRODUCT(Random!$X114:$AG114,$B$12:$K$12)</f>
        <v>1.1243740783002987</v>
      </c>
      <c r="K114">
        <f>SUMPRODUCT(Random!$X114:$AG114,$B$13:$K$13)</f>
        <v>0.60801641544014251</v>
      </c>
      <c r="M114">
        <f t="shared" si="32"/>
        <v>0.31206566392561685</v>
      </c>
      <c r="N114">
        <f t="shared" si="33"/>
        <v>0.73393423221492271</v>
      </c>
      <c r="O114">
        <f t="shared" si="34"/>
        <v>0.86539776666371626</v>
      </c>
      <c r="P114">
        <f t="shared" si="35"/>
        <v>0.36988189073426547</v>
      </c>
      <c r="Q114">
        <f t="shared" si="36"/>
        <v>0.95931068281622645</v>
      </c>
      <c r="R114">
        <f t="shared" si="37"/>
        <v>0.31730428794448717</v>
      </c>
      <c r="S114">
        <f t="shared" si="38"/>
        <v>0.90836480423511001</v>
      </c>
      <c r="T114">
        <f t="shared" si="39"/>
        <v>0.42814448306747738</v>
      </c>
      <c r="U114">
        <f t="shared" si="40"/>
        <v>0.86957281797830355</v>
      </c>
      <c r="V114">
        <f t="shared" si="41"/>
        <v>0.72841170668628341</v>
      </c>
      <c r="X114">
        <f t="shared" si="42"/>
        <v>9.1632437795364048</v>
      </c>
      <c r="Y114">
        <f t="shared" si="43"/>
        <v>32.433784017871666</v>
      </c>
      <c r="Z114">
        <f t="shared" si="44"/>
        <v>49.126244150557618</v>
      </c>
      <c r="AA114">
        <f t="shared" si="45"/>
        <v>11.313704966416296</v>
      </c>
      <c r="AB114">
        <f t="shared" si="46"/>
        <v>78.432955951116199</v>
      </c>
      <c r="AC114">
        <f t="shared" si="47"/>
        <v>9.3504994041932683</v>
      </c>
      <c r="AD114">
        <f t="shared" si="48"/>
        <v>58.5453963224099</v>
      </c>
      <c r="AE114">
        <f t="shared" si="49"/>
        <v>13.690387225133657</v>
      </c>
      <c r="AF114">
        <f t="shared" si="50"/>
        <v>49.898105765390028</v>
      </c>
      <c r="AG114">
        <f t="shared" si="51"/>
        <v>31.930531621963663</v>
      </c>
      <c r="AI114">
        <f t="shared" si="52"/>
        <v>21</v>
      </c>
      <c r="AJ114">
        <f t="shared" si="53"/>
        <v>21</v>
      </c>
      <c r="AK114">
        <f t="shared" si="54"/>
        <v>21</v>
      </c>
      <c r="AL114">
        <f t="shared" si="55"/>
        <v>21</v>
      </c>
      <c r="AM114">
        <f t="shared" si="56"/>
        <v>21</v>
      </c>
      <c r="AN114">
        <f t="shared" si="57"/>
        <v>21</v>
      </c>
      <c r="AO114">
        <f t="shared" si="58"/>
        <v>21</v>
      </c>
      <c r="AP114">
        <f t="shared" si="59"/>
        <v>21</v>
      </c>
      <c r="AQ114">
        <f t="shared" si="60"/>
        <v>21</v>
      </c>
      <c r="AR114">
        <f t="shared" si="61"/>
        <v>21</v>
      </c>
      <c r="AT114">
        <f t="shared" si="62"/>
        <v>0</v>
      </c>
    </row>
    <row r="115" spans="1:46" x14ac:dyDescent="0.2">
      <c r="A115">
        <v>98</v>
      </c>
      <c r="B115">
        <f>SUMPRODUCT(Random!$X115:$AG115,$B$4:$K$4)</f>
        <v>7.390827687461024E-2</v>
      </c>
      <c r="C115">
        <f>SUMPRODUCT(Random!$X115:$AG115,$B$5:$K$5)</f>
        <v>1.3653307619567734</v>
      </c>
      <c r="D115">
        <f>SUMPRODUCT(Random!$X115:$AG115,$B$6:$K$6)</f>
        <v>0.42257702540099013</v>
      </c>
      <c r="E115">
        <f>SUMPRODUCT(Random!$X115:$AG115,$B$7:$K$7)</f>
        <v>0.62522954041903878</v>
      </c>
      <c r="F115">
        <f>SUMPRODUCT(Random!$X115:$AG115,$B$8:$K$8)</f>
        <v>1.197928104312223</v>
      </c>
      <c r="G115">
        <f>SUMPRODUCT(Random!$X115:$AG115,$B$9:$K$9)</f>
        <v>0.49873865416034641</v>
      </c>
      <c r="H115">
        <f>SUMPRODUCT(Random!$X115:$AG115,$B$10:$K$10)</f>
        <v>-2.1567709296595057</v>
      </c>
      <c r="I115">
        <f>SUMPRODUCT(Random!$X115:$AG115,$B$11:$K$11)</f>
        <v>-1.5440383071443045</v>
      </c>
      <c r="J115">
        <f>SUMPRODUCT(Random!$X115:$AG115,$B$12:$K$12)</f>
        <v>1.3314217244992297</v>
      </c>
      <c r="K115">
        <f>SUMPRODUCT(Random!$X115:$AG115,$B$13:$K$13)</f>
        <v>1.2544495587711568</v>
      </c>
      <c r="M115">
        <f t="shared" si="32"/>
        <v>0.5294583150647989</v>
      </c>
      <c r="N115">
        <f t="shared" si="33"/>
        <v>0.9139254426795852</v>
      </c>
      <c r="O115">
        <f t="shared" si="34"/>
        <v>0.6636980540762788</v>
      </c>
      <c r="P115">
        <f t="shared" si="35"/>
        <v>0.7340897917538769</v>
      </c>
      <c r="Q115">
        <f t="shared" si="36"/>
        <v>0.88452749624645433</v>
      </c>
      <c r="R115">
        <f t="shared" si="37"/>
        <v>0.69101824519378263</v>
      </c>
      <c r="S115">
        <f t="shared" si="38"/>
        <v>1.5511758621622738E-2</v>
      </c>
      <c r="T115">
        <f t="shared" si="39"/>
        <v>6.1289526375800131E-2</v>
      </c>
      <c r="U115">
        <f t="shared" si="40"/>
        <v>0.90847485746243806</v>
      </c>
      <c r="V115">
        <f t="shared" si="41"/>
        <v>0.89516067556735035</v>
      </c>
      <c r="X115">
        <f t="shared" si="42"/>
        <v>18.467268335158828</v>
      </c>
      <c r="Y115">
        <f t="shared" si="43"/>
        <v>60.078921707408753</v>
      </c>
      <c r="Z115">
        <f t="shared" si="44"/>
        <v>26.695066882109586</v>
      </c>
      <c r="AA115">
        <f t="shared" si="45"/>
        <v>32.448110528134656</v>
      </c>
      <c r="AB115">
        <f t="shared" si="46"/>
        <v>52.881366172112543</v>
      </c>
      <c r="AC115">
        <f t="shared" si="47"/>
        <v>28.770594469103902</v>
      </c>
      <c r="AD115">
        <f t="shared" si="48"/>
        <v>0.38296327525767254</v>
      </c>
      <c r="AE115">
        <f t="shared" si="49"/>
        <v>1.5493653081048762</v>
      </c>
      <c r="AF115">
        <f t="shared" si="50"/>
        <v>58.574834245998282</v>
      </c>
      <c r="AG115">
        <f t="shared" si="51"/>
        <v>55.247823406142452</v>
      </c>
      <c r="AI115">
        <f t="shared" si="52"/>
        <v>21</v>
      </c>
      <c r="AJ115">
        <f t="shared" si="53"/>
        <v>21</v>
      </c>
      <c r="AK115">
        <f t="shared" si="54"/>
        <v>21</v>
      </c>
      <c r="AL115">
        <f t="shared" si="55"/>
        <v>21</v>
      </c>
      <c r="AM115">
        <f t="shared" si="56"/>
        <v>21</v>
      </c>
      <c r="AN115">
        <f t="shared" si="57"/>
        <v>21</v>
      </c>
      <c r="AO115">
        <f t="shared" si="58"/>
        <v>2</v>
      </c>
      <c r="AP115">
        <f t="shared" si="59"/>
        <v>7</v>
      </c>
      <c r="AQ115">
        <f t="shared" si="60"/>
        <v>21</v>
      </c>
      <c r="AR115">
        <f t="shared" si="61"/>
        <v>21</v>
      </c>
      <c r="AT115">
        <f t="shared" si="62"/>
        <v>2</v>
      </c>
    </row>
    <row r="116" spans="1:46" x14ac:dyDescent="0.2">
      <c r="A116">
        <v>99</v>
      </c>
      <c r="B116">
        <f>SUMPRODUCT(Random!$X116:$AG116,$B$4:$K$4)</f>
        <v>1.6811641066377183</v>
      </c>
      <c r="C116">
        <f>SUMPRODUCT(Random!$X116:$AG116,$B$5:$K$5)</f>
        <v>-1.3721279906745083</v>
      </c>
      <c r="D116">
        <f>SUMPRODUCT(Random!$X116:$AG116,$B$6:$K$6)</f>
        <v>0.4273289179561704</v>
      </c>
      <c r="E116">
        <f>SUMPRODUCT(Random!$X116:$AG116,$B$7:$K$7)</f>
        <v>-9.0581227479991505E-2</v>
      </c>
      <c r="F116">
        <f>SUMPRODUCT(Random!$X116:$AG116,$B$8:$K$8)</f>
        <v>0.31117733671491055</v>
      </c>
      <c r="G116">
        <f>SUMPRODUCT(Random!$X116:$AG116,$B$9:$K$9)</f>
        <v>0.52985073428377305</v>
      </c>
      <c r="H116">
        <f>SUMPRODUCT(Random!$X116:$AG116,$B$10:$K$10)</f>
        <v>-7.1717193496804027E-2</v>
      </c>
      <c r="I116">
        <f>SUMPRODUCT(Random!$X116:$AG116,$B$11:$K$11)</f>
        <v>-0.30825864997118635</v>
      </c>
      <c r="J116">
        <f>SUMPRODUCT(Random!$X116:$AG116,$B$12:$K$12)</f>
        <v>-0.7525665754071561</v>
      </c>
      <c r="K116">
        <f>SUMPRODUCT(Random!$X116:$AG116,$B$13:$K$13)</f>
        <v>-0.31992981213340288</v>
      </c>
      <c r="M116">
        <f t="shared" si="32"/>
        <v>0.95363447837988813</v>
      </c>
      <c r="N116">
        <f t="shared" si="33"/>
        <v>8.5011798611397849E-2</v>
      </c>
      <c r="O116">
        <f t="shared" si="34"/>
        <v>0.66543011355937542</v>
      </c>
      <c r="P116">
        <f t="shared" si="35"/>
        <v>0.46391267445125561</v>
      </c>
      <c r="Q116">
        <f t="shared" si="36"/>
        <v>0.62216709448479057</v>
      </c>
      <c r="R116">
        <f t="shared" si="37"/>
        <v>0.70189228695272488</v>
      </c>
      <c r="S116">
        <f t="shared" si="38"/>
        <v>0.47141348648209497</v>
      </c>
      <c r="T116">
        <f t="shared" si="39"/>
        <v>0.37894276375804414</v>
      </c>
      <c r="U116">
        <f t="shared" si="40"/>
        <v>0.22585520470159928</v>
      </c>
      <c r="V116">
        <f t="shared" si="41"/>
        <v>0.37451076891942336</v>
      </c>
      <c r="X116">
        <f t="shared" si="42"/>
        <v>75.233932113982902</v>
      </c>
      <c r="Y116">
        <f t="shared" si="43"/>
        <v>2.1763784325367799</v>
      </c>
      <c r="Z116">
        <f t="shared" si="44"/>
        <v>26.821557986819908</v>
      </c>
      <c r="AA116">
        <f t="shared" si="45"/>
        <v>15.272605312615038</v>
      </c>
      <c r="AB116">
        <f t="shared" si="46"/>
        <v>23.842618211944398</v>
      </c>
      <c r="AC116">
        <f t="shared" si="47"/>
        <v>29.648242787497569</v>
      </c>
      <c r="AD116">
        <f t="shared" si="48"/>
        <v>15.617776598546584</v>
      </c>
      <c r="AE116">
        <f t="shared" si="49"/>
        <v>11.668514462174658</v>
      </c>
      <c r="AF116">
        <f t="shared" si="50"/>
        <v>6.2710397144512759</v>
      </c>
      <c r="AG116">
        <f t="shared" si="51"/>
        <v>11.494322392514077</v>
      </c>
      <c r="AI116">
        <f t="shared" si="52"/>
        <v>21</v>
      </c>
      <c r="AJ116">
        <f t="shared" si="53"/>
        <v>9</v>
      </c>
      <c r="AK116">
        <f t="shared" si="54"/>
        <v>21</v>
      </c>
      <c r="AL116">
        <f t="shared" si="55"/>
        <v>21</v>
      </c>
      <c r="AM116">
        <f t="shared" si="56"/>
        <v>21</v>
      </c>
      <c r="AN116">
        <f t="shared" si="57"/>
        <v>21</v>
      </c>
      <c r="AO116">
        <f t="shared" si="58"/>
        <v>21</v>
      </c>
      <c r="AP116">
        <f t="shared" si="59"/>
        <v>21</v>
      </c>
      <c r="AQ116">
        <f t="shared" si="60"/>
        <v>21</v>
      </c>
      <c r="AR116">
        <f t="shared" si="61"/>
        <v>21</v>
      </c>
      <c r="AT116">
        <f t="shared" si="62"/>
        <v>1</v>
      </c>
    </row>
    <row r="117" spans="1:46" x14ac:dyDescent="0.2">
      <c r="A117">
        <v>100</v>
      </c>
      <c r="B117">
        <f>SUMPRODUCT(Random!$X117:$AG117,$B$4:$K$4)</f>
        <v>2.5141276381571979E-2</v>
      </c>
      <c r="C117">
        <f>SUMPRODUCT(Random!$X117:$AG117,$B$5:$K$5)</f>
        <v>4.0427031594806102E-2</v>
      </c>
      <c r="D117">
        <f>SUMPRODUCT(Random!$X117:$AG117,$B$6:$K$6)</f>
        <v>0.25055460135465996</v>
      </c>
      <c r="E117">
        <f>SUMPRODUCT(Random!$X117:$AG117,$B$7:$K$7)</f>
        <v>0.69372452281675168</v>
      </c>
      <c r="F117">
        <f>SUMPRODUCT(Random!$X117:$AG117,$B$8:$K$8)</f>
        <v>-0.82335604395993323</v>
      </c>
      <c r="G117">
        <f>SUMPRODUCT(Random!$X117:$AG117,$B$9:$K$9)</f>
        <v>-0.80070306932631374</v>
      </c>
      <c r="H117">
        <f>SUMPRODUCT(Random!$X117:$AG117,$B$10:$K$10)</f>
        <v>0.43025343348618583</v>
      </c>
      <c r="I117">
        <f>SUMPRODUCT(Random!$X117:$AG117,$B$11:$K$11)</f>
        <v>-0.62198791465031267</v>
      </c>
      <c r="J117">
        <f>SUMPRODUCT(Random!$X117:$AG117,$B$12:$K$12)</f>
        <v>-1.9231066482908894</v>
      </c>
      <c r="K117">
        <f>SUMPRODUCT(Random!$X117:$AG117,$B$13:$K$13)</f>
        <v>-0.42417300224446985</v>
      </c>
      <c r="M117">
        <f t="shared" si="32"/>
        <v>0.510028861607283</v>
      </c>
      <c r="N117">
        <f t="shared" si="33"/>
        <v>0.51612366011780864</v>
      </c>
      <c r="O117">
        <f t="shared" si="34"/>
        <v>0.59892075746745022</v>
      </c>
      <c r="P117">
        <f t="shared" si="35"/>
        <v>0.75607250796525249</v>
      </c>
      <c r="Q117">
        <f t="shared" si="36"/>
        <v>0.20515277587501574</v>
      </c>
      <c r="R117">
        <f t="shared" si="37"/>
        <v>0.21165178262315731</v>
      </c>
      <c r="S117">
        <f t="shared" si="38"/>
        <v>0.66649435158688408</v>
      </c>
      <c r="T117">
        <f t="shared" si="39"/>
        <v>0.26697490738561691</v>
      </c>
      <c r="U117">
        <f t="shared" si="40"/>
        <v>2.7233328791676843E-2</v>
      </c>
      <c r="V117">
        <f t="shared" si="41"/>
        <v>0.33571982427324287</v>
      </c>
      <c r="X117">
        <f t="shared" si="42"/>
        <v>17.476088545785849</v>
      </c>
      <c r="Y117">
        <f t="shared" si="43"/>
        <v>17.782715165011847</v>
      </c>
      <c r="Z117">
        <f t="shared" si="44"/>
        <v>22.380000527518888</v>
      </c>
      <c r="AA117">
        <f t="shared" si="45"/>
        <v>34.561864951081851</v>
      </c>
      <c r="AB117">
        <f t="shared" si="46"/>
        <v>5.624550108472631</v>
      </c>
      <c r="AC117">
        <f t="shared" si="47"/>
        <v>5.8256679837382261</v>
      </c>
      <c r="AD117">
        <f t="shared" si="48"/>
        <v>26.899603752924566</v>
      </c>
      <c r="AE117">
        <f t="shared" si="49"/>
        <v>7.6080394544547145</v>
      </c>
      <c r="AF117">
        <f t="shared" si="50"/>
        <v>0.67637628596707944</v>
      </c>
      <c r="AG117">
        <f t="shared" si="51"/>
        <v>10.020364558705644</v>
      </c>
      <c r="AI117">
        <f t="shared" si="52"/>
        <v>21</v>
      </c>
      <c r="AJ117">
        <f t="shared" si="53"/>
        <v>21</v>
      </c>
      <c r="AK117">
        <f t="shared" si="54"/>
        <v>21</v>
      </c>
      <c r="AL117">
        <f t="shared" si="55"/>
        <v>21</v>
      </c>
      <c r="AM117">
        <f t="shared" si="56"/>
        <v>21</v>
      </c>
      <c r="AN117">
        <f t="shared" si="57"/>
        <v>21</v>
      </c>
      <c r="AO117">
        <f t="shared" si="58"/>
        <v>21</v>
      </c>
      <c r="AP117">
        <f t="shared" si="59"/>
        <v>21</v>
      </c>
      <c r="AQ117">
        <f t="shared" si="60"/>
        <v>3</v>
      </c>
      <c r="AR117">
        <f t="shared" si="61"/>
        <v>21</v>
      </c>
      <c r="AT117">
        <f t="shared" si="62"/>
        <v>1</v>
      </c>
    </row>
    <row r="118" spans="1:46" x14ac:dyDescent="0.2">
      <c r="A118">
        <v>101</v>
      </c>
      <c r="B118">
        <f>SUMPRODUCT(Random!$X118:$AG118,$B$4:$K$4)</f>
        <v>0.49071044660879848</v>
      </c>
      <c r="C118">
        <f>SUMPRODUCT(Random!$X118:$AG118,$B$5:$K$5)</f>
        <v>-0.84813029571115295</v>
      </c>
      <c r="D118">
        <f>SUMPRODUCT(Random!$X118:$AG118,$B$6:$K$6)</f>
        <v>-0.3058956803384964</v>
      </c>
      <c r="E118">
        <f>SUMPRODUCT(Random!$X118:$AG118,$B$7:$K$7)</f>
        <v>-1.3052691056157348</v>
      </c>
      <c r="F118">
        <f>SUMPRODUCT(Random!$X118:$AG118,$B$8:$K$8)</f>
        <v>1.9374844675333593</v>
      </c>
      <c r="G118">
        <f>SUMPRODUCT(Random!$X118:$AG118,$B$9:$K$9)</f>
        <v>0.63919891224452119</v>
      </c>
      <c r="H118">
        <f>SUMPRODUCT(Random!$X118:$AG118,$B$10:$K$10)</f>
        <v>0.70112912186019682</v>
      </c>
      <c r="I118">
        <f>SUMPRODUCT(Random!$X118:$AG118,$B$11:$K$11)</f>
        <v>0.41155681677598083</v>
      </c>
      <c r="J118">
        <f>SUMPRODUCT(Random!$X118:$AG118,$B$12:$K$12)</f>
        <v>-0.68330409877290776</v>
      </c>
      <c r="K118">
        <f>SUMPRODUCT(Random!$X118:$AG118,$B$13:$K$13)</f>
        <v>-0.3076530487406669</v>
      </c>
      <c r="M118">
        <f t="shared" si="32"/>
        <v>0.68818437161290635</v>
      </c>
      <c r="N118">
        <f t="shared" si="33"/>
        <v>0.19818270557784004</v>
      </c>
      <c r="O118">
        <f t="shared" si="34"/>
        <v>0.37984203750463952</v>
      </c>
      <c r="P118">
        <f t="shared" si="35"/>
        <v>9.5900615044415882E-2</v>
      </c>
      <c r="Q118">
        <f t="shared" si="36"/>
        <v>0.97365692487788313</v>
      </c>
      <c r="R118">
        <f t="shared" si="37"/>
        <v>0.73865323017015361</v>
      </c>
      <c r="S118">
        <f t="shared" si="38"/>
        <v>0.75838878114669683</v>
      </c>
      <c r="T118">
        <f t="shared" si="39"/>
        <v>0.65966785564413366</v>
      </c>
      <c r="U118">
        <f t="shared" si="40"/>
        <v>0.24720735236681457</v>
      </c>
      <c r="V118">
        <f t="shared" si="41"/>
        <v>0.3791731747842354</v>
      </c>
      <c r="X118">
        <f t="shared" si="42"/>
        <v>28.54694421954035</v>
      </c>
      <c r="Y118">
        <f t="shared" si="43"/>
        <v>5.4106741256951905</v>
      </c>
      <c r="Z118">
        <f t="shared" si="44"/>
        <v>11.704010565629478</v>
      </c>
      <c r="AA118">
        <f t="shared" si="45"/>
        <v>2.4696486956961188</v>
      </c>
      <c r="AB118">
        <f t="shared" si="46"/>
        <v>89.083100543851444</v>
      </c>
      <c r="AC118">
        <f t="shared" si="47"/>
        <v>32.872159952657228</v>
      </c>
      <c r="AD118">
        <f t="shared" si="48"/>
        <v>34.795589853986655</v>
      </c>
      <c r="AE118">
        <f t="shared" si="49"/>
        <v>26.403247948219811</v>
      </c>
      <c r="AF118">
        <f t="shared" si="50"/>
        <v>6.9561877313758762</v>
      </c>
      <c r="AG118">
        <f t="shared" si="51"/>
        <v>11.677604338731717</v>
      </c>
      <c r="AI118">
        <f t="shared" si="52"/>
        <v>21</v>
      </c>
      <c r="AJ118">
        <f t="shared" si="53"/>
        <v>21</v>
      </c>
      <c r="AK118">
        <f t="shared" si="54"/>
        <v>21</v>
      </c>
      <c r="AL118">
        <f t="shared" si="55"/>
        <v>10</v>
      </c>
      <c r="AM118">
        <f t="shared" si="56"/>
        <v>21</v>
      </c>
      <c r="AN118">
        <f t="shared" si="57"/>
        <v>21</v>
      </c>
      <c r="AO118">
        <f t="shared" si="58"/>
        <v>21</v>
      </c>
      <c r="AP118">
        <f t="shared" si="59"/>
        <v>21</v>
      </c>
      <c r="AQ118">
        <f t="shared" si="60"/>
        <v>21</v>
      </c>
      <c r="AR118">
        <f t="shared" si="61"/>
        <v>21</v>
      </c>
      <c r="AT118">
        <f t="shared" si="62"/>
        <v>1</v>
      </c>
    </row>
    <row r="119" spans="1:46" x14ac:dyDescent="0.2">
      <c r="A119">
        <v>102</v>
      </c>
      <c r="B119">
        <f>SUMPRODUCT(Random!$X119:$AG119,$B$4:$K$4)</f>
        <v>1.9297233873213904</v>
      </c>
      <c r="C119">
        <f>SUMPRODUCT(Random!$X119:$AG119,$B$5:$K$5)</f>
        <v>2.1405826418246416</v>
      </c>
      <c r="D119">
        <f>SUMPRODUCT(Random!$X119:$AG119,$B$6:$K$6)</f>
        <v>1.0394701916570102</v>
      </c>
      <c r="E119">
        <f>SUMPRODUCT(Random!$X119:$AG119,$B$7:$K$7)</f>
        <v>1.2307002636617153</v>
      </c>
      <c r="F119">
        <f>SUMPRODUCT(Random!$X119:$AG119,$B$8:$K$8)</f>
        <v>0.93525702004899447</v>
      </c>
      <c r="G119">
        <f>SUMPRODUCT(Random!$X119:$AG119,$B$9:$K$9)</f>
        <v>0.33997882455067069</v>
      </c>
      <c r="H119">
        <f>SUMPRODUCT(Random!$X119:$AG119,$B$10:$K$10)</f>
        <v>0.57368995095051711</v>
      </c>
      <c r="I119">
        <f>SUMPRODUCT(Random!$X119:$AG119,$B$11:$K$11)</f>
        <v>-1.3544872578331333</v>
      </c>
      <c r="J119">
        <f>SUMPRODUCT(Random!$X119:$AG119,$B$12:$K$12)</f>
        <v>1.5417045490442589</v>
      </c>
      <c r="K119">
        <f>SUMPRODUCT(Random!$X119:$AG119,$B$13:$K$13)</f>
        <v>1.8871260293157359</v>
      </c>
      <c r="M119">
        <f t="shared" si="32"/>
        <v>0.9731794397218726</v>
      </c>
      <c r="N119">
        <f t="shared" si="33"/>
        <v>0.98384614508613066</v>
      </c>
      <c r="O119">
        <f t="shared" si="34"/>
        <v>0.85070694287076254</v>
      </c>
      <c r="P119">
        <f t="shared" si="35"/>
        <v>0.8907825052734325</v>
      </c>
      <c r="Q119">
        <f t="shared" si="36"/>
        <v>0.82517207031079631</v>
      </c>
      <c r="R119">
        <f t="shared" si="37"/>
        <v>0.63306376266373499</v>
      </c>
      <c r="S119">
        <f t="shared" si="38"/>
        <v>0.71691118515553143</v>
      </c>
      <c r="T119">
        <f t="shared" si="39"/>
        <v>8.7790487946818499E-2</v>
      </c>
      <c r="U119">
        <f t="shared" si="40"/>
        <v>0.93842729699796534</v>
      </c>
      <c r="V119">
        <f t="shared" si="41"/>
        <v>0.97042831176758526</v>
      </c>
      <c r="X119">
        <f t="shared" si="42"/>
        <v>88.643060035707748</v>
      </c>
      <c r="Y119">
        <f t="shared" si="43"/>
        <v>101.06308160401504</v>
      </c>
      <c r="Z119">
        <f t="shared" si="44"/>
        <v>46.588710343215965</v>
      </c>
      <c r="AA119">
        <f t="shared" si="45"/>
        <v>54.245610642218338</v>
      </c>
      <c r="AB119">
        <f t="shared" si="46"/>
        <v>42.720917196446521</v>
      </c>
      <c r="AC119">
        <f t="shared" si="47"/>
        <v>24.559485591838314</v>
      </c>
      <c r="AD119">
        <f t="shared" si="48"/>
        <v>30.914574655959818</v>
      </c>
      <c r="AE119">
        <f t="shared" si="49"/>
        <v>2.2508843147580917</v>
      </c>
      <c r="AF119">
        <f t="shared" si="50"/>
        <v>68.285165203181563</v>
      </c>
      <c r="AG119">
        <f t="shared" si="51"/>
        <v>86.25100011361053</v>
      </c>
      <c r="AI119">
        <f t="shared" si="52"/>
        <v>21</v>
      </c>
      <c r="AJ119">
        <f t="shared" si="53"/>
        <v>21</v>
      </c>
      <c r="AK119">
        <f t="shared" si="54"/>
        <v>21</v>
      </c>
      <c r="AL119">
        <f t="shared" si="55"/>
        <v>21</v>
      </c>
      <c r="AM119">
        <f t="shared" si="56"/>
        <v>21</v>
      </c>
      <c r="AN119">
        <f t="shared" si="57"/>
        <v>21</v>
      </c>
      <c r="AO119">
        <f t="shared" si="58"/>
        <v>21</v>
      </c>
      <c r="AP119">
        <f t="shared" si="59"/>
        <v>10</v>
      </c>
      <c r="AQ119">
        <f t="shared" si="60"/>
        <v>21</v>
      </c>
      <c r="AR119">
        <f t="shared" si="61"/>
        <v>21</v>
      </c>
      <c r="AT119">
        <f t="shared" si="62"/>
        <v>1</v>
      </c>
    </row>
    <row r="120" spans="1:46" x14ac:dyDescent="0.2">
      <c r="A120">
        <v>103</v>
      </c>
      <c r="B120">
        <f>SUMPRODUCT(Random!$X120:$AG120,$B$4:$K$4)</f>
        <v>-2.0881074161164137</v>
      </c>
      <c r="C120">
        <f>SUMPRODUCT(Random!$X120:$AG120,$B$5:$K$5)</f>
        <v>1.7933061273553537</v>
      </c>
      <c r="D120">
        <f>SUMPRODUCT(Random!$X120:$AG120,$B$6:$K$6)</f>
        <v>-0.23138475621538418</v>
      </c>
      <c r="E120">
        <f>SUMPRODUCT(Random!$X120:$AG120,$B$7:$K$7)</f>
        <v>0.44805369150627172</v>
      </c>
      <c r="F120">
        <f>SUMPRODUCT(Random!$X120:$AG120,$B$8:$K$8)</f>
        <v>-0.30484328233043112</v>
      </c>
      <c r="G120">
        <f>SUMPRODUCT(Random!$X120:$AG120,$B$9:$K$9)</f>
        <v>0.80263436452926618</v>
      </c>
      <c r="H120">
        <f>SUMPRODUCT(Random!$X120:$AG120,$B$10:$K$10)</f>
        <v>-0.94302142301833058</v>
      </c>
      <c r="I120">
        <f>SUMPRODUCT(Random!$X120:$AG120,$B$11:$K$11)</f>
        <v>-1.611084673292515</v>
      </c>
      <c r="J120">
        <f>SUMPRODUCT(Random!$X120:$AG120,$B$12:$K$12)</f>
        <v>-0.56076102534283145</v>
      </c>
      <c r="K120">
        <f>SUMPRODUCT(Random!$X120:$AG120,$B$13:$K$13)</f>
        <v>-1.6614674333159452</v>
      </c>
      <c r="M120">
        <f t="shared" si="32"/>
        <v>1.8394073115495228E-2</v>
      </c>
      <c r="N120">
        <f t="shared" si="33"/>
        <v>0.96353800590480554</v>
      </c>
      <c r="O120">
        <f t="shared" si="34"/>
        <v>0.40850795332506684</v>
      </c>
      <c r="P120">
        <f t="shared" si="35"/>
        <v>0.67294277608980013</v>
      </c>
      <c r="Q120">
        <f t="shared" si="36"/>
        <v>0.38024275746146047</v>
      </c>
      <c r="R120">
        <f t="shared" si="37"/>
        <v>0.78890695008151579</v>
      </c>
      <c r="S120">
        <f t="shared" si="38"/>
        <v>0.17283497262464836</v>
      </c>
      <c r="T120">
        <f t="shared" si="39"/>
        <v>5.3580634231822265E-2</v>
      </c>
      <c r="U120">
        <f t="shared" si="40"/>
        <v>0.28748022968358383</v>
      </c>
      <c r="V120">
        <f t="shared" si="41"/>
        <v>4.8309802162487536E-2</v>
      </c>
      <c r="X120">
        <f t="shared" si="42"/>
        <v>0.45478786224060669</v>
      </c>
      <c r="Y120">
        <f t="shared" si="43"/>
        <v>81.120113249289403</v>
      </c>
      <c r="Z120">
        <f t="shared" si="44"/>
        <v>12.863336244403936</v>
      </c>
      <c r="AA120">
        <f t="shared" si="45"/>
        <v>27.377891253529825</v>
      </c>
      <c r="AB120">
        <f t="shared" si="46"/>
        <v>11.719844351842529</v>
      </c>
      <c r="AC120">
        <f t="shared" si="47"/>
        <v>38.103386816869239</v>
      </c>
      <c r="AD120">
        <f t="shared" si="48"/>
        <v>4.6482553503252495</v>
      </c>
      <c r="AE120">
        <f t="shared" si="49"/>
        <v>1.3490155151169345</v>
      </c>
      <c r="AF120">
        <f t="shared" si="50"/>
        <v>8.3030636644566957</v>
      </c>
      <c r="AG120">
        <f t="shared" si="51"/>
        <v>1.2129666904727761</v>
      </c>
      <c r="AI120">
        <f t="shared" si="52"/>
        <v>2</v>
      </c>
      <c r="AJ120">
        <f t="shared" si="53"/>
        <v>21</v>
      </c>
      <c r="AK120">
        <f t="shared" si="54"/>
        <v>21</v>
      </c>
      <c r="AL120">
        <f t="shared" si="55"/>
        <v>21</v>
      </c>
      <c r="AM120">
        <f t="shared" si="56"/>
        <v>21</v>
      </c>
      <c r="AN120">
        <f t="shared" si="57"/>
        <v>21</v>
      </c>
      <c r="AO120">
        <f t="shared" si="58"/>
        <v>19</v>
      </c>
      <c r="AP120">
        <f t="shared" si="59"/>
        <v>6</v>
      </c>
      <c r="AQ120">
        <f t="shared" si="60"/>
        <v>21</v>
      </c>
      <c r="AR120">
        <f t="shared" si="61"/>
        <v>5</v>
      </c>
      <c r="AT120">
        <f t="shared" si="62"/>
        <v>4</v>
      </c>
    </row>
    <row r="121" spans="1:46" x14ac:dyDescent="0.2">
      <c r="A121">
        <v>104</v>
      </c>
      <c r="B121">
        <f>SUMPRODUCT(Random!$X121:$AG121,$B$4:$K$4)</f>
        <v>0.6923583906313866</v>
      </c>
      <c r="C121">
        <f>SUMPRODUCT(Random!$X121:$AG121,$B$5:$K$5)</f>
        <v>-1.2176753209625879</v>
      </c>
      <c r="D121">
        <f>SUMPRODUCT(Random!$X121:$AG121,$B$6:$K$6)</f>
        <v>1.4198655399807403</v>
      </c>
      <c r="E121">
        <f>SUMPRODUCT(Random!$X121:$AG121,$B$7:$K$7)</f>
        <v>2.2910143284075271</v>
      </c>
      <c r="F121">
        <f>SUMPRODUCT(Random!$X121:$AG121,$B$8:$K$8)</f>
        <v>0.92496238960248012</v>
      </c>
      <c r="G121">
        <f>SUMPRODUCT(Random!$X121:$AG121,$B$9:$K$9)</f>
        <v>1.2343907246617816</v>
      </c>
      <c r="H121">
        <f>SUMPRODUCT(Random!$X121:$AG121,$B$10:$K$10)</f>
        <v>0.64839827119948812</v>
      </c>
      <c r="I121">
        <f>SUMPRODUCT(Random!$X121:$AG121,$B$11:$K$11)</f>
        <v>1.312508717431099</v>
      </c>
      <c r="J121">
        <f>SUMPRODUCT(Random!$X121:$AG121,$B$12:$K$12)</f>
        <v>0.27963522197646679</v>
      </c>
      <c r="K121">
        <f>SUMPRODUCT(Random!$X121:$AG121,$B$13:$K$13)</f>
        <v>2.6457538104527223E-2</v>
      </c>
      <c r="M121">
        <f t="shared" si="32"/>
        <v>0.75564385527994893</v>
      </c>
      <c r="N121">
        <f t="shared" si="33"/>
        <v>0.11167368948052214</v>
      </c>
      <c r="O121">
        <f t="shared" si="34"/>
        <v>0.92217658504913969</v>
      </c>
      <c r="P121">
        <f t="shared" si="35"/>
        <v>0.98901870751632781</v>
      </c>
      <c r="Q121">
        <f t="shared" si="36"/>
        <v>0.82250726424799636</v>
      </c>
      <c r="R121">
        <f t="shared" si="37"/>
        <v>0.8914713281917106</v>
      </c>
      <c r="S121">
        <f t="shared" si="38"/>
        <v>0.74163630589777019</v>
      </c>
      <c r="T121">
        <f t="shared" si="39"/>
        <v>0.90532572666941935</v>
      </c>
      <c r="U121">
        <f t="shared" si="40"/>
        <v>0.61012130926745789</v>
      </c>
      <c r="V121">
        <f t="shared" si="41"/>
        <v>0.51055379929195521</v>
      </c>
      <c r="X121">
        <f t="shared" si="42"/>
        <v>34.518854968634358</v>
      </c>
      <c r="Y121">
        <f t="shared" si="43"/>
        <v>2.9007925281403582</v>
      </c>
      <c r="Z121">
        <f t="shared" si="44"/>
        <v>62.547481075002516</v>
      </c>
      <c r="AA121">
        <f t="shared" si="45"/>
        <v>110.51792520944365</v>
      </c>
      <c r="AB121">
        <f t="shared" si="46"/>
        <v>42.350346095586836</v>
      </c>
      <c r="AC121">
        <f t="shared" si="47"/>
        <v>54.40059729349278</v>
      </c>
      <c r="AD121">
        <f t="shared" si="48"/>
        <v>33.15337811272159</v>
      </c>
      <c r="AE121">
        <f t="shared" si="49"/>
        <v>57.746149063437862</v>
      </c>
      <c r="AF121">
        <f t="shared" si="50"/>
        <v>23.0738269581786</v>
      </c>
      <c r="AG121">
        <f t="shared" si="51"/>
        <v>17.502347400498223</v>
      </c>
      <c r="AI121">
        <f t="shared" si="52"/>
        <v>21</v>
      </c>
      <c r="AJ121">
        <f t="shared" si="53"/>
        <v>12</v>
      </c>
      <c r="AK121">
        <f t="shared" si="54"/>
        <v>21</v>
      </c>
      <c r="AL121">
        <f t="shared" si="55"/>
        <v>21</v>
      </c>
      <c r="AM121">
        <f t="shared" si="56"/>
        <v>21</v>
      </c>
      <c r="AN121">
        <f t="shared" si="57"/>
        <v>21</v>
      </c>
      <c r="AO121">
        <f t="shared" si="58"/>
        <v>21</v>
      </c>
      <c r="AP121">
        <f t="shared" si="59"/>
        <v>21</v>
      </c>
      <c r="AQ121">
        <f t="shared" si="60"/>
        <v>21</v>
      </c>
      <c r="AR121">
        <f t="shared" si="61"/>
        <v>21</v>
      </c>
      <c r="AT121">
        <f t="shared" si="62"/>
        <v>1</v>
      </c>
    </row>
    <row r="122" spans="1:46" x14ac:dyDescent="0.2">
      <c r="A122">
        <v>105</v>
      </c>
      <c r="B122">
        <f>SUMPRODUCT(Random!$X122:$AG122,$B$4:$K$4)</f>
        <v>0.86188435073606384</v>
      </c>
      <c r="C122">
        <f>SUMPRODUCT(Random!$X122:$AG122,$B$5:$K$5)</f>
        <v>1.2431992353005195</v>
      </c>
      <c r="D122">
        <f>SUMPRODUCT(Random!$X122:$AG122,$B$6:$K$6)</f>
        <v>1.9178693754466076</v>
      </c>
      <c r="E122">
        <f>SUMPRODUCT(Random!$X122:$AG122,$B$7:$K$7)</f>
        <v>0.4998954935087952</v>
      </c>
      <c r="F122">
        <f>SUMPRODUCT(Random!$X122:$AG122,$B$8:$K$8)</f>
        <v>-6.7559597037264441E-3</v>
      </c>
      <c r="G122">
        <f>SUMPRODUCT(Random!$X122:$AG122,$B$9:$K$9)</f>
        <v>-0.13248926624815971</v>
      </c>
      <c r="H122">
        <f>SUMPRODUCT(Random!$X122:$AG122,$B$10:$K$10)</f>
        <v>2.2020320258381387</v>
      </c>
      <c r="I122">
        <f>SUMPRODUCT(Random!$X122:$AG122,$B$11:$K$11)</f>
        <v>1.4551800406051947</v>
      </c>
      <c r="J122">
        <f>SUMPRODUCT(Random!$X122:$AG122,$B$12:$K$12)</f>
        <v>2.306689211724541</v>
      </c>
      <c r="K122">
        <f>SUMPRODUCT(Random!$X122:$AG122,$B$13:$K$13)</f>
        <v>-1.4875284510326936E-2</v>
      </c>
      <c r="M122">
        <f t="shared" si="32"/>
        <v>0.80562441929191009</v>
      </c>
      <c r="N122">
        <f t="shared" si="33"/>
        <v>0.8931027877783877</v>
      </c>
      <c r="O122">
        <f t="shared" si="34"/>
        <v>0.97243621186714946</v>
      </c>
      <c r="P122">
        <f t="shared" si="35"/>
        <v>0.69142566720080856</v>
      </c>
      <c r="Q122">
        <f t="shared" si="36"/>
        <v>0.49730478253247545</v>
      </c>
      <c r="R122">
        <f t="shared" si="37"/>
        <v>0.44729865623816084</v>
      </c>
      <c r="S122">
        <f t="shared" si="38"/>
        <v>0.98616847683906861</v>
      </c>
      <c r="T122">
        <f t="shared" si="39"/>
        <v>0.92719028749901589</v>
      </c>
      <c r="U122">
        <f t="shared" si="40"/>
        <v>0.98946392394575255</v>
      </c>
      <c r="V122">
        <f t="shared" si="41"/>
        <v>0.49406583892265177</v>
      </c>
      <c r="X122">
        <f t="shared" si="42"/>
        <v>40.124521786279608</v>
      </c>
      <c r="Y122">
        <f t="shared" si="43"/>
        <v>54.771638817346691</v>
      </c>
      <c r="Z122">
        <f t="shared" si="44"/>
        <v>87.973467100106916</v>
      </c>
      <c r="AA122">
        <f t="shared" si="45"/>
        <v>28.802916892531833</v>
      </c>
      <c r="AB122">
        <f t="shared" si="46"/>
        <v>16.848055321711982</v>
      </c>
      <c r="AC122">
        <f t="shared" si="47"/>
        <v>14.524951459283596</v>
      </c>
      <c r="AD122">
        <f t="shared" si="48"/>
        <v>104.86516043913998</v>
      </c>
      <c r="AE122">
        <f t="shared" si="49"/>
        <v>64.178782785913967</v>
      </c>
      <c r="AF122">
        <f t="shared" si="50"/>
        <v>111.53178940817406</v>
      </c>
      <c r="AG122">
        <f t="shared" si="51"/>
        <v>16.690726227754645</v>
      </c>
      <c r="AI122">
        <f t="shared" si="52"/>
        <v>21</v>
      </c>
      <c r="AJ122">
        <f t="shared" si="53"/>
        <v>21</v>
      </c>
      <c r="AK122">
        <f t="shared" si="54"/>
        <v>21</v>
      </c>
      <c r="AL122">
        <f t="shared" si="55"/>
        <v>21</v>
      </c>
      <c r="AM122">
        <f t="shared" si="56"/>
        <v>21</v>
      </c>
      <c r="AN122">
        <f t="shared" si="57"/>
        <v>21</v>
      </c>
      <c r="AO122">
        <f t="shared" si="58"/>
        <v>21</v>
      </c>
      <c r="AP122">
        <f t="shared" si="59"/>
        <v>21</v>
      </c>
      <c r="AQ122">
        <f t="shared" si="60"/>
        <v>21</v>
      </c>
      <c r="AR122">
        <f t="shared" si="61"/>
        <v>21</v>
      </c>
      <c r="AT122">
        <f t="shared" si="62"/>
        <v>0</v>
      </c>
    </row>
    <row r="123" spans="1:46" x14ac:dyDescent="0.2">
      <c r="A123">
        <v>106</v>
      </c>
      <c r="B123">
        <f>SUMPRODUCT(Random!$X123:$AG123,$B$4:$K$4)</f>
        <v>-1.0746274302180125</v>
      </c>
      <c r="C123">
        <f>SUMPRODUCT(Random!$X123:$AG123,$B$5:$K$5)</f>
        <v>-0.230351957751745</v>
      </c>
      <c r="D123">
        <f>SUMPRODUCT(Random!$X123:$AG123,$B$6:$K$6)</f>
        <v>0.42915442228243716</v>
      </c>
      <c r="E123">
        <f>SUMPRODUCT(Random!$X123:$AG123,$B$7:$K$7)</f>
        <v>0.70913598492078744</v>
      </c>
      <c r="F123">
        <f>SUMPRODUCT(Random!$X123:$AG123,$B$8:$K$8)</f>
        <v>0.62312425431681451</v>
      </c>
      <c r="G123">
        <f>SUMPRODUCT(Random!$X123:$AG123,$B$9:$K$9)</f>
        <v>0.35701050389609601</v>
      </c>
      <c r="H123">
        <f>SUMPRODUCT(Random!$X123:$AG123,$B$10:$K$10)</f>
        <v>-0.63219279651505167</v>
      </c>
      <c r="I123">
        <f>SUMPRODUCT(Random!$X123:$AG123,$B$11:$K$11)</f>
        <v>1.1152996886432758</v>
      </c>
      <c r="J123">
        <f>SUMPRODUCT(Random!$X123:$AG123,$B$12:$K$12)</f>
        <v>2.2635387784085168</v>
      </c>
      <c r="K123">
        <f>SUMPRODUCT(Random!$X123:$AG123,$B$13:$K$13)</f>
        <v>1.1255627342158383</v>
      </c>
      <c r="M123">
        <f t="shared" si="32"/>
        <v>0.14127078295323706</v>
      </c>
      <c r="N123">
        <f t="shared" si="33"/>
        <v>0.40890914474809081</v>
      </c>
      <c r="O123">
        <f t="shared" si="34"/>
        <v>0.66609457540636996</v>
      </c>
      <c r="P123">
        <f t="shared" si="35"/>
        <v>0.76087995299426558</v>
      </c>
      <c r="Q123">
        <f t="shared" si="36"/>
        <v>0.73339856383615887</v>
      </c>
      <c r="R123">
        <f t="shared" si="37"/>
        <v>0.63945802886962078</v>
      </c>
      <c r="S123">
        <f t="shared" si="38"/>
        <v>0.26363045189608147</v>
      </c>
      <c r="T123">
        <f t="shared" si="39"/>
        <v>0.8676389905974573</v>
      </c>
      <c r="U123">
        <f t="shared" si="40"/>
        <v>0.98819875152275127</v>
      </c>
      <c r="V123">
        <f t="shared" si="41"/>
        <v>0.86982467536207875</v>
      </c>
      <c r="X123">
        <f t="shared" si="42"/>
        <v>3.7308720195926863</v>
      </c>
      <c r="Y123">
        <f t="shared" si="43"/>
        <v>12.879957194151872</v>
      </c>
      <c r="Z123">
        <f t="shared" si="44"/>
        <v>26.870257048753956</v>
      </c>
      <c r="AA123">
        <f t="shared" si="45"/>
        <v>35.049477156696206</v>
      </c>
      <c r="AB123">
        <f t="shared" si="46"/>
        <v>32.384514765317022</v>
      </c>
      <c r="AC123">
        <f t="shared" si="47"/>
        <v>24.990128881517258</v>
      </c>
      <c r="AD123">
        <f t="shared" si="48"/>
        <v>7.4965269693299419</v>
      </c>
      <c r="AE123">
        <f t="shared" si="49"/>
        <v>49.53756408850024</v>
      </c>
      <c r="AF123">
        <f t="shared" si="50"/>
        <v>108.75387158625426</v>
      </c>
      <c r="AG123">
        <f t="shared" si="51"/>
        <v>49.945454896060205</v>
      </c>
      <c r="AI123">
        <f t="shared" si="52"/>
        <v>15</v>
      </c>
      <c r="AJ123">
        <f t="shared" si="53"/>
        <v>21</v>
      </c>
      <c r="AK123">
        <f t="shared" si="54"/>
        <v>21</v>
      </c>
      <c r="AL123">
        <f t="shared" si="55"/>
        <v>21</v>
      </c>
      <c r="AM123">
        <f t="shared" si="56"/>
        <v>21</v>
      </c>
      <c r="AN123">
        <f t="shared" si="57"/>
        <v>21</v>
      </c>
      <c r="AO123">
        <f t="shared" si="58"/>
        <v>21</v>
      </c>
      <c r="AP123">
        <f t="shared" si="59"/>
        <v>21</v>
      </c>
      <c r="AQ123">
        <f t="shared" si="60"/>
        <v>21</v>
      </c>
      <c r="AR123">
        <f t="shared" si="61"/>
        <v>21</v>
      </c>
      <c r="AT123">
        <f t="shared" si="62"/>
        <v>1</v>
      </c>
    </row>
    <row r="124" spans="1:46" x14ac:dyDescent="0.2">
      <c r="A124">
        <v>107</v>
      </c>
      <c r="B124">
        <f>SUMPRODUCT(Random!$X124:$AG124,$B$4:$K$4)</f>
        <v>-9.573697863446412E-2</v>
      </c>
      <c r="C124">
        <f>SUMPRODUCT(Random!$X124:$AG124,$B$5:$K$5)</f>
        <v>-1.6762187955674326E-2</v>
      </c>
      <c r="D124">
        <f>SUMPRODUCT(Random!$X124:$AG124,$B$6:$K$6)</f>
        <v>-0.36811297832794659</v>
      </c>
      <c r="E124">
        <f>SUMPRODUCT(Random!$X124:$AG124,$B$7:$K$7)</f>
        <v>-0.33461780756654003</v>
      </c>
      <c r="F124">
        <f>SUMPRODUCT(Random!$X124:$AG124,$B$8:$K$8)</f>
        <v>0.92671778609388822</v>
      </c>
      <c r="G124">
        <f>SUMPRODUCT(Random!$X124:$AG124,$B$9:$K$9)</f>
        <v>0.53751752251178986</v>
      </c>
      <c r="H124">
        <f>SUMPRODUCT(Random!$X124:$AG124,$B$10:$K$10)</f>
        <v>-0.45182280025985899</v>
      </c>
      <c r="I124">
        <f>SUMPRODUCT(Random!$X124:$AG124,$B$11:$K$11)</f>
        <v>1.3019864457116177</v>
      </c>
      <c r="J124">
        <f>SUMPRODUCT(Random!$X124:$AG124,$B$12:$K$12)</f>
        <v>-1.0410509039000866</v>
      </c>
      <c r="K124">
        <f>SUMPRODUCT(Random!$X124:$AG124,$B$13:$K$13)</f>
        <v>0.53132765965878148</v>
      </c>
      <c r="M124">
        <f t="shared" si="32"/>
        <v>0.46186473553596435</v>
      </c>
      <c r="N124">
        <f t="shared" si="33"/>
        <v>0.49331316764817967</v>
      </c>
      <c r="O124">
        <f t="shared" si="34"/>
        <v>0.35639449701060233</v>
      </c>
      <c r="P124">
        <f t="shared" si="35"/>
        <v>0.36895670504065514</v>
      </c>
      <c r="Q124">
        <f t="shared" si="36"/>
        <v>0.82296345979363039</v>
      </c>
      <c r="R124">
        <f t="shared" si="37"/>
        <v>0.70454490772967382</v>
      </c>
      <c r="S124">
        <f t="shared" si="38"/>
        <v>0.32569832146168765</v>
      </c>
      <c r="T124">
        <f t="shared" si="39"/>
        <v>0.90353949043425608</v>
      </c>
      <c r="U124">
        <f t="shared" si="40"/>
        <v>0.1489259619042903</v>
      </c>
      <c r="V124">
        <f t="shared" si="41"/>
        <v>0.70240412932453078</v>
      </c>
      <c r="X124">
        <f t="shared" si="42"/>
        <v>15.179202701057964</v>
      </c>
      <c r="Y124">
        <f t="shared" si="43"/>
        <v>16.654310057540997</v>
      </c>
      <c r="Z124">
        <f t="shared" si="44"/>
        <v>10.794899140865263</v>
      </c>
      <c r="AA124">
        <f t="shared" si="45"/>
        <v>11.277763640835799</v>
      </c>
      <c r="AB124">
        <f t="shared" si="46"/>
        <v>42.413388816940504</v>
      </c>
      <c r="AC124">
        <f t="shared" si="47"/>
        <v>29.867193899415376</v>
      </c>
      <c r="AD124">
        <f t="shared" si="48"/>
        <v>9.6535624623690914</v>
      </c>
      <c r="AE124">
        <f t="shared" si="49"/>
        <v>57.288273372609112</v>
      </c>
      <c r="AF124">
        <f t="shared" si="50"/>
        <v>3.9502271949399108</v>
      </c>
      <c r="AG124">
        <f t="shared" si="51"/>
        <v>29.690338891612271</v>
      </c>
      <c r="AI124">
        <f t="shared" si="52"/>
        <v>21</v>
      </c>
      <c r="AJ124">
        <f t="shared" si="53"/>
        <v>21</v>
      </c>
      <c r="AK124">
        <f t="shared" si="54"/>
        <v>21</v>
      </c>
      <c r="AL124">
        <f t="shared" si="55"/>
        <v>21</v>
      </c>
      <c r="AM124">
        <f t="shared" si="56"/>
        <v>21</v>
      </c>
      <c r="AN124">
        <f t="shared" si="57"/>
        <v>21</v>
      </c>
      <c r="AO124">
        <f t="shared" si="58"/>
        <v>21</v>
      </c>
      <c r="AP124">
        <f t="shared" si="59"/>
        <v>21</v>
      </c>
      <c r="AQ124">
        <f t="shared" si="60"/>
        <v>16</v>
      </c>
      <c r="AR124">
        <f t="shared" si="61"/>
        <v>21</v>
      </c>
      <c r="AT124">
        <f t="shared" si="62"/>
        <v>1</v>
      </c>
    </row>
    <row r="125" spans="1:46" x14ac:dyDescent="0.2">
      <c r="A125">
        <v>108</v>
      </c>
      <c r="B125">
        <f>SUMPRODUCT(Random!$X125:$AG125,$B$4:$K$4)</f>
        <v>-1.1684582883854879</v>
      </c>
      <c r="C125">
        <f>SUMPRODUCT(Random!$X125:$AG125,$B$5:$K$5)</f>
        <v>0.67529623741612932</v>
      </c>
      <c r="D125">
        <f>SUMPRODUCT(Random!$X125:$AG125,$B$6:$K$6)</f>
        <v>0.13223447910201264</v>
      </c>
      <c r="E125">
        <f>SUMPRODUCT(Random!$X125:$AG125,$B$7:$K$7)</f>
        <v>-0.89065795486593513</v>
      </c>
      <c r="F125">
        <f>SUMPRODUCT(Random!$X125:$AG125,$B$8:$K$8)</f>
        <v>-1.4939896689283099</v>
      </c>
      <c r="G125">
        <f>SUMPRODUCT(Random!$X125:$AG125,$B$9:$K$9)</f>
        <v>-0.96180951425484595</v>
      </c>
      <c r="H125">
        <f>SUMPRODUCT(Random!$X125:$AG125,$B$10:$K$10)</f>
        <v>-1.6122291634472334</v>
      </c>
      <c r="I125">
        <f>SUMPRODUCT(Random!$X125:$AG125,$B$11:$K$11)</f>
        <v>0.2405148926757672</v>
      </c>
      <c r="J125">
        <f>SUMPRODUCT(Random!$X125:$AG125,$B$12:$K$12)</f>
        <v>0.56364110276373713</v>
      </c>
      <c r="K125">
        <f>SUMPRODUCT(Random!$X125:$AG125,$B$13:$K$13)</f>
        <v>1.1968462891029348</v>
      </c>
      <c r="M125">
        <f t="shared" si="32"/>
        <v>0.1213109775038307</v>
      </c>
      <c r="N125">
        <f t="shared" si="33"/>
        <v>0.75025621302484247</v>
      </c>
      <c r="O125">
        <f t="shared" si="34"/>
        <v>0.55260058490489672</v>
      </c>
      <c r="P125">
        <f t="shared" si="35"/>
        <v>0.18655634874708341</v>
      </c>
      <c r="Q125">
        <f t="shared" si="36"/>
        <v>6.758915977685144E-2</v>
      </c>
      <c r="R125">
        <f t="shared" si="37"/>
        <v>0.16807264896913277</v>
      </c>
      <c r="S125">
        <f t="shared" si="38"/>
        <v>5.3456040651863594E-2</v>
      </c>
      <c r="T125">
        <f t="shared" si="39"/>
        <v>0.59503444031408681</v>
      </c>
      <c r="U125">
        <f t="shared" si="40"/>
        <v>0.71350079602647476</v>
      </c>
      <c r="V125">
        <f t="shared" si="41"/>
        <v>0.88431676384329727</v>
      </c>
      <c r="X125">
        <f t="shared" si="42"/>
        <v>3.1680036943267726</v>
      </c>
      <c r="Y125">
        <f t="shared" si="43"/>
        <v>33.984614300285926</v>
      </c>
      <c r="Z125">
        <f t="shared" si="44"/>
        <v>19.702700632867728</v>
      </c>
      <c r="AA125">
        <f t="shared" si="45"/>
        <v>5.0580238472182533</v>
      </c>
      <c r="AB125">
        <f t="shared" si="46"/>
        <v>1.7143147109688976</v>
      </c>
      <c r="AC125">
        <f t="shared" si="47"/>
        <v>4.5076229764966751</v>
      </c>
      <c r="AD125">
        <f t="shared" si="48"/>
        <v>1.3457908156860126</v>
      </c>
      <c r="AE125">
        <f t="shared" si="49"/>
        <v>22.14377969345794</v>
      </c>
      <c r="AF125">
        <f t="shared" si="50"/>
        <v>30.621226032032403</v>
      </c>
      <c r="AG125">
        <f t="shared" si="51"/>
        <v>52.836701666243442</v>
      </c>
      <c r="AI125">
        <f t="shared" si="52"/>
        <v>13</v>
      </c>
      <c r="AJ125">
        <f t="shared" si="53"/>
        <v>21</v>
      </c>
      <c r="AK125">
        <f t="shared" si="54"/>
        <v>21</v>
      </c>
      <c r="AL125">
        <f t="shared" si="55"/>
        <v>21</v>
      </c>
      <c r="AM125">
        <f t="shared" si="56"/>
        <v>7</v>
      </c>
      <c r="AN125">
        <f t="shared" si="57"/>
        <v>19</v>
      </c>
      <c r="AO125">
        <f t="shared" si="58"/>
        <v>6</v>
      </c>
      <c r="AP125">
        <f t="shared" si="59"/>
        <v>21</v>
      </c>
      <c r="AQ125">
        <f t="shared" si="60"/>
        <v>21</v>
      </c>
      <c r="AR125">
        <f t="shared" si="61"/>
        <v>21</v>
      </c>
      <c r="AT125">
        <f t="shared" si="62"/>
        <v>4</v>
      </c>
    </row>
    <row r="126" spans="1:46" x14ac:dyDescent="0.2">
      <c r="A126">
        <v>109</v>
      </c>
      <c r="B126">
        <f>SUMPRODUCT(Random!$X126:$AG126,$B$4:$K$4)</f>
        <v>-0.46799215469699479</v>
      </c>
      <c r="C126">
        <f>SUMPRODUCT(Random!$X126:$AG126,$B$5:$K$5)</f>
        <v>0.86487064060615326</v>
      </c>
      <c r="D126">
        <f>SUMPRODUCT(Random!$X126:$AG126,$B$6:$K$6)</f>
        <v>0.62658090987276738</v>
      </c>
      <c r="E126">
        <f>SUMPRODUCT(Random!$X126:$AG126,$B$7:$K$7)</f>
        <v>0.93267483840981147</v>
      </c>
      <c r="F126">
        <f>SUMPRODUCT(Random!$X126:$AG126,$B$8:$K$8)</f>
        <v>9.4671909919069125E-2</v>
      </c>
      <c r="G126">
        <f>SUMPRODUCT(Random!$X126:$AG126,$B$9:$K$9)</f>
        <v>-3.0136659664954712E-2</v>
      </c>
      <c r="H126">
        <f>SUMPRODUCT(Random!$X126:$AG126,$B$10:$K$10)</f>
        <v>-5.9571511189839305E-2</v>
      </c>
      <c r="I126">
        <f>SUMPRODUCT(Random!$X126:$AG126,$B$11:$K$11)</f>
        <v>8.2509576897962233E-3</v>
      </c>
      <c r="J126">
        <f>SUMPRODUCT(Random!$X126:$AG126,$B$12:$K$12)</f>
        <v>1.0797219336829593</v>
      </c>
      <c r="K126">
        <f>SUMPRODUCT(Random!$X126:$AG126,$B$13:$K$13)</f>
        <v>4.6623344149152396E-2</v>
      </c>
      <c r="M126">
        <f t="shared" si="32"/>
        <v>0.31989510002950039</v>
      </c>
      <c r="N126">
        <f t="shared" si="33"/>
        <v>0.8064451032369766</v>
      </c>
      <c r="O126">
        <f t="shared" si="34"/>
        <v>0.73453300743327743</v>
      </c>
      <c r="P126">
        <f t="shared" si="35"/>
        <v>0.82450605998806437</v>
      </c>
      <c r="Q126">
        <f t="shared" si="36"/>
        <v>0.53771228481180611</v>
      </c>
      <c r="R126">
        <f t="shared" si="37"/>
        <v>0.48797903190756353</v>
      </c>
      <c r="S126">
        <f t="shared" si="38"/>
        <v>0.47624845441781144</v>
      </c>
      <c r="T126">
        <f t="shared" si="39"/>
        <v>0.50329161852825355</v>
      </c>
      <c r="U126">
        <f t="shared" si="40"/>
        <v>0.85986698817621177</v>
      </c>
      <c r="V126">
        <f t="shared" si="41"/>
        <v>0.51859328684072437</v>
      </c>
      <c r="X126">
        <f t="shared" si="42"/>
        <v>9.4436401890106616</v>
      </c>
      <c r="Y126">
        <f t="shared" si="43"/>
        <v>40.228169197666915</v>
      </c>
      <c r="Z126">
        <f t="shared" si="44"/>
        <v>32.48897520559062</v>
      </c>
      <c r="AA126">
        <f t="shared" si="45"/>
        <v>42.627774242032032</v>
      </c>
      <c r="AB126">
        <f t="shared" si="46"/>
        <v>18.900786957006321</v>
      </c>
      <c r="AC126">
        <f t="shared" si="47"/>
        <v>16.397770597502614</v>
      </c>
      <c r="AD126">
        <f t="shared" si="48"/>
        <v>15.842877457567589</v>
      </c>
      <c r="AE126">
        <f t="shared" si="49"/>
        <v>17.141548102213182</v>
      </c>
      <c r="AF126">
        <f t="shared" si="50"/>
        <v>48.139813991369152</v>
      </c>
      <c r="AG126">
        <f t="shared" si="51"/>
        <v>17.908061995655601</v>
      </c>
      <c r="AI126">
        <f t="shared" si="52"/>
        <v>21</v>
      </c>
      <c r="AJ126">
        <f t="shared" si="53"/>
        <v>21</v>
      </c>
      <c r="AK126">
        <f t="shared" si="54"/>
        <v>21</v>
      </c>
      <c r="AL126">
        <f t="shared" si="55"/>
        <v>21</v>
      </c>
      <c r="AM126">
        <f t="shared" si="56"/>
        <v>21</v>
      </c>
      <c r="AN126">
        <f t="shared" si="57"/>
        <v>21</v>
      </c>
      <c r="AO126">
        <f t="shared" si="58"/>
        <v>21</v>
      </c>
      <c r="AP126">
        <f t="shared" si="59"/>
        <v>21</v>
      </c>
      <c r="AQ126">
        <f t="shared" si="60"/>
        <v>21</v>
      </c>
      <c r="AR126">
        <f t="shared" si="61"/>
        <v>21</v>
      </c>
      <c r="AT126">
        <f t="shared" si="62"/>
        <v>0</v>
      </c>
    </row>
    <row r="127" spans="1:46" x14ac:dyDescent="0.2">
      <c r="A127">
        <v>110</v>
      </c>
      <c r="B127">
        <f>SUMPRODUCT(Random!$X127:$AG127,$B$4:$K$4)</f>
        <v>-0.5054753208874927</v>
      </c>
      <c r="C127">
        <f>SUMPRODUCT(Random!$X127:$AG127,$B$5:$K$5)</f>
        <v>0.40138714251504543</v>
      </c>
      <c r="D127">
        <f>SUMPRODUCT(Random!$X127:$AG127,$B$6:$K$6)</f>
        <v>1.2803921540057981</v>
      </c>
      <c r="E127">
        <f>SUMPRODUCT(Random!$X127:$AG127,$B$7:$K$7)</f>
        <v>-1.6607806587169347</v>
      </c>
      <c r="F127">
        <f>SUMPRODUCT(Random!$X127:$AG127,$B$8:$K$8)</f>
        <v>-1.5258194003784142</v>
      </c>
      <c r="G127">
        <f>SUMPRODUCT(Random!$X127:$AG127,$B$9:$K$9)</f>
        <v>1.4620757920307816</v>
      </c>
      <c r="H127">
        <f>SUMPRODUCT(Random!$X127:$AG127,$B$10:$K$10)</f>
        <v>0.31786948414933924</v>
      </c>
      <c r="I127">
        <f>SUMPRODUCT(Random!$X127:$AG127,$B$11:$K$11)</f>
        <v>0.16200108865192758</v>
      </c>
      <c r="J127">
        <f>SUMPRODUCT(Random!$X127:$AG127,$B$12:$K$12)</f>
        <v>1.0227861031869609</v>
      </c>
      <c r="K127">
        <f>SUMPRODUCT(Random!$X127:$AG127,$B$13:$K$13)</f>
        <v>0.43848437752229341</v>
      </c>
      <c r="M127">
        <f t="shared" si="32"/>
        <v>0.30661251394800626</v>
      </c>
      <c r="N127">
        <f t="shared" si="33"/>
        <v>0.65593244291895725</v>
      </c>
      <c r="O127">
        <f t="shared" si="34"/>
        <v>0.89979637401358747</v>
      </c>
      <c r="P127">
        <f t="shared" si="35"/>
        <v>4.8378753506528725E-2</v>
      </c>
      <c r="Q127">
        <f t="shared" si="36"/>
        <v>6.352742389021046E-2</v>
      </c>
      <c r="R127">
        <f t="shared" si="37"/>
        <v>0.92813977917861901</v>
      </c>
      <c r="S127">
        <f t="shared" si="38"/>
        <v>0.62470802945506176</v>
      </c>
      <c r="T127">
        <f t="shared" si="39"/>
        <v>0.5643475017125722</v>
      </c>
      <c r="U127">
        <f t="shared" si="40"/>
        <v>0.84679550499008527</v>
      </c>
      <c r="V127">
        <f t="shared" si="41"/>
        <v>0.66948240373108392</v>
      </c>
      <c r="X127">
        <f t="shared" si="42"/>
        <v>8.96982857955512</v>
      </c>
      <c r="Y127">
        <f t="shared" si="43"/>
        <v>26.135843350261396</v>
      </c>
      <c r="Z127">
        <f t="shared" si="44"/>
        <v>56.35567126333045</v>
      </c>
      <c r="AA127">
        <f t="shared" si="45"/>
        <v>1.2147415690722261</v>
      </c>
      <c r="AB127">
        <f t="shared" si="46"/>
        <v>1.6078352291033275</v>
      </c>
      <c r="AC127">
        <f t="shared" si="47"/>
        <v>64.500337509384494</v>
      </c>
      <c r="AD127">
        <f t="shared" si="48"/>
        <v>24.007914834932969</v>
      </c>
      <c r="AE127">
        <f t="shared" si="49"/>
        <v>20.354477664938315</v>
      </c>
      <c r="AF127">
        <f t="shared" si="50"/>
        <v>45.955169593182447</v>
      </c>
      <c r="AG127">
        <f t="shared" si="51"/>
        <v>27.120070754995858</v>
      </c>
      <c r="AI127">
        <f t="shared" si="52"/>
        <v>21</v>
      </c>
      <c r="AJ127">
        <f t="shared" si="53"/>
        <v>21</v>
      </c>
      <c r="AK127">
        <f t="shared" si="54"/>
        <v>21</v>
      </c>
      <c r="AL127">
        <f t="shared" si="55"/>
        <v>5</v>
      </c>
      <c r="AM127">
        <f t="shared" si="56"/>
        <v>7</v>
      </c>
      <c r="AN127">
        <f t="shared" si="57"/>
        <v>21</v>
      </c>
      <c r="AO127">
        <f t="shared" si="58"/>
        <v>21</v>
      </c>
      <c r="AP127">
        <f t="shared" si="59"/>
        <v>21</v>
      </c>
      <c r="AQ127">
        <f t="shared" si="60"/>
        <v>21</v>
      </c>
      <c r="AR127">
        <f t="shared" si="61"/>
        <v>21</v>
      </c>
      <c r="AT127">
        <f t="shared" si="62"/>
        <v>2</v>
      </c>
    </row>
    <row r="128" spans="1:46" x14ac:dyDescent="0.2">
      <c r="A128">
        <v>111</v>
      </c>
      <c r="B128">
        <f>SUMPRODUCT(Random!$X128:$AG128,$B$4:$K$4)</f>
        <v>-0.79211706590158482</v>
      </c>
      <c r="C128">
        <f>SUMPRODUCT(Random!$X128:$AG128,$B$5:$K$5)</f>
        <v>0.29740209359266001</v>
      </c>
      <c r="D128">
        <f>SUMPRODUCT(Random!$X128:$AG128,$B$6:$K$6)</f>
        <v>-0.28089406270611067</v>
      </c>
      <c r="E128">
        <f>SUMPRODUCT(Random!$X128:$AG128,$B$7:$K$7)</f>
        <v>-1.267129982586547</v>
      </c>
      <c r="F128">
        <f>SUMPRODUCT(Random!$X128:$AG128,$B$8:$K$8)</f>
        <v>0.89758404152910753</v>
      </c>
      <c r="G128">
        <f>SUMPRODUCT(Random!$X128:$AG128,$B$9:$K$9)</f>
        <v>9.5114105823226047E-2</v>
      </c>
      <c r="H128">
        <f>SUMPRODUCT(Random!$X128:$AG128,$B$10:$K$10)</f>
        <v>-0.10158919085165261</v>
      </c>
      <c r="I128">
        <f>SUMPRODUCT(Random!$X128:$AG128,$B$11:$K$11)</f>
        <v>-1.38439511375632</v>
      </c>
      <c r="J128">
        <f>SUMPRODUCT(Random!$X128:$AG128,$B$12:$K$12)</f>
        <v>0.27881231937736417</v>
      </c>
      <c r="K128">
        <f>SUMPRODUCT(Random!$X128:$AG128,$B$13:$K$13)</f>
        <v>-0.89585826711339589</v>
      </c>
      <c r="M128">
        <f t="shared" si="32"/>
        <v>0.21414621004887252</v>
      </c>
      <c r="N128">
        <f t="shared" si="33"/>
        <v>0.61692022724963791</v>
      </c>
      <c r="O128">
        <f t="shared" si="34"/>
        <v>0.38939582733555589</v>
      </c>
      <c r="P128">
        <f t="shared" si="35"/>
        <v>0.10255440819480276</v>
      </c>
      <c r="Q128">
        <f t="shared" si="36"/>
        <v>0.81529632496383386</v>
      </c>
      <c r="R128">
        <f t="shared" si="37"/>
        <v>0.53788790297716205</v>
      </c>
      <c r="S128">
        <f t="shared" si="38"/>
        <v>0.45954137975455456</v>
      </c>
      <c r="T128">
        <f t="shared" si="39"/>
        <v>8.3118752146161282E-2</v>
      </c>
      <c r="U128">
        <f t="shared" si="40"/>
        <v>0.60980557013931125</v>
      </c>
      <c r="V128">
        <f t="shared" si="41"/>
        <v>0.18516423275786567</v>
      </c>
      <c r="X128">
        <f t="shared" si="42"/>
        <v>5.9033010160910262</v>
      </c>
      <c r="Y128">
        <f t="shared" si="43"/>
        <v>23.504780665971204</v>
      </c>
      <c r="Z128">
        <f t="shared" si="44"/>
        <v>12.084327843121629</v>
      </c>
      <c r="AA128">
        <f t="shared" si="45"/>
        <v>2.6506000912735663</v>
      </c>
      <c r="AB128">
        <f t="shared" si="46"/>
        <v>41.374815574249958</v>
      </c>
      <c r="AC128">
        <f t="shared" si="47"/>
        <v>18.910094721112483</v>
      </c>
      <c r="AD128">
        <f t="shared" si="48"/>
        <v>15.073668260282757</v>
      </c>
      <c r="AE128">
        <f t="shared" si="49"/>
        <v>2.1257490437710489</v>
      </c>
      <c r="AF128">
        <f t="shared" si="50"/>
        <v>23.053996676129731</v>
      </c>
      <c r="AG128">
        <f t="shared" si="51"/>
        <v>5.0161365469881476</v>
      </c>
      <c r="AI128">
        <f t="shared" si="52"/>
        <v>21</v>
      </c>
      <c r="AJ128">
        <f t="shared" si="53"/>
        <v>21</v>
      </c>
      <c r="AK128">
        <f t="shared" si="54"/>
        <v>21</v>
      </c>
      <c r="AL128">
        <f t="shared" si="55"/>
        <v>11</v>
      </c>
      <c r="AM128">
        <f t="shared" si="56"/>
        <v>21</v>
      </c>
      <c r="AN128">
        <f t="shared" si="57"/>
        <v>21</v>
      </c>
      <c r="AO128">
        <f t="shared" si="58"/>
        <v>21</v>
      </c>
      <c r="AP128">
        <f t="shared" si="59"/>
        <v>9</v>
      </c>
      <c r="AQ128">
        <f t="shared" si="60"/>
        <v>21</v>
      </c>
      <c r="AR128">
        <f t="shared" si="61"/>
        <v>21</v>
      </c>
      <c r="AT128">
        <f t="shared" si="62"/>
        <v>2</v>
      </c>
    </row>
    <row r="129" spans="1:46" x14ac:dyDescent="0.2">
      <c r="A129">
        <v>112</v>
      </c>
      <c r="B129">
        <f>SUMPRODUCT(Random!$X129:$AG129,$B$4:$K$4)</f>
        <v>0.77325031570591618</v>
      </c>
      <c r="C129">
        <f>SUMPRODUCT(Random!$X129:$AG129,$B$5:$K$5)</f>
        <v>0.45592635175695517</v>
      </c>
      <c r="D129">
        <f>SUMPRODUCT(Random!$X129:$AG129,$B$6:$K$6)</f>
        <v>-0.1439149234660636</v>
      </c>
      <c r="E129">
        <f>SUMPRODUCT(Random!$X129:$AG129,$B$7:$K$7)</f>
        <v>-1.2435502470778719</v>
      </c>
      <c r="F129">
        <f>SUMPRODUCT(Random!$X129:$AG129,$B$8:$K$8)</f>
        <v>0.19798030054677029</v>
      </c>
      <c r="G129">
        <f>SUMPRODUCT(Random!$X129:$AG129,$B$9:$K$9)</f>
        <v>1.2324562972054758</v>
      </c>
      <c r="H129">
        <f>SUMPRODUCT(Random!$X129:$AG129,$B$10:$K$10)</f>
        <v>0.16304254302586363</v>
      </c>
      <c r="I129">
        <f>SUMPRODUCT(Random!$X129:$AG129,$B$11:$K$11)</f>
        <v>-1.0035630644890492</v>
      </c>
      <c r="J129">
        <f>SUMPRODUCT(Random!$X129:$AG129,$B$12:$K$12)</f>
        <v>1.3544289148312103</v>
      </c>
      <c r="K129">
        <f>SUMPRODUCT(Random!$X129:$AG129,$B$13:$K$13)</f>
        <v>-5.083903479442578E-2</v>
      </c>
      <c r="M129">
        <f t="shared" si="32"/>
        <v>0.78031287320389087</v>
      </c>
      <c r="N129">
        <f t="shared" si="33"/>
        <v>0.6757785303411199</v>
      </c>
      <c r="O129">
        <f t="shared" si="34"/>
        <v>0.44278382557193441</v>
      </c>
      <c r="P129">
        <f t="shared" si="35"/>
        <v>0.10683256850738909</v>
      </c>
      <c r="Q129">
        <f t="shared" si="36"/>
        <v>0.57846976172593911</v>
      </c>
      <c r="R129">
        <f t="shared" si="37"/>
        <v>0.89111065890221375</v>
      </c>
      <c r="S129">
        <f t="shared" si="38"/>
        <v>0.56475753084185065</v>
      </c>
      <c r="T129">
        <f t="shared" si="39"/>
        <v>0.15779463259330828</v>
      </c>
      <c r="U129">
        <f t="shared" si="40"/>
        <v>0.91220021104750226</v>
      </c>
      <c r="V129">
        <f t="shared" si="41"/>
        <v>0.47972689290560744</v>
      </c>
      <c r="X129">
        <f t="shared" si="42"/>
        <v>37.125841438761356</v>
      </c>
      <c r="Y129">
        <f t="shared" si="43"/>
        <v>27.591215510398943</v>
      </c>
      <c r="Z129">
        <f t="shared" si="44"/>
        <v>14.325659888081313</v>
      </c>
      <c r="AA129">
        <f t="shared" si="45"/>
        <v>2.7676556164213157</v>
      </c>
      <c r="AB129">
        <f t="shared" si="46"/>
        <v>21.161723590141413</v>
      </c>
      <c r="AC129">
        <f t="shared" si="47"/>
        <v>54.319323633813681</v>
      </c>
      <c r="AD129">
        <f t="shared" si="48"/>
        <v>20.377544326184754</v>
      </c>
      <c r="AE129">
        <f t="shared" si="49"/>
        <v>4.2068348745412818</v>
      </c>
      <c r="AF129">
        <f t="shared" si="50"/>
        <v>59.592781064800434</v>
      </c>
      <c r="AG129">
        <f t="shared" si="51"/>
        <v>16.00611158291337</v>
      </c>
      <c r="AI129">
        <f t="shared" si="52"/>
        <v>21</v>
      </c>
      <c r="AJ129">
        <f t="shared" si="53"/>
        <v>21</v>
      </c>
      <c r="AK129">
        <f t="shared" si="54"/>
        <v>21</v>
      </c>
      <c r="AL129">
        <f t="shared" si="55"/>
        <v>12</v>
      </c>
      <c r="AM129">
        <f t="shared" si="56"/>
        <v>21</v>
      </c>
      <c r="AN129">
        <f t="shared" si="57"/>
        <v>21</v>
      </c>
      <c r="AO129">
        <f t="shared" si="58"/>
        <v>21</v>
      </c>
      <c r="AP129">
        <f t="shared" si="59"/>
        <v>17</v>
      </c>
      <c r="AQ129">
        <f t="shared" si="60"/>
        <v>21</v>
      </c>
      <c r="AR129">
        <f t="shared" si="61"/>
        <v>21</v>
      </c>
      <c r="AT129">
        <f t="shared" si="62"/>
        <v>2</v>
      </c>
    </row>
    <row r="130" spans="1:46" x14ac:dyDescent="0.2">
      <c r="A130">
        <v>113</v>
      </c>
      <c r="B130">
        <f>SUMPRODUCT(Random!$X130:$AG130,$B$4:$K$4)</f>
        <v>-1.162516200981083</v>
      </c>
      <c r="C130">
        <f>SUMPRODUCT(Random!$X130:$AG130,$B$5:$K$5)</f>
        <v>-0.33142983606059151</v>
      </c>
      <c r="D130">
        <f>SUMPRODUCT(Random!$X130:$AG130,$B$6:$K$6)</f>
        <v>-4.6963284588724868E-2</v>
      </c>
      <c r="E130">
        <f>SUMPRODUCT(Random!$X130:$AG130,$B$7:$K$7)</f>
        <v>-0.70936939778843211</v>
      </c>
      <c r="F130">
        <f>SUMPRODUCT(Random!$X130:$AG130,$B$8:$K$8)</f>
        <v>-6.5484289891815067E-2</v>
      </c>
      <c r="G130">
        <f>SUMPRODUCT(Random!$X130:$AG130,$B$9:$K$9)</f>
        <v>0.70679417096809538</v>
      </c>
      <c r="H130">
        <f>SUMPRODUCT(Random!$X130:$AG130,$B$10:$K$10)</f>
        <v>-0.11373687271494357</v>
      </c>
      <c r="I130">
        <f>SUMPRODUCT(Random!$X130:$AG130,$B$11:$K$11)</f>
        <v>-0.62015491655410582</v>
      </c>
      <c r="J130">
        <f>SUMPRODUCT(Random!$X130:$AG130,$B$12:$K$12)</f>
        <v>-0.20922682108335341</v>
      </c>
      <c r="K130">
        <f>SUMPRODUCT(Random!$X130:$AG130,$B$13:$K$13)</f>
        <v>-0.66206096240145174</v>
      </c>
      <c r="M130">
        <f t="shared" si="32"/>
        <v>0.12251292387859047</v>
      </c>
      <c r="N130">
        <f t="shared" si="33"/>
        <v>0.37015991563621736</v>
      </c>
      <c r="O130">
        <f t="shared" si="34"/>
        <v>0.481271244938554</v>
      </c>
      <c r="P130">
        <f t="shared" si="35"/>
        <v>0.23904763655579189</v>
      </c>
      <c r="Q130">
        <f t="shared" si="36"/>
        <v>0.47389420716835989</v>
      </c>
      <c r="R130">
        <f t="shared" si="37"/>
        <v>0.76015280125280804</v>
      </c>
      <c r="S130">
        <f t="shared" si="38"/>
        <v>0.45472319098388486</v>
      </c>
      <c r="T130">
        <f t="shared" si="39"/>
        <v>0.26757789987327985</v>
      </c>
      <c r="U130">
        <f t="shared" si="40"/>
        <v>0.41713558777627063</v>
      </c>
      <c r="V130">
        <f t="shared" si="41"/>
        <v>0.25396607645335195</v>
      </c>
      <c r="X130">
        <f t="shared" si="42"/>
        <v>3.2015351859522041</v>
      </c>
      <c r="Y130">
        <f t="shared" si="43"/>
        <v>11.324515903596298</v>
      </c>
      <c r="Z130">
        <f t="shared" si="44"/>
        <v>16.078934164978314</v>
      </c>
      <c r="AA130">
        <f t="shared" si="45"/>
        <v>6.6920914473687052</v>
      </c>
      <c r="AB130">
        <f t="shared" si="46"/>
        <v>15.733012729026191</v>
      </c>
      <c r="AC130">
        <f t="shared" si="47"/>
        <v>34.975097299080559</v>
      </c>
      <c r="AD130">
        <f t="shared" si="48"/>
        <v>14.85624879272407</v>
      </c>
      <c r="AE130">
        <f t="shared" si="49"/>
        <v>7.6281988510291567</v>
      </c>
      <c r="AF130">
        <f t="shared" si="50"/>
        <v>13.223280614000876</v>
      </c>
      <c r="AG130">
        <f t="shared" si="51"/>
        <v>7.1771163886612497</v>
      </c>
      <c r="AI130">
        <f t="shared" si="52"/>
        <v>13</v>
      </c>
      <c r="AJ130">
        <f t="shared" si="53"/>
        <v>21</v>
      </c>
      <c r="AK130">
        <f t="shared" si="54"/>
        <v>21</v>
      </c>
      <c r="AL130">
        <f t="shared" si="55"/>
        <v>21</v>
      </c>
      <c r="AM130">
        <f t="shared" si="56"/>
        <v>21</v>
      </c>
      <c r="AN130">
        <f t="shared" si="57"/>
        <v>21</v>
      </c>
      <c r="AO130">
        <f t="shared" si="58"/>
        <v>21</v>
      </c>
      <c r="AP130">
        <f t="shared" si="59"/>
        <v>21</v>
      </c>
      <c r="AQ130">
        <f t="shared" si="60"/>
        <v>21</v>
      </c>
      <c r="AR130">
        <f t="shared" si="61"/>
        <v>21</v>
      </c>
      <c r="AT130">
        <f t="shared" si="62"/>
        <v>1</v>
      </c>
    </row>
    <row r="131" spans="1:46" x14ac:dyDescent="0.2">
      <c r="A131">
        <v>114</v>
      </c>
      <c r="B131">
        <f>SUMPRODUCT(Random!$X131:$AG131,$B$4:$K$4)</f>
        <v>-1.2951993424810537</v>
      </c>
      <c r="C131">
        <f>SUMPRODUCT(Random!$X131:$AG131,$B$5:$K$5)</f>
        <v>-2.0542264765429672</v>
      </c>
      <c r="D131">
        <f>SUMPRODUCT(Random!$X131:$AG131,$B$6:$K$6)</f>
        <v>0.78587784363161517</v>
      </c>
      <c r="E131">
        <f>SUMPRODUCT(Random!$X131:$AG131,$B$7:$K$7)</f>
        <v>-1.6017749711029841</v>
      </c>
      <c r="F131">
        <f>SUMPRODUCT(Random!$X131:$AG131,$B$8:$K$8)</f>
        <v>-0.31893400342123845</v>
      </c>
      <c r="G131">
        <f>SUMPRODUCT(Random!$X131:$AG131,$B$9:$K$9)</f>
        <v>1.0605133469641204E-2</v>
      </c>
      <c r="H131">
        <f>SUMPRODUCT(Random!$X131:$AG131,$B$10:$K$10)</f>
        <v>0.88737781412968286</v>
      </c>
      <c r="I131">
        <f>SUMPRODUCT(Random!$X131:$AG131,$B$11:$K$11)</f>
        <v>-1.5726073965978284</v>
      </c>
      <c r="J131">
        <f>SUMPRODUCT(Random!$X131:$AG131,$B$12:$K$12)</f>
        <v>-0.57063114241278223</v>
      </c>
      <c r="K131">
        <f>SUMPRODUCT(Random!$X131:$AG131,$B$13:$K$13)</f>
        <v>-2.3558925023964212</v>
      </c>
      <c r="M131">
        <f t="shared" si="32"/>
        <v>9.7625735798630889E-2</v>
      </c>
      <c r="N131">
        <f t="shared" si="33"/>
        <v>1.997688848544581E-2</v>
      </c>
      <c r="O131">
        <f t="shared" si="34"/>
        <v>0.78403047198235776</v>
      </c>
      <c r="P131">
        <f t="shared" si="35"/>
        <v>5.4602689828839264E-2</v>
      </c>
      <c r="Q131">
        <f t="shared" si="36"/>
        <v>0.37488827936583491</v>
      </c>
      <c r="R131">
        <f t="shared" si="37"/>
        <v>0.50423075682546159</v>
      </c>
      <c r="S131">
        <f t="shared" si="38"/>
        <v>0.81256223800645511</v>
      </c>
      <c r="T131">
        <f t="shared" si="39"/>
        <v>5.7904876965691909E-2</v>
      </c>
      <c r="U131">
        <f t="shared" si="40"/>
        <v>0.28412485181844899</v>
      </c>
      <c r="V131">
        <f t="shared" si="41"/>
        <v>9.2391320814860737E-3</v>
      </c>
      <c r="X131">
        <f t="shared" si="42"/>
        <v>2.5164355424733564</v>
      </c>
      <c r="Y131">
        <f t="shared" si="43"/>
        <v>0.49431990412592713</v>
      </c>
      <c r="Z131">
        <f t="shared" si="44"/>
        <v>37.543926338086749</v>
      </c>
      <c r="AA131">
        <f t="shared" si="45"/>
        <v>1.3754841345296103</v>
      </c>
      <c r="AB131">
        <f t="shared" si="46"/>
        <v>11.509111637658197</v>
      </c>
      <c r="AC131">
        <f t="shared" si="47"/>
        <v>17.187908241472613</v>
      </c>
      <c r="AD131">
        <f t="shared" si="48"/>
        <v>41.01486084611313</v>
      </c>
      <c r="AE131">
        <f t="shared" si="49"/>
        <v>1.4611983157200124</v>
      </c>
      <c r="AF131">
        <f t="shared" si="50"/>
        <v>8.1879757518628242</v>
      </c>
      <c r="AG131">
        <f t="shared" si="51"/>
        <v>0.22737932566773811</v>
      </c>
      <c r="AI131">
        <f t="shared" si="52"/>
        <v>11</v>
      </c>
      <c r="AJ131">
        <f t="shared" si="53"/>
        <v>2</v>
      </c>
      <c r="AK131">
        <f t="shared" si="54"/>
        <v>21</v>
      </c>
      <c r="AL131">
        <f t="shared" si="55"/>
        <v>6</v>
      </c>
      <c r="AM131">
        <f t="shared" si="56"/>
        <v>21</v>
      </c>
      <c r="AN131">
        <f t="shared" si="57"/>
        <v>21</v>
      </c>
      <c r="AO131">
        <f t="shared" si="58"/>
        <v>21</v>
      </c>
      <c r="AP131">
        <f t="shared" si="59"/>
        <v>6</v>
      </c>
      <c r="AQ131">
        <f t="shared" si="60"/>
        <v>21</v>
      </c>
      <c r="AR131">
        <f t="shared" si="61"/>
        <v>1</v>
      </c>
      <c r="AT131">
        <f t="shared" si="62"/>
        <v>5</v>
      </c>
    </row>
    <row r="132" spans="1:46" x14ac:dyDescent="0.2">
      <c r="A132">
        <v>115</v>
      </c>
      <c r="B132">
        <f>SUMPRODUCT(Random!$X132:$AG132,$B$4:$K$4)</f>
        <v>-1.0813652639943212</v>
      </c>
      <c r="C132">
        <f>SUMPRODUCT(Random!$X132:$AG132,$B$5:$K$5)</f>
        <v>1.1632629492265476</v>
      </c>
      <c r="D132">
        <f>SUMPRODUCT(Random!$X132:$AG132,$B$6:$K$6)</f>
        <v>0.7264299559689924</v>
      </c>
      <c r="E132">
        <f>SUMPRODUCT(Random!$X132:$AG132,$B$7:$K$7)</f>
        <v>1.3172348082032592</v>
      </c>
      <c r="F132">
        <f>SUMPRODUCT(Random!$X132:$AG132,$B$8:$K$8)</f>
        <v>0.9282341991121783</v>
      </c>
      <c r="G132">
        <f>SUMPRODUCT(Random!$X132:$AG132,$B$9:$K$9)</f>
        <v>0.5124868575459296</v>
      </c>
      <c r="H132">
        <f>SUMPRODUCT(Random!$X132:$AG132,$B$10:$K$10)</f>
        <v>0.16143766248267125</v>
      </c>
      <c r="I132">
        <f>SUMPRODUCT(Random!$X132:$AG132,$B$11:$K$11)</f>
        <v>1.339834764489269</v>
      </c>
      <c r="J132">
        <f>SUMPRODUCT(Random!$X132:$AG132,$B$12:$K$12)</f>
        <v>-0.13515316015843115</v>
      </c>
      <c r="K132">
        <f>SUMPRODUCT(Random!$X132:$AG132,$B$13:$K$13)</f>
        <v>-0.78011748519505231</v>
      </c>
      <c r="M132">
        <f t="shared" si="32"/>
        <v>0.13976733337552194</v>
      </c>
      <c r="N132">
        <f t="shared" si="33"/>
        <v>0.87763858337473966</v>
      </c>
      <c r="O132">
        <f t="shared" si="34"/>
        <v>0.76621238369484157</v>
      </c>
      <c r="P132">
        <f t="shared" si="35"/>
        <v>0.90612003517619077</v>
      </c>
      <c r="Q132">
        <f t="shared" si="36"/>
        <v>0.82335695093829575</v>
      </c>
      <c r="R132">
        <f t="shared" si="37"/>
        <v>0.6958448420170491</v>
      </c>
      <c r="S132">
        <f t="shared" si="38"/>
        <v>0.56412564734185344</v>
      </c>
      <c r="T132">
        <f t="shared" si="39"/>
        <v>0.90985046469428155</v>
      </c>
      <c r="U132">
        <f t="shared" si="40"/>
        <v>0.44624538999229163</v>
      </c>
      <c r="V132">
        <f t="shared" si="41"/>
        <v>0.21766086268620241</v>
      </c>
      <c r="X132">
        <f t="shared" si="42"/>
        <v>3.6880212617569694</v>
      </c>
      <c r="Y132">
        <f t="shared" si="43"/>
        <v>51.461870174050283</v>
      </c>
      <c r="Z132">
        <f t="shared" si="44"/>
        <v>35.601939970612023</v>
      </c>
      <c r="AA132">
        <f t="shared" si="45"/>
        <v>57.952540303210156</v>
      </c>
      <c r="AB132">
        <f t="shared" si="46"/>
        <v>42.467896901432702</v>
      </c>
      <c r="AC132">
        <f t="shared" si="47"/>
        <v>29.156275524147755</v>
      </c>
      <c r="AD132">
        <f t="shared" si="48"/>
        <v>20.34200604113563</v>
      </c>
      <c r="AE132">
        <f t="shared" si="49"/>
        <v>58.945808804878524</v>
      </c>
      <c r="AF132">
        <f t="shared" si="50"/>
        <v>14.47831345658112</v>
      </c>
      <c r="AG132">
        <f t="shared" si="51"/>
        <v>6.0131053346098744</v>
      </c>
      <c r="AI132">
        <f t="shared" si="52"/>
        <v>15</v>
      </c>
      <c r="AJ132">
        <f t="shared" si="53"/>
        <v>21</v>
      </c>
      <c r="AK132">
        <f t="shared" si="54"/>
        <v>21</v>
      </c>
      <c r="AL132">
        <f t="shared" si="55"/>
        <v>21</v>
      </c>
      <c r="AM132">
        <f t="shared" si="56"/>
        <v>21</v>
      </c>
      <c r="AN132">
        <f t="shared" si="57"/>
        <v>21</v>
      </c>
      <c r="AO132">
        <f t="shared" si="58"/>
        <v>21</v>
      </c>
      <c r="AP132">
        <f t="shared" si="59"/>
        <v>21</v>
      </c>
      <c r="AQ132">
        <f t="shared" si="60"/>
        <v>21</v>
      </c>
      <c r="AR132">
        <f t="shared" si="61"/>
        <v>21</v>
      </c>
      <c r="AT132">
        <f t="shared" si="62"/>
        <v>1</v>
      </c>
    </row>
    <row r="133" spans="1:46" x14ac:dyDescent="0.2">
      <c r="A133">
        <v>116</v>
      </c>
      <c r="B133">
        <f>SUMPRODUCT(Random!$X133:$AG133,$B$4:$K$4)</f>
        <v>-0.37392128331668473</v>
      </c>
      <c r="C133">
        <f>SUMPRODUCT(Random!$X133:$AG133,$B$5:$K$5)</f>
        <v>0.3246290462384811</v>
      </c>
      <c r="D133">
        <f>SUMPRODUCT(Random!$X133:$AG133,$B$6:$K$6)</f>
        <v>1.8287960697520493</v>
      </c>
      <c r="E133">
        <f>SUMPRODUCT(Random!$X133:$AG133,$B$7:$K$7)</f>
        <v>-1.6854220949173304</v>
      </c>
      <c r="F133">
        <f>SUMPRODUCT(Random!$X133:$AG133,$B$8:$K$8)</f>
        <v>-7.9420724796193193E-2</v>
      </c>
      <c r="G133">
        <f>SUMPRODUCT(Random!$X133:$AG133,$B$9:$K$9)</f>
        <v>2.0330705977570402</v>
      </c>
      <c r="H133">
        <f>SUMPRODUCT(Random!$X133:$AG133,$B$10:$K$10)</f>
        <v>-0.84908160642911445</v>
      </c>
      <c r="I133">
        <f>SUMPRODUCT(Random!$X133:$AG133,$B$11:$K$11)</f>
        <v>-0.328240239629982</v>
      </c>
      <c r="J133">
        <f>SUMPRODUCT(Random!$X133:$AG133,$B$12:$K$12)</f>
        <v>-0.4648065793960352</v>
      </c>
      <c r="K133">
        <f>SUMPRODUCT(Random!$X133:$AG133,$B$13:$K$13)</f>
        <v>-1.036572766693223</v>
      </c>
      <c r="M133">
        <f t="shared" si="32"/>
        <v>0.35423144068548745</v>
      </c>
      <c r="N133">
        <f t="shared" si="33"/>
        <v>0.62726907943419552</v>
      </c>
      <c r="O133">
        <f t="shared" si="34"/>
        <v>0.96628491800608463</v>
      </c>
      <c r="P133">
        <f t="shared" si="35"/>
        <v>4.5953581865001633E-2</v>
      </c>
      <c r="Q133">
        <f t="shared" si="36"/>
        <v>0.46834899235202027</v>
      </c>
      <c r="R133">
        <f t="shared" si="37"/>
        <v>0.97897730449549492</v>
      </c>
      <c r="S133">
        <f t="shared" si="38"/>
        <v>0.19791794229275925</v>
      </c>
      <c r="T133">
        <f t="shared" si="39"/>
        <v>0.37136501245461434</v>
      </c>
      <c r="U133">
        <f t="shared" si="40"/>
        <v>0.32103498784728346</v>
      </c>
      <c r="V133">
        <f t="shared" si="41"/>
        <v>0.14996750533005526</v>
      </c>
      <c r="X133">
        <f t="shared" si="42"/>
        <v>10.712707986147286</v>
      </c>
      <c r="Y133">
        <f t="shared" si="43"/>
        <v>24.175656379613006</v>
      </c>
      <c r="Z133">
        <f t="shared" si="44"/>
        <v>83.038813871409332</v>
      </c>
      <c r="AA133">
        <f t="shared" si="45"/>
        <v>1.1523923057751424</v>
      </c>
      <c r="AB133">
        <f t="shared" si="46"/>
        <v>15.476167026853465</v>
      </c>
      <c r="AC133">
        <f t="shared" si="47"/>
        <v>94.609602786797623</v>
      </c>
      <c r="AD133">
        <f t="shared" si="48"/>
        <v>5.402586585938602</v>
      </c>
      <c r="AE133">
        <f t="shared" si="49"/>
        <v>11.371431066731054</v>
      </c>
      <c r="AF133">
        <f t="shared" si="50"/>
        <v>9.4847320861001698</v>
      </c>
      <c r="AG133">
        <f t="shared" si="51"/>
        <v>3.9802244626827576</v>
      </c>
      <c r="AI133">
        <f t="shared" si="52"/>
        <v>21</v>
      </c>
      <c r="AJ133">
        <f t="shared" si="53"/>
        <v>21</v>
      </c>
      <c r="AK133">
        <f t="shared" si="54"/>
        <v>21</v>
      </c>
      <c r="AL133">
        <f t="shared" si="55"/>
        <v>5</v>
      </c>
      <c r="AM133">
        <f t="shared" si="56"/>
        <v>21</v>
      </c>
      <c r="AN133">
        <f t="shared" si="57"/>
        <v>21</v>
      </c>
      <c r="AO133">
        <f t="shared" si="58"/>
        <v>21</v>
      </c>
      <c r="AP133">
        <f t="shared" si="59"/>
        <v>21</v>
      </c>
      <c r="AQ133">
        <f t="shared" si="60"/>
        <v>21</v>
      </c>
      <c r="AR133">
        <f t="shared" si="61"/>
        <v>16</v>
      </c>
      <c r="AT133">
        <f t="shared" si="62"/>
        <v>2</v>
      </c>
    </row>
    <row r="134" spans="1:46" x14ac:dyDescent="0.2">
      <c r="A134">
        <v>117</v>
      </c>
      <c r="B134">
        <f>SUMPRODUCT(Random!$X134:$AG134,$B$4:$K$4)</f>
        <v>-0.72930377623749365</v>
      </c>
      <c r="C134">
        <f>SUMPRODUCT(Random!$X134:$AG134,$B$5:$K$5)</f>
        <v>0.72252432959977619</v>
      </c>
      <c r="D134">
        <f>SUMPRODUCT(Random!$X134:$AG134,$B$6:$K$6)</f>
        <v>-0.259846246445114</v>
      </c>
      <c r="E134">
        <f>SUMPRODUCT(Random!$X134:$AG134,$B$7:$K$7)</f>
        <v>0.84803449456161684</v>
      </c>
      <c r="F134">
        <f>SUMPRODUCT(Random!$X134:$AG134,$B$8:$K$8)</f>
        <v>-5.2697009836267905E-2</v>
      </c>
      <c r="G134">
        <f>SUMPRODUCT(Random!$X134:$AG134,$B$9:$K$9)</f>
        <v>1.2887996586627322</v>
      </c>
      <c r="H134">
        <f>SUMPRODUCT(Random!$X134:$AG134,$B$10:$K$10)</f>
        <v>0.75895410693876597</v>
      </c>
      <c r="I134">
        <f>SUMPRODUCT(Random!$X134:$AG134,$B$11:$K$11)</f>
        <v>0.87409409940010119</v>
      </c>
      <c r="J134">
        <f>SUMPRODUCT(Random!$X134:$AG134,$B$12:$K$12)</f>
        <v>0.84386911980269186</v>
      </c>
      <c r="K134">
        <f>SUMPRODUCT(Random!$X134:$AG134,$B$13:$K$13)</f>
        <v>-1.0900113930805846</v>
      </c>
      <c r="M134">
        <f t="shared" si="32"/>
        <v>0.23290793143149555</v>
      </c>
      <c r="N134">
        <f t="shared" si="33"/>
        <v>0.76501391366057903</v>
      </c>
      <c r="O134">
        <f t="shared" si="34"/>
        <v>0.39749118817238521</v>
      </c>
      <c r="P134">
        <f t="shared" si="35"/>
        <v>0.8017906197561484</v>
      </c>
      <c r="Q134">
        <f t="shared" si="36"/>
        <v>0.478986660761132</v>
      </c>
      <c r="R134">
        <f t="shared" si="37"/>
        <v>0.90126612763020197</v>
      </c>
      <c r="S134">
        <f t="shared" si="38"/>
        <v>0.77605999477610077</v>
      </c>
      <c r="T134">
        <f t="shared" si="39"/>
        <v>0.80896649469137016</v>
      </c>
      <c r="U134">
        <f t="shared" si="40"/>
        <v>0.80062872709389699</v>
      </c>
      <c r="V134">
        <f t="shared" si="41"/>
        <v>0.13785406271288286</v>
      </c>
      <c r="X134">
        <f t="shared" si="42"/>
        <v>6.4952349998513768</v>
      </c>
      <c r="Y134">
        <f t="shared" si="43"/>
        <v>35.476683358489332</v>
      </c>
      <c r="Z134">
        <f t="shared" si="44"/>
        <v>12.411274712039383</v>
      </c>
      <c r="AA134">
        <f t="shared" si="45"/>
        <v>39.646062130535419</v>
      </c>
      <c r="AB134">
        <f t="shared" si="46"/>
        <v>15.971283178909939</v>
      </c>
      <c r="AC134">
        <f t="shared" si="47"/>
        <v>56.717640417203967</v>
      </c>
      <c r="AD134">
        <f t="shared" si="48"/>
        <v>36.656148588731575</v>
      </c>
      <c r="AE134">
        <f t="shared" si="49"/>
        <v>40.549377003970562</v>
      </c>
      <c r="AF134">
        <f t="shared" si="50"/>
        <v>39.502883640472497</v>
      </c>
      <c r="AG134">
        <f t="shared" si="51"/>
        <v>3.6335981030394713</v>
      </c>
      <c r="AI134">
        <f t="shared" si="52"/>
        <v>21</v>
      </c>
      <c r="AJ134">
        <f t="shared" si="53"/>
        <v>21</v>
      </c>
      <c r="AK134">
        <f t="shared" si="54"/>
        <v>21</v>
      </c>
      <c r="AL134">
        <f t="shared" si="55"/>
        <v>21</v>
      </c>
      <c r="AM134">
        <f t="shared" si="56"/>
        <v>21</v>
      </c>
      <c r="AN134">
        <f t="shared" si="57"/>
        <v>21</v>
      </c>
      <c r="AO134">
        <f t="shared" si="58"/>
        <v>21</v>
      </c>
      <c r="AP134">
        <f t="shared" si="59"/>
        <v>21</v>
      </c>
      <c r="AQ134">
        <f t="shared" si="60"/>
        <v>21</v>
      </c>
      <c r="AR134">
        <f t="shared" si="61"/>
        <v>15</v>
      </c>
      <c r="AT134">
        <f t="shared" si="62"/>
        <v>1</v>
      </c>
    </row>
    <row r="135" spans="1:46" x14ac:dyDescent="0.2">
      <c r="A135">
        <v>118</v>
      </c>
      <c r="B135">
        <f>SUMPRODUCT(Random!$X135:$AG135,$B$4:$K$4)</f>
        <v>-1.3408808359601549</v>
      </c>
      <c r="C135">
        <f>SUMPRODUCT(Random!$X135:$AG135,$B$5:$K$5)</f>
        <v>-1.2089853887636408</v>
      </c>
      <c r="D135">
        <f>SUMPRODUCT(Random!$X135:$AG135,$B$6:$K$6)</f>
        <v>-1.7971534516816712</v>
      </c>
      <c r="E135">
        <f>SUMPRODUCT(Random!$X135:$AG135,$B$7:$K$7)</f>
        <v>1.2608065391825545</v>
      </c>
      <c r="F135">
        <f>SUMPRODUCT(Random!$X135:$AG135,$B$8:$K$8)</f>
        <v>-8.7172033968914431E-2</v>
      </c>
      <c r="G135">
        <f>SUMPRODUCT(Random!$X135:$AG135,$B$9:$K$9)</f>
        <v>-0.57338558844715448</v>
      </c>
      <c r="H135">
        <f>SUMPRODUCT(Random!$X135:$AG135,$B$10:$K$10)</f>
        <v>-0.26760062984520538</v>
      </c>
      <c r="I135">
        <f>SUMPRODUCT(Random!$X135:$AG135,$B$11:$K$11)</f>
        <v>-0.9810884940684077</v>
      </c>
      <c r="J135">
        <f>SUMPRODUCT(Random!$X135:$AG135,$B$12:$K$12)</f>
        <v>-7.4748786462445815E-2</v>
      </c>
      <c r="K135">
        <f>SUMPRODUCT(Random!$X135:$AG135,$B$13:$K$13)</f>
        <v>-0.77708377787986416</v>
      </c>
      <c r="M135">
        <f t="shared" si="32"/>
        <v>8.9979572613249695E-2</v>
      </c>
      <c r="N135">
        <f t="shared" si="33"/>
        <v>0.11333422942042834</v>
      </c>
      <c r="O135">
        <f t="shared" si="34"/>
        <v>3.6155630981460393E-2</v>
      </c>
      <c r="P135">
        <f t="shared" si="35"/>
        <v>0.89631072137909074</v>
      </c>
      <c r="Q135">
        <f t="shared" si="36"/>
        <v>0.46526738418793184</v>
      </c>
      <c r="R135">
        <f t="shared" si="37"/>
        <v>0.28319182299472984</v>
      </c>
      <c r="S135">
        <f t="shared" si="38"/>
        <v>0.3945033730464278</v>
      </c>
      <c r="T135">
        <f t="shared" si="39"/>
        <v>0.16327455195133725</v>
      </c>
      <c r="U135">
        <f t="shared" si="40"/>
        <v>0.47020729511716325</v>
      </c>
      <c r="V135">
        <f t="shared" si="41"/>
        <v>0.21855467206626647</v>
      </c>
      <c r="X135">
        <f t="shared" si="42"/>
        <v>2.3097409412138092</v>
      </c>
      <c r="Y135">
        <f t="shared" si="43"/>
        <v>2.9466266387320079</v>
      </c>
      <c r="Z135">
        <f t="shared" si="44"/>
        <v>0.90209801761296771</v>
      </c>
      <c r="AA135">
        <f t="shared" si="45"/>
        <v>55.518026106893664</v>
      </c>
      <c r="AB135">
        <f t="shared" si="46"/>
        <v>15.334587344520523</v>
      </c>
      <c r="AC135">
        <f t="shared" si="47"/>
        <v>8.1560691398564327</v>
      </c>
      <c r="AD135">
        <f t="shared" si="48"/>
        <v>12.290097350217732</v>
      </c>
      <c r="AE135">
        <f t="shared" si="49"/>
        <v>4.3667460018883135</v>
      </c>
      <c r="AF135">
        <f t="shared" si="50"/>
        <v>15.561941038716979</v>
      </c>
      <c r="AG135">
        <f t="shared" si="51"/>
        <v>6.0411082879283029</v>
      </c>
      <c r="AI135">
        <f t="shared" si="52"/>
        <v>10</v>
      </c>
      <c r="AJ135">
        <f t="shared" si="53"/>
        <v>12</v>
      </c>
      <c r="AK135">
        <f t="shared" si="54"/>
        <v>4</v>
      </c>
      <c r="AL135">
        <f t="shared" si="55"/>
        <v>21</v>
      </c>
      <c r="AM135">
        <f t="shared" si="56"/>
        <v>21</v>
      </c>
      <c r="AN135">
        <f t="shared" si="57"/>
        <v>21</v>
      </c>
      <c r="AO135">
        <f t="shared" si="58"/>
        <v>21</v>
      </c>
      <c r="AP135">
        <f t="shared" si="59"/>
        <v>18</v>
      </c>
      <c r="AQ135">
        <f t="shared" si="60"/>
        <v>21</v>
      </c>
      <c r="AR135">
        <f t="shared" si="61"/>
        <v>21</v>
      </c>
      <c r="AT135">
        <f t="shared" si="62"/>
        <v>4</v>
      </c>
    </row>
    <row r="136" spans="1:46" x14ac:dyDescent="0.2">
      <c r="A136">
        <v>119</v>
      </c>
      <c r="B136">
        <f>SUMPRODUCT(Random!$X136:$AG136,$B$4:$K$4)</f>
        <v>-1.0546020203729076</v>
      </c>
      <c r="C136">
        <f>SUMPRODUCT(Random!$X136:$AG136,$B$5:$K$5)</f>
        <v>-1.7852855294075709</v>
      </c>
      <c r="D136">
        <f>SUMPRODUCT(Random!$X136:$AG136,$B$6:$K$6)</f>
        <v>0.64075223940282622</v>
      </c>
      <c r="E136">
        <f>SUMPRODUCT(Random!$X136:$AG136,$B$7:$K$7)</f>
        <v>-0.20888956225965266</v>
      </c>
      <c r="F136">
        <f>SUMPRODUCT(Random!$X136:$AG136,$B$8:$K$8)</f>
        <v>-0.7242958343704996</v>
      </c>
      <c r="G136">
        <f>SUMPRODUCT(Random!$X136:$AG136,$B$9:$K$9)</f>
        <v>-1.3196514456458126</v>
      </c>
      <c r="H136">
        <f>SUMPRODUCT(Random!$X136:$AG136,$B$10:$K$10)</f>
        <v>0.92499100885663044</v>
      </c>
      <c r="I136">
        <f>SUMPRODUCT(Random!$X136:$AG136,$B$11:$K$11)</f>
        <v>-1.0355000085086061</v>
      </c>
      <c r="J136">
        <f>SUMPRODUCT(Random!$X136:$AG136,$B$12:$K$12)</f>
        <v>0.9914698858396731</v>
      </c>
      <c r="K136">
        <f>SUMPRODUCT(Random!$X136:$AG136,$B$13:$K$13)</f>
        <v>-0.20635542648164426</v>
      </c>
      <c r="M136">
        <f t="shared" si="32"/>
        <v>0.14580368969426757</v>
      </c>
      <c r="N136">
        <f t="shared" si="33"/>
        <v>3.7107507413325296E-2</v>
      </c>
      <c r="O136">
        <f t="shared" si="34"/>
        <v>0.73915816607580331</v>
      </c>
      <c r="P136">
        <f t="shared" si="35"/>
        <v>0.41726722626674501</v>
      </c>
      <c r="Q136">
        <f t="shared" si="36"/>
        <v>0.23444206691740721</v>
      </c>
      <c r="R136">
        <f t="shared" si="37"/>
        <v>9.3475709012715319E-2</v>
      </c>
      <c r="S136">
        <f t="shared" si="38"/>
        <v>0.82251470781547009</v>
      </c>
      <c r="T136">
        <f t="shared" si="39"/>
        <v>0.15021773123396975</v>
      </c>
      <c r="U136">
        <f t="shared" si="40"/>
        <v>0.83927190503240268</v>
      </c>
      <c r="V136">
        <f t="shared" si="41"/>
        <v>0.41825664299150833</v>
      </c>
      <c r="X136">
        <f t="shared" si="42"/>
        <v>3.8605227870335663</v>
      </c>
      <c r="Y136">
        <f t="shared" si="43"/>
        <v>0.92630239850981377</v>
      </c>
      <c r="Z136">
        <f t="shared" si="44"/>
        <v>32.919534467515511</v>
      </c>
      <c r="AA136">
        <f t="shared" si="45"/>
        <v>13.228813735167392</v>
      </c>
      <c r="AB136">
        <f t="shared" si="46"/>
        <v>6.5442756982340411</v>
      </c>
      <c r="AC136">
        <f t="shared" si="47"/>
        <v>2.4040337529721456</v>
      </c>
      <c r="AD136">
        <f t="shared" si="48"/>
        <v>42.351373438507892</v>
      </c>
      <c r="AE136">
        <f t="shared" si="49"/>
        <v>3.9874366408788386</v>
      </c>
      <c r="AF136">
        <f t="shared" si="50"/>
        <v>44.780790706841529</v>
      </c>
      <c r="AG136">
        <f t="shared" si="51"/>
        <v>13.270441638415159</v>
      </c>
      <c r="AI136">
        <f t="shared" si="52"/>
        <v>16</v>
      </c>
      <c r="AJ136">
        <f t="shared" si="53"/>
        <v>4</v>
      </c>
      <c r="AK136">
        <f t="shared" si="54"/>
        <v>21</v>
      </c>
      <c r="AL136">
        <f t="shared" si="55"/>
        <v>21</v>
      </c>
      <c r="AM136">
        <f t="shared" si="56"/>
        <v>21</v>
      </c>
      <c r="AN136">
        <f t="shared" si="57"/>
        <v>10</v>
      </c>
      <c r="AO136">
        <f t="shared" si="58"/>
        <v>21</v>
      </c>
      <c r="AP136">
        <f t="shared" si="59"/>
        <v>16</v>
      </c>
      <c r="AQ136">
        <f t="shared" si="60"/>
        <v>21</v>
      </c>
      <c r="AR136">
        <f t="shared" si="61"/>
        <v>21</v>
      </c>
      <c r="AT136">
        <f t="shared" si="62"/>
        <v>4</v>
      </c>
    </row>
    <row r="137" spans="1:46" x14ac:dyDescent="0.2">
      <c r="A137">
        <v>120</v>
      </c>
      <c r="B137">
        <f>SUMPRODUCT(Random!$X137:$AG137,$B$4:$K$4)</f>
        <v>1.0476145884069352</v>
      </c>
      <c r="C137">
        <f>SUMPRODUCT(Random!$X137:$AG137,$B$5:$K$5)</f>
        <v>-0.29466468238285926</v>
      </c>
      <c r="D137">
        <f>SUMPRODUCT(Random!$X137:$AG137,$B$6:$K$6)</f>
        <v>0.9110455964632187</v>
      </c>
      <c r="E137">
        <f>SUMPRODUCT(Random!$X137:$AG137,$B$7:$K$7)</f>
        <v>0.85787198495046246</v>
      </c>
      <c r="F137">
        <f>SUMPRODUCT(Random!$X137:$AG137,$B$8:$K$8)</f>
        <v>0.82399578078564906</v>
      </c>
      <c r="G137">
        <f>SUMPRODUCT(Random!$X137:$AG137,$B$9:$K$9)</f>
        <v>1.1439812728635812E-3</v>
      </c>
      <c r="H137">
        <f>SUMPRODUCT(Random!$X137:$AG137,$B$10:$K$10)</f>
        <v>1.2688982193919554</v>
      </c>
      <c r="I137">
        <f>SUMPRODUCT(Random!$X137:$AG137,$B$11:$K$11)</f>
        <v>-1.3733093602603779</v>
      </c>
      <c r="J137">
        <f>SUMPRODUCT(Random!$X137:$AG137,$B$12:$K$12)</f>
        <v>-1.0959294412658331</v>
      </c>
      <c r="K137">
        <f>SUMPRODUCT(Random!$X137:$AG137,$B$13:$K$13)</f>
        <v>-1.4849331575507849</v>
      </c>
      <c r="M137">
        <f t="shared" si="32"/>
        <v>0.85259189330981988</v>
      </c>
      <c r="N137">
        <f t="shared" si="33"/>
        <v>0.38412502261146508</v>
      </c>
      <c r="O137">
        <f t="shared" si="34"/>
        <v>0.81886432521517172</v>
      </c>
      <c r="P137">
        <f t="shared" si="35"/>
        <v>0.80451842239319826</v>
      </c>
      <c r="Q137">
        <f t="shared" si="36"/>
        <v>0.79502902233557593</v>
      </c>
      <c r="R137">
        <f t="shared" si="37"/>
        <v>0.50045638239818868</v>
      </c>
      <c r="S137">
        <f t="shared" si="38"/>
        <v>0.89776131625528011</v>
      </c>
      <c r="T137">
        <f t="shared" si="39"/>
        <v>8.4828096966281435E-2</v>
      </c>
      <c r="U137">
        <f t="shared" si="40"/>
        <v>0.13655482686744258</v>
      </c>
      <c r="V137">
        <f t="shared" si="41"/>
        <v>6.8780765766571064E-2</v>
      </c>
      <c r="X137">
        <f t="shared" si="42"/>
        <v>46.899969620327148</v>
      </c>
      <c r="Y137">
        <f t="shared" si="43"/>
        <v>11.873777862369739</v>
      </c>
      <c r="Z137">
        <f t="shared" si="44"/>
        <v>41.852657229183706</v>
      </c>
      <c r="AA137">
        <f t="shared" si="45"/>
        <v>39.985531215952889</v>
      </c>
      <c r="AB137">
        <f t="shared" si="46"/>
        <v>38.824337244186154</v>
      </c>
      <c r="AC137">
        <f t="shared" si="47"/>
        <v>17.002117861619652</v>
      </c>
      <c r="AD137">
        <f t="shared" si="48"/>
        <v>55.863149006000434</v>
      </c>
      <c r="AE137">
        <f t="shared" si="49"/>
        <v>2.1714607584986991</v>
      </c>
      <c r="AF137">
        <f t="shared" si="50"/>
        <v>3.5967100310335693</v>
      </c>
      <c r="AG137">
        <f t="shared" si="51"/>
        <v>1.745640989283846</v>
      </c>
      <c r="AI137">
        <f t="shared" si="52"/>
        <v>21</v>
      </c>
      <c r="AJ137">
        <f t="shared" si="53"/>
        <v>21</v>
      </c>
      <c r="AK137">
        <f t="shared" si="54"/>
        <v>21</v>
      </c>
      <c r="AL137">
        <f t="shared" si="55"/>
        <v>21</v>
      </c>
      <c r="AM137">
        <f t="shared" si="56"/>
        <v>21</v>
      </c>
      <c r="AN137">
        <f t="shared" si="57"/>
        <v>21</v>
      </c>
      <c r="AO137">
        <f t="shared" si="58"/>
        <v>21</v>
      </c>
      <c r="AP137">
        <f t="shared" si="59"/>
        <v>9</v>
      </c>
      <c r="AQ137">
        <f t="shared" si="60"/>
        <v>15</v>
      </c>
      <c r="AR137">
        <f t="shared" si="61"/>
        <v>7</v>
      </c>
      <c r="AT137">
        <f t="shared" si="62"/>
        <v>3</v>
      </c>
    </row>
    <row r="138" spans="1:46" x14ac:dyDescent="0.2">
      <c r="A138">
        <v>121</v>
      </c>
      <c r="B138">
        <f>SUMPRODUCT(Random!$X138:$AG138,$B$4:$K$4)</f>
        <v>-0.14987729433733946</v>
      </c>
      <c r="C138">
        <f>SUMPRODUCT(Random!$X138:$AG138,$B$5:$K$5)</f>
        <v>1.3737427157806961</v>
      </c>
      <c r="D138">
        <f>SUMPRODUCT(Random!$X138:$AG138,$B$6:$K$6)</f>
        <v>-1.3559544224455367</v>
      </c>
      <c r="E138">
        <f>SUMPRODUCT(Random!$X138:$AG138,$B$7:$K$7)</f>
        <v>-0.45129012380896172</v>
      </c>
      <c r="F138">
        <f>SUMPRODUCT(Random!$X138:$AG138,$B$8:$K$8)</f>
        <v>4.2538209831980311E-2</v>
      </c>
      <c r="G138">
        <f>SUMPRODUCT(Random!$X138:$AG138,$B$9:$K$9)</f>
        <v>0.42848606141920353</v>
      </c>
      <c r="H138">
        <f>SUMPRODUCT(Random!$X138:$AG138,$B$10:$K$10)</f>
        <v>1.0632522572147491</v>
      </c>
      <c r="I138">
        <f>SUMPRODUCT(Random!$X138:$AG138,$B$11:$K$11)</f>
        <v>1.6941355797908479</v>
      </c>
      <c r="J138">
        <f>SUMPRODUCT(Random!$X138:$AG138,$B$12:$K$12)</f>
        <v>-1.2741294832497887</v>
      </c>
      <c r="K138">
        <f>SUMPRODUCT(Random!$X138:$AG138,$B$13:$K$13)</f>
        <v>0.11033593156781027</v>
      </c>
      <c r="M138">
        <f t="shared" si="32"/>
        <v>0.44043071292280983</v>
      </c>
      <c r="N138">
        <f t="shared" si="33"/>
        <v>0.91523921466434688</v>
      </c>
      <c r="O138">
        <f t="shared" si="34"/>
        <v>8.7556835028047425E-2</v>
      </c>
      <c r="P138">
        <f t="shared" si="35"/>
        <v>0.32589023098804154</v>
      </c>
      <c r="Q138">
        <f t="shared" si="36"/>
        <v>0.51696517386864116</v>
      </c>
      <c r="R138">
        <f t="shared" si="37"/>
        <v>0.66585136029255299</v>
      </c>
      <c r="S138">
        <f t="shared" si="38"/>
        <v>0.85616621507980806</v>
      </c>
      <c r="T138">
        <f t="shared" si="39"/>
        <v>0.95488023864782834</v>
      </c>
      <c r="U138">
        <f t="shared" si="40"/>
        <v>0.10130876555310273</v>
      </c>
      <c r="V138">
        <f t="shared" si="41"/>
        <v>0.54392851902740857</v>
      </c>
      <c r="X138">
        <f t="shared" si="42"/>
        <v>14.222429066187956</v>
      </c>
      <c r="Y138">
        <f t="shared" si="43"/>
        <v>60.455700639426212</v>
      </c>
      <c r="Z138">
        <f t="shared" si="44"/>
        <v>2.2446105709523358</v>
      </c>
      <c r="AA138">
        <f t="shared" si="45"/>
        <v>9.6605353052798346</v>
      </c>
      <c r="AB138">
        <f t="shared" si="46"/>
        <v>17.825354510207216</v>
      </c>
      <c r="AC138">
        <f t="shared" si="47"/>
        <v>26.852420339074516</v>
      </c>
      <c r="AD138">
        <f t="shared" si="48"/>
        <v>47.501278177768519</v>
      </c>
      <c r="AE138">
        <f t="shared" si="49"/>
        <v>75.901116478998219</v>
      </c>
      <c r="AF138">
        <f t="shared" si="50"/>
        <v>2.616622710689577</v>
      </c>
      <c r="AG138">
        <f t="shared" si="51"/>
        <v>19.232419543939077</v>
      </c>
      <c r="AI138">
        <f t="shared" si="52"/>
        <v>21</v>
      </c>
      <c r="AJ138">
        <f t="shared" si="53"/>
        <v>21</v>
      </c>
      <c r="AK138">
        <f t="shared" si="54"/>
        <v>9</v>
      </c>
      <c r="AL138">
        <f t="shared" si="55"/>
        <v>21</v>
      </c>
      <c r="AM138">
        <f t="shared" si="56"/>
        <v>21</v>
      </c>
      <c r="AN138">
        <f t="shared" si="57"/>
        <v>21</v>
      </c>
      <c r="AO138">
        <f t="shared" si="58"/>
        <v>21</v>
      </c>
      <c r="AP138">
        <f t="shared" si="59"/>
        <v>21</v>
      </c>
      <c r="AQ138">
        <f t="shared" si="60"/>
        <v>11</v>
      </c>
      <c r="AR138">
        <f t="shared" si="61"/>
        <v>21</v>
      </c>
      <c r="AT138">
        <f t="shared" si="62"/>
        <v>2</v>
      </c>
    </row>
    <row r="139" spans="1:46" x14ac:dyDescent="0.2">
      <c r="A139">
        <v>122</v>
      </c>
      <c r="B139">
        <f>SUMPRODUCT(Random!$X139:$AG139,$B$4:$K$4)</f>
        <v>-3.6956389865153601E-2</v>
      </c>
      <c r="C139">
        <f>SUMPRODUCT(Random!$X139:$AG139,$B$5:$K$5)</f>
        <v>0.19145246365507249</v>
      </c>
      <c r="D139">
        <f>SUMPRODUCT(Random!$X139:$AG139,$B$6:$K$6)</f>
        <v>2.1118326077560172</v>
      </c>
      <c r="E139">
        <f>SUMPRODUCT(Random!$X139:$AG139,$B$7:$K$7)</f>
        <v>-0.59032427844833646</v>
      </c>
      <c r="F139">
        <f>SUMPRODUCT(Random!$X139:$AG139,$B$8:$K$8)</f>
        <v>1.1013698027772771</v>
      </c>
      <c r="G139">
        <f>SUMPRODUCT(Random!$X139:$AG139,$B$9:$K$9)</f>
        <v>0.57004362392826713</v>
      </c>
      <c r="H139">
        <f>SUMPRODUCT(Random!$X139:$AG139,$B$10:$K$10)</f>
        <v>-9.7277538927094065E-2</v>
      </c>
      <c r="I139">
        <f>SUMPRODUCT(Random!$X139:$AG139,$B$11:$K$11)</f>
        <v>-0.63290678033124514</v>
      </c>
      <c r="J139">
        <f>SUMPRODUCT(Random!$X139:$AG139,$B$12:$K$12)</f>
        <v>0.42289299905006084</v>
      </c>
      <c r="K139">
        <f>SUMPRODUCT(Random!$X139:$AG139,$B$13:$K$13)</f>
        <v>-0.51308562770550992</v>
      </c>
      <c r="M139">
        <f t="shared" si="32"/>
        <v>0.48525988890673494</v>
      </c>
      <c r="N139">
        <f t="shared" si="33"/>
        <v>0.57591443995044322</v>
      </c>
      <c r="O139">
        <f t="shared" si="34"/>
        <v>0.98264959530383245</v>
      </c>
      <c r="P139">
        <f t="shared" si="35"/>
        <v>0.27748663273722107</v>
      </c>
      <c r="Q139">
        <f t="shared" si="36"/>
        <v>0.86463212876744411</v>
      </c>
      <c r="R139">
        <f t="shared" si="37"/>
        <v>0.71567594470445528</v>
      </c>
      <c r="S139">
        <f t="shared" si="38"/>
        <v>0.46125299636590616</v>
      </c>
      <c r="T139">
        <f t="shared" si="39"/>
        <v>0.26339725989987006</v>
      </c>
      <c r="U139">
        <f t="shared" si="40"/>
        <v>0.6638133345244307</v>
      </c>
      <c r="V139">
        <f t="shared" si="41"/>
        <v>0.3039457123058113</v>
      </c>
      <c r="X139">
        <f t="shared" si="42"/>
        <v>16.268022965308141</v>
      </c>
      <c r="Y139">
        <f t="shared" si="43"/>
        <v>21.01367318326929</v>
      </c>
      <c r="Z139">
        <f t="shared" si="44"/>
        <v>99.312625340297458</v>
      </c>
      <c r="AA139">
        <f t="shared" si="45"/>
        <v>7.9618686344112746</v>
      </c>
      <c r="AB139">
        <f t="shared" si="46"/>
        <v>48.987298586401209</v>
      </c>
      <c r="AC139">
        <f t="shared" si="47"/>
        <v>30.807917798209772</v>
      </c>
      <c r="AD139">
        <f t="shared" si="48"/>
        <v>15.151371375859897</v>
      </c>
      <c r="AE139">
        <f t="shared" si="49"/>
        <v>7.4887706649615797</v>
      </c>
      <c r="AF139">
        <f t="shared" si="50"/>
        <v>26.703465474459215</v>
      </c>
      <c r="AG139">
        <f t="shared" si="51"/>
        <v>8.8757941983733399</v>
      </c>
      <c r="AI139">
        <f t="shared" si="52"/>
        <v>21</v>
      </c>
      <c r="AJ139">
        <f t="shared" si="53"/>
        <v>21</v>
      </c>
      <c r="AK139">
        <f t="shared" si="54"/>
        <v>21</v>
      </c>
      <c r="AL139">
        <f t="shared" si="55"/>
        <v>21</v>
      </c>
      <c r="AM139">
        <f t="shared" si="56"/>
        <v>21</v>
      </c>
      <c r="AN139">
        <f t="shared" si="57"/>
        <v>21</v>
      </c>
      <c r="AO139">
        <f t="shared" si="58"/>
        <v>21</v>
      </c>
      <c r="AP139">
        <f t="shared" si="59"/>
        <v>21</v>
      </c>
      <c r="AQ139">
        <f t="shared" si="60"/>
        <v>21</v>
      </c>
      <c r="AR139">
        <f t="shared" si="61"/>
        <v>21</v>
      </c>
      <c r="AT139">
        <f t="shared" si="62"/>
        <v>0</v>
      </c>
    </row>
    <row r="140" spans="1:46" x14ac:dyDescent="0.2">
      <c r="A140">
        <v>123</v>
      </c>
      <c r="B140">
        <f>SUMPRODUCT(Random!$X140:$AG140,$B$4:$K$4)</f>
        <v>1.6124137074856717</v>
      </c>
      <c r="C140">
        <f>SUMPRODUCT(Random!$X140:$AG140,$B$5:$K$5)</f>
        <v>0.91364643372026477</v>
      </c>
      <c r="D140">
        <f>SUMPRODUCT(Random!$X140:$AG140,$B$6:$K$6)</f>
        <v>1.4900617853977296</v>
      </c>
      <c r="E140">
        <f>SUMPRODUCT(Random!$X140:$AG140,$B$7:$K$7)</f>
        <v>-8.5366420891800354E-2</v>
      </c>
      <c r="F140">
        <f>SUMPRODUCT(Random!$X140:$AG140,$B$8:$K$8)</f>
        <v>0.74965026558869263</v>
      </c>
      <c r="G140">
        <f>SUMPRODUCT(Random!$X140:$AG140,$B$9:$K$9)</f>
        <v>0.24062243237416225</v>
      </c>
      <c r="H140">
        <f>SUMPRODUCT(Random!$X140:$AG140,$B$10:$K$10)</f>
        <v>-4.7424878877555532E-3</v>
      </c>
      <c r="I140">
        <f>SUMPRODUCT(Random!$X140:$AG140,$B$11:$K$11)</f>
        <v>0.99393759176808638</v>
      </c>
      <c r="J140">
        <f>SUMPRODUCT(Random!$X140:$AG140,$B$12:$K$12)</f>
        <v>0.8143855126584203</v>
      </c>
      <c r="K140">
        <f>SUMPRODUCT(Random!$X140:$AG140,$B$13:$K$13)</f>
        <v>1.4317341187304793</v>
      </c>
      <c r="M140">
        <f t="shared" si="32"/>
        <v>0.94656402800803385</v>
      </c>
      <c r="N140">
        <f t="shared" si="33"/>
        <v>0.8195486704284195</v>
      </c>
      <c r="O140">
        <f t="shared" si="34"/>
        <v>0.93189600448861465</v>
      </c>
      <c r="P140">
        <f t="shared" si="35"/>
        <v>0.46598504396608958</v>
      </c>
      <c r="Q140">
        <f t="shared" si="36"/>
        <v>0.77326731568899976</v>
      </c>
      <c r="R140">
        <f t="shared" si="37"/>
        <v>0.59507611879258593</v>
      </c>
      <c r="S140">
        <f t="shared" si="38"/>
        <v>0.49810802815940208</v>
      </c>
      <c r="T140">
        <f t="shared" si="39"/>
        <v>0.8398733742335619</v>
      </c>
      <c r="U140">
        <f t="shared" si="40"/>
        <v>0.79228793229416505</v>
      </c>
      <c r="V140">
        <f t="shared" si="41"/>
        <v>0.92389003596994401</v>
      </c>
      <c r="X140">
        <f t="shared" si="42"/>
        <v>71.757177997339582</v>
      </c>
      <c r="Y140">
        <f t="shared" si="43"/>
        <v>41.945382629021566</v>
      </c>
      <c r="Z140">
        <f t="shared" si="44"/>
        <v>65.815485693025551</v>
      </c>
      <c r="AA140">
        <f t="shared" si="45"/>
        <v>15.367486087646599</v>
      </c>
      <c r="AB140">
        <f t="shared" si="46"/>
        <v>36.352549036692338</v>
      </c>
      <c r="AC140">
        <f t="shared" si="47"/>
        <v>22.14630097819953</v>
      </c>
      <c r="AD140">
        <f t="shared" si="48"/>
        <v>16.887229202945822</v>
      </c>
      <c r="AE140">
        <f t="shared" si="49"/>
        <v>44.872632688237616</v>
      </c>
      <c r="AF140">
        <f t="shared" si="50"/>
        <v>38.498913799794344</v>
      </c>
      <c r="AG140">
        <f t="shared" si="51"/>
        <v>63.09285275195694</v>
      </c>
      <c r="AI140">
        <f t="shared" si="52"/>
        <v>21</v>
      </c>
      <c r="AJ140">
        <f t="shared" si="53"/>
        <v>21</v>
      </c>
      <c r="AK140">
        <f t="shared" si="54"/>
        <v>21</v>
      </c>
      <c r="AL140">
        <f t="shared" si="55"/>
        <v>21</v>
      </c>
      <c r="AM140">
        <f t="shared" si="56"/>
        <v>21</v>
      </c>
      <c r="AN140">
        <f t="shared" si="57"/>
        <v>21</v>
      </c>
      <c r="AO140">
        <f t="shared" si="58"/>
        <v>21</v>
      </c>
      <c r="AP140">
        <f t="shared" si="59"/>
        <v>21</v>
      </c>
      <c r="AQ140">
        <f t="shared" si="60"/>
        <v>21</v>
      </c>
      <c r="AR140">
        <f t="shared" si="61"/>
        <v>21</v>
      </c>
      <c r="AT140">
        <f t="shared" si="62"/>
        <v>0</v>
      </c>
    </row>
    <row r="141" spans="1:46" x14ac:dyDescent="0.2">
      <c r="A141">
        <v>124</v>
      </c>
      <c r="B141">
        <f>SUMPRODUCT(Random!$X141:$AG141,$B$4:$K$4)</f>
        <v>-1.2782277716006865</v>
      </c>
      <c r="C141">
        <f>SUMPRODUCT(Random!$X141:$AG141,$B$5:$K$5)</f>
        <v>-1.347210432897042</v>
      </c>
      <c r="D141">
        <f>SUMPRODUCT(Random!$X141:$AG141,$B$6:$K$6)</f>
        <v>-1.3948645193556359</v>
      </c>
      <c r="E141">
        <f>SUMPRODUCT(Random!$X141:$AG141,$B$7:$K$7)</f>
        <v>-8.5954662535471293E-2</v>
      </c>
      <c r="F141">
        <f>SUMPRODUCT(Random!$X141:$AG141,$B$8:$K$8)</f>
        <v>-0.47765284283132747</v>
      </c>
      <c r="G141">
        <f>SUMPRODUCT(Random!$X141:$AG141,$B$9:$K$9)</f>
        <v>0.63767653706084415</v>
      </c>
      <c r="H141">
        <f>SUMPRODUCT(Random!$X141:$AG141,$B$10:$K$10)</f>
        <v>0.56285594162789288</v>
      </c>
      <c r="I141">
        <f>SUMPRODUCT(Random!$X141:$AG141,$B$11:$K$11)</f>
        <v>-1.6074743529500954</v>
      </c>
      <c r="J141">
        <f>SUMPRODUCT(Random!$X141:$AG141,$B$12:$K$12)</f>
        <v>-0.53638197511911667</v>
      </c>
      <c r="K141">
        <f>SUMPRODUCT(Random!$X141:$AG141,$B$13:$K$13)</f>
        <v>-1.084784621366093</v>
      </c>
      <c r="M141">
        <f t="shared" si="32"/>
        <v>0.10058456334067863</v>
      </c>
      <c r="N141">
        <f t="shared" si="33"/>
        <v>8.8956234403251469E-2</v>
      </c>
      <c r="O141">
        <f t="shared" si="34"/>
        <v>8.1528349124397118E-2</v>
      </c>
      <c r="P141">
        <f t="shared" si="35"/>
        <v>0.46575122891792309</v>
      </c>
      <c r="Q141">
        <f t="shared" si="36"/>
        <v>0.31644865673233175</v>
      </c>
      <c r="R141">
        <f t="shared" si="37"/>
        <v>0.73815786903599745</v>
      </c>
      <c r="S141">
        <f t="shared" si="38"/>
        <v>0.71323350823043408</v>
      </c>
      <c r="T141">
        <f t="shared" si="39"/>
        <v>5.3975175537797515E-2</v>
      </c>
      <c r="U141">
        <f t="shared" si="40"/>
        <v>0.29584729309252206</v>
      </c>
      <c r="V141">
        <f t="shared" si="41"/>
        <v>0.13900852915907247</v>
      </c>
      <c r="X141">
        <f t="shared" si="42"/>
        <v>2.5968902978108073</v>
      </c>
      <c r="Y141">
        <f t="shared" si="43"/>
        <v>2.2822094486377971</v>
      </c>
      <c r="Z141">
        <f t="shared" si="44"/>
        <v>2.0832945668401348</v>
      </c>
      <c r="AA141">
        <f t="shared" si="45"/>
        <v>15.356762755479595</v>
      </c>
      <c r="AB141">
        <f t="shared" si="46"/>
        <v>9.3198167297489665</v>
      </c>
      <c r="AC141">
        <f t="shared" si="47"/>
        <v>32.825772629434312</v>
      </c>
      <c r="AD141">
        <f t="shared" si="48"/>
        <v>30.598382724704127</v>
      </c>
      <c r="AE141">
        <f t="shared" si="49"/>
        <v>1.3592297344424042</v>
      </c>
      <c r="AF141">
        <f t="shared" si="50"/>
        <v>8.5924276177019081</v>
      </c>
      <c r="AG141">
        <f t="shared" si="51"/>
        <v>3.6664225369318046</v>
      </c>
      <c r="AI141">
        <f t="shared" si="52"/>
        <v>11</v>
      </c>
      <c r="AJ141">
        <f t="shared" si="53"/>
        <v>10</v>
      </c>
      <c r="AK141">
        <f t="shared" si="54"/>
        <v>9</v>
      </c>
      <c r="AL141">
        <f t="shared" si="55"/>
        <v>21</v>
      </c>
      <c r="AM141">
        <f t="shared" si="56"/>
        <v>21</v>
      </c>
      <c r="AN141">
        <f t="shared" si="57"/>
        <v>21</v>
      </c>
      <c r="AO141">
        <f t="shared" si="58"/>
        <v>21</v>
      </c>
      <c r="AP141">
        <f t="shared" si="59"/>
        <v>6</v>
      </c>
      <c r="AQ141">
        <f t="shared" si="60"/>
        <v>21</v>
      </c>
      <c r="AR141">
        <f t="shared" si="61"/>
        <v>15</v>
      </c>
      <c r="AT141">
        <f t="shared" si="62"/>
        <v>5</v>
      </c>
    </row>
    <row r="142" spans="1:46" x14ac:dyDescent="0.2">
      <c r="A142">
        <v>125</v>
      </c>
      <c r="B142">
        <f>SUMPRODUCT(Random!$X142:$AG142,$B$4:$K$4)</f>
        <v>-0.43752269261930055</v>
      </c>
      <c r="C142">
        <f>SUMPRODUCT(Random!$X142:$AG142,$B$5:$K$5)</f>
        <v>0.46607516264415061</v>
      </c>
      <c r="D142">
        <f>SUMPRODUCT(Random!$X142:$AG142,$B$6:$K$6)</f>
        <v>0.56723065437762377</v>
      </c>
      <c r="E142">
        <f>SUMPRODUCT(Random!$X142:$AG142,$B$7:$K$7)</f>
        <v>1.1653931096786483</v>
      </c>
      <c r="F142">
        <f>SUMPRODUCT(Random!$X142:$AG142,$B$8:$K$8)</f>
        <v>7.5783570721585813E-2</v>
      </c>
      <c r="G142">
        <f>SUMPRODUCT(Random!$X142:$AG142,$B$9:$K$9)</f>
        <v>-3.302691537628355E-3</v>
      </c>
      <c r="H142">
        <f>SUMPRODUCT(Random!$X142:$AG142,$B$10:$K$10)</f>
        <v>0.60690170707115043</v>
      </c>
      <c r="I142">
        <f>SUMPRODUCT(Random!$X142:$AG142,$B$11:$K$11)</f>
        <v>0.32637542342774317</v>
      </c>
      <c r="J142">
        <f>SUMPRODUCT(Random!$X142:$AG142,$B$12:$K$12)</f>
        <v>-0.67815321856281208</v>
      </c>
      <c r="K142">
        <f>SUMPRODUCT(Random!$X142:$AG142,$B$13:$K$13)</f>
        <v>0.10253725911467565</v>
      </c>
      <c r="M142">
        <f t="shared" si="32"/>
        <v>0.33086616127386298</v>
      </c>
      <c r="N142">
        <f t="shared" si="33"/>
        <v>0.67941914956213045</v>
      </c>
      <c r="O142">
        <f t="shared" si="34"/>
        <v>0.7147212580944059</v>
      </c>
      <c r="P142">
        <f t="shared" si="35"/>
        <v>0.87807004744476536</v>
      </c>
      <c r="Q142">
        <f t="shared" si="36"/>
        <v>0.53020435640123709</v>
      </c>
      <c r="R142">
        <f t="shared" si="37"/>
        <v>0.49868241910182831</v>
      </c>
      <c r="S142">
        <f t="shared" si="38"/>
        <v>0.72804192741046592</v>
      </c>
      <c r="T142">
        <f t="shared" si="39"/>
        <v>0.62792983517668732</v>
      </c>
      <c r="U142">
        <f t="shared" si="40"/>
        <v>0.24883727530232252</v>
      </c>
      <c r="V142">
        <f t="shared" si="41"/>
        <v>0.54083487990382972</v>
      </c>
      <c r="X142">
        <f t="shared" si="42"/>
        <v>9.8420272134636821</v>
      </c>
      <c r="Y142">
        <f t="shared" si="43"/>
        <v>27.867839000696772</v>
      </c>
      <c r="Z142">
        <f t="shared" si="44"/>
        <v>30.725802343840567</v>
      </c>
      <c r="AA142">
        <f t="shared" si="45"/>
        <v>51.548401376632874</v>
      </c>
      <c r="AB142">
        <f t="shared" si="46"/>
        <v>18.506138383566334</v>
      </c>
      <c r="AC142">
        <f t="shared" si="47"/>
        <v>16.915280422475849</v>
      </c>
      <c r="AD142">
        <f t="shared" si="48"/>
        <v>31.897201123110733</v>
      </c>
      <c r="AE142">
        <f t="shared" si="49"/>
        <v>24.219121064444582</v>
      </c>
      <c r="AF142">
        <f t="shared" si="50"/>
        <v>7.0092844970314756</v>
      </c>
      <c r="AG142">
        <f t="shared" si="51"/>
        <v>19.06681444617449</v>
      </c>
      <c r="AI142">
        <f t="shared" si="52"/>
        <v>21</v>
      </c>
      <c r="AJ142">
        <f t="shared" si="53"/>
        <v>21</v>
      </c>
      <c r="AK142">
        <f t="shared" si="54"/>
        <v>21</v>
      </c>
      <c r="AL142">
        <f t="shared" si="55"/>
        <v>21</v>
      </c>
      <c r="AM142">
        <f t="shared" si="56"/>
        <v>21</v>
      </c>
      <c r="AN142">
        <f t="shared" si="57"/>
        <v>21</v>
      </c>
      <c r="AO142">
        <f t="shared" si="58"/>
        <v>21</v>
      </c>
      <c r="AP142">
        <f t="shared" si="59"/>
        <v>21</v>
      </c>
      <c r="AQ142">
        <f t="shared" si="60"/>
        <v>21</v>
      </c>
      <c r="AR142">
        <f t="shared" si="61"/>
        <v>21</v>
      </c>
      <c r="AT142">
        <f t="shared" si="62"/>
        <v>0</v>
      </c>
    </row>
    <row r="143" spans="1:46" x14ac:dyDescent="0.2">
      <c r="A143">
        <v>126</v>
      </c>
      <c r="B143">
        <f>SUMPRODUCT(Random!$X143:$AG143,$B$4:$K$4)</f>
        <v>0.30471475698937461</v>
      </c>
      <c r="C143">
        <f>SUMPRODUCT(Random!$X143:$AG143,$B$5:$K$5)</f>
        <v>1.9804137745582979</v>
      </c>
      <c r="D143">
        <f>SUMPRODUCT(Random!$X143:$AG143,$B$6:$K$6)</f>
        <v>-1.2819531885791902</v>
      </c>
      <c r="E143">
        <f>SUMPRODUCT(Random!$X143:$AG143,$B$7:$K$7)</f>
        <v>-0.92506912198901825</v>
      </c>
      <c r="F143">
        <f>SUMPRODUCT(Random!$X143:$AG143,$B$8:$K$8)</f>
        <v>-0.97903349039203424</v>
      </c>
      <c r="G143">
        <f>SUMPRODUCT(Random!$X143:$AG143,$B$9:$K$9)</f>
        <v>-1.5343245309303608</v>
      </c>
      <c r="H143">
        <f>SUMPRODUCT(Random!$X143:$AG143,$B$10:$K$10)</f>
        <v>-1.2264429742191088</v>
      </c>
      <c r="I143">
        <f>SUMPRODUCT(Random!$X143:$AG143,$B$11:$K$11)</f>
        <v>-1.0953401751526508</v>
      </c>
      <c r="J143">
        <f>SUMPRODUCT(Random!$X143:$AG143,$B$12:$K$12)</f>
        <v>-0.33752013261723784</v>
      </c>
      <c r="K143">
        <f>SUMPRODUCT(Random!$X143:$AG143,$B$13:$K$13)</f>
        <v>-0.86092736453108065</v>
      </c>
      <c r="M143">
        <f t="shared" si="32"/>
        <v>0.61970829532550964</v>
      </c>
      <c r="N143">
        <f t="shared" si="33"/>
        <v>0.97617147329226328</v>
      </c>
      <c r="O143">
        <f t="shared" si="34"/>
        <v>9.9929533965270267E-2</v>
      </c>
      <c r="P143">
        <f t="shared" si="35"/>
        <v>0.17746497678193474</v>
      </c>
      <c r="Q143">
        <f t="shared" si="36"/>
        <v>0.16378171604203592</v>
      </c>
      <c r="R143">
        <f t="shared" si="37"/>
        <v>6.2474916850944945E-2</v>
      </c>
      <c r="S143">
        <f t="shared" si="38"/>
        <v>0.11001601127809728</v>
      </c>
      <c r="T143">
        <f t="shared" si="39"/>
        <v>0.1366838164363483</v>
      </c>
      <c r="U143">
        <f t="shared" si="40"/>
        <v>0.3678624189960924</v>
      </c>
      <c r="V143">
        <f t="shared" si="41"/>
        <v>0.19463902459902035</v>
      </c>
      <c r="X143">
        <f t="shared" si="42"/>
        <v>23.683719725884913</v>
      </c>
      <c r="Y143">
        <f t="shared" si="43"/>
        <v>91.54064760441905</v>
      </c>
      <c r="Z143">
        <f t="shared" si="44"/>
        <v>2.5790563240701774</v>
      </c>
      <c r="AA143">
        <f t="shared" si="45"/>
        <v>4.7857587098566814</v>
      </c>
      <c r="AB143">
        <f t="shared" si="46"/>
        <v>4.3815986178196979</v>
      </c>
      <c r="AC143">
        <f t="shared" si="47"/>
        <v>1.5803188181921821</v>
      </c>
      <c r="AD143">
        <f t="shared" si="48"/>
        <v>2.8551227833822619</v>
      </c>
      <c r="AE143">
        <f t="shared" si="49"/>
        <v>3.6003698368811401</v>
      </c>
      <c r="AF143">
        <f t="shared" si="50"/>
        <v>11.235321116835076</v>
      </c>
      <c r="AG143">
        <f t="shared" si="51"/>
        <v>5.3026484366825182</v>
      </c>
      <c r="AI143">
        <f t="shared" si="52"/>
        <v>21</v>
      </c>
      <c r="AJ143">
        <f t="shared" si="53"/>
        <v>21</v>
      </c>
      <c r="AK143">
        <f t="shared" si="54"/>
        <v>11</v>
      </c>
      <c r="AL143">
        <f t="shared" si="55"/>
        <v>20</v>
      </c>
      <c r="AM143">
        <f t="shared" si="56"/>
        <v>18</v>
      </c>
      <c r="AN143">
        <f t="shared" si="57"/>
        <v>7</v>
      </c>
      <c r="AO143">
        <f t="shared" si="58"/>
        <v>12</v>
      </c>
      <c r="AP143">
        <f t="shared" si="59"/>
        <v>15</v>
      </c>
      <c r="AQ143">
        <f t="shared" si="60"/>
        <v>21</v>
      </c>
      <c r="AR143">
        <f t="shared" si="61"/>
        <v>21</v>
      </c>
      <c r="AT143">
        <f t="shared" si="62"/>
        <v>6</v>
      </c>
    </row>
    <row r="144" spans="1:46" x14ac:dyDescent="0.2">
      <c r="A144">
        <v>127</v>
      </c>
      <c r="B144">
        <f>SUMPRODUCT(Random!$X144:$AG144,$B$4:$K$4)</f>
        <v>-0.32203414430263011</v>
      </c>
      <c r="C144">
        <f>SUMPRODUCT(Random!$X144:$AG144,$B$5:$K$5)</f>
        <v>-0.1529798676782973</v>
      </c>
      <c r="D144">
        <f>SUMPRODUCT(Random!$X144:$AG144,$B$6:$K$6)</f>
        <v>0.15535986707991073</v>
      </c>
      <c r="E144">
        <f>SUMPRODUCT(Random!$X144:$AG144,$B$7:$K$7)</f>
        <v>-0.3628628577730954</v>
      </c>
      <c r="F144">
        <f>SUMPRODUCT(Random!$X144:$AG144,$B$8:$K$8)</f>
        <v>6.614318362311894E-2</v>
      </c>
      <c r="G144">
        <f>SUMPRODUCT(Random!$X144:$AG144,$B$9:$K$9)</f>
        <v>-1.8456328996370523</v>
      </c>
      <c r="H144">
        <f>SUMPRODUCT(Random!$X144:$AG144,$B$10:$K$10)</f>
        <v>-2.2529895920386305</v>
      </c>
      <c r="I144">
        <f>SUMPRODUCT(Random!$X144:$AG144,$B$11:$K$11)</f>
        <v>-3.7900682928311946E-2</v>
      </c>
      <c r="J144">
        <f>SUMPRODUCT(Random!$X144:$AG144,$B$12:$K$12)</f>
        <v>-1.0859138469411436</v>
      </c>
      <c r="K144">
        <f>SUMPRODUCT(Random!$X144:$AG144,$B$13:$K$13)</f>
        <v>-0.3460482164046908</v>
      </c>
      <c r="M144">
        <f t="shared" si="32"/>
        <v>0.37371341390133589</v>
      </c>
      <c r="N144">
        <f t="shared" si="33"/>
        <v>0.43920707583350033</v>
      </c>
      <c r="O144">
        <f t="shared" si="34"/>
        <v>0.56173118930961297</v>
      </c>
      <c r="P144">
        <f t="shared" si="35"/>
        <v>0.35835366679040037</v>
      </c>
      <c r="Q144">
        <f t="shared" si="36"/>
        <v>0.52636808472720209</v>
      </c>
      <c r="R144">
        <f t="shared" si="37"/>
        <v>3.247276306940737E-2</v>
      </c>
      <c r="S144">
        <f t="shared" si="38"/>
        <v>1.2129902608889537E-2</v>
      </c>
      <c r="T144">
        <f t="shared" si="39"/>
        <v>0.48488343427187042</v>
      </c>
      <c r="U144">
        <f t="shared" si="40"/>
        <v>0.13875855505190746</v>
      </c>
      <c r="V144">
        <f t="shared" si="41"/>
        <v>0.3646532395768276</v>
      </c>
      <c r="X144">
        <f t="shared" si="42"/>
        <v>11.463114746666282</v>
      </c>
      <c r="Y144">
        <f t="shared" si="43"/>
        <v>14.168919660367935</v>
      </c>
      <c r="Z144">
        <f t="shared" si="44"/>
        <v>20.207803256892063</v>
      </c>
      <c r="AA144">
        <f t="shared" si="45"/>
        <v>10.869581830814472</v>
      </c>
      <c r="AB144">
        <f t="shared" si="46"/>
        <v>18.306915617384163</v>
      </c>
      <c r="AC144">
        <f t="shared" si="47"/>
        <v>0.80867441672481477</v>
      </c>
      <c r="AD144">
        <f t="shared" si="48"/>
        <v>0.29895820611817014</v>
      </c>
      <c r="AE144">
        <f t="shared" si="49"/>
        <v>16.250113952195363</v>
      </c>
      <c r="AF144">
        <f t="shared" si="50"/>
        <v>3.6593114020023925</v>
      </c>
      <c r="AG144">
        <f t="shared" si="51"/>
        <v>11.111273593085086</v>
      </c>
      <c r="AI144">
        <f t="shared" si="52"/>
        <v>21</v>
      </c>
      <c r="AJ144">
        <f t="shared" si="53"/>
        <v>21</v>
      </c>
      <c r="AK144">
        <f t="shared" si="54"/>
        <v>21</v>
      </c>
      <c r="AL144">
        <f t="shared" si="55"/>
        <v>21</v>
      </c>
      <c r="AM144">
        <f t="shared" si="56"/>
        <v>21</v>
      </c>
      <c r="AN144">
        <f t="shared" si="57"/>
        <v>4</v>
      </c>
      <c r="AO144">
        <f t="shared" si="58"/>
        <v>2</v>
      </c>
      <c r="AP144">
        <f t="shared" si="59"/>
        <v>21</v>
      </c>
      <c r="AQ144">
        <f t="shared" si="60"/>
        <v>15</v>
      </c>
      <c r="AR144">
        <f t="shared" si="61"/>
        <v>21</v>
      </c>
      <c r="AT144">
        <f t="shared" si="62"/>
        <v>3</v>
      </c>
    </row>
    <row r="145" spans="1:46" x14ac:dyDescent="0.2">
      <c r="A145">
        <v>128</v>
      </c>
      <c r="B145">
        <f>SUMPRODUCT(Random!$X145:$AG145,$B$4:$K$4)</f>
        <v>-1.1555388979694123</v>
      </c>
      <c r="C145">
        <f>SUMPRODUCT(Random!$X145:$AG145,$B$5:$K$5)</f>
        <v>-0.58269585198720275</v>
      </c>
      <c r="D145">
        <f>SUMPRODUCT(Random!$X145:$AG145,$B$6:$K$6)</f>
        <v>-1.0210144641981898</v>
      </c>
      <c r="E145">
        <f>SUMPRODUCT(Random!$X145:$AG145,$B$7:$K$7)</f>
        <v>-9.3345781872605227E-3</v>
      </c>
      <c r="F145">
        <f>SUMPRODUCT(Random!$X145:$AG145,$B$8:$K$8)</f>
        <v>0.52642379738018041</v>
      </c>
      <c r="G145">
        <f>SUMPRODUCT(Random!$X145:$AG145,$B$9:$K$9)</f>
        <v>0.69129839125890857</v>
      </c>
      <c r="H145">
        <f>SUMPRODUCT(Random!$X145:$AG145,$B$10:$K$10)</f>
        <v>-0.95757499052077133</v>
      </c>
      <c r="I145">
        <f>SUMPRODUCT(Random!$X145:$AG145,$B$11:$K$11)</f>
        <v>-0.40550744456294452</v>
      </c>
      <c r="J145">
        <f>SUMPRODUCT(Random!$X145:$AG145,$B$12:$K$12)</f>
        <v>0.21258728189165702</v>
      </c>
      <c r="K145">
        <f>SUMPRODUCT(Random!$X145:$AG145,$B$13:$K$13)</f>
        <v>-0.29209694024047489</v>
      </c>
      <c r="M145">
        <f t="shared" si="32"/>
        <v>0.12393490660955817</v>
      </c>
      <c r="N145">
        <f t="shared" si="33"/>
        <v>0.28004903305001383</v>
      </c>
      <c r="O145">
        <f t="shared" si="34"/>
        <v>0.15362379295659567</v>
      </c>
      <c r="P145">
        <f t="shared" si="35"/>
        <v>0.49627609617145724</v>
      </c>
      <c r="Q145">
        <f t="shared" si="36"/>
        <v>0.70070310758849819</v>
      </c>
      <c r="R145">
        <f t="shared" si="37"/>
        <v>0.75531097870474828</v>
      </c>
      <c r="S145">
        <f t="shared" si="38"/>
        <v>0.16913855765381469</v>
      </c>
      <c r="T145">
        <f t="shared" si="39"/>
        <v>0.34255227367448293</v>
      </c>
      <c r="U145">
        <f t="shared" si="40"/>
        <v>0.58417555385888165</v>
      </c>
      <c r="V145">
        <f t="shared" si="41"/>
        <v>0.38510625303015439</v>
      </c>
      <c r="X145">
        <f t="shared" si="42"/>
        <v>3.2412645398162776</v>
      </c>
      <c r="Y145">
        <f t="shared" si="43"/>
        <v>8.04890046679043</v>
      </c>
      <c r="Z145">
        <f t="shared" si="44"/>
        <v>4.0858201811154382</v>
      </c>
      <c r="AA145">
        <f t="shared" si="45"/>
        <v>16.797978122729145</v>
      </c>
      <c r="AB145">
        <f t="shared" si="46"/>
        <v>29.550717969790043</v>
      </c>
      <c r="AC145">
        <f t="shared" si="47"/>
        <v>34.485506944527913</v>
      </c>
      <c r="AD145">
        <f t="shared" si="48"/>
        <v>4.5390294191102027</v>
      </c>
      <c r="AE145">
        <f t="shared" si="49"/>
        <v>10.273628878425713</v>
      </c>
      <c r="AF145">
        <f t="shared" si="50"/>
        <v>21.495571751715556</v>
      </c>
      <c r="AG145">
        <f t="shared" si="51"/>
        <v>11.912837698690954</v>
      </c>
      <c r="AI145">
        <f t="shared" si="52"/>
        <v>13</v>
      </c>
      <c r="AJ145">
        <f t="shared" si="53"/>
        <v>21</v>
      </c>
      <c r="AK145">
        <f t="shared" si="54"/>
        <v>17</v>
      </c>
      <c r="AL145">
        <f t="shared" si="55"/>
        <v>21</v>
      </c>
      <c r="AM145">
        <f t="shared" si="56"/>
        <v>21</v>
      </c>
      <c r="AN145">
        <f t="shared" si="57"/>
        <v>21</v>
      </c>
      <c r="AO145">
        <f t="shared" si="58"/>
        <v>19</v>
      </c>
      <c r="AP145">
        <f t="shared" si="59"/>
        <v>21</v>
      </c>
      <c r="AQ145">
        <f t="shared" si="60"/>
        <v>21</v>
      </c>
      <c r="AR145">
        <f t="shared" si="61"/>
        <v>21</v>
      </c>
      <c r="AT145">
        <f t="shared" si="62"/>
        <v>3</v>
      </c>
    </row>
    <row r="146" spans="1:46" x14ac:dyDescent="0.2">
      <c r="A146">
        <v>129</v>
      </c>
      <c r="B146">
        <f>SUMPRODUCT(Random!$X146:$AG146,$B$4:$K$4)</f>
        <v>-0.33484046534302303</v>
      </c>
      <c r="C146">
        <f>SUMPRODUCT(Random!$X146:$AG146,$B$5:$K$5)</f>
        <v>-0.24409304297813172</v>
      </c>
      <c r="D146">
        <f>SUMPRODUCT(Random!$X146:$AG146,$B$6:$K$6)</f>
        <v>-0.74322813477844551</v>
      </c>
      <c r="E146">
        <f>SUMPRODUCT(Random!$X146:$AG146,$B$7:$K$7)</f>
        <v>0.18451019633355314</v>
      </c>
      <c r="F146">
        <f>SUMPRODUCT(Random!$X146:$AG146,$B$8:$K$8)</f>
        <v>0.59374307376871549</v>
      </c>
      <c r="G146">
        <f>SUMPRODUCT(Random!$X146:$AG146,$B$9:$K$9)</f>
        <v>1.7112460255702155</v>
      </c>
      <c r="H146">
        <f>SUMPRODUCT(Random!$X146:$AG146,$B$10:$K$10)</f>
        <v>1.1147507309794751</v>
      </c>
      <c r="I146">
        <f>SUMPRODUCT(Random!$X146:$AG146,$B$11:$K$11)</f>
        <v>-1.4240959697411559</v>
      </c>
      <c r="J146">
        <f>SUMPRODUCT(Random!$X146:$AG146,$B$12:$K$12)</f>
        <v>0.92746693738862729</v>
      </c>
      <c r="K146">
        <f>SUMPRODUCT(Random!$X146:$AG146,$B$13:$K$13)</f>
        <v>0.33704077871170318</v>
      </c>
      <c r="M146">
        <f t="shared" ref="M146:M209" si="63">NORMSDIST(B146)</f>
        <v>0.36887271689836537</v>
      </c>
      <c r="N146">
        <f t="shared" ref="N146:N209" si="64">NORMSDIST(C146)</f>
        <v>0.40357938025792572</v>
      </c>
      <c r="O146">
        <f t="shared" ref="O146:O209" si="65">NORMSDIST(D146)</f>
        <v>0.22867178621645587</v>
      </c>
      <c r="P146">
        <f t="shared" ref="P146:P209" si="66">NORMSDIST(E146)</f>
        <v>0.57319338551855969</v>
      </c>
      <c r="Q146">
        <f t="shared" ref="Q146:Q209" si="67">NORMSDIST(F146)</f>
        <v>0.72365801559589482</v>
      </c>
      <c r="R146">
        <f t="shared" ref="R146:R209" si="68">NORMSDIST(G146)</f>
        <v>0.95648214724234104</v>
      </c>
      <c r="S146">
        <f t="shared" ref="S146:S209" si="69">NORMSDIST(H146)</f>
        <v>0.86752137258580908</v>
      </c>
      <c r="T146">
        <f t="shared" ref="T146:T209" si="70">NORMSDIST(I146)</f>
        <v>7.7209346466238379E-2</v>
      </c>
      <c r="U146">
        <f t="shared" ref="U146:U209" si="71">NORMSDIST(J146)</f>
        <v>0.82315792481315397</v>
      </c>
      <c r="V146">
        <f t="shared" ref="V146:V209" si="72">NORMSDIST(K146)</f>
        <v>0.63195692014382743</v>
      </c>
      <c r="X146">
        <f t="shared" ref="X146:X209" si="73">IF(pd_annual=0,"never",LN(1-M146)/LN(1-pd_annual))</f>
        <v>11.274503504972694</v>
      </c>
      <c r="Y146">
        <f t="shared" ref="Y146:Y209" si="74">IF(pd_annual=0,"never",LN(1-N146)/LN(1-pd_annual))</f>
        <v>12.660065464315178</v>
      </c>
      <c r="Z146">
        <f t="shared" ref="Z146:Z209" si="75">IF(pd_annual=0,"never",LN(1-O146)/LN(1-pd_annual))</f>
        <v>6.3603285494212933</v>
      </c>
      <c r="AA146">
        <f t="shared" ref="AA146:AA209" si="76">IF(pd_annual=0,"never",LN(1-P146)/LN(1-pd_annual))</f>
        <v>20.856998092152722</v>
      </c>
      <c r="AB146">
        <f t="shared" ref="AB146:AB209" si="77">IF(pd_annual=0,"never",LN(1-Q146)/LN(1-pd_annual))</f>
        <v>31.505469575169606</v>
      </c>
      <c r="AC146">
        <f t="shared" ref="AC146:AC209" si="78">IF(pd_annual=0,"never",LN(1-R146)/LN(1-pd_annual))</f>
        <v>76.786645378254278</v>
      </c>
      <c r="AD146">
        <f t="shared" ref="AD146:AD209" si="79">IF(pd_annual=0,"never",LN(1-S146)/LN(1-pd_annual))</f>
        <v>49.515805703662281</v>
      </c>
      <c r="AE146">
        <f t="shared" ref="AE146:AE209" si="80">IF(pd_annual=0,"never",LN(1-T146)/LN(1-pd_annual))</f>
        <v>1.9683722477327523</v>
      </c>
      <c r="AF146">
        <f t="shared" ref="AF146:AF209" si="81">IF(pd_annual=0,"never",LN(1-U146)/LN(1-pd_annual))</f>
        <v>42.440311788442607</v>
      </c>
      <c r="AG146">
        <f t="shared" ref="AG146:AG209" si="82">IF(pd_annual=0,"never",LN(1-V146)/LN(1-pd_annual))</f>
        <v>24.485704203949179</v>
      </c>
      <c r="AI146">
        <f t="shared" ref="AI146:AI209" si="83">IF(pd_annual=0,21,MIN(21,MAX(1,ROUNDUP(4*X146,0))))</f>
        <v>21</v>
      </c>
      <c r="AJ146">
        <f t="shared" ref="AJ146:AJ209" si="84">IF(pd_annual=0,21,MIN(21,MAX(1,ROUNDUP(4*Y146,0))))</f>
        <v>21</v>
      </c>
      <c r="AK146">
        <f t="shared" ref="AK146:AK209" si="85">IF(pd_annual=0,21,MIN(21,MAX(1,ROUNDUP(4*Z146,0))))</f>
        <v>21</v>
      </c>
      <c r="AL146">
        <f t="shared" ref="AL146:AL209" si="86">IF(pd_annual=0,21,MIN(21,MAX(1,ROUNDUP(4*AA146,0))))</f>
        <v>21</v>
      </c>
      <c r="AM146">
        <f t="shared" ref="AM146:AM209" si="87">IF(pd_annual=0,21,MIN(21,MAX(1,ROUNDUP(4*AB146,0))))</f>
        <v>21</v>
      </c>
      <c r="AN146">
        <f t="shared" ref="AN146:AN209" si="88">IF(pd_annual=0,21,MIN(21,MAX(1,ROUNDUP(4*AC146,0))))</f>
        <v>21</v>
      </c>
      <c r="AO146">
        <f t="shared" ref="AO146:AO209" si="89">IF(pd_annual=0,21,MIN(21,MAX(1,ROUNDUP(4*AD146,0))))</f>
        <v>21</v>
      </c>
      <c r="AP146">
        <f t="shared" ref="AP146:AP209" si="90">IF(pd_annual=0,21,MIN(21,MAX(1,ROUNDUP(4*AE146,0))))</f>
        <v>8</v>
      </c>
      <c r="AQ146">
        <f t="shared" ref="AQ146:AQ209" si="91">IF(pd_annual=0,21,MIN(21,MAX(1,ROUNDUP(4*AF146,0))))</f>
        <v>21</v>
      </c>
      <c r="AR146">
        <f t="shared" ref="AR146:AR209" si="92">IF(pd_annual=0,21,MIN(21,MAX(1,ROUNDUP(4*AG146,0))))</f>
        <v>21</v>
      </c>
      <c r="AT146">
        <f t="shared" ref="AT146:AT209" si="93">COUNTIF($AI146:$AR146,"&lt;=20")</f>
        <v>1</v>
      </c>
    </row>
    <row r="147" spans="1:46" x14ac:dyDescent="0.2">
      <c r="A147">
        <v>130</v>
      </c>
      <c r="B147">
        <f>SUMPRODUCT(Random!$X147:$AG147,$B$4:$K$4)</f>
        <v>0.81260070552338814</v>
      </c>
      <c r="C147">
        <f>SUMPRODUCT(Random!$X147:$AG147,$B$5:$K$5)</f>
        <v>-2.1135895572249566</v>
      </c>
      <c r="D147">
        <f>SUMPRODUCT(Random!$X147:$AG147,$B$6:$K$6)</f>
        <v>0.35130195855249768</v>
      </c>
      <c r="E147">
        <f>SUMPRODUCT(Random!$X147:$AG147,$B$7:$K$7)</f>
        <v>-7.6533396081928801E-2</v>
      </c>
      <c r="F147">
        <f>SUMPRODUCT(Random!$X147:$AG147,$B$8:$K$8)</f>
        <v>-0.29889368031916697</v>
      </c>
      <c r="G147">
        <f>SUMPRODUCT(Random!$X147:$AG147,$B$9:$K$9)</f>
        <v>-0.88676788691833497</v>
      </c>
      <c r="H147">
        <f>SUMPRODUCT(Random!$X147:$AG147,$B$10:$K$10)</f>
        <v>-0.7376683160073958</v>
      </c>
      <c r="I147">
        <f>SUMPRODUCT(Random!$X147:$AG147,$B$11:$K$11)</f>
        <v>0.3147527109679456</v>
      </c>
      <c r="J147">
        <f>SUMPRODUCT(Random!$X147:$AG147,$B$12:$K$12)</f>
        <v>0.19432602550941791</v>
      </c>
      <c r="K147">
        <f>SUMPRODUCT(Random!$X147:$AG147,$B$13:$K$13)</f>
        <v>-1.6624822734602529</v>
      </c>
      <c r="M147">
        <f t="shared" si="63"/>
        <v>0.79177648653176391</v>
      </c>
      <c r="N147">
        <f t="shared" si="64"/>
        <v>1.7275169272371656E-2</v>
      </c>
      <c r="O147">
        <f t="shared" si="65"/>
        <v>0.63731908712148366</v>
      </c>
      <c r="P147">
        <f t="shared" si="66"/>
        <v>0.46949737282439918</v>
      </c>
      <c r="Q147">
        <f t="shared" si="67"/>
        <v>0.38251058459853132</v>
      </c>
      <c r="R147">
        <f t="shared" si="68"/>
        <v>0.18760194011860226</v>
      </c>
      <c r="S147">
        <f t="shared" si="69"/>
        <v>0.2303580151077381</v>
      </c>
      <c r="T147">
        <f t="shared" si="70"/>
        <v>0.62352529040528959</v>
      </c>
      <c r="U147">
        <f t="shared" si="71"/>
        <v>0.57703969568532931</v>
      </c>
      <c r="V147">
        <f t="shared" si="72"/>
        <v>4.8208057362062171E-2</v>
      </c>
      <c r="X147">
        <f t="shared" si="73"/>
        <v>38.438670395500026</v>
      </c>
      <c r="Y147">
        <f t="shared" si="74"/>
        <v>0.42688080962584274</v>
      </c>
      <c r="Z147">
        <f t="shared" si="75"/>
        <v>24.845230398247235</v>
      </c>
      <c r="AA147">
        <f t="shared" si="76"/>
        <v>15.529137567314768</v>
      </c>
      <c r="AB147">
        <f t="shared" si="77"/>
        <v>11.809647160624671</v>
      </c>
      <c r="AC147">
        <f t="shared" si="78"/>
        <v>5.089531754943363</v>
      </c>
      <c r="AD147">
        <f t="shared" si="79"/>
        <v>6.4139400835697229</v>
      </c>
      <c r="AE147">
        <f t="shared" si="80"/>
        <v>23.930834783313671</v>
      </c>
      <c r="AF147">
        <f t="shared" si="81"/>
        <v>21.078758097921583</v>
      </c>
      <c r="AG147">
        <f t="shared" si="82"/>
        <v>1.2103479093971863</v>
      </c>
      <c r="AI147">
        <f t="shared" si="83"/>
        <v>21</v>
      </c>
      <c r="AJ147">
        <f t="shared" si="84"/>
        <v>2</v>
      </c>
      <c r="AK147">
        <f t="shared" si="85"/>
        <v>21</v>
      </c>
      <c r="AL147">
        <f t="shared" si="86"/>
        <v>21</v>
      </c>
      <c r="AM147">
        <f t="shared" si="87"/>
        <v>21</v>
      </c>
      <c r="AN147">
        <f t="shared" si="88"/>
        <v>21</v>
      </c>
      <c r="AO147">
        <f t="shared" si="89"/>
        <v>21</v>
      </c>
      <c r="AP147">
        <f t="shared" si="90"/>
        <v>21</v>
      </c>
      <c r="AQ147">
        <f t="shared" si="91"/>
        <v>21</v>
      </c>
      <c r="AR147">
        <f t="shared" si="92"/>
        <v>5</v>
      </c>
      <c r="AT147">
        <f t="shared" si="93"/>
        <v>2</v>
      </c>
    </row>
    <row r="148" spans="1:46" x14ac:dyDescent="0.2">
      <c r="A148">
        <v>131</v>
      </c>
      <c r="B148">
        <f>SUMPRODUCT(Random!$X148:$AG148,$B$4:$K$4)</f>
        <v>-0.29578819817382124</v>
      </c>
      <c r="C148">
        <f>SUMPRODUCT(Random!$X148:$AG148,$B$5:$K$5)</f>
        <v>2.7749870995009002E-2</v>
      </c>
      <c r="D148">
        <f>SUMPRODUCT(Random!$X148:$AG148,$B$6:$K$6)</f>
        <v>0.55263027970507439</v>
      </c>
      <c r="E148">
        <f>SUMPRODUCT(Random!$X148:$AG148,$B$7:$K$7)</f>
        <v>0.46597055480889188</v>
      </c>
      <c r="F148">
        <f>SUMPRODUCT(Random!$X148:$AG148,$B$8:$K$8)</f>
        <v>-0.70539168470083513</v>
      </c>
      <c r="G148">
        <f>SUMPRODUCT(Random!$X148:$AG148,$B$9:$K$9)</f>
        <v>0.80104126837497391</v>
      </c>
      <c r="H148">
        <f>SUMPRODUCT(Random!$X148:$AG148,$B$10:$K$10)</f>
        <v>-4.3348005876786846E-2</v>
      </c>
      <c r="I148">
        <f>SUMPRODUCT(Random!$X148:$AG148,$B$11:$K$11)</f>
        <v>-1.1495474149851088</v>
      </c>
      <c r="J148">
        <f>SUMPRODUCT(Random!$X148:$AG148,$B$12:$K$12)</f>
        <v>1.2399260870412268</v>
      </c>
      <c r="K148">
        <f>SUMPRODUCT(Random!$X148:$AG148,$B$13:$K$13)</f>
        <v>0.49736274885409343</v>
      </c>
      <c r="M148">
        <f t="shared" si="63"/>
        <v>0.38369591821404964</v>
      </c>
      <c r="N148">
        <f t="shared" si="64"/>
        <v>0.51106917615099734</v>
      </c>
      <c r="O148">
        <f t="shared" si="65"/>
        <v>0.70974169828047573</v>
      </c>
      <c r="P148">
        <f t="shared" si="66"/>
        <v>0.679381711373505</v>
      </c>
      <c r="Q148">
        <f t="shared" si="67"/>
        <v>0.24028325866499678</v>
      </c>
      <c r="R148">
        <f t="shared" si="68"/>
        <v>0.78844612241134648</v>
      </c>
      <c r="S148">
        <f t="shared" si="69"/>
        <v>0.48271206200300265</v>
      </c>
      <c r="T148">
        <f t="shared" si="70"/>
        <v>0.12516516356240678</v>
      </c>
      <c r="U148">
        <f t="shared" si="71"/>
        <v>0.89249863303737487</v>
      </c>
      <c r="V148">
        <f t="shared" si="72"/>
        <v>0.6905333652339315</v>
      </c>
      <c r="X148">
        <f t="shared" si="73"/>
        <v>11.856716058920888</v>
      </c>
      <c r="Y148">
        <f t="shared" si="74"/>
        <v>17.528155408495422</v>
      </c>
      <c r="Z148">
        <f t="shared" si="75"/>
        <v>30.301901496684817</v>
      </c>
      <c r="AA148">
        <f t="shared" si="76"/>
        <v>27.864978397144558</v>
      </c>
      <c r="AB148">
        <f t="shared" si="77"/>
        <v>6.7319009561944201</v>
      </c>
      <c r="AC148">
        <f t="shared" si="78"/>
        <v>38.049967690677903</v>
      </c>
      <c r="AD148">
        <f t="shared" si="79"/>
        <v>16.147070402140915</v>
      </c>
      <c r="AE148">
        <f t="shared" si="80"/>
        <v>3.2756892545343455</v>
      </c>
      <c r="AF148">
        <f t="shared" si="81"/>
        <v>54.633580298416277</v>
      </c>
      <c r="AG148">
        <f t="shared" si="82"/>
        <v>28.732182494182062</v>
      </c>
      <c r="AI148">
        <f t="shared" si="83"/>
        <v>21</v>
      </c>
      <c r="AJ148">
        <f t="shared" si="84"/>
        <v>21</v>
      </c>
      <c r="AK148">
        <f t="shared" si="85"/>
        <v>21</v>
      </c>
      <c r="AL148">
        <f t="shared" si="86"/>
        <v>21</v>
      </c>
      <c r="AM148">
        <f t="shared" si="87"/>
        <v>21</v>
      </c>
      <c r="AN148">
        <f t="shared" si="88"/>
        <v>21</v>
      </c>
      <c r="AO148">
        <f t="shared" si="89"/>
        <v>21</v>
      </c>
      <c r="AP148">
        <f t="shared" si="90"/>
        <v>14</v>
      </c>
      <c r="AQ148">
        <f t="shared" si="91"/>
        <v>21</v>
      </c>
      <c r="AR148">
        <f t="shared" si="92"/>
        <v>21</v>
      </c>
      <c r="AT148">
        <f t="shared" si="93"/>
        <v>1</v>
      </c>
    </row>
    <row r="149" spans="1:46" x14ac:dyDescent="0.2">
      <c r="A149">
        <v>132</v>
      </c>
      <c r="B149">
        <f>SUMPRODUCT(Random!$X149:$AG149,$B$4:$K$4)</f>
        <v>-0.11216311430221559</v>
      </c>
      <c r="C149">
        <f>SUMPRODUCT(Random!$X149:$AG149,$B$5:$K$5)</f>
        <v>-0.89246938630751937</v>
      </c>
      <c r="D149">
        <f>SUMPRODUCT(Random!$X149:$AG149,$B$6:$K$6)</f>
        <v>0.95228286132875617</v>
      </c>
      <c r="E149">
        <f>SUMPRODUCT(Random!$X149:$AG149,$B$7:$K$7)</f>
        <v>-0.55539827817368215</v>
      </c>
      <c r="F149">
        <f>SUMPRODUCT(Random!$X149:$AG149,$B$8:$K$8)</f>
        <v>-2.2195405428460533</v>
      </c>
      <c r="G149">
        <f>SUMPRODUCT(Random!$X149:$AG149,$B$9:$K$9)</f>
        <v>-1.1861802103003949</v>
      </c>
      <c r="H149">
        <f>SUMPRODUCT(Random!$X149:$AG149,$B$10:$K$10)</f>
        <v>0.49910398264689282</v>
      </c>
      <c r="I149">
        <f>SUMPRODUCT(Random!$X149:$AG149,$B$11:$K$11)</f>
        <v>-0.86217054521123571</v>
      </c>
      <c r="J149">
        <f>SUMPRODUCT(Random!$X149:$AG149,$B$12:$K$12)</f>
        <v>-0.60927697679776571</v>
      </c>
      <c r="K149">
        <f>SUMPRODUCT(Random!$X149:$AG149,$B$13:$K$13)</f>
        <v>-1.3177912413856963</v>
      </c>
      <c r="M149">
        <f t="shared" si="63"/>
        <v>0.4553470375468196</v>
      </c>
      <c r="N149">
        <f t="shared" si="64"/>
        <v>0.18607069728384007</v>
      </c>
      <c r="O149">
        <f t="shared" si="65"/>
        <v>0.82952322632986952</v>
      </c>
      <c r="P149">
        <f t="shared" si="66"/>
        <v>0.28931113502792438</v>
      </c>
      <c r="Q149">
        <f t="shared" si="67"/>
        <v>1.3224986088933084E-2</v>
      </c>
      <c r="R149">
        <f t="shared" si="68"/>
        <v>0.11777556985375447</v>
      </c>
      <c r="S149">
        <f t="shared" si="69"/>
        <v>0.69114693399981952</v>
      </c>
      <c r="T149">
        <f t="shared" si="70"/>
        <v>0.19429683786688465</v>
      </c>
      <c r="U149">
        <f t="shared" si="71"/>
        <v>0.2711704324783199</v>
      </c>
      <c r="V149">
        <f t="shared" si="72"/>
        <v>9.3786770362953659E-2</v>
      </c>
      <c r="X149">
        <f t="shared" si="73"/>
        <v>14.884291187193861</v>
      </c>
      <c r="Y149">
        <f t="shared" si="74"/>
        <v>5.0434029711438599</v>
      </c>
      <c r="Z149">
        <f t="shared" si="75"/>
        <v>43.338309093858747</v>
      </c>
      <c r="AA149">
        <f t="shared" si="76"/>
        <v>8.3660916370333904</v>
      </c>
      <c r="AB149">
        <f t="shared" si="77"/>
        <v>0.32612847855861926</v>
      </c>
      <c r="AC149">
        <f t="shared" si="78"/>
        <v>3.069639317438777</v>
      </c>
      <c r="AD149">
        <f t="shared" si="79"/>
        <v>28.780799261458352</v>
      </c>
      <c r="AE149">
        <f t="shared" si="80"/>
        <v>5.292242381655484</v>
      </c>
      <c r="AF149">
        <f t="shared" si="81"/>
        <v>7.7486503888823659</v>
      </c>
      <c r="AG149">
        <f t="shared" si="82"/>
        <v>2.4124408664340753</v>
      </c>
      <c r="AI149">
        <f t="shared" si="83"/>
        <v>21</v>
      </c>
      <c r="AJ149">
        <f t="shared" si="84"/>
        <v>21</v>
      </c>
      <c r="AK149">
        <f t="shared" si="85"/>
        <v>21</v>
      </c>
      <c r="AL149">
        <f t="shared" si="86"/>
        <v>21</v>
      </c>
      <c r="AM149">
        <f t="shared" si="87"/>
        <v>2</v>
      </c>
      <c r="AN149">
        <f t="shared" si="88"/>
        <v>13</v>
      </c>
      <c r="AO149">
        <f t="shared" si="89"/>
        <v>21</v>
      </c>
      <c r="AP149">
        <f t="shared" si="90"/>
        <v>21</v>
      </c>
      <c r="AQ149">
        <f t="shared" si="91"/>
        <v>21</v>
      </c>
      <c r="AR149">
        <f t="shared" si="92"/>
        <v>10</v>
      </c>
      <c r="AT149">
        <f t="shared" si="93"/>
        <v>3</v>
      </c>
    </row>
    <row r="150" spans="1:46" x14ac:dyDescent="0.2">
      <c r="A150">
        <v>133</v>
      </c>
      <c r="B150">
        <f>SUMPRODUCT(Random!$X150:$AG150,$B$4:$K$4)</f>
        <v>-1.5330153116546335</v>
      </c>
      <c r="C150">
        <f>SUMPRODUCT(Random!$X150:$AG150,$B$5:$K$5)</f>
        <v>0.37806126007931473</v>
      </c>
      <c r="D150">
        <f>SUMPRODUCT(Random!$X150:$AG150,$B$6:$K$6)</f>
        <v>-0.3466243124513404</v>
      </c>
      <c r="E150">
        <f>SUMPRODUCT(Random!$X150:$AG150,$B$7:$K$7)</f>
        <v>1.1197066769873592</v>
      </c>
      <c r="F150">
        <f>SUMPRODUCT(Random!$X150:$AG150,$B$8:$K$8)</f>
        <v>1.1433748714988856</v>
      </c>
      <c r="G150">
        <f>SUMPRODUCT(Random!$X150:$AG150,$B$9:$K$9)</f>
        <v>-1.9970451150245914</v>
      </c>
      <c r="H150">
        <f>SUMPRODUCT(Random!$X150:$AG150,$B$10:$K$10)</f>
        <v>0.96775953376418311</v>
      </c>
      <c r="I150">
        <f>SUMPRODUCT(Random!$X150:$AG150,$B$11:$K$11)</f>
        <v>-0.34660781840455507</v>
      </c>
      <c r="J150">
        <f>SUMPRODUCT(Random!$X150:$AG150,$B$12:$K$12)</f>
        <v>0.90560198414209558</v>
      </c>
      <c r="K150">
        <f>SUMPRODUCT(Random!$X150:$AG150,$B$13:$K$13)</f>
        <v>-0.35866845904072003</v>
      </c>
      <c r="M150">
        <f t="shared" si="63"/>
        <v>6.2636041150724867E-2</v>
      </c>
      <c r="N150">
        <f t="shared" si="64"/>
        <v>0.64730745690591629</v>
      </c>
      <c r="O150">
        <f t="shared" si="65"/>
        <v>0.36443678917181482</v>
      </c>
      <c r="P150">
        <f t="shared" si="66"/>
        <v>0.86858061060701763</v>
      </c>
      <c r="Q150">
        <f t="shared" si="67"/>
        <v>0.87355850949494296</v>
      </c>
      <c r="R150">
        <f t="shared" si="68"/>
        <v>2.2910141154533305E-2</v>
      </c>
      <c r="S150">
        <f t="shared" si="69"/>
        <v>0.83341776106721421</v>
      </c>
      <c r="T150">
        <f t="shared" si="70"/>
        <v>0.36444298570290135</v>
      </c>
      <c r="U150">
        <f t="shared" si="71"/>
        <v>0.81742672088741475</v>
      </c>
      <c r="V150">
        <f t="shared" si="72"/>
        <v>0.35992156326998581</v>
      </c>
      <c r="X150">
        <f t="shared" si="73"/>
        <v>1.5845291977540568</v>
      </c>
      <c r="Y150">
        <f t="shared" si="74"/>
        <v>25.529340164746216</v>
      </c>
      <c r="Z150">
        <f t="shared" si="75"/>
        <v>11.102929495098024</v>
      </c>
      <c r="AA150">
        <f t="shared" si="76"/>
        <v>49.71245642449562</v>
      </c>
      <c r="AB150">
        <f t="shared" si="77"/>
        <v>50.658367572857685</v>
      </c>
      <c r="AC150">
        <f t="shared" si="78"/>
        <v>0.56774925350436534</v>
      </c>
      <c r="AD150">
        <f t="shared" si="79"/>
        <v>43.904424196866607</v>
      </c>
      <c r="AE150">
        <f t="shared" si="80"/>
        <v>11.10316832999286</v>
      </c>
      <c r="AF150">
        <f t="shared" si="81"/>
        <v>41.659004591828619</v>
      </c>
      <c r="AG150">
        <f t="shared" si="82"/>
        <v>10.92951380721823</v>
      </c>
      <c r="AI150">
        <f t="shared" si="83"/>
        <v>7</v>
      </c>
      <c r="AJ150">
        <f t="shared" si="84"/>
        <v>21</v>
      </c>
      <c r="AK150">
        <f t="shared" si="85"/>
        <v>21</v>
      </c>
      <c r="AL150">
        <f t="shared" si="86"/>
        <v>21</v>
      </c>
      <c r="AM150">
        <f t="shared" si="87"/>
        <v>21</v>
      </c>
      <c r="AN150">
        <f t="shared" si="88"/>
        <v>3</v>
      </c>
      <c r="AO150">
        <f t="shared" si="89"/>
        <v>21</v>
      </c>
      <c r="AP150">
        <f t="shared" si="90"/>
        <v>21</v>
      </c>
      <c r="AQ150">
        <f t="shared" si="91"/>
        <v>21</v>
      </c>
      <c r="AR150">
        <f t="shared" si="92"/>
        <v>21</v>
      </c>
      <c r="AT150">
        <f t="shared" si="93"/>
        <v>2</v>
      </c>
    </row>
    <row r="151" spans="1:46" x14ac:dyDescent="0.2">
      <c r="A151">
        <v>134</v>
      </c>
      <c r="B151">
        <f>SUMPRODUCT(Random!$X151:$AG151,$B$4:$K$4)</f>
        <v>9.4100929283962881E-2</v>
      </c>
      <c r="C151">
        <f>SUMPRODUCT(Random!$X151:$AG151,$B$5:$K$5)</f>
        <v>-0.4991509533173385</v>
      </c>
      <c r="D151">
        <f>SUMPRODUCT(Random!$X151:$AG151,$B$6:$K$6)</f>
        <v>0.76911309431880448</v>
      </c>
      <c r="E151">
        <f>SUMPRODUCT(Random!$X151:$AG151,$B$7:$K$7)</f>
        <v>0.86400897346022465</v>
      </c>
      <c r="F151">
        <f>SUMPRODUCT(Random!$X151:$AG151,$B$8:$K$8)</f>
        <v>0.79868038937969155</v>
      </c>
      <c r="G151">
        <f>SUMPRODUCT(Random!$X151:$AG151,$B$9:$K$9)</f>
        <v>1.1223945490422407</v>
      </c>
      <c r="H151">
        <f>SUMPRODUCT(Random!$X151:$AG151,$B$10:$K$10)</f>
        <v>0.22363600591166882</v>
      </c>
      <c r="I151">
        <f>SUMPRODUCT(Random!$X151:$AG151,$B$11:$K$11)</f>
        <v>2.38013474898885</v>
      </c>
      <c r="J151">
        <f>SUMPRODUCT(Random!$X151:$AG151,$B$12:$K$12)</f>
        <v>0.95883661933891373</v>
      </c>
      <c r="K151">
        <f>SUMPRODUCT(Random!$X151:$AG151,$B$13:$K$13)</f>
        <v>-8.2093731636526335E-2</v>
      </c>
      <c r="M151">
        <f t="shared" si="63"/>
        <v>0.53748550890157254</v>
      </c>
      <c r="N151">
        <f t="shared" si="64"/>
        <v>0.30883652204604695</v>
      </c>
      <c r="O151">
        <f t="shared" si="65"/>
        <v>0.77908691227694227</v>
      </c>
      <c r="P151">
        <f t="shared" si="66"/>
        <v>0.80620851945016536</v>
      </c>
      <c r="Q151">
        <f t="shared" si="67"/>
        <v>0.78776211962265097</v>
      </c>
      <c r="R151">
        <f t="shared" si="68"/>
        <v>0.86915263944576238</v>
      </c>
      <c r="S151">
        <f t="shared" si="69"/>
        <v>0.58847972775640045</v>
      </c>
      <c r="T151">
        <f t="shared" si="70"/>
        <v>0.99134684585347843</v>
      </c>
      <c r="U151">
        <f t="shared" si="71"/>
        <v>0.83117947089566546</v>
      </c>
      <c r="V151">
        <f t="shared" si="72"/>
        <v>0.46728608886493861</v>
      </c>
      <c r="X151">
        <f t="shared" si="73"/>
        <v>18.888773061619858</v>
      </c>
      <c r="Y151">
        <f t="shared" si="74"/>
        <v>9.0485265562736217</v>
      </c>
      <c r="Z151">
        <f t="shared" si="75"/>
        <v>36.989518537288539</v>
      </c>
      <c r="AA151">
        <f t="shared" si="76"/>
        <v>40.198245083019941</v>
      </c>
      <c r="AB151">
        <f t="shared" si="77"/>
        <v>37.970892268566814</v>
      </c>
      <c r="AC151">
        <f t="shared" si="78"/>
        <v>49.819315436399052</v>
      </c>
      <c r="AD151">
        <f t="shared" si="79"/>
        <v>21.750456004211554</v>
      </c>
      <c r="AE151">
        <f t="shared" si="80"/>
        <v>116.35471120674053</v>
      </c>
      <c r="AF151">
        <f t="shared" si="81"/>
        <v>43.577466196949224</v>
      </c>
      <c r="AG151">
        <f t="shared" si="82"/>
        <v>15.427241084425697</v>
      </c>
      <c r="AI151">
        <f t="shared" si="83"/>
        <v>21</v>
      </c>
      <c r="AJ151">
        <f t="shared" si="84"/>
        <v>21</v>
      </c>
      <c r="AK151">
        <f t="shared" si="85"/>
        <v>21</v>
      </c>
      <c r="AL151">
        <f t="shared" si="86"/>
        <v>21</v>
      </c>
      <c r="AM151">
        <f t="shared" si="87"/>
        <v>21</v>
      </c>
      <c r="AN151">
        <f t="shared" si="88"/>
        <v>21</v>
      </c>
      <c r="AO151">
        <f t="shared" si="89"/>
        <v>21</v>
      </c>
      <c r="AP151">
        <f t="shared" si="90"/>
        <v>21</v>
      </c>
      <c r="AQ151">
        <f t="shared" si="91"/>
        <v>21</v>
      </c>
      <c r="AR151">
        <f t="shared" si="92"/>
        <v>21</v>
      </c>
      <c r="AT151">
        <f t="shared" si="93"/>
        <v>0</v>
      </c>
    </row>
    <row r="152" spans="1:46" x14ac:dyDescent="0.2">
      <c r="A152">
        <v>135</v>
      </c>
      <c r="B152">
        <f>SUMPRODUCT(Random!$X152:$AG152,$B$4:$K$4)</f>
        <v>1.8620011589448415</v>
      </c>
      <c r="C152">
        <f>SUMPRODUCT(Random!$X152:$AG152,$B$5:$K$5)</f>
        <v>0.66004504854122725</v>
      </c>
      <c r="D152">
        <f>SUMPRODUCT(Random!$X152:$AG152,$B$6:$K$6)</f>
        <v>0.72092129672105332</v>
      </c>
      <c r="E152">
        <f>SUMPRODUCT(Random!$X152:$AG152,$B$7:$K$7)</f>
        <v>0.85194222710945078</v>
      </c>
      <c r="F152">
        <f>SUMPRODUCT(Random!$X152:$AG152,$B$8:$K$8)</f>
        <v>1.9225775627373438</v>
      </c>
      <c r="G152">
        <f>SUMPRODUCT(Random!$X152:$AG152,$B$9:$K$9)</f>
        <v>0.62366520101038392</v>
      </c>
      <c r="H152">
        <f>SUMPRODUCT(Random!$X152:$AG152,$B$10:$K$10)</f>
        <v>0.20100350565663239</v>
      </c>
      <c r="I152">
        <f>SUMPRODUCT(Random!$X152:$AG152,$B$11:$K$11)</f>
        <v>0.47263683839106629</v>
      </c>
      <c r="J152">
        <f>SUMPRODUCT(Random!$X152:$AG152,$B$12:$K$12)</f>
        <v>1.3056937497189471</v>
      </c>
      <c r="K152">
        <f>SUMPRODUCT(Random!$X152:$AG152,$B$13:$K$13)</f>
        <v>-3.4202261772566467E-2</v>
      </c>
      <c r="M152">
        <f t="shared" si="63"/>
        <v>0.96869853656339577</v>
      </c>
      <c r="N152">
        <f t="shared" si="64"/>
        <v>0.74538753956007353</v>
      </c>
      <c r="O152">
        <f t="shared" si="65"/>
        <v>0.7645210304901604</v>
      </c>
      <c r="P152">
        <f t="shared" si="66"/>
        <v>0.80287692089864038</v>
      </c>
      <c r="Q152">
        <f t="shared" si="67"/>
        <v>0.97273343796225054</v>
      </c>
      <c r="R152">
        <f t="shared" si="68"/>
        <v>0.73357625938870152</v>
      </c>
      <c r="S152">
        <f t="shared" si="69"/>
        <v>0.57965208355235254</v>
      </c>
      <c r="T152">
        <f t="shared" si="70"/>
        <v>0.68176385213666535</v>
      </c>
      <c r="U152">
        <f t="shared" si="71"/>
        <v>0.90417163782252108</v>
      </c>
      <c r="V152">
        <f t="shared" si="72"/>
        <v>0.4863579314820039</v>
      </c>
      <c r="X152">
        <f t="shared" si="73"/>
        <v>84.858431541043942</v>
      </c>
      <c r="Y152">
        <f t="shared" si="74"/>
        <v>33.511656372810407</v>
      </c>
      <c r="Z152">
        <f t="shared" si="75"/>
        <v>35.425355570026035</v>
      </c>
      <c r="AA152">
        <f t="shared" si="76"/>
        <v>39.78068679402876</v>
      </c>
      <c r="AB152">
        <f t="shared" si="77"/>
        <v>88.239053569711373</v>
      </c>
      <c r="AC152">
        <f t="shared" si="78"/>
        <v>32.400847715107886</v>
      </c>
      <c r="AD152">
        <f t="shared" si="79"/>
        <v>21.23052899072416</v>
      </c>
      <c r="AE152">
        <f t="shared" si="80"/>
        <v>28.047663567331682</v>
      </c>
      <c r="AF152">
        <f t="shared" si="81"/>
        <v>57.449338506115801</v>
      </c>
      <c r="AG152">
        <f t="shared" si="82"/>
        <v>16.320334875404839</v>
      </c>
      <c r="AI152">
        <f t="shared" si="83"/>
        <v>21</v>
      </c>
      <c r="AJ152">
        <f t="shared" si="84"/>
        <v>21</v>
      </c>
      <c r="AK152">
        <f t="shared" si="85"/>
        <v>21</v>
      </c>
      <c r="AL152">
        <f t="shared" si="86"/>
        <v>21</v>
      </c>
      <c r="AM152">
        <f t="shared" si="87"/>
        <v>21</v>
      </c>
      <c r="AN152">
        <f t="shared" si="88"/>
        <v>21</v>
      </c>
      <c r="AO152">
        <f t="shared" si="89"/>
        <v>21</v>
      </c>
      <c r="AP152">
        <f t="shared" si="90"/>
        <v>21</v>
      </c>
      <c r="AQ152">
        <f t="shared" si="91"/>
        <v>21</v>
      </c>
      <c r="AR152">
        <f t="shared" si="92"/>
        <v>21</v>
      </c>
      <c r="AT152">
        <f t="shared" si="93"/>
        <v>0</v>
      </c>
    </row>
    <row r="153" spans="1:46" x14ac:dyDescent="0.2">
      <c r="A153">
        <v>136</v>
      </c>
      <c r="B153">
        <f>SUMPRODUCT(Random!$X153:$AG153,$B$4:$K$4)</f>
        <v>0.32107155648222824</v>
      </c>
      <c r="C153">
        <f>SUMPRODUCT(Random!$X153:$AG153,$B$5:$K$5)</f>
        <v>1.439370067826494</v>
      </c>
      <c r="D153">
        <f>SUMPRODUCT(Random!$X153:$AG153,$B$6:$K$6)</f>
        <v>1.2899042071563476</v>
      </c>
      <c r="E153">
        <f>SUMPRODUCT(Random!$X153:$AG153,$B$7:$K$7)</f>
        <v>0.4295903563649871</v>
      </c>
      <c r="F153">
        <f>SUMPRODUCT(Random!$X153:$AG153,$B$8:$K$8)</f>
        <v>-4.6238718128562728E-2</v>
      </c>
      <c r="G153">
        <f>SUMPRODUCT(Random!$X153:$AG153,$B$9:$K$9)</f>
        <v>1.3937613604563341</v>
      </c>
      <c r="H153">
        <f>SUMPRODUCT(Random!$X153:$AG153,$B$10:$K$10)</f>
        <v>-0.74867602891620888</v>
      </c>
      <c r="I153">
        <f>SUMPRODUCT(Random!$X153:$AG153,$B$11:$K$11)</f>
        <v>-4.2357642242924431E-2</v>
      </c>
      <c r="J153">
        <f>SUMPRODUCT(Random!$X153:$AG153,$B$12:$K$12)</f>
        <v>0.28069160703513191</v>
      </c>
      <c r="K153">
        <f>SUMPRODUCT(Random!$X153:$AG153,$B$13:$K$13)</f>
        <v>1.4152574754398901</v>
      </c>
      <c r="M153">
        <f t="shared" si="63"/>
        <v>0.6259219176363584</v>
      </c>
      <c r="N153">
        <f t="shared" si="64"/>
        <v>0.92497714985996149</v>
      </c>
      <c r="O153">
        <f t="shared" si="65"/>
        <v>0.90145804006983077</v>
      </c>
      <c r="P153">
        <f t="shared" si="66"/>
        <v>0.6662531733242647</v>
      </c>
      <c r="Q153">
        <f t="shared" si="67"/>
        <v>0.48155999142924488</v>
      </c>
      <c r="R153">
        <f t="shared" si="68"/>
        <v>0.91830516003485774</v>
      </c>
      <c r="S153">
        <f t="shared" si="69"/>
        <v>0.22702624752712061</v>
      </c>
      <c r="T153">
        <f t="shared" si="70"/>
        <v>0.48310679730800549</v>
      </c>
      <c r="U153">
        <f t="shared" si="71"/>
        <v>0.61052652665854823</v>
      </c>
      <c r="V153">
        <f t="shared" si="72"/>
        <v>0.92150349087318395</v>
      </c>
      <c r="X153">
        <f t="shared" si="73"/>
        <v>24.087277913309556</v>
      </c>
      <c r="Y153">
        <f t="shared" si="74"/>
        <v>63.445271936159763</v>
      </c>
      <c r="Z153">
        <f t="shared" si="75"/>
        <v>56.765301637163837</v>
      </c>
      <c r="AA153">
        <f t="shared" si="76"/>
        <v>26.881895171880132</v>
      </c>
      <c r="AB153">
        <f t="shared" si="77"/>
        <v>16.092573810159823</v>
      </c>
      <c r="AC153">
        <f t="shared" si="78"/>
        <v>61.358208163722182</v>
      </c>
      <c r="AD153">
        <f t="shared" si="79"/>
        <v>6.3081235838983591</v>
      </c>
      <c r="AE153">
        <f t="shared" si="80"/>
        <v>16.165770554900348</v>
      </c>
      <c r="AF153">
        <f t="shared" si="81"/>
        <v>23.099300547629529</v>
      </c>
      <c r="AG153">
        <f t="shared" si="82"/>
        <v>62.336521152635832</v>
      </c>
      <c r="AI153">
        <f t="shared" si="83"/>
        <v>21</v>
      </c>
      <c r="AJ153">
        <f t="shared" si="84"/>
        <v>21</v>
      </c>
      <c r="AK153">
        <f t="shared" si="85"/>
        <v>21</v>
      </c>
      <c r="AL153">
        <f t="shared" si="86"/>
        <v>21</v>
      </c>
      <c r="AM153">
        <f t="shared" si="87"/>
        <v>21</v>
      </c>
      <c r="AN153">
        <f t="shared" si="88"/>
        <v>21</v>
      </c>
      <c r="AO153">
        <f t="shared" si="89"/>
        <v>21</v>
      </c>
      <c r="AP153">
        <f t="shared" si="90"/>
        <v>21</v>
      </c>
      <c r="AQ153">
        <f t="shared" si="91"/>
        <v>21</v>
      </c>
      <c r="AR153">
        <f t="shared" si="92"/>
        <v>21</v>
      </c>
      <c r="AT153">
        <f t="shared" si="93"/>
        <v>0</v>
      </c>
    </row>
    <row r="154" spans="1:46" x14ac:dyDescent="0.2">
      <c r="A154">
        <v>137</v>
      </c>
      <c r="B154">
        <f>SUMPRODUCT(Random!$X154:$AG154,$B$4:$K$4)</f>
        <v>-0.12358243154445621</v>
      </c>
      <c r="C154">
        <f>SUMPRODUCT(Random!$X154:$AG154,$B$5:$K$5)</f>
        <v>-1.3180707118537658</v>
      </c>
      <c r="D154">
        <f>SUMPRODUCT(Random!$X154:$AG154,$B$6:$K$6)</f>
        <v>-0.42821254443428314</v>
      </c>
      <c r="E154">
        <f>SUMPRODUCT(Random!$X154:$AG154,$B$7:$K$7)</f>
        <v>0.37176354641350423</v>
      </c>
      <c r="F154">
        <f>SUMPRODUCT(Random!$X154:$AG154,$B$8:$K$8)</f>
        <v>5.0713303185328684E-2</v>
      </c>
      <c r="G154">
        <f>SUMPRODUCT(Random!$X154:$AG154,$B$9:$K$9)</f>
        <v>-0.31421408229836945</v>
      </c>
      <c r="H154">
        <f>SUMPRODUCT(Random!$X154:$AG154,$B$10:$K$10)</f>
        <v>-1.1958606464235397</v>
      </c>
      <c r="I154">
        <f>SUMPRODUCT(Random!$X154:$AG154,$B$11:$K$11)</f>
        <v>-0.36241662434834787</v>
      </c>
      <c r="J154">
        <f>SUMPRODUCT(Random!$X154:$AG154,$B$12:$K$12)</f>
        <v>-0.39857725016108259</v>
      </c>
      <c r="K154">
        <f>SUMPRODUCT(Random!$X154:$AG154,$B$13:$K$13)</f>
        <v>-3.128860709301462E-3</v>
      </c>
      <c r="M154">
        <f t="shared" si="63"/>
        <v>0.45082295171814379</v>
      </c>
      <c r="N154">
        <f t="shared" si="64"/>
        <v>9.3739988898453613E-2</v>
      </c>
      <c r="O154">
        <f t="shared" si="65"/>
        <v>0.33424819205616779</v>
      </c>
      <c r="P154">
        <f t="shared" si="66"/>
        <v>0.64496554640692405</v>
      </c>
      <c r="Q154">
        <f t="shared" si="67"/>
        <v>0.52022301205920995</v>
      </c>
      <c r="R154">
        <f t="shared" si="68"/>
        <v>0.3766792239073099</v>
      </c>
      <c r="S154">
        <f t="shared" si="69"/>
        <v>0.11587547230765603</v>
      </c>
      <c r="T154">
        <f t="shared" si="70"/>
        <v>0.35852035913369779</v>
      </c>
      <c r="U154">
        <f t="shared" si="71"/>
        <v>0.34510236361565827</v>
      </c>
      <c r="V154">
        <f t="shared" si="72"/>
        <v>0.49875176721022502</v>
      </c>
      <c r="X154">
        <f t="shared" si="73"/>
        <v>14.681653951230118</v>
      </c>
      <c r="Y154">
        <f t="shared" si="74"/>
        <v>2.4111763106696702</v>
      </c>
      <c r="Z154">
        <f t="shared" si="75"/>
        <v>9.9661553391309639</v>
      </c>
      <c r="AA154">
        <f t="shared" si="76"/>
        <v>25.367218187423919</v>
      </c>
      <c r="AB154">
        <f t="shared" si="77"/>
        <v>17.991131989800877</v>
      </c>
      <c r="AC154">
        <f t="shared" si="78"/>
        <v>11.579395099762605</v>
      </c>
      <c r="AD154">
        <f t="shared" si="79"/>
        <v>3.0169363178508428</v>
      </c>
      <c r="AE154">
        <f t="shared" si="80"/>
        <v>10.875946592299337</v>
      </c>
      <c r="AF154">
        <f t="shared" si="81"/>
        <v>10.368830353919996</v>
      </c>
      <c r="AG154">
        <f t="shared" si="82"/>
        <v>16.91866931272348</v>
      </c>
      <c r="AI154">
        <f t="shared" si="83"/>
        <v>21</v>
      </c>
      <c r="AJ154">
        <f t="shared" si="84"/>
        <v>10</v>
      </c>
      <c r="AK154">
        <f t="shared" si="85"/>
        <v>21</v>
      </c>
      <c r="AL154">
        <f t="shared" si="86"/>
        <v>21</v>
      </c>
      <c r="AM154">
        <f t="shared" si="87"/>
        <v>21</v>
      </c>
      <c r="AN154">
        <f t="shared" si="88"/>
        <v>21</v>
      </c>
      <c r="AO154">
        <f t="shared" si="89"/>
        <v>13</v>
      </c>
      <c r="AP154">
        <f t="shared" si="90"/>
        <v>21</v>
      </c>
      <c r="AQ154">
        <f t="shared" si="91"/>
        <v>21</v>
      </c>
      <c r="AR154">
        <f t="shared" si="92"/>
        <v>21</v>
      </c>
      <c r="AT154">
        <f t="shared" si="93"/>
        <v>2</v>
      </c>
    </row>
    <row r="155" spans="1:46" x14ac:dyDescent="0.2">
      <c r="A155">
        <v>138</v>
      </c>
      <c r="B155">
        <f>SUMPRODUCT(Random!$X155:$AG155,$B$4:$K$4)</f>
        <v>1.2539280626735958</v>
      </c>
      <c r="C155">
        <f>SUMPRODUCT(Random!$X155:$AG155,$B$5:$K$5)</f>
        <v>0.19399997784465556</v>
      </c>
      <c r="D155">
        <f>SUMPRODUCT(Random!$X155:$AG155,$B$6:$K$6)</f>
        <v>0.30380379343443797</v>
      </c>
      <c r="E155">
        <f>SUMPRODUCT(Random!$X155:$AG155,$B$7:$K$7)</f>
        <v>0.86645123697181736</v>
      </c>
      <c r="F155">
        <f>SUMPRODUCT(Random!$X155:$AG155,$B$8:$K$8)</f>
        <v>0.255095854003343</v>
      </c>
      <c r="G155">
        <f>SUMPRODUCT(Random!$X155:$AG155,$B$9:$K$9)</f>
        <v>1.4324637293767253</v>
      </c>
      <c r="H155">
        <f>SUMPRODUCT(Random!$X155:$AG155,$B$10:$K$10)</f>
        <v>-0.10815052093986077</v>
      </c>
      <c r="I155">
        <f>SUMPRODUCT(Random!$X155:$AG155,$B$11:$K$11)</f>
        <v>-9.2644821177820247E-3</v>
      </c>
      <c r="J155">
        <f>SUMPRODUCT(Random!$X155:$AG155,$B$12:$K$12)</f>
        <v>-0.41585122232608851</v>
      </c>
      <c r="K155">
        <f>SUMPRODUCT(Random!$X155:$AG155,$B$13:$K$13)</f>
        <v>0.9407430980340904</v>
      </c>
      <c r="M155">
        <f t="shared" si="63"/>
        <v>0.89506592304372978</v>
      </c>
      <c r="N155">
        <f t="shared" si="64"/>
        <v>0.57691205037448623</v>
      </c>
      <c r="O155">
        <f t="shared" si="65"/>
        <v>0.61936131174061648</v>
      </c>
      <c r="P155">
        <f t="shared" si="66"/>
        <v>0.80687862175451597</v>
      </c>
      <c r="Q155">
        <f t="shared" si="67"/>
        <v>0.60067546685551299</v>
      </c>
      <c r="R155">
        <f t="shared" si="68"/>
        <v>0.92399442440108848</v>
      </c>
      <c r="S155">
        <f t="shared" si="69"/>
        <v>0.45693814661128057</v>
      </c>
      <c r="T155">
        <f t="shared" si="70"/>
        <v>0.49630405924808924</v>
      </c>
      <c r="U155">
        <f t="shared" si="71"/>
        <v>0.33875943716036022</v>
      </c>
      <c r="V155">
        <f t="shared" si="72"/>
        <v>0.82658173641164789</v>
      </c>
      <c r="X155">
        <f t="shared" si="73"/>
        <v>55.225693673317494</v>
      </c>
      <c r="Y155">
        <f t="shared" si="74"/>
        <v>21.071366377865754</v>
      </c>
      <c r="Z155">
        <f t="shared" si="75"/>
        <v>23.661378870136279</v>
      </c>
      <c r="AA155">
        <f t="shared" si="76"/>
        <v>40.28309748832767</v>
      </c>
      <c r="AB155">
        <f t="shared" si="77"/>
        <v>22.487407516626178</v>
      </c>
      <c r="AC155">
        <f t="shared" si="78"/>
        <v>63.12647406202899</v>
      </c>
      <c r="AD155">
        <f t="shared" si="79"/>
        <v>14.955958478611542</v>
      </c>
      <c r="AE155">
        <f t="shared" si="80"/>
        <v>16.79933803291609</v>
      </c>
      <c r="AF155">
        <f t="shared" si="81"/>
        <v>10.132713319637457</v>
      </c>
      <c r="AG155">
        <f t="shared" si="82"/>
        <v>42.919237886993614</v>
      </c>
      <c r="AI155">
        <f t="shared" si="83"/>
        <v>21</v>
      </c>
      <c r="AJ155">
        <f t="shared" si="84"/>
        <v>21</v>
      </c>
      <c r="AK155">
        <f t="shared" si="85"/>
        <v>21</v>
      </c>
      <c r="AL155">
        <f t="shared" si="86"/>
        <v>21</v>
      </c>
      <c r="AM155">
        <f t="shared" si="87"/>
        <v>21</v>
      </c>
      <c r="AN155">
        <f t="shared" si="88"/>
        <v>21</v>
      </c>
      <c r="AO155">
        <f t="shared" si="89"/>
        <v>21</v>
      </c>
      <c r="AP155">
        <f t="shared" si="90"/>
        <v>21</v>
      </c>
      <c r="AQ155">
        <f t="shared" si="91"/>
        <v>21</v>
      </c>
      <c r="AR155">
        <f t="shared" si="92"/>
        <v>21</v>
      </c>
      <c r="AT155">
        <f t="shared" si="93"/>
        <v>0</v>
      </c>
    </row>
    <row r="156" spans="1:46" x14ac:dyDescent="0.2">
      <c r="A156">
        <v>139</v>
      </c>
      <c r="B156">
        <f>SUMPRODUCT(Random!$X156:$AG156,$B$4:$K$4)</f>
        <v>-1.0102081167932186</v>
      </c>
      <c r="C156">
        <f>SUMPRODUCT(Random!$X156:$AG156,$B$5:$K$5)</f>
        <v>1.3255591363556178</v>
      </c>
      <c r="D156">
        <f>SUMPRODUCT(Random!$X156:$AG156,$B$6:$K$6)</f>
        <v>0.47462262396884197</v>
      </c>
      <c r="E156">
        <f>SUMPRODUCT(Random!$X156:$AG156,$B$7:$K$7)</f>
        <v>0.78896878840311169</v>
      </c>
      <c r="F156">
        <f>SUMPRODUCT(Random!$X156:$AG156,$B$8:$K$8)</f>
        <v>-0.46298059647606754</v>
      </c>
      <c r="G156">
        <f>SUMPRODUCT(Random!$X156:$AG156,$B$9:$K$9)</f>
        <v>0.37205875829009905</v>
      </c>
      <c r="H156">
        <f>SUMPRODUCT(Random!$X156:$AG156,$B$10:$K$10)</f>
        <v>1.0769507071538307</v>
      </c>
      <c r="I156">
        <f>SUMPRODUCT(Random!$X156:$AG156,$B$11:$K$11)</f>
        <v>-0.91777985736858181</v>
      </c>
      <c r="J156">
        <f>SUMPRODUCT(Random!$X156:$AG156,$B$12:$K$12)</f>
        <v>0.53163460769334059</v>
      </c>
      <c r="K156">
        <f>SUMPRODUCT(Random!$X156:$AG156,$B$13:$K$13)</f>
        <v>0.45992205915448053</v>
      </c>
      <c r="M156">
        <f t="shared" si="63"/>
        <v>0.15619779565464442</v>
      </c>
      <c r="N156">
        <f t="shared" si="64"/>
        <v>0.90750711538958984</v>
      </c>
      <c r="O156">
        <f t="shared" si="65"/>
        <v>0.68247201114046319</v>
      </c>
      <c r="P156">
        <f t="shared" si="66"/>
        <v>0.78493487551882524</v>
      </c>
      <c r="Q156">
        <f t="shared" si="67"/>
        <v>0.32168913768483176</v>
      </c>
      <c r="R156">
        <f t="shared" si="68"/>
        <v>0.64507544915159198</v>
      </c>
      <c r="S156">
        <f t="shared" si="69"/>
        <v>0.85924885606895351</v>
      </c>
      <c r="T156">
        <f t="shared" si="70"/>
        <v>0.17936706482594436</v>
      </c>
      <c r="U156">
        <f t="shared" si="71"/>
        <v>0.70251045468495543</v>
      </c>
      <c r="V156">
        <f t="shared" si="72"/>
        <v>0.67721391703550182</v>
      </c>
      <c r="X156">
        <f t="shared" si="73"/>
        <v>4.1604328472581464</v>
      </c>
      <c r="Y156">
        <f t="shared" si="74"/>
        <v>58.317178974975604</v>
      </c>
      <c r="Z156">
        <f t="shared" si="75"/>
        <v>28.102235672909025</v>
      </c>
      <c r="AA156">
        <f t="shared" si="76"/>
        <v>37.646724767322567</v>
      </c>
      <c r="AB156">
        <f t="shared" si="77"/>
        <v>9.5083447463050561</v>
      </c>
      <c r="AC156">
        <f t="shared" si="78"/>
        <v>25.374802409579402</v>
      </c>
      <c r="AD156">
        <f t="shared" si="79"/>
        <v>48.031996173681463</v>
      </c>
      <c r="AE156">
        <f t="shared" si="80"/>
        <v>4.8424719718774973</v>
      </c>
      <c r="AF156">
        <f t="shared" si="81"/>
        <v>29.699092625436258</v>
      </c>
      <c r="AG156">
        <f t="shared" si="82"/>
        <v>27.699907128437122</v>
      </c>
      <c r="AI156">
        <f t="shared" si="83"/>
        <v>17</v>
      </c>
      <c r="AJ156">
        <f t="shared" si="84"/>
        <v>21</v>
      </c>
      <c r="AK156">
        <f t="shared" si="85"/>
        <v>21</v>
      </c>
      <c r="AL156">
        <f t="shared" si="86"/>
        <v>21</v>
      </c>
      <c r="AM156">
        <f t="shared" si="87"/>
        <v>21</v>
      </c>
      <c r="AN156">
        <f t="shared" si="88"/>
        <v>21</v>
      </c>
      <c r="AO156">
        <f t="shared" si="89"/>
        <v>21</v>
      </c>
      <c r="AP156">
        <f t="shared" si="90"/>
        <v>20</v>
      </c>
      <c r="AQ156">
        <f t="shared" si="91"/>
        <v>21</v>
      </c>
      <c r="AR156">
        <f t="shared" si="92"/>
        <v>21</v>
      </c>
      <c r="AT156">
        <f t="shared" si="93"/>
        <v>2</v>
      </c>
    </row>
    <row r="157" spans="1:46" x14ac:dyDescent="0.2">
      <c r="A157">
        <v>140</v>
      </c>
      <c r="B157">
        <f>SUMPRODUCT(Random!$X157:$AG157,$B$4:$K$4)</f>
        <v>-2.4515372846177623</v>
      </c>
      <c r="C157">
        <f>SUMPRODUCT(Random!$X157:$AG157,$B$5:$K$5)</f>
        <v>-2.1695885723239727</v>
      </c>
      <c r="D157">
        <f>SUMPRODUCT(Random!$X157:$AG157,$B$6:$K$6)</f>
        <v>-1.2883755577602574</v>
      </c>
      <c r="E157">
        <f>SUMPRODUCT(Random!$X157:$AG157,$B$7:$K$7)</f>
        <v>-1.3794832773603358</v>
      </c>
      <c r="F157">
        <f>SUMPRODUCT(Random!$X157:$AG157,$B$8:$K$8)</f>
        <v>-0.84497935108205247</v>
      </c>
      <c r="G157">
        <f>SUMPRODUCT(Random!$X157:$AG157,$B$9:$K$9)</f>
        <v>-1.8428033656294036</v>
      </c>
      <c r="H157">
        <f>SUMPRODUCT(Random!$X157:$AG157,$B$10:$K$10)</f>
        <v>-2.758806121532738</v>
      </c>
      <c r="I157">
        <f>SUMPRODUCT(Random!$X157:$AG157,$B$11:$K$11)</f>
        <v>-0.52794285364832683</v>
      </c>
      <c r="J157">
        <f>SUMPRODUCT(Random!$X157:$AG157,$B$12:$K$12)</f>
        <v>8.1666571083813366E-2</v>
      </c>
      <c r="K157">
        <f>SUMPRODUCT(Random!$X157:$AG157,$B$13:$K$13)</f>
        <v>-1.6539447804082443</v>
      </c>
      <c r="M157">
        <f t="shared" si="63"/>
        <v>7.1123724440776068E-3</v>
      </c>
      <c r="N157">
        <f t="shared" si="64"/>
        <v>1.5019013931541028E-2</v>
      </c>
      <c r="O157">
        <f t="shared" si="65"/>
        <v>9.8807631431940726E-2</v>
      </c>
      <c r="P157">
        <f t="shared" si="66"/>
        <v>8.3872899345458565E-2</v>
      </c>
      <c r="Q157">
        <f t="shared" si="67"/>
        <v>0.19906118403426437</v>
      </c>
      <c r="R157">
        <f t="shared" si="68"/>
        <v>3.2678862623203304E-2</v>
      </c>
      <c r="S157">
        <f t="shared" si="69"/>
        <v>2.9006470850309047E-3</v>
      </c>
      <c r="T157">
        <f t="shared" si="70"/>
        <v>0.29876950003823199</v>
      </c>
      <c r="U157">
        <f t="shared" si="71"/>
        <v>0.53254406902793128</v>
      </c>
      <c r="V157">
        <f t="shared" si="72"/>
        <v>4.9069366443989487E-2</v>
      </c>
      <c r="X157">
        <f t="shared" si="73"/>
        <v>0.1748514745713905</v>
      </c>
      <c r="Y157">
        <f t="shared" si="74"/>
        <v>0.37070558795582892</v>
      </c>
      <c r="Z157">
        <f t="shared" si="75"/>
        <v>2.5485412890919186</v>
      </c>
      <c r="AA157">
        <f t="shared" si="76"/>
        <v>2.1459061172821516</v>
      </c>
      <c r="AB157">
        <f t="shared" si="77"/>
        <v>5.4375275388177551</v>
      </c>
      <c r="AC157">
        <f t="shared" si="78"/>
        <v>0.81389315950318497</v>
      </c>
      <c r="AD157">
        <f t="shared" si="79"/>
        <v>7.1159240227577761E-2</v>
      </c>
      <c r="AE157">
        <f t="shared" si="80"/>
        <v>8.6942990964567919</v>
      </c>
      <c r="AF157">
        <f t="shared" si="81"/>
        <v>18.628443047282111</v>
      </c>
      <c r="AG157">
        <f t="shared" si="82"/>
        <v>1.2325257552525755</v>
      </c>
      <c r="AI157">
        <f t="shared" si="83"/>
        <v>1</v>
      </c>
      <c r="AJ157">
        <f t="shared" si="84"/>
        <v>2</v>
      </c>
      <c r="AK157">
        <f t="shared" si="85"/>
        <v>11</v>
      </c>
      <c r="AL157">
        <f t="shared" si="86"/>
        <v>9</v>
      </c>
      <c r="AM157">
        <f t="shared" si="87"/>
        <v>21</v>
      </c>
      <c r="AN157">
        <f t="shared" si="88"/>
        <v>4</v>
      </c>
      <c r="AO157">
        <f t="shared" si="89"/>
        <v>1</v>
      </c>
      <c r="AP157">
        <f t="shared" si="90"/>
        <v>21</v>
      </c>
      <c r="AQ157">
        <f t="shared" si="91"/>
        <v>21</v>
      </c>
      <c r="AR157">
        <f t="shared" si="92"/>
        <v>5</v>
      </c>
      <c r="AT157">
        <f t="shared" si="93"/>
        <v>7</v>
      </c>
    </row>
    <row r="158" spans="1:46" x14ac:dyDescent="0.2">
      <c r="A158">
        <v>141</v>
      </c>
      <c r="B158">
        <f>SUMPRODUCT(Random!$X158:$AG158,$B$4:$K$4)</f>
        <v>0.64583851399530778</v>
      </c>
      <c r="C158">
        <f>SUMPRODUCT(Random!$X158:$AG158,$B$5:$K$5)</f>
        <v>0.95426904985828487</v>
      </c>
      <c r="D158">
        <f>SUMPRODUCT(Random!$X158:$AG158,$B$6:$K$6)</f>
        <v>-1.9003098614161384E-2</v>
      </c>
      <c r="E158">
        <f>SUMPRODUCT(Random!$X158:$AG158,$B$7:$K$7)</f>
        <v>-0.66420226307986152</v>
      </c>
      <c r="F158">
        <f>SUMPRODUCT(Random!$X158:$AG158,$B$8:$K$8)</f>
        <v>-1.7511130792535208</v>
      </c>
      <c r="G158">
        <f>SUMPRODUCT(Random!$X158:$AG158,$B$9:$K$9)</f>
        <v>-0.90804164537275889</v>
      </c>
      <c r="H158">
        <f>SUMPRODUCT(Random!$X158:$AG158,$B$10:$K$10)</f>
        <v>1.9856131891870432</v>
      </c>
      <c r="I158">
        <f>SUMPRODUCT(Random!$X158:$AG158,$B$11:$K$11)</f>
        <v>0.25771942412760662</v>
      </c>
      <c r="J158">
        <f>SUMPRODUCT(Random!$X158:$AG158,$B$12:$K$12)</f>
        <v>0.9476290322021329</v>
      </c>
      <c r="K158">
        <f>SUMPRODUCT(Random!$X158:$AG158,$B$13:$K$13)</f>
        <v>-8.3476464254215538E-2</v>
      </c>
      <c r="M158">
        <f t="shared" si="63"/>
        <v>0.74080802868867424</v>
      </c>
      <c r="N158">
        <f t="shared" si="64"/>
        <v>0.83002626482457775</v>
      </c>
      <c r="O158">
        <f t="shared" si="65"/>
        <v>0.49241931676014017</v>
      </c>
      <c r="P158">
        <f t="shared" si="66"/>
        <v>0.25328043261358868</v>
      </c>
      <c r="Q158">
        <f t="shared" si="67"/>
        <v>3.9963216860561271E-2</v>
      </c>
      <c r="R158">
        <f t="shared" si="68"/>
        <v>0.18192810966635461</v>
      </c>
      <c r="S158">
        <f t="shared" si="69"/>
        <v>0.97646185458502477</v>
      </c>
      <c r="T158">
        <f t="shared" si="70"/>
        <v>0.60168827295342509</v>
      </c>
      <c r="U158">
        <f t="shared" si="71"/>
        <v>0.82834082951530952</v>
      </c>
      <c r="V158">
        <f t="shared" si="72"/>
        <v>0.46673634543441739</v>
      </c>
      <c r="X158">
        <f t="shared" si="73"/>
        <v>33.07497112109391</v>
      </c>
      <c r="Y158">
        <f t="shared" si="74"/>
        <v>43.410699885251411</v>
      </c>
      <c r="Z158">
        <f t="shared" si="75"/>
        <v>16.611133456807817</v>
      </c>
      <c r="AA158">
        <f t="shared" si="76"/>
        <v>7.1546130845639686</v>
      </c>
      <c r="AB158">
        <f t="shared" si="77"/>
        <v>0.99906141195038034</v>
      </c>
      <c r="AC158">
        <f t="shared" si="78"/>
        <v>4.9190409020314707</v>
      </c>
      <c r="AD158">
        <f t="shared" si="79"/>
        <v>91.841004064707676</v>
      </c>
      <c r="AE158">
        <f t="shared" si="80"/>
        <v>22.549617119347381</v>
      </c>
      <c r="AF158">
        <f t="shared" si="81"/>
        <v>43.168991513754257</v>
      </c>
      <c r="AG158">
        <f t="shared" si="82"/>
        <v>15.401974426680448</v>
      </c>
      <c r="AI158">
        <f t="shared" si="83"/>
        <v>21</v>
      </c>
      <c r="AJ158">
        <f t="shared" si="84"/>
        <v>21</v>
      </c>
      <c r="AK158">
        <f t="shared" si="85"/>
        <v>21</v>
      </c>
      <c r="AL158">
        <f t="shared" si="86"/>
        <v>21</v>
      </c>
      <c r="AM158">
        <f t="shared" si="87"/>
        <v>4</v>
      </c>
      <c r="AN158">
        <f t="shared" si="88"/>
        <v>20</v>
      </c>
      <c r="AO158">
        <f t="shared" si="89"/>
        <v>21</v>
      </c>
      <c r="AP158">
        <f t="shared" si="90"/>
        <v>21</v>
      </c>
      <c r="AQ158">
        <f t="shared" si="91"/>
        <v>21</v>
      </c>
      <c r="AR158">
        <f t="shared" si="92"/>
        <v>21</v>
      </c>
      <c r="AT158">
        <f t="shared" si="93"/>
        <v>2</v>
      </c>
    </row>
    <row r="159" spans="1:46" x14ac:dyDescent="0.2">
      <c r="A159">
        <v>142</v>
      </c>
      <c r="B159">
        <f>SUMPRODUCT(Random!$X159:$AG159,$B$4:$K$4)</f>
        <v>1.4527648460855114</v>
      </c>
      <c r="C159">
        <f>SUMPRODUCT(Random!$X159:$AG159,$B$5:$K$5)</f>
        <v>0.53374605256037544</v>
      </c>
      <c r="D159">
        <f>SUMPRODUCT(Random!$X159:$AG159,$B$6:$K$6)</f>
        <v>6.5663551563819311E-3</v>
      </c>
      <c r="E159">
        <f>SUMPRODUCT(Random!$X159:$AG159,$B$7:$K$7)</f>
        <v>9.3163307507096838E-2</v>
      </c>
      <c r="F159">
        <f>SUMPRODUCT(Random!$X159:$AG159,$B$8:$K$8)</f>
        <v>-1.2008851082386238</v>
      </c>
      <c r="G159">
        <f>SUMPRODUCT(Random!$X159:$AG159,$B$9:$K$9)</f>
        <v>0.57455580636653292</v>
      </c>
      <c r="H159">
        <f>SUMPRODUCT(Random!$X159:$AG159,$B$10:$K$10)</f>
        <v>0.19392982193292069</v>
      </c>
      <c r="I159">
        <f>SUMPRODUCT(Random!$X159:$AG159,$B$11:$K$11)</f>
        <v>7.6388604592335707E-2</v>
      </c>
      <c r="J159">
        <f>SUMPRODUCT(Random!$X159:$AG159,$B$12:$K$12)</f>
        <v>0.25516604355889616</v>
      </c>
      <c r="K159">
        <f>SUMPRODUCT(Random!$X159:$AG159,$B$13:$K$13)</f>
        <v>1.0957322940173586</v>
      </c>
      <c r="M159">
        <f t="shared" si="63"/>
        <v>0.92685547224007903</v>
      </c>
      <c r="N159">
        <f t="shared" si="64"/>
        <v>0.70324137876966497</v>
      </c>
      <c r="O159">
        <f t="shared" si="65"/>
        <v>0.50261957787526723</v>
      </c>
      <c r="P159">
        <f t="shared" si="66"/>
        <v>0.53711308803056779</v>
      </c>
      <c r="Q159">
        <f t="shared" si="67"/>
        <v>0.11489788581187982</v>
      </c>
      <c r="R159">
        <f t="shared" si="68"/>
        <v>0.71720412604448447</v>
      </c>
      <c r="S159">
        <f t="shared" si="69"/>
        <v>0.57688458378464569</v>
      </c>
      <c r="T159">
        <f t="shared" si="70"/>
        <v>0.53044503233283735</v>
      </c>
      <c r="U159">
        <f t="shared" si="71"/>
        <v>0.60070257177072983</v>
      </c>
      <c r="V159">
        <f t="shared" si="72"/>
        <v>0.86340202713202885</v>
      </c>
      <c r="X159">
        <f t="shared" si="73"/>
        <v>64.066393460844679</v>
      </c>
      <c r="Y159">
        <f t="shared" si="74"/>
        <v>29.759354191900982</v>
      </c>
      <c r="Z159">
        <f t="shared" si="75"/>
        <v>17.108426891431865</v>
      </c>
      <c r="AA159">
        <f t="shared" si="76"/>
        <v>18.869056115171503</v>
      </c>
      <c r="AB159">
        <f t="shared" si="77"/>
        <v>2.9898651156393519</v>
      </c>
      <c r="AC159">
        <f t="shared" si="78"/>
        <v>30.939936911041549</v>
      </c>
      <c r="AD159">
        <f t="shared" si="79"/>
        <v>21.069776126528222</v>
      </c>
      <c r="AE159">
        <f t="shared" si="80"/>
        <v>18.518691186888013</v>
      </c>
      <c r="AF159">
        <f t="shared" si="81"/>
        <v>22.489070326444466</v>
      </c>
      <c r="AG159">
        <f t="shared" si="82"/>
        <v>48.765700825327535</v>
      </c>
      <c r="AI159">
        <f t="shared" si="83"/>
        <v>21</v>
      </c>
      <c r="AJ159">
        <f t="shared" si="84"/>
        <v>21</v>
      </c>
      <c r="AK159">
        <f t="shared" si="85"/>
        <v>21</v>
      </c>
      <c r="AL159">
        <f t="shared" si="86"/>
        <v>21</v>
      </c>
      <c r="AM159">
        <f t="shared" si="87"/>
        <v>12</v>
      </c>
      <c r="AN159">
        <f t="shared" si="88"/>
        <v>21</v>
      </c>
      <c r="AO159">
        <f t="shared" si="89"/>
        <v>21</v>
      </c>
      <c r="AP159">
        <f t="shared" si="90"/>
        <v>21</v>
      </c>
      <c r="AQ159">
        <f t="shared" si="91"/>
        <v>21</v>
      </c>
      <c r="AR159">
        <f t="shared" si="92"/>
        <v>21</v>
      </c>
      <c r="AT159">
        <f t="shared" si="93"/>
        <v>1</v>
      </c>
    </row>
    <row r="160" spans="1:46" x14ac:dyDescent="0.2">
      <c r="A160">
        <v>143</v>
      </c>
      <c r="B160">
        <f>SUMPRODUCT(Random!$X160:$AG160,$B$4:$K$4)</f>
        <v>0.36649776337405265</v>
      </c>
      <c r="C160">
        <f>SUMPRODUCT(Random!$X160:$AG160,$B$5:$K$5)</f>
        <v>0.46315698811298517</v>
      </c>
      <c r="D160">
        <f>SUMPRODUCT(Random!$X160:$AG160,$B$6:$K$6)</f>
        <v>9.0377977792300113E-2</v>
      </c>
      <c r="E160">
        <f>SUMPRODUCT(Random!$X160:$AG160,$B$7:$K$7)</f>
        <v>-0.13723340314959862</v>
      </c>
      <c r="F160">
        <f>SUMPRODUCT(Random!$X160:$AG160,$B$8:$K$8)</f>
        <v>0.26339412683635388</v>
      </c>
      <c r="G160">
        <f>SUMPRODUCT(Random!$X160:$AG160,$B$9:$K$9)</f>
        <v>-0.47842210995337808</v>
      </c>
      <c r="H160">
        <f>SUMPRODUCT(Random!$X160:$AG160,$B$10:$K$10)</f>
        <v>0.42755357438126346</v>
      </c>
      <c r="I160">
        <f>SUMPRODUCT(Random!$X160:$AG160,$B$11:$K$11)</f>
        <v>0.29302446368305235</v>
      </c>
      <c r="J160">
        <f>SUMPRODUCT(Random!$X160:$AG160,$B$12:$K$12)</f>
        <v>-0.14418266111166772</v>
      </c>
      <c r="K160">
        <f>SUMPRODUCT(Random!$X160:$AG160,$B$13:$K$13)</f>
        <v>2.6640666601301551E-2</v>
      </c>
      <c r="M160">
        <f t="shared" si="63"/>
        <v>0.64300315936915298</v>
      </c>
      <c r="N160">
        <f t="shared" si="64"/>
        <v>0.67837407796189253</v>
      </c>
      <c r="O160">
        <f t="shared" si="65"/>
        <v>0.53600657187973699</v>
      </c>
      <c r="P160">
        <f t="shared" si="66"/>
        <v>0.44542315439113883</v>
      </c>
      <c r="Q160">
        <f t="shared" si="67"/>
        <v>0.60387659152931705</v>
      </c>
      <c r="R160">
        <f t="shared" si="68"/>
        <v>0.3161749000187255</v>
      </c>
      <c r="S160">
        <f t="shared" si="69"/>
        <v>0.66551191384138719</v>
      </c>
      <c r="T160">
        <f t="shared" si="70"/>
        <v>0.61524827365585799</v>
      </c>
      <c r="U160">
        <f t="shared" si="71"/>
        <v>0.44267811615254093</v>
      </c>
      <c r="V160">
        <f t="shared" si="72"/>
        <v>0.5106268312489628</v>
      </c>
      <c r="X160">
        <f t="shared" si="73"/>
        <v>25.232190614892982</v>
      </c>
      <c r="Y160">
        <f t="shared" si="74"/>
        <v>27.788111651683856</v>
      </c>
      <c r="Z160">
        <f t="shared" si="75"/>
        <v>18.810567671040435</v>
      </c>
      <c r="AA160">
        <f t="shared" si="76"/>
        <v>14.441966966926023</v>
      </c>
      <c r="AB160">
        <f t="shared" si="77"/>
        <v>22.684572118710243</v>
      </c>
      <c r="AC160">
        <f t="shared" si="78"/>
        <v>9.3100080068367994</v>
      </c>
      <c r="AD160">
        <f t="shared" si="79"/>
        <v>26.827547986904136</v>
      </c>
      <c r="AE160">
        <f t="shared" si="80"/>
        <v>23.39809777973824</v>
      </c>
      <c r="AF160">
        <f t="shared" si="81"/>
        <v>14.321013081867946</v>
      </c>
      <c r="AG160">
        <f t="shared" si="82"/>
        <v>17.506002895209942</v>
      </c>
      <c r="AI160">
        <f t="shared" si="83"/>
        <v>21</v>
      </c>
      <c r="AJ160">
        <f t="shared" si="84"/>
        <v>21</v>
      </c>
      <c r="AK160">
        <f t="shared" si="85"/>
        <v>21</v>
      </c>
      <c r="AL160">
        <f t="shared" si="86"/>
        <v>21</v>
      </c>
      <c r="AM160">
        <f t="shared" si="87"/>
        <v>21</v>
      </c>
      <c r="AN160">
        <f t="shared" si="88"/>
        <v>21</v>
      </c>
      <c r="AO160">
        <f t="shared" si="89"/>
        <v>21</v>
      </c>
      <c r="AP160">
        <f t="shared" si="90"/>
        <v>21</v>
      </c>
      <c r="AQ160">
        <f t="shared" si="91"/>
        <v>21</v>
      </c>
      <c r="AR160">
        <f t="shared" si="92"/>
        <v>21</v>
      </c>
      <c r="AT160">
        <f t="shared" si="93"/>
        <v>0</v>
      </c>
    </row>
    <row r="161" spans="1:46" x14ac:dyDescent="0.2">
      <c r="A161">
        <v>144</v>
      </c>
      <c r="B161">
        <f>SUMPRODUCT(Random!$X161:$AG161,$B$4:$K$4)</f>
        <v>-2.8054222108417228</v>
      </c>
      <c r="C161">
        <f>SUMPRODUCT(Random!$X161:$AG161,$B$5:$K$5)</f>
        <v>-0.92397064528256267</v>
      </c>
      <c r="D161">
        <f>SUMPRODUCT(Random!$X161:$AG161,$B$6:$K$6)</f>
        <v>-1.1455959026155245</v>
      </c>
      <c r="E161">
        <f>SUMPRODUCT(Random!$X161:$AG161,$B$7:$K$7)</f>
        <v>-0.7304241738621452</v>
      </c>
      <c r="F161">
        <f>SUMPRODUCT(Random!$X161:$AG161,$B$8:$K$8)</f>
        <v>-0.76996201652525498</v>
      </c>
      <c r="G161">
        <f>SUMPRODUCT(Random!$X161:$AG161,$B$9:$K$9)</f>
        <v>-1.4933619119584449</v>
      </c>
      <c r="H161">
        <f>SUMPRODUCT(Random!$X161:$AG161,$B$10:$K$10)</f>
        <v>-0.50465741257497676</v>
      </c>
      <c r="I161">
        <f>SUMPRODUCT(Random!$X161:$AG161,$B$11:$K$11)</f>
        <v>-1.1507067318769524</v>
      </c>
      <c r="J161">
        <f>SUMPRODUCT(Random!$X161:$AG161,$B$12:$K$12)</f>
        <v>-0.77458190090913781</v>
      </c>
      <c r="K161">
        <f>SUMPRODUCT(Random!$X161:$AG161,$B$13:$K$13)</f>
        <v>-0.3547495568432687</v>
      </c>
      <c r="M161">
        <f t="shared" si="63"/>
        <v>2.5125354524879184E-3</v>
      </c>
      <c r="N161">
        <f t="shared" si="64"/>
        <v>0.17775079975349325</v>
      </c>
      <c r="O161">
        <f t="shared" si="65"/>
        <v>0.12598119671305641</v>
      </c>
      <c r="P161">
        <f t="shared" si="66"/>
        <v>0.23256547321500562</v>
      </c>
      <c r="Q161">
        <f t="shared" si="67"/>
        <v>0.22066121220677987</v>
      </c>
      <c r="R161">
        <f t="shared" si="68"/>
        <v>6.7671238670668002E-2</v>
      </c>
      <c r="S161">
        <f t="shared" si="69"/>
        <v>0.30689973888792521</v>
      </c>
      <c r="T161">
        <f t="shared" si="70"/>
        <v>0.12492645305142552</v>
      </c>
      <c r="U161">
        <f t="shared" si="71"/>
        <v>0.21929337775320148</v>
      </c>
      <c r="V161">
        <f t="shared" si="72"/>
        <v>0.3613886106752221</v>
      </c>
      <c r="X161">
        <f t="shared" si="73"/>
        <v>6.1626022841588066E-2</v>
      </c>
      <c r="Y161">
        <f t="shared" si="74"/>
        <v>4.7942725203356478</v>
      </c>
      <c r="Z161">
        <f t="shared" si="75"/>
        <v>3.2985499871380632</v>
      </c>
      <c r="AA161">
        <f t="shared" si="76"/>
        <v>6.4843012545316006</v>
      </c>
      <c r="AB161">
        <f t="shared" si="77"/>
        <v>6.1072328702553547</v>
      </c>
      <c r="AC161">
        <f t="shared" si="78"/>
        <v>1.71647120905282</v>
      </c>
      <c r="AD161">
        <f t="shared" si="79"/>
        <v>8.9799780151760995</v>
      </c>
      <c r="AE161">
        <f t="shared" si="80"/>
        <v>3.2690059383332017</v>
      </c>
      <c r="AF161">
        <f t="shared" si="81"/>
        <v>6.0642760441675492</v>
      </c>
      <c r="AG161">
        <f t="shared" si="82"/>
        <v>10.985723977899031</v>
      </c>
      <c r="AI161">
        <f t="shared" si="83"/>
        <v>1</v>
      </c>
      <c r="AJ161">
        <f t="shared" si="84"/>
        <v>20</v>
      </c>
      <c r="AK161">
        <f t="shared" si="85"/>
        <v>14</v>
      </c>
      <c r="AL161">
        <f t="shared" si="86"/>
        <v>21</v>
      </c>
      <c r="AM161">
        <f t="shared" si="87"/>
        <v>21</v>
      </c>
      <c r="AN161">
        <f t="shared" si="88"/>
        <v>7</v>
      </c>
      <c r="AO161">
        <f t="shared" si="89"/>
        <v>21</v>
      </c>
      <c r="AP161">
        <f t="shared" si="90"/>
        <v>14</v>
      </c>
      <c r="AQ161">
        <f t="shared" si="91"/>
        <v>21</v>
      </c>
      <c r="AR161">
        <f t="shared" si="92"/>
        <v>21</v>
      </c>
      <c r="AT161">
        <f t="shared" si="93"/>
        <v>5</v>
      </c>
    </row>
    <row r="162" spans="1:46" x14ac:dyDescent="0.2">
      <c r="A162">
        <v>145</v>
      </c>
      <c r="B162">
        <f>SUMPRODUCT(Random!$X162:$AG162,$B$4:$K$4)</f>
        <v>0.28098349100784253</v>
      </c>
      <c r="C162">
        <f>SUMPRODUCT(Random!$X162:$AG162,$B$5:$K$5)</f>
        <v>0.425949334880529</v>
      </c>
      <c r="D162">
        <f>SUMPRODUCT(Random!$X162:$AG162,$B$6:$K$6)</f>
        <v>0.32605780046511634</v>
      </c>
      <c r="E162">
        <f>SUMPRODUCT(Random!$X162:$AG162,$B$7:$K$7)</f>
        <v>0.73812854385457738</v>
      </c>
      <c r="F162">
        <f>SUMPRODUCT(Random!$X162:$AG162,$B$8:$K$8)</f>
        <v>-0.50533901142980509</v>
      </c>
      <c r="G162">
        <f>SUMPRODUCT(Random!$X162:$AG162,$B$9:$K$9)</f>
        <v>0.75802759046838286</v>
      </c>
      <c r="H162">
        <f>SUMPRODUCT(Random!$X162:$AG162,$B$10:$K$10)</f>
        <v>0.91224278894696464</v>
      </c>
      <c r="I162">
        <f>SUMPRODUCT(Random!$X162:$AG162,$B$11:$K$11)</f>
        <v>0.28881510715250897</v>
      </c>
      <c r="J162">
        <f>SUMPRODUCT(Random!$X162:$AG162,$B$12:$K$12)</f>
        <v>0.45378854828391602</v>
      </c>
      <c r="K162">
        <f>SUMPRODUCT(Random!$X162:$AG162,$B$13:$K$13)</f>
        <v>0.13217846191230195</v>
      </c>
      <c r="M162">
        <f t="shared" si="63"/>
        <v>0.61063846889235152</v>
      </c>
      <c r="N162">
        <f t="shared" si="64"/>
        <v>0.66492761762794927</v>
      </c>
      <c r="O162">
        <f t="shared" si="65"/>
        <v>0.62780968795342695</v>
      </c>
      <c r="P162">
        <f t="shared" si="66"/>
        <v>0.76978183009318069</v>
      </c>
      <c r="Q162">
        <f t="shared" si="67"/>
        <v>0.30666037351281672</v>
      </c>
      <c r="R162">
        <f t="shared" si="68"/>
        <v>0.77578276710376592</v>
      </c>
      <c r="S162">
        <f t="shared" si="69"/>
        <v>0.81917953814791744</v>
      </c>
      <c r="T162">
        <f t="shared" si="70"/>
        <v>0.61363856464648958</v>
      </c>
      <c r="U162">
        <f t="shared" si="71"/>
        <v>0.67500948661240867</v>
      </c>
      <c r="V162">
        <f t="shared" si="72"/>
        <v>0.55257843173062948</v>
      </c>
      <c r="X162">
        <f t="shared" si="73"/>
        <v>23.106342357340708</v>
      </c>
      <c r="Y162">
        <f t="shared" si="74"/>
        <v>26.784793750618057</v>
      </c>
      <c r="Z162">
        <f t="shared" si="75"/>
        <v>24.211212010081248</v>
      </c>
      <c r="AA162">
        <f t="shared" si="76"/>
        <v>35.97883621588435</v>
      </c>
      <c r="AB162">
        <f t="shared" si="77"/>
        <v>8.971519462385638</v>
      </c>
      <c r="AC162">
        <f t="shared" si="78"/>
        <v>36.625841655339613</v>
      </c>
      <c r="AD162">
        <f t="shared" si="79"/>
        <v>41.895323429591862</v>
      </c>
      <c r="AE162">
        <f t="shared" si="80"/>
        <v>23.295823680014003</v>
      </c>
      <c r="AF162">
        <f t="shared" si="81"/>
        <v>27.533179107585656</v>
      </c>
      <c r="AG162">
        <f t="shared" si="82"/>
        <v>19.701487703308757</v>
      </c>
      <c r="AI162">
        <f t="shared" si="83"/>
        <v>21</v>
      </c>
      <c r="AJ162">
        <f t="shared" si="84"/>
        <v>21</v>
      </c>
      <c r="AK162">
        <f t="shared" si="85"/>
        <v>21</v>
      </c>
      <c r="AL162">
        <f t="shared" si="86"/>
        <v>21</v>
      </c>
      <c r="AM162">
        <f t="shared" si="87"/>
        <v>21</v>
      </c>
      <c r="AN162">
        <f t="shared" si="88"/>
        <v>21</v>
      </c>
      <c r="AO162">
        <f t="shared" si="89"/>
        <v>21</v>
      </c>
      <c r="AP162">
        <f t="shared" si="90"/>
        <v>21</v>
      </c>
      <c r="AQ162">
        <f t="shared" si="91"/>
        <v>21</v>
      </c>
      <c r="AR162">
        <f t="shared" si="92"/>
        <v>21</v>
      </c>
      <c r="AT162">
        <f t="shared" si="93"/>
        <v>0</v>
      </c>
    </row>
    <row r="163" spans="1:46" x14ac:dyDescent="0.2">
      <c r="A163">
        <v>146</v>
      </c>
      <c r="B163">
        <f>SUMPRODUCT(Random!$X163:$AG163,$B$4:$K$4)</f>
        <v>-0.84884208464220334</v>
      </c>
      <c r="C163">
        <f>SUMPRODUCT(Random!$X163:$AG163,$B$5:$K$5)</f>
        <v>0.49857155432857825</v>
      </c>
      <c r="D163">
        <f>SUMPRODUCT(Random!$X163:$AG163,$B$6:$K$6)</f>
        <v>-0.45753280969242155</v>
      </c>
      <c r="E163">
        <f>SUMPRODUCT(Random!$X163:$AG163,$B$7:$K$7)</f>
        <v>-3.9088731185311185E-2</v>
      </c>
      <c r="F163">
        <f>SUMPRODUCT(Random!$X163:$AG163,$B$8:$K$8)</f>
        <v>4.3905946957660064E-2</v>
      </c>
      <c r="G163">
        <f>SUMPRODUCT(Random!$X163:$AG163,$B$9:$K$9)</f>
        <v>-0.6529993160294072</v>
      </c>
      <c r="H163">
        <f>SUMPRODUCT(Random!$X163:$AG163,$B$10:$K$10)</f>
        <v>0.18623696353056296</v>
      </c>
      <c r="I163">
        <f>SUMPRODUCT(Random!$X163:$AG163,$B$11:$K$11)</f>
        <v>-0.64270411858815524</v>
      </c>
      <c r="J163">
        <f>SUMPRODUCT(Random!$X163:$AG163,$B$12:$K$12)</f>
        <v>1.1499531928055342</v>
      </c>
      <c r="K163">
        <f>SUMPRODUCT(Random!$X163:$AG163,$B$13:$K$13)</f>
        <v>5.1018589905270681E-2</v>
      </c>
      <c r="M163">
        <f t="shared" si="63"/>
        <v>0.19798458447470238</v>
      </c>
      <c r="N163">
        <f t="shared" si="64"/>
        <v>0.69095937561674947</v>
      </c>
      <c r="O163">
        <f t="shared" si="65"/>
        <v>0.32364406264125339</v>
      </c>
      <c r="P163">
        <f t="shared" si="66"/>
        <v>0.48440982265776139</v>
      </c>
      <c r="Q163">
        <f t="shared" si="67"/>
        <v>0.51751031255631741</v>
      </c>
      <c r="R163">
        <f t="shared" si="68"/>
        <v>0.2568783597308219</v>
      </c>
      <c r="S163">
        <f t="shared" si="69"/>
        <v>0.57387053085826234</v>
      </c>
      <c r="T163">
        <f t="shared" si="70"/>
        <v>0.26020805403396785</v>
      </c>
      <c r="U163">
        <f t="shared" si="71"/>
        <v>0.87491842480443771</v>
      </c>
      <c r="V163">
        <f t="shared" si="72"/>
        <v>0.52034464638219191</v>
      </c>
      <c r="X163">
        <f t="shared" si="73"/>
        <v>5.4046220068360435</v>
      </c>
      <c r="Y163">
        <f t="shared" si="74"/>
        <v>28.765927633625665</v>
      </c>
      <c r="Z163">
        <f t="shared" si="75"/>
        <v>9.5790470688899809</v>
      </c>
      <c r="AA163">
        <f t="shared" si="76"/>
        <v>16.227601488126592</v>
      </c>
      <c r="AB163">
        <f t="shared" si="77"/>
        <v>17.853016251903249</v>
      </c>
      <c r="AC163">
        <f t="shared" si="78"/>
        <v>7.2729305885425521</v>
      </c>
      <c r="AD163">
        <f t="shared" si="79"/>
        <v>20.895893763598362</v>
      </c>
      <c r="AE163">
        <f t="shared" si="80"/>
        <v>7.3829387798668007</v>
      </c>
      <c r="AF163">
        <f t="shared" si="81"/>
        <v>50.923262750811439</v>
      </c>
      <c r="AG163">
        <f t="shared" si="82"/>
        <v>17.997343219153503</v>
      </c>
      <c r="AI163">
        <f t="shared" si="83"/>
        <v>21</v>
      </c>
      <c r="AJ163">
        <f t="shared" si="84"/>
        <v>21</v>
      </c>
      <c r="AK163">
        <f t="shared" si="85"/>
        <v>21</v>
      </c>
      <c r="AL163">
        <f t="shared" si="86"/>
        <v>21</v>
      </c>
      <c r="AM163">
        <f t="shared" si="87"/>
        <v>21</v>
      </c>
      <c r="AN163">
        <f t="shared" si="88"/>
        <v>21</v>
      </c>
      <c r="AO163">
        <f t="shared" si="89"/>
        <v>21</v>
      </c>
      <c r="AP163">
        <f t="shared" si="90"/>
        <v>21</v>
      </c>
      <c r="AQ163">
        <f t="shared" si="91"/>
        <v>21</v>
      </c>
      <c r="AR163">
        <f t="shared" si="92"/>
        <v>21</v>
      </c>
      <c r="AT163">
        <f t="shared" si="93"/>
        <v>0</v>
      </c>
    </row>
    <row r="164" spans="1:46" x14ac:dyDescent="0.2">
      <c r="A164">
        <v>147</v>
      </c>
      <c r="B164">
        <f>SUMPRODUCT(Random!$X164:$AG164,$B$4:$K$4)</f>
        <v>0.15148710222611694</v>
      </c>
      <c r="C164">
        <f>SUMPRODUCT(Random!$X164:$AG164,$B$5:$K$5)</f>
        <v>7.5278462764036796E-2</v>
      </c>
      <c r="D164">
        <f>SUMPRODUCT(Random!$X164:$AG164,$B$6:$K$6)</f>
        <v>-0.10605924256050586</v>
      </c>
      <c r="E164">
        <f>SUMPRODUCT(Random!$X164:$AG164,$B$7:$K$7)</f>
        <v>-0.60257826451463903</v>
      </c>
      <c r="F164">
        <f>SUMPRODUCT(Random!$X164:$AG164,$B$8:$K$8)</f>
        <v>-1.1172227627760927</v>
      </c>
      <c r="G164">
        <f>SUMPRODUCT(Random!$X164:$AG164,$B$9:$K$9)</f>
        <v>0.49599485483421302</v>
      </c>
      <c r="H164">
        <f>SUMPRODUCT(Random!$X164:$AG164,$B$10:$K$10)</f>
        <v>-0.50859935422621738</v>
      </c>
      <c r="I164">
        <f>SUMPRODUCT(Random!$X164:$AG164,$B$11:$K$11)</f>
        <v>1.6836064130675825</v>
      </c>
      <c r="J164">
        <f>SUMPRODUCT(Random!$X164:$AG164,$B$12:$K$12)</f>
        <v>0.16396083173069262</v>
      </c>
      <c r="K164">
        <f>SUMPRODUCT(Random!$X164:$AG164,$B$13:$K$13)</f>
        <v>0.39232574928783404</v>
      </c>
      <c r="M164">
        <f t="shared" si="63"/>
        <v>0.56020425782154382</v>
      </c>
      <c r="N164">
        <f t="shared" si="64"/>
        <v>0.53000342146150581</v>
      </c>
      <c r="O164">
        <f t="shared" si="65"/>
        <v>0.45776767421079101</v>
      </c>
      <c r="P164">
        <f t="shared" si="66"/>
        <v>0.27339464171720118</v>
      </c>
      <c r="Q164">
        <f t="shared" si="67"/>
        <v>0.13194954511177301</v>
      </c>
      <c r="R164">
        <f t="shared" si="68"/>
        <v>0.69005097947856653</v>
      </c>
      <c r="S164">
        <f t="shared" si="69"/>
        <v>0.30551654085551339</v>
      </c>
      <c r="T164">
        <f t="shared" si="70"/>
        <v>0.95387112073953817</v>
      </c>
      <c r="U164">
        <f t="shared" si="71"/>
        <v>0.56511901089648231</v>
      </c>
      <c r="V164">
        <f t="shared" si="72"/>
        <v>0.65259122979716144</v>
      </c>
      <c r="X164">
        <f t="shared" si="73"/>
        <v>20.122605272715781</v>
      </c>
      <c r="Y164">
        <f t="shared" si="74"/>
        <v>18.4956632541614</v>
      </c>
      <c r="Z164">
        <f t="shared" si="75"/>
        <v>14.993405667952702</v>
      </c>
      <c r="AA164">
        <f t="shared" si="76"/>
        <v>7.8235223074055309</v>
      </c>
      <c r="AB164">
        <f t="shared" si="77"/>
        <v>3.4664018728803923</v>
      </c>
      <c r="AC164">
        <f t="shared" si="78"/>
        <v>28.694027783869679</v>
      </c>
      <c r="AD164">
        <f t="shared" si="79"/>
        <v>8.9311396535769347</v>
      </c>
      <c r="AE164">
        <f t="shared" si="80"/>
        <v>75.359279062752876</v>
      </c>
      <c r="AF164">
        <f t="shared" si="81"/>
        <v>20.397897833731843</v>
      </c>
      <c r="AG164">
        <f t="shared" si="82"/>
        <v>25.89910641702221</v>
      </c>
      <c r="AI164">
        <f t="shared" si="83"/>
        <v>21</v>
      </c>
      <c r="AJ164">
        <f t="shared" si="84"/>
        <v>21</v>
      </c>
      <c r="AK164">
        <f t="shared" si="85"/>
        <v>21</v>
      </c>
      <c r="AL164">
        <f t="shared" si="86"/>
        <v>21</v>
      </c>
      <c r="AM164">
        <f t="shared" si="87"/>
        <v>14</v>
      </c>
      <c r="AN164">
        <f t="shared" si="88"/>
        <v>21</v>
      </c>
      <c r="AO164">
        <f t="shared" si="89"/>
        <v>21</v>
      </c>
      <c r="AP164">
        <f t="shared" si="90"/>
        <v>21</v>
      </c>
      <c r="AQ164">
        <f t="shared" si="91"/>
        <v>21</v>
      </c>
      <c r="AR164">
        <f t="shared" si="92"/>
        <v>21</v>
      </c>
      <c r="AT164">
        <f t="shared" si="93"/>
        <v>1</v>
      </c>
    </row>
    <row r="165" spans="1:46" x14ac:dyDescent="0.2">
      <c r="A165">
        <v>148</v>
      </c>
      <c r="B165">
        <f>SUMPRODUCT(Random!$X165:$AG165,$B$4:$K$4)</f>
        <v>-1.1255287616105236</v>
      </c>
      <c r="C165">
        <f>SUMPRODUCT(Random!$X165:$AG165,$B$5:$K$5)</f>
        <v>2.3153233709307859</v>
      </c>
      <c r="D165">
        <f>SUMPRODUCT(Random!$X165:$AG165,$B$6:$K$6)</f>
        <v>-2.4202275285641099</v>
      </c>
      <c r="E165">
        <f>SUMPRODUCT(Random!$X165:$AG165,$B$7:$K$7)</f>
        <v>0.19481835799653524</v>
      </c>
      <c r="F165">
        <f>SUMPRODUCT(Random!$X165:$AG165,$B$8:$K$8)</f>
        <v>-1.3479653751790162</v>
      </c>
      <c r="G165">
        <f>SUMPRODUCT(Random!$X165:$AG165,$B$9:$K$9)</f>
        <v>2.0117751098869805</v>
      </c>
      <c r="H165">
        <f>SUMPRODUCT(Random!$X165:$AG165,$B$10:$K$10)</f>
        <v>-0.55347733795317422</v>
      </c>
      <c r="I165">
        <f>SUMPRODUCT(Random!$X165:$AG165,$B$11:$K$11)</f>
        <v>-0.30545664015395246</v>
      </c>
      <c r="J165">
        <f>SUMPRODUCT(Random!$X165:$AG165,$B$12:$K$12)</f>
        <v>8.5643457982964272E-2</v>
      </c>
      <c r="K165">
        <f>SUMPRODUCT(Random!$X165:$AG165,$B$13:$K$13)</f>
        <v>1.3203063696828901</v>
      </c>
      <c r="M165">
        <f t="shared" si="63"/>
        <v>0.13018251822053756</v>
      </c>
      <c r="N165">
        <f t="shared" si="64"/>
        <v>0.98970237916340575</v>
      </c>
      <c r="O165">
        <f t="shared" si="65"/>
        <v>7.7553992649311678E-3</v>
      </c>
      <c r="P165">
        <f t="shared" si="66"/>
        <v>0.57723242497561023</v>
      </c>
      <c r="Q165">
        <f t="shared" si="67"/>
        <v>8.8834759679614489E-2</v>
      </c>
      <c r="R165">
        <f t="shared" si="68"/>
        <v>0.97787817558180334</v>
      </c>
      <c r="S165">
        <f t="shared" si="69"/>
        <v>0.28996829715850936</v>
      </c>
      <c r="T165">
        <f t="shared" si="70"/>
        <v>0.38000919449744069</v>
      </c>
      <c r="U165">
        <f t="shared" si="71"/>
        <v>0.53412507456231562</v>
      </c>
      <c r="V165">
        <f t="shared" si="72"/>
        <v>0.90663362511405177</v>
      </c>
      <c r="X165">
        <f t="shared" si="73"/>
        <v>3.4165866229690383</v>
      </c>
      <c r="Y165">
        <f t="shared" si="74"/>
        <v>112.09257291179297</v>
      </c>
      <c r="Z165">
        <f t="shared" si="75"/>
        <v>0.19072142018843599</v>
      </c>
      <c r="AA165">
        <f t="shared" si="76"/>
        <v>21.089922947028068</v>
      </c>
      <c r="AB165">
        <f t="shared" si="77"/>
        <v>2.278943393538059</v>
      </c>
      <c r="AC165">
        <f t="shared" si="78"/>
        <v>93.361205700506432</v>
      </c>
      <c r="AD165">
        <f t="shared" si="79"/>
        <v>8.3887537117840445</v>
      </c>
      <c r="AE165">
        <f t="shared" si="80"/>
        <v>11.710614253557457</v>
      </c>
      <c r="AF165">
        <f t="shared" si="81"/>
        <v>18.711434612819435</v>
      </c>
      <c r="AG165">
        <f t="shared" si="82"/>
        <v>58.08692197335877</v>
      </c>
      <c r="AI165">
        <f t="shared" si="83"/>
        <v>14</v>
      </c>
      <c r="AJ165">
        <f t="shared" si="84"/>
        <v>21</v>
      </c>
      <c r="AK165">
        <f t="shared" si="85"/>
        <v>1</v>
      </c>
      <c r="AL165">
        <f t="shared" si="86"/>
        <v>21</v>
      </c>
      <c r="AM165">
        <f t="shared" si="87"/>
        <v>10</v>
      </c>
      <c r="AN165">
        <f t="shared" si="88"/>
        <v>21</v>
      </c>
      <c r="AO165">
        <f t="shared" si="89"/>
        <v>21</v>
      </c>
      <c r="AP165">
        <f t="shared" si="90"/>
        <v>21</v>
      </c>
      <c r="AQ165">
        <f t="shared" si="91"/>
        <v>21</v>
      </c>
      <c r="AR165">
        <f t="shared" si="92"/>
        <v>21</v>
      </c>
      <c r="AT165">
        <f t="shared" si="93"/>
        <v>3</v>
      </c>
    </row>
    <row r="166" spans="1:46" x14ac:dyDescent="0.2">
      <c r="A166">
        <v>149</v>
      </c>
      <c r="B166">
        <f>SUMPRODUCT(Random!$X166:$AG166,$B$4:$K$4)</f>
        <v>1.1244968314438417</v>
      </c>
      <c r="C166">
        <f>SUMPRODUCT(Random!$X166:$AG166,$B$5:$K$5)</f>
        <v>-0.21759187320007431</v>
      </c>
      <c r="D166">
        <f>SUMPRODUCT(Random!$X166:$AG166,$B$6:$K$6)</f>
        <v>0.54125888562766389</v>
      </c>
      <c r="E166">
        <f>SUMPRODUCT(Random!$X166:$AG166,$B$7:$K$7)</f>
        <v>-0.13645741626186456</v>
      </c>
      <c r="F166">
        <f>SUMPRODUCT(Random!$X166:$AG166,$B$8:$K$8)</f>
        <v>-0.64869245300474243</v>
      </c>
      <c r="G166">
        <f>SUMPRODUCT(Random!$X166:$AG166,$B$9:$K$9)</f>
        <v>-1.0714532994807591</v>
      </c>
      <c r="H166">
        <f>SUMPRODUCT(Random!$X166:$AG166,$B$10:$K$10)</f>
        <v>-0.62166054770606427</v>
      </c>
      <c r="I166">
        <f>SUMPRODUCT(Random!$X166:$AG166,$B$11:$K$11)</f>
        <v>-0.93831143535155015</v>
      </c>
      <c r="J166">
        <f>SUMPRODUCT(Random!$X166:$AG166,$B$12:$K$12)</f>
        <v>0.15915816080062489</v>
      </c>
      <c r="K166">
        <f>SUMPRODUCT(Random!$X166:$AG166,$B$13:$K$13)</f>
        <v>0.3666593470002385</v>
      </c>
      <c r="M166">
        <f t="shared" si="63"/>
        <v>0.86959884302207846</v>
      </c>
      <c r="N166">
        <f t="shared" si="64"/>
        <v>0.41387355851656921</v>
      </c>
      <c r="O166">
        <f t="shared" si="65"/>
        <v>0.70583542258371001</v>
      </c>
      <c r="P166">
        <f t="shared" si="66"/>
        <v>0.44572984324609854</v>
      </c>
      <c r="Q166">
        <f t="shared" si="67"/>
        <v>0.25826859173295125</v>
      </c>
      <c r="R166">
        <f t="shared" si="68"/>
        <v>0.14198282916136332</v>
      </c>
      <c r="S166">
        <f t="shared" si="69"/>
        <v>0.26708254933891051</v>
      </c>
      <c r="T166">
        <f t="shared" si="70"/>
        <v>0.17404219236965082</v>
      </c>
      <c r="U166">
        <f t="shared" si="71"/>
        <v>0.56322786677288861</v>
      </c>
      <c r="V166">
        <f t="shared" si="72"/>
        <v>0.64306343297929214</v>
      </c>
      <c r="X166">
        <f t="shared" si="73"/>
        <v>49.902994229938436</v>
      </c>
      <c r="Y166">
        <f t="shared" si="74"/>
        <v>13.086566408841405</v>
      </c>
      <c r="Z166">
        <f t="shared" si="75"/>
        <v>29.974426666694313</v>
      </c>
      <c r="AA166">
        <f t="shared" si="76"/>
        <v>14.455517680138618</v>
      </c>
      <c r="AB166">
        <f t="shared" si="77"/>
        <v>7.3188017470810376</v>
      </c>
      <c r="AC166">
        <f t="shared" si="78"/>
        <v>3.7511926808475775</v>
      </c>
      <c r="AD166">
        <f t="shared" si="79"/>
        <v>7.6116369510998068</v>
      </c>
      <c r="AE166">
        <f t="shared" si="80"/>
        <v>4.6840334325554691</v>
      </c>
      <c r="AF166">
        <f t="shared" si="81"/>
        <v>20.291601718102289</v>
      </c>
      <c r="AG166">
        <f t="shared" si="82"/>
        <v>25.23632685057278</v>
      </c>
      <c r="AI166">
        <f t="shared" si="83"/>
        <v>21</v>
      </c>
      <c r="AJ166">
        <f t="shared" si="84"/>
        <v>21</v>
      </c>
      <c r="AK166">
        <f t="shared" si="85"/>
        <v>21</v>
      </c>
      <c r="AL166">
        <f t="shared" si="86"/>
        <v>21</v>
      </c>
      <c r="AM166">
        <f t="shared" si="87"/>
        <v>21</v>
      </c>
      <c r="AN166">
        <f t="shared" si="88"/>
        <v>16</v>
      </c>
      <c r="AO166">
        <f t="shared" si="89"/>
        <v>21</v>
      </c>
      <c r="AP166">
        <f t="shared" si="90"/>
        <v>19</v>
      </c>
      <c r="AQ166">
        <f t="shared" si="91"/>
        <v>21</v>
      </c>
      <c r="AR166">
        <f t="shared" si="92"/>
        <v>21</v>
      </c>
      <c r="AT166">
        <f t="shared" si="93"/>
        <v>2</v>
      </c>
    </row>
    <row r="167" spans="1:46" x14ac:dyDescent="0.2">
      <c r="A167">
        <v>150</v>
      </c>
      <c r="B167">
        <f>SUMPRODUCT(Random!$X167:$AG167,$B$4:$K$4)</f>
        <v>0.28965862037403323</v>
      </c>
      <c r="C167">
        <f>SUMPRODUCT(Random!$X167:$AG167,$B$5:$K$5)</f>
        <v>0.27296899226077947</v>
      </c>
      <c r="D167">
        <f>SUMPRODUCT(Random!$X167:$AG167,$B$6:$K$6)</f>
        <v>-0.87813929793262924</v>
      </c>
      <c r="E167">
        <f>SUMPRODUCT(Random!$X167:$AG167,$B$7:$K$7)</f>
        <v>-0.93181841293316481</v>
      </c>
      <c r="F167">
        <f>SUMPRODUCT(Random!$X167:$AG167,$B$8:$K$8)</f>
        <v>0.57801805479484303</v>
      </c>
      <c r="G167">
        <f>SUMPRODUCT(Random!$X167:$AG167,$B$9:$K$9)</f>
        <v>0.74754843589066378</v>
      </c>
      <c r="H167">
        <f>SUMPRODUCT(Random!$X167:$AG167,$B$10:$K$10)</f>
        <v>-1.8978482450228222</v>
      </c>
      <c r="I167">
        <f>SUMPRODUCT(Random!$X167:$AG167,$B$11:$K$11)</f>
        <v>-0.77948017607060505</v>
      </c>
      <c r="J167">
        <f>SUMPRODUCT(Random!$X167:$AG167,$B$12:$K$12)</f>
        <v>-0.61065545006445687</v>
      </c>
      <c r="K167">
        <f>SUMPRODUCT(Random!$X167:$AG167,$B$13:$K$13)</f>
        <v>-0.20371926633749199</v>
      </c>
      <c r="M167">
        <f t="shared" si="63"/>
        <v>0.61396129205629213</v>
      </c>
      <c r="N167">
        <f t="shared" si="64"/>
        <v>0.60756147435411578</v>
      </c>
      <c r="O167">
        <f t="shared" si="65"/>
        <v>0.18993406449009761</v>
      </c>
      <c r="P167">
        <f t="shared" si="66"/>
        <v>0.17571518859553703</v>
      </c>
      <c r="Q167">
        <f t="shared" si="67"/>
        <v>0.71837403512030618</v>
      </c>
      <c r="R167">
        <f t="shared" si="68"/>
        <v>0.77263371151954785</v>
      </c>
      <c r="S167">
        <f t="shared" si="69"/>
        <v>2.8858037870703374E-2</v>
      </c>
      <c r="T167">
        <f t="shared" si="70"/>
        <v>0.21784845539527581</v>
      </c>
      <c r="U167">
        <f t="shared" si="71"/>
        <v>0.27071385250917251</v>
      </c>
      <c r="V167">
        <f t="shared" si="72"/>
        <v>0.41928644277687688</v>
      </c>
      <c r="X167">
        <f t="shared" si="73"/>
        <v>23.316294220405787</v>
      </c>
      <c r="Y167">
        <f t="shared" si="74"/>
        <v>22.913514823985569</v>
      </c>
      <c r="Z167">
        <f t="shared" si="75"/>
        <v>5.159954461803963</v>
      </c>
      <c r="AA167">
        <f t="shared" si="76"/>
        <v>4.7337021661176966</v>
      </c>
      <c r="AB167">
        <f t="shared" si="77"/>
        <v>31.041488026550123</v>
      </c>
      <c r="AC167">
        <f t="shared" si="78"/>
        <v>36.28418879895365</v>
      </c>
      <c r="AD167">
        <f t="shared" si="79"/>
        <v>0.71732456325313376</v>
      </c>
      <c r="AE167">
        <f t="shared" si="80"/>
        <v>6.0189799407115396</v>
      </c>
      <c r="AF167">
        <f t="shared" si="81"/>
        <v>7.7333091421913167</v>
      </c>
      <c r="AG167">
        <f t="shared" si="82"/>
        <v>13.313843846139827</v>
      </c>
      <c r="AI167">
        <f t="shared" si="83"/>
        <v>21</v>
      </c>
      <c r="AJ167">
        <f t="shared" si="84"/>
        <v>21</v>
      </c>
      <c r="AK167">
        <f t="shared" si="85"/>
        <v>21</v>
      </c>
      <c r="AL167">
        <f t="shared" si="86"/>
        <v>19</v>
      </c>
      <c r="AM167">
        <f t="shared" si="87"/>
        <v>21</v>
      </c>
      <c r="AN167">
        <f t="shared" si="88"/>
        <v>21</v>
      </c>
      <c r="AO167">
        <f t="shared" si="89"/>
        <v>3</v>
      </c>
      <c r="AP167">
        <f t="shared" si="90"/>
        <v>21</v>
      </c>
      <c r="AQ167">
        <f t="shared" si="91"/>
        <v>21</v>
      </c>
      <c r="AR167">
        <f t="shared" si="92"/>
        <v>21</v>
      </c>
      <c r="AT167">
        <f t="shared" si="93"/>
        <v>2</v>
      </c>
    </row>
    <row r="168" spans="1:46" x14ac:dyDescent="0.2">
      <c r="A168">
        <v>151</v>
      </c>
      <c r="B168">
        <f>SUMPRODUCT(Random!$X168:$AG168,$B$4:$K$4)</f>
        <v>-1.5495727207822481</v>
      </c>
      <c r="C168">
        <f>SUMPRODUCT(Random!$X168:$AG168,$B$5:$K$5)</f>
        <v>3.6634404534619969E-2</v>
      </c>
      <c r="D168">
        <f>SUMPRODUCT(Random!$X168:$AG168,$B$6:$K$6)</f>
        <v>-0.75503223833967104</v>
      </c>
      <c r="E168">
        <f>SUMPRODUCT(Random!$X168:$AG168,$B$7:$K$7)</f>
        <v>0.86516955922528349</v>
      </c>
      <c r="F168">
        <f>SUMPRODUCT(Random!$X168:$AG168,$B$8:$K$8)</f>
        <v>-0.66279055096186767</v>
      </c>
      <c r="G168">
        <f>SUMPRODUCT(Random!$X168:$AG168,$B$9:$K$9)</f>
        <v>2.1823275693665365</v>
      </c>
      <c r="H168">
        <f>SUMPRODUCT(Random!$X168:$AG168,$B$10:$K$10)</f>
        <v>0.87316957083301805</v>
      </c>
      <c r="I168">
        <f>SUMPRODUCT(Random!$X168:$AG168,$B$11:$K$11)</f>
        <v>-0.12635887415047348</v>
      </c>
      <c r="J168">
        <f>SUMPRODUCT(Random!$X168:$AG168,$B$12:$K$12)</f>
        <v>0.38127822559146962</v>
      </c>
      <c r="K168">
        <f>SUMPRODUCT(Random!$X168:$AG168,$B$13:$K$13)</f>
        <v>-3.6165552238309487E-2</v>
      </c>
      <c r="M168">
        <f t="shared" si="63"/>
        <v>6.0622052336241884E-2</v>
      </c>
      <c r="N168">
        <f t="shared" si="64"/>
        <v>0.51461174445909319</v>
      </c>
      <c r="O168">
        <f t="shared" si="65"/>
        <v>0.22511481951516912</v>
      </c>
      <c r="P168">
        <f t="shared" si="66"/>
        <v>0.80652713470571524</v>
      </c>
      <c r="Q168">
        <f t="shared" si="67"/>
        <v>0.25373235307502473</v>
      </c>
      <c r="R168">
        <f t="shared" si="68"/>
        <v>0.98545731714818663</v>
      </c>
      <c r="S168">
        <f t="shared" si="69"/>
        <v>0.80871467102219741</v>
      </c>
      <c r="T168">
        <f t="shared" si="70"/>
        <v>0.44972392741535416</v>
      </c>
      <c r="U168">
        <f t="shared" si="71"/>
        <v>0.64850159548203667</v>
      </c>
      <c r="V168">
        <f t="shared" si="72"/>
        <v>0.4855751766710672</v>
      </c>
      <c r="X168">
        <f t="shared" si="73"/>
        <v>1.5319530884242742</v>
      </c>
      <c r="Y168">
        <f t="shared" si="74"/>
        <v>17.706292646928127</v>
      </c>
      <c r="Z168">
        <f t="shared" si="75"/>
        <v>6.2476225822646754</v>
      </c>
      <c r="AA168">
        <f t="shared" si="76"/>
        <v>40.238553424131233</v>
      </c>
      <c r="AB168">
        <f t="shared" si="77"/>
        <v>7.1694431034978052</v>
      </c>
      <c r="AC168">
        <f t="shared" si="78"/>
        <v>103.63695743830047</v>
      </c>
      <c r="AD168">
        <f t="shared" si="79"/>
        <v>40.517106429803739</v>
      </c>
      <c r="AE168">
        <f t="shared" si="80"/>
        <v>14.632679847139018</v>
      </c>
      <c r="AF168">
        <f t="shared" si="81"/>
        <v>25.612420928867056</v>
      </c>
      <c r="AG168">
        <f t="shared" si="82"/>
        <v>16.28303217847299</v>
      </c>
      <c r="AI168">
        <f t="shared" si="83"/>
        <v>7</v>
      </c>
      <c r="AJ168">
        <f t="shared" si="84"/>
        <v>21</v>
      </c>
      <c r="AK168">
        <f t="shared" si="85"/>
        <v>21</v>
      </c>
      <c r="AL168">
        <f t="shared" si="86"/>
        <v>21</v>
      </c>
      <c r="AM168">
        <f t="shared" si="87"/>
        <v>21</v>
      </c>
      <c r="AN168">
        <f t="shared" si="88"/>
        <v>21</v>
      </c>
      <c r="AO168">
        <f t="shared" si="89"/>
        <v>21</v>
      </c>
      <c r="AP168">
        <f t="shared" si="90"/>
        <v>21</v>
      </c>
      <c r="AQ168">
        <f t="shared" si="91"/>
        <v>21</v>
      </c>
      <c r="AR168">
        <f t="shared" si="92"/>
        <v>21</v>
      </c>
      <c r="AT168">
        <f t="shared" si="93"/>
        <v>1</v>
      </c>
    </row>
    <row r="169" spans="1:46" x14ac:dyDescent="0.2">
      <c r="A169">
        <v>152</v>
      </c>
      <c r="B169">
        <f>SUMPRODUCT(Random!$X169:$AG169,$B$4:$K$4)</f>
        <v>-1.0946649849449777</v>
      </c>
      <c r="C169">
        <f>SUMPRODUCT(Random!$X169:$AG169,$B$5:$K$5)</f>
        <v>-0.34906763905631083</v>
      </c>
      <c r="D169">
        <f>SUMPRODUCT(Random!$X169:$AG169,$B$6:$K$6)</f>
        <v>1.0312616766806812</v>
      </c>
      <c r="E169">
        <f>SUMPRODUCT(Random!$X169:$AG169,$B$7:$K$7)</f>
        <v>-1.3932988906690646</v>
      </c>
      <c r="F169">
        <f>SUMPRODUCT(Random!$X169:$AG169,$B$8:$K$8)</f>
        <v>-1.5587744740706946</v>
      </c>
      <c r="G169">
        <f>SUMPRODUCT(Random!$X169:$AG169,$B$9:$K$9)</f>
        <v>-4.0487252854214062E-2</v>
      </c>
      <c r="H169">
        <f>SUMPRODUCT(Random!$X169:$AG169,$B$10:$K$10)</f>
        <v>1.2556644563431871</v>
      </c>
      <c r="I169">
        <f>SUMPRODUCT(Random!$X169:$AG169,$B$11:$K$11)</f>
        <v>1.45331733062948</v>
      </c>
      <c r="J169">
        <f>SUMPRODUCT(Random!$X169:$AG169,$B$12:$K$12)</f>
        <v>0.65875210105286564</v>
      </c>
      <c r="K169">
        <f>SUMPRODUCT(Random!$X169:$AG169,$B$13:$K$13)</f>
        <v>9.9053818167774407E-2</v>
      </c>
      <c r="M169">
        <f t="shared" si="63"/>
        <v>0.13683171705989977</v>
      </c>
      <c r="N169">
        <f t="shared" si="64"/>
        <v>0.3635192653080257</v>
      </c>
      <c r="O169">
        <f t="shared" si="65"/>
        <v>0.84879093768269875</v>
      </c>
      <c r="P169">
        <f t="shared" si="66"/>
        <v>8.1764712985491789E-2</v>
      </c>
      <c r="Q169">
        <f t="shared" si="67"/>
        <v>5.9524883895996056E-2</v>
      </c>
      <c r="R169">
        <f t="shared" si="68"/>
        <v>0.48385233472926065</v>
      </c>
      <c r="S169">
        <f t="shared" si="69"/>
        <v>0.89538117442307674</v>
      </c>
      <c r="T169">
        <f t="shared" si="70"/>
        <v>0.92693216618321272</v>
      </c>
      <c r="U169">
        <f t="shared" si="71"/>
        <v>0.74497251489478178</v>
      </c>
      <c r="V169">
        <f t="shared" si="72"/>
        <v>0.53945223027504774</v>
      </c>
      <c r="X169">
        <f t="shared" si="73"/>
        <v>3.6045668768626022</v>
      </c>
      <c r="Y169">
        <f t="shared" si="74"/>
        <v>11.067590751552654</v>
      </c>
      <c r="Z169">
        <f t="shared" si="75"/>
        <v>46.27632488986962</v>
      </c>
      <c r="AA169">
        <f t="shared" si="76"/>
        <v>2.0895994491937806</v>
      </c>
      <c r="AB169">
        <f t="shared" si="77"/>
        <v>1.5033584093231913</v>
      </c>
      <c r="AC169">
        <f t="shared" si="78"/>
        <v>16.201128563348203</v>
      </c>
      <c r="AD169">
        <f t="shared" si="79"/>
        <v>55.29939909208192</v>
      </c>
      <c r="AE169">
        <f t="shared" si="80"/>
        <v>64.092092257664447</v>
      </c>
      <c r="AF169">
        <f t="shared" si="81"/>
        <v>33.471758814424057</v>
      </c>
      <c r="AG169">
        <f t="shared" si="82"/>
        <v>18.993160508333798</v>
      </c>
      <c r="AI169">
        <f t="shared" si="83"/>
        <v>15</v>
      </c>
      <c r="AJ169">
        <f t="shared" si="84"/>
        <v>21</v>
      </c>
      <c r="AK169">
        <f t="shared" si="85"/>
        <v>21</v>
      </c>
      <c r="AL169">
        <f t="shared" si="86"/>
        <v>9</v>
      </c>
      <c r="AM169">
        <f t="shared" si="87"/>
        <v>7</v>
      </c>
      <c r="AN169">
        <f t="shared" si="88"/>
        <v>21</v>
      </c>
      <c r="AO169">
        <f t="shared" si="89"/>
        <v>21</v>
      </c>
      <c r="AP169">
        <f t="shared" si="90"/>
        <v>21</v>
      </c>
      <c r="AQ169">
        <f t="shared" si="91"/>
        <v>21</v>
      </c>
      <c r="AR169">
        <f t="shared" si="92"/>
        <v>21</v>
      </c>
      <c r="AT169">
        <f t="shared" si="93"/>
        <v>3</v>
      </c>
    </row>
    <row r="170" spans="1:46" x14ac:dyDescent="0.2">
      <c r="A170">
        <v>153</v>
      </c>
      <c r="B170">
        <f>SUMPRODUCT(Random!$X170:$AG170,$B$4:$K$4)</f>
        <v>-0.36768269464535419</v>
      </c>
      <c r="C170">
        <f>SUMPRODUCT(Random!$X170:$AG170,$B$5:$K$5)</f>
        <v>-0.88663827116283334</v>
      </c>
      <c r="D170">
        <f>SUMPRODUCT(Random!$X170:$AG170,$B$6:$K$6)</f>
        <v>0.76580449563337294</v>
      </c>
      <c r="E170">
        <f>SUMPRODUCT(Random!$X170:$AG170,$B$7:$K$7)</f>
        <v>-0.43346333568298778</v>
      </c>
      <c r="F170">
        <f>SUMPRODUCT(Random!$X170:$AG170,$B$8:$K$8)</f>
        <v>-2.3723143156255548</v>
      </c>
      <c r="G170">
        <f>SUMPRODUCT(Random!$X170:$AG170,$B$9:$K$9)</f>
        <v>-0.54678540927994135</v>
      </c>
      <c r="H170">
        <f>SUMPRODUCT(Random!$X170:$AG170,$B$10:$K$10)</f>
        <v>-0.85616963794388334</v>
      </c>
      <c r="I170">
        <f>SUMPRODUCT(Random!$X170:$AG170,$B$11:$K$11)</f>
        <v>-1.2177910824261933</v>
      </c>
      <c r="J170">
        <f>SUMPRODUCT(Random!$X170:$AG170,$B$12:$K$12)</f>
        <v>-1.9545592261725584</v>
      </c>
      <c r="K170">
        <f>SUMPRODUCT(Random!$X170:$AG170,$B$13:$K$13)</f>
        <v>-1.4250301219366022</v>
      </c>
      <c r="M170">
        <f t="shared" si="63"/>
        <v>0.35655492284891588</v>
      </c>
      <c r="N170">
        <f t="shared" si="64"/>
        <v>0.18763684108915007</v>
      </c>
      <c r="O170">
        <f t="shared" si="65"/>
        <v>0.77810368057714185</v>
      </c>
      <c r="P170">
        <f t="shared" si="66"/>
        <v>0.33233909832101899</v>
      </c>
      <c r="Q170">
        <f t="shared" si="67"/>
        <v>8.8385228887623152E-3</v>
      </c>
      <c r="R170">
        <f t="shared" si="68"/>
        <v>0.29226308415226721</v>
      </c>
      <c r="S170">
        <f t="shared" si="69"/>
        <v>0.19595197707644113</v>
      </c>
      <c r="T170">
        <f t="shared" si="70"/>
        <v>0.11165168697976892</v>
      </c>
      <c r="U170">
        <f t="shared" si="71"/>
        <v>2.531755894040311E-2</v>
      </c>
      <c r="V170">
        <f t="shared" si="72"/>
        <v>7.7074247047358574E-2</v>
      </c>
      <c r="X170">
        <f t="shared" si="73"/>
        <v>10.801005951884099</v>
      </c>
      <c r="Y170">
        <f t="shared" si="74"/>
        <v>5.0905841619613206</v>
      </c>
      <c r="Z170">
        <f t="shared" si="75"/>
        <v>36.880731907450063</v>
      </c>
      <c r="AA170">
        <f t="shared" si="76"/>
        <v>9.8960100136948199</v>
      </c>
      <c r="AB170">
        <f t="shared" si="77"/>
        <v>0.21747625089558986</v>
      </c>
      <c r="AC170">
        <f t="shared" si="78"/>
        <v>8.4680537095861954</v>
      </c>
      <c r="AD170">
        <f t="shared" si="79"/>
        <v>5.3426169922759223</v>
      </c>
      <c r="AE170">
        <f t="shared" si="80"/>
        <v>2.9001857919213689</v>
      </c>
      <c r="AF170">
        <f t="shared" si="81"/>
        <v>0.62818004889860168</v>
      </c>
      <c r="AG170">
        <f t="shared" si="82"/>
        <v>1.9647861321367117</v>
      </c>
      <c r="AI170">
        <f t="shared" si="83"/>
        <v>21</v>
      </c>
      <c r="AJ170">
        <f t="shared" si="84"/>
        <v>21</v>
      </c>
      <c r="AK170">
        <f t="shared" si="85"/>
        <v>21</v>
      </c>
      <c r="AL170">
        <f t="shared" si="86"/>
        <v>21</v>
      </c>
      <c r="AM170">
        <f t="shared" si="87"/>
        <v>1</v>
      </c>
      <c r="AN170">
        <f t="shared" si="88"/>
        <v>21</v>
      </c>
      <c r="AO170">
        <f t="shared" si="89"/>
        <v>21</v>
      </c>
      <c r="AP170">
        <f t="shared" si="90"/>
        <v>12</v>
      </c>
      <c r="AQ170">
        <f t="shared" si="91"/>
        <v>3</v>
      </c>
      <c r="AR170">
        <f t="shared" si="92"/>
        <v>8</v>
      </c>
      <c r="AT170">
        <f t="shared" si="93"/>
        <v>4</v>
      </c>
    </row>
    <row r="171" spans="1:46" x14ac:dyDescent="0.2">
      <c r="A171">
        <v>154</v>
      </c>
      <c r="B171">
        <f>SUMPRODUCT(Random!$X171:$AG171,$B$4:$K$4)</f>
        <v>-0.53374242770767066</v>
      </c>
      <c r="C171">
        <f>SUMPRODUCT(Random!$X171:$AG171,$B$5:$K$5)</f>
        <v>0.64317177273512094</v>
      </c>
      <c r="D171">
        <f>SUMPRODUCT(Random!$X171:$AG171,$B$6:$K$6)</f>
        <v>-0.48299931152143566</v>
      </c>
      <c r="E171">
        <f>SUMPRODUCT(Random!$X171:$AG171,$B$7:$K$7)</f>
        <v>-0.43194352143363157</v>
      </c>
      <c r="F171">
        <f>SUMPRODUCT(Random!$X171:$AG171,$B$8:$K$8)</f>
        <v>-0.15160109763362775</v>
      </c>
      <c r="G171">
        <f>SUMPRODUCT(Random!$X171:$AG171,$B$9:$K$9)</f>
        <v>-0.5274192929334246</v>
      </c>
      <c r="H171">
        <f>SUMPRODUCT(Random!$X171:$AG171,$B$10:$K$10)</f>
        <v>-0.61326522714242282</v>
      </c>
      <c r="I171">
        <f>SUMPRODUCT(Random!$X171:$AG171,$B$11:$K$11)</f>
        <v>-0.27888888958367741</v>
      </c>
      <c r="J171">
        <f>SUMPRODUCT(Random!$X171:$AG171,$B$12:$K$12)</f>
        <v>-0.6578965802532355</v>
      </c>
      <c r="K171">
        <f>SUMPRODUCT(Random!$X171:$AG171,$B$13:$K$13)</f>
        <v>1.0090937583437862</v>
      </c>
      <c r="M171">
        <f t="shared" si="63"/>
        <v>0.29675987534974901</v>
      </c>
      <c r="N171">
        <f t="shared" si="64"/>
        <v>0.73994367645998049</v>
      </c>
      <c r="O171">
        <f t="shared" si="65"/>
        <v>0.31454811253389103</v>
      </c>
      <c r="P171">
        <f t="shared" si="66"/>
        <v>0.33289123115689556</v>
      </c>
      <c r="Q171">
        <f t="shared" si="67"/>
        <v>0.43975078381424393</v>
      </c>
      <c r="R171">
        <f t="shared" si="68"/>
        <v>0.29895122435640387</v>
      </c>
      <c r="S171">
        <f t="shared" si="69"/>
        <v>0.26985049087429447</v>
      </c>
      <c r="T171">
        <f t="shared" si="70"/>
        <v>0.39016504761257514</v>
      </c>
      <c r="U171">
        <f t="shared" si="71"/>
        <v>0.255302294126031</v>
      </c>
      <c r="V171">
        <f t="shared" si="72"/>
        <v>0.84353516444238652</v>
      </c>
      <c r="X171">
        <f t="shared" si="73"/>
        <v>8.6241958114396606</v>
      </c>
      <c r="Y171">
        <f t="shared" si="74"/>
        <v>32.993415884148455</v>
      </c>
      <c r="Z171">
        <f t="shared" si="75"/>
        <v>9.2518009697098567</v>
      </c>
      <c r="AA171">
        <f t="shared" si="76"/>
        <v>9.9162762473943875</v>
      </c>
      <c r="AB171">
        <f t="shared" si="77"/>
        <v>14.192681473667923</v>
      </c>
      <c r="AC171">
        <f t="shared" si="78"/>
        <v>8.7006482277874522</v>
      </c>
      <c r="AD171">
        <f t="shared" si="79"/>
        <v>7.7043261233163971</v>
      </c>
      <c r="AE171">
        <f t="shared" si="80"/>
        <v>12.115207355600734</v>
      </c>
      <c r="AF171">
        <f t="shared" si="81"/>
        <v>7.2210314645045299</v>
      </c>
      <c r="AG171">
        <f t="shared" si="82"/>
        <v>45.439327719555259</v>
      </c>
      <c r="AI171">
        <f t="shared" si="83"/>
        <v>21</v>
      </c>
      <c r="AJ171">
        <f t="shared" si="84"/>
        <v>21</v>
      </c>
      <c r="AK171">
        <f t="shared" si="85"/>
        <v>21</v>
      </c>
      <c r="AL171">
        <f t="shared" si="86"/>
        <v>21</v>
      </c>
      <c r="AM171">
        <f t="shared" si="87"/>
        <v>21</v>
      </c>
      <c r="AN171">
        <f t="shared" si="88"/>
        <v>21</v>
      </c>
      <c r="AO171">
        <f t="shared" si="89"/>
        <v>21</v>
      </c>
      <c r="AP171">
        <f t="shared" si="90"/>
        <v>21</v>
      </c>
      <c r="AQ171">
        <f t="shared" si="91"/>
        <v>21</v>
      </c>
      <c r="AR171">
        <f t="shared" si="92"/>
        <v>21</v>
      </c>
      <c r="AT171">
        <f t="shared" si="93"/>
        <v>0</v>
      </c>
    </row>
    <row r="172" spans="1:46" x14ac:dyDescent="0.2">
      <c r="A172">
        <v>155</v>
      </c>
      <c r="B172">
        <f>SUMPRODUCT(Random!$X172:$AG172,$B$4:$K$4)</f>
        <v>-0.90209151296024592</v>
      </c>
      <c r="C172">
        <f>SUMPRODUCT(Random!$X172:$AG172,$B$5:$K$5)</f>
        <v>-1.3862694545812062</v>
      </c>
      <c r="D172">
        <f>SUMPRODUCT(Random!$X172:$AG172,$B$6:$K$6)</f>
        <v>-1.1272659691190734</v>
      </c>
      <c r="E172">
        <f>SUMPRODUCT(Random!$X172:$AG172,$B$7:$K$7)</f>
        <v>0.3682130828853607</v>
      </c>
      <c r="F172">
        <f>SUMPRODUCT(Random!$X172:$AG172,$B$8:$K$8)</f>
        <v>0.23709770284001808</v>
      </c>
      <c r="G172">
        <f>SUMPRODUCT(Random!$X172:$AG172,$B$9:$K$9)</f>
        <v>-1.2132137839122759</v>
      </c>
      <c r="H172">
        <f>SUMPRODUCT(Random!$X172:$AG172,$B$10:$K$10)</f>
        <v>0.41569149720155191</v>
      </c>
      <c r="I172">
        <f>SUMPRODUCT(Random!$X172:$AG172,$B$11:$K$11)</f>
        <v>2.1457816187933259</v>
      </c>
      <c r="J172">
        <f>SUMPRODUCT(Random!$X172:$AG172,$B$12:$K$12)</f>
        <v>-1.16916348484925</v>
      </c>
      <c r="K172">
        <f>SUMPRODUCT(Random!$X172:$AG172,$B$13:$K$13)</f>
        <v>1.3733040916659029</v>
      </c>
      <c r="M172">
        <f t="shared" si="63"/>
        <v>0.18350412846140046</v>
      </c>
      <c r="N172">
        <f t="shared" si="64"/>
        <v>8.2832320149482552E-2</v>
      </c>
      <c r="O172">
        <f t="shared" si="65"/>
        <v>0.1298150230375292</v>
      </c>
      <c r="P172">
        <f t="shared" si="66"/>
        <v>0.64364282206744827</v>
      </c>
      <c r="Q172">
        <f t="shared" si="67"/>
        <v>0.59370950278307411</v>
      </c>
      <c r="R172">
        <f t="shared" si="68"/>
        <v>0.11252404774508014</v>
      </c>
      <c r="S172">
        <f t="shared" si="69"/>
        <v>0.66118211802787696</v>
      </c>
      <c r="T172">
        <f t="shared" si="70"/>
        <v>0.98405479709608923</v>
      </c>
      <c r="U172">
        <f t="shared" si="71"/>
        <v>0.12116888497369861</v>
      </c>
      <c r="V172">
        <f t="shared" si="72"/>
        <v>0.91517108443443573</v>
      </c>
      <c r="X172">
        <f t="shared" si="73"/>
        <v>4.9662792143720793</v>
      </c>
      <c r="Y172">
        <f t="shared" si="74"/>
        <v>2.1180975471256054</v>
      </c>
      <c r="Z172">
        <f t="shared" si="75"/>
        <v>3.4062390720792584</v>
      </c>
      <c r="AA172">
        <f t="shared" si="76"/>
        <v>25.276122698921661</v>
      </c>
      <c r="AB172">
        <f t="shared" si="77"/>
        <v>22.063764287717525</v>
      </c>
      <c r="AC172">
        <f t="shared" si="78"/>
        <v>2.9242533456133342</v>
      </c>
      <c r="AD172">
        <f t="shared" si="79"/>
        <v>26.512485487227224</v>
      </c>
      <c r="AE172">
        <f t="shared" si="80"/>
        <v>101.38155428221799</v>
      </c>
      <c r="AF172">
        <f t="shared" si="81"/>
        <v>3.1640426772551717</v>
      </c>
      <c r="AG172">
        <f t="shared" si="82"/>
        <v>60.436018324373812</v>
      </c>
      <c r="AI172">
        <f t="shared" si="83"/>
        <v>20</v>
      </c>
      <c r="AJ172">
        <f t="shared" si="84"/>
        <v>9</v>
      </c>
      <c r="AK172">
        <f t="shared" si="85"/>
        <v>14</v>
      </c>
      <c r="AL172">
        <f t="shared" si="86"/>
        <v>21</v>
      </c>
      <c r="AM172">
        <f t="shared" si="87"/>
        <v>21</v>
      </c>
      <c r="AN172">
        <f t="shared" si="88"/>
        <v>12</v>
      </c>
      <c r="AO172">
        <f t="shared" si="89"/>
        <v>21</v>
      </c>
      <c r="AP172">
        <f t="shared" si="90"/>
        <v>21</v>
      </c>
      <c r="AQ172">
        <f t="shared" si="91"/>
        <v>13</v>
      </c>
      <c r="AR172">
        <f t="shared" si="92"/>
        <v>21</v>
      </c>
      <c r="AT172">
        <f t="shared" si="93"/>
        <v>5</v>
      </c>
    </row>
    <row r="173" spans="1:46" x14ac:dyDescent="0.2">
      <c r="A173">
        <v>156</v>
      </c>
      <c r="B173">
        <f>SUMPRODUCT(Random!$X173:$AG173,$B$4:$K$4)</f>
        <v>-0.21005030448245868</v>
      </c>
      <c r="C173">
        <f>SUMPRODUCT(Random!$X173:$AG173,$B$5:$K$5)</f>
        <v>0.18381661557727791</v>
      </c>
      <c r="D173">
        <f>SUMPRODUCT(Random!$X173:$AG173,$B$6:$K$6)</f>
        <v>-0.29530569554257274</v>
      </c>
      <c r="E173">
        <f>SUMPRODUCT(Random!$X173:$AG173,$B$7:$K$7)</f>
        <v>0.17004535426791792</v>
      </c>
      <c r="F173">
        <f>SUMPRODUCT(Random!$X173:$AG173,$B$8:$K$8)</f>
        <v>0.15553360671375632</v>
      </c>
      <c r="G173">
        <f>SUMPRODUCT(Random!$X173:$AG173,$B$9:$K$9)</f>
        <v>6.0632583047157969E-2</v>
      </c>
      <c r="H173">
        <f>SUMPRODUCT(Random!$X173:$AG173,$B$10:$K$10)</f>
        <v>0.14669898764044761</v>
      </c>
      <c r="I173">
        <f>SUMPRODUCT(Random!$X173:$AG173,$B$11:$K$11)</f>
        <v>-0.93416692664436707</v>
      </c>
      <c r="J173">
        <f>SUMPRODUCT(Random!$X173:$AG173,$B$12:$K$12)</f>
        <v>0.28078530029407239</v>
      </c>
      <c r="K173">
        <f>SUMPRODUCT(Random!$X173:$AG173,$B$13:$K$13)</f>
        <v>0.32064784018476067</v>
      </c>
      <c r="M173">
        <f t="shared" si="63"/>
        <v>0.41681420570557065</v>
      </c>
      <c r="N173">
        <f t="shared" si="64"/>
        <v>0.57292133955171654</v>
      </c>
      <c r="O173">
        <f t="shared" si="65"/>
        <v>0.38388018301030624</v>
      </c>
      <c r="P173">
        <f t="shared" si="66"/>
        <v>0.56751276576681975</v>
      </c>
      <c r="Q173">
        <f t="shared" si="67"/>
        <v>0.56179966901590794</v>
      </c>
      <c r="R173">
        <f t="shared" si="68"/>
        <v>0.52417408813328104</v>
      </c>
      <c r="S173">
        <f t="shared" si="69"/>
        <v>0.55831519114718975</v>
      </c>
      <c r="T173">
        <f t="shared" si="70"/>
        <v>0.17510889659455658</v>
      </c>
      <c r="U173">
        <f t="shared" si="71"/>
        <v>0.61056246054168806</v>
      </c>
      <c r="V173">
        <f t="shared" si="72"/>
        <v>0.62576136046152775</v>
      </c>
      <c r="X173">
        <f t="shared" si="73"/>
        <v>13.209777305773219</v>
      </c>
      <c r="Y173">
        <f t="shared" si="74"/>
        <v>20.84138896718104</v>
      </c>
      <c r="Z173">
        <f t="shared" si="75"/>
        <v>11.864041234496881</v>
      </c>
      <c r="AA173">
        <f t="shared" si="76"/>
        <v>20.533109151581861</v>
      </c>
      <c r="AB173">
        <f t="shared" si="77"/>
        <v>20.211631160871406</v>
      </c>
      <c r="AC173">
        <f t="shared" si="78"/>
        <v>18.193702481897823</v>
      </c>
      <c r="AD173">
        <f t="shared" si="79"/>
        <v>20.017609698620049</v>
      </c>
      <c r="AE173">
        <f t="shared" si="80"/>
        <v>4.7156906342817386</v>
      </c>
      <c r="AF173">
        <f t="shared" si="81"/>
        <v>23.101560774755388</v>
      </c>
      <c r="AG173">
        <f t="shared" si="82"/>
        <v>24.076766041651254</v>
      </c>
      <c r="AI173">
        <f t="shared" si="83"/>
        <v>21</v>
      </c>
      <c r="AJ173">
        <f t="shared" si="84"/>
        <v>21</v>
      </c>
      <c r="AK173">
        <f t="shared" si="85"/>
        <v>21</v>
      </c>
      <c r="AL173">
        <f t="shared" si="86"/>
        <v>21</v>
      </c>
      <c r="AM173">
        <f t="shared" si="87"/>
        <v>21</v>
      </c>
      <c r="AN173">
        <f t="shared" si="88"/>
        <v>21</v>
      </c>
      <c r="AO173">
        <f t="shared" si="89"/>
        <v>21</v>
      </c>
      <c r="AP173">
        <f t="shared" si="90"/>
        <v>19</v>
      </c>
      <c r="AQ173">
        <f t="shared" si="91"/>
        <v>21</v>
      </c>
      <c r="AR173">
        <f t="shared" si="92"/>
        <v>21</v>
      </c>
      <c r="AT173">
        <f t="shared" si="93"/>
        <v>1</v>
      </c>
    </row>
    <row r="174" spans="1:46" x14ac:dyDescent="0.2">
      <c r="A174">
        <v>157</v>
      </c>
      <c r="B174">
        <f>SUMPRODUCT(Random!$X174:$AG174,$B$4:$K$4)</f>
        <v>0.78523063288417383</v>
      </c>
      <c r="C174">
        <f>SUMPRODUCT(Random!$X174:$AG174,$B$5:$K$5)</f>
        <v>0.10313271946666713</v>
      </c>
      <c r="D174">
        <f>SUMPRODUCT(Random!$X174:$AG174,$B$6:$K$6)</f>
        <v>5.7644301774453802E-2</v>
      </c>
      <c r="E174">
        <f>SUMPRODUCT(Random!$X174:$AG174,$B$7:$K$7)</f>
        <v>-0.6672762923908282</v>
      </c>
      <c r="F174">
        <f>SUMPRODUCT(Random!$X174:$AG174,$B$8:$K$8)</f>
        <v>0.37214325812534649</v>
      </c>
      <c r="G174">
        <f>SUMPRODUCT(Random!$X174:$AG174,$B$9:$K$9)</f>
        <v>1.0024779140028088</v>
      </c>
      <c r="H174">
        <f>SUMPRODUCT(Random!$X174:$AG174,$B$10:$K$10)</f>
        <v>-5.8934535682080985E-2</v>
      </c>
      <c r="I174">
        <f>SUMPRODUCT(Random!$X174:$AG174,$B$11:$K$11)</f>
        <v>1.4327093620817297</v>
      </c>
      <c r="J174">
        <f>SUMPRODUCT(Random!$X174:$AG174,$B$12:$K$12)</f>
        <v>0.36973393843349533</v>
      </c>
      <c r="K174">
        <f>SUMPRODUCT(Random!$X174:$AG174,$B$13:$K$13)</f>
        <v>-0.49637504831498924</v>
      </c>
      <c r="M174">
        <f t="shared" si="63"/>
        <v>0.7838408209519826</v>
      </c>
      <c r="N174">
        <f t="shared" si="64"/>
        <v>0.5410711814534177</v>
      </c>
      <c r="O174">
        <f t="shared" si="65"/>
        <v>0.52298401969660691</v>
      </c>
      <c r="P174">
        <f t="shared" si="66"/>
        <v>0.25229783340551676</v>
      </c>
      <c r="Q174">
        <f t="shared" si="67"/>
        <v>0.64510690489135913</v>
      </c>
      <c r="R174">
        <f t="shared" si="68"/>
        <v>0.84194358585874074</v>
      </c>
      <c r="S174">
        <f t="shared" si="69"/>
        <v>0.47650212517509821</v>
      </c>
      <c r="T174">
        <f t="shared" si="70"/>
        <v>0.92402954355633193</v>
      </c>
      <c r="U174">
        <f t="shared" si="71"/>
        <v>0.64420962913324875</v>
      </c>
      <c r="V174">
        <f t="shared" si="72"/>
        <v>0.30981491298453834</v>
      </c>
      <c r="X174">
        <f t="shared" si="73"/>
        <v>37.522424385898354</v>
      </c>
      <c r="Y174">
        <f t="shared" si="74"/>
        <v>19.079424450473681</v>
      </c>
      <c r="Z174">
        <f t="shared" si="75"/>
        <v>18.132511546034955</v>
      </c>
      <c r="AA174">
        <f t="shared" si="76"/>
        <v>7.1223994985678774</v>
      </c>
      <c r="AB174">
        <f t="shared" si="77"/>
        <v>25.376973554872812</v>
      </c>
      <c r="AC174">
        <f t="shared" si="78"/>
        <v>45.191404286740102</v>
      </c>
      <c r="AD174">
        <f t="shared" si="79"/>
        <v>15.85474487068316</v>
      </c>
      <c r="AE174">
        <f t="shared" si="80"/>
        <v>63.137795582153394</v>
      </c>
      <c r="AF174">
        <f t="shared" si="81"/>
        <v>25.315116999858514</v>
      </c>
      <c r="AG174">
        <f t="shared" si="82"/>
        <v>9.0832277958864225</v>
      </c>
      <c r="AI174">
        <f t="shared" si="83"/>
        <v>21</v>
      </c>
      <c r="AJ174">
        <f t="shared" si="84"/>
        <v>21</v>
      </c>
      <c r="AK174">
        <f t="shared" si="85"/>
        <v>21</v>
      </c>
      <c r="AL174">
        <f t="shared" si="86"/>
        <v>21</v>
      </c>
      <c r="AM174">
        <f t="shared" si="87"/>
        <v>21</v>
      </c>
      <c r="AN174">
        <f t="shared" si="88"/>
        <v>21</v>
      </c>
      <c r="AO174">
        <f t="shared" si="89"/>
        <v>21</v>
      </c>
      <c r="AP174">
        <f t="shared" si="90"/>
        <v>21</v>
      </c>
      <c r="AQ174">
        <f t="shared" si="91"/>
        <v>21</v>
      </c>
      <c r="AR174">
        <f t="shared" si="92"/>
        <v>21</v>
      </c>
      <c r="AT174">
        <f t="shared" si="93"/>
        <v>0</v>
      </c>
    </row>
    <row r="175" spans="1:46" x14ac:dyDescent="0.2">
      <c r="A175">
        <v>158</v>
      </c>
      <c r="B175">
        <f>SUMPRODUCT(Random!$X175:$AG175,$B$4:$K$4)</f>
        <v>1.0968459709715046</v>
      </c>
      <c r="C175">
        <f>SUMPRODUCT(Random!$X175:$AG175,$B$5:$K$5)</f>
        <v>1.0602271437455977</v>
      </c>
      <c r="D175">
        <f>SUMPRODUCT(Random!$X175:$AG175,$B$6:$K$6)</f>
        <v>0.68718703919850088</v>
      </c>
      <c r="E175">
        <f>SUMPRODUCT(Random!$X175:$AG175,$B$7:$K$7)</f>
        <v>-0.14227374504838308</v>
      </c>
      <c r="F175">
        <f>SUMPRODUCT(Random!$X175:$AG175,$B$8:$K$8)</f>
        <v>-0.24293940691378901</v>
      </c>
      <c r="G175">
        <f>SUMPRODUCT(Random!$X175:$AG175,$B$9:$K$9)</f>
        <v>1.9726661770839069</v>
      </c>
      <c r="H175">
        <f>SUMPRODUCT(Random!$X175:$AG175,$B$10:$K$10)</f>
        <v>0.29317986552525516</v>
      </c>
      <c r="I175">
        <f>SUMPRODUCT(Random!$X175:$AG175,$B$11:$K$11)</f>
        <v>9.3086125873342862E-4</v>
      </c>
      <c r="J175">
        <f>SUMPRODUCT(Random!$X175:$AG175,$B$12:$K$12)</f>
        <v>0.62288507477908139</v>
      </c>
      <c r="K175">
        <f>SUMPRODUCT(Random!$X175:$AG175,$B$13:$K$13)</f>
        <v>1.5783925579234239</v>
      </c>
      <c r="M175">
        <f t="shared" si="63"/>
        <v>0.86364563478155654</v>
      </c>
      <c r="N175">
        <f t="shared" si="64"/>
        <v>0.85547936242032141</v>
      </c>
      <c r="O175">
        <f t="shared" si="65"/>
        <v>0.75401756464583136</v>
      </c>
      <c r="P175">
        <f t="shared" si="66"/>
        <v>0.44343189198005578</v>
      </c>
      <c r="Q175">
        <f t="shared" si="67"/>
        <v>0.40402616877531533</v>
      </c>
      <c r="R175">
        <f t="shared" si="68"/>
        <v>0.97573319605603492</v>
      </c>
      <c r="S175">
        <f t="shared" si="69"/>
        <v>0.61530766338604082</v>
      </c>
      <c r="T175">
        <f t="shared" si="70"/>
        <v>0.50037135985966574</v>
      </c>
      <c r="U175">
        <f t="shared" si="71"/>
        <v>0.73331997665998372</v>
      </c>
      <c r="V175">
        <f t="shared" si="72"/>
        <v>0.94276227307599103</v>
      </c>
      <c r="X175">
        <f t="shared" si="73"/>
        <v>48.80942684980667</v>
      </c>
      <c r="Y175">
        <f t="shared" si="74"/>
        <v>47.384577449961405</v>
      </c>
      <c r="Z175">
        <f t="shared" si="75"/>
        <v>34.356360170063901</v>
      </c>
      <c r="AA175">
        <f t="shared" si="76"/>
        <v>14.354167067592401</v>
      </c>
      <c r="AB175">
        <f t="shared" si="77"/>
        <v>12.678423146744393</v>
      </c>
      <c r="AC175">
        <f t="shared" si="78"/>
        <v>91.094176047349961</v>
      </c>
      <c r="AD175">
        <f t="shared" si="79"/>
        <v>23.401879331729035</v>
      </c>
      <c r="AE175">
        <f t="shared" si="80"/>
        <v>16.997948884832585</v>
      </c>
      <c r="AF175">
        <f t="shared" si="81"/>
        <v>32.377294868720568</v>
      </c>
      <c r="AG175">
        <f t="shared" si="82"/>
        <v>70.073549076188542</v>
      </c>
      <c r="AI175">
        <f t="shared" si="83"/>
        <v>21</v>
      </c>
      <c r="AJ175">
        <f t="shared" si="84"/>
        <v>21</v>
      </c>
      <c r="AK175">
        <f t="shared" si="85"/>
        <v>21</v>
      </c>
      <c r="AL175">
        <f t="shared" si="86"/>
        <v>21</v>
      </c>
      <c r="AM175">
        <f t="shared" si="87"/>
        <v>21</v>
      </c>
      <c r="AN175">
        <f t="shared" si="88"/>
        <v>21</v>
      </c>
      <c r="AO175">
        <f t="shared" si="89"/>
        <v>21</v>
      </c>
      <c r="AP175">
        <f t="shared" si="90"/>
        <v>21</v>
      </c>
      <c r="AQ175">
        <f t="shared" si="91"/>
        <v>21</v>
      </c>
      <c r="AR175">
        <f t="shared" si="92"/>
        <v>21</v>
      </c>
      <c r="AT175">
        <f t="shared" si="93"/>
        <v>0</v>
      </c>
    </row>
    <row r="176" spans="1:46" x14ac:dyDescent="0.2">
      <c r="A176">
        <v>159</v>
      </c>
      <c r="B176">
        <f>SUMPRODUCT(Random!$X176:$AG176,$B$4:$K$4)</f>
        <v>-0.42601131617319271</v>
      </c>
      <c r="C176">
        <f>SUMPRODUCT(Random!$X176:$AG176,$B$5:$K$5)</f>
        <v>-0.35568713886629888</v>
      </c>
      <c r="D176">
        <f>SUMPRODUCT(Random!$X176:$AG176,$B$6:$K$6)</f>
        <v>-1.5693347018251838</v>
      </c>
      <c r="E176">
        <f>SUMPRODUCT(Random!$X176:$AG176,$B$7:$K$7)</f>
        <v>-1.1524861550210317</v>
      </c>
      <c r="F176">
        <f>SUMPRODUCT(Random!$X176:$AG176,$B$8:$K$8)</f>
        <v>0.14683892224490636</v>
      </c>
      <c r="G176">
        <f>SUMPRODUCT(Random!$X176:$AG176,$B$9:$K$9)</f>
        <v>0.4011001967977566</v>
      </c>
      <c r="H176">
        <f>SUMPRODUCT(Random!$X176:$AG176,$B$10:$K$10)</f>
        <v>-0.71857838435420196</v>
      </c>
      <c r="I176">
        <f>SUMPRODUCT(Random!$X176:$AG176,$B$11:$K$11)</f>
        <v>0.50278568647091926</v>
      </c>
      <c r="J176">
        <f>SUMPRODUCT(Random!$X176:$AG176,$B$12:$K$12)</f>
        <v>-0.31841323945357713</v>
      </c>
      <c r="K176">
        <f>SUMPRODUCT(Random!$X176:$AG176,$B$13:$K$13)</f>
        <v>-1.2343288763768741</v>
      </c>
      <c r="M176">
        <f t="shared" si="63"/>
        <v>0.33504980011625574</v>
      </c>
      <c r="N176">
        <f t="shared" si="64"/>
        <v>0.36103743884702189</v>
      </c>
      <c r="O176">
        <f t="shared" si="65"/>
        <v>5.8284985229605811E-2</v>
      </c>
      <c r="P176">
        <f t="shared" si="66"/>
        <v>0.12456067788694253</v>
      </c>
      <c r="Q176">
        <f t="shared" si="67"/>
        <v>0.55837041892817507</v>
      </c>
      <c r="R176">
        <f t="shared" si="68"/>
        <v>0.65582682201749487</v>
      </c>
      <c r="S176">
        <f t="shared" si="69"/>
        <v>0.23620036785589649</v>
      </c>
      <c r="T176">
        <f t="shared" si="70"/>
        <v>0.69244252093049141</v>
      </c>
      <c r="U176">
        <f t="shared" si="71"/>
        <v>0.37508574842707587</v>
      </c>
      <c r="V176">
        <f t="shared" si="72"/>
        <v>0.10854018995511955</v>
      </c>
      <c r="X176">
        <f t="shared" si="73"/>
        <v>9.995668592843634</v>
      </c>
      <c r="Y176">
        <f t="shared" si="74"/>
        <v>10.972257022957359</v>
      </c>
      <c r="Z176">
        <f t="shared" si="75"/>
        <v>1.4710839824085149</v>
      </c>
      <c r="AA176">
        <f t="shared" si="76"/>
        <v>3.2587686558233968</v>
      </c>
      <c r="AB176">
        <f t="shared" si="77"/>
        <v>20.020672917743095</v>
      </c>
      <c r="AC176">
        <f t="shared" si="78"/>
        <v>26.128324606660073</v>
      </c>
      <c r="AD176">
        <f t="shared" si="79"/>
        <v>6.6006031545076276</v>
      </c>
      <c r="AE176">
        <f t="shared" si="80"/>
        <v>28.883774525404835</v>
      </c>
      <c r="AF176">
        <f t="shared" si="81"/>
        <v>11.516851189331694</v>
      </c>
      <c r="AG176">
        <f t="shared" si="82"/>
        <v>2.814534794751232</v>
      </c>
      <c r="AI176">
        <f t="shared" si="83"/>
        <v>21</v>
      </c>
      <c r="AJ176">
        <f t="shared" si="84"/>
        <v>21</v>
      </c>
      <c r="AK176">
        <f t="shared" si="85"/>
        <v>6</v>
      </c>
      <c r="AL176">
        <f t="shared" si="86"/>
        <v>14</v>
      </c>
      <c r="AM176">
        <f t="shared" si="87"/>
        <v>21</v>
      </c>
      <c r="AN176">
        <f t="shared" si="88"/>
        <v>21</v>
      </c>
      <c r="AO176">
        <f t="shared" si="89"/>
        <v>21</v>
      </c>
      <c r="AP176">
        <f t="shared" si="90"/>
        <v>21</v>
      </c>
      <c r="AQ176">
        <f t="shared" si="91"/>
        <v>21</v>
      </c>
      <c r="AR176">
        <f t="shared" si="92"/>
        <v>12</v>
      </c>
      <c r="AT176">
        <f t="shared" si="93"/>
        <v>3</v>
      </c>
    </row>
    <row r="177" spans="1:46" x14ac:dyDescent="0.2">
      <c r="A177">
        <v>160</v>
      </c>
      <c r="B177">
        <f>SUMPRODUCT(Random!$X177:$AG177,$B$4:$K$4)</f>
        <v>0.3594644005225795</v>
      </c>
      <c r="C177">
        <f>SUMPRODUCT(Random!$X177:$AG177,$B$5:$K$5)</f>
        <v>-0.57529156804014603</v>
      </c>
      <c r="D177">
        <f>SUMPRODUCT(Random!$X177:$AG177,$B$6:$K$6)</f>
        <v>2.0838345277755539</v>
      </c>
      <c r="E177">
        <f>SUMPRODUCT(Random!$X177:$AG177,$B$7:$K$7)</f>
        <v>-0.45717287791755651</v>
      </c>
      <c r="F177">
        <f>SUMPRODUCT(Random!$X177:$AG177,$B$8:$K$8)</f>
        <v>-1.0426233091396984</v>
      </c>
      <c r="G177">
        <f>SUMPRODUCT(Random!$X177:$AG177,$B$9:$K$9)</f>
        <v>-1.0033021771959143</v>
      </c>
      <c r="H177">
        <f>SUMPRODUCT(Random!$X177:$AG177,$B$10:$K$10)</f>
        <v>-0.42281590772580896</v>
      </c>
      <c r="I177">
        <f>SUMPRODUCT(Random!$X177:$AG177,$B$11:$K$11)</f>
        <v>-1.8566440012416127E-2</v>
      </c>
      <c r="J177">
        <f>SUMPRODUCT(Random!$X177:$AG177,$B$12:$K$12)</f>
        <v>0.11522019145616164</v>
      </c>
      <c r="K177">
        <f>SUMPRODUCT(Random!$X177:$AG177,$B$13:$K$13)</f>
        <v>-0.25021914873499645</v>
      </c>
      <c r="M177">
        <f t="shared" si="63"/>
        <v>0.64037614759422978</v>
      </c>
      <c r="N177">
        <f t="shared" si="64"/>
        <v>0.28254706158461312</v>
      </c>
      <c r="O177">
        <f t="shared" si="65"/>
        <v>0.98141238927222374</v>
      </c>
      <c r="P177">
        <f t="shared" si="66"/>
        <v>0.32377339559938212</v>
      </c>
      <c r="Q177">
        <f t="shared" si="67"/>
        <v>0.14856139469462218</v>
      </c>
      <c r="R177">
        <f t="shared" si="68"/>
        <v>0.15785754299014185</v>
      </c>
      <c r="S177">
        <f t="shared" si="69"/>
        <v>0.33621479020585227</v>
      </c>
      <c r="T177">
        <f t="shared" si="70"/>
        <v>0.49259348760476251</v>
      </c>
      <c r="U177">
        <f t="shared" si="71"/>
        <v>0.54586470260381925</v>
      </c>
      <c r="V177">
        <f t="shared" si="72"/>
        <v>0.40120893881032482</v>
      </c>
      <c r="X177">
        <f t="shared" si="73"/>
        <v>25.052588934474269</v>
      </c>
      <c r="Y177">
        <f t="shared" si="74"/>
        <v>8.134044611501924</v>
      </c>
      <c r="Z177">
        <f t="shared" si="75"/>
        <v>97.625313435542836</v>
      </c>
      <c r="AA177">
        <f t="shared" si="76"/>
        <v>9.583731762694768</v>
      </c>
      <c r="AB177">
        <f t="shared" si="77"/>
        <v>3.9397360462888744</v>
      </c>
      <c r="AC177">
        <f t="shared" si="78"/>
        <v>4.2086647705949209</v>
      </c>
      <c r="AD177">
        <f t="shared" si="79"/>
        <v>10.038624174983433</v>
      </c>
      <c r="AE177">
        <f t="shared" si="80"/>
        <v>16.619540643164104</v>
      </c>
      <c r="AF177">
        <f t="shared" si="81"/>
        <v>19.336637582957476</v>
      </c>
      <c r="AG177">
        <f t="shared" si="82"/>
        <v>12.562898027105852</v>
      </c>
      <c r="AI177">
        <f t="shared" si="83"/>
        <v>21</v>
      </c>
      <c r="AJ177">
        <f t="shared" si="84"/>
        <v>21</v>
      </c>
      <c r="AK177">
        <f t="shared" si="85"/>
        <v>21</v>
      </c>
      <c r="AL177">
        <f t="shared" si="86"/>
        <v>21</v>
      </c>
      <c r="AM177">
        <f t="shared" si="87"/>
        <v>16</v>
      </c>
      <c r="AN177">
        <f t="shared" si="88"/>
        <v>17</v>
      </c>
      <c r="AO177">
        <f t="shared" si="89"/>
        <v>21</v>
      </c>
      <c r="AP177">
        <f t="shared" si="90"/>
        <v>21</v>
      </c>
      <c r="AQ177">
        <f t="shared" si="91"/>
        <v>21</v>
      </c>
      <c r="AR177">
        <f t="shared" si="92"/>
        <v>21</v>
      </c>
      <c r="AT177">
        <f t="shared" si="93"/>
        <v>2</v>
      </c>
    </row>
    <row r="178" spans="1:46" x14ac:dyDescent="0.2">
      <c r="A178">
        <v>161</v>
      </c>
      <c r="B178">
        <f>SUMPRODUCT(Random!$X178:$AG178,$B$4:$K$4)</f>
        <v>-0.1478937307012354</v>
      </c>
      <c r="C178">
        <f>SUMPRODUCT(Random!$X178:$AG178,$B$5:$K$5)</f>
        <v>-1.9354075273518428E-3</v>
      </c>
      <c r="D178">
        <f>SUMPRODUCT(Random!$X178:$AG178,$B$6:$K$6)</f>
        <v>0.30142165486723077</v>
      </c>
      <c r="E178">
        <f>SUMPRODUCT(Random!$X178:$AG178,$B$7:$K$7)</f>
        <v>0.63049221696737356</v>
      </c>
      <c r="F178">
        <f>SUMPRODUCT(Random!$X178:$AG178,$B$8:$K$8)</f>
        <v>-0.25147359481714743</v>
      </c>
      <c r="G178">
        <f>SUMPRODUCT(Random!$X178:$AG178,$B$9:$K$9)</f>
        <v>-1.2878515860370339</v>
      </c>
      <c r="H178">
        <f>SUMPRODUCT(Random!$X178:$AG178,$B$10:$K$10)</f>
        <v>-0.7506934229703689</v>
      </c>
      <c r="I178">
        <f>SUMPRODUCT(Random!$X178:$AG178,$B$11:$K$11)</f>
        <v>-0.52006836566412062</v>
      </c>
      <c r="J178">
        <f>SUMPRODUCT(Random!$X178:$AG178,$B$12:$K$12)</f>
        <v>-1.2005730802634766</v>
      </c>
      <c r="K178">
        <f>SUMPRODUCT(Random!$X178:$AG178,$B$13:$K$13)</f>
        <v>-0.80036898393267797</v>
      </c>
      <c r="M178">
        <f t="shared" si="63"/>
        <v>0.44121331798700719</v>
      </c>
      <c r="N178">
        <f t="shared" si="64"/>
        <v>0.49922788458956413</v>
      </c>
      <c r="O178">
        <f t="shared" si="65"/>
        <v>0.61845350824337442</v>
      </c>
      <c r="P178">
        <f t="shared" si="66"/>
        <v>0.73581370331633067</v>
      </c>
      <c r="Q178">
        <f t="shared" si="67"/>
        <v>0.40072398733281239</v>
      </c>
      <c r="R178">
        <f t="shared" si="68"/>
        <v>9.8898815565410511E-2</v>
      </c>
      <c r="S178">
        <f t="shared" si="69"/>
        <v>0.2264185910705685</v>
      </c>
      <c r="T178">
        <f t="shared" si="70"/>
        <v>0.30150796304839361</v>
      </c>
      <c r="U178">
        <f t="shared" si="71"/>
        <v>0.11495842428833883</v>
      </c>
      <c r="V178">
        <f t="shared" si="72"/>
        <v>0.21174852283237056</v>
      </c>
      <c r="X178">
        <f t="shared" si="73"/>
        <v>14.256713615140782</v>
      </c>
      <c r="Y178">
        <f t="shared" si="74"/>
        <v>16.941948794154651</v>
      </c>
      <c r="Z178">
        <f t="shared" si="75"/>
        <v>23.603025313359751</v>
      </c>
      <c r="AA178">
        <f t="shared" si="76"/>
        <v>32.607440451899187</v>
      </c>
      <c r="AB178">
        <f t="shared" si="77"/>
        <v>12.543066646327544</v>
      </c>
      <c r="AC178">
        <f t="shared" si="78"/>
        <v>2.5510200207986657</v>
      </c>
      <c r="AD178">
        <f t="shared" si="79"/>
        <v>6.288873682912314</v>
      </c>
      <c r="AE178">
        <f t="shared" si="80"/>
        <v>8.7901511128885108</v>
      </c>
      <c r="AF178">
        <f t="shared" si="81"/>
        <v>2.9915406708456591</v>
      </c>
      <c r="AG178">
        <f t="shared" si="82"/>
        <v>5.8286742078952072</v>
      </c>
      <c r="AI178">
        <f t="shared" si="83"/>
        <v>21</v>
      </c>
      <c r="AJ178">
        <f t="shared" si="84"/>
        <v>21</v>
      </c>
      <c r="AK178">
        <f t="shared" si="85"/>
        <v>21</v>
      </c>
      <c r="AL178">
        <f t="shared" si="86"/>
        <v>21</v>
      </c>
      <c r="AM178">
        <f t="shared" si="87"/>
        <v>21</v>
      </c>
      <c r="AN178">
        <f t="shared" si="88"/>
        <v>11</v>
      </c>
      <c r="AO178">
        <f t="shared" si="89"/>
        <v>21</v>
      </c>
      <c r="AP178">
        <f t="shared" si="90"/>
        <v>21</v>
      </c>
      <c r="AQ178">
        <f t="shared" si="91"/>
        <v>12</v>
      </c>
      <c r="AR178">
        <f t="shared" si="92"/>
        <v>21</v>
      </c>
      <c r="AT178">
        <f t="shared" si="93"/>
        <v>2</v>
      </c>
    </row>
    <row r="179" spans="1:46" x14ac:dyDescent="0.2">
      <c r="A179">
        <v>162</v>
      </c>
      <c r="B179">
        <f>SUMPRODUCT(Random!$X179:$AG179,$B$4:$K$4)</f>
        <v>0.68555019981413123</v>
      </c>
      <c r="C179">
        <f>SUMPRODUCT(Random!$X179:$AG179,$B$5:$K$5)</f>
        <v>1.2235081490369435</v>
      </c>
      <c r="D179">
        <f>SUMPRODUCT(Random!$X179:$AG179,$B$6:$K$6)</f>
        <v>0.69219713453173703</v>
      </c>
      <c r="E179">
        <f>SUMPRODUCT(Random!$X179:$AG179,$B$7:$K$7)</f>
        <v>0.18935585708479</v>
      </c>
      <c r="F179">
        <f>SUMPRODUCT(Random!$X179:$AG179,$B$8:$K$8)</f>
        <v>1.1650050754081605</v>
      </c>
      <c r="G179">
        <f>SUMPRODUCT(Random!$X179:$AG179,$B$9:$K$9)</f>
        <v>-0.30106832773997982</v>
      </c>
      <c r="H179">
        <f>SUMPRODUCT(Random!$X179:$AG179,$B$10:$K$10)</f>
        <v>0.43288019642290582</v>
      </c>
      <c r="I179">
        <f>SUMPRODUCT(Random!$X179:$AG179,$B$11:$K$11)</f>
        <v>1.5737696964440329E-2</v>
      </c>
      <c r="J179">
        <f>SUMPRODUCT(Random!$X179:$AG179,$B$12:$K$12)</f>
        <v>0.71551009769812013</v>
      </c>
      <c r="K179">
        <f>SUMPRODUCT(Random!$X179:$AG179,$B$13:$K$13)</f>
        <v>5.2905170976067784E-2</v>
      </c>
      <c r="M179">
        <f t="shared" si="63"/>
        <v>0.75350160274686262</v>
      </c>
      <c r="N179">
        <f t="shared" si="64"/>
        <v>0.88943108590368436</v>
      </c>
      <c r="O179">
        <f t="shared" si="65"/>
        <v>0.75559323101538478</v>
      </c>
      <c r="P179">
        <f t="shared" si="66"/>
        <v>0.57509304026716968</v>
      </c>
      <c r="Q179">
        <f t="shared" si="67"/>
        <v>0.87799153079759817</v>
      </c>
      <c r="R179">
        <f t="shared" si="68"/>
        <v>0.38168119599168115</v>
      </c>
      <c r="S179">
        <f t="shared" si="69"/>
        <v>0.66744909613852632</v>
      </c>
      <c r="T179">
        <f t="shared" si="70"/>
        <v>0.50627817355630755</v>
      </c>
      <c r="U179">
        <f t="shared" si="71"/>
        <v>0.76285304820847388</v>
      </c>
      <c r="V179">
        <f t="shared" si="72"/>
        <v>0.521096267837305</v>
      </c>
      <c r="X179">
        <f t="shared" si="73"/>
        <v>34.30503100090678</v>
      </c>
      <c r="Y179">
        <f t="shared" si="74"/>
        <v>53.944358214654137</v>
      </c>
      <c r="Z179">
        <f t="shared" si="75"/>
        <v>34.513780433554146</v>
      </c>
      <c r="AA179">
        <f t="shared" si="76"/>
        <v>20.966272284291296</v>
      </c>
      <c r="AB179">
        <f t="shared" si="77"/>
        <v>51.532631898294333</v>
      </c>
      <c r="AC179">
        <f t="shared" si="78"/>
        <v>11.776766326469257</v>
      </c>
      <c r="AD179">
        <f t="shared" si="79"/>
        <v>26.969832053097448</v>
      </c>
      <c r="AE179">
        <f t="shared" si="80"/>
        <v>17.289283217453228</v>
      </c>
      <c r="AF179">
        <f t="shared" si="81"/>
        <v>35.252449008367542</v>
      </c>
      <c r="AG179">
        <f t="shared" si="82"/>
        <v>18.035759573194348</v>
      </c>
      <c r="AI179">
        <f t="shared" si="83"/>
        <v>21</v>
      </c>
      <c r="AJ179">
        <f t="shared" si="84"/>
        <v>21</v>
      </c>
      <c r="AK179">
        <f t="shared" si="85"/>
        <v>21</v>
      </c>
      <c r="AL179">
        <f t="shared" si="86"/>
        <v>21</v>
      </c>
      <c r="AM179">
        <f t="shared" si="87"/>
        <v>21</v>
      </c>
      <c r="AN179">
        <f t="shared" si="88"/>
        <v>21</v>
      </c>
      <c r="AO179">
        <f t="shared" si="89"/>
        <v>21</v>
      </c>
      <c r="AP179">
        <f t="shared" si="90"/>
        <v>21</v>
      </c>
      <c r="AQ179">
        <f t="shared" si="91"/>
        <v>21</v>
      </c>
      <c r="AR179">
        <f t="shared" si="92"/>
        <v>21</v>
      </c>
      <c r="AT179">
        <f t="shared" si="93"/>
        <v>0</v>
      </c>
    </row>
    <row r="180" spans="1:46" x14ac:dyDescent="0.2">
      <c r="A180">
        <v>163</v>
      </c>
      <c r="B180">
        <f>SUMPRODUCT(Random!$X180:$AG180,$B$4:$K$4)</f>
        <v>-0.81650652770323273</v>
      </c>
      <c r="C180">
        <f>SUMPRODUCT(Random!$X180:$AG180,$B$5:$K$5)</f>
        <v>2.4247556576712931E-2</v>
      </c>
      <c r="D180">
        <f>SUMPRODUCT(Random!$X180:$AG180,$B$6:$K$6)</f>
        <v>2.2960067732962747E-2</v>
      </c>
      <c r="E180">
        <f>SUMPRODUCT(Random!$X180:$AG180,$B$7:$K$7)</f>
        <v>-1.0679659963184698</v>
      </c>
      <c r="F180">
        <f>SUMPRODUCT(Random!$X180:$AG180,$B$8:$K$8)</f>
        <v>-1.2766833312130021</v>
      </c>
      <c r="G180">
        <f>SUMPRODUCT(Random!$X180:$AG180,$B$9:$K$9)</f>
        <v>-1.4213344882942498</v>
      </c>
      <c r="H180">
        <f>SUMPRODUCT(Random!$X180:$AG180,$B$10:$K$10)</f>
        <v>-1.3777886218538657</v>
      </c>
      <c r="I180">
        <f>SUMPRODUCT(Random!$X180:$AG180,$B$11:$K$11)</f>
        <v>-0.88134350260453131</v>
      </c>
      <c r="J180">
        <f>SUMPRODUCT(Random!$X180:$AG180,$B$12:$K$12)</f>
        <v>-0.53400635358832682</v>
      </c>
      <c r="K180">
        <f>SUMPRODUCT(Random!$X180:$AG180,$B$13:$K$13)</f>
        <v>-0.18952987628314388</v>
      </c>
      <c r="M180">
        <f t="shared" si="63"/>
        <v>0.20710524580092657</v>
      </c>
      <c r="N180">
        <f t="shared" si="64"/>
        <v>0.50967242769795207</v>
      </c>
      <c r="O180">
        <f t="shared" si="65"/>
        <v>0.50915893706108983</v>
      </c>
      <c r="P180">
        <f t="shared" si="66"/>
        <v>0.14276792528290927</v>
      </c>
      <c r="Q180">
        <f t="shared" si="67"/>
        <v>0.10085703431761817</v>
      </c>
      <c r="R180">
        <f t="shared" si="68"/>
        <v>7.7609770893046506E-2</v>
      </c>
      <c r="S180">
        <f t="shared" si="69"/>
        <v>8.4134280000153702E-2</v>
      </c>
      <c r="T180">
        <f t="shared" si="70"/>
        <v>0.18906596346982976</v>
      </c>
      <c r="U180">
        <f t="shared" si="71"/>
        <v>0.29666856913627487</v>
      </c>
      <c r="V180">
        <f t="shared" si="72"/>
        <v>0.42483877076469589</v>
      </c>
      <c r="X180">
        <f t="shared" si="73"/>
        <v>5.6847978013028264</v>
      </c>
      <c r="Y180">
        <f t="shared" si="74"/>
        <v>17.458274753778966</v>
      </c>
      <c r="Z180">
        <f t="shared" si="75"/>
        <v>17.432634360193365</v>
      </c>
      <c r="AA180">
        <f t="shared" si="76"/>
        <v>3.7736176265855277</v>
      </c>
      <c r="AB180">
        <f t="shared" si="77"/>
        <v>2.6043124778216478</v>
      </c>
      <c r="AC180">
        <f t="shared" si="78"/>
        <v>1.979004307238589</v>
      </c>
      <c r="AD180">
        <f t="shared" si="79"/>
        <v>2.1528962504995719</v>
      </c>
      <c r="AE180">
        <f t="shared" si="80"/>
        <v>5.1337169240571994</v>
      </c>
      <c r="AF180">
        <f t="shared" si="81"/>
        <v>8.6210154661175391</v>
      </c>
      <c r="AG180">
        <f t="shared" si="82"/>
        <v>13.549188012962265</v>
      </c>
      <c r="AI180">
        <f t="shared" si="83"/>
        <v>21</v>
      </c>
      <c r="AJ180">
        <f t="shared" si="84"/>
        <v>21</v>
      </c>
      <c r="AK180">
        <f t="shared" si="85"/>
        <v>21</v>
      </c>
      <c r="AL180">
        <f t="shared" si="86"/>
        <v>16</v>
      </c>
      <c r="AM180">
        <f t="shared" si="87"/>
        <v>11</v>
      </c>
      <c r="AN180">
        <f t="shared" si="88"/>
        <v>8</v>
      </c>
      <c r="AO180">
        <f t="shared" si="89"/>
        <v>9</v>
      </c>
      <c r="AP180">
        <f t="shared" si="90"/>
        <v>21</v>
      </c>
      <c r="AQ180">
        <f t="shared" si="91"/>
        <v>21</v>
      </c>
      <c r="AR180">
        <f t="shared" si="92"/>
        <v>21</v>
      </c>
      <c r="AT180">
        <f t="shared" si="93"/>
        <v>4</v>
      </c>
    </row>
    <row r="181" spans="1:46" x14ac:dyDescent="0.2">
      <c r="A181">
        <v>164</v>
      </c>
      <c r="B181">
        <f>SUMPRODUCT(Random!$X181:$AG181,$B$4:$K$4)</f>
        <v>1.4011411619806626</v>
      </c>
      <c r="C181">
        <f>SUMPRODUCT(Random!$X181:$AG181,$B$5:$K$5)</f>
        <v>-0.94572497450012949</v>
      </c>
      <c r="D181">
        <f>SUMPRODUCT(Random!$X181:$AG181,$B$6:$K$6)</f>
        <v>7.8769625868328683E-2</v>
      </c>
      <c r="E181">
        <f>SUMPRODUCT(Random!$X181:$AG181,$B$7:$K$7)</f>
        <v>0.40576362620589596</v>
      </c>
      <c r="F181">
        <f>SUMPRODUCT(Random!$X181:$AG181,$B$8:$K$8)</f>
        <v>7.2040165168941864E-2</v>
      </c>
      <c r="G181">
        <f>SUMPRODUCT(Random!$X181:$AG181,$B$9:$K$9)</f>
        <v>-0.39542951958886269</v>
      </c>
      <c r="H181">
        <f>SUMPRODUCT(Random!$X181:$AG181,$B$10:$K$10)</f>
        <v>-0.76676276242881103</v>
      </c>
      <c r="I181">
        <f>SUMPRODUCT(Random!$X181:$AG181,$B$11:$K$11)</f>
        <v>-0.48753135914781159</v>
      </c>
      <c r="J181">
        <f>SUMPRODUCT(Random!$X181:$AG181,$B$12:$K$12)</f>
        <v>0.18729905531491811</v>
      </c>
      <c r="K181">
        <f>SUMPRODUCT(Random!$X181:$AG181,$B$13:$K$13)</f>
        <v>-0.95313380082566812</v>
      </c>
      <c r="M181">
        <f t="shared" si="63"/>
        <v>0.91941406760520561</v>
      </c>
      <c r="N181">
        <f t="shared" si="64"/>
        <v>0.1721444404168867</v>
      </c>
      <c r="O181">
        <f t="shared" si="65"/>
        <v>0.53139206799888972</v>
      </c>
      <c r="P181">
        <f t="shared" si="66"/>
        <v>0.65754185644796337</v>
      </c>
      <c r="Q181">
        <f t="shared" si="67"/>
        <v>0.52871502815525895</v>
      </c>
      <c r="R181">
        <f t="shared" si="68"/>
        <v>0.34626296350234831</v>
      </c>
      <c r="S181">
        <f t="shared" si="69"/>
        <v>0.2216112900087768</v>
      </c>
      <c r="T181">
        <f t="shared" si="70"/>
        <v>0.3129409126830785</v>
      </c>
      <c r="U181">
        <f t="shared" si="71"/>
        <v>0.57428691818491917</v>
      </c>
      <c r="V181">
        <f t="shared" si="72"/>
        <v>0.17026114109643731</v>
      </c>
      <c r="X181">
        <f t="shared" si="73"/>
        <v>61.692996884262357</v>
      </c>
      <c r="Y181">
        <f t="shared" si="74"/>
        <v>4.6278136818709505</v>
      </c>
      <c r="Z181">
        <f t="shared" si="75"/>
        <v>18.568147758105905</v>
      </c>
      <c r="AA181">
        <f t="shared" si="76"/>
        <v>26.250697692475985</v>
      </c>
      <c r="AB181">
        <f t="shared" si="77"/>
        <v>18.428603036262878</v>
      </c>
      <c r="AC181">
        <f t="shared" si="78"/>
        <v>10.412281375370005</v>
      </c>
      <c r="AD181">
        <f t="shared" si="79"/>
        <v>6.1371144472985417</v>
      </c>
      <c r="AE181">
        <f t="shared" si="80"/>
        <v>9.1944302851903501</v>
      </c>
      <c r="AF181">
        <f t="shared" si="81"/>
        <v>20.919842024607995</v>
      </c>
      <c r="AG181">
        <f t="shared" si="82"/>
        <v>4.5721493454131856</v>
      </c>
      <c r="AI181">
        <f t="shared" si="83"/>
        <v>21</v>
      </c>
      <c r="AJ181">
        <f t="shared" si="84"/>
        <v>19</v>
      </c>
      <c r="AK181">
        <f t="shared" si="85"/>
        <v>21</v>
      </c>
      <c r="AL181">
        <f t="shared" si="86"/>
        <v>21</v>
      </c>
      <c r="AM181">
        <f t="shared" si="87"/>
        <v>21</v>
      </c>
      <c r="AN181">
        <f t="shared" si="88"/>
        <v>21</v>
      </c>
      <c r="AO181">
        <f t="shared" si="89"/>
        <v>21</v>
      </c>
      <c r="AP181">
        <f t="shared" si="90"/>
        <v>21</v>
      </c>
      <c r="AQ181">
        <f t="shared" si="91"/>
        <v>21</v>
      </c>
      <c r="AR181">
        <f t="shared" si="92"/>
        <v>19</v>
      </c>
      <c r="AT181">
        <f t="shared" si="93"/>
        <v>2</v>
      </c>
    </row>
    <row r="182" spans="1:46" x14ac:dyDescent="0.2">
      <c r="A182">
        <v>165</v>
      </c>
      <c r="B182">
        <f>SUMPRODUCT(Random!$X182:$AG182,$B$4:$K$4)</f>
        <v>-0.39517601307029188</v>
      </c>
      <c r="C182">
        <f>SUMPRODUCT(Random!$X182:$AG182,$B$5:$K$5)</f>
        <v>0.2522275837207591</v>
      </c>
      <c r="D182">
        <f>SUMPRODUCT(Random!$X182:$AG182,$B$6:$K$6)</f>
        <v>0.18243008850029241</v>
      </c>
      <c r="E182">
        <f>SUMPRODUCT(Random!$X182:$AG182,$B$7:$K$7)</f>
        <v>0.41783209859163445</v>
      </c>
      <c r="F182">
        <f>SUMPRODUCT(Random!$X182:$AG182,$B$8:$K$8)</f>
        <v>0.78093875491295683</v>
      </c>
      <c r="G182">
        <f>SUMPRODUCT(Random!$X182:$AG182,$B$9:$K$9)</f>
        <v>-1.1977447649017041</v>
      </c>
      <c r="H182">
        <f>SUMPRODUCT(Random!$X182:$AG182,$B$10:$K$10)</f>
        <v>-0.55755429128895573</v>
      </c>
      <c r="I182">
        <f>SUMPRODUCT(Random!$X182:$AG182,$B$11:$K$11)</f>
        <v>0.43833871442976291</v>
      </c>
      <c r="J182">
        <f>SUMPRODUCT(Random!$X182:$AG182,$B$12:$K$12)</f>
        <v>-0.93817881855298779</v>
      </c>
      <c r="K182">
        <f>SUMPRODUCT(Random!$X182:$AG182,$B$13:$K$13)</f>
        <v>0.78627718794941948</v>
      </c>
      <c r="M182">
        <f t="shared" si="63"/>
        <v>0.34635649692771714</v>
      </c>
      <c r="N182">
        <f t="shared" si="64"/>
        <v>0.59956742078057479</v>
      </c>
      <c r="O182">
        <f t="shared" si="65"/>
        <v>0.57237739261340348</v>
      </c>
      <c r="P182">
        <f t="shared" si="66"/>
        <v>0.66196505970194308</v>
      </c>
      <c r="Q182">
        <f t="shared" si="67"/>
        <v>0.78258074154081747</v>
      </c>
      <c r="R182">
        <f t="shared" si="68"/>
        <v>0.11550819817956426</v>
      </c>
      <c r="S182">
        <f t="shared" si="69"/>
        <v>0.28857438812307923</v>
      </c>
      <c r="T182">
        <f t="shared" si="70"/>
        <v>0.66942961723014549</v>
      </c>
      <c r="U182">
        <f t="shared" si="71"/>
        <v>0.17407626087168132</v>
      </c>
      <c r="V182">
        <f t="shared" si="72"/>
        <v>0.78414744303963446</v>
      </c>
      <c r="X182">
        <f t="shared" si="73"/>
        <v>10.415786476876187</v>
      </c>
      <c r="Y182">
        <f t="shared" si="74"/>
        <v>22.419528465596361</v>
      </c>
      <c r="Z182">
        <f t="shared" si="75"/>
        <v>20.810208829923926</v>
      </c>
      <c r="AA182">
        <f t="shared" si="76"/>
        <v>26.56915782595469</v>
      </c>
      <c r="AB182">
        <f t="shared" si="77"/>
        <v>37.380038402888822</v>
      </c>
      <c r="AC182">
        <f t="shared" si="78"/>
        <v>3.0067623001773209</v>
      </c>
      <c r="AD182">
        <f t="shared" si="79"/>
        <v>8.3407100030553991</v>
      </c>
      <c r="AE182">
        <f t="shared" si="80"/>
        <v>27.11615875008615</v>
      </c>
      <c r="AF182">
        <f t="shared" si="81"/>
        <v>4.6850438711179319</v>
      </c>
      <c r="AG182">
        <f t="shared" si="82"/>
        <v>37.557197512341631</v>
      </c>
      <c r="AI182">
        <f t="shared" si="83"/>
        <v>21</v>
      </c>
      <c r="AJ182">
        <f t="shared" si="84"/>
        <v>21</v>
      </c>
      <c r="AK182">
        <f t="shared" si="85"/>
        <v>21</v>
      </c>
      <c r="AL182">
        <f t="shared" si="86"/>
        <v>21</v>
      </c>
      <c r="AM182">
        <f t="shared" si="87"/>
        <v>21</v>
      </c>
      <c r="AN182">
        <f t="shared" si="88"/>
        <v>13</v>
      </c>
      <c r="AO182">
        <f t="shared" si="89"/>
        <v>21</v>
      </c>
      <c r="AP182">
        <f t="shared" si="90"/>
        <v>21</v>
      </c>
      <c r="AQ182">
        <f t="shared" si="91"/>
        <v>19</v>
      </c>
      <c r="AR182">
        <f t="shared" si="92"/>
        <v>21</v>
      </c>
      <c r="AT182">
        <f t="shared" si="93"/>
        <v>2</v>
      </c>
    </row>
    <row r="183" spans="1:46" x14ac:dyDescent="0.2">
      <c r="A183">
        <v>166</v>
      </c>
      <c r="B183">
        <f>SUMPRODUCT(Random!$X183:$AG183,$B$4:$K$4)</f>
        <v>-1.67166817202661</v>
      </c>
      <c r="C183">
        <f>SUMPRODUCT(Random!$X183:$AG183,$B$5:$K$5)</f>
        <v>1.4092233512599821</v>
      </c>
      <c r="D183">
        <f>SUMPRODUCT(Random!$X183:$AG183,$B$6:$K$6)</f>
        <v>2.2055419498244886</v>
      </c>
      <c r="E183">
        <f>SUMPRODUCT(Random!$X183:$AG183,$B$7:$K$7)</f>
        <v>0.2788839488452336</v>
      </c>
      <c r="F183">
        <f>SUMPRODUCT(Random!$X183:$AG183,$B$8:$K$8)</f>
        <v>1.4862474001878154</v>
      </c>
      <c r="G183">
        <f>SUMPRODUCT(Random!$X183:$AG183,$B$9:$K$9)</f>
        <v>-1.1798683613920959</v>
      </c>
      <c r="H183">
        <f>SUMPRODUCT(Random!$X183:$AG183,$B$10:$K$10)</f>
        <v>1.492013860961757</v>
      </c>
      <c r="I183">
        <f>SUMPRODUCT(Random!$X183:$AG183,$B$11:$K$11)</f>
        <v>-0.28291972002919763</v>
      </c>
      <c r="J183">
        <f>SUMPRODUCT(Random!$X183:$AG183,$B$12:$K$12)</f>
        <v>-0.36624548024293319</v>
      </c>
      <c r="K183">
        <f>SUMPRODUCT(Random!$X183:$AG183,$B$13:$K$13)</f>
        <v>1.3930241481003529</v>
      </c>
      <c r="M183">
        <f t="shared" si="63"/>
        <v>4.7294886829825383E-2</v>
      </c>
      <c r="N183">
        <f t="shared" si="64"/>
        <v>0.92061543249464484</v>
      </c>
      <c r="O183">
        <f t="shared" si="65"/>
        <v>0.98629195626648059</v>
      </c>
      <c r="P183">
        <f t="shared" si="66"/>
        <v>0.60983305649919428</v>
      </c>
      <c r="Q183">
        <f t="shared" si="67"/>
        <v>0.93139315296890002</v>
      </c>
      <c r="R183">
        <f t="shared" si="68"/>
        <v>0.11902628755259585</v>
      </c>
      <c r="S183">
        <f t="shared" si="69"/>
        <v>0.93215224416522302</v>
      </c>
      <c r="T183">
        <f t="shared" si="70"/>
        <v>0.38861918875677826</v>
      </c>
      <c r="U183">
        <f t="shared" si="71"/>
        <v>0.357090953930778</v>
      </c>
      <c r="V183">
        <f t="shared" si="72"/>
        <v>0.91819375574998241</v>
      </c>
      <c r="X183">
        <f t="shared" si="73"/>
        <v>1.1868565909742068</v>
      </c>
      <c r="Y183">
        <f t="shared" si="74"/>
        <v>62.060938553002572</v>
      </c>
      <c r="Z183">
        <f t="shared" si="75"/>
        <v>105.08483318916828</v>
      </c>
      <c r="AA183">
        <f t="shared" si="76"/>
        <v>23.055722344106112</v>
      </c>
      <c r="AB183">
        <f t="shared" si="77"/>
        <v>65.635277496121503</v>
      </c>
      <c r="AC183">
        <f t="shared" si="78"/>
        <v>3.1043924553939997</v>
      </c>
      <c r="AD183">
        <f t="shared" si="79"/>
        <v>65.907827392006965</v>
      </c>
      <c r="AE183">
        <f t="shared" si="80"/>
        <v>12.053189971427773</v>
      </c>
      <c r="AF183">
        <f t="shared" si="81"/>
        <v>10.821421696803968</v>
      </c>
      <c r="AG183">
        <f t="shared" si="82"/>
        <v>61.324825798747185</v>
      </c>
      <c r="AI183">
        <f t="shared" si="83"/>
        <v>5</v>
      </c>
      <c r="AJ183">
        <f t="shared" si="84"/>
        <v>21</v>
      </c>
      <c r="AK183">
        <f t="shared" si="85"/>
        <v>21</v>
      </c>
      <c r="AL183">
        <f t="shared" si="86"/>
        <v>21</v>
      </c>
      <c r="AM183">
        <f t="shared" si="87"/>
        <v>21</v>
      </c>
      <c r="AN183">
        <f t="shared" si="88"/>
        <v>13</v>
      </c>
      <c r="AO183">
        <f t="shared" si="89"/>
        <v>21</v>
      </c>
      <c r="AP183">
        <f t="shared" si="90"/>
        <v>21</v>
      </c>
      <c r="AQ183">
        <f t="shared" si="91"/>
        <v>21</v>
      </c>
      <c r="AR183">
        <f t="shared" si="92"/>
        <v>21</v>
      </c>
      <c r="AT183">
        <f t="shared" si="93"/>
        <v>2</v>
      </c>
    </row>
    <row r="184" spans="1:46" x14ac:dyDescent="0.2">
      <c r="A184">
        <v>167</v>
      </c>
      <c r="B184">
        <f>SUMPRODUCT(Random!$X184:$AG184,$B$4:$K$4)</f>
        <v>0.21333944707507663</v>
      </c>
      <c r="C184">
        <f>SUMPRODUCT(Random!$X184:$AG184,$B$5:$K$5)</f>
        <v>1.4445132924450623</v>
      </c>
      <c r="D184">
        <f>SUMPRODUCT(Random!$X184:$AG184,$B$6:$K$6)</f>
        <v>-0.53261122380150572</v>
      </c>
      <c r="E184">
        <f>SUMPRODUCT(Random!$X184:$AG184,$B$7:$K$7)</f>
        <v>-0.36317366425338138</v>
      </c>
      <c r="F184">
        <f>SUMPRODUCT(Random!$X184:$AG184,$B$8:$K$8)</f>
        <v>0.80799313287034091</v>
      </c>
      <c r="G184">
        <f>SUMPRODUCT(Random!$X184:$AG184,$B$9:$K$9)</f>
        <v>0.80535313961860266</v>
      </c>
      <c r="H184">
        <f>SUMPRODUCT(Random!$X184:$AG184,$B$10:$K$10)</f>
        <v>1.5543695589866993</v>
      </c>
      <c r="I184">
        <f>SUMPRODUCT(Random!$X184:$AG184,$B$11:$K$11)</f>
        <v>-0.89485422100696121</v>
      </c>
      <c r="J184">
        <f>SUMPRODUCT(Random!$X184:$AG184,$B$12:$K$12)</f>
        <v>0.73316558382359909</v>
      </c>
      <c r="K184">
        <f>SUMPRODUCT(Random!$X184:$AG184,$B$13:$K$13)</f>
        <v>1.0088150914886937</v>
      </c>
      <c r="M184">
        <f t="shared" si="63"/>
        <v>0.58446889631115506</v>
      </c>
      <c r="N184">
        <f t="shared" si="64"/>
        <v>0.92570267829935027</v>
      </c>
      <c r="O184">
        <f t="shared" si="65"/>
        <v>0.29715136552232013</v>
      </c>
      <c r="P184">
        <f t="shared" si="66"/>
        <v>0.35823757968673398</v>
      </c>
      <c r="Q184">
        <f t="shared" si="67"/>
        <v>0.79045273232842506</v>
      </c>
      <c r="R184">
        <f t="shared" si="68"/>
        <v>0.78969203752477157</v>
      </c>
      <c r="S184">
        <f t="shared" si="69"/>
        <v>0.93995185496099887</v>
      </c>
      <c r="T184">
        <f t="shared" si="70"/>
        <v>0.18543251062968533</v>
      </c>
      <c r="U184">
        <f t="shared" si="71"/>
        <v>0.76827127825801811</v>
      </c>
      <c r="V184">
        <f t="shared" si="72"/>
        <v>0.84346833899535012</v>
      </c>
      <c r="X184">
        <f t="shared" si="73"/>
        <v>21.512858922063078</v>
      </c>
      <c r="Y184">
        <f t="shared" si="74"/>
        <v>63.683325755085306</v>
      </c>
      <c r="Z184">
        <f t="shared" si="75"/>
        <v>8.6378367393916058</v>
      </c>
      <c r="AA184">
        <f t="shared" si="76"/>
        <v>10.865150289979459</v>
      </c>
      <c r="AB184">
        <f t="shared" si="77"/>
        <v>38.28342936426445</v>
      </c>
      <c r="AC184">
        <f t="shared" si="78"/>
        <v>38.194663265586634</v>
      </c>
      <c r="AD184">
        <f t="shared" si="79"/>
        <v>68.899343460850332</v>
      </c>
      <c r="AE184">
        <f t="shared" si="80"/>
        <v>5.0242031754070613</v>
      </c>
      <c r="AF184">
        <f t="shared" si="81"/>
        <v>35.818629430135914</v>
      </c>
      <c r="AG184">
        <f t="shared" si="82"/>
        <v>45.428867563147406</v>
      </c>
      <c r="AI184">
        <f t="shared" si="83"/>
        <v>21</v>
      </c>
      <c r="AJ184">
        <f t="shared" si="84"/>
        <v>21</v>
      </c>
      <c r="AK184">
        <f t="shared" si="85"/>
        <v>21</v>
      </c>
      <c r="AL184">
        <f t="shared" si="86"/>
        <v>21</v>
      </c>
      <c r="AM184">
        <f t="shared" si="87"/>
        <v>21</v>
      </c>
      <c r="AN184">
        <f t="shared" si="88"/>
        <v>21</v>
      </c>
      <c r="AO184">
        <f t="shared" si="89"/>
        <v>21</v>
      </c>
      <c r="AP184">
        <f t="shared" si="90"/>
        <v>21</v>
      </c>
      <c r="AQ184">
        <f t="shared" si="91"/>
        <v>21</v>
      </c>
      <c r="AR184">
        <f t="shared" si="92"/>
        <v>21</v>
      </c>
      <c r="AT184">
        <f t="shared" si="93"/>
        <v>0</v>
      </c>
    </row>
    <row r="185" spans="1:46" x14ac:dyDescent="0.2">
      <c r="A185">
        <v>168</v>
      </c>
      <c r="B185">
        <f>SUMPRODUCT(Random!$X185:$AG185,$B$4:$K$4)</f>
        <v>1.612232241080096</v>
      </c>
      <c r="C185">
        <f>SUMPRODUCT(Random!$X185:$AG185,$B$5:$K$5)</f>
        <v>0.30569994599448935</v>
      </c>
      <c r="D185">
        <f>SUMPRODUCT(Random!$X185:$AG185,$B$6:$K$6)</f>
        <v>0.7121920053078632</v>
      </c>
      <c r="E185">
        <f>SUMPRODUCT(Random!$X185:$AG185,$B$7:$K$7)</f>
        <v>0.33825400200883854</v>
      </c>
      <c r="F185">
        <f>SUMPRODUCT(Random!$X185:$AG185,$B$8:$K$8)</f>
        <v>-0.82494997842434659</v>
      </c>
      <c r="G185">
        <f>SUMPRODUCT(Random!$X185:$AG185,$B$9:$K$9)</f>
        <v>-0.28705432835750444</v>
      </c>
      <c r="H185">
        <f>SUMPRODUCT(Random!$X185:$AG185,$B$10:$K$10)</f>
        <v>-0.76836159658981562</v>
      </c>
      <c r="I185">
        <f>SUMPRODUCT(Random!$X185:$AG185,$B$11:$K$11)</f>
        <v>0.25906765809740923</v>
      </c>
      <c r="J185">
        <f>SUMPRODUCT(Random!$X185:$AG185,$B$12:$K$12)</f>
        <v>0.12196973814819416</v>
      </c>
      <c r="K185">
        <f>SUMPRODUCT(Random!$X185:$AG185,$B$13:$K$13)</f>
        <v>-1.4325644899864769</v>
      </c>
      <c r="M185">
        <f t="shared" si="63"/>
        <v>0.94654429408126306</v>
      </c>
      <c r="N185">
        <f t="shared" si="64"/>
        <v>0.62008344278446104</v>
      </c>
      <c r="O185">
        <f t="shared" si="65"/>
        <v>0.76182705655007354</v>
      </c>
      <c r="P185">
        <f t="shared" si="66"/>
        <v>0.63241410806435361</v>
      </c>
      <c r="Q185">
        <f t="shared" si="67"/>
        <v>0.20469999509252346</v>
      </c>
      <c r="R185">
        <f t="shared" si="68"/>
        <v>0.38703536089672425</v>
      </c>
      <c r="S185">
        <f t="shared" si="69"/>
        <v>0.22113619463698952</v>
      </c>
      <c r="T185">
        <f t="shared" si="70"/>
        <v>0.6022084809003565</v>
      </c>
      <c r="U185">
        <f t="shared" si="71"/>
        <v>0.54853850762201195</v>
      </c>
      <c r="V185">
        <f t="shared" si="72"/>
        <v>7.5991167929929535E-2</v>
      </c>
      <c r="X185">
        <f t="shared" si="73"/>
        <v>71.748133063418265</v>
      </c>
      <c r="Y185">
        <f t="shared" si="74"/>
        <v>23.70789688311265</v>
      </c>
      <c r="Z185">
        <f t="shared" si="75"/>
        <v>35.14669562096929</v>
      </c>
      <c r="AA185">
        <f t="shared" si="76"/>
        <v>24.516153114175921</v>
      </c>
      <c r="AB185">
        <f t="shared" si="77"/>
        <v>5.6105997156705794</v>
      </c>
      <c r="AC185">
        <f t="shared" si="78"/>
        <v>11.989811753402018</v>
      </c>
      <c r="AD185">
        <f t="shared" si="79"/>
        <v>6.1221673263853269</v>
      </c>
      <c r="AE185">
        <f t="shared" si="80"/>
        <v>22.581631376201393</v>
      </c>
      <c r="AF185">
        <f t="shared" si="81"/>
        <v>19.48129206590108</v>
      </c>
      <c r="AG185">
        <f t="shared" si="82"/>
        <v>1.9360555454860942</v>
      </c>
      <c r="AI185">
        <f t="shared" si="83"/>
        <v>21</v>
      </c>
      <c r="AJ185">
        <f t="shared" si="84"/>
        <v>21</v>
      </c>
      <c r="AK185">
        <f t="shared" si="85"/>
        <v>21</v>
      </c>
      <c r="AL185">
        <f t="shared" si="86"/>
        <v>21</v>
      </c>
      <c r="AM185">
        <f t="shared" si="87"/>
        <v>21</v>
      </c>
      <c r="AN185">
        <f t="shared" si="88"/>
        <v>21</v>
      </c>
      <c r="AO185">
        <f t="shared" si="89"/>
        <v>21</v>
      </c>
      <c r="AP185">
        <f t="shared" si="90"/>
        <v>21</v>
      </c>
      <c r="AQ185">
        <f t="shared" si="91"/>
        <v>21</v>
      </c>
      <c r="AR185">
        <f t="shared" si="92"/>
        <v>8</v>
      </c>
      <c r="AT185">
        <f t="shared" si="93"/>
        <v>1</v>
      </c>
    </row>
    <row r="186" spans="1:46" x14ac:dyDescent="0.2">
      <c r="A186">
        <v>169</v>
      </c>
      <c r="B186">
        <f>SUMPRODUCT(Random!$X186:$AG186,$B$4:$K$4)</f>
        <v>0.91829546969002007</v>
      </c>
      <c r="C186">
        <f>SUMPRODUCT(Random!$X186:$AG186,$B$5:$K$5)</f>
        <v>0.1104375555879893</v>
      </c>
      <c r="D186">
        <f>SUMPRODUCT(Random!$X186:$AG186,$B$6:$K$6)</f>
        <v>2.9706773935729074</v>
      </c>
      <c r="E186">
        <f>SUMPRODUCT(Random!$X186:$AG186,$B$7:$K$7)</f>
        <v>-0.20794069711900798</v>
      </c>
      <c r="F186">
        <f>SUMPRODUCT(Random!$X186:$AG186,$B$8:$K$8)</f>
        <v>1.0975450680854948</v>
      </c>
      <c r="G186">
        <f>SUMPRODUCT(Random!$X186:$AG186,$B$9:$K$9)</f>
        <v>0.61162778811771867</v>
      </c>
      <c r="H186">
        <f>SUMPRODUCT(Random!$X186:$AG186,$B$10:$K$10)</f>
        <v>1.6411188572429953</v>
      </c>
      <c r="I186">
        <f>SUMPRODUCT(Random!$X186:$AG186,$B$11:$K$11)</f>
        <v>-1.351392433469335</v>
      </c>
      <c r="J186">
        <f>SUMPRODUCT(Random!$X186:$AG186,$B$12:$K$12)</f>
        <v>0.26453735452028848</v>
      </c>
      <c r="K186">
        <f>SUMPRODUCT(Random!$X186:$AG186,$B$13:$K$13)</f>
        <v>-5.099629388504251E-2</v>
      </c>
      <c r="M186">
        <f t="shared" si="63"/>
        <v>0.82076790079107931</v>
      </c>
      <c r="N186">
        <f t="shared" si="64"/>
        <v>0.54396881488909821</v>
      </c>
      <c r="O186">
        <f t="shared" si="65"/>
        <v>0.99851428130284636</v>
      </c>
      <c r="P186">
        <f t="shared" si="66"/>
        <v>0.41763763596272391</v>
      </c>
      <c r="Q186">
        <f t="shared" si="67"/>
        <v>0.86379840456918544</v>
      </c>
      <c r="R186">
        <f t="shared" si="68"/>
        <v>0.7296079757151096</v>
      </c>
      <c r="S186">
        <f t="shared" si="69"/>
        <v>0.94961362747429257</v>
      </c>
      <c r="T186">
        <f t="shared" si="70"/>
        <v>8.8284878164830952E-2</v>
      </c>
      <c r="U186">
        <f t="shared" si="71"/>
        <v>0.60431705754919396</v>
      </c>
      <c r="V186">
        <f t="shared" si="72"/>
        <v>0.47966423687938831</v>
      </c>
      <c r="X186">
        <f t="shared" si="73"/>
        <v>42.111457062185636</v>
      </c>
      <c r="Y186">
        <f t="shared" si="74"/>
        <v>19.234584018559673</v>
      </c>
      <c r="Z186">
        <f t="shared" si="75"/>
        <v>159.51833635726535</v>
      </c>
      <c r="AA186">
        <f t="shared" si="76"/>
        <v>13.244389764156184</v>
      </c>
      <c r="AB186">
        <f t="shared" si="77"/>
        <v>48.836887929704176</v>
      </c>
      <c r="AC186">
        <f t="shared" si="78"/>
        <v>32.038670491399579</v>
      </c>
      <c r="AD186">
        <f t="shared" si="79"/>
        <v>73.196681396297009</v>
      </c>
      <c r="AE186">
        <f t="shared" si="80"/>
        <v>2.2641643359022816</v>
      </c>
      <c r="AF186">
        <f t="shared" si="81"/>
        <v>22.711826055830667</v>
      </c>
      <c r="AG186">
        <f t="shared" si="82"/>
        <v>16.003161657059874</v>
      </c>
      <c r="AI186">
        <f t="shared" si="83"/>
        <v>21</v>
      </c>
      <c r="AJ186">
        <f t="shared" si="84"/>
        <v>21</v>
      </c>
      <c r="AK186">
        <f t="shared" si="85"/>
        <v>21</v>
      </c>
      <c r="AL186">
        <f t="shared" si="86"/>
        <v>21</v>
      </c>
      <c r="AM186">
        <f t="shared" si="87"/>
        <v>21</v>
      </c>
      <c r="AN186">
        <f t="shared" si="88"/>
        <v>21</v>
      </c>
      <c r="AO186">
        <f t="shared" si="89"/>
        <v>21</v>
      </c>
      <c r="AP186">
        <f t="shared" si="90"/>
        <v>10</v>
      </c>
      <c r="AQ186">
        <f t="shared" si="91"/>
        <v>21</v>
      </c>
      <c r="AR186">
        <f t="shared" si="92"/>
        <v>21</v>
      </c>
      <c r="AT186">
        <f t="shared" si="93"/>
        <v>1</v>
      </c>
    </row>
    <row r="187" spans="1:46" x14ac:dyDescent="0.2">
      <c r="A187">
        <v>170</v>
      </c>
      <c r="B187">
        <f>SUMPRODUCT(Random!$X187:$AG187,$B$4:$K$4)</f>
        <v>-0.24002451334402297</v>
      </c>
      <c r="C187">
        <f>SUMPRODUCT(Random!$X187:$AG187,$B$5:$K$5)</f>
        <v>1.1702089844114398</v>
      </c>
      <c r="D187">
        <f>SUMPRODUCT(Random!$X187:$AG187,$B$6:$K$6)</f>
        <v>0.32032710309654522</v>
      </c>
      <c r="E187">
        <f>SUMPRODUCT(Random!$X187:$AG187,$B$7:$K$7)</f>
        <v>0.31139957136382024</v>
      </c>
      <c r="F187">
        <f>SUMPRODUCT(Random!$X187:$AG187,$B$8:$K$8)</f>
        <v>-0.4815498274282709</v>
      </c>
      <c r="G187">
        <f>SUMPRODUCT(Random!$X187:$AG187,$B$9:$K$9)</f>
        <v>-0.74402905952029907</v>
      </c>
      <c r="H187">
        <f>SUMPRODUCT(Random!$X187:$AG187,$B$10:$K$10)</f>
        <v>0.85831021447387612</v>
      </c>
      <c r="I187">
        <f>SUMPRODUCT(Random!$X187:$AG187,$B$11:$K$11)</f>
        <v>-1.2028057865227462</v>
      </c>
      <c r="J187">
        <f>SUMPRODUCT(Random!$X187:$AG187,$B$12:$K$12)</f>
        <v>8.8191173626726099E-2</v>
      </c>
      <c r="K187">
        <f>SUMPRODUCT(Random!$X187:$AG187,$B$13:$K$13)</f>
        <v>-0.32106493282503629</v>
      </c>
      <c r="M187">
        <f t="shared" si="63"/>
        <v>0.40515562655071991</v>
      </c>
      <c r="N187">
        <f t="shared" si="64"/>
        <v>0.87904156093197683</v>
      </c>
      <c r="O187">
        <f t="shared" si="65"/>
        <v>0.62563981029133897</v>
      </c>
      <c r="P187">
        <f t="shared" si="66"/>
        <v>0.62225156014087413</v>
      </c>
      <c r="Q187">
        <f t="shared" si="67"/>
        <v>0.31506288757596135</v>
      </c>
      <c r="R187">
        <f t="shared" si="68"/>
        <v>0.22842944742858656</v>
      </c>
      <c r="S187">
        <f t="shared" si="69"/>
        <v>0.80463940467411432</v>
      </c>
      <c r="T187">
        <f t="shared" si="70"/>
        <v>0.11452574252085632</v>
      </c>
      <c r="U187">
        <f t="shared" si="71"/>
        <v>0.53513763379549761</v>
      </c>
      <c r="V187">
        <f t="shared" si="72"/>
        <v>0.37408059207241851</v>
      </c>
      <c r="X187">
        <f t="shared" si="73"/>
        <v>12.724891837877268</v>
      </c>
      <c r="Y187">
        <f t="shared" si="74"/>
        <v>51.744367123373145</v>
      </c>
      <c r="Z187">
        <f t="shared" si="75"/>
        <v>24.068811004593812</v>
      </c>
      <c r="AA187">
        <f t="shared" si="76"/>
        <v>23.848095110666865</v>
      </c>
      <c r="AB187">
        <f t="shared" si="77"/>
        <v>9.2702048506441539</v>
      </c>
      <c r="AC187">
        <f t="shared" si="78"/>
        <v>6.3526333252006149</v>
      </c>
      <c r="AD187">
        <f t="shared" si="79"/>
        <v>40.000696695178384</v>
      </c>
      <c r="AE187">
        <f t="shared" si="80"/>
        <v>2.9795676272326692</v>
      </c>
      <c r="AF187">
        <f t="shared" si="81"/>
        <v>18.764734865768943</v>
      </c>
      <c r="AG187">
        <f t="shared" si="82"/>
        <v>11.477480779808017</v>
      </c>
      <c r="AI187">
        <f t="shared" si="83"/>
        <v>21</v>
      </c>
      <c r="AJ187">
        <f t="shared" si="84"/>
        <v>21</v>
      </c>
      <c r="AK187">
        <f t="shared" si="85"/>
        <v>21</v>
      </c>
      <c r="AL187">
        <f t="shared" si="86"/>
        <v>21</v>
      </c>
      <c r="AM187">
        <f t="shared" si="87"/>
        <v>21</v>
      </c>
      <c r="AN187">
        <f t="shared" si="88"/>
        <v>21</v>
      </c>
      <c r="AO187">
        <f t="shared" si="89"/>
        <v>21</v>
      </c>
      <c r="AP187">
        <f t="shared" si="90"/>
        <v>12</v>
      </c>
      <c r="AQ187">
        <f t="shared" si="91"/>
        <v>21</v>
      </c>
      <c r="AR187">
        <f t="shared" si="92"/>
        <v>21</v>
      </c>
      <c r="AT187">
        <f t="shared" si="93"/>
        <v>1</v>
      </c>
    </row>
    <row r="188" spans="1:46" x14ac:dyDescent="0.2">
      <c r="A188">
        <v>171</v>
      </c>
      <c r="B188">
        <f>SUMPRODUCT(Random!$X188:$AG188,$B$4:$K$4)</f>
        <v>0.44966050513734995</v>
      </c>
      <c r="C188">
        <f>SUMPRODUCT(Random!$X188:$AG188,$B$5:$K$5)</f>
        <v>-0.38477025650709185</v>
      </c>
      <c r="D188">
        <f>SUMPRODUCT(Random!$X188:$AG188,$B$6:$K$6)</f>
        <v>-0.33674643747142907</v>
      </c>
      <c r="E188">
        <f>SUMPRODUCT(Random!$X188:$AG188,$B$7:$K$7)</f>
        <v>-1.5558061916038175</v>
      </c>
      <c r="F188">
        <f>SUMPRODUCT(Random!$X188:$AG188,$B$8:$K$8)</f>
        <v>-1.6944044860166554</v>
      </c>
      <c r="G188">
        <f>SUMPRODUCT(Random!$X188:$AG188,$B$9:$K$9)</f>
        <v>-0.46562416762362679</v>
      </c>
      <c r="H188">
        <f>SUMPRODUCT(Random!$X188:$AG188,$B$10:$K$10)</f>
        <v>-0.38533951403118172</v>
      </c>
      <c r="I188">
        <f>SUMPRODUCT(Random!$X188:$AG188,$B$11:$K$11)</f>
        <v>-1.6047229940072483</v>
      </c>
      <c r="J188">
        <f>SUMPRODUCT(Random!$X188:$AG188,$B$12:$K$12)</f>
        <v>0.3150562889286187</v>
      </c>
      <c r="K188">
        <f>SUMPRODUCT(Random!$X188:$AG188,$B$13:$K$13)</f>
        <v>0.30156176876934904</v>
      </c>
      <c r="M188">
        <f t="shared" si="63"/>
        <v>0.67352237331288944</v>
      </c>
      <c r="N188">
        <f t="shared" si="64"/>
        <v>0.35020381879381945</v>
      </c>
      <c r="O188">
        <f t="shared" si="65"/>
        <v>0.36815402685369575</v>
      </c>
      <c r="P188">
        <f t="shared" si="66"/>
        <v>5.9877092691980292E-2</v>
      </c>
      <c r="Q188">
        <f t="shared" si="67"/>
        <v>4.5094223832866154E-2</v>
      </c>
      <c r="R188">
        <f t="shared" si="68"/>
        <v>0.32074227046038528</v>
      </c>
      <c r="S188">
        <f t="shared" si="69"/>
        <v>0.34999294480506815</v>
      </c>
      <c r="T188">
        <f t="shared" si="70"/>
        <v>5.4277389641902089E-2</v>
      </c>
      <c r="U188">
        <f t="shared" si="71"/>
        <v>0.62364054199678765</v>
      </c>
      <c r="V188">
        <f t="shared" si="72"/>
        <v>0.61850692201019086</v>
      </c>
      <c r="X188">
        <f t="shared" si="73"/>
        <v>27.421341618990855</v>
      </c>
      <c r="Y188">
        <f t="shared" si="74"/>
        <v>10.560398572053783</v>
      </c>
      <c r="Z188">
        <f t="shared" si="75"/>
        <v>11.246624113050363</v>
      </c>
      <c r="AA188">
        <f t="shared" si="76"/>
        <v>1.5125341261674008</v>
      </c>
      <c r="AB188">
        <f t="shared" si="77"/>
        <v>1.1303369080957311</v>
      </c>
      <c r="AC188">
        <f t="shared" si="78"/>
        <v>9.4741733167290825</v>
      </c>
      <c r="AD188">
        <f t="shared" si="79"/>
        <v>10.552450145265917</v>
      </c>
      <c r="AE188">
        <f t="shared" si="80"/>
        <v>1.3670565906325627</v>
      </c>
      <c r="AF188">
        <f t="shared" si="81"/>
        <v>23.938335165415086</v>
      </c>
      <c r="AG188">
        <f t="shared" si="82"/>
        <v>23.606454901133066</v>
      </c>
      <c r="AI188">
        <f t="shared" si="83"/>
        <v>21</v>
      </c>
      <c r="AJ188">
        <f t="shared" si="84"/>
        <v>21</v>
      </c>
      <c r="AK188">
        <f t="shared" si="85"/>
        <v>21</v>
      </c>
      <c r="AL188">
        <f t="shared" si="86"/>
        <v>7</v>
      </c>
      <c r="AM188">
        <f t="shared" si="87"/>
        <v>5</v>
      </c>
      <c r="AN188">
        <f t="shared" si="88"/>
        <v>21</v>
      </c>
      <c r="AO188">
        <f t="shared" si="89"/>
        <v>21</v>
      </c>
      <c r="AP188">
        <f t="shared" si="90"/>
        <v>6</v>
      </c>
      <c r="AQ188">
        <f t="shared" si="91"/>
        <v>21</v>
      </c>
      <c r="AR188">
        <f t="shared" si="92"/>
        <v>21</v>
      </c>
      <c r="AT188">
        <f t="shared" si="93"/>
        <v>3</v>
      </c>
    </row>
    <row r="189" spans="1:46" x14ac:dyDescent="0.2">
      <c r="A189">
        <v>172</v>
      </c>
      <c r="B189">
        <f>SUMPRODUCT(Random!$X189:$AG189,$B$4:$K$4)</f>
        <v>6.0131501118314286E-2</v>
      </c>
      <c r="C189">
        <f>SUMPRODUCT(Random!$X189:$AG189,$B$5:$K$5)</f>
        <v>-0.46225745383571504</v>
      </c>
      <c r="D189">
        <f>SUMPRODUCT(Random!$X189:$AG189,$B$6:$K$6)</f>
        <v>0.96909544819849303</v>
      </c>
      <c r="E189">
        <f>SUMPRODUCT(Random!$X189:$AG189,$B$7:$K$7)</f>
        <v>0.67859396216523127</v>
      </c>
      <c r="F189">
        <f>SUMPRODUCT(Random!$X189:$AG189,$B$8:$K$8)</f>
        <v>1.1968626599908074</v>
      </c>
      <c r="G189">
        <f>SUMPRODUCT(Random!$X189:$AG189,$B$9:$K$9)</f>
        <v>1.3837453821782728</v>
      </c>
      <c r="H189">
        <f>SUMPRODUCT(Random!$X189:$AG189,$B$10:$K$10)</f>
        <v>0.79109530701058328</v>
      </c>
      <c r="I189">
        <f>SUMPRODUCT(Random!$X189:$AG189,$B$11:$K$11)</f>
        <v>-0.5179096335865756</v>
      </c>
      <c r="J189">
        <f>SUMPRODUCT(Random!$X189:$AG189,$B$12:$K$12)</f>
        <v>1.698354138785712</v>
      </c>
      <c r="K189">
        <f>SUMPRODUCT(Random!$X189:$AG189,$B$13:$K$13)</f>
        <v>-0.55381058772233582</v>
      </c>
      <c r="M189">
        <f t="shared" si="63"/>
        <v>0.52397454945787802</v>
      </c>
      <c r="N189">
        <f t="shared" si="64"/>
        <v>0.32194835318447901</v>
      </c>
      <c r="O189">
        <f t="shared" si="65"/>
        <v>0.83375121571431299</v>
      </c>
      <c r="P189">
        <f t="shared" si="66"/>
        <v>0.75130241521768748</v>
      </c>
      <c r="Q189">
        <f t="shared" si="67"/>
        <v>0.8843199548478623</v>
      </c>
      <c r="R189">
        <f t="shared" si="68"/>
        <v>0.91678178387290143</v>
      </c>
      <c r="S189">
        <f t="shared" si="69"/>
        <v>0.78555581122429718</v>
      </c>
      <c r="T189">
        <f t="shared" si="70"/>
        <v>0.30226066012732572</v>
      </c>
      <c r="U189">
        <f t="shared" si="71"/>
        <v>0.95527952882983869</v>
      </c>
      <c r="V189">
        <f t="shared" si="72"/>
        <v>0.28985424077581534</v>
      </c>
      <c r="X189">
        <f t="shared" si="73"/>
        <v>18.183431931192864</v>
      </c>
      <c r="Y189">
        <f t="shared" si="74"/>
        <v>9.5177078745139241</v>
      </c>
      <c r="Z189">
        <f t="shared" si="75"/>
        <v>43.953509208128501</v>
      </c>
      <c r="AA189">
        <f t="shared" si="76"/>
        <v>34.087448590963874</v>
      </c>
      <c r="AB189">
        <f t="shared" si="77"/>
        <v>52.837377389343864</v>
      </c>
      <c r="AC189">
        <f t="shared" si="78"/>
        <v>60.905623071668018</v>
      </c>
      <c r="AD189">
        <f t="shared" si="79"/>
        <v>37.717553606887478</v>
      </c>
      <c r="AE189">
        <f t="shared" si="80"/>
        <v>8.8165629527132516</v>
      </c>
      <c r="AF189">
        <f t="shared" si="81"/>
        <v>76.118865594467721</v>
      </c>
      <c r="AG189">
        <f t="shared" si="82"/>
        <v>8.3848190015570996</v>
      </c>
      <c r="AI189">
        <f t="shared" si="83"/>
        <v>21</v>
      </c>
      <c r="AJ189">
        <f t="shared" si="84"/>
        <v>21</v>
      </c>
      <c r="AK189">
        <f t="shared" si="85"/>
        <v>21</v>
      </c>
      <c r="AL189">
        <f t="shared" si="86"/>
        <v>21</v>
      </c>
      <c r="AM189">
        <f t="shared" si="87"/>
        <v>21</v>
      </c>
      <c r="AN189">
        <f t="shared" si="88"/>
        <v>21</v>
      </c>
      <c r="AO189">
        <f t="shared" si="89"/>
        <v>21</v>
      </c>
      <c r="AP189">
        <f t="shared" si="90"/>
        <v>21</v>
      </c>
      <c r="AQ189">
        <f t="shared" si="91"/>
        <v>21</v>
      </c>
      <c r="AR189">
        <f t="shared" si="92"/>
        <v>21</v>
      </c>
      <c r="AT189">
        <f t="shared" si="93"/>
        <v>0</v>
      </c>
    </row>
    <row r="190" spans="1:46" x14ac:dyDescent="0.2">
      <c r="A190">
        <v>173</v>
      </c>
      <c r="B190">
        <f>SUMPRODUCT(Random!$X190:$AG190,$B$4:$K$4)</f>
        <v>-4.1959922129223531E-2</v>
      </c>
      <c r="C190">
        <f>SUMPRODUCT(Random!$X190:$AG190,$B$5:$K$5)</f>
        <v>4.0592016483742794</v>
      </c>
      <c r="D190">
        <f>SUMPRODUCT(Random!$X190:$AG190,$B$6:$K$6)</f>
        <v>1.231297469231456</v>
      </c>
      <c r="E190">
        <f>SUMPRODUCT(Random!$X190:$AG190,$B$7:$K$7)</f>
        <v>1.4822350232411994</v>
      </c>
      <c r="F190">
        <f>SUMPRODUCT(Random!$X190:$AG190,$B$8:$K$8)</f>
        <v>0.80681746842812696</v>
      </c>
      <c r="G190">
        <f>SUMPRODUCT(Random!$X190:$AG190,$B$9:$K$9)</f>
        <v>0.6046694614435002</v>
      </c>
      <c r="H190">
        <f>SUMPRODUCT(Random!$X190:$AG190,$B$10:$K$10)</f>
        <v>1.4251120598903437</v>
      </c>
      <c r="I190">
        <f>SUMPRODUCT(Random!$X190:$AG190,$B$11:$K$11)</f>
        <v>0.39587595576404033</v>
      </c>
      <c r="J190">
        <f>SUMPRODUCT(Random!$X190:$AG190,$B$12:$K$12)</f>
        <v>1.2748069367669024</v>
      </c>
      <c r="K190">
        <f>SUMPRODUCT(Random!$X190:$AG190,$B$13:$K$13)</f>
        <v>2.409423959936261</v>
      </c>
      <c r="M190">
        <f t="shared" si="63"/>
        <v>0.48326532373397058</v>
      </c>
      <c r="N190">
        <f t="shared" si="64"/>
        <v>0.99997537961094229</v>
      </c>
      <c r="O190">
        <f t="shared" si="65"/>
        <v>0.8908941859572389</v>
      </c>
      <c r="P190">
        <f t="shared" si="66"/>
        <v>0.93086111471854083</v>
      </c>
      <c r="Q190">
        <f t="shared" si="67"/>
        <v>0.79011417327393763</v>
      </c>
      <c r="R190">
        <f t="shared" si="68"/>
        <v>0.72730067840100976</v>
      </c>
      <c r="S190">
        <f t="shared" si="69"/>
        <v>0.92293759444847967</v>
      </c>
      <c r="T190">
        <f t="shared" si="70"/>
        <v>0.65390173019364262</v>
      </c>
      <c r="U190">
        <f t="shared" si="71"/>
        <v>0.89881120757803745</v>
      </c>
      <c r="V190">
        <f t="shared" si="72"/>
        <v>0.99201113739520286</v>
      </c>
      <c r="X190">
        <f t="shared" si="73"/>
        <v>16.173284590232054</v>
      </c>
      <c r="Y190">
        <f t="shared" si="74"/>
        <v>259.95632402432085</v>
      </c>
      <c r="Z190">
        <f t="shared" si="75"/>
        <v>54.270672529552627</v>
      </c>
      <c r="AA190">
        <f t="shared" si="76"/>
        <v>65.446041984097576</v>
      </c>
      <c r="AB190">
        <f t="shared" si="77"/>
        <v>38.243882904733312</v>
      </c>
      <c r="AC190">
        <f t="shared" si="78"/>
        <v>31.830524013423624</v>
      </c>
      <c r="AD190">
        <f t="shared" si="79"/>
        <v>62.788204099027041</v>
      </c>
      <c r="AE190">
        <f t="shared" si="80"/>
        <v>25.991687567879566</v>
      </c>
      <c r="AF190">
        <f t="shared" si="81"/>
        <v>56.116005648464004</v>
      </c>
      <c r="AG190">
        <f t="shared" si="82"/>
        <v>118.31138920175437</v>
      </c>
      <c r="AI190">
        <f t="shared" si="83"/>
        <v>21</v>
      </c>
      <c r="AJ190">
        <f t="shared" si="84"/>
        <v>21</v>
      </c>
      <c r="AK190">
        <f t="shared" si="85"/>
        <v>21</v>
      </c>
      <c r="AL190">
        <f t="shared" si="86"/>
        <v>21</v>
      </c>
      <c r="AM190">
        <f t="shared" si="87"/>
        <v>21</v>
      </c>
      <c r="AN190">
        <f t="shared" si="88"/>
        <v>21</v>
      </c>
      <c r="AO190">
        <f t="shared" si="89"/>
        <v>21</v>
      </c>
      <c r="AP190">
        <f t="shared" si="90"/>
        <v>21</v>
      </c>
      <c r="AQ190">
        <f t="shared" si="91"/>
        <v>21</v>
      </c>
      <c r="AR190">
        <f t="shared" si="92"/>
        <v>21</v>
      </c>
      <c r="AT190">
        <f t="shared" si="93"/>
        <v>0</v>
      </c>
    </row>
    <row r="191" spans="1:46" x14ac:dyDescent="0.2">
      <c r="A191">
        <v>174</v>
      </c>
      <c r="B191">
        <f>SUMPRODUCT(Random!$X191:$AG191,$B$4:$K$4)</f>
        <v>-0.11849777895086684</v>
      </c>
      <c r="C191">
        <f>SUMPRODUCT(Random!$X191:$AG191,$B$5:$K$5)</f>
        <v>-1.0295881486628033</v>
      </c>
      <c r="D191">
        <f>SUMPRODUCT(Random!$X191:$AG191,$B$6:$K$6)</f>
        <v>-1.446482028094104</v>
      </c>
      <c r="E191">
        <f>SUMPRODUCT(Random!$X191:$AG191,$B$7:$K$7)</f>
        <v>-1.5780705295937585</v>
      </c>
      <c r="F191">
        <f>SUMPRODUCT(Random!$X191:$AG191,$B$8:$K$8)</f>
        <v>-1.5225994789256214</v>
      </c>
      <c r="G191">
        <f>SUMPRODUCT(Random!$X191:$AG191,$B$9:$K$9)</f>
        <v>0.52317240475634708</v>
      </c>
      <c r="H191">
        <f>SUMPRODUCT(Random!$X191:$AG191,$B$10:$K$10)</f>
        <v>-0.62821382449694063</v>
      </c>
      <c r="I191">
        <f>SUMPRODUCT(Random!$X191:$AG191,$B$11:$K$11)</f>
        <v>-1.5803204375813529</v>
      </c>
      <c r="J191">
        <f>SUMPRODUCT(Random!$X191:$AG191,$B$12:$K$12)</f>
        <v>-1.1557064782993371</v>
      </c>
      <c r="K191">
        <f>SUMPRODUCT(Random!$X191:$AG191,$B$13:$K$13)</f>
        <v>-9.2413108098806651E-3</v>
      </c>
      <c r="M191">
        <f t="shared" si="63"/>
        <v>0.45283662741941821</v>
      </c>
      <c r="N191">
        <f t="shared" si="64"/>
        <v>0.15160169046946975</v>
      </c>
      <c r="O191">
        <f t="shared" si="65"/>
        <v>7.4021024607017552E-2</v>
      </c>
      <c r="P191">
        <f t="shared" si="66"/>
        <v>5.7274703831368567E-2</v>
      </c>
      <c r="Q191">
        <f t="shared" si="67"/>
        <v>6.3929470117455173E-2</v>
      </c>
      <c r="R191">
        <f t="shared" si="68"/>
        <v>0.69957285851395079</v>
      </c>
      <c r="S191">
        <f t="shared" si="69"/>
        <v>0.26493193760100819</v>
      </c>
      <c r="T191">
        <f t="shared" si="70"/>
        <v>5.7016750883897016E-2</v>
      </c>
      <c r="U191">
        <f t="shared" si="71"/>
        <v>0.12390061871421409</v>
      </c>
      <c r="V191">
        <f t="shared" si="72"/>
        <v>0.49631330286679337</v>
      </c>
      <c r="X191">
        <f t="shared" si="73"/>
        <v>14.771641074235395</v>
      </c>
      <c r="Y191">
        <f t="shared" si="74"/>
        <v>4.027364433413255</v>
      </c>
      <c r="Z191">
        <f t="shared" si="75"/>
        <v>1.8838802527092229</v>
      </c>
      <c r="AA191">
        <f t="shared" si="76"/>
        <v>1.444817870639193</v>
      </c>
      <c r="AB191">
        <f t="shared" si="77"/>
        <v>1.6183543621809346</v>
      </c>
      <c r="AC191">
        <f t="shared" si="78"/>
        <v>29.458384533977902</v>
      </c>
      <c r="AD191">
        <f t="shared" si="79"/>
        <v>7.5398614342687402</v>
      </c>
      <c r="AE191">
        <f t="shared" si="80"/>
        <v>1.4381159126088048</v>
      </c>
      <c r="AF191">
        <f t="shared" si="81"/>
        <v>3.2403057978605685</v>
      </c>
      <c r="AG191">
        <f t="shared" si="82"/>
        <v>16.799787588438239</v>
      </c>
      <c r="AI191">
        <f t="shared" si="83"/>
        <v>21</v>
      </c>
      <c r="AJ191">
        <f t="shared" si="84"/>
        <v>17</v>
      </c>
      <c r="AK191">
        <f t="shared" si="85"/>
        <v>8</v>
      </c>
      <c r="AL191">
        <f t="shared" si="86"/>
        <v>6</v>
      </c>
      <c r="AM191">
        <f t="shared" si="87"/>
        <v>7</v>
      </c>
      <c r="AN191">
        <f t="shared" si="88"/>
        <v>21</v>
      </c>
      <c r="AO191">
        <f t="shared" si="89"/>
        <v>21</v>
      </c>
      <c r="AP191">
        <f t="shared" si="90"/>
        <v>6</v>
      </c>
      <c r="AQ191">
        <f t="shared" si="91"/>
        <v>13</v>
      </c>
      <c r="AR191">
        <f t="shared" si="92"/>
        <v>21</v>
      </c>
      <c r="AT191">
        <f t="shared" si="93"/>
        <v>6</v>
      </c>
    </row>
    <row r="192" spans="1:46" x14ac:dyDescent="0.2">
      <c r="A192">
        <v>175</v>
      </c>
      <c r="B192">
        <f>SUMPRODUCT(Random!$X192:$AG192,$B$4:$K$4)</f>
        <v>-0.71570339331390087</v>
      </c>
      <c r="C192">
        <f>SUMPRODUCT(Random!$X192:$AG192,$B$5:$K$5)</f>
        <v>-0.17001167789729896</v>
      </c>
      <c r="D192">
        <f>SUMPRODUCT(Random!$X192:$AG192,$B$6:$K$6)</f>
        <v>-0.71480460833755466</v>
      </c>
      <c r="E192">
        <f>SUMPRODUCT(Random!$X192:$AG192,$B$7:$K$7)</f>
        <v>1.2350098112424406</v>
      </c>
      <c r="F192">
        <f>SUMPRODUCT(Random!$X192:$AG192,$B$8:$K$8)</f>
        <v>1.0847496275506545</v>
      </c>
      <c r="G192">
        <f>SUMPRODUCT(Random!$X192:$AG192,$B$9:$K$9)</f>
        <v>1.4341249308937964</v>
      </c>
      <c r="H192">
        <f>SUMPRODUCT(Random!$X192:$AG192,$B$10:$K$10)</f>
        <v>0.18731583244106281</v>
      </c>
      <c r="I192">
        <f>SUMPRODUCT(Random!$X192:$AG192,$B$11:$K$11)</f>
        <v>-1.0195227758097913</v>
      </c>
      <c r="J192">
        <f>SUMPRODUCT(Random!$X192:$AG192,$B$12:$K$12)</f>
        <v>-0.86109575778754754</v>
      </c>
      <c r="K192">
        <f>SUMPRODUCT(Random!$X192:$AG192,$B$13:$K$13)</f>
        <v>-0.38748659425813153</v>
      </c>
      <c r="M192">
        <f t="shared" si="63"/>
        <v>0.23708725754372717</v>
      </c>
      <c r="N192">
        <f t="shared" si="64"/>
        <v>0.4325004763582509</v>
      </c>
      <c r="O192">
        <f t="shared" si="65"/>
        <v>0.23736489360736729</v>
      </c>
      <c r="P192">
        <f t="shared" si="66"/>
        <v>0.89158657364543914</v>
      </c>
      <c r="Q192">
        <f t="shared" si="67"/>
        <v>0.86098371944494623</v>
      </c>
      <c r="R192">
        <f t="shared" si="68"/>
        <v>0.92423169273105077</v>
      </c>
      <c r="S192">
        <f t="shared" si="69"/>
        <v>0.57429349490298809</v>
      </c>
      <c r="T192">
        <f t="shared" si="70"/>
        <v>0.15397742301929618</v>
      </c>
      <c r="U192">
        <f t="shared" si="71"/>
        <v>0.19459265272701937</v>
      </c>
      <c r="V192">
        <f t="shared" si="72"/>
        <v>0.34919800376905336</v>
      </c>
      <c r="X192">
        <f t="shared" si="73"/>
        <v>6.629064026627967</v>
      </c>
      <c r="Y192">
        <f t="shared" si="74"/>
        <v>13.877699404021907</v>
      </c>
      <c r="Z192">
        <f t="shared" si="75"/>
        <v>6.6379803502872274</v>
      </c>
      <c r="AA192">
        <f t="shared" si="76"/>
        <v>54.426623794305065</v>
      </c>
      <c r="AB192">
        <f t="shared" si="77"/>
        <v>48.33581135864867</v>
      </c>
      <c r="AC192">
        <f t="shared" si="78"/>
        <v>63.203065259201466</v>
      </c>
      <c r="AD192">
        <f t="shared" si="79"/>
        <v>20.920220468380943</v>
      </c>
      <c r="AE192">
        <f t="shared" si="80"/>
        <v>4.0960574062742454</v>
      </c>
      <c r="AF192">
        <f t="shared" si="81"/>
        <v>5.3012379878881513</v>
      </c>
      <c r="AG192">
        <f t="shared" si="82"/>
        <v>10.522509772997237</v>
      </c>
      <c r="AI192">
        <f t="shared" si="83"/>
        <v>21</v>
      </c>
      <c r="AJ192">
        <f t="shared" si="84"/>
        <v>21</v>
      </c>
      <c r="AK192">
        <f t="shared" si="85"/>
        <v>21</v>
      </c>
      <c r="AL192">
        <f t="shared" si="86"/>
        <v>21</v>
      </c>
      <c r="AM192">
        <f t="shared" si="87"/>
        <v>21</v>
      </c>
      <c r="AN192">
        <f t="shared" si="88"/>
        <v>21</v>
      </c>
      <c r="AO192">
        <f t="shared" si="89"/>
        <v>21</v>
      </c>
      <c r="AP192">
        <f t="shared" si="90"/>
        <v>17</v>
      </c>
      <c r="AQ192">
        <f t="shared" si="91"/>
        <v>21</v>
      </c>
      <c r="AR192">
        <f t="shared" si="92"/>
        <v>21</v>
      </c>
      <c r="AT192">
        <f t="shared" si="93"/>
        <v>1</v>
      </c>
    </row>
    <row r="193" spans="1:46" x14ac:dyDescent="0.2">
      <c r="A193">
        <v>176</v>
      </c>
      <c r="B193">
        <f>SUMPRODUCT(Random!$X193:$AG193,$B$4:$K$4)</f>
        <v>0.43399141500468302</v>
      </c>
      <c r="C193">
        <f>SUMPRODUCT(Random!$X193:$AG193,$B$5:$K$5)</f>
        <v>0.40814854146597296</v>
      </c>
      <c r="D193">
        <f>SUMPRODUCT(Random!$X193:$AG193,$B$6:$K$6)</f>
        <v>0.91757840368073096</v>
      </c>
      <c r="E193">
        <f>SUMPRODUCT(Random!$X193:$AG193,$B$7:$K$7)</f>
        <v>0.15861199059015968</v>
      </c>
      <c r="F193">
        <f>SUMPRODUCT(Random!$X193:$AG193,$B$8:$K$8)</f>
        <v>-0.95369578035902625</v>
      </c>
      <c r="G193">
        <f>SUMPRODUCT(Random!$X193:$AG193,$B$9:$K$9)</f>
        <v>-0.53358390468661288</v>
      </c>
      <c r="H193">
        <f>SUMPRODUCT(Random!$X193:$AG193,$B$10:$K$10)</f>
        <v>0.23858462075158959</v>
      </c>
      <c r="I193">
        <f>SUMPRODUCT(Random!$X193:$AG193,$B$11:$K$11)</f>
        <v>0.41354302587105779</v>
      </c>
      <c r="J193">
        <f>SUMPRODUCT(Random!$X193:$AG193,$B$12:$K$12)</f>
        <v>-1.0249228462426809</v>
      </c>
      <c r="K193">
        <f>SUMPRODUCT(Random!$X193:$AG193,$B$13:$K$13)</f>
        <v>-1.6622595665166744</v>
      </c>
      <c r="M193">
        <f t="shared" si="63"/>
        <v>0.6678526623793053</v>
      </c>
      <c r="N193">
        <f t="shared" si="64"/>
        <v>0.658417687767065</v>
      </c>
      <c r="O193">
        <f t="shared" si="65"/>
        <v>0.82058018571638236</v>
      </c>
      <c r="P193">
        <f t="shared" si="66"/>
        <v>0.56301270936521142</v>
      </c>
      <c r="Q193">
        <f t="shared" si="67"/>
        <v>0.1701188283584861</v>
      </c>
      <c r="R193">
        <f t="shared" si="68"/>
        <v>0.29681472320613689</v>
      </c>
      <c r="S193">
        <f t="shared" si="69"/>
        <v>0.59428615417566988</v>
      </c>
      <c r="T193">
        <f t="shared" si="70"/>
        <v>0.66039559702221839</v>
      </c>
      <c r="U193">
        <f t="shared" si="71"/>
        <v>0.15269979687626609</v>
      </c>
      <c r="V193">
        <f t="shared" si="72"/>
        <v>4.8230370590040192E-2</v>
      </c>
      <c r="X193">
        <f t="shared" si="73"/>
        <v>26.999577885627392</v>
      </c>
      <c r="Y193">
        <f t="shared" si="74"/>
        <v>26.313427607093477</v>
      </c>
      <c r="Z193">
        <f t="shared" si="75"/>
        <v>42.085814476606707</v>
      </c>
      <c r="AA193">
        <f t="shared" si="76"/>
        <v>20.279537471259353</v>
      </c>
      <c r="AB193">
        <f t="shared" si="77"/>
        <v>4.5679481693445902</v>
      </c>
      <c r="AC193">
        <f t="shared" si="78"/>
        <v>8.6261064508560779</v>
      </c>
      <c r="AD193">
        <f t="shared" si="79"/>
        <v>22.098557204768191</v>
      </c>
      <c r="AE193">
        <f t="shared" si="80"/>
        <v>26.45568576776213</v>
      </c>
      <c r="AF193">
        <f t="shared" si="81"/>
        <v>4.0590916243676904</v>
      </c>
      <c r="AG193">
        <f t="shared" si="82"/>
        <v>1.210922199391006</v>
      </c>
      <c r="AI193">
        <f t="shared" si="83"/>
        <v>21</v>
      </c>
      <c r="AJ193">
        <f t="shared" si="84"/>
        <v>21</v>
      </c>
      <c r="AK193">
        <f t="shared" si="85"/>
        <v>21</v>
      </c>
      <c r="AL193">
        <f t="shared" si="86"/>
        <v>21</v>
      </c>
      <c r="AM193">
        <f t="shared" si="87"/>
        <v>19</v>
      </c>
      <c r="AN193">
        <f t="shared" si="88"/>
        <v>21</v>
      </c>
      <c r="AO193">
        <f t="shared" si="89"/>
        <v>21</v>
      </c>
      <c r="AP193">
        <f t="shared" si="90"/>
        <v>21</v>
      </c>
      <c r="AQ193">
        <f t="shared" si="91"/>
        <v>17</v>
      </c>
      <c r="AR193">
        <f t="shared" si="92"/>
        <v>5</v>
      </c>
      <c r="AT193">
        <f t="shared" si="93"/>
        <v>3</v>
      </c>
    </row>
    <row r="194" spans="1:46" x14ac:dyDescent="0.2">
      <c r="A194">
        <v>177</v>
      </c>
      <c r="B194">
        <f>SUMPRODUCT(Random!$X194:$AG194,$B$4:$K$4)</f>
        <v>-0.16662027204794877</v>
      </c>
      <c r="C194">
        <f>SUMPRODUCT(Random!$X194:$AG194,$B$5:$K$5)</f>
        <v>-0.40837842968903038</v>
      </c>
      <c r="D194">
        <f>SUMPRODUCT(Random!$X194:$AG194,$B$6:$K$6)</f>
        <v>0.23361799896292434</v>
      </c>
      <c r="E194">
        <f>SUMPRODUCT(Random!$X194:$AG194,$B$7:$K$7)</f>
        <v>0.77879287450166335</v>
      </c>
      <c r="F194">
        <f>SUMPRODUCT(Random!$X194:$AG194,$B$8:$K$8)</f>
        <v>-0.26649793771670949</v>
      </c>
      <c r="G194">
        <f>SUMPRODUCT(Random!$X194:$AG194,$B$9:$K$9)</f>
        <v>0.64084398604947346</v>
      </c>
      <c r="H194">
        <f>SUMPRODUCT(Random!$X194:$AG194,$B$10:$K$10)</f>
        <v>1.3876249801815812</v>
      </c>
      <c r="I194">
        <f>SUMPRODUCT(Random!$X194:$AG194,$B$11:$K$11)</f>
        <v>1.7553381930132741</v>
      </c>
      <c r="J194">
        <f>SUMPRODUCT(Random!$X194:$AG194,$B$12:$K$12)</f>
        <v>-0.137070039992154</v>
      </c>
      <c r="K194">
        <f>SUMPRODUCT(Random!$X194:$AG194,$B$13:$K$13)</f>
        <v>0.34933334052960391</v>
      </c>
      <c r="M194">
        <f t="shared" si="63"/>
        <v>0.43383442094527896</v>
      </c>
      <c r="N194">
        <f t="shared" si="64"/>
        <v>0.34149793352178559</v>
      </c>
      <c r="O194">
        <f t="shared" si="65"/>
        <v>0.59235922339034575</v>
      </c>
      <c r="P194">
        <f t="shared" si="66"/>
        <v>0.78194913209196604</v>
      </c>
      <c r="Q194">
        <f t="shared" si="67"/>
        <v>0.39492787373087396</v>
      </c>
      <c r="R194">
        <f t="shared" si="68"/>
        <v>0.73918797420933013</v>
      </c>
      <c r="S194">
        <f t="shared" si="69"/>
        <v>0.91737436462431121</v>
      </c>
      <c r="T194">
        <f t="shared" si="70"/>
        <v>0.96039926136625497</v>
      </c>
      <c r="U194">
        <f t="shared" si="71"/>
        <v>0.44548771676871729</v>
      </c>
      <c r="V194">
        <f t="shared" si="72"/>
        <v>0.63658046447620498</v>
      </c>
      <c r="X194">
        <f t="shared" si="73"/>
        <v>13.935348033506729</v>
      </c>
      <c r="Y194">
        <f t="shared" si="74"/>
        <v>10.234375477088644</v>
      </c>
      <c r="Z194">
        <f t="shared" si="75"/>
        <v>21.98248646185484</v>
      </c>
      <c r="AA194">
        <f t="shared" si="76"/>
        <v>37.308978218322636</v>
      </c>
      <c r="AB194">
        <f t="shared" si="77"/>
        <v>12.307277412278966</v>
      </c>
      <c r="AC194">
        <f t="shared" si="78"/>
        <v>32.922334016906859</v>
      </c>
      <c r="AD194">
        <f t="shared" si="79"/>
        <v>61.080682614135263</v>
      </c>
      <c r="AE194">
        <f t="shared" si="80"/>
        <v>79.097250060288673</v>
      </c>
      <c r="AF194">
        <f t="shared" si="81"/>
        <v>14.444818962472661</v>
      </c>
      <c r="AG194">
        <f t="shared" si="82"/>
        <v>24.795392256736097</v>
      </c>
      <c r="AI194">
        <f t="shared" si="83"/>
        <v>21</v>
      </c>
      <c r="AJ194">
        <f t="shared" si="84"/>
        <v>21</v>
      </c>
      <c r="AK194">
        <f t="shared" si="85"/>
        <v>21</v>
      </c>
      <c r="AL194">
        <f t="shared" si="86"/>
        <v>21</v>
      </c>
      <c r="AM194">
        <f t="shared" si="87"/>
        <v>21</v>
      </c>
      <c r="AN194">
        <f t="shared" si="88"/>
        <v>21</v>
      </c>
      <c r="AO194">
        <f t="shared" si="89"/>
        <v>21</v>
      </c>
      <c r="AP194">
        <f t="shared" si="90"/>
        <v>21</v>
      </c>
      <c r="AQ194">
        <f t="shared" si="91"/>
        <v>21</v>
      </c>
      <c r="AR194">
        <f t="shared" si="92"/>
        <v>21</v>
      </c>
      <c r="AT194">
        <f t="shared" si="93"/>
        <v>0</v>
      </c>
    </row>
    <row r="195" spans="1:46" x14ac:dyDescent="0.2">
      <c r="A195">
        <v>178</v>
      </c>
      <c r="B195">
        <f>SUMPRODUCT(Random!$X195:$AG195,$B$4:$K$4)</f>
        <v>1.375621847820462</v>
      </c>
      <c r="C195">
        <f>SUMPRODUCT(Random!$X195:$AG195,$B$5:$K$5)</f>
        <v>0.21825597596745988</v>
      </c>
      <c r="D195">
        <f>SUMPRODUCT(Random!$X195:$AG195,$B$6:$K$6)</f>
        <v>0.52116159830121078</v>
      </c>
      <c r="E195">
        <f>SUMPRODUCT(Random!$X195:$AG195,$B$7:$K$7)</f>
        <v>0.38604989183086602</v>
      </c>
      <c r="F195">
        <f>SUMPRODUCT(Random!$X195:$AG195,$B$8:$K$8)</f>
        <v>2.236250033884569</v>
      </c>
      <c r="G195">
        <f>SUMPRODUCT(Random!$X195:$AG195,$B$9:$K$9)</f>
        <v>1.7570910752700875</v>
      </c>
      <c r="H195">
        <f>SUMPRODUCT(Random!$X195:$AG195,$B$10:$K$10)</f>
        <v>0.73352628503263806</v>
      </c>
      <c r="I195">
        <f>SUMPRODUCT(Random!$X195:$AG195,$B$11:$K$11)</f>
        <v>0.13192800940370109</v>
      </c>
      <c r="J195">
        <f>SUMPRODUCT(Random!$X195:$AG195,$B$12:$K$12)</f>
        <v>1.9818579659253368</v>
      </c>
      <c r="K195">
        <f>SUMPRODUCT(Random!$X195:$AG195,$B$13:$K$13)</f>
        <v>-0.9533747341788249</v>
      </c>
      <c r="M195">
        <f t="shared" si="63"/>
        <v>0.91553063048320282</v>
      </c>
      <c r="N195">
        <f t="shared" si="64"/>
        <v>0.58638516317615585</v>
      </c>
      <c r="O195">
        <f t="shared" si="65"/>
        <v>0.69887289843904943</v>
      </c>
      <c r="P195">
        <f t="shared" si="66"/>
        <v>0.65027014046165521</v>
      </c>
      <c r="Q195">
        <f t="shared" si="67"/>
        <v>0.98733230128046723</v>
      </c>
      <c r="R195">
        <f t="shared" si="68"/>
        <v>0.96054885664846845</v>
      </c>
      <c r="S195">
        <f t="shared" si="69"/>
        <v>0.7683812488818822</v>
      </c>
      <c r="T195">
        <f t="shared" si="70"/>
        <v>0.55247938302038224</v>
      </c>
      <c r="U195">
        <f t="shared" si="71"/>
        <v>0.97625243019022567</v>
      </c>
      <c r="V195">
        <f t="shared" si="72"/>
        <v>0.17020011906502594</v>
      </c>
      <c r="X195">
        <f t="shared" si="73"/>
        <v>60.540067439231912</v>
      </c>
      <c r="Y195">
        <f t="shared" si="74"/>
        <v>21.626088935835828</v>
      </c>
      <c r="Z195">
        <f t="shared" si="75"/>
        <v>29.401376712353578</v>
      </c>
      <c r="AA195">
        <f t="shared" si="76"/>
        <v>25.735985337068193</v>
      </c>
      <c r="AB195">
        <f t="shared" si="77"/>
        <v>107.01828719362248</v>
      </c>
      <c r="AC195">
        <f t="shared" si="78"/>
        <v>79.189963347121221</v>
      </c>
      <c r="AD195">
        <f t="shared" si="79"/>
        <v>35.8302574475602</v>
      </c>
      <c r="AE195">
        <f t="shared" si="80"/>
        <v>19.696065327398546</v>
      </c>
      <c r="AF195">
        <f t="shared" si="81"/>
        <v>91.624015962278378</v>
      </c>
      <c r="AG195">
        <f t="shared" si="82"/>
        <v>4.5703478421962016</v>
      </c>
      <c r="AI195">
        <f t="shared" si="83"/>
        <v>21</v>
      </c>
      <c r="AJ195">
        <f t="shared" si="84"/>
        <v>21</v>
      </c>
      <c r="AK195">
        <f t="shared" si="85"/>
        <v>21</v>
      </c>
      <c r="AL195">
        <f t="shared" si="86"/>
        <v>21</v>
      </c>
      <c r="AM195">
        <f t="shared" si="87"/>
        <v>21</v>
      </c>
      <c r="AN195">
        <f t="shared" si="88"/>
        <v>21</v>
      </c>
      <c r="AO195">
        <f t="shared" si="89"/>
        <v>21</v>
      </c>
      <c r="AP195">
        <f t="shared" si="90"/>
        <v>21</v>
      </c>
      <c r="AQ195">
        <f t="shared" si="91"/>
        <v>21</v>
      </c>
      <c r="AR195">
        <f t="shared" si="92"/>
        <v>19</v>
      </c>
      <c r="AT195">
        <f t="shared" si="93"/>
        <v>1</v>
      </c>
    </row>
    <row r="196" spans="1:46" x14ac:dyDescent="0.2">
      <c r="A196">
        <v>179</v>
      </c>
      <c r="B196">
        <f>SUMPRODUCT(Random!$X196:$AG196,$B$4:$K$4)</f>
        <v>0.46145689691287206</v>
      </c>
      <c r="C196">
        <f>SUMPRODUCT(Random!$X196:$AG196,$B$5:$K$5)</f>
        <v>-1.4696386079587649</v>
      </c>
      <c r="D196">
        <f>SUMPRODUCT(Random!$X196:$AG196,$B$6:$K$6)</f>
        <v>-1.5026145677334197</v>
      </c>
      <c r="E196">
        <f>SUMPRODUCT(Random!$X196:$AG196,$B$7:$K$7)</f>
        <v>-4.7017657274389446E-2</v>
      </c>
      <c r="F196">
        <f>SUMPRODUCT(Random!$X196:$AG196,$B$8:$K$8)</f>
        <v>-0.37123090357135369</v>
      </c>
      <c r="G196">
        <f>SUMPRODUCT(Random!$X196:$AG196,$B$9:$K$9)</f>
        <v>-0.64036044050331431</v>
      </c>
      <c r="H196">
        <f>SUMPRODUCT(Random!$X196:$AG196,$B$10:$K$10)</f>
        <v>-1.3998302761081574</v>
      </c>
      <c r="I196">
        <f>SUMPRODUCT(Random!$X196:$AG196,$B$11:$K$11)</f>
        <v>0.53429900366363192</v>
      </c>
      <c r="J196">
        <f>SUMPRODUCT(Random!$X196:$AG196,$B$12:$K$12)</f>
        <v>-1.0989340318667016</v>
      </c>
      <c r="K196">
        <f>SUMPRODUCT(Random!$X196:$AG196,$B$13:$K$13)</f>
        <v>-0.65790118698794586</v>
      </c>
      <c r="M196">
        <f t="shared" si="63"/>
        <v>0.67776458055569566</v>
      </c>
      <c r="N196">
        <f t="shared" si="64"/>
        <v>7.0829829001948355E-2</v>
      </c>
      <c r="O196">
        <f t="shared" si="65"/>
        <v>6.6469232293028313E-2</v>
      </c>
      <c r="P196">
        <f t="shared" si="66"/>
        <v>0.48124957731074836</v>
      </c>
      <c r="Q196">
        <f t="shared" si="67"/>
        <v>0.35523277866707315</v>
      </c>
      <c r="R196">
        <f t="shared" si="68"/>
        <v>0.26096914760227763</v>
      </c>
      <c r="S196">
        <f t="shared" si="69"/>
        <v>8.0782074581227048E-2</v>
      </c>
      <c r="T196">
        <f t="shared" si="70"/>
        <v>0.70343265928248955</v>
      </c>
      <c r="U196">
        <f t="shared" si="71"/>
        <v>0.13589842058263682</v>
      </c>
      <c r="V196">
        <f t="shared" si="72"/>
        <v>0.25530081394367077</v>
      </c>
      <c r="X196">
        <f t="shared" si="73"/>
        <v>27.741733288521008</v>
      </c>
      <c r="Y196">
        <f t="shared" si="74"/>
        <v>1.799602916873881</v>
      </c>
      <c r="Z196">
        <f t="shared" si="75"/>
        <v>1.6849092710226408</v>
      </c>
      <c r="AA196">
        <f t="shared" si="76"/>
        <v>16.077910947963272</v>
      </c>
      <c r="AB196">
        <f t="shared" si="77"/>
        <v>10.750722242782921</v>
      </c>
      <c r="AC196">
        <f t="shared" si="78"/>
        <v>7.4081537076446802</v>
      </c>
      <c r="AD196">
        <f t="shared" si="79"/>
        <v>2.0633987270664882</v>
      </c>
      <c r="AE196">
        <f t="shared" si="80"/>
        <v>29.775148956805214</v>
      </c>
      <c r="AF196">
        <f t="shared" si="81"/>
        <v>3.5780943590636278</v>
      </c>
      <c r="AG196">
        <f t="shared" si="82"/>
        <v>7.2209827744168464</v>
      </c>
      <c r="AI196">
        <f t="shared" si="83"/>
        <v>21</v>
      </c>
      <c r="AJ196">
        <f t="shared" si="84"/>
        <v>8</v>
      </c>
      <c r="AK196">
        <f t="shared" si="85"/>
        <v>7</v>
      </c>
      <c r="AL196">
        <f t="shared" si="86"/>
        <v>21</v>
      </c>
      <c r="AM196">
        <f t="shared" si="87"/>
        <v>21</v>
      </c>
      <c r="AN196">
        <f t="shared" si="88"/>
        <v>21</v>
      </c>
      <c r="AO196">
        <f t="shared" si="89"/>
        <v>9</v>
      </c>
      <c r="AP196">
        <f t="shared" si="90"/>
        <v>21</v>
      </c>
      <c r="AQ196">
        <f t="shared" si="91"/>
        <v>15</v>
      </c>
      <c r="AR196">
        <f t="shared" si="92"/>
        <v>21</v>
      </c>
      <c r="AT196">
        <f t="shared" si="93"/>
        <v>4</v>
      </c>
    </row>
    <row r="197" spans="1:46" x14ac:dyDescent="0.2">
      <c r="A197">
        <v>180</v>
      </c>
      <c r="B197">
        <f>SUMPRODUCT(Random!$X197:$AG197,$B$4:$K$4)</f>
        <v>0.99403398092998374</v>
      </c>
      <c r="C197">
        <f>SUMPRODUCT(Random!$X197:$AG197,$B$5:$K$5)</f>
        <v>7.5263930152581662E-2</v>
      </c>
      <c r="D197">
        <f>SUMPRODUCT(Random!$X197:$AG197,$B$6:$K$6)</f>
        <v>1.5983778639715882</v>
      </c>
      <c r="E197">
        <f>SUMPRODUCT(Random!$X197:$AG197,$B$7:$K$7)</f>
        <v>0.66802741490756889</v>
      </c>
      <c r="F197">
        <f>SUMPRODUCT(Random!$X197:$AG197,$B$8:$K$8)</f>
        <v>-0.78953862369268468</v>
      </c>
      <c r="G197">
        <f>SUMPRODUCT(Random!$X197:$AG197,$B$9:$K$9)</f>
        <v>-4.9847666325684159E-2</v>
      </c>
      <c r="H197">
        <f>SUMPRODUCT(Random!$X197:$AG197,$B$10:$K$10)</f>
        <v>-0.29237689667508038</v>
      </c>
      <c r="I197">
        <f>SUMPRODUCT(Random!$X197:$AG197,$B$11:$K$11)</f>
        <v>0.77199714697391786</v>
      </c>
      <c r="J197">
        <f>SUMPRODUCT(Random!$X197:$AG197,$B$12:$K$12)</f>
        <v>1.165445264719249</v>
      </c>
      <c r="K197">
        <f>SUMPRODUCT(Random!$X197:$AG197,$B$13:$K$13)</f>
        <v>-1.4783028852216071</v>
      </c>
      <c r="M197">
        <f t="shared" si="63"/>
        <v>0.83989683785885028</v>
      </c>
      <c r="N197">
        <f t="shared" si="64"/>
        <v>0.52999764018920215</v>
      </c>
      <c r="O197">
        <f t="shared" si="65"/>
        <v>0.94502054600009389</v>
      </c>
      <c r="P197">
        <f t="shared" si="66"/>
        <v>0.74794195352308435</v>
      </c>
      <c r="Q197">
        <f t="shared" si="67"/>
        <v>0.21489863233988477</v>
      </c>
      <c r="R197">
        <f t="shared" si="68"/>
        <v>0.48012189081798895</v>
      </c>
      <c r="S197">
        <f t="shared" si="69"/>
        <v>0.38499923532859398</v>
      </c>
      <c r="T197">
        <f t="shared" si="70"/>
        <v>0.77994194136111139</v>
      </c>
      <c r="U197">
        <f t="shared" si="71"/>
        <v>0.87808059803029137</v>
      </c>
      <c r="V197">
        <f t="shared" si="72"/>
        <v>6.9663362885901581E-2</v>
      </c>
      <c r="X197">
        <f t="shared" si="73"/>
        <v>44.876222479226357</v>
      </c>
      <c r="Y197">
        <f t="shared" si="74"/>
        <v>18.495361931469876</v>
      </c>
      <c r="Z197">
        <f t="shared" si="75"/>
        <v>71.059627567699806</v>
      </c>
      <c r="AA197">
        <f t="shared" si="76"/>
        <v>33.758661011761092</v>
      </c>
      <c r="AB197">
        <f t="shared" si="77"/>
        <v>5.9267667247156472</v>
      </c>
      <c r="AC197">
        <f t="shared" si="78"/>
        <v>16.024716773173211</v>
      </c>
      <c r="AD197">
        <f t="shared" si="79"/>
        <v>11.908574618201035</v>
      </c>
      <c r="AE197">
        <f t="shared" si="80"/>
        <v>37.084514912440874</v>
      </c>
      <c r="AF197">
        <f t="shared" si="81"/>
        <v>51.55052115632818</v>
      </c>
      <c r="AG197">
        <f t="shared" si="82"/>
        <v>1.7688695466555391</v>
      </c>
      <c r="AI197">
        <f t="shared" si="83"/>
        <v>21</v>
      </c>
      <c r="AJ197">
        <f t="shared" si="84"/>
        <v>21</v>
      </c>
      <c r="AK197">
        <f t="shared" si="85"/>
        <v>21</v>
      </c>
      <c r="AL197">
        <f t="shared" si="86"/>
        <v>21</v>
      </c>
      <c r="AM197">
        <f t="shared" si="87"/>
        <v>21</v>
      </c>
      <c r="AN197">
        <f t="shared" si="88"/>
        <v>21</v>
      </c>
      <c r="AO197">
        <f t="shared" si="89"/>
        <v>21</v>
      </c>
      <c r="AP197">
        <f t="shared" si="90"/>
        <v>21</v>
      </c>
      <c r="AQ197">
        <f t="shared" si="91"/>
        <v>21</v>
      </c>
      <c r="AR197">
        <f t="shared" si="92"/>
        <v>8</v>
      </c>
      <c r="AT197">
        <f t="shared" si="93"/>
        <v>1</v>
      </c>
    </row>
    <row r="198" spans="1:46" x14ac:dyDescent="0.2">
      <c r="A198">
        <v>181</v>
      </c>
      <c r="B198">
        <f>SUMPRODUCT(Random!$X198:$AG198,$B$4:$K$4)</f>
        <v>0.1991142786015562</v>
      </c>
      <c r="C198">
        <f>SUMPRODUCT(Random!$X198:$AG198,$B$5:$K$5)</f>
        <v>0.34638852058263858</v>
      </c>
      <c r="D198">
        <f>SUMPRODUCT(Random!$X198:$AG198,$B$6:$K$6)</f>
        <v>-0.49363287975539383</v>
      </c>
      <c r="E198">
        <f>SUMPRODUCT(Random!$X198:$AG198,$B$7:$K$7)</f>
        <v>-0.22680798030736299</v>
      </c>
      <c r="F198">
        <f>SUMPRODUCT(Random!$X198:$AG198,$B$8:$K$8)</f>
        <v>0.36481099826905083</v>
      </c>
      <c r="G198">
        <f>SUMPRODUCT(Random!$X198:$AG198,$B$9:$K$9)</f>
        <v>-1.4979758938179806</v>
      </c>
      <c r="H198">
        <f>SUMPRODUCT(Random!$X198:$AG198,$B$10:$K$10)</f>
        <v>-0.32174028845637481</v>
      </c>
      <c r="I198">
        <f>SUMPRODUCT(Random!$X198:$AG198,$B$11:$K$11)</f>
        <v>-0.590513115539258</v>
      </c>
      <c r="J198">
        <f>SUMPRODUCT(Random!$X198:$AG198,$B$12:$K$12)</f>
        <v>0.35286186155925403</v>
      </c>
      <c r="K198">
        <f>SUMPRODUCT(Random!$X198:$AG198,$B$13:$K$13)</f>
        <v>-0.41120776326812658</v>
      </c>
      <c r="M198">
        <f t="shared" si="63"/>
        <v>0.57891332392343142</v>
      </c>
      <c r="N198">
        <f t="shared" si="64"/>
        <v>0.63547462449257974</v>
      </c>
      <c r="O198">
        <f t="shared" si="65"/>
        <v>0.31078273780423449</v>
      </c>
      <c r="P198">
        <f t="shared" si="66"/>
        <v>0.41028652900978213</v>
      </c>
      <c r="Q198">
        <f t="shared" si="67"/>
        <v>0.64237375266542884</v>
      </c>
      <c r="R198">
        <f t="shared" si="68"/>
        <v>6.7069756834345129E-2</v>
      </c>
      <c r="S198">
        <f t="shared" si="69"/>
        <v>0.37382472679546291</v>
      </c>
      <c r="T198">
        <f t="shared" si="70"/>
        <v>0.27742334769271443</v>
      </c>
      <c r="U198">
        <f t="shared" si="71"/>
        <v>0.63790399798492481</v>
      </c>
      <c r="V198">
        <f t="shared" si="72"/>
        <v>0.34046009812197453</v>
      </c>
      <c r="X198">
        <f t="shared" si="73"/>
        <v>21.187514114339564</v>
      </c>
      <c r="Y198">
        <f t="shared" si="74"/>
        <v>24.720965364677639</v>
      </c>
      <c r="Z198">
        <f t="shared" si="75"/>
        <v>9.1176027115151363</v>
      </c>
      <c r="AA198">
        <f t="shared" si="76"/>
        <v>12.937106788651603</v>
      </c>
      <c r="AB198">
        <f t="shared" si="77"/>
        <v>25.189039680055465</v>
      </c>
      <c r="AC198">
        <f t="shared" si="78"/>
        <v>1.7006725887204639</v>
      </c>
      <c r="AD198">
        <f t="shared" si="79"/>
        <v>11.467469030568328</v>
      </c>
      <c r="AE198">
        <f t="shared" si="80"/>
        <v>7.9597230679880822</v>
      </c>
      <c r="AF198">
        <f t="shared" si="81"/>
        <v>24.884768990762346</v>
      </c>
      <c r="AG198">
        <f t="shared" si="82"/>
        <v>10.195797885911015</v>
      </c>
      <c r="AI198">
        <f t="shared" si="83"/>
        <v>21</v>
      </c>
      <c r="AJ198">
        <f t="shared" si="84"/>
        <v>21</v>
      </c>
      <c r="AK198">
        <f t="shared" si="85"/>
        <v>21</v>
      </c>
      <c r="AL198">
        <f t="shared" si="86"/>
        <v>21</v>
      </c>
      <c r="AM198">
        <f t="shared" si="87"/>
        <v>21</v>
      </c>
      <c r="AN198">
        <f t="shared" si="88"/>
        <v>7</v>
      </c>
      <c r="AO198">
        <f t="shared" si="89"/>
        <v>21</v>
      </c>
      <c r="AP198">
        <f t="shared" si="90"/>
        <v>21</v>
      </c>
      <c r="AQ198">
        <f t="shared" si="91"/>
        <v>21</v>
      </c>
      <c r="AR198">
        <f t="shared" si="92"/>
        <v>21</v>
      </c>
      <c r="AT198">
        <f t="shared" si="93"/>
        <v>1</v>
      </c>
    </row>
    <row r="199" spans="1:46" x14ac:dyDescent="0.2">
      <c r="A199">
        <v>182</v>
      </c>
      <c r="B199">
        <f>SUMPRODUCT(Random!$X199:$AG199,$B$4:$K$4)</f>
        <v>0.83007957994024562</v>
      </c>
      <c r="C199">
        <f>SUMPRODUCT(Random!$X199:$AG199,$B$5:$K$5)</f>
        <v>-1.7087953980303121</v>
      </c>
      <c r="D199">
        <f>SUMPRODUCT(Random!$X199:$AG199,$B$6:$K$6)</f>
        <v>-0.87931924603422795</v>
      </c>
      <c r="E199">
        <f>SUMPRODUCT(Random!$X199:$AG199,$B$7:$K$7)</f>
        <v>-0.99970304642967467</v>
      </c>
      <c r="F199">
        <f>SUMPRODUCT(Random!$X199:$AG199,$B$8:$K$8)</f>
        <v>-5.1984485893227961E-2</v>
      </c>
      <c r="G199">
        <f>SUMPRODUCT(Random!$X199:$AG199,$B$9:$K$9)</f>
        <v>-0.11532394901167592</v>
      </c>
      <c r="H199">
        <f>SUMPRODUCT(Random!$X199:$AG199,$B$10:$K$10)</f>
        <v>-1.3097322909332187</v>
      </c>
      <c r="I199">
        <f>SUMPRODUCT(Random!$X199:$AG199,$B$11:$K$11)</f>
        <v>-2.0792164469491836</v>
      </c>
      <c r="J199">
        <f>SUMPRODUCT(Random!$X199:$AG199,$B$12:$K$12)</f>
        <v>0.16663605417272431</v>
      </c>
      <c r="K199">
        <f>SUMPRODUCT(Random!$X199:$AG199,$B$13:$K$13)</f>
        <v>-0.293022958961489</v>
      </c>
      <c r="M199">
        <f t="shared" si="63"/>
        <v>0.79675310423894152</v>
      </c>
      <c r="N199">
        <f t="shared" si="64"/>
        <v>4.374442774053626E-2</v>
      </c>
      <c r="O199">
        <f t="shared" si="65"/>
        <v>0.18961410172765539</v>
      </c>
      <c r="P199">
        <f t="shared" si="66"/>
        <v>0.15872711867067843</v>
      </c>
      <c r="Q199">
        <f t="shared" si="67"/>
        <v>0.47927052758115757</v>
      </c>
      <c r="R199">
        <f t="shared" si="68"/>
        <v>0.45409417821853909</v>
      </c>
      <c r="S199">
        <f t="shared" si="69"/>
        <v>9.5143207857330936E-2</v>
      </c>
      <c r="T199">
        <f t="shared" si="70"/>
        <v>1.8798730316317791E-2</v>
      </c>
      <c r="U199">
        <f t="shared" si="71"/>
        <v>0.56617178840925453</v>
      </c>
      <c r="V199">
        <f t="shared" si="72"/>
        <v>0.38475230141494654</v>
      </c>
      <c r="X199">
        <f t="shared" si="73"/>
        <v>39.03125808535858</v>
      </c>
      <c r="Y199">
        <f t="shared" si="74"/>
        <v>1.0957344731584828</v>
      </c>
      <c r="Z199">
        <f t="shared" si="75"/>
        <v>5.1502806175233982</v>
      </c>
      <c r="AA199">
        <f t="shared" si="76"/>
        <v>4.2339724264225174</v>
      </c>
      <c r="AB199">
        <f t="shared" si="77"/>
        <v>15.984633444530701</v>
      </c>
      <c r="AC199">
        <f t="shared" si="78"/>
        <v>14.828006637312235</v>
      </c>
      <c r="AD199">
        <f t="shared" si="79"/>
        <v>2.4491353179796356</v>
      </c>
      <c r="AE199">
        <f t="shared" si="80"/>
        <v>0.46488842131740726</v>
      </c>
      <c r="AF199">
        <f t="shared" si="81"/>
        <v>20.457272087841364</v>
      </c>
      <c r="AG199">
        <f t="shared" si="82"/>
        <v>11.898740765704263</v>
      </c>
      <c r="AI199">
        <f t="shared" si="83"/>
        <v>21</v>
      </c>
      <c r="AJ199">
        <f t="shared" si="84"/>
        <v>5</v>
      </c>
      <c r="AK199">
        <f t="shared" si="85"/>
        <v>21</v>
      </c>
      <c r="AL199">
        <f t="shared" si="86"/>
        <v>17</v>
      </c>
      <c r="AM199">
        <f t="shared" si="87"/>
        <v>21</v>
      </c>
      <c r="AN199">
        <f t="shared" si="88"/>
        <v>21</v>
      </c>
      <c r="AO199">
        <f t="shared" si="89"/>
        <v>10</v>
      </c>
      <c r="AP199">
        <f t="shared" si="90"/>
        <v>2</v>
      </c>
      <c r="AQ199">
        <f t="shared" si="91"/>
        <v>21</v>
      </c>
      <c r="AR199">
        <f t="shared" si="92"/>
        <v>21</v>
      </c>
      <c r="AT199">
        <f t="shared" si="93"/>
        <v>4</v>
      </c>
    </row>
    <row r="200" spans="1:46" x14ac:dyDescent="0.2">
      <c r="A200">
        <v>183</v>
      </c>
      <c r="B200">
        <f>SUMPRODUCT(Random!$X200:$AG200,$B$4:$K$4)</f>
        <v>-1.1517274779528839</v>
      </c>
      <c r="C200">
        <f>SUMPRODUCT(Random!$X200:$AG200,$B$5:$K$5)</f>
        <v>-0.8648701919213887</v>
      </c>
      <c r="D200">
        <f>SUMPRODUCT(Random!$X200:$AG200,$B$6:$K$6)</f>
        <v>-1.3757395261215701</v>
      </c>
      <c r="E200">
        <f>SUMPRODUCT(Random!$X200:$AG200,$B$7:$K$7)</f>
        <v>-0.68527806868764041</v>
      </c>
      <c r="F200">
        <f>SUMPRODUCT(Random!$X200:$AG200,$B$8:$K$8)</f>
        <v>-0.48722494250512161</v>
      </c>
      <c r="G200">
        <f>SUMPRODUCT(Random!$X200:$AG200,$B$9:$K$9)</f>
        <v>-0.91004198476610987</v>
      </c>
      <c r="H200">
        <f>SUMPRODUCT(Random!$X200:$AG200,$B$10:$K$10)</f>
        <v>-0.6433091066047798</v>
      </c>
      <c r="I200">
        <f>SUMPRODUCT(Random!$X200:$AG200,$B$11:$K$11)</f>
        <v>-0.42485671466881375</v>
      </c>
      <c r="J200">
        <f>SUMPRODUCT(Random!$X200:$AG200,$B$12:$K$12)</f>
        <v>-0.78903789442551131</v>
      </c>
      <c r="K200">
        <f>SUMPRODUCT(Random!$X200:$AG200,$B$13:$K$13)</f>
        <v>-0.92602101703813167</v>
      </c>
      <c r="M200">
        <f t="shared" si="63"/>
        <v>0.12471653858280123</v>
      </c>
      <c r="N200">
        <f t="shared" si="64"/>
        <v>0.19355501991037341</v>
      </c>
      <c r="O200">
        <f t="shared" si="65"/>
        <v>8.4451145006080516E-2</v>
      </c>
      <c r="P200">
        <f t="shared" si="66"/>
        <v>0.24658423417427838</v>
      </c>
      <c r="Q200">
        <f t="shared" si="67"/>
        <v>0.31304946567799274</v>
      </c>
      <c r="R200">
        <f t="shared" si="68"/>
        <v>0.18140018422251147</v>
      </c>
      <c r="S200">
        <f t="shared" si="69"/>
        <v>0.26001177420172639</v>
      </c>
      <c r="T200">
        <f t="shared" si="70"/>
        <v>0.33547056529847841</v>
      </c>
      <c r="U200">
        <f t="shared" si="71"/>
        <v>0.21504492937690478</v>
      </c>
      <c r="V200">
        <f t="shared" si="72"/>
        <v>0.17721752904155849</v>
      </c>
      <c r="X200">
        <f t="shared" si="73"/>
        <v>3.2631303479167726</v>
      </c>
      <c r="Y200">
        <f t="shared" si="74"/>
        <v>5.2696985257026778</v>
      </c>
      <c r="Z200">
        <f t="shared" si="75"/>
        <v>2.1613728837390225</v>
      </c>
      <c r="AA200">
        <f t="shared" si="76"/>
        <v>6.9359192522378308</v>
      </c>
      <c r="AB200">
        <f t="shared" si="77"/>
        <v>9.198300970038785</v>
      </c>
      <c r="AC200">
        <f t="shared" si="78"/>
        <v>4.9032376375036693</v>
      </c>
      <c r="AD200">
        <f t="shared" si="79"/>
        <v>7.3764402629692007</v>
      </c>
      <c r="AE200">
        <f t="shared" si="80"/>
        <v>10.011174382789394</v>
      </c>
      <c r="AF200">
        <f t="shared" si="81"/>
        <v>5.931331885133746</v>
      </c>
      <c r="AG200">
        <f t="shared" si="82"/>
        <v>4.7783903715828906</v>
      </c>
      <c r="AI200">
        <f t="shared" si="83"/>
        <v>14</v>
      </c>
      <c r="AJ200">
        <f t="shared" si="84"/>
        <v>21</v>
      </c>
      <c r="AK200">
        <f t="shared" si="85"/>
        <v>9</v>
      </c>
      <c r="AL200">
        <f t="shared" si="86"/>
        <v>21</v>
      </c>
      <c r="AM200">
        <f t="shared" si="87"/>
        <v>21</v>
      </c>
      <c r="AN200">
        <f t="shared" si="88"/>
        <v>20</v>
      </c>
      <c r="AO200">
        <f t="shared" si="89"/>
        <v>21</v>
      </c>
      <c r="AP200">
        <f t="shared" si="90"/>
        <v>21</v>
      </c>
      <c r="AQ200">
        <f t="shared" si="91"/>
        <v>21</v>
      </c>
      <c r="AR200">
        <f t="shared" si="92"/>
        <v>20</v>
      </c>
      <c r="AT200">
        <f t="shared" si="93"/>
        <v>4</v>
      </c>
    </row>
    <row r="201" spans="1:46" x14ac:dyDescent="0.2">
      <c r="A201">
        <v>184</v>
      </c>
      <c r="B201">
        <f>SUMPRODUCT(Random!$X201:$AG201,$B$4:$K$4)</f>
        <v>1.645445517963837</v>
      </c>
      <c r="C201">
        <f>SUMPRODUCT(Random!$X201:$AG201,$B$5:$K$5)</f>
        <v>-1.6771570009428887</v>
      </c>
      <c r="D201">
        <f>SUMPRODUCT(Random!$X201:$AG201,$B$6:$K$6)</f>
        <v>0.20969382018241375</v>
      </c>
      <c r="E201">
        <f>SUMPRODUCT(Random!$X201:$AG201,$B$7:$K$7)</f>
        <v>-0.5943439719094209</v>
      </c>
      <c r="F201">
        <f>SUMPRODUCT(Random!$X201:$AG201,$B$8:$K$8)</f>
        <v>-0.23178694302718883</v>
      </c>
      <c r="G201">
        <f>SUMPRODUCT(Random!$X201:$AG201,$B$9:$K$9)</f>
        <v>0.12155398883903867</v>
      </c>
      <c r="H201">
        <f>SUMPRODUCT(Random!$X201:$AG201,$B$10:$K$10)</f>
        <v>-0.57317609766752864</v>
      </c>
      <c r="I201">
        <f>SUMPRODUCT(Random!$X201:$AG201,$B$11:$K$11)</f>
        <v>0.11087476171699508</v>
      </c>
      <c r="J201">
        <f>SUMPRODUCT(Random!$X201:$AG201,$B$12:$K$12)</f>
        <v>-0.48375217393494874</v>
      </c>
      <c r="K201">
        <f>SUMPRODUCT(Random!$X201:$AG201,$B$13:$K$13)</f>
        <v>0.98669183778573988</v>
      </c>
      <c r="M201">
        <f t="shared" si="63"/>
        <v>0.95006101534872878</v>
      </c>
      <c r="N201">
        <f t="shared" si="64"/>
        <v>4.6755892432850991E-2</v>
      </c>
      <c r="O201">
        <f t="shared" si="65"/>
        <v>0.58304667545605515</v>
      </c>
      <c r="P201">
        <f t="shared" si="66"/>
        <v>0.27614103703255366</v>
      </c>
      <c r="Q201">
        <f t="shared" si="67"/>
        <v>0.40835174943457664</v>
      </c>
      <c r="R201">
        <f t="shared" si="68"/>
        <v>0.54837387261574677</v>
      </c>
      <c r="S201">
        <f t="shared" si="69"/>
        <v>0.28326273329700602</v>
      </c>
      <c r="T201">
        <f t="shared" si="70"/>
        <v>0.54414217029233669</v>
      </c>
      <c r="U201">
        <f t="shared" si="71"/>
        <v>0.314280880348773</v>
      </c>
      <c r="V201">
        <f t="shared" si="72"/>
        <v>0.83810313367318767</v>
      </c>
      <c r="X201">
        <f t="shared" si="73"/>
        <v>73.41516162867498</v>
      </c>
      <c r="Y201">
        <f t="shared" si="74"/>
        <v>1.173001521367675</v>
      </c>
      <c r="Z201">
        <f t="shared" si="75"/>
        <v>21.429158601336365</v>
      </c>
      <c r="AA201">
        <f t="shared" si="76"/>
        <v>7.9162890471631409</v>
      </c>
      <c r="AB201">
        <f t="shared" si="77"/>
        <v>12.85686792617761</v>
      </c>
      <c r="AC201">
        <f t="shared" si="78"/>
        <v>19.472360490349164</v>
      </c>
      <c r="AD201">
        <f t="shared" si="79"/>
        <v>8.1584925875350649</v>
      </c>
      <c r="AE201">
        <f t="shared" si="80"/>
        <v>19.24389791016657</v>
      </c>
      <c r="AF201">
        <f t="shared" si="81"/>
        <v>9.2422525187430402</v>
      </c>
      <c r="AG201">
        <f t="shared" si="82"/>
        <v>44.603302594437956</v>
      </c>
      <c r="AI201">
        <f t="shared" si="83"/>
        <v>21</v>
      </c>
      <c r="AJ201">
        <f t="shared" si="84"/>
        <v>5</v>
      </c>
      <c r="AK201">
        <f t="shared" si="85"/>
        <v>21</v>
      </c>
      <c r="AL201">
        <f t="shared" si="86"/>
        <v>21</v>
      </c>
      <c r="AM201">
        <f t="shared" si="87"/>
        <v>21</v>
      </c>
      <c r="AN201">
        <f t="shared" si="88"/>
        <v>21</v>
      </c>
      <c r="AO201">
        <f t="shared" si="89"/>
        <v>21</v>
      </c>
      <c r="AP201">
        <f t="shared" si="90"/>
        <v>21</v>
      </c>
      <c r="AQ201">
        <f t="shared" si="91"/>
        <v>21</v>
      </c>
      <c r="AR201">
        <f t="shared" si="92"/>
        <v>21</v>
      </c>
      <c r="AT201">
        <f t="shared" si="93"/>
        <v>1</v>
      </c>
    </row>
    <row r="202" spans="1:46" x14ac:dyDescent="0.2">
      <c r="A202">
        <v>185</v>
      </c>
      <c r="B202">
        <f>SUMPRODUCT(Random!$X202:$AG202,$B$4:$K$4)</f>
        <v>-1.5810600922195879</v>
      </c>
      <c r="C202">
        <f>SUMPRODUCT(Random!$X202:$AG202,$B$5:$K$5)</f>
        <v>0.62875548175541573</v>
      </c>
      <c r="D202">
        <f>SUMPRODUCT(Random!$X202:$AG202,$B$6:$K$6)</f>
        <v>-0.22614932212770511</v>
      </c>
      <c r="E202">
        <f>SUMPRODUCT(Random!$X202:$AG202,$B$7:$K$7)</f>
        <v>1.314084788230613</v>
      </c>
      <c r="F202">
        <f>SUMPRODUCT(Random!$X202:$AG202,$B$8:$K$8)</f>
        <v>0.16816660523146049</v>
      </c>
      <c r="G202">
        <f>SUMPRODUCT(Random!$X202:$AG202,$B$9:$K$9)</f>
        <v>-0.45485846135598856</v>
      </c>
      <c r="H202">
        <f>SUMPRODUCT(Random!$X202:$AG202,$B$10:$K$10)</f>
        <v>-0.48072966861596478</v>
      </c>
      <c r="I202">
        <f>SUMPRODUCT(Random!$X202:$AG202,$B$11:$K$11)</f>
        <v>-1.752160487166605</v>
      </c>
      <c r="J202">
        <f>SUMPRODUCT(Random!$X202:$AG202,$B$12:$K$12)</f>
        <v>-0.58098558211628792</v>
      </c>
      <c r="K202">
        <f>SUMPRODUCT(Random!$X202:$AG202,$B$13:$K$13)</f>
        <v>-0.59646641251073418</v>
      </c>
      <c r="M202">
        <f t="shared" si="63"/>
        <v>5.6932149213052653E-2</v>
      </c>
      <c r="N202">
        <f t="shared" si="64"/>
        <v>0.73524542538779181</v>
      </c>
      <c r="O202">
        <f t="shared" si="65"/>
        <v>0.41054264229432408</v>
      </c>
      <c r="P202">
        <f t="shared" si="66"/>
        <v>0.90559116367735004</v>
      </c>
      <c r="Q202">
        <f t="shared" si="67"/>
        <v>0.56677389403500766</v>
      </c>
      <c r="R202">
        <f t="shared" si="68"/>
        <v>0.32460553423314376</v>
      </c>
      <c r="S202">
        <f t="shared" si="69"/>
        <v>0.31535432103584204</v>
      </c>
      <c r="T202">
        <f t="shared" si="70"/>
        <v>3.987310790207034E-2</v>
      </c>
      <c r="U202">
        <f t="shared" si="71"/>
        <v>0.28062508539452968</v>
      </c>
      <c r="V202">
        <f t="shared" si="72"/>
        <v>0.27543184268306148</v>
      </c>
      <c r="X202">
        <f t="shared" si="73"/>
        <v>1.4359182487762283</v>
      </c>
      <c r="Y202">
        <f t="shared" si="74"/>
        <v>32.554803636602998</v>
      </c>
      <c r="Z202">
        <f t="shared" si="75"/>
        <v>12.9477480022686</v>
      </c>
      <c r="AA202">
        <f t="shared" si="76"/>
        <v>57.814926312027666</v>
      </c>
      <c r="AB202">
        <f t="shared" si="77"/>
        <v>20.491294274681024</v>
      </c>
      <c r="AC202">
        <f t="shared" si="78"/>
        <v>9.6138949035848285</v>
      </c>
      <c r="AD202">
        <f t="shared" si="79"/>
        <v>9.280630110861102</v>
      </c>
      <c r="AE202">
        <f t="shared" si="80"/>
        <v>0.99676227153228947</v>
      </c>
      <c r="AF202">
        <f t="shared" si="81"/>
        <v>8.0685087067248862</v>
      </c>
      <c r="AG202">
        <f t="shared" si="82"/>
        <v>7.8923004733316766</v>
      </c>
      <c r="AI202">
        <f t="shared" si="83"/>
        <v>6</v>
      </c>
      <c r="AJ202">
        <f t="shared" si="84"/>
        <v>21</v>
      </c>
      <c r="AK202">
        <f t="shared" si="85"/>
        <v>21</v>
      </c>
      <c r="AL202">
        <f t="shared" si="86"/>
        <v>21</v>
      </c>
      <c r="AM202">
        <f t="shared" si="87"/>
        <v>21</v>
      </c>
      <c r="AN202">
        <f t="shared" si="88"/>
        <v>21</v>
      </c>
      <c r="AO202">
        <f t="shared" si="89"/>
        <v>21</v>
      </c>
      <c r="AP202">
        <f t="shared" si="90"/>
        <v>4</v>
      </c>
      <c r="AQ202">
        <f t="shared" si="91"/>
        <v>21</v>
      </c>
      <c r="AR202">
        <f t="shared" si="92"/>
        <v>21</v>
      </c>
      <c r="AT202">
        <f t="shared" si="93"/>
        <v>2</v>
      </c>
    </row>
    <row r="203" spans="1:46" x14ac:dyDescent="0.2">
      <c r="A203">
        <v>186</v>
      </c>
      <c r="B203">
        <f>SUMPRODUCT(Random!$X203:$AG203,$B$4:$K$4)</f>
        <v>-0.2783539984916758</v>
      </c>
      <c r="C203">
        <f>SUMPRODUCT(Random!$X203:$AG203,$B$5:$K$5)</f>
        <v>0.28058773913580237</v>
      </c>
      <c r="D203">
        <f>SUMPRODUCT(Random!$X203:$AG203,$B$6:$K$6)</f>
        <v>0.74786820849202051</v>
      </c>
      <c r="E203">
        <f>SUMPRODUCT(Random!$X203:$AG203,$B$7:$K$7)</f>
        <v>0.45841617661462331</v>
      </c>
      <c r="F203">
        <f>SUMPRODUCT(Random!$X203:$AG203,$B$8:$K$8)</f>
        <v>-8.2564310187015683E-2</v>
      </c>
      <c r="G203">
        <f>SUMPRODUCT(Random!$X203:$AG203,$B$9:$K$9)</f>
        <v>-0.7423539982027122</v>
      </c>
      <c r="H203">
        <f>SUMPRODUCT(Random!$X203:$AG203,$B$10:$K$10)</f>
        <v>-1.068793705364543E-3</v>
      </c>
      <c r="I203">
        <f>SUMPRODUCT(Random!$X203:$AG203,$B$11:$K$11)</f>
        <v>0.20651557940609555</v>
      </c>
      <c r="J203">
        <f>SUMPRODUCT(Random!$X203:$AG203,$B$12:$K$12)</f>
        <v>-0.38140825118311505</v>
      </c>
      <c r="K203">
        <f>SUMPRODUCT(Random!$X203:$AG203,$B$13:$K$13)</f>
        <v>0.39665140534251964</v>
      </c>
      <c r="M203">
        <f t="shared" si="63"/>
        <v>0.39037031422058888</v>
      </c>
      <c r="N203">
        <f t="shared" si="64"/>
        <v>0.61048668942280604</v>
      </c>
      <c r="O203">
        <f t="shared" si="65"/>
        <v>0.77273017241712783</v>
      </c>
      <c r="P203">
        <f t="shared" si="66"/>
        <v>0.67667326403814931</v>
      </c>
      <c r="Q203">
        <f t="shared" si="67"/>
        <v>0.46709899034551255</v>
      </c>
      <c r="R203">
        <f t="shared" si="68"/>
        <v>0.22893644166792596</v>
      </c>
      <c r="S203">
        <f t="shared" si="69"/>
        <v>0.49957361308308157</v>
      </c>
      <c r="T203">
        <f t="shared" si="70"/>
        <v>0.58180590178935054</v>
      </c>
      <c r="U203">
        <f t="shared" si="71"/>
        <v>0.35145016968559262</v>
      </c>
      <c r="V203">
        <f t="shared" si="72"/>
        <v>0.65418773023511689</v>
      </c>
      <c r="X203">
        <f t="shared" si="73"/>
        <v>12.123454144434371</v>
      </c>
      <c r="Y203">
        <f t="shared" si="74"/>
        <v>23.096795044889749</v>
      </c>
      <c r="Z203">
        <f t="shared" si="75"/>
        <v>36.294583766744104</v>
      </c>
      <c r="AA203">
        <f t="shared" si="76"/>
        <v>27.658910689492419</v>
      </c>
      <c r="AB203">
        <f t="shared" si="77"/>
        <v>15.418638957666017</v>
      </c>
      <c r="AC203">
        <f t="shared" si="78"/>
        <v>6.3687351792454896</v>
      </c>
      <c r="AD203">
        <f t="shared" si="79"/>
        <v>16.958866862510177</v>
      </c>
      <c r="AE203">
        <f t="shared" si="80"/>
        <v>21.35636964077197</v>
      </c>
      <c r="AF203">
        <f t="shared" si="81"/>
        <v>10.607429742783557</v>
      </c>
      <c r="AG203">
        <f t="shared" si="82"/>
        <v>26.011938823257601</v>
      </c>
      <c r="AI203">
        <f t="shared" si="83"/>
        <v>21</v>
      </c>
      <c r="AJ203">
        <f t="shared" si="84"/>
        <v>21</v>
      </c>
      <c r="AK203">
        <f t="shared" si="85"/>
        <v>21</v>
      </c>
      <c r="AL203">
        <f t="shared" si="86"/>
        <v>21</v>
      </c>
      <c r="AM203">
        <f t="shared" si="87"/>
        <v>21</v>
      </c>
      <c r="AN203">
        <f t="shared" si="88"/>
        <v>21</v>
      </c>
      <c r="AO203">
        <f t="shared" si="89"/>
        <v>21</v>
      </c>
      <c r="AP203">
        <f t="shared" si="90"/>
        <v>21</v>
      </c>
      <c r="AQ203">
        <f t="shared" si="91"/>
        <v>21</v>
      </c>
      <c r="AR203">
        <f t="shared" si="92"/>
        <v>21</v>
      </c>
      <c r="AT203">
        <f t="shared" si="93"/>
        <v>0</v>
      </c>
    </row>
    <row r="204" spans="1:46" x14ac:dyDescent="0.2">
      <c r="A204">
        <v>187</v>
      </c>
      <c r="B204">
        <f>SUMPRODUCT(Random!$X204:$AG204,$B$4:$K$4)</f>
        <v>1.9615305851625355</v>
      </c>
      <c r="C204">
        <f>SUMPRODUCT(Random!$X204:$AG204,$B$5:$K$5)</f>
        <v>-4.8090478205687848E-2</v>
      </c>
      <c r="D204">
        <f>SUMPRODUCT(Random!$X204:$AG204,$B$6:$K$6)</f>
        <v>-0.35676539048303685</v>
      </c>
      <c r="E204">
        <f>SUMPRODUCT(Random!$X204:$AG204,$B$7:$K$7)</f>
        <v>-1.314809506652189</v>
      </c>
      <c r="F204">
        <f>SUMPRODUCT(Random!$X204:$AG204,$B$8:$K$8)</f>
        <v>1.1034040002560239</v>
      </c>
      <c r="G204">
        <f>SUMPRODUCT(Random!$X204:$AG204,$B$9:$K$9)</f>
        <v>0.52988665692081693</v>
      </c>
      <c r="H204">
        <f>SUMPRODUCT(Random!$X204:$AG204,$B$10:$K$10)</f>
        <v>1.2765363478349485</v>
      </c>
      <c r="I204">
        <f>SUMPRODUCT(Random!$X204:$AG204,$B$11:$K$11)</f>
        <v>1.833585096211382E-2</v>
      </c>
      <c r="J204">
        <f>SUMPRODUCT(Random!$X204:$AG204,$B$12:$K$12)</f>
        <v>-1.0823172775674663</v>
      </c>
      <c r="K204">
        <f>SUMPRODUCT(Random!$X204:$AG204,$B$13:$K$13)</f>
        <v>-0.48675542566062285</v>
      </c>
      <c r="M204">
        <f t="shared" si="63"/>
        <v>0.97509141962239287</v>
      </c>
      <c r="N204">
        <f t="shared" si="64"/>
        <v>0.48082206735904243</v>
      </c>
      <c r="O204">
        <f t="shared" si="65"/>
        <v>0.36063372392770793</v>
      </c>
      <c r="P204">
        <f t="shared" si="66"/>
        <v>9.4286965820110757E-2</v>
      </c>
      <c r="Q204">
        <f t="shared" si="67"/>
        <v>0.86507411985781801</v>
      </c>
      <c r="R204">
        <f t="shared" si="68"/>
        <v>0.7019047410380117</v>
      </c>
      <c r="S204">
        <f t="shared" si="69"/>
        <v>0.89911700677942141</v>
      </c>
      <c r="T204">
        <f t="shared" si="70"/>
        <v>0.50731453633159551</v>
      </c>
      <c r="U204">
        <f t="shared" si="71"/>
        <v>0.13955578567703039</v>
      </c>
      <c r="V204">
        <f t="shared" si="72"/>
        <v>0.3132158309684494</v>
      </c>
      <c r="X204">
        <f t="shared" si="73"/>
        <v>90.454740998992534</v>
      </c>
      <c r="Y204">
        <f t="shared" si="74"/>
        <v>16.057731250437477</v>
      </c>
      <c r="Z204">
        <f t="shared" si="75"/>
        <v>10.956784255338492</v>
      </c>
      <c r="AA204">
        <f t="shared" si="76"/>
        <v>2.4259657959217718</v>
      </c>
      <c r="AB204">
        <f t="shared" si="77"/>
        <v>49.067413555923196</v>
      </c>
      <c r="AC204">
        <f t="shared" si="78"/>
        <v>29.649266206495305</v>
      </c>
      <c r="AD204">
        <f t="shared" si="79"/>
        <v>56.190148071461962</v>
      </c>
      <c r="AE204">
        <f t="shared" si="80"/>
        <v>17.340757638121655</v>
      </c>
      <c r="AF204">
        <f t="shared" si="81"/>
        <v>3.6819978193935543</v>
      </c>
      <c r="AG204">
        <f t="shared" si="82"/>
        <v>9.2042342607898551</v>
      </c>
      <c r="AI204">
        <f t="shared" si="83"/>
        <v>21</v>
      </c>
      <c r="AJ204">
        <f t="shared" si="84"/>
        <v>21</v>
      </c>
      <c r="AK204">
        <f t="shared" si="85"/>
        <v>21</v>
      </c>
      <c r="AL204">
        <f t="shared" si="86"/>
        <v>10</v>
      </c>
      <c r="AM204">
        <f t="shared" si="87"/>
        <v>21</v>
      </c>
      <c r="AN204">
        <f t="shared" si="88"/>
        <v>21</v>
      </c>
      <c r="AO204">
        <f t="shared" si="89"/>
        <v>21</v>
      </c>
      <c r="AP204">
        <f t="shared" si="90"/>
        <v>21</v>
      </c>
      <c r="AQ204">
        <f t="shared" si="91"/>
        <v>15</v>
      </c>
      <c r="AR204">
        <f t="shared" si="92"/>
        <v>21</v>
      </c>
      <c r="AT204">
        <f t="shared" si="93"/>
        <v>2</v>
      </c>
    </row>
    <row r="205" spans="1:46" x14ac:dyDescent="0.2">
      <c r="A205">
        <v>188</v>
      </c>
      <c r="B205">
        <f>SUMPRODUCT(Random!$X205:$AG205,$B$4:$K$4)</f>
        <v>7.473043457214619E-2</v>
      </c>
      <c r="C205">
        <f>SUMPRODUCT(Random!$X205:$AG205,$B$5:$K$5)</f>
        <v>-1.9523710347456278</v>
      </c>
      <c r="D205">
        <f>SUMPRODUCT(Random!$X205:$AG205,$B$6:$K$6)</f>
        <v>0.49040954546146098</v>
      </c>
      <c r="E205">
        <f>SUMPRODUCT(Random!$X205:$AG205,$B$7:$K$7)</f>
        <v>0.84397734685717818</v>
      </c>
      <c r="F205">
        <f>SUMPRODUCT(Random!$X205:$AG205,$B$8:$K$8)</f>
        <v>0.10263164067317232</v>
      </c>
      <c r="G205">
        <f>SUMPRODUCT(Random!$X205:$AG205,$B$9:$K$9)</f>
        <v>0.41377914548909639</v>
      </c>
      <c r="H205">
        <f>SUMPRODUCT(Random!$X205:$AG205,$B$10:$K$10)</f>
        <v>0.16839986617255009</v>
      </c>
      <c r="I205">
        <f>SUMPRODUCT(Random!$X205:$AG205,$B$11:$K$11)</f>
        <v>-1.2064167865971926</v>
      </c>
      <c r="J205">
        <f>SUMPRODUCT(Random!$X205:$AG205,$B$12:$K$12)</f>
        <v>-0.38503655939987835</v>
      </c>
      <c r="K205">
        <f>SUMPRODUCT(Random!$X205:$AG205,$B$13:$K$13)</f>
        <v>-0.60910577280477884</v>
      </c>
      <c r="M205">
        <f t="shared" si="63"/>
        <v>0.52978540395789198</v>
      </c>
      <c r="N205">
        <f t="shared" si="64"/>
        <v>2.5447084686096792E-2</v>
      </c>
      <c r="O205">
        <f t="shared" si="65"/>
        <v>0.68807793829078356</v>
      </c>
      <c r="P205">
        <f t="shared" si="66"/>
        <v>0.80065896782208756</v>
      </c>
      <c r="Q205">
        <f t="shared" si="67"/>
        <v>0.54087233509741672</v>
      </c>
      <c r="R205">
        <f t="shared" si="68"/>
        <v>0.66048207088904498</v>
      </c>
      <c r="S205">
        <f t="shared" si="69"/>
        <v>0.5668656433101591</v>
      </c>
      <c r="T205">
        <f t="shared" si="70"/>
        <v>0.11382841334264303</v>
      </c>
      <c r="U205">
        <f t="shared" si="71"/>
        <v>0.35010516462372387</v>
      </c>
      <c r="V205">
        <f t="shared" si="72"/>
        <v>0.27122716571293431</v>
      </c>
      <c r="X205">
        <f t="shared" si="73"/>
        <v>18.484302641907181</v>
      </c>
      <c r="Y205">
        <f t="shared" si="74"/>
        <v>0.63143562309192647</v>
      </c>
      <c r="Z205">
        <f t="shared" si="75"/>
        <v>28.538584120734736</v>
      </c>
      <c r="AA205">
        <f t="shared" si="76"/>
        <v>39.506599577811755</v>
      </c>
      <c r="AB205">
        <f t="shared" si="77"/>
        <v>19.068812773604712</v>
      </c>
      <c r="AC205">
        <f t="shared" si="78"/>
        <v>26.461924159542622</v>
      </c>
      <c r="AD205">
        <f t="shared" si="79"/>
        <v>20.496482750470172</v>
      </c>
      <c r="AE205">
        <f t="shared" si="80"/>
        <v>2.9602836448572143</v>
      </c>
      <c r="AF205">
        <f t="shared" si="81"/>
        <v>10.556679701113737</v>
      </c>
      <c r="AG205">
        <f t="shared" si="82"/>
        <v>7.7505573166637802</v>
      </c>
      <c r="AI205">
        <f t="shared" si="83"/>
        <v>21</v>
      </c>
      <c r="AJ205">
        <f t="shared" si="84"/>
        <v>3</v>
      </c>
      <c r="AK205">
        <f t="shared" si="85"/>
        <v>21</v>
      </c>
      <c r="AL205">
        <f t="shared" si="86"/>
        <v>21</v>
      </c>
      <c r="AM205">
        <f t="shared" si="87"/>
        <v>21</v>
      </c>
      <c r="AN205">
        <f t="shared" si="88"/>
        <v>21</v>
      </c>
      <c r="AO205">
        <f t="shared" si="89"/>
        <v>21</v>
      </c>
      <c r="AP205">
        <f t="shared" si="90"/>
        <v>12</v>
      </c>
      <c r="AQ205">
        <f t="shared" si="91"/>
        <v>21</v>
      </c>
      <c r="AR205">
        <f t="shared" si="92"/>
        <v>21</v>
      </c>
      <c r="AT205">
        <f t="shared" si="93"/>
        <v>2</v>
      </c>
    </row>
    <row r="206" spans="1:46" x14ac:dyDescent="0.2">
      <c r="A206">
        <v>189</v>
      </c>
      <c r="B206">
        <f>SUMPRODUCT(Random!$X206:$AG206,$B$4:$K$4)</f>
        <v>0.6858388340619288</v>
      </c>
      <c r="C206">
        <f>SUMPRODUCT(Random!$X206:$AG206,$B$5:$K$5)</f>
        <v>1.0207428663843039</v>
      </c>
      <c r="D206">
        <f>SUMPRODUCT(Random!$X206:$AG206,$B$6:$K$6)</f>
        <v>-0.13932733463800662</v>
      </c>
      <c r="E206">
        <f>SUMPRODUCT(Random!$X206:$AG206,$B$7:$K$7)</f>
        <v>2.3247829121793182</v>
      </c>
      <c r="F206">
        <f>SUMPRODUCT(Random!$X206:$AG206,$B$8:$K$8)</f>
        <v>0.56299080503421295</v>
      </c>
      <c r="G206">
        <f>SUMPRODUCT(Random!$X206:$AG206,$B$9:$K$9)</f>
        <v>-0.60905488456633794</v>
      </c>
      <c r="H206">
        <f>SUMPRODUCT(Random!$X206:$AG206,$B$10:$K$10)</f>
        <v>-0.4178362099875646</v>
      </c>
      <c r="I206">
        <f>SUMPRODUCT(Random!$X206:$AG206,$B$11:$K$11)</f>
        <v>0.16658368045505875</v>
      </c>
      <c r="J206">
        <f>SUMPRODUCT(Random!$X206:$AG206,$B$12:$K$12)</f>
        <v>0.49522974071295833</v>
      </c>
      <c r="K206">
        <f>SUMPRODUCT(Random!$X206:$AG206,$B$13:$K$13)</f>
        <v>0.51645589019287341</v>
      </c>
      <c r="M206">
        <f t="shared" si="63"/>
        <v>0.7535926276643623</v>
      </c>
      <c r="N206">
        <f t="shared" si="64"/>
        <v>0.84631186024442251</v>
      </c>
      <c r="O206">
        <f t="shared" si="65"/>
        <v>0.44459574530937407</v>
      </c>
      <c r="P206">
        <f t="shared" si="66"/>
        <v>0.98995821441386034</v>
      </c>
      <c r="Q206">
        <f t="shared" si="67"/>
        <v>0.7132794273953097</v>
      </c>
      <c r="R206">
        <f t="shared" si="68"/>
        <v>0.27124403009568299</v>
      </c>
      <c r="S206">
        <f t="shared" si="69"/>
        <v>0.33803343719543005</v>
      </c>
      <c r="T206">
        <f t="shared" si="70"/>
        <v>0.5661511823136125</v>
      </c>
      <c r="U206">
        <f t="shared" si="71"/>
        <v>0.68978102032233091</v>
      </c>
      <c r="V206">
        <f t="shared" si="72"/>
        <v>0.69723198050869473</v>
      </c>
      <c r="X206">
        <f t="shared" si="73"/>
        <v>34.3140785755091</v>
      </c>
      <c r="Y206">
        <f t="shared" si="74"/>
        <v>45.877959132572073</v>
      </c>
      <c r="Z206">
        <f t="shared" si="75"/>
        <v>14.405446143963006</v>
      </c>
      <c r="AA206">
        <f t="shared" si="76"/>
        <v>112.7088567665035</v>
      </c>
      <c r="AB206">
        <f t="shared" si="77"/>
        <v>30.602305614710712</v>
      </c>
      <c r="AC206">
        <f t="shared" si="78"/>
        <v>7.7511241939809947</v>
      </c>
      <c r="AD206">
        <f t="shared" si="79"/>
        <v>10.105832371192198</v>
      </c>
      <c r="AE206">
        <f t="shared" si="80"/>
        <v>20.456108569090159</v>
      </c>
      <c r="AF206">
        <f t="shared" si="81"/>
        <v>28.672701042041918</v>
      </c>
      <c r="AG206">
        <f t="shared" si="82"/>
        <v>29.268250926607202</v>
      </c>
      <c r="AI206">
        <f t="shared" si="83"/>
        <v>21</v>
      </c>
      <c r="AJ206">
        <f t="shared" si="84"/>
        <v>21</v>
      </c>
      <c r="AK206">
        <f t="shared" si="85"/>
        <v>21</v>
      </c>
      <c r="AL206">
        <f t="shared" si="86"/>
        <v>21</v>
      </c>
      <c r="AM206">
        <f t="shared" si="87"/>
        <v>21</v>
      </c>
      <c r="AN206">
        <f t="shared" si="88"/>
        <v>21</v>
      </c>
      <c r="AO206">
        <f t="shared" si="89"/>
        <v>21</v>
      </c>
      <c r="AP206">
        <f t="shared" si="90"/>
        <v>21</v>
      </c>
      <c r="AQ206">
        <f t="shared" si="91"/>
        <v>21</v>
      </c>
      <c r="AR206">
        <f t="shared" si="92"/>
        <v>21</v>
      </c>
      <c r="AT206">
        <f t="shared" si="93"/>
        <v>0</v>
      </c>
    </row>
    <row r="207" spans="1:46" x14ac:dyDescent="0.2">
      <c r="A207">
        <v>190</v>
      </c>
      <c r="B207">
        <f>SUMPRODUCT(Random!$X207:$AG207,$B$4:$K$4)</f>
        <v>0.37254975642495769</v>
      </c>
      <c r="C207">
        <f>SUMPRODUCT(Random!$X207:$AG207,$B$5:$K$5)</f>
        <v>-0.11544611197088521</v>
      </c>
      <c r="D207">
        <f>SUMPRODUCT(Random!$X207:$AG207,$B$6:$K$6)</f>
        <v>-0.37095141622094074</v>
      </c>
      <c r="E207">
        <f>SUMPRODUCT(Random!$X207:$AG207,$B$7:$K$7)</f>
        <v>0.68285737754476206</v>
      </c>
      <c r="F207">
        <f>SUMPRODUCT(Random!$X207:$AG207,$B$8:$K$8)</f>
        <v>1.3491044909561651</v>
      </c>
      <c r="G207">
        <f>SUMPRODUCT(Random!$X207:$AG207,$B$9:$K$9)</f>
        <v>-0.23365443369942246</v>
      </c>
      <c r="H207">
        <f>SUMPRODUCT(Random!$X207:$AG207,$B$10:$K$10)</f>
        <v>0.89625420672291622</v>
      </c>
      <c r="I207">
        <f>SUMPRODUCT(Random!$X207:$AG207,$B$11:$K$11)</f>
        <v>1.1827525012447375</v>
      </c>
      <c r="J207">
        <f>SUMPRODUCT(Random!$X207:$AG207,$B$12:$K$12)</f>
        <v>1.0491448072861735</v>
      </c>
      <c r="K207">
        <f>SUMPRODUCT(Random!$X207:$AG207,$B$13:$K$13)</f>
        <v>0.52040693939620386</v>
      </c>
      <c r="M207">
        <f t="shared" si="63"/>
        <v>0.64525821330770272</v>
      </c>
      <c r="N207">
        <f t="shared" si="64"/>
        <v>0.45404576559976506</v>
      </c>
      <c r="O207">
        <f t="shared" si="65"/>
        <v>0.35533685911867352</v>
      </c>
      <c r="P207">
        <f t="shared" si="66"/>
        <v>0.75265151550028653</v>
      </c>
      <c r="Q207">
        <f t="shared" si="67"/>
        <v>0.9113482970100667</v>
      </c>
      <c r="R207">
        <f t="shared" si="68"/>
        <v>0.4076266326006156</v>
      </c>
      <c r="S207">
        <f t="shared" si="69"/>
        <v>0.81494149471514532</v>
      </c>
      <c r="T207">
        <f t="shared" si="70"/>
        <v>0.88154637488336696</v>
      </c>
      <c r="U207">
        <f t="shared" si="71"/>
        <v>0.85294426182409411</v>
      </c>
      <c r="V207">
        <f t="shared" si="72"/>
        <v>0.69861001277823842</v>
      </c>
      <c r="X207">
        <f t="shared" si="73"/>
        <v>25.387419889008846</v>
      </c>
      <c r="Y207">
        <f t="shared" si="74"/>
        <v>14.825834299443548</v>
      </c>
      <c r="Z207">
        <f t="shared" si="75"/>
        <v>10.754676883669305</v>
      </c>
      <c r="AA207">
        <f t="shared" si="76"/>
        <v>34.220696090212485</v>
      </c>
      <c r="AB207">
        <f t="shared" si="77"/>
        <v>59.356238343029254</v>
      </c>
      <c r="AC207">
        <f t="shared" si="78"/>
        <v>12.826863578747707</v>
      </c>
      <c r="AD207">
        <f t="shared" si="79"/>
        <v>41.327800832430022</v>
      </c>
      <c r="AE207">
        <f t="shared" si="80"/>
        <v>52.256970030513735</v>
      </c>
      <c r="AF207">
        <f t="shared" si="81"/>
        <v>46.958597083119948</v>
      </c>
      <c r="AG207">
        <f t="shared" si="82"/>
        <v>29.380000373158687</v>
      </c>
      <c r="AI207">
        <f t="shared" si="83"/>
        <v>21</v>
      </c>
      <c r="AJ207">
        <f t="shared" si="84"/>
        <v>21</v>
      </c>
      <c r="AK207">
        <f t="shared" si="85"/>
        <v>21</v>
      </c>
      <c r="AL207">
        <f t="shared" si="86"/>
        <v>21</v>
      </c>
      <c r="AM207">
        <f t="shared" si="87"/>
        <v>21</v>
      </c>
      <c r="AN207">
        <f t="shared" si="88"/>
        <v>21</v>
      </c>
      <c r="AO207">
        <f t="shared" si="89"/>
        <v>21</v>
      </c>
      <c r="AP207">
        <f t="shared" si="90"/>
        <v>21</v>
      </c>
      <c r="AQ207">
        <f t="shared" si="91"/>
        <v>21</v>
      </c>
      <c r="AR207">
        <f t="shared" si="92"/>
        <v>21</v>
      </c>
      <c r="AT207">
        <f t="shared" si="93"/>
        <v>0</v>
      </c>
    </row>
    <row r="208" spans="1:46" x14ac:dyDescent="0.2">
      <c r="A208">
        <v>191</v>
      </c>
      <c r="B208">
        <f>SUMPRODUCT(Random!$X208:$AG208,$B$4:$K$4)</f>
        <v>-2.3026613501930155E-2</v>
      </c>
      <c r="C208">
        <f>SUMPRODUCT(Random!$X208:$AG208,$B$5:$K$5)</f>
        <v>1.435389003737471</v>
      </c>
      <c r="D208">
        <f>SUMPRODUCT(Random!$X208:$AG208,$B$6:$K$6)</f>
        <v>0.23949535956929272</v>
      </c>
      <c r="E208">
        <f>SUMPRODUCT(Random!$X208:$AG208,$B$7:$K$7)</f>
        <v>-0.96576568837064092</v>
      </c>
      <c r="F208">
        <f>SUMPRODUCT(Random!$X208:$AG208,$B$8:$K$8)</f>
        <v>0.54271520204948553</v>
      </c>
      <c r="G208">
        <f>SUMPRODUCT(Random!$X208:$AG208,$B$9:$K$9)</f>
        <v>-0.96776738738208501</v>
      </c>
      <c r="H208">
        <f>SUMPRODUCT(Random!$X208:$AG208,$B$10:$K$10)</f>
        <v>0.29761154398090656</v>
      </c>
      <c r="I208">
        <f>SUMPRODUCT(Random!$X208:$AG208,$B$11:$K$11)</f>
        <v>-0.26883396303024815</v>
      </c>
      <c r="J208">
        <f>SUMPRODUCT(Random!$X208:$AG208,$B$12:$K$12)</f>
        <v>-2.4290710385325705E-2</v>
      </c>
      <c r="K208">
        <f>SUMPRODUCT(Random!$X208:$AG208,$B$13:$K$13)</f>
        <v>-8.574197536368762E-2</v>
      </c>
      <c r="M208">
        <f t="shared" si="63"/>
        <v>0.49081452203502407</v>
      </c>
      <c r="N208">
        <f t="shared" si="64"/>
        <v>0.92441186112980567</v>
      </c>
      <c r="O208">
        <f t="shared" si="65"/>
        <v>0.59463925284466967</v>
      </c>
      <c r="P208">
        <f t="shared" si="66"/>
        <v>0.16708072064074656</v>
      </c>
      <c r="Q208">
        <f t="shared" si="67"/>
        <v>0.70633704714517875</v>
      </c>
      <c r="R208">
        <f t="shared" si="68"/>
        <v>0.16658027734799391</v>
      </c>
      <c r="S208">
        <f t="shared" si="69"/>
        <v>0.61700016859737961</v>
      </c>
      <c r="T208">
        <f t="shared" si="70"/>
        <v>0.39402872819714885</v>
      </c>
      <c r="U208">
        <f t="shared" si="71"/>
        <v>0.49031036149248425</v>
      </c>
      <c r="V208">
        <f t="shared" si="72"/>
        <v>0.46583576672937366</v>
      </c>
      <c r="X208">
        <f t="shared" si="73"/>
        <v>16.53380585520711</v>
      </c>
      <c r="Y208">
        <f t="shared" si="74"/>
        <v>63.261384743847124</v>
      </c>
      <c r="Z208">
        <f t="shared" si="75"/>
        <v>22.119886233842742</v>
      </c>
      <c r="AA208">
        <f t="shared" si="76"/>
        <v>4.4784324526412194</v>
      </c>
      <c r="AB208">
        <f t="shared" si="77"/>
        <v>30.016235182663497</v>
      </c>
      <c r="AC208">
        <f t="shared" si="78"/>
        <v>4.4637185695129356</v>
      </c>
      <c r="AD208">
        <f t="shared" si="79"/>
        <v>23.509893166229951</v>
      </c>
      <c r="AE208">
        <f t="shared" si="80"/>
        <v>12.270902149426044</v>
      </c>
      <c r="AF208">
        <f t="shared" si="81"/>
        <v>16.50956300330455</v>
      </c>
      <c r="AG208">
        <f t="shared" si="82"/>
        <v>15.360639325309622</v>
      </c>
      <c r="AI208">
        <f t="shared" si="83"/>
        <v>21</v>
      </c>
      <c r="AJ208">
        <f t="shared" si="84"/>
        <v>21</v>
      </c>
      <c r="AK208">
        <f t="shared" si="85"/>
        <v>21</v>
      </c>
      <c r="AL208">
        <f t="shared" si="86"/>
        <v>18</v>
      </c>
      <c r="AM208">
        <f t="shared" si="87"/>
        <v>21</v>
      </c>
      <c r="AN208">
        <f t="shared" si="88"/>
        <v>18</v>
      </c>
      <c r="AO208">
        <f t="shared" si="89"/>
        <v>21</v>
      </c>
      <c r="AP208">
        <f t="shared" si="90"/>
        <v>21</v>
      </c>
      <c r="AQ208">
        <f t="shared" si="91"/>
        <v>21</v>
      </c>
      <c r="AR208">
        <f t="shared" si="92"/>
        <v>21</v>
      </c>
      <c r="AT208">
        <f t="shared" si="93"/>
        <v>2</v>
      </c>
    </row>
    <row r="209" spans="1:46" x14ac:dyDescent="0.2">
      <c r="A209">
        <v>192</v>
      </c>
      <c r="B209">
        <f>SUMPRODUCT(Random!$X209:$AG209,$B$4:$K$4)</f>
        <v>-1.0271682221414509</v>
      </c>
      <c r="C209">
        <f>SUMPRODUCT(Random!$X209:$AG209,$B$5:$K$5)</f>
        <v>0.51136513519736948</v>
      </c>
      <c r="D209">
        <f>SUMPRODUCT(Random!$X209:$AG209,$B$6:$K$6)</f>
        <v>-0.45486938722210091</v>
      </c>
      <c r="E209">
        <f>SUMPRODUCT(Random!$X209:$AG209,$B$7:$K$7)</f>
        <v>0.44386817602981521</v>
      </c>
      <c r="F209">
        <f>SUMPRODUCT(Random!$X209:$AG209,$B$8:$K$8)</f>
        <v>0.22629635659847164</v>
      </c>
      <c r="G209">
        <f>SUMPRODUCT(Random!$X209:$AG209,$B$9:$K$9)</f>
        <v>-5.031413106298753E-2</v>
      </c>
      <c r="H209">
        <f>SUMPRODUCT(Random!$X209:$AG209,$B$10:$K$10)</f>
        <v>-0.50453868278524372</v>
      </c>
      <c r="I209">
        <f>SUMPRODUCT(Random!$X209:$AG209,$B$11:$K$11)</f>
        <v>-0.43408329561562564</v>
      </c>
      <c r="J209">
        <f>SUMPRODUCT(Random!$X209:$AG209,$B$12:$K$12)</f>
        <v>-0.45917783567078724</v>
      </c>
      <c r="K209">
        <f>SUMPRODUCT(Random!$X209:$AG209,$B$13:$K$13)</f>
        <v>-1.6570130164840031</v>
      </c>
      <c r="M209">
        <f t="shared" si="63"/>
        <v>0.15217062939413753</v>
      </c>
      <c r="N209">
        <f t="shared" si="64"/>
        <v>0.69545229830099209</v>
      </c>
      <c r="O209">
        <f t="shared" si="65"/>
        <v>0.32460160382258679</v>
      </c>
      <c r="P209">
        <f t="shared" si="66"/>
        <v>0.67143105291801486</v>
      </c>
      <c r="Q209">
        <f t="shared" si="67"/>
        <v>0.5895145340432324</v>
      </c>
      <c r="R209">
        <f t="shared" si="68"/>
        <v>0.47993603153634978</v>
      </c>
      <c r="S209">
        <f t="shared" si="69"/>
        <v>0.30694144309897881</v>
      </c>
      <c r="T209">
        <f t="shared" si="70"/>
        <v>0.33211397763059364</v>
      </c>
      <c r="U209">
        <f t="shared" si="71"/>
        <v>0.32305323281600018</v>
      </c>
      <c r="V209">
        <f t="shared" si="72"/>
        <v>4.8758421749465986E-2</v>
      </c>
      <c r="X209">
        <f t="shared" si="73"/>
        <v>4.0437974499933258</v>
      </c>
      <c r="Y209">
        <f t="shared" si="74"/>
        <v>29.124680512255043</v>
      </c>
      <c r="Z209">
        <f t="shared" si="75"/>
        <v>9.6137523477701929</v>
      </c>
      <c r="AA209">
        <f t="shared" si="76"/>
        <v>27.264924009424593</v>
      </c>
      <c r="AB209">
        <f t="shared" si="77"/>
        <v>21.81213257433765</v>
      </c>
      <c r="AC209">
        <f t="shared" si="78"/>
        <v>16.015960669728894</v>
      </c>
      <c r="AD209">
        <f t="shared" si="79"/>
        <v>8.9814520328586749</v>
      </c>
      <c r="AE209">
        <f t="shared" si="80"/>
        <v>9.8877516873617601</v>
      </c>
      <c r="AF209">
        <f t="shared" si="81"/>
        <v>9.5576574392953919</v>
      </c>
      <c r="AG209">
        <f t="shared" si="82"/>
        <v>1.2245169248387058</v>
      </c>
      <c r="AI209">
        <f t="shared" si="83"/>
        <v>17</v>
      </c>
      <c r="AJ209">
        <f t="shared" si="84"/>
        <v>21</v>
      </c>
      <c r="AK209">
        <f t="shared" si="85"/>
        <v>21</v>
      </c>
      <c r="AL209">
        <f t="shared" si="86"/>
        <v>21</v>
      </c>
      <c r="AM209">
        <f t="shared" si="87"/>
        <v>21</v>
      </c>
      <c r="AN209">
        <f t="shared" si="88"/>
        <v>21</v>
      </c>
      <c r="AO209">
        <f t="shared" si="89"/>
        <v>21</v>
      </c>
      <c r="AP209">
        <f t="shared" si="90"/>
        <v>21</v>
      </c>
      <c r="AQ209">
        <f t="shared" si="91"/>
        <v>21</v>
      </c>
      <c r="AR209">
        <f t="shared" si="92"/>
        <v>5</v>
      </c>
      <c r="AT209">
        <f t="shared" si="93"/>
        <v>2</v>
      </c>
    </row>
    <row r="210" spans="1:46" x14ac:dyDescent="0.2">
      <c r="A210">
        <v>193</v>
      </c>
      <c r="B210">
        <f>SUMPRODUCT(Random!$X210:$AG210,$B$4:$K$4)</f>
        <v>-0.88593409768464881</v>
      </c>
      <c r="C210">
        <f>SUMPRODUCT(Random!$X210:$AG210,$B$5:$K$5)</f>
        <v>-1.8334515309286745</v>
      </c>
      <c r="D210">
        <f>SUMPRODUCT(Random!$X210:$AG210,$B$6:$K$6)</f>
        <v>0.54815401482452031</v>
      </c>
      <c r="E210">
        <f>SUMPRODUCT(Random!$X210:$AG210,$B$7:$K$7)</f>
        <v>-0.41733457131684049</v>
      </c>
      <c r="F210">
        <f>SUMPRODUCT(Random!$X210:$AG210,$B$8:$K$8)</f>
        <v>0.60440344412343516</v>
      </c>
      <c r="G210">
        <f>SUMPRODUCT(Random!$X210:$AG210,$B$9:$K$9)</f>
        <v>-0.57600633005377666</v>
      </c>
      <c r="H210">
        <f>SUMPRODUCT(Random!$X210:$AG210,$B$10:$K$10)</f>
        <v>-8.8249891848377171E-2</v>
      </c>
      <c r="I210">
        <f>SUMPRODUCT(Random!$X210:$AG210,$B$11:$K$11)</f>
        <v>0.22915639340983385</v>
      </c>
      <c r="J210">
        <f>SUMPRODUCT(Random!$X210:$AG210,$B$12:$K$12)</f>
        <v>-0.76863843765532425</v>
      </c>
      <c r="K210">
        <f>SUMPRODUCT(Random!$X210:$AG210,$B$13:$K$13)</f>
        <v>-1.2664544170916365</v>
      </c>
      <c r="M210">
        <f t="shared" ref="M210:M273" si="94">NORMSDIST(B210)</f>
        <v>0.18782652036152644</v>
      </c>
      <c r="N210">
        <f t="shared" ref="N210:N273" si="95">NORMSDIST(C210)</f>
        <v>3.3367725135591386E-2</v>
      </c>
      <c r="O210">
        <f t="shared" ref="O210:O273" si="96">NORMSDIST(D210)</f>
        <v>0.70820692281526132</v>
      </c>
      <c r="P210">
        <f t="shared" ref="P210:P273" si="97">NORMSDIST(E210)</f>
        <v>0.33821685245497513</v>
      </c>
      <c r="Q210">
        <f t="shared" ref="Q210:Q273" si="98">NORMSDIST(F210)</f>
        <v>0.72721227674317634</v>
      </c>
      <c r="R210">
        <f t="shared" ref="R210:R273" si="99">NORMSDIST(G210)</f>
        <v>0.28230545149290298</v>
      </c>
      <c r="S210">
        <f t="shared" ref="S210:S273" si="100">NORMSDIST(H210)</f>
        <v>0.4648390320036036</v>
      </c>
      <c r="T210">
        <f t="shared" ref="T210:T273" si="101">NORMSDIST(I210)</f>
        <v>0.59062631810572253</v>
      </c>
      <c r="U210">
        <f t="shared" ref="U210:U273" si="102">NORMSDIST(J210)</f>
        <v>0.22105399023127553</v>
      </c>
      <c r="V210">
        <f t="shared" ref="V210:V273" si="103">NORMSDIST(K210)</f>
        <v>0.10267521955831492</v>
      </c>
      <c r="X210">
        <f t="shared" ref="X210:X273" si="104">IF(pd_annual=0,"never",LN(1-M210)/LN(1-pd_annual))</f>
        <v>5.0963045585898916</v>
      </c>
      <c r="Y210">
        <f t="shared" ref="Y210:Y273" si="105">IF(pd_annual=0,"never",LN(1-N210)/LN(1-pd_annual))</f>
        <v>0.83134424062054346</v>
      </c>
      <c r="Z210">
        <f t="shared" ref="Z210:Z273" si="106">IF(pd_annual=0,"never",LN(1-O210)/LN(1-pd_annual))</f>
        <v>30.172714052098659</v>
      </c>
      <c r="AA210">
        <f t="shared" ref="AA210:AA273" si="107">IF(pd_annual=0,"never",LN(1-P210)/LN(1-pd_annual))</f>
        <v>10.112620738995789</v>
      </c>
      <c r="AB210">
        <f t="shared" ref="AB210:AB273" si="108">IF(pd_annual=0,"never",LN(1-Q210)/LN(1-pd_annual))</f>
        <v>31.82258417346964</v>
      </c>
      <c r="AC210">
        <f t="shared" ref="AC210:AC273" si="109">IF(pd_annual=0,"never",LN(1-R210)/LN(1-pd_annual))</f>
        <v>8.1257965039556002</v>
      </c>
      <c r="AD210">
        <f t="shared" ref="AD210:AD273" si="110">IF(pd_annual=0,"never",LN(1-S210)/LN(1-pd_annual))</f>
        <v>15.314971988202029</v>
      </c>
      <c r="AE210">
        <f t="shared" ref="AE210:AE273" si="111">IF(pd_annual=0,"never",LN(1-T210)/LN(1-pd_annual))</f>
        <v>21.878570679707686</v>
      </c>
      <c r="AF210">
        <f t="shared" ref="AF210:AF273" si="112">IF(pd_annual=0,"never",LN(1-U210)/LN(1-pd_annual))</f>
        <v>6.1195819937158102</v>
      </c>
      <c r="AG210">
        <f t="shared" ref="AG210:AG273" si="113">IF(pd_annual=0,"never",LN(1-V210)/LN(1-pd_annual))</f>
        <v>2.6538979699187979</v>
      </c>
      <c r="AI210">
        <f t="shared" ref="AI210:AI273" si="114">IF(pd_annual=0,21,MIN(21,MAX(1,ROUNDUP(4*X210,0))))</f>
        <v>21</v>
      </c>
      <c r="AJ210">
        <f t="shared" ref="AJ210:AJ273" si="115">IF(pd_annual=0,21,MIN(21,MAX(1,ROUNDUP(4*Y210,0))))</f>
        <v>4</v>
      </c>
      <c r="AK210">
        <f t="shared" ref="AK210:AK273" si="116">IF(pd_annual=0,21,MIN(21,MAX(1,ROUNDUP(4*Z210,0))))</f>
        <v>21</v>
      </c>
      <c r="AL210">
        <f t="shared" ref="AL210:AL273" si="117">IF(pd_annual=0,21,MIN(21,MAX(1,ROUNDUP(4*AA210,0))))</f>
        <v>21</v>
      </c>
      <c r="AM210">
        <f t="shared" ref="AM210:AM273" si="118">IF(pd_annual=0,21,MIN(21,MAX(1,ROUNDUP(4*AB210,0))))</f>
        <v>21</v>
      </c>
      <c r="AN210">
        <f t="shared" ref="AN210:AN273" si="119">IF(pd_annual=0,21,MIN(21,MAX(1,ROUNDUP(4*AC210,0))))</f>
        <v>21</v>
      </c>
      <c r="AO210">
        <f t="shared" ref="AO210:AO273" si="120">IF(pd_annual=0,21,MIN(21,MAX(1,ROUNDUP(4*AD210,0))))</f>
        <v>21</v>
      </c>
      <c r="AP210">
        <f t="shared" ref="AP210:AP273" si="121">IF(pd_annual=0,21,MIN(21,MAX(1,ROUNDUP(4*AE210,0))))</f>
        <v>21</v>
      </c>
      <c r="AQ210">
        <f t="shared" ref="AQ210:AQ273" si="122">IF(pd_annual=0,21,MIN(21,MAX(1,ROUNDUP(4*AF210,0))))</f>
        <v>21</v>
      </c>
      <c r="AR210">
        <f t="shared" ref="AR210:AR273" si="123">IF(pd_annual=0,21,MIN(21,MAX(1,ROUNDUP(4*AG210,0))))</f>
        <v>11</v>
      </c>
      <c r="AT210">
        <f t="shared" ref="AT210:AT273" si="124">COUNTIF($AI210:$AR210,"&lt;=20")</f>
        <v>2</v>
      </c>
    </row>
    <row r="211" spans="1:46" x14ac:dyDescent="0.2">
      <c r="A211">
        <v>194</v>
      </c>
      <c r="B211">
        <f>SUMPRODUCT(Random!$X211:$AG211,$B$4:$K$4)</f>
        <v>0.81751329480744728</v>
      </c>
      <c r="C211">
        <f>SUMPRODUCT(Random!$X211:$AG211,$B$5:$K$5)</f>
        <v>0.11258471305888269</v>
      </c>
      <c r="D211">
        <f>SUMPRODUCT(Random!$X211:$AG211,$B$6:$K$6)</f>
        <v>-0.3526778901010722</v>
      </c>
      <c r="E211">
        <f>SUMPRODUCT(Random!$X211:$AG211,$B$7:$K$7)</f>
        <v>0.11275120375028173</v>
      </c>
      <c r="F211">
        <f>SUMPRODUCT(Random!$X211:$AG211,$B$8:$K$8)</f>
        <v>1.3931983836087178</v>
      </c>
      <c r="G211">
        <f>SUMPRODUCT(Random!$X211:$AG211,$B$9:$K$9)</f>
        <v>1.8186340071837579</v>
      </c>
      <c r="H211">
        <f>SUMPRODUCT(Random!$X211:$AG211,$B$10:$K$10)</f>
        <v>3.7871774020282638</v>
      </c>
      <c r="I211">
        <f>SUMPRODUCT(Random!$X211:$AG211,$B$11:$K$11)</f>
        <v>0.44692163881073643</v>
      </c>
      <c r="J211">
        <f>SUMPRODUCT(Random!$X211:$AG211,$B$12:$K$12)</f>
        <v>0.95161483878267439</v>
      </c>
      <c r="K211">
        <f>SUMPRODUCT(Random!$X211:$AG211,$B$13:$K$13)</f>
        <v>0.79968033960535578</v>
      </c>
      <c r="M211">
        <f t="shared" si="94"/>
        <v>0.79318242260380301</v>
      </c>
      <c r="N211">
        <f t="shared" si="95"/>
        <v>0.5448200974014189</v>
      </c>
      <c r="O211">
        <f t="shared" si="96"/>
        <v>0.36216496837165679</v>
      </c>
      <c r="P211">
        <f t="shared" si="97"/>
        <v>0.54488609734132898</v>
      </c>
      <c r="Q211">
        <f t="shared" si="98"/>
        <v>0.91822009578034081</v>
      </c>
      <c r="R211">
        <f t="shared" si="99"/>
        <v>0.96551635702299321</v>
      </c>
      <c r="S211">
        <f t="shared" si="100"/>
        <v>0.99992381584179091</v>
      </c>
      <c r="T211">
        <f t="shared" si="101"/>
        <v>0.67253418019826139</v>
      </c>
      <c r="U211">
        <f t="shared" si="102"/>
        <v>0.8293538233990787</v>
      </c>
      <c r="V211">
        <f t="shared" si="103"/>
        <v>0.78805198666049658</v>
      </c>
      <c r="X211">
        <f t="shared" si="104"/>
        <v>38.60463363929243</v>
      </c>
      <c r="Y211">
        <f t="shared" si="105"/>
        <v>19.280355041453571</v>
      </c>
      <c r="Z211">
        <f t="shared" si="106"/>
        <v>11.015522525851843</v>
      </c>
      <c r="AA211">
        <f t="shared" si="107"/>
        <v>19.283907244064999</v>
      </c>
      <c r="AB211">
        <f t="shared" si="108"/>
        <v>61.332714500247896</v>
      </c>
      <c r="AC211">
        <f t="shared" si="109"/>
        <v>82.486664935280359</v>
      </c>
      <c r="AD211">
        <f t="shared" si="110"/>
        <v>232.28549035493253</v>
      </c>
      <c r="AE211">
        <f t="shared" si="111"/>
        <v>27.347306506964387</v>
      </c>
      <c r="AF211">
        <f t="shared" si="112"/>
        <v>43.313978887534269</v>
      </c>
      <c r="AG211">
        <f t="shared" si="113"/>
        <v>38.004371729274176</v>
      </c>
      <c r="AI211">
        <f t="shared" si="114"/>
        <v>21</v>
      </c>
      <c r="AJ211">
        <f t="shared" si="115"/>
        <v>21</v>
      </c>
      <c r="AK211">
        <f t="shared" si="116"/>
        <v>21</v>
      </c>
      <c r="AL211">
        <f t="shared" si="117"/>
        <v>21</v>
      </c>
      <c r="AM211">
        <f t="shared" si="118"/>
        <v>21</v>
      </c>
      <c r="AN211">
        <f t="shared" si="119"/>
        <v>21</v>
      </c>
      <c r="AO211">
        <f t="shared" si="120"/>
        <v>21</v>
      </c>
      <c r="AP211">
        <f t="shared" si="121"/>
        <v>21</v>
      </c>
      <c r="AQ211">
        <f t="shared" si="122"/>
        <v>21</v>
      </c>
      <c r="AR211">
        <f t="shared" si="123"/>
        <v>21</v>
      </c>
      <c r="AT211">
        <f t="shared" si="124"/>
        <v>0</v>
      </c>
    </row>
    <row r="212" spans="1:46" x14ac:dyDescent="0.2">
      <c r="A212">
        <v>195</v>
      </c>
      <c r="B212">
        <f>SUMPRODUCT(Random!$X212:$AG212,$B$4:$K$4)</f>
        <v>-0.81692214878878011</v>
      </c>
      <c r="C212">
        <f>SUMPRODUCT(Random!$X212:$AG212,$B$5:$K$5)</f>
        <v>1.0774647514329154</v>
      </c>
      <c r="D212">
        <f>SUMPRODUCT(Random!$X212:$AG212,$B$6:$K$6)</f>
        <v>-1.0576847271435339</v>
      </c>
      <c r="E212">
        <f>SUMPRODUCT(Random!$X212:$AG212,$B$7:$K$7)</f>
        <v>-0.46249468933404914</v>
      </c>
      <c r="F212">
        <f>SUMPRODUCT(Random!$X212:$AG212,$B$8:$K$8)</f>
        <v>-0.2992650990359193</v>
      </c>
      <c r="G212">
        <f>SUMPRODUCT(Random!$X212:$AG212,$B$9:$K$9)</f>
        <v>1.3465866663819088</v>
      </c>
      <c r="H212">
        <f>SUMPRODUCT(Random!$X212:$AG212,$B$10:$K$10)</f>
        <v>-1.0116893238154141E-2</v>
      </c>
      <c r="I212">
        <f>SUMPRODUCT(Random!$X212:$AG212,$B$11:$K$11)</f>
        <v>0.10455140409962291</v>
      </c>
      <c r="J212">
        <f>SUMPRODUCT(Random!$X212:$AG212,$B$12:$K$12)</f>
        <v>-0.55162026819087906</v>
      </c>
      <c r="K212">
        <f>SUMPRODUCT(Random!$X212:$AG212,$B$13:$K$13)</f>
        <v>-0.34145768366755619</v>
      </c>
      <c r="M212">
        <f t="shared" si="94"/>
        <v>0.20698645971213189</v>
      </c>
      <c r="N212">
        <f t="shared" si="95"/>
        <v>0.85936365505257328</v>
      </c>
      <c r="O212">
        <f t="shared" si="96"/>
        <v>0.14509960024183569</v>
      </c>
      <c r="P212">
        <f t="shared" si="97"/>
        <v>0.32186330491591286</v>
      </c>
      <c r="Q212">
        <f t="shared" si="98"/>
        <v>0.38236889095831228</v>
      </c>
      <c r="R212">
        <f t="shared" si="99"/>
        <v>0.91094330458068651</v>
      </c>
      <c r="S212">
        <f t="shared" si="100"/>
        <v>0.49596401238936078</v>
      </c>
      <c r="T212">
        <f t="shared" si="101"/>
        <v>0.54163411140665918</v>
      </c>
      <c r="U212">
        <f t="shared" si="102"/>
        <v>0.29060427352620127</v>
      </c>
      <c r="V212">
        <f t="shared" si="103"/>
        <v>0.3663795280786929</v>
      </c>
      <c r="X212">
        <f t="shared" si="104"/>
        <v>5.68112816275963</v>
      </c>
      <c r="Y212">
        <f t="shared" si="105"/>
        <v>48.051984160708216</v>
      </c>
      <c r="Z212">
        <f t="shared" si="106"/>
        <v>3.8403392628004016</v>
      </c>
      <c r="AA212">
        <f t="shared" si="107"/>
        <v>9.5146354498273595</v>
      </c>
      <c r="AB212">
        <f t="shared" si="108"/>
        <v>11.804026636753189</v>
      </c>
      <c r="AC212">
        <f t="shared" si="109"/>
        <v>59.244584036244937</v>
      </c>
      <c r="AD212">
        <f t="shared" si="110"/>
        <v>16.782805875166382</v>
      </c>
      <c r="AE212">
        <f t="shared" si="111"/>
        <v>19.109490841433477</v>
      </c>
      <c r="AF212">
        <f t="shared" si="112"/>
        <v>8.4107051808115951</v>
      </c>
      <c r="AG212">
        <f t="shared" si="113"/>
        <v>11.177923418112794</v>
      </c>
      <c r="AI212">
        <f t="shared" si="114"/>
        <v>21</v>
      </c>
      <c r="AJ212">
        <f t="shared" si="115"/>
        <v>21</v>
      </c>
      <c r="AK212">
        <f t="shared" si="116"/>
        <v>16</v>
      </c>
      <c r="AL212">
        <f t="shared" si="117"/>
        <v>21</v>
      </c>
      <c r="AM212">
        <f t="shared" si="118"/>
        <v>21</v>
      </c>
      <c r="AN212">
        <f t="shared" si="119"/>
        <v>21</v>
      </c>
      <c r="AO212">
        <f t="shared" si="120"/>
        <v>21</v>
      </c>
      <c r="AP212">
        <f t="shared" si="121"/>
        <v>21</v>
      </c>
      <c r="AQ212">
        <f t="shared" si="122"/>
        <v>21</v>
      </c>
      <c r="AR212">
        <f t="shared" si="123"/>
        <v>21</v>
      </c>
      <c r="AT212">
        <f t="shared" si="124"/>
        <v>1</v>
      </c>
    </row>
    <row r="213" spans="1:46" x14ac:dyDescent="0.2">
      <c r="A213">
        <v>196</v>
      </c>
      <c r="B213">
        <f>SUMPRODUCT(Random!$X213:$AG213,$B$4:$K$4)</f>
        <v>-1.0444324917219732</v>
      </c>
      <c r="C213">
        <f>SUMPRODUCT(Random!$X213:$AG213,$B$5:$K$5)</f>
        <v>0.11986447361405955</v>
      </c>
      <c r="D213">
        <f>SUMPRODUCT(Random!$X213:$AG213,$B$6:$K$6)</f>
        <v>0.45542526659799659</v>
      </c>
      <c r="E213">
        <f>SUMPRODUCT(Random!$X213:$AG213,$B$7:$K$7)</f>
        <v>-0.58582248697841877</v>
      </c>
      <c r="F213">
        <f>SUMPRODUCT(Random!$X213:$AG213,$B$8:$K$8)</f>
        <v>0.75142675714471652</v>
      </c>
      <c r="G213">
        <f>SUMPRODUCT(Random!$X213:$AG213,$B$9:$K$9)</f>
        <v>-1.5965321719451397</v>
      </c>
      <c r="H213">
        <f>SUMPRODUCT(Random!$X213:$AG213,$B$10:$K$10)</f>
        <v>0.20294594277366951</v>
      </c>
      <c r="I213">
        <f>SUMPRODUCT(Random!$X213:$AG213,$B$11:$K$11)</f>
        <v>-1.1864193403472558</v>
      </c>
      <c r="J213">
        <f>SUMPRODUCT(Random!$X213:$AG213,$B$12:$K$12)</f>
        <v>-0.77162521607723389</v>
      </c>
      <c r="K213">
        <f>SUMPRODUCT(Random!$X213:$AG213,$B$13:$K$13)</f>
        <v>-0.44136965399206562</v>
      </c>
      <c r="M213">
        <f t="shared" si="94"/>
        <v>0.14814266874418955</v>
      </c>
      <c r="N213">
        <f t="shared" si="95"/>
        <v>0.54770474626460097</v>
      </c>
      <c r="O213">
        <f t="shared" si="96"/>
        <v>0.67559833935875135</v>
      </c>
      <c r="P213">
        <f t="shared" si="97"/>
        <v>0.27899740535088924</v>
      </c>
      <c r="Q213">
        <f t="shared" si="98"/>
        <v>0.77380206766500303</v>
      </c>
      <c r="R213">
        <f t="shared" si="99"/>
        <v>5.5185014416366619E-2</v>
      </c>
      <c r="S213">
        <f t="shared" si="100"/>
        <v>0.58041135786923947</v>
      </c>
      <c r="T213">
        <f t="shared" si="101"/>
        <v>0.1177283688375379</v>
      </c>
      <c r="U213">
        <f t="shared" si="102"/>
        <v>0.22016821747510898</v>
      </c>
      <c r="V213">
        <f t="shared" si="103"/>
        <v>0.32947270375470922</v>
      </c>
      <c r="X213">
        <f t="shared" si="104"/>
        <v>3.9276919130576364</v>
      </c>
      <c r="Y213">
        <f t="shared" si="105"/>
        <v>19.436093348656073</v>
      </c>
      <c r="Z213">
        <f t="shared" si="106"/>
        <v>27.577604937439713</v>
      </c>
      <c r="AA213">
        <f t="shared" si="107"/>
        <v>8.0131445527533796</v>
      </c>
      <c r="AB213">
        <f t="shared" si="108"/>
        <v>36.41039282084369</v>
      </c>
      <c r="AC213">
        <f t="shared" si="109"/>
        <v>1.39057764753007</v>
      </c>
      <c r="AD213">
        <f t="shared" si="110"/>
        <v>21.274817199845277</v>
      </c>
      <c r="AE213">
        <f t="shared" si="111"/>
        <v>3.0683287287019398</v>
      </c>
      <c r="AF213">
        <f t="shared" si="112"/>
        <v>6.0917416924211967</v>
      </c>
      <c r="AG213">
        <f t="shared" si="113"/>
        <v>9.7910665929593641</v>
      </c>
      <c r="AI213">
        <f t="shared" si="114"/>
        <v>16</v>
      </c>
      <c r="AJ213">
        <f t="shared" si="115"/>
        <v>21</v>
      </c>
      <c r="AK213">
        <f t="shared" si="116"/>
        <v>21</v>
      </c>
      <c r="AL213">
        <f t="shared" si="117"/>
        <v>21</v>
      </c>
      <c r="AM213">
        <f t="shared" si="118"/>
        <v>21</v>
      </c>
      <c r="AN213">
        <f t="shared" si="119"/>
        <v>6</v>
      </c>
      <c r="AO213">
        <f t="shared" si="120"/>
        <v>21</v>
      </c>
      <c r="AP213">
        <f t="shared" si="121"/>
        <v>13</v>
      </c>
      <c r="AQ213">
        <f t="shared" si="122"/>
        <v>21</v>
      </c>
      <c r="AR213">
        <f t="shared" si="123"/>
        <v>21</v>
      </c>
      <c r="AT213">
        <f t="shared" si="124"/>
        <v>3</v>
      </c>
    </row>
    <row r="214" spans="1:46" x14ac:dyDescent="0.2">
      <c r="A214">
        <v>197</v>
      </c>
      <c r="B214">
        <f>SUMPRODUCT(Random!$X214:$AG214,$B$4:$K$4)</f>
        <v>0.13052201733389904</v>
      </c>
      <c r="C214">
        <f>SUMPRODUCT(Random!$X214:$AG214,$B$5:$K$5)</f>
        <v>-0.45527990984484989</v>
      </c>
      <c r="D214">
        <f>SUMPRODUCT(Random!$X214:$AG214,$B$6:$K$6)</f>
        <v>1.7567970359965033</v>
      </c>
      <c r="E214">
        <f>SUMPRODUCT(Random!$X214:$AG214,$B$7:$K$7)</f>
        <v>0.96330728230152962</v>
      </c>
      <c r="F214">
        <f>SUMPRODUCT(Random!$X214:$AG214,$B$8:$K$8)</f>
        <v>2.3496844831905954</v>
      </c>
      <c r="G214">
        <f>SUMPRODUCT(Random!$X214:$AG214,$B$9:$K$9)</f>
        <v>-0.15684709952974851</v>
      </c>
      <c r="H214">
        <f>SUMPRODUCT(Random!$X214:$AG214,$B$10:$K$10)</f>
        <v>1.2157403804325368</v>
      </c>
      <c r="I214">
        <f>SUMPRODUCT(Random!$X214:$AG214,$B$11:$K$11)</f>
        <v>2.6569040392274408</v>
      </c>
      <c r="J214">
        <f>SUMPRODUCT(Random!$X214:$AG214,$B$12:$K$12)</f>
        <v>0.92797174952741568</v>
      </c>
      <c r="K214">
        <f>SUMPRODUCT(Random!$X214:$AG214,$B$13:$K$13)</f>
        <v>0.78931861108067958</v>
      </c>
      <c r="M214">
        <f t="shared" si="94"/>
        <v>0.5519232820851957</v>
      </c>
      <c r="N214">
        <f t="shared" si="95"/>
        <v>0.32445393884675522</v>
      </c>
      <c r="O214">
        <f t="shared" si="96"/>
        <v>0.96052379475236782</v>
      </c>
      <c r="P214">
        <f t="shared" si="97"/>
        <v>0.8323033300850835</v>
      </c>
      <c r="Q214">
        <f t="shared" si="98"/>
        <v>0.99060533474244572</v>
      </c>
      <c r="R214">
        <f t="shared" si="99"/>
        <v>0.43768267607416128</v>
      </c>
      <c r="S214">
        <f t="shared" si="100"/>
        <v>0.8879580817445808</v>
      </c>
      <c r="T214">
        <f t="shared" si="101"/>
        <v>0.99605690563414173</v>
      </c>
      <c r="U214">
        <f t="shared" si="102"/>
        <v>0.82328888799549516</v>
      </c>
      <c r="V214">
        <f t="shared" si="103"/>
        <v>0.78503709415038359</v>
      </c>
      <c r="X214">
        <f t="shared" si="104"/>
        <v>19.66564410477509</v>
      </c>
      <c r="Y214">
        <f t="shared" si="105"/>
        <v>9.6083971466958165</v>
      </c>
      <c r="Z214">
        <f t="shared" si="106"/>
        <v>79.174406477874214</v>
      </c>
      <c r="AA214">
        <f t="shared" si="107"/>
        <v>43.741088320875789</v>
      </c>
      <c r="AB214">
        <f t="shared" si="108"/>
        <v>114.34064727743782</v>
      </c>
      <c r="AC214">
        <f t="shared" si="109"/>
        <v>14.102421057065596</v>
      </c>
      <c r="AD214">
        <f t="shared" si="110"/>
        <v>53.620168080834048</v>
      </c>
      <c r="AE214">
        <f t="shared" si="111"/>
        <v>135.60801124314321</v>
      </c>
      <c r="AF214">
        <f t="shared" si="112"/>
        <v>42.458459850617295</v>
      </c>
      <c r="AG214">
        <f t="shared" si="113"/>
        <v>37.658370560725245</v>
      </c>
      <c r="AI214">
        <f t="shared" si="114"/>
        <v>21</v>
      </c>
      <c r="AJ214">
        <f t="shared" si="115"/>
        <v>21</v>
      </c>
      <c r="AK214">
        <f t="shared" si="116"/>
        <v>21</v>
      </c>
      <c r="AL214">
        <f t="shared" si="117"/>
        <v>21</v>
      </c>
      <c r="AM214">
        <f t="shared" si="118"/>
        <v>21</v>
      </c>
      <c r="AN214">
        <f t="shared" si="119"/>
        <v>21</v>
      </c>
      <c r="AO214">
        <f t="shared" si="120"/>
        <v>21</v>
      </c>
      <c r="AP214">
        <f t="shared" si="121"/>
        <v>21</v>
      </c>
      <c r="AQ214">
        <f t="shared" si="122"/>
        <v>21</v>
      </c>
      <c r="AR214">
        <f t="shared" si="123"/>
        <v>21</v>
      </c>
      <c r="AT214">
        <f t="shared" si="124"/>
        <v>0</v>
      </c>
    </row>
    <row r="215" spans="1:46" x14ac:dyDescent="0.2">
      <c r="A215">
        <v>198</v>
      </c>
      <c r="B215">
        <f>SUMPRODUCT(Random!$X215:$AG215,$B$4:$K$4)</f>
        <v>-0.91601669234055816</v>
      </c>
      <c r="C215">
        <f>SUMPRODUCT(Random!$X215:$AG215,$B$5:$K$5)</f>
        <v>0.75957247937196792</v>
      </c>
      <c r="D215">
        <f>SUMPRODUCT(Random!$X215:$AG215,$B$6:$K$6)</f>
        <v>0.86512531871580989</v>
      </c>
      <c r="E215">
        <f>SUMPRODUCT(Random!$X215:$AG215,$B$7:$K$7)</f>
        <v>2.9146147836453543E-2</v>
      </c>
      <c r="F215">
        <f>SUMPRODUCT(Random!$X215:$AG215,$B$8:$K$8)</f>
        <v>1.7886869481990186</v>
      </c>
      <c r="G215">
        <f>SUMPRODUCT(Random!$X215:$AG215,$B$9:$K$9)</f>
        <v>3.4997417468606851E-3</v>
      </c>
      <c r="H215">
        <f>SUMPRODUCT(Random!$X215:$AG215,$B$10:$K$10)</f>
        <v>-1.6430450549799882</v>
      </c>
      <c r="I215">
        <f>SUMPRODUCT(Random!$X215:$AG215,$B$11:$K$11)</f>
        <v>-1.3289929383970456</v>
      </c>
      <c r="J215">
        <f>SUMPRODUCT(Random!$X215:$AG215,$B$12:$K$12)</f>
        <v>-8.3679692378216902E-2</v>
      </c>
      <c r="K215">
        <f>SUMPRODUCT(Random!$X215:$AG215,$B$13:$K$13)</f>
        <v>0.37094807534716301</v>
      </c>
      <c r="M215">
        <f t="shared" si="94"/>
        <v>0.17982906996167905</v>
      </c>
      <c r="N215">
        <f t="shared" si="95"/>
        <v>0.77624491268751949</v>
      </c>
      <c r="O215">
        <f t="shared" si="96"/>
        <v>0.80651499523368642</v>
      </c>
      <c r="P215">
        <f t="shared" si="97"/>
        <v>0.51162598461784037</v>
      </c>
      <c r="Q215">
        <f t="shared" si="98"/>
        <v>0.96316737695500831</v>
      </c>
      <c r="R215">
        <f t="shared" si="99"/>
        <v>0.50139619210316988</v>
      </c>
      <c r="S215">
        <f t="shared" si="100"/>
        <v>5.0186805847313096E-2</v>
      </c>
      <c r="T215">
        <f t="shared" si="101"/>
        <v>9.1925149818262775E-2</v>
      </c>
      <c r="U215">
        <f t="shared" si="102"/>
        <v>0.46665555182030471</v>
      </c>
      <c r="V215">
        <f t="shared" si="103"/>
        <v>0.64466189668227258</v>
      </c>
      <c r="X215">
        <f t="shared" si="104"/>
        <v>4.8562671057675812</v>
      </c>
      <c r="Y215">
        <f t="shared" si="105"/>
        <v>36.676384951026016</v>
      </c>
      <c r="Z215">
        <f t="shared" si="106"/>
        <v>40.237016431127579</v>
      </c>
      <c r="AA215">
        <f t="shared" si="107"/>
        <v>17.556068735533675</v>
      </c>
      <c r="AB215">
        <f t="shared" si="108"/>
        <v>80.872367201133969</v>
      </c>
      <c r="AC215">
        <f t="shared" si="109"/>
        <v>17.048247615602651</v>
      </c>
      <c r="AD215">
        <f t="shared" si="110"/>
        <v>1.2613286553588132</v>
      </c>
      <c r="AE215">
        <f t="shared" si="111"/>
        <v>2.3621694821806662</v>
      </c>
      <c r="AF215">
        <f t="shared" si="112"/>
        <v>15.398263281592181</v>
      </c>
      <c r="AG215">
        <f t="shared" si="113"/>
        <v>25.346275977036701</v>
      </c>
      <c r="AI215">
        <f t="shared" si="114"/>
        <v>20</v>
      </c>
      <c r="AJ215">
        <f t="shared" si="115"/>
        <v>21</v>
      </c>
      <c r="AK215">
        <f t="shared" si="116"/>
        <v>21</v>
      </c>
      <c r="AL215">
        <f t="shared" si="117"/>
        <v>21</v>
      </c>
      <c r="AM215">
        <f t="shared" si="118"/>
        <v>21</v>
      </c>
      <c r="AN215">
        <f t="shared" si="119"/>
        <v>21</v>
      </c>
      <c r="AO215">
        <f t="shared" si="120"/>
        <v>6</v>
      </c>
      <c r="AP215">
        <f t="shared" si="121"/>
        <v>10</v>
      </c>
      <c r="AQ215">
        <f t="shared" si="122"/>
        <v>21</v>
      </c>
      <c r="AR215">
        <f t="shared" si="123"/>
        <v>21</v>
      </c>
      <c r="AT215">
        <f t="shared" si="124"/>
        <v>3</v>
      </c>
    </row>
    <row r="216" spans="1:46" x14ac:dyDescent="0.2">
      <c r="A216">
        <v>199</v>
      </c>
      <c r="B216">
        <f>SUMPRODUCT(Random!$X216:$AG216,$B$4:$K$4)</f>
        <v>-0.19665706280529488</v>
      </c>
      <c r="C216">
        <f>SUMPRODUCT(Random!$X216:$AG216,$B$5:$K$5)</f>
        <v>-1.3403579234149317</v>
      </c>
      <c r="D216">
        <f>SUMPRODUCT(Random!$X216:$AG216,$B$6:$K$6)</f>
        <v>0.23613885327505302</v>
      </c>
      <c r="E216">
        <f>SUMPRODUCT(Random!$X216:$AG216,$B$7:$K$7)</f>
        <v>-2.1806279001582376</v>
      </c>
      <c r="F216">
        <f>SUMPRODUCT(Random!$X216:$AG216,$B$8:$K$8)</f>
        <v>-0.71277319028582431</v>
      </c>
      <c r="G216">
        <f>SUMPRODUCT(Random!$X216:$AG216,$B$9:$K$9)</f>
        <v>-0.78165711964288298</v>
      </c>
      <c r="H216">
        <f>SUMPRODUCT(Random!$X216:$AG216,$B$10:$K$10)</f>
        <v>-2.2434558016845885</v>
      </c>
      <c r="I216">
        <f>SUMPRODUCT(Random!$X216:$AG216,$B$11:$K$11)</f>
        <v>-0.36797933288919077</v>
      </c>
      <c r="J216">
        <f>SUMPRODUCT(Random!$X216:$AG216,$B$12:$K$12)</f>
        <v>8.1050458281215043E-2</v>
      </c>
      <c r="K216">
        <f>SUMPRODUCT(Random!$X216:$AG216,$B$13:$K$13)</f>
        <v>-0.9684245020247102</v>
      </c>
      <c r="M216">
        <f t="shared" si="94"/>
        <v>0.42204795638789594</v>
      </c>
      <c r="N216">
        <f t="shared" si="95"/>
        <v>9.0064504155594749E-2</v>
      </c>
      <c r="O216">
        <f t="shared" si="96"/>
        <v>0.59333753712913462</v>
      </c>
      <c r="P216">
        <f t="shared" si="97"/>
        <v>1.460547489052757E-2</v>
      </c>
      <c r="Q216">
        <f t="shared" si="98"/>
        <v>0.23799305897865625</v>
      </c>
      <c r="R216">
        <f t="shared" si="99"/>
        <v>0.2172080542153593</v>
      </c>
      <c r="S216">
        <f t="shared" si="100"/>
        <v>1.2433718476983062E-2</v>
      </c>
      <c r="T216">
        <f t="shared" si="101"/>
        <v>0.35644432230593842</v>
      </c>
      <c r="U216">
        <f t="shared" si="102"/>
        <v>0.5322990877196272</v>
      </c>
      <c r="V216">
        <f t="shared" si="103"/>
        <v>0.1664162037518801</v>
      </c>
      <c r="X216">
        <f t="shared" si="104"/>
        <v>13.430612338383266</v>
      </c>
      <c r="Y216">
        <f t="shared" si="105"/>
        <v>2.3120272975453191</v>
      </c>
      <c r="Z216">
        <f t="shared" si="106"/>
        <v>22.041347507719461</v>
      </c>
      <c r="AA216">
        <f t="shared" si="107"/>
        <v>0.3604229795449253</v>
      </c>
      <c r="AB216">
        <f t="shared" si="108"/>
        <v>6.6581659612496438</v>
      </c>
      <c r="AC216">
        <f t="shared" si="109"/>
        <v>5.9989311000950094</v>
      </c>
      <c r="AD216">
        <f t="shared" si="110"/>
        <v>0.30649320487014869</v>
      </c>
      <c r="AE216">
        <f t="shared" si="111"/>
        <v>10.796795640327863</v>
      </c>
      <c r="AF216">
        <f t="shared" si="112"/>
        <v>18.615608389926585</v>
      </c>
      <c r="AG216">
        <f t="shared" si="113"/>
        <v>4.4588964501391697</v>
      </c>
      <c r="AI216">
        <f t="shared" si="114"/>
        <v>21</v>
      </c>
      <c r="AJ216">
        <f t="shared" si="115"/>
        <v>10</v>
      </c>
      <c r="AK216">
        <f t="shared" si="116"/>
        <v>21</v>
      </c>
      <c r="AL216">
        <f t="shared" si="117"/>
        <v>2</v>
      </c>
      <c r="AM216">
        <f t="shared" si="118"/>
        <v>21</v>
      </c>
      <c r="AN216">
        <f t="shared" si="119"/>
        <v>21</v>
      </c>
      <c r="AO216">
        <f t="shared" si="120"/>
        <v>2</v>
      </c>
      <c r="AP216">
        <f t="shared" si="121"/>
        <v>21</v>
      </c>
      <c r="AQ216">
        <f t="shared" si="122"/>
        <v>21</v>
      </c>
      <c r="AR216">
        <f t="shared" si="123"/>
        <v>18</v>
      </c>
      <c r="AT216">
        <f t="shared" si="124"/>
        <v>4</v>
      </c>
    </row>
    <row r="217" spans="1:46" x14ac:dyDescent="0.2">
      <c r="A217">
        <v>200</v>
      </c>
      <c r="B217">
        <f>SUMPRODUCT(Random!$X217:$AG217,$B$4:$K$4)</f>
        <v>4.0557856252609416E-2</v>
      </c>
      <c r="C217">
        <f>SUMPRODUCT(Random!$X217:$AG217,$B$5:$K$5)</f>
        <v>3.939441226177462E-2</v>
      </c>
      <c r="D217">
        <f>SUMPRODUCT(Random!$X217:$AG217,$B$6:$K$6)</f>
        <v>0.35111459866057737</v>
      </c>
      <c r="E217">
        <f>SUMPRODUCT(Random!$X217:$AG217,$B$7:$K$7)</f>
        <v>2.0794613990455524</v>
      </c>
      <c r="F217">
        <f>SUMPRODUCT(Random!$X217:$AG217,$B$8:$K$8)</f>
        <v>1.3552137799174404</v>
      </c>
      <c r="G217">
        <f>SUMPRODUCT(Random!$X217:$AG217,$B$9:$K$9)</f>
        <v>-1.7785084058002514</v>
      </c>
      <c r="H217">
        <f>SUMPRODUCT(Random!$X217:$AG217,$B$10:$K$10)</f>
        <v>-0.83657499403485913</v>
      </c>
      <c r="I217">
        <f>SUMPRODUCT(Random!$X217:$AG217,$B$11:$K$11)</f>
        <v>-0.56875427399962275</v>
      </c>
      <c r="J217">
        <f>SUMPRODUCT(Random!$X217:$AG217,$B$12:$K$12)</f>
        <v>1.5528722811001208</v>
      </c>
      <c r="K217">
        <f>SUMPRODUCT(Random!$X217:$AG217,$B$13:$K$13)</f>
        <v>2.0000275530644456</v>
      </c>
      <c r="M217">
        <f t="shared" si="94"/>
        <v>0.51617580883504921</v>
      </c>
      <c r="N217">
        <f t="shared" si="95"/>
        <v>0.51571203258885068</v>
      </c>
      <c r="O217">
        <f t="shared" si="96"/>
        <v>0.63724881190754989</v>
      </c>
      <c r="P217">
        <f t="shared" si="97"/>
        <v>0.98121251890559735</v>
      </c>
      <c r="Q217">
        <f t="shared" si="98"/>
        <v>0.91232527220591197</v>
      </c>
      <c r="R217">
        <f t="shared" si="99"/>
        <v>3.7660196311475436E-2</v>
      </c>
      <c r="S217">
        <f t="shared" si="100"/>
        <v>0.20141575314932239</v>
      </c>
      <c r="T217">
        <f t="shared" si="101"/>
        <v>0.28476145493217841</v>
      </c>
      <c r="U217">
        <f t="shared" si="102"/>
        <v>0.93977317494010393</v>
      </c>
      <c r="V217">
        <f t="shared" si="103"/>
        <v>0.97725135562741272</v>
      </c>
      <c r="X217">
        <f t="shared" si="104"/>
        <v>17.785355374738621</v>
      </c>
      <c r="Y217">
        <f t="shared" si="105"/>
        <v>17.761885075032467</v>
      </c>
      <c r="Z217">
        <f t="shared" si="106"/>
        <v>24.84048425126376</v>
      </c>
      <c r="AA217">
        <f t="shared" si="107"/>
        <v>97.363310560864292</v>
      </c>
      <c r="AB217">
        <f t="shared" si="108"/>
        <v>59.627698653191075</v>
      </c>
      <c r="AC217">
        <f t="shared" si="109"/>
        <v>0.94036719297618154</v>
      </c>
      <c r="AD217">
        <f t="shared" si="110"/>
        <v>5.5096477560167809</v>
      </c>
      <c r="AE217">
        <f t="shared" si="111"/>
        <v>8.2097694246244881</v>
      </c>
      <c r="AF217">
        <f t="shared" si="112"/>
        <v>68.826559307909974</v>
      </c>
      <c r="AG217">
        <f t="shared" si="113"/>
        <v>92.676748596925435</v>
      </c>
      <c r="AI217">
        <f t="shared" si="114"/>
        <v>21</v>
      </c>
      <c r="AJ217">
        <f t="shared" si="115"/>
        <v>21</v>
      </c>
      <c r="AK217">
        <f t="shared" si="116"/>
        <v>21</v>
      </c>
      <c r="AL217">
        <f t="shared" si="117"/>
        <v>21</v>
      </c>
      <c r="AM217">
        <f t="shared" si="118"/>
        <v>21</v>
      </c>
      <c r="AN217">
        <f t="shared" si="119"/>
        <v>4</v>
      </c>
      <c r="AO217">
        <f t="shared" si="120"/>
        <v>21</v>
      </c>
      <c r="AP217">
        <f t="shared" si="121"/>
        <v>21</v>
      </c>
      <c r="AQ217">
        <f t="shared" si="122"/>
        <v>21</v>
      </c>
      <c r="AR217">
        <f t="shared" si="123"/>
        <v>21</v>
      </c>
      <c r="AT217">
        <f t="shared" si="124"/>
        <v>1</v>
      </c>
    </row>
    <row r="218" spans="1:46" x14ac:dyDescent="0.2">
      <c r="A218">
        <v>201</v>
      </c>
      <c r="B218">
        <f>SUMPRODUCT(Random!$X218:$AG218,$B$4:$K$4)</f>
        <v>-7.6854901039078896E-2</v>
      </c>
      <c r="C218">
        <f>SUMPRODUCT(Random!$X218:$AG218,$B$5:$K$5)</f>
        <v>0.22790491609768471</v>
      </c>
      <c r="D218">
        <f>SUMPRODUCT(Random!$X218:$AG218,$B$6:$K$6)</f>
        <v>-1.2171654634616216</v>
      </c>
      <c r="E218">
        <f>SUMPRODUCT(Random!$X218:$AG218,$B$7:$K$7)</f>
        <v>-0.16232195374556616</v>
      </c>
      <c r="F218">
        <f>SUMPRODUCT(Random!$X218:$AG218,$B$8:$K$8)</f>
        <v>-1.9857153677223969</v>
      </c>
      <c r="G218">
        <f>SUMPRODUCT(Random!$X218:$AG218,$B$9:$K$9)</f>
        <v>0.47863635645783109</v>
      </c>
      <c r="H218">
        <f>SUMPRODUCT(Random!$X218:$AG218,$B$10:$K$10)</f>
        <v>0.30095989563476833</v>
      </c>
      <c r="I218">
        <f>SUMPRODUCT(Random!$X218:$AG218,$B$11:$K$11)</f>
        <v>-0.4661053381502912</v>
      </c>
      <c r="J218">
        <f>SUMPRODUCT(Random!$X218:$AG218,$B$12:$K$12)</f>
        <v>-6.0200968922241554E-2</v>
      </c>
      <c r="K218">
        <f>SUMPRODUCT(Random!$X218:$AG218,$B$13:$K$13)</f>
        <v>-0.80335983223841578</v>
      </c>
      <c r="M218">
        <f t="shared" si="94"/>
        <v>0.4693694875678493</v>
      </c>
      <c r="N218">
        <f t="shared" si="95"/>
        <v>0.59013991960072254</v>
      </c>
      <c r="O218">
        <f t="shared" si="96"/>
        <v>0.11177063377629236</v>
      </c>
      <c r="P218">
        <f t="shared" si="97"/>
        <v>0.43552616367401814</v>
      </c>
      <c r="Q218">
        <f t="shared" si="98"/>
        <v>2.3532468818820762E-2</v>
      </c>
      <c r="R218">
        <f t="shared" si="99"/>
        <v>0.68390132529387404</v>
      </c>
      <c r="S218">
        <f t="shared" si="100"/>
        <v>0.61827746192543021</v>
      </c>
      <c r="T218">
        <f t="shared" si="101"/>
        <v>0.32057005123906784</v>
      </c>
      <c r="U218">
        <f t="shared" si="102"/>
        <v>0.47599778701400691</v>
      </c>
      <c r="V218">
        <f t="shared" si="103"/>
        <v>0.21088339229163325</v>
      </c>
      <c r="X218">
        <f t="shared" si="104"/>
        <v>15.523233023103458</v>
      </c>
      <c r="Y218">
        <f t="shared" si="105"/>
        <v>21.849482254106849</v>
      </c>
      <c r="Z218">
        <f t="shared" si="106"/>
        <v>2.9034660221385287</v>
      </c>
      <c r="AA218">
        <f t="shared" si="107"/>
        <v>14.008655176971391</v>
      </c>
      <c r="AB218">
        <f t="shared" si="108"/>
        <v>0.58335658746102448</v>
      </c>
      <c r="AC218">
        <f t="shared" si="109"/>
        <v>28.212753099044946</v>
      </c>
      <c r="AD218">
        <f t="shared" si="110"/>
        <v>23.591725140461236</v>
      </c>
      <c r="AE218">
        <f t="shared" si="111"/>
        <v>9.4679632286161048</v>
      </c>
      <c r="AF218">
        <f t="shared" si="112"/>
        <v>15.831156194331415</v>
      </c>
      <c r="AG218">
        <f t="shared" si="113"/>
        <v>5.8018031717324936</v>
      </c>
      <c r="AI218">
        <f t="shared" si="114"/>
        <v>21</v>
      </c>
      <c r="AJ218">
        <f t="shared" si="115"/>
        <v>21</v>
      </c>
      <c r="AK218">
        <f t="shared" si="116"/>
        <v>12</v>
      </c>
      <c r="AL218">
        <f t="shared" si="117"/>
        <v>21</v>
      </c>
      <c r="AM218">
        <f t="shared" si="118"/>
        <v>3</v>
      </c>
      <c r="AN218">
        <f t="shared" si="119"/>
        <v>21</v>
      </c>
      <c r="AO218">
        <f t="shared" si="120"/>
        <v>21</v>
      </c>
      <c r="AP218">
        <f t="shared" si="121"/>
        <v>21</v>
      </c>
      <c r="AQ218">
        <f t="shared" si="122"/>
        <v>21</v>
      </c>
      <c r="AR218">
        <f t="shared" si="123"/>
        <v>21</v>
      </c>
      <c r="AT218">
        <f t="shared" si="124"/>
        <v>2</v>
      </c>
    </row>
    <row r="219" spans="1:46" x14ac:dyDescent="0.2">
      <c r="A219">
        <v>202</v>
      </c>
      <c r="B219">
        <f>SUMPRODUCT(Random!$X219:$AG219,$B$4:$K$4)</f>
        <v>1.2900411722784761</v>
      </c>
      <c r="C219">
        <f>SUMPRODUCT(Random!$X219:$AG219,$B$5:$K$5)</f>
        <v>5.1113882105612463E-2</v>
      </c>
      <c r="D219">
        <f>SUMPRODUCT(Random!$X219:$AG219,$B$6:$K$6)</f>
        <v>-2.542153120063126</v>
      </c>
      <c r="E219">
        <f>SUMPRODUCT(Random!$X219:$AG219,$B$7:$K$7)</f>
        <v>-0.93693090369513499</v>
      </c>
      <c r="F219">
        <f>SUMPRODUCT(Random!$X219:$AG219,$B$8:$K$8)</f>
        <v>0.61310624331599617</v>
      </c>
      <c r="G219">
        <f>SUMPRODUCT(Random!$X219:$AG219,$B$9:$K$9)</f>
        <v>-0.50280227284909618</v>
      </c>
      <c r="H219">
        <f>SUMPRODUCT(Random!$X219:$AG219,$B$10:$K$10)</f>
        <v>4.1908771204061168E-2</v>
      </c>
      <c r="I219">
        <f>SUMPRODUCT(Random!$X219:$AG219,$B$11:$K$11)</f>
        <v>-0.6064048013049449</v>
      </c>
      <c r="J219">
        <f>SUMPRODUCT(Random!$X219:$AG219,$B$12:$K$12)</f>
        <v>-0.19553992375111176</v>
      </c>
      <c r="K219">
        <f>SUMPRODUCT(Random!$X219:$AG219,$B$13:$K$13)</f>
        <v>1.4840681812898391</v>
      </c>
      <c r="M219">
        <f t="shared" si="94"/>
        <v>0.90148181836049923</v>
      </c>
      <c r="N219">
        <f t="shared" si="95"/>
        <v>0.52038261293376287</v>
      </c>
      <c r="O219">
        <f t="shared" si="96"/>
        <v>5.5085948637465789E-3</v>
      </c>
      <c r="P219">
        <f t="shared" si="97"/>
        <v>0.1743970507178392</v>
      </c>
      <c r="Q219">
        <f t="shared" si="98"/>
        <v>0.73009695384561935</v>
      </c>
      <c r="R219">
        <f t="shared" si="99"/>
        <v>0.30755164775562727</v>
      </c>
      <c r="S219">
        <f t="shared" si="100"/>
        <v>0.51671428793351948</v>
      </c>
      <c r="T219">
        <f t="shared" si="101"/>
        <v>0.2721229904901068</v>
      </c>
      <c r="U219">
        <f t="shared" si="102"/>
        <v>0.42248514311088176</v>
      </c>
      <c r="V219">
        <f t="shared" si="103"/>
        <v>0.93110458326591361</v>
      </c>
      <c r="X219">
        <f t="shared" si="104"/>
        <v>56.77121340838292</v>
      </c>
      <c r="Y219">
        <f t="shared" si="105"/>
        <v>17.9992822951269</v>
      </c>
      <c r="Z219">
        <f t="shared" si="106"/>
        <v>0.13531487589722571</v>
      </c>
      <c r="AA219">
        <f t="shared" si="107"/>
        <v>4.6945602296989994</v>
      </c>
      <c r="AB219">
        <f t="shared" si="108"/>
        <v>32.083010352144171</v>
      </c>
      <c r="AC219">
        <f t="shared" si="109"/>
        <v>9.0030296073898324</v>
      </c>
      <c r="AD219">
        <f t="shared" si="110"/>
        <v>17.812634399524857</v>
      </c>
      <c r="AE219">
        <f t="shared" si="111"/>
        <v>7.780687635956661</v>
      </c>
      <c r="AF219">
        <f t="shared" si="112"/>
        <v>13.449149586009664</v>
      </c>
      <c r="AG219">
        <f t="shared" si="113"/>
        <v>65.53245756764808</v>
      </c>
      <c r="AI219">
        <f t="shared" si="114"/>
        <v>21</v>
      </c>
      <c r="AJ219">
        <f t="shared" si="115"/>
        <v>21</v>
      </c>
      <c r="AK219">
        <f t="shared" si="116"/>
        <v>1</v>
      </c>
      <c r="AL219">
        <f t="shared" si="117"/>
        <v>19</v>
      </c>
      <c r="AM219">
        <f t="shared" si="118"/>
        <v>21</v>
      </c>
      <c r="AN219">
        <f t="shared" si="119"/>
        <v>21</v>
      </c>
      <c r="AO219">
        <f t="shared" si="120"/>
        <v>21</v>
      </c>
      <c r="AP219">
        <f t="shared" si="121"/>
        <v>21</v>
      </c>
      <c r="AQ219">
        <f t="shared" si="122"/>
        <v>21</v>
      </c>
      <c r="AR219">
        <f t="shared" si="123"/>
        <v>21</v>
      </c>
      <c r="AT219">
        <f t="shared" si="124"/>
        <v>2</v>
      </c>
    </row>
    <row r="220" spans="1:46" x14ac:dyDescent="0.2">
      <c r="A220">
        <v>203</v>
      </c>
      <c r="B220">
        <f>SUMPRODUCT(Random!$X220:$AG220,$B$4:$K$4)</f>
        <v>-0.42729055151428891</v>
      </c>
      <c r="C220">
        <f>SUMPRODUCT(Random!$X220:$AG220,$B$5:$K$5)</f>
        <v>-0.56856349431193465</v>
      </c>
      <c r="D220">
        <f>SUMPRODUCT(Random!$X220:$AG220,$B$6:$K$6)</f>
        <v>0.57250174701220291</v>
      </c>
      <c r="E220">
        <f>SUMPRODUCT(Random!$X220:$AG220,$B$7:$K$7)</f>
        <v>1.9866496881993196</v>
      </c>
      <c r="F220">
        <f>SUMPRODUCT(Random!$X220:$AG220,$B$8:$K$8)</f>
        <v>0.9430821475916793</v>
      </c>
      <c r="G220">
        <f>SUMPRODUCT(Random!$X220:$AG220,$B$9:$K$9)</f>
        <v>-0.23415503599911874</v>
      </c>
      <c r="H220">
        <f>SUMPRODUCT(Random!$X220:$AG220,$B$10:$K$10)</f>
        <v>1.8691691247065805</v>
      </c>
      <c r="I220">
        <f>SUMPRODUCT(Random!$X220:$AG220,$B$11:$K$11)</f>
        <v>0.31094667115618868</v>
      </c>
      <c r="J220">
        <f>SUMPRODUCT(Random!$X220:$AG220,$B$12:$K$12)</f>
        <v>0.67092020853888124</v>
      </c>
      <c r="K220">
        <f>SUMPRODUCT(Random!$X220:$AG220,$B$13:$K$13)</f>
        <v>-0.71906619489986845</v>
      </c>
      <c r="M220">
        <f t="shared" si="94"/>
        <v>0.33458385693876114</v>
      </c>
      <c r="N220">
        <f t="shared" si="95"/>
        <v>0.28482620238085954</v>
      </c>
      <c r="O220">
        <f t="shared" si="96"/>
        <v>0.71650894868466275</v>
      </c>
      <c r="P220">
        <f t="shared" si="97"/>
        <v>0.97651938458391951</v>
      </c>
      <c r="Q220">
        <f t="shared" si="98"/>
        <v>0.82718055679987701</v>
      </c>
      <c r="R220">
        <f t="shared" si="99"/>
        <v>0.407432310379019</v>
      </c>
      <c r="S220">
        <f t="shared" si="100"/>
        <v>0.96920035581299024</v>
      </c>
      <c r="T220">
        <f t="shared" si="101"/>
        <v>0.62207941827948521</v>
      </c>
      <c r="U220">
        <f t="shared" si="102"/>
        <v>0.74886431910139806</v>
      </c>
      <c r="V220">
        <f t="shared" si="103"/>
        <v>0.23605006747599877</v>
      </c>
      <c r="X220">
        <f t="shared" si="104"/>
        <v>9.9785093744688567</v>
      </c>
      <c r="Y220">
        <f t="shared" si="105"/>
        <v>8.2119870959805805</v>
      </c>
      <c r="Z220">
        <f t="shared" si="106"/>
        <v>30.879792527342246</v>
      </c>
      <c r="AA220">
        <f t="shared" si="107"/>
        <v>91.900949922458139</v>
      </c>
      <c r="AB220">
        <f t="shared" si="108"/>
        <v>43.003972026688523</v>
      </c>
      <c r="AC220">
        <f t="shared" si="109"/>
        <v>12.818829029838755</v>
      </c>
      <c r="AD220">
        <f t="shared" si="110"/>
        <v>85.254338557914167</v>
      </c>
      <c r="AE220">
        <f t="shared" si="111"/>
        <v>23.836934430594056</v>
      </c>
      <c r="AF220">
        <f t="shared" si="112"/>
        <v>33.848466758927977</v>
      </c>
      <c r="AG220">
        <f t="shared" si="113"/>
        <v>6.595783191704891</v>
      </c>
      <c r="AI220">
        <f t="shared" si="114"/>
        <v>21</v>
      </c>
      <c r="AJ220">
        <f t="shared" si="115"/>
        <v>21</v>
      </c>
      <c r="AK220">
        <f t="shared" si="116"/>
        <v>21</v>
      </c>
      <c r="AL220">
        <f t="shared" si="117"/>
        <v>21</v>
      </c>
      <c r="AM220">
        <f t="shared" si="118"/>
        <v>21</v>
      </c>
      <c r="AN220">
        <f t="shared" si="119"/>
        <v>21</v>
      </c>
      <c r="AO220">
        <f t="shared" si="120"/>
        <v>21</v>
      </c>
      <c r="AP220">
        <f t="shared" si="121"/>
        <v>21</v>
      </c>
      <c r="AQ220">
        <f t="shared" si="122"/>
        <v>21</v>
      </c>
      <c r="AR220">
        <f t="shared" si="123"/>
        <v>21</v>
      </c>
      <c r="AT220">
        <f t="shared" si="124"/>
        <v>0</v>
      </c>
    </row>
    <row r="221" spans="1:46" x14ac:dyDescent="0.2">
      <c r="A221">
        <v>204</v>
      </c>
      <c r="B221">
        <f>SUMPRODUCT(Random!$X221:$AG221,$B$4:$K$4)</f>
        <v>-0.19632729390673892</v>
      </c>
      <c r="C221">
        <f>SUMPRODUCT(Random!$X221:$AG221,$B$5:$K$5)</f>
        <v>-0.36197831396730334</v>
      </c>
      <c r="D221">
        <f>SUMPRODUCT(Random!$X221:$AG221,$B$6:$K$6)</f>
        <v>-0.26462978837122814</v>
      </c>
      <c r="E221">
        <f>SUMPRODUCT(Random!$X221:$AG221,$B$7:$K$7)</f>
        <v>7.6689018627593072E-2</v>
      </c>
      <c r="F221">
        <f>SUMPRODUCT(Random!$X221:$AG221,$B$8:$K$8)</f>
        <v>0.40085657946851422</v>
      </c>
      <c r="G221">
        <f>SUMPRODUCT(Random!$X221:$AG221,$B$9:$K$9)</f>
        <v>-1.5291785701248302</v>
      </c>
      <c r="H221">
        <f>SUMPRODUCT(Random!$X221:$AG221,$B$10:$K$10)</f>
        <v>-1.5281267668863214</v>
      </c>
      <c r="I221">
        <f>SUMPRODUCT(Random!$X221:$AG221,$B$11:$K$11)</f>
        <v>1.2616751816718104</v>
      </c>
      <c r="J221">
        <f>SUMPRODUCT(Random!$X221:$AG221,$B$12:$K$12)</f>
        <v>-1.1295501522770242</v>
      </c>
      <c r="K221">
        <f>SUMPRODUCT(Random!$X221:$AG221,$B$13:$K$13)</f>
        <v>-1.311465289661403</v>
      </c>
      <c r="M221">
        <f t="shared" si="94"/>
        <v>0.42217699981295581</v>
      </c>
      <c r="N221">
        <f t="shared" si="95"/>
        <v>0.35868411803767086</v>
      </c>
      <c r="O221">
        <f t="shared" si="96"/>
        <v>0.39564733508585737</v>
      </c>
      <c r="P221">
        <f t="shared" si="97"/>
        <v>0.53056452966055301</v>
      </c>
      <c r="Q221">
        <f t="shared" si="98"/>
        <v>0.65573714017692919</v>
      </c>
      <c r="R221">
        <f t="shared" si="99"/>
        <v>6.3110090816114073E-2</v>
      </c>
      <c r="S221">
        <f t="shared" si="100"/>
        <v>6.3240533428487566E-2</v>
      </c>
      <c r="T221">
        <f t="shared" si="101"/>
        <v>0.89646715454552162</v>
      </c>
      <c r="U221">
        <f t="shared" si="102"/>
        <v>0.12933291274536404</v>
      </c>
      <c r="V221">
        <f t="shared" si="103"/>
        <v>9.4850306608391416E-2</v>
      </c>
      <c r="X221">
        <f t="shared" si="104"/>
        <v>13.436082477182488</v>
      </c>
      <c r="Y221">
        <f t="shared" si="105"/>
        <v>10.882200957913794</v>
      </c>
      <c r="Z221">
        <f t="shared" si="106"/>
        <v>12.336422437228403</v>
      </c>
      <c r="AA221">
        <f t="shared" si="107"/>
        <v>18.524926134396964</v>
      </c>
      <c r="AB221">
        <f t="shared" si="108"/>
        <v>26.121942314300338</v>
      </c>
      <c r="AC221">
        <f t="shared" si="109"/>
        <v>1.5969209069614123</v>
      </c>
      <c r="AD221">
        <f t="shared" si="110"/>
        <v>1.6003317908952128</v>
      </c>
      <c r="AE221">
        <f t="shared" si="111"/>
        <v>55.555011358134486</v>
      </c>
      <c r="AF221">
        <f t="shared" si="112"/>
        <v>3.3926709318683437</v>
      </c>
      <c r="AG221">
        <f t="shared" si="113"/>
        <v>2.4412070764561213</v>
      </c>
      <c r="AI221">
        <f t="shared" si="114"/>
        <v>21</v>
      </c>
      <c r="AJ221">
        <f t="shared" si="115"/>
        <v>21</v>
      </c>
      <c r="AK221">
        <f t="shared" si="116"/>
        <v>21</v>
      </c>
      <c r="AL221">
        <f t="shared" si="117"/>
        <v>21</v>
      </c>
      <c r="AM221">
        <f t="shared" si="118"/>
        <v>21</v>
      </c>
      <c r="AN221">
        <f t="shared" si="119"/>
        <v>7</v>
      </c>
      <c r="AO221">
        <f t="shared" si="120"/>
        <v>7</v>
      </c>
      <c r="AP221">
        <f t="shared" si="121"/>
        <v>21</v>
      </c>
      <c r="AQ221">
        <f t="shared" si="122"/>
        <v>14</v>
      </c>
      <c r="AR221">
        <f t="shared" si="123"/>
        <v>10</v>
      </c>
      <c r="AT221">
        <f t="shared" si="124"/>
        <v>4</v>
      </c>
    </row>
    <row r="222" spans="1:46" x14ac:dyDescent="0.2">
      <c r="A222">
        <v>205</v>
      </c>
      <c r="B222">
        <f>SUMPRODUCT(Random!$X222:$AG222,$B$4:$K$4)</f>
        <v>-1.2111470209691644</v>
      </c>
      <c r="C222">
        <f>SUMPRODUCT(Random!$X222:$AG222,$B$5:$K$5)</f>
        <v>-1.0519103339814475</v>
      </c>
      <c r="D222">
        <f>SUMPRODUCT(Random!$X222:$AG222,$B$6:$K$6)</f>
        <v>9.6534160705887606E-2</v>
      </c>
      <c r="E222">
        <f>SUMPRODUCT(Random!$X222:$AG222,$B$7:$K$7)</f>
        <v>-1.2411685187333765</v>
      </c>
      <c r="F222">
        <f>SUMPRODUCT(Random!$X222:$AG222,$B$8:$K$8)</f>
        <v>-1.0279086493178937</v>
      </c>
      <c r="G222">
        <f>SUMPRODUCT(Random!$X222:$AG222,$B$9:$K$9)</f>
        <v>-0.55881684624694072</v>
      </c>
      <c r="H222">
        <f>SUMPRODUCT(Random!$X222:$AG222,$B$10:$K$10)</f>
        <v>0.45880878078511866</v>
      </c>
      <c r="I222">
        <f>SUMPRODUCT(Random!$X222:$AG222,$B$11:$K$11)</f>
        <v>2.1953554010386993</v>
      </c>
      <c r="J222">
        <f>SUMPRODUCT(Random!$X222:$AG222,$B$12:$K$12)</f>
        <v>-1.3660212065901132</v>
      </c>
      <c r="K222">
        <f>SUMPRODUCT(Random!$X222:$AG222,$B$13:$K$13)</f>
        <v>0.30539762576481566</v>
      </c>
      <c r="M222">
        <f t="shared" si="94"/>
        <v>0.11291953151636866</v>
      </c>
      <c r="N222">
        <f t="shared" si="95"/>
        <v>0.14642034511951976</v>
      </c>
      <c r="O222">
        <f t="shared" si="96"/>
        <v>0.53845182785702561</v>
      </c>
      <c r="P222">
        <f t="shared" si="97"/>
        <v>0.10727175093323345</v>
      </c>
      <c r="Q222">
        <f t="shared" si="98"/>
        <v>0.15199640028805839</v>
      </c>
      <c r="R222">
        <f t="shared" si="99"/>
        <v>0.28814336206504182</v>
      </c>
      <c r="S222">
        <f t="shared" si="100"/>
        <v>0.67681425568740106</v>
      </c>
      <c r="T222">
        <f t="shared" si="101"/>
        <v>0.98593094315644247</v>
      </c>
      <c r="U222">
        <f t="shared" si="102"/>
        <v>8.5966153663569772E-2</v>
      </c>
      <c r="V222">
        <f t="shared" si="103"/>
        <v>0.61996833507986004</v>
      </c>
      <c r="X222">
        <f t="shared" si="104"/>
        <v>2.9351721387397891</v>
      </c>
      <c r="Y222">
        <f t="shared" si="105"/>
        <v>3.8782135862750406</v>
      </c>
      <c r="Z222">
        <f t="shared" si="106"/>
        <v>18.940006677725357</v>
      </c>
      <c r="AA222">
        <f t="shared" si="107"/>
        <v>2.7797038852910521</v>
      </c>
      <c r="AB222">
        <f t="shared" si="108"/>
        <v>4.0387639113054732</v>
      </c>
      <c r="AC222">
        <f t="shared" si="109"/>
        <v>8.3258729283877351</v>
      </c>
      <c r="AD222">
        <f t="shared" si="110"/>
        <v>27.669595141688134</v>
      </c>
      <c r="AE222">
        <f t="shared" si="111"/>
        <v>104.44804310427827</v>
      </c>
      <c r="AF222">
        <f t="shared" si="112"/>
        <v>2.2019423173053947</v>
      </c>
      <c r="AG222">
        <f t="shared" si="113"/>
        <v>23.700475990120584</v>
      </c>
      <c r="AI222">
        <f t="shared" si="114"/>
        <v>12</v>
      </c>
      <c r="AJ222">
        <f t="shared" si="115"/>
        <v>16</v>
      </c>
      <c r="AK222">
        <f t="shared" si="116"/>
        <v>21</v>
      </c>
      <c r="AL222">
        <f t="shared" si="117"/>
        <v>12</v>
      </c>
      <c r="AM222">
        <f t="shared" si="118"/>
        <v>17</v>
      </c>
      <c r="AN222">
        <f t="shared" si="119"/>
        <v>21</v>
      </c>
      <c r="AO222">
        <f t="shared" si="120"/>
        <v>21</v>
      </c>
      <c r="AP222">
        <f t="shared" si="121"/>
        <v>21</v>
      </c>
      <c r="AQ222">
        <f t="shared" si="122"/>
        <v>9</v>
      </c>
      <c r="AR222">
        <f t="shared" si="123"/>
        <v>21</v>
      </c>
      <c r="AT222">
        <f t="shared" si="124"/>
        <v>5</v>
      </c>
    </row>
    <row r="223" spans="1:46" x14ac:dyDescent="0.2">
      <c r="A223">
        <v>206</v>
      </c>
      <c r="B223">
        <f>SUMPRODUCT(Random!$X223:$AG223,$B$4:$K$4)</f>
        <v>1.2714525601277051</v>
      </c>
      <c r="C223">
        <f>SUMPRODUCT(Random!$X223:$AG223,$B$5:$K$5)</f>
        <v>1.1453570198868621</v>
      </c>
      <c r="D223">
        <f>SUMPRODUCT(Random!$X223:$AG223,$B$6:$K$6)</f>
        <v>-0.58769778055375688</v>
      </c>
      <c r="E223">
        <f>SUMPRODUCT(Random!$X223:$AG223,$B$7:$K$7)</f>
        <v>1.7321021319738557</v>
      </c>
      <c r="F223">
        <f>SUMPRODUCT(Random!$X223:$AG223,$B$8:$K$8)</f>
        <v>0.30356133838827304</v>
      </c>
      <c r="G223">
        <f>SUMPRODUCT(Random!$X223:$AG223,$B$9:$K$9)</f>
        <v>1.9381765857838935</v>
      </c>
      <c r="H223">
        <f>SUMPRODUCT(Random!$X223:$AG223,$B$10:$K$10)</f>
        <v>-9.9730460680526045E-3</v>
      </c>
      <c r="I223">
        <f>SUMPRODUCT(Random!$X223:$AG223,$B$11:$K$11)</f>
        <v>0.70842805891744243</v>
      </c>
      <c r="J223">
        <f>SUMPRODUCT(Random!$X223:$AG223,$B$12:$K$12)</f>
        <v>2.5750095998067901</v>
      </c>
      <c r="K223">
        <f>SUMPRODUCT(Random!$X223:$AG223,$B$13:$K$13)</f>
        <v>1.287754969119014</v>
      </c>
      <c r="M223">
        <f t="shared" si="94"/>
        <v>0.8982161528916095</v>
      </c>
      <c r="N223">
        <f t="shared" si="95"/>
        <v>0.87396935259442676</v>
      </c>
      <c r="O223">
        <f t="shared" si="96"/>
        <v>0.27836758278196727</v>
      </c>
      <c r="P223">
        <f t="shared" si="97"/>
        <v>0.95837231016121038</v>
      </c>
      <c r="Q223">
        <f t="shared" si="98"/>
        <v>0.61926894506771457</v>
      </c>
      <c r="R223">
        <f t="shared" si="99"/>
        <v>0.97369915884351321</v>
      </c>
      <c r="S223">
        <f t="shared" si="100"/>
        <v>0.49602139621225338</v>
      </c>
      <c r="T223">
        <f t="shared" si="101"/>
        <v>0.7606602635235975</v>
      </c>
      <c r="U223">
        <f t="shared" si="102"/>
        <v>0.99498813477404746</v>
      </c>
      <c r="V223">
        <f t="shared" si="103"/>
        <v>0.90108436396307956</v>
      </c>
      <c r="X223">
        <f t="shared" si="104"/>
        <v>55.972371931200975</v>
      </c>
      <c r="Y223">
        <f t="shared" si="105"/>
        <v>50.738093338428811</v>
      </c>
      <c r="Z223">
        <f t="shared" si="106"/>
        <v>7.9917552043731135</v>
      </c>
      <c r="AA223">
        <f t="shared" si="107"/>
        <v>77.874433853061689</v>
      </c>
      <c r="AB223">
        <f t="shared" si="108"/>
        <v>23.655435189525978</v>
      </c>
      <c r="AC223">
        <f t="shared" si="109"/>
        <v>89.122405701375001</v>
      </c>
      <c r="AD223">
        <f t="shared" si="110"/>
        <v>16.78559493887564</v>
      </c>
      <c r="AE223">
        <f t="shared" si="111"/>
        <v>35.026981451647423</v>
      </c>
      <c r="AF223">
        <f t="shared" si="112"/>
        <v>129.73268932156034</v>
      </c>
      <c r="AG223">
        <f t="shared" si="113"/>
        <v>56.672584977166181</v>
      </c>
      <c r="AI223">
        <f t="shared" si="114"/>
        <v>21</v>
      </c>
      <c r="AJ223">
        <f t="shared" si="115"/>
        <v>21</v>
      </c>
      <c r="AK223">
        <f t="shared" si="116"/>
        <v>21</v>
      </c>
      <c r="AL223">
        <f t="shared" si="117"/>
        <v>21</v>
      </c>
      <c r="AM223">
        <f t="shared" si="118"/>
        <v>21</v>
      </c>
      <c r="AN223">
        <f t="shared" si="119"/>
        <v>21</v>
      </c>
      <c r="AO223">
        <f t="shared" si="120"/>
        <v>21</v>
      </c>
      <c r="AP223">
        <f t="shared" si="121"/>
        <v>21</v>
      </c>
      <c r="AQ223">
        <f t="shared" si="122"/>
        <v>21</v>
      </c>
      <c r="AR223">
        <f t="shared" si="123"/>
        <v>21</v>
      </c>
      <c r="AT223">
        <f t="shared" si="124"/>
        <v>0</v>
      </c>
    </row>
    <row r="224" spans="1:46" x14ac:dyDescent="0.2">
      <c r="A224">
        <v>207</v>
      </c>
      <c r="B224">
        <f>SUMPRODUCT(Random!$X224:$AG224,$B$4:$K$4)</f>
        <v>-0.22123165482272991</v>
      </c>
      <c r="C224">
        <f>SUMPRODUCT(Random!$X224:$AG224,$B$5:$K$5)</f>
        <v>-1.8866850010319909</v>
      </c>
      <c r="D224">
        <f>SUMPRODUCT(Random!$X224:$AG224,$B$6:$K$6)</f>
        <v>0.16012439648433452</v>
      </c>
      <c r="E224">
        <f>SUMPRODUCT(Random!$X224:$AG224,$B$7:$K$7)</f>
        <v>1.5531570559140371</v>
      </c>
      <c r="F224">
        <f>SUMPRODUCT(Random!$X224:$AG224,$B$8:$K$8)</f>
        <v>-1.35906811632054</v>
      </c>
      <c r="G224">
        <f>SUMPRODUCT(Random!$X224:$AG224,$B$9:$K$9)</f>
        <v>0.43282271124116567</v>
      </c>
      <c r="H224">
        <f>SUMPRODUCT(Random!$X224:$AG224,$B$10:$K$10)</f>
        <v>7.5712472747837656E-2</v>
      </c>
      <c r="I224">
        <f>SUMPRODUCT(Random!$X224:$AG224,$B$11:$K$11)</f>
        <v>1.0824240466783261</v>
      </c>
      <c r="J224">
        <f>SUMPRODUCT(Random!$X224:$AG224,$B$12:$K$12)</f>
        <v>0.83827600398617763</v>
      </c>
      <c r="K224">
        <f>SUMPRODUCT(Random!$X224:$AG224,$B$13:$K$13)</f>
        <v>0.43666024622909061</v>
      </c>
      <c r="M224">
        <f t="shared" si="94"/>
        <v>0.41245603142826942</v>
      </c>
      <c r="N224">
        <f t="shared" si="95"/>
        <v>2.960135312517902E-2</v>
      </c>
      <c r="O224">
        <f t="shared" si="96"/>
        <v>0.56360845824318662</v>
      </c>
      <c r="P224">
        <f t="shared" si="97"/>
        <v>0.93980719100577026</v>
      </c>
      <c r="Q224">
        <f t="shared" si="98"/>
        <v>8.7062502499451633E-2</v>
      </c>
      <c r="R224">
        <f t="shared" si="99"/>
        <v>0.66742821370129457</v>
      </c>
      <c r="S224">
        <f t="shared" si="100"/>
        <v>0.53017607366976782</v>
      </c>
      <c r="T224">
        <f t="shared" si="101"/>
        <v>0.86046792598515154</v>
      </c>
      <c r="U224">
        <f t="shared" si="102"/>
        <v>0.79906214524238217</v>
      </c>
      <c r="V224">
        <f t="shared" si="103"/>
        <v>0.66882111818368828</v>
      </c>
      <c r="X224">
        <f t="shared" si="104"/>
        <v>13.027393734479062</v>
      </c>
      <c r="Y224">
        <f t="shared" si="105"/>
        <v>0.73608151943091982</v>
      </c>
      <c r="Z224">
        <f t="shared" si="106"/>
        <v>20.312956699321099</v>
      </c>
      <c r="AA224">
        <f t="shared" si="107"/>
        <v>68.840398876910115</v>
      </c>
      <c r="AB224">
        <f t="shared" si="108"/>
        <v>2.2313426911005987</v>
      </c>
      <c r="AC224">
        <f t="shared" si="109"/>
        <v>26.968293844633582</v>
      </c>
      <c r="AD224">
        <f t="shared" si="110"/>
        <v>18.504663678839179</v>
      </c>
      <c r="AE224">
        <f t="shared" si="111"/>
        <v>48.245089590562536</v>
      </c>
      <c r="AF224">
        <f t="shared" si="112"/>
        <v>39.311151204119938</v>
      </c>
      <c r="AG224">
        <f t="shared" si="113"/>
        <v>27.071107968218818</v>
      </c>
      <c r="AI224">
        <f t="shared" si="114"/>
        <v>21</v>
      </c>
      <c r="AJ224">
        <f t="shared" si="115"/>
        <v>3</v>
      </c>
      <c r="AK224">
        <f t="shared" si="116"/>
        <v>21</v>
      </c>
      <c r="AL224">
        <f t="shared" si="117"/>
        <v>21</v>
      </c>
      <c r="AM224">
        <f t="shared" si="118"/>
        <v>9</v>
      </c>
      <c r="AN224">
        <f t="shared" si="119"/>
        <v>21</v>
      </c>
      <c r="AO224">
        <f t="shared" si="120"/>
        <v>21</v>
      </c>
      <c r="AP224">
        <f t="shared" si="121"/>
        <v>21</v>
      </c>
      <c r="AQ224">
        <f t="shared" si="122"/>
        <v>21</v>
      </c>
      <c r="AR224">
        <f t="shared" si="123"/>
        <v>21</v>
      </c>
      <c r="AT224">
        <f t="shared" si="124"/>
        <v>2</v>
      </c>
    </row>
    <row r="225" spans="1:46" x14ac:dyDescent="0.2">
      <c r="A225">
        <v>208</v>
      </c>
      <c r="B225">
        <f>SUMPRODUCT(Random!$X225:$AG225,$B$4:$K$4)</f>
        <v>2.0064849230013935</v>
      </c>
      <c r="C225">
        <f>SUMPRODUCT(Random!$X225:$AG225,$B$5:$K$5)</f>
        <v>-0.14302824276395099</v>
      </c>
      <c r="D225">
        <f>SUMPRODUCT(Random!$X225:$AG225,$B$6:$K$6)</f>
        <v>0.16188143493215854</v>
      </c>
      <c r="E225">
        <f>SUMPRODUCT(Random!$X225:$AG225,$B$7:$K$7)</f>
        <v>-0.11591618819177663</v>
      </c>
      <c r="F225">
        <f>SUMPRODUCT(Random!$X225:$AG225,$B$8:$K$8)</f>
        <v>-0.67199506405725518</v>
      </c>
      <c r="G225">
        <f>SUMPRODUCT(Random!$X225:$AG225,$B$9:$K$9)</f>
        <v>0.33762153242934323</v>
      </c>
      <c r="H225">
        <f>SUMPRODUCT(Random!$X225:$AG225,$B$10:$K$10)</f>
        <v>0.43835462407059445</v>
      </c>
      <c r="I225">
        <f>SUMPRODUCT(Random!$X225:$AG225,$B$11:$K$11)</f>
        <v>0.92497891645584907</v>
      </c>
      <c r="J225">
        <f>SUMPRODUCT(Random!$X225:$AG225,$B$12:$K$12)</f>
        <v>-0.45736197092580066</v>
      </c>
      <c r="K225">
        <f>SUMPRODUCT(Random!$X225:$AG225,$B$13:$K$13)</f>
        <v>0.14497525704201913</v>
      </c>
      <c r="M225">
        <f t="shared" si="94"/>
        <v>0.9775977321182866</v>
      </c>
      <c r="N225">
        <f t="shared" si="95"/>
        <v>0.4431339380012661</v>
      </c>
      <c r="O225">
        <f t="shared" si="96"/>
        <v>0.56430038862252652</v>
      </c>
      <c r="P225">
        <f t="shared" si="97"/>
        <v>0.45385948293053607</v>
      </c>
      <c r="Q225">
        <f t="shared" si="98"/>
        <v>0.25079341932093158</v>
      </c>
      <c r="R225">
        <f t="shared" si="99"/>
        <v>0.63217579323580453</v>
      </c>
      <c r="S225">
        <f t="shared" si="100"/>
        <v>0.66943538285094784</v>
      </c>
      <c r="T225">
        <f t="shared" si="101"/>
        <v>0.82251156273304871</v>
      </c>
      <c r="U225">
        <f t="shared" si="102"/>
        <v>0.3237054468511843</v>
      </c>
      <c r="V225">
        <f t="shared" si="103"/>
        <v>0.55763479630080659</v>
      </c>
      <c r="X225">
        <f t="shared" si="104"/>
        <v>93.052608652962789</v>
      </c>
      <c r="Y225">
        <f t="shared" si="105"/>
        <v>14.341056532116459</v>
      </c>
      <c r="Z225">
        <f t="shared" si="106"/>
        <v>20.351828654445232</v>
      </c>
      <c r="AA225">
        <f t="shared" si="107"/>
        <v>14.81747734735799</v>
      </c>
      <c r="AB225">
        <f t="shared" si="108"/>
        <v>7.0731606389190889</v>
      </c>
      <c r="AC225">
        <f t="shared" si="109"/>
        <v>24.500276522789914</v>
      </c>
      <c r="AD225">
        <f t="shared" si="110"/>
        <v>27.116586009561278</v>
      </c>
      <c r="AE225">
        <f t="shared" si="111"/>
        <v>42.350939356691768</v>
      </c>
      <c r="AF225">
        <f t="shared" si="112"/>
        <v>9.5812704138587943</v>
      </c>
      <c r="AG225">
        <f t="shared" si="113"/>
        <v>19.979902866958131</v>
      </c>
      <c r="AI225">
        <f t="shared" si="114"/>
        <v>21</v>
      </c>
      <c r="AJ225">
        <f t="shared" si="115"/>
        <v>21</v>
      </c>
      <c r="AK225">
        <f t="shared" si="116"/>
        <v>21</v>
      </c>
      <c r="AL225">
        <f t="shared" si="117"/>
        <v>21</v>
      </c>
      <c r="AM225">
        <f t="shared" si="118"/>
        <v>21</v>
      </c>
      <c r="AN225">
        <f t="shared" si="119"/>
        <v>21</v>
      </c>
      <c r="AO225">
        <f t="shared" si="120"/>
        <v>21</v>
      </c>
      <c r="AP225">
        <f t="shared" si="121"/>
        <v>21</v>
      </c>
      <c r="AQ225">
        <f t="shared" si="122"/>
        <v>21</v>
      </c>
      <c r="AR225">
        <f t="shared" si="123"/>
        <v>21</v>
      </c>
      <c r="AT225">
        <f t="shared" si="124"/>
        <v>0</v>
      </c>
    </row>
    <row r="226" spans="1:46" x14ac:dyDescent="0.2">
      <c r="A226">
        <v>209</v>
      </c>
      <c r="B226">
        <f>SUMPRODUCT(Random!$X226:$AG226,$B$4:$K$4)</f>
        <v>0.27755757931549435</v>
      </c>
      <c r="C226">
        <f>SUMPRODUCT(Random!$X226:$AG226,$B$5:$K$5)</f>
        <v>0.17766348593615897</v>
      </c>
      <c r="D226">
        <f>SUMPRODUCT(Random!$X226:$AG226,$B$6:$K$6)</f>
        <v>1.1928587850629215</v>
      </c>
      <c r="E226">
        <f>SUMPRODUCT(Random!$X226:$AG226,$B$7:$K$7)</f>
        <v>-0.41697601621946107</v>
      </c>
      <c r="F226">
        <f>SUMPRODUCT(Random!$X226:$AG226,$B$8:$K$8)</f>
        <v>0.96857923153392922</v>
      </c>
      <c r="G226">
        <f>SUMPRODUCT(Random!$X226:$AG226,$B$9:$K$9)</f>
        <v>1.6111198122200843</v>
      </c>
      <c r="H226">
        <f>SUMPRODUCT(Random!$X226:$AG226,$B$10:$K$10)</f>
        <v>0.64279037912184656</v>
      </c>
      <c r="I226">
        <f>SUMPRODUCT(Random!$X226:$AG226,$B$11:$K$11)</f>
        <v>-0.77636362151898108</v>
      </c>
      <c r="J226">
        <f>SUMPRODUCT(Random!$X226:$AG226,$B$12:$K$12)</f>
        <v>-0.75798342844134869</v>
      </c>
      <c r="K226">
        <f>SUMPRODUCT(Random!$X226:$AG226,$B$13:$K$13)</f>
        <v>-0.50442654155087019</v>
      </c>
      <c r="M226">
        <f t="shared" si="94"/>
        <v>0.60932400009998955</v>
      </c>
      <c r="N226">
        <f t="shared" si="95"/>
        <v>0.57050636851264569</v>
      </c>
      <c r="O226">
        <f t="shared" si="96"/>
        <v>0.88353765853732014</v>
      </c>
      <c r="P226">
        <f t="shared" si="97"/>
        <v>0.33834797528657518</v>
      </c>
      <c r="Q226">
        <f t="shared" si="98"/>
        <v>0.83362241515701996</v>
      </c>
      <c r="R226">
        <f t="shared" si="99"/>
        <v>0.94642319454663659</v>
      </c>
      <c r="S226">
        <f t="shared" si="100"/>
        <v>0.73981993664699064</v>
      </c>
      <c r="T226">
        <f t="shared" si="101"/>
        <v>0.21876715888601136</v>
      </c>
      <c r="U226">
        <f t="shared" si="102"/>
        <v>0.22423045170330339</v>
      </c>
      <c r="V226">
        <f t="shared" si="103"/>
        <v>0.30698083535351028</v>
      </c>
      <c r="X226">
        <f t="shared" si="104"/>
        <v>23.023782113421124</v>
      </c>
      <c r="Y226">
        <f t="shared" si="105"/>
        <v>20.703259978747226</v>
      </c>
      <c r="Z226">
        <f t="shared" si="106"/>
        <v>52.672274658534356</v>
      </c>
      <c r="AA226">
        <f t="shared" si="107"/>
        <v>10.11747486922668</v>
      </c>
      <c r="AB226">
        <f t="shared" si="108"/>
        <v>43.934537918066077</v>
      </c>
      <c r="AC226">
        <f t="shared" si="109"/>
        <v>71.692700786304925</v>
      </c>
      <c r="AD226">
        <f t="shared" si="110"/>
        <v>32.981762702551364</v>
      </c>
      <c r="AE226">
        <f t="shared" si="111"/>
        <v>6.0477701897764993</v>
      </c>
      <c r="AF226">
        <f t="shared" si="112"/>
        <v>6.2196808297268564</v>
      </c>
      <c r="AG226">
        <f t="shared" si="113"/>
        <v>8.9828444168774588</v>
      </c>
      <c r="AI226">
        <f t="shared" si="114"/>
        <v>21</v>
      </c>
      <c r="AJ226">
        <f t="shared" si="115"/>
        <v>21</v>
      </c>
      <c r="AK226">
        <f t="shared" si="116"/>
        <v>21</v>
      </c>
      <c r="AL226">
        <f t="shared" si="117"/>
        <v>21</v>
      </c>
      <c r="AM226">
        <f t="shared" si="118"/>
        <v>21</v>
      </c>
      <c r="AN226">
        <f t="shared" si="119"/>
        <v>21</v>
      </c>
      <c r="AO226">
        <f t="shared" si="120"/>
        <v>21</v>
      </c>
      <c r="AP226">
        <f t="shared" si="121"/>
        <v>21</v>
      </c>
      <c r="AQ226">
        <f t="shared" si="122"/>
        <v>21</v>
      </c>
      <c r="AR226">
        <f t="shared" si="123"/>
        <v>21</v>
      </c>
      <c r="AT226">
        <f t="shared" si="124"/>
        <v>0</v>
      </c>
    </row>
    <row r="227" spans="1:46" x14ac:dyDescent="0.2">
      <c r="A227">
        <v>210</v>
      </c>
      <c r="B227">
        <f>SUMPRODUCT(Random!$X227:$AG227,$B$4:$K$4)</f>
        <v>-0.61789119577842322</v>
      </c>
      <c r="C227">
        <f>SUMPRODUCT(Random!$X227:$AG227,$B$5:$K$5)</f>
        <v>0.52959852034492993</v>
      </c>
      <c r="D227">
        <f>SUMPRODUCT(Random!$X227:$AG227,$B$6:$K$6)</f>
        <v>-1.0434821050783409</v>
      </c>
      <c r="E227">
        <f>SUMPRODUCT(Random!$X227:$AG227,$B$7:$K$7)</f>
        <v>-2.7548168783991809</v>
      </c>
      <c r="F227">
        <f>SUMPRODUCT(Random!$X227:$AG227,$B$8:$K$8)</f>
        <v>-1.7239528058572855</v>
      </c>
      <c r="G227">
        <f>SUMPRODUCT(Random!$X227:$AG227,$B$9:$K$9)</f>
        <v>-2.0237779711792814</v>
      </c>
      <c r="H227">
        <f>SUMPRODUCT(Random!$X227:$AG227,$B$10:$K$10)</f>
        <v>-0.90580859035878725</v>
      </c>
      <c r="I227">
        <f>SUMPRODUCT(Random!$X227:$AG227,$B$11:$K$11)</f>
        <v>-0.27467220094528466</v>
      </c>
      <c r="J227">
        <f>SUMPRODUCT(Random!$X227:$AG227,$B$12:$K$12)</f>
        <v>-4.023182143567487</v>
      </c>
      <c r="K227">
        <f>SUMPRODUCT(Random!$X227:$AG227,$B$13:$K$13)</f>
        <v>-0.81279207231904749</v>
      </c>
      <c r="M227">
        <f t="shared" si="94"/>
        <v>0.26832353148672822</v>
      </c>
      <c r="N227">
        <f t="shared" si="95"/>
        <v>0.70180483976296937</v>
      </c>
      <c r="O227">
        <f t="shared" si="96"/>
        <v>0.14836253225421145</v>
      </c>
      <c r="P227">
        <f t="shared" si="97"/>
        <v>2.9362496548449692E-3</v>
      </c>
      <c r="Q227">
        <f t="shared" si="98"/>
        <v>4.2358181644390869E-2</v>
      </c>
      <c r="R227">
        <f t="shared" si="99"/>
        <v>2.149650088963366E-2</v>
      </c>
      <c r="S227">
        <f t="shared" si="100"/>
        <v>0.18251858669511636</v>
      </c>
      <c r="T227">
        <f t="shared" si="101"/>
        <v>0.39178404520036675</v>
      </c>
      <c r="U227">
        <f t="shared" si="102"/>
        <v>2.8708528484679782E-5</v>
      </c>
      <c r="V227">
        <f t="shared" si="103"/>
        <v>0.2081686407802267</v>
      </c>
      <c r="X227">
        <f t="shared" si="104"/>
        <v>7.6531499575409105</v>
      </c>
      <c r="Y227">
        <f t="shared" si="105"/>
        <v>29.641057986659348</v>
      </c>
      <c r="Z227">
        <f t="shared" si="106"/>
        <v>3.934015276193767</v>
      </c>
      <c r="AA227">
        <f t="shared" si="107"/>
        <v>7.2033934828518206E-2</v>
      </c>
      <c r="AB227">
        <f t="shared" si="108"/>
        <v>1.0602484331921935</v>
      </c>
      <c r="AC227">
        <f t="shared" si="109"/>
        <v>0.53233352298293224</v>
      </c>
      <c r="AD227">
        <f t="shared" si="110"/>
        <v>4.9367287134314921</v>
      </c>
      <c r="AE227">
        <f t="shared" si="111"/>
        <v>12.180327715704424</v>
      </c>
      <c r="AF227">
        <f t="shared" si="112"/>
        <v>7.0327138396275612E-4</v>
      </c>
      <c r="AG227">
        <f t="shared" si="113"/>
        <v>5.7176735938963734</v>
      </c>
      <c r="AI227">
        <f t="shared" si="114"/>
        <v>21</v>
      </c>
      <c r="AJ227">
        <f t="shared" si="115"/>
        <v>21</v>
      </c>
      <c r="AK227">
        <f t="shared" si="116"/>
        <v>16</v>
      </c>
      <c r="AL227">
        <f t="shared" si="117"/>
        <v>1</v>
      </c>
      <c r="AM227">
        <f t="shared" si="118"/>
        <v>5</v>
      </c>
      <c r="AN227">
        <f t="shared" si="119"/>
        <v>3</v>
      </c>
      <c r="AO227">
        <f t="shared" si="120"/>
        <v>20</v>
      </c>
      <c r="AP227">
        <f t="shared" si="121"/>
        <v>21</v>
      </c>
      <c r="AQ227">
        <f t="shared" si="122"/>
        <v>1</v>
      </c>
      <c r="AR227">
        <f t="shared" si="123"/>
        <v>21</v>
      </c>
      <c r="AT227">
        <f t="shared" si="124"/>
        <v>6</v>
      </c>
    </row>
    <row r="228" spans="1:46" x14ac:dyDescent="0.2">
      <c r="A228">
        <v>211</v>
      </c>
      <c r="B228">
        <f>SUMPRODUCT(Random!$X228:$AG228,$B$4:$K$4)</f>
        <v>1.0839936993129153</v>
      </c>
      <c r="C228">
        <f>SUMPRODUCT(Random!$X228:$AG228,$B$5:$K$5)</f>
        <v>1.5261268144424307</v>
      </c>
      <c r="D228">
        <f>SUMPRODUCT(Random!$X228:$AG228,$B$6:$K$6)</f>
        <v>-0.4659627526240831</v>
      </c>
      <c r="E228">
        <f>SUMPRODUCT(Random!$X228:$AG228,$B$7:$K$7)</f>
        <v>-1.3682730805217587</v>
      </c>
      <c r="F228">
        <f>SUMPRODUCT(Random!$X228:$AG228,$B$8:$K$8)</f>
        <v>0.3827818065159343</v>
      </c>
      <c r="G228">
        <f>SUMPRODUCT(Random!$X228:$AG228,$B$9:$K$9)</f>
        <v>1.4985590262847623</v>
      </c>
      <c r="H228">
        <f>SUMPRODUCT(Random!$X228:$AG228,$B$10:$K$10)</f>
        <v>-1.1897270982799597</v>
      </c>
      <c r="I228">
        <f>SUMPRODUCT(Random!$X228:$AG228,$B$11:$K$11)</f>
        <v>-0.16701539288770315</v>
      </c>
      <c r="J228">
        <f>SUMPRODUCT(Random!$X228:$AG228,$B$12:$K$12)</f>
        <v>-0.2566411568966887</v>
      </c>
      <c r="K228">
        <f>SUMPRODUCT(Random!$X228:$AG228,$B$13:$K$13)</f>
        <v>0.22920078923416376</v>
      </c>
      <c r="M228">
        <f t="shared" si="94"/>
        <v>0.86081620376360934</v>
      </c>
      <c r="N228">
        <f t="shared" si="95"/>
        <v>0.93651085735485706</v>
      </c>
      <c r="O228">
        <f t="shared" si="96"/>
        <v>0.32062108103030007</v>
      </c>
      <c r="P228">
        <f t="shared" si="97"/>
        <v>8.5613306851913415E-2</v>
      </c>
      <c r="Q228">
        <f t="shared" si="98"/>
        <v>0.64905922385642945</v>
      </c>
      <c r="R228">
        <f t="shared" si="99"/>
        <v>0.93300596550115744</v>
      </c>
      <c r="S228">
        <f t="shared" si="100"/>
        <v>0.11707683551392822</v>
      </c>
      <c r="T228">
        <f t="shared" si="101"/>
        <v>0.43367896863358085</v>
      </c>
      <c r="U228">
        <f t="shared" si="102"/>
        <v>0.39872790010787373</v>
      </c>
      <c r="V228">
        <f t="shared" si="103"/>
        <v>0.59064357040578863</v>
      </c>
      <c r="X228">
        <f t="shared" si="104"/>
        <v>48.306310541168649</v>
      </c>
      <c r="Y228">
        <f t="shared" si="105"/>
        <v>67.534337850663022</v>
      </c>
      <c r="Z228">
        <f t="shared" si="106"/>
        <v>9.4698031581683217</v>
      </c>
      <c r="AA228">
        <f t="shared" si="107"/>
        <v>2.1924876579273413</v>
      </c>
      <c r="AB228">
        <f t="shared" si="108"/>
        <v>25.651313979005224</v>
      </c>
      <c r="AC228">
        <f t="shared" si="109"/>
        <v>66.218021256768338</v>
      </c>
      <c r="AD228">
        <f t="shared" si="110"/>
        <v>3.0502453411385475</v>
      </c>
      <c r="AE228">
        <f t="shared" si="111"/>
        <v>13.92862291584551</v>
      </c>
      <c r="AF228">
        <f t="shared" si="112"/>
        <v>12.461608200155913</v>
      </c>
      <c r="AG228">
        <f t="shared" si="113"/>
        <v>21.879603065491327</v>
      </c>
      <c r="AI228">
        <f t="shared" si="114"/>
        <v>21</v>
      </c>
      <c r="AJ228">
        <f t="shared" si="115"/>
        <v>21</v>
      </c>
      <c r="AK228">
        <f t="shared" si="116"/>
        <v>21</v>
      </c>
      <c r="AL228">
        <f t="shared" si="117"/>
        <v>9</v>
      </c>
      <c r="AM228">
        <f t="shared" si="118"/>
        <v>21</v>
      </c>
      <c r="AN228">
        <f t="shared" si="119"/>
        <v>21</v>
      </c>
      <c r="AO228">
        <f t="shared" si="120"/>
        <v>13</v>
      </c>
      <c r="AP228">
        <f t="shared" si="121"/>
        <v>21</v>
      </c>
      <c r="AQ228">
        <f t="shared" si="122"/>
        <v>21</v>
      </c>
      <c r="AR228">
        <f t="shared" si="123"/>
        <v>21</v>
      </c>
      <c r="AT228">
        <f t="shared" si="124"/>
        <v>2</v>
      </c>
    </row>
    <row r="229" spans="1:46" x14ac:dyDescent="0.2">
      <c r="A229">
        <v>212</v>
      </c>
      <c r="B229">
        <f>SUMPRODUCT(Random!$X229:$AG229,$B$4:$K$4)</f>
        <v>4.3619600061074681E-2</v>
      </c>
      <c r="C229">
        <f>SUMPRODUCT(Random!$X229:$AG229,$B$5:$K$5)</f>
        <v>0.4311549144622166</v>
      </c>
      <c r="D229">
        <f>SUMPRODUCT(Random!$X229:$AG229,$B$6:$K$6)</f>
        <v>0.92974762176288428</v>
      </c>
      <c r="E229">
        <f>SUMPRODUCT(Random!$X229:$AG229,$B$7:$K$7)</f>
        <v>0.45255013653259574</v>
      </c>
      <c r="F229">
        <f>SUMPRODUCT(Random!$X229:$AG229,$B$8:$K$8)</f>
        <v>-2.1785045030050503</v>
      </c>
      <c r="G229">
        <f>SUMPRODUCT(Random!$X229:$AG229,$B$9:$K$9)</f>
        <v>-1.0551613577244872</v>
      </c>
      <c r="H229">
        <f>SUMPRODUCT(Random!$X229:$AG229,$B$10:$K$10)</f>
        <v>0.71698303429050259</v>
      </c>
      <c r="I229">
        <f>SUMPRODUCT(Random!$X229:$AG229,$B$11:$K$11)</f>
        <v>0.91036340135713456</v>
      </c>
      <c r="J229">
        <f>SUMPRODUCT(Random!$X229:$AG229,$B$12:$K$12)</f>
        <v>-0.95766491405584164</v>
      </c>
      <c r="K229">
        <f>SUMPRODUCT(Random!$X229:$AG229,$B$13:$K$13)</f>
        <v>-0.29445575655138984</v>
      </c>
      <c r="M229">
        <f t="shared" si="94"/>
        <v>0.51739618601159754</v>
      </c>
      <c r="N229">
        <f t="shared" si="95"/>
        <v>0.66682213312243488</v>
      </c>
      <c r="O229">
        <f t="shared" si="96"/>
        <v>0.82374911427128616</v>
      </c>
      <c r="P229">
        <f t="shared" si="97"/>
        <v>0.67456364436616711</v>
      </c>
      <c r="Q229">
        <f t="shared" si="98"/>
        <v>1.4684248676307248E-2</v>
      </c>
      <c r="R229">
        <f t="shared" si="99"/>
        <v>0.14567576694483816</v>
      </c>
      <c r="S229">
        <f t="shared" si="100"/>
        <v>0.76330771745326265</v>
      </c>
      <c r="T229">
        <f t="shared" si="101"/>
        <v>0.81868455385583683</v>
      </c>
      <c r="U229">
        <f t="shared" si="102"/>
        <v>0.1691158772070081</v>
      </c>
      <c r="V229">
        <f t="shared" si="103"/>
        <v>0.38420483333849209</v>
      </c>
      <c r="X229">
        <f t="shared" si="104"/>
        <v>17.847222591235404</v>
      </c>
      <c r="Y229">
        <f t="shared" si="105"/>
        <v>26.92369174387316</v>
      </c>
      <c r="Z229">
        <f t="shared" si="106"/>
        <v>42.522341994582035</v>
      </c>
      <c r="AA229">
        <f t="shared" si="107"/>
        <v>27.499596177282687</v>
      </c>
      <c r="AB229">
        <f t="shared" si="108"/>
        <v>0.36238134938537803</v>
      </c>
      <c r="AC229">
        <f t="shared" si="109"/>
        <v>3.8568544996145775</v>
      </c>
      <c r="AD229">
        <f t="shared" si="110"/>
        <v>35.299460114424839</v>
      </c>
      <c r="AE229">
        <f t="shared" si="111"/>
        <v>41.828357196018416</v>
      </c>
      <c r="AF229">
        <f t="shared" si="112"/>
        <v>4.5383607321517339</v>
      </c>
      <c r="AG229">
        <f t="shared" si="113"/>
        <v>11.876952561909428</v>
      </c>
      <c r="AI229">
        <f t="shared" si="114"/>
        <v>21</v>
      </c>
      <c r="AJ229">
        <f t="shared" si="115"/>
        <v>21</v>
      </c>
      <c r="AK229">
        <f t="shared" si="116"/>
        <v>21</v>
      </c>
      <c r="AL229">
        <f t="shared" si="117"/>
        <v>21</v>
      </c>
      <c r="AM229">
        <f t="shared" si="118"/>
        <v>2</v>
      </c>
      <c r="AN229">
        <f t="shared" si="119"/>
        <v>16</v>
      </c>
      <c r="AO229">
        <f t="shared" si="120"/>
        <v>21</v>
      </c>
      <c r="AP229">
        <f t="shared" si="121"/>
        <v>21</v>
      </c>
      <c r="AQ229">
        <f t="shared" si="122"/>
        <v>19</v>
      </c>
      <c r="AR229">
        <f t="shared" si="123"/>
        <v>21</v>
      </c>
      <c r="AT229">
        <f t="shared" si="124"/>
        <v>3</v>
      </c>
    </row>
    <row r="230" spans="1:46" x14ac:dyDescent="0.2">
      <c r="A230">
        <v>213</v>
      </c>
      <c r="B230">
        <f>SUMPRODUCT(Random!$X230:$AG230,$B$4:$K$4)</f>
        <v>-1.1091620299749152</v>
      </c>
      <c r="C230">
        <f>SUMPRODUCT(Random!$X230:$AG230,$B$5:$K$5)</f>
        <v>-1.2729476180995904</v>
      </c>
      <c r="D230">
        <f>SUMPRODUCT(Random!$X230:$AG230,$B$6:$K$6)</f>
        <v>-0.10713715650698385</v>
      </c>
      <c r="E230">
        <f>SUMPRODUCT(Random!$X230:$AG230,$B$7:$K$7)</f>
        <v>-1.6398841857111426</v>
      </c>
      <c r="F230">
        <f>SUMPRODUCT(Random!$X230:$AG230,$B$8:$K$8)</f>
        <v>-1.5057920026430367</v>
      </c>
      <c r="G230">
        <f>SUMPRODUCT(Random!$X230:$AG230,$B$9:$K$9)</f>
        <v>-0.48041021608027834</v>
      </c>
      <c r="H230">
        <f>SUMPRODUCT(Random!$X230:$AG230,$B$10:$K$10)</f>
        <v>-1.7059623640605543</v>
      </c>
      <c r="I230">
        <f>SUMPRODUCT(Random!$X230:$AG230,$B$11:$K$11)</f>
        <v>-2.0639643491131876</v>
      </c>
      <c r="J230">
        <f>SUMPRODUCT(Random!$X230:$AG230,$B$12:$K$12)</f>
        <v>-1.5877580590597642</v>
      </c>
      <c r="K230">
        <f>SUMPRODUCT(Random!$X230:$AG230,$B$13:$K$13)</f>
        <v>-0.56192986106296328</v>
      </c>
      <c r="M230">
        <f t="shared" si="94"/>
        <v>0.13368014469669051</v>
      </c>
      <c r="N230">
        <f t="shared" si="95"/>
        <v>0.10151831513692064</v>
      </c>
      <c r="O230">
        <f t="shared" si="96"/>
        <v>0.45734008508324736</v>
      </c>
      <c r="P230">
        <f t="shared" si="97"/>
        <v>5.0514624797901961E-2</v>
      </c>
      <c r="Q230">
        <f t="shared" si="98"/>
        <v>6.6060288486425242E-2</v>
      </c>
      <c r="R230">
        <f t="shared" si="99"/>
        <v>0.31546786571784197</v>
      </c>
      <c r="S230">
        <f t="shared" si="100"/>
        <v>4.4007543550160455E-2</v>
      </c>
      <c r="T230">
        <f t="shared" si="101"/>
        <v>1.9510548356189872E-2</v>
      </c>
      <c r="U230">
        <f t="shared" si="102"/>
        <v>5.617052937331711E-2</v>
      </c>
      <c r="V230">
        <f t="shared" si="103"/>
        <v>0.28708190379098775</v>
      </c>
      <c r="X230">
        <f t="shared" si="104"/>
        <v>3.5152885686502633</v>
      </c>
      <c r="Y230">
        <f t="shared" si="105"/>
        <v>2.6223352962051734</v>
      </c>
      <c r="Z230">
        <f t="shared" si="106"/>
        <v>14.974095953627501</v>
      </c>
      <c r="AA230">
        <f t="shared" si="107"/>
        <v>1.2697848816145807</v>
      </c>
      <c r="AB230">
        <f t="shared" si="108"/>
        <v>1.6741806063251035</v>
      </c>
      <c r="AC230">
        <f t="shared" si="109"/>
        <v>9.2846930725000689</v>
      </c>
      <c r="AD230">
        <f t="shared" si="110"/>
        <v>1.1024756931556265</v>
      </c>
      <c r="AE230">
        <f t="shared" si="111"/>
        <v>0.48266606703273984</v>
      </c>
      <c r="AF230">
        <f t="shared" si="112"/>
        <v>1.4161428258705371</v>
      </c>
      <c r="AG230">
        <f t="shared" si="113"/>
        <v>8.2893729524989901</v>
      </c>
      <c r="AI230">
        <f t="shared" si="114"/>
        <v>15</v>
      </c>
      <c r="AJ230">
        <f t="shared" si="115"/>
        <v>11</v>
      </c>
      <c r="AK230">
        <f t="shared" si="116"/>
        <v>21</v>
      </c>
      <c r="AL230">
        <f t="shared" si="117"/>
        <v>6</v>
      </c>
      <c r="AM230">
        <f t="shared" si="118"/>
        <v>7</v>
      </c>
      <c r="AN230">
        <f t="shared" si="119"/>
        <v>21</v>
      </c>
      <c r="AO230">
        <f t="shared" si="120"/>
        <v>5</v>
      </c>
      <c r="AP230">
        <f t="shared" si="121"/>
        <v>2</v>
      </c>
      <c r="AQ230">
        <f t="shared" si="122"/>
        <v>6</v>
      </c>
      <c r="AR230">
        <f t="shared" si="123"/>
        <v>21</v>
      </c>
      <c r="AT230">
        <f t="shared" si="124"/>
        <v>7</v>
      </c>
    </row>
    <row r="231" spans="1:46" x14ac:dyDescent="0.2">
      <c r="A231">
        <v>214</v>
      </c>
      <c r="B231">
        <f>SUMPRODUCT(Random!$X231:$AG231,$B$4:$K$4)</f>
        <v>-1.4417728163535757</v>
      </c>
      <c r="C231">
        <f>SUMPRODUCT(Random!$X231:$AG231,$B$5:$K$5)</f>
        <v>-1.3205860534945626</v>
      </c>
      <c r="D231">
        <f>SUMPRODUCT(Random!$X231:$AG231,$B$6:$K$6)</f>
        <v>0.10272270196938782</v>
      </c>
      <c r="E231">
        <f>SUMPRODUCT(Random!$X231:$AG231,$B$7:$K$7)</f>
        <v>0.67195940492790251</v>
      </c>
      <c r="F231">
        <f>SUMPRODUCT(Random!$X231:$AG231,$B$8:$K$8)</f>
        <v>-1.0771161401058316</v>
      </c>
      <c r="G231">
        <f>SUMPRODUCT(Random!$X231:$AG231,$B$9:$K$9)</f>
        <v>-1.3083607920275715</v>
      </c>
      <c r="H231">
        <f>SUMPRODUCT(Random!$X231:$AG231,$B$10:$K$10)</f>
        <v>3.6777889955931675E-2</v>
      </c>
      <c r="I231">
        <f>SUMPRODUCT(Random!$X231:$AG231,$B$11:$K$11)</f>
        <v>1.3427671276753645</v>
      </c>
      <c r="J231">
        <f>SUMPRODUCT(Random!$X231:$AG231,$B$12:$K$12)</f>
        <v>0.92995053907652281</v>
      </c>
      <c r="K231">
        <f>SUMPRODUCT(Random!$X231:$AG231,$B$13:$K$13)</f>
        <v>0.18664142170712111</v>
      </c>
      <c r="M231">
        <f t="shared" si="94"/>
        <v>7.4683236959290217E-2</v>
      </c>
      <c r="N231">
        <f t="shared" si="95"/>
        <v>9.3319712794374274E-2</v>
      </c>
      <c r="O231">
        <f t="shared" si="96"/>
        <v>0.54090847230553174</v>
      </c>
      <c r="P231">
        <f t="shared" si="97"/>
        <v>0.7491952298593656</v>
      </c>
      <c r="Q231">
        <f t="shared" si="98"/>
        <v>0.14071419166554872</v>
      </c>
      <c r="R231">
        <f t="shared" si="99"/>
        <v>9.5375482299121198E-2</v>
      </c>
      <c r="S231">
        <f t="shared" si="100"/>
        <v>0.51466894831068899</v>
      </c>
      <c r="T231">
        <f t="shared" si="101"/>
        <v>0.9103263046471366</v>
      </c>
      <c r="U231">
        <f t="shared" si="102"/>
        <v>0.82380165298933694</v>
      </c>
      <c r="V231">
        <f t="shared" si="103"/>
        <v>0.57402910622967251</v>
      </c>
      <c r="X231">
        <f t="shared" si="104"/>
        <v>1.9014052221807025</v>
      </c>
      <c r="Y231">
        <f t="shared" si="105"/>
        <v>2.3998186999699445</v>
      </c>
      <c r="Z231">
        <f t="shared" si="106"/>
        <v>19.070740937766569</v>
      </c>
      <c r="AA231">
        <f t="shared" si="107"/>
        <v>33.88076616438925</v>
      </c>
      <c r="AB231">
        <f t="shared" si="108"/>
        <v>3.7149995231988844</v>
      </c>
      <c r="AC231">
        <f t="shared" si="109"/>
        <v>2.4554243397974065</v>
      </c>
      <c r="AD231">
        <f t="shared" si="110"/>
        <v>17.709179783843492</v>
      </c>
      <c r="AE231">
        <f t="shared" si="111"/>
        <v>59.075452648179748</v>
      </c>
      <c r="AF231">
        <f t="shared" si="112"/>
        <v>42.529645286853658</v>
      </c>
      <c r="AG231">
        <f t="shared" si="113"/>
        <v>20.905011368475769</v>
      </c>
      <c r="AI231">
        <f t="shared" si="114"/>
        <v>8</v>
      </c>
      <c r="AJ231">
        <f t="shared" si="115"/>
        <v>10</v>
      </c>
      <c r="AK231">
        <f t="shared" si="116"/>
        <v>21</v>
      </c>
      <c r="AL231">
        <f t="shared" si="117"/>
        <v>21</v>
      </c>
      <c r="AM231">
        <f t="shared" si="118"/>
        <v>15</v>
      </c>
      <c r="AN231">
        <f t="shared" si="119"/>
        <v>10</v>
      </c>
      <c r="AO231">
        <f t="shared" si="120"/>
        <v>21</v>
      </c>
      <c r="AP231">
        <f t="shared" si="121"/>
        <v>21</v>
      </c>
      <c r="AQ231">
        <f t="shared" si="122"/>
        <v>21</v>
      </c>
      <c r="AR231">
        <f t="shared" si="123"/>
        <v>21</v>
      </c>
      <c r="AT231">
        <f t="shared" si="124"/>
        <v>4</v>
      </c>
    </row>
    <row r="232" spans="1:46" x14ac:dyDescent="0.2">
      <c r="A232">
        <v>215</v>
      </c>
      <c r="B232">
        <f>SUMPRODUCT(Random!$X232:$AG232,$B$4:$K$4)</f>
        <v>-1.6827822647532971</v>
      </c>
      <c r="C232">
        <f>SUMPRODUCT(Random!$X232:$AG232,$B$5:$K$5)</f>
        <v>-1.7399921263881297</v>
      </c>
      <c r="D232">
        <f>SUMPRODUCT(Random!$X232:$AG232,$B$6:$K$6)</f>
        <v>-1.3286312826492881</v>
      </c>
      <c r="E232">
        <f>SUMPRODUCT(Random!$X232:$AG232,$B$7:$K$7)</f>
        <v>0.25975686677114673</v>
      </c>
      <c r="F232">
        <f>SUMPRODUCT(Random!$X232:$AG232,$B$8:$K$8)</f>
        <v>-0.80486621197037644</v>
      </c>
      <c r="G232">
        <f>SUMPRODUCT(Random!$X232:$AG232,$B$9:$K$9)</f>
        <v>0.24548529418268528</v>
      </c>
      <c r="H232">
        <f>SUMPRODUCT(Random!$X232:$AG232,$B$10:$K$10)</f>
        <v>0.26619990703175711</v>
      </c>
      <c r="I232">
        <f>SUMPRODUCT(Random!$X232:$AG232,$B$11:$K$11)</f>
        <v>0.20794311896938633</v>
      </c>
      <c r="J232">
        <f>SUMPRODUCT(Random!$X232:$AG232,$B$12:$K$12)</f>
        <v>-1.4595450348447623</v>
      </c>
      <c r="K232">
        <f>SUMPRODUCT(Random!$X232:$AG232,$B$13:$K$13)</f>
        <v>0.25081685364513728</v>
      </c>
      <c r="M232">
        <f t="shared" si="94"/>
        <v>4.6208624770066486E-2</v>
      </c>
      <c r="N232">
        <f t="shared" si="95"/>
        <v>4.0930200255726336E-2</v>
      </c>
      <c r="O232">
        <f t="shared" si="96"/>
        <v>9.1984823044302125E-2</v>
      </c>
      <c r="P232">
        <f t="shared" si="97"/>
        <v>0.60247433779585979</v>
      </c>
      <c r="Q232">
        <f t="shared" si="98"/>
        <v>0.21044844403234247</v>
      </c>
      <c r="R232">
        <f t="shared" si="99"/>
        <v>0.59695965328998657</v>
      </c>
      <c r="S232">
        <f t="shared" si="100"/>
        <v>0.60495737268989891</v>
      </c>
      <c r="T232">
        <f t="shared" si="101"/>
        <v>0.58236330955127547</v>
      </c>
      <c r="U232">
        <f t="shared" si="102"/>
        <v>7.2207577469801373E-2</v>
      </c>
      <c r="V232">
        <f t="shared" si="103"/>
        <v>0.59902214466013615</v>
      </c>
      <c r="X232">
        <f t="shared" si="104"/>
        <v>1.1589417971876623</v>
      </c>
      <c r="Y232">
        <f t="shared" si="105"/>
        <v>1.0237476966757213</v>
      </c>
      <c r="Z232">
        <f t="shared" si="106"/>
        <v>2.3637793044074762</v>
      </c>
      <c r="AA232">
        <f t="shared" si="107"/>
        <v>22.598008715858814</v>
      </c>
      <c r="AB232">
        <f t="shared" si="108"/>
        <v>5.7883047642936347</v>
      </c>
      <c r="AC232">
        <f t="shared" si="109"/>
        <v>22.26051462747823</v>
      </c>
      <c r="AD232">
        <f t="shared" si="110"/>
        <v>22.751499861234464</v>
      </c>
      <c r="AE232">
        <f t="shared" si="111"/>
        <v>21.389042751696582</v>
      </c>
      <c r="AF232">
        <f t="shared" si="112"/>
        <v>1.8359527680049397</v>
      </c>
      <c r="AG232">
        <f t="shared" si="113"/>
        <v>22.386193705904606</v>
      </c>
      <c r="AI232">
        <f t="shared" si="114"/>
        <v>5</v>
      </c>
      <c r="AJ232">
        <f t="shared" si="115"/>
        <v>5</v>
      </c>
      <c r="AK232">
        <f t="shared" si="116"/>
        <v>10</v>
      </c>
      <c r="AL232">
        <f t="shared" si="117"/>
        <v>21</v>
      </c>
      <c r="AM232">
        <f t="shared" si="118"/>
        <v>21</v>
      </c>
      <c r="AN232">
        <f t="shared" si="119"/>
        <v>21</v>
      </c>
      <c r="AO232">
        <f t="shared" si="120"/>
        <v>21</v>
      </c>
      <c r="AP232">
        <f t="shared" si="121"/>
        <v>21</v>
      </c>
      <c r="AQ232">
        <f t="shared" si="122"/>
        <v>8</v>
      </c>
      <c r="AR232">
        <f t="shared" si="123"/>
        <v>21</v>
      </c>
      <c r="AT232">
        <f t="shared" si="124"/>
        <v>4</v>
      </c>
    </row>
    <row r="233" spans="1:46" x14ac:dyDescent="0.2">
      <c r="A233">
        <v>216</v>
      </c>
      <c r="B233">
        <f>SUMPRODUCT(Random!$X233:$AG233,$B$4:$K$4)</f>
        <v>-1.4992065198872875</v>
      </c>
      <c r="C233">
        <f>SUMPRODUCT(Random!$X233:$AG233,$B$5:$K$5)</f>
        <v>-0.39456174973383024</v>
      </c>
      <c r="D233">
        <f>SUMPRODUCT(Random!$X233:$AG233,$B$6:$K$6)</f>
        <v>-1.2881731353926849</v>
      </c>
      <c r="E233">
        <f>SUMPRODUCT(Random!$X233:$AG233,$B$7:$K$7)</f>
        <v>-0.81056951651105968</v>
      </c>
      <c r="F233">
        <f>SUMPRODUCT(Random!$X233:$AG233,$B$8:$K$8)</f>
        <v>-1.4750604001942571</v>
      </c>
      <c r="G233">
        <f>SUMPRODUCT(Random!$X233:$AG233,$B$9:$K$9)</f>
        <v>-1.7463237161101473</v>
      </c>
      <c r="H233">
        <f>SUMPRODUCT(Random!$X233:$AG233,$B$10:$K$10)</f>
        <v>-1.6632939661228319</v>
      </c>
      <c r="I233">
        <f>SUMPRODUCT(Random!$X233:$AG233,$B$11:$K$11)</f>
        <v>-1.5786042093277706</v>
      </c>
      <c r="J233">
        <f>SUMPRODUCT(Random!$X233:$AG233,$B$12:$K$12)</f>
        <v>-0.4323234842821671</v>
      </c>
      <c r="K233">
        <f>SUMPRODUCT(Random!$X233:$AG233,$B$13:$K$13)</f>
        <v>-2.1263809607529387</v>
      </c>
      <c r="M233">
        <f t="shared" si="94"/>
        <v>6.6910032077990053E-2</v>
      </c>
      <c r="N233">
        <f t="shared" si="95"/>
        <v>0.34658317355665258</v>
      </c>
      <c r="O233">
        <f t="shared" si="96"/>
        <v>9.8842850671614621E-2</v>
      </c>
      <c r="P233">
        <f t="shared" si="97"/>
        <v>0.20880646429221003</v>
      </c>
      <c r="Q233">
        <f t="shared" si="98"/>
        <v>7.0098152794453764E-2</v>
      </c>
      <c r="R233">
        <f t="shared" si="99"/>
        <v>4.0377358542695516E-2</v>
      </c>
      <c r="S233">
        <f t="shared" si="100"/>
        <v>4.8126802972922225E-2</v>
      </c>
      <c r="T233">
        <f t="shared" si="101"/>
        <v>5.7213434282201797E-2</v>
      </c>
      <c r="U233">
        <f t="shared" si="102"/>
        <v>0.33275316054141152</v>
      </c>
      <c r="V233">
        <f t="shared" si="103"/>
        <v>1.6735775877746956E-2</v>
      </c>
      <c r="X233">
        <f t="shared" si="104"/>
        <v>1.6964789436836425</v>
      </c>
      <c r="Y233">
        <f t="shared" si="105"/>
        <v>10.424283110496845</v>
      </c>
      <c r="Z233">
        <f t="shared" si="106"/>
        <v>2.5494986523080017</v>
      </c>
      <c r="AA233">
        <f t="shared" si="107"/>
        <v>5.7374136589205174</v>
      </c>
      <c r="AB233">
        <f t="shared" si="108"/>
        <v>1.7803206310210415</v>
      </c>
      <c r="AC233">
        <f t="shared" si="109"/>
        <v>1.0096310603349112</v>
      </c>
      <c r="AD233">
        <f t="shared" si="110"/>
        <v>1.2082567263550781</v>
      </c>
      <c r="AE233">
        <f t="shared" si="111"/>
        <v>1.4432258408434919</v>
      </c>
      <c r="AF233">
        <f t="shared" si="112"/>
        <v>9.9112067435975408</v>
      </c>
      <c r="AG233">
        <f t="shared" si="113"/>
        <v>0.41343892032129398</v>
      </c>
      <c r="AI233">
        <f t="shared" si="114"/>
        <v>7</v>
      </c>
      <c r="AJ233">
        <f t="shared" si="115"/>
        <v>21</v>
      </c>
      <c r="AK233">
        <f t="shared" si="116"/>
        <v>11</v>
      </c>
      <c r="AL233">
        <f t="shared" si="117"/>
        <v>21</v>
      </c>
      <c r="AM233">
        <f t="shared" si="118"/>
        <v>8</v>
      </c>
      <c r="AN233">
        <f t="shared" si="119"/>
        <v>5</v>
      </c>
      <c r="AO233">
        <f t="shared" si="120"/>
        <v>5</v>
      </c>
      <c r="AP233">
        <f t="shared" si="121"/>
        <v>6</v>
      </c>
      <c r="AQ233">
        <f t="shared" si="122"/>
        <v>21</v>
      </c>
      <c r="AR233">
        <f t="shared" si="123"/>
        <v>2</v>
      </c>
      <c r="AT233">
        <f t="shared" si="124"/>
        <v>7</v>
      </c>
    </row>
    <row r="234" spans="1:46" x14ac:dyDescent="0.2">
      <c r="A234">
        <v>217</v>
      </c>
      <c r="B234">
        <f>SUMPRODUCT(Random!$X234:$AG234,$B$4:$K$4)</f>
        <v>1.317458235413774</v>
      </c>
      <c r="C234">
        <f>SUMPRODUCT(Random!$X234:$AG234,$B$5:$K$5)</f>
        <v>0.98235327988208221</v>
      </c>
      <c r="D234">
        <f>SUMPRODUCT(Random!$X234:$AG234,$B$6:$K$6)</f>
        <v>0.21085412702224507</v>
      </c>
      <c r="E234">
        <f>SUMPRODUCT(Random!$X234:$AG234,$B$7:$K$7)</f>
        <v>1.0288636840426824</v>
      </c>
      <c r="F234">
        <f>SUMPRODUCT(Random!$X234:$AG234,$B$8:$K$8)</f>
        <v>0.25200724843605393</v>
      </c>
      <c r="G234">
        <f>SUMPRODUCT(Random!$X234:$AG234,$B$9:$K$9)</f>
        <v>-0.24012703976356203</v>
      </c>
      <c r="H234">
        <f>SUMPRODUCT(Random!$X234:$AG234,$B$10:$K$10)</f>
        <v>0.81393104793709981</v>
      </c>
      <c r="I234">
        <f>SUMPRODUCT(Random!$X234:$AG234,$B$11:$K$11)</f>
        <v>1.6216002681715864</v>
      </c>
      <c r="J234">
        <f>SUMPRODUCT(Random!$X234:$AG234,$B$12:$K$12)</f>
        <v>1.4785507583000159</v>
      </c>
      <c r="K234">
        <f>SUMPRODUCT(Random!$X234:$AG234,$B$13:$K$13)</f>
        <v>1.2518989618893208</v>
      </c>
      <c r="M234">
        <f t="shared" si="94"/>
        <v>0.90615746419172494</v>
      </c>
      <c r="N234">
        <f t="shared" si="95"/>
        <v>0.83703708272232213</v>
      </c>
      <c r="O234">
        <f t="shared" si="96"/>
        <v>0.58349944968364853</v>
      </c>
      <c r="P234">
        <f t="shared" si="97"/>
        <v>0.84822813213404624</v>
      </c>
      <c r="Q234">
        <f t="shared" si="98"/>
        <v>0.59948226942926375</v>
      </c>
      <c r="R234">
        <f t="shared" si="99"/>
        <v>0.40511588632988482</v>
      </c>
      <c r="S234">
        <f t="shared" si="100"/>
        <v>0.7921577735387435</v>
      </c>
      <c r="T234">
        <f t="shared" si="101"/>
        <v>0.94755551739646826</v>
      </c>
      <c r="U234">
        <f t="shared" si="102"/>
        <v>0.93036978919114688</v>
      </c>
      <c r="V234">
        <f t="shared" si="103"/>
        <v>0.89469665845105384</v>
      </c>
      <c r="X234">
        <f t="shared" si="104"/>
        <v>57.96230880262744</v>
      </c>
      <c r="Y234">
        <f t="shared" si="105"/>
        <v>44.442527288113872</v>
      </c>
      <c r="Z234">
        <f t="shared" si="106"/>
        <v>21.455774182071472</v>
      </c>
      <c r="AA234">
        <f t="shared" si="107"/>
        <v>46.185316935846053</v>
      </c>
      <c r="AB234">
        <f t="shared" si="108"/>
        <v>22.414319856705493</v>
      </c>
      <c r="AC234">
        <f t="shared" si="109"/>
        <v>12.723255329656229</v>
      </c>
      <c r="AD234">
        <f t="shared" si="110"/>
        <v>38.483568287110138</v>
      </c>
      <c r="AE234">
        <f t="shared" si="111"/>
        <v>72.215975181237255</v>
      </c>
      <c r="AF234">
        <f t="shared" si="112"/>
        <v>65.272576065638034</v>
      </c>
      <c r="AG234">
        <f t="shared" si="113"/>
        <v>55.139641097659243</v>
      </c>
      <c r="AI234">
        <f t="shared" si="114"/>
        <v>21</v>
      </c>
      <c r="AJ234">
        <f t="shared" si="115"/>
        <v>21</v>
      </c>
      <c r="AK234">
        <f t="shared" si="116"/>
        <v>21</v>
      </c>
      <c r="AL234">
        <f t="shared" si="117"/>
        <v>21</v>
      </c>
      <c r="AM234">
        <f t="shared" si="118"/>
        <v>21</v>
      </c>
      <c r="AN234">
        <f t="shared" si="119"/>
        <v>21</v>
      </c>
      <c r="AO234">
        <f t="shared" si="120"/>
        <v>21</v>
      </c>
      <c r="AP234">
        <f t="shared" si="121"/>
        <v>21</v>
      </c>
      <c r="AQ234">
        <f t="shared" si="122"/>
        <v>21</v>
      </c>
      <c r="AR234">
        <f t="shared" si="123"/>
        <v>21</v>
      </c>
      <c r="AT234">
        <f t="shared" si="124"/>
        <v>0</v>
      </c>
    </row>
    <row r="235" spans="1:46" x14ac:dyDescent="0.2">
      <c r="A235">
        <v>218</v>
      </c>
      <c r="B235">
        <f>SUMPRODUCT(Random!$X235:$AG235,$B$4:$K$4)</f>
        <v>0.48932226825727476</v>
      </c>
      <c r="C235">
        <f>SUMPRODUCT(Random!$X235:$AG235,$B$5:$K$5)</f>
        <v>-1.0391720023559174</v>
      </c>
      <c r="D235">
        <f>SUMPRODUCT(Random!$X235:$AG235,$B$6:$K$6)</f>
        <v>1.1248046122816961</v>
      </c>
      <c r="E235">
        <f>SUMPRODUCT(Random!$X235:$AG235,$B$7:$K$7)</f>
        <v>0.16760572603969631</v>
      </c>
      <c r="F235">
        <f>SUMPRODUCT(Random!$X235:$AG235,$B$8:$K$8)</f>
        <v>-0.28952260105151217</v>
      </c>
      <c r="G235">
        <f>SUMPRODUCT(Random!$X235:$AG235,$B$9:$K$9)</f>
        <v>-0.21770416144557769</v>
      </c>
      <c r="H235">
        <f>SUMPRODUCT(Random!$X235:$AG235,$B$10:$K$10)</f>
        <v>0.20961420711668305</v>
      </c>
      <c r="I235">
        <f>SUMPRODUCT(Random!$X235:$AG235,$B$11:$K$11)</f>
        <v>-1.1566291437197684</v>
      </c>
      <c r="J235">
        <f>SUMPRODUCT(Random!$X235:$AG235,$B$12:$K$12)</f>
        <v>-2.0783926477699981</v>
      </c>
      <c r="K235">
        <f>SUMPRODUCT(Random!$X235:$AG235,$B$13:$K$13)</f>
        <v>-1.4009530403975936</v>
      </c>
      <c r="M235">
        <f t="shared" si="94"/>
        <v>0.68769322090637142</v>
      </c>
      <c r="N235">
        <f t="shared" si="95"/>
        <v>0.14936237451968637</v>
      </c>
      <c r="O235">
        <f t="shared" si="96"/>
        <v>0.8696640802188591</v>
      </c>
      <c r="P235">
        <f t="shared" si="97"/>
        <v>0.56655326689891772</v>
      </c>
      <c r="Q235">
        <f t="shared" si="98"/>
        <v>0.38609074348951089</v>
      </c>
      <c r="R235">
        <f t="shared" si="99"/>
        <v>0.41382981054172996</v>
      </c>
      <c r="S235">
        <f t="shared" si="100"/>
        <v>0.58301560484825332</v>
      </c>
      <c r="T235">
        <f t="shared" si="101"/>
        <v>0.12371195499770936</v>
      </c>
      <c r="U235">
        <f t="shared" si="102"/>
        <v>1.8836604669018733E-2</v>
      </c>
      <c r="V235">
        <f t="shared" si="103"/>
        <v>8.0614058086398446E-2</v>
      </c>
      <c r="X235">
        <f t="shared" si="104"/>
        <v>28.508389205705495</v>
      </c>
      <c r="Y235">
        <f t="shared" si="105"/>
        <v>3.9627917497688507</v>
      </c>
      <c r="Z235">
        <f t="shared" si="106"/>
        <v>49.915252474561413</v>
      </c>
      <c r="AA235">
        <f t="shared" si="107"/>
        <v>20.478822176349258</v>
      </c>
      <c r="AB235">
        <f t="shared" si="108"/>
        <v>11.952089999290793</v>
      </c>
      <c r="AC235">
        <f t="shared" si="109"/>
        <v>13.084738071991149</v>
      </c>
      <c r="AD235">
        <f t="shared" si="110"/>
        <v>21.427333227140085</v>
      </c>
      <c r="AE235">
        <f t="shared" si="111"/>
        <v>3.2350311431600356</v>
      </c>
      <c r="AF235">
        <f t="shared" si="112"/>
        <v>0.46583400785307005</v>
      </c>
      <c r="AG235">
        <f t="shared" si="113"/>
        <v>2.0589215988936109</v>
      </c>
      <c r="AI235">
        <f t="shared" si="114"/>
        <v>21</v>
      </c>
      <c r="AJ235">
        <f t="shared" si="115"/>
        <v>16</v>
      </c>
      <c r="AK235">
        <f t="shared" si="116"/>
        <v>21</v>
      </c>
      <c r="AL235">
        <f t="shared" si="117"/>
        <v>21</v>
      </c>
      <c r="AM235">
        <f t="shared" si="118"/>
        <v>21</v>
      </c>
      <c r="AN235">
        <f t="shared" si="119"/>
        <v>21</v>
      </c>
      <c r="AO235">
        <f t="shared" si="120"/>
        <v>21</v>
      </c>
      <c r="AP235">
        <f t="shared" si="121"/>
        <v>13</v>
      </c>
      <c r="AQ235">
        <f t="shared" si="122"/>
        <v>2</v>
      </c>
      <c r="AR235">
        <f t="shared" si="123"/>
        <v>9</v>
      </c>
      <c r="AT235">
        <f t="shared" si="124"/>
        <v>4</v>
      </c>
    </row>
    <row r="236" spans="1:46" x14ac:dyDescent="0.2">
      <c r="A236">
        <v>219</v>
      </c>
      <c r="B236">
        <f>SUMPRODUCT(Random!$X236:$AG236,$B$4:$K$4)</f>
        <v>-1.2711344052966969</v>
      </c>
      <c r="C236">
        <f>SUMPRODUCT(Random!$X236:$AG236,$B$5:$K$5)</f>
        <v>-0.47718651613422725</v>
      </c>
      <c r="D236">
        <f>SUMPRODUCT(Random!$X236:$AG236,$B$6:$K$6)</f>
        <v>-1.4067575290665348</v>
      </c>
      <c r="E236">
        <f>SUMPRODUCT(Random!$X236:$AG236,$B$7:$K$7)</f>
        <v>0.38497990305565727</v>
      </c>
      <c r="F236">
        <f>SUMPRODUCT(Random!$X236:$AG236,$B$8:$K$8)</f>
        <v>-2.2440141375081475</v>
      </c>
      <c r="G236">
        <f>SUMPRODUCT(Random!$X236:$AG236,$B$9:$K$9)</f>
        <v>-0.65648322305080786</v>
      </c>
      <c r="H236">
        <f>SUMPRODUCT(Random!$X236:$AG236,$B$10:$K$10)</f>
        <v>0.72916175197717792</v>
      </c>
      <c r="I236">
        <f>SUMPRODUCT(Random!$X236:$AG236,$B$11:$K$11)</f>
        <v>1.376892694911402</v>
      </c>
      <c r="J236">
        <f>SUMPRODUCT(Random!$X236:$AG236,$B$12:$K$12)</f>
        <v>-0.70815840576830458</v>
      </c>
      <c r="K236">
        <f>SUMPRODUCT(Random!$X236:$AG236,$B$13:$K$13)</f>
        <v>0.46893753730975524</v>
      </c>
      <c r="M236">
        <f t="shared" si="94"/>
        <v>0.10184041865020974</v>
      </c>
      <c r="N236">
        <f t="shared" si="95"/>
        <v>0.31661465596068189</v>
      </c>
      <c r="O236">
        <f t="shared" si="96"/>
        <v>7.9749650150787818E-2</v>
      </c>
      <c r="P236">
        <f t="shared" si="97"/>
        <v>0.64987384739888465</v>
      </c>
      <c r="Q236">
        <f t="shared" si="98"/>
        <v>1.2415745868858135E-2</v>
      </c>
      <c r="R236">
        <f t="shared" si="99"/>
        <v>0.25575662934075849</v>
      </c>
      <c r="S236">
        <f t="shared" si="100"/>
        <v>0.76704863775644128</v>
      </c>
      <c r="T236">
        <f t="shared" si="101"/>
        <v>0.915727286962423</v>
      </c>
      <c r="U236">
        <f t="shared" si="102"/>
        <v>0.23942344646547412</v>
      </c>
      <c r="V236">
        <f t="shared" si="103"/>
        <v>0.68044285793032655</v>
      </c>
      <c r="X236">
        <f t="shared" si="104"/>
        <v>2.6311188420321745</v>
      </c>
      <c r="Y236">
        <f t="shared" si="105"/>
        <v>9.3257664075451387</v>
      </c>
      <c r="Z236">
        <f t="shared" si="106"/>
        <v>2.0359006837420677</v>
      </c>
      <c r="AA236">
        <f t="shared" si="107"/>
        <v>25.708242964860968</v>
      </c>
      <c r="AB236">
        <f t="shared" si="108"/>
        <v>0.30604739807921039</v>
      </c>
      <c r="AC236">
        <f t="shared" si="109"/>
        <v>7.2359812402238228</v>
      </c>
      <c r="AD236">
        <f t="shared" si="110"/>
        <v>35.689720947362296</v>
      </c>
      <c r="AE236">
        <f t="shared" si="111"/>
        <v>60.597165430143349</v>
      </c>
      <c r="AF236">
        <f t="shared" si="112"/>
        <v>6.7041925181596627</v>
      </c>
      <c r="AG236">
        <f t="shared" si="113"/>
        <v>27.946188963686751</v>
      </c>
      <c r="AI236">
        <f t="shared" si="114"/>
        <v>11</v>
      </c>
      <c r="AJ236">
        <f t="shared" si="115"/>
        <v>21</v>
      </c>
      <c r="AK236">
        <f t="shared" si="116"/>
        <v>9</v>
      </c>
      <c r="AL236">
        <f t="shared" si="117"/>
        <v>21</v>
      </c>
      <c r="AM236">
        <f t="shared" si="118"/>
        <v>2</v>
      </c>
      <c r="AN236">
        <f t="shared" si="119"/>
        <v>21</v>
      </c>
      <c r="AO236">
        <f t="shared" si="120"/>
        <v>21</v>
      </c>
      <c r="AP236">
        <f t="shared" si="121"/>
        <v>21</v>
      </c>
      <c r="AQ236">
        <f t="shared" si="122"/>
        <v>21</v>
      </c>
      <c r="AR236">
        <f t="shared" si="123"/>
        <v>21</v>
      </c>
      <c r="AT236">
        <f t="shared" si="124"/>
        <v>3</v>
      </c>
    </row>
    <row r="237" spans="1:46" x14ac:dyDescent="0.2">
      <c r="A237">
        <v>220</v>
      </c>
      <c r="B237">
        <f>SUMPRODUCT(Random!$X237:$AG237,$B$4:$K$4)</f>
        <v>7.5406420097994628E-2</v>
      </c>
      <c r="C237">
        <f>SUMPRODUCT(Random!$X237:$AG237,$B$5:$K$5)</f>
        <v>-0.56964114585637915</v>
      </c>
      <c r="D237">
        <f>SUMPRODUCT(Random!$X237:$AG237,$B$6:$K$6)</f>
        <v>-9.2232475493631005E-4</v>
      </c>
      <c r="E237">
        <f>SUMPRODUCT(Random!$X237:$AG237,$B$7:$K$7)</f>
        <v>-0.86928820982137944</v>
      </c>
      <c r="F237">
        <f>SUMPRODUCT(Random!$X237:$AG237,$B$8:$K$8)</f>
        <v>-0.79045042723867009</v>
      </c>
      <c r="G237">
        <f>SUMPRODUCT(Random!$X237:$AG237,$B$9:$K$9)</f>
        <v>0.47395651551077966</v>
      </c>
      <c r="H237">
        <f>SUMPRODUCT(Random!$X237:$AG237,$B$10:$K$10)</f>
        <v>1.5129690127708537</v>
      </c>
      <c r="I237">
        <f>SUMPRODUCT(Random!$X237:$AG237,$B$11:$K$11)</f>
        <v>0.65594323616161798</v>
      </c>
      <c r="J237">
        <f>SUMPRODUCT(Random!$X237:$AG237,$B$12:$K$12)</f>
        <v>2.4661805264284294E-2</v>
      </c>
      <c r="K237">
        <f>SUMPRODUCT(Random!$X237:$AG237,$B$13:$K$13)</f>
        <v>-1.2702336532819567</v>
      </c>
      <c r="M237">
        <f t="shared" si="94"/>
        <v>0.53005432437208766</v>
      </c>
      <c r="N237">
        <f t="shared" si="95"/>
        <v>0.28446055765584066</v>
      </c>
      <c r="O237">
        <f t="shared" si="96"/>
        <v>0.49963204571116376</v>
      </c>
      <c r="P237">
        <f t="shared" si="97"/>
        <v>0.19234475502248355</v>
      </c>
      <c r="Q237">
        <f t="shared" si="98"/>
        <v>0.2146323811102373</v>
      </c>
      <c r="R237">
        <f t="shared" si="99"/>
        <v>0.68223454176690745</v>
      </c>
      <c r="S237">
        <f t="shared" si="100"/>
        <v>0.93485623492397063</v>
      </c>
      <c r="T237">
        <f t="shared" si="101"/>
        <v>0.74406967608810481</v>
      </c>
      <c r="U237">
        <f t="shared" si="102"/>
        <v>0.50983763960450212</v>
      </c>
      <c r="V237">
        <f t="shared" si="103"/>
        <v>0.10200070670240197</v>
      </c>
      <c r="X237">
        <f t="shared" si="104"/>
        <v>18.498316498329455</v>
      </c>
      <c r="Y237">
        <f t="shared" si="105"/>
        <v>8.1994659954831786</v>
      </c>
      <c r="Z237">
        <f t="shared" si="106"/>
        <v>16.961727391508379</v>
      </c>
      <c r="AA237">
        <f t="shared" si="107"/>
        <v>5.2329630394616506</v>
      </c>
      <c r="AB237">
        <f t="shared" si="108"/>
        <v>5.9184606078452378</v>
      </c>
      <c r="AC237">
        <f t="shared" si="109"/>
        <v>28.083922270996943</v>
      </c>
      <c r="AD237">
        <f t="shared" si="110"/>
        <v>66.904096998357375</v>
      </c>
      <c r="AE237">
        <f t="shared" si="111"/>
        <v>33.385190012974306</v>
      </c>
      <c r="AF237">
        <f t="shared" si="112"/>
        <v>17.466530075136436</v>
      </c>
      <c r="AG237">
        <f t="shared" si="113"/>
        <v>2.6354909631029035</v>
      </c>
      <c r="AI237">
        <f t="shared" si="114"/>
        <v>21</v>
      </c>
      <c r="AJ237">
        <f t="shared" si="115"/>
        <v>21</v>
      </c>
      <c r="AK237">
        <f t="shared" si="116"/>
        <v>21</v>
      </c>
      <c r="AL237">
        <f t="shared" si="117"/>
        <v>21</v>
      </c>
      <c r="AM237">
        <f t="shared" si="118"/>
        <v>21</v>
      </c>
      <c r="AN237">
        <f t="shared" si="119"/>
        <v>21</v>
      </c>
      <c r="AO237">
        <f t="shared" si="120"/>
        <v>21</v>
      </c>
      <c r="AP237">
        <f t="shared" si="121"/>
        <v>21</v>
      </c>
      <c r="AQ237">
        <f t="shared" si="122"/>
        <v>21</v>
      </c>
      <c r="AR237">
        <f t="shared" si="123"/>
        <v>11</v>
      </c>
      <c r="AT237">
        <f t="shared" si="124"/>
        <v>1</v>
      </c>
    </row>
    <row r="238" spans="1:46" x14ac:dyDescent="0.2">
      <c r="A238">
        <v>221</v>
      </c>
      <c r="B238">
        <f>SUMPRODUCT(Random!$X238:$AG238,$B$4:$K$4)</f>
        <v>-0.96740230214148115</v>
      </c>
      <c r="C238">
        <f>SUMPRODUCT(Random!$X238:$AG238,$B$5:$K$5)</f>
        <v>-0.1044703576776224</v>
      </c>
      <c r="D238">
        <f>SUMPRODUCT(Random!$X238:$AG238,$B$6:$K$6)</f>
        <v>-0.10273660158206334</v>
      </c>
      <c r="E238">
        <f>SUMPRODUCT(Random!$X238:$AG238,$B$7:$K$7)</f>
        <v>-0.866147293870968</v>
      </c>
      <c r="F238">
        <f>SUMPRODUCT(Random!$X238:$AG238,$B$8:$K$8)</f>
        <v>-1.5677779151312503</v>
      </c>
      <c r="G238">
        <f>SUMPRODUCT(Random!$X238:$AG238,$B$9:$K$9)</f>
        <v>0.77644698565322867</v>
      </c>
      <c r="H238">
        <f>SUMPRODUCT(Random!$X238:$AG238,$B$10:$K$10)</f>
        <v>-0.73851381233780811</v>
      </c>
      <c r="I238">
        <f>SUMPRODUCT(Random!$X238:$AG238,$B$11:$K$11)</f>
        <v>0.28420153700057244</v>
      </c>
      <c r="J238">
        <f>SUMPRODUCT(Random!$X238:$AG238,$B$12:$K$12)</f>
        <v>-1.0854590407296958</v>
      </c>
      <c r="K238">
        <f>SUMPRODUCT(Random!$X238:$AG238,$B$13:$K$13)</f>
        <v>0.28460060557116568</v>
      </c>
      <c r="M238">
        <f t="shared" si="94"/>
        <v>0.16667147983009703</v>
      </c>
      <c r="N238">
        <f t="shared" si="95"/>
        <v>0.45839804534089834</v>
      </c>
      <c r="O238">
        <f t="shared" si="96"/>
        <v>0.4590860117342338</v>
      </c>
      <c r="P238">
        <f t="shared" si="97"/>
        <v>0.19320469625886194</v>
      </c>
      <c r="Q238">
        <f t="shared" si="98"/>
        <v>5.8466485352746699E-2</v>
      </c>
      <c r="R238">
        <f t="shared" si="99"/>
        <v>0.7812574443269068</v>
      </c>
      <c r="S238">
        <f t="shared" si="100"/>
        <v>0.23010113844146932</v>
      </c>
      <c r="T238">
        <f t="shared" si="101"/>
        <v>0.61187203117221645</v>
      </c>
      <c r="U238">
        <f t="shared" si="102"/>
        <v>0.1388591976250575</v>
      </c>
      <c r="V238">
        <f t="shared" si="103"/>
        <v>0.61202492637449379</v>
      </c>
      <c r="X238">
        <f t="shared" si="104"/>
        <v>4.4663994189770255</v>
      </c>
      <c r="Y238">
        <f t="shared" si="105"/>
        <v>15.02190070700011</v>
      </c>
      <c r="Z238">
        <f t="shared" si="106"/>
        <v>15.053037132720364</v>
      </c>
      <c r="AA238">
        <f t="shared" si="107"/>
        <v>5.2590593940450798</v>
      </c>
      <c r="AB238">
        <f t="shared" si="108"/>
        <v>1.4758057549683525</v>
      </c>
      <c r="AC238">
        <f t="shared" si="109"/>
        <v>37.231394580146656</v>
      </c>
      <c r="AD238">
        <f t="shared" si="110"/>
        <v>6.4057654325765148</v>
      </c>
      <c r="AE238">
        <f t="shared" si="111"/>
        <v>23.184074866805972</v>
      </c>
      <c r="AF238">
        <f t="shared" si="112"/>
        <v>3.6621741819562703</v>
      </c>
      <c r="AG238">
        <f t="shared" si="113"/>
        <v>23.193726709898684</v>
      </c>
      <c r="AI238">
        <f t="shared" si="114"/>
        <v>18</v>
      </c>
      <c r="AJ238">
        <f t="shared" si="115"/>
        <v>21</v>
      </c>
      <c r="AK238">
        <f t="shared" si="116"/>
        <v>21</v>
      </c>
      <c r="AL238">
        <f t="shared" si="117"/>
        <v>21</v>
      </c>
      <c r="AM238">
        <f t="shared" si="118"/>
        <v>6</v>
      </c>
      <c r="AN238">
        <f t="shared" si="119"/>
        <v>21</v>
      </c>
      <c r="AO238">
        <f t="shared" si="120"/>
        <v>21</v>
      </c>
      <c r="AP238">
        <f t="shared" si="121"/>
        <v>21</v>
      </c>
      <c r="AQ238">
        <f t="shared" si="122"/>
        <v>15</v>
      </c>
      <c r="AR238">
        <f t="shared" si="123"/>
        <v>21</v>
      </c>
      <c r="AT238">
        <f t="shared" si="124"/>
        <v>3</v>
      </c>
    </row>
    <row r="239" spans="1:46" x14ac:dyDescent="0.2">
      <c r="A239">
        <v>222</v>
      </c>
      <c r="B239">
        <f>SUMPRODUCT(Random!$X239:$AG239,$B$4:$K$4)</f>
        <v>-0.91683035612598884</v>
      </c>
      <c r="C239">
        <f>SUMPRODUCT(Random!$X239:$AG239,$B$5:$K$5)</f>
        <v>0.54677734689569824</v>
      </c>
      <c r="D239">
        <f>SUMPRODUCT(Random!$X239:$AG239,$B$6:$K$6)</f>
        <v>-1.1451799319965683</v>
      </c>
      <c r="E239">
        <f>SUMPRODUCT(Random!$X239:$AG239,$B$7:$K$7)</f>
        <v>-0.96725250653210715</v>
      </c>
      <c r="F239">
        <f>SUMPRODUCT(Random!$X239:$AG239,$B$8:$K$8)</f>
        <v>-1.3741179725007535</v>
      </c>
      <c r="G239">
        <f>SUMPRODUCT(Random!$X239:$AG239,$B$9:$K$9)</f>
        <v>-1.0841457672046568</v>
      </c>
      <c r="H239">
        <f>SUMPRODUCT(Random!$X239:$AG239,$B$10:$K$10)</f>
        <v>-0.82493435580345253</v>
      </c>
      <c r="I239">
        <f>SUMPRODUCT(Random!$X239:$AG239,$B$11:$K$11)</f>
        <v>-0.45686213607968257</v>
      </c>
      <c r="J239">
        <f>SUMPRODUCT(Random!$X239:$AG239,$B$12:$K$12)</f>
        <v>-0.62571372617999199</v>
      </c>
      <c r="K239">
        <f>SUMPRODUCT(Random!$X239:$AG239,$B$13:$K$13)</f>
        <v>-1.2216580167620172E-2</v>
      </c>
      <c r="M239">
        <f t="shared" si="94"/>
        <v>0.17961577144630972</v>
      </c>
      <c r="N239">
        <f t="shared" si="95"/>
        <v>0.70773414601798978</v>
      </c>
      <c r="O239">
        <f t="shared" si="96"/>
        <v>0.12606731479141778</v>
      </c>
      <c r="P239">
        <f t="shared" si="97"/>
        <v>0.16670890981332701</v>
      </c>
      <c r="Q239">
        <f t="shared" si="98"/>
        <v>8.4702530357229286E-2</v>
      </c>
      <c r="R239">
        <f t="shared" si="99"/>
        <v>0.13915008655927169</v>
      </c>
      <c r="S239">
        <f t="shared" si="100"/>
        <v>0.20470443004366218</v>
      </c>
      <c r="T239">
        <f t="shared" si="101"/>
        <v>0.32388507043853404</v>
      </c>
      <c r="U239">
        <f t="shared" si="102"/>
        <v>0.26575136422594936</v>
      </c>
      <c r="V239">
        <f t="shared" si="103"/>
        <v>0.49512641087585507</v>
      </c>
      <c r="X239">
        <f t="shared" si="104"/>
        <v>4.8498972034294914</v>
      </c>
      <c r="Y239">
        <f t="shared" si="105"/>
        <v>30.133055636888532</v>
      </c>
      <c r="Z239">
        <f t="shared" si="106"/>
        <v>3.3009637840703818</v>
      </c>
      <c r="AA239">
        <f t="shared" si="107"/>
        <v>4.4674997387579518</v>
      </c>
      <c r="AB239">
        <f t="shared" si="108"/>
        <v>2.1680999212973102</v>
      </c>
      <c r="AC239">
        <f t="shared" si="109"/>
        <v>3.6704504047750381</v>
      </c>
      <c r="AD239">
        <f t="shared" si="110"/>
        <v>5.6107363201199743</v>
      </c>
      <c r="AE239">
        <f t="shared" si="111"/>
        <v>9.5877775656345587</v>
      </c>
      <c r="AF239">
        <f t="shared" si="112"/>
        <v>7.5671845660919335</v>
      </c>
      <c r="AG239">
        <f t="shared" si="113"/>
        <v>16.742131481807771</v>
      </c>
      <c r="AI239">
        <f t="shared" si="114"/>
        <v>20</v>
      </c>
      <c r="AJ239">
        <f t="shared" si="115"/>
        <v>21</v>
      </c>
      <c r="AK239">
        <f t="shared" si="116"/>
        <v>14</v>
      </c>
      <c r="AL239">
        <f t="shared" si="117"/>
        <v>18</v>
      </c>
      <c r="AM239">
        <f t="shared" si="118"/>
        <v>9</v>
      </c>
      <c r="AN239">
        <f t="shared" si="119"/>
        <v>15</v>
      </c>
      <c r="AO239">
        <f t="shared" si="120"/>
        <v>21</v>
      </c>
      <c r="AP239">
        <f t="shared" si="121"/>
        <v>21</v>
      </c>
      <c r="AQ239">
        <f t="shared" si="122"/>
        <v>21</v>
      </c>
      <c r="AR239">
        <f t="shared" si="123"/>
        <v>21</v>
      </c>
      <c r="AT239">
        <f t="shared" si="124"/>
        <v>5</v>
      </c>
    </row>
    <row r="240" spans="1:46" x14ac:dyDescent="0.2">
      <c r="A240">
        <v>223</v>
      </c>
      <c r="B240">
        <f>SUMPRODUCT(Random!$X240:$AG240,$B$4:$K$4)</f>
        <v>-2.104590655483392</v>
      </c>
      <c r="C240">
        <f>SUMPRODUCT(Random!$X240:$AG240,$B$5:$K$5)</f>
        <v>-3.1132757745405217</v>
      </c>
      <c r="D240">
        <f>SUMPRODUCT(Random!$X240:$AG240,$B$6:$K$6)</f>
        <v>-2.0223507918949188</v>
      </c>
      <c r="E240">
        <f>SUMPRODUCT(Random!$X240:$AG240,$B$7:$K$7)</f>
        <v>-3.0390643584696786E-2</v>
      </c>
      <c r="F240">
        <f>SUMPRODUCT(Random!$X240:$AG240,$B$8:$K$8)</f>
        <v>-1.7891654984250644</v>
      </c>
      <c r="G240">
        <f>SUMPRODUCT(Random!$X240:$AG240,$B$9:$K$9)</f>
        <v>-2.6696363157441065</v>
      </c>
      <c r="H240">
        <f>SUMPRODUCT(Random!$X240:$AG240,$B$10:$K$10)</f>
        <v>-1.6719348046274964</v>
      </c>
      <c r="I240">
        <f>SUMPRODUCT(Random!$X240:$AG240,$B$11:$K$11)</f>
        <v>-1.8407718075823385</v>
      </c>
      <c r="J240">
        <f>SUMPRODUCT(Random!$X240:$AG240,$B$12:$K$12)</f>
        <v>-0.54710555370698488</v>
      </c>
      <c r="K240">
        <f>SUMPRODUCT(Random!$X240:$AG240,$B$13:$K$13)</f>
        <v>-0.11789671229902288</v>
      </c>
      <c r="M240">
        <f t="shared" si="94"/>
        <v>1.7663477872074909E-2</v>
      </c>
      <c r="N240">
        <f t="shared" si="95"/>
        <v>9.2511521228178114E-4</v>
      </c>
      <c r="O240">
        <f t="shared" si="96"/>
        <v>2.1570062421938038E-2</v>
      </c>
      <c r="P240">
        <f t="shared" si="97"/>
        <v>0.48787775337425726</v>
      </c>
      <c r="Q240">
        <f t="shared" si="98"/>
        <v>3.6794083142128738E-2</v>
      </c>
      <c r="R240">
        <f t="shared" si="99"/>
        <v>3.7966721834381489E-3</v>
      </c>
      <c r="S240">
        <f t="shared" si="100"/>
        <v>4.7268589351640244E-2</v>
      </c>
      <c r="T240">
        <f t="shared" si="101"/>
        <v>3.2827502940481618E-2</v>
      </c>
      <c r="U240">
        <f t="shared" si="102"/>
        <v>0.29215310849844323</v>
      </c>
      <c r="V240">
        <f t="shared" si="103"/>
        <v>0.45307474914321966</v>
      </c>
      <c r="X240">
        <f t="shared" si="104"/>
        <v>0.43656217644774475</v>
      </c>
      <c r="Y240">
        <f t="shared" si="105"/>
        <v>2.267266473224595E-2</v>
      </c>
      <c r="Z240">
        <f t="shared" si="106"/>
        <v>0.53417518736602687</v>
      </c>
      <c r="AA240">
        <f t="shared" si="107"/>
        <v>16.39292561192763</v>
      </c>
      <c r="AB240">
        <f t="shared" si="108"/>
        <v>0.91832998288758327</v>
      </c>
      <c r="AC240">
        <f t="shared" si="109"/>
        <v>9.3182557166440097E-2</v>
      </c>
      <c r="AD240">
        <f t="shared" si="110"/>
        <v>1.1861804217600833</v>
      </c>
      <c r="AE240">
        <f t="shared" si="111"/>
        <v>0.8176576403783794</v>
      </c>
      <c r="AF240">
        <f t="shared" si="112"/>
        <v>8.4642474645561006</v>
      </c>
      <c r="AG240">
        <f t="shared" si="113"/>
        <v>14.782304145164881</v>
      </c>
      <c r="AI240">
        <f t="shared" si="114"/>
        <v>2</v>
      </c>
      <c r="AJ240">
        <f t="shared" si="115"/>
        <v>1</v>
      </c>
      <c r="AK240">
        <f t="shared" si="116"/>
        <v>3</v>
      </c>
      <c r="AL240">
        <f t="shared" si="117"/>
        <v>21</v>
      </c>
      <c r="AM240">
        <f t="shared" si="118"/>
        <v>4</v>
      </c>
      <c r="AN240">
        <f t="shared" si="119"/>
        <v>1</v>
      </c>
      <c r="AO240">
        <f t="shared" si="120"/>
        <v>5</v>
      </c>
      <c r="AP240">
        <f t="shared" si="121"/>
        <v>4</v>
      </c>
      <c r="AQ240">
        <f t="shared" si="122"/>
        <v>21</v>
      </c>
      <c r="AR240">
        <f t="shared" si="123"/>
        <v>21</v>
      </c>
      <c r="AT240">
        <f t="shared" si="124"/>
        <v>7</v>
      </c>
    </row>
    <row r="241" spans="1:46" x14ac:dyDescent="0.2">
      <c r="A241">
        <v>224</v>
      </c>
      <c r="B241">
        <f>SUMPRODUCT(Random!$X241:$AG241,$B$4:$K$4)</f>
        <v>-0.93720723872472311</v>
      </c>
      <c r="C241">
        <f>SUMPRODUCT(Random!$X241:$AG241,$B$5:$K$5)</f>
        <v>-0.9237846864003818</v>
      </c>
      <c r="D241">
        <f>SUMPRODUCT(Random!$X241:$AG241,$B$6:$K$6)</f>
        <v>-0.72632908584569311</v>
      </c>
      <c r="E241">
        <f>SUMPRODUCT(Random!$X241:$AG241,$B$7:$K$7)</f>
        <v>2.0040795369478115E-3</v>
      </c>
      <c r="F241">
        <f>SUMPRODUCT(Random!$X241:$AG241,$B$8:$K$8)</f>
        <v>-1.7778029970766918</v>
      </c>
      <c r="G241">
        <f>SUMPRODUCT(Random!$X241:$AG241,$B$9:$K$9)</f>
        <v>-0.53131777691127458</v>
      </c>
      <c r="H241">
        <f>SUMPRODUCT(Random!$X241:$AG241,$B$10:$K$10)</f>
        <v>0.22865957764920763</v>
      </c>
      <c r="I241">
        <f>SUMPRODUCT(Random!$X241:$AG241,$B$11:$K$11)</f>
        <v>-0.24985717915315711</v>
      </c>
      <c r="J241">
        <f>SUMPRODUCT(Random!$X241:$AG241,$B$12:$K$12)</f>
        <v>-1.6972582214310061</v>
      </c>
      <c r="K241">
        <f>SUMPRODUCT(Random!$X241:$AG241,$B$13:$K$13)</f>
        <v>-1.0453762200910404</v>
      </c>
      <c r="M241">
        <f t="shared" si="94"/>
        <v>0.17432598349361245</v>
      </c>
      <c r="N241">
        <f t="shared" si="95"/>
        <v>0.17779921486961831</v>
      </c>
      <c r="O241">
        <f t="shared" si="96"/>
        <v>0.23381852636350661</v>
      </c>
      <c r="P241">
        <f t="shared" si="97"/>
        <v>0.50079951152539137</v>
      </c>
      <c r="Q241">
        <f t="shared" si="98"/>
        <v>3.7718108046812408E-2</v>
      </c>
      <c r="R241">
        <f t="shared" si="99"/>
        <v>0.29759929430108861</v>
      </c>
      <c r="S241">
        <f t="shared" si="100"/>
        <v>0.59043324261066243</v>
      </c>
      <c r="T241">
        <f t="shared" si="101"/>
        <v>0.40134889957068626</v>
      </c>
      <c r="U241">
        <f t="shared" si="102"/>
        <v>4.482392606372889E-2</v>
      </c>
      <c r="V241">
        <f t="shared" si="103"/>
        <v>0.14792456141141216</v>
      </c>
      <c r="X241">
        <f t="shared" si="104"/>
        <v>4.6924516733773238</v>
      </c>
      <c r="Y241">
        <f t="shared" si="105"/>
        <v>4.7957149547792541</v>
      </c>
      <c r="Z241">
        <f t="shared" si="106"/>
        <v>6.5243315442539886</v>
      </c>
      <c r="AA241">
        <f t="shared" si="107"/>
        <v>17.01894999441625</v>
      </c>
      <c r="AB241">
        <f t="shared" si="108"/>
        <v>0.94184139491292873</v>
      </c>
      <c r="AC241">
        <f t="shared" si="109"/>
        <v>8.6534535148651255</v>
      </c>
      <c r="AD241">
        <f t="shared" si="110"/>
        <v>21.867019918022461</v>
      </c>
      <c r="AE241">
        <f t="shared" si="111"/>
        <v>12.56862450416582</v>
      </c>
      <c r="AF241">
        <f t="shared" si="112"/>
        <v>1.1234038272904194</v>
      </c>
      <c r="AG241">
        <f t="shared" si="113"/>
        <v>3.9214206706322381</v>
      </c>
      <c r="AI241">
        <f t="shared" si="114"/>
        <v>19</v>
      </c>
      <c r="AJ241">
        <f t="shared" si="115"/>
        <v>20</v>
      </c>
      <c r="AK241">
        <f t="shared" si="116"/>
        <v>21</v>
      </c>
      <c r="AL241">
        <f t="shared" si="117"/>
        <v>21</v>
      </c>
      <c r="AM241">
        <f t="shared" si="118"/>
        <v>4</v>
      </c>
      <c r="AN241">
        <f t="shared" si="119"/>
        <v>21</v>
      </c>
      <c r="AO241">
        <f t="shared" si="120"/>
        <v>21</v>
      </c>
      <c r="AP241">
        <f t="shared" si="121"/>
        <v>21</v>
      </c>
      <c r="AQ241">
        <f t="shared" si="122"/>
        <v>5</v>
      </c>
      <c r="AR241">
        <f t="shared" si="123"/>
        <v>16</v>
      </c>
      <c r="AT241">
        <f t="shared" si="124"/>
        <v>5</v>
      </c>
    </row>
    <row r="242" spans="1:46" x14ac:dyDescent="0.2">
      <c r="A242">
        <v>225</v>
      </c>
      <c r="B242">
        <f>SUMPRODUCT(Random!$X242:$AG242,$B$4:$K$4)</f>
        <v>-0.4080828946920389</v>
      </c>
      <c r="C242">
        <f>SUMPRODUCT(Random!$X242:$AG242,$B$5:$K$5)</f>
        <v>1.133685386464131</v>
      </c>
      <c r="D242">
        <f>SUMPRODUCT(Random!$X242:$AG242,$B$6:$K$6)</f>
        <v>-1.5026584541751093</v>
      </c>
      <c r="E242">
        <f>SUMPRODUCT(Random!$X242:$AG242,$B$7:$K$7)</f>
        <v>1.2596841715512439</v>
      </c>
      <c r="F242">
        <f>SUMPRODUCT(Random!$X242:$AG242,$B$8:$K$8)</f>
        <v>4.7508941674449787E-2</v>
      </c>
      <c r="G242">
        <f>SUMPRODUCT(Random!$X242:$AG242,$B$9:$K$9)</f>
        <v>0.880591014073139</v>
      </c>
      <c r="H242">
        <f>SUMPRODUCT(Random!$X242:$AG242,$B$10:$K$10)</f>
        <v>2.188434262499292E-2</v>
      </c>
      <c r="I242">
        <f>SUMPRODUCT(Random!$X242:$AG242,$B$11:$K$11)</f>
        <v>0.72461545042946574</v>
      </c>
      <c r="J242">
        <f>SUMPRODUCT(Random!$X242:$AG242,$B$12:$K$12)</f>
        <v>1.581012811430397</v>
      </c>
      <c r="K242">
        <f>SUMPRODUCT(Random!$X242:$AG242,$B$13:$K$13)</f>
        <v>1.7197552945165835</v>
      </c>
      <c r="M242">
        <f t="shared" si="94"/>
        <v>0.34160640883183691</v>
      </c>
      <c r="N242">
        <f t="shared" si="95"/>
        <v>0.87153672915653746</v>
      </c>
      <c r="O242">
        <f t="shared" si="96"/>
        <v>6.6463570681058959E-2</v>
      </c>
      <c r="P242">
        <f t="shared" si="97"/>
        <v>0.89610834119875782</v>
      </c>
      <c r="Q242">
        <f t="shared" si="98"/>
        <v>0.51894619802063746</v>
      </c>
      <c r="R242">
        <f t="shared" si="99"/>
        <v>0.81073038801108355</v>
      </c>
      <c r="S242">
        <f t="shared" si="100"/>
        <v>0.50872989271982494</v>
      </c>
      <c r="T242">
        <f t="shared" si="101"/>
        <v>0.76565601116646087</v>
      </c>
      <c r="U242">
        <f t="shared" si="102"/>
        <v>0.9430624457710044</v>
      </c>
      <c r="V242">
        <f t="shared" si="103"/>
        <v>0.95726153398565084</v>
      </c>
      <c r="X242">
        <f t="shared" si="104"/>
        <v>10.238411143972668</v>
      </c>
      <c r="Y242">
        <f t="shared" si="105"/>
        <v>50.269769266119233</v>
      </c>
      <c r="Z242">
        <f t="shared" si="106"/>
        <v>1.6847607062209615</v>
      </c>
      <c r="AA242">
        <f t="shared" si="107"/>
        <v>55.470260376513338</v>
      </c>
      <c r="AB242">
        <f t="shared" si="108"/>
        <v>17.926026626199562</v>
      </c>
      <c r="AC242">
        <f t="shared" si="109"/>
        <v>40.776615193251786</v>
      </c>
      <c r="AD242">
        <f t="shared" si="110"/>
        <v>17.411231228141336</v>
      </c>
      <c r="AE242">
        <f t="shared" si="111"/>
        <v>35.543711726335708</v>
      </c>
      <c r="AF242">
        <f t="shared" si="112"/>
        <v>70.202355010121664</v>
      </c>
      <c r="AG242">
        <f t="shared" si="113"/>
        <v>77.22934554978211</v>
      </c>
      <c r="AI242">
        <f t="shared" si="114"/>
        <v>21</v>
      </c>
      <c r="AJ242">
        <f t="shared" si="115"/>
        <v>21</v>
      </c>
      <c r="AK242">
        <f t="shared" si="116"/>
        <v>7</v>
      </c>
      <c r="AL242">
        <f t="shared" si="117"/>
        <v>21</v>
      </c>
      <c r="AM242">
        <f t="shared" si="118"/>
        <v>21</v>
      </c>
      <c r="AN242">
        <f t="shared" si="119"/>
        <v>21</v>
      </c>
      <c r="AO242">
        <f t="shared" si="120"/>
        <v>21</v>
      </c>
      <c r="AP242">
        <f t="shared" si="121"/>
        <v>21</v>
      </c>
      <c r="AQ242">
        <f t="shared" si="122"/>
        <v>21</v>
      </c>
      <c r="AR242">
        <f t="shared" si="123"/>
        <v>21</v>
      </c>
      <c r="AT242">
        <f t="shared" si="124"/>
        <v>1</v>
      </c>
    </row>
    <row r="243" spans="1:46" x14ac:dyDescent="0.2">
      <c r="A243">
        <v>226</v>
      </c>
      <c r="B243">
        <f>SUMPRODUCT(Random!$X243:$AG243,$B$4:$K$4)</f>
        <v>-0.94236265537186403</v>
      </c>
      <c r="C243">
        <f>SUMPRODUCT(Random!$X243:$AG243,$B$5:$K$5)</f>
        <v>0.22572750324293459</v>
      </c>
      <c r="D243">
        <f>SUMPRODUCT(Random!$X243:$AG243,$B$6:$K$6)</f>
        <v>0.96990974167477606</v>
      </c>
      <c r="E243">
        <f>SUMPRODUCT(Random!$X243:$AG243,$B$7:$K$7)</f>
        <v>0.19093170046610825</v>
      </c>
      <c r="F243">
        <f>SUMPRODUCT(Random!$X243:$AG243,$B$8:$K$8)</f>
        <v>-0.64650789467873038</v>
      </c>
      <c r="G243">
        <f>SUMPRODUCT(Random!$X243:$AG243,$B$9:$K$9)</f>
        <v>0.5938051601141936</v>
      </c>
      <c r="H243">
        <f>SUMPRODUCT(Random!$X243:$AG243,$B$10:$K$10)</f>
        <v>1.2182181501759535</v>
      </c>
      <c r="I243">
        <f>SUMPRODUCT(Random!$X243:$AG243,$B$11:$K$11)</f>
        <v>4.3298531558827735E-2</v>
      </c>
      <c r="J243">
        <f>SUMPRODUCT(Random!$X243:$AG243,$B$12:$K$12)</f>
        <v>0.97718183951835291</v>
      </c>
      <c r="K243">
        <f>SUMPRODUCT(Random!$X243:$AG243,$B$13:$K$13)</f>
        <v>-0.32201992389226397</v>
      </c>
      <c r="M243">
        <f t="shared" si="94"/>
        <v>0.17300350000170411</v>
      </c>
      <c r="N243">
        <f t="shared" si="95"/>
        <v>0.58929331719469458</v>
      </c>
      <c r="O243">
        <f t="shared" si="96"/>
        <v>0.83395425808124013</v>
      </c>
      <c r="P243">
        <f t="shared" si="97"/>
        <v>0.57571044817910133</v>
      </c>
      <c r="Q243">
        <f t="shared" si="98"/>
        <v>0.25897524301405278</v>
      </c>
      <c r="R243">
        <f t="shared" si="99"/>
        <v>0.72367878131902397</v>
      </c>
      <c r="S243">
        <f t="shared" si="100"/>
        <v>0.88842945792571537</v>
      </c>
      <c r="T243">
        <f t="shared" si="101"/>
        <v>0.51726821911369869</v>
      </c>
      <c r="U243">
        <f t="shared" si="102"/>
        <v>0.83576043147492818</v>
      </c>
      <c r="V243">
        <f t="shared" si="103"/>
        <v>0.37371880036481786</v>
      </c>
      <c r="X243">
        <f t="shared" si="104"/>
        <v>4.653246818688868</v>
      </c>
      <c r="Y243">
        <f t="shared" si="105"/>
        <v>21.798934541680904</v>
      </c>
      <c r="Z243">
        <f t="shared" si="106"/>
        <v>43.983445589979397</v>
      </c>
      <c r="AA243">
        <f t="shared" si="107"/>
        <v>21.001892770341989</v>
      </c>
      <c r="AB243">
        <f t="shared" si="108"/>
        <v>7.342150904899996</v>
      </c>
      <c r="AC243">
        <f t="shared" si="109"/>
        <v>31.507310441630427</v>
      </c>
      <c r="AD243">
        <f t="shared" si="110"/>
        <v>53.723446136325876</v>
      </c>
      <c r="AE243">
        <f t="shared" si="111"/>
        <v>17.840727950980519</v>
      </c>
      <c r="AF243">
        <f t="shared" si="112"/>
        <v>44.251368768342232</v>
      </c>
      <c r="AG243">
        <f t="shared" si="113"/>
        <v>11.46332543391766</v>
      </c>
      <c r="AI243">
        <f t="shared" si="114"/>
        <v>19</v>
      </c>
      <c r="AJ243">
        <f t="shared" si="115"/>
        <v>21</v>
      </c>
      <c r="AK243">
        <f t="shared" si="116"/>
        <v>21</v>
      </c>
      <c r="AL243">
        <f t="shared" si="117"/>
        <v>21</v>
      </c>
      <c r="AM243">
        <f t="shared" si="118"/>
        <v>21</v>
      </c>
      <c r="AN243">
        <f t="shared" si="119"/>
        <v>21</v>
      </c>
      <c r="AO243">
        <f t="shared" si="120"/>
        <v>21</v>
      </c>
      <c r="AP243">
        <f t="shared" si="121"/>
        <v>21</v>
      </c>
      <c r="AQ243">
        <f t="shared" si="122"/>
        <v>21</v>
      </c>
      <c r="AR243">
        <f t="shared" si="123"/>
        <v>21</v>
      </c>
      <c r="AT243">
        <f t="shared" si="124"/>
        <v>1</v>
      </c>
    </row>
    <row r="244" spans="1:46" x14ac:dyDescent="0.2">
      <c r="A244">
        <v>227</v>
      </c>
      <c r="B244">
        <f>SUMPRODUCT(Random!$X244:$AG244,$B$4:$K$4)</f>
        <v>0.27765434827930413</v>
      </c>
      <c r="C244">
        <f>SUMPRODUCT(Random!$X244:$AG244,$B$5:$K$5)</f>
        <v>-0.71459333978158623</v>
      </c>
      <c r="D244">
        <f>SUMPRODUCT(Random!$X244:$AG244,$B$6:$K$6)</f>
        <v>-0.19036511569546005</v>
      </c>
      <c r="E244">
        <f>SUMPRODUCT(Random!$X244:$AG244,$B$7:$K$7)</f>
        <v>0.24223296192547394</v>
      </c>
      <c r="F244">
        <f>SUMPRODUCT(Random!$X244:$AG244,$B$8:$K$8)</f>
        <v>0.93457701862929055</v>
      </c>
      <c r="G244">
        <f>SUMPRODUCT(Random!$X244:$AG244,$B$9:$K$9)</f>
        <v>-0.18557012691074437</v>
      </c>
      <c r="H244">
        <f>SUMPRODUCT(Random!$X244:$AG244,$B$10:$K$10)</f>
        <v>0.60134923299202492</v>
      </c>
      <c r="I244">
        <f>SUMPRODUCT(Random!$X244:$AG244,$B$11:$K$11)</f>
        <v>0.34061847372814819</v>
      </c>
      <c r="J244">
        <f>SUMPRODUCT(Random!$X244:$AG244,$B$12:$K$12)</f>
        <v>-0.26969238836670761</v>
      </c>
      <c r="K244">
        <f>SUMPRODUCT(Random!$X244:$AG244,$B$13:$K$13)</f>
        <v>-0.42747756697047179</v>
      </c>
      <c r="M244">
        <f t="shared" si="94"/>
        <v>0.60936114606871916</v>
      </c>
      <c r="N244">
        <f t="shared" si="95"/>
        <v>0.23743018069355329</v>
      </c>
      <c r="O244">
        <f t="shared" si="96"/>
        <v>0.42451151572060192</v>
      </c>
      <c r="P244">
        <f t="shared" si="97"/>
        <v>0.5957001722391837</v>
      </c>
      <c r="Q244">
        <f t="shared" si="98"/>
        <v>0.82499683644919419</v>
      </c>
      <c r="R244">
        <f t="shared" si="99"/>
        <v>0.42639094094556973</v>
      </c>
      <c r="S244">
        <f t="shared" si="100"/>
        <v>0.72619629780708705</v>
      </c>
      <c r="T244">
        <f t="shared" si="101"/>
        <v>0.63330458988021232</v>
      </c>
      <c r="U244">
        <f t="shared" si="102"/>
        <v>0.39369845842355977</v>
      </c>
      <c r="V244">
        <f t="shared" si="103"/>
        <v>0.33451576055121879</v>
      </c>
      <c r="X244">
        <f t="shared" si="104"/>
        <v>23.026111391737622</v>
      </c>
      <c r="Y244">
        <f t="shared" si="105"/>
        <v>6.6400775262089624</v>
      </c>
      <c r="Z244">
        <f t="shared" si="106"/>
        <v>13.535253910400472</v>
      </c>
      <c r="AA244">
        <f t="shared" si="107"/>
        <v>22.184083335379981</v>
      </c>
      <c r="AB244">
        <f t="shared" si="108"/>
        <v>42.696376016708825</v>
      </c>
      <c r="AC244">
        <f t="shared" si="109"/>
        <v>13.615385603343345</v>
      </c>
      <c r="AD244">
        <f t="shared" si="110"/>
        <v>31.731517774169138</v>
      </c>
      <c r="AE244">
        <f t="shared" si="111"/>
        <v>24.575568452507888</v>
      </c>
      <c r="AF244">
        <f t="shared" si="112"/>
        <v>12.257554516661477</v>
      </c>
      <c r="AG244">
        <f t="shared" si="113"/>
        <v>9.9760026055595254</v>
      </c>
      <c r="AI244">
        <f t="shared" si="114"/>
        <v>21</v>
      </c>
      <c r="AJ244">
        <f t="shared" si="115"/>
        <v>21</v>
      </c>
      <c r="AK244">
        <f t="shared" si="116"/>
        <v>21</v>
      </c>
      <c r="AL244">
        <f t="shared" si="117"/>
        <v>21</v>
      </c>
      <c r="AM244">
        <f t="shared" si="118"/>
        <v>21</v>
      </c>
      <c r="AN244">
        <f t="shared" si="119"/>
        <v>21</v>
      </c>
      <c r="AO244">
        <f t="shared" si="120"/>
        <v>21</v>
      </c>
      <c r="AP244">
        <f t="shared" si="121"/>
        <v>21</v>
      </c>
      <c r="AQ244">
        <f t="shared" si="122"/>
        <v>21</v>
      </c>
      <c r="AR244">
        <f t="shared" si="123"/>
        <v>21</v>
      </c>
      <c r="AT244">
        <f t="shared" si="124"/>
        <v>0</v>
      </c>
    </row>
    <row r="245" spans="1:46" x14ac:dyDescent="0.2">
      <c r="A245">
        <v>228</v>
      </c>
      <c r="B245">
        <f>SUMPRODUCT(Random!$X245:$AG245,$B$4:$K$4)</f>
        <v>0.92787914585098263</v>
      </c>
      <c r="C245">
        <f>SUMPRODUCT(Random!$X245:$AG245,$B$5:$K$5)</f>
        <v>-1.1897055405970105</v>
      </c>
      <c r="D245">
        <f>SUMPRODUCT(Random!$X245:$AG245,$B$6:$K$6)</f>
        <v>-1.0780519550747441</v>
      </c>
      <c r="E245">
        <f>SUMPRODUCT(Random!$X245:$AG245,$B$7:$K$7)</f>
        <v>-0.11306437193502797</v>
      </c>
      <c r="F245">
        <f>SUMPRODUCT(Random!$X245:$AG245,$B$8:$K$8)</f>
        <v>0.8072660273162553</v>
      </c>
      <c r="G245">
        <f>SUMPRODUCT(Random!$X245:$AG245,$B$9:$K$9)</f>
        <v>1.5371405754079588</v>
      </c>
      <c r="H245">
        <f>SUMPRODUCT(Random!$X245:$AG245,$B$10:$K$10)</f>
        <v>-0.18666780714612718</v>
      </c>
      <c r="I245">
        <f>SUMPRODUCT(Random!$X245:$AG245,$B$11:$K$11)</f>
        <v>-0.30201311269461795</v>
      </c>
      <c r="J245">
        <f>SUMPRODUCT(Random!$X245:$AG245,$B$12:$K$12)</f>
        <v>-0.46263408316791765</v>
      </c>
      <c r="K245">
        <f>SUMPRODUCT(Random!$X245:$AG245,$B$13:$K$13)</f>
        <v>0.73630488467838107</v>
      </c>
      <c r="M245">
        <f t="shared" si="94"/>
        <v>0.82326486845967661</v>
      </c>
      <c r="N245">
        <f t="shared" si="95"/>
        <v>0.11708107347077272</v>
      </c>
      <c r="O245">
        <f t="shared" si="96"/>
        <v>0.14050528542175739</v>
      </c>
      <c r="P245">
        <f t="shared" si="97"/>
        <v>0.45498976044955708</v>
      </c>
      <c r="Q245">
        <f t="shared" si="98"/>
        <v>0.79024338382408765</v>
      </c>
      <c r="R245">
        <f t="shared" si="99"/>
        <v>0.93787055569905775</v>
      </c>
      <c r="S245">
        <f t="shared" si="100"/>
        <v>0.4259605492825142</v>
      </c>
      <c r="T245">
        <f t="shared" si="101"/>
        <v>0.38132103347299423</v>
      </c>
      <c r="U245">
        <f t="shared" si="102"/>
        <v>0.32181333696468739</v>
      </c>
      <c r="V245">
        <f t="shared" si="103"/>
        <v>0.76922741289998209</v>
      </c>
      <c r="X245">
        <f t="shared" si="104"/>
        <v>42.455130365972714</v>
      </c>
      <c r="Y245">
        <f t="shared" si="105"/>
        <v>3.0503629230297</v>
      </c>
      <c r="Z245">
        <f t="shared" si="106"/>
        <v>3.7090447287554102</v>
      </c>
      <c r="AA245">
        <f t="shared" si="107"/>
        <v>14.8682273725817</v>
      </c>
      <c r="AB245">
        <f t="shared" si="108"/>
        <v>38.258968218870386</v>
      </c>
      <c r="AC245">
        <f t="shared" si="109"/>
        <v>68.064661997396314</v>
      </c>
      <c r="AD245">
        <f t="shared" si="110"/>
        <v>13.597012151769096</v>
      </c>
      <c r="AE245">
        <f t="shared" si="111"/>
        <v>11.762501536364333</v>
      </c>
      <c r="AF245">
        <f t="shared" si="112"/>
        <v>9.5128305043910792</v>
      </c>
      <c r="AG245">
        <f t="shared" si="113"/>
        <v>35.919913811941505</v>
      </c>
      <c r="AI245">
        <f t="shared" si="114"/>
        <v>21</v>
      </c>
      <c r="AJ245">
        <f t="shared" si="115"/>
        <v>13</v>
      </c>
      <c r="AK245">
        <f t="shared" si="116"/>
        <v>15</v>
      </c>
      <c r="AL245">
        <f t="shared" si="117"/>
        <v>21</v>
      </c>
      <c r="AM245">
        <f t="shared" si="118"/>
        <v>21</v>
      </c>
      <c r="AN245">
        <f t="shared" si="119"/>
        <v>21</v>
      </c>
      <c r="AO245">
        <f t="shared" si="120"/>
        <v>21</v>
      </c>
      <c r="AP245">
        <f t="shared" si="121"/>
        <v>21</v>
      </c>
      <c r="AQ245">
        <f t="shared" si="122"/>
        <v>21</v>
      </c>
      <c r="AR245">
        <f t="shared" si="123"/>
        <v>21</v>
      </c>
      <c r="AT245">
        <f t="shared" si="124"/>
        <v>2</v>
      </c>
    </row>
    <row r="246" spans="1:46" x14ac:dyDescent="0.2">
      <c r="A246">
        <v>229</v>
      </c>
      <c r="B246">
        <f>SUMPRODUCT(Random!$X246:$AG246,$B$4:$K$4)</f>
        <v>-0.32500749291651637</v>
      </c>
      <c r="C246">
        <f>SUMPRODUCT(Random!$X246:$AG246,$B$5:$K$5)</f>
        <v>0.65794292593499726</v>
      </c>
      <c r="D246">
        <f>SUMPRODUCT(Random!$X246:$AG246,$B$6:$K$6)</f>
        <v>1.4548053170296027</v>
      </c>
      <c r="E246">
        <f>SUMPRODUCT(Random!$X246:$AG246,$B$7:$K$7)</f>
        <v>-2.2093984000613767</v>
      </c>
      <c r="F246">
        <f>SUMPRODUCT(Random!$X246:$AG246,$B$8:$K$8)</f>
        <v>0.71595863993015962</v>
      </c>
      <c r="G246">
        <f>SUMPRODUCT(Random!$X246:$AG246,$B$9:$K$9)</f>
        <v>0.76802140716080802</v>
      </c>
      <c r="H246">
        <f>SUMPRODUCT(Random!$X246:$AG246,$B$10:$K$10)</f>
        <v>1.1680537929588066</v>
      </c>
      <c r="I246">
        <f>SUMPRODUCT(Random!$X246:$AG246,$B$11:$K$11)</f>
        <v>-1.1221330708362096</v>
      </c>
      <c r="J246">
        <f>SUMPRODUCT(Random!$X246:$AG246,$B$12:$K$12)</f>
        <v>-0.29202892211329279</v>
      </c>
      <c r="K246">
        <f>SUMPRODUCT(Random!$X246:$AG246,$B$13:$K$13)</f>
        <v>0.2333648108952919</v>
      </c>
      <c r="M246">
        <f t="shared" si="94"/>
        <v>0.37258770038195965</v>
      </c>
      <c r="N246">
        <f t="shared" si="95"/>
        <v>0.74471259692436287</v>
      </c>
      <c r="O246">
        <f t="shared" si="96"/>
        <v>0.92713841710170775</v>
      </c>
      <c r="P246">
        <f t="shared" si="97"/>
        <v>1.3573471111807038E-2</v>
      </c>
      <c r="Q246">
        <f t="shared" si="98"/>
        <v>0.76299155598320234</v>
      </c>
      <c r="R246">
        <f t="shared" si="99"/>
        <v>0.77876276652480181</v>
      </c>
      <c r="S246">
        <f t="shared" si="100"/>
        <v>0.87860746642191445</v>
      </c>
      <c r="T246">
        <f t="shared" si="101"/>
        <v>0.13090293227074296</v>
      </c>
      <c r="U246">
        <f t="shared" si="102"/>
        <v>0.38513225533896778</v>
      </c>
      <c r="V246">
        <f t="shared" si="103"/>
        <v>0.59226093215026132</v>
      </c>
      <c r="X246">
        <f t="shared" si="104"/>
        <v>11.419123068015097</v>
      </c>
      <c r="Y246">
        <f t="shared" si="105"/>
        <v>33.446805175796747</v>
      </c>
      <c r="Z246">
        <f t="shared" si="106"/>
        <v>64.161337367655733</v>
      </c>
      <c r="AA246">
        <f t="shared" si="107"/>
        <v>0.33478111490530887</v>
      </c>
      <c r="AB246">
        <f t="shared" si="108"/>
        <v>35.2667606430769</v>
      </c>
      <c r="AC246">
        <f t="shared" si="109"/>
        <v>36.953601025482087</v>
      </c>
      <c r="AD246">
        <f t="shared" si="110"/>
        <v>51.656611336162811</v>
      </c>
      <c r="AE246">
        <f t="shared" si="111"/>
        <v>3.4368839913297053</v>
      </c>
      <c r="AF246">
        <f t="shared" si="112"/>
        <v>11.913873620074584</v>
      </c>
      <c r="AG246">
        <f t="shared" si="113"/>
        <v>21.976580500237056</v>
      </c>
      <c r="AI246">
        <f t="shared" si="114"/>
        <v>21</v>
      </c>
      <c r="AJ246">
        <f t="shared" si="115"/>
        <v>21</v>
      </c>
      <c r="AK246">
        <f t="shared" si="116"/>
        <v>21</v>
      </c>
      <c r="AL246">
        <f t="shared" si="117"/>
        <v>2</v>
      </c>
      <c r="AM246">
        <f t="shared" si="118"/>
        <v>21</v>
      </c>
      <c r="AN246">
        <f t="shared" si="119"/>
        <v>21</v>
      </c>
      <c r="AO246">
        <f t="shared" si="120"/>
        <v>21</v>
      </c>
      <c r="AP246">
        <f t="shared" si="121"/>
        <v>14</v>
      </c>
      <c r="AQ246">
        <f t="shared" si="122"/>
        <v>21</v>
      </c>
      <c r="AR246">
        <f t="shared" si="123"/>
        <v>21</v>
      </c>
      <c r="AT246">
        <f t="shared" si="124"/>
        <v>2</v>
      </c>
    </row>
    <row r="247" spans="1:46" x14ac:dyDescent="0.2">
      <c r="A247">
        <v>230</v>
      </c>
      <c r="B247">
        <f>SUMPRODUCT(Random!$X247:$AG247,$B$4:$K$4)</f>
        <v>-7.0436285586360003E-2</v>
      </c>
      <c r="C247">
        <f>SUMPRODUCT(Random!$X247:$AG247,$B$5:$K$5)</f>
        <v>0.51201636885998025</v>
      </c>
      <c r="D247">
        <f>SUMPRODUCT(Random!$X247:$AG247,$B$6:$K$6)</f>
        <v>4.1716831385182694E-2</v>
      </c>
      <c r="E247">
        <f>SUMPRODUCT(Random!$X247:$AG247,$B$7:$K$7)</f>
        <v>0.89020230326568595</v>
      </c>
      <c r="F247">
        <f>SUMPRODUCT(Random!$X247:$AG247,$B$8:$K$8)</f>
        <v>1.3811248829757923</v>
      </c>
      <c r="G247">
        <f>SUMPRODUCT(Random!$X247:$AG247,$B$9:$K$9)</f>
        <v>-0.46573514371736885</v>
      </c>
      <c r="H247">
        <f>SUMPRODUCT(Random!$X247:$AG247,$B$10:$K$10)</f>
        <v>-0.36858080213868721</v>
      </c>
      <c r="I247">
        <f>SUMPRODUCT(Random!$X247:$AG247,$B$11:$K$11)</f>
        <v>1.7790135798536484</v>
      </c>
      <c r="J247">
        <f>SUMPRODUCT(Random!$X247:$AG247,$B$12:$K$12)</f>
        <v>0.52482401937975143</v>
      </c>
      <c r="K247">
        <f>SUMPRODUCT(Random!$X247:$AG247,$B$13:$K$13)</f>
        <v>-0.6576488861963814</v>
      </c>
      <c r="M247">
        <f t="shared" si="94"/>
        <v>0.47192320561684153</v>
      </c>
      <c r="N247">
        <f t="shared" si="95"/>
        <v>0.69568022321437495</v>
      </c>
      <c r="O247">
        <f t="shared" si="96"/>
        <v>0.51663778193195031</v>
      </c>
      <c r="P247">
        <f t="shared" si="97"/>
        <v>0.81332136592829452</v>
      </c>
      <c r="Q247">
        <f t="shared" si="98"/>
        <v>0.91637971701277832</v>
      </c>
      <c r="R247">
        <f t="shared" si="99"/>
        <v>0.32070254677964882</v>
      </c>
      <c r="S247">
        <f t="shared" si="100"/>
        <v>0.35622010364047996</v>
      </c>
      <c r="T247">
        <f t="shared" si="101"/>
        <v>0.96238123219412997</v>
      </c>
      <c r="U247">
        <f t="shared" si="102"/>
        <v>0.70014723378744803</v>
      </c>
      <c r="V247">
        <f t="shared" si="103"/>
        <v>0.25538188690115393</v>
      </c>
      <c r="X247">
        <f t="shared" si="104"/>
        <v>15.641410211534344</v>
      </c>
      <c r="Y247">
        <f t="shared" si="105"/>
        <v>29.143020743898386</v>
      </c>
      <c r="Z247">
        <f t="shared" si="106"/>
        <v>17.808756799975882</v>
      </c>
      <c r="AA247">
        <f t="shared" si="107"/>
        <v>41.114274170138401</v>
      </c>
      <c r="AB247">
        <f t="shared" si="108"/>
        <v>60.787553327978323</v>
      </c>
      <c r="AC247">
        <f t="shared" si="109"/>
        <v>9.4727407727130579</v>
      </c>
      <c r="AD247">
        <f t="shared" si="110"/>
        <v>10.788262364720891</v>
      </c>
      <c r="AE247">
        <f t="shared" si="111"/>
        <v>80.355020569030756</v>
      </c>
      <c r="AF247">
        <f t="shared" si="112"/>
        <v>29.505263479749136</v>
      </c>
      <c r="AG247">
        <f t="shared" si="113"/>
        <v>7.2236497838881428</v>
      </c>
      <c r="AI247">
        <f t="shared" si="114"/>
        <v>21</v>
      </c>
      <c r="AJ247">
        <f t="shared" si="115"/>
        <v>21</v>
      </c>
      <c r="AK247">
        <f t="shared" si="116"/>
        <v>21</v>
      </c>
      <c r="AL247">
        <f t="shared" si="117"/>
        <v>21</v>
      </c>
      <c r="AM247">
        <f t="shared" si="118"/>
        <v>21</v>
      </c>
      <c r="AN247">
        <f t="shared" si="119"/>
        <v>21</v>
      </c>
      <c r="AO247">
        <f t="shared" si="120"/>
        <v>21</v>
      </c>
      <c r="AP247">
        <f t="shared" si="121"/>
        <v>21</v>
      </c>
      <c r="AQ247">
        <f t="shared" si="122"/>
        <v>21</v>
      </c>
      <c r="AR247">
        <f t="shared" si="123"/>
        <v>21</v>
      </c>
      <c r="AT247">
        <f t="shared" si="124"/>
        <v>0</v>
      </c>
    </row>
    <row r="248" spans="1:46" x14ac:dyDescent="0.2">
      <c r="A248">
        <v>231</v>
      </c>
      <c r="B248">
        <f>SUMPRODUCT(Random!$X248:$AG248,$B$4:$K$4)</f>
        <v>-0.32696124529313147</v>
      </c>
      <c r="C248">
        <f>SUMPRODUCT(Random!$X248:$AG248,$B$5:$K$5)</f>
        <v>0.52631464784232973</v>
      </c>
      <c r="D248">
        <f>SUMPRODUCT(Random!$X248:$AG248,$B$6:$K$6)</f>
        <v>0.11635150289694053</v>
      </c>
      <c r="E248">
        <f>SUMPRODUCT(Random!$X248:$AG248,$B$7:$K$7)</f>
        <v>-0.60247290290923095</v>
      </c>
      <c r="F248">
        <f>SUMPRODUCT(Random!$X248:$AG248,$B$8:$K$8)</f>
        <v>1.4536167342190649</v>
      </c>
      <c r="G248">
        <f>SUMPRODUCT(Random!$X248:$AG248,$B$9:$K$9)</f>
        <v>-3.1014834683053355E-2</v>
      </c>
      <c r="H248">
        <f>SUMPRODUCT(Random!$X248:$AG248,$B$10:$K$10)</f>
        <v>1.4961185176512104</v>
      </c>
      <c r="I248">
        <f>SUMPRODUCT(Random!$X248:$AG248,$B$11:$K$11)</f>
        <v>1.3358194304584727</v>
      </c>
      <c r="J248">
        <f>SUMPRODUCT(Random!$X248:$AG248,$B$12:$K$12)</f>
        <v>1.3345532922910675</v>
      </c>
      <c r="K248">
        <f>SUMPRODUCT(Random!$X248:$AG248,$B$13:$K$13)</f>
        <v>0.51819374186745026</v>
      </c>
      <c r="M248">
        <f t="shared" si="94"/>
        <v>0.37184859869046805</v>
      </c>
      <c r="N248">
        <f t="shared" si="95"/>
        <v>0.70066519633340751</v>
      </c>
      <c r="O248">
        <f t="shared" si="96"/>
        <v>0.54631301533018251</v>
      </c>
      <c r="P248">
        <f t="shared" si="97"/>
        <v>0.27342969752224866</v>
      </c>
      <c r="Q248">
        <f t="shared" si="98"/>
        <v>0.92697370260704293</v>
      </c>
      <c r="R248">
        <f t="shared" si="99"/>
        <v>0.48762885449904392</v>
      </c>
      <c r="S248">
        <f t="shared" si="100"/>
        <v>0.93268861341832121</v>
      </c>
      <c r="T248">
        <f t="shared" si="101"/>
        <v>0.90919584978064738</v>
      </c>
      <c r="U248">
        <f t="shared" si="102"/>
        <v>0.90898870314173785</v>
      </c>
      <c r="V248">
        <f t="shared" si="103"/>
        <v>0.69783844965270181</v>
      </c>
      <c r="X248">
        <f t="shared" si="104"/>
        <v>11.390282668616994</v>
      </c>
      <c r="Y248">
        <f t="shared" si="105"/>
        <v>29.54761523803402</v>
      </c>
      <c r="Z248">
        <f t="shared" si="106"/>
        <v>19.360832048907426</v>
      </c>
      <c r="AA248">
        <f t="shared" si="107"/>
        <v>7.8247041988951</v>
      </c>
      <c r="AB248">
        <f t="shared" si="108"/>
        <v>64.106021648349525</v>
      </c>
      <c r="AC248">
        <f t="shared" si="109"/>
        <v>16.381022800409891</v>
      </c>
      <c r="AD248">
        <f t="shared" si="110"/>
        <v>66.102254359398771</v>
      </c>
      <c r="AE248">
        <f t="shared" si="111"/>
        <v>58.768571093886038</v>
      </c>
      <c r="AF248">
        <f t="shared" si="112"/>
        <v>58.7127519622139</v>
      </c>
      <c r="AG248">
        <f t="shared" si="113"/>
        <v>29.317368829572828</v>
      </c>
      <c r="AI248">
        <f t="shared" si="114"/>
        <v>21</v>
      </c>
      <c r="AJ248">
        <f t="shared" si="115"/>
        <v>21</v>
      </c>
      <c r="AK248">
        <f t="shared" si="116"/>
        <v>21</v>
      </c>
      <c r="AL248">
        <f t="shared" si="117"/>
        <v>21</v>
      </c>
      <c r="AM248">
        <f t="shared" si="118"/>
        <v>21</v>
      </c>
      <c r="AN248">
        <f t="shared" si="119"/>
        <v>21</v>
      </c>
      <c r="AO248">
        <f t="shared" si="120"/>
        <v>21</v>
      </c>
      <c r="AP248">
        <f t="shared" si="121"/>
        <v>21</v>
      </c>
      <c r="AQ248">
        <f t="shared" si="122"/>
        <v>21</v>
      </c>
      <c r="AR248">
        <f t="shared" si="123"/>
        <v>21</v>
      </c>
      <c r="AT248">
        <f t="shared" si="124"/>
        <v>0</v>
      </c>
    </row>
    <row r="249" spans="1:46" x14ac:dyDescent="0.2">
      <c r="A249">
        <v>232</v>
      </c>
      <c r="B249">
        <f>SUMPRODUCT(Random!$X249:$AG249,$B$4:$K$4)</f>
        <v>-0.53917194390279188</v>
      </c>
      <c r="C249">
        <f>SUMPRODUCT(Random!$X249:$AG249,$B$5:$K$5)</f>
        <v>-3.2879154610242081</v>
      </c>
      <c r="D249">
        <f>SUMPRODUCT(Random!$X249:$AG249,$B$6:$K$6)</f>
        <v>-0.5078571126601914</v>
      </c>
      <c r="E249">
        <f>SUMPRODUCT(Random!$X249:$AG249,$B$7:$K$7)</f>
        <v>-7.2892871443424156E-2</v>
      </c>
      <c r="F249">
        <f>SUMPRODUCT(Random!$X249:$AG249,$B$8:$K$8)</f>
        <v>-1.9893275059076561</v>
      </c>
      <c r="G249">
        <f>SUMPRODUCT(Random!$X249:$AG249,$B$9:$K$9)</f>
        <v>0.6605967065244247</v>
      </c>
      <c r="H249">
        <f>SUMPRODUCT(Random!$X249:$AG249,$B$10:$K$10)</f>
        <v>0.46217153184945126</v>
      </c>
      <c r="I249">
        <f>SUMPRODUCT(Random!$X249:$AG249,$B$11:$K$11)</f>
        <v>-0.12330900188993044</v>
      </c>
      <c r="J249">
        <f>SUMPRODUCT(Random!$X249:$AG249,$B$12:$K$12)</f>
        <v>-0.93881462437220198</v>
      </c>
      <c r="K249">
        <f>SUMPRODUCT(Random!$X249:$AG249,$B$13:$K$13)</f>
        <v>-1.0013232539056869</v>
      </c>
      <c r="M249">
        <f t="shared" si="94"/>
        <v>0.29488410867820131</v>
      </c>
      <c r="N249">
        <f t="shared" si="95"/>
        <v>5.0466071419711267E-4</v>
      </c>
      <c r="O249">
        <f t="shared" si="96"/>
        <v>0.30577677667865222</v>
      </c>
      <c r="P249">
        <f t="shared" si="97"/>
        <v>0.4709456833092156</v>
      </c>
      <c r="Q249">
        <f t="shared" si="98"/>
        <v>2.3332532779728538E-2</v>
      </c>
      <c r="R249">
        <f t="shared" si="99"/>
        <v>0.74556450914612349</v>
      </c>
      <c r="S249">
        <f t="shared" si="100"/>
        <v>0.67802084172059596</v>
      </c>
      <c r="T249">
        <f t="shared" si="101"/>
        <v>0.45093120637932427</v>
      </c>
      <c r="U249">
        <f t="shared" si="102"/>
        <v>0.17391296452666455</v>
      </c>
      <c r="V249">
        <f t="shared" si="103"/>
        <v>0.15833527707059147</v>
      </c>
      <c r="X249">
        <f t="shared" si="104"/>
        <v>8.5589425242953254</v>
      </c>
      <c r="Y249">
        <f t="shared" si="105"/>
        <v>1.2365591250662746E-2</v>
      </c>
      <c r="Z249">
        <f t="shared" si="106"/>
        <v>8.9403207032079646</v>
      </c>
      <c r="AA249">
        <f t="shared" si="107"/>
        <v>15.596106506372532</v>
      </c>
      <c r="AB249">
        <f t="shared" si="108"/>
        <v>0.57834131422207935</v>
      </c>
      <c r="AC249">
        <f t="shared" si="109"/>
        <v>33.52868876835435</v>
      </c>
      <c r="AD249">
        <f t="shared" si="110"/>
        <v>27.761222220795418</v>
      </c>
      <c r="AE249">
        <f t="shared" si="111"/>
        <v>14.686483235990035</v>
      </c>
      <c r="AF249">
        <f t="shared" si="112"/>
        <v>4.6802010395383942</v>
      </c>
      <c r="AG249">
        <f t="shared" si="113"/>
        <v>4.2225652460152627</v>
      </c>
      <c r="AI249">
        <f t="shared" si="114"/>
        <v>21</v>
      </c>
      <c r="AJ249">
        <f t="shared" si="115"/>
        <v>1</v>
      </c>
      <c r="AK249">
        <f t="shared" si="116"/>
        <v>21</v>
      </c>
      <c r="AL249">
        <f t="shared" si="117"/>
        <v>21</v>
      </c>
      <c r="AM249">
        <f t="shared" si="118"/>
        <v>3</v>
      </c>
      <c r="AN249">
        <f t="shared" si="119"/>
        <v>21</v>
      </c>
      <c r="AO249">
        <f t="shared" si="120"/>
        <v>21</v>
      </c>
      <c r="AP249">
        <f t="shared" si="121"/>
        <v>21</v>
      </c>
      <c r="AQ249">
        <f t="shared" si="122"/>
        <v>19</v>
      </c>
      <c r="AR249">
        <f t="shared" si="123"/>
        <v>17</v>
      </c>
      <c r="AT249">
        <f t="shared" si="124"/>
        <v>4</v>
      </c>
    </row>
    <row r="250" spans="1:46" x14ac:dyDescent="0.2">
      <c r="A250">
        <v>233</v>
      </c>
      <c r="B250">
        <f>SUMPRODUCT(Random!$X250:$AG250,$B$4:$K$4)</f>
        <v>1.2104736791596977</v>
      </c>
      <c r="C250">
        <f>SUMPRODUCT(Random!$X250:$AG250,$B$5:$K$5)</f>
        <v>2.1333825140695155</v>
      </c>
      <c r="D250">
        <f>SUMPRODUCT(Random!$X250:$AG250,$B$6:$K$6)</f>
        <v>-0.17516345967536096</v>
      </c>
      <c r="E250">
        <f>SUMPRODUCT(Random!$X250:$AG250,$B$7:$K$7)</f>
        <v>-1.0140477953640716</v>
      </c>
      <c r="F250">
        <f>SUMPRODUCT(Random!$X250:$AG250,$B$8:$K$8)</f>
        <v>-0.64847885766801783</v>
      </c>
      <c r="G250">
        <f>SUMPRODUCT(Random!$X250:$AG250,$B$9:$K$9)</f>
        <v>-4.769476814455928E-2</v>
      </c>
      <c r="H250">
        <f>SUMPRODUCT(Random!$X250:$AG250,$B$10:$K$10)</f>
        <v>-0.51279760585819312</v>
      </c>
      <c r="I250">
        <f>SUMPRODUCT(Random!$X250:$AG250,$B$11:$K$11)</f>
        <v>-0.69768029304899015</v>
      </c>
      <c r="J250">
        <f>SUMPRODUCT(Random!$X250:$AG250,$B$12:$K$12)</f>
        <v>-0.21529544804212136</v>
      </c>
      <c r="K250">
        <f>SUMPRODUCT(Random!$X250:$AG250,$B$13:$K$13)</f>
        <v>-1.1641125876190916</v>
      </c>
      <c r="M250">
        <f t="shared" si="94"/>
        <v>0.88695140767040292</v>
      </c>
      <c r="N250">
        <f t="shared" si="95"/>
        <v>0.9835533198549371</v>
      </c>
      <c r="O250">
        <f t="shared" si="96"/>
        <v>0.43047559767232479</v>
      </c>
      <c r="P250">
        <f t="shared" si="97"/>
        <v>0.15527997324476189</v>
      </c>
      <c r="Q250">
        <f t="shared" si="98"/>
        <v>0.2583376405028171</v>
      </c>
      <c r="R250">
        <f t="shared" si="99"/>
        <v>0.48097975188767467</v>
      </c>
      <c r="S250">
        <f t="shared" si="100"/>
        <v>0.30404645233692135</v>
      </c>
      <c r="T250">
        <f t="shared" si="101"/>
        <v>0.24268857759867246</v>
      </c>
      <c r="U250">
        <f t="shared" si="102"/>
        <v>0.41476848917787046</v>
      </c>
      <c r="V250">
        <f t="shared" si="103"/>
        <v>0.1221891940461737</v>
      </c>
      <c r="X250">
        <f t="shared" si="104"/>
        <v>53.401053958904761</v>
      </c>
      <c r="Y250">
        <f t="shared" si="105"/>
        <v>100.62300201891847</v>
      </c>
      <c r="Z250">
        <f t="shared" si="106"/>
        <v>13.790449362923667</v>
      </c>
      <c r="AA250">
        <f t="shared" si="107"/>
        <v>4.1338018338777802</v>
      </c>
      <c r="AB250">
        <f t="shared" si="108"/>
        <v>7.3210822743608999</v>
      </c>
      <c r="AC250">
        <f t="shared" si="109"/>
        <v>16.065172478232487</v>
      </c>
      <c r="AD250">
        <f t="shared" si="110"/>
        <v>8.8793398509373382</v>
      </c>
      <c r="AE250">
        <f t="shared" si="111"/>
        <v>6.8095820202560864</v>
      </c>
      <c r="AF250">
        <f t="shared" si="112"/>
        <v>13.123997769774711</v>
      </c>
      <c r="AG250">
        <f t="shared" si="113"/>
        <v>3.1924993638038304</v>
      </c>
      <c r="AI250">
        <f t="shared" si="114"/>
        <v>21</v>
      </c>
      <c r="AJ250">
        <f t="shared" si="115"/>
        <v>21</v>
      </c>
      <c r="AK250">
        <f t="shared" si="116"/>
        <v>21</v>
      </c>
      <c r="AL250">
        <f t="shared" si="117"/>
        <v>17</v>
      </c>
      <c r="AM250">
        <f t="shared" si="118"/>
        <v>21</v>
      </c>
      <c r="AN250">
        <f t="shared" si="119"/>
        <v>21</v>
      </c>
      <c r="AO250">
        <f t="shared" si="120"/>
        <v>21</v>
      </c>
      <c r="AP250">
        <f t="shared" si="121"/>
        <v>21</v>
      </c>
      <c r="AQ250">
        <f t="shared" si="122"/>
        <v>21</v>
      </c>
      <c r="AR250">
        <f t="shared" si="123"/>
        <v>13</v>
      </c>
      <c r="AT250">
        <f t="shared" si="124"/>
        <v>2</v>
      </c>
    </row>
    <row r="251" spans="1:46" x14ac:dyDescent="0.2">
      <c r="A251">
        <v>234</v>
      </c>
      <c r="B251">
        <f>SUMPRODUCT(Random!$X251:$AG251,$B$4:$K$4)</f>
        <v>-0.96269412555664602</v>
      </c>
      <c r="C251">
        <f>SUMPRODUCT(Random!$X251:$AG251,$B$5:$K$5)</f>
        <v>-1.4809057573309612</v>
      </c>
      <c r="D251">
        <f>SUMPRODUCT(Random!$X251:$AG251,$B$6:$K$6)</f>
        <v>-0.47683944919682208</v>
      </c>
      <c r="E251">
        <f>SUMPRODUCT(Random!$X251:$AG251,$B$7:$K$7)</f>
        <v>-0.44495491542484417</v>
      </c>
      <c r="F251">
        <f>SUMPRODUCT(Random!$X251:$AG251,$B$8:$K$8)</f>
        <v>2.026975126194408E-2</v>
      </c>
      <c r="G251">
        <f>SUMPRODUCT(Random!$X251:$AG251,$B$9:$K$9)</f>
        <v>-0.57198111885112302</v>
      </c>
      <c r="H251">
        <f>SUMPRODUCT(Random!$X251:$AG251,$B$10:$K$10)</f>
        <v>-9.9491208188642877E-2</v>
      </c>
      <c r="I251">
        <f>SUMPRODUCT(Random!$X251:$AG251,$B$11:$K$11)</f>
        <v>-0.59264395502033818</v>
      </c>
      <c r="J251">
        <f>SUMPRODUCT(Random!$X251:$AG251,$B$12:$K$12)</f>
        <v>-8.4606293140541633E-2</v>
      </c>
      <c r="K251">
        <f>SUMPRODUCT(Random!$X251:$AG251,$B$13:$K$13)</f>
        <v>1.9144291681166892</v>
      </c>
      <c r="M251">
        <f t="shared" si="94"/>
        <v>0.16785052280586726</v>
      </c>
      <c r="N251">
        <f t="shared" si="95"/>
        <v>6.9315844316570785E-2</v>
      </c>
      <c r="O251">
        <f t="shared" si="96"/>
        <v>0.31673822603945967</v>
      </c>
      <c r="P251">
        <f t="shared" si="97"/>
        <v>0.32817616784043302</v>
      </c>
      <c r="Q251">
        <f t="shared" si="98"/>
        <v>0.50808590708805901</v>
      </c>
      <c r="R251">
        <f t="shared" si="99"/>
        <v>0.28366738310961037</v>
      </c>
      <c r="S251">
        <f t="shared" si="100"/>
        <v>0.46037413405793526</v>
      </c>
      <c r="T251">
        <f t="shared" si="101"/>
        <v>0.27670972807951982</v>
      </c>
      <c r="U251">
        <f t="shared" si="102"/>
        <v>0.46628719790390422</v>
      </c>
      <c r="V251">
        <f t="shared" si="103"/>
        <v>0.972217329207126</v>
      </c>
      <c r="X251">
        <f t="shared" si="104"/>
        <v>4.5010832118356578</v>
      </c>
      <c r="Y251">
        <f t="shared" si="105"/>
        <v>1.7597207795775567</v>
      </c>
      <c r="Z251">
        <f t="shared" si="106"/>
        <v>9.3301962951808761</v>
      </c>
      <c r="AA251">
        <f t="shared" si="107"/>
        <v>9.7437455476259078</v>
      </c>
      <c r="AB251">
        <f t="shared" si="108"/>
        <v>17.379140680794148</v>
      </c>
      <c r="AC251">
        <f t="shared" si="109"/>
        <v>8.1723265872205353</v>
      </c>
      <c r="AD251">
        <f t="shared" si="110"/>
        <v>15.111442437995025</v>
      </c>
      <c r="AE251">
        <f t="shared" si="111"/>
        <v>7.9355420675065362</v>
      </c>
      <c r="AF251">
        <f t="shared" si="112"/>
        <v>15.381350565307748</v>
      </c>
      <c r="AG251">
        <f t="shared" si="113"/>
        <v>87.779709138096777</v>
      </c>
      <c r="AI251">
        <f t="shared" si="114"/>
        <v>19</v>
      </c>
      <c r="AJ251">
        <f t="shared" si="115"/>
        <v>8</v>
      </c>
      <c r="AK251">
        <f t="shared" si="116"/>
        <v>21</v>
      </c>
      <c r="AL251">
        <f t="shared" si="117"/>
        <v>21</v>
      </c>
      <c r="AM251">
        <f t="shared" si="118"/>
        <v>21</v>
      </c>
      <c r="AN251">
        <f t="shared" si="119"/>
        <v>21</v>
      </c>
      <c r="AO251">
        <f t="shared" si="120"/>
        <v>21</v>
      </c>
      <c r="AP251">
        <f t="shared" si="121"/>
        <v>21</v>
      </c>
      <c r="AQ251">
        <f t="shared" si="122"/>
        <v>21</v>
      </c>
      <c r="AR251">
        <f t="shared" si="123"/>
        <v>21</v>
      </c>
      <c r="AT251">
        <f t="shared" si="124"/>
        <v>2</v>
      </c>
    </row>
    <row r="252" spans="1:46" x14ac:dyDescent="0.2">
      <c r="A252">
        <v>235</v>
      </c>
      <c r="B252">
        <f>SUMPRODUCT(Random!$X252:$AG252,$B$4:$K$4)</f>
        <v>0.47876002599445683</v>
      </c>
      <c r="C252">
        <f>SUMPRODUCT(Random!$X252:$AG252,$B$5:$K$5)</f>
        <v>-0.58879695014680111</v>
      </c>
      <c r="D252">
        <f>SUMPRODUCT(Random!$X252:$AG252,$B$6:$K$6)</f>
        <v>0.85731813071105412</v>
      </c>
      <c r="E252">
        <f>SUMPRODUCT(Random!$X252:$AG252,$B$7:$K$7)</f>
        <v>-1.2503972133314565</v>
      </c>
      <c r="F252">
        <f>SUMPRODUCT(Random!$X252:$AG252,$B$8:$K$8)</f>
        <v>-0.30791299095360614</v>
      </c>
      <c r="G252">
        <f>SUMPRODUCT(Random!$X252:$AG252,$B$9:$K$9)</f>
        <v>-5.7130197161239925E-2</v>
      </c>
      <c r="H252">
        <f>SUMPRODUCT(Random!$X252:$AG252,$B$10:$K$10)</f>
        <v>0.53525386109161988</v>
      </c>
      <c r="I252">
        <f>SUMPRODUCT(Random!$X252:$AG252,$B$11:$K$11)</f>
        <v>-0.90491465976330376</v>
      </c>
      <c r="J252">
        <f>SUMPRODUCT(Random!$X252:$AG252,$B$12:$K$12)</f>
        <v>-0.57919828895968428</v>
      </c>
      <c r="K252">
        <f>SUMPRODUCT(Random!$X252:$AG252,$B$13:$K$13)</f>
        <v>0.35760508117177581</v>
      </c>
      <c r="M252">
        <f t="shared" si="94"/>
        <v>0.68394532128275864</v>
      </c>
      <c r="N252">
        <f t="shared" si="95"/>
        <v>0.27799874600374747</v>
      </c>
      <c r="O252">
        <f t="shared" si="96"/>
        <v>0.80436545445148155</v>
      </c>
      <c r="P252">
        <f t="shared" si="97"/>
        <v>0.10557724102539066</v>
      </c>
      <c r="Q252">
        <f t="shared" si="98"/>
        <v>0.37907427019711226</v>
      </c>
      <c r="R252">
        <f t="shared" si="99"/>
        <v>0.47722074092144739</v>
      </c>
      <c r="S252">
        <f t="shared" si="100"/>
        <v>0.70376283683993535</v>
      </c>
      <c r="T252">
        <f t="shared" si="101"/>
        <v>0.18275530000907933</v>
      </c>
      <c r="U252">
        <f t="shared" si="102"/>
        <v>0.28122769261145308</v>
      </c>
      <c r="V252">
        <f t="shared" si="103"/>
        <v>0.63968056238399162</v>
      </c>
      <c r="X252">
        <f t="shared" si="104"/>
        <v>28.216162879474748</v>
      </c>
      <c r="Y252">
        <f t="shared" si="105"/>
        <v>7.9792378369039119</v>
      </c>
      <c r="Z252">
        <f t="shared" si="106"/>
        <v>39.966369671928732</v>
      </c>
      <c r="AA252">
        <f t="shared" si="107"/>
        <v>2.7332503503460859</v>
      </c>
      <c r="AB252">
        <f t="shared" si="108"/>
        <v>11.673702070228517</v>
      </c>
      <c r="AC252">
        <f t="shared" si="109"/>
        <v>15.88839493038617</v>
      </c>
      <c r="AD252">
        <f t="shared" si="110"/>
        <v>29.802436967484017</v>
      </c>
      <c r="AE252">
        <f t="shared" si="111"/>
        <v>4.9438230773725715</v>
      </c>
      <c r="AF252">
        <f t="shared" si="112"/>
        <v>8.0890376588943038</v>
      </c>
      <c r="AG252">
        <f t="shared" si="113"/>
        <v>25.005253326267145</v>
      </c>
      <c r="AI252">
        <f t="shared" si="114"/>
        <v>21</v>
      </c>
      <c r="AJ252">
        <f t="shared" si="115"/>
        <v>21</v>
      </c>
      <c r="AK252">
        <f t="shared" si="116"/>
        <v>21</v>
      </c>
      <c r="AL252">
        <f t="shared" si="117"/>
        <v>11</v>
      </c>
      <c r="AM252">
        <f t="shared" si="118"/>
        <v>21</v>
      </c>
      <c r="AN252">
        <f t="shared" si="119"/>
        <v>21</v>
      </c>
      <c r="AO252">
        <f t="shared" si="120"/>
        <v>21</v>
      </c>
      <c r="AP252">
        <f t="shared" si="121"/>
        <v>20</v>
      </c>
      <c r="AQ252">
        <f t="shared" si="122"/>
        <v>21</v>
      </c>
      <c r="AR252">
        <f t="shared" si="123"/>
        <v>21</v>
      </c>
      <c r="AT252">
        <f t="shared" si="124"/>
        <v>2</v>
      </c>
    </row>
    <row r="253" spans="1:46" x14ac:dyDescent="0.2">
      <c r="A253">
        <v>236</v>
      </c>
      <c r="B253">
        <f>SUMPRODUCT(Random!$X253:$AG253,$B$4:$K$4)</f>
        <v>1.3820964612996238</v>
      </c>
      <c r="C253">
        <f>SUMPRODUCT(Random!$X253:$AG253,$B$5:$K$5)</f>
        <v>-0.4740688352489385</v>
      </c>
      <c r="D253">
        <f>SUMPRODUCT(Random!$X253:$AG253,$B$6:$K$6)</f>
        <v>6.8633073007512424E-2</v>
      </c>
      <c r="E253">
        <f>SUMPRODUCT(Random!$X253:$AG253,$B$7:$K$7)</f>
        <v>0.41434653570374202</v>
      </c>
      <c r="F253">
        <f>SUMPRODUCT(Random!$X253:$AG253,$B$8:$K$8)</f>
        <v>-0.35611044766277655</v>
      </c>
      <c r="G253">
        <f>SUMPRODUCT(Random!$X253:$AG253,$B$9:$K$9)</f>
        <v>-0.79404791123799268</v>
      </c>
      <c r="H253">
        <f>SUMPRODUCT(Random!$X253:$AG253,$B$10:$K$10)</f>
        <v>0.79930061653569418</v>
      </c>
      <c r="I253">
        <f>SUMPRODUCT(Random!$X253:$AG253,$B$11:$K$11)</f>
        <v>0.62435962065812378</v>
      </c>
      <c r="J253">
        <f>SUMPRODUCT(Random!$X253:$AG253,$B$12:$K$12)</f>
        <v>0.42596534915128481</v>
      </c>
      <c r="K253">
        <f>SUMPRODUCT(Random!$X253:$AG253,$B$13:$K$13)</f>
        <v>0.17454689851091446</v>
      </c>
      <c r="M253">
        <f t="shared" si="94"/>
        <v>0.91652895755252373</v>
      </c>
      <c r="N253">
        <f t="shared" si="95"/>
        <v>0.31772541070034754</v>
      </c>
      <c r="O253">
        <f t="shared" si="96"/>
        <v>0.52735915376260567</v>
      </c>
      <c r="P253">
        <f t="shared" si="97"/>
        <v>0.66068983112726631</v>
      </c>
      <c r="Q253">
        <f t="shared" si="98"/>
        <v>0.36087892667066945</v>
      </c>
      <c r="R253">
        <f t="shared" si="99"/>
        <v>0.21358376992809144</v>
      </c>
      <c r="S253">
        <f t="shared" si="100"/>
        <v>0.78794193926123501</v>
      </c>
      <c r="T253">
        <f t="shared" si="101"/>
        <v>0.73380428140057319</v>
      </c>
      <c r="U253">
        <f t="shared" si="102"/>
        <v>0.66493345232231649</v>
      </c>
      <c r="V253">
        <f t="shared" si="103"/>
        <v>0.56928216163863476</v>
      </c>
      <c r="X253">
        <f t="shared" si="104"/>
        <v>60.83131246998208</v>
      </c>
      <c r="Y253">
        <f t="shared" si="105"/>
        <v>9.36561486170352</v>
      </c>
      <c r="Z253">
        <f t="shared" si="106"/>
        <v>18.358228156166323</v>
      </c>
      <c r="AA253">
        <f t="shared" si="107"/>
        <v>26.47691888137123</v>
      </c>
      <c r="AB253">
        <f t="shared" si="108"/>
        <v>10.966180724006611</v>
      </c>
      <c r="AC253">
        <f t="shared" si="109"/>
        <v>5.8857749294809389</v>
      </c>
      <c r="AD253">
        <f t="shared" si="110"/>
        <v>37.991655935068458</v>
      </c>
      <c r="AE253">
        <f t="shared" si="111"/>
        <v>32.421822404876657</v>
      </c>
      <c r="AF253">
        <f t="shared" si="112"/>
        <v>26.785220319371152</v>
      </c>
      <c r="AG253">
        <f t="shared" si="113"/>
        <v>20.63353543942435</v>
      </c>
      <c r="AI253">
        <f t="shared" si="114"/>
        <v>21</v>
      </c>
      <c r="AJ253">
        <f t="shared" si="115"/>
        <v>21</v>
      </c>
      <c r="AK253">
        <f t="shared" si="116"/>
        <v>21</v>
      </c>
      <c r="AL253">
        <f t="shared" si="117"/>
        <v>21</v>
      </c>
      <c r="AM253">
        <f t="shared" si="118"/>
        <v>21</v>
      </c>
      <c r="AN253">
        <f t="shared" si="119"/>
        <v>21</v>
      </c>
      <c r="AO253">
        <f t="shared" si="120"/>
        <v>21</v>
      </c>
      <c r="AP253">
        <f t="shared" si="121"/>
        <v>21</v>
      </c>
      <c r="AQ253">
        <f t="shared" si="122"/>
        <v>21</v>
      </c>
      <c r="AR253">
        <f t="shared" si="123"/>
        <v>21</v>
      </c>
      <c r="AT253">
        <f t="shared" si="124"/>
        <v>0</v>
      </c>
    </row>
    <row r="254" spans="1:46" x14ac:dyDescent="0.2">
      <c r="A254">
        <v>237</v>
      </c>
      <c r="B254">
        <f>SUMPRODUCT(Random!$X254:$AG254,$B$4:$K$4)</f>
        <v>0.68542318032777927</v>
      </c>
      <c r="C254">
        <f>SUMPRODUCT(Random!$X254:$AG254,$B$5:$K$5)</f>
        <v>-2.0857499220323863</v>
      </c>
      <c r="D254">
        <f>SUMPRODUCT(Random!$X254:$AG254,$B$6:$K$6)</f>
        <v>0.52245846342473923</v>
      </c>
      <c r="E254">
        <f>SUMPRODUCT(Random!$X254:$AG254,$B$7:$K$7)</f>
        <v>-0.22406695433873469</v>
      </c>
      <c r="F254">
        <f>SUMPRODUCT(Random!$X254:$AG254,$B$8:$K$8)</f>
        <v>1.2109258166082859</v>
      </c>
      <c r="G254">
        <f>SUMPRODUCT(Random!$X254:$AG254,$B$9:$K$9)</f>
        <v>0.47183016455952498</v>
      </c>
      <c r="H254">
        <f>SUMPRODUCT(Random!$X254:$AG254,$B$10:$K$10)</f>
        <v>0.71334751974833099</v>
      </c>
      <c r="I254">
        <f>SUMPRODUCT(Random!$X254:$AG254,$B$11:$K$11)</f>
        <v>0.28412011065218157</v>
      </c>
      <c r="J254">
        <f>SUMPRODUCT(Random!$X254:$AG254,$B$12:$K$12)</f>
        <v>0.10055148916964686</v>
      </c>
      <c r="K254">
        <f>SUMPRODUCT(Random!$X254:$AG254,$B$13:$K$13)</f>
        <v>-0.77484047735123052</v>
      </c>
      <c r="M254">
        <f t="shared" si="94"/>
        <v>0.75346153963625906</v>
      </c>
      <c r="N254">
        <f t="shared" si="95"/>
        <v>1.8500640884766752E-2</v>
      </c>
      <c r="O254">
        <f t="shared" si="96"/>
        <v>0.69932442028160591</v>
      </c>
      <c r="P254">
        <f t="shared" si="97"/>
        <v>0.41135260268304819</v>
      </c>
      <c r="Q254">
        <f t="shared" si="98"/>
        <v>0.88703808139306828</v>
      </c>
      <c r="R254">
        <f t="shared" si="99"/>
        <v>0.68147599087944699</v>
      </c>
      <c r="S254">
        <f t="shared" si="100"/>
        <v>0.7621846304303983</v>
      </c>
      <c r="T254">
        <f t="shared" si="101"/>
        <v>0.61184083215201324</v>
      </c>
      <c r="U254">
        <f t="shared" si="102"/>
        <v>0.54004674626037752</v>
      </c>
      <c r="V254">
        <f t="shared" si="103"/>
        <v>0.21921696389141387</v>
      </c>
      <c r="X254">
        <f t="shared" si="104"/>
        <v>34.301049919522853</v>
      </c>
      <c r="Y254">
        <f t="shared" si="105"/>
        <v>0.45744747286125126</v>
      </c>
      <c r="Z254">
        <f t="shared" si="106"/>
        <v>29.438135442757979</v>
      </c>
      <c r="AA254">
        <f t="shared" si="107"/>
        <v>12.981431386181502</v>
      </c>
      <c r="AB254">
        <f t="shared" si="108"/>
        <v>53.419842567091678</v>
      </c>
      <c r="AC254">
        <f t="shared" si="109"/>
        <v>28.025515127369811</v>
      </c>
      <c r="AD254">
        <f t="shared" si="110"/>
        <v>35.183500496649252</v>
      </c>
      <c r="AE254">
        <f t="shared" si="111"/>
        <v>23.182105827700781</v>
      </c>
      <c r="AF254">
        <f t="shared" si="112"/>
        <v>19.024803322206871</v>
      </c>
      <c r="AG254">
        <f t="shared" si="113"/>
        <v>6.061878487878519</v>
      </c>
      <c r="AI254">
        <f t="shared" si="114"/>
        <v>21</v>
      </c>
      <c r="AJ254">
        <f t="shared" si="115"/>
        <v>2</v>
      </c>
      <c r="AK254">
        <f t="shared" si="116"/>
        <v>21</v>
      </c>
      <c r="AL254">
        <f t="shared" si="117"/>
        <v>21</v>
      </c>
      <c r="AM254">
        <f t="shared" si="118"/>
        <v>21</v>
      </c>
      <c r="AN254">
        <f t="shared" si="119"/>
        <v>21</v>
      </c>
      <c r="AO254">
        <f t="shared" si="120"/>
        <v>21</v>
      </c>
      <c r="AP254">
        <f t="shared" si="121"/>
        <v>21</v>
      </c>
      <c r="AQ254">
        <f t="shared" si="122"/>
        <v>21</v>
      </c>
      <c r="AR254">
        <f t="shared" si="123"/>
        <v>21</v>
      </c>
      <c r="AT254">
        <f t="shared" si="124"/>
        <v>1</v>
      </c>
    </row>
    <row r="255" spans="1:46" x14ac:dyDescent="0.2">
      <c r="A255">
        <v>238</v>
      </c>
      <c r="B255">
        <f>SUMPRODUCT(Random!$X255:$AG255,$B$4:$K$4)</f>
        <v>0.68240905460514401</v>
      </c>
      <c r="C255">
        <f>SUMPRODUCT(Random!$X255:$AG255,$B$5:$K$5)</f>
        <v>0.48404610930530578</v>
      </c>
      <c r="D255">
        <f>SUMPRODUCT(Random!$X255:$AG255,$B$6:$K$6)</f>
        <v>0.17008772491339133</v>
      </c>
      <c r="E255">
        <f>SUMPRODUCT(Random!$X255:$AG255,$B$7:$K$7)</f>
        <v>1.4785660723394838</v>
      </c>
      <c r="F255">
        <f>SUMPRODUCT(Random!$X255:$AG255,$B$8:$K$8)</f>
        <v>0.80452173650469572</v>
      </c>
      <c r="G255">
        <f>SUMPRODUCT(Random!$X255:$AG255,$B$9:$K$9)</f>
        <v>0.73110370004933789</v>
      </c>
      <c r="H255">
        <f>SUMPRODUCT(Random!$X255:$AG255,$B$10:$K$10)</f>
        <v>0.66275284281170388</v>
      </c>
      <c r="I255">
        <f>SUMPRODUCT(Random!$X255:$AG255,$B$11:$K$11)</f>
        <v>0.90235563835686705</v>
      </c>
      <c r="J255">
        <f>SUMPRODUCT(Random!$X255:$AG255,$B$12:$K$12)</f>
        <v>2.3344038468033927</v>
      </c>
      <c r="K255">
        <f>SUMPRODUCT(Random!$X255:$AG255,$B$13:$K$13)</f>
        <v>-0.52626074714330096</v>
      </c>
      <c r="M255">
        <f t="shared" si="94"/>
        <v>0.7525098340501708</v>
      </c>
      <c r="N255">
        <f t="shared" si="95"/>
        <v>0.68582342703872978</v>
      </c>
      <c r="O255">
        <f t="shared" si="96"/>
        <v>0.56752942652178096</v>
      </c>
      <c r="P255">
        <f t="shared" si="97"/>
        <v>0.93037183698694237</v>
      </c>
      <c r="Q255">
        <f t="shared" si="98"/>
        <v>0.78945213946329917</v>
      </c>
      <c r="R255">
        <f t="shared" si="99"/>
        <v>0.76764209276474216</v>
      </c>
      <c r="S255">
        <f t="shared" si="100"/>
        <v>0.74625556990391084</v>
      </c>
      <c r="T255">
        <f t="shared" si="101"/>
        <v>0.81656601073261725</v>
      </c>
      <c r="U255">
        <f t="shared" si="102"/>
        <v>0.99021270722202281</v>
      </c>
      <c r="V255">
        <f t="shared" si="103"/>
        <v>0.29935352597064607</v>
      </c>
      <c r="X255">
        <f t="shared" si="104"/>
        <v>34.206668432282797</v>
      </c>
      <c r="Y255">
        <f t="shared" si="105"/>
        <v>28.362164329783294</v>
      </c>
      <c r="Z255">
        <f t="shared" si="106"/>
        <v>20.534052855002844</v>
      </c>
      <c r="AA255">
        <f t="shared" si="107"/>
        <v>65.273296511088475</v>
      </c>
      <c r="AB255">
        <f t="shared" si="108"/>
        <v>38.166735948197662</v>
      </c>
      <c r="AC255">
        <f t="shared" si="109"/>
        <v>35.75220685839296</v>
      </c>
      <c r="AD255">
        <f t="shared" si="110"/>
        <v>33.595313392803817</v>
      </c>
      <c r="AE255">
        <f t="shared" si="111"/>
        <v>41.54379097958671</v>
      </c>
      <c r="AF255">
        <f t="shared" si="112"/>
        <v>113.33768583265291</v>
      </c>
      <c r="AG255">
        <f t="shared" si="113"/>
        <v>8.7147098025798169</v>
      </c>
      <c r="AI255">
        <f t="shared" si="114"/>
        <v>21</v>
      </c>
      <c r="AJ255">
        <f t="shared" si="115"/>
        <v>21</v>
      </c>
      <c r="AK255">
        <f t="shared" si="116"/>
        <v>21</v>
      </c>
      <c r="AL255">
        <f t="shared" si="117"/>
        <v>21</v>
      </c>
      <c r="AM255">
        <f t="shared" si="118"/>
        <v>21</v>
      </c>
      <c r="AN255">
        <f t="shared" si="119"/>
        <v>21</v>
      </c>
      <c r="AO255">
        <f t="shared" si="120"/>
        <v>21</v>
      </c>
      <c r="AP255">
        <f t="shared" si="121"/>
        <v>21</v>
      </c>
      <c r="AQ255">
        <f t="shared" si="122"/>
        <v>21</v>
      </c>
      <c r="AR255">
        <f t="shared" si="123"/>
        <v>21</v>
      </c>
      <c r="AT255">
        <f t="shared" si="124"/>
        <v>0</v>
      </c>
    </row>
    <row r="256" spans="1:46" x14ac:dyDescent="0.2">
      <c r="A256">
        <v>239</v>
      </c>
      <c r="B256">
        <f>SUMPRODUCT(Random!$X256:$AG256,$B$4:$K$4)</f>
        <v>-0.3555139115197346</v>
      </c>
      <c r="C256">
        <f>SUMPRODUCT(Random!$X256:$AG256,$B$5:$K$5)</f>
        <v>0.75365675157898415</v>
      </c>
      <c r="D256">
        <f>SUMPRODUCT(Random!$X256:$AG256,$B$6:$K$6)</f>
        <v>0.36191948644776584</v>
      </c>
      <c r="E256">
        <f>SUMPRODUCT(Random!$X256:$AG256,$B$7:$K$7)</f>
        <v>-1.1069639222052348</v>
      </c>
      <c r="F256">
        <f>SUMPRODUCT(Random!$X256:$AG256,$B$8:$K$8)</f>
        <v>0.1882257748723932</v>
      </c>
      <c r="G256">
        <f>SUMPRODUCT(Random!$X256:$AG256,$B$9:$K$9)</f>
        <v>-0.79759571234616955</v>
      </c>
      <c r="H256">
        <f>SUMPRODUCT(Random!$X256:$AG256,$B$10:$K$10)</f>
        <v>0.68974253472572444</v>
      </c>
      <c r="I256">
        <f>SUMPRODUCT(Random!$X256:$AG256,$B$11:$K$11)</f>
        <v>-0.46015710900187656</v>
      </c>
      <c r="J256">
        <f>SUMPRODUCT(Random!$X256:$AG256,$B$12:$K$12)</f>
        <v>0.82368668351553631</v>
      </c>
      <c r="K256">
        <f>SUMPRODUCT(Random!$X256:$AG256,$B$13:$K$13)</f>
        <v>1.0908636211195795</v>
      </c>
      <c r="M256">
        <f t="shared" si="94"/>
        <v>0.3611023124283001</v>
      </c>
      <c r="N256">
        <f t="shared" si="95"/>
        <v>0.7744723212993746</v>
      </c>
      <c r="O256">
        <f t="shared" si="96"/>
        <v>0.64129390119786733</v>
      </c>
      <c r="P256">
        <f t="shared" si="97"/>
        <v>0.1341547634692562</v>
      </c>
      <c r="Q256">
        <f t="shared" si="98"/>
        <v>0.57465016591837759</v>
      </c>
      <c r="R256">
        <f t="shared" si="99"/>
        <v>0.21255257000108083</v>
      </c>
      <c r="S256">
        <f t="shared" si="100"/>
        <v>0.75482194390245105</v>
      </c>
      <c r="T256">
        <f t="shared" si="101"/>
        <v>0.32270172739259528</v>
      </c>
      <c r="U256">
        <f t="shared" si="102"/>
        <v>0.79494119609751224</v>
      </c>
      <c r="V256">
        <f t="shared" si="103"/>
        <v>0.86233355165781234</v>
      </c>
      <c r="X256">
        <f t="shared" si="104"/>
        <v>10.974744277821602</v>
      </c>
      <c r="Y256">
        <f t="shared" si="105"/>
        <v>36.483087154140392</v>
      </c>
      <c r="Z256">
        <f t="shared" si="106"/>
        <v>25.11518371707005</v>
      </c>
      <c r="AA256">
        <f t="shared" si="107"/>
        <v>3.5287128614555279</v>
      </c>
      <c r="AB256">
        <f t="shared" si="108"/>
        <v>20.940753132753123</v>
      </c>
      <c r="AC256">
        <f t="shared" si="109"/>
        <v>5.8536744437844952</v>
      </c>
      <c r="AD256">
        <f t="shared" si="110"/>
        <v>34.436596970290609</v>
      </c>
      <c r="AE256">
        <f t="shared" si="111"/>
        <v>9.5449408524380832</v>
      </c>
      <c r="AF256">
        <f t="shared" si="112"/>
        <v>38.813843157169572</v>
      </c>
      <c r="AG256">
        <f t="shared" si="113"/>
        <v>48.574832853859689</v>
      </c>
      <c r="AI256">
        <f t="shared" si="114"/>
        <v>21</v>
      </c>
      <c r="AJ256">
        <f t="shared" si="115"/>
        <v>21</v>
      </c>
      <c r="AK256">
        <f t="shared" si="116"/>
        <v>21</v>
      </c>
      <c r="AL256">
        <f t="shared" si="117"/>
        <v>15</v>
      </c>
      <c r="AM256">
        <f t="shared" si="118"/>
        <v>21</v>
      </c>
      <c r="AN256">
        <f t="shared" si="119"/>
        <v>21</v>
      </c>
      <c r="AO256">
        <f t="shared" si="120"/>
        <v>21</v>
      </c>
      <c r="AP256">
        <f t="shared" si="121"/>
        <v>21</v>
      </c>
      <c r="AQ256">
        <f t="shared" si="122"/>
        <v>21</v>
      </c>
      <c r="AR256">
        <f t="shared" si="123"/>
        <v>21</v>
      </c>
      <c r="AT256">
        <f t="shared" si="124"/>
        <v>1</v>
      </c>
    </row>
    <row r="257" spans="1:46" x14ac:dyDescent="0.2">
      <c r="A257">
        <v>240</v>
      </c>
      <c r="B257">
        <f>SUMPRODUCT(Random!$X257:$AG257,$B$4:$K$4)</f>
        <v>-1.5033750202539482</v>
      </c>
      <c r="C257">
        <f>SUMPRODUCT(Random!$X257:$AG257,$B$5:$K$5)</f>
        <v>0.1926451130215443</v>
      </c>
      <c r="D257">
        <f>SUMPRODUCT(Random!$X257:$AG257,$B$6:$K$6)</f>
        <v>0.3884546171219927</v>
      </c>
      <c r="E257">
        <f>SUMPRODUCT(Random!$X257:$AG257,$B$7:$K$7)</f>
        <v>0.11826529227837662</v>
      </c>
      <c r="F257">
        <f>SUMPRODUCT(Random!$X257:$AG257,$B$8:$K$8)</f>
        <v>-0.82279890421211177</v>
      </c>
      <c r="G257">
        <f>SUMPRODUCT(Random!$X257:$AG257,$B$9:$K$9)</f>
        <v>0.31058063082869408</v>
      </c>
      <c r="H257">
        <f>SUMPRODUCT(Random!$X257:$AG257,$B$10:$K$10)</f>
        <v>-1.6439267130163091</v>
      </c>
      <c r="I257">
        <f>SUMPRODUCT(Random!$X257:$AG257,$B$11:$K$11)</f>
        <v>-0.62023631999755013</v>
      </c>
      <c r="J257">
        <f>SUMPRODUCT(Random!$X257:$AG257,$B$12:$K$12)</f>
        <v>-0.51642109266517155</v>
      </c>
      <c r="K257">
        <f>SUMPRODUCT(Random!$X257:$AG257,$B$13:$K$13)</f>
        <v>-0.8593528031368407</v>
      </c>
      <c r="M257">
        <f t="shared" si="94"/>
        <v>6.6371182200181011E-2</v>
      </c>
      <c r="N257">
        <f t="shared" si="95"/>
        <v>0.57638154422138066</v>
      </c>
      <c r="O257">
        <f t="shared" si="96"/>
        <v>0.65116018371395601</v>
      </c>
      <c r="P257">
        <f t="shared" si="97"/>
        <v>0.54707127144515788</v>
      </c>
      <c r="Q257">
        <f t="shared" si="98"/>
        <v>0.20531117996515985</v>
      </c>
      <c r="R257">
        <f t="shared" si="99"/>
        <v>0.62194027308534627</v>
      </c>
      <c r="S257">
        <f t="shared" si="100"/>
        <v>5.0095670761676529E-2</v>
      </c>
      <c r="T257">
        <f t="shared" si="101"/>
        <v>0.26755110641566054</v>
      </c>
      <c r="U257">
        <f t="shared" si="102"/>
        <v>0.30278016857134782</v>
      </c>
      <c r="V257">
        <f t="shared" si="103"/>
        <v>0.19507295015554424</v>
      </c>
      <c r="X257">
        <f t="shared" si="104"/>
        <v>1.6823364928253797</v>
      </c>
      <c r="Y257">
        <f t="shared" si="105"/>
        <v>21.040669556097207</v>
      </c>
      <c r="Z257">
        <f t="shared" si="106"/>
        <v>25.798407295934563</v>
      </c>
      <c r="AA257">
        <f t="shared" si="107"/>
        <v>19.401807954107362</v>
      </c>
      <c r="AB257">
        <f t="shared" si="108"/>
        <v>5.6294324908336444</v>
      </c>
      <c r="AC257">
        <f t="shared" si="109"/>
        <v>23.82791677783138</v>
      </c>
      <c r="AD257">
        <f t="shared" si="110"/>
        <v>1.2589783063678726</v>
      </c>
      <c r="AE257">
        <f t="shared" si="111"/>
        <v>7.6273027331181193</v>
      </c>
      <c r="AF257">
        <f t="shared" si="112"/>
        <v>8.8348089207629172</v>
      </c>
      <c r="AG257">
        <f t="shared" si="113"/>
        <v>5.3158506714681586</v>
      </c>
      <c r="AI257">
        <f t="shared" si="114"/>
        <v>7</v>
      </c>
      <c r="AJ257">
        <f t="shared" si="115"/>
        <v>21</v>
      </c>
      <c r="AK257">
        <f t="shared" si="116"/>
        <v>21</v>
      </c>
      <c r="AL257">
        <f t="shared" si="117"/>
        <v>21</v>
      </c>
      <c r="AM257">
        <f t="shared" si="118"/>
        <v>21</v>
      </c>
      <c r="AN257">
        <f t="shared" si="119"/>
        <v>21</v>
      </c>
      <c r="AO257">
        <f t="shared" si="120"/>
        <v>6</v>
      </c>
      <c r="AP257">
        <f t="shared" si="121"/>
        <v>21</v>
      </c>
      <c r="AQ257">
        <f t="shared" si="122"/>
        <v>21</v>
      </c>
      <c r="AR257">
        <f t="shared" si="123"/>
        <v>21</v>
      </c>
      <c r="AT257">
        <f t="shared" si="124"/>
        <v>2</v>
      </c>
    </row>
    <row r="258" spans="1:46" x14ac:dyDescent="0.2">
      <c r="A258">
        <v>241</v>
      </c>
      <c r="B258">
        <f>SUMPRODUCT(Random!$X258:$AG258,$B$4:$K$4)</f>
        <v>-0.100130906749547</v>
      </c>
      <c r="C258">
        <f>SUMPRODUCT(Random!$X258:$AG258,$B$5:$K$5)</f>
        <v>-0.23392345539545245</v>
      </c>
      <c r="D258">
        <f>SUMPRODUCT(Random!$X258:$AG258,$B$6:$K$6)</f>
        <v>-0.33406482544897781</v>
      </c>
      <c r="E258">
        <f>SUMPRODUCT(Random!$X258:$AG258,$B$7:$K$7)</f>
        <v>0.46429713118750271</v>
      </c>
      <c r="F258">
        <f>SUMPRODUCT(Random!$X258:$AG258,$B$8:$K$8)</f>
        <v>-4.204045955620854E-2</v>
      </c>
      <c r="G258">
        <f>SUMPRODUCT(Random!$X258:$AG258,$B$9:$K$9)</f>
        <v>-9.6139314947428417E-2</v>
      </c>
      <c r="H258">
        <f>SUMPRODUCT(Random!$X258:$AG258,$B$10:$K$10)</f>
        <v>-2.4136905328674207</v>
      </c>
      <c r="I258">
        <f>SUMPRODUCT(Random!$X258:$AG258,$B$11:$K$11)</f>
        <v>-0.34845841331196953</v>
      </c>
      <c r="J258">
        <f>SUMPRODUCT(Random!$X258:$AG258,$B$12:$K$12)</f>
        <v>-1.1174280265009504</v>
      </c>
      <c r="K258">
        <f>SUMPRODUCT(Random!$X258:$AG258,$B$13:$K$13)</f>
        <v>-4.3249655758676842E-2</v>
      </c>
      <c r="M258">
        <f t="shared" si="94"/>
        <v>0.46012019929552372</v>
      </c>
      <c r="N258">
        <f t="shared" si="95"/>
        <v>0.40752220177886389</v>
      </c>
      <c r="O258">
        <f t="shared" si="96"/>
        <v>0.36916532100308963</v>
      </c>
      <c r="P258">
        <f t="shared" si="97"/>
        <v>0.67878256045989283</v>
      </c>
      <c r="Q258">
        <f t="shared" si="98"/>
        <v>0.48323322227543408</v>
      </c>
      <c r="R258">
        <f t="shared" si="99"/>
        <v>0.46170496354628077</v>
      </c>
      <c r="S258">
        <f t="shared" si="100"/>
        <v>7.8959344063959346E-3</v>
      </c>
      <c r="T258">
        <f t="shared" si="101"/>
        <v>0.36374797020394012</v>
      </c>
      <c r="U258">
        <f t="shared" si="102"/>
        <v>0.13190567869368353</v>
      </c>
      <c r="V258">
        <f t="shared" si="103"/>
        <v>0.48275126126099172</v>
      </c>
      <c r="X258">
        <f t="shared" si="104"/>
        <v>15.099917648146519</v>
      </c>
      <c r="Y258">
        <f t="shared" si="105"/>
        <v>12.822545399439736</v>
      </c>
      <c r="Z258">
        <f t="shared" si="106"/>
        <v>11.285863285293894</v>
      </c>
      <c r="AA258">
        <f t="shared" si="107"/>
        <v>27.81924344395318</v>
      </c>
      <c r="AB258">
        <f t="shared" si="108"/>
        <v>16.171762818722986</v>
      </c>
      <c r="AC258">
        <f t="shared" si="109"/>
        <v>15.171930757356376</v>
      </c>
      <c r="AD258">
        <f t="shared" si="110"/>
        <v>0.19419120648786076</v>
      </c>
      <c r="AE258">
        <f t="shared" si="111"/>
        <v>11.076394629589426</v>
      </c>
      <c r="AF258">
        <f t="shared" si="112"/>
        <v>3.4651639830038365</v>
      </c>
      <c r="AG258">
        <f t="shared" si="113"/>
        <v>16.148926785770733</v>
      </c>
      <c r="AI258">
        <f t="shared" si="114"/>
        <v>21</v>
      </c>
      <c r="AJ258">
        <f t="shared" si="115"/>
        <v>21</v>
      </c>
      <c r="AK258">
        <f t="shared" si="116"/>
        <v>21</v>
      </c>
      <c r="AL258">
        <f t="shared" si="117"/>
        <v>21</v>
      </c>
      <c r="AM258">
        <f t="shared" si="118"/>
        <v>21</v>
      </c>
      <c r="AN258">
        <f t="shared" si="119"/>
        <v>21</v>
      </c>
      <c r="AO258">
        <f t="shared" si="120"/>
        <v>1</v>
      </c>
      <c r="AP258">
        <f t="shared" si="121"/>
        <v>21</v>
      </c>
      <c r="AQ258">
        <f t="shared" si="122"/>
        <v>14</v>
      </c>
      <c r="AR258">
        <f t="shared" si="123"/>
        <v>21</v>
      </c>
      <c r="AT258">
        <f t="shared" si="124"/>
        <v>2</v>
      </c>
    </row>
    <row r="259" spans="1:46" x14ac:dyDescent="0.2">
      <c r="A259">
        <v>242</v>
      </c>
      <c r="B259">
        <f>SUMPRODUCT(Random!$X259:$AG259,$B$4:$K$4)</f>
        <v>-0.1451870574626378</v>
      </c>
      <c r="C259">
        <f>SUMPRODUCT(Random!$X259:$AG259,$B$5:$K$5)</f>
        <v>-1.6010942532322914</v>
      </c>
      <c r="D259">
        <f>SUMPRODUCT(Random!$X259:$AG259,$B$6:$K$6)</f>
        <v>-2.3021047714304999</v>
      </c>
      <c r="E259">
        <f>SUMPRODUCT(Random!$X259:$AG259,$B$7:$K$7)</f>
        <v>-1.6659769953925456</v>
      </c>
      <c r="F259">
        <f>SUMPRODUCT(Random!$X259:$AG259,$B$8:$K$8)</f>
        <v>-0.17840975403138848</v>
      </c>
      <c r="G259">
        <f>SUMPRODUCT(Random!$X259:$AG259,$B$9:$K$9)</f>
        <v>-1.2271530736816718</v>
      </c>
      <c r="H259">
        <f>SUMPRODUCT(Random!$X259:$AG259,$B$10:$K$10)</f>
        <v>-0.11274051896496762</v>
      </c>
      <c r="I259">
        <f>SUMPRODUCT(Random!$X259:$AG259,$B$11:$K$11)</f>
        <v>-1.790449719193661</v>
      </c>
      <c r="J259">
        <f>SUMPRODUCT(Random!$X259:$AG259,$B$12:$K$12)</f>
        <v>-1.9551809853956297</v>
      </c>
      <c r="K259">
        <f>SUMPRODUCT(Random!$X259:$AG259,$B$13:$K$13)</f>
        <v>-0.91939939339851651</v>
      </c>
      <c r="M259">
        <f t="shared" si="94"/>
        <v>0.44228159215383245</v>
      </c>
      <c r="N259">
        <f t="shared" si="95"/>
        <v>5.4678022432300799E-2</v>
      </c>
      <c r="O259">
        <f t="shared" si="96"/>
        <v>1.0664632207335135E-2</v>
      </c>
      <c r="P259">
        <f t="shared" si="97"/>
        <v>4.7858998237498306E-2</v>
      </c>
      <c r="Q259">
        <f t="shared" si="98"/>
        <v>0.42920059479298678</v>
      </c>
      <c r="R259">
        <f t="shared" si="99"/>
        <v>0.10988253152155393</v>
      </c>
      <c r="S259">
        <f t="shared" si="100"/>
        <v>0.45511813826482905</v>
      </c>
      <c r="T259">
        <f t="shared" si="101"/>
        <v>3.6690821767924077E-2</v>
      </c>
      <c r="U259">
        <f t="shared" si="102"/>
        <v>2.5280856037004001E-2</v>
      </c>
      <c r="V259">
        <f t="shared" si="103"/>
        <v>0.1789433532468733</v>
      </c>
      <c r="X259">
        <f t="shared" si="104"/>
        <v>14.303590411890429</v>
      </c>
      <c r="Y259">
        <f t="shared" si="105"/>
        <v>1.3774361879475241</v>
      </c>
      <c r="Z259">
        <f t="shared" si="106"/>
        <v>0.26265024766408751</v>
      </c>
      <c r="AA259">
        <f t="shared" si="107"/>
        <v>1.2013657010006793</v>
      </c>
      <c r="AB259">
        <f t="shared" si="108"/>
        <v>13.735669753611488</v>
      </c>
      <c r="AC259">
        <f t="shared" si="109"/>
        <v>2.8514490602188989</v>
      </c>
      <c r="AD259">
        <f t="shared" si="110"/>
        <v>14.873998255364048</v>
      </c>
      <c r="AE259">
        <f t="shared" si="111"/>
        <v>0.91570394335256722</v>
      </c>
      <c r="AF259">
        <f t="shared" si="112"/>
        <v>0.62725761579234418</v>
      </c>
      <c r="AG259">
        <f t="shared" si="113"/>
        <v>4.8298270813013167</v>
      </c>
      <c r="AI259">
        <f t="shared" si="114"/>
        <v>21</v>
      </c>
      <c r="AJ259">
        <f t="shared" si="115"/>
        <v>6</v>
      </c>
      <c r="AK259">
        <f t="shared" si="116"/>
        <v>2</v>
      </c>
      <c r="AL259">
        <f t="shared" si="117"/>
        <v>5</v>
      </c>
      <c r="AM259">
        <f t="shared" si="118"/>
        <v>21</v>
      </c>
      <c r="AN259">
        <f t="shared" si="119"/>
        <v>12</v>
      </c>
      <c r="AO259">
        <f t="shared" si="120"/>
        <v>21</v>
      </c>
      <c r="AP259">
        <f t="shared" si="121"/>
        <v>4</v>
      </c>
      <c r="AQ259">
        <f t="shared" si="122"/>
        <v>3</v>
      </c>
      <c r="AR259">
        <f t="shared" si="123"/>
        <v>20</v>
      </c>
      <c r="AT259">
        <f t="shared" si="124"/>
        <v>7</v>
      </c>
    </row>
    <row r="260" spans="1:46" x14ac:dyDescent="0.2">
      <c r="A260">
        <v>243</v>
      </c>
      <c r="B260">
        <f>SUMPRODUCT(Random!$X260:$AG260,$B$4:$K$4)</f>
        <v>0.96371793752058654</v>
      </c>
      <c r="C260">
        <f>SUMPRODUCT(Random!$X260:$AG260,$B$5:$K$5)</f>
        <v>0.97788815849858191</v>
      </c>
      <c r="D260">
        <f>SUMPRODUCT(Random!$X260:$AG260,$B$6:$K$6)</f>
        <v>-0.13779820447789654</v>
      </c>
      <c r="E260">
        <f>SUMPRODUCT(Random!$X260:$AG260,$B$7:$K$7)</f>
        <v>-0.89500252416061232</v>
      </c>
      <c r="F260">
        <f>SUMPRODUCT(Random!$X260:$AG260,$B$8:$K$8)</f>
        <v>0.55334741829145839</v>
      </c>
      <c r="G260">
        <f>SUMPRODUCT(Random!$X260:$AG260,$B$9:$K$9)</f>
        <v>-4.6536515184907978E-2</v>
      </c>
      <c r="H260">
        <f>SUMPRODUCT(Random!$X260:$AG260,$B$10:$K$10)</f>
        <v>-1.0645040386029181</v>
      </c>
      <c r="I260">
        <f>SUMPRODUCT(Random!$X260:$AG260,$B$11:$K$11)</f>
        <v>0.76355638650580793</v>
      </c>
      <c r="J260">
        <f>SUMPRODUCT(Random!$X260:$AG260,$B$12:$K$12)</f>
        <v>0.11254159972900088</v>
      </c>
      <c r="K260">
        <f>SUMPRODUCT(Random!$X260:$AG260,$B$13:$K$13)</f>
        <v>-1.3791192025588512</v>
      </c>
      <c r="M260">
        <f t="shared" si="94"/>
        <v>0.83240632062833553</v>
      </c>
      <c r="N260">
        <f t="shared" si="95"/>
        <v>0.83593517880064916</v>
      </c>
      <c r="O260">
        <f t="shared" si="96"/>
        <v>0.44519995172096405</v>
      </c>
      <c r="P260">
        <f t="shared" si="97"/>
        <v>0.18539286932648347</v>
      </c>
      <c r="Q260">
        <f t="shared" si="98"/>
        <v>0.70998723149383891</v>
      </c>
      <c r="R260">
        <f t="shared" si="99"/>
        <v>0.48144131534589002</v>
      </c>
      <c r="S260">
        <f t="shared" si="100"/>
        <v>0.14355021292423223</v>
      </c>
      <c r="T260">
        <f t="shared" si="101"/>
        <v>0.77743417597105635</v>
      </c>
      <c r="U260">
        <f t="shared" si="102"/>
        <v>0.54480300629113443</v>
      </c>
      <c r="V260">
        <f t="shared" si="103"/>
        <v>8.39290020971796E-2</v>
      </c>
      <c r="X260">
        <f t="shared" si="104"/>
        <v>43.756137474825522</v>
      </c>
      <c r="Y260">
        <f t="shared" si="105"/>
        <v>44.277446491173357</v>
      </c>
      <c r="Z260">
        <f t="shared" si="106"/>
        <v>14.432109710575919</v>
      </c>
      <c r="AA260">
        <f t="shared" si="107"/>
        <v>5.0230110661422263</v>
      </c>
      <c r="AB260">
        <f t="shared" si="108"/>
        <v>30.322632252206589</v>
      </c>
      <c r="AC260">
        <f t="shared" si="109"/>
        <v>16.086966936460001</v>
      </c>
      <c r="AD260">
        <f t="shared" si="110"/>
        <v>3.7959827899602456</v>
      </c>
      <c r="AE260">
        <f t="shared" si="111"/>
        <v>36.8069321563774</v>
      </c>
      <c r="AF260">
        <f t="shared" si="112"/>
        <v>19.279435259626442</v>
      </c>
      <c r="AG260">
        <f t="shared" si="113"/>
        <v>2.1474063115807818</v>
      </c>
      <c r="AI260">
        <f t="shared" si="114"/>
        <v>21</v>
      </c>
      <c r="AJ260">
        <f t="shared" si="115"/>
        <v>21</v>
      </c>
      <c r="AK260">
        <f t="shared" si="116"/>
        <v>21</v>
      </c>
      <c r="AL260">
        <f t="shared" si="117"/>
        <v>21</v>
      </c>
      <c r="AM260">
        <f t="shared" si="118"/>
        <v>21</v>
      </c>
      <c r="AN260">
        <f t="shared" si="119"/>
        <v>21</v>
      </c>
      <c r="AO260">
        <f t="shared" si="120"/>
        <v>16</v>
      </c>
      <c r="AP260">
        <f t="shared" si="121"/>
        <v>21</v>
      </c>
      <c r="AQ260">
        <f t="shared" si="122"/>
        <v>21</v>
      </c>
      <c r="AR260">
        <f t="shared" si="123"/>
        <v>9</v>
      </c>
      <c r="AT260">
        <f t="shared" si="124"/>
        <v>2</v>
      </c>
    </row>
    <row r="261" spans="1:46" x14ac:dyDescent="0.2">
      <c r="A261">
        <v>244</v>
      </c>
      <c r="B261">
        <f>SUMPRODUCT(Random!$X261:$AG261,$B$4:$K$4)</f>
        <v>-0.88855611090792685</v>
      </c>
      <c r="C261">
        <f>SUMPRODUCT(Random!$X261:$AG261,$B$5:$K$5)</f>
        <v>1.7002270946023792</v>
      </c>
      <c r="D261">
        <f>SUMPRODUCT(Random!$X261:$AG261,$B$6:$K$6)</f>
        <v>-0.10773752958334518</v>
      </c>
      <c r="E261">
        <f>SUMPRODUCT(Random!$X261:$AG261,$B$7:$K$7)</f>
        <v>0.47798979445702561</v>
      </c>
      <c r="F261">
        <f>SUMPRODUCT(Random!$X261:$AG261,$B$8:$K$8)</f>
        <v>0.617624836438604</v>
      </c>
      <c r="G261">
        <f>SUMPRODUCT(Random!$X261:$AG261,$B$9:$K$9)</f>
        <v>-0.18623974055120926</v>
      </c>
      <c r="H261">
        <f>SUMPRODUCT(Random!$X261:$AG261,$B$10:$K$10)</f>
        <v>0.42827520839802435</v>
      </c>
      <c r="I261">
        <f>SUMPRODUCT(Random!$X261:$AG261,$B$11:$K$11)</f>
        <v>1.3076981183142751</v>
      </c>
      <c r="J261">
        <f>SUMPRODUCT(Random!$X261:$AG261,$B$12:$K$12)</f>
        <v>-0.21966403213522245</v>
      </c>
      <c r="K261">
        <f>SUMPRODUCT(Random!$X261:$AG261,$B$13:$K$13)</f>
        <v>0.32869926117191883</v>
      </c>
      <c r="M261">
        <f t="shared" si="94"/>
        <v>0.18712084367902415</v>
      </c>
      <c r="N261">
        <f t="shared" si="95"/>
        <v>0.95545589115688412</v>
      </c>
      <c r="O261">
        <f t="shared" si="96"/>
        <v>0.45710194923148989</v>
      </c>
      <c r="P261">
        <f t="shared" si="97"/>
        <v>0.68367126559164459</v>
      </c>
      <c r="Q261">
        <f t="shared" si="98"/>
        <v>0.73158866554735491</v>
      </c>
      <c r="R261">
        <f t="shared" si="99"/>
        <v>0.4261283803182459</v>
      </c>
      <c r="S261">
        <f t="shared" si="100"/>
        <v>0.66577461686181905</v>
      </c>
      <c r="T261">
        <f t="shared" si="101"/>
        <v>0.90451213908330597</v>
      </c>
      <c r="U261">
        <f t="shared" si="102"/>
        <v>0.41306640933374389</v>
      </c>
      <c r="V261">
        <f t="shared" si="103"/>
        <v>0.62880849358544144</v>
      </c>
      <c r="X261">
        <f t="shared" si="104"/>
        <v>5.0750293347627862</v>
      </c>
      <c r="Y261">
        <f t="shared" si="105"/>
        <v>76.215662839127873</v>
      </c>
      <c r="Z261">
        <f t="shared" si="106"/>
        <v>14.963348451291999</v>
      </c>
      <c r="AA261">
        <f t="shared" si="107"/>
        <v>28.194930720479224</v>
      </c>
      <c r="AB261">
        <f t="shared" si="108"/>
        <v>32.218774720067188</v>
      </c>
      <c r="AC261">
        <f t="shared" si="109"/>
        <v>13.604175231895173</v>
      </c>
      <c r="AD261">
        <f t="shared" si="110"/>
        <v>26.846794887049423</v>
      </c>
      <c r="AE261">
        <f t="shared" si="111"/>
        <v>57.536535830684684</v>
      </c>
      <c r="AF261">
        <f t="shared" si="112"/>
        <v>13.052855581011084</v>
      </c>
      <c r="AG261">
        <f t="shared" si="113"/>
        <v>24.277039164914807</v>
      </c>
      <c r="AI261">
        <f t="shared" si="114"/>
        <v>21</v>
      </c>
      <c r="AJ261">
        <f t="shared" si="115"/>
        <v>21</v>
      </c>
      <c r="AK261">
        <f t="shared" si="116"/>
        <v>21</v>
      </c>
      <c r="AL261">
        <f t="shared" si="117"/>
        <v>21</v>
      </c>
      <c r="AM261">
        <f t="shared" si="118"/>
        <v>21</v>
      </c>
      <c r="AN261">
        <f t="shared" si="119"/>
        <v>21</v>
      </c>
      <c r="AO261">
        <f t="shared" si="120"/>
        <v>21</v>
      </c>
      <c r="AP261">
        <f t="shared" si="121"/>
        <v>21</v>
      </c>
      <c r="AQ261">
        <f t="shared" si="122"/>
        <v>21</v>
      </c>
      <c r="AR261">
        <f t="shared" si="123"/>
        <v>21</v>
      </c>
      <c r="AT261">
        <f t="shared" si="124"/>
        <v>0</v>
      </c>
    </row>
    <row r="262" spans="1:46" x14ac:dyDescent="0.2">
      <c r="A262">
        <v>245</v>
      </c>
      <c r="B262">
        <f>SUMPRODUCT(Random!$X262:$AG262,$B$4:$K$4)</f>
        <v>5.4607358026209959E-2</v>
      </c>
      <c r="C262">
        <f>SUMPRODUCT(Random!$X262:$AG262,$B$5:$K$5)</f>
        <v>-0.74550906932335559</v>
      </c>
      <c r="D262">
        <f>SUMPRODUCT(Random!$X262:$AG262,$B$6:$K$6)</f>
        <v>6.9322637270479229E-2</v>
      </c>
      <c r="E262">
        <f>SUMPRODUCT(Random!$X262:$AG262,$B$7:$K$7)</f>
        <v>-1.8141930088910048</v>
      </c>
      <c r="F262">
        <f>SUMPRODUCT(Random!$X262:$AG262,$B$8:$K$8)</f>
        <v>-0.3702080318595326</v>
      </c>
      <c r="G262">
        <f>SUMPRODUCT(Random!$X262:$AG262,$B$9:$K$9)</f>
        <v>-6.3041906913017254E-3</v>
      </c>
      <c r="H262">
        <f>SUMPRODUCT(Random!$X262:$AG262,$B$10:$K$10)</f>
        <v>1.0646087775728785E-2</v>
      </c>
      <c r="I262">
        <f>SUMPRODUCT(Random!$X262:$AG262,$B$11:$K$11)</f>
        <v>-0.66105624127450657</v>
      </c>
      <c r="J262">
        <f>SUMPRODUCT(Random!$X262:$AG262,$B$12:$K$12)</f>
        <v>0.60354189963371818</v>
      </c>
      <c r="K262">
        <f>SUMPRODUCT(Random!$X262:$AG262,$B$13:$K$13)</f>
        <v>-1.3326664090781912</v>
      </c>
      <c r="M262">
        <f t="shared" si="94"/>
        <v>0.52177436167478519</v>
      </c>
      <c r="N262">
        <f t="shared" si="95"/>
        <v>0.22798201526480233</v>
      </c>
      <c r="O262">
        <f t="shared" si="96"/>
        <v>0.52763359642802588</v>
      </c>
      <c r="P262">
        <f t="shared" si="97"/>
        <v>3.4824008058662557E-2</v>
      </c>
      <c r="Q262">
        <f t="shared" si="98"/>
        <v>0.35561374626302666</v>
      </c>
      <c r="R262">
        <f t="shared" si="99"/>
        <v>0.4974850084483472</v>
      </c>
      <c r="S262">
        <f t="shared" si="100"/>
        <v>0.50424709430741699</v>
      </c>
      <c r="T262">
        <f t="shared" si="101"/>
        <v>0.25428812324403571</v>
      </c>
      <c r="U262">
        <f t="shared" si="102"/>
        <v>0.72692587467688874</v>
      </c>
      <c r="V262">
        <f t="shared" si="103"/>
        <v>9.1320650662199382E-2</v>
      </c>
      <c r="X262">
        <f t="shared" si="104"/>
        <v>18.070469604276369</v>
      </c>
      <c r="Y262">
        <f t="shared" si="105"/>
        <v>6.3384319159421052</v>
      </c>
      <c r="Z262">
        <f t="shared" si="106"/>
        <v>18.372456432004419</v>
      </c>
      <c r="AA262">
        <f t="shared" si="107"/>
        <v>0.8682774964641119</v>
      </c>
      <c r="AB262">
        <f t="shared" si="108"/>
        <v>10.765200597146313</v>
      </c>
      <c r="AC262">
        <f t="shared" si="109"/>
        <v>16.856839398644613</v>
      </c>
      <c r="AD262">
        <f t="shared" si="110"/>
        <v>17.188715510846393</v>
      </c>
      <c r="AE262">
        <f t="shared" si="111"/>
        <v>7.1876933260640934</v>
      </c>
      <c r="AF262">
        <f t="shared" si="112"/>
        <v>31.796878486137995</v>
      </c>
      <c r="AG262">
        <f t="shared" si="113"/>
        <v>2.3458676912989249</v>
      </c>
      <c r="AI262">
        <f t="shared" si="114"/>
        <v>21</v>
      </c>
      <c r="AJ262">
        <f t="shared" si="115"/>
        <v>21</v>
      </c>
      <c r="AK262">
        <f t="shared" si="116"/>
        <v>21</v>
      </c>
      <c r="AL262">
        <f t="shared" si="117"/>
        <v>4</v>
      </c>
      <c r="AM262">
        <f t="shared" si="118"/>
        <v>21</v>
      </c>
      <c r="AN262">
        <f t="shared" si="119"/>
        <v>21</v>
      </c>
      <c r="AO262">
        <f t="shared" si="120"/>
        <v>21</v>
      </c>
      <c r="AP262">
        <f t="shared" si="121"/>
        <v>21</v>
      </c>
      <c r="AQ262">
        <f t="shared" si="122"/>
        <v>21</v>
      </c>
      <c r="AR262">
        <f t="shared" si="123"/>
        <v>10</v>
      </c>
      <c r="AT262">
        <f t="shared" si="124"/>
        <v>2</v>
      </c>
    </row>
    <row r="263" spans="1:46" x14ac:dyDescent="0.2">
      <c r="A263">
        <v>246</v>
      </c>
      <c r="B263">
        <f>SUMPRODUCT(Random!$X263:$AG263,$B$4:$K$4)</f>
        <v>-0.70622851155250277</v>
      </c>
      <c r="C263">
        <f>SUMPRODUCT(Random!$X263:$AG263,$B$5:$K$5)</f>
        <v>1.4715991869415628</v>
      </c>
      <c r="D263">
        <f>SUMPRODUCT(Random!$X263:$AG263,$B$6:$K$6)</f>
        <v>-0.61399096842042133</v>
      </c>
      <c r="E263">
        <f>SUMPRODUCT(Random!$X263:$AG263,$B$7:$K$7)</f>
        <v>-0.10317673518107143</v>
      </c>
      <c r="F263">
        <f>SUMPRODUCT(Random!$X263:$AG263,$B$8:$K$8)</f>
        <v>-0.79127016741417544</v>
      </c>
      <c r="G263">
        <f>SUMPRODUCT(Random!$X263:$AG263,$B$9:$K$9)</f>
        <v>2.5127817904831993</v>
      </c>
      <c r="H263">
        <f>SUMPRODUCT(Random!$X263:$AG263,$B$10:$K$10)</f>
        <v>0.94234631391888446</v>
      </c>
      <c r="I263">
        <f>SUMPRODUCT(Random!$X263:$AG263,$B$11:$K$11)</f>
        <v>-0.32855974919837139</v>
      </c>
      <c r="J263">
        <f>SUMPRODUCT(Random!$X263:$AG263,$B$12:$K$12)</f>
        <v>-0.72174876722484582</v>
      </c>
      <c r="K263">
        <f>SUMPRODUCT(Random!$X263:$AG263,$B$13:$K$13)</f>
        <v>-0.9021686363660455</v>
      </c>
      <c r="M263">
        <f t="shared" si="94"/>
        <v>0.24002302116225099</v>
      </c>
      <c r="N263">
        <f t="shared" si="95"/>
        <v>0.92943542736750862</v>
      </c>
      <c r="O263">
        <f t="shared" si="96"/>
        <v>0.26961064768860254</v>
      </c>
      <c r="P263">
        <f t="shared" si="97"/>
        <v>0.45891135199465588</v>
      </c>
      <c r="Q263">
        <f t="shared" si="98"/>
        <v>0.21439317659883578</v>
      </c>
      <c r="R263">
        <f t="shared" si="99"/>
        <v>0.99401083001860913</v>
      </c>
      <c r="S263">
        <f t="shared" si="100"/>
        <v>0.82699231816186936</v>
      </c>
      <c r="T263">
        <f t="shared" si="101"/>
        <v>0.3712442379261463</v>
      </c>
      <c r="U263">
        <f t="shared" si="102"/>
        <v>0.23522447664474994</v>
      </c>
      <c r="V263">
        <f t="shared" si="103"/>
        <v>0.18348364641038062</v>
      </c>
      <c r="X263">
        <f t="shared" si="104"/>
        <v>6.723511195106302</v>
      </c>
      <c r="Y263">
        <f t="shared" si="105"/>
        <v>64.946044299369206</v>
      </c>
      <c r="Z263">
        <f t="shared" si="106"/>
        <v>7.696280678756696</v>
      </c>
      <c r="AA263">
        <f t="shared" si="107"/>
        <v>15.045128520732462</v>
      </c>
      <c r="AB263">
        <f t="shared" si="108"/>
        <v>5.9110006559762507</v>
      </c>
      <c r="AC263">
        <f t="shared" si="109"/>
        <v>125.36875044890932</v>
      </c>
      <c r="AD263">
        <f t="shared" si="110"/>
        <v>42.977304328210714</v>
      </c>
      <c r="AE263">
        <f t="shared" si="111"/>
        <v>11.366725186535716</v>
      </c>
      <c r="AF263">
        <f t="shared" si="112"/>
        <v>6.5693243284604153</v>
      </c>
      <c r="AG263">
        <f t="shared" si="113"/>
        <v>4.9656647173490773</v>
      </c>
      <c r="AI263">
        <f t="shared" si="114"/>
        <v>21</v>
      </c>
      <c r="AJ263">
        <f t="shared" si="115"/>
        <v>21</v>
      </c>
      <c r="AK263">
        <f t="shared" si="116"/>
        <v>21</v>
      </c>
      <c r="AL263">
        <f t="shared" si="117"/>
        <v>21</v>
      </c>
      <c r="AM263">
        <f t="shared" si="118"/>
        <v>21</v>
      </c>
      <c r="AN263">
        <f t="shared" si="119"/>
        <v>21</v>
      </c>
      <c r="AO263">
        <f t="shared" si="120"/>
        <v>21</v>
      </c>
      <c r="AP263">
        <f t="shared" si="121"/>
        <v>21</v>
      </c>
      <c r="AQ263">
        <f t="shared" si="122"/>
        <v>21</v>
      </c>
      <c r="AR263">
        <f t="shared" si="123"/>
        <v>20</v>
      </c>
      <c r="AT263">
        <f t="shared" si="124"/>
        <v>1</v>
      </c>
    </row>
    <row r="264" spans="1:46" x14ac:dyDescent="0.2">
      <c r="A264">
        <v>247</v>
      </c>
      <c r="B264">
        <f>SUMPRODUCT(Random!$X264:$AG264,$B$4:$K$4)</f>
        <v>-1.0807064469549179</v>
      </c>
      <c r="C264">
        <f>SUMPRODUCT(Random!$X264:$AG264,$B$5:$K$5)</f>
        <v>-1.0423898248145886</v>
      </c>
      <c r="D264">
        <f>SUMPRODUCT(Random!$X264:$AG264,$B$6:$K$6)</f>
        <v>-0.4762438341562451</v>
      </c>
      <c r="E264">
        <f>SUMPRODUCT(Random!$X264:$AG264,$B$7:$K$7)</f>
        <v>-1.9896199524882954</v>
      </c>
      <c r="F264">
        <f>SUMPRODUCT(Random!$X264:$AG264,$B$8:$K$8)</f>
        <v>-2.7419945126864507</v>
      </c>
      <c r="G264">
        <f>SUMPRODUCT(Random!$X264:$AG264,$B$9:$K$9)</f>
        <v>-2.8612222168610684</v>
      </c>
      <c r="H264">
        <f>SUMPRODUCT(Random!$X264:$AG264,$B$10:$K$10)</f>
        <v>8.3297312063217221E-2</v>
      </c>
      <c r="I264">
        <f>SUMPRODUCT(Random!$X264:$AG264,$B$11:$K$11)</f>
        <v>-0.89261344319202363</v>
      </c>
      <c r="J264">
        <f>SUMPRODUCT(Random!$X264:$AG264,$B$12:$K$12)</f>
        <v>-0.47368903741656432</v>
      </c>
      <c r="K264">
        <f>SUMPRODUCT(Random!$X264:$AG264,$B$13:$K$13)</f>
        <v>-2.084224444117396</v>
      </c>
      <c r="M264">
        <f t="shared" si="94"/>
        <v>0.13991385720469587</v>
      </c>
      <c r="N264">
        <f t="shared" si="95"/>
        <v>0.14861549102972821</v>
      </c>
      <c r="O264">
        <f t="shared" si="96"/>
        <v>0.31695033710691023</v>
      </c>
      <c r="P264">
        <f t="shared" si="97"/>
        <v>2.3316408267103024E-2</v>
      </c>
      <c r="Q264">
        <f t="shared" si="98"/>
        <v>3.0533680883994179E-3</v>
      </c>
      <c r="R264">
        <f t="shared" si="99"/>
        <v>2.1100557117916274E-3</v>
      </c>
      <c r="S264">
        <f t="shared" si="100"/>
        <v>0.53319243123421045</v>
      </c>
      <c r="T264">
        <f t="shared" si="101"/>
        <v>0.18603210877124751</v>
      </c>
      <c r="U264">
        <f t="shared" si="102"/>
        <v>0.31786083596422621</v>
      </c>
      <c r="V264">
        <f t="shared" si="103"/>
        <v>1.8569878136759543E-2</v>
      </c>
      <c r="X264">
        <f t="shared" si="104"/>
        <v>3.6921941340967357</v>
      </c>
      <c r="Y264">
        <f t="shared" si="105"/>
        <v>3.9412924923787269</v>
      </c>
      <c r="Z264">
        <f t="shared" si="106"/>
        <v>9.337802174057046</v>
      </c>
      <c r="AA264">
        <f t="shared" si="107"/>
        <v>0.57793688542659893</v>
      </c>
      <c r="AB264">
        <f t="shared" si="108"/>
        <v>7.4911555972961189E-2</v>
      </c>
      <c r="AC264">
        <f t="shared" si="109"/>
        <v>5.1743797447711931E-2</v>
      </c>
      <c r="AD264">
        <f t="shared" si="110"/>
        <v>18.662443457336536</v>
      </c>
      <c r="AE264">
        <f t="shared" si="111"/>
        <v>5.0422416112076371</v>
      </c>
      <c r="AF264">
        <f t="shared" si="112"/>
        <v>9.3704776949701749</v>
      </c>
      <c r="AG264">
        <f t="shared" si="113"/>
        <v>0.45917558094047095</v>
      </c>
      <c r="AI264">
        <f t="shared" si="114"/>
        <v>15</v>
      </c>
      <c r="AJ264">
        <f t="shared" si="115"/>
        <v>16</v>
      </c>
      <c r="AK264">
        <f t="shared" si="116"/>
        <v>21</v>
      </c>
      <c r="AL264">
        <f t="shared" si="117"/>
        <v>3</v>
      </c>
      <c r="AM264">
        <f t="shared" si="118"/>
        <v>1</v>
      </c>
      <c r="AN264">
        <f t="shared" si="119"/>
        <v>1</v>
      </c>
      <c r="AO264">
        <f t="shared" si="120"/>
        <v>21</v>
      </c>
      <c r="AP264">
        <f t="shared" si="121"/>
        <v>21</v>
      </c>
      <c r="AQ264">
        <f t="shared" si="122"/>
        <v>21</v>
      </c>
      <c r="AR264">
        <f t="shared" si="123"/>
        <v>2</v>
      </c>
      <c r="AT264">
        <f t="shared" si="124"/>
        <v>6</v>
      </c>
    </row>
    <row r="265" spans="1:46" x14ac:dyDescent="0.2">
      <c r="A265">
        <v>248</v>
      </c>
      <c r="B265">
        <f>SUMPRODUCT(Random!$X265:$AG265,$B$4:$K$4)</f>
        <v>0.78445310174475402</v>
      </c>
      <c r="C265">
        <f>SUMPRODUCT(Random!$X265:$AG265,$B$5:$K$5)</f>
        <v>0.27105785374034119</v>
      </c>
      <c r="D265">
        <f>SUMPRODUCT(Random!$X265:$AG265,$B$6:$K$6)</f>
        <v>-8.228371662672776E-2</v>
      </c>
      <c r="E265">
        <f>SUMPRODUCT(Random!$X265:$AG265,$B$7:$K$7)</f>
        <v>-1.0146658575254808</v>
      </c>
      <c r="F265">
        <f>SUMPRODUCT(Random!$X265:$AG265,$B$8:$K$8)</f>
        <v>-0.5886375409177208</v>
      </c>
      <c r="G265">
        <f>SUMPRODUCT(Random!$X265:$AG265,$B$9:$K$9)</f>
        <v>-1.941933473021304</v>
      </c>
      <c r="H265">
        <f>SUMPRODUCT(Random!$X265:$AG265,$B$10:$K$10)</f>
        <v>4.0399645924618088E-2</v>
      </c>
      <c r="I265">
        <f>SUMPRODUCT(Random!$X265:$AG265,$B$11:$K$11)</f>
        <v>-0.32969911315124945</v>
      </c>
      <c r="J265">
        <f>SUMPRODUCT(Random!$X265:$AG265,$B$12:$K$12)</f>
        <v>0.16342268660111753</v>
      </c>
      <c r="K265">
        <f>SUMPRODUCT(Random!$X265:$AG265,$B$13:$K$13)</f>
        <v>-0.73142639435453904</v>
      </c>
      <c r="M265">
        <f t="shared" si="94"/>
        <v>0.78361285488867605</v>
      </c>
      <c r="N265">
        <f t="shared" si="95"/>
        <v>0.60682673185082192</v>
      </c>
      <c r="O265">
        <f t="shared" si="96"/>
        <v>0.46721055137849554</v>
      </c>
      <c r="P265">
        <f t="shared" si="97"/>
        <v>0.15513256725444757</v>
      </c>
      <c r="Q265">
        <f t="shared" si="98"/>
        <v>0.27805222249449579</v>
      </c>
      <c r="R265">
        <f t="shared" si="99"/>
        <v>2.6072577268132544E-2</v>
      </c>
      <c r="S265">
        <f t="shared" si="100"/>
        <v>0.51611274373426064</v>
      </c>
      <c r="T265">
        <f t="shared" si="101"/>
        <v>0.37081366195639431</v>
      </c>
      <c r="U265">
        <f t="shared" si="102"/>
        <v>0.56490717916493338</v>
      </c>
      <c r="V265">
        <f t="shared" si="103"/>
        <v>0.23225937412546721</v>
      </c>
      <c r="X265">
        <f t="shared" si="104"/>
        <v>37.496603366159022</v>
      </c>
      <c r="Y265">
        <f t="shared" si="105"/>
        <v>22.867693981378995</v>
      </c>
      <c r="Z265">
        <f t="shared" si="106"/>
        <v>15.423767774941982</v>
      </c>
      <c r="AA265">
        <f t="shared" si="107"/>
        <v>4.1295274823904533</v>
      </c>
      <c r="AB265">
        <f t="shared" si="108"/>
        <v>7.9810522944537601</v>
      </c>
      <c r="AC265">
        <f t="shared" si="109"/>
        <v>0.64716320394033189</v>
      </c>
      <c r="AD265">
        <f t="shared" si="110"/>
        <v>17.782162521239503</v>
      </c>
      <c r="AE265">
        <f t="shared" si="111"/>
        <v>11.349955500612893</v>
      </c>
      <c r="AF265">
        <f t="shared" si="112"/>
        <v>20.385968378223907</v>
      </c>
      <c r="AG265">
        <f t="shared" si="113"/>
        <v>6.474532484484687</v>
      </c>
      <c r="AI265">
        <f t="shared" si="114"/>
        <v>21</v>
      </c>
      <c r="AJ265">
        <f t="shared" si="115"/>
        <v>21</v>
      </c>
      <c r="AK265">
        <f t="shared" si="116"/>
        <v>21</v>
      </c>
      <c r="AL265">
        <f t="shared" si="117"/>
        <v>17</v>
      </c>
      <c r="AM265">
        <f t="shared" si="118"/>
        <v>21</v>
      </c>
      <c r="AN265">
        <f t="shared" si="119"/>
        <v>3</v>
      </c>
      <c r="AO265">
        <f t="shared" si="120"/>
        <v>21</v>
      </c>
      <c r="AP265">
        <f t="shared" si="121"/>
        <v>21</v>
      </c>
      <c r="AQ265">
        <f t="shared" si="122"/>
        <v>21</v>
      </c>
      <c r="AR265">
        <f t="shared" si="123"/>
        <v>21</v>
      </c>
      <c r="AT265">
        <f t="shared" si="124"/>
        <v>2</v>
      </c>
    </row>
    <row r="266" spans="1:46" x14ac:dyDescent="0.2">
      <c r="A266">
        <v>249</v>
      </c>
      <c r="B266">
        <f>SUMPRODUCT(Random!$X266:$AG266,$B$4:$K$4)</f>
        <v>0.50954027141038094</v>
      </c>
      <c r="C266">
        <f>SUMPRODUCT(Random!$X266:$AG266,$B$5:$K$5)</f>
        <v>-0.44205837792416569</v>
      </c>
      <c r="D266">
        <f>SUMPRODUCT(Random!$X266:$AG266,$B$6:$K$6)</f>
        <v>0.71526627453859781</v>
      </c>
      <c r="E266">
        <f>SUMPRODUCT(Random!$X266:$AG266,$B$7:$K$7)</f>
        <v>-1.142316947603085</v>
      </c>
      <c r="F266">
        <f>SUMPRODUCT(Random!$X266:$AG266,$B$8:$K$8)</f>
        <v>0.29897359510627741</v>
      </c>
      <c r="G266">
        <f>SUMPRODUCT(Random!$X266:$AG266,$B$9:$K$9)</f>
        <v>-0.86104101481028195</v>
      </c>
      <c r="H266">
        <f>SUMPRODUCT(Random!$X266:$AG266,$B$10:$K$10)</f>
        <v>-0.69303382785963707</v>
      </c>
      <c r="I266">
        <f>SUMPRODUCT(Random!$X266:$AG266,$B$11:$K$11)</f>
        <v>0.89166270583867502</v>
      </c>
      <c r="J266">
        <f>SUMPRODUCT(Random!$X266:$AG266,$B$12:$K$12)</f>
        <v>-1.3551159582406378</v>
      </c>
      <c r="K266">
        <f>SUMPRODUCT(Random!$X266:$AG266,$B$13:$K$13)</f>
        <v>1.1349736354715509</v>
      </c>
      <c r="M266">
        <f t="shared" si="94"/>
        <v>0.69481321103662796</v>
      </c>
      <c r="N266">
        <f t="shared" si="95"/>
        <v>0.3292234811912077</v>
      </c>
      <c r="O266">
        <f t="shared" si="96"/>
        <v>0.76277773808680838</v>
      </c>
      <c r="P266">
        <f t="shared" si="97"/>
        <v>0.12666114959916264</v>
      </c>
      <c r="Q266">
        <f t="shared" si="98"/>
        <v>0.61751990366211085</v>
      </c>
      <c r="R266">
        <f t="shared" si="99"/>
        <v>0.19460772702503157</v>
      </c>
      <c r="S266">
        <f t="shared" si="100"/>
        <v>0.24414416137007106</v>
      </c>
      <c r="T266">
        <f t="shared" si="101"/>
        <v>0.8137131255713459</v>
      </c>
      <c r="U266">
        <f t="shared" si="102"/>
        <v>8.7690307540325779E-2</v>
      </c>
      <c r="V266">
        <f t="shared" si="103"/>
        <v>0.87180681746762323</v>
      </c>
      <c r="X266">
        <f t="shared" si="104"/>
        <v>29.073328751965899</v>
      </c>
      <c r="Y266">
        <f t="shared" si="105"/>
        <v>9.7819633532346142</v>
      </c>
      <c r="Z266">
        <f t="shared" si="106"/>
        <v>35.244670924302753</v>
      </c>
      <c r="AA266">
        <f t="shared" si="107"/>
        <v>3.3176148116670761</v>
      </c>
      <c r="AB266">
        <f t="shared" si="108"/>
        <v>23.543157900100098</v>
      </c>
      <c r="AC266">
        <f t="shared" si="109"/>
        <v>5.3016964794569956</v>
      </c>
      <c r="AD266">
        <f t="shared" si="110"/>
        <v>6.8567107981520339</v>
      </c>
      <c r="AE266">
        <f t="shared" si="111"/>
        <v>41.165736205643888</v>
      </c>
      <c r="AF266">
        <f t="shared" si="112"/>
        <v>2.24819420421507</v>
      </c>
      <c r="AG266">
        <f t="shared" si="113"/>
        <v>50.321326491406893</v>
      </c>
      <c r="AI266">
        <f t="shared" si="114"/>
        <v>21</v>
      </c>
      <c r="AJ266">
        <f t="shared" si="115"/>
        <v>21</v>
      </c>
      <c r="AK266">
        <f t="shared" si="116"/>
        <v>21</v>
      </c>
      <c r="AL266">
        <f t="shared" si="117"/>
        <v>14</v>
      </c>
      <c r="AM266">
        <f t="shared" si="118"/>
        <v>21</v>
      </c>
      <c r="AN266">
        <f t="shared" si="119"/>
        <v>21</v>
      </c>
      <c r="AO266">
        <f t="shared" si="120"/>
        <v>21</v>
      </c>
      <c r="AP266">
        <f t="shared" si="121"/>
        <v>21</v>
      </c>
      <c r="AQ266">
        <f t="shared" si="122"/>
        <v>9</v>
      </c>
      <c r="AR266">
        <f t="shared" si="123"/>
        <v>21</v>
      </c>
      <c r="AT266">
        <f t="shared" si="124"/>
        <v>2</v>
      </c>
    </row>
    <row r="267" spans="1:46" x14ac:dyDescent="0.2">
      <c r="A267">
        <v>250</v>
      </c>
      <c r="B267">
        <f>SUMPRODUCT(Random!$X267:$AG267,$B$4:$K$4)</f>
        <v>0.78725627817957644</v>
      </c>
      <c r="C267">
        <f>SUMPRODUCT(Random!$X267:$AG267,$B$5:$K$5)</f>
        <v>0.51322014688449691</v>
      </c>
      <c r="D267">
        <f>SUMPRODUCT(Random!$X267:$AG267,$B$6:$K$6)</f>
        <v>-0.61660483601181859</v>
      </c>
      <c r="E267">
        <f>SUMPRODUCT(Random!$X267:$AG267,$B$7:$K$7)</f>
        <v>0.52534648336316403</v>
      </c>
      <c r="F267">
        <f>SUMPRODUCT(Random!$X267:$AG267,$B$8:$K$8)</f>
        <v>-0.66072542848405713</v>
      </c>
      <c r="G267">
        <f>SUMPRODUCT(Random!$X267:$AG267,$B$9:$K$9)</f>
        <v>-0.1247648526340652</v>
      </c>
      <c r="H267">
        <f>SUMPRODUCT(Random!$X267:$AG267,$B$10:$K$10)</f>
        <v>-0.68155111734376206</v>
      </c>
      <c r="I267">
        <f>SUMPRODUCT(Random!$X267:$AG267,$B$11:$K$11)</f>
        <v>-0.2254357630821317</v>
      </c>
      <c r="J267">
        <f>SUMPRODUCT(Random!$X267:$AG267,$B$12:$K$12)</f>
        <v>1.3765817465465224</v>
      </c>
      <c r="K267">
        <f>SUMPRODUCT(Random!$X267:$AG267,$B$13:$K$13)</f>
        <v>-0.2017765098378474</v>
      </c>
      <c r="M267">
        <f t="shared" si="94"/>
        <v>0.7844340707821299</v>
      </c>
      <c r="N267">
        <f t="shared" si="95"/>
        <v>0.69610133272789576</v>
      </c>
      <c r="O267">
        <f t="shared" si="96"/>
        <v>0.26874770198354064</v>
      </c>
      <c r="P267">
        <f t="shared" si="97"/>
        <v>0.70032882539444985</v>
      </c>
      <c r="Q267">
        <f t="shared" si="98"/>
        <v>0.25439420666173185</v>
      </c>
      <c r="R267">
        <f t="shared" si="99"/>
        <v>0.45035485672643805</v>
      </c>
      <c r="S267">
        <f t="shared" si="100"/>
        <v>0.24776141679113528</v>
      </c>
      <c r="T267">
        <f t="shared" si="101"/>
        <v>0.41082014633632224</v>
      </c>
      <c r="U267">
        <f t="shared" si="102"/>
        <v>0.91567920122316637</v>
      </c>
      <c r="V267">
        <f t="shared" si="103"/>
        <v>0.42004572313129868</v>
      </c>
      <c r="X267">
        <f t="shared" si="104"/>
        <v>37.589747836060198</v>
      </c>
      <c r="Y267">
        <f t="shared" si="105"/>
        <v>29.176941952062979</v>
      </c>
      <c r="Z267">
        <f t="shared" si="106"/>
        <v>7.6673553444110656</v>
      </c>
      <c r="AA267">
        <f t="shared" si="107"/>
        <v>29.520103176640539</v>
      </c>
      <c r="AB267">
        <f t="shared" si="108"/>
        <v>7.1911784089837356</v>
      </c>
      <c r="AC267">
        <f t="shared" si="109"/>
        <v>14.660782993686952</v>
      </c>
      <c r="AD267">
        <f t="shared" si="110"/>
        <v>6.9742241600541002</v>
      </c>
      <c r="AE267">
        <f t="shared" si="111"/>
        <v>12.959283197480215</v>
      </c>
      <c r="AF267">
        <f t="shared" si="112"/>
        <v>60.583191736186251</v>
      </c>
      <c r="AG267">
        <f t="shared" si="113"/>
        <v>13.345893995057725</v>
      </c>
      <c r="AI267">
        <f t="shared" si="114"/>
        <v>21</v>
      </c>
      <c r="AJ267">
        <f t="shared" si="115"/>
        <v>21</v>
      </c>
      <c r="AK267">
        <f t="shared" si="116"/>
        <v>21</v>
      </c>
      <c r="AL267">
        <f t="shared" si="117"/>
        <v>21</v>
      </c>
      <c r="AM267">
        <f t="shared" si="118"/>
        <v>21</v>
      </c>
      <c r="AN267">
        <f t="shared" si="119"/>
        <v>21</v>
      </c>
      <c r="AO267">
        <f t="shared" si="120"/>
        <v>21</v>
      </c>
      <c r="AP267">
        <f t="shared" si="121"/>
        <v>21</v>
      </c>
      <c r="AQ267">
        <f t="shared" si="122"/>
        <v>21</v>
      </c>
      <c r="AR267">
        <f t="shared" si="123"/>
        <v>21</v>
      </c>
      <c r="AT267">
        <f t="shared" si="124"/>
        <v>0</v>
      </c>
    </row>
    <row r="268" spans="1:46" x14ac:dyDescent="0.2">
      <c r="A268">
        <v>251</v>
      </c>
      <c r="B268">
        <f>SUMPRODUCT(Random!$X268:$AG268,$B$4:$K$4)</f>
        <v>1.2820323141849834</v>
      </c>
      <c r="C268">
        <f>SUMPRODUCT(Random!$X268:$AG268,$B$5:$K$5)</f>
        <v>0.77482171039549064</v>
      </c>
      <c r="D268">
        <f>SUMPRODUCT(Random!$X268:$AG268,$B$6:$K$6)</f>
        <v>0.65438253424716097</v>
      </c>
      <c r="E268">
        <f>SUMPRODUCT(Random!$X268:$AG268,$B$7:$K$7)</f>
        <v>1.9588873643460627</v>
      </c>
      <c r="F268">
        <f>SUMPRODUCT(Random!$X268:$AG268,$B$8:$K$8)</f>
        <v>2.9267596650810104</v>
      </c>
      <c r="G268">
        <f>SUMPRODUCT(Random!$X268:$AG268,$B$9:$K$9)</f>
        <v>1.349930773623234</v>
      </c>
      <c r="H268">
        <f>SUMPRODUCT(Random!$X268:$AG268,$B$10:$K$10)</f>
        <v>2.2351301189649626</v>
      </c>
      <c r="I268">
        <f>SUMPRODUCT(Random!$X268:$AG268,$B$11:$K$11)</f>
        <v>1.6387423185358654</v>
      </c>
      <c r="J268">
        <f>SUMPRODUCT(Random!$X268:$AG268,$B$12:$K$12)</f>
        <v>0.49727518586159236</v>
      </c>
      <c r="K268">
        <f>SUMPRODUCT(Random!$X268:$AG268,$B$13:$K$13)</f>
        <v>0.6443608992443024</v>
      </c>
      <c r="M268">
        <f t="shared" si="94"/>
        <v>0.90008434459601983</v>
      </c>
      <c r="N268">
        <f t="shared" si="95"/>
        <v>0.78077749066006696</v>
      </c>
      <c r="O268">
        <f t="shared" si="96"/>
        <v>0.743567307971983</v>
      </c>
      <c r="P268">
        <f t="shared" si="97"/>
        <v>0.97493701043484371</v>
      </c>
      <c r="Q268">
        <f t="shared" si="98"/>
        <v>0.99828743275470544</v>
      </c>
      <c r="R268">
        <f t="shared" si="99"/>
        <v>0.91148090528713765</v>
      </c>
      <c r="S268">
        <f t="shared" si="100"/>
        <v>0.98729559622071017</v>
      </c>
      <c r="T268">
        <f t="shared" si="101"/>
        <v>0.94936653168281748</v>
      </c>
      <c r="U268">
        <f t="shared" si="102"/>
        <v>0.69050249609830905</v>
      </c>
      <c r="V268">
        <f t="shared" si="103"/>
        <v>0.74032928325144376</v>
      </c>
      <c r="X268">
        <f t="shared" si="104"/>
        <v>56.42617226142643</v>
      </c>
      <c r="Y268">
        <f t="shared" si="105"/>
        <v>37.177704284702791</v>
      </c>
      <c r="Z268">
        <f t="shared" si="106"/>
        <v>33.337152533761945</v>
      </c>
      <c r="AA268">
        <f t="shared" si="107"/>
        <v>90.303354445486477</v>
      </c>
      <c r="AB268">
        <f t="shared" si="108"/>
        <v>156.03749390816705</v>
      </c>
      <c r="AC268">
        <f t="shared" si="109"/>
        <v>59.392908633373978</v>
      </c>
      <c r="AD268">
        <f t="shared" si="110"/>
        <v>106.9474101561092</v>
      </c>
      <c r="AE268">
        <f t="shared" si="111"/>
        <v>73.076843187147162</v>
      </c>
      <c r="AF268">
        <f t="shared" si="112"/>
        <v>28.729739093127261</v>
      </c>
      <c r="AG268">
        <f t="shared" si="113"/>
        <v>33.029765951235412</v>
      </c>
      <c r="AI268">
        <f t="shared" si="114"/>
        <v>21</v>
      </c>
      <c r="AJ268">
        <f t="shared" si="115"/>
        <v>21</v>
      </c>
      <c r="AK268">
        <f t="shared" si="116"/>
        <v>21</v>
      </c>
      <c r="AL268">
        <f t="shared" si="117"/>
        <v>21</v>
      </c>
      <c r="AM268">
        <f t="shared" si="118"/>
        <v>21</v>
      </c>
      <c r="AN268">
        <f t="shared" si="119"/>
        <v>21</v>
      </c>
      <c r="AO268">
        <f t="shared" si="120"/>
        <v>21</v>
      </c>
      <c r="AP268">
        <f t="shared" si="121"/>
        <v>21</v>
      </c>
      <c r="AQ268">
        <f t="shared" si="122"/>
        <v>21</v>
      </c>
      <c r="AR268">
        <f t="shared" si="123"/>
        <v>21</v>
      </c>
      <c r="AT268">
        <f t="shared" si="124"/>
        <v>0</v>
      </c>
    </row>
    <row r="269" spans="1:46" x14ac:dyDescent="0.2">
      <c r="A269">
        <v>252</v>
      </c>
      <c r="B269">
        <f>SUMPRODUCT(Random!$X269:$AG269,$B$4:$K$4)</f>
        <v>-1.0967720350507077</v>
      </c>
      <c r="C269">
        <f>SUMPRODUCT(Random!$X269:$AG269,$B$5:$K$5)</f>
        <v>-0.26759611178386422</v>
      </c>
      <c r="D269">
        <f>SUMPRODUCT(Random!$X269:$AG269,$B$6:$K$6)</f>
        <v>-0.74479490117934999</v>
      </c>
      <c r="E269">
        <f>SUMPRODUCT(Random!$X269:$AG269,$B$7:$K$7)</f>
        <v>-0.88624532942285517</v>
      </c>
      <c r="F269">
        <f>SUMPRODUCT(Random!$X269:$AG269,$B$8:$K$8)</f>
        <v>-2.3459476757155731</v>
      </c>
      <c r="G269">
        <f>SUMPRODUCT(Random!$X269:$AG269,$B$9:$K$9)</f>
        <v>-0.55098712805288397</v>
      </c>
      <c r="H269">
        <f>SUMPRODUCT(Random!$X269:$AG269,$B$10:$K$10)</f>
        <v>-0.23262590024400293</v>
      </c>
      <c r="I269">
        <f>SUMPRODUCT(Random!$X269:$AG269,$B$11:$K$11)</f>
        <v>-0.46403735190583323</v>
      </c>
      <c r="J269">
        <f>SUMPRODUCT(Random!$X269:$AG269,$B$12:$K$12)</f>
        <v>-1.8128345864456223</v>
      </c>
      <c r="K269">
        <f>SUMPRODUCT(Random!$X269:$AG269,$B$13:$K$13)</f>
        <v>-1.4345675299704415</v>
      </c>
      <c r="M269">
        <f t="shared" si="94"/>
        <v>0.13637052887428272</v>
      </c>
      <c r="N269">
        <f t="shared" si="95"/>
        <v>0.39450511209822015</v>
      </c>
      <c r="O269">
        <f t="shared" si="96"/>
        <v>0.22819785888117639</v>
      </c>
      <c r="P269">
        <f t="shared" si="97"/>
        <v>0.1877426710104346</v>
      </c>
      <c r="Q269">
        <f t="shared" si="98"/>
        <v>9.4893857935833548E-3</v>
      </c>
      <c r="R269">
        <f t="shared" si="99"/>
        <v>0.29082124922411057</v>
      </c>
      <c r="S269">
        <f t="shared" si="100"/>
        <v>0.40802595675070685</v>
      </c>
      <c r="T269">
        <f t="shared" si="101"/>
        <v>0.3213104924452912</v>
      </c>
      <c r="U269">
        <f t="shared" si="102"/>
        <v>3.49286688785184E-2</v>
      </c>
      <c r="V269">
        <f t="shared" si="103"/>
        <v>7.5705186411400144E-2</v>
      </c>
      <c r="X269">
        <f t="shared" si="104"/>
        <v>3.5914819143091381</v>
      </c>
      <c r="Y269">
        <f t="shared" si="105"/>
        <v>12.290167707198092</v>
      </c>
      <c r="Z269">
        <f t="shared" si="106"/>
        <v>6.3452817222162299</v>
      </c>
      <c r="AA269">
        <f t="shared" si="107"/>
        <v>5.0937756434042063</v>
      </c>
      <c r="AB269">
        <f t="shared" si="108"/>
        <v>0.23356763932049296</v>
      </c>
      <c r="AC269">
        <f t="shared" si="109"/>
        <v>8.4181988536936387</v>
      </c>
      <c r="AD269">
        <f t="shared" si="110"/>
        <v>12.84338252169244</v>
      </c>
      <c r="AE269">
        <f t="shared" si="111"/>
        <v>9.4946741228279112</v>
      </c>
      <c r="AF269">
        <f t="shared" si="112"/>
        <v>0.87093397890511082</v>
      </c>
      <c r="AG269">
        <f t="shared" si="113"/>
        <v>1.9284750005447711</v>
      </c>
      <c r="AI269">
        <f t="shared" si="114"/>
        <v>15</v>
      </c>
      <c r="AJ269">
        <f t="shared" si="115"/>
        <v>21</v>
      </c>
      <c r="AK269">
        <f t="shared" si="116"/>
        <v>21</v>
      </c>
      <c r="AL269">
        <f t="shared" si="117"/>
        <v>21</v>
      </c>
      <c r="AM269">
        <f t="shared" si="118"/>
        <v>1</v>
      </c>
      <c r="AN269">
        <f t="shared" si="119"/>
        <v>21</v>
      </c>
      <c r="AO269">
        <f t="shared" si="120"/>
        <v>21</v>
      </c>
      <c r="AP269">
        <f t="shared" si="121"/>
        <v>21</v>
      </c>
      <c r="AQ269">
        <f t="shared" si="122"/>
        <v>4</v>
      </c>
      <c r="AR269">
        <f t="shared" si="123"/>
        <v>8</v>
      </c>
      <c r="AT269">
        <f t="shared" si="124"/>
        <v>4</v>
      </c>
    </row>
    <row r="270" spans="1:46" x14ac:dyDescent="0.2">
      <c r="A270">
        <v>253</v>
      </c>
      <c r="B270">
        <f>SUMPRODUCT(Random!$X270:$AG270,$B$4:$K$4)</f>
        <v>-2.082880219427055</v>
      </c>
      <c r="C270">
        <f>SUMPRODUCT(Random!$X270:$AG270,$B$5:$K$5)</f>
        <v>-1.7448929909012767</v>
      </c>
      <c r="D270">
        <f>SUMPRODUCT(Random!$X270:$AG270,$B$6:$K$6)</f>
        <v>0.21701633920159569</v>
      </c>
      <c r="E270">
        <f>SUMPRODUCT(Random!$X270:$AG270,$B$7:$K$7)</f>
        <v>-0.43657307826896169</v>
      </c>
      <c r="F270">
        <f>SUMPRODUCT(Random!$X270:$AG270,$B$8:$K$8)</f>
        <v>0.71205451993412816</v>
      </c>
      <c r="G270">
        <f>SUMPRODUCT(Random!$X270:$AG270,$B$9:$K$9)</f>
        <v>-1.366907297242264</v>
      </c>
      <c r="H270">
        <f>SUMPRODUCT(Random!$X270:$AG270,$B$10:$K$10)</f>
        <v>4.9046924119893753E-3</v>
      </c>
      <c r="I270">
        <f>SUMPRODUCT(Random!$X270:$AG270,$B$11:$K$11)</f>
        <v>0.80490871572103284</v>
      </c>
      <c r="J270">
        <f>SUMPRODUCT(Random!$X270:$AG270,$B$12:$K$12)</f>
        <v>-0.74448712423083263</v>
      </c>
      <c r="K270">
        <f>SUMPRODUCT(Random!$X270:$AG270,$B$13:$K$13)</f>
        <v>-0.23425109307441427</v>
      </c>
      <c r="M270">
        <f t="shared" si="94"/>
        <v>1.8631071530982375E-2</v>
      </c>
      <c r="N270">
        <f t="shared" si="95"/>
        <v>4.0501748831533693E-2</v>
      </c>
      <c r="O270">
        <f t="shared" si="96"/>
        <v>0.58590219423759504</v>
      </c>
      <c r="P270">
        <f t="shared" si="97"/>
        <v>0.33121049522149637</v>
      </c>
      <c r="Q270">
        <f t="shared" si="98"/>
        <v>0.76178449210702859</v>
      </c>
      <c r="R270">
        <f t="shared" si="99"/>
        <v>8.5827182218503023E-2</v>
      </c>
      <c r="S270">
        <f t="shared" si="100"/>
        <v>0.5019566813305133</v>
      </c>
      <c r="T270">
        <f t="shared" si="101"/>
        <v>0.78956382074930698</v>
      </c>
      <c r="U270">
        <f t="shared" si="102"/>
        <v>0.22829091397027038</v>
      </c>
      <c r="V270">
        <f t="shared" si="103"/>
        <v>0.40739502584967024</v>
      </c>
      <c r="X270">
        <f t="shared" si="104"/>
        <v>0.46070302206570746</v>
      </c>
      <c r="Y270">
        <f t="shared" si="105"/>
        <v>1.0128066173821912</v>
      </c>
      <c r="Z270">
        <f t="shared" si="106"/>
        <v>21.597501484600329</v>
      </c>
      <c r="AA270">
        <f t="shared" si="107"/>
        <v>9.8546363223639659</v>
      </c>
      <c r="AB270">
        <f t="shared" si="108"/>
        <v>35.142318167815937</v>
      </c>
      <c r="AC270">
        <f t="shared" si="109"/>
        <v>2.1982180910097502</v>
      </c>
      <c r="AD270">
        <f t="shared" si="110"/>
        <v>17.075800157547846</v>
      </c>
      <c r="AE270">
        <f t="shared" si="111"/>
        <v>38.179733170905834</v>
      </c>
      <c r="AF270">
        <f t="shared" si="112"/>
        <v>6.3482354203771507</v>
      </c>
      <c r="AG270">
        <f t="shared" si="113"/>
        <v>12.817287745323764</v>
      </c>
      <c r="AI270">
        <f t="shared" si="114"/>
        <v>2</v>
      </c>
      <c r="AJ270">
        <f t="shared" si="115"/>
        <v>5</v>
      </c>
      <c r="AK270">
        <f t="shared" si="116"/>
        <v>21</v>
      </c>
      <c r="AL270">
        <f t="shared" si="117"/>
        <v>21</v>
      </c>
      <c r="AM270">
        <f t="shared" si="118"/>
        <v>21</v>
      </c>
      <c r="AN270">
        <f t="shared" si="119"/>
        <v>9</v>
      </c>
      <c r="AO270">
        <f t="shared" si="120"/>
        <v>21</v>
      </c>
      <c r="AP270">
        <f t="shared" si="121"/>
        <v>21</v>
      </c>
      <c r="AQ270">
        <f t="shared" si="122"/>
        <v>21</v>
      </c>
      <c r="AR270">
        <f t="shared" si="123"/>
        <v>21</v>
      </c>
      <c r="AT270">
        <f t="shared" si="124"/>
        <v>3</v>
      </c>
    </row>
    <row r="271" spans="1:46" x14ac:dyDescent="0.2">
      <c r="A271">
        <v>254</v>
      </c>
      <c r="B271">
        <f>SUMPRODUCT(Random!$X271:$AG271,$B$4:$K$4)</f>
        <v>0.65316498445077065</v>
      </c>
      <c r="C271">
        <f>SUMPRODUCT(Random!$X271:$AG271,$B$5:$K$5)</f>
        <v>1.8739456601772744</v>
      </c>
      <c r="D271">
        <f>SUMPRODUCT(Random!$X271:$AG271,$B$6:$K$6)</f>
        <v>-0.68874029683708793</v>
      </c>
      <c r="E271">
        <f>SUMPRODUCT(Random!$X271:$AG271,$B$7:$K$7)</f>
        <v>0.3775163896245447</v>
      </c>
      <c r="F271">
        <f>SUMPRODUCT(Random!$X271:$AG271,$B$8:$K$8)</f>
        <v>0.19044935338425642</v>
      </c>
      <c r="G271">
        <f>SUMPRODUCT(Random!$X271:$AG271,$B$9:$K$9)</f>
        <v>1.2956204063381072</v>
      </c>
      <c r="H271">
        <f>SUMPRODUCT(Random!$X271:$AG271,$B$10:$K$10)</f>
        <v>0.29368203627689266</v>
      </c>
      <c r="I271">
        <f>SUMPRODUCT(Random!$X271:$AG271,$B$11:$K$11)</f>
        <v>-8.3155704693789134E-2</v>
      </c>
      <c r="J271">
        <f>SUMPRODUCT(Random!$X271:$AG271,$B$12:$K$12)</f>
        <v>1.6988990557325403</v>
      </c>
      <c r="K271">
        <f>SUMPRODUCT(Random!$X271:$AG271,$B$13:$K$13)</f>
        <v>1.1810524278770893</v>
      </c>
      <c r="M271">
        <f t="shared" si="94"/>
        <v>0.74317503924934369</v>
      </c>
      <c r="N271">
        <f t="shared" si="95"/>
        <v>0.96953104240508137</v>
      </c>
      <c r="O271">
        <f t="shared" si="96"/>
        <v>0.24549335631224772</v>
      </c>
      <c r="P271">
        <f t="shared" si="97"/>
        <v>0.64710505662469653</v>
      </c>
      <c r="Q271">
        <f t="shared" si="98"/>
        <v>0.57552148655248569</v>
      </c>
      <c r="R271">
        <f t="shared" si="99"/>
        <v>0.90244685241791212</v>
      </c>
      <c r="S271">
        <f t="shared" si="100"/>
        <v>0.61549955885672969</v>
      </c>
      <c r="T271">
        <f t="shared" si="101"/>
        <v>0.46686386661679535</v>
      </c>
      <c r="U271">
        <f t="shared" si="102"/>
        <v>0.95533089751370959</v>
      </c>
      <c r="V271">
        <f t="shared" si="103"/>
        <v>0.88120905169615982</v>
      </c>
      <c r="X271">
        <f t="shared" si="104"/>
        <v>33.299708372421044</v>
      </c>
      <c r="Y271">
        <f t="shared" si="105"/>
        <v>85.518773358889703</v>
      </c>
      <c r="Z271">
        <f t="shared" si="106"/>
        <v>6.9004760474258839</v>
      </c>
      <c r="AA271">
        <f t="shared" si="107"/>
        <v>25.515286291603207</v>
      </c>
      <c r="AB271">
        <f t="shared" si="108"/>
        <v>20.990985392178381</v>
      </c>
      <c r="AC271">
        <f t="shared" si="109"/>
        <v>57.012352616244776</v>
      </c>
      <c r="AD271">
        <f t="shared" si="110"/>
        <v>23.414101979905521</v>
      </c>
      <c r="AE271">
        <f t="shared" si="111"/>
        <v>15.407833083489557</v>
      </c>
      <c r="AF271">
        <f t="shared" si="112"/>
        <v>76.147020067054569</v>
      </c>
      <c r="AG271">
        <f t="shared" si="113"/>
        <v>52.187309628586654</v>
      </c>
      <c r="AI271">
        <f t="shared" si="114"/>
        <v>21</v>
      </c>
      <c r="AJ271">
        <f t="shared" si="115"/>
        <v>21</v>
      </c>
      <c r="AK271">
        <f t="shared" si="116"/>
        <v>21</v>
      </c>
      <c r="AL271">
        <f t="shared" si="117"/>
        <v>21</v>
      </c>
      <c r="AM271">
        <f t="shared" si="118"/>
        <v>21</v>
      </c>
      <c r="AN271">
        <f t="shared" si="119"/>
        <v>21</v>
      </c>
      <c r="AO271">
        <f t="shared" si="120"/>
        <v>21</v>
      </c>
      <c r="AP271">
        <f t="shared" si="121"/>
        <v>21</v>
      </c>
      <c r="AQ271">
        <f t="shared" si="122"/>
        <v>21</v>
      </c>
      <c r="AR271">
        <f t="shared" si="123"/>
        <v>21</v>
      </c>
      <c r="AT271">
        <f t="shared" si="124"/>
        <v>0</v>
      </c>
    </row>
    <row r="272" spans="1:46" x14ac:dyDescent="0.2">
      <c r="A272">
        <v>255</v>
      </c>
      <c r="B272">
        <f>SUMPRODUCT(Random!$X272:$AG272,$B$4:$K$4)</f>
        <v>0.3255274906633257</v>
      </c>
      <c r="C272">
        <f>SUMPRODUCT(Random!$X272:$AG272,$B$5:$K$5)</f>
        <v>1.2802073521691073</v>
      </c>
      <c r="D272">
        <f>SUMPRODUCT(Random!$X272:$AG272,$B$6:$K$6)</f>
        <v>0.5335294998581287</v>
      </c>
      <c r="E272">
        <f>SUMPRODUCT(Random!$X272:$AG272,$B$7:$K$7)</f>
        <v>-0.50650672432928212</v>
      </c>
      <c r="F272">
        <f>SUMPRODUCT(Random!$X272:$AG272,$B$8:$K$8)</f>
        <v>-1.331347342487079</v>
      </c>
      <c r="G272">
        <f>SUMPRODUCT(Random!$X272:$AG272,$B$9:$K$9)</f>
        <v>-0.30442862669831983</v>
      </c>
      <c r="H272">
        <f>SUMPRODUCT(Random!$X272:$AG272,$B$10:$K$10)</f>
        <v>-1.2980651132356727E-2</v>
      </c>
      <c r="I272">
        <f>SUMPRODUCT(Random!$X272:$AG272,$B$11:$K$11)</f>
        <v>-0.60196781975965352</v>
      </c>
      <c r="J272">
        <f>SUMPRODUCT(Random!$X272:$AG272,$B$12:$K$12)</f>
        <v>0.79603819062738546</v>
      </c>
      <c r="K272">
        <f>SUMPRODUCT(Random!$X272:$AG272,$B$13:$K$13)</f>
        <v>9.297560046448769E-2</v>
      </c>
      <c r="M272">
        <f t="shared" si="94"/>
        <v>0.62760905996290051</v>
      </c>
      <c r="N272">
        <f t="shared" si="95"/>
        <v>0.89976388955307918</v>
      </c>
      <c r="O272">
        <f t="shared" si="96"/>
        <v>0.7031664520343589</v>
      </c>
      <c r="P272">
        <f t="shared" si="97"/>
        <v>0.30625048517396902</v>
      </c>
      <c r="Q272">
        <f t="shared" si="98"/>
        <v>9.1537373653841403E-2</v>
      </c>
      <c r="R272">
        <f t="shared" si="99"/>
        <v>0.38040068057659465</v>
      </c>
      <c r="S272">
        <f t="shared" si="100"/>
        <v>0.49482161486055959</v>
      </c>
      <c r="T272">
        <f t="shared" si="101"/>
        <v>0.27359777916776518</v>
      </c>
      <c r="U272">
        <f t="shared" si="102"/>
        <v>0.78699508100243731</v>
      </c>
      <c r="V272">
        <f t="shared" si="103"/>
        <v>0.53703852737467705</v>
      </c>
      <c r="X272">
        <f t="shared" si="104"/>
        <v>24.198010755311142</v>
      </c>
      <c r="Y272">
        <f t="shared" si="105"/>
        <v>56.347731133294921</v>
      </c>
      <c r="Z272">
        <f t="shared" si="106"/>
        <v>29.753169979106936</v>
      </c>
      <c r="AA272">
        <f t="shared" si="107"/>
        <v>8.9570418488537147</v>
      </c>
      <c r="AB272">
        <f t="shared" si="108"/>
        <v>2.351710906806046</v>
      </c>
      <c r="AC272">
        <f t="shared" si="109"/>
        <v>11.726087235040692</v>
      </c>
      <c r="AD272">
        <f t="shared" si="110"/>
        <v>16.727347161881049</v>
      </c>
      <c r="AE272">
        <f t="shared" si="111"/>
        <v>7.8303717920500677</v>
      </c>
      <c r="AF272">
        <f t="shared" si="112"/>
        <v>37.882519897130067</v>
      </c>
      <c r="AG272">
        <f t="shared" si="113"/>
        <v>18.865110582689475</v>
      </c>
      <c r="AI272">
        <f t="shared" si="114"/>
        <v>21</v>
      </c>
      <c r="AJ272">
        <f t="shared" si="115"/>
        <v>21</v>
      </c>
      <c r="AK272">
        <f t="shared" si="116"/>
        <v>21</v>
      </c>
      <c r="AL272">
        <f t="shared" si="117"/>
        <v>21</v>
      </c>
      <c r="AM272">
        <f t="shared" si="118"/>
        <v>10</v>
      </c>
      <c r="AN272">
        <f t="shared" si="119"/>
        <v>21</v>
      </c>
      <c r="AO272">
        <f t="shared" si="120"/>
        <v>21</v>
      </c>
      <c r="AP272">
        <f t="shared" si="121"/>
        <v>21</v>
      </c>
      <c r="AQ272">
        <f t="shared" si="122"/>
        <v>21</v>
      </c>
      <c r="AR272">
        <f t="shared" si="123"/>
        <v>21</v>
      </c>
      <c r="AT272">
        <f t="shared" si="124"/>
        <v>1</v>
      </c>
    </row>
    <row r="273" spans="1:46" x14ac:dyDescent="0.2">
      <c r="A273">
        <v>256</v>
      </c>
      <c r="B273">
        <f>SUMPRODUCT(Random!$X273:$AG273,$B$4:$K$4)</f>
        <v>-0.56637816813838637</v>
      </c>
      <c r="C273">
        <f>SUMPRODUCT(Random!$X273:$AG273,$B$5:$K$5)</f>
        <v>-1.0450513049605978</v>
      </c>
      <c r="D273">
        <f>SUMPRODUCT(Random!$X273:$AG273,$B$6:$K$6)</f>
        <v>0.44089342813591914</v>
      </c>
      <c r="E273">
        <f>SUMPRODUCT(Random!$X273:$AG273,$B$7:$K$7)</f>
        <v>-1.6644608798402629</v>
      </c>
      <c r="F273">
        <f>SUMPRODUCT(Random!$X273:$AG273,$B$8:$K$8)</f>
        <v>-0.23291917062105072</v>
      </c>
      <c r="G273">
        <f>SUMPRODUCT(Random!$X273:$AG273,$B$9:$K$9)</f>
        <v>0.41510312280343448</v>
      </c>
      <c r="H273">
        <f>SUMPRODUCT(Random!$X273:$AG273,$B$10:$K$10)</f>
        <v>-0.25564810492722312</v>
      </c>
      <c r="I273">
        <f>SUMPRODUCT(Random!$X273:$AG273,$B$11:$K$11)</f>
        <v>-0.78662807521999512</v>
      </c>
      <c r="J273">
        <f>SUMPRODUCT(Random!$X273:$AG273,$B$12:$K$12)</f>
        <v>-0.29952903955947513</v>
      </c>
      <c r="K273">
        <f>SUMPRODUCT(Random!$X273:$AG273,$B$13:$K$13)</f>
        <v>1.2920721044544876</v>
      </c>
      <c r="M273">
        <f t="shared" si="94"/>
        <v>0.28556836630043775</v>
      </c>
      <c r="N273">
        <f t="shared" si="95"/>
        <v>0.14799962905140293</v>
      </c>
      <c r="O273">
        <f t="shared" si="96"/>
        <v>0.67035492420421827</v>
      </c>
      <c r="P273">
        <f t="shared" si="97"/>
        <v>4.8010181289363192E-2</v>
      </c>
      <c r="Q273">
        <f t="shared" si="98"/>
        <v>0.40791208590100275</v>
      </c>
      <c r="R273">
        <f t="shared" si="99"/>
        <v>0.66096679325302721</v>
      </c>
      <c r="S273">
        <f t="shared" si="100"/>
        <v>0.39911128498699461</v>
      </c>
      <c r="T273">
        <f t="shared" si="101"/>
        <v>0.21574980965792581</v>
      </c>
      <c r="U273">
        <f t="shared" si="102"/>
        <v>0.38226820906757075</v>
      </c>
      <c r="V273">
        <f t="shared" si="103"/>
        <v>0.90183391233969101</v>
      </c>
      <c r="X273">
        <f t="shared" si="104"/>
        <v>8.2374213768207714</v>
      </c>
      <c r="Y273">
        <f t="shared" si="105"/>
        <v>3.9235789100840259</v>
      </c>
      <c r="Z273">
        <f t="shared" si="106"/>
        <v>27.184823873750595</v>
      </c>
      <c r="AA273">
        <f t="shared" si="107"/>
        <v>1.2052556338282561</v>
      </c>
      <c r="AB273">
        <f t="shared" si="108"/>
        <v>12.838670862053018</v>
      </c>
      <c r="AC273">
        <f t="shared" si="109"/>
        <v>26.496922409228343</v>
      </c>
      <c r="AD273">
        <f t="shared" si="110"/>
        <v>12.477232774780788</v>
      </c>
      <c r="AE273">
        <f t="shared" si="111"/>
        <v>5.9533394206137729</v>
      </c>
      <c r="AF273">
        <f t="shared" si="112"/>
        <v>11.800033698588662</v>
      </c>
      <c r="AG273">
        <f t="shared" si="113"/>
        <v>56.858918581783286</v>
      </c>
      <c r="AI273">
        <f t="shared" si="114"/>
        <v>21</v>
      </c>
      <c r="AJ273">
        <f t="shared" si="115"/>
        <v>16</v>
      </c>
      <c r="AK273">
        <f t="shared" si="116"/>
        <v>21</v>
      </c>
      <c r="AL273">
        <f t="shared" si="117"/>
        <v>5</v>
      </c>
      <c r="AM273">
        <f t="shared" si="118"/>
        <v>21</v>
      </c>
      <c r="AN273">
        <f t="shared" si="119"/>
        <v>21</v>
      </c>
      <c r="AO273">
        <f t="shared" si="120"/>
        <v>21</v>
      </c>
      <c r="AP273">
        <f t="shared" si="121"/>
        <v>21</v>
      </c>
      <c r="AQ273">
        <f t="shared" si="122"/>
        <v>21</v>
      </c>
      <c r="AR273">
        <f t="shared" si="123"/>
        <v>21</v>
      </c>
      <c r="AT273">
        <f t="shared" si="124"/>
        <v>2</v>
      </c>
    </row>
    <row r="274" spans="1:46" x14ac:dyDescent="0.2">
      <c r="A274">
        <v>257</v>
      </c>
      <c r="B274">
        <f>SUMPRODUCT(Random!$X274:$AG274,$B$4:$K$4)</f>
        <v>-1.1341397053178883</v>
      </c>
      <c r="C274">
        <f>SUMPRODUCT(Random!$X274:$AG274,$B$5:$K$5)</f>
        <v>2.8355058895769316</v>
      </c>
      <c r="D274">
        <f>SUMPRODUCT(Random!$X274:$AG274,$B$6:$K$6)</f>
        <v>0.30003019768718497</v>
      </c>
      <c r="E274">
        <f>SUMPRODUCT(Random!$X274:$AG274,$B$7:$K$7)</f>
        <v>1.903904423918533</v>
      </c>
      <c r="F274">
        <f>SUMPRODUCT(Random!$X274:$AG274,$B$8:$K$8)</f>
        <v>2.3008082338987608</v>
      </c>
      <c r="G274">
        <f>SUMPRODUCT(Random!$X274:$AG274,$B$9:$K$9)</f>
        <v>1.3257138660230443</v>
      </c>
      <c r="H274">
        <f>SUMPRODUCT(Random!$X274:$AG274,$B$10:$K$10)</f>
        <v>1.3731931244976523</v>
      </c>
      <c r="I274">
        <f>SUMPRODUCT(Random!$X274:$AG274,$B$11:$K$11)</f>
        <v>0.90033934210180211</v>
      </c>
      <c r="J274">
        <f>SUMPRODUCT(Random!$X274:$AG274,$B$12:$K$12)</f>
        <v>1.5180841135642231</v>
      </c>
      <c r="K274">
        <f>SUMPRODUCT(Random!$X274:$AG274,$B$13:$K$13)</f>
        <v>0.39871416329669002</v>
      </c>
      <c r="M274">
        <f t="shared" ref="M274:M337" si="125">NORMSDIST(B274)</f>
        <v>0.12836797540819372</v>
      </c>
      <c r="N274">
        <f t="shared" ref="N274:N337" si="126">NORMSDIST(C274)</f>
        <v>0.99771234142700349</v>
      </c>
      <c r="O274">
        <f t="shared" ref="O274:O337" si="127">NORMSDIST(D274)</f>
        <v>0.61792293916673036</v>
      </c>
      <c r="P274">
        <f t="shared" ref="P274:P337" si="128">NORMSDIST(E274)</f>
        <v>0.97153868357089956</v>
      </c>
      <c r="Q274">
        <f t="shared" ref="Q274:Q337" si="129">NORMSDIST(F274)</f>
        <v>0.9892987635810957</v>
      </c>
      <c r="R274">
        <f t="shared" ref="R274:R337" si="130">NORMSDIST(G274)</f>
        <v>0.90753275362772023</v>
      </c>
      <c r="S274">
        <f t="shared" ref="S274:S337" si="131">NORMSDIST(H274)</f>
        <v>0.9151538417153311</v>
      </c>
      <c r="T274">
        <f t="shared" ref="T274:T337" si="132">NORMSDIST(I274)</f>
        <v>0.81603015479263163</v>
      </c>
      <c r="U274">
        <f t="shared" ref="U274:U337" si="133">NORMSDIST(J274)</f>
        <v>0.9355034022519515</v>
      </c>
      <c r="V274">
        <f t="shared" ref="V274:V337" si="134">NORMSDIST(K274)</f>
        <v>0.65494808467904275</v>
      </c>
      <c r="X274">
        <f t="shared" ref="X274:X337" si="135">IF(pd_annual=0,"never",LN(1-M274)/LN(1-pd_annual))</f>
        <v>3.3655370321236444</v>
      </c>
      <c r="Y274">
        <f t="shared" ref="Y274:Y337" si="136">IF(pd_annual=0,"never",LN(1-N274)/LN(1-pd_annual))</f>
        <v>148.94486448161646</v>
      </c>
      <c r="Z274">
        <f t="shared" ref="Z274:Z337" si="137">IF(pd_annual=0,"never",LN(1-O274)/LN(1-pd_annual))</f>
        <v>23.568984614725014</v>
      </c>
      <c r="AA274">
        <f t="shared" ref="AA274:AA337" si="138">IF(pd_annual=0,"never",LN(1-P274)/LN(1-pd_annual))</f>
        <v>87.188523584008834</v>
      </c>
      <c r="AB274">
        <f t="shared" ref="AB274:AB337" si="139">IF(pd_annual=0,"never",LN(1-Q274)/LN(1-pd_annual))</f>
        <v>111.1507667458538</v>
      </c>
      <c r="AC274">
        <f t="shared" ref="AC274:AC337" si="140">IF(pd_annual=0,"never",LN(1-R274)/LN(1-pd_annual))</f>
        <v>58.32397016419354</v>
      </c>
      <c r="AD274">
        <f t="shared" ref="AD274:AD337" si="141">IF(pd_annual=0,"never",LN(1-S274)/LN(1-pd_annual))</f>
        <v>60.431039538100585</v>
      </c>
      <c r="AE274">
        <f t="shared" ref="AE274:AE337" si="142">IF(pd_annual=0,"never",LN(1-T274)/LN(1-pd_annual))</f>
        <v>41.472334692178194</v>
      </c>
      <c r="AF274">
        <f t="shared" ref="AF274:AF337" si="143">IF(pd_annual=0,"never",LN(1-U274)/LN(1-pd_annual))</f>
        <v>67.148674063532184</v>
      </c>
      <c r="AG274">
        <f t="shared" ref="AG274:AG337" si="144">IF(pd_annual=0,"never",LN(1-V274)/LN(1-pd_annual))</f>
        <v>26.065859999870568</v>
      </c>
      <c r="AI274">
        <f t="shared" ref="AI274:AI337" si="145">IF(pd_annual=0,21,MIN(21,MAX(1,ROUNDUP(4*X274,0))))</f>
        <v>14</v>
      </c>
      <c r="AJ274">
        <f t="shared" ref="AJ274:AJ337" si="146">IF(pd_annual=0,21,MIN(21,MAX(1,ROUNDUP(4*Y274,0))))</f>
        <v>21</v>
      </c>
      <c r="AK274">
        <f t="shared" ref="AK274:AK337" si="147">IF(pd_annual=0,21,MIN(21,MAX(1,ROUNDUP(4*Z274,0))))</f>
        <v>21</v>
      </c>
      <c r="AL274">
        <f t="shared" ref="AL274:AL337" si="148">IF(pd_annual=0,21,MIN(21,MAX(1,ROUNDUP(4*AA274,0))))</f>
        <v>21</v>
      </c>
      <c r="AM274">
        <f t="shared" ref="AM274:AM337" si="149">IF(pd_annual=0,21,MIN(21,MAX(1,ROUNDUP(4*AB274,0))))</f>
        <v>21</v>
      </c>
      <c r="AN274">
        <f t="shared" ref="AN274:AN337" si="150">IF(pd_annual=0,21,MIN(21,MAX(1,ROUNDUP(4*AC274,0))))</f>
        <v>21</v>
      </c>
      <c r="AO274">
        <f t="shared" ref="AO274:AO337" si="151">IF(pd_annual=0,21,MIN(21,MAX(1,ROUNDUP(4*AD274,0))))</f>
        <v>21</v>
      </c>
      <c r="AP274">
        <f t="shared" ref="AP274:AP337" si="152">IF(pd_annual=0,21,MIN(21,MAX(1,ROUNDUP(4*AE274,0))))</f>
        <v>21</v>
      </c>
      <c r="AQ274">
        <f t="shared" ref="AQ274:AQ337" si="153">IF(pd_annual=0,21,MIN(21,MAX(1,ROUNDUP(4*AF274,0))))</f>
        <v>21</v>
      </c>
      <c r="AR274">
        <f t="shared" ref="AR274:AR337" si="154">IF(pd_annual=0,21,MIN(21,MAX(1,ROUNDUP(4*AG274,0))))</f>
        <v>21</v>
      </c>
      <c r="AT274">
        <f t="shared" ref="AT274:AT337" si="155">COUNTIF($AI274:$AR274,"&lt;=20")</f>
        <v>1</v>
      </c>
    </row>
    <row r="275" spans="1:46" x14ac:dyDescent="0.2">
      <c r="A275">
        <v>258</v>
      </c>
      <c r="B275">
        <f>SUMPRODUCT(Random!$X275:$AG275,$B$4:$K$4)</f>
        <v>1.5355872110411557</v>
      </c>
      <c r="C275">
        <f>SUMPRODUCT(Random!$X275:$AG275,$B$5:$K$5)</f>
        <v>-0.50343366336266571</v>
      </c>
      <c r="D275">
        <f>SUMPRODUCT(Random!$X275:$AG275,$B$6:$K$6)</f>
        <v>0.51360377904585386</v>
      </c>
      <c r="E275">
        <f>SUMPRODUCT(Random!$X275:$AG275,$B$7:$K$7)</f>
        <v>2.4495764857502271</v>
      </c>
      <c r="F275">
        <f>SUMPRODUCT(Random!$X275:$AG275,$B$8:$K$8)</f>
        <v>0.2063220398397555</v>
      </c>
      <c r="G275">
        <f>SUMPRODUCT(Random!$X275:$AG275,$B$9:$K$9)</f>
        <v>1.8764661921505261</v>
      </c>
      <c r="H275">
        <f>SUMPRODUCT(Random!$X275:$AG275,$B$10:$K$10)</f>
        <v>1.2494635649372863</v>
      </c>
      <c r="I275">
        <f>SUMPRODUCT(Random!$X275:$AG275,$B$11:$K$11)</f>
        <v>2.1176727707381073</v>
      </c>
      <c r="J275">
        <f>SUMPRODUCT(Random!$X275:$AG275,$B$12:$K$12)</f>
        <v>2.1236883919056364</v>
      </c>
      <c r="K275">
        <f>SUMPRODUCT(Random!$X275:$AG275,$B$13:$K$13)</f>
        <v>-0.6626903064436368</v>
      </c>
      <c r="M275">
        <f t="shared" si="125"/>
        <v>0.93768017361639844</v>
      </c>
      <c r="N275">
        <f t="shared" si="126"/>
        <v>0.30732970440742097</v>
      </c>
      <c r="O275">
        <f t="shared" si="127"/>
        <v>0.69623548153985704</v>
      </c>
      <c r="P275">
        <f t="shared" si="128"/>
        <v>0.99284878350252015</v>
      </c>
      <c r="Q275">
        <f t="shared" si="129"/>
        <v>0.58173031820876342</v>
      </c>
      <c r="R275">
        <f t="shared" si="130"/>
        <v>0.96970435359406437</v>
      </c>
      <c r="S275">
        <f t="shared" si="131"/>
        <v>0.89425221410719524</v>
      </c>
      <c r="T275">
        <f t="shared" si="132"/>
        <v>0.98289860477093649</v>
      </c>
      <c r="U275">
        <f t="shared" si="133"/>
        <v>0.98315189565530914</v>
      </c>
      <c r="V275">
        <f t="shared" si="134"/>
        <v>0.25376445966847067</v>
      </c>
      <c r="X275">
        <f t="shared" si="135"/>
        <v>67.989712308939431</v>
      </c>
      <c r="Y275">
        <f t="shared" si="136"/>
        <v>8.9951792227417524</v>
      </c>
      <c r="Z275">
        <f t="shared" si="137"/>
        <v>29.187757777949521</v>
      </c>
      <c r="AA275">
        <f t="shared" si="138"/>
        <v>121.02477733637579</v>
      </c>
      <c r="AB275">
        <f t="shared" si="139"/>
        <v>21.351942573735425</v>
      </c>
      <c r="AC275">
        <f t="shared" si="140"/>
        <v>85.658510831154885</v>
      </c>
      <c r="AD275">
        <f t="shared" si="141"/>
        <v>55.036468082029707</v>
      </c>
      <c r="AE275">
        <f t="shared" si="142"/>
        <v>99.666742751639319</v>
      </c>
      <c r="AF275">
        <f t="shared" si="143"/>
        <v>100.03227863560561</v>
      </c>
      <c r="AG275">
        <f t="shared" si="144"/>
        <v>7.1704970407061559</v>
      </c>
      <c r="AI275">
        <f t="shared" si="145"/>
        <v>21</v>
      </c>
      <c r="AJ275">
        <f t="shared" si="146"/>
        <v>21</v>
      </c>
      <c r="AK275">
        <f t="shared" si="147"/>
        <v>21</v>
      </c>
      <c r="AL275">
        <f t="shared" si="148"/>
        <v>21</v>
      </c>
      <c r="AM275">
        <f t="shared" si="149"/>
        <v>21</v>
      </c>
      <c r="AN275">
        <f t="shared" si="150"/>
        <v>21</v>
      </c>
      <c r="AO275">
        <f t="shared" si="151"/>
        <v>21</v>
      </c>
      <c r="AP275">
        <f t="shared" si="152"/>
        <v>21</v>
      </c>
      <c r="AQ275">
        <f t="shared" si="153"/>
        <v>21</v>
      </c>
      <c r="AR275">
        <f t="shared" si="154"/>
        <v>21</v>
      </c>
      <c r="AT275">
        <f t="shared" si="155"/>
        <v>0</v>
      </c>
    </row>
    <row r="276" spans="1:46" x14ac:dyDescent="0.2">
      <c r="A276">
        <v>259</v>
      </c>
      <c r="B276">
        <f>SUMPRODUCT(Random!$X276:$AG276,$B$4:$K$4)</f>
        <v>-0.91823921597346092</v>
      </c>
      <c r="C276">
        <f>SUMPRODUCT(Random!$X276:$AG276,$B$5:$K$5)</f>
        <v>0.56473525580655493</v>
      </c>
      <c r="D276">
        <f>SUMPRODUCT(Random!$X276:$AG276,$B$6:$K$6)</f>
        <v>-0.92632890460509654</v>
      </c>
      <c r="E276">
        <f>SUMPRODUCT(Random!$X276:$AG276,$B$7:$K$7)</f>
        <v>-0.53466604557121644</v>
      </c>
      <c r="F276">
        <f>SUMPRODUCT(Random!$X276:$AG276,$B$8:$K$8)</f>
        <v>-5.8693748855470351E-2</v>
      </c>
      <c r="G276">
        <f>SUMPRODUCT(Random!$X276:$AG276,$B$9:$K$9)</f>
        <v>0.45330895758424222</v>
      </c>
      <c r="H276">
        <f>SUMPRODUCT(Random!$X276:$AG276,$B$10:$K$10)</f>
        <v>-1.8064115910472647</v>
      </c>
      <c r="I276">
        <f>SUMPRODUCT(Random!$X276:$AG276,$B$11:$K$11)</f>
        <v>1.1647881534224882</v>
      </c>
      <c r="J276">
        <f>SUMPRODUCT(Random!$X276:$AG276,$B$12:$K$12)</f>
        <v>0.20849799405890099</v>
      </c>
      <c r="K276">
        <f>SUMPRODUCT(Random!$X276:$AG276,$B$13:$K$13)</f>
        <v>0.44143771155436601</v>
      </c>
      <c r="M276">
        <f t="shared" si="125"/>
        <v>0.17924682096082392</v>
      </c>
      <c r="N276">
        <f t="shared" si="126"/>
        <v>0.71387307486821494</v>
      </c>
      <c r="O276">
        <f t="shared" si="127"/>
        <v>0.17713753948275382</v>
      </c>
      <c r="P276">
        <f t="shared" si="128"/>
        <v>0.29644040234544389</v>
      </c>
      <c r="Q276">
        <f t="shared" si="129"/>
        <v>0.47659801922334577</v>
      </c>
      <c r="R276">
        <f t="shared" si="130"/>
        <v>0.67483685822151362</v>
      </c>
      <c r="S276">
        <f t="shared" si="131"/>
        <v>3.5427036188854788E-2</v>
      </c>
      <c r="T276">
        <f t="shared" si="132"/>
        <v>0.87794762233013346</v>
      </c>
      <c r="U276">
        <f t="shared" si="133"/>
        <v>0.58257992563320016</v>
      </c>
      <c r="V276">
        <f t="shared" si="134"/>
        <v>0.67055192702115873</v>
      </c>
      <c r="X276">
        <f t="shared" si="135"/>
        <v>4.8388828521243319</v>
      </c>
      <c r="Y276">
        <f t="shared" si="136"/>
        <v>30.653077762328007</v>
      </c>
      <c r="Z276">
        <f t="shared" si="137"/>
        <v>4.7760089683394238</v>
      </c>
      <c r="AA276">
        <f t="shared" si="138"/>
        <v>8.6130698468089602</v>
      </c>
      <c r="AB276">
        <f t="shared" si="139"/>
        <v>15.859232554905482</v>
      </c>
      <c r="AC276">
        <f t="shared" si="140"/>
        <v>27.520170464456207</v>
      </c>
      <c r="AD276">
        <f t="shared" si="141"/>
        <v>0.88358740326060237</v>
      </c>
      <c r="AE276">
        <f t="shared" si="142"/>
        <v>51.523817636497277</v>
      </c>
      <c r="AF276">
        <f t="shared" si="143"/>
        <v>21.401751725453842</v>
      </c>
      <c r="AG276">
        <f t="shared" si="144"/>
        <v>27.199467931318733</v>
      </c>
      <c r="AI276">
        <f t="shared" si="145"/>
        <v>20</v>
      </c>
      <c r="AJ276">
        <f t="shared" si="146"/>
        <v>21</v>
      </c>
      <c r="AK276">
        <f t="shared" si="147"/>
        <v>20</v>
      </c>
      <c r="AL276">
        <f t="shared" si="148"/>
        <v>21</v>
      </c>
      <c r="AM276">
        <f t="shared" si="149"/>
        <v>21</v>
      </c>
      <c r="AN276">
        <f t="shared" si="150"/>
        <v>21</v>
      </c>
      <c r="AO276">
        <f t="shared" si="151"/>
        <v>4</v>
      </c>
      <c r="AP276">
        <f t="shared" si="152"/>
        <v>21</v>
      </c>
      <c r="AQ276">
        <f t="shared" si="153"/>
        <v>21</v>
      </c>
      <c r="AR276">
        <f t="shared" si="154"/>
        <v>21</v>
      </c>
      <c r="AT276">
        <f t="shared" si="155"/>
        <v>3</v>
      </c>
    </row>
    <row r="277" spans="1:46" x14ac:dyDescent="0.2">
      <c r="A277">
        <v>260</v>
      </c>
      <c r="B277">
        <f>SUMPRODUCT(Random!$X277:$AG277,$B$4:$K$4)</f>
        <v>1.5980947174805347</v>
      </c>
      <c r="C277">
        <f>SUMPRODUCT(Random!$X277:$AG277,$B$5:$K$5)</f>
        <v>0.26776902975180927</v>
      </c>
      <c r="D277">
        <f>SUMPRODUCT(Random!$X277:$AG277,$B$6:$K$6)</f>
        <v>0.12076445297616709</v>
      </c>
      <c r="E277">
        <f>SUMPRODUCT(Random!$X277:$AG277,$B$7:$K$7)</f>
        <v>1.6031270645722442</v>
      </c>
      <c r="F277">
        <f>SUMPRODUCT(Random!$X277:$AG277,$B$8:$K$8)</f>
        <v>-1.703904982806586</v>
      </c>
      <c r="G277">
        <f>SUMPRODUCT(Random!$X277:$AG277,$B$9:$K$9)</f>
        <v>-0.82316832018253339</v>
      </c>
      <c r="H277">
        <f>SUMPRODUCT(Random!$X277:$AG277,$B$10:$K$10)</f>
        <v>0.13890877115024813</v>
      </c>
      <c r="I277">
        <f>SUMPRODUCT(Random!$X277:$AG277,$B$11:$K$11)</f>
        <v>0.95661410077040576</v>
      </c>
      <c r="J277">
        <f>SUMPRODUCT(Random!$X277:$AG277,$B$12:$K$12)</f>
        <v>0.17377905231377819</v>
      </c>
      <c r="K277">
        <f>SUMPRODUCT(Random!$X277:$AG277,$B$13:$K$13)</f>
        <v>-0.72338475896263132</v>
      </c>
      <c r="M277">
        <f t="shared" si="125"/>
        <v>0.94498905045055293</v>
      </c>
      <c r="N277">
        <f t="shared" si="126"/>
        <v>0.60556144444062288</v>
      </c>
      <c r="O277">
        <f t="shared" si="127"/>
        <v>0.54806119680034671</v>
      </c>
      <c r="P277">
        <f t="shared" si="128"/>
        <v>0.94554669808063652</v>
      </c>
      <c r="Q277">
        <f t="shared" si="129"/>
        <v>4.4199419986635576E-2</v>
      </c>
      <c r="R277">
        <f t="shared" si="130"/>
        <v>0.20520614075062149</v>
      </c>
      <c r="S277">
        <f t="shared" si="131"/>
        <v>0.55523888010366085</v>
      </c>
      <c r="T277">
        <f t="shared" si="132"/>
        <v>0.83061896551666647</v>
      </c>
      <c r="U277">
        <f t="shared" si="133"/>
        <v>0.56898044613847343</v>
      </c>
      <c r="V277">
        <f t="shared" si="134"/>
        <v>0.2347217661150178</v>
      </c>
      <c r="X277">
        <f t="shared" si="135"/>
        <v>71.045598455698695</v>
      </c>
      <c r="Y277">
        <f t="shared" si="136"/>
        <v>22.788987026749115</v>
      </c>
      <c r="Z277">
        <f t="shared" si="137"/>
        <v>19.455406547400621</v>
      </c>
      <c r="AA277">
        <f t="shared" si="138"/>
        <v>71.295188398672124</v>
      </c>
      <c r="AB277">
        <f t="shared" si="139"/>
        <v>1.1073928781294524</v>
      </c>
      <c r="AC277">
        <f t="shared" si="140"/>
        <v>5.6261948293258559</v>
      </c>
      <c r="AD277">
        <f t="shared" si="141"/>
        <v>19.847583629683861</v>
      </c>
      <c r="AE277">
        <f t="shared" si="142"/>
        <v>43.49626912903355</v>
      </c>
      <c r="AF277">
        <f t="shared" si="143"/>
        <v>20.61638171309086</v>
      </c>
      <c r="AG277">
        <f t="shared" si="144"/>
        <v>6.5532272491603232</v>
      </c>
      <c r="AI277">
        <f t="shared" si="145"/>
        <v>21</v>
      </c>
      <c r="AJ277">
        <f t="shared" si="146"/>
        <v>21</v>
      </c>
      <c r="AK277">
        <f t="shared" si="147"/>
        <v>21</v>
      </c>
      <c r="AL277">
        <f t="shared" si="148"/>
        <v>21</v>
      </c>
      <c r="AM277">
        <f t="shared" si="149"/>
        <v>5</v>
      </c>
      <c r="AN277">
        <f t="shared" si="150"/>
        <v>21</v>
      </c>
      <c r="AO277">
        <f t="shared" si="151"/>
        <v>21</v>
      </c>
      <c r="AP277">
        <f t="shared" si="152"/>
        <v>21</v>
      </c>
      <c r="AQ277">
        <f t="shared" si="153"/>
        <v>21</v>
      </c>
      <c r="AR277">
        <f t="shared" si="154"/>
        <v>21</v>
      </c>
      <c r="AT277">
        <f t="shared" si="155"/>
        <v>1</v>
      </c>
    </row>
    <row r="278" spans="1:46" x14ac:dyDescent="0.2">
      <c r="A278">
        <v>261</v>
      </c>
      <c r="B278">
        <f>SUMPRODUCT(Random!$X278:$AG278,$B$4:$K$4)</f>
        <v>0.91944294233991219</v>
      </c>
      <c r="C278">
        <f>SUMPRODUCT(Random!$X278:$AG278,$B$5:$K$5)</f>
        <v>1.4808819783391418</v>
      </c>
      <c r="D278">
        <f>SUMPRODUCT(Random!$X278:$AG278,$B$6:$K$6)</f>
        <v>0.92212657765644868</v>
      </c>
      <c r="E278">
        <f>SUMPRODUCT(Random!$X278:$AG278,$B$7:$K$7)</f>
        <v>0.82804955627176802</v>
      </c>
      <c r="F278">
        <f>SUMPRODUCT(Random!$X278:$AG278,$B$8:$K$8)</f>
        <v>1.3636008235339159</v>
      </c>
      <c r="G278">
        <f>SUMPRODUCT(Random!$X278:$AG278,$B$9:$K$9)</f>
        <v>-0.49985483157311161</v>
      </c>
      <c r="H278">
        <f>SUMPRODUCT(Random!$X278:$AG278,$B$10:$K$10)</f>
        <v>0.9623488965422704</v>
      </c>
      <c r="I278">
        <f>SUMPRODUCT(Random!$X278:$AG278,$B$11:$K$11)</f>
        <v>3.7745830618862497E-2</v>
      </c>
      <c r="J278">
        <f>SUMPRODUCT(Random!$X278:$AG278,$B$12:$K$12)</f>
        <v>0.92382712004879064</v>
      </c>
      <c r="K278">
        <f>SUMPRODUCT(Random!$X278:$AG278,$B$13:$K$13)</f>
        <v>-0.94362954287529899</v>
      </c>
      <c r="M278">
        <f t="shared" si="125"/>
        <v>0.82106803155412456</v>
      </c>
      <c r="N278">
        <f t="shared" si="126"/>
        <v>0.9306809869225009</v>
      </c>
      <c r="O278">
        <f t="shared" si="127"/>
        <v>0.82176872238508658</v>
      </c>
      <c r="P278">
        <f t="shared" si="128"/>
        <v>0.79617878229594807</v>
      </c>
      <c r="Q278">
        <f t="shared" si="129"/>
        <v>0.9136533836080164</v>
      </c>
      <c r="R278">
        <f t="shared" si="130"/>
        <v>0.30858864935034547</v>
      </c>
      <c r="S278">
        <f t="shared" si="131"/>
        <v>0.83206281258135006</v>
      </c>
      <c r="T278">
        <f t="shared" si="132"/>
        <v>0.51505483276807862</v>
      </c>
      <c r="U278">
        <f t="shared" si="133"/>
        <v>0.8222118336277664</v>
      </c>
      <c r="V278">
        <f t="shared" si="134"/>
        <v>0.17267949497681978</v>
      </c>
      <c r="X278">
        <f t="shared" si="135"/>
        <v>42.152511903321958</v>
      </c>
      <c r="Y278">
        <f t="shared" si="136"/>
        <v>65.382303897689823</v>
      </c>
      <c r="Z278">
        <f t="shared" si="137"/>
        <v>42.248627973503787</v>
      </c>
      <c r="AA278">
        <f t="shared" si="138"/>
        <v>38.962134797240367</v>
      </c>
      <c r="AB278">
        <f t="shared" si="139"/>
        <v>60.001616499851899</v>
      </c>
      <c r="AC278">
        <f t="shared" si="140"/>
        <v>9.0397428900502046</v>
      </c>
      <c r="AD278">
        <f t="shared" si="141"/>
        <v>43.705979457192072</v>
      </c>
      <c r="AE278">
        <f t="shared" si="142"/>
        <v>17.728664662153641</v>
      </c>
      <c r="AF278">
        <f t="shared" si="143"/>
        <v>42.309606236828756</v>
      </c>
      <c r="AG278">
        <f t="shared" si="144"/>
        <v>4.6436512925512243</v>
      </c>
      <c r="AI278">
        <f t="shared" si="145"/>
        <v>21</v>
      </c>
      <c r="AJ278">
        <f t="shared" si="146"/>
        <v>21</v>
      </c>
      <c r="AK278">
        <f t="shared" si="147"/>
        <v>21</v>
      </c>
      <c r="AL278">
        <f t="shared" si="148"/>
        <v>21</v>
      </c>
      <c r="AM278">
        <f t="shared" si="149"/>
        <v>21</v>
      </c>
      <c r="AN278">
        <f t="shared" si="150"/>
        <v>21</v>
      </c>
      <c r="AO278">
        <f t="shared" si="151"/>
        <v>21</v>
      </c>
      <c r="AP278">
        <f t="shared" si="152"/>
        <v>21</v>
      </c>
      <c r="AQ278">
        <f t="shared" si="153"/>
        <v>21</v>
      </c>
      <c r="AR278">
        <f t="shared" si="154"/>
        <v>19</v>
      </c>
      <c r="AT278">
        <f t="shared" si="155"/>
        <v>1</v>
      </c>
    </row>
    <row r="279" spans="1:46" x14ac:dyDescent="0.2">
      <c r="A279">
        <v>262</v>
      </c>
      <c r="B279">
        <f>SUMPRODUCT(Random!$X279:$AG279,$B$4:$K$4)</f>
        <v>0.41147578737564477</v>
      </c>
      <c r="C279">
        <f>SUMPRODUCT(Random!$X279:$AG279,$B$5:$K$5)</f>
        <v>0.34000685272605757</v>
      </c>
      <c r="D279">
        <f>SUMPRODUCT(Random!$X279:$AG279,$B$6:$K$6)</f>
        <v>0.98058273240152027</v>
      </c>
      <c r="E279">
        <f>SUMPRODUCT(Random!$X279:$AG279,$B$7:$K$7)</f>
        <v>0.66561123947360956</v>
      </c>
      <c r="F279">
        <f>SUMPRODUCT(Random!$X279:$AG279,$B$8:$K$8)</f>
        <v>1.2328859605962736</v>
      </c>
      <c r="G279">
        <f>SUMPRODUCT(Random!$X279:$AG279,$B$9:$K$9)</f>
        <v>0.73895920821569572</v>
      </c>
      <c r="H279">
        <f>SUMPRODUCT(Random!$X279:$AG279,$B$10:$K$10)</f>
        <v>-0.76233430941111857</v>
      </c>
      <c r="I279">
        <f>SUMPRODUCT(Random!$X279:$AG279,$B$11:$K$11)</f>
        <v>0.29788882831958113</v>
      </c>
      <c r="J279">
        <f>SUMPRODUCT(Random!$X279:$AG279,$B$12:$K$12)</f>
        <v>-0.34999082473008641</v>
      </c>
      <c r="K279">
        <f>SUMPRODUCT(Random!$X279:$AG279,$B$13:$K$13)</f>
        <v>0.72423931489062721</v>
      </c>
      <c r="M279">
        <f t="shared" si="125"/>
        <v>0.65963815405088644</v>
      </c>
      <c r="N279">
        <f t="shared" si="126"/>
        <v>0.63307431633904265</v>
      </c>
      <c r="O279">
        <f t="shared" si="127"/>
        <v>0.83660072349183268</v>
      </c>
      <c r="P279">
        <f t="shared" si="128"/>
        <v>0.74717018976221106</v>
      </c>
      <c r="Q279">
        <f t="shared" si="129"/>
        <v>0.89119084294319484</v>
      </c>
      <c r="R279">
        <f t="shared" si="130"/>
        <v>0.77003411618814044</v>
      </c>
      <c r="S279">
        <f t="shared" si="131"/>
        <v>0.22293025088625099</v>
      </c>
      <c r="T279">
        <f t="shared" si="132"/>
        <v>0.61710599259880961</v>
      </c>
      <c r="U279">
        <f t="shared" si="133"/>
        <v>0.36317279176137451</v>
      </c>
      <c r="V279">
        <f t="shared" si="134"/>
        <v>0.76554058702830197</v>
      </c>
      <c r="X279">
        <f t="shared" si="135"/>
        <v>26.401110165285534</v>
      </c>
      <c r="Y279">
        <f t="shared" si="136"/>
        <v>24.560190163466345</v>
      </c>
      <c r="Z279">
        <f t="shared" si="137"/>
        <v>44.377021397172726</v>
      </c>
      <c r="AA279">
        <f t="shared" si="138"/>
        <v>33.683770711761561</v>
      </c>
      <c r="AB279">
        <f t="shared" si="139"/>
        <v>54.337369108122246</v>
      </c>
      <c r="AC279">
        <f t="shared" si="140"/>
        <v>36.005695693888576</v>
      </c>
      <c r="AD279">
        <f t="shared" si="141"/>
        <v>6.1786585493516624</v>
      </c>
      <c r="AE279">
        <f t="shared" si="142"/>
        <v>23.516662585004781</v>
      </c>
      <c r="AF279">
        <f t="shared" si="143"/>
        <v>11.054259454065377</v>
      </c>
      <c r="AG279">
        <f t="shared" si="144"/>
        <v>35.531649105678873</v>
      </c>
      <c r="AI279">
        <f t="shared" si="145"/>
        <v>21</v>
      </c>
      <c r="AJ279">
        <f t="shared" si="146"/>
        <v>21</v>
      </c>
      <c r="AK279">
        <f t="shared" si="147"/>
        <v>21</v>
      </c>
      <c r="AL279">
        <f t="shared" si="148"/>
        <v>21</v>
      </c>
      <c r="AM279">
        <f t="shared" si="149"/>
        <v>21</v>
      </c>
      <c r="AN279">
        <f t="shared" si="150"/>
        <v>21</v>
      </c>
      <c r="AO279">
        <f t="shared" si="151"/>
        <v>21</v>
      </c>
      <c r="AP279">
        <f t="shared" si="152"/>
        <v>21</v>
      </c>
      <c r="AQ279">
        <f t="shared" si="153"/>
        <v>21</v>
      </c>
      <c r="AR279">
        <f t="shared" si="154"/>
        <v>21</v>
      </c>
      <c r="AT279">
        <f t="shared" si="155"/>
        <v>0</v>
      </c>
    </row>
    <row r="280" spans="1:46" x14ac:dyDescent="0.2">
      <c r="A280">
        <v>263</v>
      </c>
      <c r="B280">
        <f>SUMPRODUCT(Random!$X280:$AG280,$B$4:$K$4)</f>
        <v>2.4517937754963093</v>
      </c>
      <c r="C280">
        <f>SUMPRODUCT(Random!$X280:$AG280,$B$5:$K$5)</f>
        <v>0.77446578645021202</v>
      </c>
      <c r="D280">
        <f>SUMPRODUCT(Random!$X280:$AG280,$B$6:$K$6)</f>
        <v>0.76982616274082094</v>
      </c>
      <c r="E280">
        <f>SUMPRODUCT(Random!$X280:$AG280,$B$7:$K$7)</f>
        <v>0.25080035713855031</v>
      </c>
      <c r="F280">
        <f>SUMPRODUCT(Random!$X280:$AG280,$B$8:$K$8)</f>
        <v>0.59711556594450832</v>
      </c>
      <c r="G280">
        <f>SUMPRODUCT(Random!$X280:$AG280,$B$9:$K$9)</f>
        <v>-0.23296626612580595</v>
      </c>
      <c r="H280">
        <f>SUMPRODUCT(Random!$X280:$AG280,$B$10:$K$10)</f>
        <v>0.93001085436442654</v>
      </c>
      <c r="I280">
        <f>SUMPRODUCT(Random!$X280:$AG280,$B$11:$K$11)</f>
        <v>-2.5254328393498615</v>
      </c>
      <c r="J280">
        <f>SUMPRODUCT(Random!$X280:$AG280,$B$12:$K$12)</f>
        <v>0.78137300211433747</v>
      </c>
      <c r="K280">
        <f>SUMPRODUCT(Random!$X280:$AG280,$B$13:$K$13)</f>
        <v>-0.15768363818266184</v>
      </c>
      <c r="M280">
        <f t="shared" si="125"/>
        <v>0.99289269492948129</v>
      </c>
      <c r="N280">
        <f t="shared" si="126"/>
        <v>0.78067230341299854</v>
      </c>
      <c r="O280">
        <f t="shared" si="127"/>
        <v>0.77929849098743953</v>
      </c>
      <c r="P280">
        <f t="shared" si="128"/>
        <v>0.59901576727841233</v>
      </c>
      <c r="Q280">
        <f t="shared" si="129"/>
        <v>0.72478488698714449</v>
      </c>
      <c r="R280">
        <f t="shared" si="130"/>
        <v>0.40789380041066359</v>
      </c>
      <c r="S280">
        <f t="shared" si="131"/>
        <v>0.82381726772435648</v>
      </c>
      <c r="T280">
        <f t="shared" si="132"/>
        <v>5.7777933152580669E-3</v>
      </c>
      <c r="U280">
        <f t="shared" si="133"/>
        <v>0.78270842741897528</v>
      </c>
      <c r="V280">
        <f t="shared" si="134"/>
        <v>0.43735304701222361</v>
      </c>
      <c r="X280">
        <f t="shared" si="135"/>
        <v>121.17566029867297</v>
      </c>
      <c r="Y280">
        <f t="shared" si="136"/>
        <v>37.165953156789648</v>
      </c>
      <c r="Z280">
        <f t="shared" si="137"/>
        <v>37.012991307919933</v>
      </c>
      <c r="AA280">
        <f t="shared" si="138"/>
        <v>22.385804101058248</v>
      </c>
      <c r="AB280">
        <f t="shared" si="139"/>
        <v>31.60556638944956</v>
      </c>
      <c r="AC280">
        <f t="shared" si="140"/>
        <v>12.837914343665172</v>
      </c>
      <c r="AD280">
        <f t="shared" si="141"/>
        <v>42.531816276804427</v>
      </c>
      <c r="AE280">
        <f t="shared" si="142"/>
        <v>0.14194674719372855</v>
      </c>
      <c r="AF280">
        <f t="shared" si="143"/>
        <v>37.394428979463051</v>
      </c>
      <c r="AG280">
        <f t="shared" si="144"/>
        <v>14.088065417331187</v>
      </c>
      <c r="AI280">
        <f t="shared" si="145"/>
        <v>21</v>
      </c>
      <c r="AJ280">
        <f t="shared" si="146"/>
        <v>21</v>
      </c>
      <c r="AK280">
        <f t="shared" si="147"/>
        <v>21</v>
      </c>
      <c r="AL280">
        <f t="shared" si="148"/>
        <v>21</v>
      </c>
      <c r="AM280">
        <f t="shared" si="149"/>
        <v>21</v>
      </c>
      <c r="AN280">
        <f t="shared" si="150"/>
        <v>21</v>
      </c>
      <c r="AO280">
        <f t="shared" si="151"/>
        <v>21</v>
      </c>
      <c r="AP280">
        <f t="shared" si="152"/>
        <v>1</v>
      </c>
      <c r="AQ280">
        <f t="shared" si="153"/>
        <v>21</v>
      </c>
      <c r="AR280">
        <f t="shared" si="154"/>
        <v>21</v>
      </c>
      <c r="AT280">
        <f t="shared" si="155"/>
        <v>1</v>
      </c>
    </row>
    <row r="281" spans="1:46" x14ac:dyDescent="0.2">
      <c r="A281">
        <v>264</v>
      </c>
      <c r="B281">
        <f>SUMPRODUCT(Random!$X281:$AG281,$B$4:$K$4)</f>
        <v>0.22623861237886561</v>
      </c>
      <c r="C281">
        <f>SUMPRODUCT(Random!$X281:$AG281,$B$5:$K$5)</f>
        <v>0.36712988844316585</v>
      </c>
      <c r="D281">
        <f>SUMPRODUCT(Random!$X281:$AG281,$B$6:$K$6)</f>
        <v>-8.3495447192462421E-2</v>
      </c>
      <c r="E281">
        <f>SUMPRODUCT(Random!$X281:$AG281,$B$7:$K$7)</f>
        <v>0.82509166759100339</v>
      </c>
      <c r="F281">
        <f>SUMPRODUCT(Random!$X281:$AG281,$B$8:$K$8)</f>
        <v>2.2284145197876737</v>
      </c>
      <c r="G281">
        <f>SUMPRODUCT(Random!$X281:$AG281,$B$9:$K$9)</f>
        <v>0.76823666202343199</v>
      </c>
      <c r="H281">
        <f>SUMPRODUCT(Random!$X281:$AG281,$B$10:$K$10)</f>
        <v>0.24690434664245903</v>
      </c>
      <c r="I281">
        <f>SUMPRODUCT(Random!$X281:$AG281,$B$11:$K$11)</f>
        <v>0.67813786986491187</v>
      </c>
      <c r="J281">
        <f>SUMPRODUCT(Random!$X281:$AG281,$B$12:$K$12)</f>
        <v>-9.8728985220795984E-2</v>
      </c>
      <c r="K281">
        <f>SUMPRODUCT(Random!$X281:$AG281,$B$13:$K$13)</f>
        <v>1.1446858113671414</v>
      </c>
      <c r="M281">
        <f t="shared" si="125"/>
        <v>0.5894920796512193</v>
      </c>
      <c r="N281">
        <f t="shared" si="126"/>
        <v>0.64323893308872193</v>
      </c>
      <c r="O281">
        <f t="shared" si="127"/>
        <v>0.46672879868369216</v>
      </c>
      <c r="P281">
        <f t="shared" si="128"/>
        <v>0.79534022503192103</v>
      </c>
      <c r="Q281">
        <f t="shared" si="129"/>
        <v>0.98707355713255751</v>
      </c>
      <c r="R281">
        <f t="shared" si="130"/>
        <v>0.7788267019180346</v>
      </c>
      <c r="S281">
        <f t="shared" si="131"/>
        <v>0.59750887383885254</v>
      </c>
      <c r="T281">
        <f t="shared" si="132"/>
        <v>0.75115785928557177</v>
      </c>
      <c r="U281">
        <f t="shared" si="133"/>
        <v>0.46067672720637565</v>
      </c>
      <c r="V281">
        <f t="shared" si="134"/>
        <v>0.87383033447227132</v>
      </c>
      <c r="X281">
        <f t="shared" si="135"/>
        <v>21.810792597110876</v>
      </c>
      <c r="Y281">
        <f t="shared" si="136"/>
        <v>25.248374405609599</v>
      </c>
      <c r="Z281">
        <f t="shared" si="137"/>
        <v>15.401627753114777</v>
      </c>
      <c r="AA281">
        <f t="shared" si="138"/>
        <v>38.861558125909319</v>
      </c>
      <c r="AB281">
        <f t="shared" si="139"/>
        <v>106.52297326667656</v>
      </c>
      <c r="AC281">
        <f t="shared" si="140"/>
        <v>36.960681325528796</v>
      </c>
      <c r="AD281">
        <f t="shared" si="141"/>
        <v>22.293918753028809</v>
      </c>
      <c r="AE281">
        <f t="shared" si="142"/>
        <v>34.073214034350435</v>
      </c>
      <c r="AF281">
        <f t="shared" si="143"/>
        <v>15.12518266489225</v>
      </c>
      <c r="AG281">
        <f t="shared" si="144"/>
        <v>50.711087254298079</v>
      </c>
      <c r="AI281">
        <f t="shared" si="145"/>
        <v>21</v>
      </c>
      <c r="AJ281">
        <f t="shared" si="146"/>
        <v>21</v>
      </c>
      <c r="AK281">
        <f t="shared" si="147"/>
        <v>21</v>
      </c>
      <c r="AL281">
        <f t="shared" si="148"/>
        <v>21</v>
      </c>
      <c r="AM281">
        <f t="shared" si="149"/>
        <v>21</v>
      </c>
      <c r="AN281">
        <f t="shared" si="150"/>
        <v>21</v>
      </c>
      <c r="AO281">
        <f t="shared" si="151"/>
        <v>21</v>
      </c>
      <c r="AP281">
        <f t="shared" si="152"/>
        <v>21</v>
      </c>
      <c r="AQ281">
        <f t="shared" si="153"/>
        <v>21</v>
      </c>
      <c r="AR281">
        <f t="shared" si="154"/>
        <v>21</v>
      </c>
      <c r="AT281">
        <f t="shared" si="155"/>
        <v>0</v>
      </c>
    </row>
    <row r="282" spans="1:46" x14ac:dyDescent="0.2">
      <c r="A282">
        <v>265</v>
      </c>
      <c r="B282">
        <f>SUMPRODUCT(Random!$X282:$AG282,$B$4:$K$4)</f>
        <v>-0.4670702673648458</v>
      </c>
      <c r="C282">
        <f>SUMPRODUCT(Random!$X282:$AG282,$B$5:$K$5)</f>
        <v>-0.55621268462642703</v>
      </c>
      <c r="D282">
        <f>SUMPRODUCT(Random!$X282:$AG282,$B$6:$K$6)</f>
        <v>-0.61328186570332011</v>
      </c>
      <c r="E282">
        <f>SUMPRODUCT(Random!$X282:$AG282,$B$7:$K$7)</f>
        <v>0.61377626726771628</v>
      </c>
      <c r="F282">
        <f>SUMPRODUCT(Random!$X282:$AG282,$B$8:$K$8)</f>
        <v>1.2707349378861883</v>
      </c>
      <c r="G282">
        <f>SUMPRODUCT(Random!$X282:$AG282,$B$9:$K$9)</f>
        <v>-0.28281671059845526</v>
      </c>
      <c r="H282">
        <f>SUMPRODUCT(Random!$X282:$AG282,$B$10:$K$10)</f>
        <v>-0.20450821050982512</v>
      </c>
      <c r="I282">
        <f>SUMPRODUCT(Random!$X282:$AG282,$B$11:$K$11)</f>
        <v>6.5885498058842751E-2</v>
      </c>
      <c r="J282">
        <f>SUMPRODUCT(Random!$X282:$AG282,$B$12:$K$12)</f>
        <v>-1.2039707784630838</v>
      </c>
      <c r="K282">
        <f>SUMPRODUCT(Random!$X282:$AG282,$B$13:$K$13)</f>
        <v>-1.8768743298736048</v>
      </c>
      <c r="M282">
        <f t="shared" si="125"/>
        <v>0.32022480286133476</v>
      </c>
      <c r="N282">
        <f t="shared" si="126"/>
        <v>0.28903273440939248</v>
      </c>
      <c r="O282">
        <f t="shared" si="127"/>
        <v>0.26984499096174219</v>
      </c>
      <c r="P282">
        <f t="shared" si="128"/>
        <v>0.7303184089386946</v>
      </c>
      <c r="Q282">
        <f t="shared" si="129"/>
        <v>0.89808851910448995</v>
      </c>
      <c r="R282">
        <f t="shared" si="130"/>
        <v>0.38865867193831732</v>
      </c>
      <c r="S282">
        <f t="shared" si="131"/>
        <v>0.41897818826047784</v>
      </c>
      <c r="T282">
        <f t="shared" si="132"/>
        <v>0.52626550681632356</v>
      </c>
      <c r="U282">
        <f t="shared" si="133"/>
        <v>0.11430043656986348</v>
      </c>
      <c r="V282">
        <f t="shared" si="134"/>
        <v>3.0267659954268958E-2</v>
      </c>
      <c r="X282">
        <f t="shared" si="135"/>
        <v>9.4555185862202134</v>
      </c>
      <c r="Y282">
        <f t="shared" si="136"/>
        <v>8.3564973785505927</v>
      </c>
      <c r="Z282">
        <f t="shared" si="137"/>
        <v>7.7041416013258228</v>
      </c>
      <c r="AA282">
        <f t="shared" si="138"/>
        <v>32.103118028969952</v>
      </c>
      <c r="AB282">
        <f t="shared" si="139"/>
        <v>55.941673200429904</v>
      </c>
      <c r="AC282">
        <f t="shared" si="140"/>
        <v>12.054772021192802</v>
      </c>
      <c r="AD282">
        <f t="shared" si="141"/>
        <v>13.300844005677867</v>
      </c>
      <c r="AE282">
        <f t="shared" si="142"/>
        <v>18.301610785250165</v>
      </c>
      <c r="AF282">
        <f t="shared" si="143"/>
        <v>2.9733353429339342</v>
      </c>
      <c r="AG282">
        <f t="shared" si="144"/>
        <v>0.75290744661102793</v>
      </c>
      <c r="AI282">
        <f t="shared" si="145"/>
        <v>21</v>
      </c>
      <c r="AJ282">
        <f t="shared" si="146"/>
        <v>21</v>
      </c>
      <c r="AK282">
        <f t="shared" si="147"/>
        <v>21</v>
      </c>
      <c r="AL282">
        <f t="shared" si="148"/>
        <v>21</v>
      </c>
      <c r="AM282">
        <f t="shared" si="149"/>
        <v>21</v>
      </c>
      <c r="AN282">
        <f t="shared" si="150"/>
        <v>21</v>
      </c>
      <c r="AO282">
        <f t="shared" si="151"/>
        <v>21</v>
      </c>
      <c r="AP282">
        <f t="shared" si="152"/>
        <v>21</v>
      </c>
      <c r="AQ282">
        <f t="shared" si="153"/>
        <v>12</v>
      </c>
      <c r="AR282">
        <f t="shared" si="154"/>
        <v>4</v>
      </c>
      <c r="AT282">
        <f t="shared" si="155"/>
        <v>2</v>
      </c>
    </row>
    <row r="283" spans="1:46" x14ac:dyDescent="0.2">
      <c r="A283">
        <v>266</v>
      </c>
      <c r="B283">
        <f>SUMPRODUCT(Random!$X283:$AG283,$B$4:$K$4)</f>
        <v>-1.3629006433026771</v>
      </c>
      <c r="C283">
        <f>SUMPRODUCT(Random!$X283:$AG283,$B$5:$K$5)</f>
        <v>-1.9669609596428554</v>
      </c>
      <c r="D283">
        <f>SUMPRODUCT(Random!$X283:$AG283,$B$6:$K$6)</f>
        <v>-1.3724377545785773</v>
      </c>
      <c r="E283">
        <f>SUMPRODUCT(Random!$X283:$AG283,$B$7:$K$7)</f>
        <v>-1.5479947148021913</v>
      </c>
      <c r="F283">
        <f>SUMPRODUCT(Random!$X283:$AG283,$B$8:$K$8)</f>
        <v>0.18987023664994673</v>
      </c>
      <c r="G283">
        <f>SUMPRODUCT(Random!$X283:$AG283,$B$9:$K$9)</f>
        <v>7.6930046019852982E-2</v>
      </c>
      <c r="H283">
        <f>SUMPRODUCT(Random!$X283:$AG283,$B$10:$K$10)</f>
        <v>-0.89122290241904079</v>
      </c>
      <c r="I283">
        <f>SUMPRODUCT(Random!$X283:$AG283,$B$11:$K$11)</f>
        <v>0.25154003494327615</v>
      </c>
      <c r="J283">
        <f>SUMPRODUCT(Random!$X283:$AG283,$B$12:$K$12)</f>
        <v>0.611608228174358</v>
      </c>
      <c r="K283">
        <f>SUMPRODUCT(Random!$X283:$AG283,$B$13:$K$13)</f>
        <v>-0.60797577465632258</v>
      </c>
      <c r="M283">
        <f t="shared" si="125"/>
        <v>8.6456912978481876E-2</v>
      </c>
      <c r="N283">
        <f t="shared" si="126"/>
        <v>2.4593855885724818E-2</v>
      </c>
      <c r="O283">
        <f t="shared" si="127"/>
        <v>8.4963601854398996E-2</v>
      </c>
      <c r="P283">
        <f t="shared" si="128"/>
        <v>6.0811784497627287E-2</v>
      </c>
      <c r="Q283">
        <f t="shared" si="129"/>
        <v>0.57529459205278521</v>
      </c>
      <c r="R283">
        <f t="shared" si="130"/>
        <v>0.53066040244974266</v>
      </c>
      <c r="S283">
        <f t="shared" si="131"/>
        <v>0.18640480005990534</v>
      </c>
      <c r="T283">
        <f t="shared" si="132"/>
        <v>0.59930169324067895</v>
      </c>
      <c r="U283">
        <f t="shared" si="133"/>
        <v>0.72960150357426434</v>
      </c>
      <c r="V283">
        <f t="shared" si="134"/>
        <v>0.27160177057520218</v>
      </c>
      <c r="X283">
        <f t="shared" si="135"/>
        <v>2.2150984628553538</v>
      </c>
      <c r="Y283">
        <f t="shared" si="136"/>
        <v>0.60999804020442627</v>
      </c>
      <c r="Z283">
        <f t="shared" si="137"/>
        <v>2.1750881148063117</v>
      </c>
      <c r="AA283">
        <f t="shared" si="138"/>
        <v>1.5369013224994947</v>
      </c>
      <c r="AB283">
        <f t="shared" si="139"/>
        <v>20.977894839238875</v>
      </c>
      <c r="AC283">
        <f t="shared" si="140"/>
        <v>18.529929584721742</v>
      </c>
      <c r="AD283">
        <f t="shared" si="141"/>
        <v>5.0534604315199898</v>
      </c>
      <c r="AE283">
        <f t="shared" si="142"/>
        <v>22.403277884962112</v>
      </c>
      <c r="AF283">
        <f t="shared" si="143"/>
        <v>32.038084144457045</v>
      </c>
      <c r="AG283">
        <f t="shared" si="144"/>
        <v>7.7631523307269834</v>
      </c>
      <c r="AI283">
        <f t="shared" si="145"/>
        <v>9</v>
      </c>
      <c r="AJ283">
        <f t="shared" si="146"/>
        <v>3</v>
      </c>
      <c r="AK283">
        <f t="shared" si="147"/>
        <v>9</v>
      </c>
      <c r="AL283">
        <f t="shared" si="148"/>
        <v>7</v>
      </c>
      <c r="AM283">
        <f t="shared" si="149"/>
        <v>21</v>
      </c>
      <c r="AN283">
        <f t="shared" si="150"/>
        <v>21</v>
      </c>
      <c r="AO283">
        <f t="shared" si="151"/>
        <v>21</v>
      </c>
      <c r="AP283">
        <f t="shared" si="152"/>
        <v>21</v>
      </c>
      <c r="AQ283">
        <f t="shared" si="153"/>
        <v>21</v>
      </c>
      <c r="AR283">
        <f t="shared" si="154"/>
        <v>21</v>
      </c>
      <c r="AT283">
        <f t="shared" si="155"/>
        <v>4</v>
      </c>
    </row>
    <row r="284" spans="1:46" x14ac:dyDescent="0.2">
      <c r="A284">
        <v>267</v>
      </c>
      <c r="B284">
        <f>SUMPRODUCT(Random!$X284:$AG284,$B$4:$K$4)</f>
        <v>0.195126311368233</v>
      </c>
      <c r="C284">
        <f>SUMPRODUCT(Random!$X284:$AG284,$B$5:$K$5)</f>
        <v>0.42198768221522731</v>
      </c>
      <c r="D284">
        <f>SUMPRODUCT(Random!$X284:$AG284,$B$6:$K$6)</f>
        <v>-2.1253485353262231</v>
      </c>
      <c r="E284">
        <f>SUMPRODUCT(Random!$X284:$AG284,$B$7:$K$7)</f>
        <v>0.52499037217853539</v>
      </c>
      <c r="F284">
        <f>SUMPRODUCT(Random!$X284:$AG284,$B$8:$K$8)</f>
        <v>0.18504784605962882</v>
      </c>
      <c r="G284">
        <f>SUMPRODUCT(Random!$X284:$AG284,$B$9:$K$9)</f>
        <v>-0.66769160452846088</v>
      </c>
      <c r="H284">
        <f>SUMPRODUCT(Random!$X284:$AG284,$B$10:$K$10)</f>
        <v>-1.0373531163229557</v>
      </c>
      <c r="I284">
        <f>SUMPRODUCT(Random!$X284:$AG284,$B$11:$K$11)</f>
        <v>-0.23404784071265539</v>
      </c>
      <c r="J284">
        <f>SUMPRODUCT(Random!$X284:$AG284,$B$12:$K$12)</f>
        <v>-0.16629879277980475</v>
      </c>
      <c r="K284">
        <f>SUMPRODUCT(Random!$X284:$AG284,$B$13:$K$13)</f>
        <v>8.7611912669971981E-2</v>
      </c>
      <c r="M284">
        <f t="shared" si="125"/>
        <v>0.57735296751785148</v>
      </c>
      <c r="N284">
        <f t="shared" si="126"/>
        <v>0.6634829958236157</v>
      </c>
      <c r="O284">
        <f t="shared" si="127"/>
        <v>1.6778770595100488E-2</v>
      </c>
      <c r="P284">
        <f t="shared" si="128"/>
        <v>0.70020505805323396</v>
      </c>
      <c r="Q284">
        <f t="shared" si="129"/>
        <v>0.57340424608514717</v>
      </c>
      <c r="R284">
        <f t="shared" si="130"/>
        <v>0.25216523508280031</v>
      </c>
      <c r="S284">
        <f t="shared" si="131"/>
        <v>0.14978565982374201</v>
      </c>
      <c r="T284">
        <f t="shared" si="132"/>
        <v>0.40747391919230785</v>
      </c>
      <c r="U284">
        <f t="shared" si="133"/>
        <v>0.43396090802058618</v>
      </c>
      <c r="V284">
        <f t="shared" si="134"/>
        <v>0.53490743317521383</v>
      </c>
      <c r="X284">
        <f t="shared" si="135"/>
        <v>21.096908589870068</v>
      </c>
      <c r="Y284">
        <f t="shared" si="136"/>
        <v>26.679406812496623</v>
      </c>
      <c r="Z284">
        <f t="shared" si="137"/>
        <v>0.41451009459991156</v>
      </c>
      <c r="AA284">
        <f t="shared" si="138"/>
        <v>29.509987913091734</v>
      </c>
      <c r="AB284">
        <f t="shared" si="139"/>
        <v>20.869103441013493</v>
      </c>
      <c r="AC284">
        <f t="shared" si="140"/>
        <v>7.1180556301125852</v>
      </c>
      <c r="AD284">
        <f t="shared" si="141"/>
        <v>3.9749845219405975</v>
      </c>
      <c r="AE284">
        <f t="shared" si="142"/>
        <v>12.820549188039111</v>
      </c>
      <c r="AF284">
        <f t="shared" si="143"/>
        <v>13.940821430960829</v>
      </c>
      <c r="AG284">
        <f t="shared" si="144"/>
        <v>18.752607111983124</v>
      </c>
      <c r="AI284">
        <f t="shared" si="145"/>
        <v>21</v>
      </c>
      <c r="AJ284">
        <f t="shared" si="146"/>
        <v>21</v>
      </c>
      <c r="AK284">
        <f t="shared" si="147"/>
        <v>2</v>
      </c>
      <c r="AL284">
        <f t="shared" si="148"/>
        <v>21</v>
      </c>
      <c r="AM284">
        <f t="shared" si="149"/>
        <v>21</v>
      </c>
      <c r="AN284">
        <f t="shared" si="150"/>
        <v>21</v>
      </c>
      <c r="AO284">
        <f t="shared" si="151"/>
        <v>16</v>
      </c>
      <c r="AP284">
        <f t="shared" si="152"/>
        <v>21</v>
      </c>
      <c r="AQ284">
        <f t="shared" si="153"/>
        <v>21</v>
      </c>
      <c r="AR284">
        <f t="shared" si="154"/>
        <v>21</v>
      </c>
      <c r="AT284">
        <f t="shared" si="155"/>
        <v>2</v>
      </c>
    </row>
    <row r="285" spans="1:46" x14ac:dyDescent="0.2">
      <c r="A285">
        <v>268</v>
      </c>
      <c r="B285">
        <f>SUMPRODUCT(Random!$X285:$AG285,$B$4:$K$4)</f>
        <v>-0.9711917298405911</v>
      </c>
      <c r="C285">
        <f>SUMPRODUCT(Random!$X285:$AG285,$B$5:$K$5)</f>
        <v>0.65409334561725796</v>
      </c>
      <c r="D285">
        <f>SUMPRODUCT(Random!$X285:$AG285,$B$6:$K$6)</f>
        <v>-0.33763086381677176</v>
      </c>
      <c r="E285">
        <f>SUMPRODUCT(Random!$X285:$AG285,$B$7:$K$7)</f>
        <v>-3.9160045720254673E-2</v>
      </c>
      <c r="F285">
        <f>SUMPRODUCT(Random!$X285:$AG285,$B$8:$K$8)</f>
        <v>-1.3367184686909481</v>
      </c>
      <c r="G285">
        <f>SUMPRODUCT(Random!$X285:$AG285,$B$9:$K$9)</f>
        <v>-1.5382728019189769</v>
      </c>
      <c r="H285">
        <f>SUMPRODUCT(Random!$X285:$AG285,$B$10:$K$10)</f>
        <v>2.3036276392105908</v>
      </c>
      <c r="I285">
        <f>SUMPRODUCT(Random!$X285:$AG285,$B$11:$K$11)</f>
        <v>-0.94154153235507143</v>
      </c>
      <c r="J285">
        <f>SUMPRODUCT(Random!$X285:$AG285,$B$12:$K$12)</f>
        <v>-6.5547105713310863E-2</v>
      </c>
      <c r="K285">
        <f>SUMPRODUCT(Random!$X285:$AG285,$B$13:$K$13)</f>
        <v>-1.3292436948976796</v>
      </c>
      <c r="M285">
        <f t="shared" si="125"/>
        <v>0.16572640570675659</v>
      </c>
      <c r="N285">
        <f t="shared" si="126"/>
        <v>0.74347416580551695</v>
      </c>
      <c r="O285">
        <f t="shared" si="127"/>
        <v>0.3678206903230079</v>
      </c>
      <c r="P285">
        <f t="shared" si="128"/>
        <v>0.48438139404099423</v>
      </c>
      <c r="Q285">
        <f t="shared" si="129"/>
        <v>9.0657275539994336E-2</v>
      </c>
      <c r="R285">
        <f t="shared" si="130"/>
        <v>6.1990963465150442E-2</v>
      </c>
      <c r="S285">
        <f t="shared" si="131"/>
        <v>0.98937822252319985</v>
      </c>
      <c r="T285">
        <f t="shared" si="132"/>
        <v>0.17321370800366517</v>
      </c>
      <c r="U285">
        <f t="shared" si="133"/>
        <v>0.47386920100597996</v>
      </c>
      <c r="V285">
        <f t="shared" si="134"/>
        <v>9.1883791810110457E-2</v>
      </c>
      <c r="X285">
        <f t="shared" si="135"/>
        <v>4.4386336786908211</v>
      </c>
      <c r="Y285">
        <f t="shared" si="136"/>
        <v>33.328256429529063</v>
      </c>
      <c r="Z285">
        <f t="shared" si="137"/>
        <v>11.233704100486648</v>
      </c>
      <c r="AA285">
        <f t="shared" si="138"/>
        <v>16.226250831662973</v>
      </c>
      <c r="AB285">
        <f t="shared" si="139"/>
        <v>2.3279906425866783</v>
      </c>
      <c r="AC285">
        <f t="shared" si="140"/>
        <v>1.5676768600344029</v>
      </c>
      <c r="AD285">
        <f t="shared" si="141"/>
        <v>111.33333782163361</v>
      </c>
      <c r="AE285">
        <f t="shared" si="142"/>
        <v>4.6594742156941749</v>
      </c>
      <c r="AF285">
        <f t="shared" si="143"/>
        <v>15.731848416895707</v>
      </c>
      <c r="AG285">
        <f t="shared" si="144"/>
        <v>2.3610538170570967</v>
      </c>
      <c r="AI285">
        <f t="shared" si="145"/>
        <v>18</v>
      </c>
      <c r="AJ285">
        <f t="shared" si="146"/>
        <v>21</v>
      </c>
      <c r="AK285">
        <f t="shared" si="147"/>
        <v>21</v>
      </c>
      <c r="AL285">
        <f t="shared" si="148"/>
        <v>21</v>
      </c>
      <c r="AM285">
        <f t="shared" si="149"/>
        <v>10</v>
      </c>
      <c r="AN285">
        <f t="shared" si="150"/>
        <v>7</v>
      </c>
      <c r="AO285">
        <f t="shared" si="151"/>
        <v>21</v>
      </c>
      <c r="AP285">
        <f t="shared" si="152"/>
        <v>19</v>
      </c>
      <c r="AQ285">
        <f t="shared" si="153"/>
        <v>21</v>
      </c>
      <c r="AR285">
        <f t="shared" si="154"/>
        <v>10</v>
      </c>
      <c r="AT285">
        <f t="shared" si="155"/>
        <v>5</v>
      </c>
    </row>
    <row r="286" spans="1:46" x14ac:dyDescent="0.2">
      <c r="A286">
        <v>269</v>
      </c>
      <c r="B286">
        <f>SUMPRODUCT(Random!$X286:$AG286,$B$4:$K$4)</f>
        <v>-0.38769754814226415</v>
      </c>
      <c r="C286">
        <f>SUMPRODUCT(Random!$X286:$AG286,$B$5:$K$5)</f>
        <v>1.2289595581012882</v>
      </c>
      <c r="D286">
        <f>SUMPRODUCT(Random!$X286:$AG286,$B$6:$K$6)</f>
        <v>0.58385347755826233</v>
      </c>
      <c r="E286">
        <f>SUMPRODUCT(Random!$X286:$AG286,$B$7:$K$7)</f>
        <v>-0.28143283826979193</v>
      </c>
      <c r="F286">
        <f>SUMPRODUCT(Random!$X286:$AG286,$B$8:$K$8)</f>
        <v>1.3744531705804668</v>
      </c>
      <c r="G286">
        <f>SUMPRODUCT(Random!$X286:$AG286,$B$9:$K$9)</f>
        <v>0.67402810752407127</v>
      </c>
      <c r="H286">
        <f>SUMPRODUCT(Random!$X286:$AG286,$B$10:$K$10)</f>
        <v>-1.3024847105450406</v>
      </c>
      <c r="I286">
        <f>SUMPRODUCT(Random!$X286:$AG286,$B$11:$K$11)</f>
        <v>0.2311873952052447</v>
      </c>
      <c r="J286">
        <f>SUMPRODUCT(Random!$X286:$AG286,$B$12:$K$12)</f>
        <v>1.2906895913042544</v>
      </c>
      <c r="K286">
        <f>SUMPRODUCT(Random!$X286:$AG286,$B$13:$K$13)</f>
        <v>-2.3558953736340178</v>
      </c>
      <c r="M286">
        <f t="shared" si="125"/>
        <v>0.34911993522510509</v>
      </c>
      <c r="N286">
        <f t="shared" si="126"/>
        <v>0.89045651533044345</v>
      </c>
      <c r="O286">
        <f t="shared" si="127"/>
        <v>0.72034055232299998</v>
      </c>
      <c r="P286">
        <f t="shared" si="128"/>
        <v>0.38918921709903537</v>
      </c>
      <c r="Q286">
        <f t="shared" si="129"/>
        <v>0.91534948051066423</v>
      </c>
      <c r="R286">
        <f t="shared" si="130"/>
        <v>0.74985327793761747</v>
      </c>
      <c r="S286">
        <f t="shared" si="131"/>
        <v>9.637537063059895E-2</v>
      </c>
      <c r="T286">
        <f t="shared" si="132"/>
        <v>0.59141538902288837</v>
      </c>
      <c r="U286">
        <f t="shared" si="133"/>
        <v>0.90159433230907171</v>
      </c>
      <c r="V286">
        <f t="shared" si="134"/>
        <v>9.2390606712103081E-3</v>
      </c>
      <c r="X286">
        <f t="shared" si="135"/>
        <v>10.519571399922039</v>
      </c>
      <c r="Y286">
        <f t="shared" si="136"/>
        <v>54.172602644139992</v>
      </c>
      <c r="Z286">
        <f t="shared" si="137"/>
        <v>31.213141085487351</v>
      </c>
      <c r="AA286">
        <f t="shared" si="138"/>
        <v>12.076040327096075</v>
      </c>
      <c r="AB286">
        <f t="shared" si="139"/>
        <v>60.487589166858768</v>
      </c>
      <c r="AC286">
        <f t="shared" si="140"/>
        <v>33.945123488132182</v>
      </c>
      <c r="AD286">
        <f t="shared" si="141"/>
        <v>2.4825155902468343</v>
      </c>
      <c r="AE286">
        <f t="shared" si="142"/>
        <v>21.92583362556277</v>
      </c>
      <c r="AF286">
        <f t="shared" si="143"/>
        <v>56.799206049257037</v>
      </c>
      <c r="AG286">
        <f t="shared" si="144"/>
        <v>0.22737756004615203</v>
      </c>
      <c r="AI286">
        <f t="shared" si="145"/>
        <v>21</v>
      </c>
      <c r="AJ286">
        <f t="shared" si="146"/>
        <v>21</v>
      </c>
      <c r="AK286">
        <f t="shared" si="147"/>
        <v>21</v>
      </c>
      <c r="AL286">
        <f t="shared" si="148"/>
        <v>21</v>
      </c>
      <c r="AM286">
        <f t="shared" si="149"/>
        <v>21</v>
      </c>
      <c r="AN286">
        <f t="shared" si="150"/>
        <v>21</v>
      </c>
      <c r="AO286">
        <f t="shared" si="151"/>
        <v>10</v>
      </c>
      <c r="AP286">
        <f t="shared" si="152"/>
        <v>21</v>
      </c>
      <c r="AQ286">
        <f t="shared" si="153"/>
        <v>21</v>
      </c>
      <c r="AR286">
        <f t="shared" si="154"/>
        <v>1</v>
      </c>
      <c r="AT286">
        <f t="shared" si="155"/>
        <v>2</v>
      </c>
    </row>
    <row r="287" spans="1:46" x14ac:dyDescent="0.2">
      <c r="A287">
        <v>270</v>
      </c>
      <c r="B287">
        <f>SUMPRODUCT(Random!$X287:$AG287,$B$4:$K$4)</f>
        <v>-2.0244391224692935</v>
      </c>
      <c r="C287">
        <f>SUMPRODUCT(Random!$X287:$AG287,$B$5:$K$5)</f>
        <v>-0.52556819092582652</v>
      </c>
      <c r="D287">
        <f>SUMPRODUCT(Random!$X287:$AG287,$B$6:$K$6)</f>
        <v>-0.57265664229508939</v>
      </c>
      <c r="E287">
        <f>SUMPRODUCT(Random!$X287:$AG287,$B$7:$K$7)</f>
        <v>-0.3681623529598067</v>
      </c>
      <c r="F287">
        <f>SUMPRODUCT(Random!$X287:$AG287,$B$8:$K$8)</f>
        <v>-0.52367004359456926</v>
      </c>
      <c r="G287">
        <f>SUMPRODUCT(Random!$X287:$AG287,$B$9:$K$9)</f>
        <v>2.3922221600668703E-2</v>
      </c>
      <c r="H287">
        <f>SUMPRODUCT(Random!$X287:$AG287,$B$10:$K$10)</f>
        <v>1.4052012177399371</v>
      </c>
      <c r="I287">
        <f>SUMPRODUCT(Random!$X287:$AG287,$B$11:$K$11)</f>
        <v>-0.91895810811624701</v>
      </c>
      <c r="J287">
        <f>SUMPRODUCT(Random!$X287:$AG287,$B$12:$K$12)</f>
        <v>0.90416954546263195</v>
      </c>
      <c r="K287">
        <f>SUMPRODUCT(Random!$X287:$AG287,$B$13:$K$13)</f>
        <v>0.82404805604978104</v>
      </c>
      <c r="M287">
        <f t="shared" si="125"/>
        <v>2.1462494905512122E-2</v>
      </c>
      <c r="N287">
        <f t="shared" si="126"/>
        <v>0.29959413127585344</v>
      </c>
      <c r="O287">
        <f t="shared" si="127"/>
        <v>0.28343859990134335</v>
      </c>
      <c r="P287">
        <f t="shared" si="128"/>
        <v>0.35637608992710024</v>
      </c>
      <c r="Q287">
        <f t="shared" si="129"/>
        <v>0.30025402734361145</v>
      </c>
      <c r="R287">
        <f t="shared" si="130"/>
        <v>0.50954267546020604</v>
      </c>
      <c r="S287">
        <f t="shared" si="131"/>
        <v>0.92001927392512062</v>
      </c>
      <c r="T287">
        <f t="shared" si="132"/>
        <v>0.17905874215612869</v>
      </c>
      <c r="U287">
        <f t="shared" si="133"/>
        <v>0.81704724693091768</v>
      </c>
      <c r="V287">
        <f t="shared" si="134"/>
        <v>0.79504387350637429</v>
      </c>
      <c r="X287">
        <f t="shared" si="135"/>
        <v>0.53148220619415865</v>
      </c>
      <c r="Y287">
        <f t="shared" si="136"/>
        <v>8.7231234947444243</v>
      </c>
      <c r="Z287">
        <f t="shared" si="137"/>
        <v>8.1645040821041857</v>
      </c>
      <c r="AA287">
        <f t="shared" si="138"/>
        <v>10.794198549463026</v>
      </c>
      <c r="AB287">
        <f t="shared" si="139"/>
        <v>8.7462141476085407</v>
      </c>
      <c r="AC287">
        <f t="shared" si="140"/>
        <v>17.451793233783327</v>
      </c>
      <c r="AD287">
        <f t="shared" si="141"/>
        <v>61.87766244850642</v>
      </c>
      <c r="AE287">
        <f t="shared" si="142"/>
        <v>4.8332700037930136</v>
      </c>
      <c r="AF287">
        <f t="shared" si="143"/>
        <v>41.608141870248083</v>
      </c>
      <c r="AG287">
        <f t="shared" si="144"/>
        <v>38.826112209350597</v>
      </c>
      <c r="AI287">
        <f t="shared" si="145"/>
        <v>3</v>
      </c>
      <c r="AJ287">
        <f t="shared" si="146"/>
        <v>21</v>
      </c>
      <c r="AK287">
        <f t="shared" si="147"/>
        <v>21</v>
      </c>
      <c r="AL287">
        <f t="shared" si="148"/>
        <v>21</v>
      </c>
      <c r="AM287">
        <f t="shared" si="149"/>
        <v>21</v>
      </c>
      <c r="AN287">
        <f t="shared" si="150"/>
        <v>21</v>
      </c>
      <c r="AO287">
        <f t="shared" si="151"/>
        <v>21</v>
      </c>
      <c r="AP287">
        <f t="shared" si="152"/>
        <v>20</v>
      </c>
      <c r="AQ287">
        <f t="shared" si="153"/>
        <v>21</v>
      </c>
      <c r="AR287">
        <f t="shared" si="154"/>
        <v>21</v>
      </c>
      <c r="AT287">
        <f t="shared" si="155"/>
        <v>2</v>
      </c>
    </row>
    <row r="288" spans="1:46" x14ac:dyDescent="0.2">
      <c r="A288">
        <v>271</v>
      </c>
      <c r="B288">
        <f>SUMPRODUCT(Random!$X288:$AG288,$B$4:$K$4)</f>
        <v>3.1389505548082876E-2</v>
      </c>
      <c r="C288">
        <f>SUMPRODUCT(Random!$X288:$AG288,$B$5:$K$5)</f>
        <v>-0.82839071915411366</v>
      </c>
      <c r="D288">
        <f>SUMPRODUCT(Random!$X288:$AG288,$B$6:$K$6)</f>
        <v>0.35259418153037203</v>
      </c>
      <c r="E288">
        <f>SUMPRODUCT(Random!$X288:$AG288,$B$7:$K$7)</f>
        <v>0.91255939139173781</v>
      </c>
      <c r="F288">
        <f>SUMPRODUCT(Random!$X288:$AG288,$B$8:$K$8)</f>
        <v>-0.19012460023717734</v>
      </c>
      <c r="G288">
        <f>SUMPRODUCT(Random!$X288:$AG288,$B$9:$K$9)</f>
        <v>-1.0230124252230084</v>
      </c>
      <c r="H288">
        <f>SUMPRODUCT(Random!$X288:$AG288,$B$10:$K$10)</f>
        <v>-0.13024357891781307</v>
      </c>
      <c r="I288">
        <f>SUMPRODUCT(Random!$X288:$AG288,$B$11:$K$11)</f>
        <v>1.2246995184109388</v>
      </c>
      <c r="J288">
        <f>SUMPRODUCT(Random!$X288:$AG288,$B$12:$K$12)</f>
        <v>-0.10656117518555283</v>
      </c>
      <c r="K288">
        <f>SUMPRODUCT(Random!$X288:$AG288,$B$13:$K$13)</f>
        <v>-0.79611001445607388</v>
      </c>
      <c r="M288">
        <f t="shared" si="125"/>
        <v>0.51252054480592812</v>
      </c>
      <c r="N288">
        <f t="shared" si="126"/>
        <v>0.20372463041095812</v>
      </c>
      <c r="O288">
        <f t="shared" si="127"/>
        <v>0.63780364987093674</v>
      </c>
      <c r="P288">
        <f t="shared" si="128"/>
        <v>0.81926283997317628</v>
      </c>
      <c r="Q288">
        <f t="shared" si="129"/>
        <v>0.4246057467262625</v>
      </c>
      <c r="R288">
        <f t="shared" si="130"/>
        <v>0.15315098552438466</v>
      </c>
      <c r="S288">
        <f t="shared" si="131"/>
        <v>0.44818685860323837</v>
      </c>
      <c r="T288">
        <f t="shared" si="132"/>
        <v>0.88965577217003122</v>
      </c>
      <c r="U288">
        <f t="shared" si="133"/>
        <v>0.45756856043006122</v>
      </c>
      <c r="V288">
        <f t="shared" si="134"/>
        <v>0.21298404695107254</v>
      </c>
      <c r="X288">
        <f t="shared" si="135"/>
        <v>17.600980575983886</v>
      </c>
      <c r="Y288">
        <f t="shared" si="136"/>
        <v>5.5805752252985519</v>
      </c>
      <c r="Z288">
        <f t="shared" si="137"/>
        <v>24.877981158630401</v>
      </c>
      <c r="AA288">
        <f t="shared" si="138"/>
        <v>41.906611319877939</v>
      </c>
      <c r="AB288">
        <f t="shared" si="139"/>
        <v>13.539265334013482</v>
      </c>
      <c r="AC288">
        <f t="shared" si="140"/>
        <v>4.0721395745714242</v>
      </c>
      <c r="AD288">
        <f t="shared" si="141"/>
        <v>14.564349659116592</v>
      </c>
      <c r="AE288">
        <f t="shared" si="142"/>
        <v>53.994188216178685</v>
      </c>
      <c r="AF288">
        <f t="shared" si="143"/>
        <v>14.984411894019336</v>
      </c>
      <c r="AG288">
        <f t="shared" si="144"/>
        <v>5.8671008821272244</v>
      </c>
      <c r="AI288">
        <f t="shared" si="145"/>
        <v>21</v>
      </c>
      <c r="AJ288">
        <f t="shared" si="146"/>
        <v>21</v>
      </c>
      <c r="AK288">
        <f t="shared" si="147"/>
        <v>21</v>
      </c>
      <c r="AL288">
        <f t="shared" si="148"/>
        <v>21</v>
      </c>
      <c r="AM288">
        <f t="shared" si="149"/>
        <v>21</v>
      </c>
      <c r="AN288">
        <f t="shared" si="150"/>
        <v>17</v>
      </c>
      <c r="AO288">
        <f t="shared" si="151"/>
        <v>21</v>
      </c>
      <c r="AP288">
        <f t="shared" si="152"/>
        <v>21</v>
      </c>
      <c r="AQ288">
        <f t="shared" si="153"/>
        <v>21</v>
      </c>
      <c r="AR288">
        <f t="shared" si="154"/>
        <v>21</v>
      </c>
      <c r="AT288">
        <f t="shared" si="155"/>
        <v>1</v>
      </c>
    </row>
    <row r="289" spans="1:46" x14ac:dyDescent="0.2">
      <c r="A289">
        <v>272</v>
      </c>
      <c r="B289">
        <f>SUMPRODUCT(Random!$X289:$AG289,$B$4:$K$4)</f>
        <v>-1.151079305751332</v>
      </c>
      <c r="C289">
        <f>SUMPRODUCT(Random!$X289:$AG289,$B$5:$K$5)</f>
        <v>1.0376791432781969</v>
      </c>
      <c r="D289">
        <f>SUMPRODUCT(Random!$X289:$AG289,$B$6:$K$6)</f>
        <v>-1.4126641467204057</v>
      </c>
      <c r="E289">
        <f>SUMPRODUCT(Random!$X289:$AG289,$B$7:$K$7)</f>
        <v>0.96123410952651434</v>
      </c>
      <c r="F289">
        <f>SUMPRODUCT(Random!$X289:$AG289,$B$8:$K$8)</f>
        <v>0.64102458434080722</v>
      </c>
      <c r="G289">
        <f>SUMPRODUCT(Random!$X289:$AG289,$B$9:$K$9)</f>
        <v>-0.97168423075576194</v>
      </c>
      <c r="H289">
        <f>SUMPRODUCT(Random!$X289:$AG289,$B$10:$K$10)</f>
        <v>-1.3925975696029165</v>
      </c>
      <c r="I289">
        <f>SUMPRODUCT(Random!$X289:$AG289,$B$11:$K$11)</f>
        <v>-1.3690808063291109</v>
      </c>
      <c r="J289">
        <f>SUMPRODUCT(Random!$X289:$AG289,$B$12:$K$12)</f>
        <v>-0.97327496325268004</v>
      </c>
      <c r="K289">
        <f>SUMPRODUCT(Random!$X289:$AG289,$B$13:$K$13)</f>
        <v>-1.6765316068761471</v>
      </c>
      <c r="M289">
        <f t="shared" si="125"/>
        <v>0.12484980536379729</v>
      </c>
      <c r="N289">
        <f t="shared" si="126"/>
        <v>0.85029027092089549</v>
      </c>
      <c r="O289">
        <f t="shared" si="127"/>
        <v>7.8877249119615772E-2</v>
      </c>
      <c r="P289">
        <f t="shared" si="128"/>
        <v>0.83178276524041428</v>
      </c>
      <c r="Q289">
        <f t="shared" si="129"/>
        <v>0.73924664478101176</v>
      </c>
      <c r="R289">
        <f t="shared" si="130"/>
        <v>0.16560383207680263</v>
      </c>
      <c r="S289">
        <f t="shared" si="131"/>
        <v>8.1870759190341799E-2</v>
      </c>
      <c r="T289">
        <f t="shared" si="132"/>
        <v>8.5487008641945625E-2</v>
      </c>
      <c r="U289">
        <f t="shared" si="133"/>
        <v>0.16520833117918102</v>
      </c>
      <c r="V289">
        <f t="shared" si="134"/>
        <v>4.6817055286846279E-2</v>
      </c>
      <c r="X289">
        <f t="shared" si="135"/>
        <v>3.2668603753767642</v>
      </c>
      <c r="Y289">
        <f t="shared" si="136"/>
        <v>46.520436384304709</v>
      </c>
      <c r="Z289">
        <f t="shared" si="137"/>
        <v>2.0126888108476884</v>
      </c>
      <c r="AA289">
        <f t="shared" si="138"/>
        <v>43.665163639582005</v>
      </c>
      <c r="AB289">
        <f t="shared" si="139"/>
        <v>32.927845231733059</v>
      </c>
      <c r="AC289">
        <f t="shared" si="140"/>
        <v>4.4350348396109309</v>
      </c>
      <c r="AD289">
        <f t="shared" si="141"/>
        <v>2.0924287036701164</v>
      </c>
      <c r="AE289">
        <f t="shared" si="142"/>
        <v>2.189104337844924</v>
      </c>
      <c r="AF289">
        <f t="shared" si="143"/>
        <v>4.4234262877521457</v>
      </c>
      <c r="AG289">
        <f t="shared" si="144"/>
        <v>1.1745733432336938</v>
      </c>
      <c r="AI289">
        <f t="shared" si="145"/>
        <v>14</v>
      </c>
      <c r="AJ289">
        <f t="shared" si="146"/>
        <v>21</v>
      </c>
      <c r="AK289">
        <f t="shared" si="147"/>
        <v>9</v>
      </c>
      <c r="AL289">
        <f t="shared" si="148"/>
        <v>21</v>
      </c>
      <c r="AM289">
        <f t="shared" si="149"/>
        <v>21</v>
      </c>
      <c r="AN289">
        <f t="shared" si="150"/>
        <v>18</v>
      </c>
      <c r="AO289">
        <f t="shared" si="151"/>
        <v>9</v>
      </c>
      <c r="AP289">
        <f t="shared" si="152"/>
        <v>9</v>
      </c>
      <c r="AQ289">
        <f t="shared" si="153"/>
        <v>18</v>
      </c>
      <c r="AR289">
        <f t="shared" si="154"/>
        <v>5</v>
      </c>
      <c r="AT289">
        <f t="shared" si="155"/>
        <v>7</v>
      </c>
    </row>
    <row r="290" spans="1:46" x14ac:dyDescent="0.2">
      <c r="A290">
        <v>273</v>
      </c>
      <c r="B290">
        <f>SUMPRODUCT(Random!$X290:$AG290,$B$4:$K$4)</f>
        <v>-0.25910284387700727</v>
      </c>
      <c r="C290">
        <f>SUMPRODUCT(Random!$X290:$AG290,$B$5:$K$5)</f>
        <v>0.35153838559778655</v>
      </c>
      <c r="D290">
        <f>SUMPRODUCT(Random!$X290:$AG290,$B$6:$K$6)</f>
        <v>1.2351543960857572</v>
      </c>
      <c r="E290">
        <f>SUMPRODUCT(Random!$X290:$AG290,$B$7:$K$7)</f>
        <v>0.79455068491255731</v>
      </c>
      <c r="F290">
        <f>SUMPRODUCT(Random!$X290:$AG290,$B$8:$K$8)</f>
        <v>0.86731826510805021</v>
      </c>
      <c r="G290">
        <f>SUMPRODUCT(Random!$X290:$AG290,$B$9:$K$9)</f>
        <v>1.2698467421327879</v>
      </c>
      <c r="H290">
        <f>SUMPRODUCT(Random!$X290:$AG290,$B$10:$K$10)</f>
        <v>5.8429289859409872E-2</v>
      </c>
      <c r="I290">
        <f>SUMPRODUCT(Random!$X290:$AG290,$B$11:$K$11)</f>
        <v>-1.3866398022390147E-2</v>
      </c>
      <c r="J290">
        <f>SUMPRODUCT(Random!$X290:$AG290,$B$12:$K$12)</f>
        <v>-4.9027963013880793E-2</v>
      </c>
      <c r="K290">
        <f>SUMPRODUCT(Random!$X290:$AG290,$B$13:$K$13)</f>
        <v>-0.18914537010771643</v>
      </c>
      <c r="M290">
        <f t="shared" si="125"/>
        <v>0.39777794530736321</v>
      </c>
      <c r="N290">
        <f t="shared" si="126"/>
        <v>0.6374077599116581</v>
      </c>
      <c r="O290">
        <f t="shared" si="127"/>
        <v>0.89161347600643415</v>
      </c>
      <c r="P290">
        <f t="shared" si="128"/>
        <v>0.78656254273985682</v>
      </c>
      <c r="Q290">
        <f t="shared" si="129"/>
        <v>0.80711617417141945</v>
      </c>
      <c r="R290">
        <f t="shared" si="130"/>
        <v>0.89793038645420242</v>
      </c>
      <c r="S290">
        <f t="shared" si="131"/>
        <v>0.52329665765719569</v>
      </c>
      <c r="T290">
        <f t="shared" si="132"/>
        <v>0.4944682848228229</v>
      </c>
      <c r="U290">
        <f t="shared" si="133"/>
        <v>0.48044850573398334</v>
      </c>
      <c r="V290">
        <f t="shared" si="134"/>
        <v>0.42498944150720108</v>
      </c>
      <c r="X290">
        <f t="shared" si="135"/>
        <v>12.422936361395402</v>
      </c>
      <c r="Y290">
        <f t="shared" si="136"/>
        <v>24.851220366908215</v>
      </c>
      <c r="Z290">
        <f t="shared" si="137"/>
        <v>54.432703282163871</v>
      </c>
      <c r="AA290">
        <f t="shared" si="138"/>
        <v>37.83282633816534</v>
      </c>
      <c r="AB290">
        <f t="shared" si="139"/>
        <v>40.313248516325125</v>
      </c>
      <c r="AC290">
        <f t="shared" si="140"/>
        <v>55.903692104262532</v>
      </c>
      <c r="AD290">
        <f t="shared" si="141"/>
        <v>18.148571966777919</v>
      </c>
      <c r="AE290">
        <f t="shared" si="142"/>
        <v>16.710219828656474</v>
      </c>
      <c r="AF290">
        <f t="shared" si="143"/>
        <v>16.04011166787344</v>
      </c>
      <c r="AG290">
        <f t="shared" si="144"/>
        <v>13.555606046701955</v>
      </c>
      <c r="AI290">
        <f t="shared" si="145"/>
        <v>21</v>
      </c>
      <c r="AJ290">
        <f t="shared" si="146"/>
        <v>21</v>
      </c>
      <c r="AK290">
        <f t="shared" si="147"/>
        <v>21</v>
      </c>
      <c r="AL290">
        <f t="shared" si="148"/>
        <v>21</v>
      </c>
      <c r="AM290">
        <f t="shared" si="149"/>
        <v>21</v>
      </c>
      <c r="AN290">
        <f t="shared" si="150"/>
        <v>21</v>
      </c>
      <c r="AO290">
        <f t="shared" si="151"/>
        <v>21</v>
      </c>
      <c r="AP290">
        <f t="shared" si="152"/>
        <v>21</v>
      </c>
      <c r="AQ290">
        <f t="shared" si="153"/>
        <v>21</v>
      </c>
      <c r="AR290">
        <f t="shared" si="154"/>
        <v>21</v>
      </c>
      <c r="AT290">
        <f t="shared" si="155"/>
        <v>0</v>
      </c>
    </row>
    <row r="291" spans="1:46" x14ac:dyDescent="0.2">
      <c r="A291">
        <v>274</v>
      </c>
      <c r="B291">
        <f>SUMPRODUCT(Random!$X291:$AG291,$B$4:$K$4)</f>
        <v>0.34340028280834911</v>
      </c>
      <c r="C291">
        <f>SUMPRODUCT(Random!$X291:$AG291,$B$5:$K$5)</f>
        <v>1.068139069971096</v>
      </c>
      <c r="D291">
        <f>SUMPRODUCT(Random!$X291:$AG291,$B$6:$K$6)</f>
        <v>-0.50176057834307564</v>
      </c>
      <c r="E291">
        <f>SUMPRODUCT(Random!$X291:$AG291,$B$7:$K$7)</f>
        <v>0.23207696016215121</v>
      </c>
      <c r="F291">
        <f>SUMPRODUCT(Random!$X291:$AG291,$B$8:$K$8)</f>
        <v>-0.33571703252659363</v>
      </c>
      <c r="G291">
        <f>SUMPRODUCT(Random!$X291:$AG291,$B$9:$K$9)</f>
        <v>-1.6078826584182042</v>
      </c>
      <c r="H291">
        <f>SUMPRODUCT(Random!$X291:$AG291,$B$10:$K$10)</f>
        <v>-1.1200724692520241</v>
      </c>
      <c r="I291">
        <f>SUMPRODUCT(Random!$X291:$AG291,$B$11:$K$11)</f>
        <v>-0.98579176810338531</v>
      </c>
      <c r="J291">
        <f>SUMPRODUCT(Random!$X291:$AG291,$B$12:$K$12)</f>
        <v>-0.29224488910684882</v>
      </c>
      <c r="K291">
        <f>SUMPRODUCT(Random!$X291:$AG291,$B$13:$K$13)</f>
        <v>-0.42783038903821213</v>
      </c>
      <c r="M291">
        <f t="shared" si="125"/>
        <v>0.63435132660026039</v>
      </c>
      <c r="N291">
        <f t="shared" si="126"/>
        <v>0.85727110784042071</v>
      </c>
      <c r="O291">
        <f t="shared" si="127"/>
        <v>0.30791797319490244</v>
      </c>
      <c r="P291">
        <f t="shared" si="128"/>
        <v>0.59176088024393803</v>
      </c>
      <c r="Q291">
        <f t="shared" si="129"/>
        <v>0.36854213022640236</v>
      </c>
      <c r="R291">
        <f t="shared" si="130"/>
        <v>5.393044027893322E-2</v>
      </c>
      <c r="S291">
        <f t="shared" si="131"/>
        <v>0.13134144070766821</v>
      </c>
      <c r="T291">
        <f t="shared" si="132"/>
        <v>0.16211765305485656</v>
      </c>
      <c r="U291">
        <f t="shared" si="133"/>
        <v>0.38504969618389306</v>
      </c>
      <c r="V291">
        <f t="shared" si="134"/>
        <v>0.33438730520129195</v>
      </c>
      <c r="X291">
        <f t="shared" si="135"/>
        <v>24.645594296792378</v>
      </c>
      <c r="Y291">
        <f t="shared" si="136"/>
        <v>47.690180992884834</v>
      </c>
      <c r="Z291">
        <f t="shared" si="137"/>
        <v>9.0159924538020437</v>
      </c>
      <c r="AA291">
        <f t="shared" si="138"/>
        <v>21.946556236405804</v>
      </c>
      <c r="AB291">
        <f t="shared" si="139"/>
        <v>11.261675460764604</v>
      </c>
      <c r="AC291">
        <f t="shared" si="140"/>
        <v>1.3580713760921106</v>
      </c>
      <c r="AD291">
        <f t="shared" si="141"/>
        <v>3.4492470245141762</v>
      </c>
      <c r="AE291">
        <f t="shared" si="142"/>
        <v>4.3328991607476848</v>
      </c>
      <c r="AF291">
        <f t="shared" si="143"/>
        <v>11.910584648246232</v>
      </c>
      <c r="AG291">
        <f t="shared" si="144"/>
        <v>9.9712745966061327</v>
      </c>
      <c r="AI291">
        <f t="shared" si="145"/>
        <v>21</v>
      </c>
      <c r="AJ291">
        <f t="shared" si="146"/>
        <v>21</v>
      </c>
      <c r="AK291">
        <f t="shared" si="147"/>
        <v>21</v>
      </c>
      <c r="AL291">
        <f t="shared" si="148"/>
        <v>21</v>
      </c>
      <c r="AM291">
        <f t="shared" si="149"/>
        <v>21</v>
      </c>
      <c r="AN291">
        <f t="shared" si="150"/>
        <v>6</v>
      </c>
      <c r="AO291">
        <f t="shared" si="151"/>
        <v>14</v>
      </c>
      <c r="AP291">
        <f t="shared" si="152"/>
        <v>18</v>
      </c>
      <c r="AQ291">
        <f t="shared" si="153"/>
        <v>21</v>
      </c>
      <c r="AR291">
        <f t="shared" si="154"/>
        <v>21</v>
      </c>
      <c r="AT291">
        <f t="shared" si="155"/>
        <v>3</v>
      </c>
    </row>
    <row r="292" spans="1:46" x14ac:dyDescent="0.2">
      <c r="A292">
        <v>275</v>
      </c>
      <c r="B292">
        <f>SUMPRODUCT(Random!$X292:$AG292,$B$4:$K$4)</f>
        <v>-0.68029685281296892</v>
      </c>
      <c r="C292">
        <f>SUMPRODUCT(Random!$X292:$AG292,$B$5:$K$5)</f>
        <v>-1.0148929520058712</v>
      </c>
      <c r="D292">
        <f>SUMPRODUCT(Random!$X292:$AG292,$B$6:$K$6)</f>
        <v>-0.37967436037244195</v>
      </c>
      <c r="E292">
        <f>SUMPRODUCT(Random!$X292:$AG292,$B$7:$K$7)</f>
        <v>-0.24607595886040143</v>
      </c>
      <c r="F292">
        <f>SUMPRODUCT(Random!$X292:$AG292,$B$8:$K$8)</f>
        <v>0.93471245513894652</v>
      </c>
      <c r="G292">
        <f>SUMPRODUCT(Random!$X292:$AG292,$B$9:$K$9)</f>
        <v>0.60273507413558147</v>
      </c>
      <c r="H292">
        <f>SUMPRODUCT(Random!$X292:$AG292,$B$10:$K$10)</f>
        <v>-0.46711548921718926</v>
      </c>
      <c r="I292">
        <f>SUMPRODUCT(Random!$X292:$AG292,$B$11:$K$11)</f>
        <v>0.20492387120417627</v>
      </c>
      <c r="J292">
        <f>SUMPRODUCT(Random!$X292:$AG292,$B$12:$K$12)</f>
        <v>0.26931461195792183</v>
      </c>
      <c r="K292">
        <f>SUMPRODUCT(Random!$X292:$AG292,$B$13:$K$13)</f>
        <v>-0.40766951578429028</v>
      </c>
      <c r="M292">
        <f t="shared" si="125"/>
        <v>0.24815825844464057</v>
      </c>
      <c r="N292">
        <f t="shared" si="126"/>
        <v>0.15507842911106223</v>
      </c>
      <c r="O292">
        <f t="shared" si="127"/>
        <v>0.35209357746299286</v>
      </c>
      <c r="P292">
        <f t="shared" si="128"/>
        <v>0.40281171650566439</v>
      </c>
      <c r="Q292">
        <f t="shared" si="129"/>
        <v>0.82503174682345137</v>
      </c>
      <c r="R292">
        <f t="shared" si="130"/>
        <v>0.72665752769759306</v>
      </c>
      <c r="S292">
        <f t="shared" si="131"/>
        <v>0.32020862645118853</v>
      </c>
      <c r="T292">
        <f t="shared" si="132"/>
        <v>0.58118419777247987</v>
      </c>
      <c r="U292">
        <f t="shared" si="133"/>
        <v>0.60615620563467587</v>
      </c>
      <c r="V292">
        <f t="shared" si="134"/>
        <v>0.34175816037302609</v>
      </c>
      <c r="X292">
        <f t="shared" si="135"/>
        <v>6.9871506914698873</v>
      </c>
      <c r="Y292">
        <f t="shared" si="136"/>
        <v>4.1279578185487074</v>
      </c>
      <c r="Z292">
        <f t="shared" si="137"/>
        <v>10.631744181625097</v>
      </c>
      <c r="AA292">
        <f t="shared" si="138"/>
        <v>12.628555724263848</v>
      </c>
      <c r="AB292">
        <f t="shared" si="139"/>
        <v>42.701263189633828</v>
      </c>
      <c r="AC292">
        <f t="shared" si="140"/>
        <v>31.772817765056082</v>
      </c>
      <c r="AD292">
        <f t="shared" si="141"/>
        <v>9.4549356548224726</v>
      </c>
      <c r="AE292">
        <f t="shared" si="142"/>
        <v>21.319979064431873</v>
      </c>
      <c r="AF292">
        <f t="shared" si="143"/>
        <v>22.825952534852661</v>
      </c>
      <c r="AG292">
        <f t="shared" si="144"/>
        <v>10.244057956248266</v>
      </c>
      <c r="AI292">
        <f t="shared" si="145"/>
        <v>21</v>
      </c>
      <c r="AJ292">
        <f t="shared" si="146"/>
        <v>17</v>
      </c>
      <c r="AK292">
        <f t="shared" si="147"/>
        <v>21</v>
      </c>
      <c r="AL292">
        <f t="shared" si="148"/>
        <v>21</v>
      </c>
      <c r="AM292">
        <f t="shared" si="149"/>
        <v>21</v>
      </c>
      <c r="AN292">
        <f t="shared" si="150"/>
        <v>21</v>
      </c>
      <c r="AO292">
        <f t="shared" si="151"/>
        <v>21</v>
      </c>
      <c r="AP292">
        <f t="shared" si="152"/>
        <v>21</v>
      </c>
      <c r="AQ292">
        <f t="shared" si="153"/>
        <v>21</v>
      </c>
      <c r="AR292">
        <f t="shared" si="154"/>
        <v>21</v>
      </c>
      <c r="AT292">
        <f t="shared" si="155"/>
        <v>1</v>
      </c>
    </row>
    <row r="293" spans="1:46" x14ac:dyDescent="0.2">
      <c r="A293">
        <v>276</v>
      </c>
      <c r="B293">
        <f>SUMPRODUCT(Random!$X293:$AG293,$B$4:$K$4)</f>
        <v>-1.0228898594275033</v>
      </c>
      <c r="C293">
        <f>SUMPRODUCT(Random!$X293:$AG293,$B$5:$K$5)</f>
        <v>6.1416072105407921E-2</v>
      </c>
      <c r="D293">
        <f>SUMPRODUCT(Random!$X293:$AG293,$B$6:$K$6)</f>
        <v>-0.30737603099048866</v>
      </c>
      <c r="E293">
        <f>SUMPRODUCT(Random!$X293:$AG293,$B$7:$K$7)</f>
        <v>0.57138612757206242</v>
      </c>
      <c r="F293">
        <f>SUMPRODUCT(Random!$X293:$AG293,$B$8:$K$8)</f>
        <v>-1.7189654983525371</v>
      </c>
      <c r="G293">
        <f>SUMPRODUCT(Random!$X293:$AG293,$B$9:$K$9)</f>
        <v>1.063395757119433</v>
      </c>
      <c r="H293">
        <f>SUMPRODUCT(Random!$X293:$AG293,$B$10:$K$10)</f>
        <v>-0.31257189254124546</v>
      </c>
      <c r="I293">
        <f>SUMPRODUCT(Random!$X293:$AG293,$B$11:$K$11)</f>
        <v>-2.0777086101577247E-2</v>
      </c>
      <c r="J293">
        <f>SUMPRODUCT(Random!$X293:$AG293,$B$12:$K$12)</f>
        <v>0.19872961850784188</v>
      </c>
      <c r="K293">
        <f>SUMPRODUCT(Random!$X293:$AG293,$B$13:$K$13)</f>
        <v>0.53061199439597462</v>
      </c>
      <c r="M293">
        <f t="shared" si="125"/>
        <v>0.15317996230784406</v>
      </c>
      <c r="N293">
        <f t="shared" si="126"/>
        <v>0.52448607358372001</v>
      </c>
      <c r="O293">
        <f t="shared" si="127"/>
        <v>0.37927858509453322</v>
      </c>
      <c r="P293">
        <f t="shared" si="128"/>
        <v>0.71613103471375494</v>
      </c>
      <c r="Q293">
        <f t="shared" si="129"/>
        <v>4.2810327203032059E-2</v>
      </c>
      <c r="R293">
        <f t="shared" si="130"/>
        <v>0.85619874196115331</v>
      </c>
      <c r="S293">
        <f t="shared" si="131"/>
        <v>0.37730296765991345</v>
      </c>
      <c r="T293">
        <f t="shared" si="132"/>
        <v>0.49171173821773101</v>
      </c>
      <c r="U293">
        <f t="shared" si="133"/>
        <v>0.57876287305716101</v>
      </c>
      <c r="V293">
        <f t="shared" si="134"/>
        <v>0.70215615889074257</v>
      </c>
      <c r="X293">
        <f t="shared" si="135"/>
        <v>4.0729777933751254</v>
      </c>
      <c r="Y293">
        <f t="shared" si="136"/>
        <v>18.209769469128464</v>
      </c>
      <c r="Z293">
        <f t="shared" si="137"/>
        <v>11.681763974171981</v>
      </c>
      <c r="AA293">
        <f t="shared" si="138"/>
        <v>30.847158546021667</v>
      </c>
      <c r="AB293">
        <f t="shared" si="139"/>
        <v>1.0718171047571117</v>
      </c>
      <c r="AC293">
        <f t="shared" si="140"/>
        <v>47.506818517639609</v>
      </c>
      <c r="AD293">
        <f t="shared" si="141"/>
        <v>11.603920594179474</v>
      </c>
      <c r="AE293">
        <f t="shared" si="142"/>
        <v>16.577008444561052</v>
      </c>
      <c r="AF293">
        <f t="shared" si="143"/>
        <v>21.178763240969683</v>
      </c>
      <c r="AG293">
        <f t="shared" si="144"/>
        <v>29.669935709465683</v>
      </c>
      <c r="AI293">
        <f t="shared" si="145"/>
        <v>17</v>
      </c>
      <c r="AJ293">
        <f t="shared" si="146"/>
        <v>21</v>
      </c>
      <c r="AK293">
        <f t="shared" si="147"/>
        <v>21</v>
      </c>
      <c r="AL293">
        <f t="shared" si="148"/>
        <v>21</v>
      </c>
      <c r="AM293">
        <f t="shared" si="149"/>
        <v>5</v>
      </c>
      <c r="AN293">
        <f t="shared" si="150"/>
        <v>21</v>
      </c>
      <c r="AO293">
        <f t="shared" si="151"/>
        <v>21</v>
      </c>
      <c r="AP293">
        <f t="shared" si="152"/>
        <v>21</v>
      </c>
      <c r="AQ293">
        <f t="shared" si="153"/>
        <v>21</v>
      </c>
      <c r="AR293">
        <f t="shared" si="154"/>
        <v>21</v>
      </c>
      <c r="AT293">
        <f t="shared" si="155"/>
        <v>2</v>
      </c>
    </row>
    <row r="294" spans="1:46" x14ac:dyDescent="0.2">
      <c r="A294">
        <v>277</v>
      </c>
      <c r="B294">
        <f>SUMPRODUCT(Random!$X294:$AG294,$B$4:$K$4)</f>
        <v>0.6161692936437001</v>
      </c>
      <c r="C294">
        <f>SUMPRODUCT(Random!$X294:$AG294,$B$5:$K$5)</f>
        <v>1.2921212123531438</v>
      </c>
      <c r="D294">
        <f>SUMPRODUCT(Random!$X294:$AG294,$B$6:$K$6)</f>
        <v>-0.98861315145405482</v>
      </c>
      <c r="E294">
        <f>SUMPRODUCT(Random!$X294:$AG294,$B$7:$K$7)</f>
        <v>1.3627625746507013</v>
      </c>
      <c r="F294">
        <f>SUMPRODUCT(Random!$X294:$AG294,$B$8:$K$8)</f>
        <v>0.92029879541423831</v>
      </c>
      <c r="G294">
        <f>SUMPRODUCT(Random!$X294:$AG294,$B$9:$K$9)</f>
        <v>-5.7456713933986547E-3</v>
      </c>
      <c r="H294">
        <f>SUMPRODUCT(Random!$X294:$AG294,$B$10:$K$10)</f>
        <v>-0.50805269545487874</v>
      </c>
      <c r="I294">
        <f>SUMPRODUCT(Random!$X294:$AG294,$B$11:$K$11)</f>
        <v>1.732618109289088</v>
      </c>
      <c r="J294">
        <f>SUMPRODUCT(Random!$X294:$AG294,$B$12:$K$12)</f>
        <v>-0.19875909384162782</v>
      </c>
      <c r="K294">
        <f>SUMPRODUCT(Random!$X294:$AG294,$B$13:$K$13)</f>
        <v>-0.72187949681134844</v>
      </c>
      <c r="M294">
        <f t="shared" si="125"/>
        <v>0.73110860387359833</v>
      </c>
      <c r="N294">
        <f t="shared" si="126"/>
        <v>0.90184241453558123</v>
      </c>
      <c r="O294">
        <f t="shared" si="127"/>
        <v>0.1614262245851073</v>
      </c>
      <c r="P294">
        <f t="shared" si="128"/>
        <v>0.91352132519169027</v>
      </c>
      <c r="Q294">
        <f t="shared" si="129"/>
        <v>0.82129168080350823</v>
      </c>
      <c r="R294">
        <f t="shared" si="130"/>
        <v>0.49770782136373665</v>
      </c>
      <c r="S294">
        <f t="shared" si="131"/>
        <v>0.30570819426333795</v>
      </c>
      <c r="T294">
        <f t="shared" si="132"/>
        <v>0.95841821582469888</v>
      </c>
      <c r="U294">
        <f t="shared" si="133"/>
        <v>0.42122559794309627</v>
      </c>
      <c r="V294">
        <f t="shared" si="134"/>
        <v>0.23518428397596564</v>
      </c>
      <c r="X294">
        <f t="shared" si="135"/>
        <v>32.175000957446009</v>
      </c>
      <c r="Y294">
        <f t="shared" si="136"/>
        <v>56.861040331788047</v>
      </c>
      <c r="Z294">
        <f t="shared" si="137"/>
        <v>4.3126926713745926</v>
      </c>
      <c r="AA294">
        <f t="shared" si="138"/>
        <v>59.964180050835168</v>
      </c>
      <c r="AB294">
        <f t="shared" si="139"/>
        <v>42.183149651456738</v>
      </c>
      <c r="AC294">
        <f t="shared" si="140"/>
        <v>16.867703490237897</v>
      </c>
      <c r="AD294">
        <f t="shared" si="141"/>
        <v>8.9379008001576246</v>
      </c>
      <c r="AE294">
        <f t="shared" si="142"/>
        <v>77.901462811574433</v>
      </c>
      <c r="AF294">
        <f t="shared" si="143"/>
        <v>13.395781306519721</v>
      </c>
      <c r="AG294">
        <f t="shared" si="144"/>
        <v>6.5680369470539981</v>
      </c>
      <c r="AI294">
        <f t="shared" si="145"/>
        <v>21</v>
      </c>
      <c r="AJ294">
        <f t="shared" si="146"/>
        <v>21</v>
      </c>
      <c r="AK294">
        <f t="shared" si="147"/>
        <v>18</v>
      </c>
      <c r="AL294">
        <f t="shared" si="148"/>
        <v>21</v>
      </c>
      <c r="AM294">
        <f t="shared" si="149"/>
        <v>21</v>
      </c>
      <c r="AN294">
        <f t="shared" si="150"/>
        <v>21</v>
      </c>
      <c r="AO294">
        <f t="shared" si="151"/>
        <v>21</v>
      </c>
      <c r="AP294">
        <f t="shared" si="152"/>
        <v>21</v>
      </c>
      <c r="AQ294">
        <f t="shared" si="153"/>
        <v>21</v>
      </c>
      <c r="AR294">
        <f t="shared" si="154"/>
        <v>21</v>
      </c>
      <c r="AT294">
        <f t="shared" si="155"/>
        <v>1</v>
      </c>
    </row>
    <row r="295" spans="1:46" x14ac:dyDescent="0.2">
      <c r="A295">
        <v>278</v>
      </c>
      <c r="B295">
        <f>SUMPRODUCT(Random!$X295:$AG295,$B$4:$K$4)</f>
        <v>-0.83706352756378022</v>
      </c>
      <c r="C295">
        <f>SUMPRODUCT(Random!$X295:$AG295,$B$5:$K$5)</f>
        <v>-0.54494273864613818</v>
      </c>
      <c r="D295">
        <f>SUMPRODUCT(Random!$X295:$AG295,$B$6:$K$6)</f>
        <v>-2.3040994709877971</v>
      </c>
      <c r="E295">
        <f>SUMPRODUCT(Random!$X295:$AG295,$B$7:$K$7)</f>
        <v>-1.1404328453479464</v>
      </c>
      <c r="F295">
        <f>SUMPRODUCT(Random!$X295:$AG295,$B$8:$K$8)</f>
        <v>-0.4731410902852079</v>
      </c>
      <c r="G295">
        <f>SUMPRODUCT(Random!$X295:$AG295,$B$9:$K$9)</f>
        <v>0.20150043484666202</v>
      </c>
      <c r="H295">
        <f>SUMPRODUCT(Random!$X295:$AG295,$B$10:$K$10)</f>
        <v>-0.40528963491843167</v>
      </c>
      <c r="I295">
        <f>SUMPRODUCT(Random!$X295:$AG295,$B$11:$K$11)</f>
        <v>-2.7306565932772551</v>
      </c>
      <c r="J295">
        <f>SUMPRODUCT(Random!$X295:$AG295,$B$12:$K$12)</f>
        <v>-1.8816215866161476</v>
      </c>
      <c r="K295">
        <f>SUMPRODUCT(Random!$X295:$AG295,$B$13:$K$13)</f>
        <v>-1.0216968900611336</v>
      </c>
      <c r="M295">
        <f t="shared" si="125"/>
        <v>0.20127843007837184</v>
      </c>
      <c r="N295">
        <f t="shared" si="126"/>
        <v>0.29289645037360218</v>
      </c>
      <c r="O295">
        <f t="shared" si="127"/>
        <v>1.060853022149312E-2</v>
      </c>
      <c r="P295">
        <f t="shared" si="128"/>
        <v>0.12705300774978098</v>
      </c>
      <c r="Q295">
        <f t="shared" si="129"/>
        <v>0.31805626148763549</v>
      </c>
      <c r="R295">
        <f t="shared" si="130"/>
        <v>0.57984635527675199</v>
      </c>
      <c r="S295">
        <f t="shared" si="131"/>
        <v>0.3426323122704692</v>
      </c>
      <c r="T295">
        <f t="shared" si="132"/>
        <v>3.1604148255954248E-3</v>
      </c>
      <c r="U295">
        <f t="shared" si="133"/>
        <v>2.9943706578979122E-2</v>
      </c>
      <c r="V295">
        <f t="shared" si="134"/>
        <v>0.15346219174339867</v>
      </c>
      <c r="X295">
        <f t="shared" si="135"/>
        <v>5.5054357283961606</v>
      </c>
      <c r="Y295">
        <f t="shared" si="136"/>
        <v>8.4899859617256332</v>
      </c>
      <c r="Z295">
        <f t="shared" si="137"/>
        <v>0.26126116476176436</v>
      </c>
      <c r="AA295">
        <f t="shared" si="138"/>
        <v>3.3286086496950782</v>
      </c>
      <c r="AB295">
        <f t="shared" si="139"/>
        <v>9.3774967120120714</v>
      </c>
      <c r="AC295">
        <f t="shared" si="140"/>
        <v>21.241853173071473</v>
      </c>
      <c r="AD295">
        <f t="shared" si="141"/>
        <v>10.276611309743084</v>
      </c>
      <c r="AE295">
        <f t="shared" si="142"/>
        <v>7.7542009425144456E-2</v>
      </c>
      <c r="AF295">
        <f t="shared" si="143"/>
        <v>0.74472536364917596</v>
      </c>
      <c r="AG295">
        <f t="shared" si="144"/>
        <v>4.0811434167026919</v>
      </c>
      <c r="AI295">
        <f t="shared" si="145"/>
        <v>21</v>
      </c>
      <c r="AJ295">
        <f t="shared" si="146"/>
        <v>21</v>
      </c>
      <c r="AK295">
        <f t="shared" si="147"/>
        <v>2</v>
      </c>
      <c r="AL295">
        <f t="shared" si="148"/>
        <v>14</v>
      </c>
      <c r="AM295">
        <f t="shared" si="149"/>
        <v>21</v>
      </c>
      <c r="AN295">
        <f t="shared" si="150"/>
        <v>21</v>
      </c>
      <c r="AO295">
        <f t="shared" si="151"/>
        <v>21</v>
      </c>
      <c r="AP295">
        <f t="shared" si="152"/>
        <v>1</v>
      </c>
      <c r="AQ295">
        <f t="shared" si="153"/>
        <v>3</v>
      </c>
      <c r="AR295">
        <f t="shared" si="154"/>
        <v>17</v>
      </c>
      <c r="AT295">
        <f t="shared" si="155"/>
        <v>5</v>
      </c>
    </row>
    <row r="296" spans="1:46" x14ac:dyDescent="0.2">
      <c r="A296">
        <v>279</v>
      </c>
      <c r="B296">
        <f>SUMPRODUCT(Random!$X296:$AG296,$B$4:$K$4)</f>
        <v>-0.78277976803734539</v>
      </c>
      <c r="C296">
        <f>SUMPRODUCT(Random!$X296:$AG296,$B$5:$K$5)</f>
        <v>-1.4177023462955213E-2</v>
      </c>
      <c r="D296">
        <f>SUMPRODUCT(Random!$X296:$AG296,$B$6:$K$6)</f>
        <v>-0.62482923034819726</v>
      </c>
      <c r="E296">
        <f>SUMPRODUCT(Random!$X296:$AG296,$B$7:$K$7)</f>
        <v>-0.13465320674777184</v>
      </c>
      <c r="F296">
        <f>SUMPRODUCT(Random!$X296:$AG296,$B$8:$K$8)</f>
        <v>-0.68096822566614823</v>
      </c>
      <c r="G296">
        <f>SUMPRODUCT(Random!$X296:$AG296,$B$9:$K$9)</f>
        <v>-0.35821512916510445</v>
      </c>
      <c r="H296">
        <f>SUMPRODUCT(Random!$X296:$AG296,$B$10:$K$10)</f>
        <v>-0.7223151216480026</v>
      </c>
      <c r="I296">
        <f>SUMPRODUCT(Random!$X296:$AG296,$B$11:$K$11)</f>
        <v>-0.34501474183173697</v>
      </c>
      <c r="J296">
        <f>SUMPRODUCT(Random!$X296:$AG296,$B$12:$K$12)</f>
        <v>1.6372299849109466</v>
      </c>
      <c r="K296">
        <f>SUMPRODUCT(Random!$X296:$AG296,$B$13:$K$13)</f>
        <v>-0.88183198934828244</v>
      </c>
      <c r="M296">
        <f t="shared" si="125"/>
        <v>0.21687822519161942</v>
      </c>
      <c r="N296">
        <f t="shared" si="126"/>
        <v>0.49434437538312664</v>
      </c>
      <c r="O296">
        <f t="shared" si="127"/>
        <v>0.26604157197346912</v>
      </c>
      <c r="P296">
        <f t="shared" si="128"/>
        <v>0.44644303587089212</v>
      </c>
      <c r="Q296">
        <f t="shared" si="129"/>
        <v>0.2479457980101169</v>
      </c>
      <c r="R296">
        <f t="shared" si="130"/>
        <v>0.36009116302216804</v>
      </c>
      <c r="S296">
        <f t="shared" si="131"/>
        <v>0.2350503789740562</v>
      </c>
      <c r="T296">
        <f t="shared" si="132"/>
        <v>0.36504164403010236</v>
      </c>
      <c r="U296">
        <f t="shared" si="133"/>
        <v>0.94920878799380459</v>
      </c>
      <c r="V296">
        <f t="shared" si="134"/>
        <v>0.18893383491853472</v>
      </c>
      <c r="X296">
        <f t="shared" si="135"/>
        <v>5.988611643661617</v>
      </c>
      <c r="Y296">
        <f t="shared" si="136"/>
        <v>16.704216272914035</v>
      </c>
      <c r="Z296">
        <f t="shared" si="137"/>
        <v>7.576868626155747</v>
      </c>
      <c r="AA296">
        <f t="shared" si="138"/>
        <v>14.487058333543741</v>
      </c>
      <c r="AB296">
        <f t="shared" si="139"/>
        <v>6.9802292578853713</v>
      </c>
      <c r="AC296">
        <f t="shared" si="140"/>
        <v>10.936005460852806</v>
      </c>
      <c r="AD296">
        <f t="shared" si="141"/>
        <v>6.5637484238852117</v>
      </c>
      <c r="AE296">
        <f t="shared" si="142"/>
        <v>11.12625359754008</v>
      </c>
      <c r="AF296">
        <f t="shared" si="143"/>
        <v>73.000645029432135</v>
      </c>
      <c r="AG296">
        <f t="shared" si="144"/>
        <v>5.1297259257282182</v>
      </c>
      <c r="AI296">
        <f t="shared" si="145"/>
        <v>21</v>
      </c>
      <c r="AJ296">
        <f t="shared" si="146"/>
        <v>21</v>
      </c>
      <c r="AK296">
        <f t="shared" si="147"/>
        <v>21</v>
      </c>
      <c r="AL296">
        <f t="shared" si="148"/>
        <v>21</v>
      </c>
      <c r="AM296">
        <f t="shared" si="149"/>
        <v>21</v>
      </c>
      <c r="AN296">
        <f t="shared" si="150"/>
        <v>21</v>
      </c>
      <c r="AO296">
        <f t="shared" si="151"/>
        <v>21</v>
      </c>
      <c r="AP296">
        <f t="shared" si="152"/>
        <v>21</v>
      </c>
      <c r="AQ296">
        <f t="shared" si="153"/>
        <v>21</v>
      </c>
      <c r="AR296">
        <f t="shared" si="154"/>
        <v>21</v>
      </c>
      <c r="AT296">
        <f t="shared" si="155"/>
        <v>0</v>
      </c>
    </row>
    <row r="297" spans="1:46" x14ac:dyDescent="0.2">
      <c r="A297">
        <v>280</v>
      </c>
      <c r="B297">
        <f>SUMPRODUCT(Random!$X297:$AG297,$B$4:$K$4)</f>
        <v>0.40473977664552246</v>
      </c>
      <c r="C297">
        <f>SUMPRODUCT(Random!$X297:$AG297,$B$5:$K$5)</f>
        <v>-1.4255390311212743E-2</v>
      </c>
      <c r="D297">
        <f>SUMPRODUCT(Random!$X297:$AG297,$B$6:$K$6)</f>
        <v>0.44832815759606492</v>
      </c>
      <c r="E297">
        <f>SUMPRODUCT(Random!$X297:$AG297,$B$7:$K$7)</f>
        <v>-0.3196518547946372</v>
      </c>
      <c r="F297">
        <f>SUMPRODUCT(Random!$X297:$AG297,$B$8:$K$8)</f>
        <v>0.43411432928169941</v>
      </c>
      <c r="G297">
        <f>SUMPRODUCT(Random!$X297:$AG297,$B$9:$K$9)</f>
        <v>0.71342123503449784</v>
      </c>
      <c r="H297">
        <f>SUMPRODUCT(Random!$X297:$AG297,$B$10:$K$10)</f>
        <v>-0.45503433488026646</v>
      </c>
      <c r="I297">
        <f>SUMPRODUCT(Random!$X297:$AG297,$B$11:$K$11)</f>
        <v>-1.2411396418501199</v>
      </c>
      <c r="J297">
        <f>SUMPRODUCT(Random!$X297:$AG297,$B$12:$K$12)</f>
        <v>0.50058166589552977</v>
      </c>
      <c r="K297">
        <f>SUMPRODUCT(Random!$X297:$AG297,$B$13:$K$13)</f>
        <v>-4.0505963906110581E-2</v>
      </c>
      <c r="M297">
        <f t="shared" si="125"/>
        <v>0.65716559966615318</v>
      </c>
      <c r="N297">
        <f t="shared" si="126"/>
        <v>0.49431311469304368</v>
      </c>
      <c r="O297">
        <f t="shared" si="127"/>
        <v>0.67304180894152843</v>
      </c>
      <c r="P297">
        <f t="shared" si="128"/>
        <v>0.37461613028512153</v>
      </c>
      <c r="Q297">
        <f t="shared" si="129"/>
        <v>0.66789728976483631</v>
      </c>
      <c r="R297">
        <f t="shared" si="130"/>
        <v>0.76220743162706794</v>
      </c>
      <c r="S297">
        <f t="shared" si="131"/>
        <v>0.32454226883936804</v>
      </c>
      <c r="T297">
        <f t="shared" si="132"/>
        <v>0.1072770837049721</v>
      </c>
      <c r="U297">
        <f t="shared" si="133"/>
        <v>0.69166721587990765</v>
      </c>
      <c r="V297">
        <f t="shared" si="134"/>
        <v>0.4838448762179437</v>
      </c>
      <c r="X297">
        <f t="shared" si="135"/>
        <v>26.223798196091266</v>
      </c>
      <c r="Y297">
        <f t="shared" si="136"/>
        <v>16.702701888698851</v>
      </c>
      <c r="Z297">
        <f t="shared" si="137"/>
        <v>27.385309941060751</v>
      </c>
      <c r="AA297">
        <f t="shared" si="138"/>
        <v>11.498449102173538</v>
      </c>
      <c r="AB297">
        <f t="shared" si="139"/>
        <v>27.002869474811295</v>
      </c>
      <c r="AC297">
        <f t="shared" si="140"/>
        <v>35.185849287367695</v>
      </c>
      <c r="AD297">
        <f t="shared" si="141"/>
        <v>9.6116003713779072</v>
      </c>
      <c r="AE297">
        <f t="shared" si="142"/>
        <v>2.7798502177916964</v>
      </c>
      <c r="AF297">
        <f t="shared" si="143"/>
        <v>28.822100076167139</v>
      </c>
      <c r="AG297">
        <f t="shared" si="144"/>
        <v>16.200774581634107</v>
      </c>
      <c r="AI297">
        <f t="shared" si="145"/>
        <v>21</v>
      </c>
      <c r="AJ297">
        <f t="shared" si="146"/>
        <v>21</v>
      </c>
      <c r="AK297">
        <f t="shared" si="147"/>
        <v>21</v>
      </c>
      <c r="AL297">
        <f t="shared" si="148"/>
        <v>21</v>
      </c>
      <c r="AM297">
        <f t="shared" si="149"/>
        <v>21</v>
      </c>
      <c r="AN297">
        <f t="shared" si="150"/>
        <v>21</v>
      </c>
      <c r="AO297">
        <f t="shared" si="151"/>
        <v>21</v>
      </c>
      <c r="AP297">
        <f t="shared" si="152"/>
        <v>12</v>
      </c>
      <c r="AQ297">
        <f t="shared" si="153"/>
        <v>21</v>
      </c>
      <c r="AR297">
        <f t="shared" si="154"/>
        <v>21</v>
      </c>
      <c r="AT297">
        <f t="shared" si="155"/>
        <v>1</v>
      </c>
    </row>
    <row r="298" spans="1:46" x14ac:dyDescent="0.2">
      <c r="A298">
        <v>281</v>
      </c>
      <c r="B298">
        <f>SUMPRODUCT(Random!$X298:$AG298,$B$4:$K$4)</f>
        <v>0.21396904998598026</v>
      </c>
      <c r="C298">
        <f>SUMPRODUCT(Random!$X298:$AG298,$B$5:$K$5)</f>
        <v>0.10017432279750657</v>
      </c>
      <c r="D298">
        <f>SUMPRODUCT(Random!$X298:$AG298,$B$6:$K$6)</f>
        <v>1.856763909639281</v>
      </c>
      <c r="E298">
        <f>SUMPRODUCT(Random!$X298:$AG298,$B$7:$K$7)</f>
        <v>-0.46310719639781617</v>
      </c>
      <c r="F298">
        <f>SUMPRODUCT(Random!$X298:$AG298,$B$8:$K$8)</f>
        <v>1.2221684154868224</v>
      </c>
      <c r="G298">
        <f>SUMPRODUCT(Random!$X298:$AG298,$B$9:$K$9)</f>
        <v>1.2197652628026505</v>
      </c>
      <c r="H298">
        <f>SUMPRODUCT(Random!$X298:$AG298,$B$10:$K$10)</f>
        <v>-2.5355063695744973E-2</v>
      </c>
      <c r="I298">
        <f>SUMPRODUCT(Random!$X298:$AG298,$B$11:$K$11)</f>
        <v>0.92540534240899208</v>
      </c>
      <c r="J298">
        <f>SUMPRODUCT(Random!$X298:$AG298,$B$12:$K$12)</f>
        <v>-0.12168667367608926</v>
      </c>
      <c r="K298">
        <f>SUMPRODUCT(Random!$X298:$AG298,$B$13:$K$13)</f>
        <v>0.45371856571088443</v>
      </c>
      <c r="M298">
        <f t="shared" si="125"/>
        <v>0.58471440361620219</v>
      </c>
      <c r="N298">
        <f t="shared" si="126"/>
        <v>0.53989703455209725</v>
      </c>
      <c r="O298">
        <f t="shared" si="127"/>
        <v>0.96832762477450629</v>
      </c>
      <c r="P298">
        <f t="shared" si="128"/>
        <v>0.32164376598618383</v>
      </c>
      <c r="Q298">
        <f t="shared" si="129"/>
        <v>0.88917802737477447</v>
      </c>
      <c r="R298">
        <f t="shared" si="130"/>
        <v>0.88872306335134421</v>
      </c>
      <c r="S298">
        <f t="shared" si="131"/>
        <v>0.48988587677443945</v>
      </c>
      <c r="T298">
        <f t="shared" si="132"/>
        <v>0.82262244954448338</v>
      </c>
      <c r="U298">
        <f t="shared" si="133"/>
        <v>0.45157358383246815</v>
      </c>
      <c r="V298">
        <f t="shared" si="134"/>
        <v>0.67498429876642962</v>
      </c>
      <c r="X298">
        <f t="shared" si="135"/>
        <v>21.527336469268267</v>
      </c>
      <c r="Y298">
        <f t="shared" si="136"/>
        <v>19.016831140662561</v>
      </c>
      <c r="Z298">
        <f t="shared" si="137"/>
        <v>84.569861482508273</v>
      </c>
      <c r="AA298">
        <f t="shared" si="138"/>
        <v>9.5067062422421991</v>
      </c>
      <c r="AB298">
        <f t="shared" si="139"/>
        <v>53.888357031308651</v>
      </c>
      <c r="AC298">
        <f t="shared" si="140"/>
        <v>53.787995561447374</v>
      </c>
      <c r="AD298">
        <f t="shared" si="141"/>
        <v>16.489169997126584</v>
      </c>
      <c r="AE298">
        <f t="shared" si="142"/>
        <v>42.366248514822516</v>
      </c>
      <c r="AF298">
        <f t="shared" si="143"/>
        <v>14.715159560148248</v>
      </c>
      <c r="AG298">
        <f t="shared" si="144"/>
        <v>27.531280613292971</v>
      </c>
      <c r="AI298">
        <f t="shared" si="145"/>
        <v>21</v>
      </c>
      <c r="AJ298">
        <f t="shared" si="146"/>
        <v>21</v>
      </c>
      <c r="AK298">
        <f t="shared" si="147"/>
        <v>21</v>
      </c>
      <c r="AL298">
        <f t="shared" si="148"/>
        <v>21</v>
      </c>
      <c r="AM298">
        <f t="shared" si="149"/>
        <v>21</v>
      </c>
      <c r="AN298">
        <f t="shared" si="150"/>
        <v>21</v>
      </c>
      <c r="AO298">
        <f t="shared" si="151"/>
        <v>21</v>
      </c>
      <c r="AP298">
        <f t="shared" si="152"/>
        <v>21</v>
      </c>
      <c r="AQ298">
        <f t="shared" si="153"/>
        <v>21</v>
      </c>
      <c r="AR298">
        <f t="shared" si="154"/>
        <v>21</v>
      </c>
      <c r="AT298">
        <f t="shared" si="155"/>
        <v>0</v>
      </c>
    </row>
    <row r="299" spans="1:46" x14ac:dyDescent="0.2">
      <c r="A299">
        <v>282</v>
      </c>
      <c r="B299">
        <f>SUMPRODUCT(Random!$X299:$AG299,$B$4:$K$4)</f>
        <v>0.32656987512723218</v>
      </c>
      <c r="C299">
        <f>SUMPRODUCT(Random!$X299:$AG299,$B$5:$K$5)</f>
        <v>-1.8990655965556276</v>
      </c>
      <c r="D299">
        <f>SUMPRODUCT(Random!$X299:$AG299,$B$6:$K$6)</f>
        <v>0.38151161003792605</v>
      </c>
      <c r="E299">
        <f>SUMPRODUCT(Random!$X299:$AG299,$B$7:$K$7)</f>
        <v>2.4049597792881894</v>
      </c>
      <c r="F299">
        <f>SUMPRODUCT(Random!$X299:$AG299,$B$8:$K$8)</f>
        <v>6.6047633115492999E-4</v>
      </c>
      <c r="G299">
        <f>SUMPRODUCT(Random!$X299:$AG299,$B$9:$K$9)</f>
        <v>-0.15806627896416503</v>
      </c>
      <c r="H299">
        <f>SUMPRODUCT(Random!$X299:$AG299,$B$10:$K$10)</f>
        <v>0.47987125933820318</v>
      </c>
      <c r="I299">
        <f>SUMPRODUCT(Random!$X299:$AG299,$B$11:$K$11)</f>
        <v>0.24445144146853259</v>
      </c>
      <c r="J299">
        <f>SUMPRODUCT(Random!$X299:$AG299,$B$12:$K$12)</f>
        <v>1.3609194131361659</v>
      </c>
      <c r="K299">
        <f>SUMPRODUCT(Random!$X299:$AG299,$B$13:$K$13)</f>
        <v>1.5890480834842786</v>
      </c>
      <c r="M299">
        <f t="shared" si="125"/>
        <v>0.62800338426640279</v>
      </c>
      <c r="N299">
        <f t="shared" si="126"/>
        <v>2.8777925907941478E-2</v>
      </c>
      <c r="O299">
        <f t="shared" si="127"/>
        <v>0.64858817103711641</v>
      </c>
      <c r="P299">
        <f t="shared" si="128"/>
        <v>0.99191287709612264</v>
      </c>
      <c r="Q299">
        <f t="shared" si="129"/>
        <v>0.500263491914545</v>
      </c>
      <c r="R299">
        <f t="shared" si="130"/>
        <v>0.43720228600469968</v>
      </c>
      <c r="S299">
        <f t="shared" si="131"/>
        <v>0.68434053057662803</v>
      </c>
      <c r="T299">
        <f t="shared" si="132"/>
        <v>0.59655939731638363</v>
      </c>
      <c r="U299">
        <f t="shared" si="133"/>
        <v>0.91323042107061914</v>
      </c>
      <c r="V299">
        <f t="shared" si="134"/>
        <v>0.94397523126968785</v>
      </c>
      <c r="X299">
        <f t="shared" si="135"/>
        <v>24.223963916070847</v>
      </c>
      <c r="Y299">
        <f t="shared" si="136"/>
        <v>0.7153038600973467</v>
      </c>
      <c r="Z299">
        <f t="shared" si="137"/>
        <v>25.618455288595424</v>
      </c>
      <c r="AA299">
        <f t="shared" si="138"/>
        <v>118.01192724387845</v>
      </c>
      <c r="AB299">
        <f t="shared" si="139"/>
        <v>16.992660732185115</v>
      </c>
      <c r="AC299">
        <f t="shared" si="140"/>
        <v>14.081502443663512</v>
      </c>
      <c r="AD299">
        <f t="shared" si="141"/>
        <v>28.246813719234243</v>
      </c>
      <c r="AE299">
        <f t="shared" si="142"/>
        <v>22.23619933373309</v>
      </c>
      <c r="AF299">
        <f t="shared" si="143"/>
        <v>59.881914655022598</v>
      </c>
      <c r="AG299">
        <f t="shared" si="144"/>
        <v>70.598250309565273</v>
      </c>
      <c r="AI299">
        <f t="shared" si="145"/>
        <v>21</v>
      </c>
      <c r="AJ299">
        <f t="shared" si="146"/>
        <v>3</v>
      </c>
      <c r="AK299">
        <f t="shared" si="147"/>
        <v>21</v>
      </c>
      <c r="AL299">
        <f t="shared" si="148"/>
        <v>21</v>
      </c>
      <c r="AM299">
        <f t="shared" si="149"/>
        <v>21</v>
      </c>
      <c r="AN299">
        <f t="shared" si="150"/>
        <v>21</v>
      </c>
      <c r="AO299">
        <f t="shared" si="151"/>
        <v>21</v>
      </c>
      <c r="AP299">
        <f t="shared" si="152"/>
        <v>21</v>
      </c>
      <c r="AQ299">
        <f t="shared" si="153"/>
        <v>21</v>
      </c>
      <c r="AR299">
        <f t="shared" si="154"/>
        <v>21</v>
      </c>
      <c r="AT299">
        <f t="shared" si="155"/>
        <v>1</v>
      </c>
    </row>
    <row r="300" spans="1:46" x14ac:dyDescent="0.2">
      <c r="A300">
        <v>283</v>
      </c>
      <c r="B300">
        <f>SUMPRODUCT(Random!$X300:$AG300,$B$4:$K$4)</f>
        <v>-0.62530988798399534</v>
      </c>
      <c r="C300">
        <f>SUMPRODUCT(Random!$X300:$AG300,$B$5:$K$5)</f>
        <v>-0.56448297137086256</v>
      </c>
      <c r="D300">
        <f>SUMPRODUCT(Random!$X300:$AG300,$B$6:$K$6)</f>
        <v>-1.0651554737534445</v>
      </c>
      <c r="E300">
        <f>SUMPRODUCT(Random!$X300:$AG300,$B$7:$K$7)</f>
        <v>0.71785793005374543</v>
      </c>
      <c r="F300">
        <f>SUMPRODUCT(Random!$X300:$AG300,$B$8:$K$8)</f>
        <v>0.11736369794032583</v>
      </c>
      <c r="G300">
        <f>SUMPRODUCT(Random!$X300:$AG300,$B$9:$K$9)</f>
        <v>0.87313625676324669</v>
      </c>
      <c r="H300">
        <f>SUMPRODUCT(Random!$X300:$AG300,$B$10:$K$10)</f>
        <v>8.4660705353148027E-2</v>
      </c>
      <c r="I300">
        <f>SUMPRODUCT(Random!$X300:$AG300,$B$11:$K$11)</f>
        <v>1.2398396645939012</v>
      </c>
      <c r="J300">
        <f>SUMPRODUCT(Random!$X300:$AG300,$B$12:$K$12)</f>
        <v>-0.5878408858221813</v>
      </c>
      <c r="K300">
        <f>SUMPRODUCT(Random!$X300:$AG300,$B$13:$K$13)</f>
        <v>-5.3723220107839122E-2</v>
      </c>
      <c r="M300">
        <f t="shared" si="125"/>
        <v>0.26588384575668533</v>
      </c>
      <c r="N300">
        <f t="shared" si="126"/>
        <v>0.28621274297120025</v>
      </c>
      <c r="O300">
        <f t="shared" si="127"/>
        <v>0.14340278961292449</v>
      </c>
      <c r="P300">
        <f t="shared" si="128"/>
        <v>0.76357755500797908</v>
      </c>
      <c r="Q300">
        <f t="shared" si="129"/>
        <v>0.54671407496728253</v>
      </c>
      <c r="R300">
        <f t="shared" si="130"/>
        <v>0.80870559311859869</v>
      </c>
      <c r="S300">
        <f t="shared" si="131"/>
        <v>0.53373443182436453</v>
      </c>
      <c r="T300">
        <f t="shared" si="132"/>
        <v>0.89248264798365473</v>
      </c>
      <c r="U300">
        <f t="shared" si="133"/>
        <v>0.27831954895102284</v>
      </c>
      <c r="V300">
        <f t="shared" si="134"/>
        <v>0.47857784127163128</v>
      </c>
      <c r="X300">
        <f t="shared" si="135"/>
        <v>7.5716049211241314</v>
      </c>
      <c r="Y300">
        <f t="shared" si="136"/>
        <v>8.259525884198947</v>
      </c>
      <c r="Z300">
        <f t="shared" si="137"/>
        <v>3.7917664787373031</v>
      </c>
      <c r="AA300">
        <f t="shared" si="138"/>
        <v>35.327403031885488</v>
      </c>
      <c r="AB300">
        <f t="shared" si="139"/>
        <v>19.382496637439765</v>
      </c>
      <c r="AC300">
        <f t="shared" si="140"/>
        <v>40.515943912625154</v>
      </c>
      <c r="AD300">
        <f t="shared" si="141"/>
        <v>18.690902474496536</v>
      </c>
      <c r="AE300">
        <f t="shared" si="142"/>
        <v>54.629938016090776</v>
      </c>
      <c r="AF300">
        <f t="shared" si="143"/>
        <v>7.9901246979376532</v>
      </c>
      <c r="AG300">
        <f t="shared" si="144"/>
        <v>15.952069160721246</v>
      </c>
      <c r="AI300">
        <f t="shared" si="145"/>
        <v>21</v>
      </c>
      <c r="AJ300">
        <f t="shared" si="146"/>
        <v>21</v>
      </c>
      <c r="AK300">
        <f t="shared" si="147"/>
        <v>16</v>
      </c>
      <c r="AL300">
        <f t="shared" si="148"/>
        <v>21</v>
      </c>
      <c r="AM300">
        <f t="shared" si="149"/>
        <v>21</v>
      </c>
      <c r="AN300">
        <f t="shared" si="150"/>
        <v>21</v>
      </c>
      <c r="AO300">
        <f t="shared" si="151"/>
        <v>21</v>
      </c>
      <c r="AP300">
        <f t="shared" si="152"/>
        <v>21</v>
      </c>
      <c r="AQ300">
        <f t="shared" si="153"/>
        <v>21</v>
      </c>
      <c r="AR300">
        <f t="shared" si="154"/>
        <v>21</v>
      </c>
      <c r="AT300">
        <f t="shared" si="155"/>
        <v>1</v>
      </c>
    </row>
    <row r="301" spans="1:46" x14ac:dyDescent="0.2">
      <c r="A301">
        <v>284</v>
      </c>
      <c r="B301">
        <f>SUMPRODUCT(Random!$X301:$AG301,$B$4:$K$4)</f>
        <v>-0.42733052037105679</v>
      </c>
      <c r="C301">
        <f>SUMPRODUCT(Random!$X301:$AG301,$B$5:$K$5)</f>
        <v>-9.5962262194757383E-2</v>
      </c>
      <c r="D301">
        <f>SUMPRODUCT(Random!$X301:$AG301,$B$6:$K$6)</f>
        <v>-0.53258625184006936</v>
      </c>
      <c r="E301">
        <f>SUMPRODUCT(Random!$X301:$AG301,$B$7:$K$7)</f>
        <v>-6.8628873168633295E-2</v>
      </c>
      <c r="F301">
        <f>SUMPRODUCT(Random!$X301:$AG301,$B$8:$K$8)</f>
        <v>0.87088795160606736</v>
      </c>
      <c r="G301">
        <f>SUMPRODUCT(Random!$X301:$AG301,$B$9:$K$9)</f>
        <v>1.1365644246852511</v>
      </c>
      <c r="H301">
        <f>SUMPRODUCT(Random!$X301:$AG301,$B$10:$K$10)</f>
        <v>-6.4081849177598474E-2</v>
      </c>
      <c r="I301">
        <f>SUMPRODUCT(Random!$X301:$AG301,$B$11:$K$11)</f>
        <v>0.32852791096348694</v>
      </c>
      <c r="J301">
        <f>SUMPRODUCT(Random!$X301:$AG301,$B$12:$K$12)</f>
        <v>1.6124213145257205</v>
      </c>
      <c r="K301">
        <f>SUMPRODUCT(Random!$X301:$AG301,$B$13:$K$13)</f>
        <v>-0.43422268866446717</v>
      </c>
      <c r="M301">
        <f t="shared" si="125"/>
        <v>0.33456930295302678</v>
      </c>
      <c r="N301">
        <f t="shared" si="126"/>
        <v>0.46177527230026899</v>
      </c>
      <c r="O301">
        <f t="shared" si="127"/>
        <v>0.29716001055078645</v>
      </c>
      <c r="P301">
        <f t="shared" si="128"/>
        <v>0.47264251778937394</v>
      </c>
      <c r="Q301">
        <f t="shared" si="129"/>
        <v>0.80809233200263764</v>
      </c>
      <c r="R301">
        <f t="shared" si="130"/>
        <v>0.87213979046089762</v>
      </c>
      <c r="S301">
        <f t="shared" si="131"/>
        <v>0.47445252719763242</v>
      </c>
      <c r="T301">
        <f t="shared" si="132"/>
        <v>0.62874372779841381</v>
      </c>
      <c r="U301">
        <f t="shared" si="133"/>
        <v>0.94656485512471245</v>
      </c>
      <c r="V301">
        <f t="shared" si="134"/>
        <v>0.33206336937646352</v>
      </c>
      <c r="X301">
        <f t="shared" si="135"/>
        <v>9.9779735905891354</v>
      </c>
      <c r="Y301">
        <f t="shared" si="136"/>
        <v>15.175130559831953</v>
      </c>
      <c r="Z301">
        <f t="shared" si="137"/>
        <v>8.6381380490638868</v>
      </c>
      <c r="AA301">
        <f t="shared" si="138"/>
        <v>15.674800645091727</v>
      </c>
      <c r="AB301">
        <f t="shared" si="139"/>
        <v>40.43753711372063</v>
      </c>
      <c r="AC301">
        <f t="shared" si="140"/>
        <v>50.385037502458353</v>
      </c>
      <c r="AD301">
        <f t="shared" si="141"/>
        <v>15.759023094210972</v>
      </c>
      <c r="AE301">
        <f t="shared" si="142"/>
        <v>24.272765351952788</v>
      </c>
      <c r="AF301">
        <f t="shared" si="143"/>
        <v>71.757557174531414</v>
      </c>
      <c r="AG301">
        <f t="shared" si="144"/>
        <v>9.8858955576308212</v>
      </c>
      <c r="AI301">
        <f t="shared" si="145"/>
        <v>21</v>
      </c>
      <c r="AJ301">
        <f t="shared" si="146"/>
        <v>21</v>
      </c>
      <c r="AK301">
        <f t="shared" si="147"/>
        <v>21</v>
      </c>
      <c r="AL301">
        <f t="shared" si="148"/>
        <v>21</v>
      </c>
      <c r="AM301">
        <f t="shared" si="149"/>
        <v>21</v>
      </c>
      <c r="AN301">
        <f t="shared" si="150"/>
        <v>21</v>
      </c>
      <c r="AO301">
        <f t="shared" si="151"/>
        <v>21</v>
      </c>
      <c r="AP301">
        <f t="shared" si="152"/>
        <v>21</v>
      </c>
      <c r="AQ301">
        <f t="shared" si="153"/>
        <v>21</v>
      </c>
      <c r="AR301">
        <f t="shared" si="154"/>
        <v>21</v>
      </c>
      <c r="AT301">
        <f t="shared" si="155"/>
        <v>0</v>
      </c>
    </row>
    <row r="302" spans="1:46" x14ac:dyDescent="0.2">
      <c r="A302">
        <v>285</v>
      </c>
      <c r="B302">
        <f>SUMPRODUCT(Random!$X302:$AG302,$B$4:$K$4)</f>
        <v>1.5215258765381843</v>
      </c>
      <c r="C302">
        <f>SUMPRODUCT(Random!$X302:$AG302,$B$5:$K$5)</f>
        <v>-0.10282901730932281</v>
      </c>
      <c r="D302">
        <f>SUMPRODUCT(Random!$X302:$AG302,$B$6:$K$6)</f>
        <v>1.4001524548210642</v>
      </c>
      <c r="E302">
        <f>SUMPRODUCT(Random!$X302:$AG302,$B$7:$K$7)</f>
        <v>-0.14892654706296554</v>
      </c>
      <c r="F302">
        <f>SUMPRODUCT(Random!$X302:$AG302,$B$8:$K$8)</f>
        <v>1.234802396014075</v>
      </c>
      <c r="G302">
        <f>SUMPRODUCT(Random!$X302:$AG302,$B$9:$K$9)</f>
        <v>0.37761285557290691</v>
      </c>
      <c r="H302">
        <f>SUMPRODUCT(Random!$X302:$AG302,$B$10:$K$10)</f>
        <v>0.48159777265658893</v>
      </c>
      <c r="I302">
        <f>SUMPRODUCT(Random!$X302:$AG302,$B$11:$K$11)</f>
        <v>0.59952934848931216</v>
      </c>
      <c r="J302">
        <f>SUMPRODUCT(Random!$X302:$AG302,$B$12:$K$12)</f>
        <v>1.0092530106235069</v>
      </c>
      <c r="K302">
        <f>SUMPRODUCT(Random!$X302:$AG302,$B$13:$K$13)</f>
        <v>-0.40870384517817088</v>
      </c>
      <c r="M302">
        <f t="shared" si="125"/>
        <v>0.93593603863504948</v>
      </c>
      <c r="N302">
        <f t="shared" si="126"/>
        <v>0.45904933742510889</v>
      </c>
      <c r="O302">
        <f t="shared" si="127"/>
        <v>0.91926616500427016</v>
      </c>
      <c r="P302">
        <f t="shared" si="128"/>
        <v>0.44080579663854114</v>
      </c>
      <c r="Q302">
        <f t="shared" si="129"/>
        <v>0.89154797228024596</v>
      </c>
      <c r="R302">
        <f t="shared" si="130"/>
        <v>0.64714089337901526</v>
      </c>
      <c r="S302">
        <f t="shared" si="131"/>
        <v>0.68495414561903489</v>
      </c>
      <c r="T302">
        <f t="shared" si="132"/>
        <v>0.72559002744682488</v>
      </c>
      <c r="U302">
        <f t="shared" si="133"/>
        <v>0.84357334535101447</v>
      </c>
      <c r="V302">
        <f t="shared" si="134"/>
        <v>0.34137850580276785</v>
      </c>
      <c r="X302">
        <f t="shared" si="135"/>
        <v>67.313548263686499</v>
      </c>
      <c r="Y302">
        <f t="shared" si="136"/>
        <v>15.051376304229848</v>
      </c>
      <c r="Z302">
        <f t="shared" si="137"/>
        <v>61.648078500474263</v>
      </c>
      <c r="AA302">
        <f t="shared" si="138"/>
        <v>14.238854835390351</v>
      </c>
      <c r="AB302">
        <f t="shared" si="139"/>
        <v>54.417903160126521</v>
      </c>
      <c r="AC302">
        <f t="shared" si="140"/>
        <v>25.517774066414567</v>
      </c>
      <c r="AD302">
        <f t="shared" si="141"/>
        <v>28.294479357548774</v>
      </c>
      <c r="AE302">
        <f t="shared" si="142"/>
        <v>31.677336099424455</v>
      </c>
      <c r="AF302">
        <f t="shared" si="143"/>
        <v>45.445306165207114</v>
      </c>
      <c r="AG302">
        <f t="shared" si="144"/>
        <v>10.229933110480919</v>
      </c>
      <c r="AI302">
        <f t="shared" si="145"/>
        <v>21</v>
      </c>
      <c r="AJ302">
        <f t="shared" si="146"/>
        <v>21</v>
      </c>
      <c r="AK302">
        <f t="shared" si="147"/>
        <v>21</v>
      </c>
      <c r="AL302">
        <f t="shared" si="148"/>
        <v>21</v>
      </c>
      <c r="AM302">
        <f t="shared" si="149"/>
        <v>21</v>
      </c>
      <c r="AN302">
        <f t="shared" si="150"/>
        <v>21</v>
      </c>
      <c r="AO302">
        <f t="shared" si="151"/>
        <v>21</v>
      </c>
      <c r="AP302">
        <f t="shared" si="152"/>
        <v>21</v>
      </c>
      <c r="AQ302">
        <f t="shared" si="153"/>
        <v>21</v>
      </c>
      <c r="AR302">
        <f t="shared" si="154"/>
        <v>21</v>
      </c>
      <c r="AT302">
        <f t="shared" si="155"/>
        <v>0</v>
      </c>
    </row>
    <row r="303" spans="1:46" x14ac:dyDescent="0.2">
      <c r="A303">
        <v>286</v>
      </c>
      <c r="B303">
        <f>SUMPRODUCT(Random!$X303:$AG303,$B$4:$K$4)</f>
        <v>-1.7602831146917055</v>
      </c>
      <c r="C303">
        <f>SUMPRODUCT(Random!$X303:$AG303,$B$5:$K$5)</f>
        <v>-0.45209034200034698</v>
      </c>
      <c r="D303">
        <f>SUMPRODUCT(Random!$X303:$AG303,$B$6:$K$6)</f>
        <v>-0.81961970621449787</v>
      </c>
      <c r="E303">
        <f>SUMPRODUCT(Random!$X303:$AG303,$B$7:$K$7)</f>
        <v>-0.44227437776824879</v>
      </c>
      <c r="F303">
        <f>SUMPRODUCT(Random!$X303:$AG303,$B$8:$K$8)</f>
        <v>1.7499655923118724</v>
      </c>
      <c r="G303">
        <f>SUMPRODUCT(Random!$X303:$AG303,$B$9:$K$9)</f>
        <v>0.17774442934753884</v>
      </c>
      <c r="H303">
        <f>SUMPRODUCT(Random!$X303:$AG303,$B$10:$K$10)</f>
        <v>0.97053288216261824</v>
      </c>
      <c r="I303">
        <f>SUMPRODUCT(Random!$X303:$AG303,$B$11:$K$11)</f>
        <v>1.6765272697961235</v>
      </c>
      <c r="J303">
        <f>SUMPRODUCT(Random!$X303:$AG303,$B$12:$K$12)</f>
        <v>0.95571210533747752</v>
      </c>
      <c r="K303">
        <f>SUMPRODUCT(Random!$X303:$AG303,$B$13:$K$13)</f>
        <v>-0.17183868603269745</v>
      </c>
      <c r="M303">
        <f t="shared" si="125"/>
        <v>3.9179907833153865E-2</v>
      </c>
      <c r="N303">
        <f t="shared" si="126"/>
        <v>0.32560195052334429</v>
      </c>
      <c r="O303">
        <f t="shared" si="127"/>
        <v>0.20621646804212812</v>
      </c>
      <c r="P303">
        <f t="shared" si="128"/>
        <v>0.32914533482186592</v>
      </c>
      <c r="Q303">
        <f t="shared" si="129"/>
        <v>0.95993787444372813</v>
      </c>
      <c r="R303">
        <f t="shared" si="130"/>
        <v>0.57053815440020472</v>
      </c>
      <c r="S303">
        <f t="shared" si="131"/>
        <v>0.83410952858234733</v>
      </c>
      <c r="T303">
        <f t="shared" si="132"/>
        <v>0.95318252032750828</v>
      </c>
      <c r="U303">
        <f t="shared" si="133"/>
        <v>0.83039114753574117</v>
      </c>
      <c r="V303">
        <f t="shared" si="134"/>
        <v>0.43178217540792341</v>
      </c>
      <c r="X303">
        <f t="shared" si="135"/>
        <v>0.9790824037593987</v>
      </c>
      <c r="Y303">
        <f t="shared" si="136"/>
        <v>9.6500616680622908</v>
      </c>
      <c r="Z303">
        <f t="shared" si="137"/>
        <v>5.6573542619688517</v>
      </c>
      <c r="AA303">
        <f t="shared" si="138"/>
        <v>9.7791096327183027</v>
      </c>
      <c r="AB303">
        <f t="shared" si="139"/>
        <v>78.813490831219937</v>
      </c>
      <c r="AC303">
        <f t="shared" si="140"/>
        <v>20.705072985681923</v>
      </c>
      <c r="AD303">
        <f t="shared" si="141"/>
        <v>44.006363242299962</v>
      </c>
      <c r="AE303">
        <f t="shared" si="142"/>
        <v>74.996302471128743</v>
      </c>
      <c r="AF303">
        <f t="shared" si="143"/>
        <v>43.463343271298179</v>
      </c>
      <c r="AG303">
        <f t="shared" si="144"/>
        <v>13.846712940383476</v>
      </c>
      <c r="AI303">
        <f t="shared" si="145"/>
        <v>4</v>
      </c>
      <c r="AJ303">
        <f t="shared" si="146"/>
        <v>21</v>
      </c>
      <c r="AK303">
        <f t="shared" si="147"/>
        <v>21</v>
      </c>
      <c r="AL303">
        <f t="shared" si="148"/>
        <v>21</v>
      </c>
      <c r="AM303">
        <f t="shared" si="149"/>
        <v>21</v>
      </c>
      <c r="AN303">
        <f t="shared" si="150"/>
        <v>21</v>
      </c>
      <c r="AO303">
        <f t="shared" si="151"/>
        <v>21</v>
      </c>
      <c r="AP303">
        <f t="shared" si="152"/>
        <v>21</v>
      </c>
      <c r="AQ303">
        <f t="shared" si="153"/>
        <v>21</v>
      </c>
      <c r="AR303">
        <f t="shared" si="154"/>
        <v>21</v>
      </c>
      <c r="AT303">
        <f t="shared" si="155"/>
        <v>1</v>
      </c>
    </row>
    <row r="304" spans="1:46" x14ac:dyDescent="0.2">
      <c r="A304">
        <v>287</v>
      </c>
      <c r="B304">
        <f>SUMPRODUCT(Random!$X304:$AG304,$B$4:$K$4)</f>
        <v>-1.1639980926659592</v>
      </c>
      <c r="C304">
        <f>SUMPRODUCT(Random!$X304:$AG304,$B$5:$K$5)</f>
        <v>-0.83839723943815525</v>
      </c>
      <c r="D304">
        <f>SUMPRODUCT(Random!$X304:$AG304,$B$6:$K$6)</f>
        <v>-1.0571840001529593</v>
      </c>
      <c r="E304">
        <f>SUMPRODUCT(Random!$X304:$AG304,$B$7:$K$7)</f>
        <v>1.6070583015987543</v>
      </c>
      <c r="F304">
        <f>SUMPRODUCT(Random!$X304:$AG304,$B$8:$K$8)</f>
        <v>-0.83706104459997976</v>
      </c>
      <c r="G304">
        <f>SUMPRODUCT(Random!$X304:$AG304,$B$9:$K$9)</f>
        <v>0.37890531829807028</v>
      </c>
      <c r="H304">
        <f>SUMPRODUCT(Random!$X304:$AG304,$B$10:$K$10)</f>
        <v>-0.30833055778581908</v>
      </c>
      <c r="I304">
        <f>SUMPRODUCT(Random!$X304:$AG304,$B$11:$K$11)</f>
        <v>0.41479922539442066</v>
      </c>
      <c r="J304">
        <f>SUMPRODUCT(Random!$X304:$AG304,$B$12:$K$12)</f>
        <v>-0.31882088314935797</v>
      </c>
      <c r="K304">
        <f>SUMPRODUCT(Random!$X304:$AG304,$B$13:$K$13)</f>
        <v>0.44612515524027113</v>
      </c>
      <c r="M304">
        <f t="shared" si="125"/>
        <v>0.12221239236459273</v>
      </c>
      <c r="N304">
        <f t="shared" si="126"/>
        <v>0.20090381967413018</v>
      </c>
      <c r="O304">
        <f t="shared" si="127"/>
        <v>0.14521381023222141</v>
      </c>
      <c r="P304">
        <f t="shared" si="128"/>
        <v>0.94597921032712817</v>
      </c>
      <c r="Q304">
        <f t="shared" si="129"/>
        <v>0.20127912787872707</v>
      </c>
      <c r="R304">
        <f t="shared" si="130"/>
        <v>0.64762091262810195</v>
      </c>
      <c r="S304">
        <f t="shared" si="131"/>
        <v>0.37891540809319912</v>
      </c>
      <c r="T304">
        <f t="shared" si="132"/>
        <v>0.66085555666026718</v>
      </c>
      <c r="U304">
        <f t="shared" si="133"/>
        <v>0.37493117077957627</v>
      </c>
      <c r="V304">
        <f t="shared" si="134"/>
        <v>0.67224657854463854</v>
      </c>
      <c r="X304">
        <f t="shared" si="135"/>
        <v>3.1931467554650323</v>
      </c>
      <c r="Y304">
        <f t="shared" si="136"/>
        <v>5.493949210933148</v>
      </c>
      <c r="Z304">
        <f t="shared" si="137"/>
        <v>3.843612092187076</v>
      </c>
      <c r="AA304">
        <f t="shared" si="138"/>
        <v>71.490537071109813</v>
      </c>
      <c r="AB304">
        <f t="shared" si="139"/>
        <v>5.5054571297744106</v>
      </c>
      <c r="AC304">
        <f t="shared" si="140"/>
        <v>25.55112121243916</v>
      </c>
      <c r="AD304">
        <f t="shared" si="141"/>
        <v>11.667435485979171</v>
      </c>
      <c r="AE304">
        <f t="shared" si="142"/>
        <v>26.488886408192567</v>
      </c>
      <c r="AF304">
        <f t="shared" si="143"/>
        <v>11.510792504844668</v>
      </c>
      <c r="AG304">
        <f t="shared" si="144"/>
        <v>27.325801452848086</v>
      </c>
      <c r="AI304">
        <f t="shared" si="145"/>
        <v>13</v>
      </c>
      <c r="AJ304">
        <f t="shared" si="146"/>
        <v>21</v>
      </c>
      <c r="AK304">
        <f t="shared" si="147"/>
        <v>16</v>
      </c>
      <c r="AL304">
        <f t="shared" si="148"/>
        <v>21</v>
      </c>
      <c r="AM304">
        <f t="shared" si="149"/>
        <v>21</v>
      </c>
      <c r="AN304">
        <f t="shared" si="150"/>
        <v>21</v>
      </c>
      <c r="AO304">
        <f t="shared" si="151"/>
        <v>21</v>
      </c>
      <c r="AP304">
        <f t="shared" si="152"/>
        <v>21</v>
      </c>
      <c r="AQ304">
        <f t="shared" si="153"/>
        <v>21</v>
      </c>
      <c r="AR304">
        <f t="shared" si="154"/>
        <v>21</v>
      </c>
      <c r="AT304">
        <f t="shared" si="155"/>
        <v>2</v>
      </c>
    </row>
    <row r="305" spans="1:46" x14ac:dyDescent="0.2">
      <c r="A305">
        <v>288</v>
      </c>
      <c r="B305">
        <f>SUMPRODUCT(Random!$X305:$AG305,$B$4:$K$4)</f>
        <v>-0.58286132936770385</v>
      </c>
      <c r="C305">
        <f>SUMPRODUCT(Random!$X305:$AG305,$B$5:$K$5)</f>
        <v>1.0001438632509467</v>
      </c>
      <c r="D305">
        <f>SUMPRODUCT(Random!$X305:$AG305,$B$6:$K$6)</f>
        <v>-2.6173496327763681</v>
      </c>
      <c r="E305">
        <f>SUMPRODUCT(Random!$X305:$AG305,$B$7:$K$7)</f>
        <v>1.5199804004730573</v>
      </c>
      <c r="F305">
        <f>SUMPRODUCT(Random!$X305:$AG305,$B$8:$K$8)</f>
        <v>-0.53964781367952208</v>
      </c>
      <c r="G305">
        <f>SUMPRODUCT(Random!$X305:$AG305,$B$9:$K$9)</f>
        <v>-1.211574947966332</v>
      </c>
      <c r="H305">
        <f>SUMPRODUCT(Random!$X305:$AG305,$B$10:$K$10)</f>
        <v>0.42044734154271163</v>
      </c>
      <c r="I305">
        <f>SUMPRODUCT(Random!$X305:$AG305,$B$11:$K$11)</f>
        <v>-2.0039031577118087</v>
      </c>
      <c r="J305">
        <f>SUMPRODUCT(Random!$X305:$AG305,$B$12:$K$12)</f>
        <v>-0.33151280742666545</v>
      </c>
      <c r="K305">
        <f>SUMPRODUCT(Random!$X305:$AG305,$B$13:$K$13)</f>
        <v>0.87628088114551306</v>
      </c>
      <c r="M305">
        <f t="shared" si="125"/>
        <v>0.27999332745812161</v>
      </c>
      <c r="N305">
        <f t="shared" si="126"/>
        <v>0.8413795542596163</v>
      </c>
      <c r="O305">
        <f t="shared" si="127"/>
        <v>4.4307760851263868E-3</v>
      </c>
      <c r="P305">
        <f t="shared" si="128"/>
        <v>0.93574204917694204</v>
      </c>
      <c r="Q305">
        <f t="shared" si="129"/>
        <v>0.29471996794486494</v>
      </c>
      <c r="R305">
        <f t="shared" si="130"/>
        <v>0.11283756454592234</v>
      </c>
      <c r="S305">
        <f t="shared" si="131"/>
        <v>0.66292065496491703</v>
      </c>
      <c r="T305">
        <f t="shared" si="132"/>
        <v>2.2540217619618351E-2</v>
      </c>
      <c r="U305">
        <f t="shared" si="133"/>
        <v>0.37012858424813533</v>
      </c>
      <c r="V305">
        <f t="shared" si="134"/>
        <v>0.80956132196558017</v>
      </c>
      <c r="X305">
        <f t="shared" si="135"/>
        <v>8.0470051367213191</v>
      </c>
      <c r="Y305">
        <f t="shared" si="136"/>
        <v>45.104142652870209</v>
      </c>
      <c r="Z305">
        <f t="shared" si="137"/>
        <v>0.1087801102575898</v>
      </c>
      <c r="AA305">
        <f t="shared" si="138"/>
        <v>67.239483197770738</v>
      </c>
      <c r="AB305">
        <f t="shared" si="139"/>
        <v>8.5532407358054208</v>
      </c>
      <c r="AC305">
        <f t="shared" si="140"/>
        <v>2.9329087373275948</v>
      </c>
      <c r="AD305">
        <f t="shared" si="141"/>
        <v>26.63850563683555</v>
      </c>
      <c r="AE305">
        <f t="shared" si="142"/>
        <v>0.55847666391197259</v>
      </c>
      <c r="AF305">
        <f t="shared" si="143"/>
        <v>11.323297350892901</v>
      </c>
      <c r="AG305">
        <f t="shared" si="144"/>
        <v>40.62577186166731</v>
      </c>
      <c r="AI305">
        <f t="shared" si="145"/>
        <v>21</v>
      </c>
      <c r="AJ305">
        <f t="shared" si="146"/>
        <v>21</v>
      </c>
      <c r="AK305">
        <f t="shared" si="147"/>
        <v>1</v>
      </c>
      <c r="AL305">
        <f t="shared" si="148"/>
        <v>21</v>
      </c>
      <c r="AM305">
        <f t="shared" si="149"/>
        <v>21</v>
      </c>
      <c r="AN305">
        <f t="shared" si="150"/>
        <v>12</v>
      </c>
      <c r="AO305">
        <f t="shared" si="151"/>
        <v>21</v>
      </c>
      <c r="AP305">
        <f t="shared" si="152"/>
        <v>3</v>
      </c>
      <c r="AQ305">
        <f t="shared" si="153"/>
        <v>21</v>
      </c>
      <c r="AR305">
        <f t="shared" si="154"/>
        <v>21</v>
      </c>
      <c r="AT305">
        <f t="shared" si="155"/>
        <v>3</v>
      </c>
    </row>
    <row r="306" spans="1:46" x14ac:dyDescent="0.2">
      <c r="A306">
        <v>289</v>
      </c>
      <c r="B306">
        <f>SUMPRODUCT(Random!$X306:$AG306,$B$4:$K$4)</f>
        <v>0.9472352321772386</v>
      </c>
      <c r="C306">
        <f>SUMPRODUCT(Random!$X306:$AG306,$B$5:$K$5)</f>
        <v>0.20401163373824172</v>
      </c>
      <c r="D306">
        <f>SUMPRODUCT(Random!$X306:$AG306,$B$6:$K$6)</f>
        <v>-0.16193155600665951</v>
      </c>
      <c r="E306">
        <f>SUMPRODUCT(Random!$X306:$AG306,$B$7:$K$7)</f>
        <v>1.1968277072280289</v>
      </c>
      <c r="F306">
        <f>SUMPRODUCT(Random!$X306:$AG306,$B$8:$K$8)</f>
        <v>-0.97806461192440231</v>
      </c>
      <c r="G306">
        <f>SUMPRODUCT(Random!$X306:$AG306,$B$9:$K$9)</f>
        <v>0.30211419187251987</v>
      </c>
      <c r="H306">
        <f>SUMPRODUCT(Random!$X306:$AG306,$B$10:$K$10)</f>
        <v>-0.19618043234237825</v>
      </c>
      <c r="I306">
        <f>SUMPRODUCT(Random!$X306:$AG306,$B$11:$K$11)</f>
        <v>-0.44625413091979571</v>
      </c>
      <c r="J306">
        <f>SUMPRODUCT(Random!$X306:$AG306,$B$12:$K$12)</f>
        <v>-9.6115331479344465E-2</v>
      </c>
      <c r="K306">
        <f>SUMPRODUCT(Random!$X306:$AG306,$B$13:$K$13)</f>
        <v>1.4461442052401767</v>
      </c>
      <c r="M306">
        <f t="shared" si="125"/>
        <v>0.82824053701967193</v>
      </c>
      <c r="N306">
        <f t="shared" si="126"/>
        <v>0.58082779615350444</v>
      </c>
      <c r="O306">
        <f t="shared" si="127"/>
        <v>0.43567987632874167</v>
      </c>
      <c r="P306">
        <f t="shared" si="128"/>
        <v>0.88431314179858178</v>
      </c>
      <c r="Q306">
        <f t="shared" si="129"/>
        <v>0.16402118445625971</v>
      </c>
      <c r="R306">
        <f t="shared" si="130"/>
        <v>0.6187174929528243</v>
      </c>
      <c r="S306">
        <f t="shared" si="131"/>
        <v>0.42223447159501531</v>
      </c>
      <c r="T306">
        <f t="shared" si="132"/>
        <v>0.32770684278479367</v>
      </c>
      <c r="U306">
        <f t="shared" si="133"/>
        <v>0.46171448746123345</v>
      </c>
      <c r="V306">
        <f t="shared" si="134"/>
        <v>0.92593162039758181</v>
      </c>
      <c r="X306">
        <f t="shared" si="135"/>
        <v>43.154683466346675</v>
      </c>
      <c r="Y306">
        <f t="shared" si="136"/>
        <v>21.29914194565939</v>
      </c>
      <c r="Z306">
        <f t="shared" si="137"/>
        <v>14.015326788101861</v>
      </c>
      <c r="AA306">
        <f t="shared" si="138"/>
        <v>52.835934689210092</v>
      </c>
      <c r="AB306">
        <f t="shared" si="139"/>
        <v>4.3886147304315797</v>
      </c>
      <c r="AC306">
        <f t="shared" si="140"/>
        <v>23.619979906441259</v>
      </c>
      <c r="AD306">
        <f t="shared" si="141"/>
        <v>13.438519093889585</v>
      </c>
      <c r="AE306">
        <f t="shared" si="142"/>
        <v>9.7266386024712599</v>
      </c>
      <c r="AF306">
        <f t="shared" si="143"/>
        <v>15.172364173172216</v>
      </c>
      <c r="AG306">
        <f t="shared" si="144"/>
        <v>63.758926881325046</v>
      </c>
      <c r="AI306">
        <f t="shared" si="145"/>
        <v>21</v>
      </c>
      <c r="AJ306">
        <f t="shared" si="146"/>
        <v>21</v>
      </c>
      <c r="AK306">
        <f t="shared" si="147"/>
        <v>21</v>
      </c>
      <c r="AL306">
        <f t="shared" si="148"/>
        <v>21</v>
      </c>
      <c r="AM306">
        <f t="shared" si="149"/>
        <v>18</v>
      </c>
      <c r="AN306">
        <f t="shared" si="150"/>
        <v>21</v>
      </c>
      <c r="AO306">
        <f t="shared" si="151"/>
        <v>21</v>
      </c>
      <c r="AP306">
        <f t="shared" si="152"/>
        <v>21</v>
      </c>
      <c r="AQ306">
        <f t="shared" si="153"/>
        <v>21</v>
      </c>
      <c r="AR306">
        <f t="shared" si="154"/>
        <v>21</v>
      </c>
      <c r="AT306">
        <f t="shared" si="155"/>
        <v>1</v>
      </c>
    </row>
    <row r="307" spans="1:46" x14ac:dyDescent="0.2">
      <c r="A307">
        <v>290</v>
      </c>
      <c r="B307">
        <f>SUMPRODUCT(Random!$X307:$AG307,$B$4:$K$4)</f>
        <v>0.53783288415471109</v>
      </c>
      <c r="C307">
        <f>SUMPRODUCT(Random!$X307:$AG307,$B$5:$K$5)</f>
        <v>-0.56612442406289443</v>
      </c>
      <c r="D307">
        <f>SUMPRODUCT(Random!$X307:$AG307,$B$6:$K$6)</f>
        <v>1.416380882198008</v>
      </c>
      <c r="E307">
        <f>SUMPRODUCT(Random!$X307:$AG307,$B$7:$K$7)</f>
        <v>0.62039186461043694</v>
      </c>
      <c r="F307">
        <f>SUMPRODUCT(Random!$X307:$AG307,$B$8:$K$8)</f>
        <v>-0.72197611633558245</v>
      </c>
      <c r="G307">
        <f>SUMPRODUCT(Random!$X307:$AG307,$B$9:$K$9)</f>
        <v>1.2451486868242008</v>
      </c>
      <c r="H307">
        <f>SUMPRODUCT(Random!$X307:$AG307,$B$10:$K$10)</f>
        <v>0.33563146913501335</v>
      </c>
      <c r="I307">
        <f>SUMPRODUCT(Random!$X307:$AG307,$B$11:$K$11)</f>
        <v>-0.41631979992320717</v>
      </c>
      <c r="J307">
        <f>SUMPRODUCT(Random!$X307:$AG307,$B$12:$K$12)</f>
        <v>-0.68964251331877424</v>
      </c>
      <c r="K307">
        <f>SUMPRODUCT(Random!$X307:$AG307,$B$13:$K$13)</f>
        <v>-0.38516678301953244</v>
      </c>
      <c r="M307">
        <f t="shared" si="125"/>
        <v>0.70465378640640075</v>
      </c>
      <c r="N307">
        <f t="shared" si="126"/>
        <v>0.28565460054625819</v>
      </c>
      <c r="O307">
        <f t="shared" si="127"/>
        <v>0.9216679908849803</v>
      </c>
      <c r="P307">
        <f t="shared" si="128"/>
        <v>0.73250008640341013</v>
      </c>
      <c r="Q307">
        <f t="shared" si="129"/>
        <v>0.23515458084610771</v>
      </c>
      <c r="R307">
        <f t="shared" si="130"/>
        <v>0.89346144978991615</v>
      </c>
      <c r="S307">
        <f t="shared" si="131"/>
        <v>0.63142560485951871</v>
      </c>
      <c r="T307">
        <f t="shared" si="132"/>
        <v>0.33858800294660252</v>
      </c>
      <c r="U307">
        <f t="shared" si="133"/>
        <v>0.24520951266584895</v>
      </c>
      <c r="V307">
        <f t="shared" si="134"/>
        <v>0.35005692585917958</v>
      </c>
      <c r="X307">
        <f t="shared" si="135"/>
        <v>29.876222847749634</v>
      </c>
      <c r="Y307">
        <f t="shared" si="136"/>
        <v>8.240378375190426</v>
      </c>
      <c r="Z307">
        <f t="shared" si="137"/>
        <v>62.387910940998779</v>
      </c>
      <c r="AA307">
        <f t="shared" si="138"/>
        <v>32.302097218577742</v>
      </c>
      <c r="AB307">
        <f t="shared" si="139"/>
        <v>6.5670855917209767</v>
      </c>
      <c r="AC307">
        <f t="shared" si="140"/>
        <v>54.853968108165056</v>
      </c>
      <c r="AD307">
        <f t="shared" si="141"/>
        <v>24.450365864121839</v>
      </c>
      <c r="AE307">
        <f t="shared" si="142"/>
        <v>10.126363118211057</v>
      </c>
      <c r="AF307">
        <f t="shared" si="143"/>
        <v>6.8912622170753224</v>
      </c>
      <c r="AG307">
        <f t="shared" si="144"/>
        <v>10.554861496509041</v>
      </c>
      <c r="AI307">
        <f t="shared" si="145"/>
        <v>21</v>
      </c>
      <c r="AJ307">
        <f t="shared" si="146"/>
        <v>21</v>
      </c>
      <c r="AK307">
        <f t="shared" si="147"/>
        <v>21</v>
      </c>
      <c r="AL307">
        <f t="shared" si="148"/>
        <v>21</v>
      </c>
      <c r="AM307">
        <f t="shared" si="149"/>
        <v>21</v>
      </c>
      <c r="AN307">
        <f t="shared" si="150"/>
        <v>21</v>
      </c>
      <c r="AO307">
        <f t="shared" si="151"/>
        <v>21</v>
      </c>
      <c r="AP307">
        <f t="shared" si="152"/>
        <v>21</v>
      </c>
      <c r="AQ307">
        <f t="shared" si="153"/>
        <v>21</v>
      </c>
      <c r="AR307">
        <f t="shared" si="154"/>
        <v>21</v>
      </c>
      <c r="AT307">
        <f t="shared" si="155"/>
        <v>0</v>
      </c>
    </row>
    <row r="308" spans="1:46" x14ac:dyDescent="0.2">
      <c r="A308">
        <v>291</v>
      </c>
      <c r="B308">
        <f>SUMPRODUCT(Random!$X308:$AG308,$B$4:$K$4)</f>
        <v>0.38826352945448722</v>
      </c>
      <c r="C308">
        <f>SUMPRODUCT(Random!$X308:$AG308,$B$5:$K$5)</f>
        <v>-0.52250080672543486</v>
      </c>
      <c r="D308">
        <f>SUMPRODUCT(Random!$X308:$AG308,$B$6:$K$6)</f>
        <v>-2.4865400386441944E-2</v>
      </c>
      <c r="E308">
        <f>SUMPRODUCT(Random!$X308:$AG308,$B$7:$K$7)</f>
        <v>-0.21649476122493119</v>
      </c>
      <c r="F308">
        <f>SUMPRODUCT(Random!$X308:$AG308,$B$8:$K$8)</f>
        <v>-1.1255417775409828</v>
      </c>
      <c r="G308">
        <f>SUMPRODUCT(Random!$X308:$AG308,$B$9:$K$9)</f>
        <v>-0.77270538607232575</v>
      </c>
      <c r="H308">
        <f>SUMPRODUCT(Random!$X308:$AG308,$B$10:$K$10)</f>
        <v>-1.6182269643125342</v>
      </c>
      <c r="I308">
        <f>SUMPRODUCT(Random!$X308:$AG308,$B$11:$K$11)</f>
        <v>-1.611752553536248</v>
      </c>
      <c r="J308">
        <f>SUMPRODUCT(Random!$X308:$AG308,$B$12:$K$12)</f>
        <v>0.18149974446232614</v>
      </c>
      <c r="K308">
        <f>SUMPRODUCT(Random!$X308:$AG308,$B$13:$K$13)</f>
        <v>0.8550527929288827</v>
      </c>
      <c r="M308">
        <f t="shared" si="125"/>
        <v>0.65108948818045609</v>
      </c>
      <c r="N308">
        <f t="shared" si="126"/>
        <v>0.30066084245513658</v>
      </c>
      <c r="O308">
        <f t="shared" si="127"/>
        <v>0.49008116259385165</v>
      </c>
      <c r="P308">
        <f t="shared" si="128"/>
        <v>0.41430105413851703</v>
      </c>
      <c r="Q308">
        <f t="shared" si="129"/>
        <v>0.13017976210941534</v>
      </c>
      <c r="R308">
        <f t="shared" si="130"/>
        <v>0.21984837918275682</v>
      </c>
      <c r="S308">
        <f t="shared" si="131"/>
        <v>5.2806846915169764E-2</v>
      </c>
      <c r="T308">
        <f t="shared" si="132"/>
        <v>5.3507898307715865E-2</v>
      </c>
      <c r="U308">
        <f t="shared" si="133"/>
        <v>0.5720123331449628</v>
      </c>
      <c r="V308">
        <f t="shared" si="134"/>
        <v>0.80373903901020349</v>
      </c>
      <c r="X308">
        <f t="shared" si="135"/>
        <v>25.793443342442306</v>
      </c>
      <c r="Y308">
        <f t="shared" si="136"/>
        <v>8.7604600093070442</v>
      </c>
      <c r="Z308">
        <f t="shared" si="137"/>
        <v>16.4985497691681</v>
      </c>
      <c r="AA308">
        <f t="shared" si="138"/>
        <v>13.104439701376485</v>
      </c>
      <c r="AB308">
        <f t="shared" si="139"/>
        <v>3.4165090029609617</v>
      </c>
      <c r="AC308">
        <f t="shared" si="140"/>
        <v>6.081696777520917</v>
      </c>
      <c r="AD308">
        <f t="shared" si="141"/>
        <v>1.3289954129024906</v>
      </c>
      <c r="AE308">
        <f t="shared" si="142"/>
        <v>1.3471329308085536</v>
      </c>
      <c r="AF308">
        <f t="shared" si="143"/>
        <v>20.789305117212983</v>
      </c>
      <c r="AG308">
        <f t="shared" si="144"/>
        <v>39.888057671803558</v>
      </c>
      <c r="AI308">
        <f t="shared" si="145"/>
        <v>21</v>
      </c>
      <c r="AJ308">
        <f t="shared" si="146"/>
        <v>21</v>
      </c>
      <c r="AK308">
        <f t="shared" si="147"/>
        <v>21</v>
      </c>
      <c r="AL308">
        <f t="shared" si="148"/>
        <v>21</v>
      </c>
      <c r="AM308">
        <f t="shared" si="149"/>
        <v>14</v>
      </c>
      <c r="AN308">
        <f t="shared" si="150"/>
        <v>21</v>
      </c>
      <c r="AO308">
        <f t="shared" si="151"/>
        <v>6</v>
      </c>
      <c r="AP308">
        <f t="shared" si="152"/>
        <v>6</v>
      </c>
      <c r="AQ308">
        <f t="shared" si="153"/>
        <v>21</v>
      </c>
      <c r="AR308">
        <f t="shared" si="154"/>
        <v>21</v>
      </c>
      <c r="AT308">
        <f t="shared" si="155"/>
        <v>3</v>
      </c>
    </row>
    <row r="309" spans="1:46" x14ac:dyDescent="0.2">
      <c r="A309">
        <v>292</v>
      </c>
      <c r="B309">
        <f>SUMPRODUCT(Random!$X309:$AG309,$B$4:$K$4)</f>
        <v>0.40177851727151909</v>
      </c>
      <c r="C309">
        <f>SUMPRODUCT(Random!$X309:$AG309,$B$5:$K$5)</f>
        <v>1.372554646171154</v>
      </c>
      <c r="D309">
        <f>SUMPRODUCT(Random!$X309:$AG309,$B$6:$K$6)</f>
        <v>-0.56841169465612695</v>
      </c>
      <c r="E309">
        <f>SUMPRODUCT(Random!$X309:$AG309,$B$7:$K$7)</f>
        <v>1.8972811405782828</v>
      </c>
      <c r="F309">
        <f>SUMPRODUCT(Random!$X309:$AG309,$B$8:$K$8)</f>
        <v>1.3594717204861284</v>
      </c>
      <c r="G309">
        <f>SUMPRODUCT(Random!$X309:$AG309,$B$9:$K$9)</f>
        <v>-4.5068352852661753E-2</v>
      </c>
      <c r="H309">
        <f>SUMPRODUCT(Random!$X309:$AG309,$B$10:$K$10)</f>
        <v>0.8207777498359079</v>
      </c>
      <c r="I309">
        <f>SUMPRODUCT(Random!$X309:$AG309,$B$11:$K$11)</f>
        <v>-0.33908303799213108</v>
      </c>
      <c r="J309">
        <f>SUMPRODUCT(Random!$X309:$AG309,$B$12:$K$12)</f>
        <v>-0.44852936887110778</v>
      </c>
      <c r="K309">
        <f>SUMPRODUCT(Random!$X309:$AG309,$B$13:$K$13)</f>
        <v>1.6005412173864093</v>
      </c>
      <c r="M309">
        <f t="shared" si="125"/>
        <v>0.65607648314876499</v>
      </c>
      <c r="N309">
        <f t="shared" si="126"/>
        <v>0.91505458020759589</v>
      </c>
      <c r="O309">
        <f t="shared" si="127"/>
        <v>0.28487772567357494</v>
      </c>
      <c r="P309">
        <f t="shared" si="128"/>
        <v>0.97110457864119715</v>
      </c>
      <c r="Q309">
        <f t="shared" si="129"/>
        <v>0.91300142110733995</v>
      </c>
      <c r="R309">
        <f t="shared" si="130"/>
        <v>0.48202641327259543</v>
      </c>
      <c r="S309">
        <f t="shared" si="131"/>
        <v>0.79411356269694067</v>
      </c>
      <c r="T309">
        <f t="shared" si="132"/>
        <v>0.36727358801507393</v>
      </c>
      <c r="U309">
        <f t="shared" si="133"/>
        <v>0.32688559774887715</v>
      </c>
      <c r="V309">
        <f t="shared" si="134"/>
        <v>0.94526071459684502</v>
      </c>
      <c r="X309">
        <f t="shared" si="135"/>
        <v>26.146100738266433</v>
      </c>
      <c r="Y309">
        <f t="shared" si="136"/>
        <v>60.402397722265214</v>
      </c>
      <c r="Z309">
        <f t="shared" si="137"/>
        <v>8.2137519689017413</v>
      </c>
      <c r="AA309">
        <f t="shared" si="138"/>
        <v>86.81771110296755</v>
      </c>
      <c r="AB309">
        <f t="shared" si="139"/>
        <v>59.817349047373945</v>
      </c>
      <c r="AC309">
        <f t="shared" si="140"/>
        <v>16.114622438892955</v>
      </c>
      <c r="AD309">
        <f t="shared" si="141"/>
        <v>38.715171955752858</v>
      </c>
      <c r="AE309">
        <f t="shared" si="142"/>
        <v>11.212513357094974</v>
      </c>
      <c r="AF309">
        <f t="shared" si="143"/>
        <v>9.6967328507513084</v>
      </c>
      <c r="AG309">
        <f t="shared" si="144"/>
        <v>71.166871290300321</v>
      </c>
      <c r="AI309">
        <f t="shared" si="145"/>
        <v>21</v>
      </c>
      <c r="AJ309">
        <f t="shared" si="146"/>
        <v>21</v>
      </c>
      <c r="AK309">
        <f t="shared" si="147"/>
        <v>21</v>
      </c>
      <c r="AL309">
        <f t="shared" si="148"/>
        <v>21</v>
      </c>
      <c r="AM309">
        <f t="shared" si="149"/>
        <v>21</v>
      </c>
      <c r="AN309">
        <f t="shared" si="150"/>
        <v>21</v>
      </c>
      <c r="AO309">
        <f t="shared" si="151"/>
        <v>21</v>
      </c>
      <c r="AP309">
        <f t="shared" si="152"/>
        <v>21</v>
      </c>
      <c r="AQ309">
        <f t="shared" si="153"/>
        <v>21</v>
      </c>
      <c r="AR309">
        <f t="shared" si="154"/>
        <v>21</v>
      </c>
      <c r="AT309">
        <f t="shared" si="155"/>
        <v>0</v>
      </c>
    </row>
    <row r="310" spans="1:46" x14ac:dyDescent="0.2">
      <c r="A310">
        <v>293</v>
      </c>
      <c r="B310">
        <f>SUMPRODUCT(Random!$X310:$AG310,$B$4:$K$4)</f>
        <v>0.92979366436253275</v>
      </c>
      <c r="C310">
        <f>SUMPRODUCT(Random!$X310:$AG310,$B$5:$K$5)</f>
        <v>0.2406916359110044</v>
      </c>
      <c r="D310">
        <f>SUMPRODUCT(Random!$X310:$AG310,$B$6:$K$6)</f>
        <v>1.5346740453168564</v>
      </c>
      <c r="E310">
        <f>SUMPRODUCT(Random!$X310:$AG310,$B$7:$K$7)</f>
        <v>-1.5518074006798399</v>
      </c>
      <c r="F310">
        <f>SUMPRODUCT(Random!$X310:$AG310,$B$8:$K$8)</f>
        <v>0.30672633944981598</v>
      </c>
      <c r="G310">
        <f>SUMPRODUCT(Random!$X310:$AG310,$B$9:$K$9)</f>
        <v>0.53051451011369999</v>
      </c>
      <c r="H310">
        <f>SUMPRODUCT(Random!$X310:$AG310,$B$10:$K$10)</f>
        <v>1.3494412893977685</v>
      </c>
      <c r="I310">
        <f>SUMPRODUCT(Random!$X310:$AG310,$B$11:$K$11)</f>
        <v>3.0080793763200386E-2</v>
      </c>
      <c r="J310">
        <f>SUMPRODUCT(Random!$X310:$AG310,$B$12:$K$12)</f>
        <v>-0.32684093082245569</v>
      </c>
      <c r="K310">
        <f>SUMPRODUCT(Random!$X310:$AG310,$B$13:$K$13)</f>
        <v>1.6530313970817279E-2</v>
      </c>
      <c r="M310">
        <f t="shared" si="125"/>
        <v>0.82376103634707321</v>
      </c>
      <c r="N310">
        <f t="shared" si="126"/>
        <v>0.59510293899793321</v>
      </c>
      <c r="O310">
        <f t="shared" si="127"/>
        <v>0.93756804283608264</v>
      </c>
      <c r="P310">
        <f t="shared" si="128"/>
        <v>6.0354157312565188E-2</v>
      </c>
      <c r="Q310">
        <f t="shared" si="129"/>
        <v>0.62047416021691126</v>
      </c>
      <c r="R310">
        <f t="shared" si="130"/>
        <v>0.7021223743291084</v>
      </c>
      <c r="S310">
        <f t="shared" si="131"/>
        <v>0.91140236689957399</v>
      </c>
      <c r="T310">
        <f t="shared" si="132"/>
        <v>0.51199869092200767</v>
      </c>
      <c r="U310">
        <f t="shared" si="133"/>
        <v>0.37189409986818722</v>
      </c>
      <c r="V310">
        <f t="shared" si="134"/>
        <v>0.50659434083122312</v>
      </c>
      <c r="X310">
        <f t="shared" si="135"/>
        <v>42.523999065284208</v>
      </c>
      <c r="Y310">
        <f t="shared" si="136"/>
        <v>22.147923568482597</v>
      </c>
      <c r="Z310">
        <f t="shared" si="137"/>
        <v>67.945675689345506</v>
      </c>
      <c r="AA310">
        <f t="shared" si="138"/>
        <v>1.5249680605077018</v>
      </c>
      <c r="AB310">
        <f t="shared" si="139"/>
        <v>23.73310287334662</v>
      </c>
      <c r="AC310">
        <f t="shared" si="140"/>
        <v>29.667157206823646</v>
      </c>
      <c r="AD310">
        <f t="shared" si="141"/>
        <v>59.37118371243497</v>
      </c>
      <c r="AE310">
        <f t="shared" si="142"/>
        <v>17.574770635955538</v>
      </c>
      <c r="AF310">
        <f t="shared" si="143"/>
        <v>11.392057184188324</v>
      </c>
      <c r="AG310">
        <f t="shared" si="144"/>
        <v>17.304975259453478</v>
      </c>
      <c r="AI310">
        <f t="shared" si="145"/>
        <v>21</v>
      </c>
      <c r="AJ310">
        <f t="shared" si="146"/>
        <v>21</v>
      </c>
      <c r="AK310">
        <f t="shared" si="147"/>
        <v>21</v>
      </c>
      <c r="AL310">
        <f t="shared" si="148"/>
        <v>7</v>
      </c>
      <c r="AM310">
        <f t="shared" si="149"/>
        <v>21</v>
      </c>
      <c r="AN310">
        <f t="shared" si="150"/>
        <v>21</v>
      </c>
      <c r="AO310">
        <f t="shared" si="151"/>
        <v>21</v>
      </c>
      <c r="AP310">
        <f t="shared" si="152"/>
        <v>21</v>
      </c>
      <c r="AQ310">
        <f t="shared" si="153"/>
        <v>21</v>
      </c>
      <c r="AR310">
        <f t="shared" si="154"/>
        <v>21</v>
      </c>
      <c r="AT310">
        <f t="shared" si="155"/>
        <v>1</v>
      </c>
    </row>
    <row r="311" spans="1:46" x14ac:dyDescent="0.2">
      <c r="A311">
        <v>294</v>
      </c>
      <c r="B311">
        <f>SUMPRODUCT(Random!$X311:$AG311,$B$4:$K$4)</f>
        <v>-0.75882262658357202</v>
      </c>
      <c r="C311">
        <f>SUMPRODUCT(Random!$X311:$AG311,$B$5:$K$5)</f>
        <v>3.499576349647246E-2</v>
      </c>
      <c r="D311">
        <f>SUMPRODUCT(Random!$X311:$AG311,$B$6:$K$6)</f>
        <v>-0.12865959371129884</v>
      </c>
      <c r="E311">
        <f>SUMPRODUCT(Random!$X311:$AG311,$B$7:$K$7)</f>
        <v>0.77480409555693885</v>
      </c>
      <c r="F311">
        <f>SUMPRODUCT(Random!$X311:$AG311,$B$8:$K$8)</f>
        <v>0.17802356395724345</v>
      </c>
      <c r="G311">
        <f>SUMPRODUCT(Random!$X311:$AG311,$B$9:$K$9)</f>
        <v>0.16346817160621885</v>
      </c>
      <c r="H311">
        <f>SUMPRODUCT(Random!$X311:$AG311,$B$10:$K$10)</f>
        <v>4.5946480029335282E-2</v>
      </c>
      <c r="I311">
        <f>SUMPRODUCT(Random!$X311:$AG311,$B$11:$K$11)</f>
        <v>1.7934970249007587</v>
      </c>
      <c r="J311">
        <f>SUMPRODUCT(Random!$X311:$AG311,$B$12:$K$12)</f>
        <v>-1.0406220118544112</v>
      </c>
      <c r="K311">
        <f>SUMPRODUCT(Random!$X311:$AG311,$B$13:$K$13)</f>
        <v>-0.42435464365926651</v>
      </c>
      <c r="M311">
        <f t="shared" si="125"/>
        <v>0.22397933426243977</v>
      </c>
      <c r="N311">
        <f t="shared" si="126"/>
        <v>0.51395844047713668</v>
      </c>
      <c r="O311">
        <f t="shared" si="127"/>
        <v>0.44881350457348884</v>
      </c>
      <c r="P311">
        <f t="shared" si="128"/>
        <v>0.78077228557733913</v>
      </c>
      <c r="Q311">
        <f t="shared" si="129"/>
        <v>0.57064776501751024</v>
      </c>
      <c r="R311">
        <f t="shared" si="130"/>
        <v>0.56492508428977728</v>
      </c>
      <c r="S311">
        <f t="shared" si="131"/>
        <v>0.51832354621692245</v>
      </c>
      <c r="T311">
        <f t="shared" si="132"/>
        <v>0.96355325703690253</v>
      </c>
      <c r="U311">
        <f t="shared" si="133"/>
        <v>0.14902550557474209</v>
      </c>
      <c r="V311">
        <f t="shared" si="134"/>
        <v>0.33565359675465889</v>
      </c>
      <c r="X311">
        <f t="shared" si="135"/>
        <v>6.2117525375345499</v>
      </c>
      <c r="Y311">
        <f t="shared" si="136"/>
        <v>17.673343838165515</v>
      </c>
      <c r="Z311">
        <f t="shared" si="137"/>
        <v>14.592184112954266</v>
      </c>
      <c r="AA311">
        <f t="shared" si="138"/>
        <v>37.177122659635238</v>
      </c>
      <c r="AB311">
        <f t="shared" si="139"/>
        <v>20.71132599743995</v>
      </c>
      <c r="AC311">
        <f t="shared" si="140"/>
        <v>20.386976493399327</v>
      </c>
      <c r="AD311">
        <f t="shared" si="141"/>
        <v>17.894339966041336</v>
      </c>
      <c r="AE311">
        <f t="shared" si="142"/>
        <v>81.130361701711919</v>
      </c>
      <c r="AF311">
        <f t="shared" si="143"/>
        <v>3.9530925436778928</v>
      </c>
      <c r="AG311">
        <f t="shared" si="144"/>
        <v>10.017922414398681</v>
      </c>
      <c r="AI311">
        <f t="shared" si="145"/>
        <v>21</v>
      </c>
      <c r="AJ311">
        <f t="shared" si="146"/>
        <v>21</v>
      </c>
      <c r="AK311">
        <f t="shared" si="147"/>
        <v>21</v>
      </c>
      <c r="AL311">
        <f t="shared" si="148"/>
        <v>21</v>
      </c>
      <c r="AM311">
        <f t="shared" si="149"/>
        <v>21</v>
      </c>
      <c r="AN311">
        <f t="shared" si="150"/>
        <v>21</v>
      </c>
      <c r="AO311">
        <f t="shared" si="151"/>
        <v>21</v>
      </c>
      <c r="AP311">
        <f t="shared" si="152"/>
        <v>21</v>
      </c>
      <c r="AQ311">
        <f t="shared" si="153"/>
        <v>16</v>
      </c>
      <c r="AR311">
        <f t="shared" si="154"/>
        <v>21</v>
      </c>
      <c r="AT311">
        <f t="shared" si="155"/>
        <v>1</v>
      </c>
    </row>
    <row r="312" spans="1:46" x14ac:dyDescent="0.2">
      <c r="A312">
        <v>295</v>
      </c>
      <c r="B312">
        <f>SUMPRODUCT(Random!$X312:$AG312,$B$4:$K$4)</f>
        <v>0.21906107429551314</v>
      </c>
      <c r="C312">
        <f>SUMPRODUCT(Random!$X312:$AG312,$B$5:$K$5)</f>
        <v>-1.036134996583252</v>
      </c>
      <c r="D312">
        <f>SUMPRODUCT(Random!$X312:$AG312,$B$6:$K$6)</f>
        <v>0.71353204252704661</v>
      </c>
      <c r="E312">
        <f>SUMPRODUCT(Random!$X312:$AG312,$B$7:$K$7)</f>
        <v>0.33079121038547932</v>
      </c>
      <c r="F312">
        <f>SUMPRODUCT(Random!$X312:$AG312,$B$8:$K$8)</f>
        <v>-0.21015382456608661</v>
      </c>
      <c r="G312">
        <f>SUMPRODUCT(Random!$X312:$AG312,$B$9:$K$9)</f>
        <v>0.57425930925336965</v>
      </c>
      <c r="H312">
        <f>SUMPRODUCT(Random!$X312:$AG312,$B$10:$K$10)</f>
        <v>2.2221124119071129</v>
      </c>
      <c r="I312">
        <f>SUMPRODUCT(Random!$X312:$AG312,$B$11:$K$11)</f>
        <v>0.8420376893346615</v>
      </c>
      <c r="J312">
        <f>SUMPRODUCT(Random!$X312:$AG312,$B$12:$K$12)</f>
        <v>-0.41708901661794207</v>
      </c>
      <c r="K312">
        <f>SUMPRODUCT(Random!$X312:$AG312,$B$13:$K$13)</f>
        <v>2.2388690074361115</v>
      </c>
      <c r="M312">
        <f t="shared" si="125"/>
        <v>0.58669876373872509</v>
      </c>
      <c r="N312">
        <f t="shared" si="126"/>
        <v>0.15006958368385542</v>
      </c>
      <c r="O312">
        <f t="shared" si="127"/>
        <v>0.76224170371992972</v>
      </c>
      <c r="P312">
        <f t="shared" si="128"/>
        <v>0.62959889970788341</v>
      </c>
      <c r="Q312">
        <f t="shared" si="129"/>
        <v>0.41677380869985764</v>
      </c>
      <c r="R312">
        <f t="shared" si="130"/>
        <v>0.71710382993302513</v>
      </c>
      <c r="S312">
        <f t="shared" si="131"/>
        <v>0.98686214516118365</v>
      </c>
      <c r="T312">
        <f t="shared" si="132"/>
        <v>0.80011657132125225</v>
      </c>
      <c r="U312">
        <f t="shared" si="133"/>
        <v>0.33830664916632769</v>
      </c>
      <c r="V312">
        <f t="shared" si="134"/>
        <v>0.98741777970961087</v>
      </c>
      <c r="X312">
        <f t="shared" si="135"/>
        <v>21.64466917055179</v>
      </c>
      <c r="Y312">
        <f t="shared" si="136"/>
        <v>3.9831663767811101</v>
      </c>
      <c r="Z312">
        <f t="shared" si="137"/>
        <v>35.189380138657327</v>
      </c>
      <c r="AA312">
        <f t="shared" si="138"/>
        <v>24.329257238292485</v>
      </c>
      <c r="AB312">
        <f t="shared" si="139"/>
        <v>13.208080496699685</v>
      </c>
      <c r="AC312">
        <f t="shared" si="140"/>
        <v>30.93125051143128</v>
      </c>
      <c r="AD312">
        <f t="shared" si="141"/>
        <v>106.12557236465464</v>
      </c>
      <c r="AE312">
        <f t="shared" si="142"/>
        <v>39.440036134648949</v>
      </c>
      <c r="AF312">
        <f t="shared" si="143"/>
        <v>10.115944884107979</v>
      </c>
      <c r="AG312">
        <f t="shared" si="144"/>
        <v>107.18414425930004</v>
      </c>
      <c r="AI312">
        <f t="shared" si="145"/>
        <v>21</v>
      </c>
      <c r="AJ312">
        <f t="shared" si="146"/>
        <v>16</v>
      </c>
      <c r="AK312">
        <f t="shared" si="147"/>
        <v>21</v>
      </c>
      <c r="AL312">
        <f t="shared" si="148"/>
        <v>21</v>
      </c>
      <c r="AM312">
        <f t="shared" si="149"/>
        <v>21</v>
      </c>
      <c r="AN312">
        <f t="shared" si="150"/>
        <v>21</v>
      </c>
      <c r="AO312">
        <f t="shared" si="151"/>
        <v>21</v>
      </c>
      <c r="AP312">
        <f t="shared" si="152"/>
        <v>21</v>
      </c>
      <c r="AQ312">
        <f t="shared" si="153"/>
        <v>21</v>
      </c>
      <c r="AR312">
        <f t="shared" si="154"/>
        <v>21</v>
      </c>
      <c r="AT312">
        <f t="shared" si="155"/>
        <v>1</v>
      </c>
    </row>
    <row r="313" spans="1:46" x14ac:dyDescent="0.2">
      <c r="A313">
        <v>296</v>
      </c>
      <c r="B313">
        <f>SUMPRODUCT(Random!$X313:$AG313,$B$4:$K$4)</f>
        <v>-0.69480638852124244</v>
      </c>
      <c r="C313">
        <f>SUMPRODUCT(Random!$X313:$AG313,$B$5:$K$5)</f>
        <v>-1.6355111850582555</v>
      </c>
      <c r="D313">
        <f>SUMPRODUCT(Random!$X313:$AG313,$B$6:$K$6)</f>
        <v>-0.43612104573310834</v>
      </c>
      <c r="E313">
        <f>SUMPRODUCT(Random!$X313:$AG313,$B$7:$K$7)</f>
        <v>-1.186893278943612</v>
      </c>
      <c r="F313">
        <f>SUMPRODUCT(Random!$X313:$AG313,$B$8:$K$8)</f>
        <v>0.84090440264214461</v>
      </c>
      <c r="G313">
        <f>SUMPRODUCT(Random!$X313:$AG313,$B$9:$K$9)</f>
        <v>0.66468143741472852</v>
      </c>
      <c r="H313">
        <f>SUMPRODUCT(Random!$X313:$AG313,$B$10:$K$10)</f>
        <v>-2.1656568944598775</v>
      </c>
      <c r="I313">
        <f>SUMPRODUCT(Random!$X313:$AG313,$B$11:$K$11)</f>
        <v>0.61165854038917356</v>
      </c>
      <c r="J313">
        <f>SUMPRODUCT(Random!$X313:$AG313,$B$12:$K$12)</f>
        <v>-1.701603530353931</v>
      </c>
      <c r="K313">
        <f>SUMPRODUCT(Random!$X313:$AG313,$B$13:$K$13)</f>
        <v>-2.4141088800218093</v>
      </c>
      <c r="M313">
        <f t="shared" si="125"/>
        <v>0.24358832201530856</v>
      </c>
      <c r="N313">
        <f t="shared" si="126"/>
        <v>5.0970965942261262E-2</v>
      </c>
      <c r="O313">
        <f t="shared" si="127"/>
        <v>0.3313744541958028</v>
      </c>
      <c r="P313">
        <f t="shared" si="128"/>
        <v>0.11763485937434844</v>
      </c>
      <c r="Q313">
        <f t="shared" si="129"/>
        <v>0.79979925410427966</v>
      </c>
      <c r="R313">
        <f t="shared" si="130"/>
        <v>0.74687286549722587</v>
      </c>
      <c r="S313">
        <f t="shared" si="131"/>
        <v>1.5168707637028048E-2</v>
      </c>
      <c r="T313">
        <f t="shared" si="132"/>
        <v>0.72961815110090433</v>
      </c>
      <c r="U313">
        <f t="shared" si="133"/>
        <v>4.4414857640955187E-2</v>
      </c>
      <c r="V313">
        <f t="shared" si="134"/>
        <v>7.8868739707237245E-3</v>
      </c>
      <c r="X313">
        <f t="shared" si="135"/>
        <v>6.8387031720737497</v>
      </c>
      <c r="Y313">
        <f t="shared" si="136"/>
        <v>1.2815612535445249</v>
      </c>
      <c r="Z313">
        <f t="shared" si="137"/>
        <v>9.8606425911633799</v>
      </c>
      <c r="AA313">
        <f t="shared" si="138"/>
        <v>3.0657325414387304</v>
      </c>
      <c r="AB313">
        <f t="shared" si="139"/>
        <v>39.401178341666558</v>
      </c>
      <c r="AC313">
        <f t="shared" si="140"/>
        <v>33.65497998564593</v>
      </c>
      <c r="AD313">
        <f t="shared" si="141"/>
        <v>0.37442877174630146</v>
      </c>
      <c r="AE313">
        <f t="shared" si="142"/>
        <v>32.039592364109637</v>
      </c>
      <c r="AF313">
        <f t="shared" si="143"/>
        <v>1.1129150389668665</v>
      </c>
      <c r="AG313">
        <f t="shared" si="144"/>
        <v>0.19396749120742185</v>
      </c>
      <c r="AI313">
        <f t="shared" si="145"/>
        <v>21</v>
      </c>
      <c r="AJ313">
        <f t="shared" si="146"/>
        <v>6</v>
      </c>
      <c r="AK313">
        <f t="shared" si="147"/>
        <v>21</v>
      </c>
      <c r="AL313">
        <f t="shared" si="148"/>
        <v>13</v>
      </c>
      <c r="AM313">
        <f t="shared" si="149"/>
        <v>21</v>
      </c>
      <c r="AN313">
        <f t="shared" si="150"/>
        <v>21</v>
      </c>
      <c r="AO313">
        <f t="shared" si="151"/>
        <v>2</v>
      </c>
      <c r="AP313">
        <f t="shared" si="152"/>
        <v>21</v>
      </c>
      <c r="AQ313">
        <f t="shared" si="153"/>
        <v>5</v>
      </c>
      <c r="AR313">
        <f t="shared" si="154"/>
        <v>1</v>
      </c>
      <c r="AT313">
        <f t="shared" si="155"/>
        <v>5</v>
      </c>
    </row>
    <row r="314" spans="1:46" x14ac:dyDescent="0.2">
      <c r="A314">
        <v>297</v>
      </c>
      <c r="B314">
        <f>SUMPRODUCT(Random!$X314:$AG314,$B$4:$K$4)</f>
        <v>-0.53589294056829506</v>
      </c>
      <c r="C314">
        <f>SUMPRODUCT(Random!$X314:$AG314,$B$5:$K$5)</f>
        <v>-1.4403371510388585</v>
      </c>
      <c r="D314">
        <f>SUMPRODUCT(Random!$X314:$AG314,$B$6:$K$6)</f>
        <v>-0.87664473147892896</v>
      </c>
      <c r="E314">
        <f>SUMPRODUCT(Random!$X314:$AG314,$B$7:$K$7)</f>
        <v>-0.77260154009286663</v>
      </c>
      <c r="F314">
        <f>SUMPRODUCT(Random!$X314:$AG314,$B$8:$K$8)</f>
        <v>-0.37281497329755697</v>
      </c>
      <c r="G314">
        <f>SUMPRODUCT(Random!$X314:$AG314,$B$9:$K$9)</f>
        <v>0.31974693671596388</v>
      </c>
      <c r="H314">
        <f>SUMPRODUCT(Random!$X314:$AG314,$B$10:$K$10)</f>
        <v>-0.59796453968211127</v>
      </c>
      <c r="I314">
        <f>SUMPRODUCT(Random!$X314:$AG314,$B$11:$K$11)</f>
        <v>-0.60651021458932797</v>
      </c>
      <c r="J314">
        <f>SUMPRODUCT(Random!$X314:$AG314,$B$12:$K$12)</f>
        <v>-1.7890380472822274</v>
      </c>
      <c r="K314">
        <f>SUMPRODUCT(Random!$X314:$AG314,$B$13:$K$13)</f>
        <v>-0.91667443746230703</v>
      </c>
      <c r="M314">
        <f t="shared" si="125"/>
        <v>0.29601627183382417</v>
      </c>
      <c r="N314">
        <f t="shared" si="126"/>
        <v>7.4886017736631338E-2</v>
      </c>
      <c r="O314">
        <f t="shared" si="127"/>
        <v>0.19033981745674336</v>
      </c>
      <c r="P314">
        <f t="shared" si="128"/>
        <v>0.21987911638173829</v>
      </c>
      <c r="Q314">
        <f t="shared" si="129"/>
        <v>0.35464307896144043</v>
      </c>
      <c r="R314">
        <f t="shared" si="130"/>
        <v>0.6254199121307803</v>
      </c>
      <c r="S314">
        <f t="shared" si="131"/>
        <v>0.27493179708080662</v>
      </c>
      <c r="T314">
        <f t="shared" si="132"/>
        <v>0.2720880007535243</v>
      </c>
      <c r="U314">
        <f t="shared" si="133"/>
        <v>3.6804344159452565E-2</v>
      </c>
      <c r="V314">
        <f t="shared" si="134"/>
        <v>0.17965663254477837</v>
      </c>
      <c r="X314">
        <f t="shared" si="135"/>
        <v>8.5983068837406194</v>
      </c>
      <c r="Y314">
        <f t="shared" si="136"/>
        <v>1.9067741767013617</v>
      </c>
      <c r="Z314">
        <f t="shared" si="137"/>
        <v>5.1722276078803313</v>
      </c>
      <c r="AA314">
        <f t="shared" si="138"/>
        <v>6.082661938174704</v>
      </c>
      <c r="AB314">
        <f t="shared" si="139"/>
        <v>10.728328060214794</v>
      </c>
      <c r="AC314">
        <f t="shared" si="140"/>
        <v>24.054425993629021</v>
      </c>
      <c r="AD314">
        <f t="shared" si="141"/>
        <v>7.8754004878556403</v>
      </c>
      <c r="AE314">
        <f t="shared" si="142"/>
        <v>7.7795100896015894</v>
      </c>
      <c r="AF314">
        <f t="shared" si="143"/>
        <v>0.91859094614955483</v>
      </c>
      <c r="AG314">
        <f t="shared" si="144"/>
        <v>4.8511173424901823</v>
      </c>
      <c r="AI314">
        <f t="shared" si="145"/>
        <v>21</v>
      </c>
      <c r="AJ314">
        <f t="shared" si="146"/>
        <v>8</v>
      </c>
      <c r="AK314">
        <f t="shared" si="147"/>
        <v>21</v>
      </c>
      <c r="AL314">
        <f t="shared" si="148"/>
        <v>21</v>
      </c>
      <c r="AM314">
        <f t="shared" si="149"/>
        <v>21</v>
      </c>
      <c r="AN314">
        <f t="shared" si="150"/>
        <v>21</v>
      </c>
      <c r="AO314">
        <f t="shared" si="151"/>
        <v>21</v>
      </c>
      <c r="AP314">
        <f t="shared" si="152"/>
        <v>21</v>
      </c>
      <c r="AQ314">
        <f t="shared" si="153"/>
        <v>4</v>
      </c>
      <c r="AR314">
        <f t="shared" si="154"/>
        <v>20</v>
      </c>
      <c r="AT314">
        <f t="shared" si="155"/>
        <v>3</v>
      </c>
    </row>
    <row r="315" spans="1:46" x14ac:dyDescent="0.2">
      <c r="A315">
        <v>298</v>
      </c>
      <c r="B315">
        <f>SUMPRODUCT(Random!$X315:$AG315,$B$4:$K$4)</f>
        <v>1.9766196280850379</v>
      </c>
      <c r="C315">
        <f>SUMPRODUCT(Random!$X315:$AG315,$B$5:$K$5)</f>
        <v>-6.4351204187259037E-2</v>
      </c>
      <c r="D315">
        <f>SUMPRODUCT(Random!$X315:$AG315,$B$6:$K$6)</f>
        <v>0.86481274026308375</v>
      </c>
      <c r="E315">
        <f>SUMPRODUCT(Random!$X315:$AG315,$B$7:$K$7)</f>
        <v>0.25279276452708527</v>
      </c>
      <c r="F315">
        <f>SUMPRODUCT(Random!$X315:$AG315,$B$8:$K$8)</f>
        <v>1.5793429701296195</v>
      </c>
      <c r="G315">
        <f>SUMPRODUCT(Random!$X315:$AG315,$B$9:$K$9)</f>
        <v>0.93883671199580365</v>
      </c>
      <c r="H315">
        <f>SUMPRODUCT(Random!$X315:$AG315,$B$10:$K$10)</f>
        <v>-0.80777547660176796</v>
      </c>
      <c r="I315">
        <f>SUMPRODUCT(Random!$X315:$AG315,$B$11:$K$11)</f>
        <v>6.8181651381195807E-2</v>
      </c>
      <c r="J315">
        <f>SUMPRODUCT(Random!$X315:$AG315,$B$12:$K$12)</f>
        <v>-1.9252972434904261</v>
      </c>
      <c r="K315">
        <f>SUMPRODUCT(Random!$X315:$AG315,$B$13:$K$13)</f>
        <v>1.0383571881345681</v>
      </c>
      <c r="M315">
        <f t="shared" si="125"/>
        <v>0.97595767910669406</v>
      </c>
      <c r="N315">
        <f t="shared" si="126"/>
        <v>0.47434529143167409</v>
      </c>
      <c r="O315">
        <f t="shared" si="127"/>
        <v>0.80642921134243839</v>
      </c>
      <c r="P315">
        <f t="shared" si="128"/>
        <v>0.5997858203891141</v>
      </c>
      <c r="Q315">
        <f t="shared" si="129"/>
        <v>0.94287129463007657</v>
      </c>
      <c r="R315">
        <f t="shared" si="130"/>
        <v>0.82609270656755296</v>
      </c>
      <c r="S315">
        <f t="shared" si="131"/>
        <v>0.20960992245374391</v>
      </c>
      <c r="T315">
        <f t="shared" si="132"/>
        <v>0.52717948347289401</v>
      </c>
      <c r="U315">
        <f t="shared" si="133"/>
        <v>2.7096091153367467E-2</v>
      </c>
      <c r="V315">
        <f t="shared" si="134"/>
        <v>0.85044810337569077</v>
      </c>
      <c r="X315">
        <f t="shared" si="135"/>
        <v>91.321839483923029</v>
      </c>
      <c r="Y315">
        <f t="shared" si="136"/>
        <v>15.754025175573393</v>
      </c>
      <c r="Z315">
        <f t="shared" si="137"/>
        <v>40.22615797820513</v>
      </c>
      <c r="AA315">
        <f t="shared" si="138"/>
        <v>22.432892780244661</v>
      </c>
      <c r="AB315">
        <f t="shared" si="139"/>
        <v>70.120252605671411</v>
      </c>
      <c r="AC315">
        <f t="shared" si="140"/>
        <v>42.850256061137209</v>
      </c>
      <c r="AD315">
        <f t="shared" si="141"/>
        <v>5.7623026288507679</v>
      </c>
      <c r="AE315">
        <f t="shared" si="142"/>
        <v>18.348917757808586</v>
      </c>
      <c r="AF315">
        <f t="shared" si="143"/>
        <v>0.6729205567885902</v>
      </c>
      <c r="AG315">
        <f t="shared" si="144"/>
        <v>46.54627570524778</v>
      </c>
      <c r="AI315">
        <f t="shared" si="145"/>
        <v>21</v>
      </c>
      <c r="AJ315">
        <f t="shared" si="146"/>
        <v>21</v>
      </c>
      <c r="AK315">
        <f t="shared" si="147"/>
        <v>21</v>
      </c>
      <c r="AL315">
        <f t="shared" si="148"/>
        <v>21</v>
      </c>
      <c r="AM315">
        <f t="shared" si="149"/>
        <v>21</v>
      </c>
      <c r="AN315">
        <f t="shared" si="150"/>
        <v>21</v>
      </c>
      <c r="AO315">
        <f t="shared" si="151"/>
        <v>21</v>
      </c>
      <c r="AP315">
        <f t="shared" si="152"/>
        <v>21</v>
      </c>
      <c r="AQ315">
        <f t="shared" si="153"/>
        <v>3</v>
      </c>
      <c r="AR315">
        <f t="shared" si="154"/>
        <v>21</v>
      </c>
      <c r="AT315">
        <f t="shared" si="155"/>
        <v>1</v>
      </c>
    </row>
    <row r="316" spans="1:46" x14ac:dyDescent="0.2">
      <c r="A316">
        <v>299</v>
      </c>
      <c r="B316">
        <f>SUMPRODUCT(Random!$X316:$AG316,$B$4:$K$4)</f>
        <v>0.10254581732321549</v>
      </c>
      <c r="C316">
        <f>SUMPRODUCT(Random!$X316:$AG316,$B$5:$K$5)</f>
        <v>-0.1595657736672858</v>
      </c>
      <c r="D316">
        <f>SUMPRODUCT(Random!$X316:$AG316,$B$6:$K$6)</f>
        <v>-0.25421533525394335</v>
      </c>
      <c r="E316">
        <f>SUMPRODUCT(Random!$X316:$AG316,$B$7:$K$7)</f>
        <v>0.63008740107803929</v>
      </c>
      <c r="F316">
        <f>SUMPRODUCT(Random!$X316:$AG316,$B$8:$K$8)</f>
        <v>-0.67337073292644234</v>
      </c>
      <c r="G316">
        <f>SUMPRODUCT(Random!$X316:$AG316,$B$9:$K$9)</f>
        <v>0.27618288074042524</v>
      </c>
      <c r="H316">
        <f>SUMPRODUCT(Random!$X316:$AG316,$B$10:$K$10)</f>
        <v>-0.98874637979593816</v>
      </c>
      <c r="I316">
        <f>SUMPRODUCT(Random!$X316:$AG316,$B$11:$K$11)</f>
        <v>-0.40445109469166141</v>
      </c>
      <c r="J316">
        <f>SUMPRODUCT(Random!$X316:$AG316,$B$12:$K$12)</f>
        <v>0.34661414847415023</v>
      </c>
      <c r="K316">
        <f>SUMPRODUCT(Random!$X316:$AG316,$B$13:$K$13)</f>
        <v>-0.67090470934524138</v>
      </c>
      <c r="M316">
        <f t="shared" si="125"/>
        <v>0.5408382762322399</v>
      </c>
      <c r="N316">
        <f t="shared" si="126"/>
        <v>0.43661157105873527</v>
      </c>
      <c r="O316">
        <f t="shared" si="127"/>
        <v>0.39966460193507181</v>
      </c>
      <c r="P316">
        <f t="shared" si="128"/>
        <v>0.73568129887198408</v>
      </c>
      <c r="Q316">
        <f t="shared" si="129"/>
        <v>0.25035573162861768</v>
      </c>
      <c r="R316">
        <f t="shared" si="130"/>
        <v>0.60879619736818469</v>
      </c>
      <c r="S316">
        <f t="shared" si="131"/>
        <v>0.1613936223078753</v>
      </c>
      <c r="T316">
        <f t="shared" si="132"/>
        <v>0.34294051691447991</v>
      </c>
      <c r="U316">
        <f t="shared" si="133"/>
        <v>0.63555939240009729</v>
      </c>
      <c r="V316">
        <f t="shared" si="134"/>
        <v>0.25114061804593935</v>
      </c>
      <c r="X316">
        <f t="shared" si="135"/>
        <v>19.066995641994222</v>
      </c>
      <c r="Y316">
        <f t="shared" si="136"/>
        <v>14.055804190961229</v>
      </c>
      <c r="Z316">
        <f t="shared" si="137"/>
        <v>12.499800393594727</v>
      </c>
      <c r="AA316">
        <f t="shared" si="138"/>
        <v>32.595166363432689</v>
      </c>
      <c r="AB316">
        <f t="shared" si="139"/>
        <v>7.0588538653342248</v>
      </c>
      <c r="AC316">
        <f t="shared" si="140"/>
        <v>22.990709578731177</v>
      </c>
      <c r="AD316">
        <f t="shared" si="141"/>
        <v>4.3117403051229601</v>
      </c>
      <c r="AE316">
        <f t="shared" si="142"/>
        <v>10.288099151219114</v>
      </c>
      <c r="AF316">
        <f t="shared" si="143"/>
        <v>24.726662545159073</v>
      </c>
      <c r="AG316">
        <f t="shared" si="144"/>
        <v>7.0845155298890319</v>
      </c>
      <c r="AI316">
        <f t="shared" si="145"/>
        <v>21</v>
      </c>
      <c r="AJ316">
        <f t="shared" si="146"/>
        <v>21</v>
      </c>
      <c r="AK316">
        <f t="shared" si="147"/>
        <v>21</v>
      </c>
      <c r="AL316">
        <f t="shared" si="148"/>
        <v>21</v>
      </c>
      <c r="AM316">
        <f t="shared" si="149"/>
        <v>21</v>
      </c>
      <c r="AN316">
        <f t="shared" si="150"/>
        <v>21</v>
      </c>
      <c r="AO316">
        <f t="shared" si="151"/>
        <v>18</v>
      </c>
      <c r="AP316">
        <f t="shared" si="152"/>
        <v>21</v>
      </c>
      <c r="AQ316">
        <f t="shared" si="153"/>
        <v>21</v>
      </c>
      <c r="AR316">
        <f t="shared" si="154"/>
        <v>21</v>
      </c>
      <c r="AT316">
        <f t="shared" si="155"/>
        <v>1</v>
      </c>
    </row>
    <row r="317" spans="1:46" x14ac:dyDescent="0.2">
      <c r="A317">
        <v>300</v>
      </c>
      <c r="B317">
        <f>SUMPRODUCT(Random!$X317:$AG317,$B$4:$K$4)</f>
        <v>2.2295307728427947</v>
      </c>
      <c r="C317">
        <f>SUMPRODUCT(Random!$X317:$AG317,$B$5:$K$5)</f>
        <v>-1.322551631133285</v>
      </c>
      <c r="D317">
        <f>SUMPRODUCT(Random!$X317:$AG317,$B$6:$K$6)</f>
        <v>-0.73031582394136696</v>
      </c>
      <c r="E317">
        <f>SUMPRODUCT(Random!$X317:$AG317,$B$7:$K$7)</f>
        <v>0.38706437244776637</v>
      </c>
      <c r="F317">
        <f>SUMPRODUCT(Random!$X317:$AG317,$B$8:$K$8)</f>
        <v>1.2501079416102876</v>
      </c>
      <c r="G317">
        <f>SUMPRODUCT(Random!$X317:$AG317,$B$9:$K$9)</f>
        <v>-0.73184473614843304</v>
      </c>
      <c r="H317">
        <f>SUMPRODUCT(Random!$X317:$AG317,$B$10:$K$10)</f>
        <v>1.2791843374471004</v>
      </c>
      <c r="I317">
        <f>SUMPRODUCT(Random!$X317:$AG317,$B$11:$K$11)</f>
        <v>-9.6872718050397044E-2</v>
      </c>
      <c r="J317">
        <f>SUMPRODUCT(Random!$X317:$AG317,$B$12:$K$12)</f>
        <v>-0.21514249901868257</v>
      </c>
      <c r="K317">
        <f>SUMPRODUCT(Random!$X317:$AG317,$B$13:$K$13)</f>
        <v>1.4461786016193994</v>
      </c>
      <c r="M317">
        <f t="shared" si="125"/>
        <v>0.98711069492119718</v>
      </c>
      <c r="N317">
        <f t="shared" si="126"/>
        <v>9.29922642490177E-2</v>
      </c>
      <c r="O317">
        <f t="shared" si="127"/>
        <v>0.23259857897534886</v>
      </c>
      <c r="P317">
        <f t="shared" si="128"/>
        <v>0.65064572375827001</v>
      </c>
      <c r="Q317">
        <f t="shared" si="129"/>
        <v>0.89436994043948825</v>
      </c>
      <c r="R317">
        <f t="shared" si="130"/>
        <v>0.23213167014278194</v>
      </c>
      <c r="S317">
        <f t="shared" si="131"/>
        <v>0.89958392499645601</v>
      </c>
      <c r="T317">
        <f t="shared" si="132"/>
        <v>0.46141373736353769</v>
      </c>
      <c r="U317">
        <f t="shared" si="133"/>
        <v>0.41482811009960691</v>
      </c>
      <c r="V317">
        <f t="shared" si="134"/>
        <v>0.92593644303696543</v>
      </c>
      <c r="X317">
        <f t="shared" si="135"/>
        <v>106.59345351137814</v>
      </c>
      <c r="Y317">
        <f t="shared" si="136"/>
        <v>2.3909733247427081</v>
      </c>
      <c r="Z317">
        <f t="shared" si="137"/>
        <v>6.4853580169986982</v>
      </c>
      <c r="AA317">
        <f t="shared" si="138"/>
        <v>25.7623069585877</v>
      </c>
      <c r="AB317">
        <f t="shared" si="139"/>
        <v>55.063754716151593</v>
      </c>
      <c r="AC317">
        <f t="shared" si="140"/>
        <v>6.4704581227719808</v>
      </c>
      <c r="AD317">
        <f t="shared" si="141"/>
        <v>56.303789218412327</v>
      </c>
      <c r="AE317">
        <f t="shared" si="142"/>
        <v>15.158681291548284</v>
      </c>
      <c r="AF317">
        <f t="shared" si="143"/>
        <v>13.126493507172819</v>
      </c>
      <c r="AG317">
        <f t="shared" si="144"/>
        <v>63.760521922371858</v>
      </c>
      <c r="AI317">
        <f t="shared" si="145"/>
        <v>21</v>
      </c>
      <c r="AJ317">
        <f t="shared" si="146"/>
        <v>10</v>
      </c>
      <c r="AK317">
        <f t="shared" si="147"/>
        <v>21</v>
      </c>
      <c r="AL317">
        <f t="shared" si="148"/>
        <v>21</v>
      </c>
      <c r="AM317">
        <f t="shared" si="149"/>
        <v>21</v>
      </c>
      <c r="AN317">
        <f t="shared" si="150"/>
        <v>21</v>
      </c>
      <c r="AO317">
        <f t="shared" si="151"/>
        <v>21</v>
      </c>
      <c r="AP317">
        <f t="shared" si="152"/>
        <v>21</v>
      </c>
      <c r="AQ317">
        <f t="shared" si="153"/>
        <v>21</v>
      </c>
      <c r="AR317">
        <f t="shared" si="154"/>
        <v>21</v>
      </c>
      <c r="AT317">
        <f t="shared" si="155"/>
        <v>1</v>
      </c>
    </row>
    <row r="318" spans="1:46" x14ac:dyDescent="0.2">
      <c r="A318">
        <v>301</v>
      </c>
      <c r="B318">
        <f>SUMPRODUCT(Random!$X318:$AG318,$B$4:$K$4)</f>
        <v>0.97446121966684485</v>
      </c>
      <c r="C318">
        <f>SUMPRODUCT(Random!$X318:$AG318,$B$5:$K$5)</f>
        <v>1.980356408764651</v>
      </c>
      <c r="D318">
        <f>SUMPRODUCT(Random!$X318:$AG318,$B$6:$K$6)</f>
        <v>-0.11362571483888173</v>
      </c>
      <c r="E318">
        <f>SUMPRODUCT(Random!$X318:$AG318,$B$7:$K$7)</f>
        <v>1.6300278101142953</v>
      </c>
      <c r="F318">
        <f>SUMPRODUCT(Random!$X318:$AG318,$B$8:$K$8)</f>
        <v>-9.0647817687020682E-2</v>
      </c>
      <c r="G318">
        <f>SUMPRODUCT(Random!$X318:$AG318,$B$9:$K$9)</f>
        <v>2.0859066054000435</v>
      </c>
      <c r="H318">
        <f>SUMPRODUCT(Random!$X318:$AG318,$B$10:$K$10)</f>
        <v>0.77475267623032384</v>
      </c>
      <c r="I318">
        <f>SUMPRODUCT(Random!$X318:$AG318,$B$11:$K$11)</f>
        <v>2.2003056821508569</v>
      </c>
      <c r="J318">
        <f>SUMPRODUCT(Random!$X318:$AG318,$B$12:$K$12)</f>
        <v>1.2604561133562744</v>
      </c>
      <c r="K318">
        <f>SUMPRODUCT(Random!$X318:$AG318,$B$13:$K$13)</f>
        <v>0.28069290117223511</v>
      </c>
      <c r="M318">
        <f t="shared" si="125"/>
        <v>0.83508620731092076</v>
      </c>
      <c r="N318">
        <f t="shared" si="126"/>
        <v>0.97616825275850994</v>
      </c>
      <c r="O318">
        <f t="shared" si="127"/>
        <v>0.45476725093560799</v>
      </c>
      <c r="P318">
        <f t="shared" si="128"/>
        <v>0.948452190272426</v>
      </c>
      <c r="Q318">
        <f t="shared" si="129"/>
        <v>0.46388621764380056</v>
      </c>
      <c r="R318">
        <f t="shared" si="130"/>
        <v>0.98150645807811077</v>
      </c>
      <c r="S318">
        <f t="shared" si="131"/>
        <v>0.78075709105790791</v>
      </c>
      <c r="T318">
        <f t="shared" si="132"/>
        <v>0.98610739279070969</v>
      </c>
      <c r="U318">
        <f t="shared" si="133"/>
        <v>0.89624756493669733</v>
      </c>
      <c r="V318">
        <f t="shared" si="134"/>
        <v>0.61052702300134898</v>
      </c>
      <c r="X318">
        <f t="shared" si="135"/>
        <v>44.151012985721643</v>
      </c>
      <c r="Y318">
        <f t="shared" si="136"/>
        <v>91.537337001473404</v>
      </c>
      <c r="Z318">
        <f t="shared" si="137"/>
        <v>14.858228269069555</v>
      </c>
      <c r="AA318">
        <f t="shared" si="138"/>
        <v>72.638429174777357</v>
      </c>
      <c r="AB318">
        <f t="shared" si="139"/>
        <v>15.271396394290175</v>
      </c>
      <c r="AC318">
        <f t="shared" si="140"/>
        <v>97.749601410721525</v>
      </c>
      <c r="AD318">
        <f t="shared" si="141"/>
        <v>37.175424876392306</v>
      </c>
      <c r="AE318">
        <f t="shared" si="142"/>
        <v>104.75721448778386</v>
      </c>
      <c r="AF318">
        <f t="shared" si="143"/>
        <v>55.503109935818252</v>
      </c>
      <c r="AG318">
        <f t="shared" si="144"/>
        <v>23.09933176597627</v>
      </c>
      <c r="AI318">
        <f t="shared" si="145"/>
        <v>21</v>
      </c>
      <c r="AJ318">
        <f t="shared" si="146"/>
        <v>21</v>
      </c>
      <c r="AK318">
        <f t="shared" si="147"/>
        <v>21</v>
      </c>
      <c r="AL318">
        <f t="shared" si="148"/>
        <v>21</v>
      </c>
      <c r="AM318">
        <f t="shared" si="149"/>
        <v>21</v>
      </c>
      <c r="AN318">
        <f t="shared" si="150"/>
        <v>21</v>
      </c>
      <c r="AO318">
        <f t="shared" si="151"/>
        <v>21</v>
      </c>
      <c r="AP318">
        <f t="shared" si="152"/>
        <v>21</v>
      </c>
      <c r="AQ318">
        <f t="shared" si="153"/>
        <v>21</v>
      </c>
      <c r="AR318">
        <f t="shared" si="154"/>
        <v>21</v>
      </c>
      <c r="AT318">
        <f t="shared" si="155"/>
        <v>0</v>
      </c>
    </row>
    <row r="319" spans="1:46" x14ac:dyDescent="0.2">
      <c r="A319">
        <v>302</v>
      </c>
      <c r="B319">
        <f>SUMPRODUCT(Random!$X319:$AG319,$B$4:$K$4)</f>
        <v>-0.28566885968152322</v>
      </c>
      <c r="C319">
        <f>SUMPRODUCT(Random!$X319:$AG319,$B$5:$K$5)</f>
        <v>0.28164197842145278</v>
      </c>
      <c r="D319">
        <f>SUMPRODUCT(Random!$X319:$AG319,$B$6:$K$6)</f>
        <v>2.960435854770728E-2</v>
      </c>
      <c r="E319">
        <f>SUMPRODUCT(Random!$X319:$AG319,$B$7:$K$7)</f>
        <v>-0.41984804914904855</v>
      </c>
      <c r="F319">
        <f>SUMPRODUCT(Random!$X319:$AG319,$B$8:$K$8)</f>
        <v>-0.75469180321017659</v>
      </c>
      <c r="G319">
        <f>SUMPRODUCT(Random!$X319:$AG319,$B$9:$K$9)</f>
        <v>1.0837967158476804</v>
      </c>
      <c r="H319">
        <f>SUMPRODUCT(Random!$X319:$AG319,$B$10:$K$10)</f>
        <v>-1.7111189232710495</v>
      </c>
      <c r="I319">
        <f>SUMPRODUCT(Random!$X319:$AG319,$B$11:$K$11)</f>
        <v>-1.1226670383006965</v>
      </c>
      <c r="J319">
        <f>SUMPRODUCT(Random!$X319:$AG319,$B$12:$K$12)</f>
        <v>-0.44861223487918567</v>
      </c>
      <c r="K319">
        <f>SUMPRODUCT(Random!$X319:$AG319,$B$13:$K$13)</f>
        <v>-0.19995327423909348</v>
      </c>
      <c r="M319">
        <f t="shared" si="125"/>
        <v>0.38756587877999205</v>
      </c>
      <c r="N319">
        <f t="shared" si="126"/>
        <v>0.61089097575573803</v>
      </c>
      <c r="O319">
        <f t="shared" si="127"/>
        <v>0.51180870538990564</v>
      </c>
      <c r="P319">
        <f t="shared" si="128"/>
        <v>0.33729823059304948</v>
      </c>
      <c r="Q319">
        <f t="shared" si="129"/>
        <v>0.22521696291651824</v>
      </c>
      <c r="R319">
        <f t="shared" si="130"/>
        <v>0.86077252915699065</v>
      </c>
      <c r="S319">
        <f t="shared" si="131"/>
        <v>4.3529580779473373E-2</v>
      </c>
      <c r="T319">
        <f t="shared" si="132"/>
        <v>0.13078946602052322</v>
      </c>
      <c r="U319">
        <f t="shared" si="133"/>
        <v>0.32685570312899292</v>
      </c>
      <c r="V319">
        <f t="shared" si="134"/>
        <v>0.42075856241368975</v>
      </c>
      <c r="X319">
        <f t="shared" si="135"/>
        <v>12.011022619105077</v>
      </c>
      <c r="Y319">
        <f t="shared" si="136"/>
        <v>23.122233926688018</v>
      </c>
      <c r="Z319">
        <f t="shared" si="137"/>
        <v>17.565235633750859</v>
      </c>
      <c r="AA319">
        <f t="shared" si="138"/>
        <v>10.078640564474828</v>
      </c>
      <c r="AB319">
        <f t="shared" si="139"/>
        <v>6.2508518746295589</v>
      </c>
      <c r="AC319">
        <f t="shared" si="140"/>
        <v>48.298624937690228</v>
      </c>
      <c r="AD319">
        <f t="shared" si="141"/>
        <v>1.0902313119754787</v>
      </c>
      <c r="AE319">
        <f t="shared" si="142"/>
        <v>3.4336860105475955</v>
      </c>
      <c r="AF319">
        <f t="shared" si="143"/>
        <v>9.6956449224146741</v>
      </c>
      <c r="AG319">
        <f t="shared" si="144"/>
        <v>13.376022021773499</v>
      </c>
      <c r="AI319">
        <f t="shared" si="145"/>
        <v>21</v>
      </c>
      <c r="AJ319">
        <f t="shared" si="146"/>
        <v>21</v>
      </c>
      <c r="AK319">
        <f t="shared" si="147"/>
        <v>21</v>
      </c>
      <c r="AL319">
        <f t="shared" si="148"/>
        <v>21</v>
      </c>
      <c r="AM319">
        <f t="shared" si="149"/>
        <v>21</v>
      </c>
      <c r="AN319">
        <f t="shared" si="150"/>
        <v>21</v>
      </c>
      <c r="AO319">
        <f t="shared" si="151"/>
        <v>5</v>
      </c>
      <c r="AP319">
        <f t="shared" si="152"/>
        <v>14</v>
      </c>
      <c r="AQ319">
        <f t="shared" si="153"/>
        <v>21</v>
      </c>
      <c r="AR319">
        <f t="shared" si="154"/>
        <v>21</v>
      </c>
      <c r="AT319">
        <f t="shared" si="155"/>
        <v>2</v>
      </c>
    </row>
    <row r="320" spans="1:46" x14ac:dyDescent="0.2">
      <c r="A320">
        <v>303</v>
      </c>
      <c r="B320">
        <f>SUMPRODUCT(Random!$X320:$AG320,$B$4:$K$4)</f>
        <v>0.68584773190094783</v>
      </c>
      <c r="C320">
        <f>SUMPRODUCT(Random!$X320:$AG320,$B$5:$K$5)</f>
        <v>-0.30462208922384093</v>
      </c>
      <c r="D320">
        <f>SUMPRODUCT(Random!$X320:$AG320,$B$6:$K$6)</f>
        <v>0.94510807402225483</v>
      </c>
      <c r="E320">
        <f>SUMPRODUCT(Random!$X320:$AG320,$B$7:$K$7)</f>
        <v>1.3494854523737607</v>
      </c>
      <c r="F320">
        <f>SUMPRODUCT(Random!$X320:$AG320,$B$8:$K$8)</f>
        <v>-1.1173370980918289</v>
      </c>
      <c r="G320">
        <f>SUMPRODUCT(Random!$X320:$AG320,$B$9:$K$9)</f>
        <v>-0.6154663363297096</v>
      </c>
      <c r="H320">
        <f>SUMPRODUCT(Random!$X320:$AG320,$B$10:$K$10)</f>
        <v>1.2443242291113683</v>
      </c>
      <c r="I320">
        <f>SUMPRODUCT(Random!$X320:$AG320,$B$11:$K$11)</f>
        <v>-0.12388223261130837</v>
      </c>
      <c r="J320">
        <f>SUMPRODUCT(Random!$X320:$AG320,$B$12:$K$12)</f>
        <v>1.0782366583877003</v>
      </c>
      <c r="K320">
        <f>SUMPRODUCT(Random!$X320:$AG320,$B$13:$K$13)</f>
        <v>0.25076574206402708</v>
      </c>
      <c r="M320">
        <f t="shared" si="125"/>
        <v>0.75359543343826707</v>
      </c>
      <c r="N320">
        <f t="shared" si="126"/>
        <v>0.38032699718327478</v>
      </c>
      <c r="O320">
        <f t="shared" si="127"/>
        <v>0.82769814814950682</v>
      </c>
      <c r="P320">
        <f t="shared" si="128"/>
        <v>0.91140945503672599</v>
      </c>
      <c r="Q320">
        <f t="shared" si="129"/>
        <v>0.13192510954458408</v>
      </c>
      <c r="R320">
        <f t="shared" si="130"/>
        <v>0.26912339716156508</v>
      </c>
      <c r="S320">
        <f t="shared" si="131"/>
        <v>0.8933098714009754</v>
      </c>
      <c r="T320">
        <f t="shared" si="132"/>
        <v>0.45070426044693773</v>
      </c>
      <c r="U320">
        <f t="shared" si="133"/>
        <v>0.85953592184910221</v>
      </c>
      <c r="V320">
        <f t="shared" si="134"/>
        <v>0.59900238535677108</v>
      </c>
      <c r="X320">
        <f t="shared" si="135"/>
        <v>34.314357513216301</v>
      </c>
      <c r="Y320">
        <f t="shared" si="136"/>
        <v>11.723174247387464</v>
      </c>
      <c r="Z320">
        <f t="shared" si="137"/>
        <v>43.077449016045598</v>
      </c>
      <c r="AA320">
        <f t="shared" si="138"/>
        <v>59.373143608972377</v>
      </c>
      <c r="AB320">
        <f t="shared" si="139"/>
        <v>3.4657123048438838</v>
      </c>
      <c r="AC320">
        <f t="shared" si="140"/>
        <v>7.6799441853019719</v>
      </c>
      <c r="AD320">
        <f t="shared" si="141"/>
        <v>54.819140189657759</v>
      </c>
      <c r="AE320">
        <f t="shared" si="142"/>
        <v>14.676360178946622</v>
      </c>
      <c r="AF320">
        <f t="shared" si="143"/>
        <v>48.08200866931729</v>
      </c>
      <c r="AG320">
        <f t="shared" si="144"/>
        <v>22.384986597371544</v>
      </c>
      <c r="AI320">
        <f t="shared" si="145"/>
        <v>21</v>
      </c>
      <c r="AJ320">
        <f t="shared" si="146"/>
        <v>21</v>
      </c>
      <c r="AK320">
        <f t="shared" si="147"/>
        <v>21</v>
      </c>
      <c r="AL320">
        <f t="shared" si="148"/>
        <v>21</v>
      </c>
      <c r="AM320">
        <f t="shared" si="149"/>
        <v>14</v>
      </c>
      <c r="AN320">
        <f t="shared" si="150"/>
        <v>21</v>
      </c>
      <c r="AO320">
        <f t="shared" si="151"/>
        <v>21</v>
      </c>
      <c r="AP320">
        <f t="shared" si="152"/>
        <v>21</v>
      </c>
      <c r="AQ320">
        <f t="shared" si="153"/>
        <v>21</v>
      </c>
      <c r="AR320">
        <f t="shared" si="154"/>
        <v>21</v>
      </c>
      <c r="AT320">
        <f t="shared" si="155"/>
        <v>1</v>
      </c>
    </row>
    <row r="321" spans="1:46" x14ac:dyDescent="0.2">
      <c r="A321">
        <v>304</v>
      </c>
      <c r="B321">
        <f>SUMPRODUCT(Random!$X321:$AG321,$B$4:$K$4)</f>
        <v>0.37807725426047534</v>
      </c>
      <c r="C321">
        <f>SUMPRODUCT(Random!$X321:$AG321,$B$5:$K$5)</f>
        <v>-0.57115306039630109</v>
      </c>
      <c r="D321">
        <f>SUMPRODUCT(Random!$X321:$AG321,$B$6:$K$6)</f>
        <v>1.2253882904596616</v>
      </c>
      <c r="E321">
        <f>SUMPRODUCT(Random!$X321:$AG321,$B$7:$K$7)</f>
        <v>-0.77365477105847302</v>
      </c>
      <c r="F321">
        <f>SUMPRODUCT(Random!$X321:$AG321,$B$8:$K$8)</f>
        <v>1.1494706992660744</v>
      </c>
      <c r="G321">
        <f>SUMPRODUCT(Random!$X321:$AG321,$B$9:$K$9)</f>
        <v>1.5260911772656844</v>
      </c>
      <c r="H321">
        <f>SUMPRODUCT(Random!$X321:$AG321,$B$10:$K$10)</f>
        <v>1.1706255590429442</v>
      </c>
      <c r="I321">
        <f>SUMPRODUCT(Random!$X321:$AG321,$B$11:$K$11)</f>
        <v>1.9041491321737316</v>
      </c>
      <c r="J321">
        <f>SUMPRODUCT(Random!$X321:$AG321,$B$12:$K$12)</f>
        <v>1.5120917049472715</v>
      </c>
      <c r="K321">
        <f>SUMPRODUCT(Random!$X321:$AG321,$B$13:$K$13)</f>
        <v>1.5366144392831211</v>
      </c>
      <c r="M321">
        <f t="shared" si="125"/>
        <v>0.64731339755418649</v>
      </c>
      <c r="N321">
        <f t="shared" si="126"/>
        <v>0.28394794679121599</v>
      </c>
      <c r="O321">
        <f t="shared" si="127"/>
        <v>0.88978552165665936</v>
      </c>
      <c r="P321">
        <f t="shared" si="128"/>
        <v>0.21956748665668044</v>
      </c>
      <c r="Q321">
        <f t="shared" si="129"/>
        <v>0.87481902896843566</v>
      </c>
      <c r="R321">
        <f t="shared" si="130"/>
        <v>0.93650642049664168</v>
      </c>
      <c r="S321">
        <f t="shared" si="131"/>
        <v>0.87912534047050217</v>
      </c>
      <c r="T321">
        <f t="shared" si="132"/>
        <v>0.97155461779401708</v>
      </c>
      <c r="U321">
        <f t="shared" si="133"/>
        <v>0.93474473260465196</v>
      </c>
      <c r="V321">
        <f t="shared" si="134"/>
        <v>0.93780612274456621</v>
      </c>
      <c r="X321">
        <f t="shared" si="135"/>
        <v>25.529752781634627</v>
      </c>
      <c r="Y321">
        <f t="shared" si="136"/>
        <v>8.1819229701286389</v>
      </c>
      <c r="Z321">
        <f t="shared" si="137"/>
        <v>54.023009761883003</v>
      </c>
      <c r="AA321">
        <f t="shared" si="138"/>
        <v>6.0728783981850452</v>
      </c>
      <c r="AB321">
        <f t="shared" si="139"/>
        <v>50.903804305845135</v>
      </c>
      <c r="AC321">
        <f t="shared" si="140"/>
        <v>67.532625996775323</v>
      </c>
      <c r="AD321">
        <f t="shared" si="141"/>
        <v>51.761340100122851</v>
      </c>
      <c r="AE321">
        <f t="shared" si="142"/>
        <v>87.202241978569901</v>
      </c>
      <c r="AF321">
        <f t="shared" si="143"/>
        <v>66.862203617163772</v>
      </c>
      <c r="AG321">
        <f t="shared" si="144"/>
        <v>68.03927032795653</v>
      </c>
      <c r="AI321">
        <f t="shared" si="145"/>
        <v>21</v>
      </c>
      <c r="AJ321">
        <f t="shared" si="146"/>
        <v>21</v>
      </c>
      <c r="AK321">
        <f t="shared" si="147"/>
        <v>21</v>
      </c>
      <c r="AL321">
        <f t="shared" si="148"/>
        <v>21</v>
      </c>
      <c r="AM321">
        <f t="shared" si="149"/>
        <v>21</v>
      </c>
      <c r="AN321">
        <f t="shared" si="150"/>
        <v>21</v>
      </c>
      <c r="AO321">
        <f t="shared" si="151"/>
        <v>21</v>
      </c>
      <c r="AP321">
        <f t="shared" si="152"/>
        <v>21</v>
      </c>
      <c r="AQ321">
        <f t="shared" si="153"/>
        <v>21</v>
      </c>
      <c r="AR321">
        <f t="shared" si="154"/>
        <v>21</v>
      </c>
      <c r="AT321">
        <f t="shared" si="155"/>
        <v>0</v>
      </c>
    </row>
    <row r="322" spans="1:46" x14ac:dyDescent="0.2">
      <c r="A322">
        <v>305</v>
      </c>
      <c r="B322">
        <f>SUMPRODUCT(Random!$X322:$AG322,$B$4:$K$4)</f>
        <v>1.0236265767044086</v>
      </c>
      <c r="C322">
        <f>SUMPRODUCT(Random!$X322:$AG322,$B$5:$K$5)</f>
        <v>-0.29789066412198589</v>
      </c>
      <c r="D322">
        <f>SUMPRODUCT(Random!$X322:$AG322,$B$6:$K$6)</f>
        <v>1.8494489217394978</v>
      </c>
      <c r="E322">
        <f>SUMPRODUCT(Random!$X322:$AG322,$B$7:$K$7)</f>
        <v>1.9566136467255322</v>
      </c>
      <c r="F322">
        <f>SUMPRODUCT(Random!$X322:$AG322,$B$8:$K$8)</f>
        <v>0.91645195758307485</v>
      </c>
      <c r="G322">
        <f>SUMPRODUCT(Random!$X322:$AG322,$B$9:$K$9)</f>
        <v>0.72366575392789256</v>
      </c>
      <c r="H322">
        <f>SUMPRODUCT(Random!$X322:$AG322,$B$10:$K$10)</f>
        <v>-1.2439296914797668</v>
      </c>
      <c r="I322">
        <f>SUMPRODUCT(Random!$X322:$AG322,$B$11:$K$11)</f>
        <v>2.2221185265615819</v>
      </c>
      <c r="J322">
        <f>SUMPRODUCT(Random!$X322:$AG322,$B$12:$K$12)</f>
        <v>0.27843852830866422</v>
      </c>
      <c r="K322">
        <f>SUMPRODUCT(Random!$X322:$AG322,$B$13:$K$13)</f>
        <v>1.3946789009543687</v>
      </c>
      <c r="M322">
        <f t="shared" si="125"/>
        <v>0.84699415634550335</v>
      </c>
      <c r="N322">
        <f t="shared" si="126"/>
        <v>0.38289330680669131</v>
      </c>
      <c r="O322">
        <f t="shared" si="127"/>
        <v>0.96780349157012946</v>
      </c>
      <c r="P322">
        <f t="shared" si="128"/>
        <v>0.97480354533153812</v>
      </c>
      <c r="Q322">
        <f t="shared" si="129"/>
        <v>0.82028505276219699</v>
      </c>
      <c r="R322">
        <f t="shared" si="130"/>
        <v>0.76536451871656486</v>
      </c>
      <c r="S322">
        <f t="shared" si="131"/>
        <v>0.10676272025981175</v>
      </c>
      <c r="T322">
        <f t="shared" si="132"/>
        <v>0.98686235172438563</v>
      </c>
      <c r="U322">
        <f t="shared" si="133"/>
        <v>0.60966212647147477</v>
      </c>
      <c r="V322">
        <f t="shared" si="134"/>
        <v>0.9184436549113314</v>
      </c>
      <c r="X322">
        <f t="shared" si="135"/>
        <v>45.986953517603212</v>
      </c>
      <c r="Y322">
        <f t="shared" si="136"/>
        <v>11.824834949431299</v>
      </c>
      <c r="Z322">
        <f t="shared" si="137"/>
        <v>84.167794997406844</v>
      </c>
      <c r="AA322">
        <f t="shared" si="138"/>
        <v>90.173251586107241</v>
      </c>
      <c r="AB322">
        <f t="shared" si="139"/>
        <v>42.045552403343081</v>
      </c>
      <c r="AC322">
        <f t="shared" si="140"/>
        <v>35.513260182863547</v>
      </c>
      <c r="AD322">
        <f t="shared" si="141"/>
        <v>2.7657399872805137</v>
      </c>
      <c r="AE322">
        <f t="shared" si="142"/>
        <v>106.12595752156317</v>
      </c>
      <c r="AF322">
        <f t="shared" si="143"/>
        <v>23.044992866989581</v>
      </c>
      <c r="AG322">
        <f t="shared" si="144"/>
        <v>61.399771772133981</v>
      </c>
      <c r="AI322">
        <f t="shared" si="145"/>
        <v>21</v>
      </c>
      <c r="AJ322">
        <f t="shared" si="146"/>
        <v>21</v>
      </c>
      <c r="AK322">
        <f t="shared" si="147"/>
        <v>21</v>
      </c>
      <c r="AL322">
        <f t="shared" si="148"/>
        <v>21</v>
      </c>
      <c r="AM322">
        <f t="shared" si="149"/>
        <v>21</v>
      </c>
      <c r="AN322">
        <f t="shared" si="150"/>
        <v>21</v>
      </c>
      <c r="AO322">
        <f t="shared" si="151"/>
        <v>12</v>
      </c>
      <c r="AP322">
        <f t="shared" si="152"/>
        <v>21</v>
      </c>
      <c r="AQ322">
        <f t="shared" si="153"/>
        <v>21</v>
      </c>
      <c r="AR322">
        <f t="shared" si="154"/>
        <v>21</v>
      </c>
      <c r="AT322">
        <f t="shared" si="155"/>
        <v>1</v>
      </c>
    </row>
    <row r="323" spans="1:46" x14ac:dyDescent="0.2">
      <c r="A323">
        <v>306</v>
      </c>
      <c r="B323">
        <f>SUMPRODUCT(Random!$X323:$AG323,$B$4:$K$4)</f>
        <v>-4.0873002881625362E-2</v>
      </c>
      <c r="C323">
        <f>SUMPRODUCT(Random!$X323:$AG323,$B$5:$K$5)</f>
        <v>0.14144744518942104</v>
      </c>
      <c r="D323">
        <f>SUMPRODUCT(Random!$X323:$AG323,$B$6:$K$6)</f>
        <v>0.50227187557558095</v>
      </c>
      <c r="E323">
        <f>SUMPRODUCT(Random!$X323:$AG323,$B$7:$K$7)</f>
        <v>-5.8470925600880158E-2</v>
      </c>
      <c r="F323">
        <f>SUMPRODUCT(Random!$X323:$AG323,$B$8:$K$8)</f>
        <v>9.4569310030314352E-2</v>
      </c>
      <c r="G323">
        <f>SUMPRODUCT(Random!$X323:$AG323,$B$9:$K$9)</f>
        <v>0.47501852863784338</v>
      </c>
      <c r="H323">
        <f>SUMPRODUCT(Random!$X323:$AG323,$B$10:$K$10)</f>
        <v>-0.40189454295210414</v>
      </c>
      <c r="I323">
        <f>SUMPRODUCT(Random!$X323:$AG323,$B$11:$K$11)</f>
        <v>-0.26843357703390491</v>
      </c>
      <c r="J323">
        <f>SUMPRODUCT(Random!$X323:$AG323,$B$12:$K$12)</f>
        <v>0.69831706736962362</v>
      </c>
      <c r="K323">
        <f>SUMPRODUCT(Random!$X323:$AG323,$B$13:$K$13)</f>
        <v>-0.87156433250375409</v>
      </c>
      <c r="M323">
        <f t="shared" si="125"/>
        <v>0.48369857001778449</v>
      </c>
      <c r="N323">
        <f t="shared" si="126"/>
        <v>0.55624176241498913</v>
      </c>
      <c r="O323">
        <f t="shared" si="127"/>
        <v>0.69226185508625715</v>
      </c>
      <c r="P323">
        <f t="shared" si="128"/>
        <v>0.47668676043470426</v>
      </c>
      <c r="Q323">
        <f t="shared" si="129"/>
        <v>0.53767153619951424</v>
      </c>
      <c r="R323">
        <f t="shared" si="130"/>
        <v>0.68261311660967094</v>
      </c>
      <c r="S323">
        <f t="shared" si="131"/>
        <v>0.34388081950715293</v>
      </c>
      <c r="T323">
        <f t="shared" si="132"/>
        <v>0.39418279841861925</v>
      </c>
      <c r="U323">
        <f t="shared" si="133"/>
        <v>0.75751053603543617</v>
      </c>
      <c r="V323">
        <f t="shared" si="134"/>
        <v>0.19172304787111608</v>
      </c>
      <c r="X323">
        <f t="shared" si="135"/>
        <v>16.193831908415746</v>
      </c>
      <c r="Y323">
        <f t="shared" si="136"/>
        <v>19.902882853747403</v>
      </c>
      <c r="Z323">
        <f t="shared" si="137"/>
        <v>28.869388924206056</v>
      </c>
      <c r="AA323">
        <f t="shared" si="138"/>
        <v>15.863386230646233</v>
      </c>
      <c r="AB323">
        <f t="shared" si="139"/>
        <v>18.898627785647736</v>
      </c>
      <c r="AC323">
        <f t="shared" si="140"/>
        <v>28.113124074487519</v>
      </c>
      <c r="AD323">
        <f t="shared" si="141"/>
        <v>10.323180773290337</v>
      </c>
      <c r="AE323">
        <f t="shared" si="142"/>
        <v>12.277131283342845</v>
      </c>
      <c r="AF323">
        <f t="shared" si="143"/>
        <v>34.706707346557771</v>
      </c>
      <c r="AG323">
        <f t="shared" si="144"/>
        <v>5.2141135962707459</v>
      </c>
      <c r="AI323">
        <f t="shared" si="145"/>
        <v>21</v>
      </c>
      <c r="AJ323">
        <f t="shared" si="146"/>
        <v>21</v>
      </c>
      <c r="AK323">
        <f t="shared" si="147"/>
        <v>21</v>
      </c>
      <c r="AL323">
        <f t="shared" si="148"/>
        <v>21</v>
      </c>
      <c r="AM323">
        <f t="shared" si="149"/>
        <v>21</v>
      </c>
      <c r="AN323">
        <f t="shared" si="150"/>
        <v>21</v>
      </c>
      <c r="AO323">
        <f t="shared" si="151"/>
        <v>21</v>
      </c>
      <c r="AP323">
        <f t="shared" si="152"/>
        <v>21</v>
      </c>
      <c r="AQ323">
        <f t="shared" si="153"/>
        <v>21</v>
      </c>
      <c r="AR323">
        <f t="shared" si="154"/>
        <v>21</v>
      </c>
      <c r="AT323">
        <f t="shared" si="155"/>
        <v>0</v>
      </c>
    </row>
    <row r="324" spans="1:46" x14ac:dyDescent="0.2">
      <c r="A324">
        <v>307</v>
      </c>
      <c r="B324">
        <f>SUMPRODUCT(Random!$X324:$AG324,$B$4:$K$4)</f>
        <v>-0.70698186520754114</v>
      </c>
      <c r="C324">
        <f>SUMPRODUCT(Random!$X324:$AG324,$B$5:$K$5)</f>
        <v>-0.30654782743838549</v>
      </c>
      <c r="D324">
        <f>SUMPRODUCT(Random!$X324:$AG324,$B$6:$K$6)</f>
        <v>0.50853168365754842</v>
      </c>
      <c r="E324">
        <f>SUMPRODUCT(Random!$X324:$AG324,$B$7:$K$7)</f>
        <v>-0.47557147166949398</v>
      </c>
      <c r="F324">
        <f>SUMPRODUCT(Random!$X324:$AG324,$B$8:$K$8)</f>
        <v>0.71989160801656926</v>
      </c>
      <c r="G324">
        <f>SUMPRODUCT(Random!$X324:$AG324,$B$9:$K$9)</f>
        <v>0.29704332808127137</v>
      </c>
      <c r="H324">
        <f>SUMPRODUCT(Random!$X324:$AG324,$B$10:$K$10)</f>
        <v>8.0684399442154914E-2</v>
      </c>
      <c r="I324">
        <f>SUMPRODUCT(Random!$X324:$AG324,$B$11:$K$11)</f>
        <v>-0.25127555102228072</v>
      </c>
      <c r="J324">
        <f>SUMPRODUCT(Random!$X324:$AG324,$B$12:$K$12)</f>
        <v>0.21574029334144199</v>
      </c>
      <c r="K324">
        <f>SUMPRODUCT(Random!$X324:$AG324,$B$13:$K$13)</f>
        <v>-1.1846082404292102</v>
      </c>
      <c r="M324">
        <f t="shared" si="125"/>
        <v>0.23978887377250524</v>
      </c>
      <c r="N324">
        <f t="shared" si="126"/>
        <v>0.37959378516702202</v>
      </c>
      <c r="O324">
        <f t="shared" si="127"/>
        <v>0.69445973737009858</v>
      </c>
      <c r="P324">
        <f t="shared" si="128"/>
        <v>0.31718985186013904</v>
      </c>
      <c r="Q324">
        <f t="shared" si="129"/>
        <v>0.76420413230997608</v>
      </c>
      <c r="R324">
        <f t="shared" si="130"/>
        <v>0.61678328493235335</v>
      </c>
      <c r="S324">
        <f t="shared" si="131"/>
        <v>0.53215352809794902</v>
      </c>
      <c r="T324">
        <f t="shared" si="132"/>
        <v>0.40080053817085859</v>
      </c>
      <c r="U324">
        <f t="shared" si="133"/>
        <v>0.58540490440610859</v>
      </c>
      <c r="V324">
        <f t="shared" si="134"/>
        <v>0.11808618869840486</v>
      </c>
      <c r="X324">
        <f t="shared" si="135"/>
        <v>6.7159650045173231</v>
      </c>
      <c r="Y324">
        <f t="shared" si="136"/>
        <v>11.694206416880975</v>
      </c>
      <c r="Z324">
        <f t="shared" si="137"/>
        <v>29.044972702076542</v>
      </c>
      <c r="AA324">
        <f t="shared" si="138"/>
        <v>9.3463935341663635</v>
      </c>
      <c r="AB324">
        <f t="shared" si="139"/>
        <v>35.392411190368698</v>
      </c>
      <c r="AC324">
        <f t="shared" si="140"/>
        <v>23.496025253358532</v>
      </c>
      <c r="AD324">
        <f t="shared" si="141"/>
        <v>18.60798565341015</v>
      </c>
      <c r="AE324">
        <f t="shared" si="142"/>
        <v>12.546196013876008</v>
      </c>
      <c r="AF324">
        <f t="shared" si="143"/>
        <v>21.56810118283877</v>
      </c>
      <c r="AG324">
        <f t="shared" si="144"/>
        <v>3.0782657447217887</v>
      </c>
      <c r="AI324">
        <f t="shared" si="145"/>
        <v>21</v>
      </c>
      <c r="AJ324">
        <f t="shared" si="146"/>
        <v>21</v>
      </c>
      <c r="AK324">
        <f t="shared" si="147"/>
        <v>21</v>
      </c>
      <c r="AL324">
        <f t="shared" si="148"/>
        <v>21</v>
      </c>
      <c r="AM324">
        <f t="shared" si="149"/>
        <v>21</v>
      </c>
      <c r="AN324">
        <f t="shared" si="150"/>
        <v>21</v>
      </c>
      <c r="AO324">
        <f t="shared" si="151"/>
        <v>21</v>
      </c>
      <c r="AP324">
        <f t="shared" si="152"/>
        <v>21</v>
      </c>
      <c r="AQ324">
        <f t="shared" si="153"/>
        <v>21</v>
      </c>
      <c r="AR324">
        <f t="shared" si="154"/>
        <v>13</v>
      </c>
      <c r="AT324">
        <f t="shared" si="155"/>
        <v>1</v>
      </c>
    </row>
    <row r="325" spans="1:46" x14ac:dyDescent="0.2">
      <c r="A325">
        <v>308</v>
      </c>
      <c r="B325">
        <f>SUMPRODUCT(Random!$X325:$AG325,$B$4:$K$4)</f>
        <v>-0.24443131247374969</v>
      </c>
      <c r="C325">
        <f>SUMPRODUCT(Random!$X325:$AG325,$B$5:$K$5)</f>
        <v>0.15768489125545382</v>
      </c>
      <c r="D325">
        <f>SUMPRODUCT(Random!$X325:$AG325,$B$6:$K$6)</f>
        <v>1.3828253765454075</v>
      </c>
      <c r="E325">
        <f>SUMPRODUCT(Random!$X325:$AG325,$B$7:$K$7)</f>
        <v>1.0054495445012233</v>
      </c>
      <c r="F325">
        <f>SUMPRODUCT(Random!$X325:$AG325,$B$8:$K$8)</f>
        <v>-1.4022158271123861</v>
      </c>
      <c r="G325">
        <f>SUMPRODUCT(Random!$X325:$AG325,$B$9:$K$9)</f>
        <v>0.38880487059379254</v>
      </c>
      <c r="H325">
        <f>SUMPRODUCT(Random!$X325:$AG325,$B$10:$K$10)</f>
        <v>-8.8140400465319957E-3</v>
      </c>
      <c r="I325">
        <f>SUMPRODUCT(Random!$X325:$AG325,$B$11:$K$11)</f>
        <v>0.62955009835875475</v>
      </c>
      <c r="J325">
        <f>SUMPRODUCT(Random!$X325:$AG325,$B$12:$K$12)</f>
        <v>0.16560648187143773</v>
      </c>
      <c r="K325">
        <f>SUMPRODUCT(Random!$X325:$AG325,$B$13:$K$13)</f>
        <v>9.864073839735088E-3</v>
      </c>
      <c r="M325">
        <f t="shared" si="125"/>
        <v>0.40344839662725507</v>
      </c>
      <c r="N325">
        <f t="shared" si="126"/>
        <v>0.56264744671508127</v>
      </c>
      <c r="O325">
        <f t="shared" si="127"/>
        <v>0.91664079202515059</v>
      </c>
      <c r="P325">
        <f t="shared" si="128"/>
        <v>0.84265978335050462</v>
      </c>
      <c r="Q325">
        <f t="shared" si="129"/>
        <v>8.0425403396843634E-2</v>
      </c>
      <c r="R325">
        <f t="shared" si="130"/>
        <v>0.65128975121916477</v>
      </c>
      <c r="S325">
        <f t="shared" si="131"/>
        <v>0.49648375229231217</v>
      </c>
      <c r="T325">
        <f t="shared" si="132"/>
        <v>0.73550550936617887</v>
      </c>
      <c r="U325">
        <f t="shared" si="133"/>
        <v>0.56576667703011463</v>
      </c>
      <c r="V325">
        <f t="shared" si="134"/>
        <v>0.50393513229687081</v>
      </c>
      <c r="X325">
        <f t="shared" si="135"/>
        <v>12.654686205133601</v>
      </c>
      <c r="Y325">
        <f t="shared" si="136"/>
        <v>20.259070159874764</v>
      </c>
      <c r="Z325">
        <f t="shared" si="137"/>
        <v>60.864155009643326</v>
      </c>
      <c r="AA325">
        <f t="shared" si="138"/>
        <v>45.302657424374907</v>
      </c>
      <c r="AB325">
        <f t="shared" si="139"/>
        <v>2.0538955006608237</v>
      </c>
      <c r="AC325">
        <f t="shared" si="140"/>
        <v>25.807507612365772</v>
      </c>
      <c r="AD325">
        <f t="shared" si="141"/>
        <v>16.808078730083729</v>
      </c>
      <c r="AE325">
        <f t="shared" si="142"/>
        <v>32.578879912458994</v>
      </c>
      <c r="AF325">
        <f t="shared" si="143"/>
        <v>20.43440769164053</v>
      </c>
      <c r="AG325">
        <f t="shared" si="144"/>
        <v>17.173305405276132</v>
      </c>
      <c r="AI325">
        <f t="shared" si="145"/>
        <v>21</v>
      </c>
      <c r="AJ325">
        <f t="shared" si="146"/>
        <v>21</v>
      </c>
      <c r="AK325">
        <f t="shared" si="147"/>
        <v>21</v>
      </c>
      <c r="AL325">
        <f t="shared" si="148"/>
        <v>21</v>
      </c>
      <c r="AM325">
        <f t="shared" si="149"/>
        <v>9</v>
      </c>
      <c r="AN325">
        <f t="shared" si="150"/>
        <v>21</v>
      </c>
      <c r="AO325">
        <f t="shared" si="151"/>
        <v>21</v>
      </c>
      <c r="AP325">
        <f t="shared" si="152"/>
        <v>21</v>
      </c>
      <c r="AQ325">
        <f t="shared" si="153"/>
        <v>21</v>
      </c>
      <c r="AR325">
        <f t="shared" si="154"/>
        <v>21</v>
      </c>
      <c r="AT325">
        <f t="shared" si="155"/>
        <v>1</v>
      </c>
    </row>
    <row r="326" spans="1:46" x14ac:dyDescent="0.2">
      <c r="A326">
        <v>309</v>
      </c>
      <c r="B326">
        <f>SUMPRODUCT(Random!$X326:$AG326,$B$4:$K$4)</f>
        <v>0.70847951141149978</v>
      </c>
      <c r="C326">
        <f>SUMPRODUCT(Random!$X326:$AG326,$B$5:$K$5)</f>
        <v>-0.64587337864017536</v>
      </c>
      <c r="D326">
        <f>SUMPRODUCT(Random!$X326:$AG326,$B$6:$K$6)</f>
        <v>1.6889050746491996</v>
      </c>
      <c r="E326">
        <f>SUMPRODUCT(Random!$X326:$AG326,$B$7:$K$7)</f>
        <v>0.14287050139618743</v>
      </c>
      <c r="F326">
        <f>SUMPRODUCT(Random!$X326:$AG326,$B$8:$K$8)</f>
        <v>1.2433265940213329</v>
      </c>
      <c r="G326">
        <f>SUMPRODUCT(Random!$X326:$AG326,$B$9:$K$9)</f>
        <v>1.3250953590815477</v>
      </c>
      <c r="H326">
        <f>SUMPRODUCT(Random!$X326:$AG326,$B$10:$K$10)</f>
        <v>1.9839725031195721</v>
      </c>
      <c r="I326">
        <f>SUMPRODUCT(Random!$X326:$AG326,$B$11:$K$11)</f>
        <v>-0.86755722655981882</v>
      </c>
      <c r="J326">
        <f>SUMPRODUCT(Random!$X326:$AG326,$B$12:$K$12)</f>
        <v>0.88287062786340242</v>
      </c>
      <c r="K326">
        <f>SUMPRODUCT(Random!$X326:$AG326,$B$13:$K$13)</f>
        <v>8.4124055952151167E-2</v>
      </c>
      <c r="M326">
        <f t="shared" si="125"/>
        <v>0.76067623440289989</v>
      </c>
      <c r="N326">
        <f t="shared" si="126"/>
        <v>0.25918068071958345</v>
      </c>
      <c r="O326">
        <f t="shared" si="127"/>
        <v>0.95438118868454391</v>
      </c>
      <c r="P326">
        <f t="shared" si="128"/>
        <v>0.55680377199350417</v>
      </c>
      <c r="Q326">
        <f t="shared" si="129"/>
        <v>0.89312624592429124</v>
      </c>
      <c r="R326">
        <f t="shared" si="130"/>
        <v>0.90743023739026252</v>
      </c>
      <c r="S326">
        <f t="shared" si="131"/>
        <v>0.97637054733049744</v>
      </c>
      <c r="T326">
        <f t="shared" si="132"/>
        <v>0.19281838544237112</v>
      </c>
      <c r="U326">
        <f t="shared" si="133"/>
        <v>0.81134691254398406</v>
      </c>
      <c r="V326">
        <f t="shared" si="134"/>
        <v>0.53352110072526449</v>
      </c>
      <c r="X326">
        <f t="shared" si="135"/>
        <v>35.028616137444878</v>
      </c>
      <c r="Y326">
        <f t="shared" si="136"/>
        <v>7.3489431512004169</v>
      </c>
      <c r="Z326">
        <f t="shared" si="137"/>
        <v>75.631657761082067</v>
      </c>
      <c r="AA326">
        <f t="shared" si="138"/>
        <v>19.93392689318949</v>
      </c>
      <c r="AB326">
        <f t="shared" si="139"/>
        <v>54.777015083248656</v>
      </c>
      <c r="AC326">
        <f t="shared" si="140"/>
        <v>58.296826412194335</v>
      </c>
      <c r="AD326">
        <f t="shared" si="141"/>
        <v>91.746162689811328</v>
      </c>
      <c r="AE326">
        <f t="shared" si="142"/>
        <v>5.2473327070657136</v>
      </c>
      <c r="AF326">
        <f t="shared" si="143"/>
        <v>40.856540359010658</v>
      </c>
      <c r="AG326">
        <f t="shared" si="144"/>
        <v>18.679697076866535</v>
      </c>
      <c r="AI326">
        <f t="shared" si="145"/>
        <v>21</v>
      </c>
      <c r="AJ326">
        <f t="shared" si="146"/>
        <v>21</v>
      </c>
      <c r="AK326">
        <f t="shared" si="147"/>
        <v>21</v>
      </c>
      <c r="AL326">
        <f t="shared" si="148"/>
        <v>21</v>
      </c>
      <c r="AM326">
        <f t="shared" si="149"/>
        <v>21</v>
      </c>
      <c r="AN326">
        <f t="shared" si="150"/>
        <v>21</v>
      </c>
      <c r="AO326">
        <f t="shared" si="151"/>
        <v>21</v>
      </c>
      <c r="AP326">
        <f t="shared" si="152"/>
        <v>21</v>
      </c>
      <c r="AQ326">
        <f t="shared" si="153"/>
        <v>21</v>
      </c>
      <c r="AR326">
        <f t="shared" si="154"/>
        <v>21</v>
      </c>
      <c r="AT326">
        <f t="shared" si="155"/>
        <v>0</v>
      </c>
    </row>
    <row r="327" spans="1:46" x14ac:dyDescent="0.2">
      <c r="A327">
        <v>310</v>
      </c>
      <c r="B327">
        <f>SUMPRODUCT(Random!$X327:$AG327,$B$4:$K$4)</f>
        <v>0.36928554171279127</v>
      </c>
      <c r="C327">
        <f>SUMPRODUCT(Random!$X327:$AG327,$B$5:$K$5)</f>
        <v>1.4347795502963239</v>
      </c>
      <c r="D327">
        <f>SUMPRODUCT(Random!$X327:$AG327,$B$6:$K$6)</f>
        <v>0.49579395299817203</v>
      </c>
      <c r="E327">
        <f>SUMPRODUCT(Random!$X327:$AG327,$B$7:$K$7)</f>
        <v>-1.9162093070344055</v>
      </c>
      <c r="F327">
        <f>SUMPRODUCT(Random!$X327:$AG327,$B$8:$K$8)</f>
        <v>-2.2671889746768867</v>
      </c>
      <c r="G327">
        <f>SUMPRODUCT(Random!$X327:$AG327,$B$9:$K$9)</f>
        <v>-1.2454231127233442</v>
      </c>
      <c r="H327">
        <f>SUMPRODUCT(Random!$X327:$AG327,$B$10:$K$10)</f>
        <v>-1.5022843262363264</v>
      </c>
      <c r="I327">
        <f>SUMPRODUCT(Random!$X327:$AG327,$B$11:$K$11)</f>
        <v>-0.58365476105965508</v>
      </c>
      <c r="J327">
        <f>SUMPRODUCT(Random!$X327:$AG327,$B$12:$K$12)</f>
        <v>-1.9229350199034947</v>
      </c>
      <c r="K327">
        <f>SUMPRODUCT(Random!$X327:$AG327,$B$13:$K$13)</f>
        <v>0.3187711878961097</v>
      </c>
      <c r="M327">
        <f t="shared" si="125"/>
        <v>0.64404254940495875</v>
      </c>
      <c r="N327">
        <f t="shared" si="126"/>
        <v>0.92432503647702746</v>
      </c>
      <c r="O327">
        <f t="shared" si="127"/>
        <v>0.68998010416073263</v>
      </c>
      <c r="P327">
        <f t="shared" si="128"/>
        <v>2.7669229596151253E-2</v>
      </c>
      <c r="Q327">
        <f t="shared" si="129"/>
        <v>1.1689342029826298E-2</v>
      </c>
      <c r="R327">
        <f t="shared" si="130"/>
        <v>0.10648813089898235</v>
      </c>
      <c r="S327">
        <f t="shared" si="131"/>
        <v>6.6511847386540812E-2</v>
      </c>
      <c r="T327">
        <f t="shared" si="132"/>
        <v>0.27972630469027504</v>
      </c>
      <c r="U327">
        <f t="shared" si="133"/>
        <v>2.7244105514424681E-2</v>
      </c>
      <c r="V327">
        <f t="shared" si="134"/>
        <v>0.62504998595777139</v>
      </c>
      <c r="X327">
        <f t="shared" si="135"/>
        <v>25.303616058279651</v>
      </c>
      <c r="Y327">
        <f t="shared" si="136"/>
        <v>63.233262765145817</v>
      </c>
      <c r="Z327">
        <f t="shared" si="137"/>
        <v>28.68842684437292</v>
      </c>
      <c r="AA327">
        <f t="shared" si="138"/>
        <v>0.68735577402709791</v>
      </c>
      <c r="AB327">
        <f t="shared" si="139"/>
        <v>0.28803588976150601</v>
      </c>
      <c r="AC327">
        <f t="shared" si="140"/>
        <v>2.7582106647491837</v>
      </c>
      <c r="AD327">
        <f t="shared" si="141"/>
        <v>1.6860275508798797</v>
      </c>
      <c r="AE327">
        <f t="shared" si="142"/>
        <v>8.0379219752874924</v>
      </c>
      <c r="AF327">
        <f t="shared" si="143"/>
        <v>0.67664767120042357</v>
      </c>
      <c r="AG327">
        <f t="shared" si="144"/>
        <v>24.03024568770314</v>
      </c>
      <c r="AI327">
        <f t="shared" si="145"/>
        <v>21</v>
      </c>
      <c r="AJ327">
        <f t="shared" si="146"/>
        <v>21</v>
      </c>
      <c r="AK327">
        <f t="shared" si="147"/>
        <v>21</v>
      </c>
      <c r="AL327">
        <f t="shared" si="148"/>
        <v>3</v>
      </c>
      <c r="AM327">
        <f t="shared" si="149"/>
        <v>2</v>
      </c>
      <c r="AN327">
        <f t="shared" si="150"/>
        <v>12</v>
      </c>
      <c r="AO327">
        <f t="shared" si="151"/>
        <v>7</v>
      </c>
      <c r="AP327">
        <f t="shared" si="152"/>
        <v>21</v>
      </c>
      <c r="AQ327">
        <f t="shared" si="153"/>
        <v>3</v>
      </c>
      <c r="AR327">
        <f t="shared" si="154"/>
        <v>21</v>
      </c>
      <c r="AT327">
        <f t="shared" si="155"/>
        <v>5</v>
      </c>
    </row>
    <row r="328" spans="1:46" x14ac:dyDescent="0.2">
      <c r="A328">
        <v>311</v>
      </c>
      <c r="B328">
        <f>SUMPRODUCT(Random!$X328:$AG328,$B$4:$K$4)</f>
        <v>0.15889526167410012</v>
      </c>
      <c r="C328">
        <f>SUMPRODUCT(Random!$X328:$AG328,$B$5:$K$5)</f>
        <v>-0.95825672136238638</v>
      </c>
      <c r="D328">
        <f>SUMPRODUCT(Random!$X328:$AG328,$B$6:$K$6)</f>
        <v>-1.0199392636874236</v>
      </c>
      <c r="E328">
        <f>SUMPRODUCT(Random!$X328:$AG328,$B$7:$K$7)</f>
        <v>-1.5775630500049598</v>
      </c>
      <c r="F328">
        <f>SUMPRODUCT(Random!$X328:$AG328,$B$8:$K$8)</f>
        <v>-1.3387083151300971</v>
      </c>
      <c r="G328">
        <f>SUMPRODUCT(Random!$X328:$AG328,$B$9:$K$9)</f>
        <v>-1.2483130194745713</v>
      </c>
      <c r="H328">
        <f>SUMPRODUCT(Random!$X328:$AG328,$B$10:$K$10)</f>
        <v>-0.70393837148742311</v>
      </c>
      <c r="I328">
        <f>SUMPRODUCT(Random!$X328:$AG328,$B$11:$K$11)</f>
        <v>-0.40479854009719618</v>
      </c>
      <c r="J328">
        <f>SUMPRODUCT(Random!$X328:$AG328,$B$12:$K$12)</f>
        <v>-1.0184571989639335</v>
      </c>
      <c r="K328">
        <f>SUMPRODUCT(Random!$X328:$AG328,$B$13:$K$13)</f>
        <v>-0.68364947644792529</v>
      </c>
      <c r="M328">
        <f t="shared" si="125"/>
        <v>0.56312430304767203</v>
      </c>
      <c r="N328">
        <f t="shared" si="126"/>
        <v>0.16896666073443539</v>
      </c>
      <c r="O328">
        <f t="shared" si="127"/>
        <v>0.15387863333922042</v>
      </c>
      <c r="P328">
        <f t="shared" si="128"/>
        <v>5.73330133332546E-2</v>
      </c>
      <c r="Q328">
        <f t="shared" si="129"/>
        <v>9.0332824130252468E-2</v>
      </c>
      <c r="R328">
        <f t="shared" si="130"/>
        <v>0.10595822407501297</v>
      </c>
      <c r="S328">
        <f t="shared" si="131"/>
        <v>0.24073557700554238</v>
      </c>
      <c r="T328">
        <f t="shared" si="132"/>
        <v>0.34281280099895084</v>
      </c>
      <c r="U328">
        <f t="shared" si="133"/>
        <v>0.15423036565893433</v>
      </c>
      <c r="V328">
        <f t="shared" si="134"/>
        <v>0.24709826711175492</v>
      </c>
      <c r="X328">
        <f t="shared" si="135"/>
        <v>20.285793979800076</v>
      </c>
      <c r="Y328">
        <f t="shared" si="136"/>
        <v>4.533961842223805</v>
      </c>
      <c r="Z328">
        <f t="shared" si="137"/>
        <v>4.0931971163833625</v>
      </c>
      <c r="AA328">
        <f t="shared" si="138"/>
        <v>1.4463330825725345</v>
      </c>
      <c r="AB328">
        <f t="shared" si="139"/>
        <v>2.3192518711014825</v>
      </c>
      <c r="AC328">
        <f t="shared" si="140"/>
        <v>2.7436869999638218</v>
      </c>
      <c r="AD328">
        <f t="shared" si="141"/>
        <v>6.746490025845052</v>
      </c>
      <c r="AE328">
        <f t="shared" si="142"/>
        <v>10.283338088434144</v>
      </c>
      <c r="AF328">
        <f t="shared" si="143"/>
        <v>4.1033824598253243</v>
      </c>
      <c r="AG328">
        <f t="shared" si="144"/>
        <v>6.9526382492117627</v>
      </c>
      <c r="AI328">
        <f t="shared" si="145"/>
        <v>21</v>
      </c>
      <c r="AJ328">
        <f t="shared" si="146"/>
        <v>19</v>
      </c>
      <c r="AK328">
        <f t="shared" si="147"/>
        <v>17</v>
      </c>
      <c r="AL328">
        <f t="shared" si="148"/>
        <v>6</v>
      </c>
      <c r="AM328">
        <f t="shared" si="149"/>
        <v>10</v>
      </c>
      <c r="AN328">
        <f t="shared" si="150"/>
        <v>11</v>
      </c>
      <c r="AO328">
        <f t="shared" si="151"/>
        <v>21</v>
      </c>
      <c r="AP328">
        <f t="shared" si="152"/>
        <v>21</v>
      </c>
      <c r="AQ328">
        <f t="shared" si="153"/>
        <v>17</v>
      </c>
      <c r="AR328">
        <f t="shared" si="154"/>
        <v>21</v>
      </c>
      <c r="AT328">
        <f t="shared" si="155"/>
        <v>6</v>
      </c>
    </row>
    <row r="329" spans="1:46" x14ac:dyDescent="0.2">
      <c r="A329">
        <v>312</v>
      </c>
      <c r="B329">
        <f>SUMPRODUCT(Random!$X329:$AG329,$B$4:$K$4)</f>
        <v>1.9082218990342907</v>
      </c>
      <c r="C329">
        <f>SUMPRODUCT(Random!$X329:$AG329,$B$5:$K$5)</f>
        <v>1.2663924866384084</v>
      </c>
      <c r="D329">
        <f>SUMPRODUCT(Random!$X329:$AG329,$B$6:$K$6)</f>
        <v>1.6233913262746913</v>
      </c>
      <c r="E329">
        <f>SUMPRODUCT(Random!$X329:$AG329,$B$7:$K$7)</f>
        <v>1.0240572408361748</v>
      </c>
      <c r="F329">
        <f>SUMPRODUCT(Random!$X329:$AG329,$B$8:$K$8)</f>
        <v>0.43355872537123563</v>
      </c>
      <c r="G329">
        <f>SUMPRODUCT(Random!$X329:$AG329,$B$9:$K$9)</f>
        <v>-9.1029463015019907E-3</v>
      </c>
      <c r="H329">
        <f>SUMPRODUCT(Random!$X329:$AG329,$B$10:$K$10)</f>
        <v>-0.21830712011518005</v>
      </c>
      <c r="I329">
        <f>SUMPRODUCT(Random!$X329:$AG329,$B$11:$K$11)</f>
        <v>0.98429920074194599</v>
      </c>
      <c r="J329">
        <f>SUMPRODUCT(Random!$X329:$AG329,$B$12:$K$12)</f>
        <v>1.3586761861683598</v>
      </c>
      <c r="K329">
        <f>SUMPRODUCT(Random!$X329:$AG329,$B$13:$K$13)</f>
        <v>1.0837671386883656</v>
      </c>
      <c r="M329">
        <f t="shared" si="125"/>
        <v>0.9718187288134178</v>
      </c>
      <c r="N329">
        <f t="shared" si="126"/>
        <v>0.89731370024624124</v>
      </c>
      <c r="O329">
        <f t="shared" si="127"/>
        <v>0.94774711114211474</v>
      </c>
      <c r="P329">
        <f t="shared" si="128"/>
        <v>0.84709588040514838</v>
      </c>
      <c r="Q329">
        <f t="shared" si="129"/>
        <v>0.66769554365209582</v>
      </c>
      <c r="R329">
        <f t="shared" si="130"/>
        <v>0.49636849999738919</v>
      </c>
      <c r="S329">
        <f t="shared" si="131"/>
        <v>0.41359491359914863</v>
      </c>
      <c r="T329">
        <f t="shared" si="132"/>
        <v>0.83751578880737909</v>
      </c>
      <c r="U329">
        <f t="shared" si="133"/>
        <v>0.91287538928030798</v>
      </c>
      <c r="V329">
        <f t="shared" si="134"/>
        <v>0.86076597058921289</v>
      </c>
      <c r="X329">
        <f t="shared" si="135"/>
        <v>87.430751631381753</v>
      </c>
      <c r="Y329">
        <f t="shared" si="136"/>
        <v>55.756133386915472</v>
      </c>
      <c r="Z329">
        <f t="shared" si="137"/>
        <v>72.305631687224718</v>
      </c>
      <c r="AA329">
        <f t="shared" si="138"/>
        <v>46.003245196946004</v>
      </c>
      <c r="AB329">
        <f t="shared" si="139"/>
        <v>26.987992773068438</v>
      </c>
      <c r="AC329">
        <f t="shared" si="140"/>
        <v>16.802472225603726</v>
      </c>
      <c r="AD329">
        <f t="shared" si="141"/>
        <v>13.074923476321713</v>
      </c>
      <c r="AE329">
        <f t="shared" si="142"/>
        <v>44.514592321616732</v>
      </c>
      <c r="AF329">
        <f t="shared" si="143"/>
        <v>59.781887354063542</v>
      </c>
      <c r="AG329">
        <f t="shared" si="144"/>
        <v>48.297471007255275</v>
      </c>
      <c r="AI329">
        <f t="shared" si="145"/>
        <v>21</v>
      </c>
      <c r="AJ329">
        <f t="shared" si="146"/>
        <v>21</v>
      </c>
      <c r="AK329">
        <f t="shared" si="147"/>
        <v>21</v>
      </c>
      <c r="AL329">
        <f t="shared" si="148"/>
        <v>21</v>
      </c>
      <c r="AM329">
        <f t="shared" si="149"/>
        <v>21</v>
      </c>
      <c r="AN329">
        <f t="shared" si="150"/>
        <v>21</v>
      </c>
      <c r="AO329">
        <f t="shared" si="151"/>
        <v>21</v>
      </c>
      <c r="AP329">
        <f t="shared" si="152"/>
        <v>21</v>
      </c>
      <c r="AQ329">
        <f t="shared" si="153"/>
        <v>21</v>
      </c>
      <c r="AR329">
        <f t="shared" si="154"/>
        <v>21</v>
      </c>
      <c r="AT329">
        <f t="shared" si="155"/>
        <v>0</v>
      </c>
    </row>
    <row r="330" spans="1:46" x14ac:dyDescent="0.2">
      <c r="A330">
        <v>313</v>
      </c>
      <c r="B330">
        <f>SUMPRODUCT(Random!$X330:$AG330,$B$4:$K$4)</f>
        <v>0.2491913662698359</v>
      </c>
      <c r="C330">
        <f>SUMPRODUCT(Random!$X330:$AG330,$B$5:$K$5)</f>
        <v>0.41871020052772534</v>
      </c>
      <c r="D330">
        <f>SUMPRODUCT(Random!$X330:$AG330,$B$6:$K$6)</f>
        <v>0.54487603666734818</v>
      </c>
      <c r="E330">
        <f>SUMPRODUCT(Random!$X330:$AG330,$B$7:$K$7)</f>
        <v>0.89546045862385693</v>
      </c>
      <c r="F330">
        <f>SUMPRODUCT(Random!$X330:$AG330,$B$8:$K$8)</f>
        <v>0.30630926367631878</v>
      </c>
      <c r="G330">
        <f>SUMPRODUCT(Random!$X330:$AG330,$B$9:$K$9)</f>
        <v>1.0942476794507268</v>
      </c>
      <c r="H330">
        <f>SUMPRODUCT(Random!$X330:$AG330,$B$10:$K$10)</f>
        <v>0.18167700490460212</v>
      </c>
      <c r="I330">
        <f>SUMPRODUCT(Random!$X330:$AG330,$B$11:$K$11)</f>
        <v>-0.19125204577747756</v>
      </c>
      <c r="J330">
        <f>SUMPRODUCT(Random!$X330:$AG330,$B$12:$K$12)</f>
        <v>1.5003128294064094</v>
      </c>
      <c r="K330">
        <f>SUMPRODUCT(Random!$X330:$AG330,$B$13:$K$13)</f>
        <v>0.46916989069250248</v>
      </c>
      <c r="M330">
        <f t="shared" si="125"/>
        <v>0.59839362122851902</v>
      </c>
      <c r="N330">
        <f t="shared" si="126"/>
        <v>0.66228603005161446</v>
      </c>
      <c r="O330">
        <f t="shared" si="127"/>
        <v>0.70708061075377748</v>
      </c>
      <c r="P330">
        <f t="shared" si="128"/>
        <v>0.81472950294864022</v>
      </c>
      <c r="Q330">
        <f t="shared" si="129"/>
        <v>0.62031540669937968</v>
      </c>
      <c r="R330">
        <f t="shared" si="130"/>
        <v>0.86307681736341668</v>
      </c>
      <c r="S330">
        <f t="shared" si="131"/>
        <v>0.57208189347074845</v>
      </c>
      <c r="T330">
        <f t="shared" si="132"/>
        <v>0.42416406472613644</v>
      </c>
      <c r="U330">
        <f t="shared" si="133"/>
        <v>0.93323330613837852</v>
      </c>
      <c r="V330">
        <f t="shared" si="134"/>
        <v>0.68052589732966573</v>
      </c>
      <c r="X330">
        <f t="shared" si="135"/>
        <v>22.347825922199284</v>
      </c>
      <c r="Y330">
        <f t="shared" si="136"/>
        <v>26.592428843286314</v>
      </c>
      <c r="Z330">
        <f t="shared" si="137"/>
        <v>30.078339980065891</v>
      </c>
      <c r="AA330">
        <f t="shared" si="138"/>
        <v>41.299755080283575</v>
      </c>
      <c r="AB330">
        <f t="shared" si="139"/>
        <v>23.722858226990876</v>
      </c>
      <c r="AC330">
        <f t="shared" si="140"/>
        <v>48.707449120506084</v>
      </c>
      <c r="AD330">
        <f t="shared" si="141"/>
        <v>20.793286843735824</v>
      </c>
      <c r="AE330">
        <f t="shared" si="142"/>
        <v>13.520468559649894</v>
      </c>
      <c r="AF330">
        <f t="shared" si="143"/>
        <v>66.301290504614144</v>
      </c>
      <c r="AG330">
        <f t="shared" si="144"/>
        <v>27.952555421770576</v>
      </c>
      <c r="AI330">
        <f t="shared" si="145"/>
        <v>21</v>
      </c>
      <c r="AJ330">
        <f t="shared" si="146"/>
        <v>21</v>
      </c>
      <c r="AK330">
        <f t="shared" si="147"/>
        <v>21</v>
      </c>
      <c r="AL330">
        <f t="shared" si="148"/>
        <v>21</v>
      </c>
      <c r="AM330">
        <f t="shared" si="149"/>
        <v>21</v>
      </c>
      <c r="AN330">
        <f t="shared" si="150"/>
        <v>21</v>
      </c>
      <c r="AO330">
        <f t="shared" si="151"/>
        <v>21</v>
      </c>
      <c r="AP330">
        <f t="shared" si="152"/>
        <v>21</v>
      </c>
      <c r="AQ330">
        <f t="shared" si="153"/>
        <v>21</v>
      </c>
      <c r="AR330">
        <f t="shared" si="154"/>
        <v>21</v>
      </c>
      <c r="AT330">
        <f t="shared" si="155"/>
        <v>0</v>
      </c>
    </row>
    <row r="331" spans="1:46" x14ac:dyDescent="0.2">
      <c r="A331">
        <v>314</v>
      </c>
      <c r="B331">
        <f>SUMPRODUCT(Random!$X331:$AG331,$B$4:$K$4)</f>
        <v>-0.50547163637328973</v>
      </c>
      <c r="C331">
        <f>SUMPRODUCT(Random!$X331:$AG331,$B$5:$K$5)</f>
        <v>1.3768306749685681</v>
      </c>
      <c r="D331">
        <f>SUMPRODUCT(Random!$X331:$AG331,$B$6:$K$6)</f>
        <v>-1.8011467600347979</v>
      </c>
      <c r="E331">
        <f>SUMPRODUCT(Random!$X331:$AG331,$B$7:$K$7)</f>
        <v>0.17578875264187097</v>
      </c>
      <c r="F331">
        <f>SUMPRODUCT(Random!$X331:$AG331,$B$8:$K$8)</f>
        <v>2.3888443457012021</v>
      </c>
      <c r="G331">
        <f>SUMPRODUCT(Random!$X331:$AG331,$B$9:$K$9)</f>
        <v>0.23811722138448044</v>
      </c>
      <c r="H331">
        <f>SUMPRODUCT(Random!$X331:$AG331,$B$10:$K$10)</f>
        <v>1.5673427052929494</v>
      </c>
      <c r="I331">
        <f>SUMPRODUCT(Random!$X331:$AG331,$B$11:$K$11)</f>
        <v>1.963351615441506</v>
      </c>
      <c r="J331">
        <f>SUMPRODUCT(Random!$X331:$AG331,$B$12:$K$12)</f>
        <v>1.6894633712211362</v>
      </c>
      <c r="K331">
        <f>SUMPRODUCT(Random!$X331:$AG331,$B$13:$K$13)</f>
        <v>0.55546681830109379</v>
      </c>
      <c r="M331">
        <f t="shared" si="125"/>
        <v>0.30661380757310841</v>
      </c>
      <c r="N331">
        <f t="shared" si="126"/>
        <v>0.9157176977054251</v>
      </c>
      <c r="O331">
        <f t="shared" si="127"/>
        <v>3.5839875623872849E-2</v>
      </c>
      <c r="P331">
        <f t="shared" si="128"/>
        <v>0.56977004693493072</v>
      </c>
      <c r="Q331">
        <f t="shared" si="129"/>
        <v>0.99154926931423293</v>
      </c>
      <c r="R331">
        <f t="shared" si="130"/>
        <v>0.59410491094491835</v>
      </c>
      <c r="S331">
        <f t="shared" si="131"/>
        <v>0.94148269580903587</v>
      </c>
      <c r="T331">
        <f t="shared" si="132"/>
        <v>0.97519733410831311</v>
      </c>
      <c r="U331">
        <f t="shared" si="133"/>
        <v>0.95443466720751313</v>
      </c>
      <c r="V331">
        <f t="shared" si="134"/>
        <v>0.71071229991472673</v>
      </c>
      <c r="X331">
        <f t="shared" si="135"/>
        <v>8.9698742819143753</v>
      </c>
      <c r="Y331">
        <f t="shared" si="136"/>
        <v>60.5943781600512</v>
      </c>
      <c r="Z331">
        <f t="shared" si="137"/>
        <v>0.89407424771053767</v>
      </c>
      <c r="AA331">
        <f t="shared" si="138"/>
        <v>20.661299100588142</v>
      </c>
      <c r="AB331">
        <f t="shared" si="139"/>
        <v>116.93456985044116</v>
      </c>
      <c r="AC331">
        <f t="shared" si="140"/>
        <v>22.087616362462612</v>
      </c>
      <c r="AD331">
        <f t="shared" si="141"/>
        <v>69.531947267776189</v>
      </c>
      <c r="AE331">
        <f t="shared" si="142"/>
        <v>90.559125770339705</v>
      </c>
      <c r="AF331">
        <f t="shared" si="143"/>
        <v>75.660391748900281</v>
      </c>
      <c r="AG331">
        <f t="shared" si="144"/>
        <v>30.383953518308292</v>
      </c>
      <c r="AI331">
        <f t="shared" si="145"/>
        <v>21</v>
      </c>
      <c r="AJ331">
        <f t="shared" si="146"/>
        <v>21</v>
      </c>
      <c r="AK331">
        <f t="shared" si="147"/>
        <v>4</v>
      </c>
      <c r="AL331">
        <f t="shared" si="148"/>
        <v>21</v>
      </c>
      <c r="AM331">
        <f t="shared" si="149"/>
        <v>21</v>
      </c>
      <c r="AN331">
        <f t="shared" si="150"/>
        <v>21</v>
      </c>
      <c r="AO331">
        <f t="shared" si="151"/>
        <v>21</v>
      </c>
      <c r="AP331">
        <f t="shared" si="152"/>
        <v>21</v>
      </c>
      <c r="AQ331">
        <f t="shared" si="153"/>
        <v>21</v>
      </c>
      <c r="AR331">
        <f t="shared" si="154"/>
        <v>21</v>
      </c>
      <c r="AT331">
        <f t="shared" si="155"/>
        <v>1</v>
      </c>
    </row>
    <row r="332" spans="1:46" x14ac:dyDescent="0.2">
      <c r="A332">
        <v>315</v>
      </c>
      <c r="B332">
        <f>SUMPRODUCT(Random!$X332:$AG332,$B$4:$K$4)</f>
        <v>-0.26248601536386151</v>
      </c>
      <c r="C332">
        <f>SUMPRODUCT(Random!$X332:$AG332,$B$5:$K$5)</f>
        <v>-1.3273724048299653</v>
      </c>
      <c r="D332">
        <f>SUMPRODUCT(Random!$X332:$AG332,$B$6:$K$6)</f>
        <v>-0.899999838117576</v>
      </c>
      <c r="E332">
        <f>SUMPRODUCT(Random!$X332:$AG332,$B$7:$K$7)</f>
        <v>0.29544164775104348</v>
      </c>
      <c r="F332">
        <f>SUMPRODUCT(Random!$X332:$AG332,$B$8:$K$8)</f>
        <v>0.54458685332988543</v>
      </c>
      <c r="G332">
        <f>SUMPRODUCT(Random!$X332:$AG332,$B$9:$K$9)</f>
        <v>-1.7684963919845746</v>
      </c>
      <c r="H332">
        <f>SUMPRODUCT(Random!$X332:$AG332,$B$10:$K$10)</f>
        <v>-0.47807269200721431</v>
      </c>
      <c r="I332">
        <f>SUMPRODUCT(Random!$X332:$AG332,$B$11:$K$11)</f>
        <v>-0.74676037984082166</v>
      </c>
      <c r="J332">
        <f>SUMPRODUCT(Random!$X332:$AG332,$B$12:$K$12)</f>
        <v>5.8674477276594639E-2</v>
      </c>
      <c r="K332">
        <f>SUMPRODUCT(Random!$X332:$AG332,$B$13:$K$13)</f>
        <v>-0.85270592599937589</v>
      </c>
      <c r="M332">
        <f t="shared" si="125"/>
        <v>0.39647338280890954</v>
      </c>
      <c r="N332">
        <f t="shared" si="126"/>
        <v>9.2192761687644037E-2</v>
      </c>
      <c r="O332">
        <f t="shared" si="127"/>
        <v>0.18406016842128789</v>
      </c>
      <c r="P332">
        <f t="shared" si="128"/>
        <v>0.61617173896302457</v>
      </c>
      <c r="Q332">
        <f t="shared" si="129"/>
        <v>0.70698115069309364</v>
      </c>
      <c r="R332">
        <f t="shared" si="130"/>
        <v>3.8488977422118827E-2</v>
      </c>
      <c r="S332">
        <f t="shared" si="131"/>
        <v>0.31629923382487568</v>
      </c>
      <c r="T332">
        <f t="shared" si="132"/>
        <v>0.2276041077033357</v>
      </c>
      <c r="U332">
        <f t="shared" si="133"/>
        <v>0.52339430575612966</v>
      </c>
      <c r="V332">
        <f t="shared" si="134"/>
        <v>0.19691120189686911</v>
      </c>
      <c r="X332">
        <f t="shared" si="135"/>
        <v>12.369928041092912</v>
      </c>
      <c r="Y332">
        <f t="shared" si="136"/>
        <v>2.3693897533020873</v>
      </c>
      <c r="Z332">
        <f t="shared" si="137"/>
        <v>4.9829672689343871</v>
      </c>
      <c r="AA332">
        <f t="shared" si="138"/>
        <v>23.4569641824435</v>
      </c>
      <c r="AB332">
        <f t="shared" si="139"/>
        <v>30.070023631984352</v>
      </c>
      <c r="AC332">
        <f t="shared" si="140"/>
        <v>0.96147311126565205</v>
      </c>
      <c r="AD332">
        <f t="shared" si="141"/>
        <v>9.3144624093214112</v>
      </c>
      <c r="AE332">
        <f t="shared" si="142"/>
        <v>6.3264436140552771</v>
      </c>
      <c r="AF332">
        <f t="shared" si="143"/>
        <v>18.153590373542478</v>
      </c>
      <c r="AG332">
        <f t="shared" si="144"/>
        <v>5.3718587438821128</v>
      </c>
      <c r="AI332">
        <f t="shared" si="145"/>
        <v>21</v>
      </c>
      <c r="AJ332">
        <f t="shared" si="146"/>
        <v>10</v>
      </c>
      <c r="AK332">
        <f t="shared" si="147"/>
        <v>20</v>
      </c>
      <c r="AL332">
        <f t="shared" si="148"/>
        <v>21</v>
      </c>
      <c r="AM332">
        <f t="shared" si="149"/>
        <v>21</v>
      </c>
      <c r="AN332">
        <f t="shared" si="150"/>
        <v>4</v>
      </c>
      <c r="AO332">
        <f t="shared" si="151"/>
        <v>21</v>
      </c>
      <c r="AP332">
        <f t="shared" si="152"/>
        <v>21</v>
      </c>
      <c r="AQ332">
        <f t="shared" si="153"/>
        <v>21</v>
      </c>
      <c r="AR332">
        <f t="shared" si="154"/>
        <v>21</v>
      </c>
      <c r="AT332">
        <f t="shared" si="155"/>
        <v>3</v>
      </c>
    </row>
    <row r="333" spans="1:46" x14ac:dyDescent="0.2">
      <c r="A333">
        <v>316</v>
      </c>
      <c r="B333">
        <f>SUMPRODUCT(Random!$X333:$AG333,$B$4:$K$4)</f>
        <v>-0.50878718115809352</v>
      </c>
      <c r="C333">
        <f>SUMPRODUCT(Random!$X333:$AG333,$B$5:$K$5)</f>
        <v>-0.74346686197446221</v>
      </c>
      <c r="D333">
        <f>SUMPRODUCT(Random!$X333:$AG333,$B$6:$K$6)</f>
        <v>-6.8199662001650979E-2</v>
      </c>
      <c r="E333">
        <f>SUMPRODUCT(Random!$X333:$AG333,$B$7:$K$7)</f>
        <v>-0.35571301768174246</v>
      </c>
      <c r="F333">
        <f>SUMPRODUCT(Random!$X333:$AG333,$B$8:$K$8)</f>
        <v>0.16490751878303628</v>
      </c>
      <c r="G333">
        <f>SUMPRODUCT(Random!$X333:$AG333,$B$9:$K$9)</f>
        <v>-0.92676889931433326</v>
      </c>
      <c r="H333">
        <f>SUMPRODUCT(Random!$X333:$AG333,$B$10:$K$10)</f>
        <v>-0.32531794980540757</v>
      </c>
      <c r="I333">
        <f>SUMPRODUCT(Random!$X333:$AG333,$B$11:$K$11)</f>
        <v>-0.87367354457990221</v>
      </c>
      <c r="J333">
        <f>SUMPRODUCT(Random!$X333:$AG333,$B$12:$K$12)</f>
        <v>0.35385659091437449</v>
      </c>
      <c r="K333">
        <f>SUMPRODUCT(Random!$X333:$AG333,$B$13:$K$13)</f>
        <v>0.15314129016239908</v>
      </c>
      <c r="M333">
        <f t="shared" si="125"/>
        <v>0.30545070280087544</v>
      </c>
      <c r="N333">
        <f t="shared" si="126"/>
        <v>0.22859953853941481</v>
      </c>
      <c r="O333">
        <f t="shared" si="127"/>
        <v>0.47281334801516728</v>
      </c>
      <c r="P333">
        <f t="shared" si="128"/>
        <v>0.36102774758272876</v>
      </c>
      <c r="Q333">
        <f t="shared" si="129"/>
        <v>0.56549161285253313</v>
      </c>
      <c r="R333">
        <f t="shared" si="130"/>
        <v>0.17702326792124223</v>
      </c>
      <c r="S333">
        <f t="shared" si="131"/>
        <v>0.3724702235530809</v>
      </c>
      <c r="T333">
        <f t="shared" si="132"/>
        <v>0.19114803107573355</v>
      </c>
      <c r="U333">
        <f t="shared" si="133"/>
        <v>0.6382768198584039</v>
      </c>
      <c r="V333">
        <f t="shared" si="134"/>
        <v>0.56085657247490617</v>
      </c>
      <c r="X333">
        <f t="shared" si="135"/>
        <v>8.9288174500599453</v>
      </c>
      <c r="Y333">
        <f t="shared" si="136"/>
        <v>6.3580341442553001</v>
      </c>
      <c r="Z333">
        <f t="shared" si="137"/>
        <v>15.682737267776556</v>
      </c>
      <c r="AA333">
        <f t="shared" si="138"/>
        <v>10.971885481301998</v>
      </c>
      <c r="AB333">
        <f t="shared" si="139"/>
        <v>20.418895286051928</v>
      </c>
      <c r="AC333">
        <f t="shared" si="140"/>
        <v>4.7726073425279045</v>
      </c>
      <c r="AD333">
        <f t="shared" si="141"/>
        <v>11.414536748462375</v>
      </c>
      <c r="AE333">
        <f t="shared" si="142"/>
        <v>5.196692652472839</v>
      </c>
      <c r="AF333">
        <f t="shared" si="143"/>
        <v>24.910004211631197</v>
      </c>
      <c r="AG333">
        <f t="shared" si="144"/>
        <v>20.158966134737248</v>
      </c>
      <c r="AI333">
        <f t="shared" si="145"/>
        <v>21</v>
      </c>
      <c r="AJ333">
        <f t="shared" si="146"/>
        <v>21</v>
      </c>
      <c r="AK333">
        <f t="shared" si="147"/>
        <v>21</v>
      </c>
      <c r="AL333">
        <f t="shared" si="148"/>
        <v>21</v>
      </c>
      <c r="AM333">
        <f t="shared" si="149"/>
        <v>21</v>
      </c>
      <c r="AN333">
        <f t="shared" si="150"/>
        <v>20</v>
      </c>
      <c r="AO333">
        <f t="shared" si="151"/>
        <v>21</v>
      </c>
      <c r="AP333">
        <f t="shared" si="152"/>
        <v>21</v>
      </c>
      <c r="AQ333">
        <f t="shared" si="153"/>
        <v>21</v>
      </c>
      <c r="AR333">
        <f t="shared" si="154"/>
        <v>21</v>
      </c>
      <c r="AT333">
        <f t="shared" si="155"/>
        <v>1</v>
      </c>
    </row>
    <row r="334" spans="1:46" x14ac:dyDescent="0.2">
      <c r="A334">
        <v>317</v>
      </c>
      <c r="B334">
        <f>SUMPRODUCT(Random!$X334:$AG334,$B$4:$K$4)</f>
        <v>0.62082330042427647</v>
      </c>
      <c r="C334">
        <f>SUMPRODUCT(Random!$X334:$AG334,$B$5:$K$5)</f>
        <v>-0.73482661083266554</v>
      </c>
      <c r="D334">
        <f>SUMPRODUCT(Random!$X334:$AG334,$B$6:$K$6)</f>
        <v>-0.98013812198934569</v>
      </c>
      <c r="E334">
        <f>SUMPRODUCT(Random!$X334:$AG334,$B$7:$K$7)</f>
        <v>-0.52946986292088782</v>
      </c>
      <c r="F334">
        <f>SUMPRODUCT(Random!$X334:$AG334,$B$8:$K$8)</f>
        <v>0.25924077869217543</v>
      </c>
      <c r="G334">
        <f>SUMPRODUCT(Random!$X334:$AG334,$B$9:$K$9)</f>
        <v>-2.7543091663848066E-2</v>
      </c>
      <c r="H334">
        <f>SUMPRODUCT(Random!$X334:$AG334,$B$10:$K$10)</f>
        <v>0.31923533484920696</v>
      </c>
      <c r="I334">
        <f>SUMPRODUCT(Random!$X334:$AG334,$B$11:$K$11)</f>
        <v>-0.71731036296987816</v>
      </c>
      <c r="J334">
        <f>SUMPRODUCT(Random!$X334:$AG334,$B$12:$K$12)</f>
        <v>0.99367693807535085</v>
      </c>
      <c r="K334">
        <f>SUMPRODUCT(Random!$X334:$AG334,$B$13:$K$13)</f>
        <v>-9.1197178994197242E-2</v>
      </c>
      <c r="M334">
        <f t="shared" si="125"/>
        <v>0.73264205463686438</v>
      </c>
      <c r="N334">
        <f t="shared" si="126"/>
        <v>0.23122254917706558</v>
      </c>
      <c r="O334">
        <f t="shared" si="127"/>
        <v>0.16350897181706128</v>
      </c>
      <c r="P334">
        <f t="shared" si="128"/>
        <v>0.29823977262067136</v>
      </c>
      <c r="Q334">
        <f t="shared" si="129"/>
        <v>0.60227526529515163</v>
      </c>
      <c r="R334">
        <f t="shared" si="130"/>
        <v>0.4890132853469335</v>
      </c>
      <c r="S334">
        <f t="shared" si="131"/>
        <v>0.62522596785440221</v>
      </c>
      <c r="T334">
        <f t="shared" si="132"/>
        <v>0.23659130718208646</v>
      </c>
      <c r="U334">
        <f t="shared" si="133"/>
        <v>0.83980991309639774</v>
      </c>
      <c r="V334">
        <f t="shared" si="134"/>
        <v>0.4636679582254517</v>
      </c>
      <c r="X334">
        <f t="shared" si="135"/>
        <v>32.315101566571343</v>
      </c>
      <c r="Y334">
        <f t="shared" si="136"/>
        <v>6.4414724268533412</v>
      </c>
      <c r="Z334">
        <f t="shared" si="137"/>
        <v>4.3736100142792091</v>
      </c>
      <c r="AA334">
        <f t="shared" si="138"/>
        <v>8.6758007270807198</v>
      </c>
      <c r="AB334">
        <f t="shared" si="139"/>
        <v>22.5857444046542</v>
      </c>
      <c r="AC334">
        <f t="shared" si="140"/>
        <v>16.447302385120988</v>
      </c>
      <c r="AD334">
        <f t="shared" si="141"/>
        <v>24.041745806778085</v>
      </c>
      <c r="AE334">
        <f t="shared" si="142"/>
        <v>6.6131445788450742</v>
      </c>
      <c r="AF334">
        <f t="shared" si="143"/>
        <v>44.862926157537316</v>
      </c>
      <c r="AG334">
        <f t="shared" si="144"/>
        <v>15.261425516057228</v>
      </c>
      <c r="AI334">
        <f t="shared" si="145"/>
        <v>21</v>
      </c>
      <c r="AJ334">
        <f t="shared" si="146"/>
        <v>21</v>
      </c>
      <c r="AK334">
        <f t="shared" si="147"/>
        <v>18</v>
      </c>
      <c r="AL334">
        <f t="shared" si="148"/>
        <v>21</v>
      </c>
      <c r="AM334">
        <f t="shared" si="149"/>
        <v>21</v>
      </c>
      <c r="AN334">
        <f t="shared" si="150"/>
        <v>21</v>
      </c>
      <c r="AO334">
        <f t="shared" si="151"/>
        <v>21</v>
      </c>
      <c r="AP334">
        <f t="shared" si="152"/>
        <v>21</v>
      </c>
      <c r="AQ334">
        <f t="shared" si="153"/>
        <v>21</v>
      </c>
      <c r="AR334">
        <f t="shared" si="154"/>
        <v>21</v>
      </c>
      <c r="AT334">
        <f t="shared" si="155"/>
        <v>1</v>
      </c>
    </row>
    <row r="335" spans="1:46" x14ac:dyDescent="0.2">
      <c r="A335">
        <v>318</v>
      </c>
      <c r="B335">
        <f>SUMPRODUCT(Random!$X335:$AG335,$B$4:$K$4)</f>
        <v>2.4029314295384245</v>
      </c>
      <c r="C335">
        <f>SUMPRODUCT(Random!$X335:$AG335,$B$5:$K$5)</f>
        <v>1.6105058685074853</v>
      </c>
      <c r="D335">
        <f>SUMPRODUCT(Random!$X335:$AG335,$B$6:$K$6)</f>
        <v>3.0698816365432622</v>
      </c>
      <c r="E335">
        <f>SUMPRODUCT(Random!$X335:$AG335,$B$7:$K$7)</f>
        <v>2.97900419292995</v>
      </c>
      <c r="F335">
        <f>SUMPRODUCT(Random!$X335:$AG335,$B$8:$K$8)</f>
        <v>3.0906565842179359</v>
      </c>
      <c r="G335">
        <f>SUMPRODUCT(Random!$X335:$AG335,$B$9:$K$9)</f>
        <v>0.24376476005322689</v>
      </c>
      <c r="H335">
        <f>SUMPRODUCT(Random!$X335:$AG335,$B$10:$K$10)</f>
        <v>-0.58613489869610258</v>
      </c>
      <c r="I335">
        <f>SUMPRODUCT(Random!$X335:$AG335,$B$11:$K$11)</f>
        <v>0.73315289529416661</v>
      </c>
      <c r="J335">
        <f>SUMPRODUCT(Random!$X335:$AG335,$B$12:$K$12)</f>
        <v>0.97398549613340368</v>
      </c>
      <c r="K335">
        <f>SUMPRODUCT(Random!$X335:$AG335,$B$13:$K$13)</f>
        <v>3.0394352346097415</v>
      </c>
      <c r="M335">
        <f t="shared" si="125"/>
        <v>0.99186788157915728</v>
      </c>
      <c r="N335">
        <f t="shared" si="126"/>
        <v>0.94635626732805289</v>
      </c>
      <c r="O335">
        <f t="shared" si="127"/>
        <v>0.99892928190144503</v>
      </c>
      <c r="P335">
        <f t="shared" si="128"/>
        <v>0.99855406589486306</v>
      </c>
      <c r="Q335">
        <f t="shared" si="129"/>
        <v>0.99900142764625899</v>
      </c>
      <c r="R335">
        <f t="shared" si="130"/>
        <v>0.59629349273777843</v>
      </c>
      <c r="S335">
        <f t="shared" si="131"/>
        <v>0.27889243290708565</v>
      </c>
      <c r="T335">
        <f t="shared" si="132"/>
        <v>0.76826740924816428</v>
      </c>
      <c r="U335">
        <f t="shared" si="133"/>
        <v>0.8349681296248741</v>
      </c>
      <c r="V335">
        <f t="shared" si="134"/>
        <v>0.99881488920541239</v>
      </c>
      <c r="X335">
        <f t="shared" si="135"/>
        <v>117.8760096743319</v>
      </c>
      <c r="Y335">
        <f t="shared" si="136"/>
        <v>71.662119156553644</v>
      </c>
      <c r="Z335">
        <f t="shared" si="137"/>
        <v>167.54266458171966</v>
      </c>
      <c r="AA335">
        <f t="shared" si="138"/>
        <v>160.18324933839548</v>
      </c>
      <c r="AB335">
        <f t="shared" si="139"/>
        <v>169.25150342349878</v>
      </c>
      <c r="AC335">
        <f t="shared" si="140"/>
        <v>22.220059133778481</v>
      </c>
      <c r="AD335">
        <f t="shared" si="141"/>
        <v>8.0095782956710071</v>
      </c>
      <c r="AE335">
        <f t="shared" si="142"/>
        <v>35.818220431250751</v>
      </c>
      <c r="AF335">
        <f t="shared" si="143"/>
        <v>44.133479785040265</v>
      </c>
      <c r="AG335">
        <f t="shared" si="144"/>
        <v>165.05609513714825</v>
      </c>
      <c r="AI335">
        <f t="shared" si="145"/>
        <v>21</v>
      </c>
      <c r="AJ335">
        <f t="shared" si="146"/>
        <v>21</v>
      </c>
      <c r="AK335">
        <f t="shared" si="147"/>
        <v>21</v>
      </c>
      <c r="AL335">
        <f t="shared" si="148"/>
        <v>21</v>
      </c>
      <c r="AM335">
        <f t="shared" si="149"/>
        <v>21</v>
      </c>
      <c r="AN335">
        <f t="shared" si="150"/>
        <v>21</v>
      </c>
      <c r="AO335">
        <f t="shared" si="151"/>
        <v>21</v>
      </c>
      <c r="AP335">
        <f t="shared" si="152"/>
        <v>21</v>
      </c>
      <c r="AQ335">
        <f t="shared" si="153"/>
        <v>21</v>
      </c>
      <c r="AR335">
        <f t="shared" si="154"/>
        <v>21</v>
      </c>
      <c r="AT335">
        <f t="shared" si="155"/>
        <v>0</v>
      </c>
    </row>
    <row r="336" spans="1:46" x14ac:dyDescent="0.2">
      <c r="A336">
        <v>319</v>
      </c>
      <c r="B336">
        <f>SUMPRODUCT(Random!$X336:$AG336,$B$4:$K$4)</f>
        <v>-0.44330200673457432</v>
      </c>
      <c r="C336">
        <f>SUMPRODUCT(Random!$X336:$AG336,$B$5:$K$5)</f>
        <v>0.11597357618001457</v>
      </c>
      <c r="D336">
        <f>SUMPRODUCT(Random!$X336:$AG336,$B$6:$K$6)</f>
        <v>-5.4626231609728459E-3</v>
      </c>
      <c r="E336">
        <f>SUMPRODUCT(Random!$X336:$AG336,$B$7:$K$7)</f>
        <v>0.39917999151917122</v>
      </c>
      <c r="F336">
        <f>SUMPRODUCT(Random!$X336:$AG336,$B$8:$K$8)</f>
        <v>-0.13688041397972101</v>
      </c>
      <c r="G336">
        <f>SUMPRODUCT(Random!$X336:$AG336,$B$9:$K$9)</f>
        <v>-0.21643063788695779</v>
      </c>
      <c r="H336">
        <f>SUMPRODUCT(Random!$X336:$AG336,$B$10:$K$10)</f>
        <v>0.97383930308221256</v>
      </c>
      <c r="I336">
        <f>SUMPRODUCT(Random!$X336:$AG336,$B$11:$K$11)</f>
        <v>-0.49519993713147209</v>
      </c>
      <c r="J336">
        <f>SUMPRODUCT(Random!$X336:$AG336,$B$12:$K$12)</f>
        <v>0.8624191363859216</v>
      </c>
      <c r="K336">
        <f>SUMPRODUCT(Random!$X336:$AG336,$B$13:$K$13)</f>
        <v>-3.2837124491004288E-2</v>
      </c>
      <c r="M336">
        <f t="shared" si="125"/>
        <v>0.32877365224835708</v>
      </c>
      <c r="N336">
        <f t="shared" si="126"/>
        <v>0.54616325819256939</v>
      </c>
      <c r="O336">
        <f t="shared" si="127"/>
        <v>0.49782073949747357</v>
      </c>
      <c r="P336">
        <f t="shared" si="128"/>
        <v>0.65511970747448267</v>
      </c>
      <c r="Q336">
        <f t="shared" si="129"/>
        <v>0.44556266024169294</v>
      </c>
      <c r="R336">
        <f t="shared" si="130"/>
        <v>0.414326043290277</v>
      </c>
      <c r="S336">
        <f t="shared" si="131"/>
        <v>0.83493183256283587</v>
      </c>
      <c r="T336">
        <f t="shared" si="132"/>
        <v>0.31022949749984952</v>
      </c>
      <c r="U336">
        <f t="shared" si="133"/>
        <v>0.80577154312901433</v>
      </c>
      <c r="V336">
        <f t="shared" si="134"/>
        <v>0.48690223655164511</v>
      </c>
      <c r="X336">
        <f t="shared" si="135"/>
        <v>9.7655412134810966</v>
      </c>
      <c r="Y336">
        <f t="shared" si="136"/>
        <v>19.352747322606209</v>
      </c>
      <c r="Z336">
        <f t="shared" si="137"/>
        <v>16.8732110837094</v>
      </c>
      <c r="AA336">
        <f t="shared" si="138"/>
        <v>26.078047211052557</v>
      </c>
      <c r="AB336">
        <f t="shared" si="139"/>
        <v>14.44812995174494</v>
      </c>
      <c r="AC336">
        <f t="shared" si="140"/>
        <v>13.105484883846236</v>
      </c>
      <c r="AD336">
        <f t="shared" si="141"/>
        <v>44.12809260268002</v>
      </c>
      <c r="AE336">
        <f t="shared" si="142"/>
        <v>9.0979469806192892</v>
      </c>
      <c r="AF336">
        <f t="shared" si="143"/>
        <v>40.14307040315397</v>
      </c>
      <c r="AG336">
        <f t="shared" si="144"/>
        <v>16.346307616418109</v>
      </c>
      <c r="AI336">
        <f t="shared" si="145"/>
        <v>21</v>
      </c>
      <c r="AJ336">
        <f t="shared" si="146"/>
        <v>21</v>
      </c>
      <c r="AK336">
        <f t="shared" si="147"/>
        <v>21</v>
      </c>
      <c r="AL336">
        <f t="shared" si="148"/>
        <v>21</v>
      </c>
      <c r="AM336">
        <f t="shared" si="149"/>
        <v>21</v>
      </c>
      <c r="AN336">
        <f t="shared" si="150"/>
        <v>21</v>
      </c>
      <c r="AO336">
        <f t="shared" si="151"/>
        <v>21</v>
      </c>
      <c r="AP336">
        <f t="shared" si="152"/>
        <v>21</v>
      </c>
      <c r="AQ336">
        <f t="shared" si="153"/>
        <v>21</v>
      </c>
      <c r="AR336">
        <f t="shared" si="154"/>
        <v>21</v>
      </c>
      <c r="AT336">
        <f t="shared" si="155"/>
        <v>0</v>
      </c>
    </row>
    <row r="337" spans="1:46" x14ac:dyDescent="0.2">
      <c r="A337">
        <v>320</v>
      </c>
      <c r="B337">
        <f>SUMPRODUCT(Random!$X337:$AG337,$B$4:$K$4)</f>
        <v>-2.2832609942434411E-3</v>
      </c>
      <c r="C337">
        <f>SUMPRODUCT(Random!$X337:$AG337,$B$5:$K$5)</f>
        <v>1.7854128862563061</v>
      </c>
      <c r="D337">
        <f>SUMPRODUCT(Random!$X337:$AG337,$B$6:$K$6)</f>
        <v>0.48684699809813264</v>
      </c>
      <c r="E337">
        <f>SUMPRODUCT(Random!$X337:$AG337,$B$7:$K$7)</f>
        <v>0.84992252479914732</v>
      </c>
      <c r="F337">
        <f>SUMPRODUCT(Random!$X337:$AG337,$B$8:$K$8)</f>
        <v>-1.005032243242246</v>
      </c>
      <c r="G337">
        <f>SUMPRODUCT(Random!$X337:$AG337,$B$9:$K$9)</f>
        <v>-1.3602906564529995</v>
      </c>
      <c r="H337">
        <f>SUMPRODUCT(Random!$X337:$AG337,$B$10:$K$10)</f>
        <v>-0.54316951259116597</v>
      </c>
      <c r="I337">
        <f>SUMPRODUCT(Random!$X337:$AG337,$B$11:$K$11)</f>
        <v>0.570468402953898</v>
      </c>
      <c r="J337">
        <f>SUMPRODUCT(Random!$X337:$AG337,$B$12:$K$12)</f>
        <v>1.2605281253333287</v>
      </c>
      <c r="K337">
        <f>SUMPRODUCT(Random!$X337:$AG337,$B$13:$K$13)</f>
        <v>0.6888986278699577</v>
      </c>
      <c r="M337">
        <f t="shared" si="125"/>
        <v>0.49908911144365792</v>
      </c>
      <c r="N337">
        <f t="shared" si="126"/>
        <v>0.96290281500999286</v>
      </c>
      <c r="O337">
        <f t="shared" si="127"/>
        <v>0.68681661914964565</v>
      </c>
      <c r="P337">
        <f t="shared" si="128"/>
        <v>0.80231591923328083</v>
      </c>
      <c r="Q337">
        <f t="shared" si="129"/>
        <v>0.15744066214469588</v>
      </c>
      <c r="R337">
        <f t="shared" si="130"/>
        <v>8.6868981979760007E-2</v>
      </c>
      <c r="S337">
        <f t="shared" si="131"/>
        <v>0.29350654778618157</v>
      </c>
      <c r="T337">
        <f t="shared" si="132"/>
        <v>0.71581997657456653</v>
      </c>
      <c r="U337">
        <f t="shared" si="133"/>
        <v>0.89626054576766889</v>
      </c>
      <c r="V337">
        <f t="shared" si="134"/>
        <v>0.75455646851138725</v>
      </c>
      <c r="X337">
        <f t="shared" si="135"/>
        <v>16.93516127751905</v>
      </c>
      <c r="Y337">
        <f t="shared" si="136"/>
        <v>80.697041564029831</v>
      </c>
      <c r="Z337">
        <f t="shared" si="137"/>
        <v>28.439726974054267</v>
      </c>
      <c r="AA337">
        <f t="shared" si="138"/>
        <v>39.711069811022355</v>
      </c>
      <c r="AB337">
        <f t="shared" si="139"/>
        <v>4.196541363552309</v>
      </c>
      <c r="AC337">
        <f t="shared" si="140"/>
        <v>2.2261505590379569</v>
      </c>
      <c r="AD337">
        <f t="shared" si="141"/>
        <v>8.5111310435628287</v>
      </c>
      <c r="AE337">
        <f t="shared" si="142"/>
        <v>30.820330342170443</v>
      </c>
      <c r="AF337">
        <f t="shared" si="143"/>
        <v>55.506174982870519</v>
      </c>
      <c r="AG337">
        <f t="shared" si="144"/>
        <v>34.410086744069545</v>
      </c>
      <c r="AI337">
        <f t="shared" si="145"/>
        <v>21</v>
      </c>
      <c r="AJ337">
        <f t="shared" si="146"/>
        <v>21</v>
      </c>
      <c r="AK337">
        <f t="shared" si="147"/>
        <v>21</v>
      </c>
      <c r="AL337">
        <f t="shared" si="148"/>
        <v>21</v>
      </c>
      <c r="AM337">
        <f t="shared" si="149"/>
        <v>17</v>
      </c>
      <c r="AN337">
        <f t="shared" si="150"/>
        <v>9</v>
      </c>
      <c r="AO337">
        <f t="shared" si="151"/>
        <v>21</v>
      </c>
      <c r="AP337">
        <f t="shared" si="152"/>
        <v>21</v>
      </c>
      <c r="AQ337">
        <f t="shared" si="153"/>
        <v>21</v>
      </c>
      <c r="AR337">
        <f t="shared" si="154"/>
        <v>21</v>
      </c>
      <c r="AT337">
        <f t="shared" si="155"/>
        <v>2</v>
      </c>
    </row>
    <row r="338" spans="1:46" x14ac:dyDescent="0.2">
      <c r="A338">
        <v>321</v>
      </c>
      <c r="B338">
        <f>SUMPRODUCT(Random!$X338:$AG338,$B$4:$K$4)</f>
        <v>-1.7334057956597853</v>
      </c>
      <c r="C338">
        <f>SUMPRODUCT(Random!$X338:$AG338,$B$5:$K$5)</f>
        <v>-1.0931054151012538</v>
      </c>
      <c r="D338">
        <f>SUMPRODUCT(Random!$X338:$AG338,$B$6:$K$6)</f>
        <v>-1.1454674484101628</v>
      </c>
      <c r="E338">
        <f>SUMPRODUCT(Random!$X338:$AG338,$B$7:$K$7)</f>
        <v>-1.4430918513031321</v>
      </c>
      <c r="F338">
        <f>SUMPRODUCT(Random!$X338:$AG338,$B$8:$K$8)</f>
        <v>-1.2778664916470199</v>
      </c>
      <c r="G338">
        <f>SUMPRODUCT(Random!$X338:$AG338,$B$9:$K$9)</f>
        <v>-0.91653154171889184</v>
      </c>
      <c r="H338">
        <f>SUMPRODUCT(Random!$X338:$AG338,$B$10:$K$10)</f>
        <v>0.46363963438669464</v>
      </c>
      <c r="I338">
        <f>SUMPRODUCT(Random!$X338:$AG338,$B$11:$K$11)</f>
        <v>-2.6135488236224584</v>
      </c>
      <c r="J338">
        <f>SUMPRODUCT(Random!$X338:$AG338,$B$12:$K$12)</f>
        <v>-1.5907397833056973</v>
      </c>
      <c r="K338">
        <f>SUMPRODUCT(Random!$X338:$AG338,$B$13:$K$13)</f>
        <v>-0.56461254074901257</v>
      </c>
      <c r="M338">
        <f t="shared" ref="M338:M401" si="156">NORMSDIST(B338)</f>
        <v>4.1511784100630014E-2</v>
      </c>
      <c r="N338">
        <f t="shared" ref="N338:N401" si="157">NORMSDIST(C338)</f>
        <v>0.13717375935261278</v>
      </c>
      <c r="O338">
        <f t="shared" ref="O338:O401" si="158">NORMSDIST(D338)</f>
        <v>0.12600778610984956</v>
      </c>
      <c r="P338">
        <f t="shared" ref="P338:P401" si="159">NORMSDIST(E338)</f>
        <v>7.4497299258490135E-2</v>
      </c>
      <c r="Q338">
        <f t="shared" ref="Q338:Q401" si="160">NORMSDIST(F338)</f>
        <v>0.1006482523740784</v>
      </c>
      <c r="R338">
        <f t="shared" ref="R338:R401" si="161">NORMSDIST(G338)</f>
        <v>0.17969408589796809</v>
      </c>
      <c r="S338">
        <f t="shared" ref="S338:S401" si="162">NORMSDIST(H338)</f>
        <v>0.6785470234581843</v>
      </c>
      <c r="T338">
        <f t="shared" ref="T338:T401" si="163">NORMSDIST(I338)</f>
        <v>4.4803639878859972E-3</v>
      </c>
      <c r="U338">
        <f t="shared" ref="U338:U401" si="164">NORMSDIST(J338)</f>
        <v>5.5834074853484017E-2</v>
      </c>
      <c r="V338">
        <f t="shared" ref="V338:V401" si="165">NORMSDIST(K338)</f>
        <v>0.28616866673135782</v>
      </c>
      <c r="X338">
        <f t="shared" ref="X338:X401" si="166">IF(pd_annual=0,"never",LN(1-M338)/LN(1-pd_annual))</f>
        <v>1.0386070397825882</v>
      </c>
      <c r="Y338">
        <f t="shared" ref="Y338:Y401" si="167">IF(pd_annual=0,"never",LN(1-N338)/LN(1-pd_annual))</f>
        <v>3.614275914322739</v>
      </c>
      <c r="Z338">
        <f t="shared" ref="Z338:Z401" si="168">IF(pd_annual=0,"never",LN(1-O338)/LN(1-pd_annual))</f>
        <v>3.2992952338955592</v>
      </c>
      <c r="AA338">
        <f t="shared" ref="AA338:AA401" si="169">IF(pd_annual=0,"never",LN(1-P338)/LN(1-pd_annual))</f>
        <v>1.8964832497650874</v>
      </c>
      <c r="AB338">
        <f t="shared" ref="AB338:AB401" si="170">IF(pd_annual=0,"never",LN(1-Q338)/LN(1-pd_annual))</f>
        <v>2.59862500220073</v>
      </c>
      <c r="AC338">
        <f t="shared" ref="AC338:AC401" si="171">IF(pd_annual=0,"never",LN(1-R338)/LN(1-pd_annual))</f>
        <v>4.8522357774379934</v>
      </c>
      <c r="AD338">
        <f t="shared" ref="AD338:AD401" si="172">IF(pd_annual=0,"never",LN(1-S338)/LN(1-pd_annual))</f>
        <v>27.801287566661959</v>
      </c>
      <c r="AE338">
        <f t="shared" ref="AE338:AE401" si="173">IF(pd_annual=0,"never",LN(1-T338)/LN(1-pd_annual))</f>
        <v>0.11000028174991766</v>
      </c>
      <c r="AF338">
        <f t="shared" ref="AF338:AF401" si="174">IF(pd_annual=0,"never",LN(1-U338)/LN(1-pd_annual))</f>
        <v>1.4074118815987948</v>
      </c>
      <c r="AG338">
        <f t="shared" ref="AG338:AG401" si="175">IF(pd_annual=0,"never",LN(1-V338)/LN(1-pd_annual))</f>
        <v>8.2580132701884796</v>
      </c>
      <c r="AI338">
        <f t="shared" ref="AI338:AI401" si="176">IF(pd_annual=0,21,MIN(21,MAX(1,ROUNDUP(4*X338,0))))</f>
        <v>5</v>
      </c>
      <c r="AJ338">
        <f t="shared" ref="AJ338:AJ401" si="177">IF(pd_annual=0,21,MIN(21,MAX(1,ROUNDUP(4*Y338,0))))</f>
        <v>15</v>
      </c>
      <c r="AK338">
        <f t="shared" ref="AK338:AK401" si="178">IF(pd_annual=0,21,MIN(21,MAX(1,ROUNDUP(4*Z338,0))))</f>
        <v>14</v>
      </c>
      <c r="AL338">
        <f t="shared" ref="AL338:AL401" si="179">IF(pd_annual=0,21,MIN(21,MAX(1,ROUNDUP(4*AA338,0))))</f>
        <v>8</v>
      </c>
      <c r="AM338">
        <f t="shared" ref="AM338:AM401" si="180">IF(pd_annual=0,21,MIN(21,MAX(1,ROUNDUP(4*AB338,0))))</f>
        <v>11</v>
      </c>
      <c r="AN338">
        <f t="shared" ref="AN338:AN401" si="181">IF(pd_annual=0,21,MIN(21,MAX(1,ROUNDUP(4*AC338,0))))</f>
        <v>20</v>
      </c>
      <c r="AO338">
        <f t="shared" ref="AO338:AO401" si="182">IF(pd_annual=0,21,MIN(21,MAX(1,ROUNDUP(4*AD338,0))))</f>
        <v>21</v>
      </c>
      <c r="AP338">
        <f t="shared" ref="AP338:AP401" si="183">IF(pd_annual=0,21,MIN(21,MAX(1,ROUNDUP(4*AE338,0))))</f>
        <v>1</v>
      </c>
      <c r="AQ338">
        <f t="shared" ref="AQ338:AQ401" si="184">IF(pd_annual=0,21,MIN(21,MAX(1,ROUNDUP(4*AF338,0))))</f>
        <v>6</v>
      </c>
      <c r="AR338">
        <f t="shared" ref="AR338:AR401" si="185">IF(pd_annual=0,21,MIN(21,MAX(1,ROUNDUP(4*AG338,0))))</f>
        <v>21</v>
      </c>
      <c r="AT338">
        <f t="shared" ref="AT338:AT401" si="186">COUNTIF($AI338:$AR338,"&lt;=20")</f>
        <v>8</v>
      </c>
    </row>
    <row r="339" spans="1:46" x14ac:dyDescent="0.2">
      <c r="A339">
        <v>322</v>
      </c>
      <c r="B339">
        <f>SUMPRODUCT(Random!$X339:$AG339,$B$4:$K$4)</f>
        <v>-0.74644593108737378</v>
      </c>
      <c r="C339">
        <f>SUMPRODUCT(Random!$X339:$AG339,$B$5:$K$5)</f>
        <v>-0.59715184541703292</v>
      </c>
      <c r="D339">
        <f>SUMPRODUCT(Random!$X339:$AG339,$B$6:$K$6)</f>
        <v>-1.7783762947212225</v>
      </c>
      <c r="E339">
        <f>SUMPRODUCT(Random!$X339:$AG339,$B$7:$K$7)</f>
        <v>1.6940358947997254</v>
      </c>
      <c r="F339">
        <f>SUMPRODUCT(Random!$X339:$AG339,$B$8:$K$8)</f>
        <v>0.7937894458950947</v>
      </c>
      <c r="G339">
        <f>SUMPRODUCT(Random!$X339:$AG339,$B$9:$K$9)</f>
        <v>-0.14519798992964844</v>
      </c>
      <c r="H339">
        <f>SUMPRODUCT(Random!$X339:$AG339,$B$10:$K$10)</f>
        <v>1.6085898421973013</v>
      </c>
      <c r="I339">
        <f>SUMPRODUCT(Random!$X339:$AG339,$B$11:$K$11)</f>
        <v>0.93066522411333874</v>
      </c>
      <c r="J339">
        <f>SUMPRODUCT(Random!$X339:$AG339,$B$12:$K$12)</f>
        <v>0.60468800838706693</v>
      </c>
      <c r="K339">
        <f>SUMPRODUCT(Random!$X339:$AG339,$B$13:$K$13)</f>
        <v>-0.20154900094075828</v>
      </c>
      <c r="M339">
        <f t="shared" si="156"/>
        <v>0.22769904099442168</v>
      </c>
      <c r="N339">
        <f t="shared" si="157"/>
        <v>0.27520300304114326</v>
      </c>
      <c r="O339">
        <f t="shared" si="158"/>
        <v>3.7671036668683919E-2</v>
      </c>
      <c r="P339">
        <f t="shared" si="159"/>
        <v>0.95487076879515231</v>
      </c>
      <c r="Q339">
        <f t="shared" si="160"/>
        <v>0.78634099107694444</v>
      </c>
      <c r="R339">
        <f t="shared" si="161"/>
        <v>0.44227727646037979</v>
      </c>
      <c r="S339">
        <f t="shared" si="162"/>
        <v>0.94614697159321137</v>
      </c>
      <c r="T339">
        <f t="shared" si="163"/>
        <v>0.82398661806449836</v>
      </c>
      <c r="U339">
        <f t="shared" si="164"/>
        <v>0.7273068413062036</v>
      </c>
      <c r="V339">
        <f t="shared" si="165"/>
        <v>0.42013465911947462</v>
      </c>
      <c r="X339">
        <f t="shared" si="166"/>
        <v>6.3294546161096337</v>
      </c>
      <c r="Y339">
        <f t="shared" si="167"/>
        <v>7.8845649585037574</v>
      </c>
      <c r="Z339">
        <f t="shared" si="168"/>
        <v>0.9406431385103956</v>
      </c>
      <c r="AA339">
        <f t="shared" si="169"/>
        <v>75.89597560881495</v>
      </c>
      <c r="AB339">
        <f t="shared" si="170"/>
        <v>37.807411646183155</v>
      </c>
      <c r="AC339">
        <f t="shared" si="171"/>
        <v>14.3034008549416</v>
      </c>
      <c r="AD339">
        <f t="shared" si="172"/>
        <v>71.56672949157489</v>
      </c>
      <c r="AE339">
        <f t="shared" si="173"/>
        <v>42.555374217396334</v>
      </c>
      <c r="AF339">
        <f t="shared" si="174"/>
        <v>31.831077633864389</v>
      </c>
      <c r="AG339">
        <f t="shared" si="175"/>
        <v>13.349650836456636</v>
      </c>
      <c r="AI339">
        <f t="shared" si="176"/>
        <v>21</v>
      </c>
      <c r="AJ339">
        <f t="shared" si="177"/>
        <v>21</v>
      </c>
      <c r="AK339">
        <f t="shared" si="178"/>
        <v>4</v>
      </c>
      <c r="AL339">
        <f t="shared" si="179"/>
        <v>21</v>
      </c>
      <c r="AM339">
        <f t="shared" si="180"/>
        <v>21</v>
      </c>
      <c r="AN339">
        <f t="shared" si="181"/>
        <v>21</v>
      </c>
      <c r="AO339">
        <f t="shared" si="182"/>
        <v>21</v>
      </c>
      <c r="AP339">
        <f t="shared" si="183"/>
        <v>21</v>
      </c>
      <c r="AQ339">
        <f t="shared" si="184"/>
        <v>21</v>
      </c>
      <c r="AR339">
        <f t="shared" si="185"/>
        <v>21</v>
      </c>
      <c r="AT339">
        <f t="shared" si="186"/>
        <v>1</v>
      </c>
    </row>
    <row r="340" spans="1:46" x14ac:dyDescent="0.2">
      <c r="A340">
        <v>323</v>
      </c>
      <c r="B340">
        <f>SUMPRODUCT(Random!$X340:$AG340,$B$4:$K$4)</f>
        <v>-0.45278060964031452</v>
      </c>
      <c r="C340">
        <f>SUMPRODUCT(Random!$X340:$AG340,$B$5:$K$5)</f>
        <v>-1.5406452540012725</v>
      </c>
      <c r="D340">
        <f>SUMPRODUCT(Random!$X340:$AG340,$B$6:$K$6)</f>
        <v>0.32464017048494254</v>
      </c>
      <c r="E340">
        <f>SUMPRODUCT(Random!$X340:$AG340,$B$7:$K$7)</f>
        <v>0.45848708792624437</v>
      </c>
      <c r="F340">
        <f>SUMPRODUCT(Random!$X340:$AG340,$B$8:$K$8)</f>
        <v>0.53935588469243934</v>
      </c>
      <c r="G340">
        <f>SUMPRODUCT(Random!$X340:$AG340,$B$9:$K$9)</f>
        <v>1.6600568033592249</v>
      </c>
      <c r="H340">
        <f>SUMPRODUCT(Random!$X340:$AG340,$B$10:$K$10)</f>
        <v>1.1880333845520217</v>
      </c>
      <c r="I340">
        <f>SUMPRODUCT(Random!$X340:$AG340,$B$11:$K$11)</f>
        <v>8.8530017777475697E-2</v>
      </c>
      <c r="J340">
        <f>SUMPRODUCT(Random!$X340:$AG340,$B$12:$K$12)</f>
        <v>0.16939886106756277</v>
      </c>
      <c r="K340">
        <f>SUMPRODUCT(Random!$X340:$AG340,$B$13:$K$13)</f>
        <v>-0.57355869150904404</v>
      </c>
      <c r="M340">
        <f t="shared" si="156"/>
        <v>0.32535336376133106</v>
      </c>
      <c r="N340">
        <f t="shared" si="157"/>
        <v>6.1701573808805144E-2</v>
      </c>
      <c r="O340">
        <f t="shared" si="158"/>
        <v>0.62727328956932427</v>
      </c>
      <c r="P340">
        <f t="shared" si="159"/>
        <v>0.67669873152163906</v>
      </c>
      <c r="Q340">
        <f t="shared" si="160"/>
        <v>0.70517934261602888</v>
      </c>
      <c r="R340">
        <f t="shared" si="161"/>
        <v>0.9515484871075216</v>
      </c>
      <c r="S340">
        <f t="shared" si="162"/>
        <v>0.88258987139002876</v>
      </c>
      <c r="T340">
        <f t="shared" si="163"/>
        <v>0.53527228636931978</v>
      </c>
      <c r="U340">
        <f t="shared" si="164"/>
        <v>0.56725854035196988</v>
      </c>
      <c r="V340">
        <f t="shared" si="165"/>
        <v>0.2831332359572396</v>
      </c>
      <c r="X340">
        <f t="shared" si="166"/>
        <v>9.641033753456357</v>
      </c>
      <c r="Y340">
        <f t="shared" si="167"/>
        <v>1.5601204628558023</v>
      </c>
      <c r="Z340">
        <f t="shared" si="168"/>
        <v>24.175933079413475</v>
      </c>
      <c r="AA340">
        <f t="shared" si="169"/>
        <v>27.66084028953393</v>
      </c>
      <c r="AB340">
        <f t="shared" si="170"/>
        <v>29.919852347701283</v>
      </c>
      <c r="AC340">
        <f t="shared" si="171"/>
        <v>74.155899310110655</v>
      </c>
      <c r="AD340">
        <f t="shared" si="172"/>
        <v>52.473724670306886</v>
      </c>
      <c r="AE340">
        <f t="shared" si="173"/>
        <v>18.771831606795843</v>
      </c>
      <c r="AF340">
        <f t="shared" si="174"/>
        <v>20.518713748196088</v>
      </c>
      <c r="AG340">
        <f t="shared" si="175"/>
        <v>8.1540670359199758</v>
      </c>
      <c r="AI340">
        <f t="shared" si="176"/>
        <v>21</v>
      </c>
      <c r="AJ340">
        <f t="shared" si="177"/>
        <v>7</v>
      </c>
      <c r="AK340">
        <f t="shared" si="178"/>
        <v>21</v>
      </c>
      <c r="AL340">
        <f t="shared" si="179"/>
        <v>21</v>
      </c>
      <c r="AM340">
        <f t="shared" si="180"/>
        <v>21</v>
      </c>
      <c r="AN340">
        <f t="shared" si="181"/>
        <v>21</v>
      </c>
      <c r="AO340">
        <f t="shared" si="182"/>
        <v>21</v>
      </c>
      <c r="AP340">
        <f t="shared" si="183"/>
        <v>21</v>
      </c>
      <c r="AQ340">
        <f t="shared" si="184"/>
        <v>21</v>
      </c>
      <c r="AR340">
        <f t="shared" si="185"/>
        <v>21</v>
      </c>
      <c r="AT340">
        <f t="shared" si="186"/>
        <v>1</v>
      </c>
    </row>
    <row r="341" spans="1:46" x14ac:dyDescent="0.2">
      <c r="A341">
        <v>324</v>
      </c>
      <c r="B341">
        <f>SUMPRODUCT(Random!$X341:$AG341,$B$4:$K$4)</f>
        <v>-1.3070729042026757E-2</v>
      </c>
      <c r="C341">
        <f>SUMPRODUCT(Random!$X341:$AG341,$B$5:$K$5)</f>
        <v>-5.1630763489000808E-2</v>
      </c>
      <c r="D341">
        <f>SUMPRODUCT(Random!$X341:$AG341,$B$6:$K$6)</f>
        <v>0.41863997730633917</v>
      </c>
      <c r="E341">
        <f>SUMPRODUCT(Random!$X341:$AG341,$B$7:$K$7)</f>
        <v>-0.32783551737916189</v>
      </c>
      <c r="F341">
        <f>SUMPRODUCT(Random!$X341:$AG341,$B$8:$K$8)</f>
        <v>-0.69599868708509616</v>
      </c>
      <c r="G341">
        <f>SUMPRODUCT(Random!$X341:$AG341,$B$9:$K$9)</f>
        <v>-0.73403176178582685</v>
      </c>
      <c r="H341">
        <f>SUMPRODUCT(Random!$X341:$AG341,$B$10:$K$10)</f>
        <v>-0.41704058918175396</v>
      </c>
      <c r="I341">
        <f>SUMPRODUCT(Random!$X341:$AG341,$B$11:$K$11)</f>
        <v>0.5040392811427894</v>
      </c>
      <c r="J341">
        <f>SUMPRODUCT(Random!$X341:$AG341,$B$12:$K$12)</f>
        <v>-0.15765970537462254</v>
      </c>
      <c r="K341">
        <f>SUMPRODUCT(Random!$X341:$AG341,$B$13:$K$13)</f>
        <v>1.0208169905814102</v>
      </c>
      <c r="M341">
        <f t="shared" si="156"/>
        <v>0.49478568202234069</v>
      </c>
      <c r="N341">
        <f t="shared" si="157"/>
        <v>0.47941145315180672</v>
      </c>
      <c r="O341">
        <f t="shared" si="158"/>
        <v>0.66226036587542514</v>
      </c>
      <c r="P341">
        <f t="shared" si="159"/>
        <v>0.37151801553695873</v>
      </c>
      <c r="Q341">
        <f t="shared" si="160"/>
        <v>0.24321482598330058</v>
      </c>
      <c r="R341">
        <f t="shared" si="161"/>
        <v>0.23146469026354388</v>
      </c>
      <c r="S341">
        <f t="shared" si="162"/>
        <v>0.3383243596446196</v>
      </c>
      <c r="T341">
        <f t="shared" si="163"/>
        <v>0.69288311315832551</v>
      </c>
      <c r="U341">
        <f t="shared" si="164"/>
        <v>0.43736247687483909</v>
      </c>
      <c r="V341">
        <f t="shared" si="165"/>
        <v>0.84632942347704265</v>
      </c>
      <c r="X341">
        <f t="shared" si="166"/>
        <v>16.725604805072845</v>
      </c>
      <c r="Y341">
        <f t="shared" si="167"/>
        <v>15.991263882199469</v>
      </c>
      <c r="Z341">
        <f t="shared" si="168"/>
        <v>26.590567323826395</v>
      </c>
      <c r="AA341">
        <f t="shared" si="169"/>
        <v>11.377394004377969</v>
      </c>
      <c r="AB341">
        <f t="shared" si="170"/>
        <v>6.8266103866280181</v>
      </c>
      <c r="AC341">
        <f t="shared" si="171"/>
        <v>6.4491893119522192</v>
      </c>
      <c r="AD341">
        <f t="shared" si="172"/>
        <v>10.11660055380351</v>
      </c>
      <c r="AE341">
        <f t="shared" si="173"/>
        <v>28.918892347944496</v>
      </c>
      <c r="AF341">
        <f t="shared" si="174"/>
        <v>14.088475979390939</v>
      </c>
      <c r="AG341">
        <f t="shared" si="175"/>
        <v>45.88075872426316</v>
      </c>
      <c r="AI341">
        <f t="shared" si="176"/>
        <v>21</v>
      </c>
      <c r="AJ341">
        <f t="shared" si="177"/>
        <v>21</v>
      </c>
      <c r="AK341">
        <f t="shared" si="178"/>
        <v>21</v>
      </c>
      <c r="AL341">
        <f t="shared" si="179"/>
        <v>21</v>
      </c>
      <c r="AM341">
        <f t="shared" si="180"/>
        <v>21</v>
      </c>
      <c r="AN341">
        <f t="shared" si="181"/>
        <v>21</v>
      </c>
      <c r="AO341">
        <f t="shared" si="182"/>
        <v>21</v>
      </c>
      <c r="AP341">
        <f t="shared" si="183"/>
        <v>21</v>
      </c>
      <c r="AQ341">
        <f t="shared" si="184"/>
        <v>21</v>
      </c>
      <c r="AR341">
        <f t="shared" si="185"/>
        <v>21</v>
      </c>
      <c r="AT341">
        <f t="shared" si="186"/>
        <v>0</v>
      </c>
    </row>
    <row r="342" spans="1:46" x14ac:dyDescent="0.2">
      <c r="A342">
        <v>325</v>
      </c>
      <c r="B342">
        <f>SUMPRODUCT(Random!$X342:$AG342,$B$4:$K$4)</f>
        <v>0.19481973044261233</v>
      </c>
      <c r="C342">
        <f>SUMPRODUCT(Random!$X342:$AG342,$B$5:$K$5)</f>
        <v>2.144674138012868</v>
      </c>
      <c r="D342">
        <f>SUMPRODUCT(Random!$X342:$AG342,$B$6:$K$6)</f>
        <v>-0.17907381069888062</v>
      </c>
      <c r="E342">
        <f>SUMPRODUCT(Random!$X342:$AG342,$B$7:$K$7)</f>
        <v>1.7095222621885602</v>
      </c>
      <c r="F342">
        <f>SUMPRODUCT(Random!$X342:$AG342,$B$8:$K$8)</f>
        <v>-0.77198361271575977</v>
      </c>
      <c r="G342">
        <f>SUMPRODUCT(Random!$X342:$AG342,$B$9:$K$9)</f>
        <v>-0.63881923409277674</v>
      </c>
      <c r="H342">
        <f>SUMPRODUCT(Random!$X342:$AG342,$B$10:$K$10)</f>
        <v>-0.86957691663208492</v>
      </c>
      <c r="I342">
        <f>SUMPRODUCT(Random!$X342:$AG342,$B$11:$K$11)</f>
        <v>1.2182713370822085</v>
      </c>
      <c r="J342">
        <f>SUMPRODUCT(Random!$X342:$AG342,$B$12:$K$12)</f>
        <v>-0.8014446183189462</v>
      </c>
      <c r="K342">
        <f>SUMPRODUCT(Random!$X342:$AG342,$B$13:$K$13)</f>
        <v>-0.1207640529256869</v>
      </c>
      <c r="M342">
        <f t="shared" si="156"/>
        <v>0.57723296220980758</v>
      </c>
      <c r="N342">
        <f t="shared" si="157"/>
        <v>0.98401054496752183</v>
      </c>
      <c r="O342">
        <f t="shared" si="158"/>
        <v>0.42893987281397328</v>
      </c>
      <c r="P342">
        <f t="shared" si="159"/>
        <v>0.95632287420626305</v>
      </c>
      <c r="Q342">
        <f t="shared" si="160"/>
        <v>0.22006206667352646</v>
      </c>
      <c r="R342">
        <f t="shared" si="161"/>
        <v>0.26147026710474075</v>
      </c>
      <c r="S342">
        <f t="shared" si="162"/>
        <v>0.19226582855305693</v>
      </c>
      <c r="T342">
        <f t="shared" si="163"/>
        <v>0.88843956073550534</v>
      </c>
      <c r="U342">
        <f t="shared" si="164"/>
        <v>0.21143714673721606</v>
      </c>
      <c r="V342">
        <f t="shared" si="165"/>
        <v>0.45193896163715491</v>
      </c>
      <c r="X342">
        <f t="shared" si="166"/>
        <v>21.089954076233436</v>
      </c>
      <c r="Y342">
        <f t="shared" si="167"/>
        <v>101.31366394741363</v>
      </c>
      <c r="Z342">
        <f t="shared" si="168"/>
        <v>13.724483085711157</v>
      </c>
      <c r="AA342">
        <f t="shared" si="169"/>
        <v>76.697152795472036</v>
      </c>
      <c r="AB342">
        <f t="shared" si="170"/>
        <v>6.0884074392694636</v>
      </c>
      <c r="AC342">
        <f t="shared" si="171"/>
        <v>7.4247699110352583</v>
      </c>
      <c r="AD342">
        <f t="shared" si="172"/>
        <v>5.2305692760809714</v>
      </c>
      <c r="AE342">
        <f t="shared" si="173"/>
        <v>53.725664425076481</v>
      </c>
      <c r="AF342">
        <f t="shared" si="174"/>
        <v>5.8189994414205373</v>
      </c>
      <c r="AG342">
        <f t="shared" si="175"/>
        <v>14.731485353187511</v>
      </c>
      <c r="AI342">
        <f t="shared" si="176"/>
        <v>21</v>
      </c>
      <c r="AJ342">
        <f t="shared" si="177"/>
        <v>21</v>
      </c>
      <c r="AK342">
        <f t="shared" si="178"/>
        <v>21</v>
      </c>
      <c r="AL342">
        <f t="shared" si="179"/>
        <v>21</v>
      </c>
      <c r="AM342">
        <f t="shared" si="180"/>
        <v>21</v>
      </c>
      <c r="AN342">
        <f t="shared" si="181"/>
        <v>21</v>
      </c>
      <c r="AO342">
        <f t="shared" si="182"/>
        <v>21</v>
      </c>
      <c r="AP342">
        <f t="shared" si="183"/>
        <v>21</v>
      </c>
      <c r="AQ342">
        <f t="shared" si="184"/>
        <v>21</v>
      </c>
      <c r="AR342">
        <f t="shared" si="185"/>
        <v>21</v>
      </c>
      <c r="AT342">
        <f t="shared" si="186"/>
        <v>0</v>
      </c>
    </row>
    <row r="343" spans="1:46" x14ac:dyDescent="0.2">
      <c r="A343">
        <v>326</v>
      </c>
      <c r="B343">
        <f>SUMPRODUCT(Random!$X343:$AG343,$B$4:$K$4)</f>
        <v>1.0751290492902505</v>
      </c>
      <c r="C343">
        <f>SUMPRODUCT(Random!$X343:$AG343,$B$5:$K$5)</f>
        <v>1.424015114840655</v>
      </c>
      <c r="D343">
        <f>SUMPRODUCT(Random!$X343:$AG343,$B$6:$K$6)</f>
        <v>0.77810157911577105</v>
      </c>
      <c r="E343">
        <f>SUMPRODUCT(Random!$X343:$AG343,$B$7:$K$7)</f>
        <v>0.6117257226394478</v>
      </c>
      <c r="F343">
        <f>SUMPRODUCT(Random!$X343:$AG343,$B$8:$K$8)</f>
        <v>0.63963685053937969</v>
      </c>
      <c r="G343">
        <f>SUMPRODUCT(Random!$X343:$AG343,$B$9:$K$9)</f>
        <v>0.38319503422306839</v>
      </c>
      <c r="H343">
        <f>SUMPRODUCT(Random!$X343:$AG343,$B$10:$K$10)</f>
        <v>1.0030526589121378</v>
      </c>
      <c r="I343">
        <f>SUMPRODUCT(Random!$X343:$AG343,$B$11:$K$11)</f>
        <v>1.0182996133102125</v>
      </c>
      <c r="J343">
        <f>SUMPRODUCT(Random!$X343:$AG343,$B$12:$K$12)</f>
        <v>-1.664392765441898</v>
      </c>
      <c r="K343">
        <f>SUMPRODUCT(Random!$X343:$AG343,$B$13:$K$13)</f>
        <v>1.9551292346494729</v>
      </c>
      <c r="M343">
        <f t="shared" si="156"/>
        <v>0.85884152232531608</v>
      </c>
      <c r="N343">
        <f t="shared" si="157"/>
        <v>0.92277895164139156</v>
      </c>
      <c r="O343">
        <f t="shared" si="158"/>
        <v>0.7817454340675114</v>
      </c>
      <c r="P343">
        <f t="shared" si="159"/>
        <v>0.72964037986020802</v>
      </c>
      <c r="Q343">
        <f t="shared" si="160"/>
        <v>0.73879564040490975</v>
      </c>
      <c r="R343">
        <f t="shared" si="161"/>
        <v>0.64921242016869951</v>
      </c>
      <c r="S343">
        <f t="shared" si="162"/>
        <v>0.84208227272947933</v>
      </c>
      <c r="T343">
        <f t="shared" si="163"/>
        <v>0.84573220393683946</v>
      </c>
      <c r="U343">
        <f t="shared" si="164"/>
        <v>4.8016982439690929E-2</v>
      </c>
      <c r="V343">
        <f t="shared" si="165"/>
        <v>0.97471609078026311</v>
      </c>
      <c r="X343">
        <f t="shared" si="166"/>
        <v>47.961205414830786</v>
      </c>
      <c r="Y343">
        <f t="shared" si="167"/>
        <v>62.737826558422633</v>
      </c>
      <c r="Z343">
        <f t="shared" si="168"/>
        <v>37.2861047510345</v>
      </c>
      <c r="AA343">
        <f t="shared" si="169"/>
        <v>32.041606372718192</v>
      </c>
      <c r="AB343">
        <f t="shared" si="170"/>
        <v>32.885512010280252</v>
      </c>
      <c r="AC343">
        <f t="shared" si="171"/>
        <v>25.662009823186249</v>
      </c>
      <c r="AD343">
        <f t="shared" si="172"/>
        <v>45.212908304503266</v>
      </c>
      <c r="AE343">
        <f t="shared" si="173"/>
        <v>45.785740585600998</v>
      </c>
      <c r="AF343">
        <f t="shared" si="174"/>
        <v>1.2054306416268141</v>
      </c>
      <c r="AG343">
        <f t="shared" si="175"/>
        <v>90.088373388446044</v>
      </c>
      <c r="AI343">
        <f t="shared" si="176"/>
        <v>21</v>
      </c>
      <c r="AJ343">
        <f t="shared" si="177"/>
        <v>21</v>
      </c>
      <c r="AK343">
        <f t="shared" si="178"/>
        <v>21</v>
      </c>
      <c r="AL343">
        <f t="shared" si="179"/>
        <v>21</v>
      </c>
      <c r="AM343">
        <f t="shared" si="180"/>
        <v>21</v>
      </c>
      <c r="AN343">
        <f t="shared" si="181"/>
        <v>21</v>
      </c>
      <c r="AO343">
        <f t="shared" si="182"/>
        <v>21</v>
      </c>
      <c r="AP343">
        <f t="shared" si="183"/>
        <v>21</v>
      </c>
      <c r="AQ343">
        <f t="shared" si="184"/>
        <v>5</v>
      </c>
      <c r="AR343">
        <f t="shared" si="185"/>
        <v>21</v>
      </c>
      <c r="AT343">
        <f t="shared" si="186"/>
        <v>1</v>
      </c>
    </row>
    <row r="344" spans="1:46" x14ac:dyDescent="0.2">
      <c r="A344">
        <v>327</v>
      </c>
      <c r="B344">
        <f>SUMPRODUCT(Random!$X344:$AG344,$B$4:$K$4)</f>
        <v>-0.42122416600397039</v>
      </c>
      <c r="C344">
        <f>SUMPRODUCT(Random!$X344:$AG344,$B$5:$K$5)</f>
        <v>0.27600237017048024</v>
      </c>
      <c r="D344">
        <f>SUMPRODUCT(Random!$X344:$AG344,$B$6:$K$6)</f>
        <v>0.6695152465670533</v>
      </c>
      <c r="E344">
        <f>SUMPRODUCT(Random!$X344:$AG344,$B$7:$K$7)</f>
        <v>-7.5258931891414582E-2</v>
      </c>
      <c r="F344">
        <f>SUMPRODUCT(Random!$X344:$AG344,$B$8:$K$8)</f>
        <v>7.0744583807419714E-2</v>
      </c>
      <c r="G344">
        <f>SUMPRODUCT(Random!$X344:$AG344,$B$9:$K$9)</f>
        <v>6.6537858095460006E-2</v>
      </c>
      <c r="H344">
        <f>SUMPRODUCT(Random!$X344:$AG344,$B$10:$K$10)</f>
        <v>-0.17323061002243351</v>
      </c>
      <c r="I344">
        <f>SUMPRODUCT(Random!$X344:$AG344,$B$11:$K$11)</f>
        <v>-0.12542707735869363</v>
      </c>
      <c r="J344">
        <f>SUMPRODUCT(Random!$X344:$AG344,$B$12:$K$12)</f>
        <v>0.23930678754270202</v>
      </c>
      <c r="K344">
        <f>SUMPRODUCT(Random!$X344:$AG344,$B$13:$K$13)</f>
        <v>-1.3533899154583107</v>
      </c>
      <c r="M344">
        <f t="shared" si="156"/>
        <v>0.33679569974285006</v>
      </c>
      <c r="N344">
        <f t="shared" si="157"/>
        <v>0.60872687710704954</v>
      </c>
      <c r="O344">
        <f t="shared" si="158"/>
        <v>0.74841657089486779</v>
      </c>
      <c r="P344">
        <f t="shared" si="159"/>
        <v>0.47000434818915515</v>
      </c>
      <c r="Q344">
        <f t="shared" si="160"/>
        <v>0.52819948152132878</v>
      </c>
      <c r="R344">
        <f t="shared" si="161"/>
        <v>0.52652519096218331</v>
      </c>
      <c r="S344">
        <f t="shared" si="162"/>
        <v>0.43123508201720973</v>
      </c>
      <c r="T344">
        <f t="shared" si="163"/>
        <v>0.45009272637356157</v>
      </c>
      <c r="U344">
        <f t="shared" si="164"/>
        <v>0.59456614869982105</v>
      </c>
      <c r="V344">
        <f t="shared" si="165"/>
        <v>8.7965548717205674E-2</v>
      </c>
      <c r="X344">
        <f t="shared" si="166"/>
        <v>10.060071682074335</v>
      </c>
      <c r="Y344">
        <f t="shared" si="167"/>
        <v>22.986369231974702</v>
      </c>
      <c r="Z344">
        <f t="shared" si="168"/>
        <v>33.804830817426193</v>
      </c>
      <c r="AA344">
        <f t="shared" si="169"/>
        <v>15.55255895899661</v>
      </c>
      <c r="AB344">
        <f t="shared" si="170"/>
        <v>18.401820437730493</v>
      </c>
      <c r="AC344">
        <f t="shared" si="171"/>
        <v>18.315042617772274</v>
      </c>
      <c r="AD344">
        <f t="shared" si="172"/>
        <v>13.82313839076828</v>
      </c>
      <c r="AE344">
        <f t="shared" si="173"/>
        <v>14.649103146560904</v>
      </c>
      <c r="AF344">
        <f t="shared" si="174"/>
        <v>22.11546883176365</v>
      </c>
      <c r="AG344">
        <f t="shared" si="175"/>
        <v>2.2555858716363297</v>
      </c>
      <c r="AI344">
        <f t="shared" si="176"/>
        <v>21</v>
      </c>
      <c r="AJ344">
        <f t="shared" si="177"/>
        <v>21</v>
      </c>
      <c r="AK344">
        <f t="shared" si="178"/>
        <v>21</v>
      </c>
      <c r="AL344">
        <f t="shared" si="179"/>
        <v>21</v>
      </c>
      <c r="AM344">
        <f t="shared" si="180"/>
        <v>21</v>
      </c>
      <c r="AN344">
        <f t="shared" si="181"/>
        <v>21</v>
      </c>
      <c r="AO344">
        <f t="shared" si="182"/>
        <v>21</v>
      </c>
      <c r="AP344">
        <f t="shared" si="183"/>
        <v>21</v>
      </c>
      <c r="AQ344">
        <f t="shared" si="184"/>
        <v>21</v>
      </c>
      <c r="AR344">
        <f t="shared" si="185"/>
        <v>10</v>
      </c>
      <c r="AT344">
        <f t="shared" si="186"/>
        <v>1</v>
      </c>
    </row>
    <row r="345" spans="1:46" x14ac:dyDescent="0.2">
      <c r="A345">
        <v>328</v>
      </c>
      <c r="B345">
        <f>SUMPRODUCT(Random!$X345:$AG345,$B$4:$K$4)</f>
        <v>-0.6377415365522896</v>
      </c>
      <c r="C345">
        <f>SUMPRODUCT(Random!$X345:$AG345,$B$5:$K$5)</f>
        <v>0.93032575650678884</v>
      </c>
      <c r="D345">
        <f>SUMPRODUCT(Random!$X345:$AG345,$B$6:$K$6)</f>
        <v>0.54638391918766027</v>
      </c>
      <c r="E345">
        <f>SUMPRODUCT(Random!$X345:$AG345,$B$7:$K$7)</f>
        <v>0.30309252424771199</v>
      </c>
      <c r="F345">
        <f>SUMPRODUCT(Random!$X345:$AG345,$B$8:$K$8)</f>
        <v>2.1170839226721552</v>
      </c>
      <c r="G345">
        <f>SUMPRODUCT(Random!$X345:$AG345,$B$9:$K$9)</f>
        <v>-4.2803664522122253E-2</v>
      </c>
      <c r="H345">
        <f>SUMPRODUCT(Random!$X345:$AG345,$B$10:$K$10)</f>
        <v>0.82668333835728869</v>
      </c>
      <c r="I345">
        <f>SUMPRODUCT(Random!$X345:$AG345,$B$11:$K$11)</f>
        <v>0.72425378689935194</v>
      </c>
      <c r="J345">
        <f>SUMPRODUCT(Random!$X345:$AG345,$B$12:$K$12)</f>
        <v>-0.43121713196615796</v>
      </c>
      <c r="K345">
        <f>SUMPRODUCT(Random!$X345:$AG345,$B$13:$K$13)</f>
        <v>1.6723263917628239E-2</v>
      </c>
      <c r="M345">
        <f t="shared" si="156"/>
        <v>0.26182097113544356</v>
      </c>
      <c r="N345">
        <f t="shared" si="157"/>
        <v>0.82389877700277669</v>
      </c>
      <c r="O345">
        <f t="shared" si="158"/>
        <v>0.70759896921089116</v>
      </c>
      <c r="P345">
        <f t="shared" si="159"/>
        <v>0.61909032442437528</v>
      </c>
      <c r="Q345">
        <f t="shared" si="160"/>
        <v>0.98287363704112773</v>
      </c>
      <c r="R345">
        <f t="shared" si="161"/>
        <v>0.48292902140119753</v>
      </c>
      <c r="S345">
        <f t="shared" si="162"/>
        <v>0.79579171623521361</v>
      </c>
      <c r="T345">
        <f t="shared" si="163"/>
        <v>0.76554502861325657</v>
      </c>
      <c r="U345">
        <f t="shared" si="164"/>
        <v>0.3331552490789117</v>
      </c>
      <c r="V345">
        <f t="shared" si="165"/>
        <v>0.50667130608362632</v>
      </c>
      <c r="X345">
        <f t="shared" si="166"/>
        <v>7.4364053209858696</v>
      </c>
      <c r="Y345">
        <f t="shared" si="167"/>
        <v>42.543152019200846</v>
      </c>
      <c r="Z345">
        <f t="shared" si="168"/>
        <v>30.121728256860571</v>
      </c>
      <c r="AA345">
        <f t="shared" si="169"/>
        <v>23.643945262461777</v>
      </c>
      <c r="AB345">
        <f t="shared" si="170"/>
        <v>99.631004240705892</v>
      </c>
      <c r="AC345">
        <f t="shared" si="171"/>
        <v>16.15734684914462</v>
      </c>
      <c r="AD345">
        <f t="shared" si="172"/>
        <v>38.91565872332631</v>
      </c>
      <c r="AE345">
        <f t="shared" si="173"/>
        <v>35.53211317215203</v>
      </c>
      <c r="AF345">
        <f t="shared" si="174"/>
        <v>9.9259730486069007</v>
      </c>
      <c r="AG345">
        <f t="shared" si="175"/>
        <v>17.308796727442612</v>
      </c>
      <c r="AI345">
        <f t="shared" si="176"/>
        <v>21</v>
      </c>
      <c r="AJ345">
        <f t="shared" si="177"/>
        <v>21</v>
      </c>
      <c r="AK345">
        <f t="shared" si="178"/>
        <v>21</v>
      </c>
      <c r="AL345">
        <f t="shared" si="179"/>
        <v>21</v>
      </c>
      <c r="AM345">
        <f t="shared" si="180"/>
        <v>21</v>
      </c>
      <c r="AN345">
        <f t="shared" si="181"/>
        <v>21</v>
      </c>
      <c r="AO345">
        <f t="shared" si="182"/>
        <v>21</v>
      </c>
      <c r="AP345">
        <f t="shared" si="183"/>
        <v>21</v>
      </c>
      <c r="AQ345">
        <f t="shared" si="184"/>
        <v>21</v>
      </c>
      <c r="AR345">
        <f t="shared" si="185"/>
        <v>21</v>
      </c>
      <c r="AT345">
        <f t="shared" si="186"/>
        <v>0</v>
      </c>
    </row>
    <row r="346" spans="1:46" x14ac:dyDescent="0.2">
      <c r="A346">
        <v>329</v>
      </c>
      <c r="B346">
        <f>SUMPRODUCT(Random!$X346:$AG346,$B$4:$K$4)</f>
        <v>-2.2235590163438546</v>
      </c>
      <c r="C346">
        <f>SUMPRODUCT(Random!$X346:$AG346,$B$5:$K$5)</f>
        <v>9.9402035201731187E-2</v>
      </c>
      <c r="D346">
        <f>SUMPRODUCT(Random!$X346:$AG346,$B$6:$K$6)</f>
        <v>-0.30372179293619961</v>
      </c>
      <c r="E346">
        <f>SUMPRODUCT(Random!$X346:$AG346,$B$7:$K$7)</f>
        <v>-0.21488691745192123</v>
      </c>
      <c r="F346">
        <f>SUMPRODUCT(Random!$X346:$AG346,$B$8:$K$8)</f>
        <v>-2.4053777876412745</v>
      </c>
      <c r="G346">
        <f>SUMPRODUCT(Random!$X346:$AG346,$B$9:$K$9)</f>
        <v>-1.3322693000721255</v>
      </c>
      <c r="H346">
        <f>SUMPRODUCT(Random!$X346:$AG346,$B$10:$K$10)</f>
        <v>-0.82112398491377758</v>
      </c>
      <c r="I346">
        <f>SUMPRODUCT(Random!$X346:$AG346,$B$11:$K$11)</f>
        <v>-0.31461794869409643</v>
      </c>
      <c r="J346">
        <f>SUMPRODUCT(Random!$X346:$AG346,$B$12:$K$12)</f>
        <v>-2.5622907589815549</v>
      </c>
      <c r="K346">
        <f>SUMPRODUCT(Random!$X346:$AG346,$B$13:$K$13)</f>
        <v>-1.3393943989342105</v>
      </c>
      <c r="M346">
        <f t="shared" si="156"/>
        <v>1.3089064280068717E-2</v>
      </c>
      <c r="N346">
        <f t="shared" si="157"/>
        <v>0.53959046654430376</v>
      </c>
      <c r="O346">
        <f t="shared" si="158"/>
        <v>0.38066992674576816</v>
      </c>
      <c r="P346">
        <f t="shared" si="159"/>
        <v>0.41492774249874059</v>
      </c>
      <c r="Q346">
        <f t="shared" si="160"/>
        <v>8.0778773342374457E-3</v>
      </c>
      <c r="R346">
        <f t="shared" si="161"/>
        <v>9.1385855717266012E-2</v>
      </c>
      <c r="S346">
        <f t="shared" si="162"/>
        <v>0.20578782468141163</v>
      </c>
      <c r="T346">
        <f t="shared" si="163"/>
        <v>0.37652587483134348</v>
      </c>
      <c r="U346">
        <f t="shared" si="164"/>
        <v>5.1992111986999146E-3</v>
      </c>
      <c r="V346">
        <f t="shared" si="165"/>
        <v>9.0221155927655755E-2</v>
      </c>
      <c r="X346">
        <f t="shared" si="166"/>
        <v>0.32275446462025542</v>
      </c>
      <c r="Y346">
        <f t="shared" si="167"/>
        <v>19.000514417938259</v>
      </c>
      <c r="Z346">
        <f t="shared" si="168"/>
        <v>11.7367345170933</v>
      </c>
      <c r="AA346">
        <f t="shared" si="169"/>
        <v>13.130664696350278</v>
      </c>
      <c r="AB346">
        <f t="shared" si="170"/>
        <v>0.19868407341546782</v>
      </c>
      <c r="AC346">
        <f t="shared" si="171"/>
        <v>2.3476255824099472</v>
      </c>
      <c r="AD346">
        <f t="shared" si="172"/>
        <v>5.6441296614086864</v>
      </c>
      <c r="AE346">
        <f t="shared" si="173"/>
        <v>11.573369199716208</v>
      </c>
      <c r="AF346">
        <f t="shared" si="174"/>
        <v>0.1276952336590956</v>
      </c>
      <c r="AG346">
        <f t="shared" si="175"/>
        <v>2.3162449216552687</v>
      </c>
      <c r="AI346">
        <f t="shared" si="176"/>
        <v>2</v>
      </c>
      <c r="AJ346">
        <f t="shared" si="177"/>
        <v>21</v>
      </c>
      <c r="AK346">
        <f t="shared" si="178"/>
        <v>21</v>
      </c>
      <c r="AL346">
        <f t="shared" si="179"/>
        <v>21</v>
      </c>
      <c r="AM346">
        <f t="shared" si="180"/>
        <v>1</v>
      </c>
      <c r="AN346">
        <f t="shared" si="181"/>
        <v>10</v>
      </c>
      <c r="AO346">
        <f t="shared" si="182"/>
        <v>21</v>
      </c>
      <c r="AP346">
        <f t="shared" si="183"/>
        <v>21</v>
      </c>
      <c r="AQ346">
        <f t="shared" si="184"/>
        <v>1</v>
      </c>
      <c r="AR346">
        <f t="shared" si="185"/>
        <v>10</v>
      </c>
      <c r="AT346">
        <f t="shared" si="186"/>
        <v>5</v>
      </c>
    </row>
    <row r="347" spans="1:46" x14ac:dyDescent="0.2">
      <c r="A347">
        <v>330</v>
      </c>
      <c r="B347">
        <f>SUMPRODUCT(Random!$X347:$AG347,$B$4:$K$4)</f>
        <v>-8.6282772695324347E-2</v>
      </c>
      <c r="C347">
        <f>SUMPRODUCT(Random!$X347:$AG347,$B$5:$K$5)</f>
        <v>1.3522547880079083</v>
      </c>
      <c r="D347">
        <f>SUMPRODUCT(Random!$X347:$AG347,$B$6:$K$6)</f>
        <v>1.0055966924587987</v>
      </c>
      <c r="E347">
        <f>SUMPRODUCT(Random!$X347:$AG347,$B$7:$K$7)</f>
        <v>0.23912592229973534</v>
      </c>
      <c r="F347">
        <f>SUMPRODUCT(Random!$X347:$AG347,$B$8:$K$8)</f>
        <v>0.90950070692199869</v>
      </c>
      <c r="G347">
        <f>SUMPRODUCT(Random!$X347:$AG347,$B$9:$K$9)</f>
        <v>0.70397027196038464</v>
      </c>
      <c r="H347">
        <f>SUMPRODUCT(Random!$X347:$AG347,$B$10:$K$10)</f>
        <v>1.0851327007680271</v>
      </c>
      <c r="I347">
        <f>SUMPRODUCT(Random!$X347:$AG347,$B$11:$K$11)</f>
        <v>0.45398100814568682</v>
      </c>
      <c r="J347">
        <f>SUMPRODUCT(Random!$X347:$AG347,$B$12:$K$12)</f>
        <v>-1.1011999905541197</v>
      </c>
      <c r="K347">
        <f>SUMPRODUCT(Random!$X347:$AG347,$B$13:$K$13)</f>
        <v>0.81397657441857629</v>
      </c>
      <c r="M347">
        <f t="shared" si="156"/>
        <v>0.46562081639875302</v>
      </c>
      <c r="N347">
        <f t="shared" si="157"/>
        <v>0.9118530888231362</v>
      </c>
      <c r="O347">
        <f t="shared" si="158"/>
        <v>0.84269519219702438</v>
      </c>
      <c r="P347">
        <f t="shared" si="159"/>
        <v>0.59449602916168542</v>
      </c>
      <c r="Q347">
        <f t="shared" si="160"/>
        <v>0.81845705758520571</v>
      </c>
      <c r="R347">
        <f t="shared" si="161"/>
        <v>0.75927435643064578</v>
      </c>
      <c r="S347">
        <f t="shared" si="162"/>
        <v>0.86106855705353735</v>
      </c>
      <c r="T347">
        <f t="shared" si="163"/>
        <v>0.67507875186614186</v>
      </c>
      <c r="U347">
        <f t="shared" si="164"/>
        <v>0.13540481291474471</v>
      </c>
      <c r="V347">
        <f t="shared" si="165"/>
        <v>0.79217081449948823</v>
      </c>
      <c r="X347">
        <f t="shared" si="166"/>
        <v>15.350783755787042</v>
      </c>
      <c r="Y347">
        <f t="shared" si="167"/>
        <v>59.496123102995739</v>
      </c>
      <c r="Z347">
        <f t="shared" si="168"/>
        <v>45.308170915606958</v>
      </c>
      <c r="AA347">
        <f t="shared" si="169"/>
        <v>22.111232526307454</v>
      </c>
      <c r="AB347">
        <f t="shared" si="170"/>
        <v>41.797640609859386</v>
      </c>
      <c r="AC347">
        <f t="shared" si="171"/>
        <v>34.885541951897046</v>
      </c>
      <c r="AD347">
        <f t="shared" si="172"/>
        <v>48.35076548637808</v>
      </c>
      <c r="AE347">
        <f t="shared" si="173"/>
        <v>27.538400625954985</v>
      </c>
      <c r="AF347">
        <f t="shared" si="174"/>
        <v>3.564104966242259</v>
      </c>
      <c r="AG347">
        <f t="shared" si="175"/>
        <v>38.485105362632872</v>
      </c>
      <c r="AI347">
        <f t="shared" si="176"/>
        <v>21</v>
      </c>
      <c r="AJ347">
        <f t="shared" si="177"/>
        <v>21</v>
      </c>
      <c r="AK347">
        <f t="shared" si="178"/>
        <v>21</v>
      </c>
      <c r="AL347">
        <f t="shared" si="179"/>
        <v>21</v>
      </c>
      <c r="AM347">
        <f t="shared" si="180"/>
        <v>21</v>
      </c>
      <c r="AN347">
        <f t="shared" si="181"/>
        <v>21</v>
      </c>
      <c r="AO347">
        <f t="shared" si="182"/>
        <v>21</v>
      </c>
      <c r="AP347">
        <f t="shared" si="183"/>
        <v>21</v>
      </c>
      <c r="AQ347">
        <f t="shared" si="184"/>
        <v>15</v>
      </c>
      <c r="AR347">
        <f t="shared" si="185"/>
        <v>21</v>
      </c>
      <c r="AT347">
        <f t="shared" si="186"/>
        <v>1</v>
      </c>
    </row>
    <row r="348" spans="1:46" x14ac:dyDescent="0.2">
      <c r="A348">
        <v>331</v>
      </c>
      <c r="B348">
        <f>SUMPRODUCT(Random!$X348:$AG348,$B$4:$K$4)</f>
        <v>-0.21907514039253131</v>
      </c>
      <c r="C348">
        <f>SUMPRODUCT(Random!$X348:$AG348,$B$5:$K$5)</f>
        <v>0.34535161092873323</v>
      </c>
      <c r="D348">
        <f>SUMPRODUCT(Random!$X348:$AG348,$B$6:$K$6)</f>
        <v>-1.586709452120435</v>
      </c>
      <c r="E348">
        <f>SUMPRODUCT(Random!$X348:$AG348,$B$7:$K$7)</f>
        <v>0.55608516101740646</v>
      </c>
      <c r="F348">
        <f>SUMPRODUCT(Random!$X348:$AG348,$B$8:$K$8)</f>
        <v>1.0462304447762973</v>
      </c>
      <c r="G348">
        <f>SUMPRODUCT(Random!$X348:$AG348,$B$9:$K$9)</f>
        <v>-0.11372539913736668</v>
      </c>
      <c r="H348">
        <f>SUMPRODUCT(Random!$X348:$AG348,$B$10:$K$10)</f>
        <v>0.3255207032637642</v>
      </c>
      <c r="I348">
        <f>SUMPRODUCT(Random!$X348:$AG348,$B$11:$K$11)</f>
        <v>-0.37795177592193374</v>
      </c>
      <c r="J348">
        <f>SUMPRODUCT(Random!$X348:$AG348,$B$12:$K$12)</f>
        <v>-0.88768873877597676</v>
      </c>
      <c r="K348">
        <f>SUMPRODUCT(Random!$X348:$AG348,$B$13:$K$13)</f>
        <v>1.700604814290243</v>
      </c>
      <c r="M348">
        <f t="shared" si="156"/>
        <v>0.41329575774953276</v>
      </c>
      <c r="N348">
        <f t="shared" si="157"/>
        <v>0.63508497466490355</v>
      </c>
      <c r="O348">
        <f t="shared" si="158"/>
        <v>5.628923229042572E-2</v>
      </c>
      <c r="P348">
        <f t="shared" si="159"/>
        <v>0.71092368062913969</v>
      </c>
      <c r="Q348">
        <f t="shared" si="160"/>
        <v>0.85227267506983773</v>
      </c>
      <c r="R348">
        <f t="shared" si="161"/>
        <v>0.45472773877147588</v>
      </c>
      <c r="S348">
        <f t="shared" si="162"/>
        <v>0.62760649191410889</v>
      </c>
      <c r="T348">
        <f t="shared" si="163"/>
        <v>0.35273320927697499</v>
      </c>
      <c r="U348">
        <f t="shared" si="164"/>
        <v>0.1873541025432339</v>
      </c>
      <c r="V348">
        <f t="shared" si="165"/>
        <v>0.95549139023128749</v>
      </c>
      <c r="X348">
        <f t="shared" si="166"/>
        <v>13.062429669230559</v>
      </c>
      <c r="Y348">
        <f t="shared" si="167"/>
        <v>24.694794354165634</v>
      </c>
      <c r="Z348">
        <f t="shared" si="168"/>
        <v>1.4192238915004656</v>
      </c>
      <c r="AA348">
        <f t="shared" si="169"/>
        <v>30.40185957227289</v>
      </c>
      <c r="AB348">
        <f t="shared" si="170"/>
        <v>46.846978598618762</v>
      </c>
      <c r="AC348">
        <f t="shared" si="171"/>
        <v>14.856453103247338</v>
      </c>
      <c r="AD348">
        <f t="shared" si="172"/>
        <v>24.197841824663563</v>
      </c>
      <c r="AE348">
        <f t="shared" si="173"/>
        <v>10.655939871739585</v>
      </c>
      <c r="AF348">
        <f t="shared" si="174"/>
        <v>5.0820597385248751</v>
      </c>
      <c r="AG348">
        <f t="shared" si="175"/>
        <v>76.235192992141393</v>
      </c>
      <c r="AI348">
        <f t="shared" si="176"/>
        <v>21</v>
      </c>
      <c r="AJ348">
        <f t="shared" si="177"/>
        <v>21</v>
      </c>
      <c r="AK348">
        <f t="shared" si="178"/>
        <v>6</v>
      </c>
      <c r="AL348">
        <f t="shared" si="179"/>
        <v>21</v>
      </c>
      <c r="AM348">
        <f t="shared" si="180"/>
        <v>21</v>
      </c>
      <c r="AN348">
        <f t="shared" si="181"/>
        <v>21</v>
      </c>
      <c r="AO348">
        <f t="shared" si="182"/>
        <v>21</v>
      </c>
      <c r="AP348">
        <f t="shared" si="183"/>
        <v>21</v>
      </c>
      <c r="AQ348">
        <f t="shared" si="184"/>
        <v>21</v>
      </c>
      <c r="AR348">
        <f t="shared" si="185"/>
        <v>21</v>
      </c>
      <c r="AT348">
        <f t="shared" si="186"/>
        <v>1</v>
      </c>
    </row>
    <row r="349" spans="1:46" x14ac:dyDescent="0.2">
      <c r="A349">
        <v>332</v>
      </c>
      <c r="B349">
        <f>SUMPRODUCT(Random!$X349:$AG349,$B$4:$K$4)</f>
        <v>0.64531923857473372</v>
      </c>
      <c r="C349">
        <f>SUMPRODUCT(Random!$X349:$AG349,$B$5:$K$5)</f>
        <v>-0.49187306481214421</v>
      </c>
      <c r="D349">
        <f>SUMPRODUCT(Random!$X349:$AG349,$B$6:$K$6)</f>
        <v>0.35591841834502297</v>
      </c>
      <c r="E349">
        <f>SUMPRODUCT(Random!$X349:$AG349,$B$7:$K$7)</f>
        <v>0.72149139373608506</v>
      </c>
      <c r="F349">
        <f>SUMPRODUCT(Random!$X349:$AG349,$B$8:$K$8)</f>
        <v>1.361272398637476</v>
      </c>
      <c r="G349">
        <f>SUMPRODUCT(Random!$X349:$AG349,$B$9:$K$9)</f>
        <v>1.0406194230751296</v>
      </c>
      <c r="H349">
        <f>SUMPRODUCT(Random!$X349:$AG349,$B$10:$K$10)</f>
        <v>7.8408438706421557E-2</v>
      </c>
      <c r="I349">
        <f>SUMPRODUCT(Random!$X349:$AG349,$B$11:$K$11)</f>
        <v>0.3600156964680169</v>
      </c>
      <c r="J349">
        <f>SUMPRODUCT(Random!$X349:$AG349,$B$12:$K$12)</f>
        <v>-0.27037099038218465</v>
      </c>
      <c r="K349">
        <f>SUMPRODUCT(Random!$X349:$AG349,$B$13:$K$13)</f>
        <v>0.81849196274065905</v>
      </c>
      <c r="M349">
        <f t="shared" si="156"/>
        <v>0.74063983607453765</v>
      </c>
      <c r="N349">
        <f t="shared" si="157"/>
        <v>0.31140454033013953</v>
      </c>
      <c r="O349">
        <f t="shared" si="158"/>
        <v>0.63904916900661024</v>
      </c>
      <c r="P349">
        <f t="shared" si="159"/>
        <v>0.76469638307407872</v>
      </c>
      <c r="Q349">
        <f t="shared" si="160"/>
        <v>0.9132861889141255</v>
      </c>
      <c r="R349">
        <f t="shared" si="161"/>
        <v>0.85097389344778462</v>
      </c>
      <c r="S349">
        <f t="shared" si="162"/>
        <v>0.53124841945894263</v>
      </c>
      <c r="T349">
        <f t="shared" si="163"/>
        <v>0.6405823022772672</v>
      </c>
      <c r="U349">
        <f t="shared" si="164"/>
        <v>0.39343742780451985</v>
      </c>
      <c r="V349">
        <f t="shared" si="165"/>
        <v>0.79346183524739922</v>
      </c>
      <c r="X349">
        <f t="shared" si="166"/>
        <v>33.0590801556014</v>
      </c>
      <c r="Y349">
        <f t="shared" si="167"/>
        <v>9.1397131877322781</v>
      </c>
      <c r="Z349">
        <f t="shared" si="168"/>
        <v>24.962365120459349</v>
      </c>
      <c r="AA349">
        <f t="shared" si="169"/>
        <v>35.443604086962694</v>
      </c>
      <c r="AB349">
        <f t="shared" si="170"/>
        <v>59.897663972640018</v>
      </c>
      <c r="AC349">
        <f t="shared" si="171"/>
        <v>46.632551863189363</v>
      </c>
      <c r="AD349">
        <f t="shared" si="172"/>
        <v>18.560639645040613</v>
      </c>
      <c r="AE349">
        <f t="shared" si="173"/>
        <v>25.066635657052643</v>
      </c>
      <c r="AF349">
        <f t="shared" si="174"/>
        <v>12.247010281351491</v>
      </c>
      <c r="AG349">
        <f t="shared" si="175"/>
        <v>38.63775116796787</v>
      </c>
      <c r="AI349">
        <f t="shared" si="176"/>
        <v>21</v>
      </c>
      <c r="AJ349">
        <f t="shared" si="177"/>
        <v>21</v>
      </c>
      <c r="AK349">
        <f t="shared" si="178"/>
        <v>21</v>
      </c>
      <c r="AL349">
        <f t="shared" si="179"/>
        <v>21</v>
      </c>
      <c r="AM349">
        <f t="shared" si="180"/>
        <v>21</v>
      </c>
      <c r="AN349">
        <f t="shared" si="181"/>
        <v>21</v>
      </c>
      <c r="AO349">
        <f t="shared" si="182"/>
        <v>21</v>
      </c>
      <c r="AP349">
        <f t="shared" si="183"/>
        <v>21</v>
      </c>
      <c r="AQ349">
        <f t="shared" si="184"/>
        <v>21</v>
      </c>
      <c r="AR349">
        <f t="shared" si="185"/>
        <v>21</v>
      </c>
      <c r="AT349">
        <f t="shared" si="186"/>
        <v>0</v>
      </c>
    </row>
    <row r="350" spans="1:46" x14ac:dyDescent="0.2">
      <c r="A350">
        <v>333</v>
      </c>
      <c r="B350">
        <f>SUMPRODUCT(Random!$X350:$AG350,$B$4:$K$4)</f>
        <v>-1.3013798591433952</v>
      </c>
      <c r="C350">
        <f>SUMPRODUCT(Random!$X350:$AG350,$B$5:$K$5)</f>
        <v>-0.13700515557013476</v>
      </c>
      <c r="D350">
        <f>SUMPRODUCT(Random!$X350:$AG350,$B$6:$K$6)</f>
        <v>1.6641117266209109</v>
      </c>
      <c r="E350">
        <f>SUMPRODUCT(Random!$X350:$AG350,$B$7:$K$7)</f>
        <v>-1.4069824187117312</v>
      </c>
      <c r="F350">
        <f>SUMPRODUCT(Random!$X350:$AG350,$B$8:$K$8)</f>
        <v>-1.1167953777042805</v>
      </c>
      <c r="G350">
        <f>SUMPRODUCT(Random!$X350:$AG350,$B$9:$K$9)</f>
        <v>-0.8862006286547458</v>
      </c>
      <c r="H350">
        <f>SUMPRODUCT(Random!$X350:$AG350,$B$10:$K$10)</f>
        <v>1.3009905606038443</v>
      </c>
      <c r="I350">
        <f>SUMPRODUCT(Random!$X350:$AG350,$B$11:$K$11)</f>
        <v>0.61727802491318484</v>
      </c>
      <c r="J350">
        <f>SUMPRODUCT(Random!$X350:$AG350,$B$12:$K$12)</f>
        <v>-0.79339642491596218</v>
      </c>
      <c r="K350">
        <f>SUMPRODUCT(Random!$X350:$AG350,$B$13:$K$13)</f>
        <v>-0.80201261751243091</v>
      </c>
      <c r="M350">
        <f t="shared" si="156"/>
        <v>9.6564232102185052E-2</v>
      </c>
      <c r="N350">
        <f t="shared" si="157"/>
        <v>0.44551335999308195</v>
      </c>
      <c r="O350">
        <f t="shared" si="158"/>
        <v>0.95195494797782465</v>
      </c>
      <c r="P350">
        <f t="shared" si="159"/>
        <v>7.971630108621304E-2</v>
      </c>
      <c r="Q350">
        <f t="shared" si="160"/>
        <v>0.13204091283253455</v>
      </c>
      <c r="R350">
        <f t="shared" si="161"/>
        <v>0.18775471248094233</v>
      </c>
      <c r="S350">
        <f t="shared" si="162"/>
        <v>0.90336915711296573</v>
      </c>
      <c r="T350">
        <f t="shared" si="163"/>
        <v>0.73147432059161344</v>
      </c>
      <c r="U350">
        <f t="shared" si="164"/>
        <v>0.21377344651012833</v>
      </c>
      <c r="V350">
        <f t="shared" si="165"/>
        <v>0.21127282980566309</v>
      </c>
      <c r="X350">
        <f t="shared" si="166"/>
        <v>2.4876360207763062</v>
      </c>
      <c r="Y350">
        <f t="shared" si="167"/>
        <v>14.445951825187571</v>
      </c>
      <c r="Z350">
        <f t="shared" si="168"/>
        <v>74.362268677662456</v>
      </c>
      <c r="AA350">
        <f t="shared" si="169"/>
        <v>2.0350129646173643</v>
      </c>
      <c r="AB350">
        <f t="shared" si="170"/>
        <v>3.4689804282367076</v>
      </c>
      <c r="AC350">
        <f t="shared" si="171"/>
        <v>5.0941388007946768</v>
      </c>
      <c r="AD350">
        <f t="shared" si="172"/>
        <v>57.245054575169071</v>
      </c>
      <c r="AE350">
        <f t="shared" si="173"/>
        <v>32.208341233777084</v>
      </c>
      <c r="AF350">
        <f t="shared" si="174"/>
        <v>5.8916840031763611</v>
      </c>
      <c r="AG350">
        <f t="shared" si="175"/>
        <v>5.8138954899410615</v>
      </c>
      <c r="AI350">
        <f t="shared" si="176"/>
        <v>10</v>
      </c>
      <c r="AJ350">
        <f t="shared" si="177"/>
        <v>21</v>
      </c>
      <c r="AK350">
        <f t="shared" si="178"/>
        <v>21</v>
      </c>
      <c r="AL350">
        <f t="shared" si="179"/>
        <v>9</v>
      </c>
      <c r="AM350">
        <f t="shared" si="180"/>
        <v>14</v>
      </c>
      <c r="AN350">
        <f t="shared" si="181"/>
        <v>21</v>
      </c>
      <c r="AO350">
        <f t="shared" si="182"/>
        <v>21</v>
      </c>
      <c r="AP350">
        <f t="shared" si="183"/>
        <v>21</v>
      </c>
      <c r="AQ350">
        <f t="shared" si="184"/>
        <v>21</v>
      </c>
      <c r="AR350">
        <f t="shared" si="185"/>
        <v>21</v>
      </c>
      <c r="AT350">
        <f t="shared" si="186"/>
        <v>3</v>
      </c>
    </row>
    <row r="351" spans="1:46" x14ac:dyDescent="0.2">
      <c r="A351">
        <v>334</v>
      </c>
      <c r="B351">
        <f>SUMPRODUCT(Random!$X351:$AG351,$B$4:$K$4)</f>
        <v>2.8999766365638799</v>
      </c>
      <c r="C351">
        <f>SUMPRODUCT(Random!$X351:$AG351,$B$5:$K$5)</f>
        <v>-0.7485421666936356</v>
      </c>
      <c r="D351">
        <f>SUMPRODUCT(Random!$X351:$AG351,$B$6:$K$6)</f>
        <v>1.0407570716223038</v>
      </c>
      <c r="E351">
        <f>SUMPRODUCT(Random!$X351:$AG351,$B$7:$K$7)</f>
        <v>-0.43378239002769431</v>
      </c>
      <c r="F351">
        <f>SUMPRODUCT(Random!$X351:$AG351,$B$8:$K$8)</f>
        <v>0.64206495023154586</v>
      </c>
      <c r="G351">
        <f>SUMPRODUCT(Random!$X351:$AG351,$B$9:$K$9)</f>
        <v>0.34977751466307366</v>
      </c>
      <c r="H351">
        <f>SUMPRODUCT(Random!$X351:$AG351,$B$10:$K$10)</f>
        <v>1.1287667243631214</v>
      </c>
      <c r="I351">
        <f>SUMPRODUCT(Random!$X351:$AG351,$B$11:$K$11)</f>
        <v>-0.26311151214399664</v>
      </c>
      <c r="J351">
        <f>SUMPRODUCT(Random!$X351:$AG351,$B$12:$K$12)</f>
        <v>0.80465997600532546</v>
      </c>
      <c r="K351">
        <f>SUMPRODUCT(Random!$X351:$AG351,$B$13:$K$13)</f>
        <v>1.4375909716201953</v>
      </c>
      <c r="M351">
        <f t="shared" si="156"/>
        <v>0.99813404762329361</v>
      </c>
      <c r="N351">
        <f t="shared" si="157"/>
        <v>0.22706660048739966</v>
      </c>
      <c r="O351">
        <f t="shared" si="158"/>
        <v>0.85100584590639961</v>
      </c>
      <c r="P351">
        <f t="shared" si="159"/>
        <v>0.33222323531418763</v>
      </c>
      <c r="Q351">
        <f t="shared" si="160"/>
        <v>0.73958449388041436</v>
      </c>
      <c r="R351">
        <f t="shared" si="161"/>
        <v>0.63674716245070984</v>
      </c>
      <c r="S351">
        <f t="shared" si="162"/>
        <v>0.87050187333171025</v>
      </c>
      <c r="T351">
        <f t="shared" si="163"/>
        <v>0.39623231553515859</v>
      </c>
      <c r="U351">
        <f t="shared" si="164"/>
        <v>0.7894920390488338</v>
      </c>
      <c r="V351">
        <f t="shared" si="165"/>
        <v>0.92472492795631478</v>
      </c>
      <c r="X351">
        <f t="shared" si="166"/>
        <v>153.93622414402697</v>
      </c>
      <c r="Y351">
        <f t="shared" si="167"/>
        <v>6.3094024579310934</v>
      </c>
      <c r="Z351">
        <f t="shared" si="168"/>
        <v>46.637804704344951</v>
      </c>
      <c r="AA351">
        <f t="shared" si="169"/>
        <v>9.8917593479987147</v>
      </c>
      <c r="AB351">
        <f t="shared" si="170"/>
        <v>32.959605206030652</v>
      </c>
      <c r="AC351">
        <f t="shared" si="171"/>
        <v>24.80663125118646</v>
      </c>
      <c r="AD351">
        <f t="shared" si="172"/>
        <v>50.073223708235709</v>
      </c>
      <c r="AE351">
        <f t="shared" si="173"/>
        <v>12.360145292628882</v>
      </c>
      <c r="AF351">
        <f t="shared" si="174"/>
        <v>38.171378582597619</v>
      </c>
      <c r="AG351">
        <f t="shared" si="175"/>
        <v>63.363054106975767</v>
      </c>
      <c r="AI351">
        <f t="shared" si="176"/>
        <v>21</v>
      </c>
      <c r="AJ351">
        <f t="shared" si="177"/>
        <v>21</v>
      </c>
      <c r="AK351">
        <f t="shared" si="178"/>
        <v>21</v>
      </c>
      <c r="AL351">
        <f t="shared" si="179"/>
        <v>21</v>
      </c>
      <c r="AM351">
        <f t="shared" si="180"/>
        <v>21</v>
      </c>
      <c r="AN351">
        <f t="shared" si="181"/>
        <v>21</v>
      </c>
      <c r="AO351">
        <f t="shared" si="182"/>
        <v>21</v>
      </c>
      <c r="AP351">
        <f t="shared" si="183"/>
        <v>21</v>
      </c>
      <c r="AQ351">
        <f t="shared" si="184"/>
        <v>21</v>
      </c>
      <c r="AR351">
        <f t="shared" si="185"/>
        <v>21</v>
      </c>
      <c r="AT351">
        <f t="shared" si="186"/>
        <v>0</v>
      </c>
    </row>
    <row r="352" spans="1:46" x14ac:dyDescent="0.2">
      <c r="A352">
        <v>335</v>
      </c>
      <c r="B352">
        <f>SUMPRODUCT(Random!$X352:$AG352,$B$4:$K$4)</f>
        <v>0.38874137399796127</v>
      </c>
      <c r="C352">
        <f>SUMPRODUCT(Random!$X352:$AG352,$B$5:$K$5)</f>
        <v>1.4163434712232579</v>
      </c>
      <c r="D352">
        <f>SUMPRODUCT(Random!$X352:$AG352,$B$6:$K$6)</f>
        <v>0.85518326023339741</v>
      </c>
      <c r="E352">
        <f>SUMPRODUCT(Random!$X352:$AG352,$B$7:$K$7)</f>
        <v>2.3922610331820735</v>
      </c>
      <c r="F352">
        <f>SUMPRODUCT(Random!$X352:$AG352,$B$8:$K$8)</f>
        <v>0.2921323091574563</v>
      </c>
      <c r="G352">
        <f>SUMPRODUCT(Random!$X352:$AG352,$B$9:$K$9)</f>
        <v>0.76415883142095598</v>
      </c>
      <c r="H352">
        <f>SUMPRODUCT(Random!$X352:$AG352,$B$10:$K$10)</f>
        <v>-1.4264154795232371</v>
      </c>
      <c r="I352">
        <f>SUMPRODUCT(Random!$X352:$AG352,$B$11:$K$11)</f>
        <v>1.249190901056336</v>
      </c>
      <c r="J352">
        <f>SUMPRODUCT(Random!$X352:$AG352,$B$12:$K$12)</f>
        <v>1.2143978196386667</v>
      </c>
      <c r="K352">
        <f>SUMPRODUCT(Random!$X352:$AG352,$B$13:$K$13)</f>
        <v>-0.41291184626406952</v>
      </c>
      <c r="M352">
        <f t="shared" si="156"/>
        <v>0.65126626355176631</v>
      </c>
      <c r="N352">
        <f t="shared" si="157"/>
        <v>0.92166251702154212</v>
      </c>
      <c r="O352">
        <f t="shared" si="158"/>
        <v>0.80377514904150649</v>
      </c>
      <c r="P352">
        <f t="shared" si="159"/>
        <v>0.99162753579839225</v>
      </c>
      <c r="Q352">
        <f t="shared" si="160"/>
        <v>0.61490726777163518</v>
      </c>
      <c r="R352">
        <f t="shared" si="161"/>
        <v>0.77761370168864774</v>
      </c>
      <c r="S352">
        <f t="shared" si="162"/>
        <v>7.6874224045803755E-2</v>
      </c>
      <c r="T352">
        <f t="shared" si="163"/>
        <v>0.89420237041103245</v>
      </c>
      <c r="U352">
        <f t="shared" si="164"/>
        <v>0.88770207618711994</v>
      </c>
      <c r="V352">
        <f t="shared" si="165"/>
        <v>0.33983560073976771</v>
      </c>
      <c r="X352">
        <f t="shared" si="166"/>
        <v>25.805857679282212</v>
      </c>
      <c r="Y352">
        <f t="shared" si="167"/>
        <v>62.386199171440502</v>
      </c>
      <c r="Z352">
        <f t="shared" si="168"/>
        <v>39.892565212741907</v>
      </c>
      <c r="AA352">
        <f t="shared" si="169"/>
        <v>117.16250235257702</v>
      </c>
      <c r="AB352">
        <f t="shared" si="170"/>
        <v>23.376396033095862</v>
      </c>
      <c r="AC352">
        <f t="shared" si="171"/>
        <v>36.82669953987461</v>
      </c>
      <c r="AD352">
        <f t="shared" si="172"/>
        <v>1.9594776312041911</v>
      </c>
      <c r="AE352">
        <f t="shared" si="173"/>
        <v>55.024924451830138</v>
      </c>
      <c r="AF352">
        <f t="shared" si="174"/>
        <v>53.564259438318835</v>
      </c>
      <c r="AG352">
        <f t="shared" si="175"/>
        <v>10.172613809575074</v>
      </c>
      <c r="AI352">
        <f t="shared" si="176"/>
        <v>21</v>
      </c>
      <c r="AJ352">
        <f t="shared" si="177"/>
        <v>21</v>
      </c>
      <c r="AK352">
        <f t="shared" si="178"/>
        <v>21</v>
      </c>
      <c r="AL352">
        <f t="shared" si="179"/>
        <v>21</v>
      </c>
      <c r="AM352">
        <f t="shared" si="180"/>
        <v>21</v>
      </c>
      <c r="AN352">
        <f t="shared" si="181"/>
        <v>21</v>
      </c>
      <c r="AO352">
        <f t="shared" si="182"/>
        <v>8</v>
      </c>
      <c r="AP352">
        <f t="shared" si="183"/>
        <v>21</v>
      </c>
      <c r="AQ352">
        <f t="shared" si="184"/>
        <v>21</v>
      </c>
      <c r="AR352">
        <f t="shared" si="185"/>
        <v>21</v>
      </c>
      <c r="AT352">
        <f t="shared" si="186"/>
        <v>1</v>
      </c>
    </row>
    <row r="353" spans="1:46" x14ac:dyDescent="0.2">
      <c r="A353">
        <v>336</v>
      </c>
      <c r="B353">
        <f>SUMPRODUCT(Random!$X353:$AG353,$B$4:$K$4)</f>
        <v>-1.9452084377036705E-2</v>
      </c>
      <c r="C353">
        <f>SUMPRODUCT(Random!$X353:$AG353,$B$5:$K$5)</f>
        <v>-0.64807940107640183</v>
      </c>
      <c r="D353">
        <f>SUMPRODUCT(Random!$X353:$AG353,$B$6:$K$6)</f>
        <v>0.31191158930648483</v>
      </c>
      <c r="E353">
        <f>SUMPRODUCT(Random!$X353:$AG353,$B$7:$K$7)</f>
        <v>-0.40963707510004754</v>
      </c>
      <c r="F353">
        <f>SUMPRODUCT(Random!$X353:$AG353,$B$8:$K$8)</f>
        <v>-1.6715644772507272</v>
      </c>
      <c r="G353">
        <f>SUMPRODUCT(Random!$X353:$AG353,$B$9:$K$9)</f>
        <v>0.80045742861895275</v>
      </c>
      <c r="H353">
        <f>SUMPRODUCT(Random!$X353:$AG353,$B$10:$K$10)</f>
        <v>1.7430069161720962E-2</v>
      </c>
      <c r="I353">
        <f>SUMPRODUCT(Random!$X353:$AG353,$B$11:$K$11)</f>
        <v>-2.0463262069626178</v>
      </c>
      <c r="J353">
        <f>SUMPRODUCT(Random!$X353:$AG353,$B$12:$K$12)</f>
        <v>-0.1398776838352398</v>
      </c>
      <c r="K353">
        <f>SUMPRODUCT(Random!$X353:$AG353,$B$13:$K$13)</f>
        <v>-0.19720160213367383</v>
      </c>
      <c r="M353">
        <f t="shared" si="156"/>
        <v>0.49224023046472104</v>
      </c>
      <c r="N353">
        <f t="shared" si="157"/>
        <v>0.25846679813982842</v>
      </c>
      <c r="O353">
        <f t="shared" si="158"/>
        <v>0.62244614269683562</v>
      </c>
      <c r="P353">
        <f t="shared" si="159"/>
        <v>0.34103609787167943</v>
      </c>
      <c r="Q353">
        <f t="shared" si="160"/>
        <v>4.7305117219145536E-2</v>
      </c>
      <c r="R353">
        <f t="shared" si="161"/>
        <v>0.78827709037570937</v>
      </c>
      <c r="S353">
        <f t="shared" si="162"/>
        <v>0.50695323946298509</v>
      </c>
      <c r="T353">
        <f t="shared" si="163"/>
        <v>2.036214347334556E-2</v>
      </c>
      <c r="U353">
        <f t="shared" si="164"/>
        <v>0.44437831682152873</v>
      </c>
      <c r="V353">
        <f t="shared" si="165"/>
        <v>0.42183488845639056</v>
      </c>
      <c r="X353">
        <f t="shared" si="166"/>
        <v>16.602492010352016</v>
      </c>
      <c r="Y353">
        <f t="shared" si="167"/>
        <v>7.3253486338845049</v>
      </c>
      <c r="Z353">
        <f t="shared" si="168"/>
        <v>23.860716840603246</v>
      </c>
      <c r="AA353">
        <f t="shared" si="169"/>
        <v>10.217200987399297</v>
      </c>
      <c r="AB353">
        <f t="shared" si="170"/>
        <v>1.1871196430764108</v>
      </c>
      <c r="AC353">
        <f t="shared" si="171"/>
        <v>38.03040266743286</v>
      </c>
      <c r="AD353">
        <f t="shared" si="172"/>
        <v>17.32280033811152</v>
      </c>
      <c r="AE353">
        <f t="shared" si="173"/>
        <v>0.50395160771379155</v>
      </c>
      <c r="AF353">
        <f t="shared" si="174"/>
        <v>14.39585814389239</v>
      </c>
      <c r="AG353">
        <f t="shared" si="175"/>
        <v>13.421583081172892</v>
      </c>
      <c r="AI353">
        <f t="shared" si="176"/>
        <v>21</v>
      </c>
      <c r="AJ353">
        <f t="shared" si="177"/>
        <v>21</v>
      </c>
      <c r="AK353">
        <f t="shared" si="178"/>
        <v>21</v>
      </c>
      <c r="AL353">
        <f t="shared" si="179"/>
        <v>21</v>
      </c>
      <c r="AM353">
        <f t="shared" si="180"/>
        <v>5</v>
      </c>
      <c r="AN353">
        <f t="shared" si="181"/>
        <v>21</v>
      </c>
      <c r="AO353">
        <f t="shared" si="182"/>
        <v>21</v>
      </c>
      <c r="AP353">
        <f t="shared" si="183"/>
        <v>3</v>
      </c>
      <c r="AQ353">
        <f t="shared" si="184"/>
        <v>21</v>
      </c>
      <c r="AR353">
        <f t="shared" si="185"/>
        <v>21</v>
      </c>
      <c r="AT353">
        <f t="shared" si="186"/>
        <v>2</v>
      </c>
    </row>
    <row r="354" spans="1:46" x14ac:dyDescent="0.2">
      <c r="A354">
        <v>337</v>
      </c>
      <c r="B354">
        <f>SUMPRODUCT(Random!$X354:$AG354,$B$4:$K$4)</f>
        <v>1.6754328958580784</v>
      </c>
      <c r="C354">
        <f>SUMPRODUCT(Random!$X354:$AG354,$B$5:$K$5)</f>
        <v>-0.59799496211004066</v>
      </c>
      <c r="D354">
        <f>SUMPRODUCT(Random!$X354:$AG354,$B$6:$K$6)</f>
        <v>1.2250452722506782</v>
      </c>
      <c r="E354">
        <f>SUMPRODUCT(Random!$X354:$AG354,$B$7:$K$7)</f>
        <v>0.80147619883597165</v>
      </c>
      <c r="F354">
        <f>SUMPRODUCT(Random!$X354:$AG354,$B$8:$K$8)</f>
        <v>-0.49325426704362663</v>
      </c>
      <c r="G354">
        <f>SUMPRODUCT(Random!$X354:$AG354,$B$9:$K$9)</f>
        <v>2.0214010134809328</v>
      </c>
      <c r="H354">
        <f>SUMPRODUCT(Random!$X354:$AG354,$B$10:$K$10)</f>
        <v>0.36845817329634573</v>
      </c>
      <c r="I354">
        <f>SUMPRODUCT(Random!$X354:$AG354,$B$11:$K$11)</f>
        <v>-0.1792233670147162</v>
      </c>
      <c r="J354">
        <f>SUMPRODUCT(Random!$X354:$AG354,$B$12:$K$12)</f>
        <v>-0.45453575043920924</v>
      </c>
      <c r="K354">
        <f>SUMPRODUCT(Random!$X354:$AG354,$B$13:$K$13)</f>
        <v>0.76803597994417072</v>
      </c>
      <c r="M354">
        <f t="shared" si="156"/>
        <v>0.95307533657543042</v>
      </c>
      <c r="N354">
        <f t="shared" si="157"/>
        <v>0.27492164730443636</v>
      </c>
      <c r="O354">
        <f t="shared" si="158"/>
        <v>0.88972091826436117</v>
      </c>
      <c r="P354">
        <f t="shared" si="159"/>
        <v>0.78857199117972909</v>
      </c>
      <c r="Q354">
        <f t="shared" si="160"/>
        <v>0.31091646902843906</v>
      </c>
      <c r="R354">
        <f t="shared" si="161"/>
        <v>0.97838086505782207</v>
      </c>
      <c r="S354">
        <f t="shared" si="162"/>
        <v>0.64373418620780964</v>
      </c>
      <c r="T354">
        <f t="shared" si="163"/>
        <v>0.42888115827529033</v>
      </c>
      <c r="U354">
        <f t="shared" si="164"/>
        <v>0.32472163327806014</v>
      </c>
      <c r="V354">
        <f t="shared" si="165"/>
        <v>0.77876709529319377</v>
      </c>
      <c r="X354">
        <f t="shared" si="166"/>
        <v>74.940284155944639</v>
      </c>
      <c r="Y354">
        <f t="shared" si="167"/>
        <v>7.8750575776949701</v>
      </c>
      <c r="Z354">
        <f t="shared" si="168"/>
        <v>54.008655026151182</v>
      </c>
      <c r="AA354">
        <f t="shared" si="169"/>
        <v>38.064546833865052</v>
      </c>
      <c r="AB354">
        <f t="shared" si="170"/>
        <v>9.1223563329320161</v>
      </c>
      <c r="AC354">
        <f t="shared" si="171"/>
        <v>93.924280882314221</v>
      </c>
      <c r="AD354">
        <f t="shared" si="172"/>
        <v>25.282404030509898</v>
      </c>
      <c r="AE354">
        <f t="shared" si="173"/>
        <v>13.721964554891294</v>
      </c>
      <c r="AF354">
        <f t="shared" si="174"/>
        <v>9.6181061849558116</v>
      </c>
      <c r="AG354">
        <f t="shared" si="175"/>
        <v>36.954080335117325</v>
      </c>
      <c r="AI354">
        <f t="shared" si="176"/>
        <v>21</v>
      </c>
      <c r="AJ354">
        <f t="shared" si="177"/>
        <v>21</v>
      </c>
      <c r="AK354">
        <f t="shared" si="178"/>
        <v>21</v>
      </c>
      <c r="AL354">
        <f t="shared" si="179"/>
        <v>21</v>
      </c>
      <c r="AM354">
        <f t="shared" si="180"/>
        <v>21</v>
      </c>
      <c r="AN354">
        <f t="shared" si="181"/>
        <v>21</v>
      </c>
      <c r="AO354">
        <f t="shared" si="182"/>
        <v>21</v>
      </c>
      <c r="AP354">
        <f t="shared" si="183"/>
        <v>21</v>
      </c>
      <c r="AQ354">
        <f t="shared" si="184"/>
        <v>21</v>
      </c>
      <c r="AR354">
        <f t="shared" si="185"/>
        <v>21</v>
      </c>
      <c r="AT354">
        <f t="shared" si="186"/>
        <v>0</v>
      </c>
    </row>
    <row r="355" spans="1:46" x14ac:dyDescent="0.2">
      <c r="A355">
        <v>338</v>
      </c>
      <c r="B355">
        <f>SUMPRODUCT(Random!$X355:$AG355,$B$4:$K$4)</f>
        <v>-0.26059525259240179</v>
      </c>
      <c r="C355">
        <f>SUMPRODUCT(Random!$X355:$AG355,$B$5:$K$5)</f>
        <v>0.78770714340732118</v>
      </c>
      <c r="D355">
        <f>SUMPRODUCT(Random!$X355:$AG355,$B$6:$K$6)</f>
        <v>0.21075895994544752</v>
      </c>
      <c r="E355">
        <f>SUMPRODUCT(Random!$X355:$AG355,$B$7:$K$7)</f>
        <v>-0.63846127388006113</v>
      </c>
      <c r="F355">
        <f>SUMPRODUCT(Random!$X355:$AG355,$B$8:$K$8)</f>
        <v>0.72082678548692558</v>
      </c>
      <c r="G355">
        <f>SUMPRODUCT(Random!$X355:$AG355,$B$9:$K$9)</f>
        <v>0.26922705168722871</v>
      </c>
      <c r="H355">
        <f>SUMPRODUCT(Random!$X355:$AG355,$B$10:$K$10)</f>
        <v>-1.5726686318087166</v>
      </c>
      <c r="I355">
        <f>SUMPRODUCT(Random!$X355:$AG355,$B$11:$K$11)</f>
        <v>-0.37316957386028571</v>
      </c>
      <c r="J355">
        <f>SUMPRODUCT(Random!$X355:$AG355,$B$12:$K$12)</f>
        <v>-0.76965927656338529</v>
      </c>
      <c r="K355">
        <f>SUMPRODUCT(Random!$X355:$AG355,$B$13:$K$13)</f>
        <v>-0.54518586842317107</v>
      </c>
      <c r="M355">
        <f t="shared" si="156"/>
        <v>0.39720232555099766</v>
      </c>
      <c r="N355">
        <f t="shared" si="157"/>
        <v>0.78456598689423029</v>
      </c>
      <c r="O355">
        <f t="shared" si="158"/>
        <v>0.58346231780672109</v>
      </c>
      <c r="P355">
        <f t="shared" si="159"/>
        <v>0.26158672765825053</v>
      </c>
      <c r="Q355">
        <f t="shared" si="160"/>
        <v>0.76449195340297327</v>
      </c>
      <c r="R355">
        <f t="shared" si="161"/>
        <v>0.6061225178452464</v>
      </c>
      <c r="S355">
        <f t="shared" si="162"/>
        <v>5.7897783396183886E-2</v>
      </c>
      <c r="T355">
        <f t="shared" si="163"/>
        <v>0.35451111988800371</v>
      </c>
      <c r="U355">
        <f t="shared" si="164"/>
        <v>0.22075101638253633</v>
      </c>
      <c r="V355">
        <f t="shared" si="165"/>
        <v>0.29281284487587511</v>
      </c>
      <c r="X355">
        <f t="shared" si="166"/>
        <v>12.399533048313238</v>
      </c>
      <c r="Y355">
        <f t="shared" si="167"/>
        <v>37.604743179613344</v>
      </c>
      <c r="Z355">
        <f t="shared" si="168"/>
        <v>21.453590357519619</v>
      </c>
      <c r="AA355">
        <f t="shared" si="169"/>
        <v>7.4286331439270477</v>
      </c>
      <c r="AB355">
        <f t="shared" si="170"/>
        <v>35.422330901829312</v>
      </c>
      <c r="AC355">
        <f t="shared" si="171"/>
        <v>22.823857285507298</v>
      </c>
      <c r="AD355">
        <f t="shared" si="172"/>
        <v>1.4610138676064057</v>
      </c>
      <c r="AE355">
        <f t="shared" si="173"/>
        <v>10.723319641056859</v>
      </c>
      <c r="AF355">
        <f t="shared" si="174"/>
        <v>6.1100558063241559</v>
      </c>
      <c r="AG355">
        <f t="shared" si="175"/>
        <v>8.4870897392081694</v>
      </c>
      <c r="AI355">
        <f t="shared" si="176"/>
        <v>21</v>
      </c>
      <c r="AJ355">
        <f t="shared" si="177"/>
        <v>21</v>
      </c>
      <c r="AK355">
        <f t="shared" si="178"/>
        <v>21</v>
      </c>
      <c r="AL355">
        <f t="shared" si="179"/>
        <v>21</v>
      </c>
      <c r="AM355">
        <f t="shared" si="180"/>
        <v>21</v>
      </c>
      <c r="AN355">
        <f t="shared" si="181"/>
        <v>21</v>
      </c>
      <c r="AO355">
        <f t="shared" si="182"/>
        <v>6</v>
      </c>
      <c r="AP355">
        <f t="shared" si="183"/>
        <v>21</v>
      </c>
      <c r="AQ355">
        <f t="shared" si="184"/>
        <v>21</v>
      </c>
      <c r="AR355">
        <f t="shared" si="185"/>
        <v>21</v>
      </c>
      <c r="AT355">
        <f t="shared" si="186"/>
        <v>1</v>
      </c>
    </row>
    <row r="356" spans="1:46" x14ac:dyDescent="0.2">
      <c r="A356">
        <v>339</v>
      </c>
      <c r="B356">
        <f>SUMPRODUCT(Random!$X356:$AG356,$B$4:$K$4)</f>
        <v>0.17298630531014048</v>
      </c>
      <c r="C356">
        <f>SUMPRODUCT(Random!$X356:$AG356,$B$5:$K$5)</f>
        <v>1.6455472144471246</v>
      </c>
      <c r="D356">
        <f>SUMPRODUCT(Random!$X356:$AG356,$B$6:$K$6)</f>
        <v>7.4735807423871509E-2</v>
      </c>
      <c r="E356">
        <f>SUMPRODUCT(Random!$X356:$AG356,$B$7:$K$7)</f>
        <v>0.39757503233453051</v>
      </c>
      <c r="F356">
        <f>SUMPRODUCT(Random!$X356:$AG356,$B$8:$K$8)</f>
        <v>-0.8445587147389666</v>
      </c>
      <c r="G356">
        <f>SUMPRODUCT(Random!$X356:$AG356,$B$9:$K$9)</f>
        <v>0.99855319153059108</v>
      </c>
      <c r="H356">
        <f>SUMPRODUCT(Random!$X356:$AG356,$B$10:$K$10)</f>
        <v>-0.13226567613617243</v>
      </c>
      <c r="I356">
        <f>SUMPRODUCT(Random!$X356:$AG356,$B$11:$K$11)</f>
        <v>0.80337438514840065</v>
      </c>
      <c r="J356">
        <f>SUMPRODUCT(Random!$X356:$AG356,$B$12:$K$12)</f>
        <v>0.40926450642905032</v>
      </c>
      <c r="K356">
        <f>SUMPRODUCT(Random!$X356:$AG356,$B$13:$K$13)</f>
        <v>0.14087244830613724</v>
      </c>
      <c r="M356">
        <f t="shared" si="156"/>
        <v>0.56866890393975733</v>
      </c>
      <c r="N356">
        <f t="shared" si="157"/>
        <v>0.95007149279575775</v>
      </c>
      <c r="O356">
        <f t="shared" si="158"/>
        <v>0.52978754143831341</v>
      </c>
      <c r="P356">
        <f t="shared" si="159"/>
        <v>0.65452826604357639</v>
      </c>
      <c r="Q356">
        <f t="shared" si="160"/>
        <v>0.19917863404146999</v>
      </c>
      <c r="R356">
        <f t="shared" si="161"/>
        <v>0.84099440752186416</v>
      </c>
      <c r="S356">
        <f t="shared" si="162"/>
        <v>0.44738707764381419</v>
      </c>
      <c r="T356">
        <f t="shared" si="163"/>
        <v>0.78912081219871077</v>
      </c>
      <c r="U356">
        <f t="shared" si="164"/>
        <v>0.65882722001903049</v>
      </c>
      <c r="V356">
        <f t="shared" si="165"/>
        <v>0.55601464593617289</v>
      </c>
      <c r="X356">
        <f t="shared" si="166"/>
        <v>20.598681895931332</v>
      </c>
      <c r="Y356">
        <f t="shared" si="167"/>
        <v>73.420301675888524</v>
      </c>
      <c r="Z356">
        <f t="shared" si="168"/>
        <v>18.484413997697978</v>
      </c>
      <c r="AA356">
        <f t="shared" si="169"/>
        <v>26.036073533516749</v>
      </c>
      <c r="AB356">
        <f t="shared" si="170"/>
        <v>5.4411199937682033</v>
      </c>
      <c r="AC356">
        <f t="shared" si="171"/>
        <v>45.04473449109895</v>
      </c>
      <c r="AD356">
        <f t="shared" si="172"/>
        <v>14.528870749431265</v>
      </c>
      <c r="AE356">
        <f t="shared" si="173"/>
        <v>38.128217335792328</v>
      </c>
      <c r="AF356">
        <f t="shared" si="174"/>
        <v>26.342814859914061</v>
      </c>
      <c r="AG356">
        <f t="shared" si="175"/>
        <v>19.89034864609134</v>
      </c>
      <c r="AI356">
        <f t="shared" si="176"/>
        <v>21</v>
      </c>
      <c r="AJ356">
        <f t="shared" si="177"/>
        <v>21</v>
      </c>
      <c r="AK356">
        <f t="shared" si="178"/>
        <v>21</v>
      </c>
      <c r="AL356">
        <f t="shared" si="179"/>
        <v>21</v>
      </c>
      <c r="AM356">
        <f t="shared" si="180"/>
        <v>21</v>
      </c>
      <c r="AN356">
        <f t="shared" si="181"/>
        <v>21</v>
      </c>
      <c r="AO356">
        <f t="shared" si="182"/>
        <v>21</v>
      </c>
      <c r="AP356">
        <f t="shared" si="183"/>
        <v>21</v>
      </c>
      <c r="AQ356">
        <f t="shared" si="184"/>
        <v>21</v>
      </c>
      <c r="AR356">
        <f t="shared" si="185"/>
        <v>21</v>
      </c>
      <c r="AT356">
        <f t="shared" si="186"/>
        <v>0</v>
      </c>
    </row>
    <row r="357" spans="1:46" x14ac:dyDescent="0.2">
      <c r="A357">
        <v>340</v>
      </c>
      <c r="B357">
        <f>SUMPRODUCT(Random!$X357:$AG357,$B$4:$K$4)</f>
        <v>-0.14022852482668702</v>
      </c>
      <c r="C357">
        <f>SUMPRODUCT(Random!$X357:$AG357,$B$5:$K$5)</f>
        <v>0.80792068406881568</v>
      </c>
      <c r="D357">
        <f>SUMPRODUCT(Random!$X357:$AG357,$B$6:$K$6)</f>
        <v>1.6982750935293169</v>
      </c>
      <c r="E357">
        <f>SUMPRODUCT(Random!$X357:$AG357,$B$7:$K$7)</f>
        <v>0.36568081069761288</v>
      </c>
      <c r="F357">
        <f>SUMPRODUCT(Random!$X357:$AG357,$B$8:$K$8)</f>
        <v>0.75321499863996033</v>
      </c>
      <c r="G357">
        <f>SUMPRODUCT(Random!$X357:$AG357,$B$9:$K$9)</f>
        <v>1.9168785109232476</v>
      </c>
      <c r="H357">
        <f>SUMPRODUCT(Random!$X357:$AG357,$B$10:$K$10)</f>
        <v>4.8234258939414298E-2</v>
      </c>
      <c r="I357">
        <f>SUMPRODUCT(Random!$X357:$AG357,$B$11:$K$11)</f>
        <v>1.0672185092031832</v>
      </c>
      <c r="J357">
        <f>SUMPRODUCT(Random!$X357:$AG357,$B$12:$K$12)</f>
        <v>1.3295240376947448</v>
      </c>
      <c r="K357">
        <f>SUMPRODUCT(Random!$X357:$AG357,$B$13:$K$13)</f>
        <v>-4.599848892002989E-2</v>
      </c>
      <c r="M357">
        <f t="shared" si="156"/>
        <v>0.44423971750842889</v>
      </c>
      <c r="N357">
        <f t="shared" si="157"/>
        <v>0.79043187835691331</v>
      </c>
      <c r="O357">
        <f t="shared" si="158"/>
        <v>0.95527207337651965</v>
      </c>
      <c r="P357">
        <f t="shared" si="159"/>
        <v>0.64269836665211932</v>
      </c>
      <c r="Q357">
        <f t="shared" si="160"/>
        <v>0.77433963609761081</v>
      </c>
      <c r="R357">
        <f t="shared" si="161"/>
        <v>0.97237331615605649</v>
      </c>
      <c r="S357">
        <f t="shared" si="162"/>
        <v>0.519235226366493</v>
      </c>
      <c r="T357">
        <f t="shared" si="163"/>
        <v>0.85706341183721935</v>
      </c>
      <c r="U357">
        <f t="shared" si="164"/>
        <v>0.90816242963484484</v>
      </c>
      <c r="V357">
        <f t="shared" si="165"/>
        <v>0.48165572715175148</v>
      </c>
      <c r="X357">
        <f t="shared" si="166"/>
        <v>14.389748252217311</v>
      </c>
      <c r="Y357">
        <f t="shared" si="167"/>
        <v>38.280991604278881</v>
      </c>
      <c r="Z357">
        <f t="shared" si="168"/>
        <v>76.114782050217798</v>
      </c>
      <c r="AA357">
        <f t="shared" si="169"/>
        <v>25.211285109792872</v>
      </c>
      <c r="AB357">
        <f t="shared" si="170"/>
        <v>36.468679253798818</v>
      </c>
      <c r="AC357">
        <f t="shared" si="171"/>
        <v>87.917633852851466</v>
      </c>
      <c r="AD357">
        <f t="shared" si="172"/>
        <v>17.940749177140614</v>
      </c>
      <c r="AE357">
        <f t="shared" si="173"/>
        <v>47.654559983011822</v>
      </c>
      <c r="AF357">
        <f t="shared" si="174"/>
        <v>58.491355699421092</v>
      </c>
      <c r="AG357">
        <f t="shared" si="175"/>
        <v>16.097097797612609</v>
      </c>
      <c r="AI357">
        <f t="shared" si="176"/>
        <v>21</v>
      </c>
      <c r="AJ357">
        <f t="shared" si="177"/>
        <v>21</v>
      </c>
      <c r="AK357">
        <f t="shared" si="178"/>
        <v>21</v>
      </c>
      <c r="AL357">
        <f t="shared" si="179"/>
        <v>21</v>
      </c>
      <c r="AM357">
        <f t="shared" si="180"/>
        <v>21</v>
      </c>
      <c r="AN357">
        <f t="shared" si="181"/>
        <v>21</v>
      </c>
      <c r="AO357">
        <f t="shared" si="182"/>
        <v>21</v>
      </c>
      <c r="AP357">
        <f t="shared" si="183"/>
        <v>21</v>
      </c>
      <c r="AQ357">
        <f t="shared" si="184"/>
        <v>21</v>
      </c>
      <c r="AR357">
        <f t="shared" si="185"/>
        <v>21</v>
      </c>
      <c r="AT357">
        <f t="shared" si="186"/>
        <v>0</v>
      </c>
    </row>
    <row r="358" spans="1:46" x14ac:dyDescent="0.2">
      <c r="A358">
        <v>341</v>
      </c>
      <c r="B358">
        <f>SUMPRODUCT(Random!$X358:$AG358,$B$4:$K$4)</f>
        <v>-7.284447963006227E-2</v>
      </c>
      <c r="C358">
        <f>SUMPRODUCT(Random!$X358:$AG358,$B$5:$K$5)</f>
        <v>-9.8845004828074109E-2</v>
      </c>
      <c r="D358">
        <f>SUMPRODUCT(Random!$X358:$AG358,$B$6:$K$6)</f>
        <v>-0.30962964988680652</v>
      </c>
      <c r="E358">
        <f>SUMPRODUCT(Random!$X358:$AG358,$B$7:$K$7)</f>
        <v>2.2586393873487518</v>
      </c>
      <c r="F358">
        <f>SUMPRODUCT(Random!$X358:$AG358,$B$8:$K$8)</f>
        <v>0.43444999561517916</v>
      </c>
      <c r="G358">
        <f>SUMPRODUCT(Random!$X358:$AG358,$B$9:$K$9)</f>
        <v>1.091306599479416</v>
      </c>
      <c r="H358">
        <f>SUMPRODUCT(Random!$X358:$AG358,$B$10:$K$10)</f>
        <v>1.0072861652872924</v>
      </c>
      <c r="I358">
        <f>SUMPRODUCT(Random!$X358:$AG358,$B$11:$K$11)</f>
        <v>-0.9249519131959536</v>
      </c>
      <c r="J358">
        <f>SUMPRODUCT(Random!$X358:$AG358,$B$12:$K$12)</f>
        <v>2.1458374688025144</v>
      </c>
      <c r="K358">
        <f>SUMPRODUCT(Random!$X358:$AG358,$B$13:$K$13)</f>
        <v>0.80949921321300056</v>
      </c>
      <c r="M358">
        <f t="shared" si="156"/>
        <v>0.4709649376628649</v>
      </c>
      <c r="N358">
        <f t="shared" si="157"/>
        <v>0.4606306673748749</v>
      </c>
      <c r="O358">
        <f t="shared" si="158"/>
        <v>0.3784213031320815</v>
      </c>
      <c r="P358">
        <f t="shared" si="159"/>
        <v>0.98804708717168011</v>
      </c>
      <c r="Q358">
        <f t="shared" si="160"/>
        <v>0.66801915046325377</v>
      </c>
      <c r="R358">
        <f t="shared" si="161"/>
        <v>0.86243100259364514</v>
      </c>
      <c r="S358">
        <f t="shared" si="162"/>
        <v>0.84310136192315777</v>
      </c>
      <c r="T358">
        <f t="shared" si="163"/>
        <v>0.17749546060459634</v>
      </c>
      <c r="U358">
        <f t="shared" si="164"/>
        <v>0.98405702593739852</v>
      </c>
      <c r="V358">
        <f t="shared" si="165"/>
        <v>0.79088597239611669</v>
      </c>
      <c r="X358">
        <f t="shared" si="166"/>
        <v>15.596998049517248</v>
      </c>
      <c r="Y358">
        <f t="shared" si="167"/>
        <v>15.123090670966848</v>
      </c>
      <c r="Z358">
        <f t="shared" si="168"/>
        <v>11.647954921165237</v>
      </c>
      <c r="AA358">
        <f t="shared" si="169"/>
        <v>108.44105808663544</v>
      </c>
      <c r="AB358">
        <f t="shared" si="170"/>
        <v>27.01185982719268</v>
      </c>
      <c r="AC358">
        <f t="shared" si="171"/>
        <v>48.592179576906751</v>
      </c>
      <c r="AD358">
        <f t="shared" si="172"/>
        <v>45.371504289443756</v>
      </c>
      <c r="AE358">
        <f t="shared" si="173"/>
        <v>4.7866665907055985</v>
      </c>
      <c r="AF358">
        <f t="shared" si="174"/>
        <v>101.38497868809036</v>
      </c>
      <c r="AG358">
        <f t="shared" si="175"/>
        <v>38.334128637386385</v>
      </c>
      <c r="AI358">
        <f t="shared" si="176"/>
        <v>21</v>
      </c>
      <c r="AJ358">
        <f t="shared" si="177"/>
        <v>21</v>
      </c>
      <c r="AK358">
        <f t="shared" si="178"/>
        <v>21</v>
      </c>
      <c r="AL358">
        <f t="shared" si="179"/>
        <v>21</v>
      </c>
      <c r="AM358">
        <f t="shared" si="180"/>
        <v>21</v>
      </c>
      <c r="AN358">
        <f t="shared" si="181"/>
        <v>21</v>
      </c>
      <c r="AO358">
        <f t="shared" si="182"/>
        <v>21</v>
      </c>
      <c r="AP358">
        <f t="shared" si="183"/>
        <v>20</v>
      </c>
      <c r="AQ358">
        <f t="shared" si="184"/>
        <v>21</v>
      </c>
      <c r="AR358">
        <f t="shared" si="185"/>
        <v>21</v>
      </c>
      <c r="AT358">
        <f t="shared" si="186"/>
        <v>1</v>
      </c>
    </row>
    <row r="359" spans="1:46" x14ac:dyDescent="0.2">
      <c r="A359">
        <v>342</v>
      </c>
      <c r="B359">
        <f>SUMPRODUCT(Random!$X359:$AG359,$B$4:$K$4)</f>
        <v>1.5834527842250061</v>
      </c>
      <c r="C359">
        <f>SUMPRODUCT(Random!$X359:$AG359,$B$5:$K$5)</f>
        <v>0.32085003948529667</v>
      </c>
      <c r="D359">
        <f>SUMPRODUCT(Random!$X359:$AG359,$B$6:$K$6)</f>
        <v>-0.17107658429016082</v>
      </c>
      <c r="E359">
        <f>SUMPRODUCT(Random!$X359:$AG359,$B$7:$K$7)</f>
        <v>-0.67661468518553525</v>
      </c>
      <c r="F359">
        <f>SUMPRODUCT(Random!$X359:$AG359,$B$8:$K$8)</f>
        <v>0.32397431639441437</v>
      </c>
      <c r="G359">
        <f>SUMPRODUCT(Random!$X359:$AG359,$B$9:$K$9)</f>
        <v>0.23896797074761389</v>
      </c>
      <c r="H359">
        <f>SUMPRODUCT(Random!$X359:$AG359,$B$10:$K$10)</f>
        <v>0.30759239619488099</v>
      </c>
      <c r="I359">
        <f>SUMPRODUCT(Random!$X359:$AG359,$B$11:$K$11)</f>
        <v>-0.3395245294799133</v>
      </c>
      <c r="J359">
        <f>SUMPRODUCT(Random!$X359:$AG359,$B$12:$K$12)</f>
        <v>0.36262591505338204</v>
      </c>
      <c r="K359">
        <f>SUMPRODUCT(Random!$X359:$AG359,$B$13:$K$13)</f>
        <v>-0.5061820204563019</v>
      </c>
      <c r="M359">
        <f t="shared" si="156"/>
        <v>0.94334084988202804</v>
      </c>
      <c r="N359">
        <f t="shared" si="157"/>
        <v>0.62583798178186301</v>
      </c>
      <c r="O359">
        <f t="shared" si="158"/>
        <v>0.43208177372971845</v>
      </c>
      <c r="P359">
        <f t="shared" si="159"/>
        <v>0.2493252296216365</v>
      </c>
      <c r="Q359">
        <f t="shared" si="160"/>
        <v>0.62702126050400264</v>
      </c>
      <c r="R359">
        <f t="shared" si="161"/>
        <v>0.59443479053788173</v>
      </c>
      <c r="S359">
        <f t="shared" si="162"/>
        <v>0.62080374658287085</v>
      </c>
      <c r="T359">
        <f t="shared" si="163"/>
        <v>0.36710731074935443</v>
      </c>
      <c r="U359">
        <f t="shared" si="164"/>
        <v>0.64155782563449282</v>
      </c>
      <c r="V359">
        <f t="shared" si="165"/>
        <v>0.3063644377951934</v>
      </c>
      <c r="X359">
        <f t="shared" si="166"/>
        <v>70.322428340699545</v>
      </c>
      <c r="Y359">
        <f t="shared" si="167"/>
        <v>24.081781969121739</v>
      </c>
      <c r="Z359">
        <f t="shared" si="168"/>
        <v>13.859632414056382</v>
      </c>
      <c r="AA359">
        <f t="shared" si="169"/>
        <v>7.0252026258437414</v>
      </c>
      <c r="AB359">
        <f t="shared" si="170"/>
        <v>24.159374651419927</v>
      </c>
      <c r="AC359">
        <f t="shared" si="171"/>
        <v>22.107533364744672</v>
      </c>
      <c r="AD359">
        <f t="shared" si="172"/>
        <v>23.754385357090303</v>
      </c>
      <c r="AE359">
        <f t="shared" si="173"/>
        <v>11.206076622064938</v>
      </c>
      <c r="AF359">
        <f t="shared" si="174"/>
        <v>25.133214161900533</v>
      </c>
      <c r="AG359">
        <f t="shared" si="175"/>
        <v>8.961065896157498</v>
      </c>
      <c r="AI359">
        <f t="shared" si="176"/>
        <v>21</v>
      </c>
      <c r="AJ359">
        <f t="shared" si="177"/>
        <v>21</v>
      </c>
      <c r="AK359">
        <f t="shared" si="178"/>
        <v>21</v>
      </c>
      <c r="AL359">
        <f t="shared" si="179"/>
        <v>21</v>
      </c>
      <c r="AM359">
        <f t="shared" si="180"/>
        <v>21</v>
      </c>
      <c r="AN359">
        <f t="shared" si="181"/>
        <v>21</v>
      </c>
      <c r="AO359">
        <f t="shared" si="182"/>
        <v>21</v>
      </c>
      <c r="AP359">
        <f t="shared" si="183"/>
        <v>21</v>
      </c>
      <c r="AQ359">
        <f t="shared" si="184"/>
        <v>21</v>
      </c>
      <c r="AR359">
        <f t="shared" si="185"/>
        <v>21</v>
      </c>
      <c r="AT359">
        <f t="shared" si="186"/>
        <v>0</v>
      </c>
    </row>
    <row r="360" spans="1:46" x14ac:dyDescent="0.2">
      <c r="A360">
        <v>343</v>
      </c>
      <c r="B360">
        <f>SUMPRODUCT(Random!$X360:$AG360,$B$4:$K$4)</f>
        <v>-0.88371390902403302</v>
      </c>
      <c r="C360">
        <f>SUMPRODUCT(Random!$X360:$AG360,$B$5:$K$5)</f>
        <v>-1.1714783551424757</v>
      </c>
      <c r="D360">
        <f>SUMPRODUCT(Random!$X360:$AG360,$B$6:$K$6)</f>
        <v>-0.33343193430475632</v>
      </c>
      <c r="E360">
        <f>SUMPRODUCT(Random!$X360:$AG360,$B$7:$K$7)</f>
        <v>0.99393300287863928</v>
      </c>
      <c r="F360">
        <f>SUMPRODUCT(Random!$X360:$AG360,$B$8:$K$8)</f>
        <v>0.32249277684434141</v>
      </c>
      <c r="G360">
        <f>SUMPRODUCT(Random!$X360:$AG360,$B$9:$K$9)</f>
        <v>-0.49546193783021086</v>
      </c>
      <c r="H360">
        <f>SUMPRODUCT(Random!$X360:$AG360,$B$10:$K$10)</f>
        <v>0.95488128641366132</v>
      </c>
      <c r="I360">
        <f>SUMPRODUCT(Random!$X360:$AG360,$B$11:$K$11)</f>
        <v>-9.4460987321151685E-2</v>
      </c>
      <c r="J360">
        <f>SUMPRODUCT(Random!$X360:$AG360,$B$12:$K$12)</f>
        <v>-0.29992434319645767</v>
      </c>
      <c r="K360">
        <f>SUMPRODUCT(Random!$X360:$AG360,$B$13:$K$13)</f>
        <v>0.37785486265215623</v>
      </c>
      <c r="M360">
        <f t="shared" si="156"/>
        <v>0.1884253350111815</v>
      </c>
      <c r="N360">
        <f t="shared" si="157"/>
        <v>0.12070327656436113</v>
      </c>
      <c r="O360">
        <f t="shared" si="158"/>
        <v>0.36940413044046411</v>
      </c>
      <c r="P360">
        <f t="shared" si="159"/>
        <v>0.83987225712263458</v>
      </c>
      <c r="Q360">
        <f t="shared" si="160"/>
        <v>0.62646029552099869</v>
      </c>
      <c r="R360">
        <f t="shared" si="161"/>
        <v>0.31013704155431998</v>
      </c>
      <c r="S360">
        <f t="shared" si="162"/>
        <v>0.8301811328531713</v>
      </c>
      <c r="T360">
        <f t="shared" si="163"/>
        <v>0.46237148571945247</v>
      </c>
      <c r="U360">
        <f t="shared" si="164"/>
        <v>0.38211743272150683</v>
      </c>
      <c r="V360">
        <f t="shared" si="165"/>
        <v>0.64723079239622405</v>
      </c>
      <c r="X360">
        <f t="shared" si="166"/>
        <v>5.1143725362122874</v>
      </c>
      <c r="Y360">
        <f t="shared" si="167"/>
        <v>3.1510677135831382</v>
      </c>
      <c r="Z360">
        <f t="shared" si="168"/>
        <v>11.295138498939265</v>
      </c>
      <c r="AA360">
        <f t="shared" si="169"/>
        <v>44.87246179022479</v>
      </c>
      <c r="AB360">
        <f t="shared" si="170"/>
        <v>24.122559120538217</v>
      </c>
      <c r="AC360">
        <f t="shared" si="171"/>
        <v>9.0946637083269941</v>
      </c>
      <c r="AD360">
        <f t="shared" si="172"/>
        <v>43.433029624726515</v>
      </c>
      <c r="AE360">
        <f t="shared" si="173"/>
        <v>15.202281478810788</v>
      </c>
      <c r="AF360">
        <f t="shared" si="174"/>
        <v>11.794055283769074</v>
      </c>
      <c r="AG360">
        <f t="shared" si="175"/>
        <v>25.524015936464846</v>
      </c>
      <c r="AI360">
        <f t="shared" si="176"/>
        <v>21</v>
      </c>
      <c r="AJ360">
        <f t="shared" si="177"/>
        <v>13</v>
      </c>
      <c r="AK360">
        <f t="shared" si="178"/>
        <v>21</v>
      </c>
      <c r="AL360">
        <f t="shared" si="179"/>
        <v>21</v>
      </c>
      <c r="AM360">
        <f t="shared" si="180"/>
        <v>21</v>
      </c>
      <c r="AN360">
        <f t="shared" si="181"/>
        <v>21</v>
      </c>
      <c r="AO360">
        <f t="shared" si="182"/>
        <v>21</v>
      </c>
      <c r="AP360">
        <f t="shared" si="183"/>
        <v>21</v>
      </c>
      <c r="AQ360">
        <f t="shared" si="184"/>
        <v>21</v>
      </c>
      <c r="AR360">
        <f t="shared" si="185"/>
        <v>21</v>
      </c>
      <c r="AT360">
        <f t="shared" si="186"/>
        <v>1</v>
      </c>
    </row>
    <row r="361" spans="1:46" x14ac:dyDescent="0.2">
      <c r="A361">
        <v>344</v>
      </c>
      <c r="B361">
        <f>SUMPRODUCT(Random!$X361:$AG361,$B$4:$K$4)</f>
        <v>1.1766147844293724</v>
      </c>
      <c r="C361">
        <f>SUMPRODUCT(Random!$X361:$AG361,$B$5:$K$5)</f>
        <v>-0.23550177648660417</v>
      </c>
      <c r="D361">
        <f>SUMPRODUCT(Random!$X361:$AG361,$B$6:$K$6)</f>
        <v>-0.18444464580254799</v>
      </c>
      <c r="E361">
        <f>SUMPRODUCT(Random!$X361:$AG361,$B$7:$K$7)</f>
        <v>1.2883802003519873</v>
      </c>
      <c r="F361">
        <f>SUMPRODUCT(Random!$X361:$AG361,$B$8:$K$8)</f>
        <v>1.4091836899532806</v>
      </c>
      <c r="G361">
        <f>SUMPRODUCT(Random!$X361:$AG361,$B$9:$K$9)</f>
        <v>-4.3718351737413452E-3</v>
      </c>
      <c r="H361">
        <f>SUMPRODUCT(Random!$X361:$AG361,$B$10:$K$10)</f>
        <v>1.1401545241434632</v>
      </c>
      <c r="I361">
        <f>SUMPRODUCT(Random!$X361:$AG361,$B$11:$K$11)</f>
        <v>0.85938771571486405</v>
      </c>
      <c r="J361">
        <f>SUMPRODUCT(Random!$X361:$AG361,$B$12:$K$12)</f>
        <v>-2.1752922008453766</v>
      </c>
      <c r="K361">
        <f>SUMPRODUCT(Random!$X361:$AG361,$B$13:$K$13)</f>
        <v>-0.11805125452904536</v>
      </c>
      <c r="M361">
        <f t="shared" si="156"/>
        <v>0.88032535295808467</v>
      </c>
      <c r="N361">
        <f t="shared" si="157"/>
        <v>0.40690965009345442</v>
      </c>
      <c r="O361">
        <f t="shared" si="158"/>
        <v>0.42683232414198946</v>
      </c>
      <c r="P361">
        <f t="shared" si="159"/>
        <v>0.90119317621962824</v>
      </c>
      <c r="Q361">
        <f t="shared" si="160"/>
        <v>0.92060957038084201</v>
      </c>
      <c r="R361">
        <f t="shared" si="161"/>
        <v>0.49825589566207795</v>
      </c>
      <c r="S361">
        <f t="shared" si="162"/>
        <v>0.87288903518494343</v>
      </c>
      <c r="T361">
        <f t="shared" si="163"/>
        <v>0.80493667759886367</v>
      </c>
      <c r="U361">
        <f t="shared" si="164"/>
        <v>1.4804113303564738E-2</v>
      </c>
      <c r="V361">
        <f t="shared" si="165"/>
        <v>0.45301352326616146</v>
      </c>
      <c r="X361">
        <f t="shared" si="166"/>
        <v>52.005751261359904</v>
      </c>
      <c r="Y361">
        <f t="shared" si="167"/>
        <v>12.797231909176213</v>
      </c>
      <c r="Z361">
        <f t="shared" si="168"/>
        <v>13.634242608454908</v>
      </c>
      <c r="AA361">
        <f t="shared" si="169"/>
        <v>56.699547320302813</v>
      </c>
      <c r="AB361">
        <f t="shared" si="170"/>
        <v>62.05912968070583</v>
      </c>
      <c r="AC361">
        <f t="shared" si="171"/>
        <v>16.8944474584892</v>
      </c>
      <c r="AD361">
        <f t="shared" si="172"/>
        <v>50.529006716864394</v>
      </c>
      <c r="AE361">
        <f t="shared" si="173"/>
        <v>40.038000643467733</v>
      </c>
      <c r="AF361">
        <f t="shared" si="174"/>
        <v>0.36536156585979235</v>
      </c>
      <c r="AG361">
        <f t="shared" si="175"/>
        <v>14.77956201218057</v>
      </c>
      <c r="AI361">
        <f t="shared" si="176"/>
        <v>21</v>
      </c>
      <c r="AJ361">
        <f t="shared" si="177"/>
        <v>21</v>
      </c>
      <c r="AK361">
        <f t="shared" si="178"/>
        <v>21</v>
      </c>
      <c r="AL361">
        <f t="shared" si="179"/>
        <v>21</v>
      </c>
      <c r="AM361">
        <f t="shared" si="180"/>
        <v>21</v>
      </c>
      <c r="AN361">
        <f t="shared" si="181"/>
        <v>21</v>
      </c>
      <c r="AO361">
        <f t="shared" si="182"/>
        <v>21</v>
      </c>
      <c r="AP361">
        <f t="shared" si="183"/>
        <v>21</v>
      </c>
      <c r="AQ361">
        <f t="shared" si="184"/>
        <v>2</v>
      </c>
      <c r="AR361">
        <f t="shared" si="185"/>
        <v>21</v>
      </c>
      <c r="AT361">
        <f t="shared" si="186"/>
        <v>1</v>
      </c>
    </row>
    <row r="362" spans="1:46" x14ac:dyDescent="0.2">
      <c r="A362">
        <v>345</v>
      </c>
      <c r="B362">
        <f>SUMPRODUCT(Random!$X362:$AG362,$B$4:$K$4)</f>
        <v>-0.37719777639173452</v>
      </c>
      <c r="C362">
        <f>SUMPRODUCT(Random!$X362:$AG362,$B$5:$K$5)</f>
        <v>0.4492059824429907</v>
      </c>
      <c r="D362">
        <f>SUMPRODUCT(Random!$X362:$AG362,$B$6:$K$6)</f>
        <v>0.12488649733783147</v>
      </c>
      <c r="E362">
        <f>SUMPRODUCT(Random!$X362:$AG362,$B$7:$K$7)</f>
        <v>-0.36801795154007921</v>
      </c>
      <c r="F362">
        <f>SUMPRODUCT(Random!$X362:$AG362,$B$8:$K$8)</f>
        <v>-0.40383036802310784</v>
      </c>
      <c r="G362">
        <f>SUMPRODUCT(Random!$X362:$AG362,$B$9:$K$9)</f>
        <v>-0.84180149213842348</v>
      </c>
      <c r="H362">
        <f>SUMPRODUCT(Random!$X362:$AG362,$B$10:$K$10)</f>
        <v>-1.3648220214220168</v>
      </c>
      <c r="I362">
        <f>SUMPRODUCT(Random!$X362:$AG362,$B$11:$K$11)</f>
        <v>-0.46056197766726459</v>
      </c>
      <c r="J362">
        <f>SUMPRODUCT(Random!$X362:$AG362,$B$12:$K$12)</f>
        <v>-1.1379508983546289</v>
      </c>
      <c r="K362">
        <f>SUMPRODUCT(Random!$X362:$AG362,$B$13:$K$13)</f>
        <v>-6.2565836085043847E-2</v>
      </c>
      <c r="M362">
        <f t="shared" si="156"/>
        <v>0.35301331632251776</v>
      </c>
      <c r="N362">
        <f t="shared" si="157"/>
        <v>0.67335846385578024</v>
      </c>
      <c r="O362">
        <f t="shared" si="158"/>
        <v>0.54969329588023297</v>
      </c>
      <c r="P362">
        <f t="shared" si="159"/>
        <v>0.35642992436350474</v>
      </c>
      <c r="Q362">
        <f t="shared" si="160"/>
        <v>0.34316873174530282</v>
      </c>
      <c r="R362">
        <f t="shared" si="161"/>
        <v>0.19994953829395865</v>
      </c>
      <c r="S362">
        <f t="shared" si="162"/>
        <v>8.6154497838182492E-2</v>
      </c>
      <c r="T362">
        <f t="shared" si="163"/>
        <v>0.32255644799935401</v>
      </c>
      <c r="U362">
        <f t="shared" si="164"/>
        <v>0.12757049303577406</v>
      </c>
      <c r="V362">
        <f t="shared" si="165"/>
        <v>0.47505611747517257</v>
      </c>
      <c r="X362">
        <f t="shared" si="166"/>
        <v>10.666543157738435</v>
      </c>
      <c r="Y362">
        <f t="shared" si="167"/>
        <v>27.409046085694992</v>
      </c>
      <c r="Z362">
        <f t="shared" si="168"/>
        <v>19.544031913263229</v>
      </c>
      <c r="AA362">
        <f t="shared" si="169"/>
        <v>10.796247596578924</v>
      </c>
      <c r="AB362">
        <f t="shared" si="170"/>
        <v>10.296608971504442</v>
      </c>
      <c r="AC362">
        <f t="shared" si="171"/>
        <v>5.4647128047662665</v>
      </c>
      <c r="AD362">
        <f t="shared" si="172"/>
        <v>2.2069905625306836</v>
      </c>
      <c r="AE362">
        <f t="shared" si="173"/>
        <v>9.5396869348562703</v>
      </c>
      <c r="AF362">
        <f t="shared" si="174"/>
        <v>3.3431346038767886</v>
      </c>
      <c r="AG362">
        <f t="shared" si="175"/>
        <v>15.787173559411233</v>
      </c>
      <c r="AI362">
        <f t="shared" si="176"/>
        <v>21</v>
      </c>
      <c r="AJ362">
        <f t="shared" si="177"/>
        <v>21</v>
      </c>
      <c r="AK362">
        <f t="shared" si="178"/>
        <v>21</v>
      </c>
      <c r="AL362">
        <f t="shared" si="179"/>
        <v>21</v>
      </c>
      <c r="AM362">
        <f t="shared" si="180"/>
        <v>21</v>
      </c>
      <c r="AN362">
        <f t="shared" si="181"/>
        <v>21</v>
      </c>
      <c r="AO362">
        <f t="shared" si="182"/>
        <v>9</v>
      </c>
      <c r="AP362">
        <f t="shared" si="183"/>
        <v>21</v>
      </c>
      <c r="AQ362">
        <f t="shared" si="184"/>
        <v>14</v>
      </c>
      <c r="AR362">
        <f t="shared" si="185"/>
        <v>21</v>
      </c>
      <c r="AT362">
        <f t="shared" si="186"/>
        <v>2</v>
      </c>
    </row>
    <row r="363" spans="1:46" x14ac:dyDescent="0.2">
      <c r="A363">
        <v>346</v>
      </c>
      <c r="B363">
        <f>SUMPRODUCT(Random!$X363:$AG363,$B$4:$K$4)</f>
        <v>-0.56024779425439297</v>
      </c>
      <c r="C363">
        <f>SUMPRODUCT(Random!$X363:$AG363,$B$5:$K$5)</f>
        <v>0.69909738879696537</v>
      </c>
      <c r="D363">
        <f>SUMPRODUCT(Random!$X363:$AG363,$B$6:$K$6)</f>
        <v>0.99724619512547463</v>
      </c>
      <c r="E363">
        <f>SUMPRODUCT(Random!$X363:$AG363,$B$7:$K$7)</f>
        <v>-0.26473641735199016</v>
      </c>
      <c r="F363">
        <f>SUMPRODUCT(Random!$X363:$AG363,$B$8:$K$8)</f>
        <v>-0.35390867579040253</v>
      </c>
      <c r="G363">
        <f>SUMPRODUCT(Random!$X363:$AG363,$B$9:$K$9)</f>
        <v>-0.19846646962951814</v>
      </c>
      <c r="H363">
        <f>SUMPRODUCT(Random!$X363:$AG363,$B$10:$K$10)</f>
        <v>-0.62494370972981628</v>
      </c>
      <c r="I363">
        <f>SUMPRODUCT(Random!$X363:$AG363,$B$11:$K$11)</f>
        <v>0.9123638248408219</v>
      </c>
      <c r="J363">
        <f>SUMPRODUCT(Random!$X363:$AG363,$B$12:$K$12)</f>
        <v>-1.0695230767377086</v>
      </c>
      <c r="K363">
        <f>SUMPRODUCT(Random!$X363:$AG363,$B$13:$K$13)</f>
        <v>0.97438087161026421</v>
      </c>
      <c r="M363">
        <f t="shared" si="156"/>
        <v>0.28765521552616247</v>
      </c>
      <c r="N363">
        <f t="shared" si="157"/>
        <v>0.75775441485960027</v>
      </c>
      <c r="O363">
        <f t="shared" si="158"/>
        <v>0.84067748842363876</v>
      </c>
      <c r="P363">
        <f t="shared" si="159"/>
        <v>0.39560626055537051</v>
      </c>
      <c r="Q363">
        <f t="shared" si="160"/>
        <v>0.36170366248296032</v>
      </c>
      <c r="R363">
        <f t="shared" si="161"/>
        <v>0.42134005814467984</v>
      </c>
      <c r="S363">
        <f t="shared" si="162"/>
        <v>0.26600400164321836</v>
      </c>
      <c r="T363">
        <f t="shared" si="163"/>
        <v>0.8192113869557256</v>
      </c>
      <c r="U363">
        <f t="shared" si="164"/>
        <v>0.14241701806236032</v>
      </c>
      <c r="V363">
        <f t="shared" si="165"/>
        <v>0.83506626823970187</v>
      </c>
      <c r="X363">
        <f t="shared" si="166"/>
        <v>8.3090804579747246</v>
      </c>
      <c r="Y363">
        <f t="shared" si="167"/>
        <v>34.731356697147</v>
      </c>
      <c r="Z363">
        <f t="shared" si="168"/>
        <v>44.995958135529136</v>
      </c>
      <c r="AA363">
        <f t="shared" si="169"/>
        <v>12.334757594596601</v>
      </c>
      <c r="AB363">
        <f t="shared" si="170"/>
        <v>10.997812083499976</v>
      </c>
      <c r="AC363">
        <f t="shared" si="171"/>
        <v>13.400626308050942</v>
      </c>
      <c r="AD363">
        <f t="shared" si="172"/>
        <v>7.5756147108156409</v>
      </c>
      <c r="AE363">
        <f t="shared" si="173"/>
        <v>41.899638517382336</v>
      </c>
      <c r="AF363">
        <f t="shared" si="174"/>
        <v>3.763592016773543</v>
      </c>
      <c r="AG363">
        <f t="shared" si="175"/>
        <v>44.148051378422814</v>
      </c>
      <c r="AI363">
        <f t="shared" si="176"/>
        <v>21</v>
      </c>
      <c r="AJ363">
        <f t="shared" si="177"/>
        <v>21</v>
      </c>
      <c r="AK363">
        <f t="shared" si="178"/>
        <v>21</v>
      </c>
      <c r="AL363">
        <f t="shared" si="179"/>
        <v>21</v>
      </c>
      <c r="AM363">
        <f t="shared" si="180"/>
        <v>21</v>
      </c>
      <c r="AN363">
        <f t="shared" si="181"/>
        <v>21</v>
      </c>
      <c r="AO363">
        <f t="shared" si="182"/>
        <v>21</v>
      </c>
      <c r="AP363">
        <f t="shared" si="183"/>
        <v>21</v>
      </c>
      <c r="AQ363">
        <f t="shared" si="184"/>
        <v>16</v>
      </c>
      <c r="AR363">
        <f t="shared" si="185"/>
        <v>21</v>
      </c>
      <c r="AT363">
        <f t="shared" si="186"/>
        <v>1</v>
      </c>
    </row>
    <row r="364" spans="1:46" x14ac:dyDescent="0.2">
      <c r="A364">
        <v>347</v>
      </c>
      <c r="B364">
        <f>SUMPRODUCT(Random!$X364:$AG364,$B$4:$K$4)</f>
        <v>-0.54989710886191145</v>
      </c>
      <c r="C364">
        <f>SUMPRODUCT(Random!$X364:$AG364,$B$5:$K$5)</f>
        <v>0.18737376126004091</v>
      </c>
      <c r="D364">
        <f>SUMPRODUCT(Random!$X364:$AG364,$B$6:$K$6)</f>
        <v>0.64001004843232923</v>
      </c>
      <c r="E364">
        <f>SUMPRODUCT(Random!$X364:$AG364,$B$7:$K$7)</f>
        <v>0.30058661257032826</v>
      </c>
      <c r="F364">
        <f>SUMPRODUCT(Random!$X364:$AG364,$B$8:$K$8)</f>
        <v>1.3430692759412426</v>
      </c>
      <c r="G364">
        <f>SUMPRODUCT(Random!$X364:$AG364,$B$9:$K$9)</f>
        <v>0.76288624594540644</v>
      </c>
      <c r="H364">
        <f>SUMPRODUCT(Random!$X364:$AG364,$B$10:$K$10)</f>
        <v>-0.89193420627024067</v>
      </c>
      <c r="I364">
        <f>SUMPRODUCT(Random!$X364:$AG364,$B$11:$K$11)</f>
        <v>-0.10102034788407033</v>
      </c>
      <c r="J364">
        <f>SUMPRODUCT(Random!$X364:$AG364,$B$12:$K$12)</f>
        <v>0.13273390899306145</v>
      </c>
      <c r="K364">
        <f>SUMPRODUCT(Random!$X364:$AG364,$B$13:$K$13)</f>
        <v>0.41717099137483904</v>
      </c>
      <c r="M364">
        <f t="shared" si="156"/>
        <v>0.29119497367026265</v>
      </c>
      <c r="N364">
        <f t="shared" si="157"/>
        <v>0.57431620313331067</v>
      </c>
      <c r="O364">
        <f t="shared" si="158"/>
        <v>0.73891696666279882</v>
      </c>
      <c r="P364">
        <f t="shared" si="159"/>
        <v>0.61813512937784643</v>
      </c>
      <c r="Q364">
        <f t="shared" si="160"/>
        <v>0.910375228480373</v>
      </c>
      <c r="R364">
        <f t="shared" si="161"/>
        <v>0.77723438022954328</v>
      </c>
      <c r="S364">
        <f t="shared" si="162"/>
        <v>0.18621409939500602</v>
      </c>
      <c r="T364">
        <f t="shared" si="163"/>
        <v>0.45976715376420785</v>
      </c>
      <c r="U364">
        <f t="shared" si="164"/>
        <v>0.55279808768401462</v>
      </c>
      <c r="V364">
        <f t="shared" si="165"/>
        <v>0.66172332914317544</v>
      </c>
      <c r="X364">
        <f t="shared" si="166"/>
        <v>8.4311115230453186</v>
      </c>
      <c r="Y364">
        <f t="shared" si="167"/>
        <v>20.921527211937438</v>
      </c>
      <c r="Z364">
        <f t="shared" si="168"/>
        <v>32.896893026524452</v>
      </c>
      <c r="AA364">
        <f t="shared" si="169"/>
        <v>23.582592817852507</v>
      </c>
      <c r="AB364">
        <f t="shared" si="170"/>
        <v>59.088821056051358</v>
      </c>
      <c r="AC364">
        <f t="shared" si="171"/>
        <v>36.784951600498175</v>
      </c>
      <c r="AD364">
        <f t="shared" si="172"/>
        <v>5.0477192838612419</v>
      </c>
      <c r="AE364">
        <f t="shared" si="173"/>
        <v>15.083903735373275</v>
      </c>
      <c r="AF364">
        <f t="shared" si="174"/>
        <v>19.713516951077779</v>
      </c>
      <c r="AG364">
        <f t="shared" si="175"/>
        <v>26.55164644055133</v>
      </c>
      <c r="AI364">
        <f t="shared" si="176"/>
        <v>21</v>
      </c>
      <c r="AJ364">
        <f t="shared" si="177"/>
        <v>21</v>
      </c>
      <c r="AK364">
        <f t="shared" si="178"/>
        <v>21</v>
      </c>
      <c r="AL364">
        <f t="shared" si="179"/>
        <v>21</v>
      </c>
      <c r="AM364">
        <f t="shared" si="180"/>
        <v>21</v>
      </c>
      <c r="AN364">
        <f t="shared" si="181"/>
        <v>21</v>
      </c>
      <c r="AO364">
        <f t="shared" si="182"/>
        <v>21</v>
      </c>
      <c r="AP364">
        <f t="shared" si="183"/>
        <v>21</v>
      </c>
      <c r="AQ364">
        <f t="shared" si="184"/>
        <v>21</v>
      </c>
      <c r="AR364">
        <f t="shared" si="185"/>
        <v>21</v>
      </c>
      <c r="AT364">
        <f t="shared" si="186"/>
        <v>0</v>
      </c>
    </row>
    <row r="365" spans="1:46" x14ac:dyDescent="0.2">
      <c r="A365">
        <v>348</v>
      </c>
      <c r="B365">
        <f>SUMPRODUCT(Random!$X365:$AG365,$B$4:$K$4)</f>
        <v>-0.12071765844514602</v>
      </c>
      <c r="C365">
        <f>SUMPRODUCT(Random!$X365:$AG365,$B$5:$K$5)</f>
        <v>-6.5068495949690788E-2</v>
      </c>
      <c r="D365">
        <f>SUMPRODUCT(Random!$X365:$AG365,$B$6:$K$6)</f>
        <v>-0.9317290180781721</v>
      </c>
      <c r="E365">
        <f>SUMPRODUCT(Random!$X365:$AG365,$B$7:$K$7)</f>
        <v>-0.83935875931471149</v>
      </c>
      <c r="F365">
        <f>SUMPRODUCT(Random!$X365:$AG365,$B$8:$K$8)</f>
        <v>0.90587126366943194</v>
      </c>
      <c r="G365">
        <f>SUMPRODUCT(Random!$X365:$AG365,$B$9:$K$9)</f>
        <v>-0.14586461373197429</v>
      </c>
      <c r="H365">
        <f>SUMPRODUCT(Random!$X365:$AG365,$B$10:$K$10)</f>
        <v>-0.79611559184208325</v>
      </c>
      <c r="I365">
        <f>SUMPRODUCT(Random!$X365:$AG365,$B$11:$K$11)</f>
        <v>0.43775532638416892</v>
      </c>
      <c r="J365">
        <f>SUMPRODUCT(Random!$X365:$AG365,$B$12:$K$12)</f>
        <v>-0.82032576200306373</v>
      </c>
      <c r="K365">
        <f>SUMPRODUCT(Random!$X365:$AG365,$B$13:$K$13)</f>
        <v>-0.27195437186179799</v>
      </c>
      <c r="M365">
        <f t="shared" si="156"/>
        <v>0.45195733593419207</v>
      </c>
      <c r="N365">
        <f t="shared" si="157"/>
        <v>0.47405973192357964</v>
      </c>
      <c r="O365">
        <f t="shared" si="158"/>
        <v>0.17573829300461302</v>
      </c>
      <c r="P365">
        <f t="shared" si="159"/>
        <v>0.200634009529473</v>
      </c>
      <c r="Q365">
        <f t="shared" si="160"/>
        <v>0.81749800204517542</v>
      </c>
      <c r="R365">
        <f t="shared" si="161"/>
        <v>0.44201413345237689</v>
      </c>
      <c r="S365">
        <f t="shared" si="162"/>
        <v>0.21298242620938118</v>
      </c>
      <c r="T365">
        <f t="shared" si="163"/>
        <v>0.66921817085401392</v>
      </c>
      <c r="U365">
        <f t="shared" si="164"/>
        <v>0.20601521197307054</v>
      </c>
      <c r="V365">
        <f t="shared" si="165"/>
        <v>0.3928285517121084</v>
      </c>
      <c r="X365">
        <f t="shared" si="166"/>
        <v>14.732306640027256</v>
      </c>
      <c r="Y365">
        <f t="shared" si="167"/>
        <v>15.74072112434289</v>
      </c>
      <c r="Z365">
        <f t="shared" si="168"/>
        <v>4.7343888066473081</v>
      </c>
      <c r="AA365">
        <f t="shared" si="169"/>
        <v>5.4856794740521684</v>
      </c>
      <c r="AB365">
        <f t="shared" si="170"/>
        <v>41.668570541741751</v>
      </c>
      <c r="AC365">
        <f t="shared" si="171"/>
        <v>14.291845671573483</v>
      </c>
      <c r="AD365">
        <f t="shared" si="172"/>
        <v>5.8670504350974468</v>
      </c>
      <c r="AE365">
        <f t="shared" si="173"/>
        <v>27.100494730179268</v>
      </c>
      <c r="AF365">
        <f t="shared" si="174"/>
        <v>5.6511441757292369</v>
      </c>
      <c r="AG365">
        <f t="shared" si="175"/>
        <v>12.22243258306443</v>
      </c>
      <c r="AI365">
        <f t="shared" si="176"/>
        <v>21</v>
      </c>
      <c r="AJ365">
        <f t="shared" si="177"/>
        <v>21</v>
      </c>
      <c r="AK365">
        <f t="shared" si="178"/>
        <v>19</v>
      </c>
      <c r="AL365">
        <f t="shared" si="179"/>
        <v>21</v>
      </c>
      <c r="AM365">
        <f t="shared" si="180"/>
        <v>21</v>
      </c>
      <c r="AN365">
        <f t="shared" si="181"/>
        <v>21</v>
      </c>
      <c r="AO365">
        <f t="shared" si="182"/>
        <v>21</v>
      </c>
      <c r="AP365">
        <f t="shared" si="183"/>
        <v>21</v>
      </c>
      <c r="AQ365">
        <f t="shared" si="184"/>
        <v>21</v>
      </c>
      <c r="AR365">
        <f t="shared" si="185"/>
        <v>21</v>
      </c>
      <c r="AT365">
        <f t="shared" si="186"/>
        <v>1</v>
      </c>
    </row>
    <row r="366" spans="1:46" x14ac:dyDescent="0.2">
      <c r="A366">
        <v>349</v>
      </c>
      <c r="B366">
        <f>SUMPRODUCT(Random!$X366:$AG366,$B$4:$K$4)</f>
        <v>-0.50528749994910083</v>
      </c>
      <c r="C366">
        <f>SUMPRODUCT(Random!$X366:$AG366,$B$5:$K$5)</f>
        <v>-0.13622522875678411</v>
      </c>
      <c r="D366">
        <f>SUMPRODUCT(Random!$X366:$AG366,$B$6:$K$6)</f>
        <v>0.19395812161154502</v>
      </c>
      <c r="E366">
        <f>SUMPRODUCT(Random!$X366:$AG366,$B$7:$K$7)</f>
        <v>-0.71843347708994876</v>
      </c>
      <c r="F366">
        <f>SUMPRODUCT(Random!$X366:$AG366,$B$8:$K$8)</f>
        <v>0.5623699480619988</v>
      </c>
      <c r="G366">
        <f>SUMPRODUCT(Random!$X366:$AG366,$B$9:$K$9)</f>
        <v>0.99698845591609331</v>
      </c>
      <c r="H366">
        <f>SUMPRODUCT(Random!$X366:$AG366,$B$10:$K$10)</f>
        <v>0.58842197710128707</v>
      </c>
      <c r="I366">
        <f>SUMPRODUCT(Random!$X366:$AG366,$B$11:$K$11)</f>
        <v>-0.4180389301358674</v>
      </c>
      <c r="J366">
        <f>SUMPRODUCT(Random!$X366:$AG366,$B$12:$K$12)</f>
        <v>0.8229314153413072</v>
      </c>
      <c r="K366">
        <f>SUMPRODUCT(Random!$X366:$AG366,$B$13:$K$13)</f>
        <v>0.30025022648496724</v>
      </c>
      <c r="M366">
        <f t="shared" si="156"/>
        <v>0.30667846054870984</v>
      </c>
      <c r="N366">
        <f t="shared" si="157"/>
        <v>0.44582161570524087</v>
      </c>
      <c r="O366">
        <f t="shared" si="158"/>
        <v>0.57689566337582243</v>
      </c>
      <c r="P366">
        <f t="shared" si="159"/>
        <v>0.23624502570399111</v>
      </c>
      <c r="Q366">
        <f t="shared" si="160"/>
        <v>0.71306800508800439</v>
      </c>
      <c r="R366">
        <f t="shared" si="161"/>
        <v>0.84061494330192366</v>
      </c>
      <c r="S366">
        <f t="shared" si="162"/>
        <v>0.72187545503873718</v>
      </c>
      <c r="T366">
        <f t="shared" si="163"/>
        <v>0.33795932708194376</v>
      </c>
      <c r="U366">
        <f t="shared" si="164"/>
        <v>0.79472650173489046</v>
      </c>
      <c r="V366">
        <f t="shared" si="165"/>
        <v>0.61800685193852645</v>
      </c>
      <c r="X366">
        <f t="shared" si="166"/>
        <v>8.9721585094187937</v>
      </c>
      <c r="Y366">
        <f t="shared" si="167"/>
        <v>14.45957400388297</v>
      </c>
      <c r="Z366">
        <f t="shared" si="168"/>
        <v>21.070417596531879</v>
      </c>
      <c r="AA366">
        <f t="shared" si="169"/>
        <v>6.6020354638466214</v>
      </c>
      <c r="AB366">
        <f t="shared" si="170"/>
        <v>30.584248944686497</v>
      </c>
      <c r="AC366">
        <f t="shared" si="171"/>
        <v>44.986343410984986</v>
      </c>
      <c r="AD366">
        <f t="shared" si="172"/>
        <v>31.347960264958356</v>
      </c>
      <c r="AE366">
        <f t="shared" si="173"/>
        <v>10.103090021105114</v>
      </c>
      <c r="AF366">
        <f t="shared" si="174"/>
        <v>38.788208899265328</v>
      </c>
      <c r="AG366">
        <f t="shared" si="175"/>
        <v>23.574365213115168</v>
      </c>
      <c r="AI366">
        <f t="shared" si="176"/>
        <v>21</v>
      </c>
      <c r="AJ366">
        <f t="shared" si="177"/>
        <v>21</v>
      </c>
      <c r="AK366">
        <f t="shared" si="178"/>
        <v>21</v>
      </c>
      <c r="AL366">
        <f t="shared" si="179"/>
        <v>21</v>
      </c>
      <c r="AM366">
        <f t="shared" si="180"/>
        <v>21</v>
      </c>
      <c r="AN366">
        <f t="shared" si="181"/>
        <v>21</v>
      </c>
      <c r="AO366">
        <f t="shared" si="182"/>
        <v>21</v>
      </c>
      <c r="AP366">
        <f t="shared" si="183"/>
        <v>21</v>
      </c>
      <c r="AQ366">
        <f t="shared" si="184"/>
        <v>21</v>
      </c>
      <c r="AR366">
        <f t="shared" si="185"/>
        <v>21</v>
      </c>
      <c r="AT366">
        <f t="shared" si="186"/>
        <v>0</v>
      </c>
    </row>
    <row r="367" spans="1:46" x14ac:dyDescent="0.2">
      <c r="A367">
        <v>350</v>
      </c>
      <c r="B367">
        <f>SUMPRODUCT(Random!$X367:$AG367,$B$4:$K$4)</f>
        <v>-0.42653523735050447</v>
      </c>
      <c r="C367">
        <f>SUMPRODUCT(Random!$X367:$AG367,$B$5:$K$5)</f>
        <v>-8.3853472892813835E-2</v>
      </c>
      <c r="D367">
        <f>SUMPRODUCT(Random!$X367:$AG367,$B$6:$K$6)</f>
        <v>-0.4211524350666252</v>
      </c>
      <c r="E367">
        <f>SUMPRODUCT(Random!$X367:$AG367,$B$7:$K$7)</f>
        <v>1.3653514615913347</v>
      </c>
      <c r="F367">
        <f>SUMPRODUCT(Random!$X367:$AG367,$B$8:$K$8)</f>
        <v>-0.12162740404739236</v>
      </c>
      <c r="G367">
        <f>SUMPRODUCT(Random!$X367:$AG367,$B$9:$K$9)</f>
        <v>-1.3585150782766544</v>
      </c>
      <c r="H367">
        <f>SUMPRODUCT(Random!$X367:$AG367,$B$10:$K$10)</f>
        <v>-0.92129469682432297</v>
      </c>
      <c r="I367">
        <f>SUMPRODUCT(Random!$X367:$AG367,$B$11:$K$11)</f>
        <v>0.50292161543678426</v>
      </c>
      <c r="J367">
        <f>SUMPRODUCT(Random!$X367:$AG367,$B$12:$K$12)</f>
        <v>-0.68954522161223253</v>
      </c>
      <c r="K367">
        <f>SUMPRODUCT(Random!$X367:$AG367,$B$13:$K$13)</f>
        <v>-0.67852697469787238</v>
      </c>
      <c r="M367">
        <f t="shared" si="156"/>
        <v>0.3348589385746284</v>
      </c>
      <c r="N367">
        <f t="shared" si="157"/>
        <v>0.4665864662325645</v>
      </c>
      <c r="O367">
        <f t="shared" si="158"/>
        <v>0.33682188728512785</v>
      </c>
      <c r="P367">
        <f t="shared" si="159"/>
        <v>0.91392869412401356</v>
      </c>
      <c r="Q367">
        <f t="shared" si="160"/>
        <v>0.45159705465980993</v>
      </c>
      <c r="R367">
        <f t="shared" si="161"/>
        <v>8.7150150690232159E-2</v>
      </c>
      <c r="S367">
        <f t="shared" si="162"/>
        <v>0.1784482945544775</v>
      </c>
      <c r="T367">
        <f t="shared" si="163"/>
        <v>0.69249030837838055</v>
      </c>
      <c r="U367">
        <f t="shared" si="164"/>
        <v>0.24524011282974956</v>
      </c>
      <c r="V367">
        <f t="shared" si="165"/>
        <v>0.24871881328743073</v>
      </c>
      <c r="X367">
        <f t="shared" si="166"/>
        <v>9.9886383105210133</v>
      </c>
      <c r="Y367">
        <f t="shared" si="167"/>
        <v>15.395090374673188</v>
      </c>
      <c r="Z367">
        <f t="shared" si="168"/>
        <v>10.061038983354038</v>
      </c>
      <c r="AA367">
        <f t="shared" si="169"/>
        <v>60.079847077632145</v>
      </c>
      <c r="AB367">
        <f t="shared" si="170"/>
        <v>14.716207955547794</v>
      </c>
      <c r="AC367">
        <f t="shared" si="171"/>
        <v>2.2336946435591454</v>
      </c>
      <c r="AD367">
        <f t="shared" si="172"/>
        <v>4.8150612312988059</v>
      </c>
      <c r="AE367">
        <f t="shared" si="173"/>
        <v>28.887581036208935</v>
      </c>
      <c r="AF367">
        <f t="shared" si="174"/>
        <v>6.892255360377562</v>
      </c>
      <c r="AG367">
        <f t="shared" si="175"/>
        <v>7.0054215689420634</v>
      </c>
      <c r="AI367">
        <f t="shared" si="176"/>
        <v>21</v>
      </c>
      <c r="AJ367">
        <f t="shared" si="177"/>
        <v>21</v>
      </c>
      <c r="AK367">
        <f t="shared" si="178"/>
        <v>21</v>
      </c>
      <c r="AL367">
        <f t="shared" si="179"/>
        <v>21</v>
      </c>
      <c r="AM367">
        <f t="shared" si="180"/>
        <v>21</v>
      </c>
      <c r="AN367">
        <f t="shared" si="181"/>
        <v>9</v>
      </c>
      <c r="AO367">
        <f t="shared" si="182"/>
        <v>20</v>
      </c>
      <c r="AP367">
        <f t="shared" si="183"/>
        <v>21</v>
      </c>
      <c r="AQ367">
        <f t="shared" si="184"/>
        <v>21</v>
      </c>
      <c r="AR367">
        <f t="shared" si="185"/>
        <v>21</v>
      </c>
      <c r="AT367">
        <f t="shared" si="186"/>
        <v>2</v>
      </c>
    </row>
    <row r="368" spans="1:46" x14ac:dyDescent="0.2">
      <c r="A368">
        <v>351</v>
      </c>
      <c r="B368">
        <f>SUMPRODUCT(Random!$X368:$AG368,$B$4:$K$4)</f>
        <v>-9.7402902237045397E-3</v>
      </c>
      <c r="C368">
        <f>SUMPRODUCT(Random!$X368:$AG368,$B$5:$K$5)</f>
        <v>-1.797986340601176</v>
      </c>
      <c r="D368">
        <f>SUMPRODUCT(Random!$X368:$AG368,$B$6:$K$6)</f>
        <v>-1.6328327503231086</v>
      </c>
      <c r="E368">
        <f>SUMPRODUCT(Random!$X368:$AG368,$B$7:$K$7)</f>
        <v>0.5079649195249859</v>
      </c>
      <c r="F368">
        <f>SUMPRODUCT(Random!$X368:$AG368,$B$8:$K$8)</f>
        <v>-1.108167187622239</v>
      </c>
      <c r="G368">
        <f>SUMPRODUCT(Random!$X368:$AG368,$B$9:$K$9)</f>
        <v>-0.53533301279082168</v>
      </c>
      <c r="H368">
        <f>SUMPRODUCT(Random!$X368:$AG368,$B$10:$K$10)</f>
        <v>0.3069253277645686</v>
      </c>
      <c r="I368">
        <f>SUMPRODUCT(Random!$X368:$AG368,$B$11:$K$11)</f>
        <v>-0.90840186153028735</v>
      </c>
      <c r="J368">
        <f>SUMPRODUCT(Random!$X368:$AG368,$B$12:$K$12)</f>
        <v>-0.653344485603091</v>
      </c>
      <c r="K368">
        <f>SUMPRODUCT(Random!$X368:$AG368,$B$13:$K$13)</f>
        <v>-2.143346350126242</v>
      </c>
      <c r="M368">
        <f t="shared" si="156"/>
        <v>0.49611424784880559</v>
      </c>
      <c r="N368">
        <f t="shared" si="157"/>
        <v>3.6089586198021842E-2</v>
      </c>
      <c r="O368">
        <f t="shared" si="158"/>
        <v>5.1252088523106275E-2</v>
      </c>
      <c r="P368">
        <f t="shared" si="159"/>
        <v>0.69426102736242012</v>
      </c>
      <c r="Q368">
        <f t="shared" si="160"/>
        <v>0.1338948093705066</v>
      </c>
      <c r="R368">
        <f t="shared" si="161"/>
        <v>0.29620980107799194</v>
      </c>
      <c r="S368">
        <f t="shared" si="162"/>
        <v>0.62054989492286317</v>
      </c>
      <c r="T368">
        <f t="shared" si="163"/>
        <v>0.18183297129447512</v>
      </c>
      <c r="U368">
        <f t="shared" si="164"/>
        <v>0.25676710966506261</v>
      </c>
      <c r="V368">
        <f t="shared" si="165"/>
        <v>1.6042648806563472E-2</v>
      </c>
      <c r="X368">
        <f t="shared" si="166"/>
        <v>16.790108540793565</v>
      </c>
      <c r="Y368">
        <f t="shared" si="167"/>
        <v>0.90041951312451429</v>
      </c>
      <c r="Z368">
        <f t="shared" si="168"/>
        <v>1.288818741830279</v>
      </c>
      <c r="AA368">
        <f t="shared" si="169"/>
        <v>29.029046365570149</v>
      </c>
      <c r="AB368">
        <f t="shared" si="170"/>
        <v>3.5213593124491793</v>
      </c>
      <c r="AC368">
        <f t="shared" si="171"/>
        <v>8.6050420676858401</v>
      </c>
      <c r="AD368">
        <f t="shared" si="172"/>
        <v>23.737991678281443</v>
      </c>
      <c r="AE368">
        <f t="shared" si="173"/>
        <v>4.9161922147759549</v>
      </c>
      <c r="AF368">
        <f t="shared" si="174"/>
        <v>7.2692635654784574</v>
      </c>
      <c r="AG368">
        <f t="shared" si="175"/>
        <v>0.39617675085071752</v>
      </c>
      <c r="AI368">
        <f t="shared" si="176"/>
        <v>21</v>
      </c>
      <c r="AJ368">
        <f t="shared" si="177"/>
        <v>4</v>
      </c>
      <c r="AK368">
        <f t="shared" si="178"/>
        <v>6</v>
      </c>
      <c r="AL368">
        <f t="shared" si="179"/>
        <v>21</v>
      </c>
      <c r="AM368">
        <f t="shared" si="180"/>
        <v>15</v>
      </c>
      <c r="AN368">
        <f t="shared" si="181"/>
        <v>21</v>
      </c>
      <c r="AO368">
        <f t="shared" si="182"/>
        <v>21</v>
      </c>
      <c r="AP368">
        <f t="shared" si="183"/>
        <v>20</v>
      </c>
      <c r="AQ368">
        <f t="shared" si="184"/>
        <v>21</v>
      </c>
      <c r="AR368">
        <f t="shared" si="185"/>
        <v>2</v>
      </c>
      <c r="AT368">
        <f t="shared" si="186"/>
        <v>5</v>
      </c>
    </row>
    <row r="369" spans="1:46" x14ac:dyDescent="0.2">
      <c r="A369">
        <v>352</v>
      </c>
      <c r="B369">
        <f>SUMPRODUCT(Random!$X369:$AG369,$B$4:$K$4)</f>
        <v>-1.5908499712782818</v>
      </c>
      <c r="C369">
        <f>SUMPRODUCT(Random!$X369:$AG369,$B$5:$K$5)</f>
        <v>-0.7833992871055433</v>
      </c>
      <c r="D369">
        <f>SUMPRODUCT(Random!$X369:$AG369,$B$6:$K$6)</f>
        <v>-0.16144205942695675</v>
      </c>
      <c r="E369">
        <f>SUMPRODUCT(Random!$X369:$AG369,$B$7:$K$7)</f>
        <v>0.9874817778156435</v>
      </c>
      <c r="F369">
        <f>SUMPRODUCT(Random!$X369:$AG369,$B$8:$K$8)</f>
        <v>0.46699399893663157</v>
      </c>
      <c r="G369">
        <f>SUMPRODUCT(Random!$X369:$AG369,$B$9:$K$9)</f>
        <v>-1.9114791079057667</v>
      </c>
      <c r="H369">
        <f>SUMPRODUCT(Random!$X369:$AG369,$B$10:$K$10)</f>
        <v>-0.6878428973181403</v>
      </c>
      <c r="I369">
        <f>SUMPRODUCT(Random!$X369:$AG369,$B$11:$K$11)</f>
        <v>0.35633665464112579</v>
      </c>
      <c r="J369">
        <f>SUMPRODUCT(Random!$X369:$AG369,$B$12:$K$12)</f>
        <v>0.7954949144563368</v>
      </c>
      <c r="K369">
        <f>SUMPRODUCT(Random!$X369:$AG369,$B$13:$K$13)</f>
        <v>0.26900884457306695</v>
      </c>
      <c r="M369">
        <f t="shared" si="156"/>
        <v>5.5821671894823316E-2</v>
      </c>
      <c r="N369">
        <f t="shared" si="157"/>
        <v>0.21669633733275431</v>
      </c>
      <c r="O369">
        <f t="shared" si="158"/>
        <v>0.43587262124162596</v>
      </c>
      <c r="P369">
        <f t="shared" si="159"/>
        <v>0.83829674415483679</v>
      </c>
      <c r="Q369">
        <f t="shared" si="160"/>
        <v>0.67974791421423664</v>
      </c>
      <c r="R369">
        <f t="shared" si="161"/>
        <v>2.7971519560541783E-2</v>
      </c>
      <c r="S369">
        <f t="shared" si="162"/>
        <v>0.24577585953127928</v>
      </c>
      <c r="T369">
        <f t="shared" si="163"/>
        <v>0.63920576898159076</v>
      </c>
      <c r="U369">
        <f t="shared" si="164"/>
        <v>0.7868371659805552</v>
      </c>
      <c r="V369">
        <f t="shared" si="165"/>
        <v>0.60603856175670689</v>
      </c>
      <c r="X369">
        <f t="shared" si="166"/>
        <v>1.4070900861475184</v>
      </c>
      <c r="Y369">
        <f t="shared" si="167"/>
        <v>5.9829227245203533</v>
      </c>
      <c r="Z369">
        <f t="shared" si="168"/>
        <v>14.023695090098441</v>
      </c>
      <c r="AA369">
        <f t="shared" si="169"/>
        <v>44.632615307438677</v>
      </c>
      <c r="AB369">
        <f t="shared" si="170"/>
        <v>27.892973839612143</v>
      </c>
      <c r="AC369">
        <f t="shared" si="171"/>
        <v>0.69497275722877694</v>
      </c>
      <c r="AD369">
        <f t="shared" si="172"/>
        <v>6.9096498086002152</v>
      </c>
      <c r="AE369">
        <f t="shared" si="173"/>
        <v>24.972995374650161</v>
      </c>
      <c r="AF369">
        <f t="shared" si="174"/>
        <v>37.864365632757966</v>
      </c>
      <c r="AG369">
        <f t="shared" si="175"/>
        <v>22.818636323386478</v>
      </c>
      <c r="AI369">
        <f t="shared" si="176"/>
        <v>6</v>
      </c>
      <c r="AJ369">
        <f t="shared" si="177"/>
        <v>21</v>
      </c>
      <c r="AK369">
        <f t="shared" si="178"/>
        <v>21</v>
      </c>
      <c r="AL369">
        <f t="shared" si="179"/>
        <v>21</v>
      </c>
      <c r="AM369">
        <f t="shared" si="180"/>
        <v>21</v>
      </c>
      <c r="AN369">
        <f t="shared" si="181"/>
        <v>3</v>
      </c>
      <c r="AO369">
        <f t="shared" si="182"/>
        <v>21</v>
      </c>
      <c r="AP369">
        <f t="shared" si="183"/>
        <v>21</v>
      </c>
      <c r="AQ369">
        <f t="shared" si="184"/>
        <v>21</v>
      </c>
      <c r="AR369">
        <f t="shared" si="185"/>
        <v>21</v>
      </c>
      <c r="AT369">
        <f t="shared" si="186"/>
        <v>2</v>
      </c>
    </row>
    <row r="370" spans="1:46" x14ac:dyDescent="0.2">
      <c r="A370">
        <v>353</v>
      </c>
      <c r="B370">
        <f>SUMPRODUCT(Random!$X370:$AG370,$B$4:$K$4)</f>
        <v>-1.337504256007098</v>
      </c>
      <c r="C370">
        <f>SUMPRODUCT(Random!$X370:$AG370,$B$5:$K$5)</f>
        <v>-0.56998205262111401</v>
      </c>
      <c r="D370">
        <f>SUMPRODUCT(Random!$X370:$AG370,$B$6:$K$6)</f>
        <v>0.43509348745331444</v>
      </c>
      <c r="E370">
        <f>SUMPRODUCT(Random!$X370:$AG370,$B$7:$K$7)</f>
        <v>0.57555296956877977</v>
      </c>
      <c r="F370">
        <f>SUMPRODUCT(Random!$X370:$AG370,$B$8:$K$8)</f>
        <v>0.40838525592413888</v>
      </c>
      <c r="G370">
        <f>SUMPRODUCT(Random!$X370:$AG370,$B$9:$K$9)</f>
        <v>0.14255144267943096</v>
      </c>
      <c r="H370">
        <f>SUMPRODUCT(Random!$X370:$AG370,$B$10:$K$10)</f>
        <v>-1.7570548603352623</v>
      </c>
      <c r="I370">
        <f>SUMPRODUCT(Random!$X370:$AG370,$B$11:$K$11)</f>
        <v>-1.8646662575162949</v>
      </c>
      <c r="J370">
        <f>SUMPRODUCT(Random!$X370:$AG370,$B$12:$K$12)</f>
        <v>-2.0330997687783499</v>
      </c>
      <c r="K370">
        <f>SUMPRODUCT(Random!$X370:$AG370,$B$13:$K$13)</f>
        <v>8.7438062499620939E-2</v>
      </c>
      <c r="M370">
        <f t="shared" si="156"/>
        <v>9.0529046985317066E-2</v>
      </c>
      <c r="N370">
        <f t="shared" si="157"/>
        <v>0.28434493546999429</v>
      </c>
      <c r="O370">
        <f t="shared" si="158"/>
        <v>0.66825271479797488</v>
      </c>
      <c r="P370">
        <f t="shared" si="159"/>
        <v>0.71754131117033704</v>
      </c>
      <c r="Q370">
        <f t="shared" si="160"/>
        <v>0.65850457187443778</v>
      </c>
      <c r="R370">
        <f t="shared" si="161"/>
        <v>0.55667777558497811</v>
      </c>
      <c r="S370">
        <f t="shared" si="162"/>
        <v>3.9454229365739127E-2</v>
      </c>
      <c r="T370">
        <f t="shared" si="163"/>
        <v>3.1114099620464335E-2</v>
      </c>
      <c r="U370">
        <f t="shared" si="164"/>
        <v>2.1021222182702182E-2</v>
      </c>
      <c r="V370">
        <f t="shared" si="165"/>
        <v>0.53483834213957138</v>
      </c>
      <c r="X370">
        <f t="shared" si="166"/>
        <v>2.3245365632230777</v>
      </c>
      <c r="Y370">
        <f t="shared" si="167"/>
        <v>8.1955079726856273</v>
      </c>
      <c r="Z370">
        <f t="shared" si="168"/>
        <v>27.029100415959711</v>
      </c>
      <c r="AA370">
        <f t="shared" si="169"/>
        <v>30.969162290512411</v>
      </c>
      <c r="AB370">
        <f t="shared" si="170"/>
        <v>26.319659299210947</v>
      </c>
      <c r="AC370">
        <f t="shared" si="171"/>
        <v>19.926963736552604</v>
      </c>
      <c r="AD370">
        <f t="shared" si="172"/>
        <v>0.98607736974064464</v>
      </c>
      <c r="AE370">
        <f t="shared" si="173"/>
        <v>0.7742988617341382</v>
      </c>
      <c r="AF370">
        <f t="shared" si="174"/>
        <v>0.52043792432335745</v>
      </c>
      <c r="AG370">
        <f t="shared" si="175"/>
        <v>18.748968331740453</v>
      </c>
      <c r="AI370">
        <f t="shared" si="176"/>
        <v>10</v>
      </c>
      <c r="AJ370">
        <f t="shared" si="177"/>
        <v>21</v>
      </c>
      <c r="AK370">
        <f t="shared" si="178"/>
        <v>21</v>
      </c>
      <c r="AL370">
        <f t="shared" si="179"/>
        <v>21</v>
      </c>
      <c r="AM370">
        <f t="shared" si="180"/>
        <v>21</v>
      </c>
      <c r="AN370">
        <f t="shared" si="181"/>
        <v>21</v>
      </c>
      <c r="AO370">
        <f t="shared" si="182"/>
        <v>4</v>
      </c>
      <c r="AP370">
        <f t="shared" si="183"/>
        <v>4</v>
      </c>
      <c r="AQ370">
        <f t="shared" si="184"/>
        <v>3</v>
      </c>
      <c r="AR370">
        <f t="shared" si="185"/>
        <v>21</v>
      </c>
      <c r="AT370">
        <f t="shared" si="186"/>
        <v>4</v>
      </c>
    </row>
    <row r="371" spans="1:46" x14ac:dyDescent="0.2">
      <c r="A371">
        <v>354</v>
      </c>
      <c r="B371">
        <f>SUMPRODUCT(Random!$X371:$AG371,$B$4:$K$4)</f>
        <v>0.11195534743272061</v>
      </c>
      <c r="C371">
        <f>SUMPRODUCT(Random!$X371:$AG371,$B$5:$K$5)</f>
        <v>0.34702573696620009</v>
      </c>
      <c r="D371">
        <f>SUMPRODUCT(Random!$X371:$AG371,$B$6:$K$6)</f>
        <v>-0.64838051176437506</v>
      </c>
      <c r="E371">
        <f>SUMPRODUCT(Random!$X371:$AG371,$B$7:$K$7)</f>
        <v>0.70155981350875496</v>
      </c>
      <c r="F371">
        <f>SUMPRODUCT(Random!$X371:$AG371,$B$8:$K$8)</f>
        <v>0.33858166385414062</v>
      </c>
      <c r="G371">
        <f>SUMPRODUCT(Random!$X371:$AG371,$B$9:$K$9)</f>
        <v>0.51128703281269017</v>
      </c>
      <c r="H371">
        <f>SUMPRODUCT(Random!$X371:$AG371,$B$10:$K$10)</f>
        <v>0.84317283860949288</v>
      </c>
      <c r="I371">
        <f>SUMPRODUCT(Random!$X371:$AG371,$B$11:$K$11)</f>
        <v>0.9717258517718449</v>
      </c>
      <c r="J371">
        <f>SUMPRODUCT(Random!$X371:$AG371,$B$12:$K$12)</f>
        <v>0.19217407098620587</v>
      </c>
      <c r="K371">
        <f>SUMPRODUCT(Random!$X371:$AG371,$B$13:$K$13)</f>
        <v>0.71555213393142469</v>
      </c>
      <c r="M371">
        <f t="shared" si="156"/>
        <v>0.54457059425147647</v>
      </c>
      <c r="N371">
        <f t="shared" si="157"/>
        <v>0.63571400822152757</v>
      </c>
      <c r="O371">
        <f t="shared" si="158"/>
        <v>0.25836943590938199</v>
      </c>
      <c r="P371">
        <f t="shared" si="159"/>
        <v>0.75852313967793883</v>
      </c>
      <c r="Q371">
        <f t="shared" si="160"/>
        <v>0.6325375511574397</v>
      </c>
      <c r="R371">
        <f t="shared" si="161"/>
        <v>0.69542495819044903</v>
      </c>
      <c r="S371">
        <f t="shared" si="162"/>
        <v>0.8004341066477586</v>
      </c>
      <c r="T371">
        <f t="shared" si="163"/>
        <v>0.83440652387447556</v>
      </c>
      <c r="U371">
        <f t="shared" si="164"/>
        <v>0.57619707215147753</v>
      </c>
      <c r="V371">
        <f t="shared" si="165"/>
        <v>0.76286603069192482</v>
      </c>
      <c r="X371">
        <f t="shared" si="166"/>
        <v>19.26693110974967</v>
      </c>
      <c r="Y371">
        <f t="shared" si="167"/>
        <v>24.737057559482775</v>
      </c>
      <c r="Z371">
        <f t="shared" si="168"/>
        <v>7.3221324773099186</v>
      </c>
      <c r="AA371">
        <f t="shared" si="169"/>
        <v>34.809216052560366</v>
      </c>
      <c r="AB371">
        <f t="shared" si="170"/>
        <v>24.524380970005723</v>
      </c>
      <c r="AC371">
        <f t="shared" si="171"/>
        <v>29.122481481888869</v>
      </c>
      <c r="AD371">
        <f t="shared" si="172"/>
        <v>39.478982436653972</v>
      </c>
      <c r="AE371">
        <f t="shared" si="173"/>
        <v>44.050259040920174</v>
      </c>
      <c r="AF371">
        <f t="shared" si="174"/>
        <v>21.030004405687759</v>
      </c>
      <c r="AG371">
        <f t="shared" si="175"/>
        <v>35.253790098289009</v>
      </c>
      <c r="AI371">
        <f t="shared" si="176"/>
        <v>21</v>
      </c>
      <c r="AJ371">
        <f t="shared" si="177"/>
        <v>21</v>
      </c>
      <c r="AK371">
        <f t="shared" si="178"/>
        <v>21</v>
      </c>
      <c r="AL371">
        <f t="shared" si="179"/>
        <v>21</v>
      </c>
      <c r="AM371">
        <f t="shared" si="180"/>
        <v>21</v>
      </c>
      <c r="AN371">
        <f t="shared" si="181"/>
        <v>21</v>
      </c>
      <c r="AO371">
        <f t="shared" si="182"/>
        <v>21</v>
      </c>
      <c r="AP371">
        <f t="shared" si="183"/>
        <v>21</v>
      </c>
      <c r="AQ371">
        <f t="shared" si="184"/>
        <v>21</v>
      </c>
      <c r="AR371">
        <f t="shared" si="185"/>
        <v>21</v>
      </c>
      <c r="AT371">
        <f t="shared" si="186"/>
        <v>0</v>
      </c>
    </row>
    <row r="372" spans="1:46" x14ac:dyDescent="0.2">
      <c r="A372">
        <v>355</v>
      </c>
      <c r="B372">
        <f>SUMPRODUCT(Random!$X372:$AG372,$B$4:$K$4)</f>
        <v>0.33761561073893326</v>
      </c>
      <c r="C372">
        <f>SUMPRODUCT(Random!$X372:$AG372,$B$5:$K$5)</f>
        <v>1.2241422900444425</v>
      </c>
      <c r="D372">
        <f>SUMPRODUCT(Random!$X372:$AG372,$B$6:$K$6)</f>
        <v>0.98458477315877735</v>
      </c>
      <c r="E372">
        <f>SUMPRODUCT(Random!$X372:$AG372,$B$7:$K$7)</f>
        <v>-0.36404213029859206</v>
      </c>
      <c r="F372">
        <f>SUMPRODUCT(Random!$X372:$AG372,$B$8:$K$8)</f>
        <v>0.75719206837669839</v>
      </c>
      <c r="G372">
        <f>SUMPRODUCT(Random!$X372:$AG372,$B$9:$K$9)</f>
        <v>8.3370685028007152E-2</v>
      </c>
      <c r="H372">
        <f>SUMPRODUCT(Random!$X372:$AG372,$B$10:$K$10)</f>
        <v>-1.094996607640043</v>
      </c>
      <c r="I372">
        <f>SUMPRODUCT(Random!$X372:$AG372,$B$11:$K$11)</f>
        <v>0.54836823616941821</v>
      </c>
      <c r="J372">
        <f>SUMPRODUCT(Random!$X372:$AG372,$B$12:$K$12)</f>
        <v>0.91658066521694825</v>
      </c>
      <c r="K372">
        <f>SUMPRODUCT(Random!$X372:$AG372,$B$13:$K$13)</f>
        <v>-0.33582233789765104</v>
      </c>
      <c r="M372">
        <f t="shared" si="156"/>
        <v>0.63217356169951522</v>
      </c>
      <c r="N372">
        <f t="shared" si="157"/>
        <v>0.88955072249356149</v>
      </c>
      <c r="O372">
        <f t="shared" si="158"/>
        <v>0.83758596394616336</v>
      </c>
      <c r="P372">
        <f t="shared" si="159"/>
        <v>0.35791327463937161</v>
      </c>
      <c r="Q372">
        <f t="shared" si="160"/>
        <v>0.77553259929780283</v>
      </c>
      <c r="R372">
        <f t="shared" si="161"/>
        <v>0.53322160134930663</v>
      </c>
      <c r="S372">
        <f t="shared" si="162"/>
        <v>0.13675906134186963</v>
      </c>
      <c r="T372">
        <f t="shared" si="163"/>
        <v>0.70828045889282698</v>
      </c>
      <c r="U372">
        <f t="shared" si="164"/>
        <v>0.82031879005443908</v>
      </c>
      <c r="V372">
        <f t="shared" si="165"/>
        <v>0.36850242212427575</v>
      </c>
      <c r="X372">
        <f t="shared" si="166"/>
        <v>24.500127905920341</v>
      </c>
      <c r="Y372">
        <f t="shared" si="167"/>
        <v>53.970878110999223</v>
      </c>
      <c r="Z372">
        <f t="shared" si="168"/>
        <v>44.525174417544008</v>
      </c>
      <c r="AA372">
        <f t="shared" si="169"/>
        <v>10.852774426888086</v>
      </c>
      <c r="AB372">
        <f t="shared" si="170"/>
        <v>36.598525093029245</v>
      </c>
      <c r="AC372">
        <f t="shared" si="171"/>
        <v>18.663974261388713</v>
      </c>
      <c r="AD372">
        <f t="shared" si="172"/>
        <v>3.6025050042604665</v>
      </c>
      <c r="AE372">
        <f t="shared" si="173"/>
        <v>30.178888327351419</v>
      </c>
      <c r="AF372">
        <f t="shared" si="174"/>
        <v>42.050151500358439</v>
      </c>
      <c r="AG372">
        <f t="shared" si="175"/>
        <v>11.260135084296602</v>
      </c>
      <c r="AI372">
        <f t="shared" si="176"/>
        <v>21</v>
      </c>
      <c r="AJ372">
        <f t="shared" si="177"/>
        <v>21</v>
      </c>
      <c r="AK372">
        <f t="shared" si="178"/>
        <v>21</v>
      </c>
      <c r="AL372">
        <f t="shared" si="179"/>
        <v>21</v>
      </c>
      <c r="AM372">
        <f t="shared" si="180"/>
        <v>21</v>
      </c>
      <c r="AN372">
        <f t="shared" si="181"/>
        <v>21</v>
      </c>
      <c r="AO372">
        <f t="shared" si="182"/>
        <v>15</v>
      </c>
      <c r="AP372">
        <f t="shared" si="183"/>
        <v>21</v>
      </c>
      <c r="AQ372">
        <f t="shared" si="184"/>
        <v>21</v>
      </c>
      <c r="AR372">
        <f t="shared" si="185"/>
        <v>21</v>
      </c>
      <c r="AT372">
        <f t="shared" si="186"/>
        <v>1</v>
      </c>
    </row>
    <row r="373" spans="1:46" x14ac:dyDescent="0.2">
      <c r="A373">
        <v>356</v>
      </c>
      <c r="B373">
        <f>SUMPRODUCT(Random!$X373:$AG373,$B$4:$K$4)</f>
        <v>-0.24360321014261652</v>
      </c>
      <c r="C373">
        <f>SUMPRODUCT(Random!$X373:$AG373,$B$5:$K$5)</f>
        <v>0.42661216662466195</v>
      </c>
      <c r="D373">
        <f>SUMPRODUCT(Random!$X373:$AG373,$B$6:$K$6)</f>
        <v>1.825388129053604</v>
      </c>
      <c r="E373">
        <f>SUMPRODUCT(Random!$X373:$AG373,$B$7:$K$7)</f>
        <v>-0.5851989852797721</v>
      </c>
      <c r="F373">
        <f>SUMPRODUCT(Random!$X373:$AG373,$B$8:$K$8)</f>
        <v>-0.60281160944138512</v>
      </c>
      <c r="G373">
        <f>SUMPRODUCT(Random!$X373:$AG373,$B$9:$K$9)</f>
        <v>-0.24467957821243438</v>
      </c>
      <c r="H373">
        <f>SUMPRODUCT(Random!$X373:$AG373,$B$10:$K$10)</f>
        <v>-0.81147496528375807</v>
      </c>
      <c r="I373">
        <f>SUMPRODUCT(Random!$X373:$AG373,$B$11:$K$11)</f>
        <v>-5.8956460324356426E-2</v>
      </c>
      <c r="J373">
        <f>SUMPRODUCT(Random!$X373:$AG373,$B$12:$K$12)</f>
        <v>-1.0389056819098532</v>
      </c>
      <c r="K373">
        <f>SUMPRODUCT(Random!$X373:$AG373,$B$13:$K$13)</f>
        <v>-0.22756389253554199</v>
      </c>
      <c r="M373">
        <f t="shared" si="156"/>
        <v>0.40376907092622938</v>
      </c>
      <c r="N373">
        <f t="shared" si="157"/>
        <v>0.66516908273803832</v>
      </c>
      <c r="O373">
        <f t="shared" si="158"/>
        <v>0.96602876029452223</v>
      </c>
      <c r="P373">
        <f t="shared" si="159"/>
        <v>0.27920696355707142</v>
      </c>
      <c r="Q373">
        <f t="shared" si="160"/>
        <v>0.27331701135601905</v>
      </c>
      <c r="R373">
        <f t="shared" si="161"/>
        <v>0.40335227085315006</v>
      </c>
      <c r="S373">
        <f t="shared" si="162"/>
        <v>0.20854648197454678</v>
      </c>
      <c r="T373">
        <f t="shared" si="163"/>
        <v>0.47649339369058086</v>
      </c>
      <c r="U373">
        <f t="shared" si="164"/>
        <v>0.14942430180489169</v>
      </c>
      <c r="V373">
        <f t="shared" si="165"/>
        <v>0.40999264652126721</v>
      </c>
      <c r="X373">
        <f t="shared" si="166"/>
        <v>12.667857809261539</v>
      </c>
      <c r="Y373">
        <f t="shared" si="167"/>
        <v>26.802453236861645</v>
      </c>
      <c r="Z373">
        <f t="shared" si="168"/>
        <v>82.853399082957907</v>
      </c>
      <c r="AA373">
        <f t="shared" si="169"/>
        <v>8.0202654832302276</v>
      </c>
      <c r="AB373">
        <f t="shared" si="170"/>
        <v>7.8209052358840907</v>
      </c>
      <c r="AC373">
        <f t="shared" si="171"/>
        <v>12.650739246043441</v>
      </c>
      <c r="AD373">
        <f t="shared" si="172"/>
        <v>5.7293655190232746</v>
      </c>
      <c r="AE373">
        <f t="shared" si="173"/>
        <v>15.854336292358406</v>
      </c>
      <c r="AF373">
        <f t="shared" si="174"/>
        <v>3.9645751919823176</v>
      </c>
      <c r="AG373">
        <f t="shared" si="175"/>
        <v>12.924902000439225</v>
      </c>
      <c r="AI373">
        <f t="shared" si="176"/>
        <v>21</v>
      </c>
      <c r="AJ373">
        <f t="shared" si="177"/>
        <v>21</v>
      </c>
      <c r="AK373">
        <f t="shared" si="178"/>
        <v>21</v>
      </c>
      <c r="AL373">
        <f t="shared" si="179"/>
        <v>21</v>
      </c>
      <c r="AM373">
        <f t="shared" si="180"/>
        <v>21</v>
      </c>
      <c r="AN373">
        <f t="shared" si="181"/>
        <v>21</v>
      </c>
      <c r="AO373">
        <f t="shared" si="182"/>
        <v>21</v>
      </c>
      <c r="AP373">
        <f t="shared" si="183"/>
        <v>21</v>
      </c>
      <c r="AQ373">
        <f t="shared" si="184"/>
        <v>16</v>
      </c>
      <c r="AR373">
        <f t="shared" si="185"/>
        <v>21</v>
      </c>
      <c r="AT373">
        <f t="shared" si="186"/>
        <v>1</v>
      </c>
    </row>
    <row r="374" spans="1:46" x14ac:dyDescent="0.2">
      <c r="A374">
        <v>357</v>
      </c>
      <c r="B374">
        <f>SUMPRODUCT(Random!$X374:$AG374,$B$4:$K$4)</f>
        <v>0.7466744121527813</v>
      </c>
      <c r="C374">
        <f>SUMPRODUCT(Random!$X374:$AG374,$B$5:$K$5)</f>
        <v>0.52550395767444114</v>
      </c>
      <c r="D374">
        <f>SUMPRODUCT(Random!$X374:$AG374,$B$6:$K$6)</f>
        <v>-1.0185229307397357</v>
      </c>
      <c r="E374">
        <f>SUMPRODUCT(Random!$X374:$AG374,$B$7:$K$7)</f>
        <v>0.75425820805750121</v>
      </c>
      <c r="F374">
        <f>SUMPRODUCT(Random!$X374:$AG374,$B$8:$K$8)</f>
        <v>-1.2002672529912164</v>
      </c>
      <c r="G374">
        <f>SUMPRODUCT(Random!$X374:$AG374,$B$9:$K$9)</f>
        <v>-0.30148153909428954</v>
      </c>
      <c r="H374">
        <f>SUMPRODUCT(Random!$X374:$AG374,$B$10:$K$10)</f>
        <v>0.14391973719666423</v>
      </c>
      <c r="I374">
        <f>SUMPRODUCT(Random!$X374:$AG374,$B$11:$K$11)</f>
        <v>-0.10430285157148668</v>
      </c>
      <c r="J374">
        <f>SUMPRODUCT(Random!$X374:$AG374,$B$12:$K$12)</f>
        <v>0.21926931880943845</v>
      </c>
      <c r="K374">
        <f>SUMPRODUCT(Random!$X374:$AG374,$B$13:$K$13)</f>
        <v>4.7508172423443171E-2</v>
      </c>
      <c r="M374">
        <f t="shared" si="156"/>
        <v>0.77236994053388597</v>
      </c>
      <c r="N374">
        <f t="shared" si="157"/>
        <v>0.70038354860680052</v>
      </c>
      <c r="O374">
        <f t="shared" si="158"/>
        <v>0.15421475454770164</v>
      </c>
      <c r="P374">
        <f t="shared" si="159"/>
        <v>0.7746529041533925</v>
      </c>
      <c r="Q374">
        <f t="shared" si="160"/>
        <v>0.11501778173913524</v>
      </c>
      <c r="R374">
        <f t="shared" si="161"/>
        <v>0.38152366260993381</v>
      </c>
      <c r="S374">
        <f t="shared" si="162"/>
        <v>0.55721807504349496</v>
      </c>
      <c r="T374">
        <f t="shared" si="163"/>
        <v>0.45846450751591999</v>
      </c>
      <c r="U374">
        <f t="shared" si="164"/>
        <v>0.58677986980111729</v>
      </c>
      <c r="V374">
        <f t="shared" si="165"/>
        <v>0.51894589148002268</v>
      </c>
      <c r="X374">
        <f t="shared" si="166"/>
        <v>36.255786405739556</v>
      </c>
      <c r="Y374">
        <f t="shared" si="167"/>
        <v>29.524576930124208</v>
      </c>
      <c r="Z374">
        <f t="shared" si="168"/>
        <v>4.1029303088193307</v>
      </c>
      <c r="AA374">
        <f t="shared" si="169"/>
        <v>36.502709746106376</v>
      </c>
      <c r="AB374">
        <f t="shared" si="170"/>
        <v>2.993183649467178</v>
      </c>
      <c r="AC374">
        <f t="shared" si="171"/>
        <v>11.77052595268842</v>
      </c>
      <c r="AD374">
        <f t="shared" si="172"/>
        <v>19.956837201033995</v>
      </c>
      <c r="AE374">
        <f t="shared" si="173"/>
        <v>15.024906968499858</v>
      </c>
      <c r="AF374">
        <f t="shared" si="174"/>
        <v>21.649476844530962</v>
      </c>
      <c r="AG374">
        <f t="shared" si="175"/>
        <v>17.926011016303399</v>
      </c>
      <c r="AI374">
        <f t="shared" si="176"/>
        <v>21</v>
      </c>
      <c r="AJ374">
        <f t="shared" si="177"/>
        <v>21</v>
      </c>
      <c r="AK374">
        <f t="shared" si="178"/>
        <v>17</v>
      </c>
      <c r="AL374">
        <f t="shared" si="179"/>
        <v>21</v>
      </c>
      <c r="AM374">
        <f t="shared" si="180"/>
        <v>12</v>
      </c>
      <c r="AN374">
        <f t="shared" si="181"/>
        <v>21</v>
      </c>
      <c r="AO374">
        <f t="shared" si="182"/>
        <v>21</v>
      </c>
      <c r="AP374">
        <f t="shared" si="183"/>
        <v>21</v>
      </c>
      <c r="AQ374">
        <f t="shared" si="184"/>
        <v>21</v>
      </c>
      <c r="AR374">
        <f t="shared" si="185"/>
        <v>21</v>
      </c>
      <c r="AT374">
        <f t="shared" si="186"/>
        <v>2</v>
      </c>
    </row>
    <row r="375" spans="1:46" x14ac:dyDescent="0.2">
      <c r="A375">
        <v>358</v>
      </c>
      <c r="B375">
        <f>SUMPRODUCT(Random!$X375:$AG375,$B$4:$K$4)</f>
        <v>-0.32533723742815912</v>
      </c>
      <c r="C375">
        <f>SUMPRODUCT(Random!$X375:$AG375,$B$5:$K$5)</f>
        <v>-1.0964660790193332</v>
      </c>
      <c r="D375">
        <f>SUMPRODUCT(Random!$X375:$AG375,$B$6:$K$6)</f>
        <v>0.6857410666740188</v>
      </c>
      <c r="E375">
        <f>SUMPRODUCT(Random!$X375:$AG375,$B$7:$K$7)</f>
        <v>-0.79852132816275068</v>
      </c>
      <c r="F375">
        <f>SUMPRODUCT(Random!$X375:$AG375,$B$8:$K$8)</f>
        <v>-2.1194469705360723</v>
      </c>
      <c r="G375">
        <f>SUMPRODUCT(Random!$X375:$AG375,$B$9:$K$9)</f>
        <v>-0.69626796180101802</v>
      </c>
      <c r="H375">
        <f>SUMPRODUCT(Random!$X375:$AG375,$B$10:$K$10)</f>
        <v>-0.15334249446749404</v>
      </c>
      <c r="I375">
        <f>SUMPRODUCT(Random!$X375:$AG375,$B$11:$K$11)</f>
        <v>-1.8618028667233979</v>
      </c>
      <c r="J375">
        <f>SUMPRODUCT(Random!$X375:$AG375,$B$12:$K$12)</f>
        <v>-1.5904653460391829</v>
      </c>
      <c r="K375">
        <f>SUMPRODUCT(Random!$X375:$AG375,$B$13:$K$13)</f>
        <v>-1.4997250991760966</v>
      </c>
      <c r="M375">
        <f t="shared" si="156"/>
        <v>0.37246292551156129</v>
      </c>
      <c r="N375">
        <f t="shared" si="157"/>
        <v>0.13643743002668757</v>
      </c>
      <c r="O375">
        <f t="shared" si="158"/>
        <v>0.75356179734492623</v>
      </c>
      <c r="P375">
        <f t="shared" si="159"/>
        <v>0.21228401062845187</v>
      </c>
      <c r="Q375">
        <f t="shared" si="160"/>
        <v>1.7026355421234003E-2</v>
      </c>
      <c r="R375">
        <f t="shared" si="161"/>
        <v>0.2431305166335081</v>
      </c>
      <c r="S375">
        <f t="shared" si="162"/>
        <v>0.43906409558988285</v>
      </c>
      <c r="T375">
        <f t="shared" si="163"/>
        <v>3.131544114393079E-2</v>
      </c>
      <c r="U375">
        <f t="shared" si="164"/>
        <v>5.5864975463019259E-2</v>
      </c>
      <c r="V375">
        <f t="shared" si="165"/>
        <v>6.6842813103955581E-2</v>
      </c>
      <c r="X375">
        <f t="shared" si="166"/>
        <v>11.414251859747365</v>
      </c>
      <c r="Y375">
        <f t="shared" si="167"/>
        <v>3.5933796195040695</v>
      </c>
      <c r="Z375">
        <f t="shared" si="168"/>
        <v>34.311013769862818</v>
      </c>
      <c r="AA375">
        <f t="shared" si="169"/>
        <v>5.8453212900183198</v>
      </c>
      <c r="AB375">
        <f t="shared" si="170"/>
        <v>0.42067935699985742</v>
      </c>
      <c r="AC375">
        <f t="shared" si="171"/>
        <v>6.82388150489317</v>
      </c>
      <c r="AD375">
        <f t="shared" si="172"/>
        <v>14.162674782787931</v>
      </c>
      <c r="AE375">
        <f t="shared" si="173"/>
        <v>0.77938996168147834</v>
      </c>
      <c r="AF375">
        <f t="shared" si="174"/>
        <v>1.4082136180148233</v>
      </c>
      <c r="AG375">
        <f t="shared" si="175"/>
        <v>1.6947142940240931</v>
      </c>
      <c r="AI375">
        <f t="shared" si="176"/>
        <v>21</v>
      </c>
      <c r="AJ375">
        <f t="shared" si="177"/>
        <v>15</v>
      </c>
      <c r="AK375">
        <f t="shared" si="178"/>
        <v>21</v>
      </c>
      <c r="AL375">
        <f t="shared" si="179"/>
        <v>21</v>
      </c>
      <c r="AM375">
        <f t="shared" si="180"/>
        <v>2</v>
      </c>
      <c r="AN375">
        <f t="shared" si="181"/>
        <v>21</v>
      </c>
      <c r="AO375">
        <f t="shared" si="182"/>
        <v>21</v>
      </c>
      <c r="AP375">
        <f t="shared" si="183"/>
        <v>4</v>
      </c>
      <c r="AQ375">
        <f t="shared" si="184"/>
        <v>6</v>
      </c>
      <c r="AR375">
        <f t="shared" si="185"/>
        <v>7</v>
      </c>
      <c r="AT375">
        <f t="shared" si="186"/>
        <v>5</v>
      </c>
    </row>
    <row r="376" spans="1:46" x14ac:dyDescent="0.2">
      <c r="A376">
        <v>359</v>
      </c>
      <c r="B376">
        <f>SUMPRODUCT(Random!$X376:$AG376,$B$4:$K$4)</f>
        <v>-0.8898546321167663</v>
      </c>
      <c r="C376">
        <f>SUMPRODUCT(Random!$X376:$AG376,$B$5:$K$5)</f>
        <v>-0.7109252831581816</v>
      </c>
      <c r="D376">
        <f>SUMPRODUCT(Random!$X376:$AG376,$B$6:$K$6)</f>
        <v>-0.31896952607910306</v>
      </c>
      <c r="E376">
        <f>SUMPRODUCT(Random!$X376:$AG376,$B$7:$K$7)</f>
        <v>0.91230989095637605</v>
      </c>
      <c r="F376">
        <f>SUMPRODUCT(Random!$X376:$AG376,$B$8:$K$8)</f>
        <v>-0.22907554178633571</v>
      </c>
      <c r="G376">
        <f>SUMPRODUCT(Random!$X376:$AG376,$B$9:$K$9)</f>
        <v>-1.2885538011563775</v>
      </c>
      <c r="H376">
        <f>SUMPRODUCT(Random!$X376:$AG376,$B$10:$K$10)</f>
        <v>0.17488274924438163</v>
      </c>
      <c r="I376">
        <f>SUMPRODUCT(Random!$X376:$AG376,$B$11:$K$11)</f>
        <v>0.57348848735051683</v>
      </c>
      <c r="J376">
        <f>SUMPRODUCT(Random!$X376:$AG376,$B$12:$K$12)</f>
        <v>-9.2353104861745278E-2</v>
      </c>
      <c r="K376">
        <f>SUMPRODUCT(Random!$X376:$AG376,$B$13:$K$13)</f>
        <v>0.35032225855020571</v>
      </c>
      <c r="M376">
        <f t="shared" si="156"/>
        <v>0.18677197355340971</v>
      </c>
      <c r="N376">
        <f t="shared" si="157"/>
        <v>0.23856526878820486</v>
      </c>
      <c r="O376">
        <f t="shared" si="158"/>
        <v>0.37487481068441869</v>
      </c>
      <c r="P376">
        <f t="shared" si="159"/>
        <v>0.81919719548501524</v>
      </c>
      <c r="Q376">
        <f t="shared" si="160"/>
        <v>0.40940510143669873</v>
      </c>
      <c r="R376">
        <f t="shared" si="161"/>
        <v>9.8776626668168263E-2</v>
      </c>
      <c r="S376">
        <f t="shared" si="162"/>
        <v>0.56941411725719493</v>
      </c>
      <c r="T376">
        <f t="shared" si="163"/>
        <v>0.71684300402218659</v>
      </c>
      <c r="U376">
        <f t="shared" si="164"/>
        <v>0.46320874851464444</v>
      </c>
      <c r="V376">
        <f t="shared" si="165"/>
        <v>0.63695156876439696</v>
      </c>
      <c r="X376">
        <f t="shared" si="166"/>
        <v>5.064518180843363</v>
      </c>
      <c r="Y376">
        <f t="shared" si="167"/>
        <v>6.6765679713042632</v>
      </c>
      <c r="Z376">
        <f t="shared" si="168"/>
        <v>11.508583838686411</v>
      </c>
      <c r="AA376">
        <f t="shared" si="169"/>
        <v>41.897715668885219</v>
      </c>
      <c r="AB376">
        <f t="shared" si="170"/>
        <v>12.900519771690144</v>
      </c>
      <c r="AC376">
        <f t="shared" si="171"/>
        <v>2.5476985187756709</v>
      </c>
      <c r="AD376">
        <f t="shared" si="172"/>
        <v>20.641041418377689</v>
      </c>
      <c r="AE376">
        <f t="shared" si="173"/>
        <v>30.908675430539624</v>
      </c>
      <c r="AF376">
        <f t="shared" si="174"/>
        <v>15.240460401310866</v>
      </c>
      <c r="AG376">
        <f t="shared" si="175"/>
        <v>24.820419632663761</v>
      </c>
      <c r="AI376">
        <f t="shared" si="176"/>
        <v>21</v>
      </c>
      <c r="AJ376">
        <f t="shared" si="177"/>
        <v>21</v>
      </c>
      <c r="AK376">
        <f t="shared" si="178"/>
        <v>21</v>
      </c>
      <c r="AL376">
        <f t="shared" si="179"/>
        <v>21</v>
      </c>
      <c r="AM376">
        <f t="shared" si="180"/>
        <v>21</v>
      </c>
      <c r="AN376">
        <f t="shared" si="181"/>
        <v>11</v>
      </c>
      <c r="AO376">
        <f t="shared" si="182"/>
        <v>21</v>
      </c>
      <c r="AP376">
        <f t="shared" si="183"/>
        <v>21</v>
      </c>
      <c r="AQ376">
        <f t="shared" si="184"/>
        <v>21</v>
      </c>
      <c r="AR376">
        <f t="shared" si="185"/>
        <v>21</v>
      </c>
      <c r="AT376">
        <f t="shared" si="186"/>
        <v>1</v>
      </c>
    </row>
    <row r="377" spans="1:46" x14ac:dyDescent="0.2">
      <c r="A377">
        <v>360</v>
      </c>
      <c r="B377">
        <f>SUMPRODUCT(Random!$X377:$AG377,$B$4:$K$4)</f>
        <v>0.76410284009956742</v>
      </c>
      <c r="C377">
        <f>SUMPRODUCT(Random!$X377:$AG377,$B$5:$K$5)</f>
        <v>1.3646852609027302</v>
      </c>
      <c r="D377">
        <f>SUMPRODUCT(Random!$X377:$AG377,$B$6:$K$6)</f>
        <v>0.55651151051756953</v>
      </c>
      <c r="E377">
        <f>SUMPRODUCT(Random!$X377:$AG377,$B$7:$K$7)</f>
        <v>-0.74404125775261698</v>
      </c>
      <c r="F377">
        <f>SUMPRODUCT(Random!$X377:$AG377,$B$8:$K$8)</f>
        <v>0.88972773134445404</v>
      </c>
      <c r="G377">
        <f>SUMPRODUCT(Random!$X377:$AG377,$B$9:$K$9)</f>
        <v>0.83985175029479664</v>
      </c>
      <c r="H377">
        <f>SUMPRODUCT(Random!$X377:$AG377,$B$10:$K$10)</f>
        <v>1.7615558767391506</v>
      </c>
      <c r="I377">
        <f>SUMPRODUCT(Random!$X377:$AG377,$B$11:$K$11)</f>
        <v>0.54284799163364095</v>
      </c>
      <c r="J377">
        <f>SUMPRODUCT(Random!$X377:$AG377,$B$12:$K$12)</f>
        <v>1.2443963826080844</v>
      </c>
      <c r="K377">
        <f>SUMPRODUCT(Random!$X377:$AG377,$B$13:$K$13)</f>
        <v>0.89550993480347352</v>
      </c>
      <c r="M377">
        <f t="shared" si="156"/>
        <v>0.77759702002379649</v>
      </c>
      <c r="N377">
        <f t="shared" si="157"/>
        <v>0.91382400294346522</v>
      </c>
      <c r="O377">
        <f t="shared" si="158"/>
        <v>0.71106938605831416</v>
      </c>
      <c r="P377">
        <f t="shared" si="159"/>
        <v>0.22842575767986933</v>
      </c>
      <c r="Q377">
        <f t="shared" si="160"/>
        <v>0.81319395012526485</v>
      </c>
      <c r="R377">
        <f t="shared" si="161"/>
        <v>0.79950424326449909</v>
      </c>
      <c r="S377">
        <f t="shared" si="162"/>
        <v>0.96092781779685787</v>
      </c>
      <c r="T377">
        <f t="shared" si="163"/>
        <v>0.70638276648214382</v>
      </c>
      <c r="U377">
        <f t="shared" si="164"/>
        <v>0.89332314319363126</v>
      </c>
      <c r="V377">
        <f t="shared" si="165"/>
        <v>0.81474272129753178</v>
      </c>
      <c r="X377">
        <f t="shared" si="166"/>
        <v>36.824862067334983</v>
      </c>
      <c r="Y377">
        <f t="shared" si="167"/>
        <v>60.050069216805738</v>
      </c>
      <c r="Z377">
        <f t="shared" si="168"/>
        <v>30.414209899692558</v>
      </c>
      <c r="AA377">
        <f t="shared" si="169"/>
        <v>6.3525161796257974</v>
      </c>
      <c r="AB377">
        <f t="shared" si="170"/>
        <v>41.09755994332135</v>
      </c>
      <c r="AC377">
        <f t="shared" si="171"/>
        <v>39.365107333892645</v>
      </c>
      <c r="AD377">
        <f t="shared" si="172"/>
        <v>79.426411078213945</v>
      </c>
      <c r="AE377">
        <f t="shared" si="173"/>
        <v>30.020049267519994</v>
      </c>
      <c r="AF377">
        <f t="shared" si="174"/>
        <v>54.822187650563706</v>
      </c>
      <c r="AG377">
        <f t="shared" si="175"/>
        <v>41.301502882223424</v>
      </c>
      <c r="AI377">
        <f t="shared" si="176"/>
        <v>21</v>
      </c>
      <c r="AJ377">
        <f t="shared" si="177"/>
        <v>21</v>
      </c>
      <c r="AK377">
        <f t="shared" si="178"/>
        <v>21</v>
      </c>
      <c r="AL377">
        <f t="shared" si="179"/>
        <v>21</v>
      </c>
      <c r="AM377">
        <f t="shared" si="180"/>
        <v>21</v>
      </c>
      <c r="AN377">
        <f t="shared" si="181"/>
        <v>21</v>
      </c>
      <c r="AO377">
        <f t="shared" si="182"/>
        <v>21</v>
      </c>
      <c r="AP377">
        <f t="shared" si="183"/>
        <v>21</v>
      </c>
      <c r="AQ377">
        <f t="shared" si="184"/>
        <v>21</v>
      </c>
      <c r="AR377">
        <f t="shared" si="185"/>
        <v>21</v>
      </c>
      <c r="AT377">
        <f t="shared" si="186"/>
        <v>0</v>
      </c>
    </row>
    <row r="378" spans="1:46" x14ac:dyDescent="0.2">
      <c r="A378">
        <v>361</v>
      </c>
      <c r="B378">
        <f>SUMPRODUCT(Random!$X378:$AG378,$B$4:$K$4)</f>
        <v>-0.84484691490825281</v>
      </c>
      <c r="C378">
        <f>SUMPRODUCT(Random!$X378:$AG378,$B$5:$K$5)</f>
        <v>0.25374918979958294</v>
      </c>
      <c r="D378">
        <f>SUMPRODUCT(Random!$X378:$AG378,$B$6:$K$6)</f>
        <v>-0.61591141572609465</v>
      </c>
      <c r="E378">
        <f>SUMPRODUCT(Random!$X378:$AG378,$B$7:$K$7)</f>
        <v>0.30463146814217917</v>
      </c>
      <c r="F378">
        <f>SUMPRODUCT(Random!$X378:$AG378,$B$8:$K$8)</f>
        <v>0.18293462362232757</v>
      </c>
      <c r="G378">
        <f>SUMPRODUCT(Random!$X378:$AG378,$B$9:$K$9)</f>
        <v>-1.1215453082770266</v>
      </c>
      <c r="H378">
        <f>SUMPRODUCT(Random!$X378:$AG378,$B$10:$K$10)</f>
        <v>-0.55665941671624231</v>
      </c>
      <c r="I378">
        <f>SUMPRODUCT(Random!$X378:$AG378,$B$11:$K$11)</f>
        <v>-1.0571040885045482</v>
      </c>
      <c r="J378">
        <f>SUMPRODUCT(Random!$X378:$AG378,$B$12:$K$12)</f>
        <v>0.34142640561044679</v>
      </c>
      <c r="K378">
        <f>SUMPRODUCT(Random!$X378:$AG378,$B$13:$K$13)</f>
        <v>-0.45922452113458651</v>
      </c>
      <c r="M378">
        <f t="shared" si="156"/>
        <v>0.19909815833836561</v>
      </c>
      <c r="N378">
        <f t="shared" si="157"/>
        <v>0.60015533526424436</v>
      </c>
      <c r="O378">
        <f t="shared" si="158"/>
        <v>0.2689764933909532</v>
      </c>
      <c r="P378">
        <f t="shared" si="159"/>
        <v>0.61967657482210914</v>
      </c>
      <c r="Q378">
        <f t="shared" si="160"/>
        <v>0.5725753422207237</v>
      </c>
      <c r="R378">
        <f t="shared" si="161"/>
        <v>0.1310279084236472</v>
      </c>
      <c r="S378">
        <f t="shared" si="162"/>
        <v>0.28888007490420425</v>
      </c>
      <c r="T378">
        <f t="shared" si="163"/>
        <v>0.14523204274343887</v>
      </c>
      <c r="U378">
        <f t="shared" si="164"/>
        <v>0.63360870035565831</v>
      </c>
      <c r="V378">
        <f t="shared" si="165"/>
        <v>0.32303647170378491</v>
      </c>
      <c r="X378">
        <f t="shared" si="166"/>
        <v>5.4386584186832607</v>
      </c>
      <c r="Y378">
        <f t="shared" si="167"/>
        <v>22.455520761062182</v>
      </c>
      <c r="Z378">
        <f t="shared" si="168"/>
        <v>7.6750209451426059</v>
      </c>
      <c r="AA378">
        <f t="shared" si="169"/>
        <v>23.681676525852698</v>
      </c>
      <c r="AB378">
        <f t="shared" si="170"/>
        <v>20.821551108393773</v>
      </c>
      <c r="AC378">
        <f t="shared" si="171"/>
        <v>3.4404068553065064</v>
      </c>
      <c r="AD378">
        <f t="shared" si="172"/>
        <v>8.351238012446645</v>
      </c>
      <c r="AE378">
        <f t="shared" si="173"/>
        <v>3.8441346079592598</v>
      </c>
      <c r="AF378">
        <f t="shared" si="174"/>
        <v>24.595892576440992</v>
      </c>
      <c r="AG378">
        <f t="shared" si="175"/>
        <v>9.5570509142785625</v>
      </c>
      <c r="AI378">
        <f t="shared" si="176"/>
        <v>21</v>
      </c>
      <c r="AJ378">
        <f t="shared" si="177"/>
        <v>21</v>
      </c>
      <c r="AK378">
        <f t="shared" si="178"/>
        <v>21</v>
      </c>
      <c r="AL378">
        <f t="shared" si="179"/>
        <v>21</v>
      </c>
      <c r="AM378">
        <f t="shared" si="180"/>
        <v>21</v>
      </c>
      <c r="AN378">
        <f t="shared" si="181"/>
        <v>14</v>
      </c>
      <c r="AO378">
        <f t="shared" si="182"/>
        <v>21</v>
      </c>
      <c r="AP378">
        <f t="shared" si="183"/>
        <v>16</v>
      </c>
      <c r="AQ378">
        <f t="shared" si="184"/>
        <v>21</v>
      </c>
      <c r="AR378">
        <f t="shared" si="185"/>
        <v>21</v>
      </c>
      <c r="AT378">
        <f t="shared" si="186"/>
        <v>2</v>
      </c>
    </row>
    <row r="379" spans="1:46" x14ac:dyDescent="0.2">
      <c r="A379">
        <v>362</v>
      </c>
      <c r="B379">
        <f>SUMPRODUCT(Random!$X379:$AG379,$B$4:$K$4)</f>
        <v>-1.1363132318596723</v>
      </c>
      <c r="C379">
        <f>SUMPRODUCT(Random!$X379:$AG379,$B$5:$K$5)</f>
        <v>-0.32850569300000232</v>
      </c>
      <c r="D379">
        <f>SUMPRODUCT(Random!$X379:$AG379,$B$6:$K$6)</f>
        <v>-1.2296728708455607</v>
      </c>
      <c r="E379">
        <f>SUMPRODUCT(Random!$X379:$AG379,$B$7:$K$7)</f>
        <v>-0.98872976820027558</v>
      </c>
      <c r="F379">
        <f>SUMPRODUCT(Random!$X379:$AG379,$B$8:$K$8)</f>
        <v>-0.46245068719332538</v>
      </c>
      <c r="G379">
        <f>SUMPRODUCT(Random!$X379:$AG379,$B$9:$K$9)</f>
        <v>-2.3678133029753794</v>
      </c>
      <c r="H379">
        <f>SUMPRODUCT(Random!$X379:$AG379,$B$10:$K$10)</f>
        <v>-0.10140221041085429</v>
      </c>
      <c r="I379">
        <f>SUMPRODUCT(Random!$X379:$AG379,$B$11:$K$11)</f>
        <v>-2.1513690686462206</v>
      </c>
      <c r="J379">
        <f>SUMPRODUCT(Random!$X379:$AG379,$B$12:$K$12)</f>
        <v>0.13322089712976926</v>
      </c>
      <c r="K379">
        <f>SUMPRODUCT(Random!$X379:$AG379,$B$13:$K$13)</f>
        <v>-0.64582322420756055</v>
      </c>
      <c r="M379">
        <f t="shared" si="156"/>
        <v>0.12791274748754439</v>
      </c>
      <c r="N379">
        <f t="shared" si="157"/>
        <v>0.37126467026345933</v>
      </c>
      <c r="O379">
        <f t="shared" si="158"/>
        <v>0.10940981491285871</v>
      </c>
      <c r="P379">
        <f t="shared" si="159"/>
        <v>0.16139768709332905</v>
      </c>
      <c r="Q379">
        <f t="shared" si="160"/>
        <v>0.32187907885665967</v>
      </c>
      <c r="R379">
        <f t="shared" si="161"/>
        <v>8.9467813814335089E-3</v>
      </c>
      <c r="S379">
        <f t="shared" si="162"/>
        <v>0.45961559093312787</v>
      </c>
      <c r="T379">
        <f t="shared" si="163"/>
        <v>1.5723540298312161E-2</v>
      </c>
      <c r="U379">
        <f t="shared" si="164"/>
        <v>0.55299065768422206</v>
      </c>
      <c r="V379">
        <f t="shared" si="165"/>
        <v>0.25919692284741302</v>
      </c>
      <c r="X379">
        <f t="shared" si="166"/>
        <v>3.352746514877682</v>
      </c>
      <c r="Y379">
        <f t="shared" si="167"/>
        <v>11.367521252228759</v>
      </c>
      <c r="Z379">
        <f t="shared" si="168"/>
        <v>2.8384430520696933</v>
      </c>
      <c r="AA379">
        <f t="shared" si="169"/>
        <v>4.3118590421851231</v>
      </c>
      <c r="AB379">
        <f t="shared" si="170"/>
        <v>9.5152052647133676</v>
      </c>
      <c r="AC379">
        <f t="shared" si="171"/>
        <v>0.22015201029917172</v>
      </c>
      <c r="AD379">
        <f t="shared" si="172"/>
        <v>15.077032155652548</v>
      </c>
      <c r="AE379">
        <f t="shared" si="173"/>
        <v>0.38823351468262207</v>
      </c>
      <c r="AF379">
        <f t="shared" si="174"/>
        <v>19.724067724132372</v>
      </c>
      <c r="AG379">
        <f t="shared" si="175"/>
        <v>7.3494802339029039</v>
      </c>
      <c r="AI379">
        <f t="shared" si="176"/>
        <v>14</v>
      </c>
      <c r="AJ379">
        <f t="shared" si="177"/>
        <v>21</v>
      </c>
      <c r="AK379">
        <f t="shared" si="178"/>
        <v>12</v>
      </c>
      <c r="AL379">
        <f t="shared" si="179"/>
        <v>18</v>
      </c>
      <c r="AM379">
        <f t="shared" si="180"/>
        <v>21</v>
      </c>
      <c r="AN379">
        <f t="shared" si="181"/>
        <v>1</v>
      </c>
      <c r="AO379">
        <f t="shared" si="182"/>
        <v>21</v>
      </c>
      <c r="AP379">
        <f t="shared" si="183"/>
        <v>2</v>
      </c>
      <c r="AQ379">
        <f t="shared" si="184"/>
        <v>21</v>
      </c>
      <c r="AR379">
        <f t="shared" si="185"/>
        <v>21</v>
      </c>
      <c r="AT379">
        <f t="shared" si="186"/>
        <v>5</v>
      </c>
    </row>
    <row r="380" spans="1:46" x14ac:dyDescent="0.2">
      <c r="A380">
        <v>363</v>
      </c>
      <c r="B380">
        <f>SUMPRODUCT(Random!$X380:$AG380,$B$4:$K$4)</f>
        <v>0.93804663286935785</v>
      </c>
      <c r="C380">
        <f>SUMPRODUCT(Random!$X380:$AG380,$B$5:$K$5)</f>
        <v>-0.70448453406838962</v>
      </c>
      <c r="D380">
        <f>SUMPRODUCT(Random!$X380:$AG380,$B$6:$K$6)</f>
        <v>-0.78201862328231853</v>
      </c>
      <c r="E380">
        <f>SUMPRODUCT(Random!$X380:$AG380,$B$7:$K$7)</f>
        <v>0.11338755252021501</v>
      </c>
      <c r="F380">
        <f>SUMPRODUCT(Random!$X380:$AG380,$B$8:$K$8)</f>
        <v>0.67146484513069693</v>
      </c>
      <c r="G380">
        <f>SUMPRODUCT(Random!$X380:$AG380,$B$9:$K$9)</f>
        <v>0.28749254479393183</v>
      </c>
      <c r="H380">
        <f>SUMPRODUCT(Random!$X380:$AG380,$B$10:$K$10)</f>
        <v>-0.50939213753601342</v>
      </c>
      <c r="I380">
        <f>SUMPRODUCT(Random!$X380:$AG380,$B$11:$K$11)</f>
        <v>-0.12307666421136744</v>
      </c>
      <c r="J380">
        <f>SUMPRODUCT(Random!$X380:$AG380,$B$12:$K$12)</f>
        <v>0.12537751977704345</v>
      </c>
      <c r="K380">
        <f>SUMPRODUCT(Random!$X380:$AG380,$B$13:$K$13)</f>
        <v>-2.7905096268136351E-2</v>
      </c>
      <c r="M380">
        <f t="shared" si="156"/>
        <v>0.82588977715890488</v>
      </c>
      <c r="N380">
        <f t="shared" si="157"/>
        <v>0.24056553911900963</v>
      </c>
      <c r="O380">
        <f t="shared" si="158"/>
        <v>0.21710181446401733</v>
      </c>
      <c r="P380">
        <f t="shared" si="159"/>
        <v>0.54513834614117729</v>
      </c>
      <c r="Q380">
        <f t="shared" si="160"/>
        <v>0.74903777623914969</v>
      </c>
      <c r="R380">
        <f t="shared" si="161"/>
        <v>0.61313239524393426</v>
      </c>
      <c r="S380">
        <f t="shared" si="162"/>
        <v>0.30523869317733698</v>
      </c>
      <c r="T380">
        <f t="shared" si="163"/>
        <v>0.4510231950157223</v>
      </c>
      <c r="U380">
        <f t="shared" si="164"/>
        <v>0.54988765785598614</v>
      </c>
      <c r="V380">
        <f t="shared" si="165"/>
        <v>0.48886892189673958</v>
      </c>
      <c r="X380">
        <f t="shared" si="166"/>
        <v>42.821688069412275</v>
      </c>
      <c r="Y380">
        <f t="shared" si="167"/>
        <v>6.741004606902198</v>
      </c>
      <c r="Z380">
        <f t="shared" si="168"/>
        <v>5.995606671512407</v>
      </c>
      <c r="AA380">
        <f t="shared" si="169"/>
        <v>19.297488350998854</v>
      </c>
      <c r="AB380">
        <f t="shared" si="170"/>
        <v>33.865392183028398</v>
      </c>
      <c r="AC380">
        <f t="shared" si="171"/>
        <v>23.263751862648977</v>
      </c>
      <c r="AD380">
        <f t="shared" si="172"/>
        <v>8.9213410591064815</v>
      </c>
      <c r="AE380">
        <f t="shared" si="173"/>
        <v>14.690587635076213</v>
      </c>
      <c r="AF380">
        <f t="shared" si="174"/>
        <v>19.554607449911551</v>
      </c>
      <c r="AG380">
        <f t="shared" si="175"/>
        <v>16.440382608375806</v>
      </c>
      <c r="AI380">
        <f t="shared" si="176"/>
        <v>21</v>
      </c>
      <c r="AJ380">
        <f t="shared" si="177"/>
        <v>21</v>
      </c>
      <c r="AK380">
        <f t="shared" si="178"/>
        <v>21</v>
      </c>
      <c r="AL380">
        <f t="shared" si="179"/>
        <v>21</v>
      </c>
      <c r="AM380">
        <f t="shared" si="180"/>
        <v>21</v>
      </c>
      <c r="AN380">
        <f t="shared" si="181"/>
        <v>21</v>
      </c>
      <c r="AO380">
        <f t="shared" si="182"/>
        <v>21</v>
      </c>
      <c r="AP380">
        <f t="shared" si="183"/>
        <v>21</v>
      </c>
      <c r="AQ380">
        <f t="shared" si="184"/>
        <v>21</v>
      </c>
      <c r="AR380">
        <f t="shared" si="185"/>
        <v>21</v>
      </c>
      <c r="AT380">
        <f t="shared" si="186"/>
        <v>0</v>
      </c>
    </row>
    <row r="381" spans="1:46" x14ac:dyDescent="0.2">
      <c r="A381">
        <v>364</v>
      </c>
      <c r="B381">
        <f>SUMPRODUCT(Random!$X381:$AG381,$B$4:$K$4)</f>
        <v>0.27700659254650689</v>
      </c>
      <c r="C381">
        <f>SUMPRODUCT(Random!$X381:$AG381,$B$5:$K$5)</f>
        <v>-1.3564794259019769E-2</v>
      </c>
      <c r="D381">
        <f>SUMPRODUCT(Random!$X381:$AG381,$B$6:$K$6)</f>
        <v>2.11641666057653</v>
      </c>
      <c r="E381">
        <f>SUMPRODUCT(Random!$X381:$AG381,$B$7:$K$7)</f>
        <v>2.0978868415681751E-2</v>
      </c>
      <c r="F381">
        <f>SUMPRODUCT(Random!$X381:$AG381,$B$8:$K$8)</f>
        <v>-0.59036064903087571</v>
      </c>
      <c r="G381">
        <f>SUMPRODUCT(Random!$X381:$AG381,$B$9:$K$9)</f>
        <v>0.66141399271210199</v>
      </c>
      <c r="H381">
        <f>SUMPRODUCT(Random!$X381:$AG381,$B$10:$K$10)</f>
        <v>0.86225516058758966</v>
      </c>
      <c r="I381">
        <f>SUMPRODUCT(Random!$X381:$AG381,$B$11:$K$11)</f>
        <v>0.12760405316680881</v>
      </c>
      <c r="J381">
        <f>SUMPRODUCT(Random!$X381:$AG381,$B$12:$K$12)</f>
        <v>1.1819996317776649</v>
      </c>
      <c r="K381">
        <f>SUMPRODUCT(Random!$X381:$AG381,$B$13:$K$13)</f>
        <v>-1.3633700076471127</v>
      </c>
      <c r="M381">
        <f t="shared" si="156"/>
        <v>0.60911247798118229</v>
      </c>
      <c r="N381">
        <f t="shared" si="157"/>
        <v>0.49458859599864791</v>
      </c>
      <c r="O381">
        <f t="shared" si="158"/>
        <v>0.98284530683616866</v>
      </c>
      <c r="P381">
        <f t="shared" si="159"/>
        <v>0.50836874373611762</v>
      </c>
      <c r="Q381">
        <f t="shared" si="160"/>
        <v>0.27747444330176441</v>
      </c>
      <c r="R381">
        <f t="shared" si="161"/>
        <v>0.7458265726195612</v>
      </c>
      <c r="S381">
        <f t="shared" si="162"/>
        <v>0.80572643927789822</v>
      </c>
      <c r="T381">
        <f t="shared" si="163"/>
        <v>0.55076883830260059</v>
      </c>
      <c r="U381">
        <f t="shared" si="164"/>
        <v>0.88139707651780586</v>
      </c>
      <c r="V381">
        <f t="shared" si="165"/>
        <v>8.6382964261621897E-2</v>
      </c>
      <c r="X381">
        <f t="shared" si="166"/>
        <v>23.010522608981478</v>
      </c>
      <c r="Y381">
        <f t="shared" si="167"/>
        <v>16.716050452553244</v>
      </c>
      <c r="Z381">
        <f t="shared" si="168"/>
        <v>99.590515767710471</v>
      </c>
      <c r="AA381">
        <f t="shared" si="169"/>
        <v>17.393229580584979</v>
      </c>
      <c r="AB381">
        <f t="shared" si="170"/>
        <v>7.9614553587569317</v>
      </c>
      <c r="AC381">
        <f t="shared" si="171"/>
        <v>33.553932777909843</v>
      </c>
      <c r="AD381">
        <f t="shared" si="172"/>
        <v>40.137382448519134</v>
      </c>
      <c r="AE381">
        <f t="shared" si="173"/>
        <v>19.602611199784892</v>
      </c>
      <c r="AF381">
        <f t="shared" si="174"/>
        <v>52.226114080003725</v>
      </c>
      <c r="AG381">
        <f t="shared" si="175"/>
        <v>2.2131156130905127</v>
      </c>
      <c r="AI381">
        <f t="shared" si="176"/>
        <v>21</v>
      </c>
      <c r="AJ381">
        <f t="shared" si="177"/>
        <v>21</v>
      </c>
      <c r="AK381">
        <f t="shared" si="178"/>
        <v>21</v>
      </c>
      <c r="AL381">
        <f t="shared" si="179"/>
        <v>21</v>
      </c>
      <c r="AM381">
        <f t="shared" si="180"/>
        <v>21</v>
      </c>
      <c r="AN381">
        <f t="shared" si="181"/>
        <v>21</v>
      </c>
      <c r="AO381">
        <f t="shared" si="182"/>
        <v>21</v>
      </c>
      <c r="AP381">
        <f t="shared" si="183"/>
        <v>21</v>
      </c>
      <c r="AQ381">
        <f t="shared" si="184"/>
        <v>21</v>
      </c>
      <c r="AR381">
        <f t="shared" si="185"/>
        <v>9</v>
      </c>
      <c r="AT381">
        <f t="shared" si="186"/>
        <v>1</v>
      </c>
    </row>
    <row r="382" spans="1:46" x14ac:dyDescent="0.2">
      <c r="A382">
        <v>365</v>
      </c>
      <c r="B382">
        <f>SUMPRODUCT(Random!$X382:$AG382,$B$4:$K$4)</f>
        <v>0.98205021972234896</v>
      </c>
      <c r="C382">
        <f>SUMPRODUCT(Random!$X382:$AG382,$B$5:$K$5)</f>
        <v>1.1614949090011555</v>
      </c>
      <c r="D382">
        <f>SUMPRODUCT(Random!$X382:$AG382,$B$6:$K$6)</f>
        <v>1.2203288036252578</v>
      </c>
      <c r="E382">
        <f>SUMPRODUCT(Random!$X382:$AG382,$B$7:$K$7)</f>
        <v>0.68634351185003317</v>
      </c>
      <c r="F382">
        <f>SUMPRODUCT(Random!$X382:$AG382,$B$8:$K$8)</f>
        <v>1.2407566294682155</v>
      </c>
      <c r="G382">
        <f>SUMPRODUCT(Random!$X382:$AG382,$B$9:$K$9)</f>
        <v>0.65546188598932242</v>
      </c>
      <c r="H382">
        <f>SUMPRODUCT(Random!$X382:$AG382,$B$10:$K$10)</f>
        <v>0.52291912411102293</v>
      </c>
      <c r="I382">
        <f>SUMPRODUCT(Random!$X382:$AG382,$B$11:$K$11)</f>
        <v>1.5669425975652702</v>
      </c>
      <c r="J382">
        <f>SUMPRODUCT(Random!$X382:$AG382,$B$12:$K$12)</f>
        <v>-0.29540355596905721</v>
      </c>
      <c r="K382">
        <f>SUMPRODUCT(Random!$X382:$AG382,$B$13:$K$13)</f>
        <v>-9.8374015337757692E-3</v>
      </c>
      <c r="M382">
        <f t="shared" si="156"/>
        <v>0.8369624459986299</v>
      </c>
      <c r="N382">
        <f t="shared" si="157"/>
        <v>0.87727965382822637</v>
      </c>
      <c r="O382">
        <f t="shared" si="158"/>
        <v>0.88882987253020485</v>
      </c>
      <c r="P382">
        <f t="shared" si="159"/>
        <v>0.75375174169112702</v>
      </c>
      <c r="Q382">
        <f t="shared" si="160"/>
        <v>0.89265216628701438</v>
      </c>
      <c r="R382">
        <f t="shared" si="161"/>
        <v>0.74391479098818958</v>
      </c>
      <c r="S382">
        <f t="shared" si="162"/>
        <v>0.6994847321998322</v>
      </c>
      <c r="T382">
        <f t="shared" si="163"/>
        <v>0.94143594520100815</v>
      </c>
      <c r="U382">
        <f t="shared" si="164"/>
        <v>0.38384280858956932</v>
      </c>
      <c r="V382">
        <f t="shared" si="165"/>
        <v>0.49607550789743288</v>
      </c>
      <c r="X382">
        <f t="shared" si="166"/>
        <v>44.43131045851468</v>
      </c>
      <c r="Y382">
        <f t="shared" si="167"/>
        <v>51.39011812615373</v>
      </c>
      <c r="Z382">
        <f t="shared" si="168"/>
        <v>53.811519915492177</v>
      </c>
      <c r="AA382">
        <f t="shared" si="169"/>
        <v>34.329902011940213</v>
      </c>
      <c r="AB382">
        <f t="shared" si="170"/>
        <v>54.668591301153114</v>
      </c>
      <c r="AC382">
        <f t="shared" si="171"/>
        <v>33.370369532183823</v>
      </c>
      <c r="AD382">
        <f t="shared" si="172"/>
        <v>29.45119983575939</v>
      </c>
      <c r="AE382">
        <f t="shared" si="173"/>
        <v>69.512384274416945</v>
      </c>
      <c r="AF382">
        <f t="shared" si="174"/>
        <v>11.862555292352228</v>
      </c>
      <c r="AG382">
        <f t="shared" si="175"/>
        <v>16.788225255658627</v>
      </c>
      <c r="AI382">
        <f t="shared" si="176"/>
        <v>21</v>
      </c>
      <c r="AJ382">
        <f t="shared" si="177"/>
        <v>21</v>
      </c>
      <c r="AK382">
        <f t="shared" si="178"/>
        <v>21</v>
      </c>
      <c r="AL382">
        <f t="shared" si="179"/>
        <v>21</v>
      </c>
      <c r="AM382">
        <f t="shared" si="180"/>
        <v>21</v>
      </c>
      <c r="AN382">
        <f t="shared" si="181"/>
        <v>21</v>
      </c>
      <c r="AO382">
        <f t="shared" si="182"/>
        <v>21</v>
      </c>
      <c r="AP382">
        <f t="shared" si="183"/>
        <v>21</v>
      </c>
      <c r="AQ382">
        <f t="shared" si="184"/>
        <v>21</v>
      </c>
      <c r="AR382">
        <f t="shared" si="185"/>
        <v>21</v>
      </c>
      <c r="AT382">
        <f t="shared" si="186"/>
        <v>0</v>
      </c>
    </row>
    <row r="383" spans="1:46" x14ac:dyDescent="0.2">
      <c r="A383">
        <v>366</v>
      </c>
      <c r="B383">
        <f>SUMPRODUCT(Random!$X383:$AG383,$B$4:$K$4)</f>
        <v>0.33491857132644182</v>
      </c>
      <c r="C383">
        <f>SUMPRODUCT(Random!$X383:$AG383,$B$5:$K$5)</f>
        <v>-0.62525816388122668</v>
      </c>
      <c r="D383">
        <f>SUMPRODUCT(Random!$X383:$AG383,$B$6:$K$6)</f>
        <v>0.9163686064986647</v>
      </c>
      <c r="E383">
        <f>SUMPRODUCT(Random!$X383:$AG383,$B$7:$K$7)</f>
        <v>-0.96911246479499313</v>
      </c>
      <c r="F383">
        <f>SUMPRODUCT(Random!$X383:$AG383,$B$8:$K$8)</f>
        <v>0.27836984052750535</v>
      </c>
      <c r="G383">
        <f>SUMPRODUCT(Random!$X383:$AG383,$B$9:$K$9)</f>
        <v>-0.81238542394196178</v>
      </c>
      <c r="H383">
        <f>SUMPRODUCT(Random!$X383:$AG383,$B$10:$K$10)</f>
        <v>-1.1635337130925816</v>
      </c>
      <c r="I383">
        <f>SUMPRODUCT(Random!$X383:$AG383,$B$11:$K$11)</f>
        <v>-0.28784616342792047</v>
      </c>
      <c r="J383">
        <f>SUMPRODUCT(Random!$X383:$AG383,$B$12:$K$12)</f>
        <v>1.7575801830790163</v>
      </c>
      <c r="K383">
        <f>SUMPRODUCT(Random!$X383:$AG383,$B$13:$K$13)</f>
        <v>2.1539192150399358</v>
      </c>
      <c r="M383">
        <f t="shared" si="156"/>
        <v>0.63115674376672593</v>
      </c>
      <c r="N383">
        <f t="shared" si="157"/>
        <v>0.26590081657479886</v>
      </c>
      <c r="O383">
        <f t="shared" si="158"/>
        <v>0.82026320236316597</v>
      </c>
      <c r="P383">
        <f t="shared" si="159"/>
        <v>0.16624453959326718</v>
      </c>
      <c r="Q383">
        <f t="shared" si="160"/>
        <v>0.60963576566385824</v>
      </c>
      <c r="R383">
        <f t="shared" si="161"/>
        <v>0.20828525370341908</v>
      </c>
      <c r="S383">
        <f t="shared" si="162"/>
        <v>0.12230651402409823</v>
      </c>
      <c r="T383">
        <f t="shared" si="163"/>
        <v>0.38673224939006073</v>
      </c>
      <c r="U383">
        <f t="shared" si="164"/>
        <v>0.96059051617889313</v>
      </c>
      <c r="V383">
        <f t="shared" si="165"/>
        <v>0.98437674610208958</v>
      </c>
      <c r="X383">
        <f t="shared" si="166"/>
        <v>24.432503035756156</v>
      </c>
      <c r="Y383">
        <f t="shared" si="167"/>
        <v>7.5721712240401295</v>
      </c>
      <c r="Z383">
        <f t="shared" si="168"/>
        <v>42.042574198589811</v>
      </c>
      <c r="AA383">
        <f t="shared" si="169"/>
        <v>4.4538522602089783</v>
      </c>
      <c r="AB383">
        <f t="shared" si="170"/>
        <v>23.043338586546952</v>
      </c>
      <c r="AC383">
        <f t="shared" si="171"/>
        <v>5.7212814710863942</v>
      </c>
      <c r="AD383">
        <f t="shared" si="172"/>
        <v>3.1957735686972817</v>
      </c>
      <c r="AE383">
        <f t="shared" si="173"/>
        <v>11.977701159976611</v>
      </c>
      <c r="AF383">
        <f t="shared" si="174"/>
        <v>79.215844877920532</v>
      </c>
      <c r="AG383">
        <f t="shared" si="175"/>
        <v>101.88122577093436</v>
      </c>
      <c r="AI383">
        <f t="shared" si="176"/>
        <v>21</v>
      </c>
      <c r="AJ383">
        <f t="shared" si="177"/>
        <v>21</v>
      </c>
      <c r="AK383">
        <f t="shared" si="178"/>
        <v>21</v>
      </c>
      <c r="AL383">
        <f t="shared" si="179"/>
        <v>18</v>
      </c>
      <c r="AM383">
        <f t="shared" si="180"/>
        <v>21</v>
      </c>
      <c r="AN383">
        <f t="shared" si="181"/>
        <v>21</v>
      </c>
      <c r="AO383">
        <f t="shared" si="182"/>
        <v>13</v>
      </c>
      <c r="AP383">
        <f t="shared" si="183"/>
        <v>21</v>
      </c>
      <c r="AQ383">
        <f t="shared" si="184"/>
        <v>21</v>
      </c>
      <c r="AR383">
        <f t="shared" si="185"/>
        <v>21</v>
      </c>
      <c r="AT383">
        <f t="shared" si="186"/>
        <v>2</v>
      </c>
    </row>
    <row r="384" spans="1:46" x14ac:dyDescent="0.2">
      <c r="A384">
        <v>367</v>
      </c>
      <c r="B384">
        <f>SUMPRODUCT(Random!$X384:$AG384,$B$4:$K$4)</f>
        <v>3.2670205696586969E-2</v>
      </c>
      <c r="C384">
        <f>SUMPRODUCT(Random!$X384:$AG384,$B$5:$K$5)</f>
        <v>1.1688094695647726</v>
      </c>
      <c r="D384">
        <f>SUMPRODUCT(Random!$X384:$AG384,$B$6:$K$6)</f>
        <v>0.23944525158445273</v>
      </c>
      <c r="E384">
        <f>SUMPRODUCT(Random!$X384:$AG384,$B$7:$K$7)</f>
        <v>-1.0445434246797702</v>
      </c>
      <c r="F384">
        <f>SUMPRODUCT(Random!$X384:$AG384,$B$8:$K$8)</f>
        <v>-2.9877429683789883E-2</v>
      </c>
      <c r="G384">
        <f>SUMPRODUCT(Random!$X384:$AG384,$B$9:$K$9)</f>
        <v>4.5878760296791353E-2</v>
      </c>
      <c r="H384">
        <f>SUMPRODUCT(Random!$X384:$AG384,$B$10:$K$10)</f>
        <v>1.0255131777152839</v>
      </c>
      <c r="I384">
        <f>SUMPRODUCT(Random!$X384:$AG384,$B$11:$K$11)</f>
        <v>-1.2769362812263312</v>
      </c>
      <c r="J384">
        <f>SUMPRODUCT(Random!$X384:$AG384,$B$12:$K$12)</f>
        <v>0.44792445113390689</v>
      </c>
      <c r="K384">
        <f>SUMPRODUCT(Random!$X384:$AG384,$B$13:$K$13)</f>
        <v>-0.91761794001102825</v>
      </c>
      <c r="M384">
        <f t="shared" si="156"/>
        <v>0.51303120819384618</v>
      </c>
      <c r="N384">
        <f t="shared" si="157"/>
        <v>0.8787597978738767</v>
      </c>
      <c r="O384">
        <f t="shared" si="158"/>
        <v>0.59461982769062383</v>
      </c>
      <c r="P384">
        <f t="shared" si="159"/>
        <v>0.14811701960645521</v>
      </c>
      <c r="Q384">
        <f t="shared" si="160"/>
        <v>0.48808240315771911</v>
      </c>
      <c r="R384">
        <f t="shared" si="161"/>
        <v>0.51829655841211753</v>
      </c>
      <c r="S384">
        <f t="shared" si="162"/>
        <v>0.84743944460186638</v>
      </c>
      <c r="T384">
        <f t="shared" si="163"/>
        <v>0.1008123719293668</v>
      </c>
      <c r="U384">
        <f t="shared" si="164"/>
        <v>0.67289613936183923</v>
      </c>
      <c r="V384">
        <f t="shared" si="165"/>
        <v>0.17940946116005321</v>
      </c>
      <c r="X384">
        <f t="shared" si="166"/>
        <v>17.62665565322769</v>
      </c>
      <c r="Y384">
        <f t="shared" si="167"/>
        <v>51.68737060581195</v>
      </c>
      <c r="Z384">
        <f t="shared" si="168"/>
        <v>22.118712368842225</v>
      </c>
      <c r="AA384">
        <f t="shared" si="169"/>
        <v>3.9269543398270361</v>
      </c>
      <c r="AB384">
        <f t="shared" si="170"/>
        <v>16.402716683297569</v>
      </c>
      <c r="AC384">
        <f t="shared" si="171"/>
        <v>17.892967486886189</v>
      </c>
      <c r="AD384">
        <f t="shared" si="172"/>
        <v>46.058349163734341</v>
      </c>
      <c r="AE384">
        <f t="shared" si="173"/>
        <v>2.6030957086842892</v>
      </c>
      <c r="AF384">
        <f t="shared" si="174"/>
        <v>27.374398409892336</v>
      </c>
      <c r="AG384">
        <f t="shared" si="175"/>
        <v>4.8437375715732172</v>
      </c>
      <c r="AI384">
        <f t="shared" si="176"/>
        <v>21</v>
      </c>
      <c r="AJ384">
        <f t="shared" si="177"/>
        <v>21</v>
      </c>
      <c r="AK384">
        <f t="shared" si="178"/>
        <v>21</v>
      </c>
      <c r="AL384">
        <f t="shared" si="179"/>
        <v>16</v>
      </c>
      <c r="AM384">
        <f t="shared" si="180"/>
        <v>21</v>
      </c>
      <c r="AN384">
        <f t="shared" si="181"/>
        <v>21</v>
      </c>
      <c r="AO384">
        <f t="shared" si="182"/>
        <v>21</v>
      </c>
      <c r="AP384">
        <f t="shared" si="183"/>
        <v>11</v>
      </c>
      <c r="AQ384">
        <f t="shared" si="184"/>
        <v>21</v>
      </c>
      <c r="AR384">
        <f t="shared" si="185"/>
        <v>20</v>
      </c>
      <c r="AT384">
        <f t="shared" si="186"/>
        <v>3</v>
      </c>
    </row>
    <row r="385" spans="1:46" x14ac:dyDescent="0.2">
      <c r="A385">
        <v>368</v>
      </c>
      <c r="B385">
        <f>SUMPRODUCT(Random!$X385:$AG385,$B$4:$K$4)</f>
        <v>-0.30522206154533715</v>
      </c>
      <c r="C385">
        <f>SUMPRODUCT(Random!$X385:$AG385,$B$5:$K$5)</f>
        <v>-0.80163725965086874</v>
      </c>
      <c r="D385">
        <f>SUMPRODUCT(Random!$X385:$AG385,$B$6:$K$6)</f>
        <v>-4.6535990716692399E-2</v>
      </c>
      <c r="E385">
        <f>SUMPRODUCT(Random!$X385:$AG385,$B$7:$K$7)</f>
        <v>-1.1900950251851927</v>
      </c>
      <c r="F385">
        <f>SUMPRODUCT(Random!$X385:$AG385,$B$8:$K$8)</f>
        <v>0.30899655865675935</v>
      </c>
      <c r="G385">
        <f>SUMPRODUCT(Random!$X385:$AG385,$B$9:$K$9)</f>
        <v>0.98665606333666722</v>
      </c>
      <c r="H385">
        <f>SUMPRODUCT(Random!$X385:$AG385,$B$10:$K$10)</f>
        <v>5.9305143261200871E-3</v>
      </c>
      <c r="I385">
        <f>SUMPRODUCT(Random!$X385:$AG385,$B$11:$K$11)</f>
        <v>-0.54392215646028719</v>
      </c>
      <c r="J385">
        <f>SUMPRODUCT(Random!$X385:$AG385,$B$12:$K$12)</f>
        <v>-0.5958984761741335</v>
      </c>
      <c r="K385">
        <f>SUMPRODUCT(Random!$X385:$AG385,$B$13:$K$13)</f>
        <v>0.54957463209712998</v>
      </c>
      <c r="M385">
        <f t="shared" si="156"/>
        <v>0.38009851545565698</v>
      </c>
      <c r="N385">
        <f t="shared" si="157"/>
        <v>0.21138140899007538</v>
      </c>
      <c r="O385">
        <f t="shared" si="158"/>
        <v>0.48144152435199916</v>
      </c>
      <c r="P385">
        <f t="shared" si="159"/>
        <v>0.11700452268214857</v>
      </c>
      <c r="Q385">
        <f t="shared" si="160"/>
        <v>0.62133792769434648</v>
      </c>
      <c r="R385">
        <f t="shared" si="161"/>
        <v>0.83809436195547105</v>
      </c>
      <c r="S385">
        <f t="shared" si="162"/>
        <v>0.50236591904058447</v>
      </c>
      <c r="T385">
        <f t="shared" si="163"/>
        <v>0.29324752071463056</v>
      </c>
      <c r="U385">
        <f t="shared" si="164"/>
        <v>0.27562152564055498</v>
      </c>
      <c r="V385">
        <f t="shared" si="165"/>
        <v>0.70869441884214168</v>
      </c>
      <c r="X385">
        <f t="shared" si="166"/>
        <v>11.714143688575509</v>
      </c>
      <c r="Y385">
        <f t="shared" si="167"/>
        <v>5.8172680170429087</v>
      </c>
      <c r="Z385">
        <f t="shared" si="168"/>
        <v>16.086976809864638</v>
      </c>
      <c r="AA385">
        <f t="shared" si="169"/>
        <v>3.0482391123709007</v>
      </c>
      <c r="AB385">
        <f t="shared" si="170"/>
        <v>23.788918519317821</v>
      </c>
      <c r="AC385">
        <f t="shared" si="171"/>
        <v>44.601975382683136</v>
      </c>
      <c r="AD385">
        <f t="shared" si="172"/>
        <v>17.095937066039212</v>
      </c>
      <c r="AE385">
        <f t="shared" si="173"/>
        <v>8.5021513153495132</v>
      </c>
      <c r="AF385">
        <f t="shared" si="174"/>
        <v>7.8987142185059307</v>
      </c>
      <c r="AG385">
        <f t="shared" si="175"/>
        <v>30.213674520575552</v>
      </c>
      <c r="AI385">
        <f t="shared" si="176"/>
        <v>21</v>
      </c>
      <c r="AJ385">
        <f t="shared" si="177"/>
        <v>21</v>
      </c>
      <c r="AK385">
        <f t="shared" si="178"/>
        <v>21</v>
      </c>
      <c r="AL385">
        <f t="shared" si="179"/>
        <v>13</v>
      </c>
      <c r="AM385">
        <f t="shared" si="180"/>
        <v>21</v>
      </c>
      <c r="AN385">
        <f t="shared" si="181"/>
        <v>21</v>
      </c>
      <c r="AO385">
        <f t="shared" si="182"/>
        <v>21</v>
      </c>
      <c r="AP385">
        <f t="shared" si="183"/>
        <v>21</v>
      </c>
      <c r="AQ385">
        <f t="shared" si="184"/>
        <v>21</v>
      </c>
      <c r="AR385">
        <f t="shared" si="185"/>
        <v>21</v>
      </c>
      <c r="AT385">
        <f t="shared" si="186"/>
        <v>1</v>
      </c>
    </row>
    <row r="386" spans="1:46" x14ac:dyDescent="0.2">
      <c r="A386">
        <v>369</v>
      </c>
      <c r="B386">
        <f>SUMPRODUCT(Random!$X386:$AG386,$B$4:$K$4)</f>
        <v>-1.4313265873152505</v>
      </c>
      <c r="C386">
        <f>SUMPRODUCT(Random!$X386:$AG386,$B$5:$K$5)</f>
        <v>-1.5893758069884933</v>
      </c>
      <c r="D386">
        <f>SUMPRODUCT(Random!$X386:$AG386,$B$6:$K$6)</f>
        <v>-0.84404699228848412</v>
      </c>
      <c r="E386">
        <f>SUMPRODUCT(Random!$X386:$AG386,$B$7:$K$7)</f>
        <v>-1.5988489838427022</v>
      </c>
      <c r="F386">
        <f>SUMPRODUCT(Random!$X386:$AG386,$B$8:$K$8)</f>
        <v>-0.9147847146379513</v>
      </c>
      <c r="G386">
        <f>SUMPRODUCT(Random!$X386:$AG386,$B$9:$K$9)</f>
        <v>0.48164019526622626</v>
      </c>
      <c r="H386">
        <f>SUMPRODUCT(Random!$X386:$AG386,$B$10:$K$10)</f>
        <v>0.69153762674402264</v>
      </c>
      <c r="I386">
        <f>SUMPRODUCT(Random!$X386:$AG386,$B$11:$K$11)</f>
        <v>2.0815073529272943</v>
      </c>
      <c r="J386">
        <f>SUMPRODUCT(Random!$X386:$AG386,$B$12:$K$12)</f>
        <v>-0.16252318940581342</v>
      </c>
      <c r="K386">
        <f>SUMPRODUCT(Random!$X386:$AG386,$B$13:$K$13)</f>
        <v>-0.20535843410178076</v>
      </c>
      <c r="M386">
        <f t="shared" si="156"/>
        <v>7.6168318731026655E-2</v>
      </c>
      <c r="N386">
        <f t="shared" si="157"/>
        <v>5.5987786614176513E-2</v>
      </c>
      <c r="O386">
        <f t="shared" si="158"/>
        <v>0.1993215733606197</v>
      </c>
      <c r="P386">
        <f t="shared" si="159"/>
        <v>5.492708097815345E-2</v>
      </c>
      <c r="Q386">
        <f t="shared" si="160"/>
        <v>0.18015233038999498</v>
      </c>
      <c r="R386">
        <f t="shared" si="161"/>
        <v>0.68496921650061826</v>
      </c>
      <c r="S386">
        <f t="shared" si="162"/>
        <v>0.75538612827473961</v>
      </c>
      <c r="T386">
        <f t="shared" si="163"/>
        <v>0.98130625411007766</v>
      </c>
      <c r="U386">
        <f t="shared" si="164"/>
        <v>0.43544693426312053</v>
      </c>
      <c r="V386">
        <f t="shared" si="165"/>
        <v>0.41864604646621328</v>
      </c>
      <c r="X386">
        <f t="shared" si="166"/>
        <v>1.9407524790019106</v>
      </c>
      <c r="Y386">
        <f t="shared" si="167"/>
        <v>1.4114002926297702</v>
      </c>
      <c r="Z386">
        <f t="shared" si="168"/>
        <v>5.4454928036836092</v>
      </c>
      <c r="AA386">
        <f t="shared" si="169"/>
        <v>1.3838910161822799</v>
      </c>
      <c r="AB386">
        <f t="shared" si="170"/>
        <v>4.8659240461834772</v>
      </c>
      <c r="AC386">
        <f t="shared" si="171"/>
        <v>28.295651231919198</v>
      </c>
      <c r="AD386">
        <f t="shared" si="172"/>
        <v>34.493031563189859</v>
      </c>
      <c r="AE386">
        <f t="shared" si="173"/>
        <v>97.48583581518001</v>
      </c>
      <c r="AF386">
        <f t="shared" si="174"/>
        <v>14.005217081654258</v>
      </c>
      <c r="AG386">
        <f t="shared" si="175"/>
        <v>13.286844497834519</v>
      </c>
      <c r="AI386">
        <f t="shared" si="176"/>
        <v>8</v>
      </c>
      <c r="AJ386">
        <f t="shared" si="177"/>
        <v>6</v>
      </c>
      <c r="AK386">
        <f t="shared" si="178"/>
        <v>21</v>
      </c>
      <c r="AL386">
        <f t="shared" si="179"/>
        <v>6</v>
      </c>
      <c r="AM386">
        <f t="shared" si="180"/>
        <v>20</v>
      </c>
      <c r="AN386">
        <f t="shared" si="181"/>
        <v>21</v>
      </c>
      <c r="AO386">
        <f t="shared" si="182"/>
        <v>21</v>
      </c>
      <c r="AP386">
        <f t="shared" si="183"/>
        <v>21</v>
      </c>
      <c r="AQ386">
        <f t="shared" si="184"/>
        <v>21</v>
      </c>
      <c r="AR386">
        <f t="shared" si="185"/>
        <v>21</v>
      </c>
      <c r="AT386">
        <f t="shared" si="186"/>
        <v>4</v>
      </c>
    </row>
    <row r="387" spans="1:46" x14ac:dyDescent="0.2">
      <c r="A387">
        <v>370</v>
      </c>
      <c r="B387">
        <f>SUMPRODUCT(Random!$X387:$AG387,$B$4:$K$4)</f>
        <v>-1.0696623584054741</v>
      </c>
      <c r="C387">
        <f>SUMPRODUCT(Random!$X387:$AG387,$B$5:$K$5)</f>
        <v>0.15346648719035547</v>
      </c>
      <c r="D387">
        <f>SUMPRODUCT(Random!$X387:$AG387,$B$6:$K$6)</f>
        <v>-1.664171027107253E-3</v>
      </c>
      <c r="E387">
        <f>SUMPRODUCT(Random!$X387:$AG387,$B$7:$K$7)</f>
        <v>-0.36108779680376085</v>
      </c>
      <c r="F387">
        <f>SUMPRODUCT(Random!$X387:$AG387,$B$8:$K$8)</f>
        <v>-0.10916771070133985</v>
      </c>
      <c r="G387">
        <f>SUMPRODUCT(Random!$X387:$AG387,$B$9:$K$9)</f>
        <v>0.39415453413630452</v>
      </c>
      <c r="H387">
        <f>SUMPRODUCT(Random!$X387:$AG387,$B$10:$K$10)</f>
        <v>-1.0669251484365547</v>
      </c>
      <c r="I387">
        <f>SUMPRODUCT(Random!$X387:$AG387,$B$11:$K$11)</f>
        <v>1.4430497344923161</v>
      </c>
      <c r="J387">
        <f>SUMPRODUCT(Random!$X387:$AG387,$B$12:$K$12)</f>
        <v>0.87547262536711079</v>
      </c>
      <c r="K387">
        <f>SUMPRODUCT(Random!$X387:$AG387,$B$13:$K$13)</f>
        <v>-0.38432378432867764</v>
      </c>
      <c r="M387">
        <f t="shared" si="156"/>
        <v>0.14238565767818956</v>
      </c>
      <c r="N387">
        <f t="shared" si="157"/>
        <v>0.56098479172114124</v>
      </c>
      <c r="O387">
        <f t="shared" si="158"/>
        <v>0.49933609212191282</v>
      </c>
      <c r="P387">
        <f t="shared" si="159"/>
        <v>0.35901690773123129</v>
      </c>
      <c r="Q387">
        <f t="shared" si="160"/>
        <v>0.45653473516865772</v>
      </c>
      <c r="R387">
        <f t="shared" si="161"/>
        <v>0.65326652467566082</v>
      </c>
      <c r="S387">
        <f t="shared" si="162"/>
        <v>0.14300281882030827</v>
      </c>
      <c r="T387">
        <f t="shared" si="163"/>
        <v>0.92549676921395274</v>
      </c>
      <c r="U387">
        <f t="shared" si="164"/>
        <v>0.80934160065288296</v>
      </c>
      <c r="V387">
        <f t="shared" si="165"/>
        <v>0.35036924088606325</v>
      </c>
      <c r="X387">
        <f t="shared" si="166"/>
        <v>3.7626962332720413</v>
      </c>
      <c r="Y387">
        <f t="shared" si="167"/>
        <v>20.166119592572052</v>
      </c>
      <c r="Z387">
        <f t="shared" si="168"/>
        <v>16.947242625008538</v>
      </c>
      <c r="AA387">
        <f t="shared" si="169"/>
        <v>10.894915957731472</v>
      </c>
      <c r="AB387">
        <f t="shared" si="170"/>
        <v>14.937768028815224</v>
      </c>
      <c r="AC387">
        <f t="shared" si="171"/>
        <v>25.946769364125863</v>
      </c>
      <c r="AD387">
        <f t="shared" si="172"/>
        <v>3.780330955781293</v>
      </c>
      <c r="AE387">
        <f t="shared" si="173"/>
        <v>63.615529294941759</v>
      </c>
      <c r="AF387">
        <f t="shared" si="174"/>
        <v>40.597524857727912</v>
      </c>
      <c r="AG387">
        <f t="shared" si="175"/>
        <v>10.566635596134848</v>
      </c>
      <c r="AI387">
        <f t="shared" si="176"/>
        <v>16</v>
      </c>
      <c r="AJ387">
        <f t="shared" si="177"/>
        <v>21</v>
      </c>
      <c r="AK387">
        <f t="shared" si="178"/>
        <v>21</v>
      </c>
      <c r="AL387">
        <f t="shared" si="179"/>
        <v>21</v>
      </c>
      <c r="AM387">
        <f t="shared" si="180"/>
        <v>21</v>
      </c>
      <c r="AN387">
        <f t="shared" si="181"/>
        <v>21</v>
      </c>
      <c r="AO387">
        <f t="shared" si="182"/>
        <v>16</v>
      </c>
      <c r="AP387">
        <f t="shared" si="183"/>
        <v>21</v>
      </c>
      <c r="AQ387">
        <f t="shared" si="184"/>
        <v>21</v>
      </c>
      <c r="AR387">
        <f t="shared" si="185"/>
        <v>21</v>
      </c>
      <c r="AT387">
        <f t="shared" si="186"/>
        <v>2</v>
      </c>
    </row>
    <row r="388" spans="1:46" x14ac:dyDescent="0.2">
      <c r="A388">
        <v>371</v>
      </c>
      <c r="B388">
        <f>SUMPRODUCT(Random!$X388:$AG388,$B$4:$K$4)</f>
        <v>0.89667206644588959</v>
      </c>
      <c r="C388">
        <f>SUMPRODUCT(Random!$X388:$AG388,$B$5:$K$5)</f>
        <v>-0.26520806700767019</v>
      </c>
      <c r="D388">
        <f>SUMPRODUCT(Random!$X388:$AG388,$B$6:$K$6)</f>
        <v>0.51148044535583237</v>
      </c>
      <c r="E388">
        <f>SUMPRODUCT(Random!$X388:$AG388,$B$7:$K$7)</f>
        <v>0.86968451539289893</v>
      </c>
      <c r="F388">
        <f>SUMPRODUCT(Random!$X388:$AG388,$B$8:$K$8)</f>
        <v>0.93616757518739124</v>
      </c>
      <c r="G388">
        <f>SUMPRODUCT(Random!$X388:$AG388,$B$9:$K$9)</f>
        <v>-0.20377795951573657</v>
      </c>
      <c r="H388">
        <f>SUMPRODUCT(Random!$X388:$AG388,$B$10:$K$10)</f>
        <v>0.53596805104419365</v>
      </c>
      <c r="I388">
        <f>SUMPRODUCT(Random!$X388:$AG388,$B$11:$K$11)</f>
        <v>-0.40856513725663829</v>
      </c>
      <c r="J388">
        <f>SUMPRODUCT(Random!$X388:$AG388,$B$12:$K$12)</f>
        <v>-0.21792817858184521</v>
      </c>
      <c r="K388">
        <f>SUMPRODUCT(Random!$X388:$AG388,$B$13:$K$13)</f>
        <v>-0.16896825000289428</v>
      </c>
      <c r="M388">
        <f t="shared" si="156"/>
        <v>0.8150530348157552</v>
      </c>
      <c r="N388">
        <f t="shared" si="157"/>
        <v>0.39542459038928296</v>
      </c>
      <c r="O388">
        <f t="shared" si="158"/>
        <v>0.69549266117326169</v>
      </c>
      <c r="P388">
        <f t="shared" si="159"/>
        <v>0.80776358165440354</v>
      </c>
      <c r="Q388">
        <f t="shared" si="160"/>
        <v>0.82540654254256551</v>
      </c>
      <c r="R388">
        <f t="shared" si="161"/>
        <v>0.41926350860031658</v>
      </c>
      <c r="S388">
        <f t="shared" si="162"/>
        <v>0.7040096843728747</v>
      </c>
      <c r="T388">
        <f t="shared" si="163"/>
        <v>0.34142940976840197</v>
      </c>
      <c r="U388">
        <f t="shared" si="164"/>
        <v>0.4137425357145364</v>
      </c>
      <c r="V388">
        <f t="shared" si="165"/>
        <v>0.43291080755196898</v>
      </c>
      <c r="X388">
        <f t="shared" si="166"/>
        <v>41.342570090376405</v>
      </c>
      <c r="Y388">
        <f t="shared" si="167"/>
        <v>12.327395452871581</v>
      </c>
      <c r="Z388">
        <f t="shared" si="168"/>
        <v>29.127927355322843</v>
      </c>
      <c r="AA388">
        <f t="shared" si="169"/>
        <v>40.395608746415689</v>
      </c>
      <c r="AB388">
        <f t="shared" si="170"/>
        <v>42.75379310581291</v>
      </c>
      <c r="AC388">
        <f t="shared" si="171"/>
        <v>13.312876418723732</v>
      </c>
      <c r="AD388">
        <f t="shared" si="172"/>
        <v>29.822857921975519</v>
      </c>
      <c r="AE388">
        <f t="shared" si="173"/>
        <v>10.231826492640476</v>
      </c>
      <c r="AF388">
        <f t="shared" si="174"/>
        <v>13.081091047158127</v>
      </c>
      <c r="AG388">
        <f t="shared" si="175"/>
        <v>13.89541810455613</v>
      </c>
      <c r="AI388">
        <f t="shared" si="176"/>
        <v>21</v>
      </c>
      <c r="AJ388">
        <f t="shared" si="177"/>
        <v>21</v>
      </c>
      <c r="AK388">
        <f t="shared" si="178"/>
        <v>21</v>
      </c>
      <c r="AL388">
        <f t="shared" si="179"/>
        <v>21</v>
      </c>
      <c r="AM388">
        <f t="shared" si="180"/>
        <v>21</v>
      </c>
      <c r="AN388">
        <f t="shared" si="181"/>
        <v>21</v>
      </c>
      <c r="AO388">
        <f t="shared" si="182"/>
        <v>21</v>
      </c>
      <c r="AP388">
        <f t="shared" si="183"/>
        <v>21</v>
      </c>
      <c r="AQ388">
        <f t="shared" si="184"/>
        <v>21</v>
      </c>
      <c r="AR388">
        <f t="shared" si="185"/>
        <v>21</v>
      </c>
      <c r="AT388">
        <f t="shared" si="186"/>
        <v>0</v>
      </c>
    </row>
    <row r="389" spans="1:46" x14ac:dyDescent="0.2">
      <c r="A389">
        <v>372</v>
      </c>
      <c r="B389">
        <f>SUMPRODUCT(Random!$X389:$AG389,$B$4:$K$4)</f>
        <v>-0.50674191534677515</v>
      </c>
      <c r="C389">
        <f>SUMPRODUCT(Random!$X389:$AG389,$B$5:$K$5)</f>
        <v>-1.194717619943767</v>
      </c>
      <c r="D389">
        <f>SUMPRODUCT(Random!$X389:$AG389,$B$6:$K$6)</f>
        <v>-0.29855713500590814</v>
      </c>
      <c r="E389">
        <f>SUMPRODUCT(Random!$X389:$AG389,$B$7:$K$7)</f>
        <v>1.1560578170819762</v>
      </c>
      <c r="F389">
        <f>SUMPRODUCT(Random!$X389:$AG389,$B$8:$K$8)</f>
        <v>-1.0574381948892309</v>
      </c>
      <c r="G389">
        <f>SUMPRODUCT(Random!$X389:$AG389,$B$9:$K$9)</f>
        <v>-0.80582197717462667</v>
      </c>
      <c r="H389">
        <f>SUMPRODUCT(Random!$X389:$AG389,$B$10:$K$10)</f>
        <v>2.0736879752659587E-2</v>
      </c>
      <c r="I389">
        <f>SUMPRODUCT(Random!$X389:$AG389,$B$11:$K$11)</f>
        <v>-0.49497112501937635</v>
      </c>
      <c r="J389">
        <f>SUMPRODUCT(Random!$X389:$AG389,$B$12:$K$12)</f>
        <v>8.9753681642399441E-2</v>
      </c>
      <c r="K389">
        <f>SUMPRODUCT(Random!$X389:$AG389,$B$13:$K$13)</f>
        <v>-1.1433681035270329</v>
      </c>
      <c r="M389">
        <f t="shared" si="156"/>
        <v>0.3061679581841863</v>
      </c>
      <c r="N389">
        <f t="shared" si="157"/>
        <v>0.11609868793981559</v>
      </c>
      <c r="O389">
        <f t="shared" si="158"/>
        <v>0.38263898786470552</v>
      </c>
      <c r="P389">
        <f t="shared" si="159"/>
        <v>0.87617124565988158</v>
      </c>
      <c r="Q389">
        <f t="shared" si="160"/>
        <v>0.14515582381831305</v>
      </c>
      <c r="R389">
        <f t="shared" si="161"/>
        <v>0.21017275206593161</v>
      </c>
      <c r="S389">
        <f t="shared" si="162"/>
        <v>0.50827222522481252</v>
      </c>
      <c r="T389">
        <f t="shared" si="163"/>
        <v>0.31031025152591007</v>
      </c>
      <c r="U389">
        <f t="shared" si="164"/>
        <v>0.53575852186979467</v>
      </c>
      <c r="V389">
        <f t="shared" si="165"/>
        <v>0.12644289491009275</v>
      </c>
      <c r="X389">
        <f t="shared" si="166"/>
        <v>8.954127958124694</v>
      </c>
      <c r="Y389">
        <f t="shared" si="167"/>
        <v>3.0231217746160444</v>
      </c>
      <c r="Z389">
        <f t="shared" si="168"/>
        <v>11.814741612824132</v>
      </c>
      <c r="AA389">
        <f t="shared" si="169"/>
        <v>51.169858449827579</v>
      </c>
      <c r="AB389">
        <f t="shared" si="170"/>
        <v>3.8419503646991013</v>
      </c>
      <c r="AC389">
        <f t="shared" si="171"/>
        <v>5.7797526482375909</v>
      </c>
      <c r="AD389">
        <f t="shared" si="172"/>
        <v>17.388420807534217</v>
      </c>
      <c r="AE389">
        <f t="shared" si="173"/>
        <v>9.1008150573692728</v>
      </c>
      <c r="AF389">
        <f t="shared" si="174"/>
        <v>18.797475335154189</v>
      </c>
      <c r="AG389">
        <f t="shared" si="175"/>
        <v>3.311493671540934</v>
      </c>
      <c r="AI389">
        <f t="shared" si="176"/>
        <v>21</v>
      </c>
      <c r="AJ389">
        <f t="shared" si="177"/>
        <v>13</v>
      </c>
      <c r="AK389">
        <f t="shared" si="178"/>
        <v>21</v>
      </c>
      <c r="AL389">
        <f t="shared" si="179"/>
        <v>21</v>
      </c>
      <c r="AM389">
        <f t="shared" si="180"/>
        <v>16</v>
      </c>
      <c r="AN389">
        <f t="shared" si="181"/>
        <v>21</v>
      </c>
      <c r="AO389">
        <f t="shared" si="182"/>
        <v>21</v>
      </c>
      <c r="AP389">
        <f t="shared" si="183"/>
        <v>21</v>
      </c>
      <c r="AQ389">
        <f t="shared" si="184"/>
        <v>21</v>
      </c>
      <c r="AR389">
        <f t="shared" si="185"/>
        <v>14</v>
      </c>
      <c r="AT389">
        <f t="shared" si="186"/>
        <v>3</v>
      </c>
    </row>
    <row r="390" spans="1:46" x14ac:dyDescent="0.2">
      <c r="A390">
        <v>373</v>
      </c>
      <c r="B390">
        <f>SUMPRODUCT(Random!$X390:$AG390,$B$4:$K$4)</f>
        <v>0.73801326793478406</v>
      </c>
      <c r="C390">
        <f>SUMPRODUCT(Random!$X390:$AG390,$B$5:$K$5)</f>
        <v>0.62748945077273477</v>
      </c>
      <c r="D390">
        <f>SUMPRODUCT(Random!$X390:$AG390,$B$6:$K$6)</f>
        <v>1.0065110693986987</v>
      </c>
      <c r="E390">
        <f>SUMPRODUCT(Random!$X390:$AG390,$B$7:$K$7)</f>
        <v>1.0131126022103347</v>
      </c>
      <c r="F390">
        <f>SUMPRODUCT(Random!$X390:$AG390,$B$8:$K$8)</f>
        <v>-1.3424895827051047</v>
      </c>
      <c r="G390">
        <f>SUMPRODUCT(Random!$X390:$AG390,$B$9:$K$9)</f>
        <v>-0.39124822161740613</v>
      </c>
      <c r="H390">
        <f>SUMPRODUCT(Random!$X390:$AG390,$B$10:$K$10)</f>
        <v>-0.18519850864859957</v>
      </c>
      <c r="I390">
        <f>SUMPRODUCT(Random!$X390:$AG390,$B$11:$K$11)</f>
        <v>1.2751051883938131</v>
      </c>
      <c r="J390">
        <f>SUMPRODUCT(Random!$X390:$AG390,$B$12:$K$12)</f>
        <v>-6.4752013601771102E-2</v>
      </c>
      <c r="K390">
        <f>SUMPRODUCT(Random!$X390:$AG390,$B$13:$K$13)</f>
        <v>-0.17230257959260056</v>
      </c>
      <c r="M390">
        <f t="shared" si="156"/>
        <v>0.76974680671828766</v>
      </c>
      <c r="N390">
        <f t="shared" si="157"/>
        <v>0.73483077547302467</v>
      </c>
      <c r="O390">
        <f t="shared" si="158"/>
        <v>0.84291510522809565</v>
      </c>
      <c r="P390">
        <f t="shared" si="159"/>
        <v>0.84449681025633438</v>
      </c>
      <c r="Q390">
        <f t="shared" si="160"/>
        <v>8.9718652915591862E-2</v>
      </c>
      <c r="R390">
        <f t="shared" si="161"/>
        <v>0.34780688380881997</v>
      </c>
      <c r="S390">
        <f t="shared" si="162"/>
        <v>0.42653666939273993</v>
      </c>
      <c r="T390">
        <f t="shared" si="163"/>
        <v>0.89886399339329415</v>
      </c>
      <c r="U390">
        <f t="shared" si="164"/>
        <v>0.47418572440820161</v>
      </c>
      <c r="V390">
        <f t="shared" si="165"/>
        <v>0.43159982823092546</v>
      </c>
      <c r="X390">
        <f t="shared" si="166"/>
        <v>35.975109801541308</v>
      </c>
      <c r="Y390">
        <f t="shared" si="167"/>
        <v>32.51646788164814</v>
      </c>
      <c r="Z390">
        <f t="shared" si="168"/>
        <v>45.342441262308157</v>
      </c>
      <c r="AA390">
        <f t="shared" si="169"/>
        <v>45.590350413397665</v>
      </c>
      <c r="AB390">
        <f t="shared" si="170"/>
        <v>2.3027183198600572</v>
      </c>
      <c r="AC390">
        <f t="shared" si="171"/>
        <v>10.470203023075667</v>
      </c>
      <c r="AD390">
        <f t="shared" si="172"/>
        <v>13.621609885746087</v>
      </c>
      <c r="AE390">
        <f t="shared" si="173"/>
        <v>56.128787798213331</v>
      </c>
      <c r="AF390">
        <f t="shared" si="174"/>
        <v>15.74659015017807</v>
      </c>
      <c r="AG390">
        <f t="shared" si="175"/>
        <v>13.838852981115403</v>
      </c>
      <c r="AI390">
        <f t="shared" si="176"/>
        <v>21</v>
      </c>
      <c r="AJ390">
        <f t="shared" si="177"/>
        <v>21</v>
      </c>
      <c r="AK390">
        <f t="shared" si="178"/>
        <v>21</v>
      </c>
      <c r="AL390">
        <f t="shared" si="179"/>
        <v>21</v>
      </c>
      <c r="AM390">
        <f t="shared" si="180"/>
        <v>10</v>
      </c>
      <c r="AN390">
        <f t="shared" si="181"/>
        <v>21</v>
      </c>
      <c r="AO390">
        <f t="shared" si="182"/>
        <v>21</v>
      </c>
      <c r="AP390">
        <f t="shared" si="183"/>
        <v>21</v>
      </c>
      <c r="AQ390">
        <f t="shared" si="184"/>
        <v>21</v>
      </c>
      <c r="AR390">
        <f t="shared" si="185"/>
        <v>21</v>
      </c>
      <c r="AT390">
        <f t="shared" si="186"/>
        <v>1</v>
      </c>
    </row>
    <row r="391" spans="1:46" x14ac:dyDescent="0.2">
      <c r="A391">
        <v>374</v>
      </c>
      <c r="B391">
        <f>SUMPRODUCT(Random!$X391:$AG391,$B$4:$K$4)</f>
        <v>-0.70982149101963099</v>
      </c>
      <c r="C391">
        <f>SUMPRODUCT(Random!$X391:$AG391,$B$5:$K$5)</f>
        <v>0.53127313329993864</v>
      </c>
      <c r="D391">
        <f>SUMPRODUCT(Random!$X391:$AG391,$B$6:$K$6)</f>
        <v>-0.49029245434483937</v>
      </c>
      <c r="E391">
        <f>SUMPRODUCT(Random!$X391:$AG391,$B$7:$K$7)</f>
        <v>0.67108477158879098</v>
      </c>
      <c r="F391">
        <f>SUMPRODUCT(Random!$X391:$AG391,$B$8:$K$8)</f>
        <v>-0.20853691595802926</v>
      </c>
      <c r="G391">
        <f>SUMPRODUCT(Random!$X391:$AG391,$B$9:$K$9)</f>
        <v>-0.99342081119322878</v>
      </c>
      <c r="H391">
        <f>SUMPRODUCT(Random!$X391:$AG391,$B$10:$K$10)</f>
        <v>0.26356418961069084</v>
      </c>
      <c r="I391">
        <f>SUMPRODUCT(Random!$X391:$AG391,$B$11:$K$11)</f>
        <v>1.3744871135480208</v>
      </c>
      <c r="J391">
        <f>SUMPRODUCT(Random!$X391:$AG391,$B$12:$K$12)</f>
        <v>-2.1136770939331537</v>
      </c>
      <c r="K391">
        <f>SUMPRODUCT(Random!$X391:$AG391,$B$13:$K$13)</f>
        <v>-0.29151407238461552</v>
      </c>
      <c r="M391">
        <f t="shared" si="156"/>
        <v>0.23890742014261482</v>
      </c>
      <c r="N391">
        <f t="shared" si="157"/>
        <v>0.7023852398352568</v>
      </c>
      <c r="O391">
        <f t="shared" si="158"/>
        <v>0.31196348286754683</v>
      </c>
      <c r="P391">
        <f t="shared" si="159"/>
        <v>0.74891673621189558</v>
      </c>
      <c r="Q391">
        <f t="shared" si="160"/>
        <v>0.41740488069892262</v>
      </c>
      <c r="R391">
        <f t="shared" si="161"/>
        <v>0.16025246191511214</v>
      </c>
      <c r="S391">
        <f t="shared" si="162"/>
        <v>0.60394212221141652</v>
      </c>
      <c r="T391">
        <f t="shared" si="163"/>
        <v>0.91535474592096489</v>
      </c>
      <c r="U391">
        <f t="shared" si="164"/>
        <v>1.7271428108427418E-2</v>
      </c>
      <c r="V391">
        <f t="shared" si="165"/>
        <v>0.38532909140348626</v>
      </c>
      <c r="X391">
        <f t="shared" si="166"/>
        <v>6.6875780127712385</v>
      </c>
      <c r="Y391">
        <f t="shared" si="167"/>
        <v>29.688784053018026</v>
      </c>
      <c r="Z391">
        <f t="shared" si="168"/>
        <v>9.1596054926813384</v>
      </c>
      <c r="AA391">
        <f t="shared" si="169"/>
        <v>33.853580229521384</v>
      </c>
      <c r="AB391">
        <f t="shared" si="170"/>
        <v>13.23460105967893</v>
      </c>
      <c r="AC391">
        <f t="shared" si="171"/>
        <v>4.2784284371806711</v>
      </c>
      <c r="AD391">
        <f t="shared" si="172"/>
        <v>22.688624925371307</v>
      </c>
      <c r="AE391">
        <f t="shared" si="173"/>
        <v>60.489112945487619</v>
      </c>
      <c r="AF391">
        <f t="shared" si="174"/>
        <v>0.4267875529858739</v>
      </c>
      <c r="AG391">
        <f t="shared" si="175"/>
        <v>11.921716909952981</v>
      </c>
      <c r="AI391">
        <f t="shared" si="176"/>
        <v>21</v>
      </c>
      <c r="AJ391">
        <f t="shared" si="177"/>
        <v>21</v>
      </c>
      <c r="AK391">
        <f t="shared" si="178"/>
        <v>21</v>
      </c>
      <c r="AL391">
        <f t="shared" si="179"/>
        <v>21</v>
      </c>
      <c r="AM391">
        <f t="shared" si="180"/>
        <v>21</v>
      </c>
      <c r="AN391">
        <f t="shared" si="181"/>
        <v>18</v>
      </c>
      <c r="AO391">
        <f t="shared" si="182"/>
        <v>21</v>
      </c>
      <c r="AP391">
        <f t="shared" si="183"/>
        <v>21</v>
      </c>
      <c r="AQ391">
        <f t="shared" si="184"/>
        <v>2</v>
      </c>
      <c r="AR391">
        <f t="shared" si="185"/>
        <v>21</v>
      </c>
      <c r="AT391">
        <f t="shared" si="186"/>
        <v>2</v>
      </c>
    </row>
    <row r="392" spans="1:46" x14ac:dyDescent="0.2">
      <c r="A392">
        <v>375</v>
      </c>
      <c r="B392">
        <f>SUMPRODUCT(Random!$X392:$AG392,$B$4:$K$4)</f>
        <v>-2.0234371490118224</v>
      </c>
      <c r="C392">
        <f>SUMPRODUCT(Random!$X392:$AG392,$B$5:$K$5)</f>
        <v>1.1281782888731811</v>
      </c>
      <c r="D392">
        <f>SUMPRODUCT(Random!$X392:$AG392,$B$6:$K$6)</f>
        <v>0.10588433111301671</v>
      </c>
      <c r="E392">
        <f>SUMPRODUCT(Random!$X392:$AG392,$B$7:$K$7)</f>
        <v>-2.4128051962678501</v>
      </c>
      <c r="F392">
        <f>SUMPRODUCT(Random!$X392:$AG392,$B$8:$K$8)</f>
        <v>-1.0954090995411079</v>
      </c>
      <c r="G392">
        <f>SUMPRODUCT(Random!$X392:$AG392,$B$9:$K$9)</f>
        <v>-1.1792114627660466</v>
      </c>
      <c r="H392">
        <f>SUMPRODUCT(Random!$X392:$AG392,$B$10:$K$10)</f>
        <v>-0.83318171084745762</v>
      </c>
      <c r="I392">
        <f>SUMPRODUCT(Random!$X392:$AG392,$B$11:$K$11)</f>
        <v>-1.0803814663007414</v>
      </c>
      <c r="J392">
        <f>SUMPRODUCT(Random!$X392:$AG392,$B$12:$K$12)</f>
        <v>-1.0036323350314484</v>
      </c>
      <c r="K392">
        <f>SUMPRODUCT(Random!$X392:$AG392,$B$13:$K$13)</f>
        <v>-0.85097396578288576</v>
      </c>
      <c r="M392">
        <f t="shared" si="156"/>
        <v>2.1514048688851185E-2</v>
      </c>
      <c r="N392">
        <f t="shared" si="157"/>
        <v>0.870377684446484</v>
      </c>
      <c r="O392">
        <f t="shared" si="158"/>
        <v>0.54216293693258522</v>
      </c>
      <c r="P392">
        <f t="shared" si="159"/>
        <v>7.9151389502021951E-3</v>
      </c>
      <c r="Q392">
        <f t="shared" si="160"/>
        <v>0.13666872467855873</v>
      </c>
      <c r="R392">
        <f t="shared" si="161"/>
        <v>0.11915699138993052</v>
      </c>
      <c r="S392">
        <f t="shared" si="162"/>
        <v>0.20237112784334835</v>
      </c>
      <c r="T392">
        <f t="shared" si="163"/>
        <v>0.13998617277778377</v>
      </c>
      <c r="U392">
        <f t="shared" si="164"/>
        <v>0.1577779314523568</v>
      </c>
      <c r="V392">
        <f t="shared" si="165"/>
        <v>0.19739190743940077</v>
      </c>
      <c r="X392">
        <f t="shared" si="166"/>
        <v>0.5327728318281868</v>
      </c>
      <c r="Y392">
        <f t="shared" si="167"/>
        <v>50.049742693486031</v>
      </c>
      <c r="Z392">
        <f t="shared" si="168"/>
        <v>19.137769353032251</v>
      </c>
      <c r="AA392">
        <f t="shared" si="169"/>
        <v>0.19466540124635232</v>
      </c>
      <c r="AB392">
        <f t="shared" si="170"/>
        <v>3.5999416119696339</v>
      </c>
      <c r="AC392">
        <f t="shared" si="171"/>
        <v>3.1080271120095757</v>
      </c>
      <c r="AD392">
        <f t="shared" si="172"/>
        <v>5.5389714504342749</v>
      </c>
      <c r="AE392">
        <f t="shared" si="173"/>
        <v>3.6942538812904044</v>
      </c>
      <c r="AF392">
        <f t="shared" si="174"/>
        <v>4.2063491057492541</v>
      </c>
      <c r="AG392">
        <f t="shared" si="175"/>
        <v>5.3865260836244948</v>
      </c>
      <c r="AI392">
        <f t="shared" si="176"/>
        <v>3</v>
      </c>
      <c r="AJ392">
        <f t="shared" si="177"/>
        <v>21</v>
      </c>
      <c r="AK392">
        <f t="shared" si="178"/>
        <v>21</v>
      </c>
      <c r="AL392">
        <f t="shared" si="179"/>
        <v>1</v>
      </c>
      <c r="AM392">
        <f t="shared" si="180"/>
        <v>15</v>
      </c>
      <c r="AN392">
        <f t="shared" si="181"/>
        <v>13</v>
      </c>
      <c r="AO392">
        <f t="shared" si="182"/>
        <v>21</v>
      </c>
      <c r="AP392">
        <f t="shared" si="183"/>
        <v>15</v>
      </c>
      <c r="AQ392">
        <f t="shared" si="184"/>
        <v>17</v>
      </c>
      <c r="AR392">
        <f t="shared" si="185"/>
        <v>21</v>
      </c>
      <c r="AT392">
        <f t="shared" si="186"/>
        <v>6</v>
      </c>
    </row>
    <row r="393" spans="1:46" x14ac:dyDescent="0.2">
      <c r="A393">
        <v>376</v>
      </c>
      <c r="B393">
        <f>SUMPRODUCT(Random!$X393:$AG393,$B$4:$K$4)</f>
        <v>0.68612740141990736</v>
      </c>
      <c r="C393">
        <f>SUMPRODUCT(Random!$X393:$AG393,$B$5:$K$5)</f>
        <v>-1.7643091253833854</v>
      </c>
      <c r="D393">
        <f>SUMPRODUCT(Random!$X393:$AG393,$B$6:$K$6)</f>
        <v>0.58424571837387418</v>
      </c>
      <c r="E393">
        <f>SUMPRODUCT(Random!$X393:$AG393,$B$7:$K$7)</f>
        <v>-1.3744467885385006</v>
      </c>
      <c r="F393">
        <f>SUMPRODUCT(Random!$X393:$AG393,$B$8:$K$8)</f>
        <v>1.2441131816439741</v>
      </c>
      <c r="G393">
        <f>SUMPRODUCT(Random!$X393:$AG393,$B$9:$K$9)</f>
        <v>-2.1359453163530633</v>
      </c>
      <c r="H393">
        <f>SUMPRODUCT(Random!$X393:$AG393,$B$10:$K$10)</f>
        <v>-0.59481092368906396</v>
      </c>
      <c r="I393">
        <f>SUMPRODUCT(Random!$X393:$AG393,$B$11:$K$11)</f>
        <v>-0.67724825666719357</v>
      </c>
      <c r="J393">
        <f>SUMPRODUCT(Random!$X393:$AG393,$B$12:$K$12)</f>
        <v>-1.5465581319080983</v>
      </c>
      <c r="K393">
        <f>SUMPRODUCT(Random!$X393:$AG393,$B$13:$K$13)</f>
        <v>0.79215746724688618</v>
      </c>
      <c r="M393">
        <f t="shared" si="156"/>
        <v>0.75368361347627111</v>
      </c>
      <c r="N393">
        <f t="shared" si="157"/>
        <v>3.8839974219901242E-2</v>
      </c>
      <c r="O393">
        <f t="shared" si="158"/>
        <v>0.72047249670335467</v>
      </c>
      <c r="P393">
        <f t="shared" si="159"/>
        <v>8.4651509532434485E-2</v>
      </c>
      <c r="Q393">
        <f t="shared" si="160"/>
        <v>0.89327104484493525</v>
      </c>
      <c r="R393">
        <f t="shared" si="161"/>
        <v>1.6341935649875513E-2</v>
      </c>
      <c r="S393">
        <f t="shared" si="162"/>
        <v>0.27598493243386724</v>
      </c>
      <c r="T393">
        <f t="shared" si="163"/>
        <v>0.24912422735615514</v>
      </c>
      <c r="U393">
        <f t="shared" si="164"/>
        <v>6.0984916098480987E-2</v>
      </c>
      <c r="V393">
        <f t="shared" si="165"/>
        <v>0.78586556736744373</v>
      </c>
      <c r="X393">
        <f t="shared" si="166"/>
        <v>34.323125603857513</v>
      </c>
      <c r="Y393">
        <f t="shared" si="167"/>
        <v>0.97041715569721998</v>
      </c>
      <c r="Z393">
        <f t="shared" si="168"/>
        <v>31.224701400093338</v>
      </c>
      <c r="AA393">
        <f t="shared" si="169"/>
        <v>2.1667344615901558</v>
      </c>
      <c r="AB393">
        <f t="shared" si="170"/>
        <v>54.81022703588576</v>
      </c>
      <c r="AC393">
        <f t="shared" si="171"/>
        <v>0.40362892830798153</v>
      </c>
      <c r="AD393">
        <f t="shared" si="172"/>
        <v>7.9110067759503364</v>
      </c>
      <c r="AE393">
        <f t="shared" si="173"/>
        <v>7.0186442428449665</v>
      </c>
      <c r="AF393">
        <f t="shared" si="174"/>
        <v>1.5414174846059721</v>
      </c>
      <c r="AG393">
        <f t="shared" si="175"/>
        <v>37.752963553814077</v>
      </c>
      <c r="AI393">
        <f t="shared" si="176"/>
        <v>21</v>
      </c>
      <c r="AJ393">
        <f t="shared" si="177"/>
        <v>4</v>
      </c>
      <c r="AK393">
        <f t="shared" si="178"/>
        <v>21</v>
      </c>
      <c r="AL393">
        <f t="shared" si="179"/>
        <v>9</v>
      </c>
      <c r="AM393">
        <f t="shared" si="180"/>
        <v>21</v>
      </c>
      <c r="AN393">
        <f t="shared" si="181"/>
        <v>2</v>
      </c>
      <c r="AO393">
        <f t="shared" si="182"/>
        <v>21</v>
      </c>
      <c r="AP393">
        <f t="shared" si="183"/>
        <v>21</v>
      </c>
      <c r="AQ393">
        <f t="shared" si="184"/>
        <v>7</v>
      </c>
      <c r="AR393">
        <f t="shared" si="185"/>
        <v>21</v>
      </c>
      <c r="AT393">
        <f t="shared" si="186"/>
        <v>4</v>
      </c>
    </row>
    <row r="394" spans="1:46" x14ac:dyDescent="0.2">
      <c r="A394">
        <v>377</v>
      </c>
      <c r="B394">
        <f>SUMPRODUCT(Random!$X394:$AG394,$B$4:$K$4)</f>
        <v>6.08027100850809E-3</v>
      </c>
      <c r="C394">
        <f>SUMPRODUCT(Random!$X394:$AG394,$B$5:$K$5)</f>
        <v>2.2016894794183068</v>
      </c>
      <c r="D394">
        <f>SUMPRODUCT(Random!$X394:$AG394,$B$6:$K$6)</f>
        <v>-0.33161498454997651</v>
      </c>
      <c r="E394">
        <f>SUMPRODUCT(Random!$X394:$AG394,$B$7:$K$7)</f>
        <v>0.39677296380418026</v>
      </c>
      <c r="F394">
        <f>SUMPRODUCT(Random!$X394:$AG394,$B$8:$K$8)</f>
        <v>0.21167628462679453</v>
      </c>
      <c r="G394">
        <f>SUMPRODUCT(Random!$X394:$AG394,$B$9:$K$9)</f>
        <v>-0.51657721272428014</v>
      </c>
      <c r="H394">
        <f>SUMPRODUCT(Random!$X394:$AG394,$B$10:$K$10)</f>
        <v>1.1630673014001287</v>
      </c>
      <c r="I394">
        <f>SUMPRODUCT(Random!$X394:$AG394,$B$11:$K$11)</f>
        <v>1.4956194434480055</v>
      </c>
      <c r="J394">
        <f>SUMPRODUCT(Random!$X394:$AG394,$B$12:$K$12)</f>
        <v>0.29467916823485707</v>
      </c>
      <c r="K394">
        <f>SUMPRODUCT(Random!$X394:$AG394,$B$13:$K$13)</f>
        <v>0.27069005137358909</v>
      </c>
      <c r="M394">
        <f t="shared" si="156"/>
        <v>0.50242566223558471</v>
      </c>
      <c r="N394">
        <f t="shared" si="157"/>
        <v>0.98615637480819274</v>
      </c>
      <c r="O394">
        <f t="shared" si="158"/>
        <v>0.37009000162612149</v>
      </c>
      <c r="P394">
        <f t="shared" si="159"/>
        <v>0.65423255525668134</v>
      </c>
      <c r="Q394">
        <f t="shared" si="160"/>
        <v>0.58382020451177508</v>
      </c>
      <c r="R394">
        <f t="shared" si="161"/>
        <v>0.30272566309938553</v>
      </c>
      <c r="S394">
        <f t="shared" si="162"/>
        <v>0.87759890123713535</v>
      </c>
      <c r="T394">
        <f t="shared" si="163"/>
        <v>0.9326235733012862</v>
      </c>
      <c r="U394">
        <f t="shared" si="164"/>
        <v>0.61588051087534912</v>
      </c>
      <c r="V394">
        <f t="shared" si="165"/>
        <v>0.6066852854490129</v>
      </c>
      <c r="X394">
        <f t="shared" si="166"/>
        <v>17.098878168668591</v>
      </c>
      <c r="Y394">
        <f t="shared" si="167"/>
        <v>104.84373626437974</v>
      </c>
      <c r="Z394">
        <f t="shared" si="168"/>
        <v>11.321796863616218</v>
      </c>
      <c r="AA394">
        <f t="shared" si="169"/>
        <v>26.015114337298382</v>
      </c>
      <c r="AB394">
        <f t="shared" si="170"/>
        <v>21.474646736451589</v>
      </c>
      <c r="AC394">
        <f t="shared" si="171"/>
        <v>8.8328939630947918</v>
      </c>
      <c r="AD394">
        <f t="shared" si="172"/>
        <v>51.453927149032502</v>
      </c>
      <c r="AE394">
        <f t="shared" si="173"/>
        <v>66.078595771395413</v>
      </c>
      <c r="AF394">
        <f t="shared" si="174"/>
        <v>23.438384538693587</v>
      </c>
      <c r="AG394">
        <f t="shared" si="175"/>
        <v>22.858882770542365</v>
      </c>
      <c r="AI394">
        <f t="shared" si="176"/>
        <v>21</v>
      </c>
      <c r="AJ394">
        <f t="shared" si="177"/>
        <v>21</v>
      </c>
      <c r="AK394">
        <f t="shared" si="178"/>
        <v>21</v>
      </c>
      <c r="AL394">
        <f t="shared" si="179"/>
        <v>21</v>
      </c>
      <c r="AM394">
        <f t="shared" si="180"/>
        <v>21</v>
      </c>
      <c r="AN394">
        <f t="shared" si="181"/>
        <v>21</v>
      </c>
      <c r="AO394">
        <f t="shared" si="182"/>
        <v>21</v>
      </c>
      <c r="AP394">
        <f t="shared" si="183"/>
        <v>21</v>
      </c>
      <c r="AQ394">
        <f t="shared" si="184"/>
        <v>21</v>
      </c>
      <c r="AR394">
        <f t="shared" si="185"/>
        <v>21</v>
      </c>
      <c r="AT394">
        <f t="shared" si="186"/>
        <v>0</v>
      </c>
    </row>
    <row r="395" spans="1:46" x14ac:dyDescent="0.2">
      <c r="A395">
        <v>378</v>
      </c>
      <c r="B395">
        <f>SUMPRODUCT(Random!$X395:$AG395,$B$4:$K$4)</f>
        <v>0.48521025186362982</v>
      </c>
      <c r="C395">
        <f>SUMPRODUCT(Random!$X395:$AG395,$B$5:$K$5)</f>
        <v>-0.84616341401418982</v>
      </c>
      <c r="D395">
        <f>SUMPRODUCT(Random!$X395:$AG395,$B$6:$K$6)</f>
        <v>-1.8808194712033626</v>
      </c>
      <c r="E395">
        <f>SUMPRODUCT(Random!$X395:$AG395,$B$7:$K$7)</f>
        <v>-4.7006029847714903E-2</v>
      </c>
      <c r="F395">
        <f>SUMPRODUCT(Random!$X395:$AG395,$B$8:$K$8)</f>
        <v>0.14238733143920501</v>
      </c>
      <c r="G395">
        <f>SUMPRODUCT(Random!$X395:$AG395,$B$9:$K$9)</f>
        <v>-0.85284118139893228</v>
      </c>
      <c r="H395">
        <f>SUMPRODUCT(Random!$X395:$AG395,$B$10:$K$10)</f>
        <v>0.45572451184228374</v>
      </c>
      <c r="I395">
        <f>SUMPRODUCT(Random!$X395:$AG395,$B$11:$K$11)</f>
        <v>-0.83029422175077072</v>
      </c>
      <c r="J395">
        <f>SUMPRODUCT(Random!$X395:$AG395,$B$12:$K$12)</f>
        <v>0.95665536449645971</v>
      </c>
      <c r="K395">
        <f>SUMPRODUCT(Random!$X395:$AG395,$B$13:$K$13)</f>
        <v>1.5772944126395061</v>
      </c>
      <c r="M395">
        <f t="shared" si="156"/>
        <v>0.68623639469693354</v>
      </c>
      <c r="N395">
        <f t="shared" si="157"/>
        <v>0.19873079431179741</v>
      </c>
      <c r="O395">
        <f t="shared" si="158"/>
        <v>2.9998240270264598E-2</v>
      </c>
      <c r="P395">
        <f t="shared" si="159"/>
        <v>0.4812542108596965</v>
      </c>
      <c r="Q395">
        <f t="shared" si="160"/>
        <v>0.55661296576112629</v>
      </c>
      <c r="R395">
        <f t="shared" si="161"/>
        <v>0.19687369162022195</v>
      </c>
      <c r="S395">
        <f t="shared" si="162"/>
        <v>0.67570595335072459</v>
      </c>
      <c r="T395">
        <f t="shared" si="163"/>
        <v>0.20318622711881787</v>
      </c>
      <c r="U395">
        <f t="shared" si="164"/>
        <v>0.83062938284151733</v>
      </c>
      <c r="V395">
        <f t="shared" si="165"/>
        <v>0.94263610127983966</v>
      </c>
      <c r="X395">
        <f t="shared" si="166"/>
        <v>28.394384928581353</v>
      </c>
      <c r="Y395">
        <f t="shared" si="167"/>
        <v>5.4274247003518754</v>
      </c>
      <c r="Z395">
        <f t="shared" si="168"/>
        <v>0.74610252854929071</v>
      </c>
      <c r="AA395">
        <f t="shared" si="169"/>
        <v>16.07812975586987</v>
      </c>
      <c r="AB395">
        <f t="shared" si="170"/>
        <v>19.923382810323101</v>
      </c>
      <c r="AC395">
        <f t="shared" si="171"/>
        <v>5.3707145955371436</v>
      </c>
      <c r="AD395">
        <f t="shared" si="172"/>
        <v>27.585732559445685</v>
      </c>
      <c r="AE395">
        <f t="shared" si="173"/>
        <v>5.5640173952301391</v>
      </c>
      <c r="AF395">
        <f t="shared" si="174"/>
        <v>43.497775772739494</v>
      </c>
      <c r="AG395">
        <f t="shared" si="175"/>
        <v>70.019609508862445</v>
      </c>
      <c r="AI395">
        <f t="shared" si="176"/>
        <v>21</v>
      </c>
      <c r="AJ395">
        <f t="shared" si="177"/>
        <v>21</v>
      </c>
      <c r="AK395">
        <f t="shared" si="178"/>
        <v>3</v>
      </c>
      <c r="AL395">
        <f t="shared" si="179"/>
        <v>21</v>
      </c>
      <c r="AM395">
        <f t="shared" si="180"/>
        <v>21</v>
      </c>
      <c r="AN395">
        <f t="shared" si="181"/>
        <v>21</v>
      </c>
      <c r="AO395">
        <f t="shared" si="182"/>
        <v>21</v>
      </c>
      <c r="AP395">
        <f t="shared" si="183"/>
        <v>21</v>
      </c>
      <c r="AQ395">
        <f t="shared" si="184"/>
        <v>21</v>
      </c>
      <c r="AR395">
        <f t="shared" si="185"/>
        <v>21</v>
      </c>
      <c r="AT395">
        <f t="shared" si="186"/>
        <v>1</v>
      </c>
    </row>
    <row r="396" spans="1:46" x14ac:dyDescent="0.2">
      <c r="A396">
        <v>379</v>
      </c>
      <c r="B396">
        <f>SUMPRODUCT(Random!$X396:$AG396,$B$4:$K$4)</f>
        <v>-0.89793429049579587</v>
      </c>
      <c r="C396">
        <f>SUMPRODUCT(Random!$X396:$AG396,$B$5:$K$5)</f>
        <v>1.5710293513073759</v>
      </c>
      <c r="D396">
        <f>SUMPRODUCT(Random!$X396:$AG396,$B$6:$K$6)</f>
        <v>-0.73278125623071433</v>
      </c>
      <c r="E396">
        <f>SUMPRODUCT(Random!$X396:$AG396,$B$7:$K$7)</f>
        <v>1.1423274757139397</v>
      </c>
      <c r="F396">
        <f>SUMPRODUCT(Random!$X396:$AG396,$B$8:$K$8)</f>
        <v>-0.74192101962665502</v>
      </c>
      <c r="G396">
        <f>SUMPRODUCT(Random!$X396:$AG396,$B$9:$K$9)</f>
        <v>-0.81603966797770477</v>
      </c>
      <c r="H396">
        <f>SUMPRODUCT(Random!$X396:$AG396,$B$10:$K$10)</f>
        <v>8.8166725812858032E-2</v>
      </c>
      <c r="I396">
        <f>SUMPRODUCT(Random!$X396:$AG396,$B$11:$K$11)</f>
        <v>-0.78256038363853353</v>
      </c>
      <c r="J396">
        <f>SUMPRODUCT(Random!$X396:$AG396,$B$12:$K$12)</f>
        <v>1.88712832614917</v>
      </c>
      <c r="K396">
        <f>SUMPRODUCT(Random!$X396:$AG396,$B$13:$K$13)</f>
        <v>-0.81787997675014368</v>
      </c>
      <c r="M396">
        <f t="shared" si="156"/>
        <v>0.18461029104397539</v>
      </c>
      <c r="N396">
        <f t="shared" si="157"/>
        <v>0.94191208438641694</v>
      </c>
      <c r="O396">
        <f t="shared" si="158"/>
        <v>0.23184592758629879</v>
      </c>
      <c r="P396">
        <f t="shared" si="159"/>
        <v>0.87334103768431615</v>
      </c>
      <c r="Q396">
        <f t="shared" si="160"/>
        <v>0.22906759481094116</v>
      </c>
      <c r="R396">
        <f t="shared" si="161"/>
        <v>0.20723872416763503</v>
      </c>
      <c r="S396">
        <f t="shared" si="162"/>
        <v>0.5351279183736638</v>
      </c>
      <c r="T396">
        <f t="shared" si="163"/>
        <v>0.21694265656502074</v>
      </c>
      <c r="U396">
        <f t="shared" si="164"/>
        <v>0.97042846619491996</v>
      </c>
      <c r="V396">
        <f t="shared" si="165"/>
        <v>0.20671286239327366</v>
      </c>
      <c r="X396">
        <f t="shared" si="166"/>
        <v>4.9994889257285271</v>
      </c>
      <c r="Y396">
        <f t="shared" si="167"/>
        <v>69.712361267093058</v>
      </c>
      <c r="Z396">
        <f t="shared" si="168"/>
        <v>6.4613440360466727</v>
      </c>
      <c r="AA396">
        <f t="shared" si="169"/>
        <v>50.616271078522793</v>
      </c>
      <c r="AB396">
        <f t="shared" si="170"/>
        <v>6.3729022535296558</v>
      </c>
      <c r="AC396">
        <f t="shared" si="171"/>
        <v>5.6889219819216565</v>
      </c>
      <c r="AD396">
        <f t="shared" si="172"/>
        <v>18.764222902839812</v>
      </c>
      <c r="AE396">
        <f t="shared" si="173"/>
        <v>5.990627185118095</v>
      </c>
      <c r="AF396">
        <f t="shared" si="174"/>
        <v>86.251128038476594</v>
      </c>
      <c r="AG396">
        <f t="shared" si="175"/>
        <v>5.6726780577254754</v>
      </c>
      <c r="AI396">
        <f t="shared" si="176"/>
        <v>20</v>
      </c>
      <c r="AJ396">
        <f t="shared" si="177"/>
        <v>21</v>
      </c>
      <c r="AK396">
        <f t="shared" si="178"/>
        <v>21</v>
      </c>
      <c r="AL396">
        <f t="shared" si="179"/>
        <v>21</v>
      </c>
      <c r="AM396">
        <f t="shared" si="180"/>
        <v>21</v>
      </c>
      <c r="AN396">
        <f t="shared" si="181"/>
        <v>21</v>
      </c>
      <c r="AO396">
        <f t="shared" si="182"/>
        <v>21</v>
      </c>
      <c r="AP396">
        <f t="shared" si="183"/>
        <v>21</v>
      </c>
      <c r="AQ396">
        <f t="shared" si="184"/>
        <v>21</v>
      </c>
      <c r="AR396">
        <f t="shared" si="185"/>
        <v>21</v>
      </c>
      <c r="AT396">
        <f t="shared" si="186"/>
        <v>1</v>
      </c>
    </row>
    <row r="397" spans="1:46" x14ac:dyDescent="0.2">
      <c r="A397">
        <v>380</v>
      </c>
      <c r="B397">
        <f>SUMPRODUCT(Random!$X397:$AG397,$B$4:$K$4)</f>
        <v>-0.24815869389332287</v>
      </c>
      <c r="C397">
        <f>SUMPRODUCT(Random!$X397:$AG397,$B$5:$K$5)</f>
        <v>-0.53553781317549498</v>
      </c>
      <c r="D397">
        <f>SUMPRODUCT(Random!$X397:$AG397,$B$6:$K$6)</f>
        <v>-1.2415687319429816</v>
      </c>
      <c r="E397">
        <f>SUMPRODUCT(Random!$X397:$AG397,$B$7:$K$7)</f>
        <v>-0.29270945461105696</v>
      </c>
      <c r="F397">
        <f>SUMPRODUCT(Random!$X397:$AG397,$B$8:$K$8)</f>
        <v>0.10664013066786676</v>
      </c>
      <c r="G397">
        <f>SUMPRODUCT(Random!$X397:$AG397,$B$9:$K$9)</f>
        <v>0.57276278362450106</v>
      </c>
      <c r="H397">
        <f>SUMPRODUCT(Random!$X397:$AG397,$B$10:$K$10)</f>
        <v>-4.7992365366773523E-2</v>
      </c>
      <c r="I397">
        <f>SUMPRODUCT(Random!$X397:$AG397,$B$11:$K$11)</f>
        <v>-1.7564342686157701</v>
      </c>
      <c r="J397">
        <f>SUMPRODUCT(Random!$X397:$AG397,$B$12:$K$12)</f>
        <v>-0.9902595413025852</v>
      </c>
      <c r="K397">
        <f>SUMPRODUCT(Random!$X397:$AG397,$B$13:$K$13)</f>
        <v>-0.1705204126388252</v>
      </c>
      <c r="M397">
        <f t="shared" si="156"/>
        <v>0.40200581217484072</v>
      </c>
      <c r="N397">
        <f t="shared" si="157"/>
        <v>0.29613900867473852</v>
      </c>
      <c r="O397">
        <f t="shared" si="158"/>
        <v>0.10719786216225539</v>
      </c>
      <c r="P397">
        <f t="shared" si="159"/>
        <v>0.38487212126826414</v>
      </c>
      <c r="Q397">
        <f t="shared" si="160"/>
        <v>0.5424627597868128</v>
      </c>
      <c r="R397">
        <f t="shared" si="161"/>
        <v>0.7165973395193036</v>
      </c>
      <c r="S397">
        <f t="shared" si="162"/>
        <v>0.48086116357606939</v>
      </c>
      <c r="T397">
        <f t="shared" si="163"/>
        <v>3.9507142901310265E-2</v>
      </c>
      <c r="U397">
        <f t="shared" si="164"/>
        <v>0.16102363826979182</v>
      </c>
      <c r="V397">
        <f t="shared" si="165"/>
        <v>0.43230044124098588</v>
      </c>
      <c r="X397">
        <f t="shared" si="166"/>
        <v>12.595519902378486</v>
      </c>
      <c r="Y397">
        <f t="shared" si="167"/>
        <v>8.6025781432762312</v>
      </c>
      <c r="Z397">
        <f t="shared" si="168"/>
        <v>2.7776764501345257</v>
      </c>
      <c r="AA397">
        <f t="shared" si="169"/>
        <v>11.903511957320674</v>
      </c>
      <c r="AB397">
        <f t="shared" si="170"/>
        <v>19.153816647010224</v>
      </c>
      <c r="AC397">
        <f t="shared" si="171"/>
        <v>30.887431612901661</v>
      </c>
      <c r="AD397">
        <f t="shared" si="172"/>
        <v>16.05957601371405</v>
      </c>
      <c r="AE397">
        <f t="shared" si="173"/>
        <v>0.98742684976161077</v>
      </c>
      <c r="AF397">
        <f t="shared" si="174"/>
        <v>4.3009350550710828</v>
      </c>
      <c r="AG397">
        <f t="shared" si="175"/>
        <v>13.869066239967175</v>
      </c>
      <c r="AI397">
        <f t="shared" si="176"/>
        <v>21</v>
      </c>
      <c r="AJ397">
        <f t="shared" si="177"/>
        <v>21</v>
      </c>
      <c r="AK397">
        <f t="shared" si="178"/>
        <v>12</v>
      </c>
      <c r="AL397">
        <f t="shared" si="179"/>
        <v>21</v>
      </c>
      <c r="AM397">
        <f t="shared" si="180"/>
        <v>21</v>
      </c>
      <c r="AN397">
        <f t="shared" si="181"/>
        <v>21</v>
      </c>
      <c r="AO397">
        <f t="shared" si="182"/>
        <v>21</v>
      </c>
      <c r="AP397">
        <f t="shared" si="183"/>
        <v>4</v>
      </c>
      <c r="AQ397">
        <f t="shared" si="184"/>
        <v>18</v>
      </c>
      <c r="AR397">
        <f t="shared" si="185"/>
        <v>21</v>
      </c>
      <c r="AT397">
        <f t="shared" si="186"/>
        <v>3</v>
      </c>
    </row>
    <row r="398" spans="1:46" x14ac:dyDescent="0.2">
      <c r="A398">
        <v>381</v>
      </c>
      <c r="B398">
        <f>SUMPRODUCT(Random!$X398:$AG398,$B$4:$K$4)</f>
        <v>1.3173054278118457</v>
      </c>
      <c r="C398">
        <f>SUMPRODUCT(Random!$X398:$AG398,$B$5:$K$5)</f>
        <v>2.2681343394089097</v>
      </c>
      <c r="D398">
        <f>SUMPRODUCT(Random!$X398:$AG398,$B$6:$K$6)</f>
        <v>0.41262428658483297</v>
      </c>
      <c r="E398">
        <f>SUMPRODUCT(Random!$X398:$AG398,$B$7:$K$7)</f>
        <v>1.6634543250665239</v>
      </c>
      <c r="F398">
        <f>SUMPRODUCT(Random!$X398:$AG398,$B$8:$K$8)</f>
        <v>-0.68576500425796338</v>
      </c>
      <c r="G398">
        <f>SUMPRODUCT(Random!$X398:$AG398,$B$9:$K$9)</f>
        <v>0.29603167217561238</v>
      </c>
      <c r="H398">
        <f>SUMPRODUCT(Random!$X398:$AG398,$B$10:$K$10)</f>
        <v>1.1570406811541831</v>
      </c>
      <c r="I398">
        <f>SUMPRODUCT(Random!$X398:$AG398,$B$11:$K$11)</f>
        <v>-0.80017243485755374</v>
      </c>
      <c r="J398">
        <f>SUMPRODUCT(Random!$X398:$AG398,$B$12:$K$12)</f>
        <v>-0.46777617038586394</v>
      </c>
      <c r="K398">
        <f>SUMPRODUCT(Random!$X398:$AG398,$B$13:$K$13)</f>
        <v>-0.79266800672398174</v>
      </c>
      <c r="M398">
        <f t="shared" si="156"/>
        <v>0.90613186671839108</v>
      </c>
      <c r="N398">
        <f t="shared" si="157"/>
        <v>0.98833949002371624</v>
      </c>
      <c r="O398">
        <f t="shared" si="158"/>
        <v>0.66005904767954848</v>
      </c>
      <c r="P398">
        <f t="shared" si="159"/>
        <v>0.95188923676711612</v>
      </c>
      <c r="Q398">
        <f t="shared" si="160"/>
        <v>0.24643065390023439</v>
      </c>
      <c r="R398">
        <f t="shared" si="161"/>
        <v>0.61639705303428594</v>
      </c>
      <c r="S398">
        <f t="shared" si="162"/>
        <v>0.87637212998181613</v>
      </c>
      <c r="T398">
        <f t="shared" si="163"/>
        <v>0.21180544910730081</v>
      </c>
      <c r="U398">
        <f t="shared" si="164"/>
        <v>0.31997233168682071</v>
      </c>
      <c r="V398">
        <f t="shared" si="165"/>
        <v>0.21398563749342206</v>
      </c>
      <c r="X398">
        <f t="shared" si="166"/>
        <v>57.955627764967744</v>
      </c>
      <c r="Y398">
        <f t="shared" si="167"/>
        <v>109.04776736378842</v>
      </c>
      <c r="Z398">
        <f t="shared" si="168"/>
        <v>26.43142156037004</v>
      </c>
      <c r="AA398">
        <f t="shared" si="169"/>
        <v>74.328787574593974</v>
      </c>
      <c r="AB398">
        <f t="shared" si="170"/>
        <v>6.9309262443342821</v>
      </c>
      <c r="AC398">
        <f t="shared" si="171"/>
        <v>23.471348347141021</v>
      </c>
      <c r="AD398">
        <f t="shared" si="172"/>
        <v>51.20963094430207</v>
      </c>
      <c r="AE398">
        <f t="shared" si="173"/>
        <v>5.8304433773602957</v>
      </c>
      <c r="AF398">
        <f t="shared" si="174"/>
        <v>9.4464221426651864</v>
      </c>
      <c r="AG398">
        <f t="shared" si="175"/>
        <v>5.8982961670644203</v>
      </c>
      <c r="AI398">
        <f t="shared" si="176"/>
        <v>21</v>
      </c>
      <c r="AJ398">
        <f t="shared" si="177"/>
        <v>21</v>
      </c>
      <c r="AK398">
        <f t="shared" si="178"/>
        <v>21</v>
      </c>
      <c r="AL398">
        <f t="shared" si="179"/>
        <v>21</v>
      </c>
      <c r="AM398">
        <f t="shared" si="180"/>
        <v>21</v>
      </c>
      <c r="AN398">
        <f t="shared" si="181"/>
        <v>21</v>
      </c>
      <c r="AO398">
        <f t="shared" si="182"/>
        <v>21</v>
      </c>
      <c r="AP398">
        <f t="shared" si="183"/>
        <v>21</v>
      </c>
      <c r="AQ398">
        <f t="shared" si="184"/>
        <v>21</v>
      </c>
      <c r="AR398">
        <f t="shared" si="185"/>
        <v>21</v>
      </c>
      <c r="AT398">
        <f t="shared" si="186"/>
        <v>0</v>
      </c>
    </row>
    <row r="399" spans="1:46" x14ac:dyDescent="0.2">
      <c r="A399">
        <v>382</v>
      </c>
      <c r="B399">
        <f>SUMPRODUCT(Random!$X399:$AG399,$B$4:$K$4)</f>
        <v>-1.6964721758177801</v>
      </c>
      <c r="C399">
        <f>SUMPRODUCT(Random!$X399:$AG399,$B$5:$K$5)</f>
        <v>-1.3579433818916107</v>
      </c>
      <c r="D399">
        <f>SUMPRODUCT(Random!$X399:$AG399,$B$6:$K$6)</f>
        <v>1.5542586928957751</v>
      </c>
      <c r="E399">
        <f>SUMPRODUCT(Random!$X399:$AG399,$B$7:$K$7)</f>
        <v>-1.8025123914362013</v>
      </c>
      <c r="F399">
        <f>SUMPRODUCT(Random!$X399:$AG399,$B$8:$K$8)</f>
        <v>2.8914943381840752E-2</v>
      </c>
      <c r="G399">
        <f>SUMPRODUCT(Random!$X399:$AG399,$B$9:$K$9)</f>
        <v>7.194080449213347E-2</v>
      </c>
      <c r="H399">
        <f>SUMPRODUCT(Random!$X399:$AG399,$B$10:$K$10)</f>
        <v>-0.15166371310881277</v>
      </c>
      <c r="I399">
        <f>SUMPRODUCT(Random!$X399:$AG399,$B$11:$K$11)</f>
        <v>-0.39264800600877348</v>
      </c>
      <c r="J399">
        <f>SUMPRODUCT(Random!$X399:$AG399,$B$12:$K$12)</f>
        <v>0.45599296953846102</v>
      </c>
      <c r="K399">
        <f>SUMPRODUCT(Random!$X399:$AG399,$B$13:$K$13)</f>
        <v>0.35921916211214694</v>
      </c>
      <c r="M399">
        <f t="shared" si="156"/>
        <v>4.4898247586736759E-2</v>
      </c>
      <c r="N399">
        <f t="shared" si="157"/>
        <v>8.7240825194013064E-2</v>
      </c>
      <c r="O399">
        <f t="shared" si="158"/>
        <v>0.93993863882705841</v>
      </c>
      <c r="P399">
        <f t="shared" si="159"/>
        <v>3.5732413451883278E-2</v>
      </c>
      <c r="Q399">
        <f t="shared" si="160"/>
        <v>0.51153378624500045</v>
      </c>
      <c r="R399">
        <f t="shared" si="161"/>
        <v>0.5286754915649019</v>
      </c>
      <c r="S399">
        <f t="shared" si="162"/>
        <v>0.43972608938384122</v>
      </c>
      <c r="T399">
        <f t="shared" si="163"/>
        <v>0.3472897388429983</v>
      </c>
      <c r="U399">
        <f t="shared" si="164"/>
        <v>0.67580248309716207</v>
      </c>
      <c r="V399">
        <f t="shared" si="165"/>
        <v>0.64028442864075674</v>
      </c>
      <c r="X399">
        <f t="shared" si="166"/>
        <v>1.1253099631070222</v>
      </c>
      <c r="Y399">
        <f t="shared" si="167"/>
        <v>2.2361280417995983</v>
      </c>
      <c r="Z399">
        <f t="shared" si="168"/>
        <v>68.893952541592938</v>
      </c>
      <c r="AA399">
        <f t="shared" si="169"/>
        <v>0.89134408816827504</v>
      </c>
      <c r="AB399">
        <f t="shared" si="170"/>
        <v>17.551444547382591</v>
      </c>
      <c r="AC399">
        <f t="shared" si="171"/>
        <v>18.426548077148972</v>
      </c>
      <c r="AD399">
        <f t="shared" si="172"/>
        <v>14.191601746660954</v>
      </c>
      <c r="AE399">
        <f t="shared" si="173"/>
        <v>10.450786576840821</v>
      </c>
      <c r="AF399">
        <f t="shared" si="174"/>
        <v>27.593025331068755</v>
      </c>
      <c r="AG399">
        <f t="shared" si="175"/>
        <v>25.046342085506584</v>
      </c>
      <c r="AI399">
        <f t="shared" si="176"/>
        <v>5</v>
      </c>
      <c r="AJ399">
        <f t="shared" si="177"/>
        <v>9</v>
      </c>
      <c r="AK399">
        <f t="shared" si="178"/>
        <v>21</v>
      </c>
      <c r="AL399">
        <f t="shared" si="179"/>
        <v>4</v>
      </c>
      <c r="AM399">
        <f t="shared" si="180"/>
        <v>21</v>
      </c>
      <c r="AN399">
        <f t="shared" si="181"/>
        <v>21</v>
      </c>
      <c r="AO399">
        <f t="shared" si="182"/>
        <v>21</v>
      </c>
      <c r="AP399">
        <f t="shared" si="183"/>
        <v>21</v>
      </c>
      <c r="AQ399">
        <f t="shared" si="184"/>
        <v>21</v>
      </c>
      <c r="AR399">
        <f t="shared" si="185"/>
        <v>21</v>
      </c>
      <c r="AT399">
        <f t="shared" si="186"/>
        <v>3</v>
      </c>
    </row>
    <row r="400" spans="1:46" x14ac:dyDescent="0.2">
      <c r="A400">
        <v>383</v>
      </c>
      <c r="B400">
        <f>SUMPRODUCT(Random!$X400:$AG400,$B$4:$K$4)</f>
        <v>1.1673877965367003</v>
      </c>
      <c r="C400">
        <f>SUMPRODUCT(Random!$X400:$AG400,$B$5:$K$5)</f>
        <v>-0.68781335721831027</v>
      </c>
      <c r="D400">
        <f>SUMPRODUCT(Random!$X400:$AG400,$B$6:$K$6)</f>
        <v>0.48654034000156676</v>
      </c>
      <c r="E400">
        <f>SUMPRODUCT(Random!$X400:$AG400,$B$7:$K$7)</f>
        <v>1.1025659094549454</v>
      </c>
      <c r="F400">
        <f>SUMPRODUCT(Random!$X400:$AG400,$B$8:$K$8)</f>
        <v>-1.2577080843012691</v>
      </c>
      <c r="G400">
        <f>SUMPRODUCT(Random!$X400:$AG400,$B$9:$K$9)</f>
        <v>2.0034121497546566</v>
      </c>
      <c r="H400">
        <f>SUMPRODUCT(Random!$X400:$AG400,$B$10:$K$10)</f>
        <v>-0.36116558813727639</v>
      </c>
      <c r="I400">
        <f>SUMPRODUCT(Random!$X400:$AG400,$B$11:$K$11)</f>
        <v>0.83226906033444292</v>
      </c>
      <c r="J400">
        <f>SUMPRODUCT(Random!$X400:$AG400,$B$12:$K$12)</f>
        <v>0.97671960924591261</v>
      </c>
      <c r="K400">
        <f>SUMPRODUCT(Random!$X400:$AG400,$B$13:$K$13)</f>
        <v>1.1902545320587448</v>
      </c>
      <c r="M400">
        <f t="shared" si="156"/>
        <v>0.87847310143977475</v>
      </c>
      <c r="N400">
        <f t="shared" si="157"/>
        <v>0.24578516178175036</v>
      </c>
      <c r="O400">
        <f t="shared" si="158"/>
        <v>0.68670794439327443</v>
      </c>
      <c r="P400">
        <f t="shared" si="159"/>
        <v>0.86489213927074826</v>
      </c>
      <c r="Q400">
        <f t="shared" si="160"/>
        <v>0.10424867373880493</v>
      </c>
      <c r="R400">
        <f t="shared" si="161"/>
        <v>0.97743346578261092</v>
      </c>
      <c r="S400">
        <f t="shared" si="162"/>
        <v>0.35898783254065153</v>
      </c>
      <c r="T400">
        <f t="shared" si="163"/>
        <v>0.79737145480866767</v>
      </c>
      <c r="U400">
        <f t="shared" si="164"/>
        <v>0.83564600776643372</v>
      </c>
      <c r="V400">
        <f t="shared" si="165"/>
        <v>0.88302681716880316</v>
      </c>
      <c r="X400">
        <f t="shared" si="166"/>
        <v>51.629511937036071</v>
      </c>
      <c r="Y400">
        <f t="shared" si="167"/>
        <v>6.9099519401361142</v>
      </c>
      <c r="Z400">
        <f t="shared" si="168"/>
        <v>28.431228119287479</v>
      </c>
      <c r="AA400">
        <f t="shared" si="169"/>
        <v>49.034396155998664</v>
      </c>
      <c r="AB400">
        <f t="shared" si="170"/>
        <v>2.6968903277912912</v>
      </c>
      <c r="AC400">
        <f t="shared" si="171"/>
        <v>92.873640828898672</v>
      </c>
      <c r="AD400">
        <f t="shared" si="172"/>
        <v>10.893804809686687</v>
      </c>
      <c r="AE400">
        <f t="shared" si="173"/>
        <v>39.105899197790656</v>
      </c>
      <c r="AF400">
        <f t="shared" si="174"/>
        <v>44.234308228717438</v>
      </c>
      <c r="AG400">
        <f t="shared" si="175"/>
        <v>52.565059650930941</v>
      </c>
      <c r="AI400">
        <f t="shared" si="176"/>
        <v>21</v>
      </c>
      <c r="AJ400">
        <f t="shared" si="177"/>
        <v>21</v>
      </c>
      <c r="AK400">
        <f t="shared" si="178"/>
        <v>21</v>
      </c>
      <c r="AL400">
        <f t="shared" si="179"/>
        <v>21</v>
      </c>
      <c r="AM400">
        <f t="shared" si="180"/>
        <v>11</v>
      </c>
      <c r="AN400">
        <f t="shared" si="181"/>
        <v>21</v>
      </c>
      <c r="AO400">
        <f t="shared" si="182"/>
        <v>21</v>
      </c>
      <c r="AP400">
        <f t="shared" si="183"/>
        <v>21</v>
      </c>
      <c r="AQ400">
        <f t="shared" si="184"/>
        <v>21</v>
      </c>
      <c r="AR400">
        <f t="shared" si="185"/>
        <v>21</v>
      </c>
      <c r="AT400">
        <f t="shared" si="186"/>
        <v>1</v>
      </c>
    </row>
    <row r="401" spans="1:46" x14ac:dyDescent="0.2">
      <c r="A401">
        <v>384</v>
      </c>
      <c r="B401">
        <f>SUMPRODUCT(Random!$X401:$AG401,$B$4:$K$4)</f>
        <v>0.20229076910764171</v>
      </c>
      <c r="C401">
        <f>SUMPRODUCT(Random!$X401:$AG401,$B$5:$K$5)</f>
        <v>-1.4104066601840073</v>
      </c>
      <c r="D401">
        <f>SUMPRODUCT(Random!$X401:$AG401,$B$6:$K$6)</f>
        <v>0.62066378632698849</v>
      </c>
      <c r="E401">
        <f>SUMPRODUCT(Random!$X401:$AG401,$B$7:$K$7)</f>
        <v>0.32928203829239844</v>
      </c>
      <c r="F401">
        <f>SUMPRODUCT(Random!$X401:$AG401,$B$8:$K$8)</f>
        <v>0.13540560618215358</v>
      </c>
      <c r="G401">
        <f>SUMPRODUCT(Random!$X401:$AG401,$B$9:$K$9)</f>
        <v>0.44107849402401855</v>
      </c>
      <c r="H401">
        <f>SUMPRODUCT(Random!$X401:$AG401,$B$10:$K$10)</f>
        <v>2.0418591236111592</v>
      </c>
      <c r="I401">
        <f>SUMPRODUCT(Random!$X401:$AG401,$B$11:$K$11)</f>
        <v>9.0930076525572168E-4</v>
      </c>
      <c r="J401">
        <f>SUMPRODUCT(Random!$X401:$AG401,$B$12:$K$12)</f>
        <v>-1.0110216013984381</v>
      </c>
      <c r="K401">
        <f>SUMPRODUCT(Random!$X401:$AG401,$B$13:$K$13)</f>
        <v>6.8184310023984063E-2</v>
      </c>
      <c r="M401">
        <f t="shared" si="156"/>
        <v>0.58015529200590787</v>
      </c>
      <c r="N401">
        <f t="shared" si="157"/>
        <v>7.9209819963349748E-2</v>
      </c>
      <c r="O401">
        <f t="shared" si="158"/>
        <v>0.73258956937019237</v>
      </c>
      <c r="P401">
        <f t="shared" si="159"/>
        <v>0.62902874040971846</v>
      </c>
      <c r="Q401">
        <f t="shared" si="160"/>
        <v>0.55385440406814279</v>
      </c>
      <c r="R401">
        <f t="shared" si="161"/>
        <v>0.67042191391721706</v>
      </c>
      <c r="S401">
        <f t="shared" si="162"/>
        <v>0.97941724625285131</v>
      </c>
      <c r="T401">
        <f t="shared" si="163"/>
        <v>0.50036275847087208</v>
      </c>
      <c r="U401">
        <f t="shared" si="164"/>
        <v>0.15600304554007893</v>
      </c>
      <c r="V401">
        <f t="shared" si="165"/>
        <v>0.52718054165534767</v>
      </c>
      <c r="X401">
        <f t="shared" si="166"/>
        <v>21.259872016225451</v>
      </c>
      <c r="Y401">
        <f t="shared" si="167"/>
        <v>2.0215348907076609</v>
      </c>
      <c r="Z401">
        <f t="shared" si="168"/>
        <v>32.310293090400485</v>
      </c>
      <c r="AA401">
        <f t="shared" si="169"/>
        <v>24.291578558099776</v>
      </c>
      <c r="AB401">
        <f t="shared" si="170"/>
        <v>19.771447756099665</v>
      </c>
      <c r="AC401">
        <f t="shared" si="171"/>
        <v>27.189802521915698</v>
      </c>
      <c r="AD401">
        <f t="shared" si="172"/>
        <v>95.127682912333938</v>
      </c>
      <c r="AE401">
        <f t="shared" si="173"/>
        <v>16.997527165709293</v>
      </c>
      <c r="AF401">
        <f t="shared" si="174"/>
        <v>4.1547796683070901</v>
      </c>
      <c r="AG401">
        <f t="shared" si="175"/>
        <v>18.348972581782068</v>
      </c>
      <c r="AI401">
        <f t="shared" si="176"/>
        <v>21</v>
      </c>
      <c r="AJ401">
        <f t="shared" si="177"/>
        <v>9</v>
      </c>
      <c r="AK401">
        <f t="shared" si="178"/>
        <v>21</v>
      </c>
      <c r="AL401">
        <f t="shared" si="179"/>
        <v>21</v>
      </c>
      <c r="AM401">
        <f t="shared" si="180"/>
        <v>21</v>
      </c>
      <c r="AN401">
        <f t="shared" si="181"/>
        <v>21</v>
      </c>
      <c r="AO401">
        <f t="shared" si="182"/>
        <v>21</v>
      </c>
      <c r="AP401">
        <f t="shared" si="183"/>
        <v>21</v>
      </c>
      <c r="AQ401">
        <f t="shared" si="184"/>
        <v>17</v>
      </c>
      <c r="AR401">
        <f t="shared" si="185"/>
        <v>21</v>
      </c>
      <c r="AT401">
        <f t="shared" si="186"/>
        <v>2</v>
      </c>
    </row>
    <row r="402" spans="1:46" x14ac:dyDescent="0.2">
      <c r="A402">
        <v>385</v>
      </c>
      <c r="B402">
        <f>SUMPRODUCT(Random!$X402:$AG402,$B$4:$K$4)</f>
        <v>-1.2382380649177755</v>
      </c>
      <c r="C402">
        <f>SUMPRODUCT(Random!$X402:$AG402,$B$5:$K$5)</f>
        <v>-0.49810453287559597</v>
      </c>
      <c r="D402">
        <f>SUMPRODUCT(Random!$X402:$AG402,$B$6:$K$6)</f>
        <v>2.4570815164624111</v>
      </c>
      <c r="E402">
        <f>SUMPRODUCT(Random!$X402:$AG402,$B$7:$K$7)</f>
        <v>1.1149044703575217</v>
      </c>
      <c r="F402">
        <f>SUMPRODUCT(Random!$X402:$AG402,$B$8:$K$8)</f>
        <v>-2.4721117662244487</v>
      </c>
      <c r="G402">
        <f>SUMPRODUCT(Random!$X402:$AG402,$B$9:$K$9)</f>
        <v>-0.68612864069960244</v>
      </c>
      <c r="H402">
        <f>SUMPRODUCT(Random!$X402:$AG402,$B$10:$K$10)</f>
        <v>0.24121226225124276</v>
      </c>
      <c r="I402">
        <f>SUMPRODUCT(Random!$X402:$AG402,$B$11:$K$11)</f>
        <v>-0.77402475810049354</v>
      </c>
      <c r="J402">
        <f>SUMPRODUCT(Random!$X402:$AG402,$B$12:$K$12)</f>
        <v>0.78899165950004335</v>
      </c>
      <c r="K402">
        <f>SUMPRODUCT(Random!$X402:$AG402,$B$13:$K$13)</f>
        <v>0.16329844784662123</v>
      </c>
      <c r="M402">
        <f t="shared" ref="M402:M465" si="187">NORMSDIST(B402)</f>
        <v>0.10781390060413854</v>
      </c>
      <c r="N402">
        <f t="shared" ref="N402:N465" si="188">NORMSDIST(C402)</f>
        <v>0.30920518290324511</v>
      </c>
      <c r="O402">
        <f t="shared" ref="O402:O465" si="189">NORMSDIST(D402)</f>
        <v>0.99299645504322132</v>
      </c>
      <c r="P402">
        <f t="shared" ref="P402:P465" si="190">NORMSDIST(E402)</f>
        <v>0.86755431957876139</v>
      </c>
      <c r="Q402">
        <f t="shared" ref="Q402:Q465" si="191">NORMSDIST(F402)</f>
        <v>6.7158758091844968E-3</v>
      </c>
      <c r="R402">
        <f t="shared" ref="R402:R465" si="192">NORMSDIST(G402)</f>
        <v>0.24631599581543318</v>
      </c>
      <c r="S402">
        <f t="shared" ref="S402:S465" si="193">NORMSDIST(H402)</f>
        <v>0.59530469622380533</v>
      </c>
      <c r="T402">
        <f t="shared" ref="T402:T465" si="194">NORMSDIST(I402)</f>
        <v>0.21945807521641358</v>
      </c>
      <c r="U402">
        <f t="shared" ref="U402:U465" si="195">NORMSDIST(J402)</f>
        <v>0.78494155934457455</v>
      </c>
      <c r="V402">
        <f t="shared" ref="V402:V465" si="196">NORMSDIST(K402)</f>
        <v>0.56485827203058592</v>
      </c>
      <c r="X402">
        <f t="shared" ref="X402:X465" si="197">IF(pd_annual=0,"never",LN(1-M402)/LN(1-pd_annual))</f>
        <v>2.7945850734059658</v>
      </c>
      <c r="Y402">
        <f t="shared" ref="Y402:Y465" si="198">IF(pd_annual=0,"never",LN(1-N402)/LN(1-pd_annual))</f>
        <v>9.0615963242400408</v>
      </c>
      <c r="Z402">
        <f t="shared" ref="Z402:Z465" si="199">IF(pd_annual=0,"never",LN(1-O402)/LN(1-pd_annual))</f>
        <v>121.5359242982771</v>
      </c>
      <c r="AA402">
        <f t="shared" ref="AA402:AA465" si="200">IF(pd_annual=0,"never",LN(1-P402)/LN(1-pd_annual))</f>
        <v>49.521898683661256</v>
      </c>
      <c r="AB402">
        <f t="shared" ref="AB402:AB465" si="201">IF(pd_annual=0,"never",LN(1-Q402)/LN(1-pd_annual))</f>
        <v>0.16507103247464452</v>
      </c>
      <c r="AC402">
        <f t="shared" ref="AC402:AC465" si="202">IF(pd_annual=0,"never",LN(1-R402)/LN(1-pd_annual))</f>
        <v>6.9271992888815621</v>
      </c>
      <c r="AD402">
        <f t="shared" ref="AD402:AD465" si="203">IF(pd_annual=0,"never",LN(1-S402)/LN(1-pd_annual))</f>
        <v>22.16013308533552</v>
      </c>
      <c r="AE402">
        <f t="shared" ref="AE402:AE465" si="204">IF(pd_annual=0,"never",LN(1-T402)/LN(1-pd_annual))</f>
        <v>6.069444378977086</v>
      </c>
      <c r="AF402">
        <f t="shared" ref="AF402:AF465" si="205">IF(pd_annual=0,"never",LN(1-U402)/LN(1-pd_annual))</f>
        <v>37.647486088056958</v>
      </c>
      <c r="AG402">
        <f t="shared" ref="AG402:AG465" si="206">IF(pd_annual=0,"never",LN(1-V402)/LN(1-pd_annual))</f>
        <v>20.383214963239077</v>
      </c>
      <c r="AI402">
        <f t="shared" ref="AI402:AI465" si="207">IF(pd_annual=0,21,MIN(21,MAX(1,ROUNDUP(4*X402,0))))</f>
        <v>12</v>
      </c>
      <c r="AJ402">
        <f t="shared" ref="AJ402:AJ465" si="208">IF(pd_annual=0,21,MIN(21,MAX(1,ROUNDUP(4*Y402,0))))</f>
        <v>21</v>
      </c>
      <c r="AK402">
        <f t="shared" ref="AK402:AK465" si="209">IF(pd_annual=0,21,MIN(21,MAX(1,ROUNDUP(4*Z402,0))))</f>
        <v>21</v>
      </c>
      <c r="AL402">
        <f t="shared" ref="AL402:AL465" si="210">IF(pd_annual=0,21,MIN(21,MAX(1,ROUNDUP(4*AA402,0))))</f>
        <v>21</v>
      </c>
      <c r="AM402">
        <f t="shared" ref="AM402:AM465" si="211">IF(pd_annual=0,21,MIN(21,MAX(1,ROUNDUP(4*AB402,0))))</f>
        <v>1</v>
      </c>
      <c r="AN402">
        <f t="shared" ref="AN402:AN465" si="212">IF(pd_annual=0,21,MIN(21,MAX(1,ROUNDUP(4*AC402,0))))</f>
        <v>21</v>
      </c>
      <c r="AO402">
        <f t="shared" ref="AO402:AO465" si="213">IF(pd_annual=0,21,MIN(21,MAX(1,ROUNDUP(4*AD402,0))))</f>
        <v>21</v>
      </c>
      <c r="AP402">
        <f t="shared" ref="AP402:AP465" si="214">IF(pd_annual=0,21,MIN(21,MAX(1,ROUNDUP(4*AE402,0))))</f>
        <v>21</v>
      </c>
      <c r="AQ402">
        <f t="shared" ref="AQ402:AQ465" si="215">IF(pd_annual=0,21,MIN(21,MAX(1,ROUNDUP(4*AF402,0))))</f>
        <v>21</v>
      </c>
      <c r="AR402">
        <f t="shared" ref="AR402:AR465" si="216">IF(pd_annual=0,21,MIN(21,MAX(1,ROUNDUP(4*AG402,0))))</f>
        <v>21</v>
      </c>
      <c r="AT402">
        <f t="shared" ref="AT402:AT465" si="217">COUNTIF($AI402:$AR402,"&lt;=20")</f>
        <v>2</v>
      </c>
    </row>
    <row r="403" spans="1:46" x14ac:dyDescent="0.2">
      <c r="A403">
        <v>386</v>
      </c>
      <c r="B403">
        <f>SUMPRODUCT(Random!$X403:$AG403,$B$4:$K$4)</f>
        <v>-8.8950258752376499E-2</v>
      </c>
      <c r="C403">
        <f>SUMPRODUCT(Random!$X403:$AG403,$B$5:$K$5)</f>
        <v>-1.1535546178597424</v>
      </c>
      <c r="D403">
        <f>SUMPRODUCT(Random!$X403:$AG403,$B$6:$K$6)</f>
        <v>-1.1736743497324129</v>
      </c>
      <c r="E403">
        <f>SUMPRODUCT(Random!$X403:$AG403,$B$7:$K$7)</f>
        <v>-1.5696132785135182</v>
      </c>
      <c r="F403">
        <f>SUMPRODUCT(Random!$X403:$AG403,$B$8:$K$8)</f>
        <v>1.8175186415561653</v>
      </c>
      <c r="G403">
        <f>SUMPRODUCT(Random!$X403:$AG403,$B$9:$K$9)</f>
        <v>-1.4342484320053259</v>
      </c>
      <c r="H403">
        <f>SUMPRODUCT(Random!$X403:$AG403,$B$10:$K$10)</f>
        <v>-0.30030613454583699</v>
      </c>
      <c r="I403">
        <f>SUMPRODUCT(Random!$X403:$AG403,$B$11:$K$11)</f>
        <v>-1.1025707192340666</v>
      </c>
      <c r="J403">
        <f>SUMPRODUCT(Random!$X403:$AG403,$B$12:$K$12)</f>
        <v>-0.43551377405144615</v>
      </c>
      <c r="K403">
        <f>SUMPRODUCT(Random!$X403:$AG403,$B$13:$K$13)</f>
        <v>0.36374738309360233</v>
      </c>
      <c r="M403">
        <f t="shared" si="187"/>
        <v>0.46456072055477116</v>
      </c>
      <c r="N403">
        <f t="shared" si="188"/>
        <v>0.12434140658781773</v>
      </c>
      <c r="O403">
        <f t="shared" si="189"/>
        <v>0.12026274406102992</v>
      </c>
      <c r="P403">
        <f t="shared" si="190"/>
        <v>5.8252553717300544E-2</v>
      </c>
      <c r="Q403">
        <f t="shared" si="191"/>
        <v>0.96543113172002459</v>
      </c>
      <c r="R403">
        <f t="shared" si="192"/>
        <v>7.5750690241463761E-2</v>
      </c>
      <c r="S403">
        <f t="shared" si="193"/>
        <v>0.3819718271884891</v>
      </c>
      <c r="T403">
        <f t="shared" si="194"/>
        <v>0.13510681586791431</v>
      </c>
      <c r="U403">
        <f t="shared" si="195"/>
        <v>0.33159477161452727</v>
      </c>
      <c r="V403">
        <f t="shared" si="196"/>
        <v>0.64197667150711257</v>
      </c>
      <c r="X403">
        <f t="shared" si="197"/>
        <v>15.302235798529891</v>
      </c>
      <c r="Y403">
        <f t="shared" si="198"/>
        <v>3.2526337607893563</v>
      </c>
      <c r="Z403">
        <f t="shared" si="199"/>
        <v>3.1387978562552714</v>
      </c>
      <c r="AA403">
        <f t="shared" si="200"/>
        <v>1.4702403640784822</v>
      </c>
      <c r="AB403">
        <f t="shared" si="201"/>
        <v>82.42619700933227</v>
      </c>
      <c r="AC403">
        <f t="shared" si="202"/>
        <v>1.9296810188708466</v>
      </c>
      <c r="AD403">
        <f t="shared" si="203"/>
        <v>11.788283280746841</v>
      </c>
      <c r="AE403">
        <f t="shared" si="204"/>
        <v>3.5556632627499694</v>
      </c>
      <c r="AF403">
        <f t="shared" si="205"/>
        <v>9.8687157446757148</v>
      </c>
      <c r="AG403">
        <f t="shared" si="206"/>
        <v>25.16185559740024</v>
      </c>
      <c r="AI403">
        <f t="shared" si="207"/>
        <v>21</v>
      </c>
      <c r="AJ403">
        <f t="shared" si="208"/>
        <v>14</v>
      </c>
      <c r="AK403">
        <f t="shared" si="209"/>
        <v>13</v>
      </c>
      <c r="AL403">
        <f t="shared" si="210"/>
        <v>6</v>
      </c>
      <c r="AM403">
        <f t="shared" si="211"/>
        <v>21</v>
      </c>
      <c r="AN403">
        <f t="shared" si="212"/>
        <v>8</v>
      </c>
      <c r="AO403">
        <f t="shared" si="213"/>
        <v>21</v>
      </c>
      <c r="AP403">
        <f t="shared" si="214"/>
        <v>15</v>
      </c>
      <c r="AQ403">
        <f t="shared" si="215"/>
        <v>21</v>
      </c>
      <c r="AR403">
        <f t="shared" si="216"/>
        <v>21</v>
      </c>
      <c r="AT403">
        <f t="shared" si="217"/>
        <v>5</v>
      </c>
    </row>
    <row r="404" spans="1:46" x14ac:dyDescent="0.2">
      <c r="A404">
        <v>387</v>
      </c>
      <c r="B404">
        <f>SUMPRODUCT(Random!$X404:$AG404,$B$4:$K$4)</f>
        <v>0.41011766823381751</v>
      </c>
      <c r="C404">
        <f>SUMPRODUCT(Random!$X404:$AG404,$B$5:$K$5)</f>
        <v>5.2094827265762381E-2</v>
      </c>
      <c r="D404">
        <f>SUMPRODUCT(Random!$X404:$AG404,$B$6:$K$6)</f>
        <v>-0.29465826857250221</v>
      </c>
      <c r="E404">
        <f>SUMPRODUCT(Random!$X404:$AG404,$B$7:$K$7)</f>
        <v>-0.57108330293946286</v>
      </c>
      <c r="F404">
        <f>SUMPRODUCT(Random!$X404:$AG404,$B$8:$K$8)</f>
        <v>1.1448171900842372</v>
      </c>
      <c r="G404">
        <f>SUMPRODUCT(Random!$X404:$AG404,$B$9:$K$9)</f>
        <v>-0.49984135425983484</v>
      </c>
      <c r="H404">
        <f>SUMPRODUCT(Random!$X404:$AG404,$B$10:$K$10)</f>
        <v>0.63517800622682685</v>
      </c>
      <c r="I404">
        <f>SUMPRODUCT(Random!$X404:$AG404,$B$11:$K$11)</f>
        <v>-0.46410259687769867</v>
      </c>
      <c r="J404">
        <f>SUMPRODUCT(Random!$X404:$AG404,$B$12:$K$12)</f>
        <v>0.36904897816581983</v>
      </c>
      <c r="K404">
        <f>SUMPRODUCT(Random!$X404:$AG404,$B$13:$K$13)</f>
        <v>-0.85734336536271771</v>
      </c>
      <c r="M404">
        <f t="shared" si="187"/>
        <v>0.65914018373694017</v>
      </c>
      <c r="N404">
        <f t="shared" si="188"/>
        <v>0.52077343269230658</v>
      </c>
      <c r="O404">
        <f t="shared" si="189"/>
        <v>0.38412747264645986</v>
      </c>
      <c r="P404">
        <f t="shared" si="190"/>
        <v>0.2839715881531194</v>
      </c>
      <c r="Q404">
        <f t="shared" si="191"/>
        <v>0.87385755353573347</v>
      </c>
      <c r="R404">
        <f t="shared" si="192"/>
        <v>0.30859339460539859</v>
      </c>
      <c r="S404">
        <f t="shared" si="193"/>
        <v>0.73734383706005679</v>
      </c>
      <c r="T404">
        <f t="shared" si="194"/>
        <v>0.32128712064967613</v>
      </c>
      <c r="U404">
        <f t="shared" si="195"/>
        <v>0.64395439092518858</v>
      </c>
      <c r="V404">
        <f t="shared" si="196"/>
        <v>0.19562757445865814</v>
      </c>
      <c r="X404">
        <f t="shared" si="197"/>
        <v>26.365296327950642</v>
      </c>
      <c r="Y404">
        <f t="shared" si="198"/>
        <v>18.019251665751273</v>
      </c>
      <c r="Z404">
        <f t="shared" si="199"/>
        <v>11.873875313385897</v>
      </c>
      <c r="AA404">
        <f t="shared" si="200"/>
        <v>8.1827317695768365</v>
      </c>
      <c r="AB404">
        <f t="shared" si="201"/>
        <v>50.716372569061711</v>
      </c>
      <c r="AC404">
        <f t="shared" si="202"/>
        <v>9.0399110142869166</v>
      </c>
      <c r="AD404">
        <f t="shared" si="203"/>
        <v>32.749734135011771</v>
      </c>
      <c r="AE404">
        <f t="shared" si="204"/>
        <v>9.4938305564788106</v>
      </c>
      <c r="AF404">
        <f t="shared" si="205"/>
        <v>25.297549840321764</v>
      </c>
      <c r="AG404">
        <f t="shared" si="206"/>
        <v>5.3327355452722127</v>
      </c>
      <c r="AI404">
        <f t="shared" si="207"/>
        <v>21</v>
      </c>
      <c r="AJ404">
        <f t="shared" si="208"/>
        <v>21</v>
      </c>
      <c r="AK404">
        <f t="shared" si="209"/>
        <v>21</v>
      </c>
      <c r="AL404">
        <f t="shared" si="210"/>
        <v>21</v>
      </c>
      <c r="AM404">
        <f t="shared" si="211"/>
        <v>21</v>
      </c>
      <c r="AN404">
        <f t="shared" si="212"/>
        <v>21</v>
      </c>
      <c r="AO404">
        <f t="shared" si="213"/>
        <v>21</v>
      </c>
      <c r="AP404">
        <f t="shared" si="214"/>
        <v>21</v>
      </c>
      <c r="AQ404">
        <f t="shared" si="215"/>
        <v>21</v>
      </c>
      <c r="AR404">
        <f t="shared" si="216"/>
        <v>21</v>
      </c>
      <c r="AT404">
        <f t="shared" si="217"/>
        <v>0</v>
      </c>
    </row>
    <row r="405" spans="1:46" x14ac:dyDescent="0.2">
      <c r="A405">
        <v>388</v>
      </c>
      <c r="B405">
        <f>SUMPRODUCT(Random!$X405:$AG405,$B$4:$K$4)</f>
        <v>-1.1139718434500541</v>
      </c>
      <c r="C405">
        <f>SUMPRODUCT(Random!$X405:$AG405,$B$5:$K$5)</f>
        <v>-0.9945240503584496</v>
      </c>
      <c r="D405">
        <f>SUMPRODUCT(Random!$X405:$AG405,$B$6:$K$6)</f>
        <v>-0.34806704937252542</v>
      </c>
      <c r="E405">
        <f>SUMPRODUCT(Random!$X405:$AG405,$B$7:$K$7)</f>
        <v>-0.54566222298238842</v>
      </c>
      <c r="F405">
        <f>SUMPRODUCT(Random!$X405:$AG405,$B$8:$K$8)</f>
        <v>0.65644779371371342</v>
      </c>
      <c r="G405">
        <f>SUMPRODUCT(Random!$X405:$AG405,$B$9:$K$9)</f>
        <v>-2.0080394675898043</v>
      </c>
      <c r="H405">
        <f>SUMPRODUCT(Random!$X405:$AG405,$B$10:$K$10)</f>
        <v>-1.5652427146867895</v>
      </c>
      <c r="I405">
        <f>SUMPRODUCT(Random!$X405:$AG405,$B$11:$K$11)</f>
        <v>-1.677106623984804</v>
      </c>
      <c r="J405">
        <f>SUMPRODUCT(Random!$X405:$AG405,$B$12:$K$12)</f>
        <v>-0.30851379203380558</v>
      </c>
      <c r="K405">
        <f>SUMPRODUCT(Random!$X405:$AG405,$B$13:$K$13)</f>
        <v>-0.44147337871580672</v>
      </c>
      <c r="M405">
        <f t="shared" si="187"/>
        <v>0.13264563305530686</v>
      </c>
      <c r="N405">
        <f t="shared" si="188"/>
        <v>0.15998390128553669</v>
      </c>
      <c r="O405">
        <f t="shared" si="189"/>
        <v>0.3638949148435644</v>
      </c>
      <c r="P405">
        <f t="shared" si="190"/>
        <v>0.29264907205734736</v>
      </c>
      <c r="Q405">
        <f t="shared" si="191"/>
        <v>0.74423197618874759</v>
      </c>
      <c r="R405">
        <f t="shared" si="192"/>
        <v>2.2319548914611811E-2</v>
      </c>
      <c r="S405">
        <f t="shared" si="193"/>
        <v>5.8763004726115356E-2</v>
      </c>
      <c r="T405">
        <f t="shared" si="194"/>
        <v>4.6760816869088236E-2</v>
      </c>
      <c r="U405">
        <f t="shared" si="195"/>
        <v>0.37884570360390751</v>
      </c>
      <c r="V405">
        <f t="shared" si="196"/>
        <v>0.32943516493868097</v>
      </c>
      <c r="X405">
        <f t="shared" si="197"/>
        <v>3.4860535269583894</v>
      </c>
      <c r="Y405">
        <f t="shared" si="198"/>
        <v>4.2705954042901819</v>
      </c>
      <c r="Z405">
        <f t="shared" si="199"/>
        <v>11.08205285836384</v>
      </c>
      <c r="AA405">
        <f t="shared" si="200"/>
        <v>8.4814173900397805</v>
      </c>
      <c r="AB405">
        <f t="shared" si="201"/>
        <v>33.400729639061744</v>
      </c>
      <c r="AC405">
        <f t="shared" si="202"/>
        <v>0.55294700159325205</v>
      </c>
      <c r="AD405">
        <f t="shared" si="203"/>
        <v>1.4835217415827324</v>
      </c>
      <c r="AE405">
        <f t="shared" si="204"/>
        <v>1.173128070534678</v>
      </c>
      <c r="AF405">
        <f t="shared" si="205"/>
        <v>11.66468638049056</v>
      </c>
      <c r="AG405">
        <f t="shared" si="206"/>
        <v>9.7896952132096313</v>
      </c>
      <c r="AI405">
        <f t="shared" si="207"/>
        <v>14</v>
      </c>
      <c r="AJ405">
        <f t="shared" si="208"/>
        <v>18</v>
      </c>
      <c r="AK405">
        <f t="shared" si="209"/>
        <v>21</v>
      </c>
      <c r="AL405">
        <f t="shared" si="210"/>
        <v>21</v>
      </c>
      <c r="AM405">
        <f t="shared" si="211"/>
        <v>21</v>
      </c>
      <c r="AN405">
        <f t="shared" si="212"/>
        <v>3</v>
      </c>
      <c r="AO405">
        <f t="shared" si="213"/>
        <v>6</v>
      </c>
      <c r="AP405">
        <f t="shared" si="214"/>
        <v>5</v>
      </c>
      <c r="AQ405">
        <f t="shared" si="215"/>
        <v>21</v>
      </c>
      <c r="AR405">
        <f t="shared" si="216"/>
        <v>21</v>
      </c>
      <c r="AT405">
        <f t="shared" si="217"/>
        <v>5</v>
      </c>
    </row>
    <row r="406" spans="1:46" x14ac:dyDescent="0.2">
      <c r="A406">
        <v>389</v>
      </c>
      <c r="B406">
        <f>SUMPRODUCT(Random!$X406:$AG406,$B$4:$K$4)</f>
        <v>-0.87694668344314286</v>
      </c>
      <c r="C406">
        <f>SUMPRODUCT(Random!$X406:$AG406,$B$5:$K$5)</f>
        <v>-0.55571179753994271</v>
      </c>
      <c r="D406">
        <f>SUMPRODUCT(Random!$X406:$AG406,$B$6:$K$6)</f>
        <v>-0.5475499484301023</v>
      </c>
      <c r="E406">
        <f>SUMPRODUCT(Random!$X406:$AG406,$B$7:$K$7)</f>
        <v>0.54899058516578925</v>
      </c>
      <c r="F406">
        <f>SUMPRODUCT(Random!$X406:$AG406,$B$8:$K$8)</f>
        <v>2.6694698042090292E-2</v>
      </c>
      <c r="G406">
        <f>SUMPRODUCT(Random!$X406:$AG406,$B$9:$K$9)</f>
        <v>-1.0027037541456372</v>
      </c>
      <c r="H406">
        <f>SUMPRODUCT(Random!$X406:$AG406,$B$10:$K$10)</f>
        <v>-1.4312822047063309</v>
      </c>
      <c r="I406">
        <f>SUMPRODUCT(Random!$X406:$AG406,$B$11:$K$11)</f>
        <v>-1.2344049314903542</v>
      </c>
      <c r="J406">
        <f>SUMPRODUCT(Random!$X406:$AG406,$B$12:$K$12)</f>
        <v>1.2589137787229976E-2</v>
      </c>
      <c r="K406">
        <f>SUMPRODUCT(Random!$X406:$AG406,$B$13:$K$13)</f>
        <v>0.16749902754377788</v>
      </c>
      <c r="M406">
        <f t="shared" si="187"/>
        <v>0.1902577990204011</v>
      </c>
      <c r="N406">
        <f t="shared" si="188"/>
        <v>0.28920394514200265</v>
      </c>
      <c r="O406">
        <f t="shared" si="189"/>
        <v>0.29200048244859661</v>
      </c>
      <c r="P406">
        <f t="shared" si="190"/>
        <v>0.70849404454438414</v>
      </c>
      <c r="Q406">
        <f t="shared" si="191"/>
        <v>0.51064837901178906</v>
      </c>
      <c r="R406">
        <f t="shared" si="192"/>
        <v>0.15800190901849659</v>
      </c>
      <c r="S406">
        <f t="shared" si="193"/>
        <v>7.6174675962830118E-2</v>
      </c>
      <c r="T406">
        <f t="shared" si="194"/>
        <v>0.10852602616246834</v>
      </c>
      <c r="U406">
        <f t="shared" si="195"/>
        <v>0.50502220667820708</v>
      </c>
      <c r="V406">
        <f t="shared" si="196"/>
        <v>0.56651129368593434</v>
      </c>
      <c r="X406">
        <f t="shared" si="197"/>
        <v>5.1697462323960393</v>
      </c>
      <c r="Y406">
        <f t="shared" si="198"/>
        <v>8.3623972080014983</v>
      </c>
      <c r="Z406">
        <f t="shared" si="199"/>
        <v>8.4589660738375549</v>
      </c>
      <c r="AA406">
        <f t="shared" si="200"/>
        <v>30.196830348629202</v>
      </c>
      <c r="AB406">
        <f t="shared" si="201"/>
        <v>17.507081537326727</v>
      </c>
      <c r="AC406">
        <f t="shared" si="202"/>
        <v>4.2128645110644518</v>
      </c>
      <c r="AD406">
        <f t="shared" si="203"/>
        <v>1.940921049849311</v>
      </c>
      <c r="AE406">
        <f t="shared" si="204"/>
        <v>2.814145588218067</v>
      </c>
      <c r="AF406">
        <f t="shared" si="205"/>
        <v>17.227046048595557</v>
      </c>
      <c r="AG406">
        <f t="shared" si="206"/>
        <v>20.476450140577601</v>
      </c>
      <c r="AI406">
        <f t="shared" si="207"/>
        <v>21</v>
      </c>
      <c r="AJ406">
        <f t="shared" si="208"/>
        <v>21</v>
      </c>
      <c r="AK406">
        <f t="shared" si="209"/>
        <v>21</v>
      </c>
      <c r="AL406">
        <f t="shared" si="210"/>
        <v>21</v>
      </c>
      <c r="AM406">
        <f t="shared" si="211"/>
        <v>21</v>
      </c>
      <c r="AN406">
        <f t="shared" si="212"/>
        <v>17</v>
      </c>
      <c r="AO406">
        <f t="shared" si="213"/>
        <v>8</v>
      </c>
      <c r="AP406">
        <f t="shared" si="214"/>
        <v>12</v>
      </c>
      <c r="AQ406">
        <f t="shared" si="215"/>
        <v>21</v>
      </c>
      <c r="AR406">
        <f t="shared" si="216"/>
        <v>21</v>
      </c>
      <c r="AT406">
        <f t="shared" si="217"/>
        <v>3</v>
      </c>
    </row>
    <row r="407" spans="1:46" x14ac:dyDescent="0.2">
      <c r="A407">
        <v>390</v>
      </c>
      <c r="B407">
        <f>SUMPRODUCT(Random!$X407:$AG407,$B$4:$K$4)</f>
        <v>-2.4078717723482779</v>
      </c>
      <c r="C407">
        <f>SUMPRODUCT(Random!$X407:$AG407,$B$5:$K$5)</f>
        <v>0.65286502169853744</v>
      </c>
      <c r="D407">
        <f>SUMPRODUCT(Random!$X407:$AG407,$B$6:$K$6)</f>
        <v>-0.64096050405655836</v>
      </c>
      <c r="E407">
        <f>SUMPRODUCT(Random!$X407:$AG407,$B$7:$K$7)</f>
        <v>-1.1887470798517008</v>
      </c>
      <c r="F407">
        <f>SUMPRODUCT(Random!$X407:$AG407,$B$8:$K$8)</f>
        <v>-1.7122166741000242</v>
      </c>
      <c r="G407">
        <f>SUMPRODUCT(Random!$X407:$AG407,$B$9:$K$9)</f>
        <v>-0.45364831406790318</v>
      </c>
      <c r="H407">
        <f>SUMPRODUCT(Random!$X407:$AG407,$B$10:$K$10)</f>
        <v>-0.91817231425317591</v>
      </c>
      <c r="I407">
        <f>SUMPRODUCT(Random!$X407:$AG407,$B$11:$K$11)</f>
        <v>-0.51054992096760765</v>
      </c>
      <c r="J407">
        <f>SUMPRODUCT(Random!$X407:$AG407,$B$12:$K$12)</f>
        <v>-0.76692645490942324</v>
      </c>
      <c r="K407">
        <f>SUMPRODUCT(Random!$X407:$AG407,$B$13:$K$13)</f>
        <v>-1.3282591994086115</v>
      </c>
      <c r="M407">
        <f t="shared" si="187"/>
        <v>8.0229078451667449E-3</v>
      </c>
      <c r="N407">
        <f t="shared" si="188"/>
        <v>0.7430783496853417</v>
      </c>
      <c r="O407">
        <f t="shared" si="189"/>
        <v>0.26077417206335762</v>
      </c>
      <c r="P407">
        <f t="shared" si="190"/>
        <v>0.11726960409973286</v>
      </c>
      <c r="Q407">
        <f t="shared" si="191"/>
        <v>4.3428372870899491E-2</v>
      </c>
      <c r="R407">
        <f t="shared" si="192"/>
        <v>0.32504098672652793</v>
      </c>
      <c r="S407">
        <f t="shared" si="193"/>
        <v>0.17926433031450681</v>
      </c>
      <c r="T407">
        <f t="shared" si="194"/>
        <v>0.30483312506875704</v>
      </c>
      <c r="U407">
        <f t="shared" si="195"/>
        <v>0.2215626218161067</v>
      </c>
      <c r="V407">
        <f t="shared" si="196"/>
        <v>9.2046246740146151E-2</v>
      </c>
      <c r="X407">
        <f t="shared" si="197"/>
        <v>0.19732657956628907</v>
      </c>
      <c r="Y407">
        <f t="shared" si="198"/>
        <v>33.290487618911833</v>
      </c>
      <c r="Z407">
        <f t="shared" si="199"/>
        <v>7.4016917209829618</v>
      </c>
      <c r="AA407">
        <f t="shared" si="200"/>
        <v>3.0555942665774003</v>
      </c>
      <c r="AB407">
        <f t="shared" si="201"/>
        <v>1.0876393673977069</v>
      </c>
      <c r="AC407">
        <f t="shared" si="202"/>
        <v>9.6296938855962324</v>
      </c>
      <c r="AD407">
        <f t="shared" si="203"/>
        <v>4.8394054503781563</v>
      </c>
      <c r="AE407">
        <f t="shared" si="204"/>
        <v>8.9070452998924665</v>
      </c>
      <c r="AF407">
        <f t="shared" si="205"/>
        <v>6.1355828630407983</v>
      </c>
      <c r="AG407">
        <f t="shared" si="206"/>
        <v>2.3654364600739335</v>
      </c>
      <c r="AI407">
        <f t="shared" si="207"/>
        <v>1</v>
      </c>
      <c r="AJ407">
        <f t="shared" si="208"/>
        <v>21</v>
      </c>
      <c r="AK407">
        <f t="shared" si="209"/>
        <v>21</v>
      </c>
      <c r="AL407">
        <f t="shared" si="210"/>
        <v>13</v>
      </c>
      <c r="AM407">
        <f t="shared" si="211"/>
        <v>5</v>
      </c>
      <c r="AN407">
        <f t="shared" si="212"/>
        <v>21</v>
      </c>
      <c r="AO407">
        <f t="shared" si="213"/>
        <v>20</v>
      </c>
      <c r="AP407">
        <f t="shared" si="214"/>
        <v>21</v>
      </c>
      <c r="AQ407">
        <f t="shared" si="215"/>
        <v>21</v>
      </c>
      <c r="AR407">
        <f t="shared" si="216"/>
        <v>10</v>
      </c>
      <c r="AT407">
        <f t="shared" si="217"/>
        <v>5</v>
      </c>
    </row>
    <row r="408" spans="1:46" x14ac:dyDescent="0.2">
      <c r="A408">
        <v>391</v>
      </c>
      <c r="B408">
        <f>SUMPRODUCT(Random!$X408:$AG408,$B$4:$K$4)</f>
        <v>-0.54027250100903146</v>
      </c>
      <c r="C408">
        <f>SUMPRODUCT(Random!$X408:$AG408,$B$5:$K$5)</f>
        <v>-2.3634954164494144</v>
      </c>
      <c r="D408">
        <f>SUMPRODUCT(Random!$X408:$AG408,$B$6:$K$6)</f>
        <v>9.7411853379737345E-2</v>
      </c>
      <c r="E408">
        <f>SUMPRODUCT(Random!$X408:$AG408,$B$7:$K$7)</f>
        <v>-1.1335427926256945</v>
      </c>
      <c r="F408">
        <f>SUMPRODUCT(Random!$X408:$AG408,$B$8:$K$8)</f>
        <v>0.49082603437725247</v>
      </c>
      <c r="G408">
        <f>SUMPRODUCT(Random!$X408:$AG408,$B$9:$K$9)</f>
        <v>-1.7745948284209505</v>
      </c>
      <c r="H408">
        <f>SUMPRODUCT(Random!$X408:$AG408,$B$10:$K$10)</f>
        <v>-0.20893871157173616</v>
      </c>
      <c r="I408">
        <f>SUMPRODUCT(Random!$X408:$AG408,$B$11:$K$11)</f>
        <v>0.17350624323100489</v>
      </c>
      <c r="J408">
        <f>SUMPRODUCT(Random!$X408:$AG408,$B$12:$K$12)</f>
        <v>0.52905770534566143</v>
      </c>
      <c r="K408">
        <f>SUMPRODUCT(Random!$X408:$AG408,$B$13:$K$13)</f>
        <v>-8.1319507902366084E-2</v>
      </c>
      <c r="M408">
        <f t="shared" si="187"/>
        <v>0.29450455987656921</v>
      </c>
      <c r="N408">
        <f t="shared" si="188"/>
        <v>9.0517252995197719E-3</v>
      </c>
      <c r="O408">
        <f t="shared" si="189"/>
        <v>0.53880033406920769</v>
      </c>
      <c r="P408">
        <f t="shared" si="190"/>
        <v>0.12849319066873766</v>
      </c>
      <c r="Q408">
        <f t="shared" si="191"/>
        <v>0.68822525259113387</v>
      </c>
      <c r="R408">
        <f t="shared" si="192"/>
        <v>3.798240588526107E-2</v>
      </c>
      <c r="S408">
        <f t="shared" si="193"/>
        <v>0.41724804178406294</v>
      </c>
      <c r="T408">
        <f t="shared" si="194"/>
        <v>0.56887323954004321</v>
      </c>
      <c r="U408">
        <f t="shared" si="195"/>
        <v>0.70161728992882932</v>
      </c>
      <c r="V408">
        <f t="shared" si="196"/>
        <v>0.46759393015254169</v>
      </c>
      <c r="X408">
        <f t="shared" si="197"/>
        <v>8.5457600770380768</v>
      </c>
      <c r="Y408">
        <f t="shared" si="198"/>
        <v>0.22274612439285715</v>
      </c>
      <c r="Z408">
        <f t="shared" si="199"/>
        <v>18.958510578195604</v>
      </c>
      <c r="AA408">
        <f t="shared" si="200"/>
        <v>3.3690563707779737</v>
      </c>
      <c r="AB408">
        <f t="shared" si="201"/>
        <v>28.550156087267904</v>
      </c>
      <c r="AC408">
        <f t="shared" si="202"/>
        <v>0.94857049093719337</v>
      </c>
      <c r="AD408">
        <f t="shared" si="203"/>
        <v>13.228007281762594</v>
      </c>
      <c r="AE408">
        <f t="shared" si="204"/>
        <v>20.610289482705717</v>
      </c>
      <c r="AF408">
        <f t="shared" si="205"/>
        <v>29.625655695287254</v>
      </c>
      <c r="AG408">
        <f t="shared" si="206"/>
        <v>15.44140111277061</v>
      </c>
      <c r="AI408">
        <f t="shared" si="207"/>
        <v>21</v>
      </c>
      <c r="AJ408">
        <f t="shared" si="208"/>
        <v>1</v>
      </c>
      <c r="AK408">
        <f t="shared" si="209"/>
        <v>21</v>
      </c>
      <c r="AL408">
        <f t="shared" si="210"/>
        <v>14</v>
      </c>
      <c r="AM408">
        <f t="shared" si="211"/>
        <v>21</v>
      </c>
      <c r="AN408">
        <f t="shared" si="212"/>
        <v>4</v>
      </c>
      <c r="AO408">
        <f t="shared" si="213"/>
        <v>21</v>
      </c>
      <c r="AP408">
        <f t="shared" si="214"/>
        <v>21</v>
      </c>
      <c r="AQ408">
        <f t="shared" si="215"/>
        <v>21</v>
      </c>
      <c r="AR408">
        <f t="shared" si="216"/>
        <v>21</v>
      </c>
      <c r="AT408">
        <f t="shared" si="217"/>
        <v>3</v>
      </c>
    </row>
    <row r="409" spans="1:46" x14ac:dyDescent="0.2">
      <c r="A409">
        <v>392</v>
      </c>
      <c r="B409">
        <f>SUMPRODUCT(Random!$X409:$AG409,$B$4:$K$4)</f>
        <v>-1.4021969456341645</v>
      </c>
      <c r="C409">
        <f>SUMPRODUCT(Random!$X409:$AG409,$B$5:$K$5)</f>
        <v>0.37422565024303062</v>
      </c>
      <c r="D409">
        <f>SUMPRODUCT(Random!$X409:$AG409,$B$6:$K$6)</f>
        <v>0.48097082459132229</v>
      </c>
      <c r="E409">
        <f>SUMPRODUCT(Random!$X409:$AG409,$B$7:$K$7)</f>
        <v>0.30733280911441041</v>
      </c>
      <c r="F409">
        <f>SUMPRODUCT(Random!$X409:$AG409,$B$8:$K$8)</f>
        <v>-1.2453427472909482</v>
      </c>
      <c r="G409">
        <f>SUMPRODUCT(Random!$X409:$AG409,$B$9:$K$9)</f>
        <v>-1.2619153525896507</v>
      </c>
      <c r="H409">
        <f>SUMPRODUCT(Random!$X409:$AG409,$B$10:$K$10)</f>
        <v>7.7073419055047721E-2</v>
      </c>
      <c r="I409">
        <f>SUMPRODUCT(Random!$X409:$AG409,$B$11:$K$11)</f>
        <v>0.17038791173044793</v>
      </c>
      <c r="J409">
        <f>SUMPRODUCT(Random!$X409:$AG409,$B$12:$K$12)</f>
        <v>-0.16455888180105768</v>
      </c>
      <c r="K409">
        <f>SUMPRODUCT(Random!$X409:$AG409,$B$13:$K$13)</f>
        <v>-1.622526830825922</v>
      </c>
      <c r="M409">
        <f t="shared" si="187"/>
        <v>8.0428221746668235E-2</v>
      </c>
      <c r="N409">
        <f t="shared" si="188"/>
        <v>0.64588177898886112</v>
      </c>
      <c r="O409">
        <f t="shared" si="189"/>
        <v>0.68473138274226575</v>
      </c>
      <c r="P409">
        <f t="shared" si="190"/>
        <v>0.62070496738301983</v>
      </c>
      <c r="Q409">
        <f t="shared" si="191"/>
        <v>0.10650289437485502</v>
      </c>
      <c r="R409">
        <f t="shared" si="192"/>
        <v>0.1034896234967146</v>
      </c>
      <c r="S409">
        <f t="shared" si="193"/>
        <v>0.53071743069659694</v>
      </c>
      <c r="T409">
        <f t="shared" si="194"/>
        <v>0.56764746091029838</v>
      </c>
      <c r="U409">
        <f t="shared" si="195"/>
        <v>0.43464559873415876</v>
      </c>
      <c r="V409">
        <f t="shared" si="196"/>
        <v>5.2345296480666895E-2</v>
      </c>
      <c r="X409">
        <f t="shared" si="197"/>
        <v>2.0539705789518785</v>
      </c>
      <c r="Y409">
        <f t="shared" si="198"/>
        <v>25.430517938708892</v>
      </c>
      <c r="Z409">
        <f t="shared" si="199"/>
        <v>28.277164403910412</v>
      </c>
      <c r="AA409">
        <f t="shared" si="200"/>
        <v>23.748004916250473</v>
      </c>
      <c r="AB409">
        <f t="shared" si="201"/>
        <v>2.7586154248175681</v>
      </c>
      <c r="AC409">
        <f t="shared" si="202"/>
        <v>2.6761409585179399</v>
      </c>
      <c r="AD409">
        <f t="shared" si="203"/>
        <v>18.532906284194237</v>
      </c>
      <c r="AE409">
        <f t="shared" si="204"/>
        <v>20.540739635160541</v>
      </c>
      <c r="AF409">
        <f t="shared" si="205"/>
        <v>13.970470877402853</v>
      </c>
      <c r="AG409">
        <f t="shared" si="206"/>
        <v>1.3170615621126343</v>
      </c>
      <c r="AI409">
        <f t="shared" si="207"/>
        <v>9</v>
      </c>
      <c r="AJ409">
        <f t="shared" si="208"/>
        <v>21</v>
      </c>
      <c r="AK409">
        <f t="shared" si="209"/>
        <v>21</v>
      </c>
      <c r="AL409">
        <f t="shared" si="210"/>
        <v>21</v>
      </c>
      <c r="AM409">
        <f t="shared" si="211"/>
        <v>12</v>
      </c>
      <c r="AN409">
        <f t="shared" si="212"/>
        <v>11</v>
      </c>
      <c r="AO409">
        <f t="shared" si="213"/>
        <v>21</v>
      </c>
      <c r="AP409">
        <f t="shared" si="214"/>
        <v>21</v>
      </c>
      <c r="AQ409">
        <f t="shared" si="215"/>
        <v>21</v>
      </c>
      <c r="AR409">
        <f t="shared" si="216"/>
        <v>6</v>
      </c>
      <c r="AT409">
        <f t="shared" si="217"/>
        <v>4</v>
      </c>
    </row>
    <row r="410" spans="1:46" x14ac:dyDescent="0.2">
      <c r="A410">
        <v>393</v>
      </c>
      <c r="B410">
        <f>SUMPRODUCT(Random!$X410:$AG410,$B$4:$K$4)</f>
        <v>-0.19058539409418873</v>
      </c>
      <c r="C410">
        <f>SUMPRODUCT(Random!$X410:$AG410,$B$5:$K$5)</f>
        <v>1.6778566504378629</v>
      </c>
      <c r="D410">
        <f>SUMPRODUCT(Random!$X410:$AG410,$B$6:$K$6)</f>
        <v>-0.58567644687237663</v>
      </c>
      <c r="E410">
        <f>SUMPRODUCT(Random!$X410:$AG410,$B$7:$K$7)</f>
        <v>-1.2894197248319801</v>
      </c>
      <c r="F410">
        <f>SUMPRODUCT(Random!$X410:$AG410,$B$8:$K$8)</f>
        <v>-1.4707718820025355</v>
      </c>
      <c r="G410">
        <f>SUMPRODUCT(Random!$X410:$AG410,$B$9:$K$9)</f>
        <v>0.13309253463378193</v>
      </c>
      <c r="H410">
        <f>SUMPRODUCT(Random!$X410:$AG410,$B$10:$K$10)</f>
        <v>1.5860026863962664</v>
      </c>
      <c r="I410">
        <f>SUMPRODUCT(Random!$X410:$AG410,$B$11:$K$11)</f>
        <v>0.4208848974882845</v>
      </c>
      <c r="J410">
        <f>SUMPRODUCT(Random!$X410:$AG410,$B$12:$K$12)</f>
        <v>0.53175694620493985</v>
      </c>
      <c r="K410">
        <f>SUMPRODUCT(Random!$X410:$AG410,$B$13:$K$13)</f>
        <v>0.11165312636332954</v>
      </c>
      <c r="M410">
        <f t="shared" si="187"/>
        <v>0.42442521713155162</v>
      </c>
      <c r="N410">
        <f t="shared" si="188"/>
        <v>0.95331245653190599</v>
      </c>
      <c r="O410">
        <f t="shared" si="189"/>
        <v>0.27904648240177399</v>
      </c>
      <c r="P410">
        <f t="shared" si="190"/>
        <v>9.8626103830174269E-2</v>
      </c>
      <c r="Q410">
        <f t="shared" si="191"/>
        <v>7.0676409516597483E-2</v>
      </c>
      <c r="R410">
        <f t="shared" si="192"/>
        <v>0.55293990043894092</v>
      </c>
      <c r="S410">
        <f t="shared" si="193"/>
        <v>0.94363064991739387</v>
      </c>
      <c r="T410">
        <f t="shared" si="194"/>
        <v>0.66308043307510456</v>
      </c>
      <c r="U410">
        <f t="shared" si="195"/>
        <v>0.70255282733696567</v>
      </c>
      <c r="V410">
        <f t="shared" si="196"/>
        <v>0.54445077670535058</v>
      </c>
      <c r="X410">
        <f t="shared" si="197"/>
        <v>13.531580746759857</v>
      </c>
      <c r="Y410">
        <f t="shared" si="198"/>
        <v>75.064384311883146</v>
      </c>
      <c r="Z410">
        <f t="shared" si="199"/>
        <v>8.0148120387325168</v>
      </c>
      <c r="AA410">
        <f t="shared" si="200"/>
        <v>2.5436074247054741</v>
      </c>
      <c r="AB410">
        <f t="shared" si="201"/>
        <v>1.7955585067342603</v>
      </c>
      <c r="AC410">
        <f t="shared" si="202"/>
        <v>19.721286329780625</v>
      </c>
      <c r="AD410">
        <f t="shared" si="203"/>
        <v>70.448044987584737</v>
      </c>
      <c r="AE410">
        <f t="shared" si="204"/>
        <v>26.650119958995802</v>
      </c>
      <c r="AF410">
        <f t="shared" si="205"/>
        <v>29.702582024573889</v>
      </c>
      <c r="AG410">
        <f t="shared" si="206"/>
        <v>19.260487221352104</v>
      </c>
      <c r="AI410">
        <f t="shared" si="207"/>
        <v>21</v>
      </c>
      <c r="AJ410">
        <f t="shared" si="208"/>
        <v>21</v>
      </c>
      <c r="AK410">
        <f t="shared" si="209"/>
        <v>21</v>
      </c>
      <c r="AL410">
        <f t="shared" si="210"/>
        <v>11</v>
      </c>
      <c r="AM410">
        <f t="shared" si="211"/>
        <v>8</v>
      </c>
      <c r="AN410">
        <f t="shared" si="212"/>
        <v>21</v>
      </c>
      <c r="AO410">
        <f t="shared" si="213"/>
        <v>21</v>
      </c>
      <c r="AP410">
        <f t="shared" si="214"/>
        <v>21</v>
      </c>
      <c r="AQ410">
        <f t="shared" si="215"/>
        <v>21</v>
      </c>
      <c r="AR410">
        <f t="shared" si="216"/>
        <v>21</v>
      </c>
      <c r="AT410">
        <f t="shared" si="217"/>
        <v>2</v>
      </c>
    </row>
    <row r="411" spans="1:46" x14ac:dyDescent="0.2">
      <c r="A411">
        <v>394</v>
      </c>
      <c r="B411">
        <f>SUMPRODUCT(Random!$X411:$AG411,$B$4:$K$4)</f>
        <v>0.80094908183058267</v>
      </c>
      <c r="C411">
        <f>SUMPRODUCT(Random!$X411:$AG411,$B$5:$K$5)</f>
        <v>0.12079383515702086</v>
      </c>
      <c r="D411">
        <f>SUMPRODUCT(Random!$X411:$AG411,$B$6:$K$6)</f>
        <v>-0.99644746382303906</v>
      </c>
      <c r="E411">
        <f>SUMPRODUCT(Random!$X411:$AG411,$B$7:$K$7)</f>
        <v>0.55373829416130604</v>
      </c>
      <c r="F411">
        <f>SUMPRODUCT(Random!$X411:$AG411,$B$8:$K$8)</f>
        <v>0.14946284086037392</v>
      </c>
      <c r="G411">
        <f>SUMPRODUCT(Random!$X411:$AG411,$B$9:$K$9)</f>
        <v>0.86659708481137809</v>
      </c>
      <c r="H411">
        <f>SUMPRODUCT(Random!$X411:$AG411,$B$10:$K$10)</f>
        <v>0.50584418085542371</v>
      </c>
      <c r="I411">
        <f>SUMPRODUCT(Random!$X411:$AG411,$B$11:$K$11)</f>
        <v>1.6154632240584381</v>
      </c>
      <c r="J411">
        <f>SUMPRODUCT(Random!$X411:$AG411,$B$12:$K$12)</f>
        <v>0.92576660143743561</v>
      </c>
      <c r="K411">
        <f>SUMPRODUCT(Random!$X411:$AG411,$B$13:$K$13)</f>
        <v>0.95094975103359358</v>
      </c>
      <c r="M411">
        <f t="shared" si="187"/>
        <v>0.78841943801436276</v>
      </c>
      <c r="N411">
        <f t="shared" si="188"/>
        <v>0.54807283340918711</v>
      </c>
      <c r="O411">
        <f t="shared" si="189"/>
        <v>0.15951639057823486</v>
      </c>
      <c r="P411">
        <f t="shared" si="190"/>
        <v>0.71012101818260631</v>
      </c>
      <c r="Q411">
        <f t="shared" si="191"/>
        <v>0.55940578566548504</v>
      </c>
      <c r="R411">
        <f t="shared" si="192"/>
        <v>0.80691859431733881</v>
      </c>
      <c r="S411">
        <f t="shared" si="193"/>
        <v>0.69351697980647908</v>
      </c>
      <c r="T411">
        <f t="shared" si="194"/>
        <v>0.94689479089307638</v>
      </c>
      <c r="U411">
        <f t="shared" si="195"/>
        <v>0.82271635626941353</v>
      </c>
      <c r="V411">
        <f t="shared" si="196"/>
        <v>0.82918505768460982</v>
      </c>
      <c r="X411">
        <f t="shared" si="197"/>
        <v>38.04687800147989</v>
      </c>
      <c r="Y411">
        <f t="shared" si="198"/>
        <v>19.456037298731978</v>
      </c>
      <c r="Z411">
        <f t="shared" si="199"/>
        <v>4.2569656223630927</v>
      </c>
      <c r="AA411">
        <f t="shared" si="200"/>
        <v>30.333935461206558</v>
      </c>
      <c r="AB411">
        <f t="shared" si="201"/>
        <v>20.078170742656866</v>
      </c>
      <c r="AC411">
        <f t="shared" si="202"/>
        <v>40.288168357089901</v>
      </c>
      <c r="AD411">
        <f t="shared" si="203"/>
        <v>28.969503770718955</v>
      </c>
      <c r="AE411">
        <f t="shared" si="204"/>
        <v>71.909280526387064</v>
      </c>
      <c r="AF411">
        <f t="shared" si="205"/>
        <v>42.379220869318267</v>
      </c>
      <c r="AG411">
        <f t="shared" si="206"/>
        <v>43.289764205303811</v>
      </c>
      <c r="AI411">
        <f t="shared" si="207"/>
        <v>21</v>
      </c>
      <c r="AJ411">
        <f t="shared" si="208"/>
        <v>21</v>
      </c>
      <c r="AK411">
        <f t="shared" si="209"/>
        <v>18</v>
      </c>
      <c r="AL411">
        <f t="shared" si="210"/>
        <v>21</v>
      </c>
      <c r="AM411">
        <f t="shared" si="211"/>
        <v>21</v>
      </c>
      <c r="AN411">
        <f t="shared" si="212"/>
        <v>21</v>
      </c>
      <c r="AO411">
        <f t="shared" si="213"/>
        <v>21</v>
      </c>
      <c r="AP411">
        <f t="shared" si="214"/>
        <v>21</v>
      </c>
      <c r="AQ411">
        <f t="shared" si="215"/>
        <v>21</v>
      </c>
      <c r="AR411">
        <f t="shared" si="216"/>
        <v>21</v>
      </c>
      <c r="AT411">
        <f t="shared" si="217"/>
        <v>1</v>
      </c>
    </row>
    <row r="412" spans="1:46" x14ac:dyDescent="0.2">
      <c r="A412">
        <v>395</v>
      </c>
      <c r="B412">
        <f>SUMPRODUCT(Random!$X412:$AG412,$B$4:$K$4)</f>
        <v>-0.33539480486465528</v>
      </c>
      <c r="C412">
        <f>SUMPRODUCT(Random!$X412:$AG412,$B$5:$K$5)</f>
        <v>-0.91758459247098523</v>
      </c>
      <c r="D412">
        <f>SUMPRODUCT(Random!$X412:$AG412,$B$6:$K$6)</f>
        <v>0.45459606136386865</v>
      </c>
      <c r="E412">
        <f>SUMPRODUCT(Random!$X412:$AG412,$B$7:$K$7)</f>
        <v>-0.72423688825290955</v>
      </c>
      <c r="F412">
        <f>SUMPRODUCT(Random!$X412:$AG412,$B$8:$K$8)</f>
        <v>-0.54915733493978514</v>
      </c>
      <c r="G412">
        <f>SUMPRODUCT(Random!$X412:$AG412,$B$9:$K$9)</f>
        <v>-1.3570818528941486</v>
      </c>
      <c r="H412">
        <f>SUMPRODUCT(Random!$X412:$AG412,$B$10:$K$10)</f>
        <v>-1.5027839085637105</v>
      </c>
      <c r="I412">
        <f>SUMPRODUCT(Random!$X412:$AG412,$B$11:$K$11)</f>
        <v>-0.18485407146286637</v>
      </c>
      <c r="J412">
        <f>SUMPRODUCT(Random!$X412:$AG412,$B$12:$K$12)</f>
        <v>-1.3994366555380977</v>
      </c>
      <c r="K412">
        <f>SUMPRODUCT(Random!$X412:$AG412,$B$13:$K$13)</f>
        <v>0.28827559130776015</v>
      </c>
      <c r="M412">
        <f t="shared" si="187"/>
        <v>0.36866364318303457</v>
      </c>
      <c r="N412">
        <f t="shared" si="188"/>
        <v>0.17941819364027412</v>
      </c>
      <c r="O412">
        <f t="shared" si="189"/>
        <v>0.67530006558019939</v>
      </c>
      <c r="P412">
        <f t="shared" si="190"/>
        <v>0.23446015773241075</v>
      </c>
      <c r="Q412">
        <f t="shared" si="191"/>
        <v>0.29144874053646858</v>
      </c>
      <c r="R412">
        <f t="shared" si="192"/>
        <v>8.7377601933035287E-2</v>
      </c>
      <c r="S412">
        <f t="shared" si="193"/>
        <v>6.6447388377888938E-2</v>
      </c>
      <c r="T412">
        <f t="shared" si="194"/>
        <v>0.42667174785847423</v>
      </c>
      <c r="U412">
        <f t="shared" si="195"/>
        <v>8.0841040638553324E-2</v>
      </c>
      <c r="V412">
        <f t="shared" si="196"/>
        <v>0.61343210511908697</v>
      </c>
      <c r="X412">
        <f t="shared" si="197"/>
        <v>11.266389853701641</v>
      </c>
      <c r="Y412">
        <f t="shared" si="198"/>
        <v>4.8439982584662511</v>
      </c>
      <c r="Z412">
        <f t="shared" si="199"/>
        <v>27.555091686832903</v>
      </c>
      <c r="AA412">
        <f t="shared" si="200"/>
        <v>6.5448545814830714</v>
      </c>
      <c r="AB412">
        <f t="shared" si="201"/>
        <v>8.4398833824603265</v>
      </c>
      <c r="AC412">
        <f t="shared" si="202"/>
        <v>2.2397991261179899</v>
      </c>
      <c r="AD412">
        <f t="shared" si="203"/>
        <v>1.6843360758246348</v>
      </c>
      <c r="AE412">
        <f t="shared" si="204"/>
        <v>13.627380704042922</v>
      </c>
      <c r="AF412">
        <f t="shared" si="205"/>
        <v>2.0649701870101436</v>
      </c>
      <c r="AG412">
        <f t="shared" si="206"/>
        <v>23.282736956499935</v>
      </c>
      <c r="AI412">
        <f t="shared" si="207"/>
        <v>21</v>
      </c>
      <c r="AJ412">
        <f t="shared" si="208"/>
        <v>20</v>
      </c>
      <c r="AK412">
        <f t="shared" si="209"/>
        <v>21</v>
      </c>
      <c r="AL412">
        <f t="shared" si="210"/>
        <v>21</v>
      </c>
      <c r="AM412">
        <f t="shared" si="211"/>
        <v>21</v>
      </c>
      <c r="AN412">
        <f t="shared" si="212"/>
        <v>9</v>
      </c>
      <c r="AO412">
        <f t="shared" si="213"/>
        <v>7</v>
      </c>
      <c r="AP412">
        <f t="shared" si="214"/>
        <v>21</v>
      </c>
      <c r="AQ412">
        <f t="shared" si="215"/>
        <v>9</v>
      </c>
      <c r="AR412">
        <f t="shared" si="216"/>
        <v>21</v>
      </c>
      <c r="AT412">
        <f t="shared" si="217"/>
        <v>4</v>
      </c>
    </row>
    <row r="413" spans="1:46" x14ac:dyDescent="0.2">
      <c r="A413">
        <v>396</v>
      </c>
      <c r="B413">
        <f>SUMPRODUCT(Random!$X413:$AG413,$B$4:$K$4)</f>
        <v>-7.2870998855343386E-2</v>
      </c>
      <c r="C413">
        <f>SUMPRODUCT(Random!$X413:$AG413,$B$5:$K$5)</f>
        <v>0.20564759952078226</v>
      </c>
      <c r="D413">
        <f>SUMPRODUCT(Random!$X413:$AG413,$B$6:$K$6)</f>
        <v>-0.7246160154502288</v>
      </c>
      <c r="E413">
        <f>SUMPRODUCT(Random!$X413:$AG413,$B$7:$K$7)</f>
        <v>-0.91016471179590974</v>
      </c>
      <c r="F413">
        <f>SUMPRODUCT(Random!$X413:$AG413,$B$8:$K$8)</f>
        <v>0.82615430709369586</v>
      </c>
      <c r="G413">
        <f>SUMPRODUCT(Random!$X413:$AG413,$B$9:$K$9)</f>
        <v>-0.86165137467101249</v>
      </c>
      <c r="H413">
        <f>SUMPRODUCT(Random!$X413:$AG413,$B$10:$K$10)</f>
        <v>-0.23395712434731852</v>
      </c>
      <c r="I413">
        <f>SUMPRODUCT(Random!$X413:$AG413,$B$11:$K$11)</f>
        <v>-0.36366422247011826</v>
      </c>
      <c r="J413">
        <f>SUMPRODUCT(Random!$X413:$AG413,$B$12:$K$12)</f>
        <v>0.73061566025875757</v>
      </c>
      <c r="K413">
        <f>SUMPRODUCT(Random!$X413:$AG413,$B$13:$K$13)</f>
        <v>-0.34674649135092306</v>
      </c>
      <c r="M413">
        <f t="shared" si="187"/>
        <v>0.47095438606511497</v>
      </c>
      <c r="N413">
        <f t="shared" si="188"/>
        <v>0.5814669034642137</v>
      </c>
      <c r="O413">
        <f t="shared" si="189"/>
        <v>0.23434381547013977</v>
      </c>
      <c r="P413">
        <f t="shared" si="190"/>
        <v>0.18136782561585629</v>
      </c>
      <c r="Q413">
        <f t="shared" si="191"/>
        <v>0.79564171778571724</v>
      </c>
      <c r="R413">
        <f t="shared" si="192"/>
        <v>0.19443969551054516</v>
      </c>
      <c r="S413">
        <f t="shared" si="193"/>
        <v>0.4075091323799056</v>
      </c>
      <c r="T413">
        <f t="shared" si="194"/>
        <v>0.35805438146336699</v>
      </c>
      <c r="U413">
        <f t="shared" si="195"/>
        <v>0.76749302806073905</v>
      </c>
      <c r="V413">
        <f t="shared" si="196"/>
        <v>0.36439088975355272</v>
      </c>
      <c r="X413">
        <f t="shared" si="197"/>
        <v>15.596509470041408</v>
      </c>
      <c r="Y413">
        <f t="shared" si="198"/>
        <v>21.336520145527302</v>
      </c>
      <c r="Z413">
        <f t="shared" si="199"/>
        <v>6.5411320147897092</v>
      </c>
      <c r="AA413">
        <f t="shared" si="200"/>
        <v>4.9022693253861398</v>
      </c>
      <c r="AB413">
        <f t="shared" si="201"/>
        <v>38.897671681662921</v>
      </c>
      <c r="AC413">
        <f t="shared" si="202"/>
        <v>5.2965862104420403</v>
      </c>
      <c r="AD413">
        <f t="shared" si="203"/>
        <v>12.82200503778285</v>
      </c>
      <c r="AE413">
        <f t="shared" si="204"/>
        <v>10.858158461347543</v>
      </c>
      <c r="AF413">
        <f t="shared" si="205"/>
        <v>35.736496580169366</v>
      </c>
      <c r="AG413">
        <f t="shared" si="206"/>
        <v>11.10116045152863</v>
      </c>
      <c r="AI413">
        <f t="shared" si="207"/>
        <v>21</v>
      </c>
      <c r="AJ413">
        <f t="shared" si="208"/>
        <v>21</v>
      </c>
      <c r="AK413">
        <f t="shared" si="209"/>
        <v>21</v>
      </c>
      <c r="AL413">
        <f t="shared" si="210"/>
        <v>20</v>
      </c>
      <c r="AM413">
        <f t="shared" si="211"/>
        <v>21</v>
      </c>
      <c r="AN413">
        <f t="shared" si="212"/>
        <v>21</v>
      </c>
      <c r="AO413">
        <f t="shared" si="213"/>
        <v>21</v>
      </c>
      <c r="AP413">
        <f t="shared" si="214"/>
        <v>21</v>
      </c>
      <c r="AQ413">
        <f t="shared" si="215"/>
        <v>21</v>
      </c>
      <c r="AR413">
        <f t="shared" si="216"/>
        <v>21</v>
      </c>
      <c r="AT413">
        <f t="shared" si="217"/>
        <v>1</v>
      </c>
    </row>
    <row r="414" spans="1:46" x14ac:dyDescent="0.2">
      <c r="A414">
        <v>397</v>
      </c>
      <c r="B414">
        <f>SUMPRODUCT(Random!$X414:$AG414,$B$4:$K$4)</f>
        <v>-1.0006196621908026</v>
      </c>
      <c r="C414">
        <f>SUMPRODUCT(Random!$X414:$AG414,$B$5:$K$5)</f>
        <v>-1.5931348577511282</v>
      </c>
      <c r="D414">
        <f>SUMPRODUCT(Random!$X414:$AG414,$B$6:$K$6)</f>
        <v>0.81288250122833561</v>
      </c>
      <c r="E414">
        <f>SUMPRODUCT(Random!$X414:$AG414,$B$7:$K$7)</f>
        <v>-0.55544685963678808</v>
      </c>
      <c r="F414">
        <f>SUMPRODUCT(Random!$X414:$AG414,$B$8:$K$8)</f>
        <v>-1.0629077761127597</v>
      </c>
      <c r="G414">
        <f>SUMPRODUCT(Random!$X414:$AG414,$B$9:$K$9)</f>
        <v>-0.74514631611415028</v>
      </c>
      <c r="H414">
        <f>SUMPRODUCT(Random!$X414:$AG414,$B$10:$K$10)</f>
        <v>0.32483821802320112</v>
      </c>
      <c r="I414">
        <f>SUMPRODUCT(Random!$X414:$AG414,$B$11:$K$11)</f>
        <v>0.86979591083625585</v>
      </c>
      <c r="J414">
        <f>SUMPRODUCT(Random!$X414:$AG414,$B$12:$K$12)</f>
        <v>-1.0845925091067756</v>
      </c>
      <c r="K414">
        <f>SUMPRODUCT(Random!$X414:$AG414,$B$13:$K$13)</f>
        <v>-0.88028997053339919</v>
      </c>
      <c r="M414">
        <f t="shared" si="187"/>
        <v>0.15850536027829673</v>
      </c>
      <c r="N414">
        <f t="shared" si="188"/>
        <v>5.556497050678981E-2</v>
      </c>
      <c r="O414">
        <f t="shared" si="189"/>
        <v>0.79185728591777294</v>
      </c>
      <c r="P414">
        <f t="shared" si="190"/>
        <v>0.28929452417300811</v>
      </c>
      <c r="Q414">
        <f t="shared" si="191"/>
        <v>0.14391188812878408</v>
      </c>
      <c r="R414">
        <f t="shared" si="192"/>
        <v>0.22809163610653121</v>
      </c>
      <c r="S414">
        <f t="shared" si="193"/>
        <v>0.62734824103556552</v>
      </c>
      <c r="T414">
        <f t="shared" si="194"/>
        <v>0.80779402671814549</v>
      </c>
      <c r="U414">
        <f t="shared" si="195"/>
        <v>0.13905108711051176</v>
      </c>
      <c r="V414">
        <f t="shared" si="196"/>
        <v>0.18935112222759296</v>
      </c>
      <c r="X414">
        <f t="shared" si="197"/>
        <v>4.2275160072050051</v>
      </c>
      <c r="Y414">
        <f t="shared" si="198"/>
        <v>1.400430903325075</v>
      </c>
      <c r="Z414">
        <f t="shared" si="199"/>
        <v>38.448177939545268</v>
      </c>
      <c r="AA414">
        <f t="shared" si="200"/>
        <v>8.3655190873502985</v>
      </c>
      <c r="AB414">
        <f t="shared" si="201"/>
        <v>3.8063297870389787</v>
      </c>
      <c r="AC414">
        <f t="shared" si="202"/>
        <v>6.3419104986190957</v>
      </c>
      <c r="AD414">
        <f t="shared" si="203"/>
        <v>24.180859585984852</v>
      </c>
      <c r="AE414">
        <f t="shared" si="204"/>
        <v>40.399488654112325</v>
      </c>
      <c r="AF414">
        <f t="shared" si="205"/>
        <v>3.667633409328209</v>
      </c>
      <c r="AG414">
        <f t="shared" si="206"/>
        <v>5.1423324805484487</v>
      </c>
      <c r="AI414">
        <f t="shared" si="207"/>
        <v>17</v>
      </c>
      <c r="AJ414">
        <f t="shared" si="208"/>
        <v>6</v>
      </c>
      <c r="AK414">
        <f t="shared" si="209"/>
        <v>21</v>
      </c>
      <c r="AL414">
        <f t="shared" si="210"/>
        <v>21</v>
      </c>
      <c r="AM414">
        <f t="shared" si="211"/>
        <v>16</v>
      </c>
      <c r="AN414">
        <f t="shared" si="212"/>
        <v>21</v>
      </c>
      <c r="AO414">
        <f t="shared" si="213"/>
        <v>21</v>
      </c>
      <c r="AP414">
        <f t="shared" si="214"/>
        <v>21</v>
      </c>
      <c r="AQ414">
        <f t="shared" si="215"/>
        <v>15</v>
      </c>
      <c r="AR414">
        <f t="shared" si="216"/>
        <v>21</v>
      </c>
      <c r="AT414">
        <f t="shared" si="217"/>
        <v>4</v>
      </c>
    </row>
    <row r="415" spans="1:46" x14ac:dyDescent="0.2">
      <c r="A415">
        <v>398</v>
      </c>
      <c r="B415">
        <f>SUMPRODUCT(Random!$X415:$AG415,$B$4:$K$4)</f>
        <v>1.2491795662595191</v>
      </c>
      <c r="C415">
        <f>SUMPRODUCT(Random!$X415:$AG415,$B$5:$K$5)</f>
        <v>0.85214242918376715</v>
      </c>
      <c r="D415">
        <f>SUMPRODUCT(Random!$X415:$AG415,$B$6:$K$6)</f>
        <v>0.13639196320862448</v>
      </c>
      <c r="E415">
        <f>SUMPRODUCT(Random!$X415:$AG415,$B$7:$K$7)</f>
        <v>-1.5041989878418738</v>
      </c>
      <c r="F415">
        <f>SUMPRODUCT(Random!$X415:$AG415,$B$8:$K$8)</f>
        <v>0.67868209709011262</v>
      </c>
      <c r="G415">
        <f>SUMPRODUCT(Random!$X415:$AG415,$B$9:$K$9)</f>
        <v>0.90627640716339597</v>
      </c>
      <c r="H415">
        <f>SUMPRODUCT(Random!$X415:$AG415,$B$10:$K$10)</f>
        <v>-0.58549686696579939</v>
      </c>
      <c r="I415">
        <f>SUMPRODUCT(Random!$X415:$AG415,$B$11:$K$11)</f>
        <v>1.2778456763826835</v>
      </c>
      <c r="J415">
        <f>SUMPRODUCT(Random!$X415:$AG415,$B$12:$K$12)</f>
        <v>1.0329963561846744</v>
      </c>
      <c r="K415">
        <f>SUMPRODUCT(Random!$X415:$AG415,$B$13:$K$13)</f>
        <v>-0.10555174528368155</v>
      </c>
      <c r="M415">
        <f t="shared" si="187"/>
        <v>0.89420029801187106</v>
      </c>
      <c r="N415">
        <f t="shared" si="188"/>
        <v>0.8029324774046942</v>
      </c>
      <c r="O415">
        <f t="shared" si="189"/>
        <v>0.55424428663066505</v>
      </c>
      <c r="P415">
        <f t="shared" si="190"/>
        <v>6.6265069151818165E-2</v>
      </c>
      <c r="Q415">
        <f t="shared" si="191"/>
        <v>0.75133034393786902</v>
      </c>
      <c r="R415">
        <f t="shared" si="192"/>
        <v>0.81760521508467876</v>
      </c>
      <c r="S415">
        <f t="shared" si="193"/>
        <v>0.27910683631999528</v>
      </c>
      <c r="T415">
        <f t="shared" si="194"/>
        <v>0.89934807726514687</v>
      </c>
      <c r="U415">
        <f t="shared" si="195"/>
        <v>0.84919719805823302</v>
      </c>
      <c r="V415">
        <f t="shared" si="196"/>
        <v>0.45796900623358616</v>
      </c>
      <c r="X415">
        <f t="shared" si="197"/>
        <v>55.024444609014381</v>
      </c>
      <c r="Y415">
        <f t="shared" si="198"/>
        <v>39.787591806034492</v>
      </c>
      <c r="Z415">
        <f t="shared" si="199"/>
        <v>19.792864468940106</v>
      </c>
      <c r="AA415">
        <f t="shared" si="200"/>
        <v>1.6795524517185112</v>
      </c>
      <c r="AB415">
        <f t="shared" si="201"/>
        <v>34.090199711595808</v>
      </c>
      <c r="AC415">
        <f t="shared" si="202"/>
        <v>41.682965597856175</v>
      </c>
      <c r="AD415">
        <f t="shared" si="203"/>
        <v>8.0168628333256482</v>
      </c>
      <c r="AE415">
        <f t="shared" si="204"/>
        <v>56.246321398177791</v>
      </c>
      <c r="AF415">
        <f t="shared" si="205"/>
        <v>46.34222960680011</v>
      </c>
      <c r="AG415">
        <f t="shared" si="206"/>
        <v>15.002502996336572</v>
      </c>
      <c r="AI415">
        <f t="shared" si="207"/>
        <v>21</v>
      </c>
      <c r="AJ415">
        <f t="shared" si="208"/>
        <v>21</v>
      </c>
      <c r="AK415">
        <f t="shared" si="209"/>
        <v>21</v>
      </c>
      <c r="AL415">
        <f t="shared" si="210"/>
        <v>7</v>
      </c>
      <c r="AM415">
        <f t="shared" si="211"/>
        <v>21</v>
      </c>
      <c r="AN415">
        <f t="shared" si="212"/>
        <v>21</v>
      </c>
      <c r="AO415">
        <f t="shared" si="213"/>
        <v>21</v>
      </c>
      <c r="AP415">
        <f t="shared" si="214"/>
        <v>21</v>
      </c>
      <c r="AQ415">
        <f t="shared" si="215"/>
        <v>21</v>
      </c>
      <c r="AR415">
        <f t="shared" si="216"/>
        <v>21</v>
      </c>
      <c r="AT415">
        <f t="shared" si="217"/>
        <v>1</v>
      </c>
    </row>
    <row r="416" spans="1:46" x14ac:dyDescent="0.2">
      <c r="A416">
        <v>399</v>
      </c>
      <c r="B416">
        <f>SUMPRODUCT(Random!$X416:$AG416,$B$4:$K$4)</f>
        <v>-0.43590618925452573</v>
      </c>
      <c r="C416">
        <f>SUMPRODUCT(Random!$X416:$AG416,$B$5:$K$5)</f>
        <v>0.23167288662443725</v>
      </c>
      <c r="D416">
        <f>SUMPRODUCT(Random!$X416:$AG416,$B$6:$K$6)</f>
        <v>0.33821291685592303</v>
      </c>
      <c r="E416">
        <f>SUMPRODUCT(Random!$X416:$AG416,$B$7:$K$7)</f>
        <v>0.42545848156365079</v>
      </c>
      <c r="F416">
        <f>SUMPRODUCT(Random!$X416:$AG416,$B$8:$K$8)</f>
        <v>-0.82225175138191942</v>
      </c>
      <c r="G416">
        <f>SUMPRODUCT(Random!$X416:$AG416,$B$9:$K$9)</f>
        <v>-0.26091333121446625</v>
      </c>
      <c r="H416">
        <f>SUMPRODUCT(Random!$X416:$AG416,$B$10:$K$10)</f>
        <v>1.190746027613927</v>
      </c>
      <c r="I416">
        <f>SUMPRODUCT(Random!$X416:$AG416,$B$11:$K$11)</f>
        <v>-0.93320933390050698</v>
      </c>
      <c r="J416">
        <f>SUMPRODUCT(Random!$X416:$AG416,$B$12:$K$12)</f>
        <v>-0.85003167158305259</v>
      </c>
      <c r="K416">
        <f>SUMPRODUCT(Random!$X416:$AG416,$B$13:$K$13)</f>
        <v>-0.94979278379060972</v>
      </c>
      <c r="M416">
        <f t="shared" si="187"/>
        <v>0.3314523971959078</v>
      </c>
      <c r="N416">
        <f t="shared" si="188"/>
        <v>0.59160395408715383</v>
      </c>
      <c r="O416">
        <f t="shared" si="189"/>
        <v>0.63239862870714203</v>
      </c>
      <c r="P416">
        <f t="shared" si="190"/>
        <v>0.66474875914602549</v>
      </c>
      <c r="Q416">
        <f t="shared" si="191"/>
        <v>0.2054668152987798</v>
      </c>
      <c r="R416">
        <f t="shared" si="192"/>
        <v>0.3970796720084212</v>
      </c>
      <c r="S416">
        <f t="shared" si="193"/>
        <v>0.88312334862334396</v>
      </c>
      <c r="T416">
        <f t="shared" si="194"/>
        <v>0.17535594820806782</v>
      </c>
      <c r="U416">
        <f t="shared" si="195"/>
        <v>0.19765373901979283</v>
      </c>
      <c r="V416">
        <f t="shared" si="196"/>
        <v>0.17110877664482932</v>
      </c>
      <c r="X416">
        <f t="shared" si="197"/>
        <v>9.8634983744477296</v>
      </c>
      <c r="Y416">
        <f t="shared" si="198"/>
        <v>21.937141611054354</v>
      </c>
      <c r="Z416">
        <f t="shared" si="199"/>
        <v>24.51512156313041</v>
      </c>
      <c r="AA416">
        <f t="shared" si="200"/>
        <v>26.771721185876086</v>
      </c>
      <c r="AB416">
        <f t="shared" si="201"/>
        <v>5.6342304816037476</v>
      </c>
      <c r="AC416">
        <f t="shared" si="202"/>
        <v>12.394549139037371</v>
      </c>
      <c r="AD416">
        <f t="shared" si="203"/>
        <v>52.58528367549625</v>
      </c>
      <c r="AE416">
        <f t="shared" si="204"/>
        <v>4.7230283671602944</v>
      </c>
      <c r="AF416">
        <f t="shared" si="205"/>
        <v>5.3945188132367887</v>
      </c>
      <c r="AG416">
        <f t="shared" si="206"/>
        <v>4.5971871034171654</v>
      </c>
      <c r="AI416">
        <f t="shared" si="207"/>
        <v>21</v>
      </c>
      <c r="AJ416">
        <f t="shared" si="208"/>
        <v>21</v>
      </c>
      <c r="AK416">
        <f t="shared" si="209"/>
        <v>21</v>
      </c>
      <c r="AL416">
        <f t="shared" si="210"/>
        <v>21</v>
      </c>
      <c r="AM416">
        <f t="shared" si="211"/>
        <v>21</v>
      </c>
      <c r="AN416">
        <f t="shared" si="212"/>
        <v>21</v>
      </c>
      <c r="AO416">
        <f t="shared" si="213"/>
        <v>21</v>
      </c>
      <c r="AP416">
        <f t="shared" si="214"/>
        <v>19</v>
      </c>
      <c r="AQ416">
        <f t="shared" si="215"/>
        <v>21</v>
      </c>
      <c r="AR416">
        <f t="shared" si="216"/>
        <v>19</v>
      </c>
      <c r="AT416">
        <f t="shared" si="217"/>
        <v>2</v>
      </c>
    </row>
    <row r="417" spans="1:46" x14ac:dyDescent="0.2">
      <c r="A417">
        <v>400</v>
      </c>
      <c r="B417">
        <f>SUMPRODUCT(Random!$X417:$AG417,$B$4:$K$4)</f>
        <v>1.1299132539568706</v>
      </c>
      <c r="C417">
        <f>SUMPRODUCT(Random!$X417:$AG417,$B$5:$K$5)</f>
        <v>1.3923425267778704</v>
      </c>
      <c r="D417">
        <f>SUMPRODUCT(Random!$X417:$AG417,$B$6:$K$6)</f>
        <v>-1.5687331534620699</v>
      </c>
      <c r="E417">
        <f>SUMPRODUCT(Random!$X417:$AG417,$B$7:$K$7)</f>
        <v>-1.287527815203525</v>
      </c>
      <c r="F417">
        <f>SUMPRODUCT(Random!$X417:$AG417,$B$8:$K$8)</f>
        <v>-1.1204131504551524</v>
      </c>
      <c r="G417">
        <f>SUMPRODUCT(Random!$X417:$AG417,$B$9:$K$9)</f>
        <v>-0.8399368905849478</v>
      </c>
      <c r="H417">
        <f>SUMPRODUCT(Random!$X417:$AG417,$B$10:$K$10)</f>
        <v>-2.8336927942448797E-2</v>
      </c>
      <c r="I417">
        <f>SUMPRODUCT(Random!$X417:$AG417,$B$11:$K$11)</f>
        <v>-1.2760629594323041</v>
      </c>
      <c r="J417">
        <f>SUMPRODUCT(Random!$X417:$AG417,$B$12:$K$12)</f>
        <v>0.37162804081406886</v>
      </c>
      <c r="K417">
        <f>SUMPRODUCT(Random!$X417:$AG417,$B$13:$K$13)</f>
        <v>-0.47311585494102526</v>
      </c>
      <c r="M417">
        <f t="shared" si="187"/>
        <v>0.87074361072627693</v>
      </c>
      <c r="N417">
        <f t="shared" si="188"/>
        <v>0.9180906502945303</v>
      </c>
      <c r="O417">
        <f t="shared" si="189"/>
        <v>5.8355065036572271E-2</v>
      </c>
      <c r="P417">
        <f t="shared" si="190"/>
        <v>9.8955190523177486E-2</v>
      </c>
      <c r="Q417">
        <f t="shared" si="191"/>
        <v>0.13126887179403005</v>
      </c>
      <c r="R417">
        <f t="shared" si="192"/>
        <v>0.20047188606331398</v>
      </c>
      <c r="S417">
        <f t="shared" si="193"/>
        <v>0.4886967140888604</v>
      </c>
      <c r="T417">
        <f t="shared" si="194"/>
        <v>0.10096663199893746</v>
      </c>
      <c r="U417">
        <f t="shared" si="195"/>
        <v>0.64491509576108152</v>
      </c>
      <c r="V417">
        <f t="shared" si="196"/>
        <v>0.31806526290229853</v>
      </c>
      <c r="X417">
        <f t="shared" si="197"/>
        <v>50.118994855771192</v>
      </c>
      <c r="Y417">
        <f t="shared" si="198"/>
        <v>61.29397066523557</v>
      </c>
      <c r="Z417">
        <f t="shared" si="199"/>
        <v>1.4729070188159141</v>
      </c>
      <c r="AA417">
        <f t="shared" si="200"/>
        <v>2.5525526321382013</v>
      </c>
      <c r="AB417">
        <f t="shared" si="201"/>
        <v>3.4472006309647036</v>
      </c>
      <c r="AC417">
        <f t="shared" si="202"/>
        <v>5.4807116986104578</v>
      </c>
      <c r="AD417">
        <f t="shared" si="203"/>
        <v>16.432130723119418</v>
      </c>
      <c r="AE417">
        <f t="shared" si="204"/>
        <v>2.6072985813785867</v>
      </c>
      <c r="AF417">
        <f t="shared" si="205"/>
        <v>25.3637374508641</v>
      </c>
      <c r="AG417">
        <f t="shared" si="206"/>
        <v>9.3778200605254955</v>
      </c>
      <c r="AI417">
        <f t="shared" si="207"/>
        <v>21</v>
      </c>
      <c r="AJ417">
        <f t="shared" si="208"/>
        <v>21</v>
      </c>
      <c r="AK417">
        <f t="shared" si="209"/>
        <v>6</v>
      </c>
      <c r="AL417">
        <f t="shared" si="210"/>
        <v>11</v>
      </c>
      <c r="AM417">
        <f t="shared" si="211"/>
        <v>14</v>
      </c>
      <c r="AN417">
        <f t="shared" si="212"/>
        <v>21</v>
      </c>
      <c r="AO417">
        <f t="shared" si="213"/>
        <v>21</v>
      </c>
      <c r="AP417">
        <f t="shared" si="214"/>
        <v>11</v>
      </c>
      <c r="AQ417">
        <f t="shared" si="215"/>
        <v>21</v>
      </c>
      <c r="AR417">
        <f t="shared" si="216"/>
        <v>21</v>
      </c>
      <c r="AT417">
        <f t="shared" si="217"/>
        <v>4</v>
      </c>
    </row>
    <row r="418" spans="1:46" x14ac:dyDescent="0.2">
      <c r="A418">
        <v>401</v>
      </c>
      <c r="B418">
        <f>SUMPRODUCT(Random!$X418:$AG418,$B$4:$K$4)</f>
        <v>1.3431208074597631</v>
      </c>
      <c r="C418">
        <f>SUMPRODUCT(Random!$X418:$AG418,$B$5:$K$5)</f>
        <v>1.1397182547733606</v>
      </c>
      <c r="D418">
        <f>SUMPRODUCT(Random!$X418:$AG418,$B$6:$K$6)</f>
        <v>0.18187613366433561</v>
      </c>
      <c r="E418">
        <f>SUMPRODUCT(Random!$X418:$AG418,$B$7:$K$7)</f>
        <v>2.9235186191932105E-3</v>
      </c>
      <c r="F418">
        <f>SUMPRODUCT(Random!$X418:$AG418,$B$8:$K$8)</f>
        <v>-0.11853278480344592</v>
      </c>
      <c r="G418">
        <f>SUMPRODUCT(Random!$X418:$AG418,$B$9:$K$9)</f>
        <v>0.66172939730527991</v>
      </c>
      <c r="H418">
        <f>SUMPRODUCT(Random!$X418:$AG418,$B$10:$K$10)</f>
        <v>0.8951190912169823</v>
      </c>
      <c r="I418">
        <f>SUMPRODUCT(Random!$X418:$AG418,$B$11:$K$11)</f>
        <v>0.19111070088566778</v>
      </c>
      <c r="J418">
        <f>SUMPRODUCT(Random!$X418:$AG418,$B$12:$K$12)</f>
        <v>-0.46804733645544816</v>
      </c>
      <c r="K418">
        <f>SUMPRODUCT(Random!$X418:$AG418,$B$13:$K$13)</f>
        <v>-1.2420353185853243</v>
      </c>
      <c r="M418">
        <f t="shared" si="187"/>
        <v>0.91038357048000729</v>
      </c>
      <c r="N418">
        <f t="shared" si="188"/>
        <v>0.87279815028618812</v>
      </c>
      <c r="O418">
        <f t="shared" si="189"/>
        <v>0.57216003266312299</v>
      </c>
      <c r="P418">
        <f t="shared" si="190"/>
        <v>0.50116631352333063</v>
      </c>
      <c r="Q418">
        <f t="shared" si="191"/>
        <v>0.4528227598386837</v>
      </c>
      <c r="R418">
        <f t="shared" si="192"/>
        <v>0.74592766948774081</v>
      </c>
      <c r="S418">
        <f t="shared" si="193"/>
        <v>0.8146382852527565</v>
      </c>
      <c r="T418">
        <f t="shared" si="194"/>
        <v>0.57578056796913768</v>
      </c>
      <c r="U418">
        <f t="shared" si="195"/>
        <v>0.31987536939139416</v>
      </c>
      <c r="V418">
        <f t="shared" si="196"/>
        <v>0.1071117656357314</v>
      </c>
      <c r="X418">
        <f t="shared" si="197"/>
        <v>59.091101230617276</v>
      </c>
      <c r="Y418">
        <f t="shared" si="198"/>
        <v>50.511497800125291</v>
      </c>
      <c r="Z418">
        <f t="shared" si="199"/>
        <v>20.797760408094401</v>
      </c>
      <c r="AA418">
        <f t="shared" si="200"/>
        <v>17.036956194634946</v>
      </c>
      <c r="AB418">
        <f t="shared" si="201"/>
        <v>14.771020228129208</v>
      </c>
      <c r="AC418">
        <f t="shared" si="202"/>
        <v>33.563678179064723</v>
      </c>
      <c r="AD418">
        <f t="shared" si="203"/>
        <v>41.28769717908451</v>
      </c>
      <c r="AE418">
        <f t="shared" si="204"/>
        <v>21.005941510810995</v>
      </c>
      <c r="AF418">
        <f t="shared" si="205"/>
        <v>9.4429295243701716</v>
      </c>
      <c r="AG418">
        <f t="shared" si="206"/>
        <v>2.7753142578346264</v>
      </c>
      <c r="AI418">
        <f t="shared" si="207"/>
        <v>21</v>
      </c>
      <c r="AJ418">
        <f t="shared" si="208"/>
        <v>21</v>
      </c>
      <c r="AK418">
        <f t="shared" si="209"/>
        <v>21</v>
      </c>
      <c r="AL418">
        <f t="shared" si="210"/>
        <v>21</v>
      </c>
      <c r="AM418">
        <f t="shared" si="211"/>
        <v>21</v>
      </c>
      <c r="AN418">
        <f t="shared" si="212"/>
        <v>21</v>
      </c>
      <c r="AO418">
        <f t="shared" si="213"/>
        <v>21</v>
      </c>
      <c r="AP418">
        <f t="shared" si="214"/>
        <v>21</v>
      </c>
      <c r="AQ418">
        <f t="shared" si="215"/>
        <v>21</v>
      </c>
      <c r="AR418">
        <f t="shared" si="216"/>
        <v>12</v>
      </c>
      <c r="AT418">
        <f t="shared" si="217"/>
        <v>1</v>
      </c>
    </row>
    <row r="419" spans="1:46" x14ac:dyDescent="0.2">
      <c r="A419">
        <v>402</v>
      </c>
      <c r="B419">
        <f>SUMPRODUCT(Random!$X419:$AG419,$B$4:$K$4)</f>
        <v>-3.8370881008131302E-3</v>
      </c>
      <c r="C419">
        <f>SUMPRODUCT(Random!$X419:$AG419,$B$5:$K$5)</f>
        <v>0.42737272344942323</v>
      </c>
      <c r="D419">
        <f>SUMPRODUCT(Random!$X419:$AG419,$B$6:$K$6)</f>
        <v>1.0984009010350502</v>
      </c>
      <c r="E419">
        <f>SUMPRODUCT(Random!$X419:$AG419,$B$7:$K$7)</f>
        <v>-0.30861729032148816</v>
      </c>
      <c r="F419">
        <f>SUMPRODUCT(Random!$X419:$AG419,$B$8:$K$8)</f>
        <v>-1.0711435125641025</v>
      </c>
      <c r="G419">
        <f>SUMPRODUCT(Random!$X419:$AG419,$B$9:$K$9)</f>
        <v>2.396916397093602</v>
      </c>
      <c r="H419">
        <f>SUMPRODUCT(Random!$X419:$AG419,$B$10:$K$10)</f>
        <v>0.18588247280940001</v>
      </c>
      <c r="I419">
        <f>SUMPRODUCT(Random!$X419:$AG419,$B$11:$K$11)</f>
        <v>0.74277333527852685</v>
      </c>
      <c r="J419">
        <f>SUMPRODUCT(Random!$X419:$AG419,$B$12:$K$12)</f>
        <v>0.41616327954893428</v>
      </c>
      <c r="K419">
        <f>SUMPRODUCT(Random!$X419:$AG419,$B$13:$K$13)</f>
        <v>-0.35044387009760636</v>
      </c>
      <c r="M419">
        <f t="shared" si="187"/>
        <v>0.49846922707928548</v>
      </c>
      <c r="N419">
        <f t="shared" si="188"/>
        <v>0.66544606431704667</v>
      </c>
      <c r="O419">
        <f t="shared" si="189"/>
        <v>0.86398526544126308</v>
      </c>
      <c r="P419">
        <f t="shared" si="190"/>
        <v>0.37880633336440833</v>
      </c>
      <c r="Q419">
        <f t="shared" si="191"/>
        <v>0.14205245293091079</v>
      </c>
      <c r="R419">
        <f t="shared" si="192"/>
        <v>0.99173315218627611</v>
      </c>
      <c r="S419">
        <f t="shared" si="193"/>
        <v>0.57373153633608298</v>
      </c>
      <c r="T419">
        <f t="shared" si="194"/>
        <v>0.77119053916297975</v>
      </c>
      <c r="U419">
        <f t="shared" si="195"/>
        <v>0.66135473608883699</v>
      </c>
      <c r="V419">
        <f t="shared" si="196"/>
        <v>0.36300280379753558</v>
      </c>
      <c r="X419">
        <f t="shared" si="197"/>
        <v>16.904865130098699</v>
      </c>
      <c r="Y419">
        <f t="shared" si="198"/>
        <v>26.822725900111276</v>
      </c>
      <c r="Z419">
        <f t="shared" si="199"/>
        <v>48.870518949806794</v>
      </c>
      <c r="AA419">
        <f t="shared" si="200"/>
        <v>11.663133776921356</v>
      </c>
      <c r="AB419">
        <f t="shared" si="201"/>
        <v>3.75318053700243</v>
      </c>
      <c r="AC419">
        <f t="shared" si="202"/>
        <v>117.47348600004051</v>
      </c>
      <c r="AD419">
        <f t="shared" si="203"/>
        <v>20.887904788333341</v>
      </c>
      <c r="AE419">
        <f t="shared" si="204"/>
        <v>36.129191820537329</v>
      </c>
      <c r="AF419">
        <f t="shared" si="205"/>
        <v>26.524968986615324</v>
      </c>
      <c r="AG419">
        <f t="shared" si="206"/>
        <v>11.04772146206323</v>
      </c>
      <c r="AI419">
        <f t="shared" si="207"/>
        <v>21</v>
      </c>
      <c r="AJ419">
        <f t="shared" si="208"/>
        <v>21</v>
      </c>
      <c r="AK419">
        <f t="shared" si="209"/>
        <v>21</v>
      </c>
      <c r="AL419">
        <f t="shared" si="210"/>
        <v>21</v>
      </c>
      <c r="AM419">
        <f t="shared" si="211"/>
        <v>16</v>
      </c>
      <c r="AN419">
        <f t="shared" si="212"/>
        <v>21</v>
      </c>
      <c r="AO419">
        <f t="shared" si="213"/>
        <v>21</v>
      </c>
      <c r="AP419">
        <f t="shared" si="214"/>
        <v>21</v>
      </c>
      <c r="AQ419">
        <f t="shared" si="215"/>
        <v>21</v>
      </c>
      <c r="AR419">
        <f t="shared" si="216"/>
        <v>21</v>
      </c>
      <c r="AT419">
        <f t="shared" si="217"/>
        <v>1</v>
      </c>
    </row>
    <row r="420" spans="1:46" x14ac:dyDescent="0.2">
      <c r="A420">
        <v>403</v>
      </c>
      <c r="B420">
        <f>SUMPRODUCT(Random!$X420:$AG420,$B$4:$K$4)</f>
        <v>0.80353550091070913</v>
      </c>
      <c r="C420">
        <f>SUMPRODUCT(Random!$X420:$AG420,$B$5:$K$5)</f>
        <v>1.491394387314894</v>
      </c>
      <c r="D420">
        <f>SUMPRODUCT(Random!$X420:$AG420,$B$6:$K$6)</f>
        <v>1.3525080437925439</v>
      </c>
      <c r="E420">
        <f>SUMPRODUCT(Random!$X420:$AG420,$B$7:$K$7)</f>
        <v>-0.65938070838397866</v>
      </c>
      <c r="F420">
        <f>SUMPRODUCT(Random!$X420:$AG420,$B$8:$K$8)</f>
        <v>-1.4695040176562131</v>
      </c>
      <c r="G420">
        <f>SUMPRODUCT(Random!$X420:$AG420,$B$9:$K$9)</f>
        <v>0.78483769199034836</v>
      </c>
      <c r="H420">
        <f>SUMPRODUCT(Random!$X420:$AG420,$B$10:$K$10)</f>
        <v>-6.9903332711608979E-2</v>
      </c>
      <c r="I420">
        <f>SUMPRODUCT(Random!$X420:$AG420,$B$11:$K$11)</f>
        <v>-0.3534477760460959</v>
      </c>
      <c r="J420">
        <f>SUMPRODUCT(Random!$X420:$AG420,$B$12:$K$12)</f>
        <v>0.14503528148177189</v>
      </c>
      <c r="K420">
        <f>SUMPRODUCT(Random!$X420:$AG420,$B$13:$K$13)</f>
        <v>-2.1876129075458977</v>
      </c>
      <c r="M420">
        <f t="shared" si="187"/>
        <v>0.78916735696990858</v>
      </c>
      <c r="N420">
        <f t="shared" si="188"/>
        <v>0.93207100958265476</v>
      </c>
      <c r="O420">
        <f t="shared" si="189"/>
        <v>0.91189357634021984</v>
      </c>
      <c r="P420">
        <f t="shared" si="190"/>
        <v>0.25482566353698366</v>
      </c>
      <c r="Q420">
        <f t="shared" si="191"/>
        <v>7.0848066447241481E-2</v>
      </c>
      <c r="R420">
        <f t="shared" si="192"/>
        <v>0.78372563113508176</v>
      </c>
      <c r="S420">
        <f t="shared" si="193"/>
        <v>0.4721353002502589</v>
      </c>
      <c r="T420">
        <f t="shared" si="194"/>
        <v>0.36187638698653019</v>
      </c>
      <c r="U420">
        <f t="shared" si="195"/>
        <v>0.55765849215279151</v>
      </c>
      <c r="V420">
        <f t="shared" si="196"/>
        <v>1.4348905413955738E-2</v>
      </c>
      <c r="X420">
        <f t="shared" si="197"/>
        <v>38.133624765617533</v>
      </c>
      <c r="Y420">
        <f t="shared" si="198"/>
        <v>65.878514991666037</v>
      </c>
      <c r="Z420">
        <f t="shared" si="199"/>
        <v>59.507377431419897</v>
      </c>
      <c r="AA420">
        <f t="shared" si="200"/>
        <v>7.2053578655300985</v>
      </c>
      <c r="AB420">
        <f t="shared" si="201"/>
        <v>1.800083732734151</v>
      </c>
      <c r="AC420">
        <f t="shared" si="202"/>
        <v>37.50937378541277</v>
      </c>
      <c r="AD420">
        <f t="shared" si="203"/>
        <v>15.651250902760145</v>
      </c>
      <c r="AE420">
        <f t="shared" si="204"/>
        <v>11.004441818169907</v>
      </c>
      <c r="AF420">
        <f t="shared" si="205"/>
        <v>19.981215093392279</v>
      </c>
      <c r="AG420">
        <f t="shared" si="206"/>
        <v>0.35404557319119673</v>
      </c>
      <c r="AI420">
        <f t="shared" si="207"/>
        <v>21</v>
      </c>
      <c r="AJ420">
        <f t="shared" si="208"/>
        <v>21</v>
      </c>
      <c r="AK420">
        <f t="shared" si="209"/>
        <v>21</v>
      </c>
      <c r="AL420">
        <f t="shared" si="210"/>
        <v>21</v>
      </c>
      <c r="AM420">
        <f t="shared" si="211"/>
        <v>8</v>
      </c>
      <c r="AN420">
        <f t="shared" si="212"/>
        <v>21</v>
      </c>
      <c r="AO420">
        <f t="shared" si="213"/>
        <v>21</v>
      </c>
      <c r="AP420">
        <f t="shared" si="214"/>
        <v>21</v>
      </c>
      <c r="AQ420">
        <f t="shared" si="215"/>
        <v>21</v>
      </c>
      <c r="AR420">
        <f t="shared" si="216"/>
        <v>2</v>
      </c>
      <c r="AT420">
        <f t="shared" si="217"/>
        <v>2</v>
      </c>
    </row>
    <row r="421" spans="1:46" x14ac:dyDescent="0.2">
      <c r="A421">
        <v>404</v>
      </c>
      <c r="B421">
        <f>SUMPRODUCT(Random!$X421:$AG421,$B$4:$K$4)</f>
        <v>-4.4321815279024915E-2</v>
      </c>
      <c r="C421">
        <f>SUMPRODUCT(Random!$X421:$AG421,$B$5:$K$5)</f>
        <v>-0.17745052268945352</v>
      </c>
      <c r="D421">
        <f>SUMPRODUCT(Random!$X421:$AG421,$B$6:$K$6)</f>
        <v>-7.1574751804568362E-2</v>
      </c>
      <c r="E421">
        <f>SUMPRODUCT(Random!$X421:$AG421,$B$7:$K$7)</f>
        <v>1.0022033084548378</v>
      </c>
      <c r="F421">
        <f>SUMPRODUCT(Random!$X421:$AG421,$B$8:$K$8)</f>
        <v>1.1538851767215013</v>
      </c>
      <c r="G421">
        <f>SUMPRODUCT(Random!$X421:$AG421,$B$9:$K$9)</f>
        <v>0.80974280446963642</v>
      </c>
      <c r="H421">
        <f>SUMPRODUCT(Random!$X421:$AG421,$B$10:$K$10)</f>
        <v>-0.29996085219627977</v>
      </c>
      <c r="I421">
        <f>SUMPRODUCT(Random!$X421:$AG421,$B$11:$K$11)</f>
        <v>0.58847129959686806</v>
      </c>
      <c r="J421">
        <f>SUMPRODUCT(Random!$X421:$AG421,$B$12:$K$12)</f>
        <v>1.6249175048647386</v>
      </c>
      <c r="K421">
        <f>SUMPRODUCT(Random!$X421:$AG421,$B$13:$K$13)</f>
        <v>0.66993215622918845</v>
      </c>
      <c r="M421">
        <f t="shared" si="187"/>
        <v>0.48232394134070822</v>
      </c>
      <c r="N421">
        <f t="shared" si="188"/>
        <v>0.42957726278470182</v>
      </c>
      <c r="O421">
        <f t="shared" si="189"/>
        <v>0.47147016683448201</v>
      </c>
      <c r="P421">
        <f t="shared" si="190"/>
        <v>0.84187729488048824</v>
      </c>
      <c r="Q421">
        <f t="shared" si="191"/>
        <v>0.87572637641110518</v>
      </c>
      <c r="R421">
        <f t="shared" si="192"/>
        <v>0.79095599443403153</v>
      </c>
      <c r="S421">
        <f t="shared" si="193"/>
        <v>0.38210350839405927</v>
      </c>
      <c r="T421">
        <f t="shared" si="194"/>
        <v>0.72189200372999185</v>
      </c>
      <c r="U421">
        <f t="shared" si="195"/>
        <v>0.94790993110682875</v>
      </c>
      <c r="V421">
        <f t="shared" si="196"/>
        <v>0.74854948008385669</v>
      </c>
      <c r="X421">
        <f t="shared" si="197"/>
        <v>16.128697518798766</v>
      </c>
      <c r="Y421">
        <f t="shared" si="198"/>
        <v>13.751840285996222</v>
      </c>
      <c r="Z421">
        <f t="shared" si="199"/>
        <v>15.620403510574652</v>
      </c>
      <c r="AA421">
        <f t="shared" si="200"/>
        <v>45.181132239109559</v>
      </c>
      <c r="AB421">
        <f t="shared" si="201"/>
        <v>51.082009272108394</v>
      </c>
      <c r="AC421">
        <f t="shared" si="202"/>
        <v>38.342332721068765</v>
      </c>
      <c r="AD421">
        <f t="shared" si="203"/>
        <v>11.7935032455174</v>
      </c>
      <c r="AE421">
        <f t="shared" si="204"/>
        <v>31.349417880654997</v>
      </c>
      <c r="AF421">
        <f t="shared" si="205"/>
        <v>72.382082241968916</v>
      </c>
      <c r="AG421">
        <f t="shared" si="206"/>
        <v>33.817775562368496</v>
      </c>
      <c r="AI421">
        <f t="shared" si="207"/>
        <v>21</v>
      </c>
      <c r="AJ421">
        <f t="shared" si="208"/>
        <v>21</v>
      </c>
      <c r="AK421">
        <f t="shared" si="209"/>
        <v>21</v>
      </c>
      <c r="AL421">
        <f t="shared" si="210"/>
        <v>21</v>
      </c>
      <c r="AM421">
        <f t="shared" si="211"/>
        <v>21</v>
      </c>
      <c r="AN421">
        <f t="shared" si="212"/>
        <v>21</v>
      </c>
      <c r="AO421">
        <f t="shared" si="213"/>
        <v>21</v>
      </c>
      <c r="AP421">
        <f t="shared" si="214"/>
        <v>21</v>
      </c>
      <c r="AQ421">
        <f t="shared" si="215"/>
        <v>21</v>
      </c>
      <c r="AR421">
        <f t="shared" si="216"/>
        <v>21</v>
      </c>
      <c r="AT421">
        <f t="shared" si="217"/>
        <v>0</v>
      </c>
    </row>
    <row r="422" spans="1:46" x14ac:dyDescent="0.2">
      <c r="A422">
        <v>405</v>
      </c>
      <c r="B422">
        <f>SUMPRODUCT(Random!$X422:$AG422,$B$4:$K$4)</f>
        <v>-1.9739869944349098</v>
      </c>
      <c r="C422">
        <f>SUMPRODUCT(Random!$X422:$AG422,$B$5:$K$5)</f>
        <v>-1.1876405435694344</v>
      </c>
      <c r="D422">
        <f>SUMPRODUCT(Random!$X422:$AG422,$B$6:$K$6)</f>
        <v>-1.0972392519377743</v>
      </c>
      <c r="E422">
        <f>SUMPRODUCT(Random!$X422:$AG422,$B$7:$K$7)</f>
        <v>0.54503165218664507</v>
      </c>
      <c r="F422">
        <f>SUMPRODUCT(Random!$X422:$AG422,$B$8:$K$8)</f>
        <v>0.12783136592302352</v>
      </c>
      <c r="G422">
        <f>SUMPRODUCT(Random!$X422:$AG422,$B$9:$K$9)</f>
        <v>-0.71413988177366994</v>
      </c>
      <c r="H422">
        <f>SUMPRODUCT(Random!$X422:$AG422,$B$10:$K$10)</f>
        <v>0.45249197735381164</v>
      </c>
      <c r="I422">
        <f>SUMPRODUCT(Random!$X422:$AG422,$B$11:$K$11)</f>
        <v>2.0120536074581814</v>
      </c>
      <c r="J422">
        <f>SUMPRODUCT(Random!$X422:$AG422,$B$12:$K$12)</f>
        <v>0.32571164331085456</v>
      </c>
      <c r="K422">
        <f>SUMPRODUCT(Random!$X422:$AG422,$B$13:$K$13)</f>
        <v>4.2039579669558041E-2</v>
      </c>
      <c r="M422">
        <f t="shared" si="187"/>
        <v>2.419161089449787E-2</v>
      </c>
      <c r="N422">
        <f t="shared" si="188"/>
        <v>0.11748752870809712</v>
      </c>
      <c r="O422">
        <f t="shared" si="189"/>
        <v>0.13626840930712089</v>
      </c>
      <c r="P422">
        <f t="shared" si="190"/>
        <v>0.70713412577928025</v>
      </c>
      <c r="Q422">
        <f t="shared" si="191"/>
        <v>0.55085878636397501</v>
      </c>
      <c r="R422">
        <f t="shared" si="192"/>
        <v>0.23757034345162495</v>
      </c>
      <c r="S422">
        <f t="shared" si="193"/>
        <v>0.67454270025480301</v>
      </c>
      <c r="T422">
        <f t="shared" si="194"/>
        <v>0.97789285683110194</v>
      </c>
      <c r="U422">
        <f t="shared" si="195"/>
        <v>0.62767873293265453</v>
      </c>
      <c r="V422">
        <f t="shared" si="196"/>
        <v>0.51676642701063558</v>
      </c>
      <c r="X422">
        <f t="shared" si="197"/>
        <v>0.59989803948727649</v>
      </c>
      <c r="Y422">
        <f t="shared" si="198"/>
        <v>3.0616426259377496</v>
      </c>
      <c r="Z422">
        <f t="shared" si="199"/>
        <v>3.5885854937869675</v>
      </c>
      <c r="AA422">
        <f t="shared" si="200"/>
        <v>30.082815804795896</v>
      </c>
      <c r="AB422">
        <f t="shared" si="201"/>
        <v>19.607516563288403</v>
      </c>
      <c r="AC422">
        <f t="shared" si="202"/>
        <v>6.6445804927210848</v>
      </c>
      <c r="AD422">
        <f t="shared" si="203"/>
        <v>27.49801970014861</v>
      </c>
      <c r="AE422">
        <f t="shared" si="204"/>
        <v>93.377468376253802</v>
      </c>
      <c r="AF422">
        <f t="shared" si="205"/>
        <v>24.202594407192912</v>
      </c>
      <c r="AG422">
        <f t="shared" si="206"/>
        <v>17.815277347362176</v>
      </c>
      <c r="AI422">
        <f t="shared" si="207"/>
        <v>3</v>
      </c>
      <c r="AJ422">
        <f t="shared" si="208"/>
        <v>13</v>
      </c>
      <c r="AK422">
        <f t="shared" si="209"/>
        <v>15</v>
      </c>
      <c r="AL422">
        <f t="shared" si="210"/>
        <v>21</v>
      </c>
      <c r="AM422">
        <f t="shared" si="211"/>
        <v>21</v>
      </c>
      <c r="AN422">
        <f t="shared" si="212"/>
        <v>21</v>
      </c>
      <c r="AO422">
        <f t="shared" si="213"/>
        <v>21</v>
      </c>
      <c r="AP422">
        <f t="shared" si="214"/>
        <v>21</v>
      </c>
      <c r="AQ422">
        <f t="shared" si="215"/>
        <v>21</v>
      </c>
      <c r="AR422">
        <f t="shared" si="216"/>
        <v>21</v>
      </c>
      <c r="AT422">
        <f t="shared" si="217"/>
        <v>3</v>
      </c>
    </row>
    <row r="423" spans="1:46" x14ac:dyDescent="0.2">
      <c r="A423">
        <v>406</v>
      </c>
      <c r="B423">
        <f>SUMPRODUCT(Random!$X423:$AG423,$B$4:$K$4)</f>
        <v>2.0219112547511044</v>
      </c>
      <c r="C423">
        <f>SUMPRODUCT(Random!$X423:$AG423,$B$5:$K$5)</f>
        <v>0.46180234347373406</v>
      </c>
      <c r="D423">
        <f>SUMPRODUCT(Random!$X423:$AG423,$B$6:$K$6)</f>
        <v>1.456820401885524</v>
      </c>
      <c r="E423">
        <f>SUMPRODUCT(Random!$X423:$AG423,$B$7:$K$7)</f>
        <v>1.3648411834928258</v>
      </c>
      <c r="F423">
        <f>SUMPRODUCT(Random!$X423:$AG423,$B$8:$K$8)</f>
        <v>0.91306879856791423</v>
      </c>
      <c r="G423">
        <f>SUMPRODUCT(Random!$X423:$AG423,$B$9:$K$9)</f>
        <v>1.9179696632936851</v>
      </c>
      <c r="H423">
        <f>SUMPRODUCT(Random!$X423:$AG423,$B$10:$K$10)</f>
        <v>-6.5556853115890101E-2</v>
      </c>
      <c r="I423">
        <f>SUMPRODUCT(Random!$X423:$AG423,$B$11:$K$11)</f>
        <v>-0.86738308400009256</v>
      </c>
      <c r="J423">
        <f>SUMPRODUCT(Random!$X423:$AG423,$B$12:$K$12)</f>
        <v>2.2201731561153495</v>
      </c>
      <c r="K423">
        <f>SUMPRODUCT(Random!$X423:$AG423,$B$13:$K$13)</f>
        <v>-0.44556401228893638</v>
      </c>
      <c r="M423">
        <f t="shared" si="187"/>
        <v>0.97840723957882481</v>
      </c>
      <c r="N423">
        <f t="shared" si="188"/>
        <v>0.67788846490569599</v>
      </c>
      <c r="O423">
        <f t="shared" si="189"/>
        <v>0.92741701867289705</v>
      </c>
      <c r="P423">
        <f t="shared" si="190"/>
        <v>0.91384851418396129</v>
      </c>
      <c r="Q423">
        <f t="shared" si="191"/>
        <v>0.81939682048147977</v>
      </c>
      <c r="R423">
        <f t="shared" si="192"/>
        <v>0.97244257104021925</v>
      </c>
      <c r="S423">
        <f t="shared" si="193"/>
        <v>0.47386532070088533</v>
      </c>
      <c r="T423">
        <f t="shared" si="194"/>
        <v>0.19286607361929156</v>
      </c>
      <c r="U423">
        <f t="shared" si="195"/>
        <v>0.98679649211397524</v>
      </c>
      <c r="V423">
        <f t="shared" si="196"/>
        <v>0.3279561055226865</v>
      </c>
      <c r="X423">
        <f t="shared" si="197"/>
        <v>93.954184043013029</v>
      </c>
      <c r="Y423">
        <f t="shared" si="198"/>
        <v>27.751152888222304</v>
      </c>
      <c r="Z423">
        <f t="shared" si="199"/>
        <v>64.255184795341052</v>
      </c>
      <c r="AA423">
        <f t="shared" si="200"/>
        <v>60.057037832668584</v>
      </c>
      <c r="AB423">
        <f t="shared" si="201"/>
        <v>41.924777389248078</v>
      </c>
      <c r="AC423">
        <f t="shared" si="202"/>
        <v>87.979119301450595</v>
      </c>
      <c r="AD423">
        <f t="shared" si="203"/>
        <v>15.731667750938314</v>
      </c>
      <c r="AE423">
        <f t="shared" si="204"/>
        <v>5.2487800054191815</v>
      </c>
      <c r="AF423">
        <f t="shared" si="205"/>
        <v>106.00346177613689</v>
      </c>
      <c r="AG423">
        <f t="shared" si="206"/>
        <v>9.7357227666160089</v>
      </c>
      <c r="AI423">
        <f t="shared" si="207"/>
        <v>21</v>
      </c>
      <c r="AJ423">
        <f t="shared" si="208"/>
        <v>21</v>
      </c>
      <c r="AK423">
        <f t="shared" si="209"/>
        <v>21</v>
      </c>
      <c r="AL423">
        <f t="shared" si="210"/>
        <v>21</v>
      </c>
      <c r="AM423">
        <f t="shared" si="211"/>
        <v>21</v>
      </c>
      <c r="AN423">
        <f t="shared" si="212"/>
        <v>21</v>
      </c>
      <c r="AO423">
        <f t="shared" si="213"/>
        <v>21</v>
      </c>
      <c r="AP423">
        <f t="shared" si="214"/>
        <v>21</v>
      </c>
      <c r="AQ423">
        <f t="shared" si="215"/>
        <v>21</v>
      </c>
      <c r="AR423">
        <f t="shared" si="216"/>
        <v>21</v>
      </c>
      <c r="AT423">
        <f t="shared" si="217"/>
        <v>0</v>
      </c>
    </row>
    <row r="424" spans="1:46" x14ac:dyDescent="0.2">
      <c r="A424">
        <v>407</v>
      </c>
      <c r="B424">
        <f>SUMPRODUCT(Random!$X424:$AG424,$B$4:$K$4)</f>
        <v>0.76286196089373715</v>
      </c>
      <c r="C424">
        <f>SUMPRODUCT(Random!$X424:$AG424,$B$5:$K$5)</f>
        <v>-0.64363363492894987</v>
      </c>
      <c r="D424">
        <f>SUMPRODUCT(Random!$X424:$AG424,$B$6:$K$6)</f>
        <v>-1.256219298675934</v>
      </c>
      <c r="E424">
        <f>SUMPRODUCT(Random!$X424:$AG424,$B$7:$K$7)</f>
        <v>-2.7924619333533207</v>
      </c>
      <c r="F424">
        <f>SUMPRODUCT(Random!$X424:$AG424,$B$8:$K$8)</f>
        <v>-1.8753619910044947</v>
      </c>
      <c r="G424">
        <f>SUMPRODUCT(Random!$X424:$AG424,$B$9:$K$9)</f>
        <v>-0.86842972351143455</v>
      </c>
      <c r="H424">
        <f>SUMPRODUCT(Random!$X424:$AG424,$B$10:$K$10)</f>
        <v>-2.7578180779375172</v>
      </c>
      <c r="I424">
        <f>SUMPRODUCT(Random!$X424:$AG424,$B$11:$K$11)</f>
        <v>-1.6448874255142187</v>
      </c>
      <c r="J424">
        <f>SUMPRODUCT(Random!$X424:$AG424,$B$12:$K$12)</f>
        <v>-0.29372593448640338</v>
      </c>
      <c r="K424">
        <f>SUMPRODUCT(Random!$X424:$AG424,$B$13:$K$13)</f>
        <v>0.77428005363853114</v>
      </c>
      <c r="M424">
        <f t="shared" si="187"/>
        <v>0.77722713796440868</v>
      </c>
      <c r="N424">
        <f t="shared" si="188"/>
        <v>0.25990651703321244</v>
      </c>
      <c r="O424">
        <f t="shared" si="189"/>
        <v>0.10451823581698506</v>
      </c>
      <c r="P424">
        <f t="shared" si="190"/>
        <v>2.6154310970348425E-3</v>
      </c>
      <c r="Q424">
        <f t="shared" si="191"/>
        <v>3.0371470201043409E-2</v>
      </c>
      <c r="R424">
        <f t="shared" si="192"/>
        <v>0.19257956445061253</v>
      </c>
      <c r="S424">
        <f t="shared" si="193"/>
        <v>2.9094285718712668E-3</v>
      </c>
      <c r="T424">
        <f t="shared" si="194"/>
        <v>4.9996514260481531E-2</v>
      </c>
      <c r="U424">
        <f t="shared" si="195"/>
        <v>0.38448366758079322</v>
      </c>
      <c r="V424">
        <f t="shared" si="196"/>
        <v>0.78061740173563088</v>
      </c>
      <c r="X424">
        <f t="shared" si="197"/>
        <v>36.784155212007541</v>
      </c>
      <c r="Y424">
        <f t="shared" si="198"/>
        <v>7.3729560734676109</v>
      </c>
      <c r="Z424">
        <f t="shared" si="199"/>
        <v>2.7042632978651655</v>
      </c>
      <c r="AA424">
        <f t="shared" si="200"/>
        <v>6.4153095483144643E-2</v>
      </c>
      <c r="AB424">
        <f t="shared" si="201"/>
        <v>0.75552995792662747</v>
      </c>
      <c r="AC424">
        <f t="shared" si="202"/>
        <v>5.24008596545056</v>
      </c>
      <c r="AD424">
        <f t="shared" si="203"/>
        <v>7.1374983525288052E-2</v>
      </c>
      <c r="AE424">
        <f t="shared" si="204"/>
        <v>1.2564213433848737</v>
      </c>
      <c r="AF424">
        <f t="shared" si="205"/>
        <v>11.888047220794832</v>
      </c>
      <c r="AG424">
        <f t="shared" si="206"/>
        <v>37.159821983862237</v>
      </c>
      <c r="AI424">
        <f t="shared" si="207"/>
        <v>21</v>
      </c>
      <c r="AJ424">
        <f t="shared" si="208"/>
        <v>21</v>
      </c>
      <c r="AK424">
        <f t="shared" si="209"/>
        <v>11</v>
      </c>
      <c r="AL424">
        <f t="shared" si="210"/>
        <v>1</v>
      </c>
      <c r="AM424">
        <f t="shared" si="211"/>
        <v>4</v>
      </c>
      <c r="AN424">
        <f t="shared" si="212"/>
        <v>21</v>
      </c>
      <c r="AO424">
        <f t="shared" si="213"/>
        <v>1</v>
      </c>
      <c r="AP424">
        <f t="shared" si="214"/>
        <v>6</v>
      </c>
      <c r="AQ424">
        <f t="shared" si="215"/>
        <v>21</v>
      </c>
      <c r="AR424">
        <f t="shared" si="216"/>
        <v>21</v>
      </c>
      <c r="AT424">
        <f t="shared" si="217"/>
        <v>5</v>
      </c>
    </row>
    <row r="425" spans="1:46" x14ac:dyDescent="0.2">
      <c r="A425">
        <v>408</v>
      </c>
      <c r="B425">
        <f>SUMPRODUCT(Random!$X425:$AG425,$B$4:$K$4)</f>
        <v>0.2417830784172893</v>
      </c>
      <c r="C425">
        <f>SUMPRODUCT(Random!$X425:$AG425,$B$5:$K$5)</f>
        <v>-1.4073184910449079</v>
      </c>
      <c r="D425">
        <f>SUMPRODUCT(Random!$X425:$AG425,$B$6:$K$6)</f>
        <v>-1.6582667577582764</v>
      </c>
      <c r="E425">
        <f>SUMPRODUCT(Random!$X425:$AG425,$B$7:$K$7)</f>
        <v>-1.4131592825085693</v>
      </c>
      <c r="F425">
        <f>SUMPRODUCT(Random!$X425:$AG425,$B$8:$K$8)</f>
        <v>-0.82112921777501846</v>
      </c>
      <c r="G425">
        <f>SUMPRODUCT(Random!$X425:$AG425,$B$9:$K$9)</f>
        <v>0.98840300463051833</v>
      </c>
      <c r="H425">
        <f>SUMPRODUCT(Random!$X425:$AG425,$B$10:$K$10)</f>
        <v>-0.5709192075372379</v>
      </c>
      <c r="I425">
        <f>SUMPRODUCT(Random!$X425:$AG425,$B$11:$K$11)</f>
        <v>-1.7171283750759549</v>
      </c>
      <c r="J425">
        <f>SUMPRODUCT(Random!$X425:$AG425,$B$12:$K$12)</f>
        <v>1.0081099802452864</v>
      </c>
      <c r="K425">
        <f>SUMPRODUCT(Random!$X425:$AG425,$B$13:$K$13)</f>
        <v>-0.86097976536871534</v>
      </c>
      <c r="M425">
        <f t="shared" si="187"/>
        <v>0.5955258742882481</v>
      </c>
      <c r="N425">
        <f t="shared" si="188"/>
        <v>7.9666484315722375E-2</v>
      </c>
      <c r="O425">
        <f t="shared" si="189"/>
        <v>4.8631817767400817E-2</v>
      </c>
      <c r="P425">
        <f t="shared" si="190"/>
        <v>7.8804447823065712E-2</v>
      </c>
      <c r="Q425">
        <f t="shared" si="191"/>
        <v>0.20578633450392719</v>
      </c>
      <c r="R425">
        <f t="shared" si="192"/>
        <v>0.83852234170444917</v>
      </c>
      <c r="S425">
        <f t="shared" si="193"/>
        <v>0.2840272051152416</v>
      </c>
      <c r="T425">
        <f t="shared" si="194"/>
        <v>4.29778593564248E-2</v>
      </c>
      <c r="U425">
        <f t="shared" si="195"/>
        <v>0.84329916652883896</v>
      </c>
      <c r="V425">
        <f t="shared" si="196"/>
        <v>0.19462459381761363</v>
      </c>
      <c r="X425">
        <f t="shared" si="197"/>
        <v>22.173524867393571</v>
      </c>
      <c r="Y425">
        <f t="shared" si="198"/>
        <v>2.0336869513604854</v>
      </c>
      <c r="Z425">
        <f t="shared" si="199"/>
        <v>1.2212568060734572</v>
      </c>
      <c r="AA425">
        <f t="shared" si="200"/>
        <v>2.0107527891379982</v>
      </c>
      <c r="AB425">
        <f t="shared" si="201"/>
        <v>5.644083698571472</v>
      </c>
      <c r="AC425">
        <f t="shared" si="202"/>
        <v>44.666815182477571</v>
      </c>
      <c r="AD425">
        <f t="shared" si="203"/>
        <v>8.1846345981106658</v>
      </c>
      <c r="AE425">
        <f t="shared" si="204"/>
        <v>1.0761049979142092</v>
      </c>
      <c r="AF425">
        <f t="shared" si="205"/>
        <v>45.402407023930856</v>
      </c>
      <c r="AG425">
        <f t="shared" si="206"/>
        <v>5.3022095007290337</v>
      </c>
      <c r="AI425">
        <f t="shared" si="207"/>
        <v>21</v>
      </c>
      <c r="AJ425">
        <f t="shared" si="208"/>
        <v>9</v>
      </c>
      <c r="AK425">
        <f t="shared" si="209"/>
        <v>5</v>
      </c>
      <c r="AL425">
        <f t="shared" si="210"/>
        <v>9</v>
      </c>
      <c r="AM425">
        <f t="shared" si="211"/>
        <v>21</v>
      </c>
      <c r="AN425">
        <f t="shared" si="212"/>
        <v>21</v>
      </c>
      <c r="AO425">
        <f t="shared" si="213"/>
        <v>21</v>
      </c>
      <c r="AP425">
        <f t="shared" si="214"/>
        <v>5</v>
      </c>
      <c r="AQ425">
        <f t="shared" si="215"/>
        <v>21</v>
      </c>
      <c r="AR425">
        <f t="shared" si="216"/>
        <v>21</v>
      </c>
      <c r="AT425">
        <f t="shared" si="217"/>
        <v>4</v>
      </c>
    </row>
    <row r="426" spans="1:46" x14ac:dyDescent="0.2">
      <c r="A426">
        <v>409</v>
      </c>
      <c r="B426">
        <f>SUMPRODUCT(Random!$X426:$AG426,$B$4:$K$4)</f>
        <v>-1.8400448641068901</v>
      </c>
      <c r="C426">
        <f>SUMPRODUCT(Random!$X426:$AG426,$B$5:$K$5)</f>
        <v>0.60471011740797243</v>
      </c>
      <c r="D426">
        <f>SUMPRODUCT(Random!$X426:$AG426,$B$6:$K$6)</f>
        <v>0.1818298935745615</v>
      </c>
      <c r="E426">
        <f>SUMPRODUCT(Random!$X426:$AG426,$B$7:$K$7)</f>
        <v>0.19280611849612367</v>
      </c>
      <c r="F426">
        <f>SUMPRODUCT(Random!$X426:$AG426,$B$8:$K$8)</f>
        <v>-0.72070668250182091</v>
      </c>
      <c r="G426">
        <f>SUMPRODUCT(Random!$X426:$AG426,$B$9:$K$9)</f>
        <v>-0.20917946195446188</v>
      </c>
      <c r="H426">
        <f>SUMPRODUCT(Random!$X426:$AG426,$B$10:$K$10)</f>
        <v>0.11167751417533439</v>
      </c>
      <c r="I426">
        <f>SUMPRODUCT(Random!$X426:$AG426,$B$11:$K$11)</f>
        <v>-0.52733947956342797</v>
      </c>
      <c r="J426">
        <f>SUMPRODUCT(Random!$X426:$AG426,$B$12:$K$12)</f>
        <v>1.7398372133845423</v>
      </c>
      <c r="K426">
        <f>SUMPRODUCT(Random!$X426:$AG426,$B$13:$K$13)</f>
        <v>-0.83404627162199829</v>
      </c>
      <c r="M426">
        <f t="shared" si="187"/>
        <v>3.2880825464007286E-2</v>
      </c>
      <c r="N426">
        <f t="shared" si="188"/>
        <v>0.72731418775250178</v>
      </c>
      <c r="O426">
        <f t="shared" si="189"/>
        <v>0.57214188805627364</v>
      </c>
      <c r="P426">
        <f t="shared" si="190"/>
        <v>0.5764445942333517</v>
      </c>
      <c r="Q426">
        <f t="shared" si="191"/>
        <v>0.23554500003577708</v>
      </c>
      <c r="R426">
        <f t="shared" si="192"/>
        <v>0.41715407237873975</v>
      </c>
      <c r="S426">
        <f t="shared" si="193"/>
        <v>0.54446044556517914</v>
      </c>
      <c r="T426">
        <f t="shared" si="194"/>
        <v>0.2989789314368505</v>
      </c>
      <c r="U426">
        <f t="shared" si="195"/>
        <v>0.95905619697178057</v>
      </c>
      <c r="V426">
        <f t="shared" si="196"/>
        <v>0.20212745490318484</v>
      </c>
      <c r="X426">
        <f t="shared" si="197"/>
        <v>0.81900823342141893</v>
      </c>
      <c r="Y426">
        <f t="shared" si="198"/>
        <v>31.831737589430023</v>
      </c>
      <c r="Z426">
        <f t="shared" si="199"/>
        <v>20.796721534324707</v>
      </c>
      <c r="AA426">
        <f t="shared" si="200"/>
        <v>21.04431582255231</v>
      </c>
      <c r="AB426">
        <f t="shared" si="201"/>
        <v>6.5795931960231311</v>
      </c>
      <c r="AC426">
        <f t="shared" si="202"/>
        <v>13.224057496327939</v>
      </c>
      <c r="AD426">
        <f t="shared" si="203"/>
        <v>19.261007157895428</v>
      </c>
      <c r="AE426">
        <f t="shared" si="204"/>
        <v>8.7016164095390174</v>
      </c>
      <c r="AF426">
        <f t="shared" si="205"/>
        <v>78.280222411750657</v>
      </c>
      <c r="AG426">
        <f t="shared" si="206"/>
        <v>5.5314889648604373</v>
      </c>
      <c r="AI426">
        <f t="shared" si="207"/>
        <v>4</v>
      </c>
      <c r="AJ426">
        <f t="shared" si="208"/>
        <v>21</v>
      </c>
      <c r="AK426">
        <f t="shared" si="209"/>
        <v>21</v>
      </c>
      <c r="AL426">
        <f t="shared" si="210"/>
        <v>21</v>
      </c>
      <c r="AM426">
        <f t="shared" si="211"/>
        <v>21</v>
      </c>
      <c r="AN426">
        <f t="shared" si="212"/>
        <v>21</v>
      </c>
      <c r="AO426">
        <f t="shared" si="213"/>
        <v>21</v>
      </c>
      <c r="AP426">
        <f t="shared" si="214"/>
        <v>21</v>
      </c>
      <c r="AQ426">
        <f t="shared" si="215"/>
        <v>21</v>
      </c>
      <c r="AR426">
        <f t="shared" si="216"/>
        <v>21</v>
      </c>
      <c r="AT426">
        <f t="shared" si="217"/>
        <v>1</v>
      </c>
    </row>
    <row r="427" spans="1:46" x14ac:dyDescent="0.2">
      <c r="A427">
        <v>410</v>
      </c>
      <c r="B427">
        <f>SUMPRODUCT(Random!$X427:$AG427,$B$4:$K$4)</f>
        <v>-0.38059007316290033</v>
      </c>
      <c r="C427">
        <f>SUMPRODUCT(Random!$X427:$AG427,$B$5:$K$5)</f>
        <v>-1.3655833259360053</v>
      </c>
      <c r="D427">
        <f>SUMPRODUCT(Random!$X427:$AG427,$B$6:$K$6)</f>
        <v>-1.554869034679059</v>
      </c>
      <c r="E427">
        <f>SUMPRODUCT(Random!$X427:$AG427,$B$7:$K$7)</f>
        <v>-1.2939226030162287</v>
      </c>
      <c r="F427">
        <f>SUMPRODUCT(Random!$X427:$AG427,$B$8:$K$8)</f>
        <v>1.2768219853307012</v>
      </c>
      <c r="G427">
        <f>SUMPRODUCT(Random!$X427:$AG427,$B$9:$K$9)</f>
        <v>-8.5362280503654853E-2</v>
      </c>
      <c r="H427">
        <f>SUMPRODUCT(Random!$X427:$AG427,$B$10:$K$10)</f>
        <v>-1.0494357546699977</v>
      </c>
      <c r="I427">
        <f>SUMPRODUCT(Random!$X427:$AG427,$B$11:$K$11)</f>
        <v>-0.91268887682942346</v>
      </c>
      <c r="J427">
        <f>SUMPRODUCT(Random!$X427:$AG427,$B$12:$K$12)</f>
        <v>1.7313452212402725</v>
      </c>
      <c r="K427">
        <f>SUMPRODUCT(Random!$X427:$AG427,$B$13:$K$13)</f>
        <v>-0.42008027366267081</v>
      </c>
      <c r="M427">
        <f t="shared" si="187"/>
        <v>0.35175372419702777</v>
      </c>
      <c r="N427">
        <f t="shared" si="188"/>
        <v>8.6034891510739869E-2</v>
      </c>
      <c r="O427">
        <f t="shared" si="189"/>
        <v>5.998863173790283E-2</v>
      </c>
      <c r="P427">
        <f t="shared" si="190"/>
        <v>9.7846078103982007E-2</v>
      </c>
      <c r="Q427">
        <f t="shared" si="191"/>
        <v>0.89916744908055402</v>
      </c>
      <c r="R427">
        <f t="shared" si="192"/>
        <v>0.46598668973462354</v>
      </c>
      <c r="S427">
        <f t="shared" si="193"/>
        <v>0.14698880472474646</v>
      </c>
      <c r="T427">
        <f t="shared" si="194"/>
        <v>0.1807030978192937</v>
      </c>
      <c r="U427">
        <f t="shared" si="195"/>
        <v>0.95830489476692871</v>
      </c>
      <c r="V427">
        <f t="shared" si="196"/>
        <v>0.33721340636998454</v>
      </c>
      <c r="X427">
        <f t="shared" si="197"/>
        <v>10.618898088528676</v>
      </c>
      <c r="Y427">
        <f t="shared" si="198"/>
        <v>2.2037845978207544</v>
      </c>
      <c r="Z427">
        <f t="shared" si="199"/>
        <v>1.515440649639852</v>
      </c>
      <c r="AA427">
        <f t="shared" si="200"/>
        <v>2.5224178673853572</v>
      </c>
      <c r="AB427">
        <f t="shared" si="201"/>
        <v>56.202399629141958</v>
      </c>
      <c r="AC427">
        <f t="shared" si="202"/>
        <v>15.367561583271353</v>
      </c>
      <c r="AD427">
        <f t="shared" si="203"/>
        <v>3.8945330539329612</v>
      </c>
      <c r="AE427">
        <f t="shared" si="204"/>
        <v>4.8823862047887081</v>
      </c>
      <c r="AF427">
        <f t="shared" si="205"/>
        <v>77.834794083673259</v>
      </c>
      <c r="AG427">
        <f t="shared" si="206"/>
        <v>10.07550525981874</v>
      </c>
      <c r="AI427">
        <f t="shared" si="207"/>
        <v>21</v>
      </c>
      <c r="AJ427">
        <f t="shared" si="208"/>
        <v>9</v>
      </c>
      <c r="AK427">
        <f t="shared" si="209"/>
        <v>7</v>
      </c>
      <c r="AL427">
        <f t="shared" si="210"/>
        <v>11</v>
      </c>
      <c r="AM427">
        <f t="shared" si="211"/>
        <v>21</v>
      </c>
      <c r="AN427">
        <f t="shared" si="212"/>
        <v>21</v>
      </c>
      <c r="AO427">
        <f t="shared" si="213"/>
        <v>16</v>
      </c>
      <c r="AP427">
        <f t="shared" si="214"/>
        <v>20</v>
      </c>
      <c r="AQ427">
        <f t="shared" si="215"/>
        <v>21</v>
      </c>
      <c r="AR427">
        <f t="shared" si="216"/>
        <v>21</v>
      </c>
      <c r="AT427">
        <f t="shared" si="217"/>
        <v>5</v>
      </c>
    </row>
    <row r="428" spans="1:46" x14ac:dyDescent="0.2">
      <c r="A428">
        <v>411</v>
      </c>
      <c r="B428">
        <f>SUMPRODUCT(Random!$X428:$AG428,$B$4:$K$4)</f>
        <v>-1.2458816527393692</v>
      </c>
      <c r="C428">
        <f>SUMPRODUCT(Random!$X428:$AG428,$B$5:$K$5)</f>
        <v>-0.75813243584819179</v>
      </c>
      <c r="D428">
        <f>SUMPRODUCT(Random!$X428:$AG428,$B$6:$K$6)</f>
        <v>-0.59838042369644417</v>
      </c>
      <c r="E428">
        <f>SUMPRODUCT(Random!$X428:$AG428,$B$7:$K$7)</f>
        <v>-1.1951477896014113</v>
      </c>
      <c r="F428">
        <f>SUMPRODUCT(Random!$X428:$AG428,$B$8:$K$8)</f>
        <v>0.34918770064907018</v>
      </c>
      <c r="G428">
        <f>SUMPRODUCT(Random!$X428:$AG428,$B$9:$K$9)</f>
        <v>0.82797852687331885</v>
      </c>
      <c r="H428">
        <f>SUMPRODUCT(Random!$X428:$AG428,$B$10:$K$10)</f>
        <v>-1.21393856627689</v>
      </c>
      <c r="I428">
        <f>SUMPRODUCT(Random!$X428:$AG428,$B$11:$K$11)</f>
        <v>-0.53654408744331217</v>
      </c>
      <c r="J428">
        <f>SUMPRODUCT(Random!$X428:$AG428,$B$12:$K$12)</f>
        <v>-1.8205883887416954</v>
      </c>
      <c r="K428">
        <f>SUMPRODUCT(Random!$X428:$AG428,$B$13:$K$13)</f>
        <v>0.11690819682952169</v>
      </c>
      <c r="M428">
        <f t="shared" si="187"/>
        <v>0.10640392338927719</v>
      </c>
      <c r="N428">
        <f t="shared" si="188"/>
        <v>0.22418585180551767</v>
      </c>
      <c r="O428">
        <f t="shared" si="189"/>
        <v>0.27479306248670943</v>
      </c>
      <c r="P428">
        <f t="shared" si="190"/>
        <v>0.11601464657892949</v>
      </c>
      <c r="Q428">
        <f t="shared" si="191"/>
        <v>0.6365258003856844</v>
      </c>
      <c r="R428">
        <f t="shared" si="192"/>
        <v>0.79615866959116366</v>
      </c>
      <c r="S428">
        <f t="shared" si="193"/>
        <v>0.11238559219531168</v>
      </c>
      <c r="T428">
        <f t="shared" si="194"/>
        <v>0.29579128732772447</v>
      </c>
      <c r="U428">
        <f t="shared" si="195"/>
        <v>3.4334724583333878E-2</v>
      </c>
      <c r="V428">
        <f t="shared" si="196"/>
        <v>0.54653359871577367</v>
      </c>
      <c r="X428">
        <f t="shared" si="197"/>
        <v>2.755902133199835</v>
      </c>
      <c r="Y428">
        <f t="shared" si="198"/>
        <v>6.2182725321515004</v>
      </c>
      <c r="Z428">
        <f t="shared" si="199"/>
        <v>7.8707137556181443</v>
      </c>
      <c r="AA428">
        <f t="shared" si="200"/>
        <v>3.0207927481046344</v>
      </c>
      <c r="AB428">
        <f t="shared" si="201"/>
        <v>24.791707855006901</v>
      </c>
      <c r="AC428">
        <f t="shared" si="202"/>
        <v>38.959717637009497</v>
      </c>
      <c r="AD428">
        <f t="shared" si="203"/>
        <v>2.9204319176308924</v>
      </c>
      <c r="AE428">
        <f t="shared" si="204"/>
        <v>8.5904793241712412</v>
      </c>
      <c r="AF428">
        <f t="shared" si="205"/>
        <v>0.85586240964123794</v>
      </c>
      <c r="AG428">
        <f t="shared" si="206"/>
        <v>19.37274523309474</v>
      </c>
      <c r="AI428">
        <f t="shared" si="207"/>
        <v>12</v>
      </c>
      <c r="AJ428">
        <f t="shared" si="208"/>
        <v>21</v>
      </c>
      <c r="AK428">
        <f t="shared" si="209"/>
        <v>21</v>
      </c>
      <c r="AL428">
        <f t="shared" si="210"/>
        <v>13</v>
      </c>
      <c r="AM428">
        <f t="shared" si="211"/>
        <v>21</v>
      </c>
      <c r="AN428">
        <f t="shared" si="212"/>
        <v>21</v>
      </c>
      <c r="AO428">
        <f t="shared" si="213"/>
        <v>12</v>
      </c>
      <c r="AP428">
        <f t="shared" si="214"/>
        <v>21</v>
      </c>
      <c r="AQ428">
        <f t="shared" si="215"/>
        <v>4</v>
      </c>
      <c r="AR428">
        <f t="shared" si="216"/>
        <v>21</v>
      </c>
      <c r="AT428">
        <f t="shared" si="217"/>
        <v>4</v>
      </c>
    </row>
    <row r="429" spans="1:46" x14ac:dyDescent="0.2">
      <c r="A429">
        <v>412</v>
      </c>
      <c r="B429">
        <f>SUMPRODUCT(Random!$X429:$AG429,$B$4:$K$4)</f>
        <v>0.54029860344285452</v>
      </c>
      <c r="C429">
        <f>SUMPRODUCT(Random!$X429:$AG429,$B$5:$K$5)</f>
        <v>0.70636482404069356</v>
      </c>
      <c r="D429">
        <f>SUMPRODUCT(Random!$X429:$AG429,$B$6:$K$6)</f>
        <v>0.39595609603523252</v>
      </c>
      <c r="E429">
        <f>SUMPRODUCT(Random!$X429:$AG429,$B$7:$K$7)</f>
        <v>-0.49331189119360724</v>
      </c>
      <c r="F429">
        <f>SUMPRODUCT(Random!$X429:$AG429,$B$8:$K$8)</f>
        <v>0.16045896378988372</v>
      </c>
      <c r="G429">
        <f>SUMPRODUCT(Random!$X429:$AG429,$B$9:$K$9)</f>
        <v>-0.7145430742751091</v>
      </c>
      <c r="H429">
        <f>SUMPRODUCT(Random!$X429:$AG429,$B$10:$K$10)</f>
        <v>-0.6886463456364762</v>
      </c>
      <c r="I429">
        <f>SUMPRODUCT(Random!$X429:$AG429,$B$11:$K$11)</f>
        <v>2.0616691330580434</v>
      </c>
      <c r="J429">
        <f>SUMPRODUCT(Random!$X429:$AG429,$B$12:$K$12)</f>
        <v>-1.5558194161745781E-2</v>
      </c>
      <c r="K429">
        <f>SUMPRODUCT(Random!$X429:$AG429,$B$13:$K$13)</f>
        <v>0.33694813670109625</v>
      </c>
      <c r="M429">
        <f t="shared" si="187"/>
        <v>0.70550443932435969</v>
      </c>
      <c r="N429">
        <f t="shared" si="188"/>
        <v>0.76001935491267081</v>
      </c>
      <c r="O429">
        <f t="shared" si="189"/>
        <v>0.65393129146799844</v>
      </c>
      <c r="P429">
        <f t="shared" si="190"/>
        <v>0.31089611377324688</v>
      </c>
      <c r="Q429">
        <f t="shared" si="191"/>
        <v>0.56374022756379083</v>
      </c>
      <c r="R429">
        <f t="shared" si="192"/>
        <v>0.2374457154006995</v>
      </c>
      <c r="S429">
        <f t="shared" si="193"/>
        <v>0.24552292416531957</v>
      </c>
      <c r="T429">
        <f t="shared" si="194"/>
        <v>0.98038037639638476</v>
      </c>
      <c r="U429">
        <f t="shared" si="195"/>
        <v>0.49379342893427658</v>
      </c>
      <c r="V429">
        <f t="shared" si="196"/>
        <v>0.63192200147703792</v>
      </c>
      <c r="X429">
        <f t="shared" si="197"/>
        <v>29.946879481942428</v>
      </c>
      <c r="Y429">
        <f t="shared" si="198"/>
        <v>34.961471656008328</v>
      </c>
      <c r="Z429">
        <f t="shared" si="199"/>
        <v>25.993779983973077</v>
      </c>
      <c r="AA429">
        <f t="shared" si="200"/>
        <v>9.1216327237874708</v>
      </c>
      <c r="AB429">
        <f t="shared" si="201"/>
        <v>20.320354614346446</v>
      </c>
      <c r="AC429">
        <f t="shared" si="202"/>
        <v>6.6405765642598471</v>
      </c>
      <c r="AD429">
        <f t="shared" si="203"/>
        <v>6.9014360469393088</v>
      </c>
      <c r="AE429">
        <f t="shared" si="204"/>
        <v>96.301639730015623</v>
      </c>
      <c r="AF429">
        <f t="shared" si="205"/>
        <v>16.677540080815032</v>
      </c>
      <c r="AG429">
        <f t="shared" si="206"/>
        <v>24.483380160859156</v>
      </c>
      <c r="AI429">
        <f t="shared" si="207"/>
        <v>21</v>
      </c>
      <c r="AJ429">
        <f t="shared" si="208"/>
        <v>21</v>
      </c>
      <c r="AK429">
        <f t="shared" si="209"/>
        <v>21</v>
      </c>
      <c r="AL429">
        <f t="shared" si="210"/>
        <v>21</v>
      </c>
      <c r="AM429">
        <f t="shared" si="211"/>
        <v>21</v>
      </c>
      <c r="AN429">
        <f t="shared" si="212"/>
        <v>21</v>
      </c>
      <c r="AO429">
        <f t="shared" si="213"/>
        <v>21</v>
      </c>
      <c r="AP429">
        <f t="shared" si="214"/>
        <v>21</v>
      </c>
      <c r="AQ429">
        <f t="shared" si="215"/>
        <v>21</v>
      </c>
      <c r="AR429">
        <f t="shared" si="216"/>
        <v>21</v>
      </c>
      <c r="AT429">
        <f t="shared" si="217"/>
        <v>0</v>
      </c>
    </row>
    <row r="430" spans="1:46" x14ac:dyDescent="0.2">
      <c r="A430">
        <v>413</v>
      </c>
      <c r="B430">
        <f>SUMPRODUCT(Random!$X430:$AG430,$B$4:$K$4)</f>
        <v>0.75956091975276341</v>
      </c>
      <c r="C430">
        <f>SUMPRODUCT(Random!$X430:$AG430,$B$5:$K$5)</f>
        <v>-0.57677671513186712</v>
      </c>
      <c r="D430">
        <f>SUMPRODUCT(Random!$X430:$AG430,$B$6:$K$6)</f>
        <v>0.30196997429928613</v>
      </c>
      <c r="E430">
        <f>SUMPRODUCT(Random!$X430:$AG430,$B$7:$K$7)</f>
        <v>-0.36216190469386822</v>
      </c>
      <c r="F430">
        <f>SUMPRODUCT(Random!$X430:$AG430,$B$8:$K$8)</f>
        <v>-0.79567809349032137</v>
      </c>
      <c r="G430">
        <f>SUMPRODUCT(Random!$X430:$AG430,$B$9:$K$9)</f>
        <v>0.88267311535134596</v>
      </c>
      <c r="H430">
        <f>SUMPRODUCT(Random!$X430:$AG430,$B$10:$K$10)</f>
        <v>1.7630553010222156</v>
      </c>
      <c r="I430">
        <f>SUMPRODUCT(Random!$X430:$AG430,$B$11:$K$11)</f>
        <v>0.37764498741826469</v>
      </c>
      <c r="J430">
        <f>SUMPRODUCT(Random!$X430:$AG430,$B$12:$K$12)</f>
        <v>0.41967993766905409</v>
      </c>
      <c r="K430">
        <f>SUMPRODUCT(Random!$X430:$AG430,$B$13:$K$13)</f>
        <v>-0.19475968791581089</v>
      </c>
      <c r="M430">
        <f t="shared" si="187"/>
        <v>0.77624145669874378</v>
      </c>
      <c r="N430">
        <f t="shared" si="188"/>
        <v>0.28204515057251234</v>
      </c>
      <c r="O430">
        <f t="shared" si="189"/>
        <v>0.61866252392805665</v>
      </c>
      <c r="P430">
        <f t="shared" si="190"/>
        <v>0.3586155228040519</v>
      </c>
      <c r="Q430">
        <f t="shared" si="191"/>
        <v>0.21310958142496619</v>
      </c>
      <c r="R430">
        <f t="shared" si="192"/>
        <v>0.81129354406383536</v>
      </c>
      <c r="S430">
        <f t="shared" si="193"/>
        <v>0.96105441845039041</v>
      </c>
      <c r="T430">
        <f t="shared" si="194"/>
        <v>0.64715282995467505</v>
      </c>
      <c r="U430">
        <f t="shared" si="195"/>
        <v>0.66264035847331892</v>
      </c>
      <c r="V430">
        <f t="shared" si="196"/>
        <v>0.42279054114203141</v>
      </c>
      <c r="X430">
        <f t="shared" si="197"/>
        <v>36.676006593975657</v>
      </c>
      <c r="Y430">
        <f t="shared" si="198"/>
        <v>8.1169134338230418</v>
      </c>
      <c r="Z430">
        <f t="shared" si="199"/>
        <v>23.616448516892852</v>
      </c>
      <c r="AA430">
        <f t="shared" si="200"/>
        <v>10.879580938561297</v>
      </c>
      <c r="AB430">
        <f t="shared" si="201"/>
        <v>5.8710085702043768</v>
      </c>
      <c r="AC430">
        <f t="shared" si="202"/>
        <v>40.849611443340478</v>
      </c>
      <c r="AD430">
        <f t="shared" si="203"/>
        <v>79.50591317932988</v>
      </c>
      <c r="AE430">
        <f t="shared" si="204"/>
        <v>25.518602755369884</v>
      </c>
      <c r="AF430">
        <f t="shared" si="205"/>
        <v>26.618144088701619</v>
      </c>
      <c r="AG430">
        <f t="shared" si="206"/>
        <v>13.462107160300542</v>
      </c>
      <c r="AI430">
        <f t="shared" si="207"/>
        <v>21</v>
      </c>
      <c r="AJ430">
        <f t="shared" si="208"/>
        <v>21</v>
      </c>
      <c r="AK430">
        <f t="shared" si="209"/>
        <v>21</v>
      </c>
      <c r="AL430">
        <f t="shared" si="210"/>
        <v>21</v>
      </c>
      <c r="AM430">
        <f t="shared" si="211"/>
        <v>21</v>
      </c>
      <c r="AN430">
        <f t="shared" si="212"/>
        <v>21</v>
      </c>
      <c r="AO430">
        <f t="shared" si="213"/>
        <v>21</v>
      </c>
      <c r="AP430">
        <f t="shared" si="214"/>
        <v>21</v>
      </c>
      <c r="AQ430">
        <f t="shared" si="215"/>
        <v>21</v>
      </c>
      <c r="AR430">
        <f t="shared" si="216"/>
        <v>21</v>
      </c>
      <c r="AT430">
        <f t="shared" si="217"/>
        <v>0</v>
      </c>
    </row>
    <row r="431" spans="1:46" x14ac:dyDescent="0.2">
      <c r="A431">
        <v>414</v>
      </c>
      <c r="B431">
        <f>SUMPRODUCT(Random!$X431:$AG431,$B$4:$K$4)</f>
        <v>1.0484060583096444</v>
      </c>
      <c r="C431">
        <f>SUMPRODUCT(Random!$X431:$AG431,$B$5:$K$5)</f>
        <v>0.60101085142862187</v>
      </c>
      <c r="D431">
        <f>SUMPRODUCT(Random!$X431:$AG431,$B$6:$K$6)</f>
        <v>-7.068772154499009E-2</v>
      </c>
      <c r="E431">
        <f>SUMPRODUCT(Random!$X431:$AG431,$B$7:$K$7)</f>
        <v>-1.0351175528048731</v>
      </c>
      <c r="F431">
        <f>SUMPRODUCT(Random!$X431:$AG431,$B$8:$K$8)</f>
        <v>-1.9206439962129838</v>
      </c>
      <c r="G431">
        <f>SUMPRODUCT(Random!$X431:$AG431,$B$9:$K$9)</f>
        <v>0.79579164099810584</v>
      </c>
      <c r="H431">
        <f>SUMPRODUCT(Random!$X431:$AG431,$B$10:$K$10)</f>
        <v>-7.0916775917766101E-2</v>
      </c>
      <c r="I431">
        <f>SUMPRODUCT(Random!$X431:$AG431,$B$11:$K$11)</f>
        <v>-1.8639082693998166</v>
      </c>
      <c r="J431">
        <f>SUMPRODUCT(Random!$X431:$AG431,$B$12:$K$12)</f>
        <v>0.24145797530353152</v>
      </c>
      <c r="K431">
        <f>SUMPRODUCT(Random!$X431:$AG431,$B$13:$K$13)</f>
        <v>0.91050312039005976</v>
      </c>
      <c r="M431">
        <f t="shared" si="187"/>
        <v>0.85277421825412347</v>
      </c>
      <c r="N431">
        <f t="shared" si="188"/>
        <v>0.72608362063039067</v>
      </c>
      <c r="O431">
        <f t="shared" si="189"/>
        <v>0.47182314658947994</v>
      </c>
      <c r="P431">
        <f t="shared" si="190"/>
        <v>0.15030700807996611</v>
      </c>
      <c r="Q431">
        <f t="shared" si="191"/>
        <v>2.7388302255167564E-2</v>
      </c>
      <c r="R431">
        <f t="shared" si="192"/>
        <v>0.78692342445733909</v>
      </c>
      <c r="S431">
        <f t="shared" si="193"/>
        <v>0.47173199586981535</v>
      </c>
      <c r="T431">
        <f t="shared" si="194"/>
        <v>3.1167293627152481E-2</v>
      </c>
      <c r="U431">
        <f t="shared" si="195"/>
        <v>0.59539990808682952</v>
      </c>
      <c r="V431">
        <f t="shared" si="196"/>
        <v>0.81872138156778307</v>
      </c>
      <c r="X431">
        <f t="shared" si="197"/>
        <v>46.930287527798626</v>
      </c>
      <c r="Y431">
        <f t="shared" si="198"/>
        <v>31.721438875612609</v>
      </c>
      <c r="Z431">
        <f t="shared" si="199"/>
        <v>15.636769080479933</v>
      </c>
      <c r="AA431">
        <f t="shared" si="200"/>
        <v>3.9900103518154304</v>
      </c>
      <c r="AB431">
        <f t="shared" si="201"/>
        <v>0.68027920042830481</v>
      </c>
      <c r="AC431">
        <f t="shared" si="202"/>
        <v>37.874280432909593</v>
      </c>
      <c r="AD431">
        <f t="shared" si="203"/>
        <v>15.632541916988188</v>
      </c>
      <c r="AE431">
        <f t="shared" si="204"/>
        <v>0.77564381678339378</v>
      </c>
      <c r="AF431">
        <f t="shared" si="205"/>
        <v>22.165897029579924</v>
      </c>
      <c r="AG431">
        <f t="shared" si="206"/>
        <v>41.833333304320668</v>
      </c>
      <c r="AI431">
        <f t="shared" si="207"/>
        <v>21</v>
      </c>
      <c r="AJ431">
        <f t="shared" si="208"/>
        <v>21</v>
      </c>
      <c r="AK431">
        <f t="shared" si="209"/>
        <v>21</v>
      </c>
      <c r="AL431">
        <f t="shared" si="210"/>
        <v>16</v>
      </c>
      <c r="AM431">
        <f t="shared" si="211"/>
        <v>3</v>
      </c>
      <c r="AN431">
        <f t="shared" si="212"/>
        <v>21</v>
      </c>
      <c r="AO431">
        <f t="shared" si="213"/>
        <v>21</v>
      </c>
      <c r="AP431">
        <f t="shared" si="214"/>
        <v>4</v>
      </c>
      <c r="AQ431">
        <f t="shared" si="215"/>
        <v>21</v>
      </c>
      <c r="AR431">
        <f t="shared" si="216"/>
        <v>21</v>
      </c>
      <c r="AT431">
        <f t="shared" si="217"/>
        <v>3</v>
      </c>
    </row>
    <row r="432" spans="1:46" x14ac:dyDescent="0.2">
      <c r="A432">
        <v>415</v>
      </c>
      <c r="B432">
        <f>SUMPRODUCT(Random!$X432:$AG432,$B$4:$K$4)</f>
        <v>1.8798714272931927</v>
      </c>
      <c r="C432">
        <f>SUMPRODUCT(Random!$X432:$AG432,$B$5:$K$5)</f>
        <v>-7.3382754055159705E-2</v>
      </c>
      <c r="D432">
        <f>SUMPRODUCT(Random!$X432:$AG432,$B$6:$K$6)</f>
        <v>-0.84766753663312921</v>
      </c>
      <c r="E432">
        <f>SUMPRODUCT(Random!$X432:$AG432,$B$7:$K$7)</f>
        <v>-0.26012836632573672</v>
      </c>
      <c r="F432">
        <f>SUMPRODUCT(Random!$X432:$AG432,$B$8:$K$8)</f>
        <v>-0.56171762680296189</v>
      </c>
      <c r="G432">
        <f>SUMPRODUCT(Random!$X432:$AG432,$B$9:$K$9)</f>
        <v>-0.33715048837675266</v>
      </c>
      <c r="H432">
        <f>SUMPRODUCT(Random!$X432:$AG432,$B$10:$K$10)</f>
        <v>1.6675497662564569</v>
      </c>
      <c r="I432">
        <f>SUMPRODUCT(Random!$X432:$AG432,$B$11:$K$11)</f>
        <v>0.79719039582460427</v>
      </c>
      <c r="J432">
        <f>SUMPRODUCT(Random!$X432:$AG432,$B$12:$K$12)</f>
        <v>-0.18862500730506571</v>
      </c>
      <c r="K432">
        <f>SUMPRODUCT(Random!$X432:$AG432,$B$13:$K$13)</f>
        <v>1.8450561447031694E-2</v>
      </c>
      <c r="M432">
        <f t="shared" si="187"/>
        <v>0.96993719857710525</v>
      </c>
      <c r="N432">
        <f t="shared" si="188"/>
        <v>0.47075077043076752</v>
      </c>
      <c r="O432">
        <f t="shared" si="189"/>
        <v>0.1983115752689108</v>
      </c>
      <c r="P432">
        <f t="shared" si="190"/>
        <v>0.39738237886754879</v>
      </c>
      <c r="Q432">
        <f t="shared" si="191"/>
        <v>0.28715421138587538</v>
      </c>
      <c r="R432">
        <f t="shared" si="192"/>
        <v>0.36800172945178516</v>
      </c>
      <c r="S432">
        <f t="shared" si="193"/>
        <v>0.95229743131900724</v>
      </c>
      <c r="T432">
        <f t="shared" si="194"/>
        <v>0.7873297684916718</v>
      </c>
      <c r="U432">
        <f t="shared" si="195"/>
        <v>0.4251933658210304</v>
      </c>
      <c r="V432">
        <f t="shared" si="196"/>
        <v>0.50736029145364647</v>
      </c>
      <c r="X432">
        <f t="shared" si="197"/>
        <v>85.847512984363604</v>
      </c>
      <c r="Y432">
        <f t="shared" si="198"/>
        <v>15.587083192503433</v>
      </c>
      <c r="Z432">
        <f t="shared" si="199"/>
        <v>5.4146115847504941</v>
      </c>
      <c r="AA432">
        <f t="shared" si="200"/>
        <v>12.406851179765846</v>
      </c>
      <c r="AB432">
        <f t="shared" si="201"/>
        <v>8.2918576417572876</v>
      </c>
      <c r="AC432">
        <f t="shared" si="202"/>
        <v>11.240720271168643</v>
      </c>
      <c r="AD432">
        <f t="shared" si="203"/>
        <v>74.537515071033738</v>
      </c>
      <c r="AE432">
        <f t="shared" si="204"/>
        <v>37.921040852119674</v>
      </c>
      <c r="AF432">
        <f t="shared" si="205"/>
        <v>13.564295170635505</v>
      </c>
      <c r="AG432">
        <f t="shared" si="206"/>
        <v>17.343032714158895</v>
      </c>
      <c r="AI432">
        <f t="shared" si="207"/>
        <v>21</v>
      </c>
      <c r="AJ432">
        <f t="shared" si="208"/>
        <v>21</v>
      </c>
      <c r="AK432">
        <f t="shared" si="209"/>
        <v>21</v>
      </c>
      <c r="AL432">
        <f t="shared" si="210"/>
        <v>21</v>
      </c>
      <c r="AM432">
        <f t="shared" si="211"/>
        <v>21</v>
      </c>
      <c r="AN432">
        <f t="shared" si="212"/>
        <v>21</v>
      </c>
      <c r="AO432">
        <f t="shared" si="213"/>
        <v>21</v>
      </c>
      <c r="AP432">
        <f t="shared" si="214"/>
        <v>21</v>
      </c>
      <c r="AQ432">
        <f t="shared" si="215"/>
        <v>21</v>
      </c>
      <c r="AR432">
        <f t="shared" si="216"/>
        <v>21</v>
      </c>
      <c r="AT432">
        <f t="shared" si="217"/>
        <v>0</v>
      </c>
    </row>
    <row r="433" spans="1:46" x14ac:dyDescent="0.2">
      <c r="A433">
        <v>416</v>
      </c>
      <c r="B433">
        <f>SUMPRODUCT(Random!$X433:$AG433,$B$4:$K$4)</f>
        <v>-5.9287066049409393E-2</v>
      </c>
      <c r="C433">
        <f>SUMPRODUCT(Random!$X433:$AG433,$B$5:$K$5)</f>
        <v>0.6156801405570218</v>
      </c>
      <c r="D433">
        <f>SUMPRODUCT(Random!$X433:$AG433,$B$6:$K$6)</f>
        <v>-0.39968497727106578</v>
      </c>
      <c r="E433">
        <f>SUMPRODUCT(Random!$X433:$AG433,$B$7:$K$7)</f>
        <v>-0.88750430087044618</v>
      </c>
      <c r="F433">
        <f>SUMPRODUCT(Random!$X433:$AG433,$B$8:$K$8)</f>
        <v>0.19191025757223787</v>
      </c>
      <c r="G433">
        <f>SUMPRODUCT(Random!$X433:$AG433,$B$9:$K$9)</f>
        <v>-1.9097153279045975</v>
      </c>
      <c r="H433">
        <f>SUMPRODUCT(Random!$X433:$AG433,$B$10:$K$10)</f>
        <v>-1.5645669149356412</v>
      </c>
      <c r="I433">
        <f>SUMPRODUCT(Random!$X433:$AG433,$B$11:$K$11)</f>
        <v>0.57662700983154802</v>
      </c>
      <c r="J433">
        <f>SUMPRODUCT(Random!$X433:$AG433,$B$12:$K$12)</f>
        <v>-2.2181259471790411</v>
      </c>
      <c r="K433">
        <f>SUMPRODUCT(Random!$X433:$AG433,$B$13:$K$13)</f>
        <v>-1.2489194695158523</v>
      </c>
      <c r="M433">
        <f t="shared" si="187"/>
        <v>0.47636173139557264</v>
      </c>
      <c r="N433">
        <f t="shared" si="188"/>
        <v>0.73094717650148877</v>
      </c>
      <c r="O433">
        <f t="shared" si="189"/>
        <v>0.34469427916202278</v>
      </c>
      <c r="P433">
        <f t="shared" si="190"/>
        <v>0.18740372584548895</v>
      </c>
      <c r="Q433">
        <f t="shared" si="191"/>
        <v>0.576093748794831</v>
      </c>
      <c r="R433">
        <f t="shared" si="192"/>
        <v>2.808493816731282E-2</v>
      </c>
      <c r="S433">
        <f t="shared" si="193"/>
        <v>5.884224579894308E-2</v>
      </c>
      <c r="T433">
        <f t="shared" si="194"/>
        <v>0.71790427542577295</v>
      </c>
      <c r="U433">
        <f t="shared" si="195"/>
        <v>1.3273123051323426E-2</v>
      </c>
      <c r="V433">
        <f t="shared" si="196"/>
        <v>0.1058472648751236</v>
      </c>
      <c r="X433">
        <f t="shared" si="197"/>
        <v>15.848176154556498</v>
      </c>
      <c r="Y433">
        <f t="shared" si="198"/>
        <v>32.160298981079578</v>
      </c>
      <c r="Z433">
        <f t="shared" si="199"/>
        <v>10.353570613993867</v>
      </c>
      <c r="AA433">
        <f t="shared" si="200"/>
        <v>5.0835556412541614</v>
      </c>
      <c r="AB433">
        <f t="shared" si="201"/>
        <v>21.024032851211565</v>
      </c>
      <c r="AC433">
        <f t="shared" si="202"/>
        <v>0.69783124564492316</v>
      </c>
      <c r="AD433">
        <f t="shared" si="203"/>
        <v>1.4855841535487295</v>
      </c>
      <c r="AE433">
        <f t="shared" si="204"/>
        <v>31.000661081639407</v>
      </c>
      <c r="AF433">
        <f t="shared" si="205"/>
        <v>0.3273235033365593</v>
      </c>
      <c r="AG433">
        <f t="shared" si="206"/>
        <v>2.7406469247037641</v>
      </c>
      <c r="AI433">
        <f t="shared" si="207"/>
        <v>21</v>
      </c>
      <c r="AJ433">
        <f t="shared" si="208"/>
        <v>21</v>
      </c>
      <c r="AK433">
        <f t="shared" si="209"/>
        <v>21</v>
      </c>
      <c r="AL433">
        <f t="shared" si="210"/>
        <v>21</v>
      </c>
      <c r="AM433">
        <f t="shared" si="211"/>
        <v>21</v>
      </c>
      <c r="AN433">
        <f t="shared" si="212"/>
        <v>3</v>
      </c>
      <c r="AO433">
        <f t="shared" si="213"/>
        <v>6</v>
      </c>
      <c r="AP433">
        <f t="shared" si="214"/>
        <v>21</v>
      </c>
      <c r="AQ433">
        <f t="shared" si="215"/>
        <v>2</v>
      </c>
      <c r="AR433">
        <f t="shared" si="216"/>
        <v>11</v>
      </c>
      <c r="AT433">
        <f t="shared" si="217"/>
        <v>4</v>
      </c>
    </row>
    <row r="434" spans="1:46" x14ac:dyDescent="0.2">
      <c r="A434">
        <v>417</v>
      </c>
      <c r="B434">
        <f>SUMPRODUCT(Random!$X434:$AG434,$B$4:$K$4)</f>
        <v>-1.340046258256562</v>
      </c>
      <c r="C434">
        <f>SUMPRODUCT(Random!$X434:$AG434,$B$5:$K$5)</f>
        <v>0.31966489754722949</v>
      </c>
      <c r="D434">
        <f>SUMPRODUCT(Random!$X434:$AG434,$B$6:$K$6)</f>
        <v>-0.44164889115824735</v>
      </c>
      <c r="E434">
        <f>SUMPRODUCT(Random!$X434:$AG434,$B$7:$K$7)</f>
        <v>1.194023213822907</v>
      </c>
      <c r="F434">
        <f>SUMPRODUCT(Random!$X434:$AG434,$B$8:$K$8)</f>
        <v>-1.3667984813586362</v>
      </c>
      <c r="G434">
        <f>SUMPRODUCT(Random!$X434:$AG434,$B$9:$K$9)</f>
        <v>-8.9419934577336449E-2</v>
      </c>
      <c r="H434">
        <f>SUMPRODUCT(Random!$X434:$AG434,$B$10:$K$10)</f>
        <v>-0.72322496214727938</v>
      </c>
      <c r="I434">
        <f>SUMPRODUCT(Random!$X434:$AG434,$B$11:$K$11)</f>
        <v>1.0557683506087048</v>
      </c>
      <c r="J434">
        <f>SUMPRODUCT(Random!$X434:$AG434,$B$12:$K$12)</f>
        <v>1.9528746354416482E-2</v>
      </c>
      <c r="K434">
        <f>SUMPRODUCT(Random!$X434:$AG434,$B$13:$K$13)</f>
        <v>1.0064691370808543</v>
      </c>
      <c r="M434">
        <f t="shared" si="187"/>
        <v>9.0115153184052776E-2</v>
      </c>
      <c r="N434">
        <f t="shared" si="188"/>
        <v>0.62538881385642964</v>
      </c>
      <c r="O434">
        <f t="shared" si="189"/>
        <v>0.32937164948220765</v>
      </c>
      <c r="P434">
        <f t="shared" si="190"/>
        <v>0.88376555620270381</v>
      </c>
      <c r="Q434">
        <f t="shared" si="191"/>
        <v>8.5844239469124436E-2</v>
      </c>
      <c r="R434">
        <f t="shared" si="192"/>
        <v>0.4643740907148346</v>
      </c>
      <c r="S434">
        <f t="shared" si="193"/>
        <v>0.23477084258089251</v>
      </c>
      <c r="T434">
        <f t="shared" si="194"/>
        <v>0.85446296942431665</v>
      </c>
      <c r="U434">
        <f t="shared" si="195"/>
        <v>0.50779034743088713</v>
      </c>
      <c r="V434">
        <f t="shared" si="196"/>
        <v>0.84290502468498318</v>
      </c>
      <c r="X434">
        <f t="shared" si="197"/>
        <v>2.3133908705021771</v>
      </c>
      <c r="Y434">
        <f t="shared" si="198"/>
        <v>24.052392328902108</v>
      </c>
      <c r="Z434">
        <f t="shared" si="199"/>
        <v>9.787375021549666</v>
      </c>
      <c r="AA434">
        <f t="shared" si="200"/>
        <v>52.720257438634761</v>
      </c>
      <c r="AB434">
        <f t="shared" si="201"/>
        <v>2.1986751692624105</v>
      </c>
      <c r="AC434">
        <f t="shared" si="202"/>
        <v>15.293698883490681</v>
      </c>
      <c r="AD434">
        <f t="shared" si="203"/>
        <v>6.5547982398995694</v>
      </c>
      <c r="AE434">
        <f t="shared" si="204"/>
        <v>47.212899362880478</v>
      </c>
      <c r="AF434">
        <f t="shared" si="205"/>
        <v>17.364426664523325</v>
      </c>
      <c r="AG434">
        <f t="shared" si="206"/>
        <v>45.340869302813097</v>
      </c>
      <c r="AI434">
        <f t="shared" si="207"/>
        <v>10</v>
      </c>
      <c r="AJ434">
        <f t="shared" si="208"/>
        <v>21</v>
      </c>
      <c r="AK434">
        <f t="shared" si="209"/>
        <v>21</v>
      </c>
      <c r="AL434">
        <f t="shared" si="210"/>
        <v>21</v>
      </c>
      <c r="AM434">
        <f t="shared" si="211"/>
        <v>9</v>
      </c>
      <c r="AN434">
        <f t="shared" si="212"/>
        <v>21</v>
      </c>
      <c r="AO434">
        <f t="shared" si="213"/>
        <v>21</v>
      </c>
      <c r="AP434">
        <f t="shared" si="214"/>
        <v>21</v>
      </c>
      <c r="AQ434">
        <f t="shared" si="215"/>
        <v>21</v>
      </c>
      <c r="AR434">
        <f t="shared" si="216"/>
        <v>21</v>
      </c>
      <c r="AT434">
        <f t="shared" si="217"/>
        <v>2</v>
      </c>
    </row>
    <row r="435" spans="1:46" x14ac:dyDescent="0.2">
      <c r="A435">
        <v>418</v>
      </c>
      <c r="B435">
        <f>SUMPRODUCT(Random!$X435:$AG435,$B$4:$K$4)</f>
        <v>-0.15622421355919131</v>
      </c>
      <c r="C435">
        <f>SUMPRODUCT(Random!$X435:$AG435,$B$5:$K$5)</f>
        <v>1.5148222673376444</v>
      </c>
      <c r="D435">
        <f>SUMPRODUCT(Random!$X435:$AG435,$B$6:$K$6)</f>
        <v>0.22187500731926585</v>
      </c>
      <c r="E435">
        <f>SUMPRODUCT(Random!$X435:$AG435,$B$7:$K$7)</f>
        <v>-0.85091599530194639</v>
      </c>
      <c r="F435">
        <f>SUMPRODUCT(Random!$X435:$AG435,$B$8:$K$8)</f>
        <v>1.7625150438917092</v>
      </c>
      <c r="G435">
        <f>SUMPRODUCT(Random!$X435:$AG435,$B$9:$K$9)</f>
        <v>0.95549288640815222</v>
      </c>
      <c r="H435">
        <f>SUMPRODUCT(Random!$X435:$AG435,$B$10:$K$10)</f>
        <v>0.71359549737819161</v>
      </c>
      <c r="I435">
        <f>SUMPRODUCT(Random!$X435:$AG435,$B$11:$K$11)</f>
        <v>1.1789651049521839</v>
      </c>
      <c r="J435">
        <f>SUMPRODUCT(Random!$X435:$AG435,$B$12:$K$12)</f>
        <v>2.7469421429893024</v>
      </c>
      <c r="K435">
        <f>SUMPRODUCT(Random!$X435:$AG435,$B$13:$K$13)</f>
        <v>6.0400219153852297E-2</v>
      </c>
      <c r="M435">
        <f t="shared" si="187"/>
        <v>0.43792814569962024</v>
      </c>
      <c r="N435">
        <f t="shared" si="188"/>
        <v>0.93509129009217851</v>
      </c>
      <c r="O435">
        <f t="shared" si="189"/>
        <v>0.58779440654828707</v>
      </c>
      <c r="P435">
        <f t="shared" si="190"/>
        <v>0.19740800941090975</v>
      </c>
      <c r="Q435">
        <f t="shared" si="191"/>
        <v>0.96100884155517963</v>
      </c>
      <c r="R435">
        <f t="shared" si="192"/>
        <v>0.8303357494904644</v>
      </c>
      <c r="S435">
        <f t="shared" si="193"/>
        <v>0.76226132870469232</v>
      </c>
      <c r="T435">
        <f t="shared" si="194"/>
        <v>0.88079396441242808</v>
      </c>
      <c r="U435">
        <f t="shared" si="195"/>
        <v>0.99699231275106537</v>
      </c>
      <c r="V435">
        <f t="shared" si="196"/>
        <v>0.52408155794087707</v>
      </c>
      <c r="X435">
        <f t="shared" si="197"/>
        <v>14.113116946019833</v>
      </c>
      <c r="Y435">
        <f t="shared" si="198"/>
        <v>66.99264676714067</v>
      </c>
      <c r="Z435">
        <f t="shared" si="199"/>
        <v>21.70969476825201</v>
      </c>
      <c r="AA435">
        <f t="shared" si="200"/>
        <v>5.387017540772332</v>
      </c>
      <c r="AB435">
        <f t="shared" si="201"/>
        <v>79.477262275549663</v>
      </c>
      <c r="AC435">
        <f t="shared" si="202"/>
        <v>43.455343440720462</v>
      </c>
      <c r="AD435">
        <f t="shared" si="203"/>
        <v>35.191402214088612</v>
      </c>
      <c r="AE435">
        <f t="shared" si="204"/>
        <v>52.101861178132644</v>
      </c>
      <c r="AF435">
        <f t="shared" si="205"/>
        <v>142.2415518798949</v>
      </c>
      <c r="AG435">
        <f t="shared" si="206"/>
        <v>18.188939280628112</v>
      </c>
      <c r="AI435">
        <f t="shared" si="207"/>
        <v>21</v>
      </c>
      <c r="AJ435">
        <f t="shared" si="208"/>
        <v>21</v>
      </c>
      <c r="AK435">
        <f t="shared" si="209"/>
        <v>21</v>
      </c>
      <c r="AL435">
        <f t="shared" si="210"/>
        <v>21</v>
      </c>
      <c r="AM435">
        <f t="shared" si="211"/>
        <v>21</v>
      </c>
      <c r="AN435">
        <f t="shared" si="212"/>
        <v>21</v>
      </c>
      <c r="AO435">
        <f t="shared" si="213"/>
        <v>21</v>
      </c>
      <c r="AP435">
        <f t="shared" si="214"/>
        <v>21</v>
      </c>
      <c r="AQ435">
        <f t="shared" si="215"/>
        <v>21</v>
      </c>
      <c r="AR435">
        <f t="shared" si="216"/>
        <v>21</v>
      </c>
      <c r="AT435">
        <f t="shared" si="217"/>
        <v>0</v>
      </c>
    </row>
    <row r="436" spans="1:46" x14ac:dyDescent="0.2">
      <c r="A436">
        <v>419</v>
      </c>
      <c r="B436">
        <f>SUMPRODUCT(Random!$X436:$AG436,$B$4:$K$4)</f>
        <v>-1.8840960789995533</v>
      </c>
      <c r="C436">
        <f>SUMPRODUCT(Random!$X436:$AG436,$B$5:$K$5)</f>
        <v>0.48051810762578889</v>
      </c>
      <c r="D436">
        <f>SUMPRODUCT(Random!$X436:$AG436,$B$6:$K$6)</f>
        <v>1.0443966655073356E-2</v>
      </c>
      <c r="E436">
        <f>SUMPRODUCT(Random!$X436:$AG436,$B$7:$K$7)</f>
        <v>0.81083499844444118</v>
      </c>
      <c r="F436">
        <f>SUMPRODUCT(Random!$X436:$AG436,$B$8:$K$8)</f>
        <v>-0.75461989474565794</v>
      </c>
      <c r="G436">
        <f>SUMPRODUCT(Random!$X436:$AG436,$B$9:$K$9)</f>
        <v>0.84322094539569481</v>
      </c>
      <c r="H436">
        <f>SUMPRODUCT(Random!$X436:$AG436,$B$10:$K$10)</f>
        <v>0.74365418103474001</v>
      </c>
      <c r="I436">
        <f>SUMPRODUCT(Random!$X436:$AG436,$B$11:$K$11)</f>
        <v>0.79577709609757941</v>
      </c>
      <c r="J436">
        <f>SUMPRODUCT(Random!$X436:$AG436,$B$12:$K$12)</f>
        <v>0.10166427699793648</v>
      </c>
      <c r="K436">
        <f>SUMPRODUCT(Random!$X436:$AG436,$B$13:$K$13)</f>
        <v>-1.5130804603264656</v>
      </c>
      <c r="M436">
        <f t="shared" si="187"/>
        <v>2.9775990259042616E-2</v>
      </c>
      <c r="N436">
        <f t="shared" si="188"/>
        <v>0.68457048468665793</v>
      </c>
      <c r="O436">
        <f t="shared" si="189"/>
        <v>0.50416646412982835</v>
      </c>
      <c r="P436">
        <f t="shared" si="190"/>
        <v>0.79126978355497801</v>
      </c>
      <c r="Q436">
        <f t="shared" si="191"/>
        <v>0.22523854153038744</v>
      </c>
      <c r="R436">
        <f t="shared" si="192"/>
        <v>0.80044755685104096</v>
      </c>
      <c r="S436">
        <f t="shared" si="193"/>
        <v>0.77145714215743511</v>
      </c>
      <c r="T436">
        <f t="shared" si="194"/>
        <v>0.7869191967259308</v>
      </c>
      <c r="U436">
        <f t="shared" si="195"/>
        <v>0.54048842099486605</v>
      </c>
      <c r="V436">
        <f t="shared" si="196"/>
        <v>6.5129611127010628E-2</v>
      </c>
      <c r="X436">
        <f t="shared" si="197"/>
        <v>0.74049042984612079</v>
      </c>
      <c r="Y436">
        <f t="shared" si="198"/>
        <v>28.264665698392651</v>
      </c>
      <c r="Z436">
        <f t="shared" si="199"/>
        <v>17.184731662359336</v>
      </c>
      <c r="AA436">
        <f t="shared" si="200"/>
        <v>38.379131389225819</v>
      </c>
      <c r="AB436">
        <f t="shared" si="201"/>
        <v>6.2515341430465643</v>
      </c>
      <c r="AC436">
        <f t="shared" si="202"/>
        <v>39.480633496985391</v>
      </c>
      <c r="AD436">
        <f t="shared" si="203"/>
        <v>36.157751278633476</v>
      </c>
      <c r="AE436">
        <f t="shared" si="204"/>
        <v>37.873794391634618</v>
      </c>
      <c r="AF436">
        <f t="shared" si="205"/>
        <v>19.048337728265569</v>
      </c>
      <c r="AG436">
        <f t="shared" si="206"/>
        <v>1.6497817321272685</v>
      </c>
      <c r="AI436">
        <f t="shared" si="207"/>
        <v>3</v>
      </c>
      <c r="AJ436">
        <f t="shared" si="208"/>
        <v>21</v>
      </c>
      <c r="AK436">
        <f t="shared" si="209"/>
        <v>21</v>
      </c>
      <c r="AL436">
        <f t="shared" si="210"/>
        <v>21</v>
      </c>
      <c r="AM436">
        <f t="shared" si="211"/>
        <v>21</v>
      </c>
      <c r="AN436">
        <f t="shared" si="212"/>
        <v>21</v>
      </c>
      <c r="AO436">
        <f t="shared" si="213"/>
        <v>21</v>
      </c>
      <c r="AP436">
        <f t="shared" si="214"/>
        <v>21</v>
      </c>
      <c r="AQ436">
        <f t="shared" si="215"/>
        <v>21</v>
      </c>
      <c r="AR436">
        <f t="shared" si="216"/>
        <v>7</v>
      </c>
      <c r="AT436">
        <f t="shared" si="217"/>
        <v>2</v>
      </c>
    </row>
    <row r="437" spans="1:46" x14ac:dyDescent="0.2">
      <c r="A437">
        <v>420</v>
      </c>
      <c r="B437">
        <f>SUMPRODUCT(Random!$X437:$AG437,$B$4:$K$4)</f>
        <v>-0.17841445317467208</v>
      </c>
      <c r="C437">
        <f>SUMPRODUCT(Random!$X437:$AG437,$B$5:$K$5)</f>
        <v>-1.0995141820479348E-2</v>
      </c>
      <c r="D437">
        <f>SUMPRODUCT(Random!$X437:$AG437,$B$6:$K$6)</f>
        <v>0.18469306228005106</v>
      </c>
      <c r="E437">
        <f>SUMPRODUCT(Random!$X437:$AG437,$B$7:$K$7)</f>
        <v>0.16362290167895305</v>
      </c>
      <c r="F437">
        <f>SUMPRODUCT(Random!$X437:$AG437,$B$8:$K$8)</f>
        <v>-1.9944651614500863</v>
      </c>
      <c r="G437">
        <f>SUMPRODUCT(Random!$X437:$AG437,$B$9:$K$9)</f>
        <v>-0.98383419233590219</v>
      </c>
      <c r="H437">
        <f>SUMPRODUCT(Random!$X437:$AG437,$B$10:$K$10)</f>
        <v>1.2966205527529313</v>
      </c>
      <c r="I437">
        <f>SUMPRODUCT(Random!$X437:$AG437,$B$11:$K$11)</f>
        <v>0.12018248129241169</v>
      </c>
      <c r="J437">
        <f>SUMPRODUCT(Random!$X437:$AG437,$B$12:$K$12)</f>
        <v>0.87686222419836035</v>
      </c>
      <c r="K437">
        <f>SUMPRODUCT(Random!$X437:$AG437,$B$13:$K$13)</f>
        <v>0.6967046513149896</v>
      </c>
      <c r="M437">
        <f t="shared" si="187"/>
        <v>0.42919874970633987</v>
      </c>
      <c r="N437">
        <f t="shared" si="188"/>
        <v>0.49561366142868873</v>
      </c>
      <c r="O437">
        <f t="shared" si="189"/>
        <v>0.5732651059695042</v>
      </c>
      <c r="P437">
        <f t="shared" si="190"/>
        <v>0.56498599262465898</v>
      </c>
      <c r="Q437">
        <f t="shared" si="191"/>
        <v>2.3050621795362325E-2</v>
      </c>
      <c r="R437">
        <f t="shared" si="192"/>
        <v>0.16259852225134128</v>
      </c>
      <c r="S437">
        <f t="shared" si="193"/>
        <v>0.9026191113957438</v>
      </c>
      <c r="T437">
        <f t="shared" si="194"/>
        <v>0.54783070245778076</v>
      </c>
      <c r="U437">
        <f t="shared" si="195"/>
        <v>0.80971926171935127</v>
      </c>
      <c r="V437">
        <f t="shared" si="196"/>
        <v>0.757006176337503</v>
      </c>
      <c r="X437">
        <f t="shared" si="197"/>
        <v>13.735590569448219</v>
      </c>
      <c r="Y437">
        <f t="shared" si="198"/>
        <v>16.76578442124449</v>
      </c>
      <c r="Z437">
        <f t="shared" si="199"/>
        <v>20.861114838814817</v>
      </c>
      <c r="AA437">
        <f t="shared" si="200"/>
        <v>20.390406135986954</v>
      </c>
      <c r="AB437">
        <f t="shared" si="201"/>
        <v>0.5712714937568647</v>
      </c>
      <c r="AC437">
        <f t="shared" si="202"/>
        <v>4.3469620433142602</v>
      </c>
      <c r="AD437">
        <f t="shared" si="203"/>
        <v>57.055646852160038</v>
      </c>
      <c r="AE437">
        <f t="shared" si="204"/>
        <v>19.442916166152838</v>
      </c>
      <c r="AF437">
        <f t="shared" si="205"/>
        <v>40.646096472148493</v>
      </c>
      <c r="AG437">
        <f t="shared" si="206"/>
        <v>34.655809193482909</v>
      </c>
      <c r="AI437">
        <f t="shared" si="207"/>
        <v>21</v>
      </c>
      <c r="AJ437">
        <f t="shared" si="208"/>
        <v>21</v>
      </c>
      <c r="AK437">
        <f t="shared" si="209"/>
        <v>21</v>
      </c>
      <c r="AL437">
        <f t="shared" si="210"/>
        <v>21</v>
      </c>
      <c r="AM437">
        <f t="shared" si="211"/>
        <v>3</v>
      </c>
      <c r="AN437">
        <f t="shared" si="212"/>
        <v>18</v>
      </c>
      <c r="AO437">
        <f t="shared" si="213"/>
        <v>21</v>
      </c>
      <c r="AP437">
        <f t="shared" si="214"/>
        <v>21</v>
      </c>
      <c r="AQ437">
        <f t="shared" si="215"/>
        <v>21</v>
      </c>
      <c r="AR437">
        <f t="shared" si="216"/>
        <v>21</v>
      </c>
      <c r="AT437">
        <f t="shared" si="217"/>
        <v>2</v>
      </c>
    </row>
    <row r="438" spans="1:46" x14ac:dyDescent="0.2">
      <c r="A438">
        <v>421</v>
      </c>
      <c r="B438">
        <f>SUMPRODUCT(Random!$X438:$AG438,$B$4:$K$4)</f>
        <v>-0.73449746729885657</v>
      </c>
      <c r="C438">
        <f>SUMPRODUCT(Random!$X438:$AG438,$B$5:$K$5)</f>
        <v>-0.55292844491743098</v>
      </c>
      <c r="D438">
        <f>SUMPRODUCT(Random!$X438:$AG438,$B$6:$K$6)</f>
        <v>-1.43837016929666</v>
      </c>
      <c r="E438">
        <f>SUMPRODUCT(Random!$X438:$AG438,$B$7:$K$7)</f>
        <v>-1.2661044145670242</v>
      </c>
      <c r="F438">
        <f>SUMPRODUCT(Random!$X438:$AG438,$B$8:$K$8)</f>
        <v>0.38347323796077593</v>
      </c>
      <c r="G438">
        <f>SUMPRODUCT(Random!$X438:$AG438,$B$9:$K$9)</f>
        <v>-0.3788715941119789</v>
      </c>
      <c r="H438">
        <f>SUMPRODUCT(Random!$X438:$AG438,$B$10:$K$10)</f>
        <v>-1.5685328232501905</v>
      </c>
      <c r="I438">
        <f>SUMPRODUCT(Random!$X438:$AG438,$B$11:$K$11)</f>
        <v>0.96050706636946581</v>
      </c>
      <c r="J438">
        <f>SUMPRODUCT(Random!$X438:$AG438,$B$12:$K$12)</f>
        <v>0.37624968527438518</v>
      </c>
      <c r="K438">
        <f>SUMPRODUCT(Random!$X438:$AG438,$B$13:$K$13)</f>
        <v>0.78813665199226346</v>
      </c>
      <c r="M438">
        <f t="shared" si="187"/>
        <v>0.23132280160026869</v>
      </c>
      <c r="N438">
        <f t="shared" si="188"/>
        <v>0.29015620437775347</v>
      </c>
      <c r="O438">
        <f t="shared" si="189"/>
        <v>7.5164525990650891E-2</v>
      </c>
      <c r="P438">
        <f t="shared" si="190"/>
        <v>0.10273785116551509</v>
      </c>
      <c r="Q438">
        <f t="shared" si="191"/>
        <v>0.64931554525162927</v>
      </c>
      <c r="R438">
        <f t="shared" si="192"/>
        <v>0.35239160951473014</v>
      </c>
      <c r="S438">
        <f t="shared" si="193"/>
        <v>5.837841799808853E-2</v>
      </c>
      <c r="T438">
        <f t="shared" si="194"/>
        <v>0.83159996185827811</v>
      </c>
      <c r="U438">
        <f t="shared" si="195"/>
        <v>0.64663435951676262</v>
      </c>
      <c r="V438">
        <f t="shared" si="196"/>
        <v>0.78469161082090477</v>
      </c>
      <c r="X438">
        <f t="shared" si="197"/>
        <v>6.4446671140471103</v>
      </c>
      <c r="Y438">
        <f t="shared" si="198"/>
        <v>8.3952375023588264</v>
      </c>
      <c r="Z438">
        <f t="shared" si="199"/>
        <v>1.9141500591501175</v>
      </c>
      <c r="AA438">
        <f t="shared" si="200"/>
        <v>2.6556078467663924</v>
      </c>
      <c r="AB438">
        <f t="shared" si="201"/>
        <v>25.669212430334913</v>
      </c>
      <c r="AC438">
        <f t="shared" si="202"/>
        <v>10.643015023912495</v>
      </c>
      <c r="AD438">
        <f t="shared" si="203"/>
        <v>1.4735145463340404</v>
      </c>
      <c r="AE438">
        <f t="shared" si="204"/>
        <v>43.638557390801779</v>
      </c>
      <c r="AF438">
        <f t="shared" si="205"/>
        <v>25.482634095157128</v>
      </c>
      <c r="AG438">
        <f t="shared" si="206"/>
        <v>37.619031807501919</v>
      </c>
      <c r="AI438">
        <f t="shared" si="207"/>
        <v>21</v>
      </c>
      <c r="AJ438">
        <f t="shared" si="208"/>
        <v>21</v>
      </c>
      <c r="AK438">
        <f t="shared" si="209"/>
        <v>8</v>
      </c>
      <c r="AL438">
        <f t="shared" si="210"/>
        <v>11</v>
      </c>
      <c r="AM438">
        <f t="shared" si="211"/>
        <v>21</v>
      </c>
      <c r="AN438">
        <f t="shared" si="212"/>
        <v>21</v>
      </c>
      <c r="AO438">
        <f t="shared" si="213"/>
        <v>6</v>
      </c>
      <c r="AP438">
        <f t="shared" si="214"/>
        <v>21</v>
      </c>
      <c r="AQ438">
        <f t="shared" si="215"/>
        <v>21</v>
      </c>
      <c r="AR438">
        <f t="shared" si="216"/>
        <v>21</v>
      </c>
      <c r="AT438">
        <f t="shared" si="217"/>
        <v>3</v>
      </c>
    </row>
    <row r="439" spans="1:46" x14ac:dyDescent="0.2">
      <c r="A439">
        <v>422</v>
      </c>
      <c r="B439">
        <f>SUMPRODUCT(Random!$X439:$AG439,$B$4:$K$4)</f>
        <v>1.150577935476971</v>
      </c>
      <c r="C439">
        <f>SUMPRODUCT(Random!$X439:$AG439,$B$5:$K$5)</f>
        <v>1.5065728068715816</v>
      </c>
      <c r="D439">
        <f>SUMPRODUCT(Random!$X439:$AG439,$B$6:$K$6)</f>
        <v>1.8277116042637696</v>
      </c>
      <c r="E439">
        <f>SUMPRODUCT(Random!$X439:$AG439,$B$7:$K$7)</f>
        <v>1.8596262720164032</v>
      </c>
      <c r="F439">
        <f>SUMPRODUCT(Random!$X439:$AG439,$B$8:$K$8)</f>
        <v>2.6529702046603543</v>
      </c>
      <c r="G439">
        <f>SUMPRODUCT(Random!$X439:$AG439,$B$9:$K$9)</f>
        <v>-0.51604697347958661</v>
      </c>
      <c r="H439">
        <f>SUMPRODUCT(Random!$X439:$AG439,$B$10:$K$10)</f>
        <v>0.61960299379697847</v>
      </c>
      <c r="I439">
        <f>SUMPRODUCT(Random!$X439:$AG439,$B$11:$K$11)</f>
        <v>1.7640561957958094</v>
      </c>
      <c r="J439">
        <f>SUMPRODUCT(Random!$X439:$AG439,$B$12:$K$12)</f>
        <v>1.9778019871933985</v>
      </c>
      <c r="K439">
        <f>SUMPRODUCT(Random!$X439:$AG439,$B$13:$K$13)</f>
        <v>0.15043451660123153</v>
      </c>
      <c r="M439">
        <f t="shared" si="187"/>
        <v>0.87504704268950129</v>
      </c>
      <c r="N439">
        <f t="shared" si="188"/>
        <v>0.93403990400315584</v>
      </c>
      <c r="O439">
        <f t="shared" si="189"/>
        <v>0.96620357718113847</v>
      </c>
      <c r="P439">
        <f t="shared" si="190"/>
        <v>0.96853079016426757</v>
      </c>
      <c r="Q439">
        <f t="shared" si="191"/>
        <v>0.99601065432579272</v>
      </c>
      <c r="R439">
        <f t="shared" si="192"/>
        <v>0.3029108009487374</v>
      </c>
      <c r="S439">
        <f t="shared" si="193"/>
        <v>0.7322404023747372</v>
      </c>
      <c r="T439">
        <f t="shared" si="194"/>
        <v>0.9611387407847134</v>
      </c>
      <c r="U439">
        <f t="shared" si="195"/>
        <v>0.97602447538154902</v>
      </c>
      <c r="V439">
        <f t="shared" si="196"/>
        <v>0.55978909459712689</v>
      </c>
      <c r="X439">
        <f t="shared" si="197"/>
        <v>50.948464877141603</v>
      </c>
      <c r="Y439">
        <f t="shared" si="198"/>
        <v>66.599032160546116</v>
      </c>
      <c r="Z439">
        <f t="shared" si="199"/>
        <v>82.979784688733801</v>
      </c>
      <c r="AA439">
        <f t="shared" si="200"/>
        <v>84.727503331510391</v>
      </c>
      <c r="AB439">
        <f t="shared" si="201"/>
        <v>135.3223456588874</v>
      </c>
      <c r="AC439">
        <f t="shared" si="202"/>
        <v>8.8393990780498299</v>
      </c>
      <c r="AD439">
        <f t="shared" si="203"/>
        <v>32.278327904100962</v>
      </c>
      <c r="AE439">
        <f t="shared" si="204"/>
        <v>79.559009054622209</v>
      </c>
      <c r="AF439">
        <f t="shared" si="205"/>
        <v>91.389992586108335</v>
      </c>
      <c r="AG439">
        <f t="shared" si="206"/>
        <v>20.09949161214514</v>
      </c>
      <c r="AI439">
        <f t="shared" si="207"/>
        <v>21</v>
      </c>
      <c r="AJ439">
        <f t="shared" si="208"/>
        <v>21</v>
      </c>
      <c r="AK439">
        <f t="shared" si="209"/>
        <v>21</v>
      </c>
      <c r="AL439">
        <f t="shared" si="210"/>
        <v>21</v>
      </c>
      <c r="AM439">
        <f t="shared" si="211"/>
        <v>21</v>
      </c>
      <c r="AN439">
        <f t="shared" si="212"/>
        <v>21</v>
      </c>
      <c r="AO439">
        <f t="shared" si="213"/>
        <v>21</v>
      </c>
      <c r="AP439">
        <f t="shared" si="214"/>
        <v>21</v>
      </c>
      <c r="AQ439">
        <f t="shared" si="215"/>
        <v>21</v>
      </c>
      <c r="AR439">
        <f t="shared" si="216"/>
        <v>21</v>
      </c>
      <c r="AT439">
        <f t="shared" si="217"/>
        <v>0</v>
      </c>
    </row>
    <row r="440" spans="1:46" x14ac:dyDescent="0.2">
      <c r="A440">
        <v>423</v>
      </c>
      <c r="B440">
        <f>SUMPRODUCT(Random!$X440:$AG440,$B$4:$K$4)</f>
        <v>0.55268144653149098</v>
      </c>
      <c r="C440">
        <f>SUMPRODUCT(Random!$X440:$AG440,$B$5:$K$5)</f>
        <v>-0.37491379623608923</v>
      </c>
      <c r="D440">
        <f>SUMPRODUCT(Random!$X440:$AG440,$B$6:$K$6)</f>
        <v>1.1445236425273395</v>
      </c>
      <c r="E440">
        <f>SUMPRODUCT(Random!$X440:$AG440,$B$7:$K$7)</f>
        <v>-0.18990291015197064</v>
      </c>
      <c r="F440">
        <f>SUMPRODUCT(Random!$X440:$AG440,$B$8:$K$8)</f>
        <v>2.2276737461979557</v>
      </c>
      <c r="G440">
        <f>SUMPRODUCT(Random!$X440:$AG440,$B$9:$K$9)</f>
        <v>-1.1002047786439819</v>
      </c>
      <c r="H440">
        <f>SUMPRODUCT(Random!$X440:$AG440,$B$10:$K$10)</f>
        <v>-0.72849525385480374</v>
      </c>
      <c r="I440">
        <f>SUMPRODUCT(Random!$X440:$AG440,$B$11:$K$11)</f>
        <v>-1.2131447929465202</v>
      </c>
      <c r="J440">
        <f>SUMPRODUCT(Random!$X440:$AG440,$B$12:$K$12)</f>
        <v>0.2075970537342004</v>
      </c>
      <c r="K440">
        <f>SUMPRODUCT(Random!$X440:$AG440,$B$13:$K$13)</f>
        <v>-4.2435637185152864E-2</v>
      </c>
      <c r="M440">
        <f t="shared" si="187"/>
        <v>0.70975921995424462</v>
      </c>
      <c r="N440">
        <f t="shared" si="188"/>
        <v>0.35386228915407958</v>
      </c>
      <c r="O440">
        <f t="shared" si="189"/>
        <v>0.87379673066103603</v>
      </c>
      <c r="P440">
        <f t="shared" si="190"/>
        <v>0.42469260599821279</v>
      </c>
      <c r="Q440">
        <f t="shared" si="191"/>
        <v>0.98704886051582597</v>
      </c>
      <c r="R440">
        <f t="shared" si="192"/>
        <v>0.1356214544974283</v>
      </c>
      <c r="S440">
        <f t="shared" si="193"/>
        <v>0.23315523647420058</v>
      </c>
      <c r="T440">
        <f t="shared" si="194"/>
        <v>0.11253723347316398</v>
      </c>
      <c r="U440">
        <f t="shared" si="195"/>
        <v>0.58222819748482746</v>
      </c>
      <c r="V440">
        <f t="shared" si="196"/>
        <v>0.48307570977998804</v>
      </c>
      <c r="X440">
        <f t="shared" si="197"/>
        <v>30.303380298001816</v>
      </c>
      <c r="Y440">
        <f t="shared" si="198"/>
        <v>10.698708585079988</v>
      </c>
      <c r="Z440">
        <f t="shared" si="199"/>
        <v>50.704563741234459</v>
      </c>
      <c r="AA440">
        <f t="shared" si="200"/>
        <v>13.542963524068812</v>
      </c>
      <c r="AB440">
        <f t="shared" si="201"/>
        <v>106.47621594028124</v>
      </c>
      <c r="AC440">
        <f t="shared" si="202"/>
        <v>3.5702438470656124</v>
      </c>
      <c r="AD440">
        <f t="shared" si="203"/>
        <v>6.5031338027289767</v>
      </c>
      <c r="AE440">
        <f t="shared" si="204"/>
        <v>2.9246173080197484</v>
      </c>
      <c r="AF440">
        <f t="shared" si="205"/>
        <v>21.381118996865727</v>
      </c>
      <c r="AG440">
        <f t="shared" si="206"/>
        <v>16.16429729933979</v>
      </c>
      <c r="AI440">
        <f t="shared" si="207"/>
        <v>21</v>
      </c>
      <c r="AJ440">
        <f t="shared" si="208"/>
        <v>21</v>
      </c>
      <c r="AK440">
        <f t="shared" si="209"/>
        <v>21</v>
      </c>
      <c r="AL440">
        <f t="shared" si="210"/>
        <v>21</v>
      </c>
      <c r="AM440">
        <f t="shared" si="211"/>
        <v>21</v>
      </c>
      <c r="AN440">
        <f t="shared" si="212"/>
        <v>15</v>
      </c>
      <c r="AO440">
        <f t="shared" si="213"/>
        <v>21</v>
      </c>
      <c r="AP440">
        <f t="shared" si="214"/>
        <v>12</v>
      </c>
      <c r="AQ440">
        <f t="shared" si="215"/>
        <v>21</v>
      </c>
      <c r="AR440">
        <f t="shared" si="216"/>
        <v>21</v>
      </c>
      <c r="AT440">
        <f t="shared" si="217"/>
        <v>2</v>
      </c>
    </row>
    <row r="441" spans="1:46" x14ac:dyDescent="0.2">
      <c r="A441">
        <v>424</v>
      </c>
      <c r="B441">
        <f>SUMPRODUCT(Random!$X441:$AG441,$B$4:$K$4)</f>
        <v>-1.6380816246694345</v>
      </c>
      <c r="C441">
        <f>SUMPRODUCT(Random!$X441:$AG441,$B$5:$K$5)</f>
        <v>0.27485614290459326</v>
      </c>
      <c r="D441">
        <f>SUMPRODUCT(Random!$X441:$AG441,$B$6:$K$6)</f>
        <v>-2.7953035435982172</v>
      </c>
      <c r="E441">
        <f>SUMPRODUCT(Random!$X441:$AG441,$B$7:$K$7)</f>
        <v>-0.86978560798454241</v>
      </c>
      <c r="F441">
        <f>SUMPRODUCT(Random!$X441:$AG441,$B$8:$K$8)</f>
        <v>0.951680815720364</v>
      </c>
      <c r="G441">
        <f>SUMPRODUCT(Random!$X441:$AG441,$B$9:$K$9)</f>
        <v>1.3639665041335163</v>
      </c>
      <c r="H441">
        <f>SUMPRODUCT(Random!$X441:$AG441,$B$10:$K$10)</f>
        <v>-1.0405329547063642</v>
      </c>
      <c r="I441">
        <f>SUMPRODUCT(Random!$X441:$AG441,$B$11:$K$11)</f>
        <v>-2.0870456070926862</v>
      </c>
      <c r="J441">
        <f>SUMPRODUCT(Random!$X441:$AG441,$B$12:$K$12)</f>
        <v>-0.59319223895331574</v>
      </c>
      <c r="K441">
        <f>SUMPRODUCT(Random!$X441:$AG441,$B$13:$K$13)</f>
        <v>0.7800455040377906</v>
      </c>
      <c r="M441">
        <f t="shared" si="187"/>
        <v>5.0702333808347898E-2</v>
      </c>
      <c r="N441">
        <f t="shared" si="188"/>
        <v>0.6082866186448983</v>
      </c>
      <c r="O441">
        <f t="shared" si="189"/>
        <v>2.5925502648737929E-3</v>
      </c>
      <c r="P441">
        <f t="shared" si="190"/>
        <v>0.19220878899116875</v>
      </c>
      <c r="Q441">
        <f t="shared" si="191"/>
        <v>0.82937055919552605</v>
      </c>
      <c r="R441">
        <f t="shared" si="192"/>
        <v>0.91371094596355829</v>
      </c>
      <c r="S441">
        <f t="shared" si="193"/>
        <v>0.14904618085908963</v>
      </c>
      <c r="T441">
        <f t="shared" si="194"/>
        <v>1.8442006064436099E-2</v>
      </c>
      <c r="U441">
        <f t="shared" si="195"/>
        <v>0.27652625300906297</v>
      </c>
      <c r="V441">
        <f t="shared" si="196"/>
        <v>0.78231795424379924</v>
      </c>
      <c r="X441">
        <f t="shared" si="197"/>
        <v>1.27462822825684</v>
      </c>
      <c r="Y441">
        <f t="shared" si="198"/>
        <v>22.958821283813002</v>
      </c>
      <c r="Z441">
        <f t="shared" si="199"/>
        <v>6.3591129575793562E-2</v>
      </c>
      <c r="AA441">
        <f t="shared" si="200"/>
        <v>5.2288394670066642</v>
      </c>
      <c r="AB441">
        <f t="shared" si="201"/>
        <v>43.316381462236812</v>
      </c>
      <c r="AC441">
        <f t="shared" si="202"/>
        <v>60.017952427965227</v>
      </c>
      <c r="AD441">
        <f t="shared" si="203"/>
        <v>3.9536877204906822</v>
      </c>
      <c r="AE441">
        <f t="shared" si="204"/>
        <v>0.45598408857859063</v>
      </c>
      <c r="AF441">
        <f t="shared" si="205"/>
        <v>7.9293288702506661</v>
      </c>
      <c r="AG441">
        <f t="shared" si="206"/>
        <v>37.350448072712013</v>
      </c>
      <c r="AI441">
        <f t="shared" si="207"/>
        <v>6</v>
      </c>
      <c r="AJ441">
        <f t="shared" si="208"/>
        <v>21</v>
      </c>
      <c r="AK441">
        <f t="shared" si="209"/>
        <v>1</v>
      </c>
      <c r="AL441">
        <f t="shared" si="210"/>
        <v>21</v>
      </c>
      <c r="AM441">
        <f t="shared" si="211"/>
        <v>21</v>
      </c>
      <c r="AN441">
        <f t="shared" si="212"/>
        <v>21</v>
      </c>
      <c r="AO441">
        <f t="shared" si="213"/>
        <v>16</v>
      </c>
      <c r="AP441">
        <f t="shared" si="214"/>
        <v>2</v>
      </c>
      <c r="AQ441">
        <f t="shared" si="215"/>
        <v>21</v>
      </c>
      <c r="AR441">
        <f t="shared" si="216"/>
        <v>21</v>
      </c>
      <c r="AT441">
        <f t="shared" si="217"/>
        <v>4</v>
      </c>
    </row>
    <row r="442" spans="1:46" x14ac:dyDescent="0.2">
      <c r="A442">
        <v>425</v>
      </c>
      <c r="B442">
        <f>SUMPRODUCT(Random!$X442:$AG442,$B$4:$K$4)</f>
        <v>-1.4722610516761434</v>
      </c>
      <c r="C442">
        <f>SUMPRODUCT(Random!$X442:$AG442,$B$5:$K$5)</f>
        <v>-0.6952526137383388</v>
      </c>
      <c r="D442">
        <f>SUMPRODUCT(Random!$X442:$AG442,$B$6:$K$6)</f>
        <v>-1.0942011414427959</v>
      </c>
      <c r="E442">
        <f>SUMPRODUCT(Random!$X442:$AG442,$B$7:$K$7)</f>
        <v>-0.58921802815152358</v>
      </c>
      <c r="F442">
        <f>SUMPRODUCT(Random!$X442:$AG442,$B$8:$K$8)</f>
        <v>-0.48305845414491178</v>
      </c>
      <c r="G442">
        <f>SUMPRODUCT(Random!$X442:$AG442,$B$9:$K$9)</f>
        <v>-0.83463839601432621</v>
      </c>
      <c r="H442">
        <f>SUMPRODUCT(Random!$X442:$AG442,$B$10:$K$10)</f>
        <v>-1.8909816947224858</v>
      </c>
      <c r="I442">
        <f>SUMPRODUCT(Random!$X442:$AG442,$B$11:$K$11)</f>
        <v>0.15493779372548144</v>
      </c>
      <c r="J442">
        <f>SUMPRODUCT(Random!$X442:$AG442,$B$12:$K$12)</f>
        <v>1.0993161797051747</v>
      </c>
      <c r="K442">
        <f>SUMPRODUCT(Random!$X442:$AG442,$B$13:$K$13)</f>
        <v>0.43899875963094537</v>
      </c>
      <c r="M442">
        <f t="shared" si="187"/>
        <v>7.0475198297828529E-2</v>
      </c>
      <c r="N442">
        <f t="shared" si="188"/>
        <v>0.24344850252238787</v>
      </c>
      <c r="O442">
        <f t="shared" si="189"/>
        <v>0.13693338548859488</v>
      </c>
      <c r="P442">
        <f t="shared" si="190"/>
        <v>0.27785751248924484</v>
      </c>
      <c r="Q442">
        <f t="shared" si="191"/>
        <v>0.31452711605210404</v>
      </c>
      <c r="R442">
        <f t="shared" si="192"/>
        <v>0.20196066838968421</v>
      </c>
      <c r="S442">
        <f t="shared" si="193"/>
        <v>2.9313393917342039E-2</v>
      </c>
      <c r="T442">
        <f t="shared" si="194"/>
        <v>0.56156482084342352</v>
      </c>
      <c r="U442">
        <f t="shared" si="195"/>
        <v>0.86418491128281194</v>
      </c>
      <c r="V442">
        <f t="shared" si="196"/>
        <v>0.66966878245752626</v>
      </c>
      <c r="X442">
        <f t="shared" si="197"/>
        <v>1.7902552335551443</v>
      </c>
      <c r="Y442">
        <f t="shared" si="198"/>
        <v>6.8341754981521099</v>
      </c>
      <c r="Z442">
        <f t="shared" si="199"/>
        <v>3.6074523829547203</v>
      </c>
      <c r="AA442">
        <f t="shared" si="200"/>
        <v>7.9744464292656909</v>
      </c>
      <c r="AB442">
        <f t="shared" si="201"/>
        <v>9.2510506114261517</v>
      </c>
      <c r="AC442">
        <f t="shared" si="202"/>
        <v>5.5263687545390709</v>
      </c>
      <c r="AD442">
        <f t="shared" si="203"/>
        <v>0.72881339859891492</v>
      </c>
      <c r="AE442">
        <f t="shared" si="204"/>
        <v>20.198506021848626</v>
      </c>
      <c r="AF442">
        <f t="shared" si="205"/>
        <v>48.906502086575614</v>
      </c>
      <c r="AG442">
        <f t="shared" si="206"/>
        <v>27.133888272139863</v>
      </c>
      <c r="AI442">
        <f t="shared" si="207"/>
        <v>8</v>
      </c>
      <c r="AJ442">
        <f t="shared" si="208"/>
        <v>21</v>
      </c>
      <c r="AK442">
        <f t="shared" si="209"/>
        <v>15</v>
      </c>
      <c r="AL442">
        <f t="shared" si="210"/>
        <v>21</v>
      </c>
      <c r="AM442">
        <f t="shared" si="211"/>
        <v>21</v>
      </c>
      <c r="AN442">
        <f t="shared" si="212"/>
        <v>21</v>
      </c>
      <c r="AO442">
        <f t="shared" si="213"/>
        <v>3</v>
      </c>
      <c r="AP442">
        <f t="shared" si="214"/>
        <v>21</v>
      </c>
      <c r="AQ442">
        <f t="shared" si="215"/>
        <v>21</v>
      </c>
      <c r="AR442">
        <f t="shared" si="216"/>
        <v>21</v>
      </c>
      <c r="AT442">
        <f t="shared" si="217"/>
        <v>3</v>
      </c>
    </row>
    <row r="443" spans="1:46" x14ac:dyDescent="0.2">
      <c r="A443">
        <v>426</v>
      </c>
      <c r="B443">
        <f>SUMPRODUCT(Random!$X443:$AG443,$B$4:$K$4)</f>
        <v>1.0999387033799057</v>
      </c>
      <c r="C443">
        <f>SUMPRODUCT(Random!$X443:$AG443,$B$5:$K$5)</f>
        <v>-0.50088467330997988</v>
      </c>
      <c r="D443">
        <f>SUMPRODUCT(Random!$X443:$AG443,$B$6:$K$6)</f>
        <v>-0.81305084865060018</v>
      </c>
      <c r="E443">
        <f>SUMPRODUCT(Random!$X443:$AG443,$B$7:$K$7)</f>
        <v>0.28283393171465393</v>
      </c>
      <c r="F443">
        <f>SUMPRODUCT(Random!$X443:$AG443,$B$8:$K$8)</f>
        <v>-2.3750465330185477</v>
      </c>
      <c r="G443">
        <f>SUMPRODUCT(Random!$X443:$AG443,$B$9:$K$9)</f>
        <v>-0.14194410666024371</v>
      </c>
      <c r="H443">
        <f>SUMPRODUCT(Random!$X443:$AG443,$B$10:$K$10)</f>
        <v>-0.52576858229906354</v>
      </c>
      <c r="I443">
        <f>SUMPRODUCT(Random!$X443:$AG443,$B$11:$K$11)</f>
        <v>-1.2300741788946268</v>
      </c>
      <c r="J443">
        <f>SUMPRODUCT(Random!$X443:$AG443,$B$12:$K$12)</f>
        <v>-0.73290633726274712</v>
      </c>
      <c r="K443">
        <f>SUMPRODUCT(Random!$X443:$AG443,$B$13:$K$13)</f>
        <v>-0.72930764256346148</v>
      </c>
      <c r="M443">
        <f t="shared" si="187"/>
        <v>0.86432058500129139</v>
      </c>
      <c r="N443">
        <f t="shared" si="188"/>
        <v>0.30822614484419353</v>
      </c>
      <c r="O443">
        <f t="shared" si="189"/>
        <v>0.20809445259422082</v>
      </c>
      <c r="P443">
        <f t="shared" si="190"/>
        <v>0.61134792893989354</v>
      </c>
      <c r="Q443">
        <f t="shared" si="191"/>
        <v>8.7733689785594246E-3</v>
      </c>
      <c r="R443">
        <f t="shared" si="192"/>
        <v>0.44356207746607818</v>
      </c>
      <c r="S443">
        <f t="shared" si="193"/>
        <v>0.29952450304089218</v>
      </c>
      <c r="T443">
        <f t="shared" si="194"/>
        <v>0.10933466414294314</v>
      </c>
      <c r="U443">
        <f t="shared" si="195"/>
        <v>0.2318077788270278</v>
      </c>
      <c r="V443">
        <f t="shared" si="196"/>
        <v>0.23290674917753595</v>
      </c>
      <c r="X443">
        <f t="shared" si="197"/>
        <v>48.930985417231824</v>
      </c>
      <c r="Y443">
        <f t="shared" si="198"/>
        <v>9.0269027766347847</v>
      </c>
      <c r="Z443">
        <f t="shared" si="199"/>
        <v>5.7153785685268561</v>
      </c>
      <c r="AA443">
        <f t="shared" si="200"/>
        <v>23.151018600882118</v>
      </c>
      <c r="AB443">
        <f t="shared" si="201"/>
        <v>0.21586602214427747</v>
      </c>
      <c r="AC443">
        <f t="shared" si="202"/>
        <v>14.359897677270304</v>
      </c>
      <c r="AD443">
        <f t="shared" si="203"/>
        <v>8.7206883779062725</v>
      </c>
      <c r="AE443">
        <f t="shared" si="204"/>
        <v>2.836376040123211</v>
      </c>
      <c r="AF443">
        <f t="shared" si="205"/>
        <v>6.4601274941327436</v>
      </c>
      <c r="AG443">
        <f t="shared" si="206"/>
        <v>6.4951972453507612</v>
      </c>
      <c r="AI443">
        <f t="shared" si="207"/>
        <v>21</v>
      </c>
      <c r="AJ443">
        <f t="shared" si="208"/>
        <v>21</v>
      </c>
      <c r="AK443">
        <f t="shared" si="209"/>
        <v>21</v>
      </c>
      <c r="AL443">
        <f t="shared" si="210"/>
        <v>21</v>
      </c>
      <c r="AM443">
        <f t="shared" si="211"/>
        <v>1</v>
      </c>
      <c r="AN443">
        <f t="shared" si="212"/>
        <v>21</v>
      </c>
      <c r="AO443">
        <f t="shared" si="213"/>
        <v>21</v>
      </c>
      <c r="AP443">
        <f t="shared" si="214"/>
        <v>12</v>
      </c>
      <c r="AQ443">
        <f t="shared" si="215"/>
        <v>21</v>
      </c>
      <c r="AR443">
        <f t="shared" si="216"/>
        <v>21</v>
      </c>
      <c r="AT443">
        <f t="shared" si="217"/>
        <v>2</v>
      </c>
    </row>
    <row r="444" spans="1:46" x14ac:dyDescent="0.2">
      <c r="A444">
        <v>427</v>
      </c>
      <c r="B444">
        <f>SUMPRODUCT(Random!$X444:$AG444,$B$4:$K$4)</f>
        <v>0.25563857602530493</v>
      </c>
      <c r="C444">
        <f>SUMPRODUCT(Random!$X444:$AG444,$B$5:$K$5)</f>
        <v>-1.5308898182533084</v>
      </c>
      <c r="D444">
        <f>SUMPRODUCT(Random!$X444:$AG444,$B$6:$K$6)</f>
        <v>-0.92212561303915064</v>
      </c>
      <c r="E444">
        <f>SUMPRODUCT(Random!$X444:$AG444,$B$7:$K$7)</f>
        <v>-2.1284787868599402</v>
      </c>
      <c r="F444">
        <f>SUMPRODUCT(Random!$X444:$AG444,$B$8:$K$8)</f>
        <v>-1.2541024445484203</v>
      </c>
      <c r="G444">
        <f>SUMPRODUCT(Random!$X444:$AG444,$B$9:$K$9)</f>
        <v>-0.89866581710375626</v>
      </c>
      <c r="H444">
        <f>SUMPRODUCT(Random!$X444:$AG444,$B$10:$K$10)</f>
        <v>-1.1822699978858004</v>
      </c>
      <c r="I444">
        <f>SUMPRODUCT(Random!$X444:$AG444,$B$11:$K$11)</f>
        <v>1.1400289345945023</v>
      </c>
      <c r="J444">
        <f>SUMPRODUCT(Random!$X444:$AG444,$B$12:$K$12)</f>
        <v>-2.0372836406824004</v>
      </c>
      <c r="K444">
        <f>SUMPRODUCT(Random!$X444:$AG444,$B$13:$K$13)</f>
        <v>-0.38466429694118764</v>
      </c>
      <c r="M444">
        <f t="shared" si="187"/>
        <v>0.60088503574362195</v>
      </c>
      <c r="N444">
        <f t="shared" si="188"/>
        <v>6.2898313019532345E-2</v>
      </c>
      <c r="O444">
        <f t="shared" si="189"/>
        <v>0.17823152916311799</v>
      </c>
      <c r="P444">
        <f t="shared" si="190"/>
        <v>1.6648703467013481E-2</v>
      </c>
      <c r="Q444">
        <f t="shared" si="191"/>
        <v>0.1049023859820099</v>
      </c>
      <c r="R444">
        <f t="shared" si="192"/>
        <v>0.18441534485559063</v>
      </c>
      <c r="S444">
        <f t="shared" si="193"/>
        <v>0.11854929302680002</v>
      </c>
      <c r="T444">
        <f t="shared" si="194"/>
        <v>0.87286287663923212</v>
      </c>
      <c r="U444">
        <f t="shared" si="195"/>
        <v>2.0810813129056846E-2</v>
      </c>
      <c r="V444">
        <f t="shared" si="196"/>
        <v>0.35024307522735376</v>
      </c>
      <c r="X444">
        <f t="shared" si="197"/>
        <v>22.500266912973022</v>
      </c>
      <c r="Y444">
        <f t="shared" si="198"/>
        <v>1.5913842379216003</v>
      </c>
      <c r="Z444">
        <f t="shared" si="199"/>
        <v>4.8085986869734967</v>
      </c>
      <c r="AA444">
        <f t="shared" si="200"/>
        <v>0.41126973387442811</v>
      </c>
      <c r="AB444">
        <f t="shared" si="201"/>
        <v>2.7147742783038833</v>
      </c>
      <c r="AC444">
        <f t="shared" si="202"/>
        <v>4.9936328944047377</v>
      </c>
      <c r="AD444">
        <f t="shared" si="203"/>
        <v>3.0911326033084907</v>
      </c>
      <c r="AE444">
        <f t="shared" si="204"/>
        <v>50.523966007278275</v>
      </c>
      <c r="AF444">
        <f t="shared" si="205"/>
        <v>0.51517350761290304</v>
      </c>
      <c r="AG444">
        <f t="shared" si="206"/>
        <v>10.561878540940537</v>
      </c>
      <c r="AI444">
        <f t="shared" si="207"/>
        <v>21</v>
      </c>
      <c r="AJ444">
        <f t="shared" si="208"/>
        <v>7</v>
      </c>
      <c r="AK444">
        <f t="shared" si="209"/>
        <v>20</v>
      </c>
      <c r="AL444">
        <f t="shared" si="210"/>
        <v>2</v>
      </c>
      <c r="AM444">
        <f t="shared" si="211"/>
        <v>11</v>
      </c>
      <c r="AN444">
        <f t="shared" si="212"/>
        <v>20</v>
      </c>
      <c r="AO444">
        <f t="shared" si="213"/>
        <v>13</v>
      </c>
      <c r="AP444">
        <f t="shared" si="214"/>
        <v>21</v>
      </c>
      <c r="AQ444">
        <f t="shared" si="215"/>
        <v>3</v>
      </c>
      <c r="AR444">
        <f t="shared" si="216"/>
        <v>21</v>
      </c>
      <c r="AT444">
        <f t="shared" si="217"/>
        <v>7</v>
      </c>
    </row>
    <row r="445" spans="1:46" x14ac:dyDescent="0.2">
      <c r="A445">
        <v>428</v>
      </c>
      <c r="B445">
        <f>SUMPRODUCT(Random!$X445:$AG445,$B$4:$K$4)</f>
        <v>-0.80490761547727541</v>
      </c>
      <c r="C445">
        <f>SUMPRODUCT(Random!$X445:$AG445,$B$5:$K$5)</f>
        <v>-0.25560456830801936</v>
      </c>
      <c r="D445">
        <f>SUMPRODUCT(Random!$X445:$AG445,$B$6:$K$6)</f>
        <v>-0.71388885444182693</v>
      </c>
      <c r="E445">
        <f>SUMPRODUCT(Random!$X445:$AG445,$B$7:$K$7)</f>
        <v>0.94001057693441781</v>
      </c>
      <c r="F445">
        <f>SUMPRODUCT(Random!$X445:$AG445,$B$8:$K$8)</f>
        <v>-1.3583871977094828</v>
      </c>
      <c r="G445">
        <f>SUMPRODUCT(Random!$X445:$AG445,$B$9:$K$9)</f>
        <v>0.98407824514710451</v>
      </c>
      <c r="H445">
        <f>SUMPRODUCT(Random!$X445:$AG445,$B$10:$K$10)</f>
        <v>0.49967286783567566</v>
      </c>
      <c r="I445">
        <f>SUMPRODUCT(Random!$X445:$AG445,$B$11:$K$11)</f>
        <v>1.2715001802744137</v>
      </c>
      <c r="J445">
        <f>SUMPRODUCT(Random!$X445:$AG445,$B$12:$K$12)</f>
        <v>1.5874110482274777</v>
      </c>
      <c r="K445">
        <f>SUMPRODUCT(Random!$X445:$AG445,$B$13:$K$13)</f>
        <v>0.48041033691637658</v>
      </c>
      <c r="M445">
        <f t="shared" si="187"/>
        <v>0.21043649672913642</v>
      </c>
      <c r="N445">
        <f t="shared" si="188"/>
        <v>0.39912809528137477</v>
      </c>
      <c r="O445">
        <f t="shared" si="189"/>
        <v>0.23764795490657137</v>
      </c>
      <c r="P445">
        <f t="shared" si="190"/>
        <v>0.82639393232795155</v>
      </c>
      <c r="Q445">
        <f t="shared" si="191"/>
        <v>8.717042720847247E-2</v>
      </c>
      <c r="R445">
        <f t="shared" si="192"/>
        <v>0.83746147874619825</v>
      </c>
      <c r="S445">
        <f t="shared" si="193"/>
        <v>0.69134727996411849</v>
      </c>
      <c r="T445">
        <f t="shared" si="194"/>
        <v>0.89822461832581713</v>
      </c>
      <c r="U445">
        <f t="shared" si="195"/>
        <v>0.94379021066890645</v>
      </c>
      <c r="V445">
        <f t="shared" si="196"/>
        <v>0.68453217723485826</v>
      </c>
      <c r="X445">
        <f t="shared" si="197"/>
        <v>5.7879340904972709</v>
      </c>
      <c r="Y445">
        <f t="shared" si="198"/>
        <v>12.477918094338364</v>
      </c>
      <c r="Z445">
        <f t="shared" si="199"/>
        <v>6.647074248557626</v>
      </c>
      <c r="AA445">
        <f t="shared" si="200"/>
        <v>42.892723540736526</v>
      </c>
      <c r="AB445">
        <f t="shared" si="201"/>
        <v>2.2342387760234597</v>
      </c>
      <c r="AC445">
        <f t="shared" si="202"/>
        <v>44.506405744926056</v>
      </c>
      <c r="AD445">
        <f t="shared" si="203"/>
        <v>28.79669480408792</v>
      </c>
      <c r="AE445">
        <f t="shared" si="204"/>
        <v>55.974409415251728</v>
      </c>
      <c r="AF445">
        <f t="shared" si="205"/>
        <v>70.517484108646457</v>
      </c>
      <c r="AG445">
        <f t="shared" si="206"/>
        <v>28.261690880774385</v>
      </c>
      <c r="AI445">
        <f t="shared" si="207"/>
        <v>21</v>
      </c>
      <c r="AJ445">
        <f t="shared" si="208"/>
        <v>21</v>
      </c>
      <c r="AK445">
        <f t="shared" si="209"/>
        <v>21</v>
      </c>
      <c r="AL445">
        <f t="shared" si="210"/>
        <v>21</v>
      </c>
      <c r="AM445">
        <f t="shared" si="211"/>
        <v>9</v>
      </c>
      <c r="AN445">
        <f t="shared" si="212"/>
        <v>21</v>
      </c>
      <c r="AO445">
        <f t="shared" si="213"/>
        <v>21</v>
      </c>
      <c r="AP445">
        <f t="shared" si="214"/>
        <v>21</v>
      </c>
      <c r="AQ445">
        <f t="shared" si="215"/>
        <v>21</v>
      </c>
      <c r="AR445">
        <f t="shared" si="216"/>
        <v>21</v>
      </c>
      <c r="AT445">
        <f t="shared" si="217"/>
        <v>1</v>
      </c>
    </row>
    <row r="446" spans="1:46" x14ac:dyDescent="0.2">
      <c r="A446">
        <v>429</v>
      </c>
      <c r="B446">
        <f>SUMPRODUCT(Random!$X446:$AG446,$B$4:$K$4)</f>
        <v>1.0356211189184552</v>
      </c>
      <c r="C446">
        <f>SUMPRODUCT(Random!$X446:$AG446,$B$5:$K$5)</f>
        <v>0.72101380133222226</v>
      </c>
      <c r="D446">
        <f>SUMPRODUCT(Random!$X446:$AG446,$B$6:$K$6)</f>
        <v>0.10400770087201597</v>
      </c>
      <c r="E446">
        <f>SUMPRODUCT(Random!$X446:$AG446,$B$7:$K$7)</f>
        <v>1.3236506685706888</v>
      </c>
      <c r="F446">
        <f>SUMPRODUCT(Random!$X446:$AG446,$B$8:$K$8)</f>
        <v>1.4768141189628783</v>
      </c>
      <c r="G446">
        <f>SUMPRODUCT(Random!$X446:$AG446,$B$9:$K$9)</f>
        <v>-0.25690629418466371</v>
      </c>
      <c r="H446">
        <f>SUMPRODUCT(Random!$X446:$AG446,$B$10:$K$10)</f>
        <v>2.1823641193319254</v>
      </c>
      <c r="I446">
        <f>SUMPRODUCT(Random!$X446:$AG446,$B$11:$K$11)</f>
        <v>-2.2361321715625881E-2</v>
      </c>
      <c r="J446">
        <f>SUMPRODUCT(Random!$X446:$AG446,$B$12:$K$12)</f>
        <v>1.9768081362008409</v>
      </c>
      <c r="K446">
        <f>SUMPRODUCT(Random!$X446:$AG446,$B$13:$K$13)</f>
        <v>-4.0677416265252786E-2</v>
      </c>
      <c r="M446">
        <f t="shared" si="187"/>
        <v>0.84981053226643621</v>
      </c>
      <c r="N446">
        <f t="shared" si="188"/>
        <v>0.76454948830634717</v>
      </c>
      <c r="O446">
        <f t="shared" si="189"/>
        <v>0.54141838134694398</v>
      </c>
      <c r="P446">
        <f t="shared" si="190"/>
        <v>0.90719045543497367</v>
      </c>
      <c r="Q446">
        <f t="shared" si="191"/>
        <v>0.93013726459019264</v>
      </c>
      <c r="R446">
        <f t="shared" si="192"/>
        <v>0.39862555578419534</v>
      </c>
      <c r="S446">
        <f t="shared" si="193"/>
        <v>0.98545866488265899</v>
      </c>
      <c r="T446">
        <f t="shared" si="194"/>
        <v>0.49107986671529413</v>
      </c>
      <c r="U446">
        <f t="shared" si="195"/>
        <v>0.97596833916241466</v>
      </c>
      <c r="V446">
        <f t="shared" si="196"/>
        <v>0.48377653295018913</v>
      </c>
      <c r="X446">
        <f t="shared" si="197"/>
        <v>46.442063549446011</v>
      </c>
      <c r="Y446">
        <f t="shared" si="198"/>
        <v>35.428316181833978</v>
      </c>
      <c r="Z446">
        <f t="shared" si="199"/>
        <v>19.097964221509137</v>
      </c>
      <c r="AA446">
        <f t="shared" si="200"/>
        <v>58.23345531005387</v>
      </c>
      <c r="AB446">
        <f t="shared" si="201"/>
        <v>65.190907892935215</v>
      </c>
      <c r="AC446">
        <f t="shared" si="202"/>
        <v>12.457438915672721</v>
      </c>
      <c r="AD446">
        <f t="shared" si="203"/>
        <v>103.63922775115692</v>
      </c>
      <c r="AE446">
        <f t="shared" si="204"/>
        <v>16.546574750906693</v>
      </c>
      <c r="AF446">
        <f t="shared" si="205"/>
        <v>91.33270336901478</v>
      </c>
      <c r="AG446">
        <f t="shared" si="206"/>
        <v>16.197531241271605</v>
      </c>
      <c r="AI446">
        <f t="shared" si="207"/>
        <v>21</v>
      </c>
      <c r="AJ446">
        <f t="shared" si="208"/>
        <v>21</v>
      </c>
      <c r="AK446">
        <f t="shared" si="209"/>
        <v>21</v>
      </c>
      <c r="AL446">
        <f t="shared" si="210"/>
        <v>21</v>
      </c>
      <c r="AM446">
        <f t="shared" si="211"/>
        <v>21</v>
      </c>
      <c r="AN446">
        <f t="shared" si="212"/>
        <v>21</v>
      </c>
      <c r="AO446">
        <f t="shared" si="213"/>
        <v>21</v>
      </c>
      <c r="AP446">
        <f t="shared" si="214"/>
        <v>21</v>
      </c>
      <c r="AQ446">
        <f t="shared" si="215"/>
        <v>21</v>
      </c>
      <c r="AR446">
        <f t="shared" si="216"/>
        <v>21</v>
      </c>
      <c r="AT446">
        <f t="shared" si="217"/>
        <v>0</v>
      </c>
    </row>
    <row r="447" spans="1:46" x14ac:dyDescent="0.2">
      <c r="A447">
        <v>430</v>
      </c>
      <c r="B447">
        <f>SUMPRODUCT(Random!$X447:$AG447,$B$4:$K$4)</f>
        <v>-2.4169889331302636</v>
      </c>
      <c r="C447">
        <f>SUMPRODUCT(Random!$X447:$AG447,$B$5:$K$5)</f>
        <v>-0.83333362043866677</v>
      </c>
      <c r="D447">
        <f>SUMPRODUCT(Random!$X447:$AG447,$B$6:$K$6)</f>
        <v>-0.57972189855308787</v>
      </c>
      <c r="E447">
        <f>SUMPRODUCT(Random!$X447:$AG447,$B$7:$K$7)</f>
        <v>-9.124978886629409E-2</v>
      </c>
      <c r="F447">
        <f>SUMPRODUCT(Random!$X447:$AG447,$B$8:$K$8)</f>
        <v>0.15004732392756287</v>
      </c>
      <c r="G447">
        <f>SUMPRODUCT(Random!$X447:$AG447,$B$9:$K$9)</f>
        <v>0.3962945834376036</v>
      </c>
      <c r="H447">
        <f>SUMPRODUCT(Random!$X447:$AG447,$B$10:$K$10)</f>
        <v>-0.25850490984933017</v>
      </c>
      <c r="I447">
        <f>SUMPRODUCT(Random!$X447:$AG447,$B$11:$K$11)</f>
        <v>-0.89999743600842352</v>
      </c>
      <c r="J447">
        <f>SUMPRODUCT(Random!$X447:$AG447,$B$12:$K$12)</f>
        <v>0.20723640156834788</v>
      </c>
      <c r="K447">
        <f>SUMPRODUCT(Random!$X447:$AG447,$B$13:$K$13)</f>
        <v>-0.56066889620810367</v>
      </c>
      <c r="M447">
        <f t="shared" si="187"/>
        <v>7.8247464604044529E-3</v>
      </c>
      <c r="N447">
        <f t="shared" si="188"/>
        <v>0.20232830002524971</v>
      </c>
      <c r="O447">
        <f t="shared" si="189"/>
        <v>0.28105108669052348</v>
      </c>
      <c r="P447">
        <f t="shared" si="190"/>
        <v>0.46364705707110693</v>
      </c>
      <c r="Q447">
        <f t="shared" si="191"/>
        <v>0.55963636061525734</v>
      </c>
      <c r="R447">
        <f t="shared" si="192"/>
        <v>0.65405613868128709</v>
      </c>
      <c r="S447">
        <f t="shared" si="193"/>
        <v>0.39800863007950449</v>
      </c>
      <c r="T447">
        <f t="shared" si="194"/>
        <v>0.18406080758788601</v>
      </c>
      <c r="U447">
        <f t="shared" si="195"/>
        <v>0.58208738000584781</v>
      </c>
      <c r="V447">
        <f t="shared" si="196"/>
        <v>0.28751163735149671</v>
      </c>
      <c r="X447">
        <f t="shared" si="197"/>
        <v>0.19243352802197639</v>
      </c>
      <c r="Y447">
        <f t="shared" si="198"/>
        <v>5.5376561674425151</v>
      </c>
      <c r="Z447">
        <f t="shared" si="199"/>
        <v>8.0830194625220031</v>
      </c>
      <c r="AA447">
        <f t="shared" si="200"/>
        <v>15.260470888764864</v>
      </c>
      <c r="AB447">
        <f t="shared" si="201"/>
        <v>20.090993835200713</v>
      </c>
      <c r="AC447">
        <f t="shared" si="202"/>
        <v>26.002618933421218</v>
      </c>
      <c r="AD447">
        <f t="shared" si="203"/>
        <v>12.43232172804526</v>
      </c>
      <c r="AE447">
        <f t="shared" si="204"/>
        <v>4.982986458356085</v>
      </c>
      <c r="AF447">
        <f t="shared" si="205"/>
        <v>21.372863370338511</v>
      </c>
      <c r="AG447">
        <f t="shared" si="206"/>
        <v>8.30414349130894</v>
      </c>
      <c r="AI447">
        <f t="shared" si="207"/>
        <v>1</v>
      </c>
      <c r="AJ447">
        <f t="shared" si="208"/>
        <v>21</v>
      </c>
      <c r="AK447">
        <f t="shared" si="209"/>
        <v>21</v>
      </c>
      <c r="AL447">
        <f t="shared" si="210"/>
        <v>21</v>
      </c>
      <c r="AM447">
        <f t="shared" si="211"/>
        <v>21</v>
      </c>
      <c r="AN447">
        <f t="shared" si="212"/>
        <v>21</v>
      </c>
      <c r="AO447">
        <f t="shared" si="213"/>
        <v>21</v>
      </c>
      <c r="AP447">
        <f t="shared" si="214"/>
        <v>20</v>
      </c>
      <c r="AQ447">
        <f t="shared" si="215"/>
        <v>21</v>
      </c>
      <c r="AR447">
        <f t="shared" si="216"/>
        <v>21</v>
      </c>
      <c r="AT447">
        <f t="shared" si="217"/>
        <v>2</v>
      </c>
    </row>
    <row r="448" spans="1:46" x14ac:dyDescent="0.2">
      <c r="A448">
        <v>431</v>
      </c>
      <c r="B448">
        <f>SUMPRODUCT(Random!$X448:$AG448,$B$4:$K$4)</f>
        <v>0.39115867660352044</v>
      </c>
      <c r="C448">
        <f>SUMPRODUCT(Random!$X448:$AG448,$B$5:$K$5)</f>
        <v>1.7175711309947519</v>
      </c>
      <c r="D448">
        <f>SUMPRODUCT(Random!$X448:$AG448,$B$6:$K$6)</f>
        <v>-0.26933735691530636</v>
      </c>
      <c r="E448">
        <f>SUMPRODUCT(Random!$X448:$AG448,$B$7:$K$7)</f>
        <v>0.83218831538961169</v>
      </c>
      <c r="F448">
        <f>SUMPRODUCT(Random!$X448:$AG448,$B$8:$K$8)</f>
        <v>0.68527411198449495</v>
      </c>
      <c r="G448">
        <f>SUMPRODUCT(Random!$X448:$AG448,$B$9:$K$9)</f>
        <v>0.6084316553243545</v>
      </c>
      <c r="H448">
        <f>SUMPRODUCT(Random!$X448:$AG448,$B$10:$K$10)</f>
        <v>1.4851678681401179</v>
      </c>
      <c r="I448">
        <f>SUMPRODUCT(Random!$X448:$AG448,$B$11:$K$11)</f>
        <v>0.53221402933450301</v>
      </c>
      <c r="J448">
        <f>SUMPRODUCT(Random!$X448:$AG448,$B$12:$K$12)</f>
        <v>-2.1157601325419826</v>
      </c>
      <c r="K448">
        <f>SUMPRODUCT(Random!$X448:$AG448,$B$13:$K$13)</f>
        <v>2.0623869007302997</v>
      </c>
      <c r="M448">
        <f t="shared" si="187"/>
        <v>0.65216002447963595</v>
      </c>
      <c r="N448">
        <f t="shared" si="188"/>
        <v>0.95706256510329712</v>
      </c>
      <c r="O448">
        <f t="shared" si="189"/>
        <v>0.39383504363912397</v>
      </c>
      <c r="P448">
        <f t="shared" si="190"/>
        <v>0.79734867089992956</v>
      </c>
      <c r="Q448">
        <f t="shared" si="191"/>
        <v>0.75341451766512324</v>
      </c>
      <c r="R448">
        <f t="shared" si="192"/>
        <v>0.72854938909009193</v>
      </c>
      <c r="S448">
        <f t="shared" si="193"/>
        <v>0.931250319289053</v>
      </c>
      <c r="T448">
        <f t="shared" si="194"/>
        <v>0.70271111633410244</v>
      </c>
      <c r="U448">
        <f t="shared" si="195"/>
        <v>1.7182606703784926E-2</v>
      </c>
      <c r="V448">
        <f t="shared" si="196"/>
        <v>0.98041454228392044</v>
      </c>
      <c r="X448">
        <f t="shared" si="197"/>
        <v>25.868719983817986</v>
      </c>
      <c r="Y448">
        <f t="shared" si="198"/>
        <v>77.115566307587542</v>
      </c>
      <c r="Z448">
        <f t="shared" si="199"/>
        <v>12.263073635208666</v>
      </c>
      <c r="AA448">
        <f t="shared" si="200"/>
        <v>39.103144912196036</v>
      </c>
      <c r="AB448">
        <f t="shared" si="201"/>
        <v>34.296378159585302</v>
      </c>
      <c r="AC448">
        <f t="shared" si="202"/>
        <v>31.942953386149714</v>
      </c>
      <c r="AD448">
        <f t="shared" si="203"/>
        <v>65.584330655921931</v>
      </c>
      <c r="AE448">
        <f t="shared" si="204"/>
        <v>29.715621563785895</v>
      </c>
      <c r="AF448">
        <f t="shared" si="205"/>
        <v>0.42457359075189299</v>
      </c>
      <c r="AG448">
        <f t="shared" si="206"/>
        <v>96.344335636000977</v>
      </c>
      <c r="AI448">
        <f t="shared" si="207"/>
        <v>21</v>
      </c>
      <c r="AJ448">
        <f t="shared" si="208"/>
        <v>21</v>
      </c>
      <c r="AK448">
        <f t="shared" si="209"/>
        <v>21</v>
      </c>
      <c r="AL448">
        <f t="shared" si="210"/>
        <v>21</v>
      </c>
      <c r="AM448">
        <f t="shared" si="211"/>
        <v>21</v>
      </c>
      <c r="AN448">
        <f t="shared" si="212"/>
        <v>21</v>
      </c>
      <c r="AO448">
        <f t="shared" si="213"/>
        <v>21</v>
      </c>
      <c r="AP448">
        <f t="shared" si="214"/>
        <v>21</v>
      </c>
      <c r="AQ448">
        <f t="shared" si="215"/>
        <v>2</v>
      </c>
      <c r="AR448">
        <f t="shared" si="216"/>
        <v>21</v>
      </c>
      <c r="AT448">
        <f t="shared" si="217"/>
        <v>1</v>
      </c>
    </row>
    <row r="449" spans="1:46" x14ac:dyDescent="0.2">
      <c r="A449">
        <v>432</v>
      </c>
      <c r="B449">
        <f>SUMPRODUCT(Random!$X449:$AG449,$B$4:$K$4)</f>
        <v>0.3682589391651212</v>
      </c>
      <c r="C449">
        <f>SUMPRODUCT(Random!$X449:$AG449,$B$5:$K$5)</f>
        <v>1.5464309458296403E-2</v>
      </c>
      <c r="D449">
        <f>SUMPRODUCT(Random!$X449:$AG449,$B$6:$K$6)</f>
        <v>-0.41310427638536884</v>
      </c>
      <c r="E449">
        <f>SUMPRODUCT(Random!$X449:$AG449,$B$7:$K$7)</f>
        <v>-0.7584820743414814</v>
      </c>
      <c r="F449">
        <f>SUMPRODUCT(Random!$X449:$AG449,$B$8:$K$8)</f>
        <v>0.733142177376777</v>
      </c>
      <c r="G449">
        <f>SUMPRODUCT(Random!$X449:$AG449,$B$9:$K$9)</f>
        <v>0.11592344813408124</v>
      </c>
      <c r="H449">
        <f>SUMPRODUCT(Random!$X449:$AG449,$B$10:$K$10)</f>
        <v>-1.6421360920784061</v>
      </c>
      <c r="I449">
        <f>SUMPRODUCT(Random!$X449:$AG449,$B$11:$K$11)</f>
        <v>-2.724958564894536</v>
      </c>
      <c r="J449">
        <f>SUMPRODUCT(Random!$X449:$AG449,$B$12:$K$12)</f>
        <v>-0.30688753343245134</v>
      </c>
      <c r="K449">
        <f>SUMPRODUCT(Random!$X449:$AG449,$B$13:$K$13)</f>
        <v>-0.25586377216552675</v>
      </c>
      <c r="M449">
        <f t="shared" si="187"/>
        <v>0.64365991687455271</v>
      </c>
      <c r="N449">
        <f t="shared" si="188"/>
        <v>0.50616912099354294</v>
      </c>
      <c r="O449">
        <f t="shared" si="189"/>
        <v>0.33976510821181294</v>
      </c>
      <c r="P449">
        <f t="shared" si="190"/>
        <v>0.22408122013717299</v>
      </c>
      <c r="Q449">
        <f t="shared" si="191"/>
        <v>0.7682641410929365</v>
      </c>
      <c r="R449">
        <f t="shared" si="192"/>
        <v>0.54614339397326406</v>
      </c>
      <c r="S449">
        <f t="shared" si="193"/>
        <v>5.0280901694164083E-2</v>
      </c>
      <c r="T449">
        <f t="shared" si="194"/>
        <v>3.2154778585154848E-3</v>
      </c>
      <c r="U449">
        <f t="shared" si="195"/>
        <v>0.37946448919735637</v>
      </c>
      <c r="V449">
        <f t="shared" si="196"/>
        <v>0.39902801463467241</v>
      </c>
      <c r="X449">
        <f t="shared" si="197"/>
        <v>25.277297853212158</v>
      </c>
      <c r="Y449">
        <f t="shared" si="198"/>
        <v>17.28387304174198</v>
      </c>
      <c r="Z449">
        <f t="shared" si="199"/>
        <v>10.169998196023778</v>
      </c>
      <c r="AA449">
        <f t="shared" si="200"/>
        <v>6.2149689740424732</v>
      </c>
      <c r="AB449">
        <f t="shared" si="201"/>
        <v>35.817874954937395</v>
      </c>
      <c r="AC449">
        <f t="shared" si="202"/>
        <v>19.351675141563256</v>
      </c>
      <c r="AD449">
        <f t="shared" si="203"/>
        <v>1.2637555982114641</v>
      </c>
      <c r="AE449">
        <f t="shared" si="204"/>
        <v>7.8895180258004072E-2</v>
      </c>
      <c r="AF449">
        <f t="shared" si="205"/>
        <v>11.689101726835064</v>
      </c>
      <c r="AG449">
        <f t="shared" si="206"/>
        <v>12.473838304239298</v>
      </c>
      <c r="AI449">
        <f t="shared" si="207"/>
        <v>21</v>
      </c>
      <c r="AJ449">
        <f t="shared" si="208"/>
        <v>21</v>
      </c>
      <c r="AK449">
        <f t="shared" si="209"/>
        <v>21</v>
      </c>
      <c r="AL449">
        <f t="shared" si="210"/>
        <v>21</v>
      </c>
      <c r="AM449">
        <f t="shared" si="211"/>
        <v>21</v>
      </c>
      <c r="AN449">
        <f t="shared" si="212"/>
        <v>21</v>
      </c>
      <c r="AO449">
        <f t="shared" si="213"/>
        <v>6</v>
      </c>
      <c r="AP449">
        <f t="shared" si="214"/>
        <v>1</v>
      </c>
      <c r="AQ449">
        <f t="shared" si="215"/>
        <v>21</v>
      </c>
      <c r="AR449">
        <f t="shared" si="216"/>
        <v>21</v>
      </c>
      <c r="AT449">
        <f t="shared" si="217"/>
        <v>2</v>
      </c>
    </row>
    <row r="450" spans="1:46" x14ac:dyDescent="0.2">
      <c r="A450">
        <v>433</v>
      </c>
      <c r="B450">
        <f>SUMPRODUCT(Random!$X450:$AG450,$B$4:$K$4)</f>
        <v>0.49908487558022258</v>
      </c>
      <c r="C450">
        <f>SUMPRODUCT(Random!$X450:$AG450,$B$5:$K$5)</f>
        <v>7.9464751135085637E-2</v>
      </c>
      <c r="D450">
        <f>SUMPRODUCT(Random!$X450:$AG450,$B$6:$K$6)</f>
        <v>1.5190930033807877</v>
      </c>
      <c r="E450">
        <f>SUMPRODUCT(Random!$X450:$AG450,$B$7:$K$7)</f>
        <v>-1.02653440150389</v>
      </c>
      <c r="F450">
        <f>SUMPRODUCT(Random!$X450:$AG450,$B$8:$K$8)</f>
        <v>1.4104671947673832</v>
      </c>
      <c r="G450">
        <f>SUMPRODUCT(Random!$X450:$AG450,$B$9:$K$9)</f>
        <v>1.776309261298314</v>
      </c>
      <c r="H450">
        <f>SUMPRODUCT(Random!$X450:$AG450,$B$10:$K$10)</f>
        <v>2.3712837251164984</v>
      </c>
      <c r="I450">
        <f>SUMPRODUCT(Random!$X450:$AG450,$B$11:$K$11)</f>
        <v>1.808941583839401</v>
      </c>
      <c r="J450">
        <f>SUMPRODUCT(Random!$X450:$AG450,$B$12:$K$12)</f>
        <v>-0.3499837686429258</v>
      </c>
      <c r="K450">
        <f>SUMPRODUCT(Random!$X450:$AG450,$B$13:$K$13)</f>
        <v>2.5804147892399061</v>
      </c>
      <c r="M450">
        <f t="shared" si="187"/>
        <v>0.69114020402036014</v>
      </c>
      <c r="N450">
        <f t="shared" si="188"/>
        <v>0.53166851627896361</v>
      </c>
      <c r="O450">
        <f t="shared" si="189"/>
        <v>0.93563045619325891</v>
      </c>
      <c r="P450">
        <f t="shared" si="190"/>
        <v>0.15231987833677874</v>
      </c>
      <c r="Q450">
        <f t="shared" si="191"/>
        <v>0.920799111766886</v>
      </c>
      <c r="R450">
        <f t="shared" si="192"/>
        <v>0.96215902121187658</v>
      </c>
      <c r="S450">
        <f t="shared" si="193"/>
        <v>0.99113679117738718</v>
      </c>
      <c r="T450">
        <f t="shared" si="194"/>
        <v>0.96476996041355911</v>
      </c>
      <c r="U450">
        <f t="shared" si="195"/>
        <v>0.36317543950174058</v>
      </c>
      <c r="V450">
        <f t="shared" si="196"/>
        <v>0.99506591467353567</v>
      </c>
      <c r="X450">
        <f t="shared" si="197"/>
        <v>28.780265480754473</v>
      </c>
      <c r="Y450">
        <f t="shared" si="198"/>
        <v>18.58260342629525</v>
      </c>
      <c r="Z450">
        <f t="shared" si="199"/>
        <v>67.196978301227205</v>
      </c>
      <c r="AA450">
        <f t="shared" si="200"/>
        <v>4.0481101258172769</v>
      </c>
      <c r="AB450">
        <f t="shared" si="201"/>
        <v>62.117684227846112</v>
      </c>
      <c r="AC450">
        <f t="shared" si="202"/>
        <v>80.210746856441858</v>
      </c>
      <c r="AD450">
        <f t="shared" si="203"/>
        <v>115.76716096007301</v>
      </c>
      <c r="AE450">
        <f t="shared" si="204"/>
        <v>81.962094265441408</v>
      </c>
      <c r="AF450">
        <f t="shared" si="205"/>
        <v>11.054361303933042</v>
      </c>
      <c r="AG450">
        <f t="shared" si="206"/>
        <v>130.11583656994083</v>
      </c>
      <c r="AI450">
        <f t="shared" si="207"/>
        <v>21</v>
      </c>
      <c r="AJ450">
        <f t="shared" si="208"/>
        <v>21</v>
      </c>
      <c r="AK450">
        <f t="shared" si="209"/>
        <v>21</v>
      </c>
      <c r="AL450">
        <f t="shared" si="210"/>
        <v>17</v>
      </c>
      <c r="AM450">
        <f t="shared" si="211"/>
        <v>21</v>
      </c>
      <c r="AN450">
        <f t="shared" si="212"/>
        <v>21</v>
      </c>
      <c r="AO450">
        <f t="shared" si="213"/>
        <v>21</v>
      </c>
      <c r="AP450">
        <f t="shared" si="214"/>
        <v>21</v>
      </c>
      <c r="AQ450">
        <f t="shared" si="215"/>
        <v>21</v>
      </c>
      <c r="AR450">
        <f t="shared" si="216"/>
        <v>21</v>
      </c>
      <c r="AT450">
        <f t="shared" si="217"/>
        <v>1</v>
      </c>
    </row>
    <row r="451" spans="1:46" x14ac:dyDescent="0.2">
      <c r="A451">
        <v>434</v>
      </c>
      <c r="B451">
        <f>SUMPRODUCT(Random!$X451:$AG451,$B$4:$K$4)</f>
        <v>0.4724563873721882</v>
      </c>
      <c r="C451">
        <f>SUMPRODUCT(Random!$X451:$AG451,$B$5:$K$5)</f>
        <v>1.4712659498731235</v>
      </c>
      <c r="D451">
        <f>SUMPRODUCT(Random!$X451:$AG451,$B$6:$K$6)</f>
        <v>0.68997951207590391</v>
      </c>
      <c r="E451">
        <f>SUMPRODUCT(Random!$X451:$AG451,$B$7:$K$7)</f>
        <v>-0.18186467839884851</v>
      </c>
      <c r="F451">
        <f>SUMPRODUCT(Random!$X451:$AG451,$B$8:$K$8)</f>
        <v>-0.48188782079496129</v>
      </c>
      <c r="G451">
        <f>SUMPRODUCT(Random!$X451:$AG451,$B$9:$K$9)</f>
        <v>1.9813184307208548E-2</v>
      </c>
      <c r="H451">
        <f>SUMPRODUCT(Random!$X451:$AG451,$B$10:$K$10)</f>
        <v>5.6478819519568846E-2</v>
      </c>
      <c r="I451">
        <f>SUMPRODUCT(Random!$X451:$AG451,$B$11:$K$11)</f>
        <v>1.1056741942284649</v>
      </c>
      <c r="J451">
        <f>SUMPRODUCT(Random!$X451:$AG451,$B$12:$K$12)</f>
        <v>-1.3408794158226567</v>
      </c>
      <c r="K451">
        <f>SUMPRODUCT(Random!$X451:$AG451,$B$13:$K$13)</f>
        <v>-2.2469107473755332</v>
      </c>
      <c r="M451">
        <f t="shared" si="187"/>
        <v>0.6816994677801429</v>
      </c>
      <c r="N451">
        <f t="shared" si="188"/>
        <v>0.9293903960260399</v>
      </c>
      <c r="O451">
        <f t="shared" si="189"/>
        <v>0.75489646422823364</v>
      </c>
      <c r="P451">
        <f t="shared" si="190"/>
        <v>0.42784446236775203</v>
      </c>
      <c r="Q451">
        <f t="shared" si="191"/>
        <v>0.31494281921917289</v>
      </c>
      <c r="R451">
        <f t="shared" si="192"/>
        <v>0.50790379980388001</v>
      </c>
      <c r="S451">
        <f t="shared" si="193"/>
        <v>0.52251981591859509</v>
      </c>
      <c r="T451">
        <f t="shared" si="194"/>
        <v>0.86556621829035341</v>
      </c>
      <c r="U451">
        <f t="shared" si="195"/>
        <v>8.9979803191592475E-2</v>
      </c>
      <c r="V451">
        <f t="shared" si="196"/>
        <v>1.2322865862058585E-2</v>
      </c>
      <c r="X451">
        <f t="shared" si="197"/>
        <v>28.04270800775188</v>
      </c>
      <c r="Y451">
        <f t="shared" si="198"/>
        <v>64.930416586921098</v>
      </c>
      <c r="Z451">
        <f t="shared" si="199"/>
        <v>34.44404368877791</v>
      </c>
      <c r="AA451">
        <f t="shared" si="200"/>
        <v>13.677538596284304</v>
      </c>
      <c r="AB451">
        <f t="shared" si="201"/>
        <v>9.2659110133306761</v>
      </c>
      <c r="AC451">
        <f t="shared" si="202"/>
        <v>17.370073684110846</v>
      </c>
      <c r="AD451">
        <f t="shared" si="203"/>
        <v>18.108684495110499</v>
      </c>
      <c r="AE451">
        <f t="shared" si="204"/>
        <v>49.15692028410642</v>
      </c>
      <c r="AF451">
        <f t="shared" si="205"/>
        <v>2.3097471480917826</v>
      </c>
      <c r="AG451">
        <f t="shared" si="206"/>
        <v>0.30374365820124299</v>
      </c>
      <c r="AI451">
        <f t="shared" si="207"/>
        <v>21</v>
      </c>
      <c r="AJ451">
        <f t="shared" si="208"/>
        <v>21</v>
      </c>
      <c r="AK451">
        <f t="shared" si="209"/>
        <v>21</v>
      </c>
      <c r="AL451">
        <f t="shared" si="210"/>
        <v>21</v>
      </c>
      <c r="AM451">
        <f t="shared" si="211"/>
        <v>21</v>
      </c>
      <c r="AN451">
        <f t="shared" si="212"/>
        <v>21</v>
      </c>
      <c r="AO451">
        <f t="shared" si="213"/>
        <v>21</v>
      </c>
      <c r="AP451">
        <f t="shared" si="214"/>
        <v>21</v>
      </c>
      <c r="AQ451">
        <f t="shared" si="215"/>
        <v>10</v>
      </c>
      <c r="AR451">
        <f t="shared" si="216"/>
        <v>2</v>
      </c>
      <c r="AT451">
        <f t="shared" si="217"/>
        <v>2</v>
      </c>
    </row>
    <row r="452" spans="1:46" x14ac:dyDescent="0.2">
      <c r="A452">
        <v>435</v>
      </c>
      <c r="B452">
        <f>SUMPRODUCT(Random!$X452:$AG452,$B$4:$K$4)</f>
        <v>-1.1528934535012971</v>
      </c>
      <c r="C452">
        <f>SUMPRODUCT(Random!$X452:$AG452,$B$5:$K$5)</f>
        <v>0.14619363980779021</v>
      </c>
      <c r="D452">
        <f>SUMPRODUCT(Random!$X452:$AG452,$B$6:$K$6)</f>
        <v>-8.8999497332056046E-2</v>
      </c>
      <c r="E452">
        <f>SUMPRODUCT(Random!$X452:$AG452,$B$7:$K$7)</f>
        <v>0.47152781774445751</v>
      </c>
      <c r="F452">
        <f>SUMPRODUCT(Random!$X452:$AG452,$B$8:$K$8)</f>
        <v>0.17888183179312739</v>
      </c>
      <c r="G452">
        <f>SUMPRODUCT(Random!$X452:$AG452,$B$9:$K$9)</f>
        <v>1.5684912435595901</v>
      </c>
      <c r="H452">
        <f>SUMPRODUCT(Random!$X452:$AG452,$B$10:$K$10)</f>
        <v>0.16529525510826115</v>
      </c>
      <c r="I452">
        <f>SUMPRODUCT(Random!$X452:$AG452,$B$11:$K$11)</f>
        <v>-0.96906073744210686</v>
      </c>
      <c r="J452">
        <f>SUMPRODUCT(Random!$X452:$AG452,$B$12:$K$12)</f>
        <v>-1.3113844556313923</v>
      </c>
      <c r="K452">
        <f>SUMPRODUCT(Random!$X452:$AG452,$B$13:$K$13)</f>
        <v>-0.44018057785214915</v>
      </c>
      <c r="M452">
        <f t="shared" si="187"/>
        <v>0.12447705971534732</v>
      </c>
      <c r="N452">
        <f t="shared" si="188"/>
        <v>0.55811573684174653</v>
      </c>
      <c r="O452">
        <f t="shared" si="189"/>
        <v>0.46454115480340946</v>
      </c>
      <c r="P452">
        <f t="shared" si="190"/>
        <v>0.68136807028919577</v>
      </c>
      <c r="Q452">
        <f t="shared" si="191"/>
        <v>0.57098475559439688</v>
      </c>
      <c r="R452">
        <f t="shared" si="192"/>
        <v>0.94161673404040447</v>
      </c>
      <c r="S452">
        <f t="shared" si="193"/>
        <v>0.56564420333704646</v>
      </c>
      <c r="T452">
        <f t="shared" si="194"/>
        <v>0.16625744290184688</v>
      </c>
      <c r="U452">
        <f t="shared" si="195"/>
        <v>9.4863953911246274E-2</v>
      </c>
      <c r="V452">
        <f t="shared" si="196"/>
        <v>0.32990316271952325</v>
      </c>
      <c r="X452">
        <f t="shared" si="197"/>
        <v>3.2564289586151975</v>
      </c>
      <c r="Y452">
        <f t="shared" si="198"/>
        <v>20.006550117134562</v>
      </c>
      <c r="Z452">
        <f t="shared" si="199"/>
        <v>15.301340672579407</v>
      </c>
      <c r="AA452">
        <f t="shared" si="200"/>
        <v>28.017216727534851</v>
      </c>
      <c r="AB452">
        <f t="shared" si="201"/>
        <v>20.730560470791488</v>
      </c>
      <c r="AC452">
        <f t="shared" si="202"/>
        <v>69.588122907300047</v>
      </c>
      <c r="AD452">
        <f t="shared" si="203"/>
        <v>20.42749950269647</v>
      </c>
      <c r="AE452">
        <f t="shared" si="204"/>
        <v>4.4542313757020207</v>
      </c>
      <c r="AF452">
        <f t="shared" si="205"/>
        <v>2.4415764242205142</v>
      </c>
      <c r="AG452">
        <f t="shared" si="206"/>
        <v>9.8067977444847436</v>
      </c>
      <c r="AI452">
        <f t="shared" si="207"/>
        <v>14</v>
      </c>
      <c r="AJ452">
        <f t="shared" si="208"/>
        <v>21</v>
      </c>
      <c r="AK452">
        <f t="shared" si="209"/>
        <v>21</v>
      </c>
      <c r="AL452">
        <f t="shared" si="210"/>
        <v>21</v>
      </c>
      <c r="AM452">
        <f t="shared" si="211"/>
        <v>21</v>
      </c>
      <c r="AN452">
        <f t="shared" si="212"/>
        <v>21</v>
      </c>
      <c r="AO452">
        <f t="shared" si="213"/>
        <v>21</v>
      </c>
      <c r="AP452">
        <f t="shared" si="214"/>
        <v>18</v>
      </c>
      <c r="AQ452">
        <f t="shared" si="215"/>
        <v>10</v>
      </c>
      <c r="AR452">
        <f t="shared" si="216"/>
        <v>21</v>
      </c>
      <c r="AT452">
        <f t="shared" si="217"/>
        <v>3</v>
      </c>
    </row>
    <row r="453" spans="1:46" x14ac:dyDescent="0.2">
      <c r="A453">
        <v>436</v>
      </c>
      <c r="B453">
        <f>SUMPRODUCT(Random!$X453:$AG453,$B$4:$K$4)</f>
        <v>-0.65971877648801724</v>
      </c>
      <c r="C453">
        <f>SUMPRODUCT(Random!$X453:$AG453,$B$5:$K$5)</f>
        <v>1.2304854600770638</v>
      </c>
      <c r="D453">
        <f>SUMPRODUCT(Random!$X453:$AG453,$B$6:$K$6)</f>
        <v>-2.1430562015818513E-2</v>
      </c>
      <c r="E453">
        <f>SUMPRODUCT(Random!$X453:$AG453,$B$7:$K$7)</f>
        <v>-1.1731055284981478</v>
      </c>
      <c r="F453">
        <f>SUMPRODUCT(Random!$X453:$AG453,$B$8:$K$8)</f>
        <v>0.66978348514703134</v>
      </c>
      <c r="G453">
        <f>SUMPRODUCT(Random!$X453:$AG453,$B$9:$K$9)</f>
        <v>-0.9845825855289605</v>
      </c>
      <c r="H453">
        <f>SUMPRODUCT(Random!$X453:$AG453,$B$10:$K$10)</f>
        <v>1.3821609493632403</v>
      </c>
      <c r="I453">
        <f>SUMPRODUCT(Random!$X453:$AG453,$B$11:$K$11)</f>
        <v>0.24544298530176384</v>
      </c>
      <c r="J453">
        <f>SUMPRODUCT(Random!$X453:$AG453,$B$12:$K$12)</f>
        <v>-0.27253688736621573</v>
      </c>
      <c r="K453">
        <f>SUMPRODUCT(Random!$X453:$AG453,$B$13:$K$13)</f>
        <v>0.31230228673126126</v>
      </c>
      <c r="M453">
        <f t="shared" si="187"/>
        <v>0.25471715749052509</v>
      </c>
      <c r="N453">
        <f t="shared" si="188"/>
        <v>0.89074231575915397</v>
      </c>
      <c r="O453">
        <f t="shared" si="189"/>
        <v>0.49145109709846446</v>
      </c>
      <c r="P453">
        <f t="shared" si="190"/>
        <v>0.12037674488848536</v>
      </c>
      <c r="Q453">
        <f t="shared" si="191"/>
        <v>0.7485020885747522</v>
      </c>
      <c r="R453">
        <f t="shared" si="192"/>
        <v>0.16241457355607122</v>
      </c>
      <c r="S453">
        <f t="shared" si="193"/>
        <v>0.91653885623568587</v>
      </c>
      <c r="T453">
        <f t="shared" si="194"/>
        <v>0.59694327540154002</v>
      </c>
      <c r="U453">
        <f t="shared" si="195"/>
        <v>0.39260461613363407</v>
      </c>
      <c r="V453">
        <f t="shared" si="196"/>
        <v>0.62259459882797652</v>
      </c>
      <c r="X453">
        <f t="shared" si="197"/>
        <v>7.2017911357088806</v>
      </c>
      <c r="Y453">
        <f t="shared" si="198"/>
        <v>54.236598118220257</v>
      </c>
      <c r="Z453">
        <f t="shared" si="199"/>
        <v>16.564450247141224</v>
      </c>
      <c r="AA453">
        <f t="shared" si="200"/>
        <v>3.1419724557282454</v>
      </c>
      <c r="AB453">
        <f t="shared" si="201"/>
        <v>33.813159062184241</v>
      </c>
      <c r="AC453">
        <f t="shared" si="202"/>
        <v>4.3415815626721566</v>
      </c>
      <c r="AD453">
        <f t="shared" si="203"/>
        <v>60.834217650469185</v>
      </c>
      <c r="AE453">
        <f t="shared" si="204"/>
        <v>22.259519207527003</v>
      </c>
      <c r="AF453">
        <f t="shared" si="205"/>
        <v>12.213399469662519</v>
      </c>
      <c r="AG453">
        <f t="shared" si="206"/>
        <v>23.870350924058954</v>
      </c>
      <c r="AI453">
        <f t="shared" si="207"/>
        <v>21</v>
      </c>
      <c r="AJ453">
        <f t="shared" si="208"/>
        <v>21</v>
      </c>
      <c r="AK453">
        <f t="shared" si="209"/>
        <v>21</v>
      </c>
      <c r="AL453">
        <f t="shared" si="210"/>
        <v>13</v>
      </c>
      <c r="AM453">
        <f t="shared" si="211"/>
        <v>21</v>
      </c>
      <c r="AN453">
        <f t="shared" si="212"/>
        <v>18</v>
      </c>
      <c r="AO453">
        <f t="shared" si="213"/>
        <v>21</v>
      </c>
      <c r="AP453">
        <f t="shared" si="214"/>
        <v>21</v>
      </c>
      <c r="AQ453">
        <f t="shared" si="215"/>
        <v>21</v>
      </c>
      <c r="AR453">
        <f t="shared" si="216"/>
        <v>21</v>
      </c>
      <c r="AT453">
        <f t="shared" si="217"/>
        <v>2</v>
      </c>
    </row>
    <row r="454" spans="1:46" x14ac:dyDescent="0.2">
      <c r="A454">
        <v>437</v>
      </c>
      <c r="B454">
        <f>SUMPRODUCT(Random!$X454:$AG454,$B$4:$K$4)</f>
        <v>0.34404457858562171</v>
      </c>
      <c r="C454">
        <f>SUMPRODUCT(Random!$X454:$AG454,$B$5:$K$5)</f>
        <v>0.9121678842003057</v>
      </c>
      <c r="D454">
        <f>SUMPRODUCT(Random!$X454:$AG454,$B$6:$K$6)</f>
        <v>0.23689953411494891</v>
      </c>
      <c r="E454">
        <f>SUMPRODUCT(Random!$X454:$AG454,$B$7:$K$7)</f>
        <v>-0.81854270006296381</v>
      </c>
      <c r="F454">
        <f>SUMPRODUCT(Random!$X454:$AG454,$B$8:$K$8)</f>
        <v>-0.19511309677545258</v>
      </c>
      <c r="G454">
        <f>SUMPRODUCT(Random!$X454:$AG454,$B$9:$K$9)</f>
        <v>-0.24473812892520802</v>
      </c>
      <c r="H454">
        <f>SUMPRODUCT(Random!$X454:$AG454,$B$10:$K$10)</f>
        <v>-0.21415083865604825</v>
      </c>
      <c r="I454">
        <f>SUMPRODUCT(Random!$X454:$AG454,$B$11:$K$11)</f>
        <v>-0.165070237574061</v>
      </c>
      <c r="J454">
        <f>SUMPRODUCT(Random!$X454:$AG454,$B$12:$K$12)</f>
        <v>-0.91938921976323962</v>
      </c>
      <c r="K454">
        <f>SUMPRODUCT(Random!$X454:$AG454,$B$13:$K$13)</f>
        <v>-0.48336327559694781</v>
      </c>
      <c r="M454">
        <f t="shared" si="187"/>
        <v>0.63459361937284609</v>
      </c>
      <c r="N454">
        <f t="shared" si="188"/>
        <v>0.81915982630850714</v>
      </c>
      <c r="O454">
        <f t="shared" si="189"/>
        <v>0.59363263428787061</v>
      </c>
      <c r="P454">
        <f t="shared" si="190"/>
        <v>0.20652368519352723</v>
      </c>
      <c r="Q454">
        <f t="shared" si="191"/>
        <v>0.42265220493673067</v>
      </c>
      <c r="R454">
        <f t="shared" si="192"/>
        <v>0.40332960150933816</v>
      </c>
      <c r="S454">
        <f t="shared" si="193"/>
        <v>0.41521471587429304</v>
      </c>
      <c r="T454">
        <f t="shared" si="194"/>
        <v>0.43444434929820674</v>
      </c>
      <c r="U454">
        <f t="shared" si="195"/>
        <v>0.17894601295959736</v>
      </c>
      <c r="V454">
        <f t="shared" si="196"/>
        <v>0.31441890956753982</v>
      </c>
      <c r="X454">
        <f t="shared" si="197"/>
        <v>24.661832058630832</v>
      </c>
      <c r="Y454">
        <f t="shared" si="198"/>
        <v>41.892653119560563</v>
      </c>
      <c r="Z454">
        <f t="shared" si="199"/>
        <v>22.059130070201185</v>
      </c>
      <c r="AA454">
        <f t="shared" si="200"/>
        <v>5.666836988122629</v>
      </c>
      <c r="AB454">
        <f t="shared" si="201"/>
        <v>13.456236916185766</v>
      </c>
      <c r="AC454">
        <f t="shared" si="202"/>
        <v>12.649808527242781</v>
      </c>
      <c r="AD454">
        <f t="shared" si="203"/>
        <v>13.14268303428212</v>
      </c>
      <c r="AE454">
        <f t="shared" si="204"/>
        <v>13.961752365039553</v>
      </c>
      <c r="AF454">
        <f t="shared" si="205"/>
        <v>4.8299064351679224</v>
      </c>
      <c r="AG454">
        <f t="shared" si="206"/>
        <v>9.2471839645446945</v>
      </c>
      <c r="AI454">
        <f t="shared" si="207"/>
        <v>21</v>
      </c>
      <c r="AJ454">
        <f t="shared" si="208"/>
        <v>21</v>
      </c>
      <c r="AK454">
        <f t="shared" si="209"/>
        <v>21</v>
      </c>
      <c r="AL454">
        <f t="shared" si="210"/>
        <v>21</v>
      </c>
      <c r="AM454">
        <f t="shared" si="211"/>
        <v>21</v>
      </c>
      <c r="AN454">
        <f t="shared" si="212"/>
        <v>21</v>
      </c>
      <c r="AO454">
        <f t="shared" si="213"/>
        <v>21</v>
      </c>
      <c r="AP454">
        <f t="shared" si="214"/>
        <v>21</v>
      </c>
      <c r="AQ454">
        <f t="shared" si="215"/>
        <v>20</v>
      </c>
      <c r="AR454">
        <f t="shared" si="216"/>
        <v>21</v>
      </c>
      <c r="AT454">
        <f t="shared" si="217"/>
        <v>1</v>
      </c>
    </row>
    <row r="455" spans="1:46" x14ac:dyDescent="0.2">
      <c r="A455">
        <v>438</v>
      </c>
      <c r="B455">
        <f>SUMPRODUCT(Random!$X455:$AG455,$B$4:$K$4)</f>
        <v>-0.80141478758812823</v>
      </c>
      <c r="C455">
        <f>SUMPRODUCT(Random!$X455:$AG455,$B$5:$K$5)</f>
        <v>0.4928317437453571</v>
      </c>
      <c r="D455">
        <f>SUMPRODUCT(Random!$X455:$AG455,$B$6:$K$6)</f>
        <v>-2.9321681916938569E-2</v>
      </c>
      <c r="E455">
        <f>SUMPRODUCT(Random!$X455:$AG455,$B$7:$K$7)</f>
        <v>-1.5726455880253618</v>
      </c>
      <c r="F455">
        <f>SUMPRODUCT(Random!$X455:$AG455,$B$8:$K$8)</f>
        <v>-1.8276423491857796</v>
      </c>
      <c r="G455">
        <f>SUMPRODUCT(Random!$X455:$AG455,$B$9:$K$9)</f>
        <v>0.22724756422480535</v>
      </c>
      <c r="H455">
        <f>SUMPRODUCT(Random!$X455:$AG455,$B$10:$K$10)</f>
        <v>1.1023630437203691</v>
      </c>
      <c r="I455">
        <f>SUMPRODUCT(Random!$X455:$AG455,$B$11:$K$11)</f>
        <v>-0.34866452318851793</v>
      </c>
      <c r="J455">
        <f>SUMPRODUCT(Random!$X455:$AG455,$B$12:$K$12)</f>
        <v>1.49040418438775</v>
      </c>
      <c r="K455">
        <f>SUMPRODUCT(Random!$X455:$AG455,$B$13:$K$13)</f>
        <v>1.4325173199339618</v>
      </c>
      <c r="M455">
        <f t="shared" si="187"/>
        <v>0.21144577856071151</v>
      </c>
      <c r="N455">
        <f t="shared" si="188"/>
        <v>0.68893426043403194</v>
      </c>
      <c r="O455">
        <f t="shared" si="189"/>
        <v>0.48830401733321266</v>
      </c>
      <c r="P455">
        <f t="shared" si="190"/>
        <v>5.790045273899673E-2</v>
      </c>
      <c r="Q455">
        <f t="shared" si="191"/>
        <v>3.3801622807144903E-2</v>
      </c>
      <c r="R455">
        <f t="shared" si="192"/>
        <v>0.58988437794627679</v>
      </c>
      <c r="S455">
        <f t="shared" si="193"/>
        <v>0.86484806430900529</v>
      </c>
      <c r="T455">
        <f t="shared" si="194"/>
        <v>0.36367059059275131</v>
      </c>
      <c r="U455">
        <f t="shared" si="195"/>
        <v>0.93194100352125608</v>
      </c>
      <c r="V455">
        <f t="shared" si="196"/>
        <v>0.92400208752557422</v>
      </c>
      <c r="X455">
        <f t="shared" si="197"/>
        <v>5.8192675893162509</v>
      </c>
      <c r="Y455">
        <f t="shared" si="198"/>
        <v>28.605927310099879</v>
      </c>
      <c r="Z455">
        <f t="shared" si="199"/>
        <v>16.413323798364502</v>
      </c>
      <c r="AA455">
        <f t="shared" si="200"/>
        <v>1.4610832761164301</v>
      </c>
      <c r="AB455">
        <f t="shared" si="201"/>
        <v>0.84234263524340203</v>
      </c>
      <c r="AC455">
        <f t="shared" si="202"/>
        <v>21.834213749364586</v>
      </c>
      <c r="AD455">
        <f t="shared" si="203"/>
        <v>49.026406165218788</v>
      </c>
      <c r="AE455">
        <f t="shared" si="204"/>
        <v>11.073415586845485</v>
      </c>
      <c r="AF455">
        <f t="shared" si="205"/>
        <v>65.831676924560597</v>
      </c>
      <c r="AG455">
        <f t="shared" si="206"/>
        <v>63.128944011692568</v>
      </c>
      <c r="AI455">
        <f t="shared" si="207"/>
        <v>21</v>
      </c>
      <c r="AJ455">
        <f t="shared" si="208"/>
        <v>21</v>
      </c>
      <c r="AK455">
        <f t="shared" si="209"/>
        <v>21</v>
      </c>
      <c r="AL455">
        <f t="shared" si="210"/>
        <v>6</v>
      </c>
      <c r="AM455">
        <f t="shared" si="211"/>
        <v>4</v>
      </c>
      <c r="AN455">
        <f t="shared" si="212"/>
        <v>21</v>
      </c>
      <c r="AO455">
        <f t="shared" si="213"/>
        <v>21</v>
      </c>
      <c r="AP455">
        <f t="shared" si="214"/>
        <v>21</v>
      </c>
      <c r="AQ455">
        <f t="shared" si="215"/>
        <v>21</v>
      </c>
      <c r="AR455">
        <f t="shared" si="216"/>
        <v>21</v>
      </c>
      <c r="AT455">
        <f t="shared" si="217"/>
        <v>2</v>
      </c>
    </row>
    <row r="456" spans="1:46" x14ac:dyDescent="0.2">
      <c r="A456">
        <v>439</v>
      </c>
      <c r="B456">
        <f>SUMPRODUCT(Random!$X456:$AG456,$B$4:$K$4)</f>
        <v>-1.4057752618973733</v>
      </c>
      <c r="C456">
        <f>SUMPRODUCT(Random!$X456:$AG456,$B$5:$K$5)</f>
        <v>-1.2101556432022607</v>
      </c>
      <c r="D456">
        <f>SUMPRODUCT(Random!$X456:$AG456,$B$6:$K$6)</f>
        <v>-0.89518855942526709</v>
      </c>
      <c r="E456">
        <f>SUMPRODUCT(Random!$X456:$AG456,$B$7:$K$7)</f>
        <v>0.53190262257310272</v>
      </c>
      <c r="F456">
        <f>SUMPRODUCT(Random!$X456:$AG456,$B$8:$K$8)</f>
        <v>-1.0726402712586265</v>
      </c>
      <c r="G456">
        <f>SUMPRODUCT(Random!$X456:$AG456,$B$9:$K$9)</f>
        <v>1.0861478080995357</v>
      </c>
      <c r="H456">
        <f>SUMPRODUCT(Random!$X456:$AG456,$B$10:$K$10)</f>
        <v>-0.72269614137509841</v>
      </c>
      <c r="I456">
        <f>SUMPRODUCT(Random!$X456:$AG456,$B$11:$K$11)</f>
        <v>0.28402858417499433</v>
      </c>
      <c r="J456">
        <f>SUMPRODUCT(Random!$X456:$AG456,$B$12:$K$12)</f>
        <v>-1.7693869463954108</v>
      </c>
      <c r="K456">
        <f>SUMPRODUCT(Random!$X456:$AG456,$B$13:$K$13)</f>
        <v>-0.85959644298362192</v>
      </c>
      <c r="M456">
        <f t="shared" si="187"/>
        <v>7.9895435052040234E-2</v>
      </c>
      <c r="N456">
        <f t="shared" si="188"/>
        <v>0.11310958752695938</v>
      </c>
      <c r="O456">
        <f t="shared" si="189"/>
        <v>0.18534314970256127</v>
      </c>
      <c r="P456">
        <f t="shared" si="190"/>
        <v>0.70260327959538271</v>
      </c>
      <c r="Q456">
        <f t="shared" si="191"/>
        <v>0.14171627433794037</v>
      </c>
      <c r="R456">
        <f t="shared" si="192"/>
        <v>0.86129319808774119</v>
      </c>
      <c r="S456">
        <f t="shared" si="193"/>
        <v>0.23493329335885399</v>
      </c>
      <c r="T456">
        <f t="shared" si="194"/>
        <v>0.61180576234196993</v>
      </c>
      <c r="U456">
        <f t="shared" si="195"/>
        <v>3.8414661262100025E-2</v>
      </c>
      <c r="V456">
        <f t="shared" si="196"/>
        <v>0.19500576822978735</v>
      </c>
      <c r="X456">
        <f t="shared" si="197"/>
        <v>2.0397817114040069</v>
      </c>
      <c r="Y456">
        <f t="shared" si="198"/>
        <v>2.940421070169764</v>
      </c>
      <c r="Z456">
        <f t="shared" si="199"/>
        <v>5.0215159595572363</v>
      </c>
      <c r="AA456">
        <f t="shared" si="200"/>
        <v>29.706737429792639</v>
      </c>
      <c r="AB456">
        <f t="shared" si="201"/>
        <v>3.743583657872763</v>
      </c>
      <c r="AC456">
        <f t="shared" si="202"/>
        <v>48.390406583890609</v>
      </c>
      <c r="AD456">
        <f t="shared" si="203"/>
        <v>6.5599991837868465</v>
      </c>
      <c r="AE456">
        <f t="shared" si="204"/>
        <v>23.179892683423361</v>
      </c>
      <c r="AF456">
        <f t="shared" si="205"/>
        <v>0.95957981756092325</v>
      </c>
      <c r="AG456">
        <f t="shared" si="206"/>
        <v>5.3138061880943956</v>
      </c>
      <c r="AI456">
        <f t="shared" si="207"/>
        <v>9</v>
      </c>
      <c r="AJ456">
        <f t="shared" si="208"/>
        <v>12</v>
      </c>
      <c r="AK456">
        <f t="shared" si="209"/>
        <v>21</v>
      </c>
      <c r="AL456">
        <f t="shared" si="210"/>
        <v>21</v>
      </c>
      <c r="AM456">
        <f t="shared" si="211"/>
        <v>15</v>
      </c>
      <c r="AN456">
        <f t="shared" si="212"/>
        <v>21</v>
      </c>
      <c r="AO456">
        <f t="shared" si="213"/>
        <v>21</v>
      </c>
      <c r="AP456">
        <f t="shared" si="214"/>
        <v>21</v>
      </c>
      <c r="AQ456">
        <f t="shared" si="215"/>
        <v>4</v>
      </c>
      <c r="AR456">
        <f t="shared" si="216"/>
        <v>21</v>
      </c>
      <c r="AT456">
        <f t="shared" si="217"/>
        <v>4</v>
      </c>
    </row>
    <row r="457" spans="1:46" x14ac:dyDescent="0.2">
      <c r="A457">
        <v>440</v>
      </c>
      <c r="B457">
        <f>SUMPRODUCT(Random!$X457:$AG457,$B$4:$K$4)</f>
        <v>0.60716443121278507</v>
      </c>
      <c r="C457">
        <f>SUMPRODUCT(Random!$X457:$AG457,$B$5:$K$5)</f>
        <v>0.31866362508580481</v>
      </c>
      <c r="D457">
        <f>SUMPRODUCT(Random!$X457:$AG457,$B$6:$K$6)</f>
        <v>-0.57375668126396251</v>
      </c>
      <c r="E457">
        <f>SUMPRODUCT(Random!$X457:$AG457,$B$7:$K$7)</f>
        <v>-0.94648431092458851</v>
      </c>
      <c r="F457">
        <f>SUMPRODUCT(Random!$X457:$AG457,$B$8:$K$8)</f>
        <v>0.98435540599318938</v>
      </c>
      <c r="G457">
        <f>SUMPRODUCT(Random!$X457:$AG457,$B$9:$K$9)</f>
        <v>-2.1270451109335742</v>
      </c>
      <c r="H457">
        <f>SUMPRODUCT(Random!$X457:$AG457,$B$10:$K$10)</f>
        <v>-0.34465175453862418</v>
      </c>
      <c r="I457">
        <f>SUMPRODUCT(Random!$X457:$AG457,$B$11:$K$11)</f>
        <v>1.4399644260667055</v>
      </c>
      <c r="J457">
        <f>SUMPRODUCT(Random!$X457:$AG457,$B$12:$K$12)</f>
        <v>0.62795860760497924</v>
      </c>
      <c r="K457">
        <f>SUMPRODUCT(Random!$X457:$AG457,$B$13:$K$13)</f>
        <v>1.6968277128195837</v>
      </c>
      <c r="M457">
        <f t="shared" si="187"/>
        <v>0.72812910274953246</v>
      </c>
      <c r="N457">
        <f t="shared" si="188"/>
        <v>0.62500919966625901</v>
      </c>
      <c r="O457">
        <f t="shared" si="189"/>
        <v>0.28306623310550794</v>
      </c>
      <c r="P457">
        <f t="shared" si="190"/>
        <v>0.17195081036432561</v>
      </c>
      <c r="Q457">
        <f t="shared" si="191"/>
        <v>0.83752960196429593</v>
      </c>
      <c r="R457">
        <f t="shared" si="192"/>
        <v>1.6708167599542693E-2</v>
      </c>
      <c r="S457">
        <f t="shared" si="193"/>
        <v>0.36517809622133368</v>
      </c>
      <c r="T457">
        <f t="shared" si="194"/>
        <v>0.92506126804941191</v>
      </c>
      <c r="U457">
        <f t="shared" si="195"/>
        <v>0.73498447196746597</v>
      </c>
      <c r="V457">
        <f t="shared" si="196"/>
        <v>0.95513538112733787</v>
      </c>
      <c r="X457">
        <f t="shared" si="197"/>
        <v>31.905054692509037</v>
      </c>
      <c r="Y457">
        <f t="shared" si="198"/>
        <v>24.027581143036169</v>
      </c>
      <c r="Z457">
        <f t="shared" si="199"/>
        <v>8.151777537615251</v>
      </c>
      <c r="AA457">
        <f t="shared" si="200"/>
        <v>4.6220847561790359</v>
      </c>
      <c r="AB457">
        <f t="shared" si="201"/>
        <v>44.516674922363485</v>
      </c>
      <c r="AC457">
        <f t="shared" si="202"/>
        <v>0.41275110987453328</v>
      </c>
      <c r="AD457">
        <f t="shared" si="203"/>
        <v>11.131518468367476</v>
      </c>
      <c r="AE457">
        <f t="shared" si="204"/>
        <v>63.472753770918416</v>
      </c>
      <c r="AF457">
        <f t="shared" si="205"/>
        <v>32.530670634050345</v>
      </c>
      <c r="AG457">
        <f t="shared" si="206"/>
        <v>76.040032578744672</v>
      </c>
      <c r="AI457">
        <f t="shared" si="207"/>
        <v>21</v>
      </c>
      <c r="AJ457">
        <f t="shared" si="208"/>
        <v>21</v>
      </c>
      <c r="AK457">
        <f t="shared" si="209"/>
        <v>21</v>
      </c>
      <c r="AL457">
        <f t="shared" si="210"/>
        <v>19</v>
      </c>
      <c r="AM457">
        <f t="shared" si="211"/>
        <v>21</v>
      </c>
      <c r="AN457">
        <f t="shared" si="212"/>
        <v>2</v>
      </c>
      <c r="AO457">
        <f t="shared" si="213"/>
        <v>21</v>
      </c>
      <c r="AP457">
        <f t="shared" si="214"/>
        <v>21</v>
      </c>
      <c r="AQ457">
        <f t="shared" si="215"/>
        <v>21</v>
      </c>
      <c r="AR457">
        <f t="shared" si="216"/>
        <v>21</v>
      </c>
      <c r="AT457">
        <f t="shared" si="217"/>
        <v>2</v>
      </c>
    </row>
    <row r="458" spans="1:46" x14ac:dyDescent="0.2">
      <c r="A458">
        <v>441</v>
      </c>
      <c r="B458">
        <f>SUMPRODUCT(Random!$X458:$AG458,$B$4:$K$4)</f>
        <v>-1.3947742333703712</v>
      </c>
      <c r="C458">
        <f>SUMPRODUCT(Random!$X458:$AG458,$B$5:$K$5)</f>
        <v>-0.29555048567442943</v>
      </c>
      <c r="D458">
        <f>SUMPRODUCT(Random!$X458:$AG458,$B$6:$K$6)</f>
        <v>0.38826644934745069</v>
      </c>
      <c r="E458">
        <f>SUMPRODUCT(Random!$X458:$AG458,$B$7:$K$7)</f>
        <v>0.77070552576910412</v>
      </c>
      <c r="F458">
        <f>SUMPRODUCT(Random!$X458:$AG458,$B$8:$K$8)</f>
        <v>0.13294987963532812</v>
      </c>
      <c r="G458">
        <f>SUMPRODUCT(Random!$X458:$AG458,$B$9:$K$9)</f>
        <v>0.13501903530946827</v>
      </c>
      <c r="H458">
        <f>SUMPRODUCT(Random!$X458:$AG458,$B$10:$K$10)</f>
        <v>-0.77354222820249718</v>
      </c>
      <c r="I458">
        <f>SUMPRODUCT(Random!$X458:$AG458,$B$11:$K$11)</f>
        <v>0.96828961733379926</v>
      </c>
      <c r="J458">
        <f>SUMPRODUCT(Random!$X458:$AG458,$B$12:$K$12)</f>
        <v>0.42591624230435338</v>
      </c>
      <c r="K458">
        <f>SUMPRODUCT(Random!$X458:$AG458,$B$13:$K$13)</f>
        <v>-0.44996639773415581</v>
      </c>
      <c r="M458">
        <f t="shared" si="187"/>
        <v>8.1541965636305488E-2</v>
      </c>
      <c r="N458">
        <f t="shared" si="188"/>
        <v>0.38378669587608272</v>
      </c>
      <c r="O458">
        <f t="shared" si="189"/>
        <v>0.65109056847483271</v>
      </c>
      <c r="P458">
        <f t="shared" si="190"/>
        <v>0.77955925205345611</v>
      </c>
      <c r="Q458">
        <f t="shared" si="191"/>
        <v>0.55288349061863662</v>
      </c>
      <c r="R458">
        <f t="shared" si="192"/>
        <v>0.55370158792858604</v>
      </c>
      <c r="S458">
        <f t="shared" si="193"/>
        <v>0.21960077370022008</v>
      </c>
      <c r="T458">
        <f t="shared" si="194"/>
        <v>0.833550125682186</v>
      </c>
      <c r="U458">
        <f t="shared" si="195"/>
        <v>0.66491556043907574</v>
      </c>
      <c r="V458">
        <f t="shared" si="196"/>
        <v>0.32636733490234676</v>
      </c>
      <c r="X458">
        <f t="shared" si="197"/>
        <v>2.0836577361270479</v>
      </c>
      <c r="Y458">
        <f t="shared" si="198"/>
        <v>11.860324517426051</v>
      </c>
      <c r="Z458">
        <f t="shared" si="199"/>
        <v>25.793519188762261</v>
      </c>
      <c r="AA458">
        <f t="shared" si="200"/>
        <v>37.041951398320144</v>
      </c>
      <c r="AB458">
        <f t="shared" si="201"/>
        <v>19.718195556226458</v>
      </c>
      <c r="AC458">
        <f t="shared" si="202"/>
        <v>19.763058488915107</v>
      </c>
      <c r="AD458">
        <f t="shared" si="203"/>
        <v>6.0739232505061764</v>
      </c>
      <c r="AE458">
        <f t="shared" si="204"/>
        <v>43.923896691192184</v>
      </c>
      <c r="AF458">
        <f t="shared" si="205"/>
        <v>26.783912284959975</v>
      </c>
      <c r="AG458">
        <f t="shared" si="206"/>
        <v>9.6778790099969871</v>
      </c>
      <c r="AI458">
        <f t="shared" si="207"/>
        <v>9</v>
      </c>
      <c r="AJ458">
        <f t="shared" si="208"/>
        <v>21</v>
      </c>
      <c r="AK458">
        <f t="shared" si="209"/>
        <v>21</v>
      </c>
      <c r="AL458">
        <f t="shared" si="210"/>
        <v>21</v>
      </c>
      <c r="AM458">
        <f t="shared" si="211"/>
        <v>21</v>
      </c>
      <c r="AN458">
        <f t="shared" si="212"/>
        <v>21</v>
      </c>
      <c r="AO458">
        <f t="shared" si="213"/>
        <v>21</v>
      </c>
      <c r="AP458">
        <f t="shared" si="214"/>
        <v>21</v>
      </c>
      <c r="AQ458">
        <f t="shared" si="215"/>
        <v>21</v>
      </c>
      <c r="AR458">
        <f t="shared" si="216"/>
        <v>21</v>
      </c>
      <c r="AT458">
        <f t="shared" si="217"/>
        <v>1</v>
      </c>
    </row>
    <row r="459" spans="1:46" x14ac:dyDescent="0.2">
      <c r="A459">
        <v>442</v>
      </c>
      <c r="B459">
        <f>SUMPRODUCT(Random!$X459:$AG459,$B$4:$K$4)</f>
        <v>-0.73555091326844591</v>
      </c>
      <c r="C459">
        <f>SUMPRODUCT(Random!$X459:$AG459,$B$5:$K$5)</f>
        <v>-1.071021532672924</v>
      </c>
      <c r="D459">
        <f>SUMPRODUCT(Random!$X459:$AG459,$B$6:$K$6)</f>
        <v>-1.7489529552587442</v>
      </c>
      <c r="E459">
        <f>SUMPRODUCT(Random!$X459:$AG459,$B$7:$K$7)</f>
        <v>-1.3793238916913759</v>
      </c>
      <c r="F459">
        <f>SUMPRODUCT(Random!$X459:$AG459,$B$8:$K$8)</f>
        <v>-1.398982607343598</v>
      </c>
      <c r="G459">
        <f>SUMPRODUCT(Random!$X459:$AG459,$B$9:$K$9)</f>
        <v>0.35201440300212306</v>
      </c>
      <c r="H459">
        <f>SUMPRODUCT(Random!$X459:$AG459,$B$10:$K$10)</f>
        <v>-1.4932989803885781</v>
      </c>
      <c r="I459">
        <f>SUMPRODUCT(Random!$X459:$AG459,$B$11:$K$11)</f>
        <v>0.59458963675589249</v>
      </c>
      <c r="J459">
        <f>SUMPRODUCT(Random!$X459:$AG459,$B$12:$K$12)</f>
        <v>1.0245794173135552</v>
      </c>
      <c r="K459">
        <f>SUMPRODUCT(Random!$X459:$AG459,$B$13:$K$13)</f>
        <v>-1.2956222261440844</v>
      </c>
      <c r="M459">
        <f t="shared" si="187"/>
        <v>0.23100202237629003</v>
      </c>
      <c r="N459">
        <f t="shared" si="188"/>
        <v>0.14207987392112978</v>
      </c>
      <c r="O459">
        <f t="shared" si="189"/>
        <v>4.0149575873627719E-2</v>
      </c>
      <c r="P459">
        <f t="shared" si="190"/>
        <v>8.3897456695482653E-2</v>
      </c>
      <c r="Q459">
        <f t="shared" si="191"/>
        <v>8.0909099369741944E-2</v>
      </c>
      <c r="R459">
        <f t="shared" si="192"/>
        <v>0.63758626954356457</v>
      </c>
      <c r="S459">
        <f t="shared" si="193"/>
        <v>6.767947118519399E-2</v>
      </c>
      <c r="T459">
        <f t="shared" si="194"/>
        <v>0.72394109550620422</v>
      </c>
      <c r="U459">
        <f t="shared" si="195"/>
        <v>0.84721915977231965</v>
      </c>
      <c r="V459">
        <f t="shared" si="196"/>
        <v>9.7552833947260886E-2</v>
      </c>
      <c r="X459">
        <f t="shared" si="197"/>
        <v>6.43444649005969</v>
      </c>
      <c r="Y459">
        <f t="shared" si="198"/>
        <v>3.7539634889653315</v>
      </c>
      <c r="Z459">
        <f t="shared" si="199"/>
        <v>1.0038170682957921</v>
      </c>
      <c r="AA459">
        <f t="shared" si="200"/>
        <v>2.1465627724562757</v>
      </c>
      <c r="AB459">
        <f t="shared" si="201"/>
        <v>2.0667840942848481</v>
      </c>
      <c r="AC459">
        <f t="shared" si="202"/>
        <v>24.863283381571996</v>
      </c>
      <c r="AD459">
        <f t="shared" si="203"/>
        <v>1.7166875163252842</v>
      </c>
      <c r="AE459">
        <f t="shared" si="204"/>
        <v>31.530576324941986</v>
      </c>
      <c r="AF459">
        <f t="shared" si="205"/>
        <v>46.023003612911346</v>
      </c>
      <c r="AG459">
        <f t="shared" si="206"/>
        <v>2.5144565684468154</v>
      </c>
      <c r="AI459">
        <f t="shared" si="207"/>
        <v>21</v>
      </c>
      <c r="AJ459">
        <f t="shared" si="208"/>
        <v>16</v>
      </c>
      <c r="AK459">
        <f t="shared" si="209"/>
        <v>5</v>
      </c>
      <c r="AL459">
        <f t="shared" si="210"/>
        <v>9</v>
      </c>
      <c r="AM459">
        <f t="shared" si="211"/>
        <v>9</v>
      </c>
      <c r="AN459">
        <f t="shared" si="212"/>
        <v>21</v>
      </c>
      <c r="AO459">
        <f t="shared" si="213"/>
        <v>7</v>
      </c>
      <c r="AP459">
        <f t="shared" si="214"/>
        <v>21</v>
      </c>
      <c r="AQ459">
        <f t="shared" si="215"/>
        <v>21</v>
      </c>
      <c r="AR459">
        <f t="shared" si="216"/>
        <v>11</v>
      </c>
      <c r="AT459">
        <f t="shared" si="217"/>
        <v>6</v>
      </c>
    </row>
    <row r="460" spans="1:46" x14ac:dyDescent="0.2">
      <c r="A460">
        <v>443</v>
      </c>
      <c r="B460">
        <f>SUMPRODUCT(Random!$X460:$AG460,$B$4:$K$4)</f>
        <v>1.0387471535978579</v>
      </c>
      <c r="C460">
        <f>SUMPRODUCT(Random!$X460:$AG460,$B$5:$K$5)</f>
        <v>0.95285279154761282</v>
      </c>
      <c r="D460">
        <f>SUMPRODUCT(Random!$X460:$AG460,$B$6:$K$6)</f>
        <v>0.35095401804930765</v>
      </c>
      <c r="E460">
        <f>SUMPRODUCT(Random!$X460:$AG460,$B$7:$K$7)</f>
        <v>0.75889854071517338</v>
      </c>
      <c r="F460">
        <f>SUMPRODUCT(Random!$X460:$AG460,$B$8:$K$8)</f>
        <v>1.7332995309650463</v>
      </c>
      <c r="G460">
        <f>SUMPRODUCT(Random!$X460:$AG460,$B$9:$K$9)</f>
        <v>2.1708460715965492</v>
      </c>
      <c r="H460">
        <f>SUMPRODUCT(Random!$X460:$AG460,$B$10:$K$10)</f>
        <v>1.7294400583658198</v>
      </c>
      <c r="I460">
        <f>SUMPRODUCT(Random!$X460:$AG460,$B$11:$K$11)</f>
        <v>2.7675070680304859</v>
      </c>
      <c r="J460">
        <f>SUMPRODUCT(Random!$X460:$AG460,$B$12:$K$12)</f>
        <v>0.50113720435928255</v>
      </c>
      <c r="K460">
        <f>SUMPRODUCT(Random!$X460:$AG460,$B$13:$K$13)</f>
        <v>1.7722693317715223</v>
      </c>
      <c r="M460">
        <f t="shared" si="187"/>
        <v>0.85053882759436361</v>
      </c>
      <c r="N460">
        <f t="shared" si="188"/>
        <v>0.82966766899732924</v>
      </c>
      <c r="O460">
        <f t="shared" si="189"/>
        <v>0.6371885774248639</v>
      </c>
      <c r="P460">
        <f t="shared" si="190"/>
        <v>0.77604337401784351</v>
      </c>
      <c r="Q460">
        <f t="shared" si="191"/>
        <v>0.95847877794893455</v>
      </c>
      <c r="R460">
        <f t="shared" si="192"/>
        <v>0.98502859500197171</v>
      </c>
      <c r="S460">
        <f t="shared" si="193"/>
        <v>0.95813481709834081</v>
      </c>
      <c r="T460">
        <f t="shared" si="194"/>
        <v>0.99717565897083915</v>
      </c>
      <c r="U460">
        <f t="shared" si="195"/>
        <v>0.69186271760798279</v>
      </c>
      <c r="V460">
        <f t="shared" si="196"/>
        <v>0.9618250702369201</v>
      </c>
      <c r="X460">
        <f t="shared" si="197"/>
        <v>46.561140840158671</v>
      </c>
      <c r="Y460">
        <f t="shared" si="198"/>
        <v>43.359073528610878</v>
      </c>
      <c r="Z460">
        <f t="shared" si="199"/>
        <v>24.836416952575679</v>
      </c>
      <c r="AA460">
        <f t="shared" si="200"/>
        <v>36.654330526216022</v>
      </c>
      <c r="AB460">
        <f t="shared" si="201"/>
        <v>77.937167086480343</v>
      </c>
      <c r="AC460">
        <f t="shared" si="202"/>
        <v>102.92523136335632</v>
      </c>
      <c r="AD460">
        <f t="shared" si="203"/>
        <v>77.735073746007828</v>
      </c>
      <c r="AE460">
        <f t="shared" si="204"/>
        <v>143.78229860119987</v>
      </c>
      <c r="AF460">
        <f t="shared" si="205"/>
        <v>28.837637334868933</v>
      </c>
      <c r="AG460">
        <f t="shared" si="206"/>
        <v>79.995509923596273</v>
      </c>
      <c r="AI460">
        <f t="shared" si="207"/>
        <v>21</v>
      </c>
      <c r="AJ460">
        <f t="shared" si="208"/>
        <v>21</v>
      </c>
      <c r="AK460">
        <f t="shared" si="209"/>
        <v>21</v>
      </c>
      <c r="AL460">
        <f t="shared" si="210"/>
        <v>21</v>
      </c>
      <c r="AM460">
        <f t="shared" si="211"/>
        <v>21</v>
      </c>
      <c r="AN460">
        <f t="shared" si="212"/>
        <v>21</v>
      </c>
      <c r="AO460">
        <f t="shared" si="213"/>
        <v>21</v>
      </c>
      <c r="AP460">
        <f t="shared" si="214"/>
        <v>21</v>
      </c>
      <c r="AQ460">
        <f t="shared" si="215"/>
        <v>21</v>
      </c>
      <c r="AR460">
        <f t="shared" si="216"/>
        <v>21</v>
      </c>
      <c r="AT460">
        <f t="shared" si="217"/>
        <v>0</v>
      </c>
    </row>
    <row r="461" spans="1:46" x14ac:dyDescent="0.2">
      <c r="A461">
        <v>444</v>
      </c>
      <c r="B461">
        <f>SUMPRODUCT(Random!$X461:$AG461,$B$4:$K$4)</f>
        <v>-0.79267624567802986</v>
      </c>
      <c r="C461">
        <f>SUMPRODUCT(Random!$X461:$AG461,$B$5:$K$5)</f>
        <v>1.1415331260296577</v>
      </c>
      <c r="D461">
        <f>SUMPRODUCT(Random!$X461:$AG461,$B$6:$K$6)</f>
        <v>1.6146913502093758</v>
      </c>
      <c r="E461">
        <f>SUMPRODUCT(Random!$X461:$AG461,$B$7:$K$7)</f>
        <v>0.61335052894266118</v>
      </c>
      <c r="F461">
        <f>SUMPRODUCT(Random!$X461:$AG461,$B$8:$K$8)</f>
        <v>1.1813955580120172</v>
      </c>
      <c r="G461">
        <f>SUMPRODUCT(Random!$X461:$AG461,$B$9:$K$9)</f>
        <v>0.43920663777286961</v>
      </c>
      <c r="H461">
        <f>SUMPRODUCT(Random!$X461:$AG461,$B$10:$K$10)</f>
        <v>-0.2079945247397893</v>
      </c>
      <c r="I461">
        <f>SUMPRODUCT(Random!$X461:$AG461,$B$11:$K$11)</f>
        <v>1.1352064969928295</v>
      </c>
      <c r="J461">
        <f>SUMPRODUCT(Random!$X461:$AG461,$B$12:$K$12)</f>
        <v>0.45899842610312175</v>
      </c>
      <c r="K461">
        <f>SUMPRODUCT(Random!$X461:$AG461,$B$13:$K$13)</f>
        <v>0.13423699612459716</v>
      </c>
      <c r="M461">
        <f t="shared" si="187"/>
        <v>0.21398323676952197</v>
      </c>
      <c r="N461">
        <f t="shared" si="188"/>
        <v>0.87317593248514469</v>
      </c>
      <c r="O461">
        <f t="shared" si="189"/>
        <v>0.94681122417650021</v>
      </c>
      <c r="P461">
        <f t="shared" si="190"/>
        <v>0.73017770522791969</v>
      </c>
      <c r="Q461">
        <f t="shared" si="191"/>
        <v>0.88127718909142738</v>
      </c>
      <c r="R461">
        <f t="shared" si="192"/>
        <v>0.66974409208091024</v>
      </c>
      <c r="S461">
        <f t="shared" si="193"/>
        <v>0.41761662124710808</v>
      </c>
      <c r="T461">
        <f t="shared" si="194"/>
        <v>0.87185559601853901</v>
      </c>
      <c r="U461">
        <f t="shared" si="195"/>
        <v>0.67688235184490519</v>
      </c>
      <c r="V461">
        <f t="shared" si="196"/>
        <v>0.55339241401729478</v>
      </c>
      <c r="X461">
        <f t="shared" si="197"/>
        <v>5.8982213472113614</v>
      </c>
      <c r="Y461">
        <f t="shared" si="198"/>
        <v>50.584359543382377</v>
      </c>
      <c r="Z461">
        <f t="shared" si="199"/>
        <v>71.87076281144563</v>
      </c>
      <c r="AA461">
        <f t="shared" si="200"/>
        <v>32.090340503374961</v>
      </c>
      <c r="AB461">
        <f t="shared" si="201"/>
        <v>52.201364683331988</v>
      </c>
      <c r="AC461">
        <f t="shared" si="202"/>
        <v>27.139473696154816</v>
      </c>
      <c r="AD461">
        <f t="shared" si="203"/>
        <v>13.243505813217938</v>
      </c>
      <c r="AE461">
        <f t="shared" si="204"/>
        <v>50.330649420566374</v>
      </c>
      <c r="AF461">
        <f t="shared" si="205"/>
        <v>27.674757188612698</v>
      </c>
      <c r="AG461">
        <f t="shared" si="206"/>
        <v>19.746094308100879</v>
      </c>
      <c r="AI461">
        <f t="shared" si="207"/>
        <v>21</v>
      </c>
      <c r="AJ461">
        <f t="shared" si="208"/>
        <v>21</v>
      </c>
      <c r="AK461">
        <f t="shared" si="209"/>
        <v>21</v>
      </c>
      <c r="AL461">
        <f t="shared" si="210"/>
        <v>21</v>
      </c>
      <c r="AM461">
        <f t="shared" si="211"/>
        <v>21</v>
      </c>
      <c r="AN461">
        <f t="shared" si="212"/>
        <v>21</v>
      </c>
      <c r="AO461">
        <f t="shared" si="213"/>
        <v>21</v>
      </c>
      <c r="AP461">
        <f t="shared" si="214"/>
        <v>21</v>
      </c>
      <c r="AQ461">
        <f t="shared" si="215"/>
        <v>21</v>
      </c>
      <c r="AR461">
        <f t="shared" si="216"/>
        <v>21</v>
      </c>
      <c r="AT461">
        <f t="shared" si="217"/>
        <v>0</v>
      </c>
    </row>
    <row r="462" spans="1:46" x14ac:dyDescent="0.2">
      <c r="A462">
        <v>445</v>
      </c>
      <c r="B462">
        <f>SUMPRODUCT(Random!$X462:$AG462,$B$4:$K$4)</f>
        <v>-0.71747400912976933</v>
      </c>
      <c r="C462">
        <f>SUMPRODUCT(Random!$X462:$AG462,$B$5:$K$5)</f>
        <v>-0.84936092281978692</v>
      </c>
      <c r="D462">
        <f>SUMPRODUCT(Random!$X462:$AG462,$B$6:$K$6)</f>
        <v>-0.92343584710977933</v>
      </c>
      <c r="E462">
        <f>SUMPRODUCT(Random!$X462:$AG462,$B$7:$K$7)</f>
        <v>1.6751579486473027</v>
      </c>
      <c r="F462">
        <f>SUMPRODUCT(Random!$X462:$AG462,$B$8:$K$8)</f>
        <v>-0.92750906459622717</v>
      </c>
      <c r="G462">
        <f>SUMPRODUCT(Random!$X462:$AG462,$B$9:$K$9)</f>
        <v>1.0243055442615843</v>
      </c>
      <c r="H462">
        <f>SUMPRODUCT(Random!$X462:$AG462,$B$10:$K$10)</f>
        <v>-0.68060856757123522</v>
      </c>
      <c r="I462">
        <f>SUMPRODUCT(Random!$X462:$AG462,$B$11:$K$11)</f>
        <v>-1.3655666704461336</v>
      </c>
      <c r="J462">
        <f>SUMPRODUCT(Random!$X462:$AG462,$B$12:$K$12)</f>
        <v>0.44327412918722703</v>
      </c>
      <c r="K462">
        <f>SUMPRODUCT(Random!$X462:$AG462,$B$13:$K$13)</f>
        <v>0.53596081621905167</v>
      </c>
      <c r="M462">
        <f t="shared" si="187"/>
        <v>0.23654083399597159</v>
      </c>
      <c r="N462">
        <f t="shared" si="188"/>
        <v>0.19784024516866058</v>
      </c>
      <c r="O462">
        <f t="shared" si="189"/>
        <v>0.17789005896815285</v>
      </c>
      <c r="P462">
        <f t="shared" si="190"/>
        <v>0.95304837714349977</v>
      </c>
      <c r="Q462">
        <f t="shared" si="191"/>
        <v>0.17683114379906514</v>
      </c>
      <c r="R462">
        <f t="shared" si="192"/>
        <v>0.84715450997605979</v>
      </c>
      <c r="S462">
        <f t="shared" si="193"/>
        <v>0.24805960214859041</v>
      </c>
      <c r="T462">
        <f t="shared" si="194"/>
        <v>8.6037506876121564E-2</v>
      </c>
      <c r="U462">
        <f t="shared" si="195"/>
        <v>0.67121626696881198</v>
      </c>
      <c r="V462">
        <f t="shared" si="196"/>
        <v>0.70400718425289854</v>
      </c>
      <c r="X462">
        <f t="shared" si="197"/>
        <v>6.6115250262995877</v>
      </c>
      <c r="Y462">
        <f t="shared" si="198"/>
        <v>5.4002137326421238</v>
      </c>
      <c r="Z462">
        <f t="shared" si="199"/>
        <v>4.7984217076491289</v>
      </c>
      <c r="AA462">
        <f t="shared" si="200"/>
        <v>74.926214268485637</v>
      </c>
      <c r="AB462">
        <f t="shared" si="201"/>
        <v>4.7668892730057273</v>
      </c>
      <c r="AC462">
        <f t="shared" si="202"/>
        <v>46.012639976316358</v>
      </c>
      <c r="AD462">
        <f t="shared" si="203"/>
        <v>6.9839364710180583</v>
      </c>
      <c r="AE462">
        <f t="shared" si="204"/>
        <v>2.203854696390311</v>
      </c>
      <c r="AF462">
        <f t="shared" si="205"/>
        <v>27.248915782923724</v>
      </c>
      <c r="AG462">
        <f t="shared" si="206"/>
        <v>29.822651009205828</v>
      </c>
      <c r="AI462">
        <f t="shared" si="207"/>
        <v>21</v>
      </c>
      <c r="AJ462">
        <f t="shared" si="208"/>
        <v>21</v>
      </c>
      <c r="AK462">
        <f t="shared" si="209"/>
        <v>20</v>
      </c>
      <c r="AL462">
        <f t="shared" si="210"/>
        <v>21</v>
      </c>
      <c r="AM462">
        <f t="shared" si="211"/>
        <v>20</v>
      </c>
      <c r="AN462">
        <f t="shared" si="212"/>
        <v>21</v>
      </c>
      <c r="AO462">
        <f t="shared" si="213"/>
        <v>21</v>
      </c>
      <c r="AP462">
        <f t="shared" si="214"/>
        <v>9</v>
      </c>
      <c r="AQ462">
        <f t="shared" si="215"/>
        <v>21</v>
      </c>
      <c r="AR462">
        <f t="shared" si="216"/>
        <v>21</v>
      </c>
      <c r="AT462">
        <f t="shared" si="217"/>
        <v>3</v>
      </c>
    </row>
    <row r="463" spans="1:46" x14ac:dyDescent="0.2">
      <c r="A463">
        <v>446</v>
      </c>
      <c r="B463">
        <f>SUMPRODUCT(Random!$X463:$AG463,$B$4:$K$4)</f>
        <v>-0.1880004238953227</v>
      </c>
      <c r="C463">
        <f>SUMPRODUCT(Random!$X463:$AG463,$B$5:$K$5)</f>
        <v>0.54449118933355989</v>
      </c>
      <c r="D463">
        <f>SUMPRODUCT(Random!$X463:$AG463,$B$6:$K$6)</f>
        <v>0.38804579907974762</v>
      </c>
      <c r="E463">
        <f>SUMPRODUCT(Random!$X463:$AG463,$B$7:$K$7)</f>
        <v>-0.58948526905043808</v>
      </c>
      <c r="F463">
        <f>SUMPRODUCT(Random!$X463:$AG463,$B$8:$K$8)</f>
        <v>0.56275004596609612</v>
      </c>
      <c r="G463">
        <f>SUMPRODUCT(Random!$X463:$AG463,$B$9:$K$9)</f>
        <v>-1.0848399487521261</v>
      </c>
      <c r="H463">
        <f>SUMPRODUCT(Random!$X463:$AG463,$B$10:$K$10)</f>
        <v>1.0536044604996306</v>
      </c>
      <c r="I463">
        <f>SUMPRODUCT(Random!$X463:$AG463,$B$11:$K$11)</f>
        <v>0.83206424151577996</v>
      </c>
      <c r="J463">
        <f>SUMPRODUCT(Random!$X463:$AG463,$B$12:$K$12)</f>
        <v>-0.15599856288201661</v>
      </c>
      <c r="K463">
        <f>SUMPRODUCT(Random!$X463:$AG463,$B$13:$K$13)</f>
        <v>0.54345824303229706</v>
      </c>
      <c r="M463">
        <f t="shared" si="187"/>
        <v>0.42543815944263813</v>
      </c>
      <c r="N463">
        <f t="shared" si="188"/>
        <v>0.70694824511772913</v>
      </c>
      <c r="O463">
        <f t="shared" si="189"/>
        <v>0.65100892941469068</v>
      </c>
      <c r="P463">
        <f t="shared" si="190"/>
        <v>0.27776789555711884</v>
      </c>
      <c r="Q463">
        <f t="shared" si="191"/>
        <v>0.7131974497474296</v>
      </c>
      <c r="R463">
        <f t="shared" si="192"/>
        <v>0.13899627432309825</v>
      </c>
      <c r="S463">
        <f t="shared" si="193"/>
        <v>0.85396797691043891</v>
      </c>
      <c r="T463">
        <f t="shared" si="194"/>
        <v>0.79731365782574493</v>
      </c>
      <c r="U463">
        <f t="shared" si="195"/>
        <v>0.43801707700386044</v>
      </c>
      <c r="V463">
        <f t="shared" si="196"/>
        <v>0.70659283311981647</v>
      </c>
      <c r="X463">
        <f t="shared" si="197"/>
        <v>13.574729789694592</v>
      </c>
      <c r="Y463">
        <f t="shared" si="198"/>
        <v>30.067272855353149</v>
      </c>
      <c r="Z463">
        <f t="shared" si="199"/>
        <v>25.787788058717712</v>
      </c>
      <c r="AA463">
        <f t="shared" si="200"/>
        <v>7.9714066222810258</v>
      </c>
      <c r="AB463">
        <f t="shared" si="201"/>
        <v>30.595302676415141</v>
      </c>
      <c r="AC463">
        <f t="shared" si="202"/>
        <v>3.666073869532227</v>
      </c>
      <c r="AD463">
        <f t="shared" si="203"/>
        <v>47.129724250489126</v>
      </c>
      <c r="AE463">
        <f t="shared" si="204"/>
        <v>39.098912879127703</v>
      </c>
      <c r="AF463">
        <f t="shared" si="205"/>
        <v>14.116993117326428</v>
      </c>
      <c r="AG463">
        <f t="shared" si="206"/>
        <v>30.037581479971124</v>
      </c>
      <c r="AI463">
        <f t="shared" si="207"/>
        <v>21</v>
      </c>
      <c r="AJ463">
        <f t="shared" si="208"/>
        <v>21</v>
      </c>
      <c r="AK463">
        <f t="shared" si="209"/>
        <v>21</v>
      </c>
      <c r="AL463">
        <f t="shared" si="210"/>
        <v>21</v>
      </c>
      <c r="AM463">
        <f t="shared" si="211"/>
        <v>21</v>
      </c>
      <c r="AN463">
        <f t="shared" si="212"/>
        <v>15</v>
      </c>
      <c r="AO463">
        <f t="shared" si="213"/>
        <v>21</v>
      </c>
      <c r="AP463">
        <f t="shared" si="214"/>
        <v>21</v>
      </c>
      <c r="AQ463">
        <f t="shared" si="215"/>
        <v>21</v>
      </c>
      <c r="AR463">
        <f t="shared" si="216"/>
        <v>21</v>
      </c>
      <c r="AT463">
        <f t="shared" si="217"/>
        <v>1</v>
      </c>
    </row>
    <row r="464" spans="1:46" x14ac:dyDescent="0.2">
      <c r="A464">
        <v>447</v>
      </c>
      <c r="B464">
        <f>SUMPRODUCT(Random!$X464:$AG464,$B$4:$K$4)</f>
        <v>1.8026648859893653</v>
      </c>
      <c r="C464">
        <f>SUMPRODUCT(Random!$X464:$AG464,$B$5:$K$5)</f>
        <v>-0.45338616808430482</v>
      </c>
      <c r="D464">
        <f>SUMPRODUCT(Random!$X464:$AG464,$B$6:$K$6)</f>
        <v>-1.4310247824628963</v>
      </c>
      <c r="E464">
        <f>SUMPRODUCT(Random!$X464:$AG464,$B$7:$K$7)</f>
        <v>-0.55366520715871914</v>
      </c>
      <c r="F464">
        <f>SUMPRODUCT(Random!$X464:$AG464,$B$8:$K$8)</f>
        <v>-0.50948362090266541</v>
      </c>
      <c r="G464">
        <f>SUMPRODUCT(Random!$X464:$AG464,$B$9:$K$9)</f>
        <v>0.7897251508331089</v>
      </c>
      <c r="H464">
        <f>SUMPRODUCT(Random!$X464:$AG464,$B$10:$K$10)</f>
        <v>-1.7262618009290609</v>
      </c>
      <c r="I464">
        <f>SUMPRODUCT(Random!$X464:$AG464,$B$11:$K$11)</f>
        <v>-0.94096398459166064</v>
      </c>
      <c r="J464">
        <f>SUMPRODUCT(Random!$X464:$AG464,$B$12:$K$12)</f>
        <v>1.6412407533043867</v>
      </c>
      <c r="K464">
        <f>SUMPRODUCT(Random!$X464:$AG464,$B$13:$K$13)</f>
        <v>-1.37078942505345</v>
      </c>
      <c r="M464">
        <f t="shared" si="187"/>
        <v>0.96427957000909381</v>
      </c>
      <c r="N464">
        <f t="shared" si="188"/>
        <v>0.32513534736854616</v>
      </c>
      <c r="O464">
        <f t="shared" si="189"/>
        <v>7.6211556317512655E-2</v>
      </c>
      <c r="P464">
        <f t="shared" si="190"/>
        <v>0.28990399540546474</v>
      </c>
      <c r="Q464">
        <f t="shared" si="191"/>
        <v>0.30520663811376414</v>
      </c>
      <c r="R464">
        <f t="shared" si="192"/>
        <v>0.78515585012807576</v>
      </c>
      <c r="S464">
        <f t="shared" si="193"/>
        <v>4.2150162112911033E-2</v>
      </c>
      <c r="T464">
        <f t="shared" si="194"/>
        <v>0.17336165798219436</v>
      </c>
      <c r="U464">
        <f t="shared" si="195"/>
        <v>0.94962627541759326</v>
      </c>
      <c r="V464">
        <f t="shared" si="196"/>
        <v>8.5220304217039605E-2</v>
      </c>
      <c r="X464">
        <f t="shared" si="197"/>
        <v>81.623461185211653</v>
      </c>
      <c r="Y464">
        <f t="shared" si="198"/>
        <v>9.6331187992369962</v>
      </c>
      <c r="Z464">
        <f t="shared" si="199"/>
        <v>1.9418990066585828</v>
      </c>
      <c r="AA464">
        <f t="shared" si="200"/>
        <v>8.3865353560619802</v>
      </c>
      <c r="AB464">
        <f t="shared" si="201"/>
        <v>8.920210855261443</v>
      </c>
      <c r="AC464">
        <f t="shared" si="202"/>
        <v>37.671907414120241</v>
      </c>
      <c r="AD464">
        <f t="shared" si="203"/>
        <v>1.0549278452411535</v>
      </c>
      <c r="AE464">
        <f t="shared" si="204"/>
        <v>4.6638581726305315</v>
      </c>
      <c r="AF464">
        <f t="shared" si="205"/>
        <v>73.202831282936501</v>
      </c>
      <c r="AG464">
        <f t="shared" si="206"/>
        <v>2.1819613024589182</v>
      </c>
      <c r="AI464">
        <f t="shared" si="207"/>
        <v>21</v>
      </c>
      <c r="AJ464">
        <f t="shared" si="208"/>
        <v>21</v>
      </c>
      <c r="AK464">
        <f t="shared" si="209"/>
        <v>8</v>
      </c>
      <c r="AL464">
        <f t="shared" si="210"/>
        <v>21</v>
      </c>
      <c r="AM464">
        <f t="shared" si="211"/>
        <v>21</v>
      </c>
      <c r="AN464">
        <f t="shared" si="212"/>
        <v>21</v>
      </c>
      <c r="AO464">
        <f t="shared" si="213"/>
        <v>5</v>
      </c>
      <c r="AP464">
        <f t="shared" si="214"/>
        <v>19</v>
      </c>
      <c r="AQ464">
        <f t="shared" si="215"/>
        <v>21</v>
      </c>
      <c r="AR464">
        <f t="shared" si="216"/>
        <v>9</v>
      </c>
      <c r="AT464">
        <f t="shared" si="217"/>
        <v>4</v>
      </c>
    </row>
    <row r="465" spans="1:46" x14ac:dyDescent="0.2">
      <c r="A465">
        <v>448</v>
      </c>
      <c r="B465">
        <f>SUMPRODUCT(Random!$X465:$AG465,$B$4:$K$4)</f>
        <v>-0.4717913110823263</v>
      </c>
      <c r="C465">
        <f>SUMPRODUCT(Random!$X465:$AG465,$B$5:$K$5)</f>
        <v>0.53677928251512919</v>
      </c>
      <c r="D465">
        <f>SUMPRODUCT(Random!$X465:$AG465,$B$6:$K$6)</f>
        <v>-0.11423620913928699</v>
      </c>
      <c r="E465">
        <f>SUMPRODUCT(Random!$X465:$AG465,$B$7:$K$7)</f>
        <v>1.5518550731208816</v>
      </c>
      <c r="F465">
        <f>SUMPRODUCT(Random!$X465:$AG465,$B$8:$K$8)</f>
        <v>0.81697019212866773</v>
      </c>
      <c r="G465">
        <f>SUMPRODUCT(Random!$X465:$AG465,$B$9:$K$9)</f>
        <v>-0.47151242492587808</v>
      </c>
      <c r="H465">
        <f>SUMPRODUCT(Random!$X465:$AG465,$B$10:$K$10)</f>
        <v>0.60166758873884407</v>
      </c>
      <c r="I465">
        <f>SUMPRODUCT(Random!$X465:$AG465,$B$11:$K$11)</f>
        <v>0.29194200419348021</v>
      </c>
      <c r="J465">
        <f>SUMPRODUCT(Random!$X465:$AG465,$B$12:$K$12)</f>
        <v>-0.67641591014905156</v>
      </c>
      <c r="K465">
        <f>SUMPRODUCT(Random!$X465:$AG465,$B$13:$K$13)</f>
        <v>-0.43728633813657902</v>
      </c>
      <c r="M465">
        <f t="shared" si="187"/>
        <v>0.31853787673681355</v>
      </c>
      <c r="N465">
        <f t="shared" si="188"/>
        <v>0.70428995804315031</v>
      </c>
      <c r="O465">
        <f t="shared" si="189"/>
        <v>0.45452527451715985</v>
      </c>
      <c r="P465">
        <f t="shared" si="190"/>
        <v>0.93965154758397385</v>
      </c>
      <c r="Q465">
        <f t="shared" si="191"/>
        <v>0.79302726865741935</v>
      </c>
      <c r="R465">
        <f t="shared" si="192"/>
        <v>0.31863742448189369</v>
      </c>
      <c r="S465">
        <f t="shared" si="193"/>
        <v>0.72630228568604482</v>
      </c>
      <c r="T465">
        <f t="shared" si="194"/>
        <v>0.61483451649356002</v>
      </c>
      <c r="U465">
        <f t="shared" si="195"/>
        <v>0.24938830930277728</v>
      </c>
      <c r="V465">
        <f t="shared" si="196"/>
        <v>0.33095185099114721</v>
      </c>
      <c r="X465">
        <f t="shared" si="197"/>
        <v>9.3948032765461758</v>
      </c>
      <c r="Y465">
        <f t="shared" si="198"/>
        <v>29.846064776355547</v>
      </c>
      <c r="Z465">
        <f t="shared" si="199"/>
        <v>14.847358995048644</v>
      </c>
      <c r="AA465">
        <f t="shared" si="200"/>
        <v>68.777138604865868</v>
      </c>
      <c r="AB465">
        <f t="shared" si="201"/>
        <v>38.586263252209335</v>
      </c>
      <c r="AC465">
        <f t="shared" si="202"/>
        <v>9.3983819923202514</v>
      </c>
      <c r="AD465">
        <f t="shared" si="203"/>
        <v>31.741002105882565</v>
      </c>
      <c r="AE465">
        <f t="shared" si="204"/>
        <v>23.371768600889574</v>
      </c>
      <c r="AF465">
        <f t="shared" si="205"/>
        <v>7.0272611771573654</v>
      </c>
      <c r="AG465">
        <f t="shared" si="206"/>
        <v>9.8451644647517274</v>
      </c>
      <c r="AI465">
        <f t="shared" si="207"/>
        <v>21</v>
      </c>
      <c r="AJ465">
        <f t="shared" si="208"/>
        <v>21</v>
      </c>
      <c r="AK465">
        <f t="shared" si="209"/>
        <v>21</v>
      </c>
      <c r="AL465">
        <f t="shared" si="210"/>
        <v>21</v>
      </c>
      <c r="AM465">
        <f t="shared" si="211"/>
        <v>21</v>
      </c>
      <c r="AN465">
        <f t="shared" si="212"/>
        <v>21</v>
      </c>
      <c r="AO465">
        <f t="shared" si="213"/>
        <v>21</v>
      </c>
      <c r="AP465">
        <f t="shared" si="214"/>
        <v>21</v>
      </c>
      <c r="AQ465">
        <f t="shared" si="215"/>
        <v>21</v>
      </c>
      <c r="AR465">
        <f t="shared" si="216"/>
        <v>21</v>
      </c>
      <c r="AT465">
        <f t="shared" si="217"/>
        <v>0</v>
      </c>
    </row>
    <row r="466" spans="1:46" x14ac:dyDescent="0.2">
      <c r="A466">
        <v>449</v>
      </c>
      <c r="B466">
        <f>SUMPRODUCT(Random!$X466:$AG466,$B$4:$K$4)</f>
        <v>-0.6305120800246915</v>
      </c>
      <c r="C466">
        <f>SUMPRODUCT(Random!$X466:$AG466,$B$5:$K$5)</f>
        <v>0.91589360400549624</v>
      </c>
      <c r="D466">
        <f>SUMPRODUCT(Random!$X466:$AG466,$B$6:$K$6)</f>
        <v>-0.74239071236026932</v>
      </c>
      <c r="E466">
        <f>SUMPRODUCT(Random!$X466:$AG466,$B$7:$K$7)</f>
        <v>-0.54767178925069737</v>
      </c>
      <c r="F466">
        <f>SUMPRODUCT(Random!$X466:$AG466,$B$8:$K$8)</f>
        <v>0.14222102282801954</v>
      </c>
      <c r="G466">
        <f>SUMPRODUCT(Random!$X466:$AG466,$B$9:$K$9)</f>
        <v>-1.2597506286020945</v>
      </c>
      <c r="H466">
        <f>SUMPRODUCT(Random!$X466:$AG466,$B$10:$K$10)</f>
        <v>-0.25344411844673748</v>
      </c>
      <c r="I466">
        <f>SUMPRODUCT(Random!$X466:$AG466,$B$11:$K$11)</f>
        <v>-1.084086121431338E-2</v>
      </c>
      <c r="J466">
        <f>SUMPRODUCT(Random!$X466:$AG466,$B$12:$K$12)</f>
        <v>-0.68259251280665589</v>
      </c>
      <c r="K466">
        <f>SUMPRODUCT(Random!$X466:$AG466,$B$13:$K$13)</f>
        <v>-0.61476137322155711</v>
      </c>
      <c r="M466">
        <f t="shared" ref="M466:M529" si="218">NORMSDIST(B466)</f>
        <v>0.26417980087871162</v>
      </c>
      <c r="N466">
        <f t="shared" ref="N466:N529" si="219">NORMSDIST(C466)</f>
        <v>0.8201386491029814</v>
      </c>
      <c r="O466">
        <f t="shared" ref="O466:O529" si="220">NORMSDIST(D466)</f>
        <v>0.22892532255453066</v>
      </c>
      <c r="P466">
        <f t="shared" ref="P466:P529" si="221">NORMSDIST(E466)</f>
        <v>0.29195864306538244</v>
      </c>
      <c r="Q466">
        <f t="shared" ref="Q466:Q529" si="222">NORMSDIST(F466)</f>
        <v>0.55654728661975561</v>
      </c>
      <c r="R466">
        <f t="shared" ref="R466:R529" si="223">NORMSDIST(G466)</f>
        <v>0.10387966759713428</v>
      </c>
      <c r="S466">
        <f t="shared" ref="S466:S529" si="224">NORMSDIST(H466)</f>
        <v>0.39996251931965532</v>
      </c>
      <c r="T466">
        <f t="shared" ref="T466:T529" si="225">NORMSDIST(I466)</f>
        <v>0.49567520681717392</v>
      </c>
      <c r="U466">
        <f t="shared" ref="U466:U529" si="226">NORMSDIST(J466)</f>
        <v>0.24743218325140354</v>
      </c>
      <c r="V466">
        <f t="shared" ref="V466:V529" si="227">NORMSDIST(K466)</f>
        <v>0.26935616100668669</v>
      </c>
      <c r="X466">
        <f t="shared" ref="X466:X529" si="228">IF(pd_annual=0,"never",LN(1-M466)/LN(1-pd_annual))</f>
        <v>7.5148088273348277</v>
      </c>
      <c r="Y466">
        <f t="shared" ref="Y466:Y529" si="229">IF(pd_annual=0,"never",LN(1-N466)/LN(1-pd_annual))</f>
        <v>42.025604526685946</v>
      </c>
      <c r="Z466">
        <f t="shared" ref="Z466:Z529" si="230">IF(pd_annual=0,"never",LN(1-O466)/LN(1-pd_annual))</f>
        <v>6.3683819288720098</v>
      </c>
      <c r="AA466">
        <f t="shared" ref="AA466:AA529" si="231">IF(pd_annual=0,"never",LN(1-P466)/LN(1-pd_annual))</f>
        <v>8.457518484886025</v>
      </c>
      <c r="AB466">
        <f t="shared" ref="AB466:AB529" si="232">IF(pd_annual=0,"never",LN(1-Q466)/LN(1-pd_annual))</f>
        <v>19.919754385802015</v>
      </c>
      <c r="AC466">
        <f t="shared" ref="AC466:AC529" si="233">IF(pd_annual=0,"never",LN(1-R466)/LN(1-pd_annual))</f>
        <v>2.6868009943363584</v>
      </c>
      <c r="AD466">
        <f t="shared" ref="AD466:AD529" si="234">IF(pd_annual=0,"never",LN(1-S466)/LN(1-pd_annual))</f>
        <v>12.511959886306295</v>
      </c>
      <c r="AE466">
        <f t="shared" ref="AE466:AE529" si="235">IF(pd_annual=0,"never",LN(1-T466)/LN(1-pd_annual))</f>
        <v>16.768773686676354</v>
      </c>
      <c r="AF466">
        <f t="shared" ref="AF466:AF529" si="236">IF(pd_annual=0,"never",LN(1-U466)/LN(1-pd_annual))</f>
        <v>6.963505037798944</v>
      </c>
      <c r="AG466">
        <f t="shared" ref="AG466:AG529" si="237">IF(pd_annual=0,"never",LN(1-V466)/LN(1-pd_annual))</f>
        <v>7.6877469122276816</v>
      </c>
      <c r="AI466">
        <f t="shared" ref="AI466:AI529" si="238">IF(pd_annual=0,21,MIN(21,MAX(1,ROUNDUP(4*X466,0))))</f>
        <v>21</v>
      </c>
      <c r="AJ466">
        <f t="shared" ref="AJ466:AJ529" si="239">IF(pd_annual=0,21,MIN(21,MAX(1,ROUNDUP(4*Y466,0))))</f>
        <v>21</v>
      </c>
      <c r="AK466">
        <f t="shared" ref="AK466:AK529" si="240">IF(pd_annual=0,21,MIN(21,MAX(1,ROUNDUP(4*Z466,0))))</f>
        <v>21</v>
      </c>
      <c r="AL466">
        <f t="shared" ref="AL466:AL529" si="241">IF(pd_annual=0,21,MIN(21,MAX(1,ROUNDUP(4*AA466,0))))</f>
        <v>21</v>
      </c>
      <c r="AM466">
        <f t="shared" ref="AM466:AM529" si="242">IF(pd_annual=0,21,MIN(21,MAX(1,ROUNDUP(4*AB466,0))))</f>
        <v>21</v>
      </c>
      <c r="AN466">
        <f t="shared" ref="AN466:AN529" si="243">IF(pd_annual=0,21,MIN(21,MAX(1,ROUNDUP(4*AC466,0))))</f>
        <v>11</v>
      </c>
      <c r="AO466">
        <f t="shared" ref="AO466:AO529" si="244">IF(pd_annual=0,21,MIN(21,MAX(1,ROUNDUP(4*AD466,0))))</f>
        <v>21</v>
      </c>
      <c r="AP466">
        <f t="shared" ref="AP466:AP529" si="245">IF(pd_annual=0,21,MIN(21,MAX(1,ROUNDUP(4*AE466,0))))</f>
        <v>21</v>
      </c>
      <c r="AQ466">
        <f t="shared" ref="AQ466:AQ529" si="246">IF(pd_annual=0,21,MIN(21,MAX(1,ROUNDUP(4*AF466,0))))</f>
        <v>21</v>
      </c>
      <c r="AR466">
        <f t="shared" ref="AR466:AR529" si="247">IF(pd_annual=0,21,MIN(21,MAX(1,ROUNDUP(4*AG466,0))))</f>
        <v>21</v>
      </c>
      <c r="AT466">
        <f t="shared" ref="AT466:AT529" si="248">COUNTIF($AI466:$AR466,"&lt;=20")</f>
        <v>1</v>
      </c>
    </row>
    <row r="467" spans="1:46" x14ac:dyDescent="0.2">
      <c r="A467">
        <v>450</v>
      </c>
      <c r="B467">
        <f>SUMPRODUCT(Random!$X467:$AG467,$B$4:$K$4)</f>
        <v>2.0653775462454207</v>
      </c>
      <c r="C467">
        <f>SUMPRODUCT(Random!$X467:$AG467,$B$5:$K$5)</f>
        <v>0.58814911966628514</v>
      </c>
      <c r="D467">
        <f>SUMPRODUCT(Random!$X467:$AG467,$B$6:$K$6)</f>
        <v>1.047220176873874</v>
      </c>
      <c r="E467">
        <f>SUMPRODUCT(Random!$X467:$AG467,$B$7:$K$7)</f>
        <v>0.17382182627579296</v>
      </c>
      <c r="F467">
        <f>SUMPRODUCT(Random!$X467:$AG467,$B$8:$K$8)</f>
        <v>0.24022399210745984</v>
      </c>
      <c r="G467">
        <f>SUMPRODUCT(Random!$X467:$AG467,$B$9:$K$9)</f>
        <v>0.58583220468952413</v>
      </c>
      <c r="H467">
        <f>SUMPRODUCT(Random!$X467:$AG467,$B$10:$K$10)</f>
        <v>0.17796516502869586</v>
      </c>
      <c r="I467">
        <f>SUMPRODUCT(Random!$X467:$AG467,$B$11:$K$11)</f>
        <v>1.0957350601023186</v>
      </c>
      <c r="J467">
        <f>SUMPRODUCT(Random!$X467:$AG467,$B$12:$K$12)</f>
        <v>0.24130268760686441</v>
      </c>
      <c r="K467">
        <f>SUMPRODUCT(Random!$X467:$AG467,$B$13:$K$13)</f>
        <v>-0.3106199889981916</v>
      </c>
      <c r="M467">
        <f t="shared" si="218"/>
        <v>0.98055635429285448</v>
      </c>
      <c r="N467">
        <f t="shared" si="219"/>
        <v>0.7217838971931978</v>
      </c>
      <c r="O467">
        <f t="shared" si="220"/>
        <v>0.85250097924251511</v>
      </c>
      <c r="P467">
        <f t="shared" si="221"/>
        <v>0.56899725468911511</v>
      </c>
      <c r="Q467">
        <f t="shared" si="222"/>
        <v>0.59492169242589832</v>
      </c>
      <c r="R467">
        <f t="shared" si="223"/>
        <v>0.72100586015513435</v>
      </c>
      <c r="S467">
        <f t="shared" si="224"/>
        <v>0.57062483336842229</v>
      </c>
      <c r="T467">
        <f t="shared" si="225"/>
        <v>0.86340263255875915</v>
      </c>
      <c r="U467">
        <f t="shared" si="226"/>
        <v>0.59533973598996348</v>
      </c>
      <c r="V467">
        <f t="shared" si="227"/>
        <v>0.3780447646887039</v>
      </c>
      <c r="X467">
        <f t="shared" si="228"/>
        <v>96.522352899776052</v>
      </c>
      <c r="Y467">
        <f t="shared" si="229"/>
        <v>31.33989737834699</v>
      </c>
      <c r="Z467">
        <f t="shared" si="230"/>
        <v>46.884865980934507</v>
      </c>
      <c r="AA467">
        <f t="shared" si="231"/>
        <v>20.617337030169956</v>
      </c>
      <c r="AB467">
        <f t="shared" si="232"/>
        <v>22.136960458472618</v>
      </c>
      <c r="AC467">
        <f t="shared" si="233"/>
        <v>31.271487748797252</v>
      </c>
      <c r="AD467">
        <f t="shared" si="234"/>
        <v>20.710017672133777</v>
      </c>
      <c r="AE467">
        <f t="shared" si="235"/>
        <v>48.765809398887917</v>
      </c>
      <c r="AF467">
        <f t="shared" si="236"/>
        <v>22.162254168106696</v>
      </c>
      <c r="AG467">
        <f t="shared" si="237"/>
        <v>11.633119923871345</v>
      </c>
      <c r="AI467">
        <f t="shared" si="238"/>
        <v>21</v>
      </c>
      <c r="AJ467">
        <f t="shared" si="239"/>
        <v>21</v>
      </c>
      <c r="AK467">
        <f t="shared" si="240"/>
        <v>21</v>
      </c>
      <c r="AL467">
        <f t="shared" si="241"/>
        <v>21</v>
      </c>
      <c r="AM467">
        <f t="shared" si="242"/>
        <v>21</v>
      </c>
      <c r="AN467">
        <f t="shared" si="243"/>
        <v>21</v>
      </c>
      <c r="AO467">
        <f t="shared" si="244"/>
        <v>21</v>
      </c>
      <c r="AP467">
        <f t="shared" si="245"/>
        <v>21</v>
      </c>
      <c r="AQ467">
        <f t="shared" si="246"/>
        <v>21</v>
      </c>
      <c r="AR467">
        <f t="shared" si="247"/>
        <v>21</v>
      </c>
      <c r="AT467">
        <f t="shared" si="248"/>
        <v>0</v>
      </c>
    </row>
    <row r="468" spans="1:46" x14ac:dyDescent="0.2">
      <c r="A468">
        <v>451</v>
      </c>
      <c r="B468">
        <f>SUMPRODUCT(Random!$X468:$AG468,$B$4:$K$4)</f>
        <v>1.4791443726761744</v>
      </c>
      <c r="C468">
        <f>SUMPRODUCT(Random!$X468:$AG468,$B$5:$K$5)</f>
        <v>-8.7153318096730437E-2</v>
      </c>
      <c r="D468">
        <f>SUMPRODUCT(Random!$X468:$AG468,$B$6:$K$6)</f>
        <v>-0.17297932739278488</v>
      </c>
      <c r="E468">
        <f>SUMPRODUCT(Random!$X468:$AG468,$B$7:$K$7)</f>
        <v>-0.77027461603247394</v>
      </c>
      <c r="F468">
        <f>SUMPRODUCT(Random!$X468:$AG468,$B$8:$K$8)</f>
        <v>-1.0611681572508194</v>
      </c>
      <c r="G468">
        <f>SUMPRODUCT(Random!$X468:$AG468,$B$9:$K$9)</f>
        <v>-1.3121537506371184</v>
      </c>
      <c r="H468">
        <f>SUMPRODUCT(Random!$X468:$AG468,$B$10:$K$10)</f>
        <v>-0.53009557733178081</v>
      </c>
      <c r="I468">
        <f>SUMPRODUCT(Random!$X468:$AG468,$B$11:$K$11)</f>
        <v>-0.87456832092987613</v>
      </c>
      <c r="J468">
        <f>SUMPRODUCT(Random!$X468:$AG468,$B$12:$K$12)</f>
        <v>-0.79205652395168413</v>
      </c>
      <c r="K468">
        <f>SUMPRODUCT(Random!$X468:$AG468,$B$13:$K$13)</f>
        <v>-0.41103938005251162</v>
      </c>
      <c r="M468">
        <f t="shared" si="218"/>
        <v>0.9304491334691416</v>
      </c>
      <c r="N468">
        <f t="shared" si="219"/>
        <v>0.46527482243152274</v>
      </c>
      <c r="O468">
        <f t="shared" si="220"/>
        <v>0.43133383850683404</v>
      </c>
      <c r="P468">
        <f t="shared" si="221"/>
        <v>0.22056850527964106</v>
      </c>
      <c r="Q468">
        <f t="shared" si="222"/>
        <v>0.14430674386954934</v>
      </c>
      <c r="R468">
        <f t="shared" si="223"/>
        <v>9.4734131569601296E-2</v>
      </c>
      <c r="S468">
        <f t="shared" si="224"/>
        <v>0.29802283265829987</v>
      </c>
      <c r="T468">
        <f t="shared" si="225"/>
        <v>0.19090441548013298</v>
      </c>
      <c r="U468">
        <f t="shared" si="226"/>
        <v>0.21416385936847027</v>
      </c>
      <c r="V468">
        <f t="shared" si="227"/>
        <v>0.34052182951467558</v>
      </c>
      <c r="X468">
        <f t="shared" si="228"/>
        <v>65.300506085294472</v>
      </c>
      <c r="Y468">
        <f t="shared" si="229"/>
        <v>15.334928099744618</v>
      </c>
      <c r="Z468">
        <f t="shared" si="230"/>
        <v>13.827392183550602</v>
      </c>
      <c r="AA468">
        <f t="shared" si="231"/>
        <v>6.1043190292893819</v>
      </c>
      <c r="AB468">
        <f t="shared" si="232"/>
        <v>3.8176310230556556</v>
      </c>
      <c r="AC468">
        <f t="shared" si="233"/>
        <v>2.4380631648402598</v>
      </c>
      <c r="AD468">
        <f t="shared" si="234"/>
        <v>8.6682290955670265</v>
      </c>
      <c r="AE468">
        <f t="shared" si="235"/>
        <v>5.1893157094958129</v>
      </c>
      <c r="AF468">
        <f t="shared" si="236"/>
        <v>5.9038511860493408</v>
      </c>
      <c r="AG468">
        <f t="shared" si="237"/>
        <v>10.198090817539345</v>
      </c>
      <c r="AI468">
        <f t="shared" si="238"/>
        <v>21</v>
      </c>
      <c r="AJ468">
        <f t="shared" si="239"/>
        <v>21</v>
      </c>
      <c r="AK468">
        <f t="shared" si="240"/>
        <v>21</v>
      </c>
      <c r="AL468">
        <f t="shared" si="241"/>
        <v>21</v>
      </c>
      <c r="AM468">
        <f t="shared" si="242"/>
        <v>16</v>
      </c>
      <c r="AN468">
        <f t="shared" si="243"/>
        <v>10</v>
      </c>
      <c r="AO468">
        <f t="shared" si="244"/>
        <v>21</v>
      </c>
      <c r="AP468">
        <f t="shared" si="245"/>
        <v>21</v>
      </c>
      <c r="AQ468">
        <f t="shared" si="246"/>
        <v>21</v>
      </c>
      <c r="AR468">
        <f t="shared" si="247"/>
        <v>21</v>
      </c>
      <c r="AT468">
        <f t="shared" si="248"/>
        <v>2</v>
      </c>
    </row>
    <row r="469" spans="1:46" x14ac:dyDescent="0.2">
      <c r="A469">
        <v>452</v>
      </c>
      <c r="B469">
        <f>SUMPRODUCT(Random!$X469:$AG469,$B$4:$K$4)</f>
        <v>-3.3897135413066777E-2</v>
      </c>
      <c r="C469">
        <f>SUMPRODUCT(Random!$X469:$AG469,$B$5:$K$5)</f>
        <v>1.2877562359713044</v>
      </c>
      <c r="D469">
        <f>SUMPRODUCT(Random!$X469:$AG469,$B$6:$K$6)</f>
        <v>0.10456298515239469</v>
      </c>
      <c r="E469">
        <f>SUMPRODUCT(Random!$X469:$AG469,$B$7:$K$7)</f>
        <v>1.0260621149499429</v>
      </c>
      <c r="F469">
        <f>SUMPRODUCT(Random!$X469:$AG469,$B$8:$K$8)</f>
        <v>1.3362358577547335</v>
      </c>
      <c r="G469">
        <f>SUMPRODUCT(Random!$X469:$AG469,$B$9:$K$9)</f>
        <v>1.7154103456377356E-2</v>
      </c>
      <c r="H469">
        <f>SUMPRODUCT(Random!$X469:$AG469,$B$10:$K$10)</f>
        <v>0.9501572274996638</v>
      </c>
      <c r="I469">
        <f>SUMPRODUCT(Random!$X469:$AG469,$B$11:$K$11)</f>
        <v>0.35073422167617374</v>
      </c>
      <c r="J469">
        <f>SUMPRODUCT(Random!$X469:$AG469,$B$12:$K$12)</f>
        <v>1.2139276415058722</v>
      </c>
      <c r="K469">
        <f>SUMPRODUCT(Random!$X469:$AG469,$B$13:$K$13)</f>
        <v>1.023309514466888</v>
      </c>
      <c r="M469">
        <f t="shared" si="218"/>
        <v>0.48647958874313896</v>
      </c>
      <c r="N469">
        <f t="shared" si="219"/>
        <v>0.90108458452860374</v>
      </c>
      <c r="O469">
        <f t="shared" si="220"/>
        <v>0.54163870639282119</v>
      </c>
      <c r="P469">
        <f t="shared" si="221"/>
        <v>0.84756884680763833</v>
      </c>
      <c r="Q469">
        <f t="shared" si="222"/>
        <v>0.90926390289046966</v>
      </c>
      <c r="R469">
        <f t="shared" si="223"/>
        <v>0.50684316153430697</v>
      </c>
      <c r="S469">
        <f t="shared" si="224"/>
        <v>0.82898381577849756</v>
      </c>
      <c r="T469">
        <f t="shared" si="225"/>
        <v>0.63710612535048805</v>
      </c>
      <c r="U469">
        <f t="shared" si="226"/>
        <v>0.88761232174398241</v>
      </c>
      <c r="V469">
        <f t="shared" si="227"/>
        <v>0.84691923670086833</v>
      </c>
      <c r="X469">
        <f t="shared" si="228"/>
        <v>16.326137636164212</v>
      </c>
      <c r="Y469">
        <f t="shared" si="229"/>
        <v>56.672639600593534</v>
      </c>
      <c r="Z469">
        <f t="shared" si="230"/>
        <v>19.109736414014314</v>
      </c>
      <c r="AA469">
        <f t="shared" si="231"/>
        <v>46.079136050393132</v>
      </c>
      <c r="AB469">
        <f t="shared" si="232"/>
        <v>58.786936936109839</v>
      </c>
      <c r="AC469">
        <f t="shared" si="233"/>
        <v>17.317331822664563</v>
      </c>
      <c r="AD469">
        <f t="shared" si="234"/>
        <v>43.260921058414844</v>
      </c>
      <c r="AE469">
        <f t="shared" si="235"/>
        <v>24.830850518492213</v>
      </c>
      <c r="AF469">
        <f t="shared" si="236"/>
        <v>53.544688280821973</v>
      </c>
      <c r="AG469">
        <f t="shared" si="237"/>
        <v>45.974961640588781</v>
      </c>
      <c r="AI469">
        <f t="shared" si="238"/>
        <v>21</v>
      </c>
      <c r="AJ469">
        <f t="shared" si="239"/>
        <v>21</v>
      </c>
      <c r="AK469">
        <f t="shared" si="240"/>
        <v>21</v>
      </c>
      <c r="AL469">
        <f t="shared" si="241"/>
        <v>21</v>
      </c>
      <c r="AM469">
        <f t="shared" si="242"/>
        <v>21</v>
      </c>
      <c r="AN469">
        <f t="shared" si="243"/>
        <v>21</v>
      </c>
      <c r="AO469">
        <f t="shared" si="244"/>
        <v>21</v>
      </c>
      <c r="AP469">
        <f t="shared" si="245"/>
        <v>21</v>
      </c>
      <c r="AQ469">
        <f t="shared" si="246"/>
        <v>21</v>
      </c>
      <c r="AR469">
        <f t="shared" si="247"/>
        <v>21</v>
      </c>
      <c r="AT469">
        <f t="shared" si="248"/>
        <v>0</v>
      </c>
    </row>
    <row r="470" spans="1:46" x14ac:dyDescent="0.2">
      <c r="A470">
        <v>453</v>
      </c>
      <c r="B470">
        <f>SUMPRODUCT(Random!$X470:$AG470,$B$4:$K$4)</f>
        <v>0.85296870399493463</v>
      </c>
      <c r="C470">
        <f>SUMPRODUCT(Random!$X470:$AG470,$B$5:$K$5)</f>
        <v>0.72789127070510951</v>
      </c>
      <c r="D470">
        <f>SUMPRODUCT(Random!$X470:$AG470,$B$6:$K$6)</f>
        <v>-1.5399285744933011</v>
      </c>
      <c r="E470">
        <f>SUMPRODUCT(Random!$X470:$AG470,$B$7:$K$7)</f>
        <v>-1.571394562193281</v>
      </c>
      <c r="F470">
        <f>SUMPRODUCT(Random!$X470:$AG470,$B$8:$K$8)</f>
        <v>-0.93643177956176826</v>
      </c>
      <c r="G470">
        <f>SUMPRODUCT(Random!$X470:$AG470,$B$9:$K$9)</f>
        <v>-0.35964120705386782</v>
      </c>
      <c r="H470">
        <f>SUMPRODUCT(Random!$X470:$AG470,$B$10:$K$10)</f>
        <v>8.9736394486458371E-2</v>
      </c>
      <c r="I470">
        <f>SUMPRODUCT(Random!$X470:$AG470,$B$11:$K$11)</f>
        <v>-1.2807519197472075</v>
      </c>
      <c r="J470">
        <f>SUMPRODUCT(Random!$X470:$AG470,$B$12:$K$12)</f>
        <v>-0.85256033705219181</v>
      </c>
      <c r="K470">
        <f>SUMPRODUCT(Random!$X470:$AG470,$B$13:$K$13)</f>
        <v>0.88656825335710265</v>
      </c>
      <c r="M470">
        <f t="shared" si="218"/>
        <v>0.80316167016128248</v>
      </c>
      <c r="N470">
        <f t="shared" si="219"/>
        <v>0.76665992639824121</v>
      </c>
      <c r="O470">
        <f t="shared" si="220"/>
        <v>6.1788882355423326E-2</v>
      </c>
      <c r="P470">
        <f t="shared" si="221"/>
        <v>5.8045514148105874E-2</v>
      </c>
      <c r="Q470">
        <f t="shared" si="222"/>
        <v>0.17452546098196312</v>
      </c>
      <c r="R470">
        <f t="shared" si="223"/>
        <v>0.35955773193138729</v>
      </c>
      <c r="S470">
        <f t="shared" si="224"/>
        <v>0.53575165300964445</v>
      </c>
      <c r="T470">
        <f t="shared" si="225"/>
        <v>0.10014040842071635</v>
      </c>
      <c r="U470">
        <f t="shared" si="226"/>
        <v>0.19695158280324337</v>
      </c>
      <c r="V470">
        <f t="shared" si="227"/>
        <v>0.81234430390630585</v>
      </c>
      <c r="X470">
        <f t="shared" si="228"/>
        <v>39.816098331040408</v>
      </c>
      <c r="Y470">
        <f t="shared" si="229"/>
        <v>35.64887907270932</v>
      </c>
      <c r="Z470">
        <f t="shared" si="230"/>
        <v>1.5623999741962902</v>
      </c>
      <c r="AA470">
        <f t="shared" si="231"/>
        <v>1.4648554726742544</v>
      </c>
      <c r="AB470">
        <f t="shared" si="232"/>
        <v>4.698370607687365</v>
      </c>
      <c r="AC470">
        <f t="shared" si="233"/>
        <v>10.915593485050749</v>
      </c>
      <c r="AD470">
        <f t="shared" si="234"/>
        <v>18.797112889162719</v>
      </c>
      <c r="AE470">
        <f t="shared" si="235"/>
        <v>2.5847962213739413</v>
      </c>
      <c r="AF470">
        <f t="shared" si="236"/>
        <v>5.3730905126645991</v>
      </c>
      <c r="AG470">
        <f t="shared" si="237"/>
        <v>40.986395168642687</v>
      </c>
      <c r="AI470">
        <f t="shared" si="238"/>
        <v>21</v>
      </c>
      <c r="AJ470">
        <f t="shared" si="239"/>
        <v>21</v>
      </c>
      <c r="AK470">
        <f t="shared" si="240"/>
        <v>7</v>
      </c>
      <c r="AL470">
        <f t="shared" si="241"/>
        <v>6</v>
      </c>
      <c r="AM470">
        <f t="shared" si="242"/>
        <v>19</v>
      </c>
      <c r="AN470">
        <f t="shared" si="243"/>
        <v>21</v>
      </c>
      <c r="AO470">
        <f t="shared" si="244"/>
        <v>21</v>
      </c>
      <c r="AP470">
        <f t="shared" si="245"/>
        <v>11</v>
      </c>
      <c r="AQ470">
        <f t="shared" si="246"/>
        <v>21</v>
      </c>
      <c r="AR470">
        <f t="shared" si="247"/>
        <v>21</v>
      </c>
      <c r="AT470">
        <f t="shared" si="248"/>
        <v>4</v>
      </c>
    </row>
    <row r="471" spans="1:46" x14ac:dyDescent="0.2">
      <c r="A471">
        <v>454</v>
      </c>
      <c r="B471">
        <f>SUMPRODUCT(Random!$X471:$AG471,$B$4:$K$4)</f>
        <v>0.24351888385553541</v>
      </c>
      <c r="C471">
        <f>SUMPRODUCT(Random!$X471:$AG471,$B$5:$K$5)</f>
        <v>-1.4831985979946425</v>
      </c>
      <c r="D471">
        <f>SUMPRODUCT(Random!$X471:$AG471,$B$6:$K$6)</f>
        <v>-1.4771358825460204</v>
      </c>
      <c r="E471">
        <f>SUMPRODUCT(Random!$X471:$AG471,$B$7:$K$7)</f>
        <v>-1.7250183716843632</v>
      </c>
      <c r="F471">
        <f>SUMPRODUCT(Random!$X471:$AG471,$B$8:$K$8)</f>
        <v>-0.76543638342338061</v>
      </c>
      <c r="G471">
        <f>SUMPRODUCT(Random!$X471:$AG471,$B$9:$K$9)</f>
        <v>-0.45132469564440081</v>
      </c>
      <c r="H471">
        <f>SUMPRODUCT(Random!$X471:$AG471,$B$10:$K$10)</f>
        <v>-1.7740212245160432</v>
      </c>
      <c r="I471">
        <f>SUMPRODUCT(Random!$X471:$AG471,$B$11:$K$11)</f>
        <v>1.31815343605169</v>
      </c>
      <c r="J471">
        <f>SUMPRODUCT(Random!$X471:$AG471,$B$12:$K$12)</f>
        <v>-3.2599223572429614E-2</v>
      </c>
      <c r="K471">
        <f>SUMPRODUCT(Random!$X471:$AG471,$B$13:$K$13)</f>
        <v>0.78246424423313332</v>
      </c>
      <c r="M471">
        <f t="shared" si="218"/>
        <v>0.5961982709343141</v>
      </c>
      <c r="N471">
        <f t="shared" si="219"/>
        <v>6.9010826804214706E-2</v>
      </c>
      <c r="O471">
        <f t="shared" si="220"/>
        <v>6.9819608336214992E-2</v>
      </c>
      <c r="P471">
        <f t="shared" si="221"/>
        <v>4.226208085623788E-2</v>
      </c>
      <c r="Q471">
        <f t="shared" si="222"/>
        <v>0.22200586732826608</v>
      </c>
      <c r="R471">
        <f t="shared" si="223"/>
        <v>0.32587777425076003</v>
      </c>
      <c r="S471">
        <f t="shared" si="224"/>
        <v>3.8029819817131473E-2</v>
      </c>
      <c r="T471">
        <f t="shared" si="225"/>
        <v>0.90627385526739235</v>
      </c>
      <c r="U471">
        <f t="shared" si="226"/>
        <v>0.48699709450108014</v>
      </c>
      <c r="V471">
        <f t="shared" si="227"/>
        <v>0.78302910460490982</v>
      </c>
      <c r="X471">
        <f t="shared" si="228"/>
        <v>22.214281829792998</v>
      </c>
      <c r="Y471">
        <f t="shared" si="229"/>
        <v>1.7516937090771729</v>
      </c>
      <c r="Z471">
        <f t="shared" si="230"/>
        <v>1.7729839750389695</v>
      </c>
      <c r="AA471">
        <f t="shared" si="231"/>
        <v>1.0577902862713568</v>
      </c>
      <c r="AB471">
        <f t="shared" si="232"/>
        <v>6.1495353016292356</v>
      </c>
      <c r="AC471">
        <f t="shared" si="233"/>
        <v>9.6600826418064401</v>
      </c>
      <c r="AD471">
        <f t="shared" si="234"/>
        <v>0.94977785831944495</v>
      </c>
      <c r="AE471">
        <f t="shared" si="235"/>
        <v>57.992710315071726</v>
      </c>
      <c r="AF471">
        <f t="shared" si="236"/>
        <v>16.350836795973631</v>
      </c>
      <c r="AG471">
        <f t="shared" si="237"/>
        <v>37.430607568232027</v>
      </c>
      <c r="AI471">
        <f t="shared" si="238"/>
        <v>21</v>
      </c>
      <c r="AJ471">
        <f t="shared" si="239"/>
        <v>8</v>
      </c>
      <c r="AK471">
        <f t="shared" si="240"/>
        <v>8</v>
      </c>
      <c r="AL471">
        <f t="shared" si="241"/>
        <v>5</v>
      </c>
      <c r="AM471">
        <f t="shared" si="242"/>
        <v>21</v>
      </c>
      <c r="AN471">
        <f t="shared" si="243"/>
        <v>21</v>
      </c>
      <c r="AO471">
        <f t="shared" si="244"/>
        <v>4</v>
      </c>
      <c r="AP471">
        <f t="shared" si="245"/>
        <v>21</v>
      </c>
      <c r="AQ471">
        <f t="shared" si="246"/>
        <v>21</v>
      </c>
      <c r="AR471">
        <f t="shared" si="247"/>
        <v>21</v>
      </c>
      <c r="AT471">
        <f t="shared" si="248"/>
        <v>4</v>
      </c>
    </row>
    <row r="472" spans="1:46" x14ac:dyDescent="0.2">
      <c r="A472">
        <v>455</v>
      </c>
      <c r="B472">
        <f>SUMPRODUCT(Random!$X472:$AG472,$B$4:$K$4)</f>
        <v>-0.71286895663879046</v>
      </c>
      <c r="C472">
        <f>SUMPRODUCT(Random!$X472:$AG472,$B$5:$K$5)</f>
        <v>0.16610973446510013</v>
      </c>
      <c r="D472">
        <f>SUMPRODUCT(Random!$X472:$AG472,$B$6:$K$6)</f>
        <v>-0.332347586855128</v>
      </c>
      <c r="E472">
        <f>SUMPRODUCT(Random!$X472:$AG472,$B$7:$K$7)</f>
        <v>1.0765094339430363</v>
      </c>
      <c r="F472">
        <f>SUMPRODUCT(Random!$X472:$AG472,$B$8:$K$8)</f>
        <v>0.54984953065845033</v>
      </c>
      <c r="G472">
        <f>SUMPRODUCT(Random!$X472:$AG472,$B$9:$K$9)</f>
        <v>-1.0675673970260162</v>
      </c>
      <c r="H472">
        <f>SUMPRODUCT(Random!$X472:$AG472,$B$10:$K$10)</f>
        <v>1.7599872225788471</v>
      </c>
      <c r="I472">
        <f>SUMPRODUCT(Random!$X472:$AG472,$B$11:$K$11)</f>
        <v>-0.77591756096162046</v>
      </c>
      <c r="J472">
        <f>SUMPRODUCT(Random!$X472:$AG472,$B$12:$K$12)</f>
        <v>0.96404352997259879</v>
      </c>
      <c r="K472">
        <f>SUMPRODUCT(Random!$X472:$AG472,$B$13:$K$13)</f>
        <v>0.4935741598322182</v>
      </c>
      <c r="M472">
        <f t="shared" si="218"/>
        <v>0.23796342516902239</v>
      </c>
      <c r="N472">
        <f t="shared" si="219"/>
        <v>0.56596470320509784</v>
      </c>
      <c r="O472">
        <f t="shared" si="220"/>
        <v>0.36981340543279928</v>
      </c>
      <c r="P472">
        <f t="shared" si="221"/>
        <v>0.85915025798243561</v>
      </c>
      <c r="Q472">
        <f t="shared" si="222"/>
        <v>0.70878870854047138</v>
      </c>
      <c r="R472">
        <f t="shared" si="223"/>
        <v>0.14285784841712668</v>
      </c>
      <c r="S472">
        <f t="shared" si="224"/>
        <v>0.9607950134770652</v>
      </c>
      <c r="T472">
        <f t="shared" si="225"/>
        <v>0.21889883155684381</v>
      </c>
      <c r="U472">
        <f t="shared" si="226"/>
        <v>0.83248794883597699</v>
      </c>
      <c r="V472">
        <f t="shared" si="227"/>
        <v>0.68919652314724311</v>
      </c>
      <c r="X472">
        <f t="shared" si="228"/>
        <v>6.6572133276507932</v>
      </c>
      <c r="Y472">
        <f t="shared" si="229"/>
        <v>20.445581578678549</v>
      </c>
      <c r="Z472">
        <f t="shared" si="230"/>
        <v>11.311042662747363</v>
      </c>
      <c r="AA472">
        <f t="shared" si="231"/>
        <v>48.014841981816218</v>
      </c>
      <c r="AB472">
        <f t="shared" si="232"/>
        <v>30.221604855262626</v>
      </c>
      <c r="AC472">
        <f t="shared" si="233"/>
        <v>3.7761874399454989</v>
      </c>
      <c r="AD472">
        <f t="shared" si="234"/>
        <v>79.343289594804986</v>
      </c>
      <c r="AE472">
        <f t="shared" si="235"/>
        <v>6.05189931006361</v>
      </c>
      <c r="AF472">
        <f t="shared" si="236"/>
        <v>43.768071698962842</v>
      </c>
      <c r="AG472">
        <f t="shared" si="237"/>
        <v>28.626589354580599</v>
      </c>
      <c r="AI472">
        <f t="shared" si="238"/>
        <v>21</v>
      </c>
      <c r="AJ472">
        <f t="shared" si="239"/>
        <v>21</v>
      </c>
      <c r="AK472">
        <f t="shared" si="240"/>
        <v>21</v>
      </c>
      <c r="AL472">
        <f t="shared" si="241"/>
        <v>21</v>
      </c>
      <c r="AM472">
        <f t="shared" si="242"/>
        <v>21</v>
      </c>
      <c r="AN472">
        <f t="shared" si="243"/>
        <v>16</v>
      </c>
      <c r="AO472">
        <f t="shared" si="244"/>
        <v>21</v>
      </c>
      <c r="AP472">
        <f t="shared" si="245"/>
        <v>21</v>
      </c>
      <c r="AQ472">
        <f t="shared" si="246"/>
        <v>21</v>
      </c>
      <c r="AR472">
        <f t="shared" si="247"/>
        <v>21</v>
      </c>
      <c r="AT472">
        <f t="shared" si="248"/>
        <v>1</v>
      </c>
    </row>
    <row r="473" spans="1:46" x14ac:dyDescent="0.2">
      <c r="A473">
        <v>456</v>
      </c>
      <c r="B473">
        <f>SUMPRODUCT(Random!$X473:$AG473,$B$4:$K$4)</f>
        <v>-0.23889333155031542</v>
      </c>
      <c r="C473">
        <f>SUMPRODUCT(Random!$X473:$AG473,$B$5:$K$5)</f>
        <v>0.83475708860538245</v>
      </c>
      <c r="D473">
        <f>SUMPRODUCT(Random!$X473:$AG473,$B$6:$K$6)</f>
        <v>0.83005224504201636</v>
      </c>
      <c r="E473">
        <f>SUMPRODUCT(Random!$X473:$AG473,$B$7:$K$7)</f>
        <v>0.85956542790540369</v>
      </c>
      <c r="F473">
        <f>SUMPRODUCT(Random!$X473:$AG473,$B$8:$K$8)</f>
        <v>-5.1092047924557182E-2</v>
      </c>
      <c r="G473">
        <f>SUMPRODUCT(Random!$X473:$AG473,$B$9:$K$9)</f>
        <v>8.1999564875976844E-2</v>
      </c>
      <c r="H473">
        <f>SUMPRODUCT(Random!$X473:$AG473,$B$10:$K$10)</f>
        <v>0.70241194889860159</v>
      </c>
      <c r="I473">
        <f>SUMPRODUCT(Random!$X473:$AG473,$B$11:$K$11)</f>
        <v>3.3693980178294308E-2</v>
      </c>
      <c r="J473">
        <f>SUMPRODUCT(Random!$X473:$AG473,$B$12:$K$12)</f>
        <v>1.3589505417933341</v>
      </c>
      <c r="K473">
        <f>SUMPRODUCT(Random!$X473:$AG473,$B$13:$K$13)</f>
        <v>0.55024641638056793</v>
      </c>
      <c r="M473">
        <f t="shared" si="218"/>
        <v>0.40559414826459189</v>
      </c>
      <c r="N473">
        <f t="shared" si="219"/>
        <v>0.79807275440652448</v>
      </c>
      <c r="O473">
        <f t="shared" si="220"/>
        <v>0.79674537723679706</v>
      </c>
      <c r="P473">
        <f t="shared" si="221"/>
        <v>0.80498568036813778</v>
      </c>
      <c r="Q473">
        <f t="shared" si="222"/>
        <v>0.47962608627774639</v>
      </c>
      <c r="R473">
        <f t="shared" si="223"/>
        <v>0.53267647026466569</v>
      </c>
      <c r="S473">
        <f t="shared" si="224"/>
        <v>0.75878885214818459</v>
      </c>
      <c r="T473">
        <f t="shared" si="225"/>
        <v>0.51343941031477214</v>
      </c>
      <c r="U473">
        <f t="shared" si="226"/>
        <v>0.91291886922353793</v>
      </c>
      <c r="V473">
        <f t="shared" si="227"/>
        <v>0.70892481446797528</v>
      </c>
      <c r="X473">
        <f t="shared" si="228"/>
        <v>12.742957490526461</v>
      </c>
      <c r="Y473">
        <f t="shared" si="229"/>
        <v>39.190829247536058</v>
      </c>
      <c r="Z473">
        <f t="shared" si="230"/>
        <v>39.030326796009355</v>
      </c>
      <c r="AA473">
        <f t="shared" si="231"/>
        <v>40.044155321560396</v>
      </c>
      <c r="AB473">
        <f t="shared" si="232"/>
        <v>16.001365651924001</v>
      </c>
      <c r="AC473">
        <f t="shared" si="233"/>
        <v>18.635382395146806</v>
      </c>
      <c r="AD473">
        <f t="shared" si="234"/>
        <v>34.8361860712224</v>
      </c>
      <c r="AE473">
        <f t="shared" si="235"/>
        <v>17.647198564704198</v>
      </c>
      <c r="AF473">
        <f t="shared" si="236"/>
        <v>59.794115547172581</v>
      </c>
      <c r="AG473">
        <f t="shared" si="237"/>
        <v>30.233056717600331</v>
      </c>
      <c r="AI473">
        <f t="shared" si="238"/>
        <v>21</v>
      </c>
      <c r="AJ473">
        <f t="shared" si="239"/>
        <v>21</v>
      </c>
      <c r="AK473">
        <f t="shared" si="240"/>
        <v>21</v>
      </c>
      <c r="AL473">
        <f t="shared" si="241"/>
        <v>21</v>
      </c>
      <c r="AM473">
        <f t="shared" si="242"/>
        <v>21</v>
      </c>
      <c r="AN473">
        <f t="shared" si="243"/>
        <v>21</v>
      </c>
      <c r="AO473">
        <f t="shared" si="244"/>
        <v>21</v>
      </c>
      <c r="AP473">
        <f t="shared" si="245"/>
        <v>21</v>
      </c>
      <c r="AQ473">
        <f t="shared" si="246"/>
        <v>21</v>
      </c>
      <c r="AR473">
        <f t="shared" si="247"/>
        <v>21</v>
      </c>
      <c r="AT473">
        <f t="shared" si="248"/>
        <v>0</v>
      </c>
    </row>
    <row r="474" spans="1:46" x14ac:dyDescent="0.2">
      <c r="A474">
        <v>457</v>
      </c>
      <c r="B474">
        <f>SUMPRODUCT(Random!$X474:$AG474,$B$4:$K$4)</f>
        <v>-1.2675662264244676</v>
      </c>
      <c r="C474">
        <f>SUMPRODUCT(Random!$X474:$AG474,$B$5:$K$5)</f>
        <v>-1.7646822772070749</v>
      </c>
      <c r="D474">
        <f>SUMPRODUCT(Random!$X474:$AG474,$B$6:$K$6)</f>
        <v>-0.52488569145188058</v>
      </c>
      <c r="E474">
        <f>SUMPRODUCT(Random!$X474:$AG474,$B$7:$K$7)</f>
        <v>-0.8782983411786891</v>
      </c>
      <c r="F474">
        <f>SUMPRODUCT(Random!$X474:$AG474,$B$8:$K$8)</f>
        <v>-2.9575180683049207E-2</v>
      </c>
      <c r="G474">
        <f>SUMPRODUCT(Random!$X474:$AG474,$B$9:$K$9)</f>
        <v>-1.3370382882991303</v>
      </c>
      <c r="H474">
        <f>SUMPRODUCT(Random!$X474:$AG474,$B$10:$K$10)</f>
        <v>0.34805709608610425</v>
      </c>
      <c r="I474">
        <f>SUMPRODUCT(Random!$X474:$AG474,$B$11:$K$11)</f>
        <v>-1.3302038032608388</v>
      </c>
      <c r="J474">
        <f>SUMPRODUCT(Random!$X474:$AG474,$B$12:$K$12)</f>
        <v>-0.29908721664975169</v>
      </c>
      <c r="K474">
        <f>SUMPRODUCT(Random!$X474:$AG474,$B$13:$K$13)</f>
        <v>-0.45819274464206017</v>
      </c>
      <c r="M474">
        <f t="shared" si="218"/>
        <v>0.10247644964981341</v>
      </c>
      <c r="N474">
        <f t="shared" si="219"/>
        <v>3.8808589400735082E-2</v>
      </c>
      <c r="O474">
        <f t="shared" si="220"/>
        <v>0.2998313283991153</v>
      </c>
      <c r="P474">
        <f t="shared" si="221"/>
        <v>0.18989091789645932</v>
      </c>
      <c r="Q474">
        <f t="shared" si="222"/>
        <v>0.48820292979922192</v>
      </c>
      <c r="R474">
        <f t="shared" si="223"/>
        <v>9.0605069579028474E-2</v>
      </c>
      <c r="S474">
        <f t="shared" si="224"/>
        <v>0.63610134775467431</v>
      </c>
      <c r="T474">
        <f t="shared" si="225"/>
        <v>9.1725565709242299E-2</v>
      </c>
      <c r="U474">
        <f t="shared" si="226"/>
        <v>0.38243674987931703</v>
      </c>
      <c r="V474">
        <f t="shared" si="227"/>
        <v>0.32340698597856116</v>
      </c>
      <c r="X474">
        <f t="shared" si="228"/>
        <v>2.6484722339037496</v>
      </c>
      <c r="Y474">
        <f t="shared" si="229"/>
        <v>0.9696172797826017</v>
      </c>
      <c r="Z474">
        <f t="shared" si="230"/>
        <v>8.7314208363361931</v>
      </c>
      <c r="AA474">
        <f t="shared" si="231"/>
        <v>5.1586497326734992</v>
      </c>
      <c r="AB474">
        <f t="shared" si="232"/>
        <v>16.408484877942826</v>
      </c>
      <c r="AC474">
        <f t="shared" si="233"/>
        <v>2.326584317216374</v>
      </c>
      <c r="AD474">
        <f t="shared" si="234"/>
        <v>24.763118262374846</v>
      </c>
      <c r="AE474">
        <f t="shared" si="235"/>
        <v>2.3567860112815984</v>
      </c>
      <c r="AF474">
        <f t="shared" si="236"/>
        <v>11.806718217581198</v>
      </c>
      <c r="AG474">
        <f t="shared" si="237"/>
        <v>9.5704620120529285</v>
      </c>
      <c r="AI474">
        <f t="shared" si="238"/>
        <v>11</v>
      </c>
      <c r="AJ474">
        <f t="shared" si="239"/>
        <v>4</v>
      </c>
      <c r="AK474">
        <f t="shared" si="240"/>
        <v>21</v>
      </c>
      <c r="AL474">
        <f t="shared" si="241"/>
        <v>21</v>
      </c>
      <c r="AM474">
        <f t="shared" si="242"/>
        <v>21</v>
      </c>
      <c r="AN474">
        <f t="shared" si="243"/>
        <v>10</v>
      </c>
      <c r="AO474">
        <f t="shared" si="244"/>
        <v>21</v>
      </c>
      <c r="AP474">
        <f t="shared" si="245"/>
        <v>10</v>
      </c>
      <c r="AQ474">
        <f t="shared" si="246"/>
        <v>21</v>
      </c>
      <c r="AR474">
        <f t="shared" si="247"/>
        <v>21</v>
      </c>
      <c r="AT474">
        <f t="shared" si="248"/>
        <v>4</v>
      </c>
    </row>
    <row r="475" spans="1:46" x14ac:dyDescent="0.2">
      <c r="A475">
        <v>458</v>
      </c>
      <c r="B475">
        <f>SUMPRODUCT(Random!$X475:$AG475,$B$4:$K$4)</f>
        <v>1.5540239281582449</v>
      </c>
      <c r="C475">
        <f>SUMPRODUCT(Random!$X475:$AG475,$B$5:$K$5)</f>
        <v>-0.9320964573395536</v>
      </c>
      <c r="D475">
        <f>SUMPRODUCT(Random!$X475:$AG475,$B$6:$K$6)</f>
        <v>1.192096769961791</v>
      </c>
      <c r="E475">
        <f>SUMPRODUCT(Random!$X475:$AG475,$B$7:$K$7)</f>
        <v>1.3879412170940582</v>
      </c>
      <c r="F475">
        <f>SUMPRODUCT(Random!$X475:$AG475,$B$8:$K$8)</f>
        <v>-7.7111201822312792E-2</v>
      </c>
      <c r="G475">
        <f>SUMPRODUCT(Random!$X475:$AG475,$B$9:$K$9)</f>
        <v>0.85602098636103274</v>
      </c>
      <c r="H475">
        <f>SUMPRODUCT(Random!$X475:$AG475,$B$10:$K$10)</f>
        <v>0.37872710799579407</v>
      </c>
      <c r="I475">
        <f>SUMPRODUCT(Random!$X475:$AG475,$B$11:$K$11)</f>
        <v>1.7894683746659612</v>
      </c>
      <c r="J475">
        <f>SUMPRODUCT(Random!$X475:$AG475,$B$12:$K$12)</f>
        <v>0.27311999440896773</v>
      </c>
      <c r="K475">
        <f>SUMPRODUCT(Random!$X475:$AG475,$B$13:$K$13)</f>
        <v>0.92142760509651545</v>
      </c>
      <c r="M475">
        <f t="shared" si="218"/>
        <v>0.93991064545529823</v>
      </c>
      <c r="N475">
        <f t="shared" si="219"/>
        <v>0.17564333936005005</v>
      </c>
      <c r="O475">
        <f t="shared" si="220"/>
        <v>0.88338834830681767</v>
      </c>
      <c r="P475">
        <f t="shared" si="221"/>
        <v>0.91742252719424233</v>
      </c>
      <c r="Q475">
        <f t="shared" si="222"/>
        <v>0.46926754088512174</v>
      </c>
      <c r="R475">
        <f t="shared" si="223"/>
        <v>0.80400691433478122</v>
      </c>
      <c r="S475">
        <f t="shared" si="224"/>
        <v>0.64755473946891651</v>
      </c>
      <c r="T475">
        <f t="shared" si="225"/>
        <v>0.96323029186237596</v>
      </c>
      <c r="U475">
        <f t="shared" si="226"/>
        <v>0.60761951124635172</v>
      </c>
      <c r="V475">
        <f t="shared" si="227"/>
        <v>0.82158638906411985</v>
      </c>
      <c r="X475">
        <f t="shared" si="228"/>
        <v>68.882537838146362</v>
      </c>
      <c r="Y475">
        <f t="shared" si="229"/>
        <v>4.7315669998149117</v>
      </c>
      <c r="Z475">
        <f t="shared" si="230"/>
        <v>52.640888975526288</v>
      </c>
      <c r="AA475">
        <f t="shared" si="231"/>
        <v>61.094965870343472</v>
      </c>
      <c r="AB475">
        <f t="shared" si="232"/>
        <v>15.518527098729777</v>
      </c>
      <c r="AC475">
        <f t="shared" si="233"/>
        <v>39.921515759930109</v>
      </c>
      <c r="AD475">
        <f t="shared" si="234"/>
        <v>25.546521435754794</v>
      </c>
      <c r="AE475">
        <f t="shared" si="235"/>
        <v>80.914246352542904</v>
      </c>
      <c r="AF475">
        <f t="shared" si="236"/>
        <v>22.91713784129265</v>
      </c>
      <c r="AG475">
        <f t="shared" si="237"/>
        <v>42.223580388940213</v>
      </c>
      <c r="AI475">
        <f t="shared" si="238"/>
        <v>21</v>
      </c>
      <c r="AJ475">
        <f t="shared" si="239"/>
        <v>19</v>
      </c>
      <c r="AK475">
        <f t="shared" si="240"/>
        <v>21</v>
      </c>
      <c r="AL475">
        <f t="shared" si="241"/>
        <v>21</v>
      </c>
      <c r="AM475">
        <f t="shared" si="242"/>
        <v>21</v>
      </c>
      <c r="AN475">
        <f t="shared" si="243"/>
        <v>21</v>
      </c>
      <c r="AO475">
        <f t="shared" si="244"/>
        <v>21</v>
      </c>
      <c r="AP475">
        <f t="shared" si="245"/>
        <v>21</v>
      </c>
      <c r="AQ475">
        <f t="shared" si="246"/>
        <v>21</v>
      </c>
      <c r="AR475">
        <f t="shared" si="247"/>
        <v>21</v>
      </c>
      <c r="AT475">
        <f t="shared" si="248"/>
        <v>1</v>
      </c>
    </row>
    <row r="476" spans="1:46" x14ac:dyDescent="0.2">
      <c r="A476">
        <v>459</v>
      </c>
      <c r="B476">
        <f>SUMPRODUCT(Random!$X476:$AG476,$B$4:$K$4)</f>
        <v>0.52124510774598598</v>
      </c>
      <c r="C476">
        <f>SUMPRODUCT(Random!$X476:$AG476,$B$5:$K$5)</f>
        <v>1.3027075673352804</v>
      </c>
      <c r="D476">
        <f>SUMPRODUCT(Random!$X476:$AG476,$B$6:$K$6)</f>
        <v>0.53766527850539692</v>
      </c>
      <c r="E476">
        <f>SUMPRODUCT(Random!$X476:$AG476,$B$7:$K$7)</f>
        <v>-0.17960553853967565</v>
      </c>
      <c r="F476">
        <f>SUMPRODUCT(Random!$X476:$AG476,$B$8:$K$8)</f>
        <v>-0.33670245095924328</v>
      </c>
      <c r="G476">
        <f>SUMPRODUCT(Random!$X476:$AG476,$B$9:$K$9)</f>
        <v>8.6006264929804774E-2</v>
      </c>
      <c r="H476">
        <f>SUMPRODUCT(Random!$X476:$AG476,$B$10:$K$10)</f>
        <v>-0.35185484424807112</v>
      </c>
      <c r="I476">
        <f>SUMPRODUCT(Random!$X476:$AG476,$B$11:$K$11)</f>
        <v>0.25425781320208107</v>
      </c>
      <c r="J476">
        <f>SUMPRODUCT(Random!$X476:$AG476,$B$12:$K$12)</f>
        <v>0.78333814458983242</v>
      </c>
      <c r="K476">
        <f>SUMPRODUCT(Random!$X476:$AG476,$B$13:$K$13)</f>
        <v>-0.3637829980561661</v>
      </c>
      <c r="M476">
        <f t="shared" si="218"/>
        <v>0.69890198262928083</v>
      </c>
      <c r="N476">
        <f t="shared" si="219"/>
        <v>0.90366269122010245</v>
      </c>
      <c r="O476">
        <f t="shared" si="220"/>
        <v>0.70459592281759331</v>
      </c>
      <c r="P476">
        <f t="shared" si="221"/>
        <v>0.42873112813427405</v>
      </c>
      <c r="Q476">
        <f t="shared" si="222"/>
        <v>0.3681706077770126</v>
      </c>
      <c r="R476">
        <f t="shared" si="223"/>
        <v>0.53426928150556674</v>
      </c>
      <c r="S476">
        <f t="shared" si="224"/>
        <v>0.36247356269933473</v>
      </c>
      <c r="T476">
        <f t="shared" si="225"/>
        <v>0.60035180539881039</v>
      </c>
      <c r="U476">
        <f t="shared" si="226"/>
        <v>0.78328571543955872</v>
      </c>
      <c r="V476">
        <f t="shared" si="227"/>
        <v>0.35801002981323421</v>
      </c>
      <c r="X476">
        <f t="shared" si="228"/>
        <v>29.403742816662479</v>
      </c>
      <c r="Y476">
        <f t="shared" si="229"/>
        <v>57.319580786697919</v>
      </c>
      <c r="Z476">
        <f t="shared" si="230"/>
        <v>29.871423997488687</v>
      </c>
      <c r="AA476">
        <f t="shared" si="231"/>
        <v>13.715530262804618</v>
      </c>
      <c r="AB476">
        <f t="shared" si="232"/>
        <v>11.247266962042204</v>
      </c>
      <c r="AC476">
        <f t="shared" si="233"/>
        <v>18.719018464648975</v>
      </c>
      <c r="AD476">
        <f t="shared" si="234"/>
        <v>11.027377222112683</v>
      </c>
      <c r="AE476">
        <f t="shared" si="235"/>
        <v>22.467560518509771</v>
      </c>
      <c r="AF476">
        <f t="shared" si="236"/>
        <v>37.45959676846347</v>
      </c>
      <c r="AG476">
        <f t="shared" si="237"/>
        <v>10.856466064056722</v>
      </c>
      <c r="AI476">
        <f t="shared" si="238"/>
        <v>21</v>
      </c>
      <c r="AJ476">
        <f t="shared" si="239"/>
        <v>21</v>
      </c>
      <c r="AK476">
        <f t="shared" si="240"/>
        <v>21</v>
      </c>
      <c r="AL476">
        <f t="shared" si="241"/>
        <v>21</v>
      </c>
      <c r="AM476">
        <f t="shared" si="242"/>
        <v>21</v>
      </c>
      <c r="AN476">
        <f t="shared" si="243"/>
        <v>21</v>
      </c>
      <c r="AO476">
        <f t="shared" si="244"/>
        <v>21</v>
      </c>
      <c r="AP476">
        <f t="shared" si="245"/>
        <v>21</v>
      </c>
      <c r="AQ476">
        <f t="shared" si="246"/>
        <v>21</v>
      </c>
      <c r="AR476">
        <f t="shared" si="247"/>
        <v>21</v>
      </c>
      <c r="AT476">
        <f t="shared" si="248"/>
        <v>0</v>
      </c>
    </row>
    <row r="477" spans="1:46" x14ac:dyDescent="0.2">
      <c r="A477">
        <v>460</v>
      </c>
      <c r="B477">
        <f>SUMPRODUCT(Random!$X477:$AG477,$B$4:$K$4)</f>
        <v>-1.8152789703920087</v>
      </c>
      <c r="C477">
        <f>SUMPRODUCT(Random!$X477:$AG477,$B$5:$K$5)</f>
        <v>4.3240556877332359E-2</v>
      </c>
      <c r="D477">
        <f>SUMPRODUCT(Random!$X477:$AG477,$B$6:$K$6)</f>
        <v>0.17327452923305858</v>
      </c>
      <c r="E477">
        <f>SUMPRODUCT(Random!$X477:$AG477,$B$7:$K$7)</f>
        <v>-0.28320491637013645</v>
      </c>
      <c r="F477">
        <f>SUMPRODUCT(Random!$X477:$AG477,$B$8:$K$8)</f>
        <v>-1.2993960271934784</v>
      </c>
      <c r="G477">
        <f>SUMPRODUCT(Random!$X477:$AG477,$B$9:$K$9)</f>
        <v>-1.5290518038434879</v>
      </c>
      <c r="H477">
        <f>SUMPRODUCT(Random!$X477:$AG477,$B$10:$K$10)</f>
        <v>-0.30031930042026572</v>
      </c>
      <c r="I477">
        <f>SUMPRODUCT(Random!$X477:$AG477,$B$11:$K$11)</f>
        <v>-0.40114220980564308</v>
      </c>
      <c r="J477">
        <f>SUMPRODUCT(Random!$X477:$AG477,$B$12:$K$12)</f>
        <v>-0.14615472533752893</v>
      </c>
      <c r="K477">
        <f>SUMPRODUCT(Random!$X477:$AG477,$B$13:$K$13)</f>
        <v>0.58735826019286375</v>
      </c>
      <c r="M477">
        <f t="shared" si="218"/>
        <v>3.4740524536498965E-2</v>
      </c>
      <c r="N477">
        <f t="shared" si="219"/>
        <v>0.51724511220318492</v>
      </c>
      <c r="O477">
        <f t="shared" si="220"/>
        <v>0.56878217821370725</v>
      </c>
      <c r="P477">
        <f t="shared" si="221"/>
        <v>0.38850987992616709</v>
      </c>
      <c r="Q477">
        <f t="shared" si="222"/>
        <v>9.690402719248313E-2</v>
      </c>
      <c r="R477">
        <f t="shared" si="223"/>
        <v>6.3125801012089935E-2</v>
      </c>
      <c r="S477">
        <f t="shared" si="224"/>
        <v>0.38196680635570041</v>
      </c>
      <c r="T477">
        <f t="shared" si="225"/>
        <v>0.34415771279332619</v>
      </c>
      <c r="U477">
        <f t="shared" si="226"/>
        <v>0.44189962281205519</v>
      </c>
      <c r="V477">
        <f t="shared" si="227"/>
        <v>0.7215184397483313</v>
      </c>
      <c r="X477">
        <f t="shared" si="228"/>
        <v>0.866158738971608</v>
      </c>
      <c r="Y477">
        <f t="shared" si="229"/>
        <v>17.839555400965295</v>
      </c>
      <c r="Z477">
        <f t="shared" si="230"/>
        <v>20.605115929621167</v>
      </c>
      <c r="AA477">
        <f t="shared" si="231"/>
        <v>12.048810613887275</v>
      </c>
      <c r="AB477">
        <f t="shared" si="232"/>
        <v>2.4968512742134918</v>
      </c>
      <c r="AC477">
        <f t="shared" si="233"/>
        <v>1.5973316805030373</v>
      </c>
      <c r="AD477">
        <f t="shared" si="234"/>
        <v>11.788084272304218</v>
      </c>
      <c r="AE477">
        <f t="shared" si="235"/>
        <v>10.333520930162969</v>
      </c>
      <c r="AF477">
        <f t="shared" si="236"/>
        <v>14.286818961176817</v>
      </c>
      <c r="AG477">
        <f t="shared" si="237"/>
        <v>31.316535308387554</v>
      </c>
      <c r="AI477">
        <f t="shared" si="238"/>
        <v>4</v>
      </c>
      <c r="AJ477">
        <f t="shared" si="239"/>
        <v>21</v>
      </c>
      <c r="AK477">
        <f t="shared" si="240"/>
        <v>21</v>
      </c>
      <c r="AL477">
        <f t="shared" si="241"/>
        <v>21</v>
      </c>
      <c r="AM477">
        <f t="shared" si="242"/>
        <v>10</v>
      </c>
      <c r="AN477">
        <f t="shared" si="243"/>
        <v>7</v>
      </c>
      <c r="AO477">
        <f t="shared" si="244"/>
        <v>21</v>
      </c>
      <c r="AP477">
        <f t="shared" si="245"/>
        <v>21</v>
      </c>
      <c r="AQ477">
        <f t="shared" si="246"/>
        <v>21</v>
      </c>
      <c r="AR477">
        <f t="shared" si="247"/>
        <v>21</v>
      </c>
      <c r="AT477">
        <f t="shared" si="248"/>
        <v>3</v>
      </c>
    </row>
    <row r="478" spans="1:46" x14ac:dyDescent="0.2">
      <c r="A478">
        <v>461</v>
      </c>
      <c r="B478">
        <f>SUMPRODUCT(Random!$X478:$AG478,$B$4:$K$4)</f>
        <v>0.59293779713554939</v>
      </c>
      <c r="C478">
        <f>SUMPRODUCT(Random!$X478:$AG478,$B$5:$K$5)</f>
        <v>1.2800176760455033</v>
      </c>
      <c r="D478">
        <f>SUMPRODUCT(Random!$X478:$AG478,$B$6:$K$6)</f>
        <v>-0.83338697862465694</v>
      </c>
      <c r="E478">
        <f>SUMPRODUCT(Random!$X478:$AG478,$B$7:$K$7)</f>
        <v>-0.77964267817421251</v>
      </c>
      <c r="F478">
        <f>SUMPRODUCT(Random!$X478:$AG478,$B$8:$K$8)</f>
        <v>0.35003678745827282</v>
      </c>
      <c r="G478">
        <f>SUMPRODUCT(Random!$X478:$AG478,$B$9:$K$9)</f>
        <v>-1.3488469270679859</v>
      </c>
      <c r="H478">
        <f>SUMPRODUCT(Random!$X478:$AG478,$B$10:$K$10)</f>
        <v>7.9301751932607759E-2</v>
      </c>
      <c r="I478">
        <f>SUMPRODUCT(Random!$X478:$AG478,$B$11:$K$11)</f>
        <v>-2.0172347427972119</v>
      </c>
      <c r="J478">
        <f>SUMPRODUCT(Random!$X478:$AG478,$B$12:$K$12)</f>
        <v>-1.4215983150278155</v>
      </c>
      <c r="K478">
        <f>SUMPRODUCT(Random!$X478:$AG478,$B$13:$K$13)</f>
        <v>2.4316088358848162</v>
      </c>
      <c r="M478">
        <f t="shared" si="218"/>
        <v>0.72338860923495929</v>
      </c>
      <c r="N478">
        <f t="shared" si="219"/>
        <v>0.8997305402975746</v>
      </c>
      <c r="O478">
        <f t="shared" si="220"/>
        <v>0.20231325805699912</v>
      </c>
      <c r="P478">
        <f t="shared" si="221"/>
        <v>0.21780061385028893</v>
      </c>
      <c r="Q478">
        <f t="shared" si="222"/>
        <v>0.63684445522535249</v>
      </c>
      <c r="R478">
        <f t="shared" si="223"/>
        <v>8.8693069082952963E-2</v>
      </c>
      <c r="S478">
        <f t="shared" si="224"/>
        <v>0.53160369357424786</v>
      </c>
      <c r="T478">
        <f t="shared" si="225"/>
        <v>2.183551100823666E-2</v>
      </c>
      <c r="U478">
        <f t="shared" si="226"/>
        <v>7.7571447109658145E-2</v>
      </c>
      <c r="V478">
        <f t="shared" si="227"/>
        <v>0.99248403427875287</v>
      </c>
      <c r="X478">
        <f t="shared" si="228"/>
        <v>31.481599425491495</v>
      </c>
      <c r="Y478">
        <f t="shared" si="229"/>
        <v>56.339582299111974</v>
      </c>
      <c r="Z478">
        <f t="shared" si="230"/>
        <v>5.5371942310605347</v>
      </c>
      <c r="AA478">
        <f t="shared" si="231"/>
        <v>6.0174816130855806</v>
      </c>
      <c r="AB478">
        <f t="shared" si="232"/>
        <v>24.813193240520349</v>
      </c>
      <c r="AC478">
        <f t="shared" si="233"/>
        <v>2.2751343503212262</v>
      </c>
      <c r="AD478">
        <f t="shared" si="234"/>
        <v>18.57921303737994</v>
      </c>
      <c r="AE478">
        <f t="shared" si="235"/>
        <v>0.54082202978698057</v>
      </c>
      <c r="AF478">
        <f t="shared" si="236"/>
        <v>1.9779865353741359</v>
      </c>
      <c r="AG478">
        <f t="shared" si="237"/>
        <v>119.8061441065885</v>
      </c>
      <c r="AI478">
        <f t="shared" si="238"/>
        <v>21</v>
      </c>
      <c r="AJ478">
        <f t="shared" si="239"/>
        <v>21</v>
      </c>
      <c r="AK478">
        <f t="shared" si="240"/>
        <v>21</v>
      </c>
      <c r="AL478">
        <f t="shared" si="241"/>
        <v>21</v>
      </c>
      <c r="AM478">
        <f t="shared" si="242"/>
        <v>21</v>
      </c>
      <c r="AN478">
        <f t="shared" si="243"/>
        <v>10</v>
      </c>
      <c r="AO478">
        <f t="shared" si="244"/>
        <v>21</v>
      </c>
      <c r="AP478">
        <f t="shared" si="245"/>
        <v>3</v>
      </c>
      <c r="AQ478">
        <f t="shared" si="246"/>
        <v>8</v>
      </c>
      <c r="AR478">
        <f t="shared" si="247"/>
        <v>21</v>
      </c>
      <c r="AT478">
        <f t="shared" si="248"/>
        <v>3</v>
      </c>
    </row>
    <row r="479" spans="1:46" x14ac:dyDescent="0.2">
      <c r="A479">
        <v>462</v>
      </c>
      <c r="B479">
        <f>SUMPRODUCT(Random!$X479:$AG479,$B$4:$K$4)</f>
        <v>0.2157866828746908</v>
      </c>
      <c r="C479">
        <f>SUMPRODUCT(Random!$X479:$AG479,$B$5:$K$5)</f>
        <v>-1.9841208437647946</v>
      </c>
      <c r="D479">
        <f>SUMPRODUCT(Random!$X479:$AG479,$B$6:$K$6)</f>
        <v>-1.7717268559427142</v>
      </c>
      <c r="E479">
        <f>SUMPRODUCT(Random!$X479:$AG479,$B$7:$K$7)</f>
        <v>-7.9956409180480026E-2</v>
      </c>
      <c r="F479">
        <f>SUMPRODUCT(Random!$X479:$AG479,$B$8:$K$8)</f>
        <v>-0.65859493096285027</v>
      </c>
      <c r="G479">
        <f>SUMPRODUCT(Random!$X479:$AG479,$B$9:$K$9)</f>
        <v>-1.9277816710692988</v>
      </c>
      <c r="H479">
        <f>SUMPRODUCT(Random!$X479:$AG479,$B$10:$K$10)</f>
        <v>0.11571754696495673</v>
      </c>
      <c r="I479">
        <f>SUMPRODUCT(Random!$X479:$AG479,$B$11:$K$11)</f>
        <v>0.15638145861112884</v>
      </c>
      <c r="J479">
        <f>SUMPRODUCT(Random!$X479:$AG479,$B$12:$K$12)</f>
        <v>-0.50447155288668766</v>
      </c>
      <c r="K479">
        <f>SUMPRODUCT(Random!$X479:$AG479,$B$13:$K$13)</f>
        <v>-0.13766960033458131</v>
      </c>
      <c r="M479">
        <f t="shared" si="218"/>
        <v>0.58542298534679205</v>
      </c>
      <c r="N479">
        <f t="shared" si="219"/>
        <v>2.3621185004247335E-2</v>
      </c>
      <c r="O479">
        <f t="shared" si="220"/>
        <v>3.8219954695942547E-2</v>
      </c>
      <c r="P479">
        <f t="shared" si="221"/>
        <v>0.46813596267741231</v>
      </c>
      <c r="Q479">
        <f t="shared" si="222"/>
        <v>0.25507795942363276</v>
      </c>
      <c r="R479">
        <f t="shared" si="223"/>
        <v>2.6941144236665267E-2</v>
      </c>
      <c r="S479">
        <f t="shared" si="224"/>
        <v>0.54606180039481778</v>
      </c>
      <c r="T479">
        <f t="shared" si="225"/>
        <v>0.56213382437532644</v>
      </c>
      <c r="U479">
        <f t="shared" si="226"/>
        <v>0.30696502379203772</v>
      </c>
      <c r="V479">
        <f t="shared" si="227"/>
        <v>0.44525077300185772</v>
      </c>
      <c r="X479">
        <f t="shared" si="228"/>
        <v>21.569169529288711</v>
      </c>
      <c r="Y479">
        <f t="shared" si="229"/>
        <v>0.58558230763552455</v>
      </c>
      <c r="Z479">
        <f t="shared" si="230"/>
        <v>0.95462012702482146</v>
      </c>
      <c r="AA479">
        <f t="shared" si="231"/>
        <v>15.466353338836273</v>
      </c>
      <c r="AB479">
        <f t="shared" si="232"/>
        <v>7.213653155865126</v>
      </c>
      <c r="AC479">
        <f t="shared" si="233"/>
        <v>0.66901948278308743</v>
      </c>
      <c r="AD479">
        <f t="shared" si="234"/>
        <v>19.34727158008679</v>
      </c>
      <c r="AE479">
        <f t="shared" si="235"/>
        <v>20.230318486392594</v>
      </c>
      <c r="AF479">
        <f t="shared" si="236"/>
        <v>8.9822855217262774</v>
      </c>
      <c r="AG479">
        <f t="shared" si="237"/>
        <v>14.434353772249978</v>
      </c>
      <c r="AI479">
        <f t="shared" si="238"/>
        <v>21</v>
      </c>
      <c r="AJ479">
        <f t="shared" si="239"/>
        <v>3</v>
      </c>
      <c r="AK479">
        <f t="shared" si="240"/>
        <v>4</v>
      </c>
      <c r="AL479">
        <f t="shared" si="241"/>
        <v>21</v>
      </c>
      <c r="AM479">
        <f t="shared" si="242"/>
        <v>21</v>
      </c>
      <c r="AN479">
        <f t="shared" si="243"/>
        <v>3</v>
      </c>
      <c r="AO479">
        <f t="shared" si="244"/>
        <v>21</v>
      </c>
      <c r="AP479">
        <f t="shared" si="245"/>
        <v>21</v>
      </c>
      <c r="AQ479">
        <f t="shared" si="246"/>
        <v>21</v>
      </c>
      <c r="AR479">
        <f t="shared" si="247"/>
        <v>21</v>
      </c>
      <c r="AT479">
        <f t="shared" si="248"/>
        <v>3</v>
      </c>
    </row>
    <row r="480" spans="1:46" x14ac:dyDescent="0.2">
      <c r="A480">
        <v>463</v>
      </c>
      <c r="B480">
        <f>SUMPRODUCT(Random!$X480:$AG480,$B$4:$K$4)</f>
        <v>-0.16341943543939613</v>
      </c>
      <c r="C480">
        <f>SUMPRODUCT(Random!$X480:$AG480,$B$5:$K$5)</f>
        <v>-0.42452843222538855</v>
      </c>
      <c r="D480">
        <f>SUMPRODUCT(Random!$X480:$AG480,$B$6:$K$6)</f>
        <v>0.63548182276183751</v>
      </c>
      <c r="E480">
        <f>SUMPRODUCT(Random!$X480:$AG480,$B$7:$K$7)</f>
        <v>1.8876002525362825</v>
      </c>
      <c r="F480">
        <f>SUMPRODUCT(Random!$X480:$AG480,$B$8:$K$8)</f>
        <v>1.6039881113429049</v>
      </c>
      <c r="G480">
        <f>SUMPRODUCT(Random!$X480:$AG480,$B$9:$K$9)</f>
        <v>1.6214926138386567</v>
      </c>
      <c r="H480">
        <f>SUMPRODUCT(Random!$X480:$AG480,$B$10:$K$10)</f>
        <v>-0.1995951015123173</v>
      </c>
      <c r="I480">
        <f>SUMPRODUCT(Random!$X480:$AG480,$B$11:$K$11)</f>
        <v>0.50341366587187653</v>
      </c>
      <c r="J480">
        <f>SUMPRODUCT(Random!$X480:$AG480,$B$12:$K$12)</f>
        <v>1.5214696669942493</v>
      </c>
      <c r="K480">
        <f>SUMPRODUCT(Random!$X480:$AG480,$B$13:$K$13)</f>
        <v>2.2137490285741901</v>
      </c>
      <c r="M480">
        <f t="shared" si="218"/>
        <v>0.43509410065658616</v>
      </c>
      <c r="N480">
        <f t="shared" si="219"/>
        <v>0.33559023720883441</v>
      </c>
      <c r="O480">
        <f t="shared" si="220"/>
        <v>0.73744289088912662</v>
      </c>
      <c r="P480">
        <f t="shared" si="221"/>
        <v>0.97046018191704886</v>
      </c>
      <c r="Q480">
        <f t="shared" si="222"/>
        <v>0.94564166340997602</v>
      </c>
      <c r="R480">
        <f t="shared" si="223"/>
        <v>0.94754398361197467</v>
      </c>
      <c r="S480">
        <f t="shared" si="224"/>
        <v>0.42089862956301638</v>
      </c>
      <c r="T480">
        <f t="shared" si="225"/>
        <v>0.69266326725235561</v>
      </c>
      <c r="U480">
        <f t="shared" si="226"/>
        <v>0.93592899115371397</v>
      </c>
      <c r="V480">
        <f t="shared" si="227"/>
        <v>0.98657697590703708</v>
      </c>
      <c r="X480">
        <f t="shared" si="228"/>
        <v>13.989912013190777</v>
      </c>
      <c r="Y480">
        <f t="shared" si="229"/>
        <v>10.015586254641235</v>
      </c>
      <c r="Z480">
        <f t="shared" si="230"/>
        <v>32.758974121946189</v>
      </c>
      <c r="AA480">
        <f t="shared" si="231"/>
        <v>86.277414947955279</v>
      </c>
      <c r="AB480">
        <f t="shared" si="232"/>
        <v>71.337947209110567</v>
      </c>
      <c r="AC480">
        <f t="shared" si="233"/>
        <v>72.210588391106995</v>
      </c>
      <c r="AD480">
        <f t="shared" si="234"/>
        <v>13.381946293378864</v>
      </c>
      <c r="AE480">
        <f t="shared" si="235"/>
        <v>28.901363027923864</v>
      </c>
      <c r="AF480">
        <f t="shared" si="236"/>
        <v>67.310853615708339</v>
      </c>
      <c r="AG480">
        <f t="shared" si="237"/>
        <v>105.59953969024728</v>
      </c>
      <c r="AI480">
        <f t="shared" si="238"/>
        <v>21</v>
      </c>
      <c r="AJ480">
        <f t="shared" si="239"/>
        <v>21</v>
      </c>
      <c r="AK480">
        <f t="shared" si="240"/>
        <v>21</v>
      </c>
      <c r="AL480">
        <f t="shared" si="241"/>
        <v>21</v>
      </c>
      <c r="AM480">
        <f t="shared" si="242"/>
        <v>21</v>
      </c>
      <c r="AN480">
        <f t="shared" si="243"/>
        <v>21</v>
      </c>
      <c r="AO480">
        <f t="shared" si="244"/>
        <v>21</v>
      </c>
      <c r="AP480">
        <f t="shared" si="245"/>
        <v>21</v>
      </c>
      <c r="AQ480">
        <f t="shared" si="246"/>
        <v>21</v>
      </c>
      <c r="AR480">
        <f t="shared" si="247"/>
        <v>21</v>
      </c>
      <c r="AT480">
        <f t="shared" si="248"/>
        <v>0</v>
      </c>
    </row>
    <row r="481" spans="1:46" x14ac:dyDescent="0.2">
      <c r="A481">
        <v>464</v>
      </c>
      <c r="B481">
        <f>SUMPRODUCT(Random!$X481:$AG481,$B$4:$K$4)</f>
        <v>3.5616277498267561E-2</v>
      </c>
      <c r="C481">
        <f>SUMPRODUCT(Random!$X481:$AG481,$B$5:$K$5)</f>
        <v>-0.37208772757901737</v>
      </c>
      <c r="D481">
        <f>SUMPRODUCT(Random!$X481:$AG481,$B$6:$K$6)</f>
        <v>-1.2655998167263851</v>
      </c>
      <c r="E481">
        <f>SUMPRODUCT(Random!$X481:$AG481,$B$7:$K$7)</f>
        <v>0.80169505148103692</v>
      </c>
      <c r="F481">
        <f>SUMPRODUCT(Random!$X481:$AG481,$B$8:$K$8)</f>
        <v>0.20429234765611184</v>
      </c>
      <c r="G481">
        <f>SUMPRODUCT(Random!$X481:$AG481,$B$9:$K$9)</f>
        <v>-1.5516168455573911</v>
      </c>
      <c r="H481">
        <f>SUMPRODUCT(Random!$X481:$AG481,$B$10:$K$10)</f>
        <v>9.5471324726509238E-2</v>
      </c>
      <c r="I481">
        <f>SUMPRODUCT(Random!$X481:$AG481,$B$11:$K$11)</f>
        <v>-0.66199788259374803</v>
      </c>
      <c r="J481">
        <f>SUMPRODUCT(Random!$X481:$AG481,$B$12:$K$12)</f>
        <v>-1.392618934228969</v>
      </c>
      <c r="K481">
        <f>SUMPRODUCT(Random!$X481:$AG481,$B$13:$K$13)</f>
        <v>-0.76254474032472164</v>
      </c>
      <c r="M481">
        <f t="shared" si="218"/>
        <v>0.51420583550518995</v>
      </c>
      <c r="N481">
        <f t="shared" si="219"/>
        <v>0.35491376668740626</v>
      </c>
      <c r="O481">
        <f t="shared" si="220"/>
        <v>0.1028281958732969</v>
      </c>
      <c r="P481">
        <f t="shared" si="221"/>
        <v>0.78863531049103941</v>
      </c>
      <c r="Q481">
        <f t="shared" si="222"/>
        <v>0.58093747521855255</v>
      </c>
      <c r="R481">
        <f t="shared" si="223"/>
        <v>6.0376965001698715E-2</v>
      </c>
      <c r="S481">
        <f t="shared" si="224"/>
        <v>0.53802976712283834</v>
      </c>
      <c r="T481">
        <f t="shared" si="225"/>
        <v>0.25398628934704098</v>
      </c>
      <c r="U481">
        <f t="shared" si="226"/>
        <v>8.1867527132098605E-2</v>
      </c>
      <c r="V481">
        <f t="shared" si="227"/>
        <v>0.22286747557587291</v>
      </c>
      <c r="X481">
        <f t="shared" si="228"/>
        <v>17.68581577471873</v>
      </c>
      <c r="Y481">
        <f t="shared" si="229"/>
        <v>10.738605039176988</v>
      </c>
      <c r="Z481">
        <f t="shared" si="230"/>
        <v>2.6580745165591848</v>
      </c>
      <c r="AA481">
        <f t="shared" si="231"/>
        <v>38.071884272515703</v>
      </c>
      <c r="AB481">
        <f t="shared" si="232"/>
        <v>21.305552474638361</v>
      </c>
      <c r="AC481">
        <f t="shared" si="233"/>
        <v>1.5255626649356699</v>
      </c>
      <c r="AD481">
        <f t="shared" si="234"/>
        <v>18.91761610508275</v>
      </c>
      <c r="AE481">
        <f t="shared" si="235"/>
        <v>7.1777801035790381</v>
      </c>
      <c r="AF481">
        <f t="shared" si="236"/>
        <v>2.0923424693041182</v>
      </c>
      <c r="AG481">
        <f t="shared" si="237"/>
        <v>6.1766796800807882</v>
      </c>
      <c r="AI481">
        <f t="shared" si="238"/>
        <v>21</v>
      </c>
      <c r="AJ481">
        <f t="shared" si="239"/>
        <v>21</v>
      </c>
      <c r="AK481">
        <f t="shared" si="240"/>
        <v>11</v>
      </c>
      <c r="AL481">
        <f t="shared" si="241"/>
        <v>21</v>
      </c>
      <c r="AM481">
        <f t="shared" si="242"/>
        <v>21</v>
      </c>
      <c r="AN481">
        <f t="shared" si="243"/>
        <v>7</v>
      </c>
      <c r="AO481">
        <f t="shared" si="244"/>
        <v>21</v>
      </c>
      <c r="AP481">
        <f t="shared" si="245"/>
        <v>21</v>
      </c>
      <c r="AQ481">
        <f t="shared" si="246"/>
        <v>9</v>
      </c>
      <c r="AR481">
        <f t="shared" si="247"/>
        <v>21</v>
      </c>
      <c r="AT481">
        <f t="shared" si="248"/>
        <v>3</v>
      </c>
    </row>
    <row r="482" spans="1:46" x14ac:dyDescent="0.2">
      <c r="A482">
        <v>465</v>
      </c>
      <c r="B482">
        <f>SUMPRODUCT(Random!$X482:$AG482,$B$4:$K$4)</f>
        <v>4.1774228601422034E-2</v>
      </c>
      <c r="C482">
        <f>SUMPRODUCT(Random!$X482:$AG482,$B$5:$K$5)</f>
        <v>0.77500727482730225</v>
      </c>
      <c r="D482">
        <f>SUMPRODUCT(Random!$X482:$AG482,$B$6:$K$6)</f>
        <v>-2.2856851881832068</v>
      </c>
      <c r="E482">
        <f>SUMPRODUCT(Random!$X482:$AG482,$B$7:$K$7)</f>
        <v>-0.81027413106004487</v>
      </c>
      <c r="F482">
        <f>SUMPRODUCT(Random!$X482:$AG482,$B$8:$K$8)</f>
        <v>0.20429026806754352</v>
      </c>
      <c r="G482">
        <f>SUMPRODUCT(Random!$X482:$AG482,$B$9:$K$9)</f>
        <v>0.71536336510530318</v>
      </c>
      <c r="H482">
        <f>SUMPRODUCT(Random!$X482:$AG482,$B$10:$K$10)</f>
        <v>-1.0708362383225716</v>
      </c>
      <c r="I482">
        <f>SUMPRODUCT(Random!$X482:$AG482,$B$11:$K$11)</f>
        <v>5.2782387128200159E-2</v>
      </c>
      <c r="J482">
        <f>SUMPRODUCT(Random!$X482:$AG482,$B$12:$K$12)</f>
        <v>1.7462216799084236</v>
      </c>
      <c r="K482">
        <f>SUMPRODUCT(Random!$X482:$AG482,$B$13:$K$13)</f>
        <v>0.44497864597340042</v>
      </c>
      <c r="M482">
        <f t="shared" si="218"/>
        <v>0.5166606601647693</v>
      </c>
      <c r="N482">
        <f t="shared" si="219"/>
        <v>0.78083231955823718</v>
      </c>
      <c r="O482">
        <f t="shared" si="220"/>
        <v>1.1136341200123835E-2</v>
      </c>
      <c r="P482">
        <f t="shared" si="221"/>
        <v>0.20889131987762014</v>
      </c>
      <c r="Q482">
        <f t="shared" si="222"/>
        <v>0.58093666271576339</v>
      </c>
      <c r="R482">
        <f t="shared" si="223"/>
        <v>0.76280772820821974</v>
      </c>
      <c r="S482">
        <f t="shared" si="224"/>
        <v>0.14212153480999315</v>
      </c>
      <c r="T482">
        <f t="shared" si="225"/>
        <v>0.5210473525139363</v>
      </c>
      <c r="U482">
        <f t="shared" si="226"/>
        <v>0.95961378049856216</v>
      </c>
      <c r="V482">
        <f t="shared" si="227"/>
        <v>0.67183240695327662</v>
      </c>
      <c r="X482">
        <f t="shared" si="228"/>
        <v>17.809916286838863</v>
      </c>
      <c r="Y482">
        <f t="shared" si="229"/>
        <v>37.183831800919677</v>
      </c>
      <c r="Z482">
        <f t="shared" si="230"/>
        <v>0.27433285973335453</v>
      </c>
      <c r="AA482">
        <f t="shared" si="231"/>
        <v>5.7400410624180793</v>
      </c>
      <c r="AB482">
        <f t="shared" si="232"/>
        <v>21.305504979255357</v>
      </c>
      <c r="AC482">
        <f t="shared" si="233"/>
        <v>35.24776802991321</v>
      </c>
      <c r="AD482">
        <f t="shared" si="234"/>
        <v>3.7551530808709321</v>
      </c>
      <c r="AE482">
        <f t="shared" si="235"/>
        <v>18.033257613502062</v>
      </c>
      <c r="AF482">
        <f t="shared" si="236"/>
        <v>78.61611592889075</v>
      </c>
      <c r="AG482">
        <f t="shared" si="237"/>
        <v>27.294865421804548</v>
      </c>
      <c r="AI482">
        <f t="shared" si="238"/>
        <v>21</v>
      </c>
      <c r="AJ482">
        <f t="shared" si="239"/>
        <v>21</v>
      </c>
      <c r="AK482">
        <f t="shared" si="240"/>
        <v>2</v>
      </c>
      <c r="AL482">
        <f t="shared" si="241"/>
        <v>21</v>
      </c>
      <c r="AM482">
        <f t="shared" si="242"/>
        <v>21</v>
      </c>
      <c r="AN482">
        <f t="shared" si="243"/>
        <v>21</v>
      </c>
      <c r="AO482">
        <f t="shared" si="244"/>
        <v>16</v>
      </c>
      <c r="AP482">
        <f t="shared" si="245"/>
        <v>21</v>
      </c>
      <c r="AQ482">
        <f t="shared" si="246"/>
        <v>21</v>
      </c>
      <c r="AR482">
        <f t="shared" si="247"/>
        <v>21</v>
      </c>
      <c r="AT482">
        <f t="shared" si="248"/>
        <v>2</v>
      </c>
    </row>
    <row r="483" spans="1:46" x14ac:dyDescent="0.2">
      <c r="A483">
        <v>466</v>
      </c>
      <c r="B483">
        <f>SUMPRODUCT(Random!$X483:$AG483,$B$4:$K$4)</f>
        <v>-0.57916602599608802</v>
      </c>
      <c r="C483">
        <f>SUMPRODUCT(Random!$X483:$AG483,$B$5:$K$5)</f>
        <v>-1.0794825610879688E-2</v>
      </c>
      <c r="D483">
        <f>SUMPRODUCT(Random!$X483:$AG483,$B$6:$K$6)</f>
        <v>-0.96824809070630147</v>
      </c>
      <c r="E483">
        <f>SUMPRODUCT(Random!$X483:$AG483,$B$7:$K$7)</f>
        <v>0.75687458499027382</v>
      </c>
      <c r="F483">
        <f>SUMPRODUCT(Random!$X483:$AG483,$B$8:$K$8)</f>
        <v>1.1663447433205387</v>
      </c>
      <c r="G483">
        <f>SUMPRODUCT(Random!$X483:$AG483,$B$9:$K$9)</f>
        <v>-0.93446323266962472</v>
      </c>
      <c r="H483">
        <f>SUMPRODUCT(Random!$X483:$AG483,$B$10:$K$10)</f>
        <v>0.59981406889842492</v>
      </c>
      <c r="I483">
        <f>SUMPRODUCT(Random!$X483:$AG483,$B$11:$K$11)</f>
        <v>-1.8234730757918189</v>
      </c>
      <c r="J483">
        <f>SUMPRODUCT(Random!$X483:$AG483,$B$12:$K$12)</f>
        <v>0.10960464355998514</v>
      </c>
      <c r="K483">
        <f>SUMPRODUCT(Random!$X483:$AG483,$B$13:$K$13)</f>
        <v>-0.61444866917245511</v>
      </c>
      <c r="M483">
        <f t="shared" si="218"/>
        <v>0.28123857619345594</v>
      </c>
      <c r="N483">
        <f t="shared" si="219"/>
        <v>0.49569357129119634</v>
      </c>
      <c r="O483">
        <f t="shared" si="220"/>
        <v>0.16646024127990766</v>
      </c>
      <c r="P483">
        <f t="shared" si="221"/>
        <v>0.77543749851252675</v>
      </c>
      <c r="Q483">
        <f t="shared" si="222"/>
        <v>0.87826245512091061</v>
      </c>
      <c r="R483">
        <f t="shared" si="223"/>
        <v>0.17503249665372955</v>
      </c>
      <c r="S483">
        <f t="shared" si="224"/>
        <v>0.7256849219767576</v>
      </c>
      <c r="T483">
        <f t="shared" si="225"/>
        <v>3.4115885654443387E-2</v>
      </c>
      <c r="U483">
        <f t="shared" si="226"/>
        <v>0.54363853608951007</v>
      </c>
      <c r="V483">
        <f t="shared" si="227"/>
        <v>0.26945944155044699</v>
      </c>
      <c r="X483">
        <f t="shared" si="228"/>
        <v>8.0894085868665524</v>
      </c>
      <c r="Y483">
        <f t="shared" si="229"/>
        <v>16.769665721609833</v>
      </c>
      <c r="Z483">
        <f t="shared" si="230"/>
        <v>4.4601906189241518</v>
      </c>
      <c r="AA483">
        <f t="shared" si="231"/>
        <v>36.588148742791795</v>
      </c>
      <c r="AB483">
        <f t="shared" si="232"/>
        <v>51.58708798501705</v>
      </c>
      <c r="AC483">
        <f t="shared" si="233"/>
        <v>4.7134219081602033</v>
      </c>
      <c r="AD483">
        <f t="shared" si="234"/>
        <v>31.685808806102298</v>
      </c>
      <c r="AE483">
        <f t="shared" si="235"/>
        <v>0.85031162292423068</v>
      </c>
      <c r="AF483">
        <f t="shared" si="236"/>
        <v>19.21684887474871</v>
      </c>
      <c r="AG483">
        <f t="shared" si="237"/>
        <v>7.6912098865071457</v>
      </c>
      <c r="AI483">
        <f t="shared" si="238"/>
        <v>21</v>
      </c>
      <c r="AJ483">
        <f t="shared" si="239"/>
        <v>21</v>
      </c>
      <c r="AK483">
        <f t="shared" si="240"/>
        <v>18</v>
      </c>
      <c r="AL483">
        <f t="shared" si="241"/>
        <v>21</v>
      </c>
      <c r="AM483">
        <f t="shared" si="242"/>
        <v>21</v>
      </c>
      <c r="AN483">
        <f t="shared" si="243"/>
        <v>19</v>
      </c>
      <c r="AO483">
        <f t="shared" si="244"/>
        <v>21</v>
      </c>
      <c r="AP483">
        <f t="shared" si="245"/>
        <v>4</v>
      </c>
      <c r="AQ483">
        <f t="shared" si="246"/>
        <v>21</v>
      </c>
      <c r="AR483">
        <f t="shared" si="247"/>
        <v>21</v>
      </c>
      <c r="AT483">
        <f t="shared" si="248"/>
        <v>3</v>
      </c>
    </row>
    <row r="484" spans="1:46" x14ac:dyDescent="0.2">
      <c r="A484">
        <v>467</v>
      </c>
      <c r="B484">
        <f>SUMPRODUCT(Random!$X484:$AG484,$B$4:$K$4)</f>
        <v>-0.70393126641749415</v>
      </c>
      <c r="C484">
        <f>SUMPRODUCT(Random!$X484:$AG484,$B$5:$K$5)</f>
        <v>-0.41184772580385043</v>
      </c>
      <c r="D484">
        <f>SUMPRODUCT(Random!$X484:$AG484,$B$6:$K$6)</f>
        <v>-0.13194380631070926</v>
      </c>
      <c r="E484">
        <f>SUMPRODUCT(Random!$X484:$AG484,$B$7:$K$7)</f>
        <v>-0.57924883424378226</v>
      </c>
      <c r="F484">
        <f>SUMPRODUCT(Random!$X484:$AG484,$B$8:$K$8)</f>
        <v>0.37927704567096548</v>
      </c>
      <c r="G484">
        <f>SUMPRODUCT(Random!$X484:$AG484,$B$9:$K$9)</f>
        <v>0.6137638884269746</v>
      </c>
      <c r="H484">
        <f>SUMPRODUCT(Random!$X484:$AG484,$B$10:$K$10)</f>
        <v>-0.12671908217092698</v>
      </c>
      <c r="I484">
        <f>SUMPRODUCT(Random!$X484:$AG484,$B$11:$K$11)</f>
        <v>1.3721178827906879</v>
      </c>
      <c r="J484">
        <f>SUMPRODUCT(Random!$X484:$AG484,$B$12:$K$12)</f>
        <v>-3.8789126537048094E-2</v>
      </c>
      <c r="K484">
        <f>SUMPRODUCT(Random!$X484:$AG484,$B$13:$K$13)</f>
        <v>0.46508530868981834</v>
      </c>
      <c r="M484">
        <f t="shared" si="218"/>
        <v>0.24073778947204083</v>
      </c>
      <c r="N484">
        <f t="shared" si="219"/>
        <v>0.34022551885715302</v>
      </c>
      <c r="O484">
        <f t="shared" si="220"/>
        <v>0.44751436953770013</v>
      </c>
      <c r="P484">
        <f t="shared" si="221"/>
        <v>0.28121064208383062</v>
      </c>
      <c r="Q484">
        <f t="shared" si="222"/>
        <v>0.6477589282825521</v>
      </c>
      <c r="R484">
        <f t="shared" si="223"/>
        <v>0.7303143183322427</v>
      </c>
      <c r="S484">
        <f t="shared" si="224"/>
        <v>0.44958137110184859</v>
      </c>
      <c r="T484">
        <f t="shared" si="225"/>
        <v>0.9149866283384831</v>
      </c>
      <c r="U484">
        <f t="shared" si="226"/>
        <v>0.4845292570389772</v>
      </c>
      <c r="V484">
        <f t="shared" si="227"/>
        <v>0.6790648168387482</v>
      </c>
      <c r="X484">
        <f t="shared" si="228"/>
        <v>6.7465614080675094</v>
      </c>
      <c r="Y484">
        <f t="shared" si="229"/>
        <v>10.18708670357973</v>
      </c>
      <c r="Z484">
        <f t="shared" si="230"/>
        <v>14.534514080322106</v>
      </c>
      <c r="AA484">
        <f t="shared" si="231"/>
        <v>8.0884565639257673</v>
      </c>
      <c r="AB484">
        <f t="shared" si="232"/>
        <v>25.560717628438624</v>
      </c>
      <c r="AC484">
        <f t="shared" si="233"/>
        <v>32.102746460474911</v>
      </c>
      <c r="AD484">
        <f t="shared" si="234"/>
        <v>14.626334500411314</v>
      </c>
      <c r="AE484">
        <f t="shared" si="235"/>
        <v>60.382809565474538</v>
      </c>
      <c r="AF484">
        <f t="shared" si="236"/>
        <v>16.233276683472941</v>
      </c>
      <c r="AG484">
        <f t="shared" si="237"/>
        <v>27.84077826704802</v>
      </c>
      <c r="AI484">
        <f t="shared" si="238"/>
        <v>21</v>
      </c>
      <c r="AJ484">
        <f t="shared" si="239"/>
        <v>21</v>
      </c>
      <c r="AK484">
        <f t="shared" si="240"/>
        <v>21</v>
      </c>
      <c r="AL484">
        <f t="shared" si="241"/>
        <v>21</v>
      </c>
      <c r="AM484">
        <f t="shared" si="242"/>
        <v>21</v>
      </c>
      <c r="AN484">
        <f t="shared" si="243"/>
        <v>21</v>
      </c>
      <c r="AO484">
        <f t="shared" si="244"/>
        <v>21</v>
      </c>
      <c r="AP484">
        <f t="shared" si="245"/>
        <v>21</v>
      </c>
      <c r="AQ484">
        <f t="shared" si="246"/>
        <v>21</v>
      </c>
      <c r="AR484">
        <f t="shared" si="247"/>
        <v>21</v>
      </c>
      <c r="AT484">
        <f t="shared" si="248"/>
        <v>0</v>
      </c>
    </row>
    <row r="485" spans="1:46" x14ac:dyDescent="0.2">
      <c r="A485">
        <v>468</v>
      </c>
      <c r="B485">
        <f>SUMPRODUCT(Random!$X485:$AG485,$B$4:$K$4)</f>
        <v>1.5247519114971673</v>
      </c>
      <c r="C485">
        <f>SUMPRODUCT(Random!$X485:$AG485,$B$5:$K$5)</f>
        <v>0.87500599282462288</v>
      </c>
      <c r="D485">
        <f>SUMPRODUCT(Random!$X485:$AG485,$B$6:$K$6)</f>
        <v>0.10014556663270896</v>
      </c>
      <c r="E485">
        <f>SUMPRODUCT(Random!$X485:$AG485,$B$7:$K$7)</f>
        <v>-6.7487163877344436E-3</v>
      </c>
      <c r="F485">
        <f>SUMPRODUCT(Random!$X485:$AG485,$B$8:$K$8)</f>
        <v>2.9628540152746954</v>
      </c>
      <c r="G485">
        <f>SUMPRODUCT(Random!$X485:$AG485,$B$9:$K$9)</f>
        <v>0.75642493525742882</v>
      </c>
      <c r="H485">
        <f>SUMPRODUCT(Random!$X485:$AG485,$B$10:$K$10)</f>
        <v>1.5026399004955695</v>
      </c>
      <c r="I485">
        <f>SUMPRODUCT(Random!$X485:$AG485,$B$11:$K$11)</f>
        <v>-1.728524578682852</v>
      </c>
      <c r="J485">
        <f>SUMPRODUCT(Random!$X485:$AG485,$B$12:$K$12)</f>
        <v>0.31649098364700112</v>
      </c>
      <c r="K485">
        <f>SUMPRODUCT(Random!$X485:$AG485,$B$13:$K$13)</f>
        <v>-1.0087952235196895</v>
      </c>
      <c r="M485">
        <f t="shared" si="218"/>
        <v>0.93633950579208813</v>
      </c>
      <c r="N485">
        <f t="shared" si="219"/>
        <v>0.80921467752110776</v>
      </c>
      <c r="O485">
        <f t="shared" si="220"/>
        <v>0.53988561990194428</v>
      </c>
      <c r="P485">
        <f t="shared" si="221"/>
        <v>0.49730767213159993</v>
      </c>
      <c r="Q485">
        <f t="shared" si="222"/>
        <v>0.99847599455841396</v>
      </c>
      <c r="R485">
        <f t="shared" si="223"/>
        <v>0.775302768759635</v>
      </c>
      <c r="S485">
        <f t="shared" si="224"/>
        <v>0.93353403582949823</v>
      </c>
      <c r="T485">
        <f t="shared" si="225"/>
        <v>4.1947109178419872E-2</v>
      </c>
      <c r="U485">
        <f t="shared" si="226"/>
        <v>0.62418506612862612</v>
      </c>
      <c r="V485">
        <f t="shared" si="227"/>
        <v>0.15653642614209323</v>
      </c>
      <c r="X485">
        <f t="shared" si="228"/>
        <v>67.468312763378137</v>
      </c>
      <c r="Y485">
        <f t="shared" si="229"/>
        <v>40.581222662116637</v>
      </c>
      <c r="Z485">
        <f t="shared" si="230"/>
        <v>19.016223414454263</v>
      </c>
      <c r="AA485">
        <f t="shared" si="231"/>
        <v>16.848196133778366</v>
      </c>
      <c r="AB485">
        <f t="shared" si="232"/>
        <v>158.89505957165071</v>
      </c>
      <c r="AC485">
        <f t="shared" si="233"/>
        <v>36.57345603615024</v>
      </c>
      <c r="AD485">
        <f t="shared" si="234"/>
        <v>66.411877008682225</v>
      </c>
      <c r="AE485">
        <f t="shared" si="235"/>
        <v>1.0497354039901865</v>
      </c>
      <c r="AF485">
        <f t="shared" si="236"/>
        <v>23.97380298079333</v>
      </c>
      <c r="AG485">
        <f t="shared" si="237"/>
        <v>4.170265672920471</v>
      </c>
      <c r="AI485">
        <f t="shared" si="238"/>
        <v>21</v>
      </c>
      <c r="AJ485">
        <f t="shared" si="239"/>
        <v>21</v>
      </c>
      <c r="AK485">
        <f t="shared" si="240"/>
        <v>21</v>
      </c>
      <c r="AL485">
        <f t="shared" si="241"/>
        <v>21</v>
      </c>
      <c r="AM485">
        <f t="shared" si="242"/>
        <v>21</v>
      </c>
      <c r="AN485">
        <f t="shared" si="243"/>
        <v>21</v>
      </c>
      <c r="AO485">
        <f t="shared" si="244"/>
        <v>21</v>
      </c>
      <c r="AP485">
        <f t="shared" si="245"/>
        <v>5</v>
      </c>
      <c r="AQ485">
        <f t="shared" si="246"/>
        <v>21</v>
      </c>
      <c r="AR485">
        <f t="shared" si="247"/>
        <v>17</v>
      </c>
      <c r="AT485">
        <f t="shared" si="248"/>
        <v>2</v>
      </c>
    </row>
    <row r="486" spans="1:46" x14ac:dyDescent="0.2">
      <c r="A486">
        <v>469</v>
      </c>
      <c r="B486">
        <f>SUMPRODUCT(Random!$X486:$AG486,$B$4:$K$4)</f>
        <v>0.5507284309382704</v>
      </c>
      <c r="C486">
        <f>SUMPRODUCT(Random!$X486:$AG486,$B$5:$K$5)</f>
        <v>-0.81659808730019401</v>
      </c>
      <c r="D486">
        <f>SUMPRODUCT(Random!$X486:$AG486,$B$6:$K$6)</f>
        <v>1.1021653384045971</v>
      </c>
      <c r="E486">
        <f>SUMPRODUCT(Random!$X486:$AG486,$B$7:$K$7)</f>
        <v>1.8337228552484646</v>
      </c>
      <c r="F486">
        <f>SUMPRODUCT(Random!$X486:$AG486,$B$8:$K$8)</f>
        <v>-1.6842465701644485</v>
      </c>
      <c r="G486">
        <f>SUMPRODUCT(Random!$X486:$AG486,$B$9:$K$9)</f>
        <v>-1.3023757963904894</v>
      </c>
      <c r="H486">
        <f>SUMPRODUCT(Random!$X486:$AG486,$B$10:$K$10)</f>
        <v>1.0463990315743252</v>
      </c>
      <c r="I486">
        <f>SUMPRODUCT(Random!$X486:$AG486,$B$11:$K$11)</f>
        <v>-4.8441257367507234E-2</v>
      </c>
      <c r="J486">
        <f>SUMPRODUCT(Random!$X486:$AG486,$B$12:$K$12)</f>
        <v>-0.47148847234655594</v>
      </c>
      <c r="K486">
        <f>SUMPRODUCT(Random!$X486:$AG486,$B$13:$K$13)</f>
        <v>0.43462848790825537</v>
      </c>
      <c r="M486">
        <f t="shared" si="218"/>
        <v>0.7090900740685866</v>
      </c>
      <c r="N486">
        <f t="shared" si="219"/>
        <v>0.20707907425664526</v>
      </c>
      <c r="O486">
        <f t="shared" si="220"/>
        <v>0.86480510102409869</v>
      </c>
      <c r="P486">
        <f t="shared" si="221"/>
        <v>0.96665242790820838</v>
      </c>
      <c r="Q486">
        <f t="shared" si="222"/>
        <v>4.6067013251931889E-2</v>
      </c>
      <c r="R486">
        <f t="shared" si="223"/>
        <v>9.6393976166835774E-2</v>
      </c>
      <c r="S486">
        <f t="shared" si="224"/>
        <v>0.85231158015399577</v>
      </c>
      <c r="T486">
        <f t="shared" si="225"/>
        <v>0.48068228962856402</v>
      </c>
      <c r="U486">
        <f t="shared" si="226"/>
        <v>0.31864597490821989</v>
      </c>
      <c r="V486">
        <f t="shared" si="227"/>
        <v>0.6680839432779988</v>
      </c>
      <c r="X486">
        <f t="shared" si="228"/>
        <v>30.24696875099815</v>
      </c>
      <c r="Y486">
        <f t="shared" si="229"/>
        <v>5.6839892409962127</v>
      </c>
      <c r="Z486">
        <f t="shared" si="230"/>
        <v>49.018620208778707</v>
      </c>
      <c r="AA486">
        <f t="shared" si="231"/>
        <v>83.307304066905388</v>
      </c>
      <c r="AB486">
        <f t="shared" si="232"/>
        <v>1.1553050029584011</v>
      </c>
      <c r="AC486">
        <f t="shared" si="233"/>
        <v>2.4830199778255229</v>
      </c>
      <c r="AD486">
        <f t="shared" si="234"/>
        <v>46.853430808694327</v>
      </c>
      <c r="AE486">
        <f t="shared" si="235"/>
        <v>16.051136944619898</v>
      </c>
      <c r="AF486">
        <f t="shared" si="236"/>
        <v>9.3986894023255125</v>
      </c>
      <c r="AG486">
        <f t="shared" si="237"/>
        <v>27.016641303181263</v>
      </c>
      <c r="AI486">
        <f t="shared" si="238"/>
        <v>21</v>
      </c>
      <c r="AJ486">
        <f t="shared" si="239"/>
        <v>21</v>
      </c>
      <c r="AK486">
        <f t="shared" si="240"/>
        <v>21</v>
      </c>
      <c r="AL486">
        <f t="shared" si="241"/>
        <v>21</v>
      </c>
      <c r="AM486">
        <f t="shared" si="242"/>
        <v>5</v>
      </c>
      <c r="AN486">
        <f t="shared" si="243"/>
        <v>10</v>
      </c>
      <c r="AO486">
        <f t="shared" si="244"/>
        <v>21</v>
      </c>
      <c r="AP486">
        <f t="shared" si="245"/>
        <v>21</v>
      </c>
      <c r="AQ486">
        <f t="shared" si="246"/>
        <v>21</v>
      </c>
      <c r="AR486">
        <f t="shared" si="247"/>
        <v>21</v>
      </c>
      <c r="AT486">
        <f t="shared" si="248"/>
        <v>2</v>
      </c>
    </row>
    <row r="487" spans="1:46" x14ac:dyDescent="0.2">
      <c r="A487">
        <v>470</v>
      </c>
      <c r="B487">
        <f>SUMPRODUCT(Random!$X487:$AG487,$B$4:$K$4)</f>
        <v>-1.0393053463754052</v>
      </c>
      <c r="C487">
        <f>SUMPRODUCT(Random!$X487:$AG487,$B$5:$K$5)</f>
        <v>0.10136160440602013</v>
      </c>
      <c r="D487">
        <f>SUMPRODUCT(Random!$X487:$AG487,$B$6:$K$6)</f>
        <v>-9.2727812534550272E-2</v>
      </c>
      <c r="E487">
        <f>SUMPRODUCT(Random!$X487:$AG487,$B$7:$K$7)</f>
        <v>-0.35736781902680193</v>
      </c>
      <c r="F487">
        <f>SUMPRODUCT(Random!$X487:$AG487,$B$8:$K$8)</f>
        <v>-0.95862763831486852</v>
      </c>
      <c r="G487">
        <f>SUMPRODUCT(Random!$X487:$AG487,$B$9:$K$9)</f>
        <v>-0.58732041682171565</v>
      </c>
      <c r="H487">
        <f>SUMPRODUCT(Random!$X487:$AG487,$B$10:$K$10)</f>
        <v>-0.60708684363543486</v>
      </c>
      <c r="I487">
        <f>SUMPRODUCT(Random!$X487:$AG487,$B$11:$K$11)</f>
        <v>-0.64885455515849166</v>
      </c>
      <c r="J487">
        <f>SUMPRODUCT(Random!$X487:$AG487,$B$12:$K$12)</f>
        <v>0.49271235772367761</v>
      </c>
      <c r="K487">
        <f>SUMPRODUCT(Random!$X487:$AG487,$B$13:$K$13)</f>
        <v>0.45080814016906279</v>
      </c>
      <c r="M487">
        <f t="shared" si="218"/>
        <v>0.14933137457695556</v>
      </c>
      <c r="N487">
        <f t="shared" si="219"/>
        <v>0.5403682926524952</v>
      </c>
      <c r="O487">
        <f t="shared" si="220"/>
        <v>0.46305990049611195</v>
      </c>
      <c r="P487">
        <f t="shared" si="221"/>
        <v>0.36040823248001336</v>
      </c>
      <c r="Q487">
        <f t="shared" si="222"/>
        <v>0.16887318200197787</v>
      </c>
      <c r="R487">
        <f t="shared" si="223"/>
        <v>0.27849426573358427</v>
      </c>
      <c r="S487">
        <f t="shared" si="224"/>
        <v>0.27189664038639128</v>
      </c>
      <c r="T487">
        <f t="shared" si="225"/>
        <v>0.25821619550245939</v>
      </c>
      <c r="U487">
        <f t="shared" si="226"/>
        <v>0.68889207768097804</v>
      </c>
      <c r="V487">
        <f t="shared" si="227"/>
        <v>0.67393608302942398</v>
      </c>
      <c r="X487">
        <f t="shared" si="228"/>
        <v>3.9618990320198972</v>
      </c>
      <c r="Y487">
        <f t="shared" si="229"/>
        <v>19.041934513873777</v>
      </c>
      <c r="Z487">
        <f t="shared" si="230"/>
        <v>15.233668627685141</v>
      </c>
      <c r="AA487">
        <f t="shared" si="231"/>
        <v>10.948146327784086</v>
      </c>
      <c r="AB487">
        <f t="shared" si="232"/>
        <v>4.5312064988864966</v>
      </c>
      <c r="AC487">
        <f t="shared" si="233"/>
        <v>7.9960559726358538</v>
      </c>
      <c r="AD487">
        <f t="shared" si="234"/>
        <v>7.7730710393054316</v>
      </c>
      <c r="AE487">
        <f t="shared" si="235"/>
        <v>7.3170713578025559</v>
      </c>
      <c r="AF487">
        <f t="shared" si="236"/>
        <v>28.602605620288763</v>
      </c>
      <c r="AG487">
        <f t="shared" si="237"/>
        <v>27.452403187956783</v>
      </c>
      <c r="AI487">
        <f t="shared" si="238"/>
        <v>16</v>
      </c>
      <c r="AJ487">
        <f t="shared" si="239"/>
        <v>21</v>
      </c>
      <c r="AK487">
        <f t="shared" si="240"/>
        <v>21</v>
      </c>
      <c r="AL487">
        <f t="shared" si="241"/>
        <v>21</v>
      </c>
      <c r="AM487">
        <f t="shared" si="242"/>
        <v>19</v>
      </c>
      <c r="AN487">
        <f t="shared" si="243"/>
        <v>21</v>
      </c>
      <c r="AO487">
        <f t="shared" si="244"/>
        <v>21</v>
      </c>
      <c r="AP487">
        <f t="shared" si="245"/>
        <v>21</v>
      </c>
      <c r="AQ487">
        <f t="shared" si="246"/>
        <v>21</v>
      </c>
      <c r="AR487">
        <f t="shared" si="247"/>
        <v>21</v>
      </c>
      <c r="AT487">
        <f t="shared" si="248"/>
        <v>2</v>
      </c>
    </row>
    <row r="488" spans="1:46" x14ac:dyDescent="0.2">
      <c r="A488">
        <v>471</v>
      </c>
      <c r="B488">
        <f>SUMPRODUCT(Random!$X488:$AG488,$B$4:$K$4)</f>
        <v>-0.34886231036626375</v>
      </c>
      <c r="C488">
        <f>SUMPRODUCT(Random!$X488:$AG488,$B$5:$K$5)</f>
        <v>9.4548082007793202E-2</v>
      </c>
      <c r="D488">
        <f>SUMPRODUCT(Random!$X488:$AG488,$B$6:$K$6)</f>
        <v>0.29481850718877589</v>
      </c>
      <c r="E488">
        <f>SUMPRODUCT(Random!$X488:$AG488,$B$7:$K$7)</f>
        <v>0.58592486336374239</v>
      </c>
      <c r="F488">
        <f>SUMPRODUCT(Random!$X488:$AG488,$B$8:$K$8)</f>
        <v>-1.098484727914554</v>
      </c>
      <c r="G488">
        <f>SUMPRODUCT(Random!$X488:$AG488,$B$9:$K$9)</f>
        <v>-1.1024129598472445</v>
      </c>
      <c r="H488">
        <f>SUMPRODUCT(Random!$X488:$AG488,$B$10:$K$10)</f>
        <v>-0.29517022813580207</v>
      </c>
      <c r="I488">
        <f>SUMPRODUCT(Random!$X488:$AG488,$B$11:$K$11)</f>
        <v>-1.4516736872189555</v>
      </c>
      <c r="J488">
        <f>SUMPRODUCT(Random!$X488:$AG488,$B$12:$K$12)</f>
        <v>-2.2037037285756655</v>
      </c>
      <c r="K488">
        <f>SUMPRODUCT(Random!$X488:$AG488,$B$13:$K$13)</f>
        <v>0.29237607482611483</v>
      </c>
      <c r="M488">
        <f t="shared" si="218"/>
        <v>0.36359634079174186</v>
      </c>
      <c r="N488">
        <f t="shared" si="219"/>
        <v>0.53766310522033689</v>
      </c>
      <c r="O488">
        <f t="shared" si="220"/>
        <v>0.61593373610415236</v>
      </c>
      <c r="P488">
        <f t="shared" si="221"/>
        <v>0.72103699592174286</v>
      </c>
      <c r="Q488">
        <f t="shared" si="222"/>
        <v>0.13599644140508663</v>
      </c>
      <c r="R488">
        <f t="shared" si="223"/>
        <v>0.13514108991225537</v>
      </c>
      <c r="S488">
        <f t="shared" si="224"/>
        <v>0.38393192190480141</v>
      </c>
      <c r="T488">
        <f t="shared" si="225"/>
        <v>7.3296179500756314E-2</v>
      </c>
      <c r="U488">
        <f t="shared" si="226"/>
        <v>1.3772593387009223E-2</v>
      </c>
      <c r="V488">
        <f t="shared" si="227"/>
        <v>0.61500045051967156</v>
      </c>
      <c r="X488">
        <f t="shared" si="228"/>
        <v>11.070557379428317</v>
      </c>
      <c r="Y488">
        <f t="shared" si="229"/>
        <v>18.898181072016801</v>
      </c>
      <c r="Z488">
        <f t="shared" si="230"/>
        <v>23.441779126641446</v>
      </c>
      <c r="AA488">
        <f t="shared" si="231"/>
        <v>31.274221723530882</v>
      </c>
      <c r="AB488">
        <f t="shared" si="232"/>
        <v>3.5808733296928823</v>
      </c>
      <c r="AC488">
        <f t="shared" si="233"/>
        <v>3.556634034802149</v>
      </c>
      <c r="AD488">
        <f t="shared" si="234"/>
        <v>11.866098431972604</v>
      </c>
      <c r="AE488">
        <f t="shared" si="235"/>
        <v>1.8647121141424723</v>
      </c>
      <c r="AF488">
        <f t="shared" si="236"/>
        <v>0.33972655242919009</v>
      </c>
      <c r="AG488">
        <f t="shared" si="237"/>
        <v>23.382324310547581</v>
      </c>
      <c r="AI488">
        <f t="shared" si="238"/>
        <v>21</v>
      </c>
      <c r="AJ488">
        <f t="shared" si="239"/>
        <v>21</v>
      </c>
      <c r="AK488">
        <f t="shared" si="240"/>
        <v>21</v>
      </c>
      <c r="AL488">
        <f t="shared" si="241"/>
        <v>21</v>
      </c>
      <c r="AM488">
        <f t="shared" si="242"/>
        <v>15</v>
      </c>
      <c r="AN488">
        <f t="shared" si="243"/>
        <v>15</v>
      </c>
      <c r="AO488">
        <f t="shared" si="244"/>
        <v>21</v>
      </c>
      <c r="AP488">
        <f t="shared" si="245"/>
        <v>8</v>
      </c>
      <c r="AQ488">
        <f t="shared" si="246"/>
        <v>2</v>
      </c>
      <c r="AR488">
        <f t="shared" si="247"/>
        <v>21</v>
      </c>
      <c r="AT488">
        <f t="shared" si="248"/>
        <v>4</v>
      </c>
    </row>
    <row r="489" spans="1:46" x14ac:dyDescent="0.2">
      <c r="A489">
        <v>472</v>
      </c>
      <c r="B489">
        <f>SUMPRODUCT(Random!$X489:$AG489,$B$4:$K$4)</f>
        <v>1.6544020231366052</v>
      </c>
      <c r="C489">
        <f>SUMPRODUCT(Random!$X489:$AG489,$B$5:$K$5)</f>
        <v>0.30815302018614882</v>
      </c>
      <c r="D489">
        <f>SUMPRODUCT(Random!$X489:$AG489,$B$6:$K$6)</f>
        <v>-0.13382129440088664</v>
      </c>
      <c r="E489">
        <f>SUMPRODUCT(Random!$X489:$AG489,$B$7:$K$7)</f>
        <v>-1.1610811087856128</v>
      </c>
      <c r="F489">
        <f>SUMPRODUCT(Random!$X489:$AG489,$B$8:$K$8)</f>
        <v>-0.9996627659861218</v>
      </c>
      <c r="G489">
        <f>SUMPRODUCT(Random!$X489:$AG489,$B$9:$K$9)</f>
        <v>1.2334093828056039</v>
      </c>
      <c r="H489">
        <f>SUMPRODUCT(Random!$X489:$AG489,$B$10:$K$10)</f>
        <v>0.67794511818887004</v>
      </c>
      <c r="I489">
        <f>SUMPRODUCT(Random!$X489:$AG489,$B$11:$K$11)</f>
        <v>-0.16423403228072303</v>
      </c>
      <c r="J489">
        <f>SUMPRODUCT(Random!$X489:$AG489,$B$12:$K$12)</f>
        <v>0.22714976914013435</v>
      </c>
      <c r="K489">
        <f>SUMPRODUCT(Random!$X489:$AG489,$B$13:$K$13)</f>
        <v>0.44874380781021117</v>
      </c>
      <c r="M489">
        <f t="shared" si="218"/>
        <v>0.95097707215761573</v>
      </c>
      <c r="N489">
        <f t="shared" si="219"/>
        <v>0.62101705073388958</v>
      </c>
      <c r="O489">
        <f t="shared" si="220"/>
        <v>0.44677194407656678</v>
      </c>
      <c r="P489">
        <f t="shared" si="221"/>
        <v>0.12280445822153452</v>
      </c>
      <c r="Q489">
        <f t="shared" si="222"/>
        <v>0.15873686844940307</v>
      </c>
      <c r="R489">
        <f t="shared" si="223"/>
        <v>0.89128846693731778</v>
      </c>
      <c r="S489">
        <f t="shared" si="224"/>
        <v>0.7510967542645467</v>
      </c>
      <c r="T489">
        <f t="shared" si="225"/>
        <v>0.43477345547509816</v>
      </c>
      <c r="U489">
        <f t="shared" si="226"/>
        <v>0.58984635742049174</v>
      </c>
      <c r="V489">
        <f t="shared" si="227"/>
        <v>0.67319176064604158</v>
      </c>
      <c r="X489">
        <f t="shared" si="228"/>
        <v>73.868687960916404</v>
      </c>
      <c r="Y489">
        <f t="shared" si="229"/>
        <v>23.768168975038158</v>
      </c>
      <c r="Z489">
        <f t="shared" si="230"/>
        <v>14.50161785914367</v>
      </c>
      <c r="AA489">
        <f t="shared" si="231"/>
        <v>3.2096752332421485</v>
      </c>
      <c r="AB489">
        <f t="shared" si="232"/>
        <v>4.2342563269283371</v>
      </c>
      <c r="AC489">
        <f t="shared" si="233"/>
        <v>54.359357415753806</v>
      </c>
      <c r="AD489">
        <f t="shared" si="234"/>
        <v>34.067199452598047</v>
      </c>
      <c r="AE489">
        <f t="shared" si="235"/>
        <v>13.976011489497623</v>
      </c>
      <c r="AF489">
        <f t="shared" si="236"/>
        <v>21.831942852266096</v>
      </c>
      <c r="AG489">
        <f t="shared" si="237"/>
        <v>27.396547308284394</v>
      </c>
      <c r="AI489">
        <f t="shared" si="238"/>
        <v>21</v>
      </c>
      <c r="AJ489">
        <f t="shared" si="239"/>
        <v>21</v>
      </c>
      <c r="AK489">
        <f t="shared" si="240"/>
        <v>21</v>
      </c>
      <c r="AL489">
        <f t="shared" si="241"/>
        <v>13</v>
      </c>
      <c r="AM489">
        <f t="shared" si="242"/>
        <v>17</v>
      </c>
      <c r="AN489">
        <f t="shared" si="243"/>
        <v>21</v>
      </c>
      <c r="AO489">
        <f t="shared" si="244"/>
        <v>21</v>
      </c>
      <c r="AP489">
        <f t="shared" si="245"/>
        <v>21</v>
      </c>
      <c r="AQ489">
        <f t="shared" si="246"/>
        <v>21</v>
      </c>
      <c r="AR489">
        <f t="shared" si="247"/>
        <v>21</v>
      </c>
      <c r="AT489">
        <f t="shared" si="248"/>
        <v>2</v>
      </c>
    </row>
    <row r="490" spans="1:46" x14ac:dyDescent="0.2">
      <c r="A490">
        <v>473</v>
      </c>
      <c r="B490">
        <f>SUMPRODUCT(Random!$X490:$AG490,$B$4:$K$4)</f>
        <v>-1.3679921383664235</v>
      </c>
      <c r="C490">
        <f>SUMPRODUCT(Random!$X490:$AG490,$B$5:$K$5)</f>
        <v>0.62879250417779953</v>
      </c>
      <c r="D490">
        <f>SUMPRODUCT(Random!$X490:$AG490,$B$6:$K$6)</f>
        <v>-0.70023188372684009</v>
      </c>
      <c r="E490">
        <f>SUMPRODUCT(Random!$X490:$AG490,$B$7:$K$7)</f>
        <v>-0.30691289270918171</v>
      </c>
      <c r="F490">
        <f>SUMPRODUCT(Random!$X490:$AG490,$B$8:$K$8)</f>
        <v>0.34574721596271463</v>
      </c>
      <c r="G490">
        <f>SUMPRODUCT(Random!$X490:$AG490,$B$9:$K$9)</f>
        <v>1.8523190586484237</v>
      </c>
      <c r="H490">
        <f>SUMPRODUCT(Random!$X490:$AG490,$B$10:$K$10)</f>
        <v>0.40353519951721584</v>
      </c>
      <c r="I490">
        <f>SUMPRODUCT(Random!$X490:$AG490,$B$11:$K$11)</f>
        <v>0.89961793472548934</v>
      </c>
      <c r="J490">
        <f>SUMPRODUCT(Random!$X490:$AG490,$B$12:$K$12)</f>
        <v>0.12003075543257369</v>
      </c>
      <c r="K490">
        <f>SUMPRODUCT(Random!$X490:$AG490,$B$13:$K$13)</f>
        <v>-0.13510937623420849</v>
      </c>
      <c r="M490">
        <f t="shared" si="218"/>
        <v>8.5657268466016109E-2</v>
      </c>
      <c r="N490">
        <f t="shared" si="219"/>
        <v>0.73525754599209159</v>
      </c>
      <c r="O490">
        <f t="shared" si="220"/>
        <v>0.24189125149408408</v>
      </c>
      <c r="P490">
        <f t="shared" si="221"/>
        <v>0.3794548377083421</v>
      </c>
      <c r="Q490">
        <f t="shared" si="222"/>
        <v>0.63523365157858458</v>
      </c>
      <c r="R490">
        <f t="shared" si="223"/>
        <v>0.96800998973755426</v>
      </c>
      <c r="S490">
        <f t="shared" si="224"/>
        <v>0.65672272725614167</v>
      </c>
      <c r="T490">
        <f t="shared" si="225"/>
        <v>0.81583819524099255</v>
      </c>
      <c r="U490">
        <f t="shared" si="226"/>
        <v>0.54777060761635044</v>
      </c>
      <c r="V490">
        <f t="shared" si="227"/>
        <v>0.44626269849661365</v>
      </c>
      <c r="X490">
        <f t="shared" si="228"/>
        <v>2.1936654264755782</v>
      </c>
      <c r="Y490">
        <f t="shared" si="229"/>
        <v>32.55592512948482</v>
      </c>
      <c r="Z490">
        <f t="shared" si="230"/>
        <v>6.7838046425428242</v>
      </c>
      <c r="AA490">
        <f t="shared" si="231"/>
        <v>11.688720722353823</v>
      </c>
      <c r="AB490">
        <f t="shared" si="232"/>
        <v>24.704777009079436</v>
      </c>
      <c r="AC490">
        <f t="shared" si="233"/>
        <v>84.325414391770011</v>
      </c>
      <c r="AD490">
        <f t="shared" si="234"/>
        <v>26.192173988424756</v>
      </c>
      <c r="AE490">
        <f t="shared" si="235"/>
        <v>41.446787546500268</v>
      </c>
      <c r="AF490">
        <f t="shared" si="236"/>
        <v>19.439660701042865</v>
      </c>
      <c r="AG490">
        <f t="shared" si="237"/>
        <v>14.479079149716235</v>
      </c>
      <c r="AI490">
        <f t="shared" si="238"/>
        <v>9</v>
      </c>
      <c r="AJ490">
        <f t="shared" si="239"/>
        <v>21</v>
      </c>
      <c r="AK490">
        <f t="shared" si="240"/>
        <v>21</v>
      </c>
      <c r="AL490">
        <f t="shared" si="241"/>
        <v>21</v>
      </c>
      <c r="AM490">
        <f t="shared" si="242"/>
        <v>21</v>
      </c>
      <c r="AN490">
        <f t="shared" si="243"/>
        <v>21</v>
      </c>
      <c r="AO490">
        <f t="shared" si="244"/>
        <v>21</v>
      </c>
      <c r="AP490">
        <f t="shared" si="245"/>
        <v>21</v>
      </c>
      <c r="AQ490">
        <f t="shared" si="246"/>
        <v>21</v>
      </c>
      <c r="AR490">
        <f t="shared" si="247"/>
        <v>21</v>
      </c>
      <c r="AT490">
        <f t="shared" si="248"/>
        <v>1</v>
      </c>
    </row>
    <row r="491" spans="1:46" x14ac:dyDescent="0.2">
      <c r="A491">
        <v>474</v>
      </c>
      <c r="B491">
        <f>SUMPRODUCT(Random!$X491:$AG491,$B$4:$K$4)</f>
        <v>-0.3599750291641215</v>
      </c>
      <c r="C491">
        <f>SUMPRODUCT(Random!$X491:$AG491,$B$5:$K$5)</f>
        <v>-0.89600194688500689</v>
      </c>
      <c r="D491">
        <f>SUMPRODUCT(Random!$X491:$AG491,$B$6:$K$6)</f>
        <v>-0.33495526773958317</v>
      </c>
      <c r="E491">
        <f>SUMPRODUCT(Random!$X491:$AG491,$B$7:$K$7)</f>
        <v>0.39321780002340057</v>
      </c>
      <c r="F491">
        <f>SUMPRODUCT(Random!$X491:$AG491,$B$8:$K$8)</f>
        <v>0.94409139563338729</v>
      </c>
      <c r="G491">
        <f>SUMPRODUCT(Random!$X491:$AG491,$B$9:$K$9)</f>
        <v>1.1525468738665356</v>
      </c>
      <c r="H491">
        <f>SUMPRODUCT(Random!$X491:$AG491,$B$10:$K$10)</f>
        <v>-1.1573668974865416</v>
      </c>
      <c r="I491">
        <f>SUMPRODUCT(Random!$X491:$AG491,$B$11:$K$11)</f>
        <v>1.3196035390131684</v>
      </c>
      <c r="J491">
        <f>SUMPRODUCT(Random!$X491:$AG491,$B$12:$K$12)</f>
        <v>-1.3263458589262795</v>
      </c>
      <c r="K491">
        <f>SUMPRODUCT(Random!$X491:$AG491,$B$13:$K$13)</f>
        <v>8.3923174895500177E-2</v>
      </c>
      <c r="M491">
        <f t="shared" si="218"/>
        <v>0.35943290368433473</v>
      </c>
      <c r="N491">
        <f t="shared" si="219"/>
        <v>0.18512586171422435</v>
      </c>
      <c r="O491">
        <f t="shared" si="220"/>
        <v>0.3688294150407373</v>
      </c>
      <c r="P491">
        <f t="shared" si="221"/>
        <v>0.65292068803921777</v>
      </c>
      <c r="Q491">
        <f t="shared" si="222"/>
        <v>0.82743852705388921</v>
      </c>
      <c r="R491">
        <f t="shared" si="223"/>
        <v>0.87545179015128904</v>
      </c>
      <c r="S491">
        <f t="shared" si="224"/>
        <v>0.12356124621487274</v>
      </c>
      <c r="T491">
        <f t="shared" si="225"/>
        <v>0.90651628966294051</v>
      </c>
      <c r="U491">
        <f t="shared" si="226"/>
        <v>9.236258165772096E-2</v>
      </c>
      <c r="V491">
        <f t="shared" si="227"/>
        <v>0.53344124317257957</v>
      </c>
      <c r="X491">
        <f t="shared" si="228"/>
        <v>10.910819331926746</v>
      </c>
      <c r="Y491">
        <f t="shared" si="229"/>
        <v>5.0149830164880953</v>
      </c>
      <c r="Z491">
        <f t="shared" si="230"/>
        <v>11.272822842685999</v>
      </c>
      <c r="AA491">
        <f t="shared" si="231"/>
        <v>25.922348304139707</v>
      </c>
      <c r="AB491">
        <f t="shared" si="232"/>
        <v>43.040565796382872</v>
      </c>
      <c r="AC491">
        <f t="shared" si="233"/>
        <v>51.027943019702349</v>
      </c>
      <c r="AD491">
        <f t="shared" si="234"/>
        <v>3.2308184472404013</v>
      </c>
      <c r="AE491">
        <f t="shared" si="235"/>
        <v>58.056155920647512</v>
      </c>
      <c r="AF491">
        <f t="shared" si="236"/>
        <v>2.3739726653513817</v>
      </c>
      <c r="AG491">
        <f t="shared" si="237"/>
        <v>18.675503809042326</v>
      </c>
      <c r="AI491">
        <f t="shared" si="238"/>
        <v>21</v>
      </c>
      <c r="AJ491">
        <f t="shared" si="239"/>
        <v>21</v>
      </c>
      <c r="AK491">
        <f t="shared" si="240"/>
        <v>21</v>
      </c>
      <c r="AL491">
        <f t="shared" si="241"/>
        <v>21</v>
      </c>
      <c r="AM491">
        <f t="shared" si="242"/>
        <v>21</v>
      </c>
      <c r="AN491">
        <f t="shared" si="243"/>
        <v>21</v>
      </c>
      <c r="AO491">
        <f t="shared" si="244"/>
        <v>13</v>
      </c>
      <c r="AP491">
        <f t="shared" si="245"/>
        <v>21</v>
      </c>
      <c r="AQ491">
        <f t="shared" si="246"/>
        <v>10</v>
      </c>
      <c r="AR491">
        <f t="shared" si="247"/>
        <v>21</v>
      </c>
      <c r="AT491">
        <f t="shared" si="248"/>
        <v>2</v>
      </c>
    </row>
    <row r="492" spans="1:46" x14ac:dyDescent="0.2">
      <c r="A492">
        <v>475</v>
      </c>
      <c r="B492">
        <f>SUMPRODUCT(Random!$X492:$AG492,$B$4:$K$4)</f>
        <v>0.81220318490252463</v>
      </c>
      <c r="C492">
        <f>SUMPRODUCT(Random!$X492:$AG492,$B$5:$K$5)</f>
        <v>-0.21738831432665767</v>
      </c>
      <c r="D492">
        <f>SUMPRODUCT(Random!$X492:$AG492,$B$6:$K$6)</f>
        <v>2.0494886315261009</v>
      </c>
      <c r="E492">
        <f>SUMPRODUCT(Random!$X492:$AG492,$B$7:$K$7)</f>
        <v>-0.51979245030433507</v>
      </c>
      <c r="F492">
        <f>SUMPRODUCT(Random!$X492:$AG492,$B$8:$K$8)</f>
        <v>0.56692755613719492</v>
      </c>
      <c r="G492">
        <f>SUMPRODUCT(Random!$X492:$AG492,$B$9:$K$9)</f>
        <v>1.44748364016659</v>
      </c>
      <c r="H492">
        <f>SUMPRODUCT(Random!$X492:$AG492,$B$10:$K$10)</f>
        <v>0.42855082919265358</v>
      </c>
      <c r="I492">
        <f>SUMPRODUCT(Random!$X492:$AG492,$B$11:$K$11)</f>
        <v>-0.70089394381463754</v>
      </c>
      <c r="J492">
        <f>SUMPRODUCT(Random!$X492:$AG492,$B$12:$K$12)</f>
        <v>1.8732135686506945E-2</v>
      </c>
      <c r="K492">
        <f>SUMPRODUCT(Random!$X492:$AG492,$B$13:$K$13)</f>
        <v>1.7285192560257971</v>
      </c>
      <c r="M492">
        <f t="shared" si="218"/>
        <v>0.79166247383544652</v>
      </c>
      <c r="N492">
        <f t="shared" si="219"/>
        <v>0.41395286863854125</v>
      </c>
      <c r="O492">
        <f t="shared" si="220"/>
        <v>0.97979282081275698</v>
      </c>
      <c r="P492">
        <f t="shared" si="221"/>
        <v>0.30160412096466377</v>
      </c>
      <c r="Q492">
        <f t="shared" si="222"/>
        <v>0.71461829927597864</v>
      </c>
      <c r="R492">
        <f t="shared" si="223"/>
        <v>0.9261192424148188</v>
      </c>
      <c r="S492">
        <f t="shared" si="224"/>
        <v>0.6658749321989027</v>
      </c>
      <c r="T492">
        <f t="shared" si="225"/>
        <v>0.24168460210631565</v>
      </c>
      <c r="U492">
        <f t="shared" si="226"/>
        <v>0.50747260391105664</v>
      </c>
      <c r="V492">
        <f t="shared" si="227"/>
        <v>0.95805241411776687</v>
      </c>
      <c r="X492">
        <f t="shared" si="228"/>
        <v>38.42526096436066</v>
      </c>
      <c r="Y492">
        <f t="shared" si="229"/>
        <v>13.08988132438634</v>
      </c>
      <c r="Z492">
        <f t="shared" si="230"/>
        <v>95.578802022313241</v>
      </c>
      <c r="AA492">
        <f t="shared" si="231"/>
        <v>8.7935236695858734</v>
      </c>
      <c r="AB492">
        <f t="shared" si="232"/>
        <v>30.716962968788579</v>
      </c>
      <c r="AC492">
        <f t="shared" si="233"/>
        <v>63.821057742409991</v>
      </c>
      <c r="AD492">
        <f t="shared" si="234"/>
        <v>26.854148467875216</v>
      </c>
      <c r="AE492">
        <f t="shared" si="235"/>
        <v>6.7771281370591527</v>
      </c>
      <c r="AF492">
        <f t="shared" si="236"/>
        <v>17.348618108043699</v>
      </c>
      <c r="AG492">
        <f t="shared" si="237"/>
        <v>77.686904633105655</v>
      </c>
      <c r="AI492">
        <f t="shared" si="238"/>
        <v>21</v>
      </c>
      <c r="AJ492">
        <f t="shared" si="239"/>
        <v>21</v>
      </c>
      <c r="AK492">
        <f t="shared" si="240"/>
        <v>21</v>
      </c>
      <c r="AL492">
        <f t="shared" si="241"/>
        <v>21</v>
      </c>
      <c r="AM492">
        <f t="shared" si="242"/>
        <v>21</v>
      </c>
      <c r="AN492">
        <f t="shared" si="243"/>
        <v>21</v>
      </c>
      <c r="AO492">
        <f t="shared" si="244"/>
        <v>21</v>
      </c>
      <c r="AP492">
        <f t="shared" si="245"/>
        <v>21</v>
      </c>
      <c r="AQ492">
        <f t="shared" si="246"/>
        <v>21</v>
      </c>
      <c r="AR492">
        <f t="shared" si="247"/>
        <v>21</v>
      </c>
      <c r="AT492">
        <f t="shared" si="248"/>
        <v>0</v>
      </c>
    </row>
    <row r="493" spans="1:46" x14ac:dyDescent="0.2">
      <c r="A493">
        <v>476</v>
      </c>
      <c r="B493">
        <f>SUMPRODUCT(Random!$X493:$AG493,$B$4:$K$4)</f>
        <v>-0.84287969438600463</v>
      </c>
      <c r="C493">
        <f>SUMPRODUCT(Random!$X493:$AG493,$B$5:$K$5)</f>
        <v>0.42938992473694071</v>
      </c>
      <c r="D493">
        <f>SUMPRODUCT(Random!$X493:$AG493,$B$6:$K$6)</f>
        <v>0.40045303476124899</v>
      </c>
      <c r="E493">
        <f>SUMPRODUCT(Random!$X493:$AG493,$B$7:$K$7)</f>
        <v>0.53743537872693548</v>
      </c>
      <c r="F493">
        <f>SUMPRODUCT(Random!$X493:$AG493,$B$8:$K$8)</f>
        <v>0.8443426183169418</v>
      </c>
      <c r="G493">
        <f>SUMPRODUCT(Random!$X493:$AG493,$B$9:$K$9)</f>
        <v>-1.0032520985646833</v>
      </c>
      <c r="H493">
        <f>SUMPRODUCT(Random!$X493:$AG493,$B$10:$K$10)</f>
        <v>0.98433988017912444</v>
      </c>
      <c r="I493">
        <f>SUMPRODUCT(Random!$X493:$AG493,$B$11:$K$11)</f>
        <v>-1.2448500765020146E-2</v>
      </c>
      <c r="J493">
        <f>SUMPRODUCT(Random!$X493:$AG493,$B$12:$K$12)</f>
        <v>0.12924642548563545</v>
      </c>
      <c r="K493">
        <f>SUMPRODUCT(Random!$X493:$AG493,$B$13:$K$13)</f>
        <v>0.97932710491595332</v>
      </c>
      <c r="M493">
        <f t="shared" si="218"/>
        <v>0.19964786550105892</v>
      </c>
      <c r="N493">
        <f t="shared" si="219"/>
        <v>0.6661802576405238</v>
      </c>
      <c r="O493">
        <f t="shared" si="220"/>
        <v>0.65558856566382928</v>
      </c>
      <c r="P493">
        <f t="shared" si="221"/>
        <v>0.70451654453947643</v>
      </c>
      <c r="Q493">
        <f t="shared" si="222"/>
        <v>0.80076101132582989</v>
      </c>
      <c r="R493">
        <f t="shared" si="223"/>
        <v>0.15786962084204209</v>
      </c>
      <c r="S493">
        <f t="shared" si="224"/>
        <v>0.8375257863739819</v>
      </c>
      <c r="T493">
        <f t="shared" si="225"/>
        <v>0.49503389497977435</v>
      </c>
      <c r="U493">
        <f t="shared" si="226"/>
        <v>0.55141866898911518</v>
      </c>
      <c r="V493">
        <f t="shared" si="227"/>
        <v>0.8362908090212704</v>
      </c>
      <c r="X493">
        <f t="shared" si="228"/>
        <v>5.4554776819050952</v>
      </c>
      <c r="Y493">
        <f t="shared" si="229"/>
        <v>26.876543836742854</v>
      </c>
      <c r="Z493">
        <f t="shared" si="230"/>
        <v>26.111372527547282</v>
      </c>
      <c r="AA493">
        <f t="shared" si="231"/>
        <v>29.864842380196048</v>
      </c>
      <c r="AB493">
        <f t="shared" si="232"/>
        <v>39.519142699093415</v>
      </c>
      <c r="AC493">
        <f t="shared" si="233"/>
        <v>4.2090160988114818</v>
      </c>
      <c r="AD493">
        <f t="shared" si="234"/>
        <v>44.516099630577109</v>
      </c>
      <c r="AE493">
        <f t="shared" si="235"/>
        <v>16.737642997628384</v>
      </c>
      <c r="AF493">
        <f t="shared" si="236"/>
        <v>19.638072154437889</v>
      </c>
      <c r="AG493">
        <f t="shared" si="237"/>
        <v>44.330603445288311</v>
      </c>
      <c r="AI493">
        <f t="shared" si="238"/>
        <v>21</v>
      </c>
      <c r="AJ493">
        <f t="shared" si="239"/>
        <v>21</v>
      </c>
      <c r="AK493">
        <f t="shared" si="240"/>
        <v>21</v>
      </c>
      <c r="AL493">
        <f t="shared" si="241"/>
        <v>21</v>
      </c>
      <c r="AM493">
        <f t="shared" si="242"/>
        <v>21</v>
      </c>
      <c r="AN493">
        <f t="shared" si="243"/>
        <v>17</v>
      </c>
      <c r="AO493">
        <f t="shared" si="244"/>
        <v>21</v>
      </c>
      <c r="AP493">
        <f t="shared" si="245"/>
        <v>21</v>
      </c>
      <c r="AQ493">
        <f t="shared" si="246"/>
        <v>21</v>
      </c>
      <c r="AR493">
        <f t="shared" si="247"/>
        <v>21</v>
      </c>
      <c r="AT493">
        <f t="shared" si="248"/>
        <v>1</v>
      </c>
    </row>
    <row r="494" spans="1:46" x14ac:dyDescent="0.2">
      <c r="A494">
        <v>477</v>
      </c>
      <c r="B494">
        <f>SUMPRODUCT(Random!$X494:$AG494,$B$4:$K$4)</f>
        <v>1.9646917894537226</v>
      </c>
      <c r="C494">
        <f>SUMPRODUCT(Random!$X494:$AG494,$B$5:$K$5)</f>
        <v>0.14869264064844398</v>
      </c>
      <c r="D494">
        <f>SUMPRODUCT(Random!$X494:$AG494,$B$6:$K$6)</f>
        <v>1.8871443893685718</v>
      </c>
      <c r="E494">
        <f>SUMPRODUCT(Random!$X494:$AG494,$B$7:$K$7)</f>
        <v>0.58076771385596249</v>
      </c>
      <c r="F494">
        <f>SUMPRODUCT(Random!$X494:$AG494,$B$8:$K$8)</f>
        <v>-0.27870057191970321</v>
      </c>
      <c r="G494">
        <f>SUMPRODUCT(Random!$X494:$AG494,$B$9:$K$9)</f>
        <v>-0.34228171761964776</v>
      </c>
      <c r="H494">
        <f>SUMPRODUCT(Random!$X494:$AG494,$B$10:$K$10)</f>
        <v>-0.52256073407582626</v>
      </c>
      <c r="I494">
        <f>SUMPRODUCT(Random!$X494:$AG494,$B$11:$K$11)</f>
        <v>4.0975431056780254E-2</v>
      </c>
      <c r="J494">
        <f>SUMPRODUCT(Random!$X494:$AG494,$B$12:$K$12)</f>
        <v>1.2313686917848472</v>
      </c>
      <c r="K494">
        <f>SUMPRODUCT(Random!$X494:$AG494,$B$13:$K$13)</f>
        <v>-0.2946324170779695</v>
      </c>
      <c r="M494">
        <f t="shared" si="218"/>
        <v>0.97527503958975903</v>
      </c>
      <c r="N494">
        <f t="shared" si="219"/>
        <v>0.5591019157036482</v>
      </c>
      <c r="O494">
        <f t="shared" si="220"/>
        <v>0.97042954618493926</v>
      </c>
      <c r="P494">
        <f t="shared" si="221"/>
        <v>0.71930149116808462</v>
      </c>
      <c r="Q494">
        <f t="shared" si="222"/>
        <v>0.39023731178409521</v>
      </c>
      <c r="R494">
        <f t="shared" si="223"/>
        <v>0.36606944640423994</v>
      </c>
      <c r="S494">
        <f t="shared" si="224"/>
        <v>0.30063998575459644</v>
      </c>
      <c r="T494">
        <f t="shared" si="225"/>
        <v>0.51634225870785011</v>
      </c>
      <c r="U494">
        <f t="shared" si="226"/>
        <v>0.89090749948201109</v>
      </c>
      <c r="V494">
        <f t="shared" si="227"/>
        <v>0.38413734780082531</v>
      </c>
      <c r="X494">
        <f t="shared" si="228"/>
        <v>90.635992830835278</v>
      </c>
      <c r="Y494">
        <f t="shared" si="229"/>
        <v>20.061281699643548</v>
      </c>
      <c r="Z494">
        <f t="shared" si="230"/>
        <v>86.252022701733509</v>
      </c>
      <c r="AA494">
        <f t="shared" si="231"/>
        <v>31.122293824166942</v>
      </c>
      <c r="AB494">
        <f t="shared" si="232"/>
        <v>12.118110323467464</v>
      </c>
      <c r="AC494">
        <f t="shared" si="233"/>
        <v>11.165938186424338</v>
      </c>
      <c r="AD494">
        <f t="shared" si="234"/>
        <v>8.7597294473326972</v>
      </c>
      <c r="AE494">
        <f t="shared" si="235"/>
        <v>17.793784381148225</v>
      </c>
      <c r="AF494">
        <f t="shared" si="236"/>
        <v>54.27366188415742</v>
      </c>
      <c r="AG494">
        <f t="shared" si="237"/>
        <v>11.874268105104901</v>
      </c>
      <c r="AI494">
        <f t="shared" si="238"/>
        <v>21</v>
      </c>
      <c r="AJ494">
        <f t="shared" si="239"/>
        <v>21</v>
      </c>
      <c r="AK494">
        <f t="shared" si="240"/>
        <v>21</v>
      </c>
      <c r="AL494">
        <f t="shared" si="241"/>
        <v>21</v>
      </c>
      <c r="AM494">
        <f t="shared" si="242"/>
        <v>21</v>
      </c>
      <c r="AN494">
        <f t="shared" si="243"/>
        <v>21</v>
      </c>
      <c r="AO494">
        <f t="shared" si="244"/>
        <v>21</v>
      </c>
      <c r="AP494">
        <f t="shared" si="245"/>
        <v>21</v>
      </c>
      <c r="AQ494">
        <f t="shared" si="246"/>
        <v>21</v>
      </c>
      <c r="AR494">
        <f t="shared" si="247"/>
        <v>21</v>
      </c>
      <c r="AT494">
        <f t="shared" si="248"/>
        <v>0</v>
      </c>
    </row>
    <row r="495" spans="1:46" x14ac:dyDescent="0.2">
      <c r="A495">
        <v>478</v>
      </c>
      <c r="B495">
        <f>SUMPRODUCT(Random!$X495:$AG495,$B$4:$K$4)</f>
        <v>2.3768703107299869</v>
      </c>
      <c r="C495">
        <f>SUMPRODUCT(Random!$X495:$AG495,$B$5:$K$5)</f>
        <v>0.40633286486933695</v>
      </c>
      <c r="D495">
        <f>SUMPRODUCT(Random!$X495:$AG495,$B$6:$K$6)</f>
        <v>-0.87781841408976413</v>
      </c>
      <c r="E495">
        <f>SUMPRODUCT(Random!$X495:$AG495,$B$7:$K$7)</f>
        <v>1.2358667080380727</v>
      </c>
      <c r="F495">
        <f>SUMPRODUCT(Random!$X495:$AG495,$B$8:$K$8)</f>
        <v>0.61802929062466605</v>
      </c>
      <c r="G495">
        <f>SUMPRODUCT(Random!$X495:$AG495,$B$9:$K$9)</f>
        <v>-1.2454306107993844</v>
      </c>
      <c r="H495">
        <f>SUMPRODUCT(Random!$X495:$AG495,$B$10:$K$10)</f>
        <v>-0.54277188595669656</v>
      </c>
      <c r="I495">
        <f>SUMPRODUCT(Random!$X495:$AG495,$B$11:$K$11)</f>
        <v>1.6206764455797169</v>
      </c>
      <c r="J495">
        <f>SUMPRODUCT(Random!$X495:$AG495,$B$12:$K$12)</f>
        <v>1.2386492977300902</v>
      </c>
      <c r="K495">
        <f>SUMPRODUCT(Random!$X495:$AG495,$B$13:$K$13)</f>
        <v>-0.12127099292301075</v>
      </c>
      <c r="M495">
        <f t="shared" si="218"/>
        <v>0.99126988711840913</v>
      </c>
      <c r="N495">
        <f t="shared" si="219"/>
        <v>0.65775097966982343</v>
      </c>
      <c r="O495">
        <f t="shared" si="220"/>
        <v>0.1900211349110455</v>
      </c>
      <c r="P495">
        <f t="shared" si="221"/>
        <v>0.8917459431003173</v>
      </c>
      <c r="Q495">
        <f t="shared" si="222"/>
        <v>0.73172198455257109</v>
      </c>
      <c r="R495">
        <f t="shared" si="223"/>
        <v>0.10648675354549865</v>
      </c>
      <c r="S495">
        <f t="shared" si="224"/>
        <v>0.29364343623235856</v>
      </c>
      <c r="T495">
        <f t="shared" si="225"/>
        <v>0.94745647611064798</v>
      </c>
      <c r="U495">
        <f t="shared" si="226"/>
        <v>0.89226229849208916</v>
      </c>
      <c r="V495">
        <f t="shared" si="227"/>
        <v>0.45173819735707793</v>
      </c>
      <c r="X495">
        <f t="shared" si="228"/>
        <v>116.13780841976252</v>
      </c>
      <c r="Y495">
        <f t="shared" si="229"/>
        <v>26.265661192151729</v>
      </c>
      <c r="Z495">
        <f t="shared" si="230"/>
        <v>5.1625876348170703</v>
      </c>
      <c r="AA495">
        <f t="shared" si="231"/>
        <v>54.462660675859681</v>
      </c>
      <c r="AB495">
        <f t="shared" si="232"/>
        <v>32.230945120613427</v>
      </c>
      <c r="AC495">
        <f t="shared" si="233"/>
        <v>2.7581729031367019</v>
      </c>
      <c r="AD495">
        <f t="shared" si="234"/>
        <v>8.5158779045108606</v>
      </c>
      <c r="AE495">
        <f t="shared" si="235"/>
        <v>72.169757038978872</v>
      </c>
      <c r="AF495">
        <f t="shared" si="236"/>
        <v>54.57978528082068</v>
      </c>
      <c r="AG495">
        <f t="shared" si="237"/>
        <v>14.722513466831865</v>
      </c>
      <c r="AI495">
        <f t="shared" si="238"/>
        <v>21</v>
      </c>
      <c r="AJ495">
        <f t="shared" si="239"/>
        <v>21</v>
      </c>
      <c r="AK495">
        <f t="shared" si="240"/>
        <v>21</v>
      </c>
      <c r="AL495">
        <f t="shared" si="241"/>
        <v>21</v>
      </c>
      <c r="AM495">
        <f t="shared" si="242"/>
        <v>21</v>
      </c>
      <c r="AN495">
        <f t="shared" si="243"/>
        <v>12</v>
      </c>
      <c r="AO495">
        <f t="shared" si="244"/>
        <v>21</v>
      </c>
      <c r="AP495">
        <f t="shared" si="245"/>
        <v>21</v>
      </c>
      <c r="AQ495">
        <f t="shared" si="246"/>
        <v>21</v>
      </c>
      <c r="AR495">
        <f t="shared" si="247"/>
        <v>21</v>
      </c>
      <c r="AT495">
        <f t="shared" si="248"/>
        <v>1</v>
      </c>
    </row>
    <row r="496" spans="1:46" x14ac:dyDescent="0.2">
      <c r="A496">
        <v>479</v>
      </c>
      <c r="B496">
        <f>SUMPRODUCT(Random!$X496:$AG496,$B$4:$K$4)</f>
        <v>-1.1104588684867425</v>
      </c>
      <c r="C496">
        <f>SUMPRODUCT(Random!$X496:$AG496,$B$5:$K$5)</f>
        <v>-2.1058572289989748</v>
      </c>
      <c r="D496">
        <f>SUMPRODUCT(Random!$X496:$AG496,$B$6:$K$6)</f>
        <v>0.75065031950939209</v>
      </c>
      <c r="E496">
        <f>SUMPRODUCT(Random!$X496:$AG496,$B$7:$K$7)</f>
        <v>0.46146693508913589</v>
      </c>
      <c r="F496">
        <f>SUMPRODUCT(Random!$X496:$AG496,$B$8:$K$8)</f>
        <v>-1.359194109160609</v>
      </c>
      <c r="G496">
        <f>SUMPRODUCT(Random!$X496:$AG496,$B$9:$K$9)</f>
        <v>-1.8863883483333372</v>
      </c>
      <c r="H496">
        <f>SUMPRODUCT(Random!$X496:$AG496,$B$10:$K$10)</f>
        <v>-2.0065934470634077</v>
      </c>
      <c r="I496">
        <f>SUMPRODUCT(Random!$X496:$AG496,$B$11:$K$11)</f>
        <v>-0.41655189399428877</v>
      </c>
      <c r="J496">
        <f>SUMPRODUCT(Random!$X496:$AG496,$B$12:$K$12)</f>
        <v>-0.46084518999961449</v>
      </c>
      <c r="K496">
        <f>SUMPRODUCT(Random!$X496:$AG496,$B$13:$K$13)</f>
        <v>-1.5311386498355466</v>
      </c>
      <c r="M496">
        <f t="shared" si="218"/>
        <v>0.13340067145994092</v>
      </c>
      <c r="N496">
        <f t="shared" si="219"/>
        <v>1.7608377950837206E-2</v>
      </c>
      <c r="O496">
        <f t="shared" si="220"/>
        <v>0.77356843540585651</v>
      </c>
      <c r="P496">
        <f t="shared" si="221"/>
        <v>0.67776818073397971</v>
      </c>
      <c r="Q496">
        <f t="shared" si="222"/>
        <v>8.7042543745193199E-2</v>
      </c>
      <c r="R496">
        <f t="shared" si="223"/>
        <v>2.962132077097562E-2</v>
      </c>
      <c r="S496">
        <f t="shared" si="224"/>
        <v>2.239648481777233E-2</v>
      </c>
      <c r="T496">
        <f t="shared" si="225"/>
        <v>0.33850310118638749</v>
      </c>
      <c r="U496">
        <f t="shared" si="226"/>
        <v>0.32245483875940506</v>
      </c>
      <c r="V496">
        <f t="shared" si="227"/>
        <v>6.2867564696141062E-2</v>
      </c>
      <c r="X496">
        <f t="shared" si="228"/>
        <v>3.5073872842410334</v>
      </c>
      <c r="Y496">
        <f t="shared" si="229"/>
        <v>0.4351881841840734</v>
      </c>
      <c r="Z496">
        <f t="shared" si="230"/>
        <v>36.385104163606968</v>
      </c>
      <c r="AA496">
        <f t="shared" si="231"/>
        <v>27.742006978526639</v>
      </c>
      <c r="AB496">
        <f t="shared" si="232"/>
        <v>2.2308071492460311</v>
      </c>
      <c r="AC496">
        <f t="shared" si="233"/>
        <v>0.73658558488010584</v>
      </c>
      <c r="AD496">
        <f t="shared" si="234"/>
        <v>0.55487477059775758</v>
      </c>
      <c r="AE496">
        <f t="shared" si="235"/>
        <v>10.123218828651822</v>
      </c>
      <c r="AF496">
        <f t="shared" si="236"/>
        <v>9.53601298434873</v>
      </c>
      <c r="AG496">
        <f t="shared" si="237"/>
        <v>1.5905804649922268</v>
      </c>
      <c r="AI496">
        <f t="shared" si="238"/>
        <v>15</v>
      </c>
      <c r="AJ496">
        <f t="shared" si="239"/>
        <v>2</v>
      </c>
      <c r="AK496">
        <f t="shared" si="240"/>
        <v>21</v>
      </c>
      <c r="AL496">
        <f t="shared" si="241"/>
        <v>21</v>
      </c>
      <c r="AM496">
        <f t="shared" si="242"/>
        <v>9</v>
      </c>
      <c r="AN496">
        <f t="shared" si="243"/>
        <v>3</v>
      </c>
      <c r="AO496">
        <f t="shared" si="244"/>
        <v>3</v>
      </c>
      <c r="AP496">
        <f t="shared" si="245"/>
        <v>21</v>
      </c>
      <c r="AQ496">
        <f t="shared" si="246"/>
        <v>21</v>
      </c>
      <c r="AR496">
        <f t="shared" si="247"/>
        <v>7</v>
      </c>
      <c r="AT496">
        <f t="shared" si="248"/>
        <v>6</v>
      </c>
    </row>
    <row r="497" spans="1:46" x14ac:dyDescent="0.2">
      <c r="A497">
        <v>480</v>
      </c>
      <c r="B497">
        <f>SUMPRODUCT(Random!$X497:$AG497,$B$4:$K$4)</f>
        <v>1.1796731019262994</v>
      </c>
      <c r="C497">
        <f>SUMPRODUCT(Random!$X497:$AG497,$B$5:$K$5)</f>
        <v>0.84539902936390088</v>
      </c>
      <c r="D497">
        <f>SUMPRODUCT(Random!$X497:$AG497,$B$6:$K$6)</f>
        <v>1.8380373209121414</v>
      </c>
      <c r="E497">
        <f>SUMPRODUCT(Random!$X497:$AG497,$B$7:$K$7)</f>
        <v>0.30449800979083108</v>
      </c>
      <c r="F497">
        <f>SUMPRODUCT(Random!$X497:$AG497,$B$8:$K$8)</f>
        <v>-5.2722940590410272E-2</v>
      </c>
      <c r="G497">
        <f>SUMPRODUCT(Random!$X497:$AG497,$B$9:$K$9)</f>
        <v>0.7491769752480264</v>
      </c>
      <c r="H497">
        <f>SUMPRODUCT(Random!$X497:$AG497,$B$10:$K$10)</f>
        <v>0.87748639762402059</v>
      </c>
      <c r="I497">
        <f>SUMPRODUCT(Random!$X497:$AG497,$B$11:$K$11)</f>
        <v>6.0906582222889583E-2</v>
      </c>
      <c r="J497">
        <f>SUMPRODUCT(Random!$X497:$AG497,$B$12:$K$12)</f>
        <v>1.8435905909683963</v>
      </c>
      <c r="K497">
        <f>SUMPRODUCT(Random!$X497:$AG497,$B$13:$K$13)</f>
        <v>3.3952287237754719</v>
      </c>
      <c r="M497">
        <f t="shared" si="218"/>
        <v>0.88093487203560894</v>
      </c>
      <c r="N497">
        <f t="shared" si="219"/>
        <v>0.80105595686801645</v>
      </c>
      <c r="O497">
        <f t="shared" si="220"/>
        <v>0.96697154695480658</v>
      </c>
      <c r="P497">
        <f t="shared" si="221"/>
        <v>0.61962574561765349</v>
      </c>
      <c r="Q497">
        <f t="shared" si="222"/>
        <v>0.47897633024776165</v>
      </c>
      <c r="R497">
        <f t="shared" si="223"/>
        <v>0.77312472758195527</v>
      </c>
      <c r="S497">
        <f t="shared" si="224"/>
        <v>0.80988874805919564</v>
      </c>
      <c r="T497">
        <f t="shared" si="225"/>
        <v>0.52428319633767573</v>
      </c>
      <c r="U497">
        <f t="shared" si="226"/>
        <v>0.96737858585485037</v>
      </c>
      <c r="V497">
        <f t="shared" si="227"/>
        <v>0.99965714355230473</v>
      </c>
      <c r="X497">
        <f t="shared" si="228"/>
        <v>52.130834535948935</v>
      </c>
      <c r="Y497">
        <f t="shared" si="229"/>
        <v>39.555433365446788</v>
      </c>
      <c r="Z497">
        <f t="shared" si="230"/>
        <v>83.54285270959268</v>
      </c>
      <c r="AA497">
        <f t="shared" si="231"/>
        <v>23.678402840032913</v>
      </c>
      <c r="AB497">
        <f t="shared" si="232"/>
        <v>15.970797471715869</v>
      </c>
      <c r="AC497">
        <f t="shared" si="233"/>
        <v>36.337148408734286</v>
      </c>
      <c r="AD497">
        <f t="shared" si="234"/>
        <v>40.667925738586639</v>
      </c>
      <c r="AE497">
        <f t="shared" si="235"/>
        <v>18.199320264091298</v>
      </c>
      <c r="AF497">
        <f t="shared" si="236"/>
        <v>83.846621676983929</v>
      </c>
      <c r="AG497">
        <f t="shared" si="237"/>
        <v>195.43872885197754</v>
      </c>
      <c r="AI497">
        <f t="shared" si="238"/>
        <v>21</v>
      </c>
      <c r="AJ497">
        <f t="shared" si="239"/>
        <v>21</v>
      </c>
      <c r="AK497">
        <f t="shared" si="240"/>
        <v>21</v>
      </c>
      <c r="AL497">
        <f t="shared" si="241"/>
        <v>21</v>
      </c>
      <c r="AM497">
        <f t="shared" si="242"/>
        <v>21</v>
      </c>
      <c r="AN497">
        <f t="shared" si="243"/>
        <v>21</v>
      </c>
      <c r="AO497">
        <f t="shared" si="244"/>
        <v>21</v>
      </c>
      <c r="AP497">
        <f t="shared" si="245"/>
        <v>21</v>
      </c>
      <c r="AQ497">
        <f t="shared" si="246"/>
        <v>21</v>
      </c>
      <c r="AR497">
        <f t="shared" si="247"/>
        <v>21</v>
      </c>
      <c r="AT497">
        <f t="shared" si="248"/>
        <v>0</v>
      </c>
    </row>
    <row r="498" spans="1:46" x14ac:dyDescent="0.2">
      <c r="A498">
        <v>481</v>
      </c>
      <c r="B498">
        <f>SUMPRODUCT(Random!$X498:$AG498,$B$4:$K$4)</f>
        <v>2.0138158109719937</v>
      </c>
      <c r="C498">
        <f>SUMPRODUCT(Random!$X498:$AG498,$B$5:$K$5)</f>
        <v>1.1742974059601745</v>
      </c>
      <c r="D498">
        <f>SUMPRODUCT(Random!$X498:$AG498,$B$6:$K$6)</f>
        <v>-0.2305669186199838</v>
      </c>
      <c r="E498">
        <f>SUMPRODUCT(Random!$X498:$AG498,$B$7:$K$7)</f>
        <v>3.7185662470625886</v>
      </c>
      <c r="F498">
        <f>SUMPRODUCT(Random!$X498:$AG498,$B$8:$K$8)</f>
        <v>1.3464153202992604</v>
      </c>
      <c r="G498">
        <f>SUMPRODUCT(Random!$X498:$AG498,$B$9:$K$9)</f>
        <v>0.85160093187589947</v>
      </c>
      <c r="H498">
        <f>SUMPRODUCT(Random!$X498:$AG498,$B$10:$K$10)</f>
        <v>2.329009196394634</v>
      </c>
      <c r="I498">
        <f>SUMPRODUCT(Random!$X498:$AG498,$B$11:$K$11)</f>
        <v>-1.0982789469040803</v>
      </c>
      <c r="J498">
        <f>SUMPRODUCT(Random!$X498:$AG498,$B$12:$K$12)</f>
        <v>-0.75863257643950721</v>
      </c>
      <c r="K498">
        <f>SUMPRODUCT(Random!$X498:$AG498,$B$13:$K$13)</f>
        <v>0.92591940538463879</v>
      </c>
      <c r="M498">
        <f t="shared" si="218"/>
        <v>0.97798556245063051</v>
      </c>
      <c r="N498">
        <f t="shared" si="219"/>
        <v>0.87986203901277393</v>
      </c>
      <c r="O498">
        <f t="shared" si="220"/>
        <v>0.40882563514001458</v>
      </c>
      <c r="P498">
        <f t="shared" si="221"/>
        <v>0.99989982162475555</v>
      </c>
      <c r="Q498">
        <f t="shared" si="222"/>
        <v>0.91091569357661184</v>
      </c>
      <c r="R498">
        <f t="shared" si="223"/>
        <v>0.80278218888996355</v>
      </c>
      <c r="S498">
        <f t="shared" si="224"/>
        <v>0.99007071074154518</v>
      </c>
      <c r="T498">
        <f t="shared" si="225"/>
        <v>0.13604135105465867</v>
      </c>
      <c r="U498">
        <f t="shared" si="226"/>
        <v>0.22403618991433741</v>
      </c>
      <c r="V498">
        <f t="shared" si="227"/>
        <v>0.82275606712306515</v>
      </c>
      <c r="X498">
        <f t="shared" si="228"/>
        <v>93.480410094260193</v>
      </c>
      <c r="Y498">
        <f t="shared" si="229"/>
        <v>51.911097107838785</v>
      </c>
      <c r="Z498">
        <f t="shared" si="230"/>
        <v>12.8764965471014</v>
      </c>
      <c r="AA498">
        <f t="shared" si="231"/>
        <v>225.57835100290393</v>
      </c>
      <c r="AB498">
        <f t="shared" si="232"/>
        <v>59.236990324827168</v>
      </c>
      <c r="AC498">
        <f t="shared" si="233"/>
        <v>39.768917220741713</v>
      </c>
      <c r="AD498">
        <f t="shared" si="234"/>
        <v>112.98483655370974</v>
      </c>
      <c r="AE498">
        <f t="shared" si="235"/>
        <v>3.5821466603700034</v>
      </c>
      <c r="AF498">
        <f t="shared" si="236"/>
        <v>6.2135473622712096</v>
      </c>
      <c r="AG498">
        <f t="shared" si="237"/>
        <v>42.384708627658007</v>
      </c>
      <c r="AI498">
        <f t="shared" si="238"/>
        <v>21</v>
      </c>
      <c r="AJ498">
        <f t="shared" si="239"/>
        <v>21</v>
      </c>
      <c r="AK498">
        <f t="shared" si="240"/>
        <v>21</v>
      </c>
      <c r="AL498">
        <f t="shared" si="241"/>
        <v>21</v>
      </c>
      <c r="AM498">
        <f t="shared" si="242"/>
        <v>21</v>
      </c>
      <c r="AN498">
        <f t="shared" si="243"/>
        <v>21</v>
      </c>
      <c r="AO498">
        <f t="shared" si="244"/>
        <v>21</v>
      </c>
      <c r="AP498">
        <f t="shared" si="245"/>
        <v>15</v>
      </c>
      <c r="AQ498">
        <f t="shared" si="246"/>
        <v>21</v>
      </c>
      <c r="AR498">
        <f t="shared" si="247"/>
        <v>21</v>
      </c>
      <c r="AT498">
        <f t="shared" si="248"/>
        <v>1</v>
      </c>
    </row>
    <row r="499" spans="1:46" x14ac:dyDescent="0.2">
      <c r="A499">
        <v>482</v>
      </c>
      <c r="B499">
        <f>SUMPRODUCT(Random!$X499:$AG499,$B$4:$K$4)</f>
        <v>1.2296732033943119</v>
      </c>
      <c r="C499">
        <f>SUMPRODUCT(Random!$X499:$AG499,$B$5:$K$5)</f>
        <v>-0.10742187706384726</v>
      </c>
      <c r="D499">
        <f>SUMPRODUCT(Random!$X499:$AG499,$B$6:$K$6)</f>
        <v>0.33167429860812464</v>
      </c>
      <c r="E499">
        <f>SUMPRODUCT(Random!$X499:$AG499,$B$7:$K$7)</f>
        <v>2.4066409867923064</v>
      </c>
      <c r="F499">
        <f>SUMPRODUCT(Random!$X499:$AG499,$B$8:$K$8)</f>
        <v>0.30246058995626568</v>
      </c>
      <c r="G499">
        <f>SUMPRODUCT(Random!$X499:$AG499,$B$9:$K$9)</f>
        <v>0.66857128636225949</v>
      </c>
      <c r="H499">
        <f>SUMPRODUCT(Random!$X499:$AG499,$B$10:$K$10)</f>
        <v>0.53184922907981047</v>
      </c>
      <c r="I499">
        <f>SUMPRODUCT(Random!$X499:$AG499,$B$11:$K$11)</f>
        <v>0.79158654557778085</v>
      </c>
      <c r="J499">
        <f>SUMPRODUCT(Random!$X499:$AG499,$B$12:$K$12)</f>
        <v>1.4758857362794162</v>
      </c>
      <c r="K499">
        <f>SUMPRODUCT(Random!$X499:$AG499,$B$13:$K$13)</f>
        <v>0.92949381077452575</v>
      </c>
      <c r="M499">
        <f t="shared" si="218"/>
        <v>0.89059024737708825</v>
      </c>
      <c r="N499">
        <f t="shared" si="219"/>
        <v>0.45722714976915735</v>
      </c>
      <c r="O499">
        <f t="shared" si="220"/>
        <v>0.6299323950761655</v>
      </c>
      <c r="P499">
        <f t="shared" si="221"/>
        <v>0.99195000585554172</v>
      </c>
      <c r="Q499">
        <f t="shared" si="222"/>
        <v>0.61884951398884214</v>
      </c>
      <c r="R499">
        <f t="shared" si="223"/>
        <v>0.7481155029380564</v>
      </c>
      <c r="S499">
        <f t="shared" si="224"/>
        <v>0.70258478822131831</v>
      </c>
      <c r="T499">
        <f t="shared" si="225"/>
        <v>0.78569910273938581</v>
      </c>
      <c r="U499">
        <f t="shared" si="226"/>
        <v>0.93001271537046359</v>
      </c>
      <c r="V499">
        <f t="shared" si="227"/>
        <v>0.82368338436752886</v>
      </c>
      <c r="X499">
        <f t="shared" si="228"/>
        <v>54.202526665079255</v>
      </c>
      <c r="Y499">
        <f t="shared" si="229"/>
        <v>14.968998390484716</v>
      </c>
      <c r="Z499">
        <f t="shared" si="230"/>
        <v>24.351322998948532</v>
      </c>
      <c r="AA499">
        <f t="shared" si="231"/>
        <v>118.12465244822326</v>
      </c>
      <c r="AB499">
        <f t="shared" si="232"/>
        <v>23.628463448846105</v>
      </c>
      <c r="AC499">
        <f t="shared" si="233"/>
        <v>33.775533452953788</v>
      </c>
      <c r="AD499">
        <f t="shared" si="234"/>
        <v>29.705214340771054</v>
      </c>
      <c r="AE499">
        <f t="shared" si="235"/>
        <v>37.733927694542061</v>
      </c>
      <c r="AF499">
        <f t="shared" si="236"/>
        <v>65.147274963811782</v>
      </c>
      <c r="AG499">
        <f t="shared" si="237"/>
        <v>42.513208089394773</v>
      </c>
      <c r="AI499">
        <f t="shared" si="238"/>
        <v>21</v>
      </c>
      <c r="AJ499">
        <f t="shared" si="239"/>
        <v>21</v>
      </c>
      <c r="AK499">
        <f t="shared" si="240"/>
        <v>21</v>
      </c>
      <c r="AL499">
        <f t="shared" si="241"/>
        <v>21</v>
      </c>
      <c r="AM499">
        <f t="shared" si="242"/>
        <v>21</v>
      </c>
      <c r="AN499">
        <f t="shared" si="243"/>
        <v>21</v>
      </c>
      <c r="AO499">
        <f t="shared" si="244"/>
        <v>21</v>
      </c>
      <c r="AP499">
        <f t="shared" si="245"/>
        <v>21</v>
      </c>
      <c r="AQ499">
        <f t="shared" si="246"/>
        <v>21</v>
      </c>
      <c r="AR499">
        <f t="shared" si="247"/>
        <v>21</v>
      </c>
      <c r="AT499">
        <f t="shared" si="248"/>
        <v>0</v>
      </c>
    </row>
    <row r="500" spans="1:46" x14ac:dyDescent="0.2">
      <c r="A500">
        <v>483</v>
      </c>
      <c r="B500">
        <f>SUMPRODUCT(Random!$X500:$AG500,$B$4:$K$4)</f>
        <v>6.8430595630034063E-2</v>
      </c>
      <c r="C500">
        <f>SUMPRODUCT(Random!$X500:$AG500,$B$5:$K$5)</f>
        <v>-1.2603964295920007</v>
      </c>
      <c r="D500">
        <f>SUMPRODUCT(Random!$X500:$AG500,$B$6:$K$6)</f>
        <v>1.5009121096519182</v>
      </c>
      <c r="E500">
        <f>SUMPRODUCT(Random!$X500:$AG500,$B$7:$K$7)</f>
        <v>0.14295658420983953</v>
      </c>
      <c r="F500">
        <f>SUMPRODUCT(Random!$X500:$AG500,$B$8:$K$8)</f>
        <v>0.12827238175320535</v>
      </c>
      <c r="G500">
        <f>SUMPRODUCT(Random!$X500:$AG500,$B$9:$K$9)</f>
        <v>1.1435085820266577</v>
      </c>
      <c r="H500">
        <f>SUMPRODUCT(Random!$X500:$AG500,$B$10:$K$10)</f>
        <v>-1.5141604219105607</v>
      </c>
      <c r="I500">
        <f>SUMPRODUCT(Random!$X500:$AG500,$B$11:$K$11)</f>
        <v>-0.21325618132630031</v>
      </c>
      <c r="J500">
        <f>SUMPRODUCT(Random!$X500:$AG500,$B$12:$K$12)</f>
        <v>-0.18824146319687737</v>
      </c>
      <c r="K500">
        <f>SUMPRODUCT(Random!$X500:$AG500,$B$13:$K$13)</f>
        <v>1.7861621721645713E-2</v>
      </c>
      <c r="M500">
        <f t="shared" si="218"/>
        <v>0.52727856644211824</v>
      </c>
      <c r="N500">
        <f t="shared" si="219"/>
        <v>0.10376319451183924</v>
      </c>
      <c r="O500">
        <f t="shared" si="220"/>
        <v>0.93331085218717991</v>
      </c>
      <c r="P500">
        <f t="shared" si="221"/>
        <v>0.55683776514604566</v>
      </c>
      <c r="Q500">
        <f t="shared" si="222"/>
        <v>0.55103328965278853</v>
      </c>
      <c r="R500">
        <f t="shared" si="223"/>
        <v>0.87358625320634953</v>
      </c>
      <c r="S500">
        <f t="shared" si="224"/>
        <v>6.4992578526307965E-2</v>
      </c>
      <c r="T500">
        <f t="shared" si="225"/>
        <v>0.41556357479891887</v>
      </c>
      <c r="U500">
        <f t="shared" si="226"/>
        <v>0.42534368524872285</v>
      </c>
      <c r="V500">
        <f t="shared" si="227"/>
        <v>0.50712537722216111</v>
      </c>
      <c r="X500">
        <f t="shared" si="228"/>
        <v>18.354051735630126</v>
      </c>
      <c r="Y500">
        <f t="shared" si="229"/>
        <v>2.6836172601101138</v>
      </c>
      <c r="Z500">
        <f t="shared" si="230"/>
        <v>66.32975856707165</v>
      </c>
      <c r="AA500">
        <f t="shared" si="231"/>
        <v>19.935805854437685</v>
      </c>
      <c r="AB500">
        <f t="shared" si="232"/>
        <v>19.617035991635564</v>
      </c>
      <c r="AC500">
        <f t="shared" si="233"/>
        <v>50.663743190642791</v>
      </c>
      <c r="AD500">
        <f t="shared" si="234"/>
        <v>1.6461913022546932</v>
      </c>
      <c r="AE500">
        <f t="shared" si="235"/>
        <v>13.157301061148978</v>
      </c>
      <c r="AF500">
        <f t="shared" si="236"/>
        <v>13.57070218820056</v>
      </c>
      <c r="AG500">
        <f t="shared" si="237"/>
        <v>17.331354345857772</v>
      </c>
      <c r="AI500">
        <f t="shared" si="238"/>
        <v>21</v>
      </c>
      <c r="AJ500">
        <f t="shared" si="239"/>
        <v>11</v>
      </c>
      <c r="AK500">
        <f t="shared" si="240"/>
        <v>21</v>
      </c>
      <c r="AL500">
        <f t="shared" si="241"/>
        <v>21</v>
      </c>
      <c r="AM500">
        <f t="shared" si="242"/>
        <v>21</v>
      </c>
      <c r="AN500">
        <f t="shared" si="243"/>
        <v>21</v>
      </c>
      <c r="AO500">
        <f t="shared" si="244"/>
        <v>7</v>
      </c>
      <c r="AP500">
        <f t="shared" si="245"/>
        <v>21</v>
      </c>
      <c r="AQ500">
        <f t="shared" si="246"/>
        <v>21</v>
      </c>
      <c r="AR500">
        <f t="shared" si="247"/>
        <v>21</v>
      </c>
      <c r="AT500">
        <f t="shared" si="248"/>
        <v>2</v>
      </c>
    </row>
    <row r="501" spans="1:46" x14ac:dyDescent="0.2">
      <c r="A501">
        <v>484</v>
      </c>
      <c r="B501">
        <f>SUMPRODUCT(Random!$X501:$AG501,$B$4:$K$4)</f>
        <v>-0.4713578714249041</v>
      </c>
      <c r="C501">
        <f>SUMPRODUCT(Random!$X501:$AG501,$B$5:$K$5)</f>
        <v>-8.0203700745863665E-2</v>
      </c>
      <c r="D501">
        <f>SUMPRODUCT(Random!$X501:$AG501,$B$6:$K$6)</f>
        <v>-0.44405235554364375</v>
      </c>
      <c r="E501">
        <f>SUMPRODUCT(Random!$X501:$AG501,$B$7:$K$7)</f>
        <v>-0.25177098832675204</v>
      </c>
      <c r="F501">
        <f>SUMPRODUCT(Random!$X501:$AG501,$B$8:$K$8)</f>
        <v>0.27596725225496926</v>
      </c>
      <c r="G501">
        <f>SUMPRODUCT(Random!$X501:$AG501,$B$9:$K$9)</f>
        <v>-0.65587663391579365</v>
      </c>
      <c r="H501">
        <f>SUMPRODUCT(Random!$X501:$AG501,$B$10:$K$10)</f>
        <v>0.56545076691835972</v>
      </c>
      <c r="I501">
        <f>SUMPRODUCT(Random!$X501:$AG501,$B$11:$K$11)</f>
        <v>-2.0665772969723237</v>
      </c>
      <c r="J501">
        <f>SUMPRODUCT(Random!$X501:$AG501,$B$12:$K$12)</f>
        <v>-1.2822204499977592</v>
      </c>
      <c r="K501">
        <f>SUMPRODUCT(Random!$X501:$AG501,$B$13:$K$13)</f>
        <v>-1.5430849909564643</v>
      </c>
      <c r="M501">
        <f t="shared" si="218"/>
        <v>0.31869259762172353</v>
      </c>
      <c r="N501">
        <f t="shared" si="219"/>
        <v>0.46803762343838345</v>
      </c>
      <c r="O501">
        <f t="shared" si="220"/>
        <v>0.3285023658984918</v>
      </c>
      <c r="P501">
        <f t="shared" si="221"/>
        <v>0.40060904152458038</v>
      </c>
      <c r="Q501">
        <f t="shared" si="222"/>
        <v>0.60871339060856955</v>
      </c>
      <c r="R501">
        <f t="shared" si="223"/>
        <v>0.25595175174829937</v>
      </c>
      <c r="S501">
        <f t="shared" si="224"/>
        <v>0.71411639877987798</v>
      </c>
      <c r="T501">
        <f t="shared" si="225"/>
        <v>1.9387000952202454E-2</v>
      </c>
      <c r="U501">
        <f t="shared" si="226"/>
        <v>9.9882662201713851E-2</v>
      </c>
      <c r="V501">
        <f t="shared" si="227"/>
        <v>6.1405077939250839E-2</v>
      </c>
      <c r="X501">
        <f t="shared" si="228"/>
        <v>9.4003656776790017</v>
      </c>
      <c r="Y501">
        <f t="shared" si="229"/>
        <v>15.461824448018627</v>
      </c>
      <c r="Z501">
        <f t="shared" si="230"/>
        <v>9.7556425404749572</v>
      </c>
      <c r="AA501">
        <f t="shared" si="231"/>
        <v>12.538368458486332</v>
      </c>
      <c r="AB501">
        <f t="shared" si="232"/>
        <v>22.98552489173683</v>
      </c>
      <c r="AC501">
        <f t="shared" si="233"/>
        <v>7.2424044911459111</v>
      </c>
      <c r="AD501">
        <f t="shared" si="234"/>
        <v>30.673918667158876</v>
      </c>
      <c r="AE501">
        <f t="shared" si="235"/>
        <v>0.47957954687191795</v>
      </c>
      <c r="AF501">
        <f t="shared" si="236"/>
        <v>2.5777806807628849</v>
      </c>
      <c r="AG501">
        <f t="shared" si="237"/>
        <v>1.5523809285131855</v>
      </c>
      <c r="AI501">
        <f t="shared" si="238"/>
        <v>21</v>
      </c>
      <c r="AJ501">
        <f t="shared" si="239"/>
        <v>21</v>
      </c>
      <c r="AK501">
        <f t="shared" si="240"/>
        <v>21</v>
      </c>
      <c r="AL501">
        <f t="shared" si="241"/>
        <v>21</v>
      </c>
      <c r="AM501">
        <f t="shared" si="242"/>
        <v>21</v>
      </c>
      <c r="AN501">
        <f t="shared" si="243"/>
        <v>21</v>
      </c>
      <c r="AO501">
        <f t="shared" si="244"/>
        <v>21</v>
      </c>
      <c r="AP501">
        <f t="shared" si="245"/>
        <v>2</v>
      </c>
      <c r="AQ501">
        <f t="shared" si="246"/>
        <v>11</v>
      </c>
      <c r="AR501">
        <f t="shared" si="247"/>
        <v>7</v>
      </c>
      <c r="AT501">
        <f t="shared" si="248"/>
        <v>3</v>
      </c>
    </row>
    <row r="502" spans="1:46" x14ac:dyDescent="0.2">
      <c r="A502">
        <v>485</v>
      </c>
      <c r="B502">
        <f>SUMPRODUCT(Random!$X502:$AG502,$B$4:$K$4)</f>
        <v>-0.35512405097762112</v>
      </c>
      <c r="C502">
        <f>SUMPRODUCT(Random!$X502:$AG502,$B$5:$K$5)</f>
        <v>0.32155711853802316</v>
      </c>
      <c r="D502">
        <f>SUMPRODUCT(Random!$X502:$AG502,$B$6:$K$6)</f>
        <v>1.3088422834418778</v>
      </c>
      <c r="E502">
        <f>SUMPRODUCT(Random!$X502:$AG502,$B$7:$K$7)</f>
        <v>-0.26484909649211297</v>
      </c>
      <c r="F502">
        <f>SUMPRODUCT(Random!$X502:$AG502,$B$8:$K$8)</f>
        <v>1.4652819478820753</v>
      </c>
      <c r="G502">
        <f>SUMPRODUCT(Random!$X502:$AG502,$B$9:$K$9)</f>
        <v>0.32092965050268435</v>
      </c>
      <c r="H502">
        <f>SUMPRODUCT(Random!$X502:$AG502,$B$10:$K$10)</f>
        <v>-0.13277760569483732</v>
      </c>
      <c r="I502">
        <f>SUMPRODUCT(Random!$X502:$AG502,$B$11:$K$11)</f>
        <v>-4.8271856658985923E-2</v>
      </c>
      <c r="J502">
        <f>SUMPRODUCT(Random!$X502:$AG502,$B$12:$K$12)</f>
        <v>0.90966321900048719</v>
      </c>
      <c r="K502">
        <f>SUMPRODUCT(Random!$X502:$AG502,$B$13:$K$13)</f>
        <v>1.2566711887518247</v>
      </c>
      <c r="M502">
        <f t="shared" si="218"/>
        <v>0.3612483296779323</v>
      </c>
      <c r="N502">
        <f t="shared" si="219"/>
        <v>0.62610588292739144</v>
      </c>
      <c r="O502">
        <f t="shared" si="220"/>
        <v>0.90470610967341392</v>
      </c>
      <c r="P502">
        <f t="shared" si="221"/>
        <v>0.3955628567041018</v>
      </c>
      <c r="Q502">
        <f t="shared" si="222"/>
        <v>0.9285779951977976</v>
      </c>
      <c r="R502">
        <f t="shared" si="223"/>
        <v>0.6258681481845989</v>
      </c>
      <c r="S502">
        <f t="shared" si="224"/>
        <v>0.44718463279493187</v>
      </c>
      <c r="T502">
        <f t="shared" si="225"/>
        <v>0.4807497917652539</v>
      </c>
      <c r="U502">
        <f t="shared" si="226"/>
        <v>0.8184999263780246</v>
      </c>
      <c r="V502">
        <f t="shared" si="227"/>
        <v>0.89556363749705092</v>
      </c>
      <c r="X502">
        <f t="shared" si="228"/>
        <v>10.980343507214197</v>
      </c>
      <c r="Y502">
        <f t="shared" si="229"/>
        <v>24.099327890361597</v>
      </c>
      <c r="Z502">
        <f t="shared" si="230"/>
        <v>57.58634794559336</v>
      </c>
      <c r="AA502">
        <f t="shared" si="231"/>
        <v>12.332998462325621</v>
      </c>
      <c r="AB502">
        <f t="shared" si="232"/>
        <v>64.650179336558409</v>
      </c>
      <c r="AC502">
        <f t="shared" si="233"/>
        <v>24.083757060135611</v>
      </c>
      <c r="AD502">
        <f t="shared" si="234"/>
        <v>14.51989828104869</v>
      </c>
      <c r="AE502">
        <f t="shared" si="235"/>
        <v>16.054321277001044</v>
      </c>
      <c r="AF502">
        <f t="shared" si="236"/>
        <v>41.80342581741958</v>
      </c>
      <c r="AG502">
        <f t="shared" si="237"/>
        <v>55.342160295922447</v>
      </c>
      <c r="AI502">
        <f t="shared" si="238"/>
        <v>21</v>
      </c>
      <c r="AJ502">
        <f t="shared" si="239"/>
        <v>21</v>
      </c>
      <c r="AK502">
        <f t="shared" si="240"/>
        <v>21</v>
      </c>
      <c r="AL502">
        <f t="shared" si="241"/>
        <v>21</v>
      </c>
      <c r="AM502">
        <f t="shared" si="242"/>
        <v>21</v>
      </c>
      <c r="AN502">
        <f t="shared" si="243"/>
        <v>21</v>
      </c>
      <c r="AO502">
        <f t="shared" si="244"/>
        <v>21</v>
      </c>
      <c r="AP502">
        <f t="shared" si="245"/>
        <v>21</v>
      </c>
      <c r="AQ502">
        <f t="shared" si="246"/>
        <v>21</v>
      </c>
      <c r="AR502">
        <f t="shared" si="247"/>
        <v>21</v>
      </c>
      <c r="AT502">
        <f t="shared" si="248"/>
        <v>0</v>
      </c>
    </row>
    <row r="503" spans="1:46" x14ac:dyDescent="0.2">
      <c r="A503">
        <v>486</v>
      </c>
      <c r="B503">
        <f>SUMPRODUCT(Random!$X503:$AG503,$B$4:$K$4)</f>
        <v>0.95024017289250939</v>
      </c>
      <c r="C503">
        <f>SUMPRODUCT(Random!$X503:$AG503,$B$5:$K$5)</f>
        <v>-0.1014868856350768</v>
      </c>
      <c r="D503">
        <f>SUMPRODUCT(Random!$X503:$AG503,$B$6:$K$6)</f>
        <v>-0.3151244218800669</v>
      </c>
      <c r="E503">
        <f>SUMPRODUCT(Random!$X503:$AG503,$B$7:$K$7)</f>
        <v>-0.23642901527223159</v>
      </c>
      <c r="F503">
        <f>SUMPRODUCT(Random!$X503:$AG503,$B$8:$K$8)</f>
        <v>0.60039038855200433</v>
      </c>
      <c r="G503">
        <f>SUMPRODUCT(Random!$X503:$AG503,$B$9:$K$9)</f>
        <v>0.34928905395258181</v>
      </c>
      <c r="H503">
        <f>SUMPRODUCT(Random!$X503:$AG503,$B$10:$K$10)</f>
        <v>-0.42169031720634553</v>
      </c>
      <c r="I503">
        <f>SUMPRODUCT(Random!$X503:$AG503,$B$11:$K$11)</f>
        <v>0.85747327512601934</v>
      </c>
      <c r="J503">
        <f>SUMPRODUCT(Random!$X503:$AG503,$B$12:$K$12)</f>
        <v>-0.38702505980601221</v>
      </c>
      <c r="K503">
        <f>SUMPRODUCT(Random!$X503:$AG503,$B$13:$K$13)</f>
        <v>-1.8282186754650354</v>
      </c>
      <c r="M503">
        <f t="shared" si="218"/>
        <v>0.82900488482884716</v>
      </c>
      <c r="N503">
        <f t="shared" si="219"/>
        <v>0.45958198377730963</v>
      </c>
      <c r="O503">
        <f t="shared" si="220"/>
        <v>0.37633359324215709</v>
      </c>
      <c r="P503">
        <f t="shared" si="221"/>
        <v>0.40654989168411304</v>
      </c>
      <c r="Q503">
        <f t="shared" si="222"/>
        <v>0.7258769540826765</v>
      </c>
      <c r="R503">
        <f t="shared" si="223"/>
        <v>0.6365638423628307</v>
      </c>
      <c r="S503">
        <f t="shared" si="224"/>
        <v>0.33662553646973659</v>
      </c>
      <c r="T503">
        <f t="shared" si="225"/>
        <v>0.80440831081596742</v>
      </c>
      <c r="U503">
        <f t="shared" si="226"/>
        <v>0.34936882791227153</v>
      </c>
      <c r="V503">
        <f t="shared" si="227"/>
        <v>3.3758369639215663E-2</v>
      </c>
      <c r="X503">
        <f t="shared" si="228"/>
        <v>43.263939204679239</v>
      </c>
      <c r="Y503">
        <f t="shared" si="229"/>
        <v>15.075508730138695</v>
      </c>
      <c r="Z503">
        <f t="shared" si="230"/>
        <v>11.565815528321297</v>
      </c>
      <c r="AA503">
        <f t="shared" si="231"/>
        <v>12.782377198687664</v>
      </c>
      <c r="AB503">
        <f t="shared" si="232"/>
        <v>31.702963461619195</v>
      </c>
      <c r="AC503">
        <f t="shared" si="233"/>
        <v>24.79427185488057</v>
      </c>
      <c r="AD503">
        <f t="shared" si="234"/>
        <v>10.053787213368835</v>
      </c>
      <c r="AE503">
        <f t="shared" si="235"/>
        <v>39.971736567370591</v>
      </c>
      <c r="AF503">
        <f t="shared" si="236"/>
        <v>10.5289405456803</v>
      </c>
      <c r="AG503">
        <f t="shared" si="237"/>
        <v>0.84124603666922526</v>
      </c>
      <c r="AI503">
        <f t="shared" si="238"/>
        <v>21</v>
      </c>
      <c r="AJ503">
        <f t="shared" si="239"/>
        <v>21</v>
      </c>
      <c r="AK503">
        <f t="shared" si="240"/>
        <v>21</v>
      </c>
      <c r="AL503">
        <f t="shared" si="241"/>
        <v>21</v>
      </c>
      <c r="AM503">
        <f t="shared" si="242"/>
        <v>21</v>
      </c>
      <c r="AN503">
        <f t="shared" si="243"/>
        <v>21</v>
      </c>
      <c r="AO503">
        <f t="shared" si="244"/>
        <v>21</v>
      </c>
      <c r="AP503">
        <f t="shared" si="245"/>
        <v>21</v>
      </c>
      <c r="AQ503">
        <f t="shared" si="246"/>
        <v>21</v>
      </c>
      <c r="AR503">
        <f t="shared" si="247"/>
        <v>4</v>
      </c>
      <c r="AT503">
        <f t="shared" si="248"/>
        <v>1</v>
      </c>
    </row>
    <row r="504" spans="1:46" x14ac:dyDescent="0.2">
      <c r="A504">
        <v>487</v>
      </c>
      <c r="B504">
        <f>SUMPRODUCT(Random!$X504:$AG504,$B$4:$K$4)</f>
        <v>-1.434184514261482</v>
      </c>
      <c r="C504">
        <f>SUMPRODUCT(Random!$X504:$AG504,$B$5:$K$5)</f>
        <v>-1.2820283573019886</v>
      </c>
      <c r="D504">
        <f>SUMPRODUCT(Random!$X504:$AG504,$B$6:$K$6)</f>
        <v>-0.5785378862256787</v>
      </c>
      <c r="E504">
        <f>SUMPRODUCT(Random!$X504:$AG504,$B$7:$K$7)</f>
        <v>-0.59515697588913885</v>
      </c>
      <c r="F504">
        <f>SUMPRODUCT(Random!$X504:$AG504,$B$8:$K$8)</f>
        <v>-0.21261781229479215</v>
      </c>
      <c r="G504">
        <f>SUMPRODUCT(Random!$X504:$AG504,$B$9:$K$9)</f>
        <v>-0.70166900228635698</v>
      </c>
      <c r="H504">
        <f>SUMPRODUCT(Random!$X504:$AG504,$B$10:$K$10)</f>
        <v>-2.7258921490657833</v>
      </c>
      <c r="I504">
        <f>SUMPRODUCT(Random!$X504:$AG504,$B$11:$K$11)</f>
        <v>0.2307627165956998</v>
      </c>
      <c r="J504">
        <f>SUMPRODUCT(Random!$X504:$AG504,$B$12:$K$12)</f>
        <v>-2.0025646422837746</v>
      </c>
      <c r="K504">
        <f>SUMPRODUCT(Random!$X504:$AG504,$B$13:$K$13)</f>
        <v>-0.84440102340189638</v>
      </c>
      <c r="M504">
        <f t="shared" si="218"/>
        <v>7.5759807507891352E-2</v>
      </c>
      <c r="N504">
        <f t="shared" si="219"/>
        <v>9.9916349404318261E-2</v>
      </c>
      <c r="O504">
        <f t="shared" si="220"/>
        <v>0.28145051325866277</v>
      </c>
      <c r="P504">
        <f t="shared" si="221"/>
        <v>0.27586927320976562</v>
      </c>
      <c r="Q504">
        <f t="shared" si="222"/>
        <v>0.4158125384493731</v>
      </c>
      <c r="R504">
        <f t="shared" si="223"/>
        <v>0.24144280424924425</v>
      </c>
      <c r="S504">
        <f t="shared" si="224"/>
        <v>3.2063974322387237E-3</v>
      </c>
      <c r="T504">
        <f t="shared" si="225"/>
        <v>0.59125042632227243</v>
      </c>
      <c r="U504">
        <f t="shared" si="226"/>
        <v>2.2612019096980671E-2</v>
      </c>
      <c r="V504">
        <f t="shared" si="227"/>
        <v>0.19922267534461072</v>
      </c>
      <c r="X504">
        <f t="shared" si="228"/>
        <v>1.9299226669977643</v>
      </c>
      <c r="Y504">
        <f t="shared" si="229"/>
        <v>2.5786974915792045</v>
      </c>
      <c r="Z504">
        <f t="shared" si="230"/>
        <v>8.0966328236585259</v>
      </c>
      <c r="AA504">
        <f t="shared" si="231"/>
        <v>7.9070938307688055</v>
      </c>
      <c r="AB504">
        <f t="shared" si="232"/>
        <v>13.167738572632915</v>
      </c>
      <c r="AC504">
        <f t="shared" si="233"/>
        <v>6.7693183512667483</v>
      </c>
      <c r="AD504">
        <f t="shared" si="234"/>
        <v>7.867202416315025E-2</v>
      </c>
      <c r="AE504">
        <f t="shared" si="235"/>
        <v>21.915945320054746</v>
      </c>
      <c r="AF504">
        <f t="shared" si="236"/>
        <v>0.56027618199144746</v>
      </c>
      <c r="AG504">
        <f t="shared" si="237"/>
        <v>5.4424672252770074</v>
      </c>
      <c r="AI504">
        <f t="shared" si="238"/>
        <v>8</v>
      </c>
      <c r="AJ504">
        <f t="shared" si="239"/>
        <v>11</v>
      </c>
      <c r="AK504">
        <f t="shared" si="240"/>
        <v>21</v>
      </c>
      <c r="AL504">
        <f t="shared" si="241"/>
        <v>21</v>
      </c>
      <c r="AM504">
        <f t="shared" si="242"/>
        <v>21</v>
      </c>
      <c r="AN504">
        <f t="shared" si="243"/>
        <v>21</v>
      </c>
      <c r="AO504">
        <f t="shared" si="244"/>
        <v>1</v>
      </c>
      <c r="AP504">
        <f t="shared" si="245"/>
        <v>21</v>
      </c>
      <c r="AQ504">
        <f t="shared" si="246"/>
        <v>3</v>
      </c>
      <c r="AR504">
        <f t="shared" si="247"/>
        <v>21</v>
      </c>
      <c r="AT504">
        <f t="shared" si="248"/>
        <v>4</v>
      </c>
    </row>
    <row r="505" spans="1:46" x14ac:dyDescent="0.2">
      <c r="A505">
        <v>488</v>
      </c>
      <c r="B505">
        <f>SUMPRODUCT(Random!$X505:$AG505,$B$4:$K$4)</f>
        <v>-0.60541649724106783</v>
      </c>
      <c r="C505">
        <f>SUMPRODUCT(Random!$X505:$AG505,$B$5:$K$5)</f>
        <v>-1.0821479449913562</v>
      </c>
      <c r="D505">
        <f>SUMPRODUCT(Random!$X505:$AG505,$B$6:$K$6)</f>
        <v>-0.98954316888880256</v>
      </c>
      <c r="E505">
        <f>SUMPRODUCT(Random!$X505:$AG505,$B$7:$K$7)</f>
        <v>-0.47255472278229793</v>
      </c>
      <c r="F505">
        <f>SUMPRODUCT(Random!$X505:$AG505,$B$8:$K$8)</f>
        <v>-2.8628407387993104E-2</v>
      </c>
      <c r="G505">
        <f>SUMPRODUCT(Random!$X505:$AG505,$B$9:$K$9)</f>
        <v>-0.28094449947638245</v>
      </c>
      <c r="H505">
        <f>SUMPRODUCT(Random!$X505:$AG505,$B$10:$K$10)</f>
        <v>0.98060209344783755</v>
      </c>
      <c r="I505">
        <f>SUMPRODUCT(Random!$X505:$AG505,$B$11:$K$11)</f>
        <v>-1.5423223314399861</v>
      </c>
      <c r="J505">
        <f>SUMPRODUCT(Random!$X505:$AG505,$B$12:$K$12)</f>
        <v>-0.36731975211193962</v>
      </c>
      <c r="K505">
        <f>SUMPRODUCT(Random!$X505:$AG505,$B$13:$K$13)</f>
        <v>-0.62190380104241194</v>
      </c>
      <c r="M505">
        <f t="shared" si="218"/>
        <v>0.27245114612450017</v>
      </c>
      <c r="N505">
        <f t="shared" si="219"/>
        <v>0.13959339727432979</v>
      </c>
      <c r="O505">
        <f t="shared" si="220"/>
        <v>0.16119872987278983</v>
      </c>
      <c r="P505">
        <f t="shared" si="221"/>
        <v>0.31826544577379201</v>
      </c>
      <c r="Q505">
        <f t="shared" si="222"/>
        <v>0.48858047777321367</v>
      </c>
      <c r="R505">
        <f t="shared" si="223"/>
        <v>0.38937648446077261</v>
      </c>
      <c r="S505">
        <f t="shared" si="224"/>
        <v>0.83660549920755578</v>
      </c>
      <c r="T505">
        <f t="shared" si="225"/>
        <v>6.1497642457469831E-2</v>
      </c>
      <c r="U505">
        <f t="shared" si="226"/>
        <v>0.3566902611258092</v>
      </c>
      <c r="V505">
        <f t="shared" si="227"/>
        <v>0.26700256279928902</v>
      </c>
      <c r="X505">
        <f t="shared" si="228"/>
        <v>7.791734157914898</v>
      </c>
      <c r="Y505">
        <f t="shared" si="229"/>
        <v>3.683068634109202</v>
      </c>
      <c r="Z505">
        <f t="shared" si="230"/>
        <v>4.306047947973874</v>
      </c>
      <c r="AA505">
        <f t="shared" si="231"/>
        <v>9.3850121260039145</v>
      </c>
      <c r="AB505">
        <f t="shared" si="232"/>
        <v>16.426562460991281</v>
      </c>
      <c r="AC505">
        <f t="shared" si="233"/>
        <v>12.083551845922404</v>
      </c>
      <c r="AD505">
        <f t="shared" si="234"/>
        <v>44.377737376469852</v>
      </c>
      <c r="AE505">
        <f t="shared" si="235"/>
        <v>1.5547969096587178</v>
      </c>
      <c r="AF505">
        <f t="shared" si="236"/>
        <v>10.806158957521861</v>
      </c>
      <c r="AG505">
        <f t="shared" si="237"/>
        <v>7.6089636743009805</v>
      </c>
      <c r="AI505">
        <f t="shared" si="238"/>
        <v>21</v>
      </c>
      <c r="AJ505">
        <f t="shared" si="239"/>
        <v>15</v>
      </c>
      <c r="AK505">
        <f t="shared" si="240"/>
        <v>18</v>
      </c>
      <c r="AL505">
        <f t="shared" si="241"/>
        <v>21</v>
      </c>
      <c r="AM505">
        <f t="shared" si="242"/>
        <v>21</v>
      </c>
      <c r="AN505">
        <f t="shared" si="243"/>
        <v>21</v>
      </c>
      <c r="AO505">
        <f t="shared" si="244"/>
        <v>21</v>
      </c>
      <c r="AP505">
        <f t="shared" si="245"/>
        <v>7</v>
      </c>
      <c r="AQ505">
        <f t="shared" si="246"/>
        <v>21</v>
      </c>
      <c r="AR505">
        <f t="shared" si="247"/>
        <v>21</v>
      </c>
      <c r="AT505">
        <f t="shared" si="248"/>
        <v>3</v>
      </c>
    </row>
    <row r="506" spans="1:46" x14ac:dyDescent="0.2">
      <c r="A506">
        <v>489</v>
      </c>
      <c r="B506">
        <f>SUMPRODUCT(Random!$X506:$AG506,$B$4:$K$4)</f>
        <v>-0.64997753737658648</v>
      </c>
      <c r="C506">
        <f>SUMPRODUCT(Random!$X506:$AG506,$B$5:$K$5)</f>
        <v>-0.79703334018759198</v>
      </c>
      <c r="D506">
        <f>SUMPRODUCT(Random!$X506:$AG506,$B$6:$K$6)</f>
        <v>1.3628044835797715</v>
      </c>
      <c r="E506">
        <f>SUMPRODUCT(Random!$X506:$AG506,$B$7:$K$7)</f>
        <v>0.50303370676924386</v>
      </c>
      <c r="F506">
        <f>SUMPRODUCT(Random!$X506:$AG506,$B$8:$K$8)</f>
        <v>-0.64372246296022118</v>
      </c>
      <c r="G506">
        <f>SUMPRODUCT(Random!$X506:$AG506,$B$9:$K$9)</f>
        <v>-0.21451157143108296</v>
      </c>
      <c r="H506">
        <f>SUMPRODUCT(Random!$X506:$AG506,$B$10:$K$10)</f>
        <v>-1.8701187281492437</v>
      </c>
      <c r="I506">
        <f>SUMPRODUCT(Random!$X506:$AG506,$B$11:$K$11)</f>
        <v>-0.33018104117471336</v>
      </c>
      <c r="J506">
        <f>SUMPRODUCT(Random!$X506:$AG506,$B$12:$K$12)</f>
        <v>0.13522531699260962</v>
      </c>
      <c r="K506">
        <f>SUMPRODUCT(Random!$X506:$AG506,$B$13:$K$13)</f>
        <v>-0.93738629439101329</v>
      </c>
      <c r="M506">
        <f t="shared" si="218"/>
        <v>0.25785336566531514</v>
      </c>
      <c r="N506">
        <f t="shared" si="219"/>
        <v>0.21271583425368074</v>
      </c>
      <c r="O506">
        <f t="shared" si="220"/>
        <v>0.91352793114263964</v>
      </c>
      <c r="P506">
        <f t="shared" si="221"/>
        <v>0.69252971296455867</v>
      </c>
      <c r="Q506">
        <f t="shared" si="222"/>
        <v>0.2598777104766713</v>
      </c>
      <c r="R506">
        <f t="shared" si="223"/>
        <v>0.41507407214112058</v>
      </c>
      <c r="S506">
        <f t="shared" si="224"/>
        <v>3.073366615598077E-2</v>
      </c>
      <c r="T506">
        <f t="shared" si="225"/>
        <v>0.37063158562454812</v>
      </c>
      <c r="U506">
        <f t="shared" si="226"/>
        <v>0.55378313456580996</v>
      </c>
      <c r="V506">
        <f t="shared" si="227"/>
        <v>0.17427994418370843</v>
      </c>
      <c r="X506">
        <f t="shared" si="228"/>
        <v>7.3050922289938525</v>
      </c>
      <c r="Y506">
        <f t="shared" si="229"/>
        <v>5.8587539364822439</v>
      </c>
      <c r="Z506">
        <f t="shared" si="230"/>
        <v>59.966051373538875</v>
      </c>
      <c r="AA506">
        <f t="shared" si="231"/>
        <v>28.890720254889519</v>
      </c>
      <c r="AB506">
        <f t="shared" si="232"/>
        <v>7.3720026143083563</v>
      </c>
      <c r="AC506">
        <f t="shared" si="233"/>
        <v>13.136792190438202</v>
      </c>
      <c r="AD506">
        <f t="shared" si="234"/>
        <v>0.76468214979598303</v>
      </c>
      <c r="AE506">
        <f t="shared" si="235"/>
        <v>11.342867607493066</v>
      </c>
      <c r="AF506">
        <f t="shared" si="236"/>
        <v>19.767534860956157</v>
      </c>
      <c r="AG506">
        <f t="shared" si="237"/>
        <v>4.6910857892456637</v>
      </c>
      <c r="AI506">
        <f t="shared" si="238"/>
        <v>21</v>
      </c>
      <c r="AJ506">
        <f t="shared" si="239"/>
        <v>21</v>
      </c>
      <c r="AK506">
        <f t="shared" si="240"/>
        <v>21</v>
      </c>
      <c r="AL506">
        <f t="shared" si="241"/>
        <v>21</v>
      </c>
      <c r="AM506">
        <f t="shared" si="242"/>
        <v>21</v>
      </c>
      <c r="AN506">
        <f t="shared" si="243"/>
        <v>21</v>
      </c>
      <c r="AO506">
        <f t="shared" si="244"/>
        <v>4</v>
      </c>
      <c r="AP506">
        <f t="shared" si="245"/>
        <v>21</v>
      </c>
      <c r="AQ506">
        <f t="shared" si="246"/>
        <v>21</v>
      </c>
      <c r="AR506">
        <f t="shared" si="247"/>
        <v>19</v>
      </c>
      <c r="AT506">
        <f t="shared" si="248"/>
        <v>2</v>
      </c>
    </row>
    <row r="507" spans="1:46" x14ac:dyDescent="0.2">
      <c r="A507">
        <v>490</v>
      </c>
      <c r="B507">
        <f>SUMPRODUCT(Random!$X507:$AG507,$B$4:$K$4)</f>
        <v>-1.7979565178171573</v>
      </c>
      <c r="C507">
        <f>SUMPRODUCT(Random!$X507:$AG507,$B$5:$K$5)</f>
        <v>0.23051666784749592</v>
      </c>
      <c r="D507">
        <f>SUMPRODUCT(Random!$X507:$AG507,$B$6:$K$6)</f>
        <v>1.9746526652219436</v>
      </c>
      <c r="E507">
        <f>SUMPRODUCT(Random!$X507:$AG507,$B$7:$K$7)</f>
        <v>0.48099996687786251</v>
      </c>
      <c r="F507">
        <f>SUMPRODUCT(Random!$X507:$AG507,$B$8:$K$8)</f>
        <v>-8.6234363746783838E-2</v>
      </c>
      <c r="G507">
        <f>SUMPRODUCT(Random!$X507:$AG507,$B$9:$K$9)</f>
        <v>0.80278952353464783</v>
      </c>
      <c r="H507">
        <f>SUMPRODUCT(Random!$X507:$AG507,$B$10:$K$10)</f>
        <v>1.0018133163576792</v>
      </c>
      <c r="I507">
        <f>SUMPRODUCT(Random!$X507:$AG507,$B$11:$K$11)</f>
        <v>0.95370513932290057</v>
      </c>
      <c r="J507">
        <f>SUMPRODUCT(Random!$X507:$AG507,$B$12:$K$12)</f>
        <v>0.75551252649060241</v>
      </c>
      <c r="K507">
        <f>SUMPRODUCT(Random!$X507:$AG507,$B$13:$K$13)</f>
        <v>8.7295351198796889E-2</v>
      </c>
      <c r="M507">
        <f t="shared" si="218"/>
        <v>3.6091949319729671E-2</v>
      </c>
      <c r="N507">
        <f t="shared" si="219"/>
        <v>0.59115484343407132</v>
      </c>
      <c r="O507">
        <f t="shared" si="220"/>
        <v>0.97584621096993818</v>
      </c>
      <c r="P507">
        <f t="shared" si="221"/>
        <v>0.68474173886855294</v>
      </c>
      <c r="Q507">
        <f t="shared" si="222"/>
        <v>0.4656400570612938</v>
      </c>
      <c r="R507">
        <f t="shared" si="223"/>
        <v>0.78895180075775406</v>
      </c>
      <c r="S507">
        <f t="shared" si="224"/>
        <v>0.84178311772767977</v>
      </c>
      <c r="T507">
        <f t="shared" si="225"/>
        <v>0.82988354101074013</v>
      </c>
      <c r="U507">
        <f t="shared" si="226"/>
        <v>0.77502924043233712</v>
      </c>
      <c r="V507">
        <f t="shared" si="227"/>
        <v>0.53478162543903529</v>
      </c>
      <c r="X507">
        <f t="shared" si="228"/>
        <v>0.90047956903142401</v>
      </c>
      <c r="Y507">
        <f t="shared" si="229"/>
        <v>21.910217651964434</v>
      </c>
      <c r="Z507">
        <f t="shared" si="230"/>
        <v>91.208527640368317</v>
      </c>
      <c r="AA507">
        <f t="shared" si="231"/>
        <v>28.277969095586279</v>
      </c>
      <c r="AB507">
        <f t="shared" si="232"/>
        <v>15.35166578727423</v>
      </c>
      <c r="AC507">
        <f t="shared" si="233"/>
        <v>38.108592131459503</v>
      </c>
      <c r="AD507">
        <f t="shared" si="234"/>
        <v>45.166546521495469</v>
      </c>
      <c r="AE507">
        <f t="shared" si="235"/>
        <v>43.390139174033123</v>
      </c>
      <c r="AF507">
        <f t="shared" si="236"/>
        <v>36.543653984368099</v>
      </c>
      <c r="AG507">
        <f t="shared" si="237"/>
        <v>18.745981667837402</v>
      </c>
      <c r="AI507">
        <f t="shared" si="238"/>
        <v>4</v>
      </c>
      <c r="AJ507">
        <f t="shared" si="239"/>
        <v>21</v>
      </c>
      <c r="AK507">
        <f t="shared" si="240"/>
        <v>21</v>
      </c>
      <c r="AL507">
        <f t="shared" si="241"/>
        <v>21</v>
      </c>
      <c r="AM507">
        <f t="shared" si="242"/>
        <v>21</v>
      </c>
      <c r="AN507">
        <f t="shared" si="243"/>
        <v>21</v>
      </c>
      <c r="AO507">
        <f t="shared" si="244"/>
        <v>21</v>
      </c>
      <c r="AP507">
        <f t="shared" si="245"/>
        <v>21</v>
      </c>
      <c r="AQ507">
        <f t="shared" si="246"/>
        <v>21</v>
      </c>
      <c r="AR507">
        <f t="shared" si="247"/>
        <v>21</v>
      </c>
      <c r="AT507">
        <f t="shared" si="248"/>
        <v>1</v>
      </c>
    </row>
    <row r="508" spans="1:46" x14ac:dyDescent="0.2">
      <c r="A508">
        <v>491</v>
      </c>
      <c r="B508">
        <f>SUMPRODUCT(Random!$X508:$AG508,$B$4:$K$4)</f>
        <v>-1.1194511536408949</v>
      </c>
      <c r="C508">
        <f>SUMPRODUCT(Random!$X508:$AG508,$B$5:$K$5)</f>
        <v>1.8782536365193321</v>
      </c>
      <c r="D508">
        <f>SUMPRODUCT(Random!$X508:$AG508,$B$6:$K$6)</f>
        <v>-0.13873616862573429</v>
      </c>
      <c r="E508">
        <f>SUMPRODUCT(Random!$X508:$AG508,$B$7:$K$7)</f>
        <v>-0.20954904340673641</v>
      </c>
      <c r="F508">
        <f>SUMPRODUCT(Random!$X508:$AG508,$B$8:$K$8)</f>
        <v>1.3731218127893683</v>
      </c>
      <c r="G508">
        <f>SUMPRODUCT(Random!$X508:$AG508,$B$9:$K$9)</f>
        <v>0.44603314924771958</v>
      </c>
      <c r="H508">
        <f>SUMPRODUCT(Random!$X508:$AG508,$B$10:$K$10)</f>
        <v>0.45255463629587339</v>
      </c>
      <c r="I508">
        <f>SUMPRODUCT(Random!$X508:$AG508,$B$11:$K$11)</f>
        <v>1.7451855658593689</v>
      </c>
      <c r="J508">
        <f>SUMPRODUCT(Random!$X508:$AG508,$B$12:$K$12)</f>
        <v>1.4665366593450913</v>
      </c>
      <c r="K508">
        <f>SUMPRODUCT(Random!$X508:$AG508,$B$13:$K$13)</f>
        <v>1.4670105247539076</v>
      </c>
      <c r="M508">
        <f t="shared" si="218"/>
        <v>0.13147385921232446</v>
      </c>
      <c r="N508">
        <f t="shared" si="219"/>
        <v>0.96982676209633045</v>
      </c>
      <c r="O508">
        <f t="shared" si="220"/>
        <v>0.44482931801858588</v>
      </c>
      <c r="P508">
        <f t="shared" si="221"/>
        <v>0.41700982699234596</v>
      </c>
      <c r="Q508">
        <f t="shared" si="222"/>
        <v>0.91514275950360546</v>
      </c>
      <c r="R508">
        <f t="shared" si="223"/>
        <v>0.67221334958171497</v>
      </c>
      <c r="S508">
        <f t="shared" si="224"/>
        <v>0.67456526478462941</v>
      </c>
      <c r="T508">
        <f t="shared" si="225"/>
        <v>0.95952371352974231</v>
      </c>
      <c r="U508">
        <f t="shared" si="226"/>
        <v>0.92874892918019925</v>
      </c>
      <c r="V508">
        <f t="shared" si="227"/>
        <v>0.92881340384972466</v>
      </c>
      <c r="X508">
        <f t="shared" si="228"/>
        <v>3.4529815760757918</v>
      </c>
      <c r="Y508">
        <f t="shared" si="229"/>
        <v>85.757688979851338</v>
      </c>
      <c r="Z508">
        <f t="shared" si="230"/>
        <v>14.415750242710171</v>
      </c>
      <c r="AA508">
        <f t="shared" si="231"/>
        <v>13.217995715777992</v>
      </c>
      <c r="AB508">
        <f t="shared" si="232"/>
        <v>60.427840114979666</v>
      </c>
      <c r="AC508">
        <f t="shared" si="233"/>
        <v>27.323318014867681</v>
      </c>
      <c r="AD508">
        <f t="shared" si="234"/>
        <v>27.499718151482018</v>
      </c>
      <c r="AE508">
        <f t="shared" si="235"/>
        <v>78.561545884648083</v>
      </c>
      <c r="AF508">
        <f t="shared" si="236"/>
        <v>64.708877210440761</v>
      </c>
      <c r="AG508">
        <f t="shared" si="237"/>
        <v>64.731054071644422</v>
      </c>
      <c r="AI508">
        <f t="shared" si="238"/>
        <v>14</v>
      </c>
      <c r="AJ508">
        <f t="shared" si="239"/>
        <v>21</v>
      </c>
      <c r="AK508">
        <f t="shared" si="240"/>
        <v>21</v>
      </c>
      <c r="AL508">
        <f t="shared" si="241"/>
        <v>21</v>
      </c>
      <c r="AM508">
        <f t="shared" si="242"/>
        <v>21</v>
      </c>
      <c r="AN508">
        <f t="shared" si="243"/>
        <v>21</v>
      </c>
      <c r="AO508">
        <f t="shared" si="244"/>
        <v>21</v>
      </c>
      <c r="AP508">
        <f t="shared" si="245"/>
        <v>21</v>
      </c>
      <c r="AQ508">
        <f t="shared" si="246"/>
        <v>21</v>
      </c>
      <c r="AR508">
        <f t="shared" si="247"/>
        <v>21</v>
      </c>
      <c r="AT508">
        <f t="shared" si="248"/>
        <v>1</v>
      </c>
    </row>
    <row r="509" spans="1:46" x14ac:dyDescent="0.2">
      <c r="A509">
        <v>492</v>
      </c>
      <c r="B509">
        <f>SUMPRODUCT(Random!$X509:$AG509,$B$4:$K$4)</f>
        <v>1.285655979157555</v>
      </c>
      <c r="C509">
        <f>SUMPRODUCT(Random!$X509:$AG509,$B$5:$K$5)</f>
        <v>3.7590951284702245E-3</v>
      </c>
      <c r="D509">
        <f>SUMPRODUCT(Random!$X509:$AG509,$B$6:$K$6)</f>
        <v>0.52786977995666118</v>
      </c>
      <c r="E509">
        <f>SUMPRODUCT(Random!$X509:$AG509,$B$7:$K$7)</f>
        <v>0.44411803937786898</v>
      </c>
      <c r="F509">
        <f>SUMPRODUCT(Random!$X509:$AG509,$B$8:$K$8)</f>
        <v>-0.80179193813532801</v>
      </c>
      <c r="G509">
        <f>SUMPRODUCT(Random!$X509:$AG509,$B$9:$K$9)</f>
        <v>-1.4648075573958215</v>
      </c>
      <c r="H509">
        <f>SUMPRODUCT(Random!$X509:$AG509,$B$10:$K$10)</f>
        <v>0.91939703014667917</v>
      </c>
      <c r="I509">
        <f>SUMPRODUCT(Random!$X509:$AG509,$B$11:$K$11)</f>
        <v>0.65962584690811876</v>
      </c>
      <c r="J509">
        <f>SUMPRODUCT(Random!$X509:$AG509,$B$12:$K$12)</f>
        <v>-0.48721157412645011</v>
      </c>
      <c r="K509">
        <f>SUMPRODUCT(Random!$X509:$AG509,$B$13:$K$13)</f>
        <v>0.33465336357835174</v>
      </c>
      <c r="M509">
        <f t="shared" si="218"/>
        <v>0.90071842460336526</v>
      </c>
      <c r="N509">
        <f t="shared" si="219"/>
        <v>0.50149965845090239</v>
      </c>
      <c r="O509">
        <f t="shared" si="220"/>
        <v>0.70120513960154562</v>
      </c>
      <c r="P509">
        <f t="shared" si="221"/>
        <v>0.67152137759360975</v>
      </c>
      <c r="Q509">
        <f t="shared" si="222"/>
        <v>0.2113366614270287</v>
      </c>
      <c r="R509">
        <f t="shared" si="223"/>
        <v>7.1486714702424153E-2</v>
      </c>
      <c r="S509">
        <f t="shared" si="224"/>
        <v>0.82105602892594476</v>
      </c>
      <c r="T509">
        <f t="shared" si="225"/>
        <v>0.74525301832308588</v>
      </c>
      <c r="U509">
        <f t="shared" si="226"/>
        <v>0.31305420200891432</v>
      </c>
      <c r="V509">
        <f t="shared" si="227"/>
        <v>0.63105670736709141</v>
      </c>
      <c r="X509">
        <f t="shared" si="228"/>
        <v>56.582126795595215</v>
      </c>
      <c r="Y509">
        <f t="shared" si="229"/>
        <v>17.053331484854432</v>
      </c>
      <c r="Z509">
        <f t="shared" si="230"/>
        <v>29.591842360382671</v>
      </c>
      <c r="AA509">
        <f t="shared" si="231"/>
        <v>27.271659130008992</v>
      </c>
      <c r="AB509">
        <f t="shared" si="232"/>
        <v>5.8158780777367181</v>
      </c>
      <c r="AC509">
        <f t="shared" si="233"/>
        <v>1.8169271447712518</v>
      </c>
      <c r="AD509">
        <f t="shared" si="234"/>
        <v>42.150868744180784</v>
      </c>
      <c r="AE509">
        <f t="shared" si="235"/>
        <v>33.498717326218639</v>
      </c>
      <c r="AF509">
        <f t="shared" si="236"/>
        <v>9.1984698677832384</v>
      </c>
      <c r="AG509">
        <f t="shared" si="237"/>
        <v>24.425860053413452</v>
      </c>
      <c r="AI509">
        <f t="shared" si="238"/>
        <v>21</v>
      </c>
      <c r="AJ509">
        <f t="shared" si="239"/>
        <v>21</v>
      </c>
      <c r="AK509">
        <f t="shared" si="240"/>
        <v>21</v>
      </c>
      <c r="AL509">
        <f t="shared" si="241"/>
        <v>21</v>
      </c>
      <c r="AM509">
        <f t="shared" si="242"/>
        <v>21</v>
      </c>
      <c r="AN509">
        <f t="shared" si="243"/>
        <v>8</v>
      </c>
      <c r="AO509">
        <f t="shared" si="244"/>
        <v>21</v>
      </c>
      <c r="AP509">
        <f t="shared" si="245"/>
        <v>21</v>
      </c>
      <c r="AQ509">
        <f t="shared" si="246"/>
        <v>21</v>
      </c>
      <c r="AR509">
        <f t="shared" si="247"/>
        <v>21</v>
      </c>
      <c r="AT509">
        <f t="shared" si="248"/>
        <v>1</v>
      </c>
    </row>
    <row r="510" spans="1:46" x14ac:dyDescent="0.2">
      <c r="A510">
        <v>493</v>
      </c>
      <c r="B510">
        <f>SUMPRODUCT(Random!$X510:$AG510,$B$4:$K$4)</f>
        <v>0.87969070685763251</v>
      </c>
      <c r="C510">
        <f>SUMPRODUCT(Random!$X510:$AG510,$B$5:$K$5)</f>
        <v>1.3281310044474606</v>
      </c>
      <c r="D510">
        <f>SUMPRODUCT(Random!$X510:$AG510,$B$6:$K$6)</f>
        <v>5.010742467275564E-3</v>
      </c>
      <c r="E510">
        <f>SUMPRODUCT(Random!$X510:$AG510,$B$7:$K$7)</f>
        <v>0.19943996412182041</v>
      </c>
      <c r="F510">
        <f>SUMPRODUCT(Random!$X510:$AG510,$B$8:$K$8)</f>
        <v>0.45978514207135646</v>
      </c>
      <c r="G510">
        <f>SUMPRODUCT(Random!$X510:$AG510,$B$9:$K$9)</f>
        <v>0.39073672594963221</v>
      </c>
      <c r="H510">
        <f>SUMPRODUCT(Random!$X510:$AG510,$B$10:$K$10)</f>
        <v>0.22359233618376473</v>
      </c>
      <c r="I510">
        <f>SUMPRODUCT(Random!$X510:$AG510,$B$11:$K$11)</f>
        <v>-0.55930555826705786</v>
      </c>
      <c r="J510">
        <f>SUMPRODUCT(Random!$X510:$AG510,$B$12:$K$12)</f>
        <v>1.3151535114342141</v>
      </c>
      <c r="K510">
        <f>SUMPRODUCT(Random!$X510:$AG510,$B$13:$K$13)</f>
        <v>0.37679117102538129</v>
      </c>
      <c r="M510">
        <f t="shared" si="218"/>
        <v>0.81048655745355691</v>
      </c>
      <c r="N510">
        <f t="shared" si="219"/>
        <v>0.90793258373602748</v>
      </c>
      <c r="O510">
        <f t="shared" si="220"/>
        <v>0.50199898866144776</v>
      </c>
      <c r="P510">
        <f t="shared" si="221"/>
        <v>0.57904069924689727</v>
      </c>
      <c r="Q510">
        <f t="shared" si="222"/>
        <v>0.67716477551498755</v>
      </c>
      <c r="R510">
        <f t="shared" si="223"/>
        <v>0.65200407536259508</v>
      </c>
      <c r="S510">
        <f t="shared" si="224"/>
        <v>0.58846273622690826</v>
      </c>
      <c r="T510">
        <f t="shared" si="225"/>
        <v>0.28797660131577296</v>
      </c>
      <c r="U510">
        <f t="shared" si="226"/>
        <v>0.9057708422764249</v>
      </c>
      <c r="V510">
        <f t="shared" si="227"/>
        <v>0.6468355987452955</v>
      </c>
      <c r="X510">
        <f t="shared" si="228"/>
        <v>40.745077245790092</v>
      </c>
      <c r="Y510">
        <f t="shared" si="229"/>
        <v>58.430123585162171</v>
      </c>
      <c r="Z510">
        <f t="shared" si="230"/>
        <v>17.077881160689618</v>
      </c>
      <c r="AA510">
        <f t="shared" si="231"/>
        <v>21.194925258711827</v>
      </c>
      <c r="AB510">
        <f t="shared" si="232"/>
        <v>27.696178007125795</v>
      </c>
      <c r="AC510">
        <f t="shared" si="233"/>
        <v>25.857739742837328</v>
      </c>
      <c r="AD510">
        <f t="shared" si="234"/>
        <v>21.749444569035603</v>
      </c>
      <c r="AE510">
        <f t="shared" si="235"/>
        <v>8.3201349855916291</v>
      </c>
      <c r="AF510">
        <f t="shared" si="236"/>
        <v>57.86159258210877</v>
      </c>
      <c r="AG510">
        <f t="shared" si="237"/>
        <v>25.496588708203813</v>
      </c>
      <c r="AI510">
        <f t="shared" si="238"/>
        <v>21</v>
      </c>
      <c r="AJ510">
        <f t="shared" si="239"/>
        <v>21</v>
      </c>
      <c r="AK510">
        <f t="shared" si="240"/>
        <v>21</v>
      </c>
      <c r="AL510">
        <f t="shared" si="241"/>
        <v>21</v>
      </c>
      <c r="AM510">
        <f t="shared" si="242"/>
        <v>21</v>
      </c>
      <c r="AN510">
        <f t="shared" si="243"/>
        <v>21</v>
      </c>
      <c r="AO510">
        <f t="shared" si="244"/>
        <v>21</v>
      </c>
      <c r="AP510">
        <f t="shared" si="245"/>
        <v>21</v>
      </c>
      <c r="AQ510">
        <f t="shared" si="246"/>
        <v>21</v>
      </c>
      <c r="AR510">
        <f t="shared" si="247"/>
        <v>21</v>
      </c>
      <c r="AT510">
        <f t="shared" si="248"/>
        <v>0</v>
      </c>
    </row>
    <row r="511" spans="1:46" x14ac:dyDescent="0.2">
      <c r="A511">
        <v>494</v>
      </c>
      <c r="B511">
        <f>SUMPRODUCT(Random!$X511:$AG511,$B$4:$K$4)</f>
        <v>0.86780981452734196</v>
      </c>
      <c r="C511">
        <f>SUMPRODUCT(Random!$X511:$AG511,$B$5:$K$5)</f>
        <v>-0.55466298565632133</v>
      </c>
      <c r="D511">
        <f>SUMPRODUCT(Random!$X511:$AG511,$B$6:$K$6)</f>
        <v>0.62807195575582675</v>
      </c>
      <c r="E511">
        <f>SUMPRODUCT(Random!$X511:$AG511,$B$7:$K$7)</f>
        <v>2.0797332782943068</v>
      </c>
      <c r="F511">
        <f>SUMPRODUCT(Random!$X511:$AG511,$B$8:$K$8)</f>
        <v>-1.8271548549267687</v>
      </c>
      <c r="G511">
        <f>SUMPRODUCT(Random!$X511:$AG511,$B$9:$K$9)</f>
        <v>1.8803131523132102</v>
      </c>
      <c r="H511">
        <f>SUMPRODUCT(Random!$X511:$AG511,$B$10:$K$10)</f>
        <v>0.52276788492083059</v>
      </c>
      <c r="I511">
        <f>SUMPRODUCT(Random!$X511:$AG511,$B$11:$K$11)</f>
        <v>-1.4194313985240683</v>
      </c>
      <c r="J511">
        <f>SUMPRODUCT(Random!$X511:$AG511,$B$12:$K$12)</f>
        <v>-8.8120429817976825E-2</v>
      </c>
      <c r="K511">
        <f>SUMPRODUCT(Random!$X511:$AG511,$B$13:$K$13)</f>
        <v>2.0378477508610798E-2</v>
      </c>
      <c r="M511">
        <f t="shared" si="218"/>
        <v>0.80725077186277105</v>
      </c>
      <c r="N511">
        <f t="shared" si="219"/>
        <v>0.28956259915735982</v>
      </c>
      <c r="O511">
        <f t="shared" si="220"/>
        <v>0.73502159820506718</v>
      </c>
      <c r="P511">
        <f t="shared" si="221"/>
        <v>0.98122499802701024</v>
      </c>
      <c r="Q511">
        <f t="shared" si="222"/>
        <v>3.3838244734846652E-2</v>
      </c>
      <c r="R511">
        <f t="shared" si="223"/>
        <v>0.96996729407353044</v>
      </c>
      <c r="S511">
        <f t="shared" si="224"/>
        <v>0.69943210456148819</v>
      </c>
      <c r="T511">
        <f t="shared" si="225"/>
        <v>7.7886641924277064E-2</v>
      </c>
      <c r="U511">
        <f t="shared" si="226"/>
        <v>0.46489047944810091</v>
      </c>
      <c r="V511">
        <f t="shared" si="227"/>
        <v>0.50812927362719729</v>
      </c>
      <c r="X511">
        <f t="shared" si="228"/>
        <v>40.330348636099409</v>
      </c>
      <c r="Y511">
        <f t="shared" si="229"/>
        <v>8.3747608397192508</v>
      </c>
      <c r="Z511">
        <f t="shared" si="230"/>
        <v>32.534102622523363</v>
      </c>
      <c r="AA511">
        <f t="shared" si="231"/>
        <v>97.379587228975268</v>
      </c>
      <c r="AB511">
        <f t="shared" si="232"/>
        <v>0.84327115020861232</v>
      </c>
      <c r="AC511">
        <f t="shared" si="233"/>
        <v>85.872048507219148</v>
      </c>
      <c r="AD511">
        <f t="shared" si="234"/>
        <v>29.446910252566546</v>
      </c>
      <c r="AE511">
        <f t="shared" si="235"/>
        <v>1.9863584794076217</v>
      </c>
      <c r="AF511">
        <f t="shared" si="236"/>
        <v>15.31732707020026</v>
      </c>
      <c r="AG511">
        <f t="shared" si="237"/>
        <v>17.381300365853583</v>
      </c>
      <c r="AI511">
        <f t="shared" si="238"/>
        <v>21</v>
      </c>
      <c r="AJ511">
        <f t="shared" si="239"/>
        <v>21</v>
      </c>
      <c r="AK511">
        <f t="shared" si="240"/>
        <v>21</v>
      </c>
      <c r="AL511">
        <f t="shared" si="241"/>
        <v>21</v>
      </c>
      <c r="AM511">
        <f t="shared" si="242"/>
        <v>4</v>
      </c>
      <c r="AN511">
        <f t="shared" si="243"/>
        <v>21</v>
      </c>
      <c r="AO511">
        <f t="shared" si="244"/>
        <v>21</v>
      </c>
      <c r="AP511">
        <f t="shared" si="245"/>
        <v>8</v>
      </c>
      <c r="AQ511">
        <f t="shared" si="246"/>
        <v>21</v>
      </c>
      <c r="AR511">
        <f t="shared" si="247"/>
        <v>21</v>
      </c>
      <c r="AT511">
        <f t="shared" si="248"/>
        <v>2</v>
      </c>
    </row>
    <row r="512" spans="1:46" x14ac:dyDescent="0.2">
      <c r="A512">
        <v>495</v>
      </c>
      <c r="B512">
        <f>SUMPRODUCT(Random!$X512:$AG512,$B$4:$K$4)</f>
        <v>0.82149405227383854</v>
      </c>
      <c r="C512">
        <f>SUMPRODUCT(Random!$X512:$AG512,$B$5:$K$5)</f>
        <v>0.72629000308158687</v>
      </c>
      <c r="D512">
        <f>SUMPRODUCT(Random!$X512:$AG512,$B$6:$K$6)</f>
        <v>1.2941506795484132</v>
      </c>
      <c r="E512">
        <f>SUMPRODUCT(Random!$X512:$AG512,$B$7:$K$7)</f>
        <v>-0.56248037669892248</v>
      </c>
      <c r="F512">
        <f>SUMPRODUCT(Random!$X512:$AG512,$B$8:$K$8)</f>
        <v>0.42732915497561053</v>
      </c>
      <c r="G512">
        <f>SUMPRODUCT(Random!$X512:$AG512,$B$9:$K$9)</f>
        <v>-0.313040814863841</v>
      </c>
      <c r="H512">
        <f>SUMPRODUCT(Random!$X512:$AG512,$B$10:$K$10)</f>
        <v>3.2896248233060033E-2</v>
      </c>
      <c r="I512">
        <f>SUMPRODUCT(Random!$X512:$AG512,$B$11:$K$11)</f>
        <v>0.23432392489719853</v>
      </c>
      <c r="J512">
        <f>SUMPRODUCT(Random!$X512:$AG512,$B$12:$K$12)</f>
        <v>-0.69246907496622812</v>
      </c>
      <c r="K512">
        <f>SUMPRODUCT(Random!$X512:$AG512,$B$13:$K$13)</f>
        <v>-1.0587575066372592</v>
      </c>
      <c r="M512">
        <f t="shared" si="218"/>
        <v>0.79431754471699079</v>
      </c>
      <c r="N512">
        <f t="shared" si="219"/>
        <v>0.76616949673111467</v>
      </c>
      <c r="O512">
        <f t="shared" si="220"/>
        <v>0.90219331052987406</v>
      </c>
      <c r="P512">
        <f t="shared" si="221"/>
        <v>0.28689438491368963</v>
      </c>
      <c r="Q512">
        <f t="shared" si="222"/>
        <v>0.66543019986532859</v>
      </c>
      <c r="R512">
        <f t="shared" si="223"/>
        <v>0.37712482678269055</v>
      </c>
      <c r="S512">
        <f t="shared" si="224"/>
        <v>0.51312133767273049</v>
      </c>
      <c r="T512">
        <f t="shared" si="225"/>
        <v>0.5926332432446384</v>
      </c>
      <c r="U512">
        <f t="shared" si="226"/>
        <v>0.24432140007720116</v>
      </c>
      <c r="V512">
        <f t="shared" si="227"/>
        <v>0.14485511529900913</v>
      </c>
      <c r="X512">
        <f t="shared" si="228"/>
        <v>38.739453995027034</v>
      </c>
      <c r="Y512">
        <f t="shared" si="229"/>
        <v>35.597446625807585</v>
      </c>
      <c r="Z512">
        <f t="shared" si="230"/>
        <v>56.948768234167417</v>
      </c>
      <c r="AA512">
        <f t="shared" si="231"/>
        <v>8.2829304584594698</v>
      </c>
      <c r="AB512">
        <f t="shared" si="232"/>
        <v>26.821564305985554</v>
      </c>
      <c r="AC512">
        <f t="shared" si="233"/>
        <v>11.596913620976988</v>
      </c>
      <c r="AD512">
        <f t="shared" si="234"/>
        <v>17.631189968397258</v>
      </c>
      <c r="AE512">
        <f t="shared" si="235"/>
        <v>21.998958836070891</v>
      </c>
      <c r="AF512">
        <f t="shared" si="236"/>
        <v>6.862455616548667</v>
      </c>
      <c r="AG512">
        <f t="shared" si="237"/>
        <v>3.8333347120780732</v>
      </c>
      <c r="AI512">
        <f t="shared" si="238"/>
        <v>21</v>
      </c>
      <c r="AJ512">
        <f t="shared" si="239"/>
        <v>21</v>
      </c>
      <c r="AK512">
        <f t="shared" si="240"/>
        <v>21</v>
      </c>
      <c r="AL512">
        <f t="shared" si="241"/>
        <v>21</v>
      </c>
      <c r="AM512">
        <f t="shared" si="242"/>
        <v>21</v>
      </c>
      <c r="AN512">
        <f t="shared" si="243"/>
        <v>21</v>
      </c>
      <c r="AO512">
        <f t="shared" si="244"/>
        <v>21</v>
      </c>
      <c r="AP512">
        <f t="shared" si="245"/>
        <v>21</v>
      </c>
      <c r="AQ512">
        <f t="shared" si="246"/>
        <v>21</v>
      </c>
      <c r="AR512">
        <f t="shared" si="247"/>
        <v>16</v>
      </c>
      <c r="AT512">
        <f t="shared" si="248"/>
        <v>1</v>
      </c>
    </row>
    <row r="513" spans="1:46" x14ac:dyDescent="0.2">
      <c r="A513">
        <v>496</v>
      </c>
      <c r="B513">
        <f>SUMPRODUCT(Random!$X513:$AG513,$B$4:$K$4)</f>
        <v>-1.0240037688166539</v>
      </c>
      <c r="C513">
        <f>SUMPRODUCT(Random!$X513:$AG513,$B$5:$K$5)</f>
        <v>3.2369938066494963E-2</v>
      </c>
      <c r="D513">
        <f>SUMPRODUCT(Random!$X513:$AG513,$B$6:$K$6)</f>
        <v>-0.81145635861721632</v>
      </c>
      <c r="E513">
        <f>SUMPRODUCT(Random!$X513:$AG513,$B$7:$K$7)</f>
        <v>-0.78171861480651628</v>
      </c>
      <c r="F513">
        <f>SUMPRODUCT(Random!$X513:$AG513,$B$8:$K$8)</f>
        <v>3.9775180820500911E-2</v>
      </c>
      <c r="G513">
        <f>SUMPRODUCT(Random!$X513:$AG513,$B$9:$K$9)</f>
        <v>-2.63979532777881E-2</v>
      </c>
      <c r="H513">
        <f>SUMPRODUCT(Random!$X513:$AG513,$B$10:$K$10)</f>
        <v>-0.96007787585352433</v>
      </c>
      <c r="I513">
        <f>SUMPRODUCT(Random!$X513:$AG513,$B$11:$K$11)</f>
        <v>-1.4945599787812429</v>
      </c>
      <c r="J513">
        <f>SUMPRODUCT(Random!$X513:$AG513,$B$12:$K$12)</f>
        <v>1.5956558029021584</v>
      </c>
      <c r="K513">
        <f>SUMPRODUCT(Random!$X513:$AG513,$B$13:$K$13)</f>
        <v>-0.74452037525774939</v>
      </c>
      <c r="M513">
        <f t="shared" si="218"/>
        <v>0.15291674739503</v>
      </c>
      <c r="N513">
        <f t="shared" si="219"/>
        <v>0.51291148206644399</v>
      </c>
      <c r="O513">
        <f t="shared" si="220"/>
        <v>0.2085518226019604</v>
      </c>
      <c r="P513">
        <f t="shared" si="221"/>
        <v>0.21718997971658263</v>
      </c>
      <c r="Q513">
        <f t="shared" si="222"/>
        <v>0.51586381829768735</v>
      </c>
      <c r="R513">
        <f t="shared" si="223"/>
        <v>0.48946996331504061</v>
      </c>
      <c r="S513">
        <f t="shared" si="224"/>
        <v>0.16850801118153633</v>
      </c>
      <c r="T513">
        <f t="shared" si="225"/>
        <v>6.7514658767497571E-2</v>
      </c>
      <c r="U513">
        <f t="shared" si="226"/>
        <v>0.94471716932644589</v>
      </c>
      <c r="V513">
        <f t="shared" si="227"/>
        <v>0.22828085963208686</v>
      </c>
      <c r="X513">
        <f t="shared" si="228"/>
        <v>4.0653647613153874</v>
      </c>
      <c r="Y513">
        <f t="shared" si="229"/>
        <v>17.620633660825742</v>
      </c>
      <c r="Z513">
        <f t="shared" si="230"/>
        <v>5.7295308195022541</v>
      </c>
      <c r="AA513">
        <f t="shared" si="231"/>
        <v>5.9983654854050341</v>
      </c>
      <c r="AB513">
        <f t="shared" si="232"/>
        <v>17.769564011095916</v>
      </c>
      <c r="AC513">
        <f t="shared" si="233"/>
        <v>16.469205222152837</v>
      </c>
      <c r="AD513">
        <f t="shared" si="234"/>
        <v>4.5204458326503349</v>
      </c>
      <c r="AE513">
        <f t="shared" si="235"/>
        <v>1.7123574746193941</v>
      </c>
      <c r="AF513">
        <f t="shared" si="236"/>
        <v>70.924826891808422</v>
      </c>
      <c r="AG513">
        <f t="shared" si="237"/>
        <v>6.3479162645148204</v>
      </c>
      <c r="AI513">
        <f t="shared" si="238"/>
        <v>17</v>
      </c>
      <c r="AJ513">
        <f t="shared" si="239"/>
        <v>21</v>
      </c>
      <c r="AK513">
        <f t="shared" si="240"/>
        <v>21</v>
      </c>
      <c r="AL513">
        <f t="shared" si="241"/>
        <v>21</v>
      </c>
      <c r="AM513">
        <f t="shared" si="242"/>
        <v>21</v>
      </c>
      <c r="AN513">
        <f t="shared" si="243"/>
        <v>21</v>
      </c>
      <c r="AO513">
        <f t="shared" si="244"/>
        <v>19</v>
      </c>
      <c r="AP513">
        <f t="shared" si="245"/>
        <v>7</v>
      </c>
      <c r="AQ513">
        <f t="shared" si="246"/>
        <v>21</v>
      </c>
      <c r="AR513">
        <f t="shared" si="247"/>
        <v>21</v>
      </c>
      <c r="AT513">
        <f t="shared" si="248"/>
        <v>3</v>
      </c>
    </row>
    <row r="514" spans="1:46" x14ac:dyDescent="0.2">
      <c r="A514">
        <v>497</v>
      </c>
      <c r="B514">
        <f>SUMPRODUCT(Random!$X514:$AG514,$B$4:$K$4)</f>
        <v>-0.20441107447041013</v>
      </c>
      <c r="C514">
        <f>SUMPRODUCT(Random!$X514:$AG514,$B$5:$K$5)</f>
        <v>0.54117774862316526</v>
      </c>
      <c r="D514">
        <f>SUMPRODUCT(Random!$X514:$AG514,$B$6:$K$6)</f>
        <v>8.8615213239644219E-2</v>
      </c>
      <c r="E514">
        <f>SUMPRODUCT(Random!$X514:$AG514,$B$7:$K$7)</f>
        <v>-0.3268491782001744</v>
      </c>
      <c r="F514">
        <f>SUMPRODUCT(Random!$X514:$AG514,$B$8:$K$8)</f>
        <v>-0.45225967352386343</v>
      </c>
      <c r="G514">
        <f>SUMPRODUCT(Random!$X514:$AG514,$B$9:$K$9)</f>
        <v>-0.7395470874384682</v>
      </c>
      <c r="H514">
        <f>SUMPRODUCT(Random!$X514:$AG514,$B$10:$K$10)</f>
        <v>-0.85137663416091147</v>
      </c>
      <c r="I514">
        <f>SUMPRODUCT(Random!$X514:$AG514,$B$11:$K$11)</f>
        <v>-1.2317147751139739</v>
      </c>
      <c r="J514">
        <f>SUMPRODUCT(Random!$X514:$AG514,$B$12:$K$12)</f>
        <v>-1.0939189207009201</v>
      </c>
      <c r="K514">
        <f>SUMPRODUCT(Random!$X514:$AG514,$B$13:$K$13)</f>
        <v>-1.4376745502465109</v>
      </c>
      <c r="M514">
        <f t="shared" si="218"/>
        <v>0.41901613835740348</v>
      </c>
      <c r="N514">
        <f t="shared" si="219"/>
        <v>0.70580746350483015</v>
      </c>
      <c r="O514">
        <f t="shared" si="220"/>
        <v>0.53530614138235166</v>
      </c>
      <c r="P514">
        <f t="shared" si="221"/>
        <v>0.37189098077311278</v>
      </c>
      <c r="Q514">
        <f t="shared" si="222"/>
        <v>0.32554096181011771</v>
      </c>
      <c r="R514">
        <f t="shared" si="223"/>
        <v>0.22978742900695809</v>
      </c>
      <c r="S514">
        <f t="shared" si="224"/>
        <v>0.19728008356213422</v>
      </c>
      <c r="T514">
        <f t="shared" si="225"/>
        <v>0.10902782430193378</v>
      </c>
      <c r="U514">
        <f t="shared" si="226"/>
        <v>0.13699526983911536</v>
      </c>
      <c r="V514">
        <f t="shared" si="227"/>
        <v>7.52632086759491E-2</v>
      </c>
      <c r="X514">
        <f t="shared" si="228"/>
        <v>13.302444080961495</v>
      </c>
      <c r="Y514">
        <f t="shared" si="229"/>
        <v>29.97209848094656</v>
      </c>
      <c r="Z514">
        <f t="shared" si="230"/>
        <v>18.773616227851594</v>
      </c>
      <c r="AA514">
        <f t="shared" si="231"/>
        <v>11.391935537457657</v>
      </c>
      <c r="AB514">
        <f t="shared" si="232"/>
        <v>9.647846435594623</v>
      </c>
      <c r="AC514">
        <f t="shared" si="233"/>
        <v>6.3957858766405593</v>
      </c>
      <c r="AD514">
        <f t="shared" si="234"/>
        <v>5.3831133174028496</v>
      </c>
      <c r="AE514">
        <f t="shared" si="235"/>
        <v>2.8279382604498204</v>
      </c>
      <c r="AF514">
        <f t="shared" si="236"/>
        <v>3.6092089222527139</v>
      </c>
      <c r="AG514">
        <f t="shared" si="237"/>
        <v>1.9167640582295011</v>
      </c>
      <c r="AI514">
        <f t="shared" si="238"/>
        <v>21</v>
      </c>
      <c r="AJ514">
        <f t="shared" si="239"/>
        <v>21</v>
      </c>
      <c r="AK514">
        <f t="shared" si="240"/>
        <v>21</v>
      </c>
      <c r="AL514">
        <f t="shared" si="241"/>
        <v>21</v>
      </c>
      <c r="AM514">
        <f t="shared" si="242"/>
        <v>21</v>
      </c>
      <c r="AN514">
        <f t="shared" si="243"/>
        <v>21</v>
      </c>
      <c r="AO514">
        <f t="shared" si="244"/>
        <v>21</v>
      </c>
      <c r="AP514">
        <f t="shared" si="245"/>
        <v>12</v>
      </c>
      <c r="AQ514">
        <f t="shared" si="246"/>
        <v>15</v>
      </c>
      <c r="AR514">
        <f t="shared" si="247"/>
        <v>8</v>
      </c>
      <c r="AT514">
        <f t="shared" si="248"/>
        <v>3</v>
      </c>
    </row>
    <row r="515" spans="1:46" x14ac:dyDescent="0.2">
      <c r="A515">
        <v>498</v>
      </c>
      <c r="B515">
        <f>SUMPRODUCT(Random!$X515:$AG515,$B$4:$K$4)</f>
        <v>-0.58424586491162311</v>
      </c>
      <c r="C515">
        <f>SUMPRODUCT(Random!$X515:$AG515,$B$5:$K$5)</f>
        <v>-0.13842600739342267</v>
      </c>
      <c r="D515">
        <f>SUMPRODUCT(Random!$X515:$AG515,$B$6:$K$6)</f>
        <v>1.705969001424632</v>
      </c>
      <c r="E515">
        <f>SUMPRODUCT(Random!$X515:$AG515,$B$7:$K$7)</f>
        <v>1.8681151385383088</v>
      </c>
      <c r="F515">
        <f>SUMPRODUCT(Random!$X515:$AG515,$B$8:$K$8)</f>
        <v>1.9048332731753048E-2</v>
      </c>
      <c r="G515">
        <f>SUMPRODUCT(Random!$X515:$AG515,$B$9:$K$9)</f>
        <v>0.22513353701716635</v>
      </c>
      <c r="H515">
        <f>SUMPRODUCT(Random!$X515:$AG515,$B$10:$K$10)</f>
        <v>-0.99637154796396388</v>
      </c>
      <c r="I515">
        <f>SUMPRODUCT(Random!$X515:$AG515,$B$11:$K$11)</f>
        <v>-9.5020054061140446E-2</v>
      </c>
      <c r="J515">
        <f>SUMPRODUCT(Random!$X515:$AG515,$B$12:$K$12)</f>
        <v>-1.1744708854439532</v>
      </c>
      <c r="K515">
        <f>SUMPRODUCT(Random!$X515:$AG515,$B$13:$K$13)</f>
        <v>2.0472437908213816</v>
      </c>
      <c r="M515">
        <f t="shared" si="218"/>
        <v>0.27952745400902396</v>
      </c>
      <c r="N515">
        <f t="shared" si="219"/>
        <v>0.44495187197216363</v>
      </c>
      <c r="O515">
        <f t="shared" si="220"/>
        <v>0.95599307437799586</v>
      </c>
      <c r="P515">
        <f t="shared" si="221"/>
        <v>0.96912698806194408</v>
      </c>
      <c r="Q515">
        <f t="shared" si="222"/>
        <v>0.50759872577608744</v>
      </c>
      <c r="R515">
        <f t="shared" si="223"/>
        <v>0.58906230408706217</v>
      </c>
      <c r="S515">
        <f t="shared" si="224"/>
        <v>0.1595348259486519</v>
      </c>
      <c r="T515">
        <f t="shared" si="225"/>
        <v>0.46214944907606886</v>
      </c>
      <c r="U515">
        <f t="shared" si="226"/>
        <v>0.12010323349176066</v>
      </c>
      <c r="V515">
        <f t="shared" si="227"/>
        <v>0.97968292311503347</v>
      </c>
      <c r="X515">
        <f t="shared" si="228"/>
        <v>8.0311599721755709</v>
      </c>
      <c r="Y515">
        <f t="shared" si="229"/>
        <v>14.421158464857546</v>
      </c>
      <c r="Z515">
        <f t="shared" si="230"/>
        <v>76.512877277472555</v>
      </c>
      <c r="AA515">
        <f t="shared" si="231"/>
        <v>85.196054667337663</v>
      </c>
      <c r="AB515">
        <f t="shared" si="232"/>
        <v>17.354891773883011</v>
      </c>
      <c r="AC515">
        <f t="shared" si="233"/>
        <v>21.785159639578414</v>
      </c>
      <c r="AD515">
        <f t="shared" si="234"/>
        <v>4.2575029425567443</v>
      </c>
      <c r="AE515">
        <f t="shared" si="235"/>
        <v>15.192166651464396</v>
      </c>
      <c r="AF515">
        <f t="shared" si="236"/>
        <v>3.1343566300744587</v>
      </c>
      <c r="AG515">
        <f t="shared" si="237"/>
        <v>95.445937086020294</v>
      </c>
      <c r="AI515">
        <f t="shared" si="238"/>
        <v>21</v>
      </c>
      <c r="AJ515">
        <f t="shared" si="239"/>
        <v>21</v>
      </c>
      <c r="AK515">
        <f t="shared" si="240"/>
        <v>21</v>
      </c>
      <c r="AL515">
        <f t="shared" si="241"/>
        <v>21</v>
      </c>
      <c r="AM515">
        <f t="shared" si="242"/>
        <v>21</v>
      </c>
      <c r="AN515">
        <f t="shared" si="243"/>
        <v>21</v>
      </c>
      <c r="AO515">
        <f t="shared" si="244"/>
        <v>18</v>
      </c>
      <c r="AP515">
        <f t="shared" si="245"/>
        <v>21</v>
      </c>
      <c r="AQ515">
        <f t="shared" si="246"/>
        <v>13</v>
      </c>
      <c r="AR515">
        <f t="shared" si="247"/>
        <v>21</v>
      </c>
      <c r="AT515">
        <f t="shared" si="248"/>
        <v>2</v>
      </c>
    </row>
    <row r="516" spans="1:46" x14ac:dyDescent="0.2">
      <c r="A516">
        <v>499</v>
      </c>
      <c r="B516">
        <f>SUMPRODUCT(Random!$X516:$AG516,$B$4:$K$4)</f>
        <v>0.45011087249777626</v>
      </c>
      <c r="C516">
        <f>SUMPRODUCT(Random!$X516:$AG516,$B$5:$K$5)</f>
        <v>-0.77462446138452712</v>
      </c>
      <c r="D516">
        <f>SUMPRODUCT(Random!$X516:$AG516,$B$6:$K$6)</f>
        <v>-1.5854153770282797</v>
      </c>
      <c r="E516">
        <f>SUMPRODUCT(Random!$X516:$AG516,$B$7:$K$7)</f>
        <v>-0.74660907180909142</v>
      </c>
      <c r="F516">
        <f>SUMPRODUCT(Random!$X516:$AG516,$B$8:$K$8)</f>
        <v>-1.4592285651973456</v>
      </c>
      <c r="G516">
        <f>SUMPRODUCT(Random!$X516:$AG516,$B$9:$K$9)</f>
        <v>0.37596361513666776</v>
      </c>
      <c r="H516">
        <f>SUMPRODUCT(Random!$X516:$AG516,$B$10:$K$10)</f>
        <v>-0.61782603513762391</v>
      </c>
      <c r="I516">
        <f>SUMPRODUCT(Random!$X516:$AG516,$B$11:$K$11)</f>
        <v>-0.22449179023396798</v>
      </c>
      <c r="J516">
        <f>SUMPRODUCT(Random!$X516:$AG516,$B$12:$K$12)</f>
        <v>-0.93873555710473</v>
      </c>
      <c r="K516">
        <f>SUMPRODUCT(Random!$X516:$AG516,$B$13:$K$13)</f>
        <v>-2.5536498126090434E-2</v>
      </c>
      <c r="M516">
        <f t="shared" si="218"/>
        <v>0.6736847512396914</v>
      </c>
      <c r="N516">
        <f t="shared" si="219"/>
        <v>0.21928079933583944</v>
      </c>
      <c r="O516">
        <f t="shared" si="220"/>
        <v>5.6435994856694538E-2</v>
      </c>
      <c r="P516">
        <f t="shared" si="221"/>
        <v>0.22764978539953754</v>
      </c>
      <c r="Q516">
        <f t="shared" si="222"/>
        <v>7.2251104576726385E-2</v>
      </c>
      <c r="R516">
        <f t="shared" si="223"/>
        <v>0.64652802708076029</v>
      </c>
      <c r="S516">
        <f t="shared" si="224"/>
        <v>0.26834500977227654</v>
      </c>
      <c r="T516">
        <f t="shared" si="225"/>
        <v>0.41118732717837825</v>
      </c>
      <c r="U516">
        <f t="shared" si="226"/>
        <v>0.17393326635826117</v>
      </c>
      <c r="V516">
        <f t="shared" si="227"/>
        <v>0.48981351833854664</v>
      </c>
      <c r="X516">
        <f t="shared" si="228"/>
        <v>27.433528354082689</v>
      </c>
      <c r="Y516">
        <f t="shared" si="229"/>
        <v>6.0638813684392883</v>
      </c>
      <c r="Z516">
        <f t="shared" si="230"/>
        <v>1.4230338122228661</v>
      </c>
      <c r="AA516">
        <f t="shared" si="231"/>
        <v>6.3278923287258646</v>
      </c>
      <c r="AB516">
        <f t="shared" si="232"/>
        <v>1.8371020456218923</v>
      </c>
      <c r="AC516">
        <f t="shared" si="233"/>
        <v>25.475263850741197</v>
      </c>
      <c r="AD516">
        <f t="shared" si="234"/>
        <v>7.6538690631534099</v>
      </c>
      <c r="AE516">
        <f t="shared" si="235"/>
        <v>12.97455440110209</v>
      </c>
      <c r="AF516">
        <f t="shared" si="236"/>
        <v>4.6808030728623091</v>
      </c>
      <c r="AG516">
        <f t="shared" si="237"/>
        <v>16.485695461231209</v>
      </c>
      <c r="AI516">
        <f t="shared" si="238"/>
        <v>21</v>
      </c>
      <c r="AJ516">
        <f t="shared" si="239"/>
        <v>21</v>
      </c>
      <c r="AK516">
        <f t="shared" si="240"/>
        <v>6</v>
      </c>
      <c r="AL516">
        <f t="shared" si="241"/>
        <v>21</v>
      </c>
      <c r="AM516">
        <f t="shared" si="242"/>
        <v>8</v>
      </c>
      <c r="AN516">
        <f t="shared" si="243"/>
        <v>21</v>
      </c>
      <c r="AO516">
        <f t="shared" si="244"/>
        <v>21</v>
      </c>
      <c r="AP516">
        <f t="shared" si="245"/>
        <v>21</v>
      </c>
      <c r="AQ516">
        <f t="shared" si="246"/>
        <v>19</v>
      </c>
      <c r="AR516">
        <f t="shared" si="247"/>
        <v>21</v>
      </c>
      <c r="AT516">
        <f t="shared" si="248"/>
        <v>3</v>
      </c>
    </row>
    <row r="517" spans="1:46" x14ac:dyDescent="0.2">
      <c r="A517">
        <v>500</v>
      </c>
      <c r="B517">
        <f>SUMPRODUCT(Random!$X517:$AG517,$B$4:$K$4)</f>
        <v>-1.6308609469329034</v>
      </c>
      <c r="C517">
        <f>SUMPRODUCT(Random!$X517:$AG517,$B$5:$K$5)</f>
        <v>-1.6011115393215756</v>
      </c>
      <c r="D517">
        <f>SUMPRODUCT(Random!$X517:$AG517,$B$6:$K$6)</f>
        <v>-0.60823298602978204</v>
      </c>
      <c r="E517">
        <f>SUMPRODUCT(Random!$X517:$AG517,$B$7:$K$7)</f>
        <v>-0.11055523237545145</v>
      </c>
      <c r="F517">
        <f>SUMPRODUCT(Random!$X517:$AG517,$B$8:$K$8)</f>
        <v>-0.36284314795011396</v>
      </c>
      <c r="G517">
        <f>SUMPRODUCT(Random!$X517:$AG517,$B$9:$K$9)</f>
        <v>0.16824676915122799</v>
      </c>
      <c r="H517">
        <f>SUMPRODUCT(Random!$X517:$AG517,$B$10:$K$10)</f>
        <v>-0.49974692464831555</v>
      </c>
      <c r="I517">
        <f>SUMPRODUCT(Random!$X517:$AG517,$B$11:$K$11)</f>
        <v>-0.25454378133967587</v>
      </c>
      <c r="J517">
        <f>SUMPRODUCT(Random!$X517:$AG517,$B$12:$K$12)</f>
        <v>9.7880546915943056E-2</v>
      </c>
      <c r="K517">
        <f>SUMPRODUCT(Random!$X517:$AG517,$B$13:$K$13)</f>
        <v>0.35210352971088804</v>
      </c>
      <c r="M517">
        <f t="shared" si="218"/>
        <v>5.1459831888352445E-2</v>
      </c>
      <c r="N517">
        <f t="shared" si="219"/>
        <v>5.4676108426516691E-2</v>
      </c>
      <c r="O517">
        <f t="shared" si="220"/>
        <v>0.27151647997870643</v>
      </c>
      <c r="P517">
        <f t="shared" si="221"/>
        <v>0.45598452458596989</v>
      </c>
      <c r="Q517">
        <f t="shared" si="222"/>
        <v>0.35836102890687516</v>
      </c>
      <c r="R517">
        <f t="shared" si="223"/>
        <v>0.56680542557319225</v>
      </c>
      <c r="S517">
        <f t="shared" si="224"/>
        <v>0.30862664341885404</v>
      </c>
      <c r="T517">
        <f t="shared" si="225"/>
        <v>0.39953774249726065</v>
      </c>
      <c r="U517">
        <f t="shared" si="226"/>
        <v>0.53898642644257921</v>
      </c>
      <c r="V517">
        <f t="shared" si="227"/>
        <v>0.63761968931753488</v>
      </c>
      <c r="X517">
        <f t="shared" si="228"/>
        <v>1.294183246920503</v>
      </c>
      <c r="Y517">
        <f t="shared" si="229"/>
        <v>1.377386589414527</v>
      </c>
      <c r="Z517">
        <f t="shared" si="230"/>
        <v>7.7602841096362463</v>
      </c>
      <c r="AA517">
        <f t="shared" si="231"/>
        <v>14.912979932337445</v>
      </c>
      <c r="AB517">
        <f t="shared" si="232"/>
        <v>10.869862901296672</v>
      </c>
      <c r="AC517">
        <f t="shared" si="233"/>
        <v>20.49307727788328</v>
      </c>
      <c r="AD517">
        <f t="shared" si="234"/>
        <v>9.0410890510656472</v>
      </c>
      <c r="AE517">
        <f t="shared" si="235"/>
        <v>12.494624459612998</v>
      </c>
      <c r="AF517">
        <f t="shared" si="236"/>
        <v>18.968396860406067</v>
      </c>
      <c r="AG517">
        <f t="shared" si="237"/>
        <v>24.865542425468764</v>
      </c>
      <c r="AI517">
        <f t="shared" si="238"/>
        <v>6</v>
      </c>
      <c r="AJ517">
        <f t="shared" si="239"/>
        <v>6</v>
      </c>
      <c r="AK517">
        <f t="shared" si="240"/>
        <v>21</v>
      </c>
      <c r="AL517">
        <f t="shared" si="241"/>
        <v>21</v>
      </c>
      <c r="AM517">
        <f t="shared" si="242"/>
        <v>21</v>
      </c>
      <c r="AN517">
        <f t="shared" si="243"/>
        <v>21</v>
      </c>
      <c r="AO517">
        <f t="shared" si="244"/>
        <v>21</v>
      </c>
      <c r="AP517">
        <f t="shared" si="245"/>
        <v>21</v>
      </c>
      <c r="AQ517">
        <f t="shared" si="246"/>
        <v>21</v>
      </c>
      <c r="AR517">
        <f t="shared" si="247"/>
        <v>21</v>
      </c>
      <c r="AT517">
        <f t="shared" si="248"/>
        <v>2</v>
      </c>
    </row>
    <row r="518" spans="1:46" x14ac:dyDescent="0.2">
      <c r="A518">
        <v>501</v>
      </c>
      <c r="B518">
        <f>SUMPRODUCT(Random!$X518:$AG518,$B$4:$K$4)</f>
        <v>1.2565569731131629</v>
      </c>
      <c r="C518">
        <f>SUMPRODUCT(Random!$X518:$AG518,$B$5:$K$5)</f>
        <v>-0.40397050411457119</v>
      </c>
      <c r="D518">
        <f>SUMPRODUCT(Random!$X518:$AG518,$B$6:$K$6)</f>
        <v>-1.0549982955325876</v>
      </c>
      <c r="E518">
        <f>SUMPRODUCT(Random!$X518:$AG518,$B$7:$K$7)</f>
        <v>0.9838342983725662</v>
      </c>
      <c r="F518">
        <f>SUMPRODUCT(Random!$X518:$AG518,$B$8:$K$8)</f>
        <v>-1.7048207294725997</v>
      </c>
      <c r="G518">
        <f>SUMPRODUCT(Random!$X518:$AG518,$B$9:$K$9)</f>
        <v>0.56796695055539648</v>
      </c>
      <c r="H518">
        <f>SUMPRODUCT(Random!$X518:$AG518,$B$10:$K$10)</f>
        <v>-1.7050006157789326</v>
      </c>
      <c r="I518">
        <f>SUMPRODUCT(Random!$X518:$AG518,$B$11:$K$11)</f>
        <v>1.0694396543316964</v>
      </c>
      <c r="J518">
        <f>SUMPRODUCT(Random!$X518:$AG518,$B$12:$K$12)</f>
        <v>-1.1391039559509601</v>
      </c>
      <c r="K518">
        <f>SUMPRODUCT(Random!$X518:$AG518,$B$13:$K$13)</f>
        <v>-0.60807151349368749</v>
      </c>
      <c r="M518">
        <f t="shared" si="218"/>
        <v>0.89554294833022052</v>
      </c>
      <c r="N518">
        <f t="shared" si="219"/>
        <v>0.34311720465383322</v>
      </c>
      <c r="O518">
        <f t="shared" si="220"/>
        <v>0.14571305214316055</v>
      </c>
      <c r="P518">
        <f t="shared" si="221"/>
        <v>0.83740150382116807</v>
      </c>
      <c r="Q518">
        <f t="shared" si="222"/>
        <v>4.4113932080126934E-2</v>
      </c>
      <c r="R518">
        <f t="shared" si="223"/>
        <v>0.71497129529381687</v>
      </c>
      <c r="S518">
        <f t="shared" si="224"/>
        <v>4.4097154788412557E-2</v>
      </c>
      <c r="T518">
        <f t="shared" si="225"/>
        <v>0.85756419647697513</v>
      </c>
      <c r="U518">
        <f t="shared" si="226"/>
        <v>0.12732989885799487</v>
      </c>
      <c r="V518">
        <f t="shared" si="227"/>
        <v>0.27157002227678007</v>
      </c>
      <c r="X518">
        <f t="shared" si="228"/>
        <v>55.337307924564783</v>
      </c>
      <c r="Y518">
        <f t="shared" si="229"/>
        <v>10.294687338030402</v>
      </c>
      <c r="Z518">
        <f t="shared" si="230"/>
        <v>3.8579236258555332</v>
      </c>
      <c r="AA518">
        <f t="shared" si="231"/>
        <v>44.497368437070449</v>
      </c>
      <c r="AB518">
        <f t="shared" si="232"/>
        <v>1.1052019720982496</v>
      </c>
      <c r="AC518">
        <f t="shared" si="233"/>
        <v>30.74728220090104</v>
      </c>
      <c r="AD518">
        <f t="shared" si="234"/>
        <v>1.1047720223561712</v>
      </c>
      <c r="AE518">
        <f t="shared" si="235"/>
        <v>47.740535593026372</v>
      </c>
      <c r="AF518">
        <f t="shared" si="236"/>
        <v>3.3363799877768217</v>
      </c>
      <c r="AG518">
        <f t="shared" si="237"/>
        <v>7.7620846340579543</v>
      </c>
      <c r="AI518">
        <f t="shared" si="238"/>
        <v>21</v>
      </c>
      <c r="AJ518">
        <f t="shared" si="239"/>
        <v>21</v>
      </c>
      <c r="AK518">
        <f t="shared" si="240"/>
        <v>16</v>
      </c>
      <c r="AL518">
        <f t="shared" si="241"/>
        <v>21</v>
      </c>
      <c r="AM518">
        <f t="shared" si="242"/>
        <v>5</v>
      </c>
      <c r="AN518">
        <f t="shared" si="243"/>
        <v>21</v>
      </c>
      <c r="AO518">
        <f t="shared" si="244"/>
        <v>5</v>
      </c>
      <c r="AP518">
        <f t="shared" si="245"/>
        <v>21</v>
      </c>
      <c r="AQ518">
        <f t="shared" si="246"/>
        <v>14</v>
      </c>
      <c r="AR518">
        <f t="shared" si="247"/>
        <v>21</v>
      </c>
      <c r="AT518">
        <f t="shared" si="248"/>
        <v>4</v>
      </c>
    </row>
    <row r="519" spans="1:46" x14ac:dyDescent="0.2">
      <c r="A519">
        <v>502</v>
      </c>
      <c r="B519">
        <f>SUMPRODUCT(Random!$X519:$AG519,$B$4:$K$4)</f>
        <v>1.0872558612442191</v>
      </c>
      <c r="C519">
        <f>SUMPRODUCT(Random!$X519:$AG519,$B$5:$K$5)</f>
        <v>-8.5004184733172283E-3</v>
      </c>
      <c r="D519">
        <f>SUMPRODUCT(Random!$X519:$AG519,$B$6:$K$6)</f>
        <v>0.55107535380875272</v>
      </c>
      <c r="E519">
        <f>SUMPRODUCT(Random!$X519:$AG519,$B$7:$K$7)</f>
        <v>-1.7653404233323816E-2</v>
      </c>
      <c r="F519">
        <f>SUMPRODUCT(Random!$X519:$AG519,$B$8:$K$8)</f>
        <v>5.1713863730163706E-2</v>
      </c>
      <c r="G519">
        <f>SUMPRODUCT(Random!$X519:$AG519,$B$9:$K$9)</f>
        <v>-0.56562850210884541</v>
      </c>
      <c r="H519">
        <f>SUMPRODUCT(Random!$X519:$AG519,$B$10:$K$10)</f>
        <v>-0.19316479970235889</v>
      </c>
      <c r="I519">
        <f>SUMPRODUCT(Random!$X519:$AG519,$B$11:$K$11)</f>
        <v>2.1056282408199229</v>
      </c>
      <c r="J519">
        <f>SUMPRODUCT(Random!$X519:$AG519,$B$12:$K$12)</f>
        <v>2.157992113994327</v>
      </c>
      <c r="K519">
        <f>SUMPRODUCT(Random!$X519:$AG519,$B$13:$K$13)</f>
        <v>0.59782221832014559</v>
      </c>
      <c r="M519">
        <f t="shared" si="218"/>
        <v>0.86153812524964335</v>
      </c>
      <c r="N519">
        <f t="shared" si="219"/>
        <v>0.49660886450888164</v>
      </c>
      <c r="O519">
        <f t="shared" si="220"/>
        <v>0.70920899008455218</v>
      </c>
      <c r="P519">
        <f t="shared" si="221"/>
        <v>0.49295767644164162</v>
      </c>
      <c r="Q519">
        <f t="shared" si="222"/>
        <v>0.52062165481877432</v>
      </c>
      <c r="R519">
        <f t="shared" si="223"/>
        <v>0.28582317405995711</v>
      </c>
      <c r="S519">
        <f t="shared" si="224"/>
        <v>0.42341495264814127</v>
      </c>
      <c r="T519">
        <f t="shared" si="225"/>
        <v>0.98238167122255537</v>
      </c>
      <c r="U519">
        <f t="shared" si="226"/>
        <v>0.98453577753490729</v>
      </c>
      <c r="V519">
        <f t="shared" si="227"/>
        <v>0.72502071806348645</v>
      </c>
      <c r="X519">
        <f t="shared" si="228"/>
        <v>48.433700681351048</v>
      </c>
      <c r="Y519">
        <f t="shared" si="229"/>
        <v>16.814166328156464</v>
      </c>
      <c r="Z519">
        <f t="shared" si="230"/>
        <v>30.256984337121686</v>
      </c>
      <c r="AA519">
        <f t="shared" si="231"/>
        <v>16.637129283804168</v>
      </c>
      <c r="AB519">
        <f t="shared" si="232"/>
        <v>18.011494472823195</v>
      </c>
      <c r="AC519">
        <f t="shared" si="233"/>
        <v>8.2461598430435554</v>
      </c>
      <c r="AD519">
        <f t="shared" si="234"/>
        <v>13.488621343243945</v>
      </c>
      <c r="AE519">
        <f t="shared" si="235"/>
        <v>98.937241026124155</v>
      </c>
      <c r="AF519">
        <f t="shared" si="236"/>
        <v>102.13185808722837</v>
      </c>
      <c r="AG519">
        <f t="shared" si="237"/>
        <v>31.626566456122649</v>
      </c>
      <c r="AI519">
        <f t="shared" si="238"/>
        <v>21</v>
      </c>
      <c r="AJ519">
        <f t="shared" si="239"/>
        <v>21</v>
      </c>
      <c r="AK519">
        <f t="shared" si="240"/>
        <v>21</v>
      </c>
      <c r="AL519">
        <f t="shared" si="241"/>
        <v>21</v>
      </c>
      <c r="AM519">
        <f t="shared" si="242"/>
        <v>21</v>
      </c>
      <c r="AN519">
        <f t="shared" si="243"/>
        <v>21</v>
      </c>
      <c r="AO519">
        <f t="shared" si="244"/>
        <v>21</v>
      </c>
      <c r="AP519">
        <f t="shared" si="245"/>
        <v>21</v>
      </c>
      <c r="AQ519">
        <f t="shared" si="246"/>
        <v>21</v>
      </c>
      <c r="AR519">
        <f t="shared" si="247"/>
        <v>21</v>
      </c>
      <c r="AT519">
        <f t="shared" si="248"/>
        <v>0</v>
      </c>
    </row>
    <row r="520" spans="1:46" x14ac:dyDescent="0.2">
      <c r="A520">
        <v>503</v>
      </c>
      <c r="B520">
        <f>SUMPRODUCT(Random!$X520:$AG520,$B$4:$K$4)</f>
        <v>0.9927412860035586</v>
      </c>
      <c r="C520">
        <f>SUMPRODUCT(Random!$X520:$AG520,$B$5:$K$5)</f>
        <v>0.94602095672399211</v>
      </c>
      <c r="D520">
        <f>SUMPRODUCT(Random!$X520:$AG520,$B$6:$K$6)</f>
        <v>-0.48881633104145272</v>
      </c>
      <c r="E520">
        <f>SUMPRODUCT(Random!$X520:$AG520,$B$7:$K$7)</f>
        <v>1.4177163856680344</v>
      </c>
      <c r="F520">
        <f>SUMPRODUCT(Random!$X520:$AG520,$B$8:$K$8)</f>
        <v>2.2988246492303652</v>
      </c>
      <c r="G520">
        <f>SUMPRODUCT(Random!$X520:$AG520,$B$9:$K$9)</f>
        <v>3.3418647210710724</v>
      </c>
      <c r="H520">
        <f>SUMPRODUCT(Random!$X520:$AG520,$B$10:$K$10)</f>
        <v>0.8641098821529265</v>
      </c>
      <c r="I520">
        <f>SUMPRODUCT(Random!$X520:$AG520,$B$11:$K$11)</f>
        <v>0.96842075475539968</v>
      </c>
      <c r="J520">
        <f>SUMPRODUCT(Random!$X520:$AG520,$B$12:$K$12)</f>
        <v>1.6399060169742494</v>
      </c>
      <c r="K520">
        <f>SUMPRODUCT(Random!$X520:$AG520,$B$13:$K$13)</f>
        <v>0.38910781786808313</v>
      </c>
      <c r="M520">
        <f t="shared" si="218"/>
        <v>0.83958197525065825</v>
      </c>
      <c r="N520">
        <f t="shared" si="219"/>
        <v>0.82793105130685074</v>
      </c>
      <c r="O520">
        <f t="shared" si="220"/>
        <v>0.31248586751373186</v>
      </c>
      <c r="P520">
        <f t="shared" si="221"/>
        <v>0.92186320788434284</v>
      </c>
      <c r="Q520">
        <f t="shared" si="222"/>
        <v>0.98924255073758971</v>
      </c>
      <c r="R520">
        <f t="shared" si="223"/>
        <v>0.99958391196141805</v>
      </c>
      <c r="S520">
        <f t="shared" si="224"/>
        <v>0.80623623457243654</v>
      </c>
      <c r="T520">
        <f t="shared" si="225"/>
        <v>0.83358286089610678</v>
      </c>
      <c r="U520">
        <f t="shared" si="226"/>
        <v>0.9494876451945925</v>
      </c>
      <c r="V520">
        <f t="shared" si="227"/>
        <v>0.65140180475132436</v>
      </c>
      <c r="X520">
        <f t="shared" si="228"/>
        <v>44.82809420804184</v>
      </c>
      <c r="Y520">
        <f t="shared" si="229"/>
        <v>43.11058385756052</v>
      </c>
      <c r="Z520">
        <f t="shared" si="230"/>
        <v>9.1782113469032112</v>
      </c>
      <c r="AA520">
        <f t="shared" si="231"/>
        <v>62.449036927149677</v>
      </c>
      <c r="AB520">
        <f t="shared" si="232"/>
        <v>111.02242462697603</v>
      </c>
      <c r="AC520">
        <f t="shared" si="233"/>
        <v>190.69655415843363</v>
      </c>
      <c r="AD520">
        <f t="shared" si="234"/>
        <v>40.201748718820262</v>
      </c>
      <c r="AE520">
        <f t="shared" si="235"/>
        <v>43.928714839910292</v>
      </c>
      <c r="AF520">
        <f t="shared" si="236"/>
        <v>73.135508396809399</v>
      </c>
      <c r="AG520">
        <f t="shared" si="237"/>
        <v>25.815380542654328</v>
      </c>
      <c r="AI520">
        <f t="shared" si="238"/>
        <v>21</v>
      </c>
      <c r="AJ520">
        <f t="shared" si="239"/>
        <v>21</v>
      </c>
      <c r="AK520">
        <f t="shared" si="240"/>
        <v>21</v>
      </c>
      <c r="AL520">
        <f t="shared" si="241"/>
        <v>21</v>
      </c>
      <c r="AM520">
        <f t="shared" si="242"/>
        <v>21</v>
      </c>
      <c r="AN520">
        <f t="shared" si="243"/>
        <v>21</v>
      </c>
      <c r="AO520">
        <f t="shared" si="244"/>
        <v>21</v>
      </c>
      <c r="AP520">
        <f t="shared" si="245"/>
        <v>21</v>
      </c>
      <c r="AQ520">
        <f t="shared" si="246"/>
        <v>21</v>
      </c>
      <c r="AR520">
        <f t="shared" si="247"/>
        <v>21</v>
      </c>
      <c r="AT520">
        <f t="shared" si="248"/>
        <v>0</v>
      </c>
    </row>
    <row r="521" spans="1:46" x14ac:dyDescent="0.2">
      <c r="A521">
        <v>504</v>
      </c>
      <c r="B521">
        <f>SUMPRODUCT(Random!$X521:$AG521,$B$4:$K$4)</f>
        <v>0.74230306193964946</v>
      </c>
      <c r="C521">
        <f>SUMPRODUCT(Random!$X521:$AG521,$B$5:$K$5)</f>
        <v>-0.41215794255395838</v>
      </c>
      <c r="D521">
        <f>SUMPRODUCT(Random!$X521:$AG521,$B$6:$K$6)</f>
        <v>-0.80294875308027114</v>
      </c>
      <c r="E521">
        <f>SUMPRODUCT(Random!$X521:$AG521,$B$7:$K$7)</f>
        <v>0.45361359334607548</v>
      </c>
      <c r="F521">
        <f>SUMPRODUCT(Random!$X521:$AG521,$B$8:$K$8)</f>
        <v>-0.68620168873078879</v>
      </c>
      <c r="G521">
        <f>SUMPRODUCT(Random!$X521:$AG521,$B$9:$K$9)</f>
        <v>0.96755392956559094</v>
      </c>
      <c r="H521">
        <f>SUMPRODUCT(Random!$X521:$AG521,$B$10:$K$10)</f>
        <v>0.44826894791322441</v>
      </c>
      <c r="I521">
        <f>SUMPRODUCT(Random!$X521:$AG521,$B$11:$K$11)</f>
        <v>-1.878611128966009</v>
      </c>
      <c r="J521">
        <f>SUMPRODUCT(Random!$X521:$AG521,$B$12:$K$12)</f>
        <v>-0.48219797312833679</v>
      </c>
      <c r="K521">
        <f>SUMPRODUCT(Random!$X521:$AG521,$B$13:$K$13)</f>
        <v>-1.0735113670783849</v>
      </c>
      <c r="M521">
        <f t="shared" si="218"/>
        <v>0.77104813146274476</v>
      </c>
      <c r="N521">
        <f t="shared" si="219"/>
        <v>0.34011183066518563</v>
      </c>
      <c r="O521">
        <f t="shared" si="220"/>
        <v>0.2110021777327897</v>
      </c>
      <c r="P521">
        <f t="shared" si="221"/>
        <v>0.67494651603590539</v>
      </c>
      <c r="Q521">
        <f t="shared" si="222"/>
        <v>0.24629296651501742</v>
      </c>
      <c r="R521">
        <f t="shared" si="223"/>
        <v>0.83336640235188253</v>
      </c>
      <c r="S521">
        <f t="shared" si="224"/>
        <v>0.6730204459349739</v>
      </c>
      <c r="T521">
        <f t="shared" si="225"/>
        <v>3.0148805223051765E-2</v>
      </c>
      <c r="U521">
        <f t="shared" si="226"/>
        <v>0.31483265828205864</v>
      </c>
      <c r="V521">
        <f t="shared" si="227"/>
        <v>0.14152087065322053</v>
      </c>
      <c r="X521">
        <f t="shared" si="228"/>
        <v>36.113950234537377</v>
      </c>
      <c r="Y521">
        <f t="shared" si="229"/>
        <v>10.182865967361128</v>
      </c>
      <c r="Z521">
        <f t="shared" si="230"/>
        <v>5.8054909134850083</v>
      </c>
      <c r="AA521">
        <f t="shared" si="231"/>
        <v>27.528433075237039</v>
      </c>
      <c r="AB521">
        <f t="shared" si="232"/>
        <v>6.9264507909716277</v>
      </c>
      <c r="AC521">
        <f t="shared" si="233"/>
        <v>43.896872852131111</v>
      </c>
      <c r="AD521">
        <f t="shared" si="234"/>
        <v>27.383709418707316</v>
      </c>
      <c r="AE521">
        <f t="shared" si="235"/>
        <v>0.74990521798463483</v>
      </c>
      <c r="AF521">
        <f t="shared" si="236"/>
        <v>9.2619721431935353</v>
      </c>
      <c r="AG521">
        <f t="shared" si="237"/>
        <v>3.7380072026621636</v>
      </c>
      <c r="AI521">
        <f t="shared" si="238"/>
        <v>21</v>
      </c>
      <c r="AJ521">
        <f t="shared" si="239"/>
        <v>21</v>
      </c>
      <c r="AK521">
        <f t="shared" si="240"/>
        <v>21</v>
      </c>
      <c r="AL521">
        <f t="shared" si="241"/>
        <v>21</v>
      </c>
      <c r="AM521">
        <f t="shared" si="242"/>
        <v>21</v>
      </c>
      <c r="AN521">
        <f t="shared" si="243"/>
        <v>21</v>
      </c>
      <c r="AO521">
        <f t="shared" si="244"/>
        <v>21</v>
      </c>
      <c r="AP521">
        <f t="shared" si="245"/>
        <v>3</v>
      </c>
      <c r="AQ521">
        <f t="shared" si="246"/>
        <v>21</v>
      </c>
      <c r="AR521">
        <f t="shared" si="247"/>
        <v>15</v>
      </c>
      <c r="AT521">
        <f t="shared" si="248"/>
        <v>2</v>
      </c>
    </row>
    <row r="522" spans="1:46" x14ac:dyDescent="0.2">
      <c r="A522">
        <v>505</v>
      </c>
      <c r="B522">
        <f>SUMPRODUCT(Random!$X522:$AG522,$B$4:$K$4)</f>
        <v>-1.6483506489401538</v>
      </c>
      <c r="C522">
        <f>SUMPRODUCT(Random!$X522:$AG522,$B$5:$K$5)</f>
        <v>-1.544248920199184</v>
      </c>
      <c r="D522">
        <f>SUMPRODUCT(Random!$X522:$AG522,$B$6:$K$6)</f>
        <v>-0.25409815500632227</v>
      </c>
      <c r="E522">
        <f>SUMPRODUCT(Random!$X522:$AG522,$B$7:$K$7)</f>
        <v>-0.58473641040533031</v>
      </c>
      <c r="F522">
        <f>SUMPRODUCT(Random!$X522:$AG522,$B$8:$K$8)</f>
        <v>0.24355357836405411</v>
      </c>
      <c r="G522">
        <f>SUMPRODUCT(Random!$X522:$AG522,$B$9:$K$9)</f>
        <v>0.72400147497822409</v>
      </c>
      <c r="H522">
        <f>SUMPRODUCT(Random!$X522:$AG522,$B$10:$K$10)</f>
        <v>1.2117133950323451</v>
      </c>
      <c r="I522">
        <f>SUMPRODUCT(Random!$X522:$AG522,$B$11:$K$11)</f>
        <v>-1.3704697967453678</v>
      </c>
      <c r="J522">
        <f>SUMPRODUCT(Random!$X522:$AG522,$B$12:$K$12)</f>
        <v>-0.31688592761045636</v>
      </c>
      <c r="K522">
        <f>SUMPRODUCT(Random!$X522:$AG522,$B$13:$K$13)</f>
        <v>1.2660497194283558</v>
      </c>
      <c r="M522">
        <f t="shared" si="218"/>
        <v>4.9640368439847198E-2</v>
      </c>
      <c r="N522">
        <f t="shared" si="219"/>
        <v>6.1264020870925744E-2</v>
      </c>
      <c r="O522">
        <f t="shared" si="220"/>
        <v>0.39970986434875194</v>
      </c>
      <c r="P522">
        <f t="shared" si="221"/>
        <v>0.27936248386049023</v>
      </c>
      <c r="Q522">
        <f t="shared" si="222"/>
        <v>0.5962117076096991</v>
      </c>
      <c r="R522">
        <f t="shared" si="223"/>
        <v>0.76546758522797331</v>
      </c>
      <c r="S522">
        <f t="shared" si="224"/>
        <v>0.88718894510164081</v>
      </c>
      <c r="T522">
        <f t="shared" si="225"/>
        <v>8.5270148683619582E-2</v>
      </c>
      <c r="U522">
        <f t="shared" si="226"/>
        <v>0.37566508015978489</v>
      </c>
      <c r="V522">
        <f t="shared" si="227"/>
        <v>0.89725235884159815</v>
      </c>
      <c r="X522">
        <f t="shared" si="228"/>
        <v>1.2472395600579427</v>
      </c>
      <c r="Y522">
        <f t="shared" si="229"/>
        <v>1.5486997252271451</v>
      </c>
      <c r="Z522">
        <f t="shared" si="230"/>
        <v>12.501647389404265</v>
      </c>
      <c r="AA522">
        <f t="shared" si="231"/>
        <v>8.0255515074543311</v>
      </c>
      <c r="AB522">
        <f t="shared" si="232"/>
        <v>22.215096978148384</v>
      </c>
      <c r="AC522">
        <f t="shared" si="233"/>
        <v>35.524022977956903</v>
      </c>
      <c r="AD522">
        <f t="shared" si="234"/>
        <v>53.452580304951269</v>
      </c>
      <c r="AE522">
        <f t="shared" si="235"/>
        <v>2.1832961081456239</v>
      </c>
      <c r="AF522">
        <f t="shared" si="236"/>
        <v>11.539571488946004</v>
      </c>
      <c r="AG522">
        <f t="shared" si="237"/>
        <v>55.741504297054952</v>
      </c>
      <c r="AI522">
        <f t="shared" si="238"/>
        <v>5</v>
      </c>
      <c r="AJ522">
        <f t="shared" si="239"/>
        <v>7</v>
      </c>
      <c r="AK522">
        <f t="shared" si="240"/>
        <v>21</v>
      </c>
      <c r="AL522">
        <f t="shared" si="241"/>
        <v>21</v>
      </c>
      <c r="AM522">
        <f t="shared" si="242"/>
        <v>21</v>
      </c>
      <c r="AN522">
        <f t="shared" si="243"/>
        <v>21</v>
      </c>
      <c r="AO522">
        <f t="shared" si="244"/>
        <v>21</v>
      </c>
      <c r="AP522">
        <f t="shared" si="245"/>
        <v>9</v>
      </c>
      <c r="AQ522">
        <f t="shared" si="246"/>
        <v>21</v>
      </c>
      <c r="AR522">
        <f t="shared" si="247"/>
        <v>21</v>
      </c>
      <c r="AT522">
        <f t="shared" si="248"/>
        <v>3</v>
      </c>
    </row>
    <row r="523" spans="1:46" x14ac:dyDescent="0.2">
      <c r="A523">
        <v>506</v>
      </c>
      <c r="B523">
        <f>SUMPRODUCT(Random!$X523:$AG523,$B$4:$K$4)</f>
        <v>-0.29271055559101294</v>
      </c>
      <c r="C523">
        <f>SUMPRODUCT(Random!$X523:$AG523,$B$5:$K$5)</f>
        <v>-0.42651622914455589</v>
      </c>
      <c r="D523">
        <f>SUMPRODUCT(Random!$X523:$AG523,$B$6:$K$6)</f>
        <v>1.1378965119926476</v>
      </c>
      <c r="E523">
        <f>SUMPRODUCT(Random!$X523:$AG523,$B$7:$K$7)</f>
        <v>0.13879078361753777</v>
      </c>
      <c r="F523">
        <f>SUMPRODUCT(Random!$X523:$AG523,$B$8:$K$8)</f>
        <v>-0.41186337987963606</v>
      </c>
      <c r="G523">
        <f>SUMPRODUCT(Random!$X523:$AG523,$B$9:$K$9)</f>
        <v>7.5817366601595881E-2</v>
      </c>
      <c r="H523">
        <f>SUMPRODUCT(Random!$X523:$AG523,$B$10:$K$10)</f>
        <v>-1.1741222394879043</v>
      </c>
      <c r="I523">
        <f>SUMPRODUCT(Random!$X523:$AG523,$B$11:$K$11)</f>
        <v>0.41457536244335108</v>
      </c>
      <c r="J523">
        <f>SUMPRODUCT(Random!$X523:$AG523,$B$12:$K$12)</f>
        <v>-0.90431412384480547</v>
      </c>
      <c r="K523">
        <f>SUMPRODUCT(Random!$X523:$AG523,$B$13:$K$13)</f>
        <v>-0.49544117062253556</v>
      </c>
      <c r="M523">
        <f t="shared" si="218"/>
        <v>0.38487170045977948</v>
      </c>
      <c r="N523">
        <f t="shared" si="219"/>
        <v>0.33486586241196381</v>
      </c>
      <c r="O523">
        <f t="shared" si="220"/>
        <v>0.8724181510383533</v>
      </c>
      <c r="P523">
        <f t="shared" si="221"/>
        <v>0.55519226144787481</v>
      </c>
      <c r="Q523">
        <f t="shared" si="222"/>
        <v>0.3402197816055248</v>
      </c>
      <c r="R523">
        <f t="shared" si="223"/>
        <v>0.53021780032868304</v>
      </c>
      <c r="S523">
        <f t="shared" si="224"/>
        <v>0.12017303336649428</v>
      </c>
      <c r="T523">
        <f t="shared" si="225"/>
        <v>0.66077360637974858</v>
      </c>
      <c r="U523">
        <f t="shared" si="226"/>
        <v>0.18291442982464198</v>
      </c>
      <c r="V523">
        <f t="shared" si="227"/>
        <v>0.31014436953898017</v>
      </c>
      <c r="X523">
        <f t="shared" si="228"/>
        <v>11.903495199223332</v>
      </c>
      <c r="Y523">
        <f t="shared" si="229"/>
        <v>9.988893311082947</v>
      </c>
      <c r="Z523">
        <f t="shared" si="230"/>
        <v>50.43842643908804</v>
      </c>
      <c r="AA523">
        <f t="shared" si="231"/>
        <v>19.845016097170813</v>
      </c>
      <c r="AB523">
        <f t="shared" si="232"/>
        <v>10.186873687554987</v>
      </c>
      <c r="AC523">
        <f t="shared" si="233"/>
        <v>18.50683940156518</v>
      </c>
      <c r="AD523">
        <f t="shared" si="234"/>
        <v>3.1362999572669659</v>
      </c>
      <c r="AE523">
        <f t="shared" si="235"/>
        <v>26.482967807333921</v>
      </c>
      <c r="AF523">
        <f t="shared" si="236"/>
        <v>4.9485933973583887</v>
      </c>
      <c r="AG523">
        <f t="shared" si="237"/>
        <v>9.0949239218194169</v>
      </c>
      <c r="AI523">
        <f t="shared" si="238"/>
        <v>21</v>
      </c>
      <c r="AJ523">
        <f t="shared" si="239"/>
        <v>21</v>
      </c>
      <c r="AK523">
        <f t="shared" si="240"/>
        <v>21</v>
      </c>
      <c r="AL523">
        <f t="shared" si="241"/>
        <v>21</v>
      </c>
      <c r="AM523">
        <f t="shared" si="242"/>
        <v>21</v>
      </c>
      <c r="AN523">
        <f t="shared" si="243"/>
        <v>21</v>
      </c>
      <c r="AO523">
        <f t="shared" si="244"/>
        <v>13</v>
      </c>
      <c r="AP523">
        <f t="shared" si="245"/>
        <v>21</v>
      </c>
      <c r="AQ523">
        <f t="shared" si="246"/>
        <v>20</v>
      </c>
      <c r="AR523">
        <f t="shared" si="247"/>
        <v>21</v>
      </c>
      <c r="AT523">
        <f t="shared" si="248"/>
        <v>2</v>
      </c>
    </row>
    <row r="524" spans="1:46" x14ac:dyDescent="0.2">
      <c r="A524">
        <v>507</v>
      </c>
      <c r="B524">
        <f>SUMPRODUCT(Random!$X524:$AG524,$B$4:$K$4)</f>
        <v>-0.7175938675234772</v>
      </c>
      <c r="C524">
        <f>SUMPRODUCT(Random!$X524:$AG524,$B$5:$K$5)</f>
        <v>-0.73596238272212522</v>
      </c>
      <c r="D524">
        <f>SUMPRODUCT(Random!$X524:$AG524,$B$6:$K$6)</f>
        <v>0.24779783213468576</v>
      </c>
      <c r="E524">
        <f>SUMPRODUCT(Random!$X524:$AG524,$B$7:$K$7)</f>
        <v>-0.81914915443341907</v>
      </c>
      <c r="F524">
        <f>SUMPRODUCT(Random!$X524:$AG524,$B$8:$K$8)</f>
        <v>-2.2649900370738302E-2</v>
      </c>
      <c r="G524">
        <f>SUMPRODUCT(Random!$X524:$AG524,$B$9:$K$9)</f>
        <v>-2.1291952666215539</v>
      </c>
      <c r="H524">
        <f>SUMPRODUCT(Random!$X524:$AG524,$B$10:$K$10)</f>
        <v>-0.90110508432073533</v>
      </c>
      <c r="I524">
        <f>SUMPRODUCT(Random!$X524:$AG524,$B$11:$K$11)</f>
        <v>0.37548101820146751</v>
      </c>
      <c r="J524">
        <f>SUMPRODUCT(Random!$X524:$AG524,$B$12:$K$12)</f>
        <v>-2.0578451189162132</v>
      </c>
      <c r="K524">
        <f>SUMPRODUCT(Random!$X524:$AG524,$B$13:$K$13)</f>
        <v>0.5167674245726116</v>
      </c>
      <c r="M524">
        <f t="shared" si="218"/>
        <v>0.23650386997683567</v>
      </c>
      <c r="N524">
        <f t="shared" si="219"/>
        <v>0.23087679547191625</v>
      </c>
      <c r="O524">
        <f t="shared" si="220"/>
        <v>0.59785458383158718</v>
      </c>
      <c r="P524">
        <f t="shared" si="221"/>
        <v>0.20635066010111763</v>
      </c>
      <c r="Q524">
        <f t="shared" si="222"/>
        <v>0.49096476964111846</v>
      </c>
      <c r="R524">
        <f t="shared" si="223"/>
        <v>1.6619054182329535E-2</v>
      </c>
      <c r="S524">
        <f t="shared" si="224"/>
        <v>0.18376622494630407</v>
      </c>
      <c r="T524">
        <f t="shared" si="225"/>
        <v>0.64634861960289214</v>
      </c>
      <c r="U524">
        <f t="shared" si="226"/>
        <v>1.9802501684438867E-2</v>
      </c>
      <c r="V524">
        <f t="shared" si="227"/>
        <v>0.69734073874051861</v>
      </c>
      <c r="X524">
        <f t="shared" si="228"/>
        <v>6.6103390155114008</v>
      </c>
      <c r="Y524">
        <f t="shared" si="229"/>
        <v>6.4304576844826453</v>
      </c>
      <c r="Z524">
        <f t="shared" si="230"/>
        <v>22.314968553485603</v>
      </c>
      <c r="AA524">
        <f t="shared" si="231"/>
        <v>5.66149585311903</v>
      </c>
      <c r="AB524">
        <f t="shared" si="232"/>
        <v>16.541035241219173</v>
      </c>
      <c r="AC524">
        <f t="shared" si="233"/>
        <v>0.41053114160440579</v>
      </c>
      <c r="AD524">
        <f t="shared" si="234"/>
        <v>4.9741439240807708</v>
      </c>
      <c r="AE524">
        <f t="shared" si="235"/>
        <v>25.462833564047504</v>
      </c>
      <c r="AF524">
        <f t="shared" si="236"/>
        <v>0.48996132999785297</v>
      </c>
      <c r="AG524">
        <f t="shared" si="237"/>
        <v>29.277052005864768</v>
      </c>
      <c r="AI524">
        <f t="shared" si="238"/>
        <v>21</v>
      </c>
      <c r="AJ524">
        <f t="shared" si="239"/>
        <v>21</v>
      </c>
      <c r="AK524">
        <f t="shared" si="240"/>
        <v>21</v>
      </c>
      <c r="AL524">
        <f t="shared" si="241"/>
        <v>21</v>
      </c>
      <c r="AM524">
        <f t="shared" si="242"/>
        <v>21</v>
      </c>
      <c r="AN524">
        <f t="shared" si="243"/>
        <v>2</v>
      </c>
      <c r="AO524">
        <f t="shared" si="244"/>
        <v>20</v>
      </c>
      <c r="AP524">
        <f t="shared" si="245"/>
        <v>21</v>
      </c>
      <c r="AQ524">
        <f t="shared" si="246"/>
        <v>2</v>
      </c>
      <c r="AR524">
        <f t="shared" si="247"/>
        <v>21</v>
      </c>
      <c r="AT524">
        <f t="shared" si="248"/>
        <v>3</v>
      </c>
    </row>
    <row r="525" spans="1:46" x14ac:dyDescent="0.2">
      <c r="A525">
        <v>508</v>
      </c>
      <c r="B525">
        <f>SUMPRODUCT(Random!$X525:$AG525,$B$4:$K$4)</f>
        <v>-1.2060699784860376</v>
      </c>
      <c r="C525">
        <f>SUMPRODUCT(Random!$X525:$AG525,$B$5:$K$5)</f>
        <v>0.4067876498318625</v>
      </c>
      <c r="D525">
        <f>SUMPRODUCT(Random!$X525:$AG525,$B$6:$K$6)</f>
        <v>0.37535695876216568</v>
      </c>
      <c r="E525">
        <f>SUMPRODUCT(Random!$X525:$AG525,$B$7:$K$7)</f>
        <v>0.68944288525523634</v>
      </c>
      <c r="F525">
        <f>SUMPRODUCT(Random!$X525:$AG525,$B$8:$K$8)</f>
        <v>-0.19848824576511714</v>
      </c>
      <c r="G525">
        <f>SUMPRODUCT(Random!$X525:$AG525,$B$9:$K$9)</f>
        <v>2.1219391362193396</v>
      </c>
      <c r="H525">
        <f>SUMPRODUCT(Random!$X525:$AG525,$B$10:$K$10)</f>
        <v>-0.31032413300556666</v>
      </c>
      <c r="I525">
        <f>SUMPRODUCT(Random!$X525:$AG525,$B$11:$K$11)</f>
        <v>-0.62879270417708277</v>
      </c>
      <c r="J525">
        <f>SUMPRODUCT(Random!$X525:$AG525,$B$12:$K$12)</f>
        <v>-0.79523022579819824</v>
      </c>
      <c r="K525">
        <f>SUMPRODUCT(Random!$X525:$AG525,$B$13:$K$13)</f>
        <v>-0.60514724431683786</v>
      </c>
      <c r="M525">
        <f t="shared" si="218"/>
        <v>0.11389525466940251</v>
      </c>
      <c r="N525">
        <f t="shared" si="219"/>
        <v>0.65791802087767415</v>
      </c>
      <c r="O525">
        <f t="shared" si="220"/>
        <v>0.64630249472026213</v>
      </c>
      <c r="P525">
        <f t="shared" si="221"/>
        <v>0.75472769814874485</v>
      </c>
      <c r="Q525">
        <f t="shared" si="222"/>
        <v>0.42133154016224905</v>
      </c>
      <c r="R525">
        <f t="shared" si="223"/>
        <v>0.98307857528821363</v>
      </c>
      <c r="S525">
        <f t="shared" si="224"/>
        <v>0.37815724046061999</v>
      </c>
      <c r="T525">
        <f t="shared" si="225"/>
        <v>0.2647423885318092</v>
      </c>
      <c r="U525">
        <f t="shared" si="226"/>
        <v>0.21323979625983816</v>
      </c>
      <c r="V525">
        <f t="shared" si="227"/>
        <v>0.2725405826865423</v>
      </c>
      <c r="X525">
        <f t="shared" si="228"/>
        <v>2.9621314211888428</v>
      </c>
      <c r="Y525">
        <f t="shared" si="229"/>
        <v>26.277620146068458</v>
      </c>
      <c r="Z525">
        <f t="shared" si="230"/>
        <v>25.459638810385957</v>
      </c>
      <c r="AA525">
        <f t="shared" si="231"/>
        <v>34.427182356324479</v>
      </c>
      <c r="AB525">
        <f t="shared" si="232"/>
        <v>13.400265716202847</v>
      </c>
      <c r="AC525">
        <f t="shared" si="233"/>
        <v>99.92590449005742</v>
      </c>
      <c r="AD525">
        <f t="shared" si="234"/>
        <v>11.637550343951947</v>
      </c>
      <c r="AE525">
        <f t="shared" si="235"/>
        <v>7.5335454084966553</v>
      </c>
      <c r="AF525">
        <f t="shared" si="236"/>
        <v>5.8750626092135532</v>
      </c>
      <c r="AG525">
        <f t="shared" si="237"/>
        <v>7.7947456755486986</v>
      </c>
      <c r="AI525">
        <f t="shared" si="238"/>
        <v>12</v>
      </c>
      <c r="AJ525">
        <f t="shared" si="239"/>
        <v>21</v>
      </c>
      <c r="AK525">
        <f t="shared" si="240"/>
        <v>21</v>
      </c>
      <c r="AL525">
        <f t="shared" si="241"/>
        <v>21</v>
      </c>
      <c r="AM525">
        <f t="shared" si="242"/>
        <v>21</v>
      </c>
      <c r="AN525">
        <f t="shared" si="243"/>
        <v>21</v>
      </c>
      <c r="AO525">
        <f t="shared" si="244"/>
        <v>21</v>
      </c>
      <c r="AP525">
        <f t="shared" si="245"/>
        <v>21</v>
      </c>
      <c r="AQ525">
        <f t="shared" si="246"/>
        <v>21</v>
      </c>
      <c r="AR525">
        <f t="shared" si="247"/>
        <v>21</v>
      </c>
      <c r="AT525">
        <f t="shared" si="248"/>
        <v>1</v>
      </c>
    </row>
    <row r="526" spans="1:46" x14ac:dyDescent="0.2">
      <c r="A526">
        <v>509</v>
      </c>
      <c r="B526">
        <f>SUMPRODUCT(Random!$X526:$AG526,$B$4:$K$4)</f>
        <v>0.15326994255458271</v>
      </c>
      <c r="C526">
        <f>SUMPRODUCT(Random!$X526:$AG526,$B$5:$K$5)</f>
        <v>-2.0074228691981558E-2</v>
      </c>
      <c r="D526">
        <f>SUMPRODUCT(Random!$X526:$AG526,$B$6:$K$6)</f>
        <v>0.40591850804812568</v>
      </c>
      <c r="E526">
        <f>SUMPRODUCT(Random!$X526:$AG526,$B$7:$K$7)</f>
        <v>-0.93485196210441479</v>
      </c>
      <c r="F526">
        <f>SUMPRODUCT(Random!$X526:$AG526,$B$8:$K$8)</f>
        <v>0.14151578933652345</v>
      </c>
      <c r="G526">
        <f>SUMPRODUCT(Random!$X526:$AG526,$B$9:$K$9)</f>
        <v>-0.95005314926547435</v>
      </c>
      <c r="H526">
        <f>SUMPRODUCT(Random!$X526:$AG526,$B$10:$K$10)</f>
        <v>0.21364111914474487</v>
      </c>
      <c r="I526">
        <f>SUMPRODUCT(Random!$X526:$AG526,$B$11:$K$11)</f>
        <v>-5.948373535071573E-2</v>
      </c>
      <c r="J526">
        <f>SUMPRODUCT(Random!$X526:$AG526,$B$12:$K$12)</f>
        <v>-0.53739012803580077</v>
      </c>
      <c r="K526">
        <f>SUMPRODUCT(Random!$X526:$AG526,$B$13:$K$13)</f>
        <v>-1.3999459675711157</v>
      </c>
      <c r="M526">
        <f t="shared" si="218"/>
        <v>0.56090729852660015</v>
      </c>
      <c r="N526">
        <f t="shared" si="219"/>
        <v>0.49199207926345229</v>
      </c>
      <c r="O526">
        <f t="shared" si="220"/>
        <v>0.65759876072455525</v>
      </c>
      <c r="P526">
        <f t="shared" si="221"/>
        <v>0.17493229821419165</v>
      </c>
      <c r="Q526">
        <f t="shared" si="222"/>
        <v>0.55626875625982097</v>
      </c>
      <c r="R526">
        <f t="shared" si="223"/>
        <v>0.1710426235971407</v>
      </c>
      <c r="S526">
        <f t="shared" si="224"/>
        <v>0.58458653441297526</v>
      </c>
      <c r="T526">
        <f t="shared" si="225"/>
        <v>0.47628340992324669</v>
      </c>
      <c r="U526">
        <f t="shared" si="226"/>
        <v>0.29549908047585316</v>
      </c>
      <c r="V526">
        <f t="shared" si="227"/>
        <v>8.0764749678404676E-2</v>
      </c>
      <c r="X526">
        <f t="shared" si="228"/>
        <v>20.161795933398672</v>
      </c>
      <c r="Y526">
        <f t="shared" si="229"/>
        <v>16.590523012982306</v>
      </c>
      <c r="Z526">
        <f t="shared" si="230"/>
        <v>26.254768487857341</v>
      </c>
      <c r="AA526">
        <f t="shared" si="231"/>
        <v>4.7104467947624009</v>
      </c>
      <c r="AB526">
        <f t="shared" si="232"/>
        <v>19.904373028868349</v>
      </c>
      <c r="AC526">
        <f t="shared" si="233"/>
        <v>4.5952321304068366</v>
      </c>
      <c r="AD526">
        <f t="shared" si="234"/>
        <v>21.519794964360845</v>
      </c>
      <c r="AE526">
        <f t="shared" si="235"/>
        <v>15.844512430403222</v>
      </c>
      <c r="AF526">
        <f t="shared" si="236"/>
        <v>8.5803167274250569</v>
      </c>
      <c r="AG526">
        <f t="shared" si="237"/>
        <v>2.0629370333013424</v>
      </c>
      <c r="AI526">
        <f t="shared" si="238"/>
        <v>21</v>
      </c>
      <c r="AJ526">
        <f t="shared" si="239"/>
        <v>21</v>
      </c>
      <c r="AK526">
        <f t="shared" si="240"/>
        <v>21</v>
      </c>
      <c r="AL526">
        <f t="shared" si="241"/>
        <v>19</v>
      </c>
      <c r="AM526">
        <f t="shared" si="242"/>
        <v>21</v>
      </c>
      <c r="AN526">
        <f t="shared" si="243"/>
        <v>19</v>
      </c>
      <c r="AO526">
        <f t="shared" si="244"/>
        <v>21</v>
      </c>
      <c r="AP526">
        <f t="shared" si="245"/>
        <v>21</v>
      </c>
      <c r="AQ526">
        <f t="shared" si="246"/>
        <v>21</v>
      </c>
      <c r="AR526">
        <f t="shared" si="247"/>
        <v>9</v>
      </c>
      <c r="AT526">
        <f t="shared" si="248"/>
        <v>3</v>
      </c>
    </row>
    <row r="527" spans="1:46" x14ac:dyDescent="0.2">
      <c r="A527">
        <v>510</v>
      </c>
      <c r="B527">
        <f>SUMPRODUCT(Random!$X527:$AG527,$B$4:$K$4)</f>
        <v>-0.14850168430412031</v>
      </c>
      <c r="C527">
        <f>SUMPRODUCT(Random!$X527:$AG527,$B$5:$K$5)</f>
        <v>-0.16654533072831595</v>
      </c>
      <c r="D527">
        <f>SUMPRODUCT(Random!$X527:$AG527,$B$6:$K$6)</f>
        <v>0.949133667892893</v>
      </c>
      <c r="E527">
        <f>SUMPRODUCT(Random!$X527:$AG527,$B$7:$K$7)</f>
        <v>-1.350908994837456</v>
      </c>
      <c r="F527">
        <f>SUMPRODUCT(Random!$X527:$AG527,$B$8:$K$8)</f>
        <v>-0.29644587548396117</v>
      </c>
      <c r="G527">
        <f>SUMPRODUCT(Random!$X527:$AG527,$B$9:$K$9)</f>
        <v>-1.6468466596649312</v>
      </c>
      <c r="H527">
        <f>SUMPRODUCT(Random!$X527:$AG527,$B$10:$K$10)</f>
        <v>-1.6943608364214744</v>
      </c>
      <c r="I527">
        <f>SUMPRODUCT(Random!$X527:$AG527,$B$11:$K$11)</f>
        <v>3.17171918532278E-2</v>
      </c>
      <c r="J527">
        <f>SUMPRODUCT(Random!$X527:$AG527,$B$12:$K$12)</f>
        <v>-0.20625113838576592</v>
      </c>
      <c r="K527">
        <f>SUMPRODUCT(Random!$X527:$AG527,$B$13:$K$13)</f>
        <v>3.5006414567855526E-2</v>
      </c>
      <c r="M527">
        <f t="shared" si="218"/>
        <v>0.44097342840572362</v>
      </c>
      <c r="N527">
        <f t="shared" si="219"/>
        <v>0.43386390624881854</v>
      </c>
      <c r="O527">
        <f t="shared" si="220"/>
        <v>0.82872368360383641</v>
      </c>
      <c r="P527">
        <f t="shared" si="221"/>
        <v>8.8362293255442675E-2</v>
      </c>
      <c r="Q527">
        <f t="shared" si="222"/>
        <v>0.38344479763923967</v>
      </c>
      <c r="R527">
        <f t="shared" si="223"/>
        <v>4.9794783988960437E-2</v>
      </c>
      <c r="S527">
        <f t="shared" si="224"/>
        <v>4.5098368361959018E-2</v>
      </c>
      <c r="T527">
        <f t="shared" si="225"/>
        <v>0.51265120766610783</v>
      </c>
      <c r="U527">
        <f t="shared" si="226"/>
        <v>0.41829737190177324</v>
      </c>
      <c r="V527">
        <f t="shared" si="227"/>
        <v>0.51396268703786574</v>
      </c>
      <c r="X527">
        <f t="shared" si="228"/>
        <v>14.246199374463995</v>
      </c>
      <c r="Y527">
        <f t="shared" si="229"/>
        <v>13.936623823612745</v>
      </c>
      <c r="Z527">
        <f t="shared" si="230"/>
        <v>43.223687671221803</v>
      </c>
      <c r="AA527">
        <f t="shared" si="231"/>
        <v>2.2662444669065658</v>
      </c>
      <c r="AB527">
        <f t="shared" si="232"/>
        <v>11.846736655755384</v>
      </c>
      <c r="AC527">
        <f t="shared" si="233"/>
        <v>1.2512201195059702</v>
      </c>
      <c r="AD527">
        <f t="shared" si="234"/>
        <v>1.1304432296690534</v>
      </c>
      <c r="AE527">
        <f t="shared" si="235"/>
        <v>17.607547467373873</v>
      </c>
      <c r="AF527">
        <f t="shared" si="236"/>
        <v>13.272156749843749</v>
      </c>
      <c r="AG527">
        <f t="shared" si="237"/>
        <v>17.67355786666694</v>
      </c>
      <c r="AI527">
        <f t="shared" si="238"/>
        <v>21</v>
      </c>
      <c r="AJ527">
        <f t="shared" si="239"/>
        <v>21</v>
      </c>
      <c r="AK527">
        <f t="shared" si="240"/>
        <v>21</v>
      </c>
      <c r="AL527">
        <f t="shared" si="241"/>
        <v>10</v>
      </c>
      <c r="AM527">
        <f t="shared" si="242"/>
        <v>21</v>
      </c>
      <c r="AN527">
        <f t="shared" si="243"/>
        <v>6</v>
      </c>
      <c r="AO527">
        <f t="shared" si="244"/>
        <v>5</v>
      </c>
      <c r="AP527">
        <f t="shared" si="245"/>
        <v>21</v>
      </c>
      <c r="AQ527">
        <f t="shared" si="246"/>
        <v>21</v>
      </c>
      <c r="AR527">
        <f t="shared" si="247"/>
        <v>21</v>
      </c>
      <c r="AT527">
        <f t="shared" si="248"/>
        <v>3</v>
      </c>
    </row>
    <row r="528" spans="1:46" x14ac:dyDescent="0.2">
      <c r="A528">
        <v>511</v>
      </c>
      <c r="B528">
        <f>SUMPRODUCT(Random!$X528:$AG528,$B$4:$K$4)</f>
        <v>-2.668629899647418</v>
      </c>
      <c r="C528">
        <f>SUMPRODUCT(Random!$X528:$AG528,$B$5:$K$5)</f>
        <v>-1.0585749454923805</v>
      </c>
      <c r="D528">
        <f>SUMPRODUCT(Random!$X528:$AG528,$B$6:$K$6)</f>
        <v>0.39596904156842339</v>
      </c>
      <c r="E528">
        <f>SUMPRODUCT(Random!$X528:$AG528,$B$7:$K$7)</f>
        <v>0.54658419784993484</v>
      </c>
      <c r="F528">
        <f>SUMPRODUCT(Random!$X528:$AG528,$B$8:$K$8)</f>
        <v>-1.1103400950391822</v>
      </c>
      <c r="G528">
        <f>SUMPRODUCT(Random!$X528:$AG528,$B$9:$K$9)</f>
        <v>0.23870011794131318</v>
      </c>
      <c r="H528">
        <f>SUMPRODUCT(Random!$X528:$AG528,$B$10:$K$10)</f>
        <v>-0.22317569140810048</v>
      </c>
      <c r="I528">
        <f>SUMPRODUCT(Random!$X528:$AG528,$B$11:$K$11)</f>
        <v>-1.1705575985291314</v>
      </c>
      <c r="J528">
        <f>SUMPRODUCT(Random!$X528:$AG528,$B$12:$K$12)</f>
        <v>0.78554949710167155</v>
      </c>
      <c r="K528">
        <f>SUMPRODUCT(Random!$X528:$AG528,$B$13:$K$13)</f>
        <v>-0.71877504333148645</v>
      </c>
      <c r="M528">
        <f t="shared" si="218"/>
        <v>3.8080660687130467E-3</v>
      </c>
      <c r="N528">
        <f t="shared" si="219"/>
        <v>0.14489670113112824</v>
      </c>
      <c r="O528">
        <f t="shared" si="220"/>
        <v>0.65393606658792991</v>
      </c>
      <c r="P528">
        <f t="shared" si="221"/>
        <v>0.70766778607003933</v>
      </c>
      <c r="Q528">
        <f t="shared" si="222"/>
        <v>0.13342625082154358</v>
      </c>
      <c r="R528">
        <f t="shared" si="223"/>
        <v>0.59433093735351228</v>
      </c>
      <c r="S528">
        <f t="shared" si="224"/>
        <v>0.41169938514320542</v>
      </c>
      <c r="T528">
        <f t="shared" si="225"/>
        <v>0.12088832464131373</v>
      </c>
      <c r="U528">
        <f t="shared" si="226"/>
        <v>0.78393426922465648</v>
      </c>
      <c r="V528">
        <f t="shared" si="227"/>
        <v>0.23613976848538512</v>
      </c>
      <c r="X528">
        <f t="shared" si="228"/>
        <v>9.346273393214577E-2</v>
      </c>
      <c r="Y528">
        <f t="shared" si="229"/>
        <v>3.8345260145250286</v>
      </c>
      <c r="Z528">
        <f t="shared" si="230"/>
        <v>25.99411799489042</v>
      </c>
      <c r="AA528">
        <f t="shared" si="231"/>
        <v>30.127494232970825</v>
      </c>
      <c r="AB528">
        <f t="shared" si="232"/>
        <v>3.508110359568096</v>
      </c>
      <c r="AC528">
        <f t="shared" si="233"/>
        <v>22.101261317724344</v>
      </c>
      <c r="AD528">
        <f t="shared" si="234"/>
        <v>12.995867012510967</v>
      </c>
      <c r="AE528">
        <f t="shared" si="235"/>
        <v>3.1562235675019807</v>
      </c>
      <c r="AF528">
        <f t="shared" si="236"/>
        <v>37.533016856519893</v>
      </c>
      <c r="AG528">
        <f t="shared" si="237"/>
        <v>6.5986596872864016</v>
      </c>
      <c r="AI528">
        <f t="shared" si="238"/>
        <v>1</v>
      </c>
      <c r="AJ528">
        <f t="shared" si="239"/>
        <v>16</v>
      </c>
      <c r="AK528">
        <f t="shared" si="240"/>
        <v>21</v>
      </c>
      <c r="AL528">
        <f t="shared" si="241"/>
        <v>21</v>
      </c>
      <c r="AM528">
        <f t="shared" si="242"/>
        <v>15</v>
      </c>
      <c r="AN528">
        <f t="shared" si="243"/>
        <v>21</v>
      </c>
      <c r="AO528">
        <f t="shared" si="244"/>
        <v>21</v>
      </c>
      <c r="AP528">
        <f t="shared" si="245"/>
        <v>13</v>
      </c>
      <c r="AQ528">
        <f t="shared" si="246"/>
        <v>21</v>
      </c>
      <c r="AR528">
        <f t="shared" si="247"/>
        <v>21</v>
      </c>
      <c r="AT528">
        <f t="shared" si="248"/>
        <v>4</v>
      </c>
    </row>
    <row r="529" spans="1:46" x14ac:dyDescent="0.2">
      <c r="A529">
        <v>512</v>
      </c>
      <c r="B529">
        <f>SUMPRODUCT(Random!$X529:$AG529,$B$4:$K$4)</f>
        <v>-0.52020370993099962</v>
      </c>
      <c r="C529">
        <f>SUMPRODUCT(Random!$X529:$AG529,$B$5:$K$5)</f>
        <v>1.9800918944928712</v>
      </c>
      <c r="D529">
        <f>SUMPRODUCT(Random!$X529:$AG529,$B$6:$K$6)</f>
        <v>0.39016584136627341</v>
      </c>
      <c r="E529">
        <f>SUMPRODUCT(Random!$X529:$AG529,$B$7:$K$7)</f>
        <v>-1.7508970298865691</v>
      </c>
      <c r="F529">
        <f>SUMPRODUCT(Random!$X529:$AG529,$B$8:$K$8)</f>
        <v>-0.81015463267864973</v>
      </c>
      <c r="G529">
        <f>SUMPRODUCT(Random!$X529:$AG529,$B$9:$K$9)</f>
        <v>-0.23837134560597209</v>
      </c>
      <c r="H529">
        <f>SUMPRODUCT(Random!$X529:$AG529,$B$10:$K$10)</f>
        <v>-0.77901894025102691</v>
      </c>
      <c r="I529">
        <f>SUMPRODUCT(Random!$X529:$AG529,$B$11:$K$11)</f>
        <v>-1.2992168707051082</v>
      </c>
      <c r="J529">
        <f>SUMPRODUCT(Random!$X529:$AG529,$B$12:$K$12)</f>
        <v>-0.90972132586779597</v>
      </c>
      <c r="K529">
        <f>SUMPRODUCT(Random!$X529:$AG529,$B$13:$K$13)</f>
        <v>-0.30691053058200418</v>
      </c>
      <c r="M529">
        <f t="shared" si="218"/>
        <v>0.30146079992162544</v>
      </c>
      <c r="N529">
        <f t="shared" si="219"/>
        <v>0.97615339811014623</v>
      </c>
      <c r="O529">
        <f t="shared" si="220"/>
        <v>0.65179304069711941</v>
      </c>
      <c r="P529">
        <f t="shared" si="221"/>
        <v>3.9981824255006231E-2</v>
      </c>
      <c r="Q529">
        <f t="shared" si="222"/>
        <v>0.20892565403225802</v>
      </c>
      <c r="R529">
        <f t="shared" si="223"/>
        <v>0.4057965449216076</v>
      </c>
      <c r="S529">
        <f t="shared" si="224"/>
        <v>0.21798427885847213</v>
      </c>
      <c r="T529">
        <f t="shared" si="225"/>
        <v>9.6934756674012676E-2</v>
      </c>
      <c r="U529">
        <f t="shared" si="226"/>
        <v>0.18148474724535094</v>
      </c>
      <c r="V529">
        <f t="shared" si="227"/>
        <v>0.37945573670732746</v>
      </c>
      <c r="X529">
        <f t="shared" si="228"/>
        <v>8.7884971252910731</v>
      </c>
      <c r="Y529">
        <f t="shared" si="229"/>
        <v>91.522072699261301</v>
      </c>
      <c r="Z529">
        <f t="shared" si="230"/>
        <v>25.842888808728855</v>
      </c>
      <c r="AA529">
        <f t="shared" si="231"/>
        <v>0.99953620863712878</v>
      </c>
      <c r="AB529">
        <f t="shared" si="232"/>
        <v>5.7411042390279654</v>
      </c>
      <c r="AC529">
        <f t="shared" si="233"/>
        <v>12.751300063003224</v>
      </c>
      <c r="AD529">
        <f t="shared" si="234"/>
        <v>6.0232342335786102</v>
      </c>
      <c r="AE529">
        <f t="shared" si="235"/>
        <v>2.4976848296648702</v>
      </c>
      <c r="AF529">
        <f t="shared" si="236"/>
        <v>4.9057683165499313</v>
      </c>
      <c r="AG529">
        <f t="shared" si="237"/>
        <v>11.688756211201811</v>
      </c>
      <c r="AI529">
        <f t="shared" si="238"/>
        <v>21</v>
      </c>
      <c r="AJ529">
        <f t="shared" si="239"/>
        <v>21</v>
      </c>
      <c r="AK529">
        <f t="shared" si="240"/>
        <v>21</v>
      </c>
      <c r="AL529">
        <f t="shared" si="241"/>
        <v>4</v>
      </c>
      <c r="AM529">
        <f t="shared" si="242"/>
        <v>21</v>
      </c>
      <c r="AN529">
        <f t="shared" si="243"/>
        <v>21</v>
      </c>
      <c r="AO529">
        <f t="shared" si="244"/>
        <v>21</v>
      </c>
      <c r="AP529">
        <f t="shared" si="245"/>
        <v>10</v>
      </c>
      <c r="AQ529">
        <f t="shared" si="246"/>
        <v>20</v>
      </c>
      <c r="AR529">
        <f t="shared" si="247"/>
        <v>21</v>
      </c>
      <c r="AT529">
        <f t="shared" si="248"/>
        <v>3</v>
      </c>
    </row>
    <row r="530" spans="1:46" x14ac:dyDescent="0.2">
      <c r="A530">
        <v>513</v>
      </c>
      <c r="B530">
        <f>SUMPRODUCT(Random!$X530:$AG530,$B$4:$K$4)</f>
        <v>2.689877312419198E-3</v>
      </c>
      <c r="C530">
        <f>SUMPRODUCT(Random!$X530:$AG530,$B$5:$K$5)</f>
        <v>-1.0435980020972146</v>
      </c>
      <c r="D530">
        <f>SUMPRODUCT(Random!$X530:$AG530,$B$6:$K$6)</f>
        <v>-0.80364485970628863</v>
      </c>
      <c r="E530">
        <f>SUMPRODUCT(Random!$X530:$AG530,$B$7:$K$7)</f>
        <v>0.48705095555386846</v>
      </c>
      <c r="F530">
        <f>SUMPRODUCT(Random!$X530:$AG530,$B$8:$K$8)</f>
        <v>-1.9197781425051414</v>
      </c>
      <c r="G530">
        <f>SUMPRODUCT(Random!$X530:$AG530,$B$9:$K$9)</f>
        <v>-0.45640374177087356</v>
      </c>
      <c r="H530">
        <f>SUMPRODUCT(Random!$X530:$AG530,$B$10:$K$10)</f>
        <v>0.58628030557435173</v>
      </c>
      <c r="I530">
        <f>SUMPRODUCT(Random!$X530:$AG530,$B$11:$K$11)</f>
        <v>0.56434113159691757</v>
      </c>
      <c r="J530">
        <f>SUMPRODUCT(Random!$X530:$AG530,$B$12:$K$12)</f>
        <v>-3.6546053082930047E-2</v>
      </c>
      <c r="K530">
        <f>SUMPRODUCT(Random!$X530:$AG530,$B$13:$K$13)</f>
        <v>0.25650763286151634</v>
      </c>
      <c r="M530">
        <f t="shared" ref="M530:M593" si="249">NORMSDIST(B530)</f>
        <v>0.50107310449495257</v>
      </c>
      <c r="N530">
        <f t="shared" ref="N530:N593" si="250">NORMSDIST(C530)</f>
        <v>0.14833570882919286</v>
      </c>
      <c r="O530">
        <f t="shared" ref="O530:O593" si="251">NORMSDIST(D530)</f>
        <v>0.21080105377428432</v>
      </c>
      <c r="P530">
        <f t="shared" ref="P530:P593" si="252">NORMSDIST(E530)</f>
        <v>0.68688888944804494</v>
      </c>
      <c r="Q530">
        <f t="shared" ref="Q530:Q593" si="253">NORMSDIST(F530)</f>
        <v>2.7442964444918172E-2</v>
      </c>
      <c r="R530">
        <f t="shared" ref="R530:R593" si="254">NORMSDIST(G530)</f>
        <v>0.32404983777378404</v>
      </c>
      <c r="S530">
        <f t="shared" ref="S530:S593" si="255">NORMSDIST(H530)</f>
        <v>0.72115641823020493</v>
      </c>
      <c r="T530">
        <f t="shared" ref="T530:T593" si="256">NORMSDIST(I530)</f>
        <v>0.71373900301304849</v>
      </c>
      <c r="U530">
        <f t="shared" ref="U530:U593" si="257">NORMSDIST(J530)</f>
        <v>0.48542347908318617</v>
      </c>
      <c r="V530">
        <f t="shared" ref="V530:V593" si="258">NORMSDIST(K530)</f>
        <v>0.60122055630733251</v>
      </c>
      <c r="X530">
        <f t="shared" ref="X530:X593" si="259">IF(pd_annual=0,"never",LN(1-M530)/LN(1-pd_annual))</f>
        <v>17.032379336878872</v>
      </c>
      <c r="Y530">
        <f t="shared" ref="Y530:Y593" si="260">IF(pd_annual=0,"never",LN(1-N530)/LN(1-pd_annual))</f>
        <v>3.9332437362557675</v>
      </c>
      <c r="Z530">
        <f t="shared" ref="Z530:Z593" si="261">IF(pd_annual=0,"never",LN(1-O530)/LN(1-pd_annual))</f>
        <v>5.7992472651170477</v>
      </c>
      <c r="AA530">
        <f t="shared" ref="AA530:AA593" si="262">IF(pd_annual=0,"never",LN(1-P530)/LN(1-pd_annual))</f>
        <v>28.445380469329397</v>
      </c>
      <c r="AB530">
        <f t="shared" ref="AB530:AB593" si="263">IF(pd_annual=0,"never",LN(1-Q530)/LN(1-pd_annual))</f>
        <v>0.68165598351128232</v>
      </c>
      <c r="AC530">
        <f t="shared" ref="AC530:AC593" si="264">IF(pd_annual=0,"never",LN(1-R530)/LN(1-pd_annual))</f>
        <v>9.5937480462907772</v>
      </c>
      <c r="AD530">
        <f t="shared" ref="AD530:AD593" si="265">IF(pd_annual=0,"never",LN(1-S530)/LN(1-pd_annual))</f>
        <v>31.284710808574999</v>
      </c>
      <c r="AE530">
        <f t="shared" ref="AE530:AE593" si="266">IF(pd_annual=0,"never",LN(1-T530)/LN(1-pd_annual))</f>
        <v>30.641601963110904</v>
      </c>
      <c r="AF530">
        <f t="shared" ref="AF530:AF593" si="267">IF(pd_annual=0,"never",LN(1-U530)/LN(1-pd_annual))</f>
        <v>16.275809496179569</v>
      </c>
      <c r="AG530">
        <f t="shared" ref="AG530:AG593" si="268">IF(pd_annual=0,"never",LN(1-V530)/LN(1-pd_annual))</f>
        <v>22.52086891960521</v>
      </c>
      <c r="AI530">
        <f t="shared" ref="AI530:AI593" si="269">IF(pd_annual=0,21,MIN(21,MAX(1,ROUNDUP(4*X530,0))))</f>
        <v>21</v>
      </c>
      <c r="AJ530">
        <f t="shared" ref="AJ530:AJ593" si="270">IF(pd_annual=0,21,MIN(21,MAX(1,ROUNDUP(4*Y530,0))))</f>
        <v>16</v>
      </c>
      <c r="AK530">
        <f t="shared" ref="AK530:AK593" si="271">IF(pd_annual=0,21,MIN(21,MAX(1,ROUNDUP(4*Z530,0))))</f>
        <v>21</v>
      </c>
      <c r="AL530">
        <f t="shared" ref="AL530:AL593" si="272">IF(pd_annual=0,21,MIN(21,MAX(1,ROUNDUP(4*AA530,0))))</f>
        <v>21</v>
      </c>
      <c r="AM530">
        <f t="shared" ref="AM530:AM593" si="273">IF(pd_annual=0,21,MIN(21,MAX(1,ROUNDUP(4*AB530,0))))</f>
        <v>3</v>
      </c>
      <c r="AN530">
        <f t="shared" ref="AN530:AN593" si="274">IF(pd_annual=0,21,MIN(21,MAX(1,ROUNDUP(4*AC530,0))))</f>
        <v>21</v>
      </c>
      <c r="AO530">
        <f t="shared" ref="AO530:AO593" si="275">IF(pd_annual=0,21,MIN(21,MAX(1,ROUNDUP(4*AD530,0))))</f>
        <v>21</v>
      </c>
      <c r="AP530">
        <f t="shared" ref="AP530:AP593" si="276">IF(pd_annual=0,21,MIN(21,MAX(1,ROUNDUP(4*AE530,0))))</f>
        <v>21</v>
      </c>
      <c r="AQ530">
        <f t="shared" ref="AQ530:AQ593" si="277">IF(pd_annual=0,21,MIN(21,MAX(1,ROUNDUP(4*AF530,0))))</f>
        <v>21</v>
      </c>
      <c r="AR530">
        <f t="shared" ref="AR530:AR593" si="278">IF(pd_annual=0,21,MIN(21,MAX(1,ROUNDUP(4*AG530,0))))</f>
        <v>21</v>
      </c>
      <c r="AT530">
        <f t="shared" ref="AT530:AT593" si="279">COUNTIF($AI530:$AR530,"&lt;=20")</f>
        <v>2</v>
      </c>
    </row>
    <row r="531" spans="1:46" x14ac:dyDescent="0.2">
      <c r="A531">
        <v>514</v>
      </c>
      <c r="B531">
        <f>SUMPRODUCT(Random!$X531:$AG531,$B$4:$K$4)</f>
        <v>0.27521311086403466</v>
      </c>
      <c r="C531">
        <f>SUMPRODUCT(Random!$X531:$AG531,$B$5:$K$5)</f>
        <v>5.8904878578421749E-2</v>
      </c>
      <c r="D531">
        <f>SUMPRODUCT(Random!$X531:$AG531,$B$6:$K$6)</f>
        <v>0.96315267446733455</v>
      </c>
      <c r="E531">
        <f>SUMPRODUCT(Random!$X531:$AG531,$B$7:$K$7)</f>
        <v>-0.27842275203759143</v>
      </c>
      <c r="F531">
        <f>SUMPRODUCT(Random!$X531:$AG531,$B$8:$K$8)</f>
        <v>0.87059864871920145</v>
      </c>
      <c r="G531">
        <f>SUMPRODUCT(Random!$X531:$AG531,$B$9:$K$9)</f>
        <v>0.6010966054539526</v>
      </c>
      <c r="H531">
        <f>SUMPRODUCT(Random!$X531:$AG531,$B$10:$K$10)</f>
        <v>-0.28604047392459087</v>
      </c>
      <c r="I531">
        <f>SUMPRODUCT(Random!$X531:$AG531,$B$11:$K$11)</f>
        <v>-4.5024401724041541E-2</v>
      </c>
      <c r="J531">
        <f>SUMPRODUCT(Random!$X531:$AG531,$B$12:$K$12)</f>
        <v>-0.94285782493065518</v>
      </c>
      <c r="K531">
        <f>SUMPRODUCT(Random!$X531:$AG531,$B$13:$K$13)</f>
        <v>0.72421319061697442</v>
      </c>
      <c r="M531">
        <f t="shared" si="249"/>
        <v>0.60842374262312726</v>
      </c>
      <c r="N531">
        <f t="shared" si="250"/>
        <v>0.52348606387119234</v>
      </c>
      <c r="O531">
        <f t="shared" si="251"/>
        <v>0.83226454455349319</v>
      </c>
      <c r="P531">
        <f t="shared" si="252"/>
        <v>0.39034392805782414</v>
      </c>
      <c r="Q531">
        <f t="shared" si="253"/>
        <v>0.80801333272494524</v>
      </c>
      <c r="R531">
        <f t="shared" si="254"/>
        <v>0.72611217790488203</v>
      </c>
      <c r="S531">
        <f t="shared" si="255"/>
        <v>0.3874235611555602</v>
      </c>
      <c r="T531">
        <f t="shared" si="256"/>
        <v>0.48204392945534369</v>
      </c>
      <c r="U531">
        <f t="shared" si="257"/>
        <v>0.17287681487631845</v>
      </c>
      <c r="V531">
        <f t="shared" si="258"/>
        <v>0.76553256914434475</v>
      </c>
      <c r="X531">
        <f t="shared" si="259"/>
        <v>22.967398113825617</v>
      </c>
      <c r="Y531">
        <f t="shared" si="260"/>
        <v>18.15830701480607</v>
      </c>
      <c r="Z531">
        <f t="shared" si="261"/>
        <v>43.735423308385165</v>
      </c>
      <c r="AA531">
        <f t="shared" si="262"/>
        <v>12.122393898753783</v>
      </c>
      <c r="AB531">
        <f t="shared" si="263"/>
        <v>40.427455101989302</v>
      </c>
      <c r="AC531">
        <f t="shared" si="264"/>
        <v>31.723992912545604</v>
      </c>
      <c r="AD531">
        <f t="shared" si="265"/>
        <v>12.005330753580662</v>
      </c>
      <c r="AE531">
        <f t="shared" si="266"/>
        <v>16.115450848213779</v>
      </c>
      <c r="AF531">
        <f t="shared" si="267"/>
        <v>4.6494945453119492</v>
      </c>
      <c r="AG531">
        <f t="shared" si="268"/>
        <v>35.530811401952541</v>
      </c>
      <c r="AI531">
        <f t="shared" si="269"/>
        <v>21</v>
      </c>
      <c r="AJ531">
        <f t="shared" si="270"/>
        <v>21</v>
      </c>
      <c r="AK531">
        <f t="shared" si="271"/>
        <v>21</v>
      </c>
      <c r="AL531">
        <f t="shared" si="272"/>
        <v>21</v>
      </c>
      <c r="AM531">
        <f t="shared" si="273"/>
        <v>21</v>
      </c>
      <c r="AN531">
        <f t="shared" si="274"/>
        <v>21</v>
      </c>
      <c r="AO531">
        <f t="shared" si="275"/>
        <v>21</v>
      </c>
      <c r="AP531">
        <f t="shared" si="276"/>
        <v>21</v>
      </c>
      <c r="AQ531">
        <f t="shared" si="277"/>
        <v>19</v>
      </c>
      <c r="AR531">
        <f t="shared" si="278"/>
        <v>21</v>
      </c>
      <c r="AT531">
        <f t="shared" si="279"/>
        <v>1</v>
      </c>
    </row>
    <row r="532" spans="1:46" x14ac:dyDescent="0.2">
      <c r="A532">
        <v>515</v>
      </c>
      <c r="B532">
        <f>SUMPRODUCT(Random!$X532:$AG532,$B$4:$K$4)</f>
        <v>0.69680824261678853</v>
      </c>
      <c r="C532">
        <f>SUMPRODUCT(Random!$X532:$AG532,$B$5:$K$5)</f>
        <v>-0.43784105197200074</v>
      </c>
      <c r="D532">
        <f>SUMPRODUCT(Random!$X532:$AG532,$B$6:$K$6)</f>
        <v>0.11097762477259067</v>
      </c>
      <c r="E532">
        <f>SUMPRODUCT(Random!$X532:$AG532,$B$7:$K$7)</f>
        <v>1.6358169459027074</v>
      </c>
      <c r="F532">
        <f>SUMPRODUCT(Random!$X532:$AG532,$B$8:$K$8)</f>
        <v>1.1591141305996117E-2</v>
      </c>
      <c r="G532">
        <f>SUMPRODUCT(Random!$X532:$AG532,$B$9:$K$9)</f>
        <v>0.61992232775884148</v>
      </c>
      <c r="H532">
        <f>SUMPRODUCT(Random!$X532:$AG532,$B$10:$K$10)</f>
        <v>-0.34120880173986401</v>
      </c>
      <c r="I532">
        <f>SUMPRODUCT(Random!$X532:$AG532,$B$11:$K$11)</f>
        <v>0.74806513991789825</v>
      </c>
      <c r="J532">
        <f>SUMPRODUCT(Random!$X532:$AG532,$B$12:$K$12)</f>
        <v>-0.44382544788796496</v>
      </c>
      <c r="K532">
        <f>SUMPRODUCT(Random!$X532:$AG532,$B$13:$K$13)</f>
        <v>1.079369275194846</v>
      </c>
      <c r="M532">
        <f t="shared" si="249"/>
        <v>0.75703859648481631</v>
      </c>
      <c r="N532">
        <f t="shared" si="250"/>
        <v>0.33075075490552952</v>
      </c>
      <c r="O532">
        <f t="shared" si="251"/>
        <v>0.54418295502053382</v>
      </c>
      <c r="P532">
        <f t="shared" si="252"/>
        <v>0.94906104783175094</v>
      </c>
      <c r="Q532">
        <f t="shared" si="253"/>
        <v>0.50462409280018106</v>
      </c>
      <c r="R532">
        <f t="shared" si="254"/>
        <v>0.7323455374593989</v>
      </c>
      <c r="S532">
        <f t="shared" si="255"/>
        <v>0.3664731988190667</v>
      </c>
      <c r="T532">
        <f t="shared" si="256"/>
        <v>0.77278956622458506</v>
      </c>
      <c r="U532">
        <f t="shared" si="257"/>
        <v>0.3285843941503172</v>
      </c>
      <c r="V532">
        <f t="shared" si="258"/>
        <v>0.85978842899476726</v>
      </c>
      <c r="X532">
        <f t="shared" si="259"/>
        <v>34.659077738735967</v>
      </c>
      <c r="Y532">
        <f t="shared" si="260"/>
        <v>9.8378026181544946</v>
      </c>
      <c r="Z532">
        <f t="shared" si="261"/>
        <v>19.246089672011191</v>
      </c>
      <c r="AA532">
        <f t="shared" si="262"/>
        <v>72.929493390767661</v>
      </c>
      <c r="AB532">
        <f t="shared" si="263"/>
        <v>17.207351193610801</v>
      </c>
      <c r="AC532">
        <f t="shared" si="264"/>
        <v>32.287948316252489</v>
      </c>
      <c r="AD532">
        <f t="shared" si="265"/>
        <v>11.181545119470941</v>
      </c>
      <c r="AE532">
        <f t="shared" si="266"/>
        <v>36.30098644854349</v>
      </c>
      <c r="AF532">
        <f t="shared" si="267"/>
        <v>9.7586351584249318</v>
      </c>
      <c r="AG532">
        <f t="shared" si="268"/>
        <v>48.126084938797078</v>
      </c>
      <c r="AI532">
        <f t="shared" si="269"/>
        <v>21</v>
      </c>
      <c r="AJ532">
        <f t="shared" si="270"/>
        <v>21</v>
      </c>
      <c r="AK532">
        <f t="shared" si="271"/>
        <v>21</v>
      </c>
      <c r="AL532">
        <f t="shared" si="272"/>
        <v>21</v>
      </c>
      <c r="AM532">
        <f t="shared" si="273"/>
        <v>21</v>
      </c>
      <c r="AN532">
        <f t="shared" si="274"/>
        <v>21</v>
      </c>
      <c r="AO532">
        <f t="shared" si="275"/>
        <v>21</v>
      </c>
      <c r="AP532">
        <f t="shared" si="276"/>
        <v>21</v>
      </c>
      <c r="AQ532">
        <f t="shared" si="277"/>
        <v>21</v>
      </c>
      <c r="AR532">
        <f t="shared" si="278"/>
        <v>21</v>
      </c>
      <c r="AT532">
        <f t="shared" si="279"/>
        <v>0</v>
      </c>
    </row>
    <row r="533" spans="1:46" x14ac:dyDescent="0.2">
      <c r="A533">
        <v>516</v>
      </c>
      <c r="B533">
        <f>SUMPRODUCT(Random!$X533:$AG533,$B$4:$K$4)</f>
        <v>-0.26685700365529347</v>
      </c>
      <c r="C533">
        <f>SUMPRODUCT(Random!$X533:$AG533,$B$5:$K$5)</f>
        <v>-1.2475744466498522</v>
      </c>
      <c r="D533">
        <f>SUMPRODUCT(Random!$X533:$AG533,$B$6:$K$6)</f>
        <v>-0.5261464338795474</v>
      </c>
      <c r="E533">
        <f>SUMPRODUCT(Random!$X533:$AG533,$B$7:$K$7)</f>
        <v>0.73602254130307498</v>
      </c>
      <c r="F533">
        <f>SUMPRODUCT(Random!$X533:$AG533,$B$8:$K$8)</f>
        <v>-1.1970891586527821</v>
      </c>
      <c r="G533">
        <f>SUMPRODUCT(Random!$X533:$AG533,$B$9:$K$9)</f>
        <v>0.17750749179555014</v>
      </c>
      <c r="H533">
        <f>SUMPRODUCT(Random!$X533:$AG533,$B$10:$K$10)</f>
        <v>0.11589903103564589</v>
      </c>
      <c r="I533">
        <f>SUMPRODUCT(Random!$X533:$AG533,$B$11:$K$11)</f>
        <v>0.36162290560269589</v>
      </c>
      <c r="J533">
        <f>SUMPRODUCT(Random!$X533:$AG533,$B$12:$K$12)</f>
        <v>0.52428165820625416</v>
      </c>
      <c r="K533">
        <f>SUMPRODUCT(Random!$X533:$AG533,$B$13:$K$13)</f>
        <v>1.428425430373099</v>
      </c>
      <c r="M533">
        <f t="shared" si="249"/>
        <v>0.39478963127507077</v>
      </c>
      <c r="N533">
        <f t="shared" si="250"/>
        <v>0.10609347062483933</v>
      </c>
      <c r="O533">
        <f t="shared" si="251"/>
        <v>0.29939323422024133</v>
      </c>
      <c r="P533">
        <f t="shared" si="252"/>
        <v>0.76914151005636477</v>
      </c>
      <c r="Q533">
        <f t="shared" si="253"/>
        <v>0.11563590257249196</v>
      </c>
      <c r="R533">
        <f t="shared" si="254"/>
        <v>0.57044510946168892</v>
      </c>
      <c r="S533">
        <f t="shared" si="255"/>
        <v>0.54613371817830869</v>
      </c>
      <c r="T533">
        <f t="shared" si="256"/>
        <v>0.64118307733605995</v>
      </c>
      <c r="U533">
        <f t="shared" si="257"/>
        <v>0.69995867387980104</v>
      </c>
      <c r="V533">
        <f t="shared" si="258"/>
        <v>0.92341527807183155</v>
      </c>
      <c r="X533">
        <f t="shared" si="259"/>
        <v>12.301681247860753</v>
      </c>
      <c r="Y533">
        <f t="shared" si="260"/>
        <v>2.7473930136039937</v>
      </c>
      <c r="Z533">
        <f t="shared" si="261"/>
        <v>8.7160981555350592</v>
      </c>
      <c r="AA533">
        <f t="shared" si="262"/>
        <v>35.910796889019466</v>
      </c>
      <c r="AB533">
        <f t="shared" si="263"/>
        <v>3.0102994150056777</v>
      </c>
      <c r="AC533">
        <f t="shared" si="264"/>
        <v>20.699766256739114</v>
      </c>
      <c r="AD533">
        <f t="shared" si="265"/>
        <v>19.351152902749924</v>
      </c>
      <c r="AE533">
        <f t="shared" si="266"/>
        <v>25.107616551806039</v>
      </c>
      <c r="AF533">
        <f t="shared" si="267"/>
        <v>29.489863839989294</v>
      </c>
      <c r="AG533">
        <f t="shared" si="268"/>
        <v>62.940522749051844</v>
      </c>
      <c r="AI533">
        <f t="shared" si="269"/>
        <v>21</v>
      </c>
      <c r="AJ533">
        <f t="shared" si="270"/>
        <v>11</v>
      </c>
      <c r="AK533">
        <f t="shared" si="271"/>
        <v>21</v>
      </c>
      <c r="AL533">
        <f t="shared" si="272"/>
        <v>21</v>
      </c>
      <c r="AM533">
        <f t="shared" si="273"/>
        <v>13</v>
      </c>
      <c r="AN533">
        <f t="shared" si="274"/>
        <v>21</v>
      </c>
      <c r="AO533">
        <f t="shared" si="275"/>
        <v>21</v>
      </c>
      <c r="AP533">
        <f t="shared" si="276"/>
        <v>21</v>
      </c>
      <c r="AQ533">
        <f t="shared" si="277"/>
        <v>21</v>
      </c>
      <c r="AR533">
        <f t="shared" si="278"/>
        <v>21</v>
      </c>
      <c r="AT533">
        <f t="shared" si="279"/>
        <v>2</v>
      </c>
    </row>
    <row r="534" spans="1:46" x14ac:dyDescent="0.2">
      <c r="A534">
        <v>517</v>
      </c>
      <c r="B534">
        <f>SUMPRODUCT(Random!$X534:$AG534,$B$4:$K$4)</f>
        <v>-0.43935726814177839</v>
      </c>
      <c r="C534">
        <f>SUMPRODUCT(Random!$X534:$AG534,$B$5:$K$5)</f>
        <v>-6.4480472328688948E-2</v>
      </c>
      <c r="D534">
        <f>SUMPRODUCT(Random!$X534:$AG534,$B$6:$K$6)</f>
        <v>-0.55379883332708391</v>
      </c>
      <c r="E534">
        <f>SUMPRODUCT(Random!$X534:$AG534,$B$7:$K$7)</f>
        <v>0.34015489312789693</v>
      </c>
      <c r="F534">
        <f>SUMPRODUCT(Random!$X534:$AG534,$B$8:$K$8)</f>
        <v>-0.620632677782613</v>
      </c>
      <c r="G534">
        <f>SUMPRODUCT(Random!$X534:$AG534,$B$9:$K$9)</f>
        <v>0.40120477576696256</v>
      </c>
      <c r="H534">
        <f>SUMPRODUCT(Random!$X534:$AG534,$B$10:$K$10)</f>
        <v>0.46249521724986131</v>
      </c>
      <c r="I534">
        <f>SUMPRODUCT(Random!$X534:$AG534,$B$11:$K$11)</f>
        <v>-0.19955023964902394</v>
      </c>
      <c r="J534">
        <f>SUMPRODUCT(Random!$X534:$AG534,$B$12:$K$12)</f>
        <v>1.3068308013168763</v>
      </c>
      <c r="K534">
        <f>SUMPRODUCT(Random!$X534:$AG534,$B$13:$K$13)</f>
        <v>1.0768265208475518</v>
      </c>
      <c r="M534">
        <f t="shared" si="249"/>
        <v>0.33020134218544817</v>
      </c>
      <c r="N534">
        <f t="shared" si="250"/>
        <v>0.47429382778704987</v>
      </c>
      <c r="O534">
        <f t="shared" si="251"/>
        <v>0.28985826341770282</v>
      </c>
      <c r="P534">
        <f t="shared" si="252"/>
        <v>0.63313005751883566</v>
      </c>
      <c r="Q534">
        <f t="shared" si="253"/>
        <v>0.26742066694666489</v>
      </c>
      <c r="R534">
        <f t="shared" si="254"/>
        <v>0.6558653175532434</v>
      </c>
      <c r="S534">
        <f t="shared" si="255"/>
        <v>0.67813688433003871</v>
      </c>
      <c r="T534">
        <f t="shared" si="256"/>
        <v>0.42091617396467595</v>
      </c>
      <c r="U534">
        <f t="shared" si="257"/>
        <v>0.90436490910528011</v>
      </c>
      <c r="V534">
        <f t="shared" si="258"/>
        <v>0.85922111261742373</v>
      </c>
      <c r="X534">
        <f t="shared" si="259"/>
        <v>9.8177006585313098</v>
      </c>
      <c r="Y534">
        <f t="shared" si="260"/>
        <v>15.751626980526403</v>
      </c>
      <c r="Z534">
        <f t="shared" si="261"/>
        <v>8.3849577636634454</v>
      </c>
      <c r="AA534">
        <f t="shared" si="262"/>
        <v>24.563911824490198</v>
      </c>
      <c r="AB534">
        <f t="shared" si="263"/>
        <v>7.6229406010857268</v>
      </c>
      <c r="AC534">
        <f t="shared" si="264"/>
        <v>26.131064687746729</v>
      </c>
      <c r="AD534">
        <f t="shared" si="265"/>
        <v>27.770052486624625</v>
      </c>
      <c r="AE534">
        <f t="shared" si="266"/>
        <v>13.382688451300647</v>
      </c>
      <c r="AF534">
        <f t="shared" si="267"/>
        <v>57.498794321326393</v>
      </c>
      <c r="AG534">
        <f t="shared" si="268"/>
        <v>48.027168126133255</v>
      </c>
      <c r="AI534">
        <f t="shared" si="269"/>
        <v>21</v>
      </c>
      <c r="AJ534">
        <f t="shared" si="270"/>
        <v>21</v>
      </c>
      <c r="AK534">
        <f t="shared" si="271"/>
        <v>21</v>
      </c>
      <c r="AL534">
        <f t="shared" si="272"/>
        <v>21</v>
      </c>
      <c r="AM534">
        <f t="shared" si="273"/>
        <v>21</v>
      </c>
      <c r="AN534">
        <f t="shared" si="274"/>
        <v>21</v>
      </c>
      <c r="AO534">
        <f t="shared" si="275"/>
        <v>21</v>
      </c>
      <c r="AP534">
        <f t="shared" si="276"/>
        <v>21</v>
      </c>
      <c r="AQ534">
        <f t="shared" si="277"/>
        <v>21</v>
      </c>
      <c r="AR534">
        <f t="shared" si="278"/>
        <v>21</v>
      </c>
      <c r="AT534">
        <f t="shared" si="279"/>
        <v>0</v>
      </c>
    </row>
    <row r="535" spans="1:46" x14ac:dyDescent="0.2">
      <c r="A535">
        <v>518</v>
      </c>
      <c r="B535">
        <f>SUMPRODUCT(Random!$X535:$AG535,$B$4:$K$4)</f>
        <v>-2.0825535123282449E-2</v>
      </c>
      <c r="C535">
        <f>SUMPRODUCT(Random!$X535:$AG535,$B$5:$K$5)</f>
        <v>0.38541881471244782</v>
      </c>
      <c r="D535">
        <f>SUMPRODUCT(Random!$X535:$AG535,$B$6:$K$6)</f>
        <v>0.3129380971210215</v>
      </c>
      <c r="E535">
        <f>SUMPRODUCT(Random!$X535:$AG535,$B$7:$K$7)</f>
        <v>-1.6677501837041737</v>
      </c>
      <c r="F535">
        <f>SUMPRODUCT(Random!$X535:$AG535,$B$8:$K$8)</f>
        <v>1.6659087628918667</v>
      </c>
      <c r="G535">
        <f>SUMPRODUCT(Random!$X535:$AG535,$B$9:$K$9)</f>
        <v>0.33105509749691175</v>
      </c>
      <c r="H535">
        <f>SUMPRODUCT(Random!$X535:$AG535,$B$10:$K$10)</f>
        <v>1.2194827749465096</v>
      </c>
      <c r="I535">
        <f>SUMPRODUCT(Random!$X535:$AG535,$B$11:$K$11)</f>
        <v>-0.96244848997360344</v>
      </c>
      <c r="J535">
        <f>SUMPRODUCT(Random!$X535:$AG535,$B$12:$K$12)</f>
        <v>-0.44240674724526324</v>
      </c>
      <c r="K535">
        <f>SUMPRODUCT(Random!$X535:$AG535,$B$13:$K$13)</f>
        <v>0.37723919446387921</v>
      </c>
      <c r="M535">
        <f t="shared" si="249"/>
        <v>0.49169241403571678</v>
      </c>
      <c r="N535">
        <f t="shared" si="250"/>
        <v>0.65003642742392909</v>
      </c>
      <c r="O535">
        <f t="shared" si="251"/>
        <v>0.62283615357640831</v>
      </c>
      <c r="P535">
        <f t="shared" si="252"/>
        <v>4.7682664383155639E-2</v>
      </c>
      <c r="Q535">
        <f t="shared" si="253"/>
        <v>0.95213420599746301</v>
      </c>
      <c r="R535">
        <f t="shared" si="254"/>
        <v>0.62969856602731866</v>
      </c>
      <c r="S535">
        <f t="shared" si="255"/>
        <v>0.88866949514872862</v>
      </c>
      <c r="T535">
        <f t="shared" si="256"/>
        <v>0.16791218301247546</v>
      </c>
      <c r="U535">
        <f t="shared" si="257"/>
        <v>0.32909744868901813</v>
      </c>
      <c r="V535">
        <f t="shared" si="258"/>
        <v>0.64700207235302698</v>
      </c>
      <c r="X535">
        <f t="shared" si="259"/>
        <v>16.576077146789888</v>
      </c>
      <c r="Y535">
        <f t="shared" si="260"/>
        <v>25.7196205282996</v>
      </c>
      <c r="Z535">
        <f t="shared" si="261"/>
        <v>23.886034759178134</v>
      </c>
      <c r="AA535">
        <f t="shared" si="262"/>
        <v>1.1968294194582434</v>
      </c>
      <c r="AB535">
        <f t="shared" si="263"/>
        <v>74.453837399811718</v>
      </c>
      <c r="AC535">
        <f t="shared" si="264"/>
        <v>24.335849589983507</v>
      </c>
      <c r="AD535">
        <f t="shared" si="265"/>
        <v>53.776205849876561</v>
      </c>
      <c r="AE535">
        <f t="shared" si="266"/>
        <v>4.5028984160928616</v>
      </c>
      <c r="AF535">
        <f t="shared" si="267"/>
        <v>9.7773611087010579</v>
      </c>
      <c r="AG535">
        <f t="shared" si="268"/>
        <v>25.50813856578867</v>
      </c>
      <c r="AI535">
        <f t="shared" si="269"/>
        <v>21</v>
      </c>
      <c r="AJ535">
        <f t="shared" si="270"/>
        <v>21</v>
      </c>
      <c r="AK535">
        <f t="shared" si="271"/>
        <v>21</v>
      </c>
      <c r="AL535">
        <f t="shared" si="272"/>
        <v>5</v>
      </c>
      <c r="AM535">
        <f t="shared" si="273"/>
        <v>21</v>
      </c>
      <c r="AN535">
        <f t="shared" si="274"/>
        <v>21</v>
      </c>
      <c r="AO535">
        <f t="shared" si="275"/>
        <v>21</v>
      </c>
      <c r="AP535">
        <f t="shared" si="276"/>
        <v>19</v>
      </c>
      <c r="AQ535">
        <f t="shared" si="277"/>
        <v>21</v>
      </c>
      <c r="AR535">
        <f t="shared" si="278"/>
        <v>21</v>
      </c>
      <c r="AT535">
        <f t="shared" si="279"/>
        <v>2</v>
      </c>
    </row>
    <row r="536" spans="1:46" x14ac:dyDescent="0.2">
      <c r="A536">
        <v>519</v>
      </c>
      <c r="B536">
        <f>SUMPRODUCT(Random!$X536:$AG536,$B$4:$K$4)</f>
        <v>0.47782853778341916</v>
      </c>
      <c r="C536">
        <f>SUMPRODUCT(Random!$X536:$AG536,$B$5:$K$5)</f>
        <v>-0.39176450642439098</v>
      </c>
      <c r="D536">
        <f>SUMPRODUCT(Random!$X536:$AG536,$B$6:$K$6)</f>
        <v>-0.98381573843560666</v>
      </c>
      <c r="E536">
        <f>SUMPRODUCT(Random!$X536:$AG536,$B$7:$K$7)</f>
        <v>-2.4293514140709216</v>
      </c>
      <c r="F536">
        <f>SUMPRODUCT(Random!$X536:$AG536,$B$8:$K$8)</f>
        <v>-1.9943438791891308</v>
      </c>
      <c r="G536">
        <f>SUMPRODUCT(Random!$X536:$AG536,$B$9:$K$9)</f>
        <v>-0.93376607203027961</v>
      </c>
      <c r="H536">
        <f>SUMPRODUCT(Random!$X536:$AG536,$B$10:$K$10)</f>
        <v>0.72259973161959123</v>
      </c>
      <c r="I536">
        <f>SUMPRODUCT(Random!$X536:$AG536,$B$11:$K$11)</f>
        <v>1.8045728940748074E-2</v>
      </c>
      <c r="J536">
        <f>SUMPRODUCT(Random!$X536:$AG536,$B$12:$K$12)</f>
        <v>0.24208147692231513</v>
      </c>
      <c r="K536">
        <f>SUMPRODUCT(Random!$X536:$AG536,$B$13:$K$13)</f>
        <v>0.13124615038681975</v>
      </c>
      <c r="M536">
        <f t="shared" si="249"/>
        <v>0.68361387615694291</v>
      </c>
      <c r="N536">
        <f t="shared" si="250"/>
        <v>0.34761611134946546</v>
      </c>
      <c r="O536">
        <f t="shared" si="251"/>
        <v>0.16260305977508258</v>
      </c>
      <c r="P536">
        <f t="shared" si="252"/>
        <v>7.5629317402629006E-3</v>
      </c>
      <c r="Q536">
        <f t="shared" si="253"/>
        <v>2.305724352981434E-2</v>
      </c>
      <c r="R536">
        <f t="shared" si="254"/>
        <v>0.17521228714382572</v>
      </c>
      <c r="S536">
        <f t="shared" si="255"/>
        <v>0.76503708341142995</v>
      </c>
      <c r="T536">
        <f t="shared" si="256"/>
        <v>0.50719881353940299</v>
      </c>
      <c r="U536">
        <f t="shared" si="257"/>
        <v>0.59564148466403632</v>
      </c>
      <c r="V536">
        <f t="shared" si="258"/>
        <v>0.55220970552478255</v>
      </c>
      <c r="X536">
        <f t="shared" si="259"/>
        <v>28.190486867416919</v>
      </c>
      <c r="Y536">
        <f t="shared" si="260"/>
        <v>10.463038591520991</v>
      </c>
      <c r="Z536">
        <f t="shared" si="261"/>
        <v>4.3470947803589102</v>
      </c>
      <c r="AA536">
        <f t="shared" si="262"/>
        <v>0.18597023039448599</v>
      </c>
      <c r="AB536">
        <f t="shared" si="263"/>
        <v>0.57143753154962429</v>
      </c>
      <c r="AC536">
        <f t="shared" si="264"/>
        <v>4.7187611916870242</v>
      </c>
      <c r="AD536">
        <f t="shared" si="265"/>
        <v>35.479098854959553</v>
      </c>
      <c r="AE536">
        <f t="shared" si="266"/>
        <v>17.335004511455331</v>
      </c>
      <c r="AF536">
        <f t="shared" si="267"/>
        <v>22.180527702853269</v>
      </c>
      <c r="AG536">
        <f t="shared" si="268"/>
        <v>19.681308037198757</v>
      </c>
      <c r="AI536">
        <f t="shared" si="269"/>
        <v>21</v>
      </c>
      <c r="AJ536">
        <f t="shared" si="270"/>
        <v>21</v>
      </c>
      <c r="AK536">
        <f t="shared" si="271"/>
        <v>18</v>
      </c>
      <c r="AL536">
        <f t="shared" si="272"/>
        <v>1</v>
      </c>
      <c r="AM536">
        <f t="shared" si="273"/>
        <v>3</v>
      </c>
      <c r="AN536">
        <f t="shared" si="274"/>
        <v>19</v>
      </c>
      <c r="AO536">
        <f t="shared" si="275"/>
        <v>21</v>
      </c>
      <c r="AP536">
        <f t="shared" si="276"/>
        <v>21</v>
      </c>
      <c r="AQ536">
        <f t="shared" si="277"/>
        <v>21</v>
      </c>
      <c r="AR536">
        <f t="shared" si="278"/>
        <v>21</v>
      </c>
      <c r="AT536">
        <f t="shared" si="279"/>
        <v>4</v>
      </c>
    </row>
    <row r="537" spans="1:46" x14ac:dyDescent="0.2">
      <c r="A537">
        <v>520</v>
      </c>
      <c r="B537">
        <f>SUMPRODUCT(Random!$X537:$AG537,$B$4:$K$4)</f>
        <v>-0.59785864713728087</v>
      </c>
      <c r="C537">
        <f>SUMPRODUCT(Random!$X537:$AG537,$B$5:$K$5)</f>
        <v>7.7209206262871047E-2</v>
      </c>
      <c r="D537">
        <f>SUMPRODUCT(Random!$X537:$AG537,$B$6:$K$6)</f>
        <v>-0.41945208270605006</v>
      </c>
      <c r="E537">
        <f>SUMPRODUCT(Random!$X537:$AG537,$B$7:$K$7)</f>
        <v>-0.43108533697727719</v>
      </c>
      <c r="F537">
        <f>SUMPRODUCT(Random!$X537:$AG537,$B$8:$K$8)</f>
        <v>0.2139005021647222</v>
      </c>
      <c r="G537">
        <f>SUMPRODUCT(Random!$X537:$AG537,$B$9:$K$9)</f>
        <v>0.44816045261523085</v>
      </c>
      <c r="H537">
        <f>SUMPRODUCT(Random!$X537:$AG537,$B$10:$K$10)</f>
        <v>-0.49206805619778426</v>
      </c>
      <c r="I537">
        <f>SUMPRODUCT(Random!$X537:$AG537,$B$11:$K$11)</f>
        <v>-0.26820333172388949</v>
      </c>
      <c r="J537">
        <f>SUMPRODUCT(Random!$X537:$AG537,$B$12:$K$12)</f>
        <v>-0.60861965397506901</v>
      </c>
      <c r="K537">
        <f>SUMPRODUCT(Random!$X537:$AG537,$B$13:$K$13)</f>
        <v>-0.77435776835811321</v>
      </c>
      <c r="M537">
        <f t="shared" si="249"/>
        <v>0.27496712724757477</v>
      </c>
      <c r="N537">
        <f t="shared" si="250"/>
        <v>0.5307714410137665</v>
      </c>
      <c r="O537">
        <f t="shared" si="251"/>
        <v>0.33744288360307872</v>
      </c>
      <c r="P537">
        <f t="shared" si="252"/>
        <v>0.33320316095330882</v>
      </c>
      <c r="Q537">
        <f t="shared" si="253"/>
        <v>0.58468767568730939</v>
      </c>
      <c r="R537">
        <f t="shared" si="254"/>
        <v>0.67298129907973669</v>
      </c>
      <c r="S537">
        <f t="shared" si="255"/>
        <v>0.31133561668285759</v>
      </c>
      <c r="T537">
        <f t="shared" si="256"/>
        <v>0.39427140528684607</v>
      </c>
      <c r="U537">
        <f t="shared" si="257"/>
        <v>0.27138828703885109</v>
      </c>
      <c r="V537">
        <f t="shared" si="258"/>
        <v>0.21935962522655419</v>
      </c>
      <c r="X537">
        <f t="shared" si="259"/>
        <v>7.876594154857929</v>
      </c>
      <c r="Y537">
        <f t="shared" si="260"/>
        <v>18.535725790544802</v>
      </c>
      <c r="Z537">
        <f t="shared" si="261"/>
        <v>10.083988208963085</v>
      </c>
      <c r="AA537">
        <f t="shared" si="262"/>
        <v>9.9277331585920727</v>
      </c>
      <c r="AB537">
        <f t="shared" si="263"/>
        <v>21.525759910212763</v>
      </c>
      <c r="AC537">
        <f t="shared" si="264"/>
        <v>27.380776796854629</v>
      </c>
      <c r="AD537">
        <f t="shared" si="265"/>
        <v>9.1372613702220296</v>
      </c>
      <c r="AE537">
        <f t="shared" si="266"/>
        <v>12.280714419638118</v>
      </c>
      <c r="AF537">
        <f t="shared" si="267"/>
        <v>7.7559737654876564</v>
      </c>
      <c r="AG537">
        <f t="shared" si="268"/>
        <v>6.0663548104438965</v>
      </c>
      <c r="AI537">
        <f t="shared" si="269"/>
        <v>21</v>
      </c>
      <c r="AJ537">
        <f t="shared" si="270"/>
        <v>21</v>
      </c>
      <c r="AK537">
        <f t="shared" si="271"/>
        <v>21</v>
      </c>
      <c r="AL537">
        <f t="shared" si="272"/>
        <v>21</v>
      </c>
      <c r="AM537">
        <f t="shared" si="273"/>
        <v>21</v>
      </c>
      <c r="AN537">
        <f t="shared" si="274"/>
        <v>21</v>
      </c>
      <c r="AO537">
        <f t="shared" si="275"/>
        <v>21</v>
      </c>
      <c r="AP537">
        <f t="shared" si="276"/>
        <v>21</v>
      </c>
      <c r="AQ537">
        <f t="shared" si="277"/>
        <v>21</v>
      </c>
      <c r="AR537">
        <f t="shared" si="278"/>
        <v>21</v>
      </c>
      <c r="AT537">
        <f t="shared" si="279"/>
        <v>0</v>
      </c>
    </row>
    <row r="538" spans="1:46" x14ac:dyDescent="0.2">
      <c r="A538">
        <v>521</v>
      </c>
      <c r="B538">
        <f>SUMPRODUCT(Random!$X538:$AG538,$B$4:$K$4)</f>
        <v>0.25079584768270075</v>
      </c>
      <c r="C538">
        <f>SUMPRODUCT(Random!$X538:$AG538,$B$5:$K$5)</f>
        <v>-0.33197364273450525</v>
      </c>
      <c r="D538">
        <f>SUMPRODUCT(Random!$X538:$AG538,$B$6:$K$6)</f>
        <v>-1.3311742085063589</v>
      </c>
      <c r="E538">
        <f>SUMPRODUCT(Random!$X538:$AG538,$B$7:$K$7)</f>
        <v>-0.1567660430414933</v>
      </c>
      <c r="F538">
        <f>SUMPRODUCT(Random!$X538:$AG538,$B$8:$K$8)</f>
        <v>0.29464583531703747</v>
      </c>
      <c r="G538">
        <f>SUMPRODUCT(Random!$X538:$AG538,$B$9:$K$9)</f>
        <v>-0.43524290491342288</v>
      </c>
      <c r="H538">
        <f>SUMPRODUCT(Random!$X538:$AG538,$B$10:$K$10)</f>
        <v>-0.25069103953543526</v>
      </c>
      <c r="I538">
        <f>SUMPRODUCT(Random!$X538:$AG538,$B$11:$K$11)</f>
        <v>-0.73713421234826704</v>
      </c>
      <c r="J538">
        <f>SUMPRODUCT(Random!$X538:$AG538,$B$12:$K$12)</f>
        <v>8.3362515326385778E-2</v>
      </c>
      <c r="K538">
        <f>SUMPRODUCT(Random!$X538:$AG538,$B$13:$K$13)</f>
        <v>0.39934205151673607</v>
      </c>
      <c r="M538">
        <f t="shared" si="249"/>
        <v>0.59901402396403702</v>
      </c>
      <c r="N538">
        <f t="shared" si="250"/>
        <v>0.36995458074976495</v>
      </c>
      <c r="O538">
        <f t="shared" si="251"/>
        <v>9.1565847887362495E-2</v>
      </c>
      <c r="P538">
        <f t="shared" si="252"/>
        <v>0.43771461781400667</v>
      </c>
      <c r="Q538">
        <f t="shared" si="253"/>
        <v>0.61586777791539404</v>
      </c>
      <c r="R538">
        <f t="shared" si="254"/>
        <v>0.33169306140234145</v>
      </c>
      <c r="S538">
        <f t="shared" si="255"/>
        <v>0.40102649446218364</v>
      </c>
      <c r="T538">
        <f t="shared" si="256"/>
        <v>0.23052036780097787</v>
      </c>
      <c r="U538">
        <f t="shared" si="257"/>
        <v>0.53321835341609636</v>
      </c>
      <c r="V538">
        <f t="shared" si="258"/>
        <v>0.65517940696021904</v>
      </c>
      <c r="X538">
        <f t="shared" si="259"/>
        <v>22.385697600164747</v>
      </c>
      <c r="Y538">
        <f t="shared" si="260"/>
        <v>11.31653104107883</v>
      </c>
      <c r="Z538">
        <f t="shared" si="261"/>
        <v>2.3524787235226574</v>
      </c>
      <c r="AA538">
        <f t="shared" si="262"/>
        <v>14.103812595543548</v>
      </c>
      <c r="AB538">
        <f t="shared" si="263"/>
        <v>23.437572528254357</v>
      </c>
      <c r="AC538">
        <f t="shared" si="264"/>
        <v>9.8723182636160125</v>
      </c>
      <c r="AD538">
        <f t="shared" si="265"/>
        <v>12.555435348612548</v>
      </c>
      <c r="AE538">
        <f t="shared" si="266"/>
        <v>6.4191080815675026</v>
      </c>
      <c r="AF538">
        <f t="shared" si="267"/>
        <v>18.663803809974389</v>
      </c>
      <c r="AG538">
        <f t="shared" si="268"/>
        <v>26.082287989490769</v>
      </c>
      <c r="AI538">
        <f t="shared" si="269"/>
        <v>21</v>
      </c>
      <c r="AJ538">
        <f t="shared" si="270"/>
        <v>21</v>
      </c>
      <c r="AK538">
        <f t="shared" si="271"/>
        <v>10</v>
      </c>
      <c r="AL538">
        <f t="shared" si="272"/>
        <v>21</v>
      </c>
      <c r="AM538">
        <f t="shared" si="273"/>
        <v>21</v>
      </c>
      <c r="AN538">
        <f t="shared" si="274"/>
        <v>21</v>
      </c>
      <c r="AO538">
        <f t="shared" si="275"/>
        <v>21</v>
      </c>
      <c r="AP538">
        <f t="shared" si="276"/>
        <v>21</v>
      </c>
      <c r="AQ538">
        <f t="shared" si="277"/>
        <v>21</v>
      </c>
      <c r="AR538">
        <f t="shared" si="278"/>
        <v>21</v>
      </c>
      <c r="AT538">
        <f t="shared" si="279"/>
        <v>1</v>
      </c>
    </row>
    <row r="539" spans="1:46" x14ac:dyDescent="0.2">
      <c r="A539">
        <v>522</v>
      </c>
      <c r="B539">
        <f>SUMPRODUCT(Random!$X539:$AG539,$B$4:$K$4)</f>
        <v>1.2962714918949954</v>
      </c>
      <c r="C539">
        <f>SUMPRODUCT(Random!$X539:$AG539,$B$5:$K$5)</f>
        <v>1.7325095663203736</v>
      </c>
      <c r="D539">
        <f>SUMPRODUCT(Random!$X539:$AG539,$B$6:$K$6)</f>
        <v>0.90051098800656693</v>
      </c>
      <c r="E539">
        <f>SUMPRODUCT(Random!$X539:$AG539,$B$7:$K$7)</f>
        <v>0.97763606605288977</v>
      </c>
      <c r="F539">
        <f>SUMPRODUCT(Random!$X539:$AG539,$B$8:$K$8)</f>
        <v>-1.4366877480920253</v>
      </c>
      <c r="G539">
        <f>SUMPRODUCT(Random!$X539:$AG539,$B$9:$K$9)</f>
        <v>1.5725721550689034</v>
      </c>
      <c r="H539">
        <f>SUMPRODUCT(Random!$X539:$AG539,$B$10:$K$10)</f>
        <v>1.2310680486883374</v>
      </c>
      <c r="I539">
        <f>SUMPRODUCT(Random!$X539:$AG539,$B$11:$K$11)</f>
        <v>0.61497654127841461</v>
      </c>
      <c r="J539">
        <f>SUMPRODUCT(Random!$X539:$AG539,$B$12:$K$12)</f>
        <v>0.74553058864397082</v>
      </c>
      <c r="K539">
        <f>SUMPRODUCT(Random!$X539:$AG539,$B$13:$K$13)</f>
        <v>3.1427199160162234E-3</v>
      </c>
      <c r="M539">
        <f t="shared" si="249"/>
        <v>0.90255901669817185</v>
      </c>
      <c r="N539">
        <f t="shared" si="250"/>
        <v>0.95840856234094129</v>
      </c>
      <c r="O539">
        <f t="shared" si="251"/>
        <v>0.81607580975880711</v>
      </c>
      <c r="P539">
        <f t="shared" si="252"/>
        <v>0.83587282354502879</v>
      </c>
      <c r="Q539">
        <f t="shared" si="253"/>
        <v>7.5403368903433562E-2</v>
      </c>
      <c r="R539">
        <f t="shared" si="254"/>
        <v>0.94209104029830959</v>
      </c>
      <c r="S539">
        <f t="shared" si="255"/>
        <v>0.89085129278203379</v>
      </c>
      <c r="T539">
        <f t="shared" si="256"/>
        <v>0.73071489361713848</v>
      </c>
      <c r="U539">
        <f t="shared" si="257"/>
        <v>0.77202448675406699</v>
      </c>
      <c r="V539">
        <f t="shared" si="258"/>
        <v>0.50125376178612235</v>
      </c>
      <c r="X539">
        <f t="shared" si="259"/>
        <v>57.040534424624468</v>
      </c>
      <c r="Y539">
        <f t="shared" si="260"/>
        <v>77.895776425757447</v>
      </c>
      <c r="Z539">
        <f t="shared" si="261"/>
        <v>41.478414656858376</v>
      </c>
      <c r="AA539">
        <f t="shared" si="262"/>
        <v>44.268137966433393</v>
      </c>
      <c r="AB539">
        <f t="shared" si="263"/>
        <v>1.9204772326629393</v>
      </c>
      <c r="AC539">
        <f t="shared" si="264"/>
        <v>69.787946312746527</v>
      </c>
      <c r="AD539">
        <f t="shared" si="265"/>
        <v>54.261043983132403</v>
      </c>
      <c r="AE539">
        <f t="shared" si="266"/>
        <v>32.139159319397734</v>
      </c>
      <c r="AF539">
        <f t="shared" si="267"/>
        <v>36.218638290831628</v>
      </c>
      <c r="AG539">
        <f t="shared" si="268"/>
        <v>17.041250958221802</v>
      </c>
      <c r="AI539">
        <f t="shared" si="269"/>
        <v>21</v>
      </c>
      <c r="AJ539">
        <f t="shared" si="270"/>
        <v>21</v>
      </c>
      <c r="AK539">
        <f t="shared" si="271"/>
        <v>21</v>
      </c>
      <c r="AL539">
        <f t="shared" si="272"/>
        <v>21</v>
      </c>
      <c r="AM539">
        <f t="shared" si="273"/>
        <v>8</v>
      </c>
      <c r="AN539">
        <f t="shared" si="274"/>
        <v>21</v>
      </c>
      <c r="AO539">
        <f t="shared" si="275"/>
        <v>21</v>
      </c>
      <c r="AP539">
        <f t="shared" si="276"/>
        <v>21</v>
      </c>
      <c r="AQ539">
        <f t="shared" si="277"/>
        <v>21</v>
      </c>
      <c r="AR539">
        <f t="shared" si="278"/>
        <v>21</v>
      </c>
      <c r="AT539">
        <f t="shared" si="279"/>
        <v>1</v>
      </c>
    </row>
    <row r="540" spans="1:46" x14ac:dyDescent="0.2">
      <c r="A540">
        <v>523</v>
      </c>
      <c r="B540">
        <f>SUMPRODUCT(Random!$X540:$AG540,$B$4:$K$4)</f>
        <v>0.57750951124755112</v>
      </c>
      <c r="C540">
        <f>SUMPRODUCT(Random!$X540:$AG540,$B$5:$K$5)</f>
        <v>-0.36469114405149472</v>
      </c>
      <c r="D540">
        <f>SUMPRODUCT(Random!$X540:$AG540,$B$6:$K$6)</f>
        <v>-0.75147165035968955</v>
      </c>
      <c r="E540">
        <f>SUMPRODUCT(Random!$X540:$AG540,$B$7:$K$7)</f>
        <v>0.23828814054383346</v>
      </c>
      <c r="F540">
        <f>SUMPRODUCT(Random!$X540:$AG540,$B$8:$K$8)</f>
        <v>0.87545580736944029</v>
      </c>
      <c r="G540">
        <f>SUMPRODUCT(Random!$X540:$AG540,$B$9:$K$9)</f>
        <v>-1.3551286912016878</v>
      </c>
      <c r="H540">
        <f>SUMPRODUCT(Random!$X540:$AG540,$B$10:$K$10)</f>
        <v>-0.50192940895533866</v>
      </c>
      <c r="I540">
        <f>SUMPRODUCT(Random!$X540:$AG540,$B$11:$K$11)</f>
        <v>0.45119171604163766</v>
      </c>
      <c r="J540">
        <f>SUMPRODUCT(Random!$X540:$AG540,$B$12:$K$12)</f>
        <v>1.5677738198304123</v>
      </c>
      <c r="K540">
        <f>SUMPRODUCT(Random!$X540:$AG540,$B$13:$K$13)</f>
        <v>1.0322324358928701</v>
      </c>
      <c r="M540">
        <f t="shared" si="249"/>
        <v>0.71820234232335212</v>
      </c>
      <c r="N540">
        <f t="shared" si="250"/>
        <v>0.35767098500765093</v>
      </c>
      <c r="O540">
        <f t="shared" si="251"/>
        <v>0.22618442800758662</v>
      </c>
      <c r="P540">
        <f t="shared" si="252"/>
        <v>0.59417119052781153</v>
      </c>
      <c r="Q540">
        <f t="shared" si="253"/>
        <v>0.80933702709115629</v>
      </c>
      <c r="R540">
        <f t="shared" si="254"/>
        <v>8.7688279485339485E-2</v>
      </c>
      <c r="S540">
        <f t="shared" si="255"/>
        <v>0.30785858869873195</v>
      </c>
      <c r="T540">
        <f t="shared" si="256"/>
        <v>0.67407431019208008</v>
      </c>
      <c r="U540">
        <f t="shared" si="257"/>
        <v>0.94153303660633125</v>
      </c>
      <c r="V540">
        <f t="shared" si="258"/>
        <v>0.8490183782436207</v>
      </c>
      <c r="X540">
        <f t="shared" si="259"/>
        <v>31.026558267011463</v>
      </c>
      <c r="Y540">
        <f t="shared" si="260"/>
        <v>10.843532447589416</v>
      </c>
      <c r="Z540">
        <f t="shared" si="261"/>
        <v>6.2814596856044727</v>
      </c>
      <c r="AA540">
        <f t="shared" si="262"/>
        <v>22.091616797392849</v>
      </c>
      <c r="AB540">
        <f t="shared" si="263"/>
        <v>40.596937234204034</v>
      </c>
      <c r="AC540">
        <f t="shared" si="264"/>
        <v>2.2481397485916754</v>
      </c>
      <c r="AD540">
        <f t="shared" si="265"/>
        <v>9.0138905992798595</v>
      </c>
      <c r="AE540">
        <f t="shared" si="266"/>
        <v>27.462790149000202</v>
      </c>
      <c r="AF540">
        <f t="shared" si="267"/>
        <v>69.553030074705603</v>
      </c>
      <c r="AG540">
        <f t="shared" si="268"/>
        <v>46.313199098076282</v>
      </c>
      <c r="AI540">
        <f t="shared" si="269"/>
        <v>21</v>
      </c>
      <c r="AJ540">
        <f t="shared" si="270"/>
        <v>21</v>
      </c>
      <c r="AK540">
        <f t="shared" si="271"/>
        <v>21</v>
      </c>
      <c r="AL540">
        <f t="shared" si="272"/>
        <v>21</v>
      </c>
      <c r="AM540">
        <f t="shared" si="273"/>
        <v>21</v>
      </c>
      <c r="AN540">
        <f t="shared" si="274"/>
        <v>9</v>
      </c>
      <c r="AO540">
        <f t="shared" si="275"/>
        <v>21</v>
      </c>
      <c r="AP540">
        <f t="shared" si="276"/>
        <v>21</v>
      </c>
      <c r="AQ540">
        <f t="shared" si="277"/>
        <v>21</v>
      </c>
      <c r="AR540">
        <f t="shared" si="278"/>
        <v>21</v>
      </c>
      <c r="AT540">
        <f t="shared" si="279"/>
        <v>1</v>
      </c>
    </row>
    <row r="541" spans="1:46" x14ac:dyDescent="0.2">
      <c r="A541">
        <v>524</v>
      </c>
      <c r="B541">
        <f>SUMPRODUCT(Random!$X541:$AG541,$B$4:$K$4)</f>
        <v>0.48353574337968486</v>
      </c>
      <c r="C541">
        <f>SUMPRODUCT(Random!$X541:$AG541,$B$5:$K$5)</f>
        <v>-0.39529332014472207</v>
      </c>
      <c r="D541">
        <f>SUMPRODUCT(Random!$X541:$AG541,$B$6:$K$6)</f>
        <v>1.204971963349585</v>
      </c>
      <c r="E541">
        <f>SUMPRODUCT(Random!$X541:$AG541,$B$7:$K$7)</f>
        <v>-2.6098668063844501</v>
      </c>
      <c r="F541">
        <f>SUMPRODUCT(Random!$X541:$AG541,$B$8:$K$8)</f>
        <v>-0.17793935317116621</v>
      </c>
      <c r="G541">
        <f>SUMPRODUCT(Random!$X541:$AG541,$B$9:$K$9)</f>
        <v>-1.3717820522589808</v>
      </c>
      <c r="H541">
        <f>SUMPRODUCT(Random!$X541:$AG541,$B$10:$K$10)</f>
        <v>0.45862057353931823</v>
      </c>
      <c r="I541">
        <f>SUMPRODUCT(Random!$X541:$AG541,$B$11:$K$11)</f>
        <v>-0.10473750555402023</v>
      </c>
      <c r="J541">
        <f>SUMPRODUCT(Random!$X541:$AG541,$B$12:$K$12)</f>
        <v>1.0273428883821129E-2</v>
      </c>
      <c r="K541">
        <f>SUMPRODUCT(Random!$X541:$AG541,$B$13:$K$13)</f>
        <v>-0.91506269389019312</v>
      </c>
      <c r="M541">
        <f t="shared" si="249"/>
        <v>0.68564230653106484</v>
      </c>
      <c r="N541">
        <f t="shared" si="250"/>
        <v>0.34631321430160866</v>
      </c>
      <c r="O541">
        <f t="shared" si="251"/>
        <v>0.88589293726971996</v>
      </c>
      <c r="P541">
        <f t="shared" si="252"/>
        <v>4.5288740839720745E-3</v>
      </c>
      <c r="Q541">
        <f t="shared" si="253"/>
        <v>0.42938530231230893</v>
      </c>
      <c r="R541">
        <f t="shared" si="254"/>
        <v>8.5065648048481921E-2</v>
      </c>
      <c r="S541">
        <f t="shared" si="255"/>
        <v>0.67674667004195332</v>
      </c>
      <c r="T541">
        <f t="shared" si="256"/>
        <v>0.4582920502456424</v>
      </c>
      <c r="U541">
        <f t="shared" si="257"/>
        <v>0.50409843305260715</v>
      </c>
      <c r="V541">
        <f t="shared" si="258"/>
        <v>0.18007935916008527</v>
      </c>
      <c r="X541">
        <f t="shared" si="259"/>
        <v>28.348046288260395</v>
      </c>
      <c r="Y541">
        <f t="shared" si="260"/>
        <v>10.414164427554788</v>
      </c>
      <c r="Z541">
        <f t="shared" si="261"/>
        <v>53.172760176531249</v>
      </c>
      <c r="AA541">
        <f t="shared" si="262"/>
        <v>0.11119399129233347</v>
      </c>
      <c r="AB541">
        <f t="shared" si="263"/>
        <v>13.743597999678803</v>
      </c>
      <c r="AC541">
        <f t="shared" si="264"/>
        <v>2.1778201635267993</v>
      </c>
      <c r="AD541">
        <f t="shared" si="265"/>
        <v>27.664472869608019</v>
      </c>
      <c r="AE541">
        <f t="shared" si="266"/>
        <v>15.01710702928353</v>
      </c>
      <c r="AF541">
        <f t="shared" si="267"/>
        <v>17.181370825446592</v>
      </c>
      <c r="AG541">
        <f t="shared" si="268"/>
        <v>4.8637438029216202</v>
      </c>
      <c r="AI541">
        <f t="shared" si="269"/>
        <v>21</v>
      </c>
      <c r="AJ541">
        <f t="shared" si="270"/>
        <v>21</v>
      </c>
      <c r="AK541">
        <f t="shared" si="271"/>
        <v>21</v>
      </c>
      <c r="AL541">
        <f t="shared" si="272"/>
        <v>1</v>
      </c>
      <c r="AM541">
        <f t="shared" si="273"/>
        <v>21</v>
      </c>
      <c r="AN541">
        <f t="shared" si="274"/>
        <v>9</v>
      </c>
      <c r="AO541">
        <f t="shared" si="275"/>
        <v>21</v>
      </c>
      <c r="AP541">
        <f t="shared" si="276"/>
        <v>21</v>
      </c>
      <c r="AQ541">
        <f t="shared" si="277"/>
        <v>21</v>
      </c>
      <c r="AR541">
        <f t="shared" si="278"/>
        <v>20</v>
      </c>
      <c r="AT541">
        <f t="shared" si="279"/>
        <v>3</v>
      </c>
    </row>
    <row r="542" spans="1:46" x14ac:dyDescent="0.2">
      <c r="A542">
        <v>525</v>
      </c>
      <c r="B542">
        <f>SUMPRODUCT(Random!$X542:$AG542,$B$4:$K$4)</f>
        <v>0.31083063479445788</v>
      </c>
      <c r="C542">
        <f>SUMPRODUCT(Random!$X542:$AG542,$B$5:$K$5)</f>
        <v>-0.45820934313087058</v>
      </c>
      <c r="D542">
        <f>SUMPRODUCT(Random!$X542:$AG542,$B$6:$K$6)</f>
        <v>-0.23117737979211112</v>
      </c>
      <c r="E542">
        <f>SUMPRODUCT(Random!$X542:$AG542,$B$7:$K$7)</f>
        <v>-0.18074455440114981</v>
      </c>
      <c r="F542">
        <f>SUMPRODUCT(Random!$X542:$AG542,$B$8:$K$8)</f>
        <v>-7.9962882800916651E-2</v>
      </c>
      <c r="G542">
        <f>SUMPRODUCT(Random!$X542:$AG542,$B$9:$K$9)</f>
        <v>1.1749000936476999</v>
      </c>
      <c r="H542">
        <f>SUMPRODUCT(Random!$X542:$AG542,$B$10:$K$10)</f>
        <v>0.68304129102696021</v>
      </c>
      <c r="I542">
        <f>SUMPRODUCT(Random!$X542:$AG542,$B$11:$K$11)</f>
        <v>0.71915793089649782</v>
      </c>
      <c r="J542">
        <f>SUMPRODUCT(Random!$X542:$AG542,$B$12:$K$12)</f>
        <v>2.8126803715530529E-2</v>
      </c>
      <c r="K542">
        <f>SUMPRODUCT(Random!$X542:$AG542,$B$13:$K$13)</f>
        <v>0.55752167687874055</v>
      </c>
      <c r="M542">
        <f t="shared" si="249"/>
        <v>0.62203531036671744</v>
      </c>
      <c r="N542">
        <f t="shared" si="250"/>
        <v>0.3234010240201225</v>
      </c>
      <c r="O542">
        <f t="shared" si="251"/>
        <v>0.40858850119060358</v>
      </c>
      <c r="P542">
        <f t="shared" si="252"/>
        <v>0.42828404266625969</v>
      </c>
      <c r="Q542">
        <f t="shared" si="253"/>
        <v>0.46813338831931822</v>
      </c>
      <c r="R542">
        <f t="shared" si="254"/>
        <v>0.87998265592306202</v>
      </c>
      <c r="S542">
        <f t="shared" si="255"/>
        <v>0.75270962429422239</v>
      </c>
      <c r="T542">
        <f t="shared" si="256"/>
        <v>0.76397819161573544</v>
      </c>
      <c r="U542">
        <f t="shared" si="257"/>
        <v>0.5112194918732208</v>
      </c>
      <c r="V542">
        <f t="shared" si="258"/>
        <v>0.71141447355723775</v>
      </c>
      <c r="X542">
        <f t="shared" si="259"/>
        <v>23.834075547476726</v>
      </c>
      <c r="Y542">
        <f t="shared" si="260"/>
        <v>9.5702461554681975</v>
      </c>
      <c r="Z542">
        <f t="shared" si="261"/>
        <v>12.866672355304045</v>
      </c>
      <c r="AA542">
        <f t="shared" si="262"/>
        <v>13.696366275011737</v>
      </c>
      <c r="AB542">
        <f t="shared" si="263"/>
        <v>15.46623476931668</v>
      </c>
      <c r="AC542">
        <f t="shared" si="264"/>
        <v>51.935703720151892</v>
      </c>
      <c r="AD542">
        <f t="shared" si="265"/>
        <v>34.226451674342968</v>
      </c>
      <c r="AE542">
        <f t="shared" si="266"/>
        <v>35.368949674950748</v>
      </c>
      <c r="AF542">
        <f t="shared" si="267"/>
        <v>17.535687741952749</v>
      </c>
      <c r="AG542">
        <f t="shared" si="268"/>
        <v>30.443485170948918</v>
      </c>
      <c r="AI542">
        <f t="shared" si="269"/>
        <v>21</v>
      </c>
      <c r="AJ542">
        <f t="shared" si="270"/>
        <v>21</v>
      </c>
      <c r="AK542">
        <f t="shared" si="271"/>
        <v>21</v>
      </c>
      <c r="AL542">
        <f t="shared" si="272"/>
        <v>21</v>
      </c>
      <c r="AM542">
        <f t="shared" si="273"/>
        <v>21</v>
      </c>
      <c r="AN542">
        <f t="shared" si="274"/>
        <v>21</v>
      </c>
      <c r="AO542">
        <f t="shared" si="275"/>
        <v>21</v>
      </c>
      <c r="AP542">
        <f t="shared" si="276"/>
        <v>21</v>
      </c>
      <c r="AQ542">
        <f t="shared" si="277"/>
        <v>21</v>
      </c>
      <c r="AR542">
        <f t="shared" si="278"/>
        <v>21</v>
      </c>
      <c r="AT542">
        <f t="shared" si="279"/>
        <v>0</v>
      </c>
    </row>
    <row r="543" spans="1:46" x14ac:dyDescent="0.2">
      <c r="A543">
        <v>526</v>
      </c>
      <c r="B543">
        <f>SUMPRODUCT(Random!$X543:$AG543,$B$4:$K$4)</f>
        <v>1.0271442700875058</v>
      </c>
      <c r="C543">
        <f>SUMPRODUCT(Random!$X543:$AG543,$B$5:$K$5)</f>
        <v>-0.9089299114106717</v>
      </c>
      <c r="D543">
        <f>SUMPRODUCT(Random!$X543:$AG543,$B$6:$K$6)</f>
        <v>1.6793655111454726</v>
      </c>
      <c r="E543">
        <f>SUMPRODUCT(Random!$X543:$AG543,$B$7:$K$7)</f>
        <v>1.3329438190042489</v>
      </c>
      <c r="F543">
        <f>SUMPRODUCT(Random!$X543:$AG543,$B$8:$K$8)</f>
        <v>2.3665341847816399</v>
      </c>
      <c r="G543">
        <f>SUMPRODUCT(Random!$X543:$AG543,$B$9:$K$9)</f>
        <v>0.53269406382687945</v>
      </c>
      <c r="H543">
        <f>SUMPRODUCT(Random!$X543:$AG543,$B$10:$K$10)</f>
        <v>1.064616361302444</v>
      </c>
      <c r="I543">
        <f>SUMPRODUCT(Random!$X543:$AG543,$B$11:$K$11)</f>
        <v>0.97207382326722425</v>
      </c>
      <c r="J543">
        <f>SUMPRODUCT(Random!$X543:$AG543,$B$12:$K$12)</f>
        <v>0.20655922858556763</v>
      </c>
      <c r="K543">
        <f>SUMPRODUCT(Random!$X543:$AG543,$B$13:$K$13)</f>
        <v>0.71015692881957815</v>
      </c>
      <c r="M543">
        <f t="shared" si="249"/>
        <v>0.84782373226093588</v>
      </c>
      <c r="N543">
        <f t="shared" si="250"/>
        <v>0.18169356183314647</v>
      </c>
      <c r="O543">
        <f t="shared" si="251"/>
        <v>0.95345958471574432</v>
      </c>
      <c r="P543">
        <f t="shared" si="252"/>
        <v>0.90872487940944857</v>
      </c>
      <c r="Q543">
        <f t="shared" si="253"/>
        <v>0.99102224201418643</v>
      </c>
      <c r="R543">
        <f t="shared" si="254"/>
        <v>0.70287731199335957</v>
      </c>
      <c r="S543">
        <f t="shared" si="255"/>
        <v>0.8564752136086744</v>
      </c>
      <c r="T543">
        <f t="shared" si="256"/>
        <v>0.83449308816544088</v>
      </c>
      <c r="U543">
        <f t="shared" si="257"/>
        <v>0.58182294781541755</v>
      </c>
      <c r="V543">
        <f t="shared" si="258"/>
        <v>0.76119658659372091</v>
      </c>
      <c r="X543">
        <f t="shared" si="259"/>
        <v>46.120131952530578</v>
      </c>
      <c r="Y543">
        <f t="shared" si="260"/>
        <v>4.9120185356477233</v>
      </c>
      <c r="Z543">
        <f t="shared" si="261"/>
        <v>75.141703241800954</v>
      </c>
      <c r="AA543">
        <f t="shared" si="262"/>
        <v>58.641843898028696</v>
      </c>
      <c r="AB543">
        <f t="shared" si="263"/>
        <v>115.45259242552918</v>
      </c>
      <c r="AC543">
        <f t="shared" si="264"/>
        <v>29.729319912195489</v>
      </c>
      <c r="AD543">
        <f t="shared" si="265"/>
        <v>47.553960898927549</v>
      </c>
      <c r="AE543">
        <f t="shared" si="266"/>
        <v>44.063068030489511</v>
      </c>
      <c r="AF543">
        <f t="shared" si="267"/>
        <v>21.357368167926765</v>
      </c>
      <c r="AG543">
        <f t="shared" si="268"/>
        <v>35.081936108220141</v>
      </c>
      <c r="AI543">
        <f t="shared" si="269"/>
        <v>21</v>
      </c>
      <c r="AJ543">
        <f t="shared" si="270"/>
        <v>20</v>
      </c>
      <c r="AK543">
        <f t="shared" si="271"/>
        <v>21</v>
      </c>
      <c r="AL543">
        <f t="shared" si="272"/>
        <v>21</v>
      </c>
      <c r="AM543">
        <f t="shared" si="273"/>
        <v>21</v>
      </c>
      <c r="AN543">
        <f t="shared" si="274"/>
        <v>21</v>
      </c>
      <c r="AO543">
        <f t="shared" si="275"/>
        <v>21</v>
      </c>
      <c r="AP543">
        <f t="shared" si="276"/>
        <v>21</v>
      </c>
      <c r="AQ543">
        <f t="shared" si="277"/>
        <v>21</v>
      </c>
      <c r="AR543">
        <f t="shared" si="278"/>
        <v>21</v>
      </c>
      <c r="AT543">
        <f t="shared" si="279"/>
        <v>1</v>
      </c>
    </row>
    <row r="544" spans="1:46" x14ac:dyDescent="0.2">
      <c r="A544">
        <v>527</v>
      </c>
      <c r="B544">
        <f>SUMPRODUCT(Random!$X544:$AG544,$B$4:$K$4)</f>
        <v>0.66876907241094163</v>
      </c>
      <c r="C544">
        <f>SUMPRODUCT(Random!$X544:$AG544,$B$5:$K$5)</f>
        <v>-7.7139162249271337E-2</v>
      </c>
      <c r="D544">
        <f>SUMPRODUCT(Random!$X544:$AG544,$B$6:$K$6)</f>
        <v>1.0168438872033698</v>
      </c>
      <c r="E544">
        <f>SUMPRODUCT(Random!$X544:$AG544,$B$7:$K$7)</f>
        <v>0.96479492917101184</v>
      </c>
      <c r="F544">
        <f>SUMPRODUCT(Random!$X544:$AG544,$B$8:$K$8)</f>
        <v>0.56186404789667244</v>
      </c>
      <c r="G544">
        <f>SUMPRODUCT(Random!$X544:$AG544,$B$9:$K$9)</f>
        <v>-1.0889304848293584</v>
      </c>
      <c r="H544">
        <f>SUMPRODUCT(Random!$X544:$AG544,$B$10:$K$10)</f>
        <v>0.82979524159262685</v>
      </c>
      <c r="I544">
        <f>SUMPRODUCT(Random!$X544:$AG544,$B$11:$K$11)</f>
        <v>-0.39175656331953618</v>
      </c>
      <c r="J544">
        <f>SUMPRODUCT(Random!$X544:$AG544,$B$12:$K$12)</f>
        <v>-0.29516027502641051</v>
      </c>
      <c r="K544">
        <f>SUMPRODUCT(Random!$X544:$AG544,$B$13:$K$13)</f>
        <v>1.1685336193565956</v>
      </c>
      <c r="M544">
        <f t="shared" si="249"/>
        <v>0.7481786008353597</v>
      </c>
      <c r="N544">
        <f t="shared" si="250"/>
        <v>0.46925641941475293</v>
      </c>
      <c r="O544">
        <f t="shared" si="251"/>
        <v>0.84538614972856685</v>
      </c>
      <c r="P544">
        <f t="shared" si="252"/>
        <v>0.83267623186538564</v>
      </c>
      <c r="Q544">
        <f t="shared" si="253"/>
        <v>0.71289567477701854</v>
      </c>
      <c r="R544">
        <f t="shared" si="254"/>
        <v>0.13809227088223899</v>
      </c>
      <c r="S544">
        <f t="shared" si="255"/>
        <v>0.79667271918145488</v>
      </c>
      <c r="T544">
        <f t="shared" si="256"/>
        <v>0.34761904611494965</v>
      </c>
      <c r="U544">
        <f t="shared" si="257"/>
        <v>0.3839357233648184</v>
      </c>
      <c r="V544">
        <f t="shared" si="258"/>
        <v>0.87870420678741701</v>
      </c>
      <c r="X544">
        <f t="shared" si="259"/>
        <v>33.781670700347767</v>
      </c>
      <c r="Y544">
        <f t="shared" si="260"/>
        <v>15.518013779198254</v>
      </c>
      <c r="Z544">
        <f t="shared" si="261"/>
        <v>45.730851248120722</v>
      </c>
      <c r="AA544">
        <f t="shared" si="262"/>
        <v>43.795621285662946</v>
      </c>
      <c r="AB544">
        <f t="shared" si="263"/>
        <v>30.569540793389219</v>
      </c>
      <c r="AC544">
        <f t="shared" si="264"/>
        <v>3.6403673701199448</v>
      </c>
      <c r="AD544">
        <f t="shared" si="265"/>
        <v>39.021571486461859</v>
      </c>
      <c r="AE544">
        <f t="shared" si="266"/>
        <v>10.463148790337996</v>
      </c>
      <c r="AF544">
        <f t="shared" si="267"/>
        <v>11.866249589173348</v>
      </c>
      <c r="AG544">
        <f t="shared" si="268"/>
        <v>51.676140994026895</v>
      </c>
      <c r="AI544">
        <f t="shared" si="269"/>
        <v>21</v>
      </c>
      <c r="AJ544">
        <f t="shared" si="270"/>
        <v>21</v>
      </c>
      <c r="AK544">
        <f t="shared" si="271"/>
        <v>21</v>
      </c>
      <c r="AL544">
        <f t="shared" si="272"/>
        <v>21</v>
      </c>
      <c r="AM544">
        <f t="shared" si="273"/>
        <v>21</v>
      </c>
      <c r="AN544">
        <f t="shared" si="274"/>
        <v>15</v>
      </c>
      <c r="AO544">
        <f t="shared" si="275"/>
        <v>21</v>
      </c>
      <c r="AP544">
        <f t="shared" si="276"/>
        <v>21</v>
      </c>
      <c r="AQ544">
        <f t="shared" si="277"/>
        <v>21</v>
      </c>
      <c r="AR544">
        <f t="shared" si="278"/>
        <v>21</v>
      </c>
      <c r="AT544">
        <f t="shared" si="279"/>
        <v>1</v>
      </c>
    </row>
    <row r="545" spans="1:46" x14ac:dyDescent="0.2">
      <c r="A545">
        <v>528</v>
      </c>
      <c r="B545">
        <f>SUMPRODUCT(Random!$X545:$AG545,$B$4:$K$4)</f>
        <v>0.39391246147646047</v>
      </c>
      <c r="C545">
        <f>SUMPRODUCT(Random!$X545:$AG545,$B$5:$K$5)</f>
        <v>2.2733449165856796</v>
      </c>
      <c r="D545">
        <f>SUMPRODUCT(Random!$X545:$AG545,$B$6:$K$6)</f>
        <v>0.56843646979477513</v>
      </c>
      <c r="E545">
        <f>SUMPRODUCT(Random!$X545:$AG545,$B$7:$K$7)</f>
        <v>1.0642011520822905</v>
      </c>
      <c r="F545">
        <f>SUMPRODUCT(Random!$X545:$AG545,$B$8:$K$8)</f>
        <v>-0.19596149250729444</v>
      </c>
      <c r="G545">
        <f>SUMPRODUCT(Random!$X545:$AG545,$B$9:$K$9)</f>
        <v>-0.3782410628634289</v>
      </c>
      <c r="H545">
        <f>SUMPRODUCT(Random!$X545:$AG545,$B$10:$K$10)</f>
        <v>0.64346533231034186</v>
      </c>
      <c r="I545">
        <f>SUMPRODUCT(Random!$X545:$AG545,$B$11:$K$11)</f>
        <v>0.61219440506555445</v>
      </c>
      <c r="J545">
        <f>SUMPRODUCT(Random!$X545:$AG545,$B$12:$K$12)</f>
        <v>-0.42134560864640919</v>
      </c>
      <c r="K545">
        <f>SUMPRODUCT(Random!$X545:$AG545,$B$13:$K$13)</f>
        <v>-0.64144505959838916</v>
      </c>
      <c r="M545">
        <f t="shared" si="249"/>
        <v>0.6531771651189161</v>
      </c>
      <c r="N545">
        <f t="shared" si="250"/>
        <v>0.98849729861492641</v>
      </c>
      <c r="O545">
        <f t="shared" si="251"/>
        <v>0.7151306837184096</v>
      </c>
      <c r="P545">
        <f t="shared" si="252"/>
        <v>0.8563812073835102</v>
      </c>
      <c r="Q545">
        <f t="shared" si="253"/>
        <v>0.4223201530596426</v>
      </c>
      <c r="R545">
        <f t="shared" si="254"/>
        <v>0.35262576180607952</v>
      </c>
      <c r="S545">
        <f t="shared" si="255"/>
        <v>0.7400388986197467</v>
      </c>
      <c r="T545">
        <f t="shared" si="256"/>
        <v>0.72979542856785651</v>
      </c>
      <c r="U545">
        <f t="shared" si="257"/>
        <v>0.33675136524702765</v>
      </c>
      <c r="V545">
        <f t="shared" si="258"/>
        <v>0.26061678265861477</v>
      </c>
      <c r="X545">
        <f t="shared" si="259"/>
        <v>25.940456956200759</v>
      </c>
      <c r="Y545">
        <f t="shared" si="260"/>
        <v>109.38155816793603</v>
      </c>
      <c r="Z545">
        <f t="shared" si="261"/>
        <v>30.760984562245739</v>
      </c>
      <c r="AA545">
        <f t="shared" si="262"/>
        <v>47.537921307708643</v>
      </c>
      <c r="AB545">
        <f t="shared" si="263"/>
        <v>13.442152159486755</v>
      </c>
      <c r="AC545">
        <f t="shared" si="264"/>
        <v>10.651873729116256</v>
      </c>
      <c r="AD545">
        <f t="shared" si="265"/>
        <v>33.002387195137985</v>
      </c>
      <c r="AE545">
        <f t="shared" si="266"/>
        <v>32.055658972078717</v>
      </c>
      <c r="AF545">
        <f t="shared" si="267"/>
        <v>10.058434165499067</v>
      </c>
      <c r="AG545">
        <f t="shared" si="268"/>
        <v>7.3964766777698925</v>
      </c>
      <c r="AI545">
        <f t="shared" si="269"/>
        <v>21</v>
      </c>
      <c r="AJ545">
        <f t="shared" si="270"/>
        <v>21</v>
      </c>
      <c r="AK545">
        <f t="shared" si="271"/>
        <v>21</v>
      </c>
      <c r="AL545">
        <f t="shared" si="272"/>
        <v>21</v>
      </c>
      <c r="AM545">
        <f t="shared" si="273"/>
        <v>21</v>
      </c>
      <c r="AN545">
        <f t="shared" si="274"/>
        <v>21</v>
      </c>
      <c r="AO545">
        <f t="shared" si="275"/>
        <v>21</v>
      </c>
      <c r="AP545">
        <f t="shared" si="276"/>
        <v>21</v>
      </c>
      <c r="AQ545">
        <f t="shared" si="277"/>
        <v>21</v>
      </c>
      <c r="AR545">
        <f t="shared" si="278"/>
        <v>21</v>
      </c>
      <c r="AT545">
        <f t="shared" si="279"/>
        <v>0</v>
      </c>
    </row>
    <row r="546" spans="1:46" x14ac:dyDescent="0.2">
      <c r="A546">
        <v>529</v>
      </c>
      <c r="B546">
        <f>SUMPRODUCT(Random!$X546:$AG546,$B$4:$K$4)</f>
        <v>-0.52311865855679851</v>
      </c>
      <c r="C546">
        <f>SUMPRODUCT(Random!$X546:$AG546,$B$5:$K$5)</f>
        <v>-1.8091051625376797</v>
      </c>
      <c r="D546">
        <f>SUMPRODUCT(Random!$X546:$AG546,$B$6:$K$6)</f>
        <v>-1.3152456483068873</v>
      </c>
      <c r="E546">
        <f>SUMPRODUCT(Random!$X546:$AG546,$B$7:$K$7)</f>
        <v>0.63704937399963135</v>
      </c>
      <c r="F546">
        <f>SUMPRODUCT(Random!$X546:$AG546,$B$8:$K$8)</f>
        <v>-0.17454054533116645</v>
      </c>
      <c r="G546">
        <f>SUMPRODUCT(Random!$X546:$AG546,$B$9:$K$9)</f>
        <v>0.57532075628454993</v>
      </c>
      <c r="H546">
        <f>SUMPRODUCT(Random!$X546:$AG546,$B$10:$K$10)</f>
        <v>-0.6370939066368746</v>
      </c>
      <c r="I546">
        <f>SUMPRODUCT(Random!$X546:$AG546,$B$11:$K$11)</f>
        <v>-0.65322652446299156</v>
      </c>
      <c r="J546">
        <f>SUMPRODUCT(Random!$X546:$AG546,$B$12:$K$12)</f>
        <v>-0.91931464415714337</v>
      </c>
      <c r="K546">
        <f>SUMPRODUCT(Random!$X546:$AG546,$B$13:$K$13)</f>
        <v>-1.1717749911222759</v>
      </c>
      <c r="M546">
        <f t="shared" si="249"/>
        <v>0.30044584093024918</v>
      </c>
      <c r="N546">
        <f t="shared" si="250"/>
        <v>3.5217333604563653E-2</v>
      </c>
      <c r="O546">
        <f t="shared" si="251"/>
        <v>9.4213679072608428E-2</v>
      </c>
      <c r="P546">
        <f t="shared" si="252"/>
        <v>0.73795365834475635</v>
      </c>
      <c r="Q546">
        <f t="shared" si="253"/>
        <v>0.43072033459773795</v>
      </c>
      <c r="R546">
        <f t="shared" si="254"/>
        <v>0.71746280682706176</v>
      </c>
      <c r="S546">
        <f t="shared" si="255"/>
        <v>0.26203183868212832</v>
      </c>
      <c r="T546">
        <f t="shared" si="256"/>
        <v>0.2568051263727833</v>
      </c>
      <c r="U546">
        <f t="shared" si="257"/>
        <v>0.17896551016099244</v>
      </c>
      <c r="V546">
        <f t="shared" si="258"/>
        <v>0.12064370295575406</v>
      </c>
      <c r="X546">
        <f t="shared" si="259"/>
        <v>8.7529300483590351</v>
      </c>
      <c r="Y546">
        <f t="shared" si="260"/>
        <v>0.87826230932602545</v>
      </c>
      <c r="Z546">
        <f t="shared" si="261"/>
        <v>2.4239837074298483</v>
      </c>
      <c r="AA546">
        <f t="shared" si="262"/>
        <v>32.806675177289932</v>
      </c>
      <c r="AB546">
        <f t="shared" si="263"/>
        <v>13.800978342234169</v>
      </c>
      <c r="AC546">
        <f t="shared" si="264"/>
        <v>30.962354844891518</v>
      </c>
      <c r="AD546">
        <f t="shared" si="265"/>
        <v>7.4434039965204466</v>
      </c>
      <c r="AE546">
        <f t="shared" si="266"/>
        <v>7.2705166099102749</v>
      </c>
      <c r="AF546">
        <f t="shared" si="267"/>
        <v>4.8304881518251515</v>
      </c>
      <c r="AG546">
        <f t="shared" si="268"/>
        <v>3.1494080902912178</v>
      </c>
      <c r="AI546">
        <f t="shared" si="269"/>
        <v>21</v>
      </c>
      <c r="AJ546">
        <f t="shared" si="270"/>
        <v>4</v>
      </c>
      <c r="AK546">
        <f t="shared" si="271"/>
        <v>10</v>
      </c>
      <c r="AL546">
        <f t="shared" si="272"/>
        <v>21</v>
      </c>
      <c r="AM546">
        <f t="shared" si="273"/>
        <v>21</v>
      </c>
      <c r="AN546">
        <f t="shared" si="274"/>
        <v>21</v>
      </c>
      <c r="AO546">
        <f t="shared" si="275"/>
        <v>21</v>
      </c>
      <c r="AP546">
        <f t="shared" si="276"/>
        <v>21</v>
      </c>
      <c r="AQ546">
        <f t="shared" si="277"/>
        <v>20</v>
      </c>
      <c r="AR546">
        <f t="shared" si="278"/>
        <v>13</v>
      </c>
      <c r="AT546">
        <f t="shared" si="279"/>
        <v>4</v>
      </c>
    </row>
    <row r="547" spans="1:46" x14ac:dyDescent="0.2">
      <c r="A547">
        <v>530</v>
      </c>
      <c r="B547">
        <f>SUMPRODUCT(Random!$X547:$AG547,$B$4:$K$4)</f>
        <v>1.5108846006693111</v>
      </c>
      <c r="C547">
        <f>SUMPRODUCT(Random!$X547:$AG547,$B$5:$K$5)</f>
        <v>0.17032839747171741</v>
      </c>
      <c r="D547">
        <f>SUMPRODUCT(Random!$X547:$AG547,$B$6:$K$6)</f>
        <v>0.68543300080811165</v>
      </c>
      <c r="E547">
        <f>SUMPRODUCT(Random!$X547:$AG547,$B$7:$K$7)</f>
        <v>0.66462372046976714</v>
      </c>
      <c r="F547">
        <f>SUMPRODUCT(Random!$X547:$AG547,$B$8:$K$8)</f>
        <v>-1.4721412103598555</v>
      </c>
      <c r="G547">
        <f>SUMPRODUCT(Random!$X547:$AG547,$B$9:$K$9)</f>
        <v>-6.2139631583017246E-2</v>
      </c>
      <c r="H547">
        <f>SUMPRODUCT(Random!$X547:$AG547,$B$10:$K$10)</f>
        <v>-1.563482829197691</v>
      </c>
      <c r="I547">
        <f>SUMPRODUCT(Random!$X547:$AG547,$B$11:$K$11)</f>
        <v>-0.10733893360459662</v>
      </c>
      <c r="J547">
        <f>SUMPRODUCT(Random!$X547:$AG547,$B$12:$K$12)</f>
        <v>9.5265500140504278E-2</v>
      </c>
      <c r="K547">
        <f>SUMPRODUCT(Random!$X547:$AG547,$B$13:$K$13)</f>
        <v>1.3911668148420746</v>
      </c>
      <c r="M547">
        <f t="shared" si="249"/>
        <v>0.9345910725172184</v>
      </c>
      <c r="N547">
        <f t="shared" si="250"/>
        <v>0.56762406019845391</v>
      </c>
      <c r="O547">
        <f t="shared" si="251"/>
        <v>0.75346463723021839</v>
      </c>
      <c r="P547">
        <f t="shared" si="252"/>
        <v>0.74685440319851359</v>
      </c>
      <c r="Q547">
        <f t="shared" si="253"/>
        <v>7.0491374511734053E-2</v>
      </c>
      <c r="R547">
        <f t="shared" si="254"/>
        <v>0.47522581826225907</v>
      </c>
      <c r="S547">
        <f t="shared" si="255"/>
        <v>5.8969535666870854E-2</v>
      </c>
      <c r="T547">
        <f t="shared" si="256"/>
        <v>0.45726004919982227</v>
      </c>
      <c r="U547">
        <f t="shared" si="257"/>
        <v>0.53794802755592397</v>
      </c>
      <c r="V547">
        <f t="shared" si="258"/>
        <v>0.91791257612704058</v>
      </c>
      <c r="X547">
        <f t="shared" si="259"/>
        <v>66.804587968600913</v>
      </c>
      <c r="Y547">
        <f t="shared" si="260"/>
        <v>20.539413813584815</v>
      </c>
      <c r="Z547">
        <f t="shared" si="261"/>
        <v>34.301357705137256</v>
      </c>
      <c r="AA547">
        <f t="shared" si="262"/>
        <v>33.653193345810223</v>
      </c>
      <c r="AB547">
        <f t="shared" si="263"/>
        <v>1.7906815434941163</v>
      </c>
      <c r="AC547">
        <f t="shared" si="264"/>
        <v>15.79509395667537</v>
      </c>
      <c r="AD547">
        <f t="shared" si="265"/>
        <v>1.4888974978056431</v>
      </c>
      <c r="AE547">
        <f t="shared" si="266"/>
        <v>14.970483263137554</v>
      </c>
      <c r="AF547">
        <f t="shared" si="267"/>
        <v>18.913282137075335</v>
      </c>
      <c r="AG547">
        <f t="shared" si="268"/>
        <v>61.24077189844278</v>
      </c>
      <c r="AI547">
        <f t="shared" si="269"/>
        <v>21</v>
      </c>
      <c r="AJ547">
        <f t="shared" si="270"/>
        <v>21</v>
      </c>
      <c r="AK547">
        <f t="shared" si="271"/>
        <v>21</v>
      </c>
      <c r="AL547">
        <f t="shared" si="272"/>
        <v>21</v>
      </c>
      <c r="AM547">
        <f t="shared" si="273"/>
        <v>8</v>
      </c>
      <c r="AN547">
        <f t="shared" si="274"/>
        <v>21</v>
      </c>
      <c r="AO547">
        <f t="shared" si="275"/>
        <v>6</v>
      </c>
      <c r="AP547">
        <f t="shared" si="276"/>
        <v>21</v>
      </c>
      <c r="AQ547">
        <f t="shared" si="277"/>
        <v>21</v>
      </c>
      <c r="AR547">
        <f t="shared" si="278"/>
        <v>21</v>
      </c>
      <c r="AT547">
        <f t="shared" si="279"/>
        <v>2</v>
      </c>
    </row>
    <row r="548" spans="1:46" x14ac:dyDescent="0.2">
      <c r="A548">
        <v>531</v>
      </c>
      <c r="B548">
        <f>SUMPRODUCT(Random!$X548:$AG548,$B$4:$K$4)</f>
        <v>-0.56770224185535911</v>
      </c>
      <c r="C548">
        <f>SUMPRODUCT(Random!$X548:$AG548,$B$5:$K$5)</f>
        <v>-0.58022177524145269</v>
      </c>
      <c r="D548">
        <f>SUMPRODUCT(Random!$X548:$AG548,$B$6:$K$6)</f>
        <v>-0.59336069562822558</v>
      </c>
      <c r="E548">
        <f>SUMPRODUCT(Random!$X548:$AG548,$B$7:$K$7)</f>
        <v>0.12437390956333352</v>
      </c>
      <c r="F548">
        <f>SUMPRODUCT(Random!$X548:$AG548,$B$8:$K$8)</f>
        <v>-0.54304518036195915</v>
      </c>
      <c r="G548">
        <f>SUMPRODUCT(Random!$X548:$AG548,$B$9:$K$9)</f>
        <v>-1.267716595228688</v>
      </c>
      <c r="H548">
        <f>SUMPRODUCT(Random!$X548:$AG548,$B$10:$K$10)</f>
        <v>-0.41839103897061131</v>
      </c>
      <c r="I548">
        <f>SUMPRODUCT(Random!$X548:$AG548,$B$11:$K$11)</f>
        <v>-0.25570842208490652</v>
      </c>
      <c r="J548">
        <f>SUMPRODUCT(Random!$X548:$AG548,$B$12:$K$12)</f>
        <v>-0.41865529288407693</v>
      </c>
      <c r="K548">
        <f>SUMPRODUCT(Random!$X548:$AG548,$B$13:$K$13)</f>
        <v>-0.52469192322246128</v>
      </c>
      <c r="M548">
        <f t="shared" si="249"/>
        <v>0.28511858452007843</v>
      </c>
      <c r="N548">
        <f t="shared" si="250"/>
        <v>0.28088253554486098</v>
      </c>
      <c r="O548">
        <f t="shared" si="251"/>
        <v>0.27646989346612882</v>
      </c>
      <c r="P548">
        <f t="shared" si="252"/>
        <v>0.54949038495802671</v>
      </c>
      <c r="Q548">
        <f t="shared" si="253"/>
        <v>0.29354934769285268</v>
      </c>
      <c r="R548">
        <f t="shared" si="254"/>
        <v>0.10244958812212616</v>
      </c>
      <c r="S548">
        <f t="shared" si="255"/>
        <v>0.33783061861594654</v>
      </c>
      <c r="T548">
        <f t="shared" si="256"/>
        <v>0.39908799572533415</v>
      </c>
      <c r="U548">
        <f t="shared" si="257"/>
        <v>0.33773403674246072</v>
      </c>
      <c r="V548">
        <f t="shared" si="258"/>
        <v>0.29989868645922291</v>
      </c>
      <c r="X548">
        <f t="shared" si="259"/>
        <v>8.2220040069886409</v>
      </c>
      <c r="Y548">
        <f t="shared" si="260"/>
        <v>8.0772771271408619</v>
      </c>
      <c r="Z548">
        <f t="shared" si="261"/>
        <v>7.9274206278105357</v>
      </c>
      <c r="AA548">
        <f t="shared" si="262"/>
        <v>19.532996084265658</v>
      </c>
      <c r="AB548">
        <f t="shared" si="263"/>
        <v>8.512615110931554</v>
      </c>
      <c r="AC548">
        <f t="shared" si="264"/>
        <v>2.6477390985941827</v>
      </c>
      <c r="AD548">
        <f t="shared" si="265"/>
        <v>10.098328058176218</v>
      </c>
      <c r="AE548">
        <f t="shared" si="266"/>
        <v>12.476283353337413</v>
      </c>
      <c r="AF548">
        <f t="shared" si="267"/>
        <v>10.094755324531043</v>
      </c>
      <c r="AG548">
        <f t="shared" si="268"/>
        <v>8.7337775866156644</v>
      </c>
      <c r="AI548">
        <f t="shared" si="269"/>
        <v>21</v>
      </c>
      <c r="AJ548">
        <f t="shared" si="270"/>
        <v>21</v>
      </c>
      <c r="AK548">
        <f t="shared" si="271"/>
        <v>21</v>
      </c>
      <c r="AL548">
        <f t="shared" si="272"/>
        <v>21</v>
      </c>
      <c r="AM548">
        <f t="shared" si="273"/>
        <v>21</v>
      </c>
      <c r="AN548">
        <f t="shared" si="274"/>
        <v>11</v>
      </c>
      <c r="AO548">
        <f t="shared" si="275"/>
        <v>21</v>
      </c>
      <c r="AP548">
        <f t="shared" si="276"/>
        <v>21</v>
      </c>
      <c r="AQ548">
        <f t="shared" si="277"/>
        <v>21</v>
      </c>
      <c r="AR548">
        <f t="shared" si="278"/>
        <v>21</v>
      </c>
      <c r="AT548">
        <f t="shared" si="279"/>
        <v>1</v>
      </c>
    </row>
    <row r="549" spans="1:46" x14ac:dyDescent="0.2">
      <c r="A549">
        <v>532</v>
      </c>
      <c r="B549">
        <f>SUMPRODUCT(Random!$X549:$AG549,$B$4:$K$4)</f>
        <v>0.16762305393238952</v>
      </c>
      <c r="C549">
        <f>SUMPRODUCT(Random!$X549:$AG549,$B$5:$K$5)</f>
        <v>-0.35148035408217115</v>
      </c>
      <c r="D549">
        <f>SUMPRODUCT(Random!$X549:$AG549,$B$6:$K$6)</f>
        <v>-1.7706037811256699</v>
      </c>
      <c r="E549">
        <f>SUMPRODUCT(Random!$X549:$AG549,$B$7:$K$7)</f>
        <v>-1.1753901259800692E-2</v>
      </c>
      <c r="F549">
        <f>SUMPRODUCT(Random!$X549:$AG549,$B$8:$K$8)</f>
        <v>-0.53695832235534224</v>
      </c>
      <c r="G549">
        <f>SUMPRODUCT(Random!$X549:$AG549,$B$9:$K$9)</f>
        <v>-1.9087598129432646</v>
      </c>
      <c r="H549">
        <f>SUMPRODUCT(Random!$X549:$AG549,$B$10:$K$10)</f>
        <v>-0.72364100936412834</v>
      </c>
      <c r="I549">
        <f>SUMPRODUCT(Random!$X549:$AG549,$B$11:$K$11)</f>
        <v>5.0695409866947649E-3</v>
      </c>
      <c r="J549">
        <f>SUMPRODUCT(Random!$X549:$AG549,$B$12:$K$12)</f>
        <v>-0.62564514433158491</v>
      </c>
      <c r="K549">
        <f>SUMPRODUCT(Random!$X549:$AG549,$B$13:$K$13)</f>
        <v>1.3623918372316566</v>
      </c>
      <c r="M549">
        <f t="shared" si="249"/>
        <v>0.56656008330027563</v>
      </c>
      <c r="N549">
        <f t="shared" si="250"/>
        <v>0.36261400432894775</v>
      </c>
      <c r="O549">
        <f t="shared" si="251"/>
        <v>3.831330637544797E-2</v>
      </c>
      <c r="P549">
        <f t="shared" si="252"/>
        <v>0.4953109797960189</v>
      </c>
      <c r="Q549">
        <f t="shared" si="253"/>
        <v>0.29564820162550082</v>
      </c>
      <c r="R549">
        <f t="shared" si="254"/>
        <v>2.8146541621223219E-2</v>
      </c>
      <c r="S549">
        <f t="shared" si="255"/>
        <v>0.23464307886648839</v>
      </c>
      <c r="T549">
        <f t="shared" si="256"/>
        <v>0.50202244557892539</v>
      </c>
      <c r="U549">
        <f t="shared" si="257"/>
        <v>0.26577386055152374</v>
      </c>
      <c r="V549">
        <f t="shared" si="258"/>
        <v>0.91346287077800192</v>
      </c>
      <c r="X549">
        <f t="shared" si="259"/>
        <v>20.479207413901818</v>
      </c>
      <c r="Y549">
        <f t="shared" si="260"/>
        <v>11.032774207983676</v>
      </c>
      <c r="Z549">
        <f t="shared" si="261"/>
        <v>0.95699791557234715</v>
      </c>
      <c r="AA549">
        <f t="shared" si="262"/>
        <v>16.751088451286293</v>
      </c>
      <c r="AB549">
        <f t="shared" si="263"/>
        <v>8.58550245175587</v>
      </c>
      <c r="AC549">
        <f t="shared" si="264"/>
        <v>0.69938397689536103</v>
      </c>
      <c r="AD549">
        <f t="shared" si="265"/>
        <v>6.5507085955008737</v>
      </c>
      <c r="AE549">
        <f t="shared" si="266"/>
        <v>17.079035030268273</v>
      </c>
      <c r="AF549">
        <f t="shared" si="267"/>
        <v>7.5679351182420946</v>
      </c>
      <c r="AG549">
        <f t="shared" si="268"/>
        <v>59.947627408708051</v>
      </c>
      <c r="AI549">
        <f t="shared" si="269"/>
        <v>21</v>
      </c>
      <c r="AJ549">
        <f t="shared" si="270"/>
        <v>21</v>
      </c>
      <c r="AK549">
        <f t="shared" si="271"/>
        <v>4</v>
      </c>
      <c r="AL549">
        <f t="shared" si="272"/>
        <v>21</v>
      </c>
      <c r="AM549">
        <f t="shared" si="273"/>
        <v>21</v>
      </c>
      <c r="AN549">
        <f t="shared" si="274"/>
        <v>3</v>
      </c>
      <c r="AO549">
        <f t="shared" si="275"/>
        <v>21</v>
      </c>
      <c r="AP549">
        <f t="shared" si="276"/>
        <v>21</v>
      </c>
      <c r="AQ549">
        <f t="shared" si="277"/>
        <v>21</v>
      </c>
      <c r="AR549">
        <f t="shared" si="278"/>
        <v>21</v>
      </c>
      <c r="AT549">
        <f t="shared" si="279"/>
        <v>2</v>
      </c>
    </row>
    <row r="550" spans="1:46" x14ac:dyDescent="0.2">
      <c r="A550">
        <v>533</v>
      </c>
      <c r="B550">
        <f>SUMPRODUCT(Random!$X550:$AG550,$B$4:$K$4)</f>
        <v>-0.20764350566880785</v>
      </c>
      <c r="C550">
        <f>SUMPRODUCT(Random!$X550:$AG550,$B$5:$K$5)</f>
        <v>-1.6524670867627645E-2</v>
      </c>
      <c r="D550">
        <f>SUMPRODUCT(Random!$X550:$AG550,$B$6:$K$6)</f>
        <v>3.7157937454038587E-3</v>
      </c>
      <c r="E550">
        <f>SUMPRODUCT(Random!$X550:$AG550,$B$7:$K$7)</f>
        <v>-0.75950167668281798</v>
      </c>
      <c r="F550">
        <f>SUMPRODUCT(Random!$X550:$AG550,$B$8:$K$8)</f>
        <v>-0.70695157033391887</v>
      </c>
      <c r="G550">
        <f>SUMPRODUCT(Random!$X550:$AG550,$B$9:$K$9)</f>
        <v>-0.43545667239345509</v>
      </c>
      <c r="H550">
        <f>SUMPRODUCT(Random!$X550:$AG550,$B$10:$K$10)</f>
        <v>1.1585069273034871</v>
      </c>
      <c r="I550">
        <f>SUMPRODUCT(Random!$X550:$AG550,$B$11:$K$11)</f>
        <v>-0.62428038339237701</v>
      </c>
      <c r="J550">
        <f>SUMPRODUCT(Random!$X550:$AG550,$B$12:$K$12)</f>
        <v>1.065950312074496</v>
      </c>
      <c r="K550">
        <f>SUMPRODUCT(Random!$X550:$AG550,$B$13:$K$13)</f>
        <v>0.40631354342068071</v>
      </c>
      <c r="M550">
        <f t="shared" si="249"/>
        <v>0.41775366601503156</v>
      </c>
      <c r="N550">
        <f t="shared" si="250"/>
        <v>0.49340791013377633</v>
      </c>
      <c r="O550">
        <f t="shared" si="251"/>
        <v>0.50148238381904942</v>
      </c>
      <c r="P550">
        <f t="shared" si="252"/>
        <v>0.22377625572642915</v>
      </c>
      <c r="Q550">
        <f t="shared" si="253"/>
        <v>0.23979828721770374</v>
      </c>
      <c r="R550">
        <f t="shared" si="254"/>
        <v>0.33161549102427124</v>
      </c>
      <c r="S550">
        <f t="shared" si="255"/>
        <v>0.87667138681548262</v>
      </c>
      <c r="T550">
        <f t="shared" si="256"/>
        <v>0.26622173222469242</v>
      </c>
      <c r="U550">
        <f t="shared" si="257"/>
        <v>0.85677694811311933</v>
      </c>
      <c r="V550">
        <f t="shared" si="258"/>
        <v>0.65774388227349956</v>
      </c>
      <c r="X550">
        <f t="shared" si="259"/>
        <v>13.249270960032337</v>
      </c>
      <c r="Y550">
        <f t="shared" si="260"/>
        <v>16.658890965253256</v>
      </c>
      <c r="Z550">
        <f t="shared" si="261"/>
        <v>17.052482614052497</v>
      </c>
      <c r="AA550">
        <f t="shared" si="262"/>
        <v>6.2053428081021149</v>
      </c>
      <c r="AB550">
        <f t="shared" si="263"/>
        <v>6.7162683397422995</v>
      </c>
      <c r="AC550">
        <f t="shared" si="264"/>
        <v>9.8694751087590422</v>
      </c>
      <c r="AD550">
        <f t="shared" si="265"/>
        <v>51.268999930485322</v>
      </c>
      <c r="AE550">
        <f t="shared" si="266"/>
        <v>7.5828823932458738</v>
      </c>
      <c r="AF550">
        <f t="shared" si="267"/>
        <v>47.60551470808285</v>
      </c>
      <c r="AG550">
        <f t="shared" si="268"/>
        <v>26.265153198692545</v>
      </c>
      <c r="AI550">
        <f t="shared" si="269"/>
        <v>21</v>
      </c>
      <c r="AJ550">
        <f t="shared" si="270"/>
        <v>21</v>
      </c>
      <c r="AK550">
        <f t="shared" si="271"/>
        <v>21</v>
      </c>
      <c r="AL550">
        <f t="shared" si="272"/>
        <v>21</v>
      </c>
      <c r="AM550">
        <f t="shared" si="273"/>
        <v>21</v>
      </c>
      <c r="AN550">
        <f t="shared" si="274"/>
        <v>21</v>
      </c>
      <c r="AO550">
        <f t="shared" si="275"/>
        <v>21</v>
      </c>
      <c r="AP550">
        <f t="shared" si="276"/>
        <v>21</v>
      </c>
      <c r="AQ550">
        <f t="shared" si="277"/>
        <v>21</v>
      </c>
      <c r="AR550">
        <f t="shared" si="278"/>
        <v>21</v>
      </c>
      <c r="AT550">
        <f t="shared" si="279"/>
        <v>0</v>
      </c>
    </row>
    <row r="551" spans="1:46" x14ac:dyDescent="0.2">
      <c r="A551">
        <v>534</v>
      </c>
      <c r="B551">
        <f>SUMPRODUCT(Random!$X551:$AG551,$B$4:$K$4)</f>
        <v>0.82785002083218651</v>
      </c>
      <c r="C551">
        <f>SUMPRODUCT(Random!$X551:$AG551,$B$5:$K$5)</f>
        <v>0.41592740746032197</v>
      </c>
      <c r="D551">
        <f>SUMPRODUCT(Random!$X551:$AG551,$B$6:$K$6)</f>
        <v>0.14311995960594154</v>
      </c>
      <c r="E551">
        <f>SUMPRODUCT(Random!$X551:$AG551,$B$7:$K$7)</f>
        <v>1.3502874365145523</v>
      </c>
      <c r="F551">
        <f>SUMPRODUCT(Random!$X551:$AG551,$B$8:$K$8)</f>
        <v>-1.1546495142108417</v>
      </c>
      <c r="G551">
        <f>SUMPRODUCT(Random!$X551:$AG551,$B$9:$K$9)</f>
        <v>1.7609338631763656</v>
      </c>
      <c r="H551">
        <f>SUMPRODUCT(Random!$X551:$AG551,$B$10:$K$10)</f>
        <v>0.53414003800056209</v>
      </c>
      <c r="I551">
        <f>SUMPRODUCT(Random!$X551:$AG551,$B$11:$K$11)</f>
        <v>0.62933210985947396</v>
      </c>
      <c r="J551">
        <f>SUMPRODUCT(Random!$X551:$AG551,$B$12:$K$12)</f>
        <v>0.5871814618358312</v>
      </c>
      <c r="K551">
        <f>SUMPRODUCT(Random!$X551:$AG551,$B$13:$K$13)</f>
        <v>1.3789791059575571</v>
      </c>
      <c r="M551">
        <f t="shared" si="249"/>
        <v>0.79612227877789399</v>
      </c>
      <c r="N551">
        <f t="shared" si="250"/>
        <v>0.66126843827534487</v>
      </c>
      <c r="O551">
        <f t="shared" si="251"/>
        <v>0.5569022791353373</v>
      </c>
      <c r="P551">
        <f t="shared" si="252"/>
        <v>0.91153809964341315</v>
      </c>
      <c r="Q551">
        <f t="shared" si="253"/>
        <v>0.12411699076671122</v>
      </c>
      <c r="R551">
        <f t="shared" si="254"/>
        <v>0.96087520119722525</v>
      </c>
      <c r="S551">
        <f t="shared" si="255"/>
        <v>0.70337767461127565</v>
      </c>
      <c r="T551">
        <f t="shared" si="256"/>
        <v>0.735434173037262</v>
      </c>
      <c r="U551">
        <f t="shared" si="257"/>
        <v>0.72145907928653163</v>
      </c>
      <c r="V551">
        <f t="shared" si="258"/>
        <v>0.91604940196190365</v>
      </c>
      <c r="X551">
        <f t="shared" si="259"/>
        <v>38.955344767348969</v>
      </c>
      <c r="Y551">
        <f t="shared" si="260"/>
        <v>26.518727252917323</v>
      </c>
      <c r="Z551">
        <f t="shared" si="261"/>
        <v>19.939372242088453</v>
      </c>
      <c r="AA551">
        <f t="shared" si="262"/>
        <v>59.4087416013911</v>
      </c>
      <c r="AB551">
        <f t="shared" si="263"/>
        <v>3.2463565199462381</v>
      </c>
      <c r="AC551">
        <f t="shared" si="264"/>
        <v>79.393444897652103</v>
      </c>
      <c r="AD551">
        <f t="shared" si="265"/>
        <v>29.770607618740534</v>
      </c>
      <c r="AE551">
        <f t="shared" si="266"/>
        <v>32.572273870223718</v>
      </c>
      <c r="AF551">
        <f t="shared" si="267"/>
        <v>31.311314228662674</v>
      </c>
      <c r="AG551">
        <f t="shared" si="268"/>
        <v>60.690978009738991</v>
      </c>
      <c r="AI551">
        <f t="shared" si="269"/>
        <v>21</v>
      </c>
      <c r="AJ551">
        <f t="shared" si="270"/>
        <v>21</v>
      </c>
      <c r="AK551">
        <f t="shared" si="271"/>
        <v>21</v>
      </c>
      <c r="AL551">
        <f t="shared" si="272"/>
        <v>21</v>
      </c>
      <c r="AM551">
        <f t="shared" si="273"/>
        <v>13</v>
      </c>
      <c r="AN551">
        <f t="shared" si="274"/>
        <v>21</v>
      </c>
      <c r="AO551">
        <f t="shared" si="275"/>
        <v>21</v>
      </c>
      <c r="AP551">
        <f t="shared" si="276"/>
        <v>21</v>
      </c>
      <c r="AQ551">
        <f t="shared" si="277"/>
        <v>21</v>
      </c>
      <c r="AR551">
        <f t="shared" si="278"/>
        <v>21</v>
      </c>
      <c r="AT551">
        <f t="shared" si="279"/>
        <v>1</v>
      </c>
    </row>
    <row r="552" spans="1:46" x14ac:dyDescent="0.2">
      <c r="A552">
        <v>535</v>
      </c>
      <c r="B552">
        <f>SUMPRODUCT(Random!$X552:$AG552,$B$4:$K$4)</f>
        <v>0.85565037865671345</v>
      </c>
      <c r="C552">
        <f>SUMPRODUCT(Random!$X552:$AG552,$B$5:$K$5)</f>
        <v>0.1603390543260344</v>
      </c>
      <c r="D552">
        <f>SUMPRODUCT(Random!$X552:$AG552,$B$6:$K$6)</f>
        <v>1.174527068075381</v>
      </c>
      <c r="E552">
        <f>SUMPRODUCT(Random!$X552:$AG552,$B$7:$K$7)</f>
        <v>-3.9415135648834032E-2</v>
      </c>
      <c r="F552">
        <f>SUMPRODUCT(Random!$X552:$AG552,$B$8:$K$8)</f>
        <v>-0.44543262626873542</v>
      </c>
      <c r="G552">
        <f>SUMPRODUCT(Random!$X552:$AG552,$B$9:$K$9)</f>
        <v>1.2425965539632948</v>
      </c>
      <c r="H552">
        <f>SUMPRODUCT(Random!$X552:$AG552,$B$10:$K$10)</f>
        <v>-0.63559327619834605</v>
      </c>
      <c r="I552">
        <f>SUMPRODUCT(Random!$X552:$AG552,$B$11:$K$11)</f>
        <v>0.23645804371507467</v>
      </c>
      <c r="J552">
        <f>SUMPRODUCT(Random!$X552:$AG552,$B$12:$K$12)</f>
        <v>1.168884970716443</v>
      </c>
      <c r="K552">
        <f>SUMPRODUCT(Random!$X552:$AG552,$B$13:$K$13)</f>
        <v>-6.0934195012526449E-2</v>
      </c>
      <c r="M552">
        <f t="shared" si="249"/>
        <v>0.80390440250443351</v>
      </c>
      <c r="N552">
        <f t="shared" si="250"/>
        <v>0.56369300203855732</v>
      </c>
      <c r="O552">
        <f t="shared" si="251"/>
        <v>0.87990801175133693</v>
      </c>
      <c r="P552">
        <f t="shared" si="252"/>
        <v>0.48427970639194046</v>
      </c>
      <c r="Q552">
        <f t="shared" si="253"/>
        <v>0.32800356929819402</v>
      </c>
      <c r="R552">
        <f t="shared" si="254"/>
        <v>0.89299172979014207</v>
      </c>
      <c r="S552">
        <f t="shared" si="255"/>
        <v>0.26252077654858275</v>
      </c>
      <c r="T552">
        <f t="shared" si="256"/>
        <v>0.59346136975962127</v>
      </c>
      <c r="U552">
        <f t="shared" si="257"/>
        <v>0.878775010221853</v>
      </c>
      <c r="V552">
        <f t="shared" si="258"/>
        <v>0.47570580817574171</v>
      </c>
      <c r="X552">
        <f t="shared" si="259"/>
        <v>39.908706457901474</v>
      </c>
      <c r="Y552">
        <f t="shared" si="260"/>
        <v>20.317702978369201</v>
      </c>
      <c r="Z552">
        <f t="shared" si="261"/>
        <v>51.920472922343954</v>
      </c>
      <c r="AA552">
        <f t="shared" si="262"/>
        <v>16.221420214886749</v>
      </c>
      <c r="AB552">
        <f t="shared" si="263"/>
        <v>9.7374529245871457</v>
      </c>
      <c r="AC552">
        <f t="shared" si="264"/>
        <v>54.746201945553402</v>
      </c>
      <c r="AD552">
        <f t="shared" si="265"/>
        <v>7.4596394991232318</v>
      </c>
      <c r="AE552">
        <f t="shared" si="266"/>
        <v>22.048808093421705</v>
      </c>
      <c r="AF552">
        <f t="shared" si="267"/>
        <v>51.690444455501911</v>
      </c>
      <c r="AG552">
        <f t="shared" si="268"/>
        <v>15.817510266607146</v>
      </c>
      <c r="AI552">
        <f t="shared" si="269"/>
        <v>21</v>
      </c>
      <c r="AJ552">
        <f t="shared" si="270"/>
        <v>21</v>
      </c>
      <c r="AK552">
        <f t="shared" si="271"/>
        <v>21</v>
      </c>
      <c r="AL552">
        <f t="shared" si="272"/>
        <v>21</v>
      </c>
      <c r="AM552">
        <f t="shared" si="273"/>
        <v>21</v>
      </c>
      <c r="AN552">
        <f t="shared" si="274"/>
        <v>21</v>
      </c>
      <c r="AO552">
        <f t="shared" si="275"/>
        <v>21</v>
      </c>
      <c r="AP552">
        <f t="shared" si="276"/>
        <v>21</v>
      </c>
      <c r="AQ552">
        <f t="shared" si="277"/>
        <v>21</v>
      </c>
      <c r="AR552">
        <f t="shared" si="278"/>
        <v>21</v>
      </c>
      <c r="AT552">
        <f t="shared" si="279"/>
        <v>0</v>
      </c>
    </row>
    <row r="553" spans="1:46" x14ac:dyDescent="0.2">
      <c r="A553">
        <v>536</v>
      </c>
      <c r="B553">
        <f>SUMPRODUCT(Random!$X553:$AG553,$B$4:$K$4)</f>
        <v>0.44501604847106735</v>
      </c>
      <c r="C553">
        <f>SUMPRODUCT(Random!$X553:$AG553,$B$5:$K$5)</f>
        <v>-0.55183063553904033</v>
      </c>
      <c r="D553">
        <f>SUMPRODUCT(Random!$X553:$AG553,$B$6:$K$6)</f>
        <v>1.1285967953403375</v>
      </c>
      <c r="E553">
        <f>SUMPRODUCT(Random!$X553:$AG553,$B$7:$K$7)</f>
        <v>-7.3984056348153387E-2</v>
      </c>
      <c r="F553">
        <f>SUMPRODUCT(Random!$X553:$AG553,$B$8:$K$8)</f>
        <v>1.7058056895820801</v>
      </c>
      <c r="G553">
        <f>SUMPRODUCT(Random!$X553:$AG553,$B$9:$K$9)</f>
        <v>-0.50139514475780589</v>
      </c>
      <c r="H553">
        <f>SUMPRODUCT(Random!$X553:$AG553,$B$10:$K$10)</f>
        <v>0.54155277396183166</v>
      </c>
      <c r="I553">
        <f>SUMPRODUCT(Random!$X553:$AG553,$B$11:$K$11)</f>
        <v>0.3585874153842768</v>
      </c>
      <c r="J553">
        <f>SUMPRODUCT(Random!$X553:$AG553,$B$12:$K$12)</f>
        <v>-3.0856305267417512</v>
      </c>
      <c r="K553">
        <f>SUMPRODUCT(Random!$X553:$AG553,$B$13:$K$13)</f>
        <v>-0.13118815979821086</v>
      </c>
      <c r="M553">
        <f t="shared" si="249"/>
        <v>0.67184592178369451</v>
      </c>
      <c r="N553">
        <f t="shared" si="250"/>
        <v>0.29053219787648954</v>
      </c>
      <c r="O553">
        <f t="shared" si="251"/>
        <v>0.87046601840273485</v>
      </c>
      <c r="P553">
        <f t="shared" si="252"/>
        <v>0.47051153584017003</v>
      </c>
      <c r="Q553">
        <f t="shared" si="253"/>
        <v>0.95597786827030806</v>
      </c>
      <c r="R553">
        <f t="shared" si="254"/>
        <v>0.30804652806790767</v>
      </c>
      <c r="S553">
        <f t="shared" si="255"/>
        <v>0.705936683570076</v>
      </c>
      <c r="T553">
        <f t="shared" si="256"/>
        <v>0.64004811870423595</v>
      </c>
      <c r="U553">
        <f t="shared" si="257"/>
        <v>1.0156052457065455E-3</v>
      </c>
      <c r="V553">
        <f t="shared" si="258"/>
        <v>0.44781323106007442</v>
      </c>
      <c r="X553">
        <f t="shared" si="259"/>
        <v>27.295874278850913</v>
      </c>
      <c r="Y553">
        <f t="shared" si="260"/>
        <v>8.4082164168094664</v>
      </c>
      <c r="Z553">
        <f t="shared" si="261"/>
        <v>50.066442125811044</v>
      </c>
      <c r="AA553">
        <f t="shared" si="262"/>
        <v>15.576012586836706</v>
      </c>
      <c r="AB553">
        <f t="shared" si="263"/>
        <v>76.504414210252222</v>
      </c>
      <c r="AC553">
        <f t="shared" si="264"/>
        <v>9.0205431421196636</v>
      </c>
      <c r="AD553">
        <f t="shared" si="265"/>
        <v>29.982860641869696</v>
      </c>
      <c r="AE553">
        <f t="shared" si="266"/>
        <v>25.030254683563179</v>
      </c>
      <c r="AF553">
        <f t="shared" si="267"/>
        <v>2.4891515814090683E-2</v>
      </c>
      <c r="AG553">
        <f t="shared" si="268"/>
        <v>14.547768853107293</v>
      </c>
      <c r="AI553">
        <f t="shared" si="269"/>
        <v>21</v>
      </c>
      <c r="AJ553">
        <f t="shared" si="270"/>
        <v>21</v>
      </c>
      <c r="AK553">
        <f t="shared" si="271"/>
        <v>21</v>
      </c>
      <c r="AL553">
        <f t="shared" si="272"/>
        <v>21</v>
      </c>
      <c r="AM553">
        <f t="shared" si="273"/>
        <v>21</v>
      </c>
      <c r="AN553">
        <f t="shared" si="274"/>
        <v>21</v>
      </c>
      <c r="AO553">
        <f t="shared" si="275"/>
        <v>21</v>
      </c>
      <c r="AP553">
        <f t="shared" si="276"/>
        <v>21</v>
      </c>
      <c r="AQ553">
        <f t="shared" si="277"/>
        <v>1</v>
      </c>
      <c r="AR553">
        <f t="shared" si="278"/>
        <v>21</v>
      </c>
      <c r="AT553">
        <f t="shared" si="279"/>
        <v>1</v>
      </c>
    </row>
    <row r="554" spans="1:46" x14ac:dyDescent="0.2">
      <c r="A554">
        <v>537</v>
      </c>
      <c r="B554">
        <f>SUMPRODUCT(Random!$X554:$AG554,$B$4:$K$4)</f>
        <v>0.96489736070971843</v>
      </c>
      <c r="C554">
        <f>SUMPRODUCT(Random!$X554:$AG554,$B$5:$K$5)</f>
        <v>0.6400114048356097</v>
      </c>
      <c r="D554">
        <f>SUMPRODUCT(Random!$X554:$AG554,$B$6:$K$6)</f>
        <v>-1.0371574854141079</v>
      </c>
      <c r="E554">
        <f>SUMPRODUCT(Random!$X554:$AG554,$B$7:$K$7)</f>
        <v>-1.0165516984213301</v>
      </c>
      <c r="F554">
        <f>SUMPRODUCT(Random!$X554:$AG554,$B$8:$K$8)</f>
        <v>-1.2607881456692944</v>
      </c>
      <c r="G554">
        <f>SUMPRODUCT(Random!$X554:$AG554,$B$9:$K$9)</f>
        <v>-0.21516384560476487</v>
      </c>
      <c r="H554">
        <f>SUMPRODUCT(Random!$X554:$AG554,$B$10:$K$10)</f>
        <v>-1.0304023803114368</v>
      </c>
      <c r="I554">
        <f>SUMPRODUCT(Random!$X554:$AG554,$B$11:$K$11)</f>
        <v>-0.93512427185310298</v>
      </c>
      <c r="J554">
        <f>SUMPRODUCT(Random!$X554:$AG554,$B$12:$K$12)</f>
        <v>-1.1557561597993338</v>
      </c>
      <c r="K554">
        <f>SUMPRODUCT(Random!$X554:$AG554,$B$13:$K$13)</f>
        <v>0.45063380531950192</v>
      </c>
      <c r="M554">
        <f t="shared" si="249"/>
        <v>0.83270188824055702</v>
      </c>
      <c r="N554">
        <f t="shared" si="250"/>
        <v>0.73891740757529334</v>
      </c>
      <c r="O554">
        <f t="shared" si="251"/>
        <v>0.14983123403222837</v>
      </c>
      <c r="P554">
        <f t="shared" si="252"/>
        <v>0.15468337095914272</v>
      </c>
      <c r="Q554">
        <f t="shared" si="253"/>
        <v>0.10369259294782074</v>
      </c>
      <c r="R554">
        <f t="shared" si="254"/>
        <v>0.41481978888818838</v>
      </c>
      <c r="S554">
        <f t="shared" si="255"/>
        <v>0.15141057816205267</v>
      </c>
      <c r="T554">
        <f t="shared" si="256"/>
        <v>0.17486212965911643</v>
      </c>
      <c r="U554">
        <f t="shared" si="257"/>
        <v>0.12389045487083206</v>
      </c>
      <c r="V554">
        <f t="shared" si="258"/>
        <v>0.67387325102044127</v>
      </c>
      <c r="X554">
        <f t="shared" si="259"/>
        <v>43.799377728109882</v>
      </c>
      <c r="Y554">
        <f t="shared" si="260"/>
        <v>32.896934395989291</v>
      </c>
      <c r="Z554">
        <f t="shared" si="261"/>
        <v>3.976297653166863</v>
      </c>
      <c r="AA554">
        <f t="shared" si="262"/>
        <v>4.1165066739536176</v>
      </c>
      <c r="AB554">
        <f t="shared" si="263"/>
        <v>2.6816876026554226</v>
      </c>
      <c r="AC554">
        <f t="shared" si="264"/>
        <v>13.12614516521146</v>
      </c>
      <c r="AD554">
        <f t="shared" si="265"/>
        <v>4.0218468903563487</v>
      </c>
      <c r="AE554">
        <f t="shared" si="266"/>
        <v>4.7083635501844592</v>
      </c>
      <c r="AF554">
        <f t="shared" si="267"/>
        <v>3.2400216084761033</v>
      </c>
      <c r="AG554">
        <f t="shared" si="268"/>
        <v>27.447683186377066</v>
      </c>
      <c r="AI554">
        <f t="shared" si="269"/>
        <v>21</v>
      </c>
      <c r="AJ554">
        <f t="shared" si="270"/>
        <v>21</v>
      </c>
      <c r="AK554">
        <f t="shared" si="271"/>
        <v>16</v>
      </c>
      <c r="AL554">
        <f t="shared" si="272"/>
        <v>17</v>
      </c>
      <c r="AM554">
        <f t="shared" si="273"/>
        <v>11</v>
      </c>
      <c r="AN554">
        <f t="shared" si="274"/>
        <v>21</v>
      </c>
      <c r="AO554">
        <f t="shared" si="275"/>
        <v>17</v>
      </c>
      <c r="AP554">
        <f t="shared" si="276"/>
        <v>19</v>
      </c>
      <c r="AQ554">
        <f t="shared" si="277"/>
        <v>13</v>
      </c>
      <c r="AR554">
        <f t="shared" si="278"/>
        <v>21</v>
      </c>
      <c r="AT554">
        <f t="shared" si="279"/>
        <v>6</v>
      </c>
    </row>
    <row r="555" spans="1:46" x14ac:dyDescent="0.2">
      <c r="A555">
        <v>538</v>
      </c>
      <c r="B555">
        <f>SUMPRODUCT(Random!$X555:$AG555,$B$4:$K$4)</f>
        <v>1.4334377387780042</v>
      </c>
      <c r="C555">
        <f>SUMPRODUCT(Random!$X555:$AG555,$B$5:$K$5)</f>
        <v>0.67023414328977515</v>
      </c>
      <c r="D555">
        <f>SUMPRODUCT(Random!$X555:$AG555,$B$6:$K$6)</f>
        <v>0.11526926247961741</v>
      </c>
      <c r="E555">
        <f>SUMPRODUCT(Random!$X555:$AG555,$B$7:$K$7)</f>
        <v>0.51005169832257158</v>
      </c>
      <c r="F555">
        <f>SUMPRODUCT(Random!$X555:$AG555,$B$8:$K$8)</f>
        <v>-1.0238375318035469</v>
      </c>
      <c r="G555">
        <f>SUMPRODUCT(Random!$X555:$AG555,$B$9:$K$9)</f>
        <v>-1.0251318261372016</v>
      </c>
      <c r="H555">
        <f>SUMPRODUCT(Random!$X555:$AG555,$B$10:$K$10)</f>
        <v>-0.89787611646816823</v>
      </c>
      <c r="I555">
        <f>SUMPRODUCT(Random!$X555:$AG555,$B$11:$K$11)</f>
        <v>-8.4664915191396864E-2</v>
      </c>
      <c r="J555">
        <f>SUMPRODUCT(Random!$X555:$AG555,$B$12:$K$12)</f>
        <v>-0.35052634055805632</v>
      </c>
      <c r="K555">
        <f>SUMPRODUCT(Random!$X555:$AG555,$B$13:$K$13)</f>
        <v>-1.0798936599977371</v>
      </c>
      <c r="M555">
        <f t="shared" si="249"/>
        <v>0.92413361003822958</v>
      </c>
      <c r="N555">
        <f t="shared" si="250"/>
        <v>0.74864572921264949</v>
      </c>
      <c r="O555">
        <f t="shared" si="251"/>
        <v>0.54588414953932474</v>
      </c>
      <c r="P555">
        <f t="shared" si="252"/>
        <v>0.69499237836626926</v>
      </c>
      <c r="Q555">
        <f t="shared" si="253"/>
        <v>0.15295600987197333</v>
      </c>
      <c r="R555">
        <f t="shared" si="254"/>
        <v>0.15265049515493925</v>
      </c>
      <c r="S555">
        <f t="shared" si="255"/>
        <v>0.18462579947144658</v>
      </c>
      <c r="T555">
        <f t="shared" si="256"/>
        <v>0.46626389470148139</v>
      </c>
      <c r="U555">
        <f t="shared" si="257"/>
        <v>0.36297186281081395</v>
      </c>
      <c r="V555">
        <f t="shared" si="258"/>
        <v>0.14009476842195467</v>
      </c>
      <c r="X555">
        <f t="shared" si="259"/>
        <v>63.171374720011833</v>
      </c>
      <c r="Y555">
        <f t="shared" si="260"/>
        <v>33.827154058013164</v>
      </c>
      <c r="Z555">
        <f t="shared" si="261"/>
        <v>19.337686596256702</v>
      </c>
      <c r="AA555">
        <f t="shared" si="262"/>
        <v>29.087714299082482</v>
      </c>
      <c r="AB555">
        <f t="shared" si="263"/>
        <v>4.0665002098228511</v>
      </c>
      <c r="AC555">
        <f t="shared" si="264"/>
        <v>4.0576662861923598</v>
      </c>
      <c r="AD555">
        <f t="shared" si="265"/>
        <v>4.9999548469023205</v>
      </c>
      <c r="AE555">
        <f t="shared" si="266"/>
        <v>15.380281007441143</v>
      </c>
      <c r="AF555">
        <f t="shared" si="267"/>
        <v>11.046531613004783</v>
      </c>
      <c r="AG555">
        <f t="shared" si="268"/>
        <v>3.6973473104353838</v>
      </c>
      <c r="AI555">
        <f t="shared" si="269"/>
        <v>21</v>
      </c>
      <c r="AJ555">
        <f t="shared" si="270"/>
        <v>21</v>
      </c>
      <c r="AK555">
        <f t="shared" si="271"/>
        <v>21</v>
      </c>
      <c r="AL555">
        <f t="shared" si="272"/>
        <v>21</v>
      </c>
      <c r="AM555">
        <f t="shared" si="273"/>
        <v>17</v>
      </c>
      <c r="AN555">
        <f t="shared" si="274"/>
        <v>17</v>
      </c>
      <c r="AO555">
        <f t="shared" si="275"/>
        <v>20</v>
      </c>
      <c r="AP555">
        <f t="shared" si="276"/>
        <v>21</v>
      </c>
      <c r="AQ555">
        <f t="shared" si="277"/>
        <v>21</v>
      </c>
      <c r="AR555">
        <f t="shared" si="278"/>
        <v>15</v>
      </c>
      <c r="AT555">
        <f t="shared" si="279"/>
        <v>4</v>
      </c>
    </row>
    <row r="556" spans="1:46" x14ac:dyDescent="0.2">
      <c r="A556">
        <v>539</v>
      </c>
      <c r="B556">
        <f>SUMPRODUCT(Random!$X556:$AG556,$B$4:$K$4)</f>
        <v>-1.4074492498949134</v>
      </c>
      <c r="C556">
        <f>SUMPRODUCT(Random!$X556:$AG556,$B$5:$K$5)</f>
        <v>-0.83789555248219427</v>
      </c>
      <c r="D556">
        <f>SUMPRODUCT(Random!$X556:$AG556,$B$6:$K$6)</f>
        <v>-0.74332326672994709</v>
      </c>
      <c r="E556">
        <f>SUMPRODUCT(Random!$X556:$AG556,$B$7:$K$7)</f>
        <v>-1.3640565883847262</v>
      </c>
      <c r="F556">
        <f>SUMPRODUCT(Random!$X556:$AG556,$B$8:$K$8)</f>
        <v>1.2665824107127763</v>
      </c>
      <c r="G556">
        <f>SUMPRODUCT(Random!$X556:$AG556,$B$9:$K$9)</f>
        <v>-1.3505568206316161</v>
      </c>
      <c r="H556">
        <f>SUMPRODUCT(Random!$X556:$AG556,$B$10:$K$10)</f>
        <v>0.82477162681467853</v>
      </c>
      <c r="I556">
        <f>SUMPRODUCT(Random!$X556:$AG556,$B$11:$K$11)</f>
        <v>-1.2665166368470775</v>
      </c>
      <c r="J556">
        <f>SUMPRODUCT(Random!$X556:$AG556,$B$12:$K$12)</f>
        <v>0.10384830259574729</v>
      </c>
      <c r="K556">
        <f>SUMPRODUCT(Random!$X556:$AG556,$B$13:$K$13)</f>
        <v>-0.67006518115735625</v>
      </c>
      <c r="M556">
        <f t="shared" si="249"/>
        <v>7.9647107998178618E-2</v>
      </c>
      <c r="N556">
        <f t="shared" si="250"/>
        <v>0.20104468342321133</v>
      </c>
      <c r="O556">
        <f t="shared" si="251"/>
        <v>0.22864299423363771</v>
      </c>
      <c r="P556">
        <f t="shared" si="252"/>
        <v>8.6274878140194688E-2</v>
      </c>
      <c r="Q556">
        <f t="shared" si="253"/>
        <v>0.89734767747719957</v>
      </c>
      <c r="R556">
        <f t="shared" si="254"/>
        <v>8.8418720253513383E-2</v>
      </c>
      <c r="S556">
        <f t="shared" si="255"/>
        <v>0.79524937103688598</v>
      </c>
      <c r="T556">
        <f t="shared" si="256"/>
        <v>0.10266408847790119</v>
      </c>
      <c r="U556">
        <f t="shared" si="257"/>
        <v>0.54135513313209993</v>
      </c>
      <c r="V556">
        <f t="shared" si="258"/>
        <v>0.25140811989339062</v>
      </c>
      <c r="X556">
        <f t="shared" si="259"/>
        <v>2.0331712156385344</v>
      </c>
      <c r="Y556">
        <f t="shared" si="260"/>
        <v>5.4982678235516893</v>
      </c>
      <c r="Z556">
        <f t="shared" si="261"/>
        <v>6.3594141624453933</v>
      </c>
      <c r="AA556">
        <f t="shared" si="262"/>
        <v>2.2102176968066543</v>
      </c>
      <c r="AB556">
        <f t="shared" si="263"/>
        <v>55.764240255221061</v>
      </c>
      <c r="AC556">
        <f t="shared" si="264"/>
        <v>2.2677607625501826</v>
      </c>
      <c r="AD556">
        <f t="shared" si="265"/>
        <v>38.850685838190209</v>
      </c>
      <c r="AE556">
        <f t="shared" si="266"/>
        <v>2.6535940978762027</v>
      </c>
      <c r="AF556">
        <f t="shared" si="267"/>
        <v>19.09458584956565</v>
      </c>
      <c r="AG556">
        <f t="shared" si="268"/>
        <v>7.0932675814942856</v>
      </c>
      <c r="AI556">
        <f t="shared" si="269"/>
        <v>9</v>
      </c>
      <c r="AJ556">
        <f t="shared" si="270"/>
        <v>21</v>
      </c>
      <c r="AK556">
        <f t="shared" si="271"/>
        <v>21</v>
      </c>
      <c r="AL556">
        <f t="shared" si="272"/>
        <v>9</v>
      </c>
      <c r="AM556">
        <f t="shared" si="273"/>
        <v>21</v>
      </c>
      <c r="AN556">
        <f t="shared" si="274"/>
        <v>10</v>
      </c>
      <c r="AO556">
        <f t="shared" si="275"/>
        <v>21</v>
      </c>
      <c r="AP556">
        <f t="shared" si="276"/>
        <v>11</v>
      </c>
      <c r="AQ556">
        <f t="shared" si="277"/>
        <v>21</v>
      </c>
      <c r="AR556">
        <f t="shared" si="278"/>
        <v>21</v>
      </c>
      <c r="AT556">
        <f t="shared" si="279"/>
        <v>4</v>
      </c>
    </row>
    <row r="557" spans="1:46" x14ac:dyDescent="0.2">
      <c r="A557">
        <v>540</v>
      </c>
      <c r="B557">
        <f>SUMPRODUCT(Random!$X557:$AG557,$B$4:$K$4)</f>
        <v>-0.17754636426893197</v>
      </c>
      <c r="C557">
        <f>SUMPRODUCT(Random!$X557:$AG557,$B$5:$K$5)</f>
        <v>-0.10836638411443898</v>
      </c>
      <c r="D557">
        <f>SUMPRODUCT(Random!$X557:$AG557,$B$6:$K$6)</f>
        <v>0.15130204527187155</v>
      </c>
      <c r="E557">
        <f>SUMPRODUCT(Random!$X557:$AG557,$B$7:$K$7)</f>
        <v>-0.75339197632994448</v>
      </c>
      <c r="F557">
        <f>SUMPRODUCT(Random!$X557:$AG557,$B$8:$K$8)</f>
        <v>-1.1958612814198735</v>
      </c>
      <c r="G557">
        <f>SUMPRODUCT(Random!$X557:$AG557,$B$9:$K$9)</f>
        <v>-1.814068583766353</v>
      </c>
      <c r="H557">
        <f>SUMPRODUCT(Random!$X557:$AG557,$B$10:$K$10)</f>
        <v>0.97200780555522048</v>
      </c>
      <c r="I557">
        <f>SUMPRODUCT(Random!$X557:$AG557,$B$11:$K$11)</f>
        <v>0.26121363207242509</v>
      </c>
      <c r="J557">
        <f>SUMPRODUCT(Random!$X557:$AG557,$B$12:$K$12)</f>
        <v>0.64208514427366825</v>
      </c>
      <c r="K557">
        <f>SUMPRODUCT(Random!$X557:$AG557,$B$13:$K$13)</f>
        <v>-0.27892923374982159</v>
      </c>
      <c r="M557">
        <f t="shared" si="249"/>
        <v>0.42953962512141125</v>
      </c>
      <c r="N557">
        <f t="shared" si="250"/>
        <v>0.45685253282930738</v>
      </c>
      <c r="O557">
        <f t="shared" si="251"/>
        <v>0.56013127201835233</v>
      </c>
      <c r="P557">
        <f t="shared" si="252"/>
        <v>0.22560720146550023</v>
      </c>
      <c r="Q557">
        <f t="shared" si="253"/>
        <v>0.11587534838731234</v>
      </c>
      <c r="R557">
        <f t="shared" si="254"/>
        <v>3.4833583774771776E-2</v>
      </c>
      <c r="S557">
        <f t="shared" si="255"/>
        <v>0.8344766672990982</v>
      </c>
      <c r="T557">
        <f t="shared" si="256"/>
        <v>0.60303611695166615</v>
      </c>
      <c r="U557">
        <f t="shared" si="257"/>
        <v>0.73959104947552323</v>
      </c>
      <c r="V557">
        <f t="shared" si="258"/>
        <v>0.39014956661765615</v>
      </c>
      <c r="X557">
        <f t="shared" si="259"/>
        <v>13.750224003473152</v>
      </c>
      <c r="Y557">
        <f t="shared" si="260"/>
        <v>14.952096890633426</v>
      </c>
      <c r="Z557">
        <f t="shared" si="261"/>
        <v>20.118540304846022</v>
      </c>
      <c r="AA557">
        <f t="shared" si="262"/>
        <v>6.2631932976533466</v>
      </c>
      <c r="AB557">
        <f t="shared" si="263"/>
        <v>3.0169328843676966</v>
      </c>
      <c r="AC557">
        <f t="shared" si="264"/>
        <v>0.86852053362643378</v>
      </c>
      <c r="AD557">
        <f t="shared" si="265"/>
        <v>44.060637706536497</v>
      </c>
      <c r="AE557">
        <f t="shared" si="266"/>
        <v>22.632651539461207</v>
      </c>
      <c r="AF557">
        <f t="shared" si="267"/>
        <v>32.960221881295062</v>
      </c>
      <c r="AG557">
        <f t="shared" si="268"/>
        <v>12.11458550390412</v>
      </c>
      <c r="AI557">
        <f t="shared" si="269"/>
        <v>21</v>
      </c>
      <c r="AJ557">
        <f t="shared" si="270"/>
        <v>21</v>
      </c>
      <c r="AK557">
        <f t="shared" si="271"/>
        <v>21</v>
      </c>
      <c r="AL557">
        <f t="shared" si="272"/>
        <v>21</v>
      </c>
      <c r="AM557">
        <f t="shared" si="273"/>
        <v>13</v>
      </c>
      <c r="AN557">
        <f t="shared" si="274"/>
        <v>4</v>
      </c>
      <c r="AO557">
        <f t="shared" si="275"/>
        <v>21</v>
      </c>
      <c r="AP557">
        <f t="shared" si="276"/>
        <v>21</v>
      </c>
      <c r="AQ557">
        <f t="shared" si="277"/>
        <v>21</v>
      </c>
      <c r="AR557">
        <f t="shared" si="278"/>
        <v>21</v>
      </c>
      <c r="AT557">
        <f t="shared" si="279"/>
        <v>2</v>
      </c>
    </row>
    <row r="558" spans="1:46" x14ac:dyDescent="0.2">
      <c r="A558">
        <v>541</v>
      </c>
      <c r="B558">
        <f>SUMPRODUCT(Random!$X558:$AG558,$B$4:$K$4)</f>
        <v>-0.15621223321434138</v>
      </c>
      <c r="C558">
        <f>SUMPRODUCT(Random!$X558:$AG558,$B$5:$K$5)</f>
        <v>-0.48535224560700929</v>
      </c>
      <c r="D558">
        <f>SUMPRODUCT(Random!$X558:$AG558,$B$6:$K$6)</f>
        <v>-0.28056356881765909</v>
      </c>
      <c r="E558">
        <f>SUMPRODUCT(Random!$X558:$AG558,$B$7:$K$7)</f>
        <v>-1.1680838472854869</v>
      </c>
      <c r="F558">
        <f>SUMPRODUCT(Random!$X558:$AG558,$B$8:$K$8)</f>
        <v>-0.48718969876026258</v>
      </c>
      <c r="G558">
        <f>SUMPRODUCT(Random!$X558:$AG558,$B$9:$K$9)</f>
        <v>-0.38996999795856513</v>
      </c>
      <c r="H558">
        <f>SUMPRODUCT(Random!$X558:$AG558,$B$10:$K$10)</f>
        <v>-1.50946661468668</v>
      </c>
      <c r="I558">
        <f>SUMPRODUCT(Random!$X558:$AG558,$B$11:$K$11)</f>
        <v>9.4192837295029086E-2</v>
      </c>
      <c r="J558">
        <f>SUMPRODUCT(Random!$X558:$AG558,$B$12:$K$12)</f>
        <v>0.64638002927327087</v>
      </c>
      <c r="K558">
        <f>SUMPRODUCT(Random!$X558:$AG558,$B$13:$K$13)</f>
        <v>0.579762759428607</v>
      </c>
      <c r="M558">
        <f t="shared" si="249"/>
        <v>0.43793286720071634</v>
      </c>
      <c r="N558">
        <f t="shared" si="250"/>
        <v>0.3137132504240297</v>
      </c>
      <c r="O558">
        <f t="shared" si="251"/>
        <v>0.38952258096742975</v>
      </c>
      <c r="P558">
        <f t="shared" si="252"/>
        <v>0.12138647257255251</v>
      </c>
      <c r="Q558">
        <f t="shared" si="253"/>
        <v>0.3130619523775553</v>
      </c>
      <c r="R558">
        <f t="shared" si="254"/>
        <v>0.34827936611421056</v>
      </c>
      <c r="S558">
        <f t="shared" si="255"/>
        <v>6.5589790369600262E-2</v>
      </c>
      <c r="T558">
        <f t="shared" si="256"/>
        <v>0.53752201275563438</v>
      </c>
      <c r="U558">
        <f t="shared" si="257"/>
        <v>0.74098336469066373</v>
      </c>
      <c r="V558">
        <f t="shared" si="258"/>
        <v>0.71896269283591574</v>
      </c>
      <c r="X558">
        <f t="shared" si="259"/>
        <v>14.113322722559692</v>
      </c>
      <c r="Y558">
        <f t="shared" si="260"/>
        <v>9.2219829217494205</v>
      </c>
      <c r="Z558">
        <f t="shared" si="261"/>
        <v>12.089413552103698</v>
      </c>
      <c r="AA558">
        <f t="shared" si="262"/>
        <v>3.1701084797212165</v>
      </c>
      <c r="AB558">
        <f t="shared" si="263"/>
        <v>9.1987462487416227</v>
      </c>
      <c r="AC558">
        <f t="shared" si="264"/>
        <v>10.487956052717021</v>
      </c>
      <c r="AD558">
        <f t="shared" si="265"/>
        <v>1.6618428708036108</v>
      </c>
      <c r="AE558">
        <f t="shared" si="266"/>
        <v>18.890706526527637</v>
      </c>
      <c r="AF558">
        <f t="shared" si="267"/>
        <v>33.091547981109585</v>
      </c>
      <c r="AG558">
        <f t="shared" si="268"/>
        <v>31.09274467524374</v>
      </c>
      <c r="AI558">
        <f t="shared" si="269"/>
        <v>21</v>
      </c>
      <c r="AJ558">
        <f t="shared" si="270"/>
        <v>21</v>
      </c>
      <c r="AK558">
        <f t="shared" si="271"/>
        <v>21</v>
      </c>
      <c r="AL558">
        <f t="shared" si="272"/>
        <v>13</v>
      </c>
      <c r="AM558">
        <f t="shared" si="273"/>
        <v>21</v>
      </c>
      <c r="AN558">
        <f t="shared" si="274"/>
        <v>21</v>
      </c>
      <c r="AO558">
        <f t="shared" si="275"/>
        <v>7</v>
      </c>
      <c r="AP558">
        <f t="shared" si="276"/>
        <v>21</v>
      </c>
      <c r="AQ558">
        <f t="shared" si="277"/>
        <v>21</v>
      </c>
      <c r="AR558">
        <f t="shared" si="278"/>
        <v>21</v>
      </c>
      <c r="AT558">
        <f t="shared" si="279"/>
        <v>2</v>
      </c>
    </row>
    <row r="559" spans="1:46" x14ac:dyDescent="0.2">
      <c r="A559">
        <v>542</v>
      </c>
      <c r="B559">
        <f>SUMPRODUCT(Random!$X559:$AG559,$B$4:$K$4)</f>
        <v>0.44663414096673837</v>
      </c>
      <c r="C559">
        <f>SUMPRODUCT(Random!$X559:$AG559,$B$5:$K$5)</f>
        <v>-1.0610740961813598</v>
      </c>
      <c r="D559">
        <f>SUMPRODUCT(Random!$X559:$AG559,$B$6:$K$6)</f>
        <v>0.73015158497971855</v>
      </c>
      <c r="E559">
        <f>SUMPRODUCT(Random!$X559:$AG559,$B$7:$K$7)</f>
        <v>0.75077579060145416</v>
      </c>
      <c r="F559">
        <f>SUMPRODUCT(Random!$X559:$AG559,$B$8:$K$8)</f>
        <v>1.2671734270731669</v>
      </c>
      <c r="G559">
        <f>SUMPRODUCT(Random!$X559:$AG559,$B$9:$K$9)</f>
        <v>0.51687393391911607</v>
      </c>
      <c r="H559">
        <f>SUMPRODUCT(Random!$X559:$AG559,$B$10:$K$10)</f>
        <v>0.48590052494643748</v>
      </c>
      <c r="I559">
        <f>SUMPRODUCT(Random!$X559:$AG559,$B$11:$K$11)</f>
        <v>0.79890617244966133</v>
      </c>
      <c r="J559">
        <f>SUMPRODUCT(Random!$X559:$AG559,$B$12:$K$12)</f>
        <v>-0.25357650347556532</v>
      </c>
      <c r="K559">
        <f>SUMPRODUCT(Random!$X559:$AG559,$B$13:$K$13)</f>
        <v>-0.10310629900161561</v>
      </c>
      <c r="M559">
        <f t="shared" si="249"/>
        <v>0.67243037961563734</v>
      </c>
      <c r="N559">
        <f t="shared" si="250"/>
        <v>0.14432811448119212</v>
      </c>
      <c r="O559">
        <f t="shared" si="251"/>
        <v>0.76735123366048197</v>
      </c>
      <c r="P559">
        <f t="shared" si="252"/>
        <v>0.7736061992375437</v>
      </c>
      <c r="Q559">
        <f t="shared" si="253"/>
        <v>0.89745335744383381</v>
      </c>
      <c r="R559">
        <f t="shared" si="254"/>
        <v>0.69737791767788526</v>
      </c>
      <c r="S559">
        <f t="shared" si="255"/>
        <v>0.6864811519034798</v>
      </c>
      <c r="T559">
        <f t="shared" si="256"/>
        <v>0.78782759019628001</v>
      </c>
      <c r="U559">
        <f t="shared" si="257"/>
        <v>0.39991137546768857</v>
      </c>
      <c r="V559">
        <f t="shared" si="258"/>
        <v>0.45893930289534784</v>
      </c>
      <c r="X559">
        <f t="shared" si="259"/>
        <v>27.339542770723117</v>
      </c>
      <c r="Y559">
        <f t="shared" si="260"/>
        <v>3.8182428238634487</v>
      </c>
      <c r="Z559">
        <f t="shared" si="261"/>
        <v>35.721561880753278</v>
      </c>
      <c r="AA559">
        <f t="shared" si="262"/>
        <v>36.389190001047083</v>
      </c>
      <c r="AB559">
        <f t="shared" si="263"/>
        <v>55.789472350468962</v>
      </c>
      <c r="AC559">
        <f t="shared" si="264"/>
        <v>29.280061374989614</v>
      </c>
      <c r="AD559">
        <f t="shared" si="265"/>
        <v>28.413501418233423</v>
      </c>
      <c r="AE559">
        <f t="shared" si="266"/>
        <v>37.978450079439796</v>
      </c>
      <c r="AF559">
        <f t="shared" si="267"/>
        <v>12.509872021721906</v>
      </c>
      <c r="AG559">
        <f t="shared" si="268"/>
        <v>15.046393968960187</v>
      </c>
      <c r="AI559">
        <f t="shared" si="269"/>
        <v>21</v>
      </c>
      <c r="AJ559">
        <f t="shared" si="270"/>
        <v>16</v>
      </c>
      <c r="AK559">
        <f t="shared" si="271"/>
        <v>21</v>
      </c>
      <c r="AL559">
        <f t="shared" si="272"/>
        <v>21</v>
      </c>
      <c r="AM559">
        <f t="shared" si="273"/>
        <v>21</v>
      </c>
      <c r="AN559">
        <f t="shared" si="274"/>
        <v>21</v>
      </c>
      <c r="AO559">
        <f t="shared" si="275"/>
        <v>21</v>
      </c>
      <c r="AP559">
        <f t="shared" si="276"/>
        <v>21</v>
      </c>
      <c r="AQ559">
        <f t="shared" si="277"/>
        <v>21</v>
      </c>
      <c r="AR559">
        <f t="shared" si="278"/>
        <v>21</v>
      </c>
      <c r="AT559">
        <f t="shared" si="279"/>
        <v>1</v>
      </c>
    </row>
    <row r="560" spans="1:46" x14ac:dyDescent="0.2">
      <c r="A560">
        <v>543</v>
      </c>
      <c r="B560">
        <f>SUMPRODUCT(Random!$X560:$AG560,$B$4:$K$4)</f>
        <v>0.5173113107150753</v>
      </c>
      <c r="C560">
        <f>SUMPRODUCT(Random!$X560:$AG560,$B$5:$K$5)</f>
        <v>1.3619321484251288</v>
      </c>
      <c r="D560">
        <f>SUMPRODUCT(Random!$X560:$AG560,$B$6:$K$6)</f>
        <v>0.60010489671808753</v>
      </c>
      <c r="E560">
        <f>SUMPRODUCT(Random!$X560:$AG560,$B$7:$K$7)</f>
        <v>-0.15988826761995922</v>
      </c>
      <c r="F560">
        <f>SUMPRODUCT(Random!$X560:$AG560,$B$8:$K$8)</f>
        <v>0.81016942681382931</v>
      </c>
      <c r="G560">
        <f>SUMPRODUCT(Random!$X560:$AG560,$B$9:$K$9)</f>
        <v>1.2312458763984708</v>
      </c>
      <c r="H560">
        <f>SUMPRODUCT(Random!$X560:$AG560,$B$10:$K$10)</f>
        <v>1.289338176174162</v>
      </c>
      <c r="I560">
        <f>SUMPRODUCT(Random!$X560:$AG560,$B$11:$K$11)</f>
        <v>0.87965113389041605</v>
      </c>
      <c r="J560">
        <f>SUMPRODUCT(Random!$X560:$AG560,$B$12:$K$12)</f>
        <v>1.0793252425928732</v>
      </c>
      <c r="K560">
        <f>SUMPRODUCT(Random!$X560:$AG560,$B$13:$K$13)</f>
        <v>-0.11272814421509136</v>
      </c>
      <c r="M560">
        <f t="shared" si="249"/>
        <v>0.69753057018268616</v>
      </c>
      <c r="N560">
        <f t="shared" si="250"/>
        <v>0.91339035032880522</v>
      </c>
      <c r="O560">
        <f t="shared" si="251"/>
        <v>0.72578183531714158</v>
      </c>
      <c r="P560">
        <f t="shared" si="252"/>
        <v>0.43648454535130687</v>
      </c>
      <c r="Q560">
        <f t="shared" si="253"/>
        <v>0.79107859678406345</v>
      </c>
      <c r="R560">
        <f t="shared" si="254"/>
        <v>0.8908845410573385</v>
      </c>
      <c r="S560">
        <f t="shared" si="255"/>
        <v>0.90135972779581341</v>
      </c>
      <c r="T560">
        <f t="shared" si="256"/>
        <v>0.81047583545852753</v>
      </c>
      <c r="U560">
        <f t="shared" si="257"/>
        <v>0.85977861807009137</v>
      </c>
      <c r="V560">
        <f t="shared" si="258"/>
        <v>0.45512304380418916</v>
      </c>
      <c r="X560">
        <f t="shared" si="259"/>
        <v>29.292421380337718</v>
      </c>
      <c r="Y560">
        <f t="shared" si="260"/>
        <v>59.927107195453615</v>
      </c>
      <c r="Z560">
        <f t="shared" si="261"/>
        <v>31.694464789023463</v>
      </c>
      <c r="AA560">
        <f t="shared" si="262"/>
        <v>14.050281629929605</v>
      </c>
      <c r="AB560">
        <f t="shared" si="263"/>
        <v>38.356703961069471</v>
      </c>
      <c r="AC560">
        <f t="shared" si="264"/>
        <v>54.268507138112511</v>
      </c>
      <c r="AD560">
        <f t="shared" si="265"/>
        <v>56.740874319810963</v>
      </c>
      <c r="AE560">
        <f t="shared" si="266"/>
        <v>40.743691354786364</v>
      </c>
      <c r="AF560">
        <f t="shared" si="267"/>
        <v>48.124370915691429</v>
      </c>
      <c r="AG560">
        <f t="shared" si="268"/>
        <v>14.874218797790471</v>
      </c>
      <c r="AI560">
        <f t="shared" si="269"/>
        <v>21</v>
      </c>
      <c r="AJ560">
        <f t="shared" si="270"/>
        <v>21</v>
      </c>
      <c r="AK560">
        <f t="shared" si="271"/>
        <v>21</v>
      </c>
      <c r="AL560">
        <f t="shared" si="272"/>
        <v>21</v>
      </c>
      <c r="AM560">
        <f t="shared" si="273"/>
        <v>21</v>
      </c>
      <c r="AN560">
        <f t="shared" si="274"/>
        <v>21</v>
      </c>
      <c r="AO560">
        <f t="shared" si="275"/>
        <v>21</v>
      </c>
      <c r="AP560">
        <f t="shared" si="276"/>
        <v>21</v>
      </c>
      <c r="AQ560">
        <f t="shared" si="277"/>
        <v>21</v>
      </c>
      <c r="AR560">
        <f t="shared" si="278"/>
        <v>21</v>
      </c>
      <c r="AT560">
        <f t="shared" si="279"/>
        <v>0</v>
      </c>
    </row>
    <row r="561" spans="1:46" x14ac:dyDescent="0.2">
      <c r="A561">
        <v>544</v>
      </c>
      <c r="B561">
        <f>SUMPRODUCT(Random!$X561:$AG561,$B$4:$K$4)</f>
        <v>-0.76086917863037051</v>
      </c>
      <c r="C561">
        <f>SUMPRODUCT(Random!$X561:$AG561,$B$5:$K$5)</f>
        <v>1.3160004225590267</v>
      </c>
      <c r="D561">
        <f>SUMPRODUCT(Random!$X561:$AG561,$B$6:$K$6)</f>
        <v>0.47955912418100322</v>
      </c>
      <c r="E561">
        <f>SUMPRODUCT(Random!$X561:$AG561,$B$7:$K$7)</f>
        <v>0.82441623190161151</v>
      </c>
      <c r="F561">
        <f>SUMPRODUCT(Random!$X561:$AG561,$B$8:$K$8)</f>
        <v>1.9822205672616791</v>
      </c>
      <c r="G561">
        <f>SUMPRODUCT(Random!$X561:$AG561,$B$9:$K$9)</f>
        <v>-1.2635038104591405</v>
      </c>
      <c r="H561">
        <f>SUMPRODUCT(Random!$X561:$AG561,$B$10:$K$10)</f>
        <v>0.10780041337565571</v>
      </c>
      <c r="I561">
        <f>SUMPRODUCT(Random!$X561:$AG561,$B$11:$K$11)</f>
        <v>0.1254426157512864</v>
      </c>
      <c r="J561">
        <f>SUMPRODUCT(Random!$X561:$AG561,$B$12:$K$12)</f>
        <v>1.9738541625071178</v>
      </c>
      <c r="K561">
        <f>SUMPRODUCT(Random!$X561:$AG561,$B$13:$K$13)</f>
        <v>-0.28376778029187966</v>
      </c>
      <c r="M561">
        <f t="shared" si="249"/>
        <v>0.22336760474313574</v>
      </c>
      <c r="N561">
        <f t="shared" si="250"/>
        <v>0.90591304957900654</v>
      </c>
      <c r="O561">
        <f t="shared" si="251"/>
        <v>0.68422954120770829</v>
      </c>
      <c r="P561">
        <f t="shared" si="252"/>
        <v>0.7951484525133824</v>
      </c>
      <c r="Q561">
        <f t="shared" si="253"/>
        <v>0.97627272013920852</v>
      </c>
      <c r="R561">
        <f t="shared" si="254"/>
        <v>0.10320408903829177</v>
      </c>
      <c r="S561">
        <f t="shared" si="255"/>
        <v>0.54292299251206055</v>
      </c>
      <c r="T561">
        <f t="shared" si="256"/>
        <v>0.54991342397292331</v>
      </c>
      <c r="U561">
        <f t="shared" si="257"/>
        <v>0.97580083595416267</v>
      </c>
      <c r="V561">
        <f t="shared" si="258"/>
        <v>0.38829417376929248</v>
      </c>
      <c r="X561">
        <f t="shared" si="259"/>
        <v>6.192449715247986</v>
      </c>
      <c r="Y561">
        <f t="shared" si="260"/>
        <v>57.898589903874935</v>
      </c>
      <c r="Z561">
        <f t="shared" si="261"/>
        <v>28.238201957617495</v>
      </c>
      <c r="AA561">
        <f t="shared" si="262"/>
        <v>38.838614805761267</v>
      </c>
      <c r="AB561">
        <f t="shared" si="263"/>
        <v>91.644954828338712</v>
      </c>
      <c r="AC561">
        <f t="shared" si="264"/>
        <v>2.668340146101424</v>
      </c>
      <c r="AD561">
        <f t="shared" si="265"/>
        <v>19.178469963218983</v>
      </c>
      <c r="AE561">
        <f t="shared" si="266"/>
        <v>19.556009767116791</v>
      </c>
      <c r="AF561">
        <f t="shared" si="267"/>
        <v>91.162551798640493</v>
      </c>
      <c r="AG561">
        <f t="shared" si="268"/>
        <v>12.040170841758778</v>
      </c>
      <c r="AI561">
        <f t="shared" si="269"/>
        <v>21</v>
      </c>
      <c r="AJ561">
        <f t="shared" si="270"/>
        <v>21</v>
      </c>
      <c r="AK561">
        <f t="shared" si="271"/>
        <v>21</v>
      </c>
      <c r="AL561">
        <f t="shared" si="272"/>
        <v>21</v>
      </c>
      <c r="AM561">
        <f t="shared" si="273"/>
        <v>21</v>
      </c>
      <c r="AN561">
        <f t="shared" si="274"/>
        <v>11</v>
      </c>
      <c r="AO561">
        <f t="shared" si="275"/>
        <v>21</v>
      </c>
      <c r="AP561">
        <f t="shared" si="276"/>
        <v>21</v>
      </c>
      <c r="AQ561">
        <f t="shared" si="277"/>
        <v>21</v>
      </c>
      <c r="AR561">
        <f t="shared" si="278"/>
        <v>21</v>
      </c>
      <c r="AT561">
        <f t="shared" si="279"/>
        <v>1</v>
      </c>
    </row>
    <row r="562" spans="1:46" x14ac:dyDescent="0.2">
      <c r="A562">
        <v>545</v>
      </c>
      <c r="B562">
        <f>SUMPRODUCT(Random!$X562:$AG562,$B$4:$K$4)</f>
        <v>0.98796340037289931</v>
      </c>
      <c r="C562">
        <f>SUMPRODUCT(Random!$X562:$AG562,$B$5:$K$5)</f>
        <v>0.63383866462830929</v>
      </c>
      <c r="D562">
        <f>SUMPRODUCT(Random!$X562:$AG562,$B$6:$K$6)</f>
        <v>-0.96581394677984433</v>
      </c>
      <c r="E562">
        <f>SUMPRODUCT(Random!$X562:$AG562,$B$7:$K$7)</f>
        <v>-1.142872070519475</v>
      </c>
      <c r="F562">
        <f>SUMPRODUCT(Random!$X562:$AG562,$B$8:$K$8)</f>
        <v>-0.45568997287452312</v>
      </c>
      <c r="G562">
        <f>SUMPRODUCT(Random!$X562:$AG562,$B$9:$K$9)</f>
        <v>-1.0445128474961947</v>
      </c>
      <c r="H562">
        <f>SUMPRODUCT(Random!$X562:$AG562,$B$10:$K$10)</f>
        <v>-2.5083902073129032</v>
      </c>
      <c r="I562">
        <f>SUMPRODUCT(Random!$X562:$AG562,$B$11:$K$11)</f>
        <v>-0.11689945653916439</v>
      </c>
      <c r="J562">
        <f>SUMPRODUCT(Random!$X562:$AG562,$B$12:$K$12)</f>
        <v>-0.24003883410033988</v>
      </c>
      <c r="K562">
        <f>SUMPRODUCT(Random!$X562:$AG562,$B$13:$K$13)</f>
        <v>1.1910283208856096</v>
      </c>
      <c r="M562">
        <f t="shared" si="249"/>
        <v>0.83841471343360052</v>
      </c>
      <c r="N562">
        <f t="shared" si="250"/>
        <v>0.73690694138528912</v>
      </c>
      <c r="O562">
        <f t="shared" si="251"/>
        <v>0.16706864419917131</v>
      </c>
      <c r="P562">
        <f t="shared" si="252"/>
        <v>0.12654585507606234</v>
      </c>
      <c r="Q562">
        <f t="shared" si="253"/>
        <v>0.3243064667366109</v>
      </c>
      <c r="R562">
        <f t="shared" si="254"/>
        <v>0.14812408915094555</v>
      </c>
      <c r="S562">
        <f t="shared" si="255"/>
        <v>6.0641326150417821E-3</v>
      </c>
      <c r="T562">
        <f t="shared" si="256"/>
        <v>0.45346986441014259</v>
      </c>
      <c r="U562">
        <f t="shared" si="257"/>
        <v>0.40515007562982969</v>
      </c>
      <c r="V562">
        <f t="shared" si="258"/>
        <v>0.88317876647857063</v>
      </c>
      <c r="X562">
        <f t="shared" si="259"/>
        <v>44.650493121083386</v>
      </c>
      <c r="Y562">
        <f t="shared" si="260"/>
        <v>32.709020959026795</v>
      </c>
      <c r="Z562">
        <f t="shared" si="261"/>
        <v>4.4780772806570583</v>
      </c>
      <c r="AA562">
        <f t="shared" si="262"/>
        <v>3.314381087206522</v>
      </c>
      <c r="AB562">
        <f t="shared" si="263"/>
        <v>9.6030501082190476</v>
      </c>
      <c r="AC562">
        <f t="shared" si="264"/>
        <v>3.9271576312577245</v>
      </c>
      <c r="AD562">
        <f t="shared" si="265"/>
        <v>0.14900286504802998</v>
      </c>
      <c r="AE562">
        <f t="shared" si="266"/>
        <v>14.800007620774533</v>
      </c>
      <c r="AF562">
        <f t="shared" si="267"/>
        <v>12.724663243558069</v>
      </c>
      <c r="AG562">
        <f t="shared" si="268"/>
        <v>52.59690165793581</v>
      </c>
      <c r="AI562">
        <f t="shared" si="269"/>
        <v>21</v>
      </c>
      <c r="AJ562">
        <f t="shared" si="270"/>
        <v>21</v>
      </c>
      <c r="AK562">
        <f t="shared" si="271"/>
        <v>18</v>
      </c>
      <c r="AL562">
        <f t="shared" si="272"/>
        <v>14</v>
      </c>
      <c r="AM562">
        <f t="shared" si="273"/>
        <v>21</v>
      </c>
      <c r="AN562">
        <f t="shared" si="274"/>
        <v>16</v>
      </c>
      <c r="AO562">
        <f t="shared" si="275"/>
        <v>1</v>
      </c>
      <c r="AP562">
        <f t="shared" si="276"/>
        <v>21</v>
      </c>
      <c r="AQ562">
        <f t="shared" si="277"/>
        <v>21</v>
      </c>
      <c r="AR562">
        <f t="shared" si="278"/>
        <v>21</v>
      </c>
      <c r="AT562">
        <f t="shared" si="279"/>
        <v>4</v>
      </c>
    </row>
    <row r="563" spans="1:46" x14ac:dyDescent="0.2">
      <c r="A563">
        <v>546</v>
      </c>
      <c r="B563">
        <f>SUMPRODUCT(Random!$X563:$AG563,$B$4:$K$4)</f>
        <v>-0.48012317284603251</v>
      </c>
      <c r="C563">
        <f>SUMPRODUCT(Random!$X563:$AG563,$B$5:$K$5)</f>
        <v>-1.0235595264669195</v>
      </c>
      <c r="D563">
        <f>SUMPRODUCT(Random!$X563:$AG563,$B$6:$K$6)</f>
        <v>-2.0785287257433338E-2</v>
      </c>
      <c r="E563">
        <f>SUMPRODUCT(Random!$X563:$AG563,$B$7:$K$7)</f>
        <v>-1.0699725792804968</v>
      </c>
      <c r="F563">
        <f>SUMPRODUCT(Random!$X563:$AG563,$B$8:$K$8)</f>
        <v>0.3432463690510047</v>
      </c>
      <c r="G563">
        <f>SUMPRODUCT(Random!$X563:$AG563,$B$9:$K$9)</f>
        <v>-0.91723101521309736</v>
      </c>
      <c r="H563">
        <f>SUMPRODUCT(Random!$X563:$AG563,$B$10:$K$10)</f>
        <v>-1.4857154016916314</v>
      </c>
      <c r="I563">
        <f>SUMPRODUCT(Random!$X563:$AG563,$B$11:$K$11)</f>
        <v>-0.144657937854689</v>
      </c>
      <c r="J563">
        <f>SUMPRODUCT(Random!$X563:$AG563,$B$12:$K$12)</f>
        <v>5.3370811175554811E-2</v>
      </c>
      <c r="K563">
        <f>SUMPRODUCT(Random!$X563:$AG563,$B$13:$K$13)</f>
        <v>-5.2737939460150762E-2</v>
      </c>
      <c r="M563">
        <f t="shared" si="249"/>
        <v>0.31556990585746969</v>
      </c>
      <c r="N563">
        <f t="shared" si="250"/>
        <v>0.15302168514137987</v>
      </c>
      <c r="O563">
        <f t="shared" si="251"/>
        <v>0.491708467136309</v>
      </c>
      <c r="P563">
        <f t="shared" si="252"/>
        <v>0.14231582575182974</v>
      </c>
      <c r="Q563">
        <f t="shared" si="253"/>
        <v>0.63429343811793859</v>
      </c>
      <c r="R563">
        <f t="shared" si="254"/>
        <v>0.17951079880729551</v>
      </c>
      <c r="S563">
        <f t="shared" si="255"/>
        <v>6.8677207513899288E-2</v>
      </c>
      <c r="T563">
        <f t="shared" si="256"/>
        <v>0.44249047523987006</v>
      </c>
      <c r="U563">
        <f t="shared" si="257"/>
        <v>0.52128176931843306</v>
      </c>
      <c r="V563">
        <f t="shared" si="258"/>
        <v>0.47897035487749767</v>
      </c>
      <c r="X563">
        <f t="shared" si="259"/>
        <v>9.288344942887349</v>
      </c>
      <c r="Y563">
        <f t="shared" si="260"/>
        <v>4.0683996189232463</v>
      </c>
      <c r="Z563">
        <f t="shared" si="261"/>
        <v>16.576850797580665</v>
      </c>
      <c r="AA563">
        <f t="shared" si="262"/>
        <v>3.760701659580886</v>
      </c>
      <c r="AB563">
        <f t="shared" si="263"/>
        <v>24.6417163703622</v>
      </c>
      <c r="AC563">
        <f t="shared" si="264"/>
        <v>4.8467629305193656</v>
      </c>
      <c r="AD563">
        <f t="shared" si="265"/>
        <v>1.7429169434598089</v>
      </c>
      <c r="AE563">
        <f t="shared" si="266"/>
        <v>14.312766876992384</v>
      </c>
      <c r="AF563">
        <f t="shared" si="267"/>
        <v>18.045250072563157</v>
      </c>
      <c r="AG563">
        <f t="shared" si="268"/>
        <v>15.970516533605061</v>
      </c>
      <c r="AI563">
        <f t="shared" si="269"/>
        <v>21</v>
      </c>
      <c r="AJ563">
        <f t="shared" si="270"/>
        <v>17</v>
      </c>
      <c r="AK563">
        <f t="shared" si="271"/>
        <v>21</v>
      </c>
      <c r="AL563">
        <f t="shared" si="272"/>
        <v>16</v>
      </c>
      <c r="AM563">
        <f t="shared" si="273"/>
        <v>21</v>
      </c>
      <c r="AN563">
        <f t="shared" si="274"/>
        <v>20</v>
      </c>
      <c r="AO563">
        <f t="shared" si="275"/>
        <v>7</v>
      </c>
      <c r="AP563">
        <f t="shared" si="276"/>
        <v>21</v>
      </c>
      <c r="AQ563">
        <f t="shared" si="277"/>
        <v>21</v>
      </c>
      <c r="AR563">
        <f t="shared" si="278"/>
        <v>21</v>
      </c>
      <c r="AT563">
        <f t="shared" si="279"/>
        <v>4</v>
      </c>
    </row>
    <row r="564" spans="1:46" x14ac:dyDescent="0.2">
      <c r="A564">
        <v>547</v>
      </c>
      <c r="B564">
        <f>SUMPRODUCT(Random!$X564:$AG564,$B$4:$K$4)</f>
        <v>3.1847870721122676E-2</v>
      </c>
      <c r="C564">
        <f>SUMPRODUCT(Random!$X564:$AG564,$B$5:$K$5)</f>
        <v>0.59933862088661372</v>
      </c>
      <c r="D564">
        <f>SUMPRODUCT(Random!$X564:$AG564,$B$6:$K$6)</f>
        <v>-0.45903557404402229</v>
      </c>
      <c r="E564">
        <f>SUMPRODUCT(Random!$X564:$AG564,$B$7:$K$7)</f>
        <v>-0.69242577945715522</v>
      </c>
      <c r="F564">
        <f>SUMPRODUCT(Random!$X564:$AG564,$B$8:$K$8)</f>
        <v>-1.5427197755639208</v>
      </c>
      <c r="G564">
        <f>SUMPRODUCT(Random!$X564:$AG564,$B$9:$K$9)</f>
        <v>-0.32191956527957444</v>
      </c>
      <c r="H564">
        <f>SUMPRODUCT(Random!$X564:$AG564,$B$10:$K$10)</f>
        <v>0.62440715631162769</v>
      </c>
      <c r="I564">
        <f>SUMPRODUCT(Random!$X564:$AG564,$B$11:$K$11)</f>
        <v>0.68913767087344147</v>
      </c>
      <c r="J564">
        <f>SUMPRODUCT(Random!$X564:$AG564,$B$12:$K$12)</f>
        <v>-9.8629792934306557E-2</v>
      </c>
      <c r="K564">
        <f>SUMPRODUCT(Random!$X564:$AG564,$B$13:$K$13)</f>
        <v>-0.44180656547765446</v>
      </c>
      <c r="M564">
        <f t="shared" si="249"/>
        <v>0.51270331466757746</v>
      </c>
      <c r="N564">
        <f t="shared" si="250"/>
        <v>0.72552645073982969</v>
      </c>
      <c r="O564">
        <f t="shared" si="251"/>
        <v>0.32310431009637602</v>
      </c>
      <c r="P564">
        <f t="shared" si="252"/>
        <v>0.24433499054513924</v>
      </c>
      <c r="Q564">
        <f t="shared" si="253"/>
        <v>6.1449390797480276E-2</v>
      </c>
      <c r="R564">
        <f t="shared" si="254"/>
        <v>0.37375681529972049</v>
      </c>
      <c r="S564">
        <f t="shared" si="255"/>
        <v>0.73381988675656895</v>
      </c>
      <c r="T564">
        <f t="shared" si="256"/>
        <v>0.75463168210096543</v>
      </c>
      <c r="U564">
        <f t="shared" si="257"/>
        <v>0.46071610700303234</v>
      </c>
      <c r="V564">
        <f t="shared" si="258"/>
        <v>0.32931459358676785</v>
      </c>
      <c r="X564">
        <f t="shared" si="259"/>
        <v>17.610166767031199</v>
      </c>
      <c r="Y564">
        <f t="shared" si="260"/>
        <v>31.671661259517155</v>
      </c>
      <c r="Z564">
        <f t="shared" si="261"/>
        <v>9.5595058369604278</v>
      </c>
      <c r="AA564">
        <f t="shared" si="262"/>
        <v>6.8628961784846974</v>
      </c>
      <c r="AB564">
        <f t="shared" si="263"/>
        <v>1.5535374869877319</v>
      </c>
      <c r="AC564">
        <f t="shared" si="264"/>
        <v>11.464812409501024</v>
      </c>
      <c r="AD564">
        <f t="shared" si="265"/>
        <v>32.423258526179701</v>
      </c>
      <c r="AE564">
        <f t="shared" si="266"/>
        <v>34.417594619457766</v>
      </c>
      <c r="AF564">
        <f t="shared" si="267"/>
        <v>15.126971399640817</v>
      </c>
      <c r="AG564">
        <f t="shared" si="268"/>
        <v>9.7852909821626621</v>
      </c>
      <c r="AI564">
        <f t="shared" si="269"/>
        <v>21</v>
      </c>
      <c r="AJ564">
        <f t="shared" si="270"/>
        <v>21</v>
      </c>
      <c r="AK564">
        <f t="shared" si="271"/>
        <v>21</v>
      </c>
      <c r="AL564">
        <f t="shared" si="272"/>
        <v>21</v>
      </c>
      <c r="AM564">
        <f t="shared" si="273"/>
        <v>7</v>
      </c>
      <c r="AN564">
        <f t="shared" si="274"/>
        <v>21</v>
      </c>
      <c r="AO564">
        <f t="shared" si="275"/>
        <v>21</v>
      </c>
      <c r="AP564">
        <f t="shared" si="276"/>
        <v>21</v>
      </c>
      <c r="AQ564">
        <f t="shared" si="277"/>
        <v>21</v>
      </c>
      <c r="AR564">
        <f t="shared" si="278"/>
        <v>21</v>
      </c>
      <c r="AT564">
        <f t="shared" si="279"/>
        <v>1</v>
      </c>
    </row>
    <row r="565" spans="1:46" x14ac:dyDescent="0.2">
      <c r="A565">
        <v>548</v>
      </c>
      <c r="B565">
        <f>SUMPRODUCT(Random!$X565:$AG565,$B$4:$K$4)</f>
        <v>-0.13554883494356851</v>
      </c>
      <c r="C565">
        <f>SUMPRODUCT(Random!$X565:$AG565,$B$5:$K$5)</f>
        <v>1.0910354602621497</v>
      </c>
      <c r="D565">
        <f>SUMPRODUCT(Random!$X565:$AG565,$B$6:$K$6)</f>
        <v>-0.49967902407388726</v>
      </c>
      <c r="E565">
        <f>SUMPRODUCT(Random!$X565:$AG565,$B$7:$K$7)</f>
        <v>0.24642045384648828</v>
      </c>
      <c r="F565">
        <f>SUMPRODUCT(Random!$X565:$AG565,$B$8:$K$8)</f>
        <v>1.0212107165638473</v>
      </c>
      <c r="G565">
        <f>SUMPRODUCT(Random!$X565:$AG565,$B$9:$K$9)</f>
        <v>0.40269138068219829</v>
      </c>
      <c r="H565">
        <f>SUMPRODUCT(Random!$X565:$AG565,$B$10:$K$10)</f>
        <v>-0.34469281928651363</v>
      </c>
      <c r="I565">
        <f>SUMPRODUCT(Random!$X565:$AG565,$B$11:$K$11)</f>
        <v>-0.65085567954355827</v>
      </c>
      <c r="J565">
        <f>SUMPRODUCT(Random!$X565:$AG565,$B$12:$K$12)</f>
        <v>0.75624128142990199</v>
      </c>
      <c r="K565">
        <f>SUMPRODUCT(Random!$X565:$AG565,$B$13:$K$13)</f>
        <v>-0.67226581627494086</v>
      </c>
      <c r="M565">
        <f t="shared" si="249"/>
        <v>0.44608897790050855</v>
      </c>
      <c r="N565">
        <f t="shared" si="250"/>
        <v>0.86237136019159044</v>
      </c>
      <c r="O565">
        <f t="shared" si="251"/>
        <v>0.3086505522867723</v>
      </c>
      <c r="P565">
        <f t="shared" si="252"/>
        <v>0.59732161278110607</v>
      </c>
      <c r="Q565">
        <f t="shared" si="253"/>
        <v>0.84642269193819653</v>
      </c>
      <c r="R565">
        <f t="shared" si="254"/>
        <v>0.65641236223239763</v>
      </c>
      <c r="S565">
        <f t="shared" si="255"/>
        <v>0.36516265852994556</v>
      </c>
      <c r="T565">
        <f t="shared" si="256"/>
        <v>0.25756982683882951</v>
      </c>
      <c r="U565">
        <f t="shared" si="257"/>
        <v>0.77524772688820742</v>
      </c>
      <c r="V565">
        <f t="shared" si="258"/>
        <v>0.25070724382411713</v>
      </c>
      <c r="X565">
        <f t="shared" si="259"/>
        <v>14.471395187944685</v>
      </c>
      <c r="Y565">
        <f t="shared" si="260"/>
        <v>48.581561491663344</v>
      </c>
      <c r="Z565">
        <f t="shared" si="261"/>
        <v>9.0419361997935379</v>
      </c>
      <c r="AA565">
        <f t="shared" si="262"/>
        <v>22.282524235705097</v>
      </c>
      <c r="AB565">
        <f t="shared" si="263"/>
        <v>45.895631146227153</v>
      </c>
      <c r="AC565">
        <f t="shared" si="264"/>
        <v>26.170036046299021</v>
      </c>
      <c r="AD565">
        <f t="shared" si="265"/>
        <v>11.130922763771215</v>
      </c>
      <c r="AE565">
        <f t="shared" si="266"/>
        <v>7.2957350347101126</v>
      </c>
      <c r="AF565">
        <f t="shared" si="267"/>
        <v>36.567456080179163</v>
      </c>
      <c r="AG565">
        <f t="shared" si="268"/>
        <v>7.0703431448089944</v>
      </c>
      <c r="AI565">
        <f t="shared" si="269"/>
        <v>21</v>
      </c>
      <c r="AJ565">
        <f t="shared" si="270"/>
        <v>21</v>
      </c>
      <c r="AK565">
        <f t="shared" si="271"/>
        <v>21</v>
      </c>
      <c r="AL565">
        <f t="shared" si="272"/>
        <v>21</v>
      </c>
      <c r="AM565">
        <f t="shared" si="273"/>
        <v>21</v>
      </c>
      <c r="AN565">
        <f t="shared" si="274"/>
        <v>21</v>
      </c>
      <c r="AO565">
        <f t="shared" si="275"/>
        <v>21</v>
      </c>
      <c r="AP565">
        <f t="shared" si="276"/>
        <v>21</v>
      </c>
      <c r="AQ565">
        <f t="shared" si="277"/>
        <v>21</v>
      </c>
      <c r="AR565">
        <f t="shared" si="278"/>
        <v>21</v>
      </c>
      <c r="AT565">
        <f t="shared" si="279"/>
        <v>0</v>
      </c>
    </row>
    <row r="566" spans="1:46" x14ac:dyDescent="0.2">
      <c r="A566">
        <v>549</v>
      </c>
      <c r="B566">
        <f>SUMPRODUCT(Random!$X566:$AG566,$B$4:$K$4)</f>
        <v>0.91661410679130706</v>
      </c>
      <c r="C566">
        <f>SUMPRODUCT(Random!$X566:$AG566,$B$5:$K$5)</f>
        <v>0.7971343133564186</v>
      </c>
      <c r="D566">
        <f>SUMPRODUCT(Random!$X566:$AG566,$B$6:$K$6)</f>
        <v>0.20742636505369336</v>
      </c>
      <c r="E566">
        <f>SUMPRODUCT(Random!$X566:$AG566,$B$7:$K$7)</f>
        <v>0.97232345856474689</v>
      </c>
      <c r="F566">
        <f>SUMPRODUCT(Random!$X566:$AG566,$B$8:$K$8)</f>
        <v>1.4813665148278095</v>
      </c>
      <c r="G566">
        <f>SUMPRODUCT(Random!$X566:$AG566,$B$9:$K$9)</f>
        <v>1.0617983176896635</v>
      </c>
      <c r="H566">
        <f>SUMPRODUCT(Random!$X566:$AG566,$B$10:$K$10)</f>
        <v>-0.42784779771190218</v>
      </c>
      <c r="I566">
        <f>SUMPRODUCT(Random!$X566:$AG566,$B$11:$K$11)</f>
        <v>1.2305593535900645</v>
      </c>
      <c r="J566">
        <f>SUMPRODUCT(Random!$X566:$AG566,$B$12:$K$12)</f>
        <v>-1.4140300832645565</v>
      </c>
      <c r="K566">
        <f>SUMPRODUCT(Random!$X566:$AG566,$B$13:$K$13)</f>
        <v>1.3035604092216404</v>
      </c>
      <c r="M566">
        <f t="shared" si="249"/>
        <v>0.82032755522475886</v>
      </c>
      <c r="N566">
        <f t="shared" si="250"/>
        <v>0.7873134850163348</v>
      </c>
      <c r="O566">
        <f t="shared" si="251"/>
        <v>0.58216155300457584</v>
      </c>
      <c r="P566">
        <f t="shared" si="252"/>
        <v>0.83455517148897851</v>
      </c>
      <c r="Q566">
        <f t="shared" si="253"/>
        <v>0.93074553366828017</v>
      </c>
      <c r="R566">
        <f t="shared" si="254"/>
        <v>0.85583637314639727</v>
      </c>
      <c r="S566">
        <f t="shared" si="255"/>
        <v>0.3343809675585514</v>
      </c>
      <c r="T566">
        <f t="shared" si="256"/>
        <v>0.89075614235279788</v>
      </c>
      <c r="U566">
        <f t="shared" si="257"/>
        <v>7.8676534901504697E-2</v>
      </c>
      <c r="V566">
        <f t="shared" si="258"/>
        <v>0.90380824658961956</v>
      </c>
      <c r="X566">
        <f t="shared" si="259"/>
        <v>42.051346517318692</v>
      </c>
      <c r="Y566">
        <f t="shared" si="260"/>
        <v>37.919165298212896</v>
      </c>
      <c r="Z566">
        <f t="shared" si="261"/>
        <v>21.377211521907167</v>
      </c>
      <c r="AA566">
        <f t="shared" si="262"/>
        <v>44.072258677148135</v>
      </c>
      <c r="AB566">
        <f t="shared" si="263"/>
        <v>65.405124654180057</v>
      </c>
      <c r="AC566">
        <f t="shared" si="264"/>
        <v>47.44516650082199</v>
      </c>
      <c r="AD566">
        <f t="shared" si="265"/>
        <v>9.9710413529341757</v>
      </c>
      <c r="AE566">
        <f t="shared" si="266"/>
        <v>54.239698366459663</v>
      </c>
      <c r="AF566">
        <f t="shared" si="267"/>
        <v>2.0073515417938972</v>
      </c>
      <c r="AG566">
        <f t="shared" si="268"/>
        <v>57.356620515148677</v>
      </c>
      <c r="AI566">
        <f t="shared" si="269"/>
        <v>21</v>
      </c>
      <c r="AJ566">
        <f t="shared" si="270"/>
        <v>21</v>
      </c>
      <c r="AK566">
        <f t="shared" si="271"/>
        <v>21</v>
      </c>
      <c r="AL566">
        <f t="shared" si="272"/>
        <v>21</v>
      </c>
      <c r="AM566">
        <f t="shared" si="273"/>
        <v>21</v>
      </c>
      <c r="AN566">
        <f t="shared" si="274"/>
        <v>21</v>
      </c>
      <c r="AO566">
        <f t="shared" si="275"/>
        <v>21</v>
      </c>
      <c r="AP566">
        <f t="shared" si="276"/>
        <v>21</v>
      </c>
      <c r="AQ566">
        <f t="shared" si="277"/>
        <v>9</v>
      </c>
      <c r="AR566">
        <f t="shared" si="278"/>
        <v>21</v>
      </c>
      <c r="AT566">
        <f t="shared" si="279"/>
        <v>1</v>
      </c>
    </row>
    <row r="567" spans="1:46" x14ac:dyDescent="0.2">
      <c r="A567">
        <v>550</v>
      </c>
      <c r="B567">
        <f>SUMPRODUCT(Random!$X567:$AG567,$B$4:$K$4)</f>
        <v>1.050173714350555</v>
      </c>
      <c r="C567">
        <f>SUMPRODUCT(Random!$X567:$AG567,$B$5:$K$5)</f>
        <v>-0.43537747743678756</v>
      </c>
      <c r="D567">
        <f>SUMPRODUCT(Random!$X567:$AG567,$B$6:$K$6)</f>
        <v>0.56947148970065753</v>
      </c>
      <c r="E567">
        <f>SUMPRODUCT(Random!$X567:$AG567,$B$7:$K$7)</f>
        <v>0.48174875183405419</v>
      </c>
      <c r="F567">
        <f>SUMPRODUCT(Random!$X567:$AG567,$B$8:$K$8)</f>
        <v>1.4346425468917428</v>
      </c>
      <c r="G567">
        <f>SUMPRODUCT(Random!$X567:$AG567,$B$9:$K$9)</f>
        <v>6.8840197131674608E-2</v>
      </c>
      <c r="H567">
        <f>SUMPRODUCT(Random!$X567:$AG567,$B$10:$K$10)</f>
        <v>-0.23061074337003573</v>
      </c>
      <c r="I567">
        <f>SUMPRODUCT(Random!$X567:$AG567,$B$11:$K$11)</f>
        <v>0.79841713676133796</v>
      </c>
      <c r="J567">
        <f>SUMPRODUCT(Random!$X567:$AG567,$B$12:$K$12)</f>
        <v>0.49369397465126413</v>
      </c>
      <c r="K567">
        <f>SUMPRODUCT(Random!$X567:$AG567,$B$13:$K$13)</f>
        <v>2.1247015657892878</v>
      </c>
      <c r="M567">
        <f t="shared" si="249"/>
        <v>0.85318087380893148</v>
      </c>
      <c r="N567">
        <f t="shared" si="250"/>
        <v>0.33164422786849712</v>
      </c>
      <c r="O567">
        <f t="shared" si="251"/>
        <v>0.71548189327032363</v>
      </c>
      <c r="P567">
        <f t="shared" si="252"/>
        <v>0.6850077804575917</v>
      </c>
      <c r="Q567">
        <f t="shared" si="253"/>
        <v>0.92430550808617984</v>
      </c>
      <c r="R567">
        <f t="shared" si="254"/>
        <v>0.52744158935990659</v>
      </c>
      <c r="S567">
        <f t="shared" si="255"/>
        <v>0.40880861028068027</v>
      </c>
      <c r="T567">
        <f t="shared" si="256"/>
        <v>0.78768576905248133</v>
      </c>
      <c r="U567">
        <f t="shared" si="257"/>
        <v>0.68923883941304309</v>
      </c>
      <c r="V567">
        <f t="shared" si="258"/>
        <v>0.98319423863356392</v>
      </c>
      <c r="X567">
        <f t="shared" si="259"/>
        <v>46.998043736724739</v>
      </c>
      <c r="Y567">
        <f t="shared" si="260"/>
        <v>9.8705283498984979</v>
      </c>
      <c r="Z567">
        <f t="shared" si="261"/>
        <v>30.791204549699916</v>
      </c>
      <c r="AA567">
        <f t="shared" si="262"/>
        <v>28.298650124842069</v>
      </c>
      <c r="AB567">
        <f t="shared" si="263"/>
        <v>63.226942082461676</v>
      </c>
      <c r="AC567">
        <f t="shared" si="264"/>
        <v>18.362501100098434</v>
      </c>
      <c r="AD567">
        <f t="shared" si="265"/>
        <v>12.875791095107399</v>
      </c>
      <c r="AE567">
        <f t="shared" si="266"/>
        <v>37.962081433737531</v>
      </c>
      <c r="AF567">
        <f t="shared" si="267"/>
        <v>28.629924822856616</v>
      </c>
      <c r="AG567">
        <f t="shared" si="268"/>
        <v>100.09392144857415</v>
      </c>
      <c r="AI567">
        <f t="shared" si="269"/>
        <v>21</v>
      </c>
      <c r="AJ567">
        <f t="shared" si="270"/>
        <v>21</v>
      </c>
      <c r="AK567">
        <f t="shared" si="271"/>
        <v>21</v>
      </c>
      <c r="AL567">
        <f t="shared" si="272"/>
        <v>21</v>
      </c>
      <c r="AM567">
        <f t="shared" si="273"/>
        <v>21</v>
      </c>
      <c r="AN567">
        <f t="shared" si="274"/>
        <v>21</v>
      </c>
      <c r="AO567">
        <f t="shared" si="275"/>
        <v>21</v>
      </c>
      <c r="AP567">
        <f t="shared" si="276"/>
        <v>21</v>
      </c>
      <c r="AQ567">
        <f t="shared" si="277"/>
        <v>21</v>
      </c>
      <c r="AR567">
        <f t="shared" si="278"/>
        <v>21</v>
      </c>
      <c r="AT567">
        <f t="shared" si="279"/>
        <v>0</v>
      </c>
    </row>
    <row r="568" spans="1:46" x14ac:dyDescent="0.2">
      <c r="A568">
        <v>551</v>
      </c>
      <c r="B568">
        <f>SUMPRODUCT(Random!$X568:$AG568,$B$4:$K$4)</f>
        <v>0.89436792588628344</v>
      </c>
      <c r="C568">
        <f>SUMPRODUCT(Random!$X568:$AG568,$B$5:$K$5)</f>
        <v>1.6529152024960698</v>
      </c>
      <c r="D568">
        <f>SUMPRODUCT(Random!$X568:$AG568,$B$6:$K$6)</f>
        <v>1.6696582750226021</v>
      </c>
      <c r="E568">
        <f>SUMPRODUCT(Random!$X568:$AG568,$B$7:$K$7)</f>
        <v>1.6198475105969083</v>
      </c>
      <c r="F568">
        <f>SUMPRODUCT(Random!$X568:$AG568,$B$8:$K$8)</f>
        <v>1.1257675837860546</v>
      </c>
      <c r="G568">
        <f>SUMPRODUCT(Random!$X568:$AG568,$B$9:$K$9)</f>
        <v>1.0979604839110033</v>
      </c>
      <c r="H568">
        <f>SUMPRODUCT(Random!$X568:$AG568,$B$10:$K$10)</f>
        <v>1.3772361497904861</v>
      </c>
      <c r="I568">
        <f>SUMPRODUCT(Random!$X568:$AG568,$B$11:$K$11)</f>
        <v>-0.29816200693600614</v>
      </c>
      <c r="J568">
        <f>SUMPRODUCT(Random!$X568:$AG568,$B$12:$K$12)</f>
        <v>0.48222625004810904</v>
      </c>
      <c r="K568">
        <f>SUMPRODUCT(Random!$X568:$AG568,$B$13:$K$13)</f>
        <v>0.97000201408938491</v>
      </c>
      <c r="M568">
        <f t="shared" si="249"/>
        <v>0.81443746620071611</v>
      </c>
      <c r="N568">
        <f t="shared" si="250"/>
        <v>0.95082593865892107</v>
      </c>
      <c r="O568">
        <f t="shared" si="251"/>
        <v>0.95250650324560671</v>
      </c>
      <c r="P568">
        <f t="shared" si="252"/>
        <v>0.94736748123437486</v>
      </c>
      <c r="Q568">
        <f t="shared" si="253"/>
        <v>0.86986804572596632</v>
      </c>
      <c r="R568">
        <f t="shared" si="254"/>
        <v>0.86388912756820557</v>
      </c>
      <c r="S568">
        <f t="shared" si="255"/>
        <v>0.91578037565746606</v>
      </c>
      <c r="T568">
        <f t="shared" si="256"/>
        <v>0.3827897588729432</v>
      </c>
      <c r="U568">
        <f t="shared" si="257"/>
        <v>0.68517738438902076</v>
      </c>
      <c r="V568">
        <f t="shared" si="258"/>
        <v>0.8339772559027494</v>
      </c>
      <c r="X568">
        <f t="shared" si="259"/>
        <v>41.261172172207573</v>
      </c>
      <c r="Y568">
        <f t="shared" si="260"/>
        <v>73.793283214692252</v>
      </c>
      <c r="Z568">
        <f t="shared" si="261"/>
        <v>74.645115300196977</v>
      </c>
      <c r="AA568">
        <f t="shared" si="262"/>
        <v>72.128301357691342</v>
      </c>
      <c r="AB568">
        <f t="shared" si="263"/>
        <v>49.953617759541281</v>
      </c>
      <c r="AC568">
        <f t="shared" si="264"/>
        <v>48.85321039161532</v>
      </c>
      <c r="AD568">
        <f t="shared" si="265"/>
        <v>60.61260224463544</v>
      </c>
      <c r="AE568">
        <f t="shared" si="266"/>
        <v>11.820724867054128</v>
      </c>
      <c r="AF568">
        <f t="shared" si="267"/>
        <v>28.311843588191419</v>
      </c>
      <c r="AG568">
        <f t="shared" si="268"/>
        <v>43.986838675556804</v>
      </c>
      <c r="AI568">
        <f t="shared" si="269"/>
        <v>21</v>
      </c>
      <c r="AJ568">
        <f t="shared" si="270"/>
        <v>21</v>
      </c>
      <c r="AK568">
        <f t="shared" si="271"/>
        <v>21</v>
      </c>
      <c r="AL568">
        <f t="shared" si="272"/>
        <v>21</v>
      </c>
      <c r="AM568">
        <f t="shared" si="273"/>
        <v>21</v>
      </c>
      <c r="AN568">
        <f t="shared" si="274"/>
        <v>21</v>
      </c>
      <c r="AO568">
        <f t="shared" si="275"/>
        <v>21</v>
      </c>
      <c r="AP568">
        <f t="shared" si="276"/>
        <v>21</v>
      </c>
      <c r="AQ568">
        <f t="shared" si="277"/>
        <v>21</v>
      </c>
      <c r="AR568">
        <f t="shared" si="278"/>
        <v>21</v>
      </c>
      <c r="AT568">
        <f t="shared" si="279"/>
        <v>0</v>
      </c>
    </row>
    <row r="569" spans="1:46" x14ac:dyDescent="0.2">
      <c r="A569">
        <v>552</v>
      </c>
      <c r="B569">
        <f>SUMPRODUCT(Random!$X569:$AG569,$B$4:$K$4)</f>
        <v>-0.99459028466737187</v>
      </c>
      <c r="C569">
        <f>SUMPRODUCT(Random!$X569:$AG569,$B$5:$K$5)</f>
        <v>0.72331439437137213</v>
      </c>
      <c r="D569">
        <f>SUMPRODUCT(Random!$X569:$AG569,$B$6:$K$6)</f>
        <v>1.9239734323907944</v>
      </c>
      <c r="E569">
        <f>SUMPRODUCT(Random!$X569:$AG569,$B$7:$K$7)</f>
        <v>1.2098386030821611</v>
      </c>
      <c r="F569">
        <f>SUMPRODUCT(Random!$X569:$AG569,$B$8:$K$8)</f>
        <v>1.1888304922894548</v>
      </c>
      <c r="G569">
        <f>SUMPRODUCT(Random!$X569:$AG569,$B$9:$K$9)</f>
        <v>1.7336465555715341</v>
      </c>
      <c r="H569">
        <f>SUMPRODUCT(Random!$X569:$AG569,$B$10:$K$10)</f>
        <v>-0.32363543757846758</v>
      </c>
      <c r="I569">
        <f>SUMPRODUCT(Random!$X569:$AG569,$B$11:$K$11)</f>
        <v>7.2780735047217049E-2</v>
      </c>
      <c r="J569">
        <f>SUMPRODUCT(Random!$X569:$AG569,$B$12:$K$12)</f>
        <v>0.47019772376295033</v>
      </c>
      <c r="K569">
        <f>SUMPRODUCT(Random!$X569:$AG569,$B$13:$K$13)</f>
        <v>0.23903738802536886</v>
      </c>
      <c r="M569">
        <f t="shared" si="249"/>
        <v>0.15996778729169109</v>
      </c>
      <c r="N569">
        <f t="shared" si="250"/>
        <v>0.7652566243568808</v>
      </c>
      <c r="O569">
        <f t="shared" si="251"/>
        <v>0.9728210431549571</v>
      </c>
      <c r="P569">
        <f t="shared" si="252"/>
        <v>0.88682958489468955</v>
      </c>
      <c r="Q569">
        <f t="shared" si="253"/>
        <v>0.8827468117860281</v>
      </c>
      <c r="R569">
        <f t="shared" si="254"/>
        <v>0.9585095926773346</v>
      </c>
      <c r="S569">
        <f t="shared" si="255"/>
        <v>0.37310702768782134</v>
      </c>
      <c r="T569">
        <f t="shared" si="256"/>
        <v>0.52900969925051822</v>
      </c>
      <c r="U569">
        <f t="shared" si="257"/>
        <v>0.68089311987069168</v>
      </c>
      <c r="V569">
        <f t="shared" si="258"/>
        <v>0.59446170425594413</v>
      </c>
      <c r="X569">
        <f t="shared" si="259"/>
        <v>4.2701254915728502</v>
      </c>
      <c r="Y569">
        <f t="shared" si="260"/>
        <v>35.501998300094769</v>
      </c>
      <c r="Z569">
        <f t="shared" si="261"/>
        <v>88.31788580815595</v>
      </c>
      <c r="AA569">
        <f t="shared" si="262"/>
        <v>53.374670288336318</v>
      </c>
      <c r="AB569">
        <f t="shared" si="263"/>
        <v>52.506490817628389</v>
      </c>
      <c r="AC569">
        <f t="shared" si="264"/>
        <v>77.955353840854954</v>
      </c>
      <c r="AD569">
        <f t="shared" si="265"/>
        <v>11.439408007239408</v>
      </c>
      <c r="AE569">
        <f t="shared" si="266"/>
        <v>18.443924333308718</v>
      </c>
      <c r="AF569">
        <f t="shared" si="267"/>
        <v>27.980729464825504</v>
      </c>
      <c r="AG569">
        <f t="shared" si="268"/>
        <v>22.109159037757081</v>
      </c>
      <c r="AI569">
        <f t="shared" si="269"/>
        <v>18</v>
      </c>
      <c r="AJ569">
        <f t="shared" si="270"/>
        <v>21</v>
      </c>
      <c r="AK569">
        <f t="shared" si="271"/>
        <v>21</v>
      </c>
      <c r="AL569">
        <f t="shared" si="272"/>
        <v>21</v>
      </c>
      <c r="AM569">
        <f t="shared" si="273"/>
        <v>21</v>
      </c>
      <c r="AN569">
        <f t="shared" si="274"/>
        <v>21</v>
      </c>
      <c r="AO569">
        <f t="shared" si="275"/>
        <v>21</v>
      </c>
      <c r="AP569">
        <f t="shared" si="276"/>
        <v>21</v>
      </c>
      <c r="AQ569">
        <f t="shared" si="277"/>
        <v>21</v>
      </c>
      <c r="AR569">
        <f t="shared" si="278"/>
        <v>21</v>
      </c>
      <c r="AT569">
        <f t="shared" si="279"/>
        <v>1</v>
      </c>
    </row>
    <row r="570" spans="1:46" x14ac:dyDescent="0.2">
      <c r="A570">
        <v>553</v>
      </c>
      <c r="B570">
        <f>SUMPRODUCT(Random!$X570:$AG570,$B$4:$K$4)</f>
        <v>-0.68237523655013199</v>
      </c>
      <c r="C570">
        <f>SUMPRODUCT(Random!$X570:$AG570,$B$5:$K$5)</f>
        <v>-0.27827907899955717</v>
      </c>
      <c r="D570">
        <f>SUMPRODUCT(Random!$X570:$AG570,$B$6:$K$6)</f>
        <v>-0.28687977881057236</v>
      </c>
      <c r="E570">
        <f>SUMPRODUCT(Random!$X570:$AG570,$B$7:$K$7)</f>
        <v>-1.3848736254935732</v>
      </c>
      <c r="F570">
        <f>SUMPRODUCT(Random!$X570:$AG570,$B$8:$K$8)</f>
        <v>-1.5328303609238925E-2</v>
      </c>
      <c r="G570">
        <f>SUMPRODUCT(Random!$X570:$AG570,$B$9:$K$9)</f>
        <v>-0.98286565969966155</v>
      </c>
      <c r="H570">
        <f>SUMPRODUCT(Random!$X570:$AG570,$B$10:$K$10)</f>
        <v>-0.40695503866492228</v>
      </c>
      <c r="I570">
        <f>SUMPRODUCT(Random!$X570:$AG570,$B$11:$K$11)</f>
        <v>-1.1985523584444113</v>
      </c>
      <c r="J570">
        <f>SUMPRODUCT(Random!$X570:$AG570,$B$12:$K$12)</f>
        <v>-5.8771962930948773E-2</v>
      </c>
      <c r="K570">
        <f>SUMPRODUCT(Random!$X570:$AG570,$B$13:$K$13)</f>
        <v>1.8736608260887508</v>
      </c>
      <c r="M570">
        <f t="shared" si="249"/>
        <v>0.24750085507385572</v>
      </c>
      <c r="N570">
        <f t="shared" si="250"/>
        <v>0.39039906731856933</v>
      </c>
      <c r="O570">
        <f t="shared" si="251"/>
        <v>0.38710218708599253</v>
      </c>
      <c r="P570">
        <f t="shared" si="252"/>
        <v>8.3045556492233732E-2</v>
      </c>
      <c r="Q570">
        <f t="shared" si="253"/>
        <v>0.49388513105948206</v>
      </c>
      <c r="R570">
        <f t="shared" si="254"/>
        <v>0.1628367804864683</v>
      </c>
      <c r="S570">
        <f t="shared" si="255"/>
        <v>0.34202050546369334</v>
      </c>
      <c r="T570">
        <f t="shared" si="256"/>
        <v>0.11535102623702947</v>
      </c>
      <c r="U570">
        <f t="shared" si="257"/>
        <v>0.47656687009329668</v>
      </c>
      <c r="V570">
        <f t="shared" si="258"/>
        <v>0.96951140572905481</v>
      </c>
      <c r="X570">
        <f t="shared" si="259"/>
        <v>6.9657404546813959</v>
      </c>
      <c r="Y570">
        <f t="shared" si="260"/>
        <v>12.124609550277153</v>
      </c>
      <c r="Z570">
        <f t="shared" si="261"/>
        <v>11.992482549478339</v>
      </c>
      <c r="AA570">
        <f t="shared" si="262"/>
        <v>2.123793531030016</v>
      </c>
      <c r="AB570">
        <f t="shared" si="263"/>
        <v>16.681978177329171</v>
      </c>
      <c r="AC570">
        <f t="shared" si="264"/>
        <v>4.3539328295936457</v>
      </c>
      <c r="AD570">
        <f t="shared" si="265"/>
        <v>10.253823125996359</v>
      </c>
      <c r="AE570">
        <f t="shared" si="266"/>
        <v>3.0024097037106761</v>
      </c>
      <c r="AF570">
        <f t="shared" si="267"/>
        <v>15.857774736539534</v>
      </c>
      <c r="AG570">
        <f t="shared" si="268"/>
        <v>85.502990842508012</v>
      </c>
      <c r="AI570">
        <f t="shared" si="269"/>
        <v>21</v>
      </c>
      <c r="AJ570">
        <f t="shared" si="270"/>
        <v>21</v>
      </c>
      <c r="AK570">
        <f t="shared" si="271"/>
        <v>21</v>
      </c>
      <c r="AL570">
        <f t="shared" si="272"/>
        <v>9</v>
      </c>
      <c r="AM570">
        <f t="shared" si="273"/>
        <v>21</v>
      </c>
      <c r="AN570">
        <f t="shared" si="274"/>
        <v>18</v>
      </c>
      <c r="AO570">
        <f t="shared" si="275"/>
        <v>21</v>
      </c>
      <c r="AP570">
        <f t="shared" si="276"/>
        <v>13</v>
      </c>
      <c r="AQ570">
        <f t="shared" si="277"/>
        <v>21</v>
      </c>
      <c r="AR570">
        <f t="shared" si="278"/>
        <v>21</v>
      </c>
      <c r="AT570">
        <f t="shared" si="279"/>
        <v>3</v>
      </c>
    </row>
    <row r="571" spans="1:46" x14ac:dyDescent="0.2">
      <c r="A571">
        <v>554</v>
      </c>
      <c r="B571">
        <f>SUMPRODUCT(Random!$X571:$AG571,$B$4:$K$4)</f>
        <v>1.3687930294570827</v>
      </c>
      <c r="C571">
        <f>SUMPRODUCT(Random!$X571:$AG571,$B$5:$K$5)</f>
        <v>0.62123867849387493</v>
      </c>
      <c r="D571">
        <f>SUMPRODUCT(Random!$X571:$AG571,$B$6:$K$6)</f>
        <v>1.4767531330330932</v>
      </c>
      <c r="E571">
        <f>SUMPRODUCT(Random!$X571:$AG571,$B$7:$K$7)</f>
        <v>-0.58561602473918462</v>
      </c>
      <c r="F571">
        <f>SUMPRODUCT(Random!$X571:$AG571,$B$8:$K$8)</f>
        <v>0.27391953840883021</v>
      </c>
      <c r="G571">
        <f>SUMPRODUCT(Random!$X571:$AG571,$B$9:$K$9)</f>
        <v>0.91142669617206828</v>
      </c>
      <c r="H571">
        <f>SUMPRODUCT(Random!$X571:$AG571,$B$10:$K$10)</f>
        <v>1.4016085973103725</v>
      </c>
      <c r="I571">
        <f>SUMPRODUCT(Random!$X571:$AG571,$B$11:$K$11)</f>
        <v>0.71893798048361801</v>
      </c>
      <c r="J571">
        <f>SUMPRODUCT(Random!$X571:$AG571,$B$12:$K$12)</f>
        <v>1.0178630056747302</v>
      </c>
      <c r="K571">
        <f>SUMPRODUCT(Random!$X571:$AG571,$B$13:$K$13)</f>
        <v>0.90547006489278803</v>
      </c>
      <c r="M571">
        <f t="shared" si="249"/>
        <v>0.91446800979224385</v>
      </c>
      <c r="N571">
        <f t="shared" si="250"/>
        <v>0.7327787029863696</v>
      </c>
      <c r="O571">
        <f t="shared" si="251"/>
        <v>0.93012908812682249</v>
      </c>
      <c r="P571">
        <f t="shared" si="252"/>
        <v>0.27906678860041745</v>
      </c>
      <c r="Q571">
        <f t="shared" si="253"/>
        <v>0.607926771916525</v>
      </c>
      <c r="R571">
        <f t="shared" si="254"/>
        <v>0.81896470359588169</v>
      </c>
      <c r="S571">
        <f t="shared" si="255"/>
        <v>0.91948392086170283</v>
      </c>
      <c r="T571">
        <f t="shared" si="256"/>
        <v>0.76391043320406993</v>
      </c>
      <c r="U571">
        <f t="shared" si="257"/>
        <v>0.84562846768653044</v>
      </c>
      <c r="V571">
        <f t="shared" si="258"/>
        <v>0.81739179411306107</v>
      </c>
      <c r="X571">
        <f t="shared" si="259"/>
        <v>60.233823639387047</v>
      </c>
      <c r="Y571">
        <f t="shared" si="260"/>
        <v>32.32762513474794</v>
      </c>
      <c r="Z571">
        <f t="shared" si="261"/>
        <v>65.188041073919152</v>
      </c>
      <c r="AA571">
        <f t="shared" si="262"/>
        <v>8.0155020135834096</v>
      </c>
      <c r="AB571">
        <f t="shared" si="263"/>
        <v>22.936327862124198</v>
      </c>
      <c r="AC571">
        <f t="shared" si="264"/>
        <v>41.86623605865914</v>
      </c>
      <c r="AD571">
        <f t="shared" si="265"/>
        <v>61.714240160527254</v>
      </c>
      <c r="AE571">
        <f t="shared" si="266"/>
        <v>35.361918068901531</v>
      </c>
      <c r="AF571">
        <f t="shared" si="267"/>
        <v>45.76927356334533</v>
      </c>
      <c r="AG571">
        <f t="shared" si="268"/>
        <v>41.65431877287191</v>
      </c>
      <c r="AI571">
        <f t="shared" si="269"/>
        <v>21</v>
      </c>
      <c r="AJ571">
        <f t="shared" si="270"/>
        <v>21</v>
      </c>
      <c r="AK571">
        <f t="shared" si="271"/>
        <v>21</v>
      </c>
      <c r="AL571">
        <f t="shared" si="272"/>
        <v>21</v>
      </c>
      <c r="AM571">
        <f t="shared" si="273"/>
        <v>21</v>
      </c>
      <c r="AN571">
        <f t="shared" si="274"/>
        <v>21</v>
      </c>
      <c r="AO571">
        <f t="shared" si="275"/>
        <v>21</v>
      </c>
      <c r="AP571">
        <f t="shared" si="276"/>
        <v>21</v>
      </c>
      <c r="AQ571">
        <f t="shared" si="277"/>
        <v>21</v>
      </c>
      <c r="AR571">
        <f t="shared" si="278"/>
        <v>21</v>
      </c>
      <c r="AT571">
        <f t="shared" si="279"/>
        <v>0</v>
      </c>
    </row>
    <row r="572" spans="1:46" x14ac:dyDescent="0.2">
      <c r="A572">
        <v>555</v>
      </c>
      <c r="B572">
        <f>SUMPRODUCT(Random!$X572:$AG572,$B$4:$K$4)</f>
        <v>-0.69246004864792376</v>
      </c>
      <c r="C572">
        <f>SUMPRODUCT(Random!$X572:$AG572,$B$5:$K$5)</f>
        <v>-1.0837659238789856</v>
      </c>
      <c r="D572">
        <f>SUMPRODUCT(Random!$X572:$AG572,$B$6:$K$6)</f>
        <v>0.44100868616384659</v>
      </c>
      <c r="E572">
        <f>SUMPRODUCT(Random!$X572:$AG572,$B$7:$K$7)</f>
        <v>2.2672063624969137</v>
      </c>
      <c r="F572">
        <f>SUMPRODUCT(Random!$X572:$AG572,$B$8:$K$8)</f>
        <v>-0.57187972779418783</v>
      </c>
      <c r="G572">
        <f>SUMPRODUCT(Random!$X572:$AG572,$B$9:$K$9)</f>
        <v>3.4712964921384155E-2</v>
      </c>
      <c r="H572">
        <f>SUMPRODUCT(Random!$X572:$AG572,$B$10:$K$10)</f>
        <v>0.76750777998912723</v>
      </c>
      <c r="I572">
        <f>SUMPRODUCT(Random!$X572:$AG572,$B$11:$K$11)</f>
        <v>1.0948991255545195</v>
      </c>
      <c r="J572">
        <f>SUMPRODUCT(Random!$X572:$AG572,$B$12:$K$12)</f>
        <v>-0.31339326071515028</v>
      </c>
      <c r="K572">
        <f>SUMPRODUCT(Random!$X572:$AG572,$B$13:$K$13)</f>
        <v>2.0512144316143521</v>
      </c>
      <c r="M572">
        <f t="shared" si="249"/>
        <v>0.24432423340649229</v>
      </c>
      <c r="N572">
        <f t="shared" si="250"/>
        <v>0.13923429879239047</v>
      </c>
      <c r="O572">
        <f t="shared" si="251"/>
        <v>0.67039664567507884</v>
      </c>
      <c r="P572">
        <f t="shared" si="252"/>
        <v>0.98831118882791291</v>
      </c>
      <c r="Q572">
        <f t="shared" si="253"/>
        <v>0.28370172940463501</v>
      </c>
      <c r="R572">
        <f t="shared" si="254"/>
        <v>0.51384568867682523</v>
      </c>
      <c r="S572">
        <f t="shared" si="255"/>
        <v>0.77861016534013328</v>
      </c>
      <c r="T572">
        <f t="shared" si="256"/>
        <v>0.8632195838979414</v>
      </c>
      <c r="U572">
        <f t="shared" si="257"/>
        <v>0.37699095185309217</v>
      </c>
      <c r="V572">
        <f t="shared" si="258"/>
        <v>0.97987696545118186</v>
      </c>
      <c r="X572">
        <f t="shared" si="259"/>
        <v>6.8625474638757096</v>
      </c>
      <c r="Y572">
        <f t="shared" si="260"/>
        <v>3.6728468900619013</v>
      </c>
      <c r="Z572">
        <f t="shared" si="261"/>
        <v>27.187924477605598</v>
      </c>
      <c r="AA572">
        <f t="shared" si="262"/>
        <v>108.98838376466617</v>
      </c>
      <c r="AB572">
        <f t="shared" si="263"/>
        <v>8.1735011638662076</v>
      </c>
      <c r="AC572">
        <f t="shared" si="264"/>
        <v>17.667661782417873</v>
      </c>
      <c r="AD572">
        <f t="shared" si="265"/>
        <v>36.936710011207111</v>
      </c>
      <c r="AE572">
        <f t="shared" si="266"/>
        <v>48.73300446413144</v>
      </c>
      <c r="AF572">
        <f t="shared" si="267"/>
        <v>11.591649118346552</v>
      </c>
      <c r="AG572">
        <f t="shared" si="268"/>
        <v>95.68102118771445</v>
      </c>
      <c r="AI572">
        <f t="shared" si="269"/>
        <v>21</v>
      </c>
      <c r="AJ572">
        <f t="shared" si="270"/>
        <v>15</v>
      </c>
      <c r="AK572">
        <f t="shared" si="271"/>
        <v>21</v>
      </c>
      <c r="AL572">
        <f t="shared" si="272"/>
        <v>21</v>
      </c>
      <c r="AM572">
        <f t="shared" si="273"/>
        <v>21</v>
      </c>
      <c r="AN572">
        <f t="shared" si="274"/>
        <v>21</v>
      </c>
      <c r="AO572">
        <f t="shared" si="275"/>
        <v>21</v>
      </c>
      <c r="AP572">
        <f t="shared" si="276"/>
        <v>21</v>
      </c>
      <c r="AQ572">
        <f t="shared" si="277"/>
        <v>21</v>
      </c>
      <c r="AR572">
        <f t="shared" si="278"/>
        <v>21</v>
      </c>
      <c r="AT572">
        <f t="shared" si="279"/>
        <v>1</v>
      </c>
    </row>
    <row r="573" spans="1:46" x14ac:dyDescent="0.2">
      <c r="A573">
        <v>556</v>
      </c>
      <c r="B573">
        <f>SUMPRODUCT(Random!$X573:$AG573,$B$4:$K$4)</f>
        <v>-9.6368679815288891E-2</v>
      </c>
      <c r="C573">
        <f>SUMPRODUCT(Random!$X573:$AG573,$B$5:$K$5)</f>
        <v>0.2975583650601929</v>
      </c>
      <c r="D573">
        <f>SUMPRODUCT(Random!$X573:$AG573,$B$6:$K$6)</f>
        <v>-2.5492350176696688</v>
      </c>
      <c r="E573">
        <f>SUMPRODUCT(Random!$X573:$AG573,$B$7:$K$7)</f>
        <v>0.19756948563119753</v>
      </c>
      <c r="F573">
        <f>SUMPRODUCT(Random!$X573:$AG573,$B$8:$K$8)</f>
        <v>-0.38744673495113136</v>
      </c>
      <c r="G573">
        <f>SUMPRODUCT(Random!$X573:$AG573,$B$9:$K$9)</f>
        <v>-1.5333251102652301</v>
      </c>
      <c r="H573">
        <f>SUMPRODUCT(Random!$X573:$AG573,$B$10:$K$10)</f>
        <v>-0.81293774880114666</v>
      </c>
      <c r="I573">
        <f>SUMPRODUCT(Random!$X573:$AG573,$B$11:$K$11)</f>
        <v>-0.12689760117970655</v>
      </c>
      <c r="J573">
        <f>SUMPRODUCT(Random!$X573:$AG573,$B$12:$K$12)</f>
        <v>-1.7687396605163943</v>
      </c>
      <c r="K573">
        <f>SUMPRODUCT(Random!$X573:$AG573,$B$13:$K$13)</f>
        <v>-0.75256977136022041</v>
      </c>
      <c r="M573">
        <f t="shared" si="249"/>
        <v>0.46161388310431944</v>
      </c>
      <c r="N573">
        <f t="shared" si="250"/>
        <v>0.61697987216441141</v>
      </c>
      <c r="O573">
        <f t="shared" si="251"/>
        <v>5.3979759651656117E-3</v>
      </c>
      <c r="P573">
        <f t="shared" si="252"/>
        <v>0.5783090444466874</v>
      </c>
      <c r="Q573">
        <f t="shared" si="253"/>
        <v>0.34921275537843477</v>
      </c>
      <c r="R573">
        <f t="shared" si="254"/>
        <v>6.2597885324404509E-2</v>
      </c>
      <c r="S573">
        <f t="shared" si="255"/>
        <v>0.20812687509511354</v>
      </c>
      <c r="T573">
        <f t="shared" si="256"/>
        <v>0.44951072263734532</v>
      </c>
      <c r="U573">
        <f t="shared" si="257"/>
        <v>3.8468665205415656E-2</v>
      </c>
      <c r="V573">
        <f t="shared" si="258"/>
        <v>0.22585424413563204</v>
      </c>
      <c r="X573">
        <f t="shared" si="259"/>
        <v>15.167786241601464</v>
      </c>
      <c r="Y573">
        <f t="shared" si="260"/>
        <v>23.508595044533028</v>
      </c>
      <c r="Z573">
        <f t="shared" si="261"/>
        <v>0.13259023090897865</v>
      </c>
      <c r="AA573">
        <f t="shared" si="262"/>
        <v>21.152385526297618</v>
      </c>
      <c r="AB573">
        <f t="shared" si="263"/>
        <v>10.523065039186292</v>
      </c>
      <c r="AC573">
        <f t="shared" si="264"/>
        <v>1.5835320728732105</v>
      </c>
      <c r="AD573">
        <f t="shared" si="265"/>
        <v>5.716381538187961</v>
      </c>
      <c r="AE573">
        <f t="shared" si="266"/>
        <v>14.62319046439292</v>
      </c>
      <c r="AF573">
        <f t="shared" si="267"/>
        <v>0.96095561854325695</v>
      </c>
      <c r="AG573">
        <f t="shared" si="268"/>
        <v>6.2710093188661782</v>
      </c>
      <c r="AI573">
        <f t="shared" si="269"/>
        <v>21</v>
      </c>
      <c r="AJ573">
        <f t="shared" si="270"/>
        <v>21</v>
      </c>
      <c r="AK573">
        <f t="shared" si="271"/>
        <v>1</v>
      </c>
      <c r="AL573">
        <f t="shared" si="272"/>
        <v>21</v>
      </c>
      <c r="AM573">
        <f t="shared" si="273"/>
        <v>21</v>
      </c>
      <c r="AN573">
        <f t="shared" si="274"/>
        <v>7</v>
      </c>
      <c r="AO573">
        <f t="shared" si="275"/>
        <v>21</v>
      </c>
      <c r="AP573">
        <f t="shared" si="276"/>
        <v>21</v>
      </c>
      <c r="AQ573">
        <f t="shared" si="277"/>
        <v>4</v>
      </c>
      <c r="AR573">
        <f t="shared" si="278"/>
        <v>21</v>
      </c>
      <c r="AT573">
        <f t="shared" si="279"/>
        <v>3</v>
      </c>
    </row>
    <row r="574" spans="1:46" x14ac:dyDescent="0.2">
      <c r="A574">
        <v>557</v>
      </c>
      <c r="B574">
        <f>SUMPRODUCT(Random!$X574:$AG574,$B$4:$K$4)</f>
        <v>-9.3029157021099887E-2</v>
      </c>
      <c r="C574">
        <f>SUMPRODUCT(Random!$X574:$AG574,$B$5:$K$5)</f>
        <v>-0.62522303926460954</v>
      </c>
      <c r="D574">
        <f>SUMPRODUCT(Random!$X574:$AG574,$B$6:$K$6)</f>
        <v>-0.57637547844772907</v>
      </c>
      <c r="E574">
        <f>SUMPRODUCT(Random!$X574:$AG574,$B$7:$K$7)</f>
        <v>-0.33205531478726313</v>
      </c>
      <c r="F574">
        <f>SUMPRODUCT(Random!$X574:$AG574,$B$8:$K$8)</f>
        <v>2.4751993927403082</v>
      </c>
      <c r="G574">
        <f>SUMPRODUCT(Random!$X574:$AG574,$B$9:$K$9)</f>
        <v>0.53145758763790651</v>
      </c>
      <c r="H574">
        <f>SUMPRODUCT(Random!$X574:$AG574,$B$10:$K$10)</f>
        <v>9.7809641497515254E-2</v>
      </c>
      <c r="I574">
        <f>SUMPRODUCT(Random!$X574:$AG574,$B$11:$K$11)</f>
        <v>0.80761025608508796</v>
      </c>
      <c r="J574">
        <f>SUMPRODUCT(Random!$X574:$AG574,$B$12:$K$12)</f>
        <v>0.37471846678073495</v>
      </c>
      <c r="K574">
        <f>SUMPRODUCT(Random!$X574:$AG574,$B$13:$K$13)</f>
        <v>-0.54174569321845556</v>
      </c>
      <c r="M574">
        <f t="shared" si="249"/>
        <v>0.46294019885286652</v>
      </c>
      <c r="N574">
        <f t="shared" si="250"/>
        <v>0.26591234136949127</v>
      </c>
      <c r="O574">
        <f t="shared" si="251"/>
        <v>0.28218070767234948</v>
      </c>
      <c r="P574">
        <f t="shared" si="252"/>
        <v>0.36992374556096502</v>
      </c>
      <c r="Q574">
        <f t="shared" si="253"/>
        <v>0.99334190955299562</v>
      </c>
      <c r="R574">
        <f t="shared" si="254"/>
        <v>0.70244913788463692</v>
      </c>
      <c r="S574">
        <f t="shared" si="255"/>
        <v>0.53895827435560406</v>
      </c>
      <c r="T574">
        <f t="shared" si="256"/>
        <v>0.79034250962410924</v>
      </c>
      <c r="U574">
        <f t="shared" si="257"/>
        <v>0.64606507158593718</v>
      </c>
      <c r="V574">
        <f t="shared" si="258"/>
        <v>0.29399685370510414</v>
      </c>
      <c r="X574">
        <f t="shared" si="259"/>
        <v>15.228208137276898</v>
      </c>
      <c r="Y574">
        <f t="shared" si="260"/>
        <v>7.5725558048816755</v>
      </c>
      <c r="Z574">
        <f t="shared" si="261"/>
        <v>8.121539074764069</v>
      </c>
      <c r="AA574">
        <f t="shared" si="262"/>
        <v>11.315332177114698</v>
      </c>
      <c r="AB574">
        <f t="shared" si="263"/>
        <v>122.77505335325948</v>
      </c>
      <c r="AC574">
        <f t="shared" si="264"/>
        <v>29.694044050547397</v>
      </c>
      <c r="AD574">
        <f t="shared" si="265"/>
        <v>18.966901005730829</v>
      </c>
      <c r="AE574">
        <f t="shared" si="266"/>
        <v>38.270547442877252</v>
      </c>
      <c r="AF574">
        <f t="shared" si="267"/>
        <v>25.443200730159901</v>
      </c>
      <c r="AG574">
        <f t="shared" si="268"/>
        <v>8.5281375660793639</v>
      </c>
      <c r="AI574">
        <f t="shared" si="269"/>
        <v>21</v>
      </c>
      <c r="AJ574">
        <f t="shared" si="270"/>
        <v>21</v>
      </c>
      <c r="AK574">
        <f t="shared" si="271"/>
        <v>21</v>
      </c>
      <c r="AL574">
        <f t="shared" si="272"/>
        <v>21</v>
      </c>
      <c r="AM574">
        <f t="shared" si="273"/>
        <v>21</v>
      </c>
      <c r="AN574">
        <f t="shared" si="274"/>
        <v>21</v>
      </c>
      <c r="AO574">
        <f t="shared" si="275"/>
        <v>21</v>
      </c>
      <c r="AP574">
        <f t="shared" si="276"/>
        <v>21</v>
      </c>
      <c r="AQ574">
        <f t="shared" si="277"/>
        <v>21</v>
      </c>
      <c r="AR574">
        <f t="shared" si="278"/>
        <v>21</v>
      </c>
      <c r="AT574">
        <f t="shared" si="279"/>
        <v>0</v>
      </c>
    </row>
    <row r="575" spans="1:46" x14ac:dyDescent="0.2">
      <c r="A575">
        <v>558</v>
      </c>
      <c r="B575">
        <f>SUMPRODUCT(Random!$X575:$AG575,$B$4:$K$4)</f>
        <v>-0.57355182541776883</v>
      </c>
      <c r="C575">
        <f>SUMPRODUCT(Random!$X575:$AG575,$B$5:$K$5)</f>
        <v>0.45502324282930567</v>
      </c>
      <c r="D575">
        <f>SUMPRODUCT(Random!$X575:$AG575,$B$6:$K$6)</f>
        <v>0.5500973546381851</v>
      </c>
      <c r="E575">
        <f>SUMPRODUCT(Random!$X575:$AG575,$B$7:$K$7)</f>
        <v>0.19789450871742506</v>
      </c>
      <c r="F575">
        <f>SUMPRODUCT(Random!$X575:$AG575,$B$8:$K$8)</f>
        <v>1.5941606313240624</v>
      </c>
      <c r="G575">
        <f>SUMPRODUCT(Random!$X575:$AG575,$B$9:$K$9)</f>
        <v>-1.1499901050744663</v>
      </c>
      <c r="H575">
        <f>SUMPRODUCT(Random!$X575:$AG575,$B$10:$K$10)</f>
        <v>-1.0920809584262761</v>
      </c>
      <c r="I575">
        <f>SUMPRODUCT(Random!$X575:$AG575,$B$11:$K$11)</f>
        <v>-0.99446335539389064</v>
      </c>
      <c r="J575">
        <f>SUMPRODUCT(Random!$X575:$AG575,$B$12:$K$12)</f>
        <v>0.68318375765302608</v>
      </c>
      <c r="K575">
        <f>SUMPRODUCT(Random!$X575:$AG575,$B$13:$K$13)</f>
        <v>-0.72476227510259084</v>
      </c>
      <c r="M575">
        <f t="shared" si="249"/>
        <v>0.28313555968720483</v>
      </c>
      <c r="N575">
        <f t="shared" si="250"/>
        <v>0.67545374126692947</v>
      </c>
      <c r="O575">
        <f t="shared" si="251"/>
        <v>0.70887369949268109</v>
      </c>
      <c r="P575">
        <f t="shared" si="252"/>
        <v>0.57843619968711701</v>
      </c>
      <c r="Q575">
        <f t="shared" si="253"/>
        <v>0.94454996915144951</v>
      </c>
      <c r="R575">
        <f t="shared" si="254"/>
        <v>0.12507397337278772</v>
      </c>
      <c r="S575">
        <f t="shared" si="255"/>
        <v>0.13739875908599339</v>
      </c>
      <c r="T575">
        <f t="shared" si="256"/>
        <v>0.15999866855697439</v>
      </c>
      <c r="U575">
        <f t="shared" si="257"/>
        <v>0.75275463263733666</v>
      </c>
      <c r="V575">
        <f t="shared" si="258"/>
        <v>0.23429894150566716</v>
      </c>
      <c r="X575">
        <f t="shared" si="259"/>
        <v>8.1541464419889156</v>
      </c>
      <c r="Y575">
        <f t="shared" si="260"/>
        <v>27.566688309717748</v>
      </c>
      <c r="Z575">
        <f t="shared" si="261"/>
        <v>30.22875530976069</v>
      </c>
      <c r="AA575">
        <f t="shared" si="262"/>
        <v>21.159773260178984</v>
      </c>
      <c r="AB575">
        <f t="shared" si="263"/>
        <v>70.850849960794591</v>
      </c>
      <c r="AC575">
        <f t="shared" si="264"/>
        <v>3.2731359348325793</v>
      </c>
      <c r="AD575">
        <f t="shared" si="265"/>
        <v>3.6206647404747914</v>
      </c>
      <c r="AE575">
        <f t="shared" si="266"/>
        <v>4.2710260521029335</v>
      </c>
      <c r="AF575">
        <f t="shared" si="267"/>
        <v>34.230910609084042</v>
      </c>
      <c r="AG575">
        <f t="shared" si="268"/>
        <v>6.5396963478538366</v>
      </c>
      <c r="AI575">
        <f t="shared" si="269"/>
        <v>21</v>
      </c>
      <c r="AJ575">
        <f t="shared" si="270"/>
        <v>21</v>
      </c>
      <c r="AK575">
        <f t="shared" si="271"/>
        <v>21</v>
      </c>
      <c r="AL575">
        <f t="shared" si="272"/>
        <v>21</v>
      </c>
      <c r="AM575">
        <f t="shared" si="273"/>
        <v>21</v>
      </c>
      <c r="AN575">
        <f t="shared" si="274"/>
        <v>14</v>
      </c>
      <c r="AO575">
        <f t="shared" si="275"/>
        <v>15</v>
      </c>
      <c r="AP575">
        <f t="shared" si="276"/>
        <v>18</v>
      </c>
      <c r="AQ575">
        <f t="shared" si="277"/>
        <v>21</v>
      </c>
      <c r="AR575">
        <f t="shared" si="278"/>
        <v>21</v>
      </c>
      <c r="AT575">
        <f t="shared" si="279"/>
        <v>3</v>
      </c>
    </row>
    <row r="576" spans="1:46" x14ac:dyDescent="0.2">
      <c r="A576">
        <v>559</v>
      </c>
      <c r="B576">
        <f>SUMPRODUCT(Random!$X576:$AG576,$B$4:$K$4)</f>
        <v>-0.55042374932935489</v>
      </c>
      <c r="C576">
        <f>SUMPRODUCT(Random!$X576:$AG576,$B$5:$K$5)</f>
        <v>-8.6301042764509645E-2</v>
      </c>
      <c r="D576">
        <f>SUMPRODUCT(Random!$X576:$AG576,$B$6:$K$6)</f>
        <v>0.61125902688536937</v>
      </c>
      <c r="E576">
        <f>SUMPRODUCT(Random!$X576:$AG576,$B$7:$K$7)</f>
        <v>2.1740135808242433</v>
      </c>
      <c r="F576">
        <f>SUMPRODUCT(Random!$X576:$AG576,$B$8:$K$8)</f>
        <v>-0.76232415320699864</v>
      </c>
      <c r="G576">
        <f>SUMPRODUCT(Random!$X576:$AG576,$B$9:$K$9)</f>
        <v>-0.88343794275407328</v>
      </c>
      <c r="H576">
        <f>SUMPRODUCT(Random!$X576:$AG576,$B$10:$K$10)</f>
        <v>-0.19936409997485102</v>
      </c>
      <c r="I576">
        <f>SUMPRODUCT(Random!$X576:$AG576,$B$11:$K$11)</f>
        <v>-0.7967150998008613</v>
      </c>
      <c r="J576">
        <f>SUMPRODUCT(Random!$X576:$AG576,$B$12:$K$12)</f>
        <v>0.21055714465548594</v>
      </c>
      <c r="K576">
        <f>SUMPRODUCT(Random!$X576:$AG576,$B$13:$K$13)</f>
        <v>0.65965593613633966</v>
      </c>
      <c r="M576">
        <f t="shared" si="249"/>
        <v>0.29101438149736247</v>
      </c>
      <c r="N576">
        <f t="shared" si="250"/>
        <v>0.46561355478214506</v>
      </c>
      <c r="O576">
        <f t="shared" si="251"/>
        <v>0.7294859442025855</v>
      </c>
      <c r="P576">
        <f t="shared" si="252"/>
        <v>0.98514794235475134</v>
      </c>
      <c r="Q576">
        <f t="shared" si="253"/>
        <v>0.22293328091861428</v>
      </c>
      <c r="R576">
        <f t="shared" si="254"/>
        <v>0.18849984900212491</v>
      </c>
      <c r="S576">
        <f t="shared" si="255"/>
        <v>0.42098897041628852</v>
      </c>
      <c r="T576">
        <f t="shared" si="256"/>
        <v>0.21280825617870677</v>
      </c>
      <c r="U576">
        <f t="shared" si="257"/>
        <v>0.58338357192894619</v>
      </c>
      <c r="V576">
        <f t="shared" si="258"/>
        <v>0.74526267515519262</v>
      </c>
      <c r="X576">
        <f t="shared" si="259"/>
        <v>8.4248709769551429</v>
      </c>
      <c r="Y576">
        <f t="shared" si="260"/>
        <v>15.350450876622554</v>
      </c>
      <c r="Z576">
        <f t="shared" si="261"/>
        <v>32.027617345212647</v>
      </c>
      <c r="AA576">
        <f t="shared" si="262"/>
        <v>103.1212930880657</v>
      </c>
      <c r="AB576">
        <f t="shared" si="263"/>
        <v>6.1787540692587548</v>
      </c>
      <c r="AC576">
        <f t="shared" si="264"/>
        <v>5.1166217723957486</v>
      </c>
      <c r="AD576">
        <f t="shared" si="265"/>
        <v>13.385768104791413</v>
      </c>
      <c r="AE576">
        <f t="shared" si="266"/>
        <v>5.8616298430067815</v>
      </c>
      <c r="AF576">
        <f t="shared" si="267"/>
        <v>21.448959746892875</v>
      </c>
      <c r="AG576">
        <f t="shared" si="268"/>
        <v>33.499645949666302</v>
      </c>
      <c r="AI576">
        <f t="shared" si="269"/>
        <v>21</v>
      </c>
      <c r="AJ576">
        <f t="shared" si="270"/>
        <v>21</v>
      </c>
      <c r="AK576">
        <f t="shared" si="271"/>
        <v>21</v>
      </c>
      <c r="AL576">
        <f t="shared" si="272"/>
        <v>21</v>
      </c>
      <c r="AM576">
        <f t="shared" si="273"/>
        <v>21</v>
      </c>
      <c r="AN576">
        <f t="shared" si="274"/>
        <v>21</v>
      </c>
      <c r="AO576">
        <f t="shared" si="275"/>
        <v>21</v>
      </c>
      <c r="AP576">
        <f t="shared" si="276"/>
        <v>21</v>
      </c>
      <c r="AQ576">
        <f t="shared" si="277"/>
        <v>21</v>
      </c>
      <c r="AR576">
        <f t="shared" si="278"/>
        <v>21</v>
      </c>
      <c r="AT576">
        <f t="shared" si="279"/>
        <v>0</v>
      </c>
    </row>
    <row r="577" spans="1:46" x14ac:dyDescent="0.2">
      <c r="A577">
        <v>560</v>
      </c>
      <c r="B577">
        <f>SUMPRODUCT(Random!$X577:$AG577,$B$4:$K$4)</f>
        <v>0.24782493357952276</v>
      </c>
      <c r="C577">
        <f>SUMPRODUCT(Random!$X577:$AG577,$B$5:$K$5)</f>
        <v>-1.1419446006115339</v>
      </c>
      <c r="D577">
        <f>SUMPRODUCT(Random!$X577:$AG577,$B$6:$K$6)</f>
        <v>-4.1195744662571654</v>
      </c>
      <c r="E577">
        <f>SUMPRODUCT(Random!$X577:$AG577,$B$7:$K$7)</f>
        <v>-0.85851462405300305</v>
      </c>
      <c r="F577">
        <f>SUMPRODUCT(Random!$X577:$AG577,$B$8:$K$8)</f>
        <v>-0.67912019652136313</v>
      </c>
      <c r="G577">
        <f>SUMPRODUCT(Random!$X577:$AG577,$B$9:$K$9)</f>
        <v>-2.3674219345198035</v>
      </c>
      <c r="H577">
        <f>SUMPRODUCT(Random!$X577:$AG577,$B$10:$K$10)</f>
        <v>-0.71391641173112008</v>
      </c>
      <c r="I577">
        <f>SUMPRODUCT(Random!$X577:$AG577,$B$11:$K$11)</f>
        <v>-0.68022849778595251</v>
      </c>
      <c r="J577">
        <f>SUMPRODUCT(Random!$X577:$AG577,$B$12:$K$12)</f>
        <v>-0.66298262771268046</v>
      </c>
      <c r="K577">
        <f>SUMPRODUCT(Random!$X577:$AG577,$B$13:$K$13)</f>
        <v>-1.7017495720553288</v>
      </c>
      <c r="M577">
        <f t="shared" si="249"/>
        <v>0.5978650688064564</v>
      </c>
      <c r="N577">
        <f t="shared" si="250"/>
        <v>0.12673852402484612</v>
      </c>
      <c r="O577">
        <f t="shared" si="251"/>
        <v>1.8978637091734701E-5</v>
      </c>
      <c r="P577">
        <f t="shared" si="252"/>
        <v>0.19530417941382716</v>
      </c>
      <c r="Q577">
        <f t="shared" si="253"/>
        <v>0.24853085329617408</v>
      </c>
      <c r="R577">
        <f t="shared" si="254"/>
        <v>8.9562492552081267E-3</v>
      </c>
      <c r="S577">
        <f t="shared" si="255"/>
        <v>0.23763943419319666</v>
      </c>
      <c r="T577">
        <f t="shared" si="256"/>
        <v>0.24817989529554929</v>
      </c>
      <c r="U577">
        <f t="shared" si="257"/>
        <v>0.25367084015793484</v>
      </c>
      <c r="V577">
        <f t="shared" si="258"/>
        <v>4.4401161664052682E-2</v>
      </c>
      <c r="X577">
        <f t="shared" si="259"/>
        <v>22.315607251715672</v>
      </c>
      <c r="Y577">
        <f t="shared" si="260"/>
        <v>3.3197852111503541</v>
      </c>
      <c r="Z577">
        <f t="shared" si="261"/>
        <v>4.6491646014419239E-4</v>
      </c>
      <c r="AA577">
        <f t="shared" si="262"/>
        <v>5.322888755219954</v>
      </c>
      <c r="AB577">
        <f t="shared" si="263"/>
        <v>6.9992936309650187</v>
      </c>
      <c r="AC577">
        <f t="shared" si="264"/>
        <v>0.2203860358830213</v>
      </c>
      <c r="AD577">
        <f t="shared" si="265"/>
        <v>6.6468004546754864</v>
      </c>
      <c r="AE577">
        <f t="shared" si="266"/>
        <v>6.987855676098861</v>
      </c>
      <c r="AF577">
        <f t="shared" si="267"/>
        <v>7.1674239953074741</v>
      </c>
      <c r="AG577">
        <f t="shared" si="268"/>
        <v>1.1125639426335203</v>
      </c>
      <c r="AI577">
        <f t="shared" si="269"/>
        <v>21</v>
      </c>
      <c r="AJ577">
        <f t="shared" si="270"/>
        <v>14</v>
      </c>
      <c r="AK577">
        <f t="shared" si="271"/>
        <v>1</v>
      </c>
      <c r="AL577">
        <f t="shared" si="272"/>
        <v>21</v>
      </c>
      <c r="AM577">
        <f t="shared" si="273"/>
        <v>21</v>
      </c>
      <c r="AN577">
        <f t="shared" si="274"/>
        <v>1</v>
      </c>
      <c r="AO577">
        <f t="shared" si="275"/>
        <v>21</v>
      </c>
      <c r="AP577">
        <f t="shared" si="276"/>
        <v>21</v>
      </c>
      <c r="AQ577">
        <f t="shared" si="277"/>
        <v>21</v>
      </c>
      <c r="AR577">
        <f t="shared" si="278"/>
        <v>5</v>
      </c>
      <c r="AT577">
        <f t="shared" si="279"/>
        <v>4</v>
      </c>
    </row>
    <row r="578" spans="1:46" x14ac:dyDescent="0.2">
      <c r="A578">
        <v>561</v>
      </c>
      <c r="B578">
        <f>SUMPRODUCT(Random!$X578:$AG578,$B$4:$K$4)</f>
        <v>0.28749057949418583</v>
      </c>
      <c r="C578">
        <f>SUMPRODUCT(Random!$X578:$AG578,$B$5:$K$5)</f>
        <v>1.0172232004660486</v>
      </c>
      <c r="D578">
        <f>SUMPRODUCT(Random!$X578:$AG578,$B$6:$K$6)</f>
        <v>0.4115825797338048</v>
      </c>
      <c r="E578">
        <f>SUMPRODUCT(Random!$X578:$AG578,$B$7:$K$7)</f>
        <v>1.688094946971002</v>
      </c>
      <c r="F578">
        <f>SUMPRODUCT(Random!$X578:$AG578,$B$8:$K$8)</f>
        <v>-1.7880019194504899</v>
      </c>
      <c r="G578">
        <f>SUMPRODUCT(Random!$X578:$AG578,$B$9:$K$9)</f>
        <v>-0.86610699452307838</v>
      </c>
      <c r="H578">
        <f>SUMPRODUCT(Random!$X578:$AG578,$B$10:$K$10)</f>
        <v>0.56661007442625499</v>
      </c>
      <c r="I578">
        <f>SUMPRODUCT(Random!$X578:$AG578,$B$11:$K$11)</f>
        <v>0.99187813383830836</v>
      </c>
      <c r="J578">
        <f>SUMPRODUCT(Random!$X578:$AG578,$B$12:$K$12)</f>
        <v>0.654459502737742</v>
      </c>
      <c r="K578">
        <f>SUMPRODUCT(Random!$X578:$AG578,$B$13:$K$13)</f>
        <v>-9.9116723429386544E-2</v>
      </c>
      <c r="M578">
        <f t="shared" si="249"/>
        <v>0.61313164294345102</v>
      </c>
      <c r="N578">
        <f t="shared" si="250"/>
        <v>0.84547636919939739</v>
      </c>
      <c r="O578">
        <f t="shared" si="251"/>
        <v>0.65967729893355886</v>
      </c>
      <c r="P578">
        <f t="shared" si="252"/>
        <v>0.95430349785420054</v>
      </c>
      <c r="Q578">
        <f t="shared" si="253"/>
        <v>3.6887849075472726E-2</v>
      </c>
      <c r="R578">
        <f t="shared" si="254"/>
        <v>0.19321574491317858</v>
      </c>
      <c r="S578">
        <f t="shared" si="255"/>
        <v>0.71451043559331839</v>
      </c>
      <c r="T578">
        <f t="shared" si="256"/>
        <v>0.83937151155250489</v>
      </c>
      <c r="U578">
        <f t="shared" si="257"/>
        <v>0.74359209509181889</v>
      </c>
      <c r="V578">
        <f t="shared" si="258"/>
        <v>0.46052279704733717</v>
      </c>
      <c r="X578">
        <f t="shared" si="259"/>
        <v>23.263704226753479</v>
      </c>
      <c r="Y578">
        <f t="shared" si="260"/>
        <v>45.745149547941189</v>
      </c>
      <c r="Z578">
        <f t="shared" si="261"/>
        <v>26.403927671485977</v>
      </c>
      <c r="AA578">
        <f t="shared" si="262"/>
        <v>75.589974467303648</v>
      </c>
      <c r="AB578">
        <f t="shared" si="263"/>
        <v>0.92071478780633687</v>
      </c>
      <c r="AC578">
        <f t="shared" si="264"/>
        <v>5.2593948648864774</v>
      </c>
      <c r="AD578">
        <f t="shared" si="265"/>
        <v>30.707705913848237</v>
      </c>
      <c r="AE578">
        <f t="shared" si="266"/>
        <v>44.795976460681644</v>
      </c>
      <c r="AF578">
        <f t="shared" si="267"/>
        <v>33.339520521478917</v>
      </c>
      <c r="AG578">
        <f t="shared" si="268"/>
        <v>15.118192001879626</v>
      </c>
      <c r="AI578">
        <f t="shared" si="269"/>
        <v>21</v>
      </c>
      <c r="AJ578">
        <f t="shared" si="270"/>
        <v>21</v>
      </c>
      <c r="AK578">
        <f t="shared" si="271"/>
        <v>21</v>
      </c>
      <c r="AL578">
        <f t="shared" si="272"/>
        <v>21</v>
      </c>
      <c r="AM578">
        <f t="shared" si="273"/>
        <v>4</v>
      </c>
      <c r="AN578">
        <f t="shared" si="274"/>
        <v>21</v>
      </c>
      <c r="AO578">
        <f t="shared" si="275"/>
        <v>21</v>
      </c>
      <c r="AP578">
        <f t="shared" si="276"/>
        <v>21</v>
      </c>
      <c r="AQ578">
        <f t="shared" si="277"/>
        <v>21</v>
      </c>
      <c r="AR578">
        <f t="shared" si="278"/>
        <v>21</v>
      </c>
      <c r="AT578">
        <f t="shared" si="279"/>
        <v>1</v>
      </c>
    </row>
    <row r="579" spans="1:46" x14ac:dyDescent="0.2">
      <c r="A579">
        <v>562</v>
      </c>
      <c r="B579">
        <f>SUMPRODUCT(Random!$X579:$AG579,$B$4:$K$4)</f>
        <v>-1.7761499288403</v>
      </c>
      <c r="C579">
        <f>SUMPRODUCT(Random!$X579:$AG579,$B$5:$K$5)</f>
        <v>-1.5389095870367671</v>
      </c>
      <c r="D579">
        <f>SUMPRODUCT(Random!$X579:$AG579,$B$6:$K$6)</f>
        <v>-1.8049664005642043</v>
      </c>
      <c r="E579">
        <f>SUMPRODUCT(Random!$X579:$AG579,$B$7:$K$7)</f>
        <v>1.3158478087305026</v>
      </c>
      <c r="F579">
        <f>SUMPRODUCT(Random!$X579:$AG579,$B$8:$K$8)</f>
        <v>-5.0953805073331804E-2</v>
      </c>
      <c r="G579">
        <f>SUMPRODUCT(Random!$X579:$AG579,$B$9:$K$9)</f>
        <v>-1.5513746329531724</v>
      </c>
      <c r="H579">
        <f>SUMPRODUCT(Random!$X579:$AG579,$B$10:$K$10)</f>
        <v>-2.041075235706451</v>
      </c>
      <c r="I579">
        <f>SUMPRODUCT(Random!$X579:$AG579,$B$11:$K$11)</f>
        <v>-1.0825884002546282</v>
      </c>
      <c r="J579">
        <f>SUMPRODUCT(Random!$X579:$AG579,$B$12:$K$12)</f>
        <v>-2.235454803742511</v>
      </c>
      <c r="K579">
        <f>SUMPRODUCT(Random!$X579:$AG579,$B$13:$K$13)</f>
        <v>-3.1891538074218868</v>
      </c>
      <c r="M579">
        <f t="shared" si="249"/>
        <v>3.7854104310818169E-2</v>
      </c>
      <c r="N579">
        <f t="shared" si="250"/>
        <v>6.1913185176815905E-2</v>
      </c>
      <c r="O579">
        <f t="shared" si="251"/>
        <v>3.5539969977159434E-2</v>
      </c>
      <c r="P579">
        <f t="shared" si="252"/>
        <v>0.90588743545130501</v>
      </c>
      <c r="Q579">
        <f t="shared" si="253"/>
        <v>0.47968116545445266</v>
      </c>
      <c r="R579">
        <f t="shared" si="254"/>
        <v>6.0405965349587379E-2</v>
      </c>
      <c r="S579">
        <f t="shared" si="255"/>
        <v>2.0621674727914138E-2</v>
      </c>
      <c r="T579">
        <f t="shared" si="256"/>
        <v>0.13949557914621871</v>
      </c>
      <c r="U579">
        <f t="shared" si="257"/>
        <v>1.2693752818672651E-2</v>
      </c>
      <c r="V579">
        <f t="shared" si="258"/>
        <v>7.1344967649851021E-4</v>
      </c>
      <c r="X579">
        <f t="shared" si="259"/>
        <v>0.94530366652568099</v>
      </c>
      <c r="Y579">
        <f t="shared" si="260"/>
        <v>1.5656457234242782</v>
      </c>
      <c r="Z579">
        <f t="shared" si="261"/>
        <v>0.8864556731702038</v>
      </c>
      <c r="AA579">
        <f t="shared" si="262"/>
        <v>57.891921884564667</v>
      </c>
      <c r="AB579">
        <f t="shared" si="263"/>
        <v>16.003958641003358</v>
      </c>
      <c r="AC579">
        <f t="shared" si="264"/>
        <v>1.5263187349854854</v>
      </c>
      <c r="AD579">
        <f t="shared" si="265"/>
        <v>0.51044224620443712</v>
      </c>
      <c r="AE579">
        <f t="shared" si="266"/>
        <v>3.6802838168155869</v>
      </c>
      <c r="AF579">
        <f t="shared" si="267"/>
        <v>0.312944210438172</v>
      </c>
      <c r="AG579">
        <f t="shared" si="268"/>
        <v>1.7483327584123753E-2</v>
      </c>
      <c r="AI579">
        <f t="shared" si="269"/>
        <v>4</v>
      </c>
      <c r="AJ579">
        <f t="shared" si="270"/>
        <v>7</v>
      </c>
      <c r="AK579">
        <f t="shared" si="271"/>
        <v>4</v>
      </c>
      <c r="AL579">
        <f t="shared" si="272"/>
        <v>21</v>
      </c>
      <c r="AM579">
        <f t="shared" si="273"/>
        <v>21</v>
      </c>
      <c r="AN579">
        <f t="shared" si="274"/>
        <v>7</v>
      </c>
      <c r="AO579">
        <f t="shared" si="275"/>
        <v>3</v>
      </c>
      <c r="AP579">
        <f t="shared" si="276"/>
        <v>15</v>
      </c>
      <c r="AQ579">
        <f t="shared" si="277"/>
        <v>2</v>
      </c>
      <c r="AR579">
        <f t="shared" si="278"/>
        <v>1</v>
      </c>
      <c r="AT579">
        <f t="shared" si="279"/>
        <v>8</v>
      </c>
    </row>
    <row r="580" spans="1:46" x14ac:dyDescent="0.2">
      <c r="A580">
        <v>563</v>
      </c>
      <c r="B580">
        <f>SUMPRODUCT(Random!$X580:$AG580,$B$4:$K$4)</f>
        <v>0.72276637837731295</v>
      </c>
      <c r="C580">
        <f>SUMPRODUCT(Random!$X580:$AG580,$B$5:$K$5)</f>
        <v>0.31946954211776224</v>
      </c>
      <c r="D580">
        <f>SUMPRODUCT(Random!$X580:$AG580,$B$6:$K$6)</f>
        <v>-1.5042307833032647</v>
      </c>
      <c r="E580">
        <f>SUMPRODUCT(Random!$X580:$AG580,$B$7:$K$7)</f>
        <v>-0.85835078955821664</v>
      </c>
      <c r="F580">
        <f>SUMPRODUCT(Random!$X580:$AG580,$B$8:$K$8)</f>
        <v>-1.9571285422931948</v>
      </c>
      <c r="G580">
        <f>SUMPRODUCT(Random!$X580:$AG580,$B$9:$K$9)</f>
        <v>1.4089264284402243</v>
      </c>
      <c r="H580">
        <f>SUMPRODUCT(Random!$X580:$AG580,$B$10:$K$10)</f>
        <v>0.96939950414025811</v>
      </c>
      <c r="I580">
        <f>SUMPRODUCT(Random!$X580:$AG580,$B$11:$K$11)</f>
        <v>-0.66158310727712522</v>
      </c>
      <c r="J580">
        <f>SUMPRODUCT(Random!$X580:$AG580,$B$12:$K$12)</f>
        <v>-1.172409300810709</v>
      </c>
      <c r="K580">
        <f>SUMPRODUCT(Random!$X580:$AG580,$B$13:$K$13)</f>
        <v>-0.53800981106666623</v>
      </c>
      <c r="M580">
        <f t="shared" si="249"/>
        <v>0.76508828663119988</v>
      </c>
      <c r="N580">
        <f t="shared" si="250"/>
        <v>0.62531475793698343</v>
      </c>
      <c r="O580">
        <f t="shared" si="251"/>
        <v>6.6260977070125446E-2</v>
      </c>
      <c r="P580">
        <f t="shared" si="252"/>
        <v>0.19534939603980506</v>
      </c>
      <c r="Q580">
        <f t="shared" si="253"/>
        <v>2.5166178727887505E-2</v>
      </c>
      <c r="R580">
        <f t="shared" si="254"/>
        <v>0.9205715380534979</v>
      </c>
      <c r="S580">
        <f t="shared" si="255"/>
        <v>0.83382705017645287</v>
      </c>
      <c r="T580">
        <f t="shared" si="256"/>
        <v>0.2541192183403902</v>
      </c>
      <c r="U580">
        <f t="shared" si="257"/>
        <v>0.1205163835701905</v>
      </c>
      <c r="V580">
        <f t="shared" si="258"/>
        <v>0.29528513762365294</v>
      </c>
      <c r="X580">
        <f t="shared" si="259"/>
        <v>35.484437745929178</v>
      </c>
      <c r="Y580">
        <f t="shared" si="260"/>
        <v>24.047550138161078</v>
      </c>
      <c r="Z580">
        <f t="shared" si="261"/>
        <v>1.6794450959172935</v>
      </c>
      <c r="AA580">
        <f t="shared" si="262"/>
        <v>5.3242652811247844</v>
      </c>
      <c r="AB580">
        <f t="shared" si="263"/>
        <v>0.62437572027631227</v>
      </c>
      <c r="AC580">
        <f t="shared" si="264"/>
        <v>62.047397289772654</v>
      </c>
      <c r="AD580">
        <f t="shared" si="265"/>
        <v>43.964685892412568</v>
      </c>
      <c r="AE580">
        <f t="shared" si="266"/>
        <v>7.182145436614034</v>
      </c>
      <c r="AF580">
        <f t="shared" si="267"/>
        <v>3.1458615573513846</v>
      </c>
      <c r="AG580">
        <f t="shared" si="268"/>
        <v>8.5728787293429072</v>
      </c>
      <c r="AI580">
        <f t="shared" si="269"/>
        <v>21</v>
      </c>
      <c r="AJ580">
        <f t="shared" si="270"/>
        <v>21</v>
      </c>
      <c r="AK580">
        <f t="shared" si="271"/>
        <v>7</v>
      </c>
      <c r="AL580">
        <f t="shared" si="272"/>
        <v>21</v>
      </c>
      <c r="AM580">
        <f t="shared" si="273"/>
        <v>3</v>
      </c>
      <c r="AN580">
        <f t="shared" si="274"/>
        <v>21</v>
      </c>
      <c r="AO580">
        <f t="shared" si="275"/>
        <v>21</v>
      </c>
      <c r="AP580">
        <f t="shared" si="276"/>
        <v>21</v>
      </c>
      <c r="AQ580">
        <f t="shared" si="277"/>
        <v>13</v>
      </c>
      <c r="AR580">
        <f t="shared" si="278"/>
        <v>21</v>
      </c>
      <c r="AT580">
        <f t="shared" si="279"/>
        <v>3</v>
      </c>
    </row>
    <row r="581" spans="1:46" x14ac:dyDescent="0.2">
      <c r="A581">
        <v>564</v>
      </c>
      <c r="B581">
        <f>SUMPRODUCT(Random!$X581:$AG581,$B$4:$K$4)</f>
        <v>-0.44097537198482939</v>
      </c>
      <c r="C581">
        <f>SUMPRODUCT(Random!$X581:$AG581,$B$5:$K$5)</f>
        <v>0.12429209122970905</v>
      </c>
      <c r="D581">
        <f>SUMPRODUCT(Random!$X581:$AG581,$B$6:$K$6)</f>
        <v>-0.46027120096050089</v>
      </c>
      <c r="E581">
        <f>SUMPRODUCT(Random!$X581:$AG581,$B$7:$K$7)</f>
        <v>-0.64733631035688743</v>
      </c>
      <c r="F581">
        <f>SUMPRODUCT(Random!$X581:$AG581,$B$8:$K$8)</f>
        <v>-0.95838146788117939</v>
      </c>
      <c r="G581">
        <f>SUMPRODUCT(Random!$X581:$AG581,$B$9:$K$9)</f>
        <v>-1.4103393758965272</v>
      </c>
      <c r="H581">
        <f>SUMPRODUCT(Random!$X581:$AG581,$B$10:$K$10)</f>
        <v>-0.36977173141374509</v>
      </c>
      <c r="I581">
        <f>SUMPRODUCT(Random!$X581:$AG581,$B$11:$K$11)</f>
        <v>-0.41372289461288531</v>
      </c>
      <c r="J581">
        <f>SUMPRODUCT(Random!$X581:$AG581,$B$12:$K$12)</f>
        <v>-0.37780125791678176</v>
      </c>
      <c r="K581">
        <f>SUMPRODUCT(Random!$X581:$AG581,$B$13:$K$13)</f>
        <v>-0.58968708299629724</v>
      </c>
      <c r="M581">
        <f t="shared" si="249"/>
        <v>0.32961541328048932</v>
      </c>
      <c r="N581">
        <f t="shared" si="250"/>
        <v>0.54945799548495011</v>
      </c>
      <c r="O581">
        <f t="shared" si="251"/>
        <v>0.32266078493080985</v>
      </c>
      <c r="P581">
        <f t="shared" si="252"/>
        <v>0.25870715310602233</v>
      </c>
      <c r="Q581">
        <f t="shared" si="253"/>
        <v>0.16893521832652975</v>
      </c>
      <c r="R581">
        <f t="shared" si="254"/>
        <v>7.9219748490874389E-2</v>
      </c>
      <c r="S581">
        <f t="shared" si="255"/>
        <v>0.35577628986824317</v>
      </c>
      <c r="T581">
        <f t="shared" si="256"/>
        <v>0.33953852905030135</v>
      </c>
      <c r="U581">
        <f t="shared" si="257"/>
        <v>0.35278911958965375</v>
      </c>
      <c r="V581">
        <f t="shared" si="258"/>
        <v>0.2777002283451448</v>
      </c>
      <c r="X581">
        <f t="shared" si="259"/>
        <v>9.7962808027501094</v>
      </c>
      <c r="Y581">
        <f t="shared" si="260"/>
        <v>19.531234960057049</v>
      </c>
      <c r="Z581">
        <f t="shared" si="261"/>
        <v>9.5434600857420069</v>
      </c>
      <c r="AA581">
        <f t="shared" si="262"/>
        <v>7.3332900631621278</v>
      </c>
      <c r="AB581">
        <f t="shared" si="263"/>
        <v>4.5330350232529781</v>
      </c>
      <c r="AC581">
        <f t="shared" si="264"/>
        <v>2.0217990295599551</v>
      </c>
      <c r="AD581">
        <f t="shared" si="265"/>
        <v>10.771380536041313</v>
      </c>
      <c r="AE581">
        <f t="shared" si="266"/>
        <v>10.161592904837926</v>
      </c>
      <c r="AF581">
        <f t="shared" si="267"/>
        <v>10.658055956859885</v>
      </c>
      <c r="AG581">
        <f t="shared" si="268"/>
        <v>7.9691115998784756</v>
      </c>
      <c r="AI581">
        <f t="shared" si="269"/>
        <v>21</v>
      </c>
      <c r="AJ581">
        <f t="shared" si="270"/>
        <v>21</v>
      </c>
      <c r="AK581">
        <f t="shared" si="271"/>
        <v>21</v>
      </c>
      <c r="AL581">
        <f t="shared" si="272"/>
        <v>21</v>
      </c>
      <c r="AM581">
        <f t="shared" si="273"/>
        <v>19</v>
      </c>
      <c r="AN581">
        <f t="shared" si="274"/>
        <v>9</v>
      </c>
      <c r="AO581">
        <f t="shared" si="275"/>
        <v>21</v>
      </c>
      <c r="AP581">
        <f t="shared" si="276"/>
        <v>21</v>
      </c>
      <c r="AQ581">
        <f t="shared" si="277"/>
        <v>21</v>
      </c>
      <c r="AR581">
        <f t="shared" si="278"/>
        <v>21</v>
      </c>
      <c r="AT581">
        <f t="shared" si="279"/>
        <v>2</v>
      </c>
    </row>
    <row r="582" spans="1:46" x14ac:dyDescent="0.2">
      <c r="A582">
        <v>565</v>
      </c>
      <c r="B582">
        <f>SUMPRODUCT(Random!$X582:$AG582,$B$4:$K$4)</f>
        <v>-0.40027779403634267</v>
      </c>
      <c r="C582">
        <f>SUMPRODUCT(Random!$X582:$AG582,$B$5:$K$5)</f>
        <v>0.9253396810812774</v>
      </c>
      <c r="D582">
        <f>SUMPRODUCT(Random!$X582:$AG582,$B$6:$K$6)</f>
        <v>0.43492096108240841</v>
      </c>
      <c r="E582">
        <f>SUMPRODUCT(Random!$X582:$AG582,$B$7:$K$7)</f>
        <v>-0.50156600353239078</v>
      </c>
      <c r="F582">
        <f>SUMPRODUCT(Random!$X582:$AG582,$B$8:$K$8)</f>
        <v>1.1980315909590733</v>
      </c>
      <c r="G582">
        <f>SUMPRODUCT(Random!$X582:$AG582,$B$9:$K$9)</f>
        <v>1.7655407357046713</v>
      </c>
      <c r="H582">
        <f>SUMPRODUCT(Random!$X582:$AG582,$B$10:$K$10)</f>
        <v>1.5655430910352726</v>
      </c>
      <c r="I582">
        <f>SUMPRODUCT(Random!$X582:$AG582,$B$11:$K$11)</f>
        <v>1.1069390303613997</v>
      </c>
      <c r="J582">
        <f>SUMPRODUCT(Random!$X582:$AG582,$B$12:$K$12)</f>
        <v>1.4416693694543636</v>
      </c>
      <c r="K582">
        <f>SUMPRODUCT(Random!$X582:$AG582,$B$13:$K$13)</f>
        <v>0.18056580628837005</v>
      </c>
      <c r="M582">
        <f t="shared" si="249"/>
        <v>0.34447596082588816</v>
      </c>
      <c r="N582">
        <f t="shared" si="250"/>
        <v>0.82260537797533428</v>
      </c>
      <c r="O582">
        <f t="shared" si="251"/>
        <v>0.66819010035795101</v>
      </c>
      <c r="P582">
        <f t="shared" si="252"/>
        <v>0.30798641919788283</v>
      </c>
      <c r="Q582">
        <f t="shared" si="253"/>
        <v>0.88454764064370728</v>
      </c>
      <c r="R582">
        <f t="shared" si="254"/>
        <v>0.96126353486561744</v>
      </c>
      <c r="S582">
        <f t="shared" si="255"/>
        <v>0.94127218908284982</v>
      </c>
      <c r="T582">
        <f t="shared" si="256"/>
        <v>0.86583985522593454</v>
      </c>
      <c r="U582">
        <f t="shared" si="257"/>
        <v>0.92530216569016988</v>
      </c>
      <c r="V582">
        <f t="shared" si="258"/>
        <v>0.57164580136123011</v>
      </c>
      <c r="X582">
        <f t="shared" si="259"/>
        <v>10.345410810507513</v>
      </c>
      <c r="Y582">
        <f t="shared" si="260"/>
        <v>42.363890971565723</v>
      </c>
      <c r="Z582">
        <f t="shared" si="261"/>
        <v>27.02447733049782</v>
      </c>
      <c r="AA582">
        <f t="shared" si="262"/>
        <v>9.0184152549868397</v>
      </c>
      <c r="AB582">
        <f t="shared" si="263"/>
        <v>52.885640022934275</v>
      </c>
      <c r="AC582">
        <f t="shared" si="264"/>
        <v>79.637800878132239</v>
      </c>
      <c r="AD582">
        <f t="shared" si="265"/>
        <v>69.443982763002381</v>
      </c>
      <c r="AE582">
        <f t="shared" si="266"/>
        <v>49.206833374006138</v>
      </c>
      <c r="AF582">
        <f t="shared" si="267"/>
        <v>63.551627243805171</v>
      </c>
      <c r="AG582">
        <f t="shared" si="268"/>
        <v>20.768335028592269</v>
      </c>
      <c r="AI582">
        <f t="shared" si="269"/>
        <v>21</v>
      </c>
      <c r="AJ582">
        <f t="shared" si="270"/>
        <v>21</v>
      </c>
      <c r="AK582">
        <f t="shared" si="271"/>
        <v>21</v>
      </c>
      <c r="AL582">
        <f t="shared" si="272"/>
        <v>21</v>
      </c>
      <c r="AM582">
        <f t="shared" si="273"/>
        <v>21</v>
      </c>
      <c r="AN582">
        <f t="shared" si="274"/>
        <v>21</v>
      </c>
      <c r="AO582">
        <f t="shared" si="275"/>
        <v>21</v>
      </c>
      <c r="AP582">
        <f t="shared" si="276"/>
        <v>21</v>
      </c>
      <c r="AQ582">
        <f t="shared" si="277"/>
        <v>21</v>
      </c>
      <c r="AR582">
        <f t="shared" si="278"/>
        <v>21</v>
      </c>
      <c r="AT582">
        <f t="shared" si="279"/>
        <v>0</v>
      </c>
    </row>
    <row r="583" spans="1:46" x14ac:dyDescent="0.2">
      <c r="A583">
        <v>566</v>
      </c>
      <c r="B583">
        <f>SUMPRODUCT(Random!$X583:$AG583,$B$4:$K$4)</f>
        <v>-1.116871554234534E-2</v>
      </c>
      <c r="C583">
        <f>SUMPRODUCT(Random!$X583:$AG583,$B$5:$K$5)</f>
        <v>0.14290379941079026</v>
      </c>
      <c r="D583">
        <f>SUMPRODUCT(Random!$X583:$AG583,$B$6:$K$6)</f>
        <v>-0.1906636513427569</v>
      </c>
      <c r="E583">
        <f>SUMPRODUCT(Random!$X583:$AG583,$B$7:$K$7)</f>
        <v>0.48295601311965158</v>
      </c>
      <c r="F583">
        <f>SUMPRODUCT(Random!$X583:$AG583,$B$8:$K$8)</f>
        <v>0.82314247091086545</v>
      </c>
      <c r="G583">
        <f>SUMPRODUCT(Random!$X583:$AG583,$B$9:$K$9)</f>
        <v>-1.0226143127256992</v>
      </c>
      <c r="H583">
        <f>SUMPRODUCT(Random!$X583:$AG583,$B$10:$K$10)</f>
        <v>-0.2668678714770768</v>
      </c>
      <c r="I583">
        <f>SUMPRODUCT(Random!$X583:$AG583,$B$11:$K$11)</f>
        <v>0.86208936849412376</v>
      </c>
      <c r="J583">
        <f>SUMPRODUCT(Random!$X583:$AG583,$B$12:$K$12)</f>
        <v>0.62276687909139816</v>
      </c>
      <c r="K583">
        <f>SUMPRODUCT(Random!$X583:$AG583,$B$13:$K$13)</f>
        <v>-1.5682169956150425</v>
      </c>
      <c r="M583">
        <f t="shared" si="249"/>
        <v>0.49554441978424069</v>
      </c>
      <c r="N583">
        <f t="shared" si="250"/>
        <v>0.55681692106137226</v>
      </c>
      <c r="O583">
        <f t="shared" si="251"/>
        <v>0.42439455911833601</v>
      </c>
      <c r="P583">
        <f t="shared" si="252"/>
        <v>0.68543651553056506</v>
      </c>
      <c r="Q583">
        <f t="shared" si="253"/>
        <v>0.79478651034315217</v>
      </c>
      <c r="R583">
        <f t="shared" si="254"/>
        <v>0.15324511982524172</v>
      </c>
      <c r="S583">
        <f t="shared" si="255"/>
        <v>0.39478544730748466</v>
      </c>
      <c r="T583">
        <f t="shared" si="256"/>
        <v>0.80568082934525076</v>
      </c>
      <c r="U583">
        <f t="shared" si="257"/>
        <v>0.73328113680193097</v>
      </c>
      <c r="V583">
        <f t="shared" si="258"/>
        <v>5.8415249670964037E-2</v>
      </c>
      <c r="X583">
        <f t="shared" si="259"/>
        <v>16.762421783911339</v>
      </c>
      <c r="Y583">
        <f t="shared" si="260"/>
        <v>19.934653686855768</v>
      </c>
      <c r="Z583">
        <f t="shared" si="261"/>
        <v>13.530275969249047</v>
      </c>
      <c r="AA583">
        <f t="shared" si="262"/>
        <v>28.332015091277842</v>
      </c>
      <c r="AB583">
        <f t="shared" si="263"/>
        <v>38.795371156888834</v>
      </c>
      <c r="AC583">
        <f t="shared" si="264"/>
        <v>4.0748627262604229</v>
      </c>
      <c r="AD583">
        <f t="shared" si="265"/>
        <v>12.30151189745945</v>
      </c>
      <c r="AE583">
        <f t="shared" si="266"/>
        <v>40.131632015679209</v>
      </c>
      <c r="AF583">
        <f t="shared" si="267"/>
        <v>32.373727390703834</v>
      </c>
      <c r="AG583">
        <f t="shared" si="268"/>
        <v>1.4744727532796724</v>
      </c>
      <c r="AI583">
        <f t="shared" si="269"/>
        <v>21</v>
      </c>
      <c r="AJ583">
        <f t="shared" si="270"/>
        <v>21</v>
      </c>
      <c r="AK583">
        <f t="shared" si="271"/>
        <v>21</v>
      </c>
      <c r="AL583">
        <f t="shared" si="272"/>
        <v>21</v>
      </c>
      <c r="AM583">
        <f t="shared" si="273"/>
        <v>21</v>
      </c>
      <c r="AN583">
        <f t="shared" si="274"/>
        <v>17</v>
      </c>
      <c r="AO583">
        <f t="shared" si="275"/>
        <v>21</v>
      </c>
      <c r="AP583">
        <f t="shared" si="276"/>
        <v>21</v>
      </c>
      <c r="AQ583">
        <f t="shared" si="277"/>
        <v>21</v>
      </c>
      <c r="AR583">
        <f t="shared" si="278"/>
        <v>6</v>
      </c>
      <c r="AT583">
        <f t="shared" si="279"/>
        <v>2</v>
      </c>
    </row>
    <row r="584" spans="1:46" x14ac:dyDescent="0.2">
      <c r="A584">
        <v>567</v>
      </c>
      <c r="B584">
        <f>SUMPRODUCT(Random!$X584:$AG584,$B$4:$K$4)</f>
        <v>0.62702374308594855</v>
      </c>
      <c r="C584">
        <f>SUMPRODUCT(Random!$X584:$AG584,$B$5:$K$5)</f>
        <v>-0.66018880013462922</v>
      </c>
      <c r="D584">
        <f>SUMPRODUCT(Random!$X584:$AG584,$B$6:$K$6)</f>
        <v>-0.59361264134566505</v>
      </c>
      <c r="E584">
        <f>SUMPRODUCT(Random!$X584:$AG584,$B$7:$K$7)</f>
        <v>0.31018457840045066</v>
      </c>
      <c r="F584">
        <f>SUMPRODUCT(Random!$X584:$AG584,$B$8:$K$8)</f>
        <v>0.12270112573907907</v>
      </c>
      <c r="G584">
        <f>SUMPRODUCT(Random!$X584:$AG584,$B$9:$K$9)</f>
        <v>-0.86780549620844794</v>
      </c>
      <c r="H584">
        <f>SUMPRODUCT(Random!$X584:$AG584,$B$10:$K$10)</f>
        <v>-1.3256922292183106</v>
      </c>
      <c r="I584">
        <f>SUMPRODUCT(Random!$X584:$AG584,$B$11:$K$11)</f>
        <v>-0.79966799562738911</v>
      </c>
      <c r="J584">
        <f>SUMPRODUCT(Random!$X584:$AG584,$B$12:$K$12)</f>
        <v>-1.6933607414531944</v>
      </c>
      <c r="K584">
        <f>SUMPRODUCT(Random!$X584:$AG584,$B$13:$K$13)</f>
        <v>1.9099801236103386E-2</v>
      </c>
      <c r="M584">
        <f t="shared" si="249"/>
        <v>0.73467816416815124</v>
      </c>
      <c r="N584">
        <f t="shared" si="250"/>
        <v>0.25456633931651435</v>
      </c>
      <c r="O584">
        <f t="shared" si="251"/>
        <v>0.27638561200633321</v>
      </c>
      <c r="P584">
        <f t="shared" si="252"/>
        <v>0.62178970138615797</v>
      </c>
      <c r="Q584">
        <f t="shared" si="253"/>
        <v>0.54882811380350183</v>
      </c>
      <c r="R584">
        <f t="shared" si="254"/>
        <v>0.19275041034370227</v>
      </c>
      <c r="S584">
        <f t="shared" si="255"/>
        <v>9.2470831209148244E-2</v>
      </c>
      <c r="T584">
        <f t="shared" si="256"/>
        <v>0.21195159021770665</v>
      </c>
      <c r="U584">
        <f t="shared" si="257"/>
        <v>4.5193411379116456E-2</v>
      </c>
      <c r="V584">
        <f t="shared" si="258"/>
        <v>0.5076192550037677</v>
      </c>
      <c r="X584">
        <f t="shared" si="259"/>
        <v>32.502373552042414</v>
      </c>
      <c r="Y584">
        <f t="shared" si="260"/>
        <v>7.1968344156028321</v>
      </c>
      <c r="Z584">
        <f t="shared" si="261"/>
        <v>7.9245672720168958</v>
      </c>
      <c r="AA584">
        <f t="shared" si="262"/>
        <v>23.818162340001471</v>
      </c>
      <c r="AB584">
        <f t="shared" si="263"/>
        <v>19.497011330652121</v>
      </c>
      <c r="AC584">
        <f t="shared" si="264"/>
        <v>5.245269864523376</v>
      </c>
      <c r="AD584">
        <f t="shared" si="265"/>
        <v>2.3768944310948168</v>
      </c>
      <c r="AE584">
        <f t="shared" si="266"/>
        <v>5.8349857736414403</v>
      </c>
      <c r="AF584">
        <f t="shared" si="267"/>
        <v>1.1328815399680827</v>
      </c>
      <c r="AG584">
        <f t="shared" si="268"/>
        <v>17.35591310902797</v>
      </c>
      <c r="AI584">
        <f t="shared" si="269"/>
        <v>21</v>
      </c>
      <c r="AJ584">
        <f t="shared" si="270"/>
        <v>21</v>
      </c>
      <c r="AK584">
        <f t="shared" si="271"/>
        <v>21</v>
      </c>
      <c r="AL584">
        <f t="shared" si="272"/>
        <v>21</v>
      </c>
      <c r="AM584">
        <f t="shared" si="273"/>
        <v>21</v>
      </c>
      <c r="AN584">
        <f t="shared" si="274"/>
        <v>21</v>
      </c>
      <c r="AO584">
        <f t="shared" si="275"/>
        <v>10</v>
      </c>
      <c r="AP584">
        <f t="shared" si="276"/>
        <v>21</v>
      </c>
      <c r="AQ584">
        <f t="shared" si="277"/>
        <v>5</v>
      </c>
      <c r="AR584">
        <f t="shared" si="278"/>
        <v>21</v>
      </c>
      <c r="AT584">
        <f t="shared" si="279"/>
        <v>2</v>
      </c>
    </row>
    <row r="585" spans="1:46" x14ac:dyDescent="0.2">
      <c r="A585">
        <v>568</v>
      </c>
      <c r="B585">
        <f>SUMPRODUCT(Random!$X585:$AG585,$B$4:$K$4)</f>
        <v>-0.15148861334297903</v>
      </c>
      <c r="C585">
        <f>SUMPRODUCT(Random!$X585:$AG585,$B$5:$K$5)</f>
        <v>1.1302156875749612</v>
      </c>
      <c r="D585">
        <f>SUMPRODUCT(Random!$X585:$AG585,$B$6:$K$6)</f>
        <v>-6.3686326156986633E-2</v>
      </c>
      <c r="E585">
        <f>SUMPRODUCT(Random!$X585:$AG585,$B$7:$K$7)</f>
        <v>1.3594970374514479</v>
      </c>
      <c r="F585">
        <f>SUMPRODUCT(Random!$X585:$AG585,$B$8:$K$8)</f>
        <v>1.1146011795342012</v>
      </c>
      <c r="G585">
        <f>SUMPRODUCT(Random!$X585:$AG585,$B$9:$K$9)</f>
        <v>0.21250317896962662</v>
      </c>
      <c r="H585">
        <f>SUMPRODUCT(Random!$X585:$AG585,$B$10:$K$10)</f>
        <v>0.97902330169179974</v>
      </c>
      <c r="I585">
        <f>SUMPRODUCT(Random!$X585:$AG585,$B$11:$K$11)</f>
        <v>0.40494197486172012</v>
      </c>
      <c r="J585">
        <f>SUMPRODUCT(Random!$X585:$AG585,$B$12:$K$12)</f>
        <v>1.1468241745002281</v>
      </c>
      <c r="K585">
        <f>SUMPRODUCT(Random!$X585:$AG585,$B$13:$K$13)</f>
        <v>1.1598584724375578</v>
      </c>
      <c r="M585">
        <f t="shared" si="249"/>
        <v>0.43979514620777016</v>
      </c>
      <c r="N585">
        <f t="shared" si="250"/>
        <v>0.87080732447806164</v>
      </c>
      <c r="O585">
        <f t="shared" si="251"/>
        <v>0.47460999639452289</v>
      </c>
      <c r="P585">
        <f t="shared" si="252"/>
        <v>0.91300542968834841</v>
      </c>
      <c r="Q585">
        <f t="shared" si="253"/>
        <v>0.86748931766606985</v>
      </c>
      <c r="R585">
        <f t="shared" si="254"/>
        <v>0.58414275102074797</v>
      </c>
      <c r="S585">
        <f t="shared" si="255"/>
        <v>0.83621576689570132</v>
      </c>
      <c r="T585">
        <f t="shared" si="256"/>
        <v>0.65723991831265727</v>
      </c>
      <c r="U585">
        <f t="shared" si="257"/>
        <v>0.87427285205503735</v>
      </c>
      <c r="V585">
        <f t="shared" si="258"/>
        <v>0.87694678362127942</v>
      </c>
      <c r="X585">
        <f t="shared" si="259"/>
        <v>14.194621272472393</v>
      </c>
      <c r="Y585">
        <f t="shared" si="260"/>
        <v>50.131072827220315</v>
      </c>
      <c r="Z585">
        <f t="shared" si="261"/>
        <v>15.766364082176986</v>
      </c>
      <c r="AA585">
        <f t="shared" si="262"/>
        <v>59.818477788350577</v>
      </c>
      <c r="AB585">
        <f t="shared" si="263"/>
        <v>49.509879151412029</v>
      </c>
      <c r="AC585">
        <f t="shared" si="264"/>
        <v>21.493639382751006</v>
      </c>
      <c r="AD585">
        <f t="shared" si="265"/>
        <v>44.319377101797095</v>
      </c>
      <c r="AE585">
        <f t="shared" si="266"/>
        <v>26.229109073239869</v>
      </c>
      <c r="AF585">
        <f t="shared" si="267"/>
        <v>50.797155723769578</v>
      </c>
      <c r="AG585">
        <f t="shared" si="268"/>
        <v>51.323762797825744</v>
      </c>
      <c r="AI585">
        <f t="shared" si="269"/>
        <v>21</v>
      </c>
      <c r="AJ585">
        <f t="shared" si="270"/>
        <v>21</v>
      </c>
      <c r="AK585">
        <f t="shared" si="271"/>
        <v>21</v>
      </c>
      <c r="AL585">
        <f t="shared" si="272"/>
        <v>21</v>
      </c>
      <c r="AM585">
        <f t="shared" si="273"/>
        <v>21</v>
      </c>
      <c r="AN585">
        <f t="shared" si="274"/>
        <v>21</v>
      </c>
      <c r="AO585">
        <f t="shared" si="275"/>
        <v>21</v>
      </c>
      <c r="AP585">
        <f t="shared" si="276"/>
        <v>21</v>
      </c>
      <c r="AQ585">
        <f t="shared" si="277"/>
        <v>21</v>
      </c>
      <c r="AR585">
        <f t="shared" si="278"/>
        <v>21</v>
      </c>
      <c r="AT585">
        <f t="shared" si="279"/>
        <v>0</v>
      </c>
    </row>
    <row r="586" spans="1:46" x14ac:dyDescent="0.2">
      <c r="A586">
        <v>569</v>
      </c>
      <c r="B586">
        <f>SUMPRODUCT(Random!$X586:$AG586,$B$4:$K$4)</f>
        <v>0.53488863062137249</v>
      </c>
      <c r="C586">
        <f>SUMPRODUCT(Random!$X586:$AG586,$B$5:$K$5)</f>
        <v>-1.0960562887085774</v>
      </c>
      <c r="D586">
        <f>SUMPRODUCT(Random!$X586:$AG586,$B$6:$K$6)</f>
        <v>-0.62977095828360974</v>
      </c>
      <c r="E586">
        <f>SUMPRODUCT(Random!$X586:$AG586,$B$7:$K$7)</f>
        <v>-0.61299787576736231</v>
      </c>
      <c r="F586">
        <f>SUMPRODUCT(Random!$X586:$AG586,$B$8:$K$8)</f>
        <v>-1.8569973105738051</v>
      </c>
      <c r="G586">
        <f>SUMPRODUCT(Random!$X586:$AG586,$B$9:$K$9)</f>
        <v>1.2331937519140477</v>
      </c>
      <c r="H586">
        <f>SUMPRODUCT(Random!$X586:$AG586,$B$10:$K$10)</f>
        <v>-0.16801710454161892</v>
      </c>
      <c r="I586">
        <f>SUMPRODUCT(Random!$X586:$AG586,$B$11:$K$11)</f>
        <v>0.36682785617330571</v>
      </c>
      <c r="J586">
        <f>SUMPRODUCT(Random!$X586:$AG586,$B$12:$K$12)</f>
        <v>0.45098702819529679</v>
      </c>
      <c r="K586">
        <f>SUMPRODUCT(Random!$X586:$AG586,$B$13:$K$13)</f>
        <v>-1.4839263439576451</v>
      </c>
      <c r="M586">
        <f t="shared" si="249"/>
        <v>0.70363656469939317</v>
      </c>
      <c r="N586">
        <f t="shared" si="250"/>
        <v>0.13652707102343078</v>
      </c>
      <c r="O586">
        <f t="shared" si="251"/>
        <v>0.2644222246196769</v>
      </c>
      <c r="P586">
        <f t="shared" si="252"/>
        <v>0.26993887214876255</v>
      </c>
      <c r="Q586">
        <f t="shared" si="253"/>
        <v>3.1655768356641328E-2</v>
      </c>
      <c r="R586">
        <f t="shared" si="254"/>
        <v>0.89124825703866939</v>
      </c>
      <c r="S586">
        <f t="shared" si="255"/>
        <v>0.43328491144436637</v>
      </c>
      <c r="T586">
        <f t="shared" si="256"/>
        <v>0.64312628613971845</v>
      </c>
      <c r="U586">
        <f t="shared" si="257"/>
        <v>0.67400055091542521</v>
      </c>
      <c r="V586">
        <f t="shared" si="258"/>
        <v>6.8914231055988151E-2</v>
      </c>
      <c r="X586">
        <f t="shared" si="259"/>
        <v>29.791997430455726</v>
      </c>
      <c r="Y586">
        <f t="shared" si="260"/>
        <v>3.5959225892210158</v>
      </c>
      <c r="Z586">
        <f t="shared" si="261"/>
        <v>7.5228808202941035</v>
      </c>
      <c r="AA586">
        <f t="shared" si="262"/>
        <v>7.7072915045049886</v>
      </c>
      <c r="AB586">
        <f t="shared" si="263"/>
        <v>0.78799784519248517</v>
      </c>
      <c r="AC586">
        <f t="shared" si="264"/>
        <v>54.350298362082171</v>
      </c>
      <c r="AD586">
        <f t="shared" si="265"/>
        <v>13.91158363373304</v>
      </c>
      <c r="AE586">
        <f t="shared" si="266"/>
        <v>25.240640850148448</v>
      </c>
      <c r="AF586">
        <f t="shared" si="267"/>
        <v>27.457247023668174</v>
      </c>
      <c r="AG586">
        <f t="shared" si="268"/>
        <v>1.7491521709396294</v>
      </c>
      <c r="AI586">
        <f t="shared" si="269"/>
        <v>21</v>
      </c>
      <c r="AJ586">
        <f t="shared" si="270"/>
        <v>15</v>
      </c>
      <c r="AK586">
        <f t="shared" si="271"/>
        <v>21</v>
      </c>
      <c r="AL586">
        <f t="shared" si="272"/>
        <v>21</v>
      </c>
      <c r="AM586">
        <f t="shared" si="273"/>
        <v>4</v>
      </c>
      <c r="AN586">
        <f t="shared" si="274"/>
        <v>21</v>
      </c>
      <c r="AO586">
        <f t="shared" si="275"/>
        <v>21</v>
      </c>
      <c r="AP586">
        <f t="shared" si="276"/>
        <v>21</v>
      </c>
      <c r="AQ586">
        <f t="shared" si="277"/>
        <v>21</v>
      </c>
      <c r="AR586">
        <f t="shared" si="278"/>
        <v>7</v>
      </c>
      <c r="AT586">
        <f t="shared" si="279"/>
        <v>3</v>
      </c>
    </row>
    <row r="587" spans="1:46" x14ac:dyDescent="0.2">
      <c r="A587">
        <v>570</v>
      </c>
      <c r="B587">
        <f>SUMPRODUCT(Random!$X587:$AG587,$B$4:$K$4)</f>
        <v>-0.51968141381795407</v>
      </c>
      <c r="C587">
        <f>SUMPRODUCT(Random!$X587:$AG587,$B$5:$K$5)</f>
        <v>0.47508839449006279</v>
      </c>
      <c r="D587">
        <f>SUMPRODUCT(Random!$X587:$AG587,$B$6:$K$6)</f>
        <v>0.57240042792547374</v>
      </c>
      <c r="E587">
        <f>SUMPRODUCT(Random!$X587:$AG587,$B$7:$K$7)</f>
        <v>0.75490719486303748</v>
      </c>
      <c r="F587">
        <f>SUMPRODUCT(Random!$X587:$AG587,$B$8:$K$8)</f>
        <v>0.20427797291837857</v>
      </c>
      <c r="G587">
        <f>SUMPRODUCT(Random!$X587:$AG587,$B$9:$K$9)</f>
        <v>1.3120246379776419</v>
      </c>
      <c r="H587">
        <f>SUMPRODUCT(Random!$X587:$AG587,$B$10:$K$10)</f>
        <v>-0.93541225537151318</v>
      </c>
      <c r="I587">
        <f>SUMPRODUCT(Random!$X587:$AG587,$B$11:$K$11)</f>
        <v>2.1123285452679545</v>
      </c>
      <c r="J587">
        <f>SUMPRODUCT(Random!$X587:$AG587,$B$12:$K$12)</f>
        <v>1.3086921971479224</v>
      </c>
      <c r="K587">
        <f>SUMPRODUCT(Random!$X587:$AG587,$B$13:$K$13)</f>
        <v>0.87563524242976887</v>
      </c>
      <c r="M587">
        <f t="shared" si="249"/>
        <v>0.30164282164116679</v>
      </c>
      <c r="N587">
        <f t="shared" si="250"/>
        <v>0.68263801493580079</v>
      </c>
      <c r="O587">
        <f t="shared" si="251"/>
        <v>0.7164746369932331</v>
      </c>
      <c r="P587">
        <f t="shared" si="252"/>
        <v>0.77484766576743325</v>
      </c>
      <c r="Q587">
        <f t="shared" si="253"/>
        <v>0.58093185894937915</v>
      </c>
      <c r="R587">
        <f t="shared" si="254"/>
        <v>0.90524408917797583</v>
      </c>
      <c r="S587">
        <f t="shared" si="255"/>
        <v>0.17478794173756046</v>
      </c>
      <c r="T587">
        <f t="shared" si="256"/>
        <v>0.98267086044689334</v>
      </c>
      <c r="U587">
        <f t="shared" si="257"/>
        <v>0.904680682051895</v>
      </c>
      <c r="V587">
        <f t="shared" si="258"/>
        <v>0.80938581999283943</v>
      </c>
      <c r="X587">
        <f t="shared" si="259"/>
        <v>8.7948811535304703</v>
      </c>
      <c r="Y587">
        <f t="shared" si="260"/>
        <v>28.115045855913884</v>
      </c>
      <c r="Z587">
        <f t="shared" si="261"/>
        <v>30.876827816972586</v>
      </c>
      <c r="AA587">
        <f t="shared" si="262"/>
        <v>36.523890671073751</v>
      </c>
      <c r="AB587">
        <f t="shared" si="263"/>
        <v>21.305224173824943</v>
      </c>
      <c r="AC587">
        <f t="shared" si="264"/>
        <v>57.725034783644141</v>
      </c>
      <c r="AD587">
        <f t="shared" si="265"/>
        <v>4.7061611667020875</v>
      </c>
      <c r="AE587">
        <f t="shared" si="266"/>
        <v>99.342667472805502</v>
      </c>
      <c r="AF587">
        <f t="shared" si="267"/>
        <v>57.579812299523184</v>
      </c>
      <c r="AG587">
        <f t="shared" si="268"/>
        <v>40.603207004673799</v>
      </c>
      <c r="AI587">
        <f t="shared" si="269"/>
        <v>21</v>
      </c>
      <c r="AJ587">
        <f t="shared" si="270"/>
        <v>21</v>
      </c>
      <c r="AK587">
        <f t="shared" si="271"/>
        <v>21</v>
      </c>
      <c r="AL587">
        <f t="shared" si="272"/>
        <v>21</v>
      </c>
      <c r="AM587">
        <f t="shared" si="273"/>
        <v>21</v>
      </c>
      <c r="AN587">
        <f t="shared" si="274"/>
        <v>21</v>
      </c>
      <c r="AO587">
        <f t="shared" si="275"/>
        <v>19</v>
      </c>
      <c r="AP587">
        <f t="shared" si="276"/>
        <v>21</v>
      </c>
      <c r="AQ587">
        <f t="shared" si="277"/>
        <v>21</v>
      </c>
      <c r="AR587">
        <f t="shared" si="278"/>
        <v>21</v>
      </c>
      <c r="AT587">
        <f t="shared" si="279"/>
        <v>1</v>
      </c>
    </row>
    <row r="588" spans="1:46" x14ac:dyDescent="0.2">
      <c r="A588">
        <v>571</v>
      </c>
      <c r="B588">
        <f>SUMPRODUCT(Random!$X588:$AG588,$B$4:$K$4)</f>
        <v>-0.46557448588958367</v>
      </c>
      <c r="C588">
        <f>SUMPRODUCT(Random!$X588:$AG588,$B$5:$K$5)</f>
        <v>-1.3880529902478165</v>
      </c>
      <c r="D588">
        <f>SUMPRODUCT(Random!$X588:$AG588,$B$6:$K$6)</f>
        <v>-0.48218524718973643</v>
      </c>
      <c r="E588">
        <f>SUMPRODUCT(Random!$X588:$AG588,$B$7:$K$7)</f>
        <v>0.615183066765423</v>
      </c>
      <c r="F588">
        <f>SUMPRODUCT(Random!$X588:$AG588,$B$8:$K$8)</f>
        <v>1.6302169765350805</v>
      </c>
      <c r="G588">
        <f>SUMPRODUCT(Random!$X588:$AG588,$B$9:$K$9)</f>
        <v>-0.62156594474019911</v>
      </c>
      <c r="H588">
        <f>SUMPRODUCT(Random!$X588:$AG588,$B$10:$K$10)</f>
        <v>-8.5894255493440014E-2</v>
      </c>
      <c r="I588">
        <f>SUMPRODUCT(Random!$X588:$AG588,$B$11:$K$11)</f>
        <v>-1.6322776589578081</v>
      </c>
      <c r="J588">
        <f>SUMPRODUCT(Random!$X588:$AG588,$B$12:$K$12)</f>
        <v>-1.7349257815840358</v>
      </c>
      <c r="K588">
        <f>SUMPRODUCT(Random!$X588:$AG588,$B$13:$K$13)</f>
        <v>-0.90402645473050836</v>
      </c>
      <c r="M588">
        <f t="shared" si="249"/>
        <v>0.32076005460736678</v>
      </c>
      <c r="N588">
        <f t="shared" si="250"/>
        <v>8.2560454920042464E-2</v>
      </c>
      <c r="O588">
        <f t="shared" si="251"/>
        <v>0.3148371779991993</v>
      </c>
      <c r="P588">
        <f t="shared" si="252"/>
        <v>0.73078308537544401</v>
      </c>
      <c r="Q588">
        <f t="shared" si="253"/>
        <v>0.94847217641418902</v>
      </c>
      <c r="R588">
        <f t="shared" si="254"/>
        <v>0.26711365994459457</v>
      </c>
      <c r="S588">
        <f t="shared" si="255"/>
        <v>0.46577523904369134</v>
      </c>
      <c r="T588">
        <f t="shared" si="256"/>
        <v>5.1310503713321409E-2</v>
      </c>
      <c r="U588">
        <f t="shared" si="257"/>
        <v>4.1376975968739869E-2</v>
      </c>
      <c r="V588">
        <f t="shared" si="258"/>
        <v>0.18299068691664938</v>
      </c>
      <c r="X588">
        <f t="shared" si="259"/>
        <v>9.4748146886093512</v>
      </c>
      <c r="Y588">
        <f t="shared" si="260"/>
        <v>2.1108373845522341</v>
      </c>
      <c r="Z588">
        <f t="shared" si="261"/>
        <v>9.2621337359220366</v>
      </c>
      <c r="AA588">
        <f t="shared" si="262"/>
        <v>32.145363441394402</v>
      </c>
      <c r="AB588">
        <f t="shared" si="263"/>
        <v>72.64792884945247</v>
      </c>
      <c r="AC588">
        <f t="shared" si="264"/>
        <v>7.6126767956056796</v>
      </c>
      <c r="AD588">
        <f t="shared" si="265"/>
        <v>15.357863702555246</v>
      </c>
      <c r="AE588">
        <f t="shared" si="266"/>
        <v>1.2903270639932911</v>
      </c>
      <c r="AF588">
        <f t="shared" si="267"/>
        <v>1.0351619181996876</v>
      </c>
      <c r="AG588">
        <f t="shared" si="268"/>
        <v>4.9508797264669306</v>
      </c>
      <c r="AI588">
        <f t="shared" si="269"/>
        <v>21</v>
      </c>
      <c r="AJ588">
        <f t="shared" si="270"/>
        <v>9</v>
      </c>
      <c r="AK588">
        <f t="shared" si="271"/>
        <v>21</v>
      </c>
      <c r="AL588">
        <f t="shared" si="272"/>
        <v>21</v>
      </c>
      <c r="AM588">
        <f t="shared" si="273"/>
        <v>21</v>
      </c>
      <c r="AN588">
        <f t="shared" si="274"/>
        <v>21</v>
      </c>
      <c r="AO588">
        <f t="shared" si="275"/>
        <v>21</v>
      </c>
      <c r="AP588">
        <f t="shared" si="276"/>
        <v>6</v>
      </c>
      <c r="AQ588">
        <f t="shared" si="277"/>
        <v>5</v>
      </c>
      <c r="AR588">
        <f t="shared" si="278"/>
        <v>20</v>
      </c>
      <c r="AT588">
        <f t="shared" si="279"/>
        <v>4</v>
      </c>
    </row>
    <row r="589" spans="1:46" x14ac:dyDescent="0.2">
      <c r="A589">
        <v>572</v>
      </c>
      <c r="B589">
        <f>SUMPRODUCT(Random!$X589:$AG589,$B$4:$K$4)</f>
        <v>-0.40827914205548638</v>
      </c>
      <c r="C589">
        <f>SUMPRODUCT(Random!$X589:$AG589,$B$5:$K$5)</f>
        <v>-1.0444103947938614</v>
      </c>
      <c r="D589">
        <f>SUMPRODUCT(Random!$X589:$AG589,$B$6:$K$6)</f>
        <v>-0.74556235988930641</v>
      </c>
      <c r="E589">
        <f>SUMPRODUCT(Random!$X589:$AG589,$B$7:$K$7)</f>
        <v>-1.6894916237979205</v>
      </c>
      <c r="F589">
        <f>SUMPRODUCT(Random!$X589:$AG589,$B$8:$K$8)</f>
        <v>0.12753455526773017</v>
      </c>
      <c r="G589">
        <f>SUMPRODUCT(Random!$X589:$AG589,$B$9:$K$9)</f>
        <v>-1.1828393393622481</v>
      </c>
      <c r="H589">
        <f>SUMPRODUCT(Random!$X589:$AG589,$B$10:$K$10)</f>
        <v>-2.1354043637841491E-2</v>
      </c>
      <c r="I589">
        <f>SUMPRODUCT(Random!$X589:$AG589,$B$11:$K$11)</f>
        <v>-1.7183304032069422</v>
      </c>
      <c r="J589">
        <f>SUMPRODUCT(Random!$X589:$AG589,$B$12:$K$12)</f>
        <v>-0.72102510616135951</v>
      </c>
      <c r="K589">
        <f>SUMPRODUCT(Random!$X589:$AG589,$B$13:$K$13)</f>
        <v>-0.7570937045303443</v>
      </c>
      <c r="M589">
        <f t="shared" si="249"/>
        <v>0.34153437531549236</v>
      </c>
      <c r="N589">
        <f t="shared" si="250"/>
        <v>0.14814777819533562</v>
      </c>
      <c r="O589">
        <f t="shared" si="251"/>
        <v>0.22796591381959611</v>
      </c>
      <c r="P589">
        <f t="shared" si="252"/>
        <v>4.5562627854392024E-2</v>
      </c>
      <c r="Q589">
        <f t="shared" si="253"/>
        <v>0.55074133733949893</v>
      </c>
      <c r="R589">
        <f t="shared" si="254"/>
        <v>0.11843641316440497</v>
      </c>
      <c r="S589">
        <f t="shared" si="255"/>
        <v>0.49148161653054745</v>
      </c>
      <c r="T589">
        <f t="shared" si="256"/>
        <v>4.2868183421077365E-2</v>
      </c>
      <c r="U589">
        <f t="shared" si="257"/>
        <v>0.23544703404311787</v>
      </c>
      <c r="V589">
        <f t="shared" si="258"/>
        <v>0.22449686272622102</v>
      </c>
      <c r="X589">
        <f t="shared" si="259"/>
        <v>10.235731167112908</v>
      </c>
      <c r="Y589">
        <f t="shared" si="260"/>
        <v>3.9278388444073351</v>
      </c>
      <c r="Z589">
        <f t="shared" si="261"/>
        <v>6.337921012660936</v>
      </c>
      <c r="AA589">
        <f t="shared" si="262"/>
        <v>1.142356020930176</v>
      </c>
      <c r="AB589">
        <f t="shared" si="263"/>
        <v>19.601111616758228</v>
      </c>
      <c r="AC589">
        <f t="shared" si="264"/>
        <v>3.0879957340790063</v>
      </c>
      <c r="AD589">
        <f t="shared" si="265"/>
        <v>16.565920400153033</v>
      </c>
      <c r="AE589">
        <f t="shared" si="266"/>
        <v>1.0732978179379322</v>
      </c>
      <c r="AF589">
        <f t="shared" si="267"/>
        <v>6.576454123340393</v>
      </c>
      <c r="AG589">
        <f t="shared" si="268"/>
        <v>6.2280947777396616</v>
      </c>
      <c r="AI589">
        <f t="shared" si="269"/>
        <v>21</v>
      </c>
      <c r="AJ589">
        <f t="shared" si="270"/>
        <v>16</v>
      </c>
      <c r="AK589">
        <f t="shared" si="271"/>
        <v>21</v>
      </c>
      <c r="AL589">
        <f t="shared" si="272"/>
        <v>5</v>
      </c>
      <c r="AM589">
        <f t="shared" si="273"/>
        <v>21</v>
      </c>
      <c r="AN589">
        <f t="shared" si="274"/>
        <v>13</v>
      </c>
      <c r="AO589">
        <f t="shared" si="275"/>
        <v>21</v>
      </c>
      <c r="AP589">
        <f t="shared" si="276"/>
        <v>5</v>
      </c>
      <c r="AQ589">
        <f t="shared" si="277"/>
        <v>21</v>
      </c>
      <c r="AR589">
        <f t="shared" si="278"/>
        <v>21</v>
      </c>
      <c r="AT589">
        <f t="shared" si="279"/>
        <v>4</v>
      </c>
    </row>
    <row r="590" spans="1:46" x14ac:dyDescent="0.2">
      <c r="A590">
        <v>573</v>
      </c>
      <c r="B590">
        <f>SUMPRODUCT(Random!$X590:$AG590,$B$4:$K$4)</f>
        <v>0.2126324860883636</v>
      </c>
      <c r="C590">
        <f>SUMPRODUCT(Random!$X590:$AG590,$B$5:$K$5)</f>
        <v>-1.8980291853988625</v>
      </c>
      <c r="D590">
        <f>SUMPRODUCT(Random!$X590:$AG590,$B$6:$K$6)</f>
        <v>-9.5203327330044718E-2</v>
      </c>
      <c r="E590">
        <f>SUMPRODUCT(Random!$X590:$AG590,$B$7:$K$7)</f>
        <v>0.15701951709187528</v>
      </c>
      <c r="F590">
        <f>SUMPRODUCT(Random!$X590:$AG590,$B$8:$K$8)</f>
        <v>-0.15217734271935543</v>
      </c>
      <c r="G590">
        <f>SUMPRODUCT(Random!$X590:$AG590,$B$9:$K$9)</f>
        <v>-0.14614520486814339</v>
      </c>
      <c r="H590">
        <f>SUMPRODUCT(Random!$X590:$AG590,$B$10:$K$10)</f>
        <v>6.7791653059716656E-2</v>
      </c>
      <c r="I590">
        <f>SUMPRODUCT(Random!$X590:$AG590,$B$11:$K$11)</f>
        <v>-5.460738618928232E-2</v>
      </c>
      <c r="J590">
        <f>SUMPRODUCT(Random!$X590:$AG590,$B$12:$K$12)</f>
        <v>0.86265958480691707</v>
      </c>
      <c r="K590">
        <f>SUMPRODUCT(Random!$X590:$AG590,$B$13:$K$13)</f>
        <v>-0.53447075849675918</v>
      </c>
      <c r="M590">
        <f t="shared" si="249"/>
        <v>0.58419318470371273</v>
      </c>
      <c r="N590">
        <f t="shared" si="250"/>
        <v>2.8846118756466924E-2</v>
      </c>
      <c r="O590">
        <f t="shared" si="251"/>
        <v>0.46207666358329397</v>
      </c>
      <c r="P590">
        <f t="shared" si="252"/>
        <v>0.56238526675850342</v>
      </c>
      <c r="Q590">
        <f t="shared" si="253"/>
        <v>0.439523531855597</v>
      </c>
      <c r="R590">
        <f t="shared" si="254"/>
        <v>0.44190338058211942</v>
      </c>
      <c r="S590">
        <f t="shared" si="255"/>
        <v>0.5270242558144862</v>
      </c>
      <c r="T590">
        <f t="shared" si="256"/>
        <v>0.47822562710651384</v>
      </c>
      <c r="U590">
        <f t="shared" si="257"/>
        <v>0.80583767031795617</v>
      </c>
      <c r="V590">
        <f t="shared" si="258"/>
        <v>0.29650793764584682</v>
      </c>
      <c r="X590">
        <f t="shared" si="259"/>
        <v>21.49661042292221</v>
      </c>
      <c r="Y590">
        <f t="shared" si="260"/>
        <v>0.71702391105940633</v>
      </c>
      <c r="Z590">
        <f t="shared" si="261"/>
        <v>15.188851834104572</v>
      </c>
      <c r="AA590">
        <f t="shared" si="262"/>
        <v>20.244389571560998</v>
      </c>
      <c r="AB590">
        <f t="shared" si="263"/>
        <v>14.182747017646671</v>
      </c>
      <c r="AC590">
        <f t="shared" si="264"/>
        <v>14.286983900849476</v>
      </c>
      <c r="AD590">
        <f t="shared" si="265"/>
        <v>18.340876809077443</v>
      </c>
      <c r="AE590">
        <f t="shared" si="266"/>
        <v>15.935527600293774</v>
      </c>
      <c r="AF590">
        <f t="shared" si="267"/>
        <v>40.15141195631854</v>
      </c>
      <c r="AG590">
        <f t="shared" si="268"/>
        <v>8.6154214095422113</v>
      </c>
      <c r="AI590">
        <f t="shared" si="269"/>
        <v>21</v>
      </c>
      <c r="AJ590">
        <f t="shared" si="270"/>
        <v>3</v>
      </c>
      <c r="AK590">
        <f t="shared" si="271"/>
        <v>21</v>
      </c>
      <c r="AL590">
        <f t="shared" si="272"/>
        <v>21</v>
      </c>
      <c r="AM590">
        <f t="shared" si="273"/>
        <v>21</v>
      </c>
      <c r="AN590">
        <f t="shared" si="274"/>
        <v>21</v>
      </c>
      <c r="AO590">
        <f t="shared" si="275"/>
        <v>21</v>
      </c>
      <c r="AP590">
        <f t="shared" si="276"/>
        <v>21</v>
      </c>
      <c r="AQ590">
        <f t="shared" si="277"/>
        <v>21</v>
      </c>
      <c r="AR590">
        <f t="shared" si="278"/>
        <v>21</v>
      </c>
      <c r="AT590">
        <f t="shared" si="279"/>
        <v>1</v>
      </c>
    </row>
    <row r="591" spans="1:46" x14ac:dyDescent="0.2">
      <c r="A591">
        <v>574</v>
      </c>
      <c r="B591">
        <f>SUMPRODUCT(Random!$X591:$AG591,$B$4:$K$4)</f>
        <v>-2.2420466595071291</v>
      </c>
      <c r="C591">
        <f>SUMPRODUCT(Random!$X591:$AG591,$B$5:$K$5)</f>
        <v>0.11966681400646684</v>
      </c>
      <c r="D591">
        <f>SUMPRODUCT(Random!$X591:$AG591,$B$6:$K$6)</f>
        <v>-0.12550699776083979</v>
      </c>
      <c r="E591">
        <f>SUMPRODUCT(Random!$X591:$AG591,$B$7:$K$7)</f>
        <v>-1.2220839160130779</v>
      </c>
      <c r="F591">
        <f>SUMPRODUCT(Random!$X591:$AG591,$B$8:$K$8)</f>
        <v>-0.41096083823173946</v>
      </c>
      <c r="G591">
        <f>SUMPRODUCT(Random!$X591:$AG591,$B$9:$K$9)</f>
        <v>-1.2147315808132539</v>
      </c>
      <c r="H591">
        <f>SUMPRODUCT(Random!$X591:$AG591,$B$10:$K$10)</f>
        <v>-2.5384854477285828</v>
      </c>
      <c r="I591">
        <f>SUMPRODUCT(Random!$X591:$AG591,$B$11:$K$11)</f>
        <v>-0.8161117366983347</v>
      </c>
      <c r="J591">
        <f>SUMPRODUCT(Random!$X591:$AG591,$B$12:$K$12)</f>
        <v>1.0242743334308635E-2</v>
      </c>
      <c r="K591">
        <f>SUMPRODUCT(Random!$X591:$AG591,$B$13:$K$13)</f>
        <v>-0.30102226038554086</v>
      </c>
      <c r="M591">
        <f t="shared" si="249"/>
        <v>1.2479178424889364E-2</v>
      </c>
      <c r="N591">
        <f t="shared" si="250"/>
        <v>0.54762645500590423</v>
      </c>
      <c r="O591">
        <f t="shared" si="251"/>
        <v>0.45006109271671202</v>
      </c>
      <c r="P591">
        <f t="shared" si="252"/>
        <v>0.11083794739503761</v>
      </c>
      <c r="Q591">
        <f t="shared" si="253"/>
        <v>0.3405506253898376</v>
      </c>
      <c r="R591">
        <f t="shared" si="254"/>
        <v>0.1122342417169451</v>
      </c>
      <c r="S591">
        <f t="shared" si="255"/>
        <v>5.5666716473223733E-3</v>
      </c>
      <c r="T591">
        <f t="shared" si="256"/>
        <v>0.20721811591090233</v>
      </c>
      <c r="U591">
        <f t="shared" si="257"/>
        <v>0.50408619193358295</v>
      </c>
      <c r="V591">
        <f t="shared" si="258"/>
        <v>0.3816987600010246</v>
      </c>
      <c r="X591">
        <f t="shared" si="259"/>
        <v>0.30762086559893714</v>
      </c>
      <c r="Y591">
        <f t="shared" si="260"/>
        <v>19.431853411301823</v>
      </c>
      <c r="Z591">
        <f t="shared" si="261"/>
        <v>14.647694009543287</v>
      </c>
      <c r="AA591">
        <f t="shared" si="262"/>
        <v>2.8777568334468762</v>
      </c>
      <c r="AB591">
        <f t="shared" si="263"/>
        <v>10.19916047597232</v>
      </c>
      <c r="AC591">
        <f t="shared" si="264"/>
        <v>2.9162552664042445</v>
      </c>
      <c r="AD591">
        <f t="shared" si="265"/>
        <v>0.13674548170350162</v>
      </c>
      <c r="AE591">
        <f t="shared" si="266"/>
        <v>5.6882851879209113</v>
      </c>
      <c r="AF591">
        <f t="shared" si="267"/>
        <v>17.180766144812321</v>
      </c>
      <c r="AG591">
        <f t="shared" si="268"/>
        <v>11.777462188521413</v>
      </c>
      <c r="AI591">
        <f t="shared" si="269"/>
        <v>2</v>
      </c>
      <c r="AJ591">
        <f t="shared" si="270"/>
        <v>21</v>
      </c>
      <c r="AK591">
        <f t="shared" si="271"/>
        <v>21</v>
      </c>
      <c r="AL591">
        <f t="shared" si="272"/>
        <v>12</v>
      </c>
      <c r="AM591">
        <f t="shared" si="273"/>
        <v>21</v>
      </c>
      <c r="AN591">
        <f t="shared" si="274"/>
        <v>12</v>
      </c>
      <c r="AO591">
        <f t="shared" si="275"/>
        <v>1</v>
      </c>
      <c r="AP591">
        <f t="shared" si="276"/>
        <v>21</v>
      </c>
      <c r="AQ591">
        <f t="shared" si="277"/>
        <v>21</v>
      </c>
      <c r="AR591">
        <f t="shared" si="278"/>
        <v>21</v>
      </c>
      <c r="AT591">
        <f t="shared" si="279"/>
        <v>4</v>
      </c>
    </row>
    <row r="592" spans="1:46" x14ac:dyDescent="0.2">
      <c r="A592">
        <v>575</v>
      </c>
      <c r="B592">
        <f>SUMPRODUCT(Random!$X592:$AG592,$B$4:$K$4)</f>
        <v>-0.45757627681455587</v>
      </c>
      <c r="C592">
        <f>SUMPRODUCT(Random!$X592:$AG592,$B$5:$K$5)</f>
        <v>-0.77880018263126971</v>
      </c>
      <c r="D592">
        <f>SUMPRODUCT(Random!$X592:$AG592,$B$6:$K$6)</f>
        <v>-0.704156475591727</v>
      </c>
      <c r="E592">
        <f>SUMPRODUCT(Random!$X592:$AG592,$B$7:$K$7)</f>
        <v>-0.1251372733260602</v>
      </c>
      <c r="F592">
        <f>SUMPRODUCT(Random!$X592:$AG592,$B$8:$K$8)</f>
        <v>-0.21560464997570333</v>
      </c>
      <c r="G592">
        <f>SUMPRODUCT(Random!$X592:$AG592,$B$9:$K$9)</f>
        <v>-1.2113313877959548</v>
      </c>
      <c r="H592">
        <f>SUMPRODUCT(Random!$X592:$AG592,$B$10:$K$10)</f>
        <v>0.34658447980555385</v>
      </c>
      <c r="I592">
        <f>SUMPRODUCT(Random!$X592:$AG592,$B$11:$K$11)</f>
        <v>-0.56966894226008224</v>
      </c>
      <c r="J592">
        <f>SUMPRODUCT(Random!$X592:$AG592,$B$12:$K$12)</f>
        <v>0.39708928425132128</v>
      </c>
      <c r="K592">
        <f>SUMPRODUCT(Random!$X592:$AG592,$B$13:$K$13)</f>
        <v>0.21284568394520798</v>
      </c>
      <c r="M592">
        <f t="shared" si="249"/>
        <v>0.32362844520144868</v>
      </c>
      <c r="N592">
        <f t="shared" si="250"/>
        <v>0.21804871507035284</v>
      </c>
      <c r="O592">
        <f t="shared" si="251"/>
        <v>0.24066766637595577</v>
      </c>
      <c r="P592">
        <f t="shared" si="252"/>
        <v>0.45020743768038518</v>
      </c>
      <c r="Q592">
        <f t="shared" si="253"/>
        <v>0.41464796544686078</v>
      </c>
      <c r="R592">
        <f t="shared" si="254"/>
        <v>0.11288421189487542</v>
      </c>
      <c r="S592">
        <f t="shared" si="255"/>
        <v>0.63554824632436113</v>
      </c>
      <c r="T592">
        <f t="shared" si="256"/>
        <v>0.28445112936643224</v>
      </c>
      <c r="U592">
        <f t="shared" si="257"/>
        <v>0.65434918916932916</v>
      </c>
      <c r="V592">
        <f t="shared" si="258"/>
        <v>0.5842763352807856</v>
      </c>
      <c r="X592">
        <f t="shared" si="259"/>
        <v>9.5784814351596008</v>
      </c>
      <c r="Y592">
        <f t="shared" si="260"/>
        <v>6.0252527774362568</v>
      </c>
      <c r="Z592">
        <f t="shared" si="261"/>
        <v>6.7442990829175962</v>
      </c>
      <c r="AA592">
        <f t="shared" si="262"/>
        <v>14.654213698945584</v>
      </c>
      <c r="AB592">
        <f t="shared" si="263"/>
        <v>13.118953411443124</v>
      </c>
      <c r="AC592">
        <f t="shared" si="264"/>
        <v>2.9341968119399788</v>
      </c>
      <c r="AD592">
        <f t="shared" si="265"/>
        <v>24.725913351028282</v>
      </c>
      <c r="AE592">
        <f t="shared" si="266"/>
        <v>8.1991432187323081</v>
      </c>
      <c r="AF592">
        <f t="shared" si="267"/>
        <v>26.023378898165497</v>
      </c>
      <c r="AG592">
        <f t="shared" si="268"/>
        <v>21.501509597005466</v>
      </c>
      <c r="AI592">
        <f t="shared" si="269"/>
        <v>21</v>
      </c>
      <c r="AJ592">
        <f t="shared" si="270"/>
        <v>21</v>
      </c>
      <c r="AK592">
        <f t="shared" si="271"/>
        <v>21</v>
      </c>
      <c r="AL592">
        <f t="shared" si="272"/>
        <v>21</v>
      </c>
      <c r="AM592">
        <f t="shared" si="273"/>
        <v>21</v>
      </c>
      <c r="AN592">
        <f t="shared" si="274"/>
        <v>12</v>
      </c>
      <c r="AO592">
        <f t="shared" si="275"/>
        <v>21</v>
      </c>
      <c r="AP592">
        <f t="shared" si="276"/>
        <v>21</v>
      </c>
      <c r="AQ592">
        <f t="shared" si="277"/>
        <v>21</v>
      </c>
      <c r="AR592">
        <f t="shared" si="278"/>
        <v>21</v>
      </c>
      <c r="AT592">
        <f t="shared" si="279"/>
        <v>1</v>
      </c>
    </row>
    <row r="593" spans="1:46" x14ac:dyDescent="0.2">
      <c r="A593">
        <v>576</v>
      </c>
      <c r="B593">
        <f>SUMPRODUCT(Random!$X593:$AG593,$B$4:$K$4)</f>
        <v>-0.362443111593925</v>
      </c>
      <c r="C593">
        <f>SUMPRODUCT(Random!$X593:$AG593,$B$5:$K$5)</f>
        <v>1.0748836274845606</v>
      </c>
      <c r="D593">
        <f>SUMPRODUCT(Random!$X593:$AG593,$B$6:$K$6)</f>
        <v>3.700277847311173E-2</v>
      </c>
      <c r="E593">
        <f>SUMPRODUCT(Random!$X593:$AG593,$B$7:$K$7)</f>
        <v>-0.9106861854717565</v>
      </c>
      <c r="F593">
        <f>SUMPRODUCT(Random!$X593:$AG593,$B$8:$K$8)</f>
        <v>-1.25107109838832</v>
      </c>
      <c r="G593">
        <f>SUMPRODUCT(Random!$X593:$AG593,$B$9:$K$9)</f>
        <v>-1.5770127333163773</v>
      </c>
      <c r="H593">
        <f>SUMPRODUCT(Random!$X593:$AG593,$B$10:$K$10)</f>
        <v>-0.16642725522482243</v>
      </c>
      <c r="I593">
        <f>SUMPRODUCT(Random!$X593:$AG593,$B$11:$K$11)</f>
        <v>-0.14240132014867335</v>
      </c>
      <c r="J593">
        <f>SUMPRODUCT(Random!$X593:$AG593,$B$12:$K$12)</f>
        <v>-1.4396415340374866</v>
      </c>
      <c r="K593">
        <f>SUMPRODUCT(Random!$X593:$AG593,$B$13:$K$13)</f>
        <v>-0.9407249056990219</v>
      </c>
      <c r="M593">
        <f t="shared" si="249"/>
        <v>0.35851046396052122</v>
      </c>
      <c r="N593">
        <f t="shared" si="250"/>
        <v>0.85878658348680115</v>
      </c>
      <c r="O593">
        <f t="shared" si="251"/>
        <v>0.51475860482099223</v>
      </c>
      <c r="P593">
        <f t="shared" si="252"/>
        <v>0.18123037248238819</v>
      </c>
      <c r="Q593">
        <f t="shared" si="253"/>
        <v>0.10545426947011008</v>
      </c>
      <c r="R593">
        <f t="shared" si="254"/>
        <v>5.7396297606410095E-2</v>
      </c>
      <c r="S593">
        <f t="shared" si="255"/>
        <v>0.43391036323719173</v>
      </c>
      <c r="T593">
        <f t="shared" si="256"/>
        <v>0.44338150984280567</v>
      </c>
      <c r="U593">
        <f t="shared" si="257"/>
        <v>7.4984421205740878E-2</v>
      </c>
      <c r="V593">
        <f t="shared" si="258"/>
        <v>0.17342292618069841</v>
      </c>
      <c r="X593">
        <f t="shared" si="259"/>
        <v>10.875568721830733</v>
      </c>
      <c r="Y593">
        <f t="shared" si="260"/>
        <v>47.951673200748992</v>
      </c>
      <c r="Z593">
        <f t="shared" si="261"/>
        <v>17.713705524354197</v>
      </c>
      <c r="AA593">
        <f t="shared" si="262"/>
        <v>4.8981565484313743</v>
      </c>
      <c r="AB593">
        <f t="shared" si="263"/>
        <v>2.7298826165824881</v>
      </c>
      <c r="AC593">
        <f t="shared" si="264"/>
        <v>1.447977673373575</v>
      </c>
      <c r="AD593">
        <f t="shared" si="265"/>
        <v>13.938634090912965</v>
      </c>
      <c r="AE593">
        <f t="shared" si="266"/>
        <v>14.351949665804346</v>
      </c>
      <c r="AF593">
        <f t="shared" si="267"/>
        <v>1.9093799944811942</v>
      </c>
      <c r="AG593">
        <f t="shared" si="268"/>
        <v>4.6656738615374644</v>
      </c>
      <c r="AI593">
        <f t="shared" si="269"/>
        <v>21</v>
      </c>
      <c r="AJ593">
        <f t="shared" si="270"/>
        <v>21</v>
      </c>
      <c r="AK593">
        <f t="shared" si="271"/>
        <v>21</v>
      </c>
      <c r="AL593">
        <f t="shared" si="272"/>
        <v>20</v>
      </c>
      <c r="AM593">
        <f t="shared" si="273"/>
        <v>11</v>
      </c>
      <c r="AN593">
        <f t="shared" si="274"/>
        <v>6</v>
      </c>
      <c r="AO593">
        <f t="shared" si="275"/>
        <v>21</v>
      </c>
      <c r="AP593">
        <f t="shared" si="276"/>
        <v>21</v>
      </c>
      <c r="AQ593">
        <f t="shared" si="277"/>
        <v>8</v>
      </c>
      <c r="AR593">
        <f t="shared" si="278"/>
        <v>19</v>
      </c>
      <c r="AT593">
        <f t="shared" si="279"/>
        <v>5</v>
      </c>
    </row>
    <row r="594" spans="1:46" x14ac:dyDescent="0.2">
      <c r="A594">
        <v>577</v>
      </c>
      <c r="B594">
        <f>SUMPRODUCT(Random!$X594:$AG594,$B$4:$K$4)</f>
        <v>0.61422339912867807</v>
      </c>
      <c r="C594">
        <f>SUMPRODUCT(Random!$X594:$AG594,$B$5:$K$5)</f>
        <v>-0.33665292549352716</v>
      </c>
      <c r="D594">
        <f>SUMPRODUCT(Random!$X594:$AG594,$B$6:$K$6)</f>
        <v>-1.3555732155487561</v>
      </c>
      <c r="E594">
        <f>SUMPRODUCT(Random!$X594:$AG594,$B$7:$K$7)</f>
        <v>-1.2758253269996742</v>
      </c>
      <c r="F594">
        <f>SUMPRODUCT(Random!$X594:$AG594,$B$8:$K$8)</f>
        <v>-1.1501798358893045</v>
      </c>
      <c r="G594">
        <f>SUMPRODUCT(Random!$X594:$AG594,$B$9:$K$9)</f>
        <v>-0.60265045188991595</v>
      </c>
      <c r="H594">
        <f>SUMPRODUCT(Random!$X594:$AG594,$B$10:$K$10)</f>
        <v>-0.47028940724663193</v>
      </c>
      <c r="I594">
        <f>SUMPRODUCT(Random!$X594:$AG594,$B$11:$K$11)</f>
        <v>-0.62900641724191408</v>
      </c>
      <c r="J594">
        <f>SUMPRODUCT(Random!$X594:$AG594,$B$12:$K$12)</f>
        <v>-1.1204558196305701</v>
      </c>
      <c r="K594">
        <f>SUMPRODUCT(Random!$X594:$AG594,$B$13:$K$13)</f>
        <v>1.160061199224393</v>
      </c>
      <c r="M594">
        <f t="shared" ref="M594:M657" si="280">NORMSDIST(B594)</f>
        <v>0.73046614349221195</v>
      </c>
      <c r="N594">
        <f t="shared" ref="N594:N657" si="281">NORMSDIST(C594)</f>
        <v>0.36818927692890002</v>
      </c>
      <c r="O594">
        <f t="shared" ref="O594:O657" si="282">NORMSDIST(D594)</f>
        <v>8.7617499363394455E-2</v>
      </c>
      <c r="P594">
        <f t="shared" ref="P594:P657" si="283">NORMSDIST(E594)</f>
        <v>0.10100863620758303</v>
      </c>
      <c r="Q594">
        <f t="shared" ref="Q594:Q657" si="284">NORMSDIST(F594)</f>
        <v>0.12503490473466056</v>
      </c>
      <c r="R594">
        <f t="shared" ref="R594:R657" si="285">NORMSDIST(G594)</f>
        <v>0.27337062489266106</v>
      </c>
      <c r="S594">
        <f t="shared" ref="S594:S657" si="286">NORMSDIST(H594)</f>
        <v>0.31907413221707037</v>
      </c>
      <c r="T594">
        <f t="shared" ref="T594:T657" si="287">NORMSDIST(I594)</f>
        <v>0.2646724274975451</v>
      </c>
      <c r="U594">
        <f t="shared" ref="U594:U657" si="288">NORMSDIST(J594)</f>
        <v>0.13125978473313932</v>
      </c>
      <c r="V594">
        <f t="shared" ref="V594:V657" si="289">NORMSDIST(K594)</f>
        <v>0.87698805491751319</v>
      </c>
      <c r="X594">
        <f t="shared" ref="X594:X657" si="290">IF(pd_annual=0,"never",LN(1-M594)/LN(1-pd_annual))</f>
        <v>32.116541213019076</v>
      </c>
      <c r="Y594">
        <f t="shared" ref="Y594:Y657" si="291">IF(pd_annual=0,"never",LN(1-N594)/LN(1-pd_annual))</f>
        <v>11.247990792677475</v>
      </c>
      <c r="Z594">
        <f t="shared" ref="Z594:Z657" si="292">IF(pd_annual=0,"never",LN(1-O594)/LN(1-pd_annual))</f>
        <v>2.246239296238655</v>
      </c>
      <c r="AA594">
        <f t="shared" ref="AA594:AA657" si="293">IF(pd_annual=0,"never",LN(1-P594)/LN(1-pd_annual))</f>
        <v>2.6084431265080044</v>
      </c>
      <c r="AB594">
        <f t="shared" ref="AB594:AB657" si="294">IF(pd_annual=0,"never",LN(1-Q594)/LN(1-pd_annual))</f>
        <v>3.2720420967977297</v>
      </c>
      <c r="AC594">
        <f t="shared" ref="AC594:AC657" si="295">IF(pd_annual=0,"never",LN(1-R594)/LN(1-pd_annual))</f>
        <v>7.8227126233416771</v>
      </c>
      <c r="AD594">
        <f t="shared" ref="AD594:AD657" si="296">IF(pd_annual=0,"never",LN(1-S594)/LN(1-pd_annual))</f>
        <v>9.4140877033470414</v>
      </c>
      <c r="AE594">
        <f t="shared" ref="AE594:AE657" si="297">IF(pd_annual=0,"never",LN(1-T594)/LN(1-pd_annual))</f>
        <v>7.5312146256623027</v>
      </c>
      <c r="AF594">
        <f t="shared" ref="AF594:AF657" si="298">IF(pd_annual=0,"never",LN(1-U594)/LN(1-pd_annual))</f>
        <v>3.4469443941285043</v>
      </c>
      <c r="AG594">
        <f t="shared" ref="AG594:AG657" si="299">IF(pd_annual=0,"never",LN(1-V594)/LN(1-pd_annual))</f>
        <v>51.331980185179987</v>
      </c>
      <c r="AI594">
        <f t="shared" ref="AI594:AI657" si="300">IF(pd_annual=0,21,MIN(21,MAX(1,ROUNDUP(4*X594,0))))</f>
        <v>21</v>
      </c>
      <c r="AJ594">
        <f t="shared" ref="AJ594:AJ657" si="301">IF(pd_annual=0,21,MIN(21,MAX(1,ROUNDUP(4*Y594,0))))</f>
        <v>21</v>
      </c>
      <c r="AK594">
        <f t="shared" ref="AK594:AK657" si="302">IF(pd_annual=0,21,MIN(21,MAX(1,ROUNDUP(4*Z594,0))))</f>
        <v>9</v>
      </c>
      <c r="AL594">
        <f t="shared" ref="AL594:AL657" si="303">IF(pd_annual=0,21,MIN(21,MAX(1,ROUNDUP(4*AA594,0))))</f>
        <v>11</v>
      </c>
      <c r="AM594">
        <f t="shared" ref="AM594:AM657" si="304">IF(pd_annual=0,21,MIN(21,MAX(1,ROUNDUP(4*AB594,0))))</f>
        <v>14</v>
      </c>
      <c r="AN594">
        <f t="shared" ref="AN594:AN657" si="305">IF(pd_annual=0,21,MIN(21,MAX(1,ROUNDUP(4*AC594,0))))</f>
        <v>21</v>
      </c>
      <c r="AO594">
        <f t="shared" ref="AO594:AO657" si="306">IF(pd_annual=0,21,MIN(21,MAX(1,ROUNDUP(4*AD594,0))))</f>
        <v>21</v>
      </c>
      <c r="AP594">
        <f t="shared" ref="AP594:AP657" si="307">IF(pd_annual=0,21,MIN(21,MAX(1,ROUNDUP(4*AE594,0))))</f>
        <v>21</v>
      </c>
      <c r="AQ594">
        <f t="shared" ref="AQ594:AQ657" si="308">IF(pd_annual=0,21,MIN(21,MAX(1,ROUNDUP(4*AF594,0))))</f>
        <v>14</v>
      </c>
      <c r="AR594">
        <f t="shared" ref="AR594:AR657" si="309">IF(pd_annual=0,21,MIN(21,MAX(1,ROUNDUP(4*AG594,0))))</f>
        <v>21</v>
      </c>
      <c r="AT594">
        <f t="shared" ref="AT594:AT657" si="310">COUNTIF($AI594:$AR594,"&lt;=20")</f>
        <v>4</v>
      </c>
    </row>
    <row r="595" spans="1:46" x14ac:dyDescent="0.2">
      <c r="A595">
        <v>578</v>
      </c>
      <c r="B595">
        <f>SUMPRODUCT(Random!$X595:$AG595,$B$4:$K$4)</f>
        <v>1.061956612498608</v>
      </c>
      <c r="C595">
        <f>SUMPRODUCT(Random!$X595:$AG595,$B$5:$K$5)</f>
        <v>0.34217789249760733</v>
      </c>
      <c r="D595">
        <f>SUMPRODUCT(Random!$X595:$AG595,$B$6:$K$6)</f>
        <v>-0.61876698274757103</v>
      </c>
      <c r="E595">
        <f>SUMPRODUCT(Random!$X595:$AG595,$B$7:$K$7)</f>
        <v>-0.27134465100764404</v>
      </c>
      <c r="F595">
        <f>SUMPRODUCT(Random!$X595:$AG595,$B$8:$K$8)</f>
        <v>-0.64634339778517558</v>
      </c>
      <c r="G595">
        <f>SUMPRODUCT(Random!$X595:$AG595,$B$9:$K$9)</f>
        <v>0.50383602997207244</v>
      </c>
      <c r="H595">
        <f>SUMPRODUCT(Random!$X595:$AG595,$B$10:$K$10)</f>
        <v>1.4837547874314527</v>
      </c>
      <c r="I595">
        <f>SUMPRODUCT(Random!$X595:$AG595,$B$11:$K$11)</f>
        <v>0.54002579856159327</v>
      </c>
      <c r="J595">
        <f>SUMPRODUCT(Random!$X595:$AG595,$B$12:$K$12)</f>
        <v>1.4435569064727898</v>
      </c>
      <c r="K595">
        <f>SUMPRODUCT(Random!$X595:$AG595,$B$13:$K$13)</f>
        <v>0.10010933249571796</v>
      </c>
      <c r="M595">
        <f t="shared" si="280"/>
        <v>0.85587230875781506</v>
      </c>
      <c r="N595">
        <f t="shared" si="281"/>
        <v>0.63389148930337025</v>
      </c>
      <c r="O595">
        <f t="shared" si="282"/>
        <v>0.26803493805378731</v>
      </c>
      <c r="P595">
        <f t="shared" si="283"/>
        <v>0.39306298380425159</v>
      </c>
      <c r="Q595">
        <f t="shared" si="284"/>
        <v>0.25902849420097435</v>
      </c>
      <c r="R595">
        <f t="shared" si="285"/>
        <v>0.69281169676841547</v>
      </c>
      <c r="S595">
        <f t="shared" si="286"/>
        <v>0.93106300716279233</v>
      </c>
      <c r="T595">
        <f t="shared" si="287"/>
        <v>0.70541037953078511</v>
      </c>
      <c r="U595">
        <f t="shared" si="288"/>
        <v>0.92556817289326465</v>
      </c>
      <c r="V595">
        <f t="shared" si="289"/>
        <v>0.53987123685239014</v>
      </c>
      <c r="X595">
        <f t="shared" si="290"/>
        <v>47.451273519559564</v>
      </c>
      <c r="Y595">
        <f t="shared" si="291"/>
        <v>24.614806895574681</v>
      </c>
      <c r="Z595">
        <f t="shared" si="292"/>
        <v>7.6434897267642006</v>
      </c>
      <c r="AA595">
        <f t="shared" si="293"/>
        <v>12.231892675008806</v>
      </c>
      <c r="AB595">
        <f t="shared" si="294"/>
        <v>7.3439113316517899</v>
      </c>
      <c r="AC595">
        <f t="shared" si="295"/>
        <v>28.913196616737693</v>
      </c>
      <c r="AD595">
        <f t="shared" si="296"/>
        <v>65.517679140288337</v>
      </c>
      <c r="AE595">
        <f t="shared" si="297"/>
        <v>29.939056691388206</v>
      </c>
      <c r="AF595">
        <f t="shared" si="298"/>
        <v>63.639018020904153</v>
      </c>
      <c r="AG595">
        <f t="shared" si="299"/>
        <v>19.015457669467583</v>
      </c>
      <c r="AI595">
        <f t="shared" si="300"/>
        <v>21</v>
      </c>
      <c r="AJ595">
        <f t="shared" si="301"/>
        <v>21</v>
      </c>
      <c r="AK595">
        <f t="shared" si="302"/>
        <v>21</v>
      </c>
      <c r="AL595">
        <f t="shared" si="303"/>
        <v>21</v>
      </c>
      <c r="AM595">
        <f t="shared" si="304"/>
        <v>21</v>
      </c>
      <c r="AN595">
        <f t="shared" si="305"/>
        <v>21</v>
      </c>
      <c r="AO595">
        <f t="shared" si="306"/>
        <v>21</v>
      </c>
      <c r="AP595">
        <f t="shared" si="307"/>
        <v>21</v>
      </c>
      <c r="AQ595">
        <f t="shared" si="308"/>
        <v>21</v>
      </c>
      <c r="AR595">
        <f t="shared" si="309"/>
        <v>21</v>
      </c>
      <c r="AT595">
        <f t="shared" si="310"/>
        <v>0</v>
      </c>
    </row>
    <row r="596" spans="1:46" x14ac:dyDescent="0.2">
      <c r="A596">
        <v>579</v>
      </c>
      <c r="B596">
        <f>SUMPRODUCT(Random!$X596:$AG596,$B$4:$K$4)</f>
        <v>-0.9235607024231699</v>
      </c>
      <c r="C596">
        <f>SUMPRODUCT(Random!$X596:$AG596,$B$5:$K$5)</f>
        <v>-0.11991416335384564</v>
      </c>
      <c r="D596">
        <f>SUMPRODUCT(Random!$X596:$AG596,$B$6:$K$6)</f>
        <v>7.1311375812097122E-2</v>
      </c>
      <c r="E596">
        <f>SUMPRODUCT(Random!$X596:$AG596,$B$7:$K$7)</f>
        <v>-1.0726313505788727</v>
      </c>
      <c r="F596">
        <f>SUMPRODUCT(Random!$X596:$AG596,$B$8:$K$8)</f>
        <v>-1.0098926158662658</v>
      </c>
      <c r="G596">
        <f>SUMPRODUCT(Random!$X596:$AG596,$B$9:$K$9)</f>
        <v>2.0981077481023347E-2</v>
      </c>
      <c r="H596">
        <f>SUMPRODUCT(Random!$X596:$AG596,$B$10:$K$10)</f>
        <v>4.3102883642654688E-2</v>
      </c>
      <c r="I596">
        <f>SUMPRODUCT(Random!$X596:$AG596,$B$11:$K$11)</f>
        <v>-1.5385989496621504</v>
      </c>
      <c r="J596">
        <f>SUMPRODUCT(Random!$X596:$AG596,$B$12:$K$12)</f>
        <v>-1.5159013614670553</v>
      </c>
      <c r="K596">
        <f>SUMPRODUCT(Random!$X596:$AG596,$B$13:$K$13)</f>
        <v>1.7667155816952087</v>
      </c>
      <c r="M596">
        <f t="shared" si="280"/>
        <v>0.17785754100955498</v>
      </c>
      <c r="N596">
        <f t="shared" si="281"/>
        <v>0.45227557235146093</v>
      </c>
      <c r="O596">
        <f t="shared" si="282"/>
        <v>0.528425029154038</v>
      </c>
      <c r="P596">
        <f t="shared" si="283"/>
        <v>0.14171827636425433</v>
      </c>
      <c r="Q596">
        <f t="shared" si="284"/>
        <v>0.15627337040335593</v>
      </c>
      <c r="R596">
        <f t="shared" si="285"/>
        <v>0.50836962483174997</v>
      </c>
      <c r="S596">
        <f t="shared" si="286"/>
        <v>0.51719023968849576</v>
      </c>
      <c r="T596">
        <f t="shared" si="287"/>
        <v>6.1951117566529372E-2</v>
      </c>
      <c r="U596">
        <f t="shared" si="288"/>
        <v>6.4772148004705182E-2</v>
      </c>
      <c r="V596">
        <f t="shared" si="289"/>
        <v>0.96136206373528443</v>
      </c>
      <c r="X596">
        <f t="shared" si="290"/>
        <v>4.7974527817492438</v>
      </c>
      <c r="Y596">
        <f t="shared" si="291"/>
        <v>14.746535411714541</v>
      </c>
      <c r="Z596">
        <f t="shared" si="292"/>
        <v>18.413534012897824</v>
      </c>
      <c r="AA596">
        <f t="shared" si="293"/>
        <v>3.7436407985245745</v>
      </c>
      <c r="AB596">
        <f t="shared" si="294"/>
        <v>4.1626269718525322</v>
      </c>
      <c r="AC596">
        <f t="shared" si="295"/>
        <v>17.393273483133488</v>
      </c>
      <c r="AD596">
        <f t="shared" si="296"/>
        <v>17.836771144205223</v>
      </c>
      <c r="AE596">
        <f t="shared" si="297"/>
        <v>1.5666362855818019</v>
      </c>
      <c r="AF596">
        <f t="shared" si="298"/>
        <v>1.6404168437853213</v>
      </c>
      <c r="AG596">
        <f t="shared" si="299"/>
        <v>79.700189042650962</v>
      </c>
      <c r="AI596">
        <f t="shared" si="300"/>
        <v>20</v>
      </c>
      <c r="AJ596">
        <f t="shared" si="301"/>
        <v>21</v>
      </c>
      <c r="AK596">
        <f t="shared" si="302"/>
        <v>21</v>
      </c>
      <c r="AL596">
        <f t="shared" si="303"/>
        <v>15</v>
      </c>
      <c r="AM596">
        <f t="shared" si="304"/>
        <v>17</v>
      </c>
      <c r="AN596">
        <f t="shared" si="305"/>
        <v>21</v>
      </c>
      <c r="AO596">
        <f t="shared" si="306"/>
        <v>21</v>
      </c>
      <c r="AP596">
        <f t="shared" si="307"/>
        <v>7</v>
      </c>
      <c r="AQ596">
        <f t="shared" si="308"/>
        <v>7</v>
      </c>
      <c r="AR596">
        <f t="shared" si="309"/>
        <v>21</v>
      </c>
      <c r="AT596">
        <f t="shared" si="310"/>
        <v>5</v>
      </c>
    </row>
    <row r="597" spans="1:46" x14ac:dyDescent="0.2">
      <c r="A597">
        <v>580</v>
      </c>
      <c r="B597">
        <f>SUMPRODUCT(Random!$X597:$AG597,$B$4:$K$4)</f>
        <v>1.4551891388762452</v>
      </c>
      <c r="C597">
        <f>SUMPRODUCT(Random!$X597:$AG597,$B$5:$K$5)</f>
        <v>-1.8613303642424022</v>
      </c>
      <c r="D597">
        <f>SUMPRODUCT(Random!$X597:$AG597,$B$6:$K$6)</f>
        <v>0.4297907817200633</v>
      </c>
      <c r="E597">
        <f>SUMPRODUCT(Random!$X597:$AG597,$B$7:$K$7)</f>
        <v>-0.43008557565355365</v>
      </c>
      <c r="F597">
        <f>SUMPRODUCT(Random!$X597:$AG597,$B$8:$K$8)</f>
        <v>0.63413425388293077</v>
      </c>
      <c r="G597">
        <f>SUMPRODUCT(Random!$X597:$AG597,$B$9:$K$9)</f>
        <v>0.77041612226862966</v>
      </c>
      <c r="H597">
        <f>SUMPRODUCT(Random!$X597:$AG597,$B$10:$K$10)</f>
        <v>-0.26807605018445391</v>
      </c>
      <c r="I597">
        <f>SUMPRODUCT(Random!$X597:$AG597,$B$11:$K$11)</f>
        <v>2.5493254433214032</v>
      </c>
      <c r="J597">
        <f>SUMPRODUCT(Random!$X597:$AG597,$B$12:$K$12)</f>
        <v>-0.76533847287859169</v>
      </c>
      <c r="K597">
        <f>SUMPRODUCT(Random!$X597:$AG597,$B$13:$K$13)</f>
        <v>0.41450481824860264</v>
      </c>
      <c r="M597">
        <f t="shared" si="280"/>
        <v>0.92719154655821256</v>
      </c>
      <c r="N597">
        <f t="shared" si="281"/>
        <v>3.1348768859676662E-2</v>
      </c>
      <c r="O597">
        <f t="shared" si="282"/>
        <v>0.66632608044821118</v>
      </c>
      <c r="P597">
        <f t="shared" si="283"/>
        <v>0.3335666961390924</v>
      </c>
      <c r="Q597">
        <f t="shared" si="284"/>
        <v>0.7370033950646705</v>
      </c>
      <c r="R597">
        <f t="shared" si="285"/>
        <v>0.77947345356550668</v>
      </c>
      <c r="S597">
        <f t="shared" si="286"/>
        <v>0.39432039025594978</v>
      </c>
      <c r="T597">
        <f t="shared" si="287"/>
        <v>0.99460342361821508</v>
      </c>
      <c r="U597">
        <f t="shared" si="288"/>
        <v>0.22203501009558457</v>
      </c>
      <c r="V597">
        <f t="shared" si="289"/>
        <v>0.66074778044751015</v>
      </c>
      <c r="X597">
        <f t="shared" si="290"/>
        <v>64.179206396074548</v>
      </c>
      <c r="Y597">
        <f t="shared" si="291"/>
        <v>0.78023278476656077</v>
      </c>
      <c r="Z597">
        <f t="shared" si="292"/>
        <v>26.887247047868176</v>
      </c>
      <c r="AA597">
        <f t="shared" si="293"/>
        <v>9.9410922559214825</v>
      </c>
      <c r="AB597">
        <f t="shared" si="294"/>
        <v>32.718003409072239</v>
      </c>
      <c r="AC597">
        <f t="shared" si="295"/>
        <v>37.032418849561743</v>
      </c>
      <c r="AD597">
        <f t="shared" si="296"/>
        <v>12.28269552741868</v>
      </c>
      <c r="AE597">
        <f t="shared" si="297"/>
        <v>127.92100413562929</v>
      </c>
      <c r="AF597">
        <f t="shared" si="298"/>
        <v>6.1504529332725832</v>
      </c>
      <c r="AG597">
        <f t="shared" si="299"/>
        <v>26.481102907026674</v>
      </c>
      <c r="AI597">
        <f t="shared" si="300"/>
        <v>21</v>
      </c>
      <c r="AJ597">
        <f t="shared" si="301"/>
        <v>4</v>
      </c>
      <c r="AK597">
        <f t="shared" si="302"/>
        <v>21</v>
      </c>
      <c r="AL597">
        <f t="shared" si="303"/>
        <v>21</v>
      </c>
      <c r="AM597">
        <f t="shared" si="304"/>
        <v>21</v>
      </c>
      <c r="AN597">
        <f t="shared" si="305"/>
        <v>21</v>
      </c>
      <c r="AO597">
        <f t="shared" si="306"/>
        <v>21</v>
      </c>
      <c r="AP597">
        <f t="shared" si="307"/>
        <v>21</v>
      </c>
      <c r="AQ597">
        <f t="shared" si="308"/>
        <v>21</v>
      </c>
      <c r="AR597">
        <f t="shared" si="309"/>
        <v>21</v>
      </c>
      <c r="AT597">
        <f t="shared" si="310"/>
        <v>1</v>
      </c>
    </row>
    <row r="598" spans="1:46" x14ac:dyDescent="0.2">
      <c r="A598">
        <v>581</v>
      </c>
      <c r="B598">
        <f>SUMPRODUCT(Random!$X598:$AG598,$B$4:$K$4)</f>
        <v>1.3835779809098812</v>
      </c>
      <c r="C598">
        <f>SUMPRODUCT(Random!$X598:$AG598,$B$5:$K$5)</f>
        <v>-0.56292829649237941</v>
      </c>
      <c r="D598">
        <f>SUMPRODUCT(Random!$X598:$AG598,$B$6:$K$6)</f>
        <v>1.5889797968422141</v>
      </c>
      <c r="E598">
        <f>SUMPRODUCT(Random!$X598:$AG598,$B$7:$K$7)</f>
        <v>0.18483479157401009</v>
      </c>
      <c r="F598">
        <f>SUMPRODUCT(Random!$X598:$AG598,$B$8:$K$8)</f>
        <v>1.3913248831581526</v>
      </c>
      <c r="G598">
        <f>SUMPRODUCT(Random!$X598:$AG598,$B$9:$K$9)</f>
        <v>1.1388135443822569</v>
      </c>
      <c r="H598">
        <f>SUMPRODUCT(Random!$X598:$AG598,$B$10:$K$10)</f>
        <v>-1.5316864334419422</v>
      </c>
      <c r="I598">
        <f>SUMPRODUCT(Random!$X598:$AG598,$B$11:$K$11)</f>
        <v>0.13538224530491777</v>
      </c>
      <c r="J598">
        <f>SUMPRODUCT(Random!$X598:$AG598,$B$12:$K$12)</f>
        <v>1.1129555276509664</v>
      </c>
      <c r="K598">
        <f>SUMPRODUCT(Random!$X598:$AG598,$B$13:$K$13)</f>
        <v>-0.32975513227800629</v>
      </c>
      <c r="M598">
        <f t="shared" si="280"/>
        <v>0.91675614280250239</v>
      </c>
      <c r="N598">
        <f t="shared" si="281"/>
        <v>0.28674185548387876</v>
      </c>
      <c r="O598">
        <f t="shared" si="282"/>
        <v>0.94396752300579545</v>
      </c>
      <c r="P598">
        <f t="shared" si="283"/>
        <v>0.57332069086325532</v>
      </c>
      <c r="Q598">
        <f t="shared" si="284"/>
        <v>0.91793653422249188</v>
      </c>
      <c r="R598">
        <f t="shared" si="285"/>
        <v>0.87260953433100164</v>
      </c>
      <c r="S598">
        <f t="shared" si="286"/>
        <v>6.2799915895377131E-2</v>
      </c>
      <c r="T598">
        <f t="shared" si="287"/>
        <v>0.55384516945779882</v>
      </c>
      <c r="U598">
        <f t="shared" si="288"/>
        <v>0.8671362349863172</v>
      </c>
      <c r="V598">
        <f t="shared" si="289"/>
        <v>0.37079249598729813</v>
      </c>
      <c r="X598">
        <f t="shared" si="290"/>
        <v>60.89807637958392</v>
      </c>
      <c r="Y598">
        <f t="shared" si="291"/>
        <v>8.2776913290238898</v>
      </c>
      <c r="Z598">
        <f t="shared" si="292"/>
        <v>70.59488013492026</v>
      </c>
      <c r="AA598">
        <f t="shared" si="293"/>
        <v>20.864305882058549</v>
      </c>
      <c r="AB598">
        <f t="shared" si="294"/>
        <v>61.247922537038789</v>
      </c>
      <c r="AC598">
        <f t="shared" si="295"/>
        <v>50.475200945537821</v>
      </c>
      <c r="AD598">
        <f t="shared" si="296"/>
        <v>1.5888121923098151</v>
      </c>
      <c r="AE598">
        <f t="shared" si="297"/>
        <v>19.770940714899197</v>
      </c>
      <c r="AF598">
        <f t="shared" si="298"/>
        <v>49.44469329987804</v>
      </c>
      <c r="AG598">
        <f t="shared" si="299"/>
        <v>11.349131443430656</v>
      </c>
      <c r="AI598">
        <f t="shared" si="300"/>
        <v>21</v>
      </c>
      <c r="AJ598">
        <f t="shared" si="301"/>
        <v>21</v>
      </c>
      <c r="AK598">
        <f t="shared" si="302"/>
        <v>21</v>
      </c>
      <c r="AL598">
        <f t="shared" si="303"/>
        <v>21</v>
      </c>
      <c r="AM598">
        <f t="shared" si="304"/>
        <v>21</v>
      </c>
      <c r="AN598">
        <f t="shared" si="305"/>
        <v>21</v>
      </c>
      <c r="AO598">
        <f t="shared" si="306"/>
        <v>7</v>
      </c>
      <c r="AP598">
        <f t="shared" si="307"/>
        <v>21</v>
      </c>
      <c r="AQ598">
        <f t="shared" si="308"/>
        <v>21</v>
      </c>
      <c r="AR598">
        <f t="shared" si="309"/>
        <v>21</v>
      </c>
      <c r="AT598">
        <f t="shared" si="310"/>
        <v>1</v>
      </c>
    </row>
    <row r="599" spans="1:46" x14ac:dyDescent="0.2">
      <c r="A599">
        <v>582</v>
      </c>
      <c r="B599">
        <f>SUMPRODUCT(Random!$X599:$AG599,$B$4:$K$4)</f>
        <v>-1.4834221883510463</v>
      </c>
      <c r="C599">
        <f>SUMPRODUCT(Random!$X599:$AG599,$B$5:$K$5)</f>
        <v>-0.95032473630787107</v>
      </c>
      <c r="D599">
        <f>SUMPRODUCT(Random!$X599:$AG599,$B$6:$K$6)</f>
        <v>-1.7357658237231712</v>
      </c>
      <c r="E599">
        <f>SUMPRODUCT(Random!$X599:$AG599,$B$7:$K$7)</f>
        <v>-1.492180009669172</v>
      </c>
      <c r="F599">
        <f>SUMPRODUCT(Random!$X599:$AG599,$B$8:$K$8)</f>
        <v>-0.46106529351583858</v>
      </c>
      <c r="G599">
        <f>SUMPRODUCT(Random!$X599:$AG599,$B$9:$K$9)</f>
        <v>-0.60804317857780088</v>
      </c>
      <c r="H599">
        <f>SUMPRODUCT(Random!$X599:$AG599,$B$10:$K$10)</f>
        <v>-1.4189593508197063</v>
      </c>
      <c r="I599">
        <f>SUMPRODUCT(Random!$X599:$AG599,$B$11:$K$11)</f>
        <v>-0.79109341645634157</v>
      </c>
      <c r="J599">
        <f>SUMPRODUCT(Random!$X599:$AG599,$B$12:$K$12)</f>
        <v>9.145116328822811E-2</v>
      </c>
      <c r="K599">
        <f>SUMPRODUCT(Random!$X599:$AG599,$B$13:$K$13)</f>
        <v>-0.57317443685768044</v>
      </c>
      <c r="M599">
        <f t="shared" si="280"/>
        <v>6.8981137934466599E-2</v>
      </c>
      <c r="N599">
        <f t="shared" si="281"/>
        <v>0.17097363683458736</v>
      </c>
      <c r="O599">
        <f t="shared" si="282"/>
        <v>4.1302624676387796E-2</v>
      </c>
      <c r="P599">
        <f t="shared" si="283"/>
        <v>6.7825980714395273E-2</v>
      </c>
      <c r="Q599">
        <f t="shared" si="284"/>
        <v>0.32237588048335081</v>
      </c>
      <c r="R599">
        <f t="shared" si="285"/>
        <v>0.27157941832707722</v>
      </c>
      <c r="S599">
        <f t="shared" si="286"/>
        <v>7.7955433670462496E-2</v>
      </c>
      <c r="T599">
        <f t="shared" si="287"/>
        <v>0.21444474034729119</v>
      </c>
      <c r="U599">
        <f t="shared" si="288"/>
        <v>0.53643294519665363</v>
      </c>
      <c r="V599">
        <f t="shared" si="289"/>
        <v>0.28326329549671792</v>
      </c>
      <c r="X599">
        <f t="shared" si="290"/>
        <v>1.750912534880984</v>
      </c>
      <c r="Y599">
        <f t="shared" si="291"/>
        <v>4.5931935808501869</v>
      </c>
      <c r="Z599">
        <f t="shared" si="292"/>
        <v>1.0332620231790051</v>
      </c>
      <c r="AA599">
        <f t="shared" si="293"/>
        <v>1.7205373372747561</v>
      </c>
      <c r="AB599">
        <f t="shared" si="294"/>
        <v>9.5331584196864636</v>
      </c>
      <c r="AC599">
        <f t="shared" si="295"/>
        <v>7.762400618793512</v>
      </c>
      <c r="AD599">
        <f t="shared" si="296"/>
        <v>1.9881860493228654</v>
      </c>
      <c r="AE599">
        <f t="shared" si="297"/>
        <v>5.9126085568349227</v>
      </c>
      <c r="AF599">
        <f t="shared" si="298"/>
        <v>18.833088459241115</v>
      </c>
      <c r="AG599">
        <f t="shared" si="299"/>
        <v>8.1585118023666716</v>
      </c>
      <c r="AI599">
        <f t="shared" si="300"/>
        <v>8</v>
      </c>
      <c r="AJ599">
        <f t="shared" si="301"/>
        <v>19</v>
      </c>
      <c r="AK599">
        <f t="shared" si="302"/>
        <v>5</v>
      </c>
      <c r="AL599">
        <f t="shared" si="303"/>
        <v>7</v>
      </c>
      <c r="AM599">
        <f t="shared" si="304"/>
        <v>21</v>
      </c>
      <c r="AN599">
        <f t="shared" si="305"/>
        <v>21</v>
      </c>
      <c r="AO599">
        <f t="shared" si="306"/>
        <v>8</v>
      </c>
      <c r="AP599">
        <f t="shared" si="307"/>
        <v>21</v>
      </c>
      <c r="AQ599">
        <f t="shared" si="308"/>
        <v>21</v>
      </c>
      <c r="AR599">
        <f t="shared" si="309"/>
        <v>21</v>
      </c>
      <c r="AT599">
        <f t="shared" si="310"/>
        <v>5</v>
      </c>
    </row>
    <row r="600" spans="1:46" x14ac:dyDescent="0.2">
      <c r="A600">
        <v>583</v>
      </c>
      <c r="B600">
        <f>SUMPRODUCT(Random!$X600:$AG600,$B$4:$K$4)</f>
        <v>1.0720104203689318</v>
      </c>
      <c r="C600">
        <f>SUMPRODUCT(Random!$X600:$AG600,$B$5:$K$5)</f>
        <v>-1.3186896749377401</v>
      </c>
      <c r="D600">
        <f>SUMPRODUCT(Random!$X600:$AG600,$B$6:$K$6)</f>
        <v>1.5325280064387767</v>
      </c>
      <c r="E600">
        <f>SUMPRODUCT(Random!$X600:$AG600,$B$7:$K$7)</f>
        <v>-0.65250932871225764</v>
      </c>
      <c r="F600">
        <f>SUMPRODUCT(Random!$X600:$AG600,$B$8:$K$8)</f>
        <v>0.59243450390159247</v>
      </c>
      <c r="G600">
        <f>SUMPRODUCT(Random!$X600:$AG600,$B$9:$K$9)</f>
        <v>-0.1022468264850856</v>
      </c>
      <c r="H600">
        <f>SUMPRODUCT(Random!$X600:$AG600,$B$10:$K$10)</f>
        <v>1.0510915211144463</v>
      </c>
      <c r="I600">
        <f>SUMPRODUCT(Random!$X600:$AG600,$B$11:$K$11)</f>
        <v>0.92315169803253816</v>
      </c>
      <c r="J600">
        <f>SUMPRODUCT(Random!$X600:$AG600,$B$12:$K$12)</f>
        <v>-1.0524289720783389</v>
      </c>
      <c r="K600">
        <f>SUMPRODUCT(Random!$X600:$AG600,$B$13:$K$13)</f>
        <v>-1.6664499502018293</v>
      </c>
      <c r="M600">
        <f t="shared" si="280"/>
        <v>0.85814232410657754</v>
      </c>
      <c r="N600">
        <f t="shared" si="281"/>
        <v>9.3636440000602228E-2</v>
      </c>
      <c r="O600">
        <f t="shared" si="282"/>
        <v>0.93730390403874064</v>
      </c>
      <c r="P600">
        <f t="shared" si="283"/>
        <v>0.25703632842349722</v>
      </c>
      <c r="Q600">
        <f t="shared" si="284"/>
        <v>0.72322016647412446</v>
      </c>
      <c r="R600">
        <f t="shared" si="285"/>
        <v>0.45928038016412537</v>
      </c>
      <c r="S600">
        <f t="shared" si="286"/>
        <v>0.85339172104958461</v>
      </c>
      <c r="T600">
        <f t="shared" si="287"/>
        <v>0.8220359218116875</v>
      </c>
      <c r="U600">
        <f t="shared" si="288"/>
        <v>0.14630139106643092</v>
      </c>
      <c r="V600">
        <f t="shared" si="289"/>
        <v>4.7811914500337588E-2</v>
      </c>
      <c r="X600">
        <f t="shared" si="290"/>
        <v>47.840166297447119</v>
      </c>
      <c r="Y600">
        <f t="shared" si="291"/>
        <v>2.4083774992735294</v>
      </c>
      <c r="Z600">
        <f t="shared" si="292"/>
        <v>67.842253451833145</v>
      </c>
      <c r="AA600">
        <f t="shared" si="293"/>
        <v>7.2781384936151694</v>
      </c>
      <c r="AB600">
        <f t="shared" si="294"/>
        <v>31.466686739534236</v>
      </c>
      <c r="AC600">
        <f t="shared" si="295"/>
        <v>15.061841159069731</v>
      </c>
      <c r="AD600">
        <f t="shared" si="296"/>
        <v>47.033248635430951</v>
      </c>
      <c r="AE600">
        <f t="shared" si="297"/>
        <v>42.285380155306811</v>
      </c>
      <c r="AF600">
        <f t="shared" si="298"/>
        <v>3.8748000013702448</v>
      </c>
      <c r="AG600">
        <f t="shared" si="299"/>
        <v>1.2001543647859152</v>
      </c>
      <c r="AI600">
        <f t="shared" si="300"/>
        <v>21</v>
      </c>
      <c r="AJ600">
        <f t="shared" si="301"/>
        <v>10</v>
      </c>
      <c r="AK600">
        <f t="shared" si="302"/>
        <v>21</v>
      </c>
      <c r="AL600">
        <f t="shared" si="303"/>
        <v>21</v>
      </c>
      <c r="AM600">
        <f t="shared" si="304"/>
        <v>21</v>
      </c>
      <c r="AN600">
        <f t="shared" si="305"/>
        <v>21</v>
      </c>
      <c r="AO600">
        <f t="shared" si="306"/>
        <v>21</v>
      </c>
      <c r="AP600">
        <f t="shared" si="307"/>
        <v>21</v>
      </c>
      <c r="AQ600">
        <f t="shared" si="308"/>
        <v>16</v>
      </c>
      <c r="AR600">
        <f t="shared" si="309"/>
        <v>5</v>
      </c>
      <c r="AT600">
        <f t="shared" si="310"/>
        <v>3</v>
      </c>
    </row>
    <row r="601" spans="1:46" x14ac:dyDescent="0.2">
      <c r="A601">
        <v>584</v>
      </c>
      <c r="B601">
        <f>SUMPRODUCT(Random!$X601:$AG601,$B$4:$K$4)</f>
        <v>0.23103445941903425</v>
      </c>
      <c r="C601">
        <f>SUMPRODUCT(Random!$X601:$AG601,$B$5:$K$5)</f>
        <v>-0.17997364704852206</v>
      </c>
      <c r="D601">
        <f>SUMPRODUCT(Random!$X601:$AG601,$B$6:$K$6)</f>
        <v>1.0633700875946874</v>
      </c>
      <c r="E601">
        <f>SUMPRODUCT(Random!$X601:$AG601,$B$7:$K$7)</f>
        <v>0.4350548040875718</v>
      </c>
      <c r="F601">
        <f>SUMPRODUCT(Random!$X601:$AG601,$B$8:$K$8)</f>
        <v>0.2613915046713795</v>
      </c>
      <c r="G601">
        <f>SUMPRODUCT(Random!$X601:$AG601,$B$9:$K$9)</f>
        <v>-0.21815793361773633</v>
      </c>
      <c r="H601">
        <f>SUMPRODUCT(Random!$X601:$AG601,$B$10:$K$10)</f>
        <v>-0.10874242799561828</v>
      </c>
      <c r="I601">
        <f>SUMPRODUCT(Random!$X601:$AG601,$B$11:$K$11)</f>
        <v>0.19340149965322831</v>
      </c>
      <c r="J601">
        <f>SUMPRODUCT(Random!$X601:$AG601,$B$12:$K$12)</f>
        <v>0.78434429472555611</v>
      </c>
      <c r="K601">
        <f>SUMPRODUCT(Random!$X601:$AG601,$B$13:$K$13)</f>
        <v>0.14796518811209336</v>
      </c>
      <c r="M601">
        <f t="shared" si="280"/>
        <v>0.59135598431558067</v>
      </c>
      <c r="N601">
        <f t="shared" si="281"/>
        <v>0.42858662848676077</v>
      </c>
      <c r="O601">
        <f t="shared" si="282"/>
        <v>0.85619292385778012</v>
      </c>
      <c r="P601">
        <f t="shared" si="283"/>
        <v>0.66823867597737163</v>
      </c>
      <c r="Q601">
        <f t="shared" si="284"/>
        <v>0.60310469616713136</v>
      </c>
      <c r="R601">
        <f t="shared" si="285"/>
        <v>0.41365302988500907</v>
      </c>
      <c r="S601">
        <f t="shared" si="286"/>
        <v>0.45670339434886259</v>
      </c>
      <c r="T601">
        <f t="shared" si="287"/>
        <v>0.57667772947295415</v>
      </c>
      <c r="U601">
        <f t="shared" si="288"/>
        <v>0.78358094242466803</v>
      </c>
      <c r="V601">
        <f t="shared" si="289"/>
        <v>0.5588148791803339</v>
      </c>
      <c r="X601">
        <f t="shared" si="290"/>
        <v>21.922272288612856</v>
      </c>
      <c r="Y601">
        <f t="shared" si="291"/>
        <v>13.70933475245438</v>
      </c>
      <c r="Z601">
        <f t="shared" si="292"/>
        <v>47.505827421596422</v>
      </c>
      <c r="AA601">
        <f t="shared" si="293"/>
        <v>27.028063795353269</v>
      </c>
      <c r="AB601">
        <f t="shared" si="294"/>
        <v>22.636883921027835</v>
      </c>
      <c r="AC601">
        <f t="shared" si="295"/>
        <v>13.077351357476022</v>
      </c>
      <c r="AD601">
        <f t="shared" si="296"/>
        <v>14.945371490670111</v>
      </c>
      <c r="AE601">
        <f t="shared" si="297"/>
        <v>21.057803060696134</v>
      </c>
      <c r="AF601">
        <f t="shared" si="298"/>
        <v>37.492990909558792</v>
      </c>
      <c r="AG601">
        <f t="shared" si="299"/>
        <v>20.045338943664422</v>
      </c>
      <c r="AI601">
        <f t="shared" si="300"/>
        <v>21</v>
      </c>
      <c r="AJ601">
        <f t="shared" si="301"/>
        <v>21</v>
      </c>
      <c r="AK601">
        <f t="shared" si="302"/>
        <v>21</v>
      </c>
      <c r="AL601">
        <f t="shared" si="303"/>
        <v>21</v>
      </c>
      <c r="AM601">
        <f t="shared" si="304"/>
        <v>21</v>
      </c>
      <c r="AN601">
        <f t="shared" si="305"/>
        <v>21</v>
      </c>
      <c r="AO601">
        <f t="shared" si="306"/>
        <v>21</v>
      </c>
      <c r="AP601">
        <f t="shared" si="307"/>
        <v>21</v>
      </c>
      <c r="AQ601">
        <f t="shared" si="308"/>
        <v>21</v>
      </c>
      <c r="AR601">
        <f t="shared" si="309"/>
        <v>21</v>
      </c>
      <c r="AT601">
        <f t="shared" si="310"/>
        <v>0</v>
      </c>
    </row>
    <row r="602" spans="1:46" x14ac:dyDescent="0.2">
      <c r="A602">
        <v>585</v>
      </c>
      <c r="B602">
        <f>SUMPRODUCT(Random!$X602:$AG602,$B$4:$K$4)</f>
        <v>0.48349072593418824</v>
      </c>
      <c r="C602">
        <f>SUMPRODUCT(Random!$X602:$AG602,$B$5:$K$5)</f>
        <v>-4.0541647372938319E-2</v>
      </c>
      <c r="D602">
        <f>SUMPRODUCT(Random!$X602:$AG602,$B$6:$K$6)</f>
        <v>1.1304150570646685</v>
      </c>
      <c r="E602">
        <f>SUMPRODUCT(Random!$X602:$AG602,$B$7:$K$7)</f>
        <v>0.58509899503247764</v>
      </c>
      <c r="F602">
        <f>SUMPRODUCT(Random!$X602:$AG602,$B$8:$K$8)</f>
        <v>-0.83265516189520028</v>
      </c>
      <c r="G602">
        <f>SUMPRODUCT(Random!$X602:$AG602,$B$9:$K$9)</f>
        <v>0.27035164511393328</v>
      </c>
      <c r="H602">
        <f>SUMPRODUCT(Random!$X602:$AG602,$B$10:$K$10)</f>
        <v>0.65933679854969962</v>
      </c>
      <c r="I602">
        <f>SUMPRODUCT(Random!$X602:$AG602,$B$11:$K$11)</f>
        <v>0.91273938563735613</v>
      </c>
      <c r="J602">
        <f>SUMPRODUCT(Random!$X602:$AG602,$B$12:$K$12)</f>
        <v>1.4722335956213839</v>
      </c>
      <c r="K602">
        <f>SUMPRODUCT(Random!$X602:$AG602,$B$13:$K$13)</f>
        <v>-1.5281593382231062</v>
      </c>
      <c r="M602">
        <f t="shared" si="280"/>
        <v>0.68562632843105853</v>
      </c>
      <c r="N602">
        <f t="shared" si="281"/>
        <v>0.48383065225825439</v>
      </c>
      <c r="O602">
        <f t="shared" si="282"/>
        <v>0.87084931378050578</v>
      </c>
      <c r="P602">
        <f t="shared" si="283"/>
        <v>0.72075942271844451</v>
      </c>
      <c r="Q602">
        <f t="shared" si="284"/>
        <v>0.2025196195644354</v>
      </c>
      <c r="R602">
        <f t="shared" si="285"/>
        <v>0.60655513151951335</v>
      </c>
      <c r="S602">
        <f t="shared" si="286"/>
        <v>0.74516024142538606</v>
      </c>
      <c r="T602">
        <f t="shared" si="287"/>
        <v>0.81931018784604204</v>
      </c>
      <c r="U602">
        <f t="shared" si="288"/>
        <v>0.92952109592835763</v>
      </c>
      <c r="V602">
        <f t="shared" si="289"/>
        <v>6.3236490846740379E-2</v>
      </c>
      <c r="X602">
        <f t="shared" si="290"/>
        <v>28.346801212481807</v>
      </c>
      <c r="Y602">
        <f t="shared" si="291"/>
        <v>16.200099525223393</v>
      </c>
      <c r="Z602">
        <f t="shared" si="292"/>
        <v>50.139035834865517</v>
      </c>
      <c r="AA602">
        <f t="shared" si="293"/>
        <v>31.249859286467096</v>
      </c>
      <c r="AB602">
        <f t="shared" si="294"/>
        <v>5.5435323192791408</v>
      </c>
      <c r="AC602">
        <f t="shared" si="295"/>
        <v>22.850777807804146</v>
      </c>
      <c r="AD602">
        <f t="shared" si="296"/>
        <v>33.489797477107572</v>
      </c>
      <c r="AE602">
        <f t="shared" si="297"/>
        <v>41.913029556014379</v>
      </c>
      <c r="AF602">
        <f t="shared" si="298"/>
        <v>64.975802337470384</v>
      </c>
      <c r="AG602">
        <f t="shared" si="299"/>
        <v>1.6002260761510838</v>
      </c>
      <c r="AI602">
        <f t="shared" si="300"/>
        <v>21</v>
      </c>
      <c r="AJ602">
        <f t="shared" si="301"/>
        <v>21</v>
      </c>
      <c r="AK602">
        <f t="shared" si="302"/>
        <v>21</v>
      </c>
      <c r="AL602">
        <f t="shared" si="303"/>
        <v>21</v>
      </c>
      <c r="AM602">
        <f t="shared" si="304"/>
        <v>21</v>
      </c>
      <c r="AN602">
        <f t="shared" si="305"/>
        <v>21</v>
      </c>
      <c r="AO602">
        <f t="shared" si="306"/>
        <v>21</v>
      </c>
      <c r="AP602">
        <f t="shared" si="307"/>
        <v>21</v>
      </c>
      <c r="AQ602">
        <f t="shared" si="308"/>
        <v>21</v>
      </c>
      <c r="AR602">
        <f t="shared" si="309"/>
        <v>7</v>
      </c>
      <c r="AT602">
        <f t="shared" si="310"/>
        <v>1</v>
      </c>
    </row>
    <row r="603" spans="1:46" x14ac:dyDescent="0.2">
      <c r="A603">
        <v>586</v>
      </c>
      <c r="B603">
        <f>SUMPRODUCT(Random!$X603:$AG603,$B$4:$K$4)</f>
        <v>0.78989754302938087</v>
      </c>
      <c r="C603">
        <f>SUMPRODUCT(Random!$X603:$AG603,$B$5:$K$5)</f>
        <v>0.16070738594984327</v>
      </c>
      <c r="D603">
        <f>SUMPRODUCT(Random!$X603:$AG603,$B$6:$K$6)</f>
        <v>1.1417339807140234</v>
      </c>
      <c r="E603">
        <f>SUMPRODUCT(Random!$X603:$AG603,$B$7:$K$7)</f>
        <v>0.52353668657484576</v>
      </c>
      <c r="F603">
        <f>SUMPRODUCT(Random!$X603:$AG603,$B$8:$K$8)</f>
        <v>0.94825668554539266</v>
      </c>
      <c r="G603">
        <f>SUMPRODUCT(Random!$X603:$AG603,$B$9:$K$9)</f>
        <v>0.74924314014746018</v>
      </c>
      <c r="H603">
        <f>SUMPRODUCT(Random!$X603:$AG603,$B$10:$K$10)</f>
        <v>-1.1022252396198318</v>
      </c>
      <c r="I603">
        <f>SUMPRODUCT(Random!$X603:$AG603,$B$11:$K$11)</f>
        <v>-0.61314797747628602</v>
      </c>
      <c r="J603">
        <f>SUMPRODUCT(Random!$X603:$AG603,$B$12:$K$12)</f>
        <v>0.58597110771217609</v>
      </c>
      <c r="K603">
        <f>SUMPRODUCT(Random!$X603:$AG603,$B$13:$K$13)</f>
        <v>2.0504423533729095</v>
      </c>
      <c r="M603">
        <f t="shared" si="280"/>
        <v>0.78520619680293335</v>
      </c>
      <c r="N603">
        <f t="shared" si="281"/>
        <v>0.56383806404667758</v>
      </c>
      <c r="O603">
        <f t="shared" si="282"/>
        <v>0.87321769418154882</v>
      </c>
      <c r="P603">
        <f t="shared" si="283"/>
        <v>0.69969958603363769</v>
      </c>
      <c r="Q603">
        <f t="shared" si="284"/>
        <v>0.82850060212998722</v>
      </c>
      <c r="R603">
        <f t="shared" si="285"/>
        <v>0.77314466411168414</v>
      </c>
      <c r="S603">
        <f t="shared" si="286"/>
        <v>0.13518188087153882</v>
      </c>
      <c r="T603">
        <f t="shared" si="287"/>
        <v>0.26988924959797711</v>
      </c>
      <c r="U603">
        <f t="shared" si="288"/>
        <v>0.72105253461428376</v>
      </c>
      <c r="V603">
        <f t="shared" si="289"/>
        <v>0.97983935812440115</v>
      </c>
      <c r="X603">
        <f t="shared" si="290"/>
        <v>37.677648630717279</v>
      </c>
      <c r="Y603">
        <f t="shared" si="291"/>
        <v>20.325848886218878</v>
      </c>
      <c r="Z603">
        <f t="shared" si="292"/>
        <v>50.592427317826179</v>
      </c>
      <c r="AA603">
        <f t="shared" si="293"/>
        <v>29.468719978577816</v>
      </c>
      <c r="AB603">
        <f t="shared" si="294"/>
        <v>43.191802460055534</v>
      </c>
      <c r="AC603">
        <f t="shared" si="295"/>
        <v>36.339301127333698</v>
      </c>
      <c r="AD603">
        <f t="shared" si="296"/>
        <v>3.5577894409566841</v>
      </c>
      <c r="AE603">
        <f t="shared" si="297"/>
        <v>7.7056265173759</v>
      </c>
      <c r="AF603">
        <f t="shared" si="298"/>
        <v>31.275586261855999</v>
      </c>
      <c r="AG603">
        <f t="shared" si="299"/>
        <v>95.635282966914076</v>
      </c>
      <c r="AI603">
        <f t="shared" si="300"/>
        <v>21</v>
      </c>
      <c r="AJ603">
        <f t="shared" si="301"/>
        <v>21</v>
      </c>
      <c r="AK603">
        <f t="shared" si="302"/>
        <v>21</v>
      </c>
      <c r="AL603">
        <f t="shared" si="303"/>
        <v>21</v>
      </c>
      <c r="AM603">
        <f t="shared" si="304"/>
        <v>21</v>
      </c>
      <c r="AN603">
        <f t="shared" si="305"/>
        <v>21</v>
      </c>
      <c r="AO603">
        <f t="shared" si="306"/>
        <v>15</v>
      </c>
      <c r="AP603">
        <f t="shared" si="307"/>
        <v>21</v>
      </c>
      <c r="AQ603">
        <f t="shared" si="308"/>
        <v>21</v>
      </c>
      <c r="AR603">
        <f t="shared" si="309"/>
        <v>21</v>
      </c>
      <c r="AT603">
        <f t="shared" si="310"/>
        <v>1</v>
      </c>
    </row>
    <row r="604" spans="1:46" x14ac:dyDescent="0.2">
      <c r="A604">
        <v>587</v>
      </c>
      <c r="B604">
        <f>SUMPRODUCT(Random!$X604:$AG604,$B$4:$K$4)</f>
        <v>-0.44747768770340962</v>
      </c>
      <c r="C604">
        <f>SUMPRODUCT(Random!$X604:$AG604,$B$5:$K$5)</f>
        <v>-0.90237758350830688</v>
      </c>
      <c r="D604">
        <f>SUMPRODUCT(Random!$X604:$AG604,$B$6:$K$6)</f>
        <v>0.61078969046714504</v>
      </c>
      <c r="E604">
        <f>SUMPRODUCT(Random!$X604:$AG604,$B$7:$K$7)</f>
        <v>0.40255358869537944</v>
      </c>
      <c r="F604">
        <f>SUMPRODUCT(Random!$X604:$AG604,$B$8:$K$8)</f>
        <v>2.0380774798661974</v>
      </c>
      <c r="G604">
        <f>SUMPRODUCT(Random!$X604:$AG604,$B$9:$K$9)</f>
        <v>1.179841043617176</v>
      </c>
      <c r="H604">
        <f>SUMPRODUCT(Random!$X604:$AG604,$B$10:$K$10)</f>
        <v>-0.86939980533690786</v>
      </c>
      <c r="I604">
        <f>SUMPRODUCT(Random!$X604:$AG604,$B$11:$K$11)</f>
        <v>0.4458412180440936</v>
      </c>
      <c r="J604">
        <f>SUMPRODUCT(Random!$X604:$AG604,$B$12:$K$12)</f>
        <v>1.6196938028462098</v>
      </c>
      <c r="K604">
        <f>SUMPRODUCT(Random!$X604:$AG604,$B$13:$K$13)</f>
        <v>1.0008189254963298</v>
      </c>
      <c r="M604">
        <f t="shared" si="280"/>
        <v>0.32726509718997931</v>
      </c>
      <c r="N604">
        <f t="shared" si="281"/>
        <v>0.18342816242673529</v>
      </c>
      <c r="O604">
        <f t="shared" si="282"/>
        <v>0.72933059027797453</v>
      </c>
      <c r="P604">
        <f t="shared" si="283"/>
        <v>0.6563616709353689</v>
      </c>
      <c r="Q604">
        <f t="shared" si="284"/>
        <v>0.9792289075294649</v>
      </c>
      <c r="R604">
        <f t="shared" si="285"/>
        <v>0.88096827901803887</v>
      </c>
      <c r="S604">
        <f t="shared" si="286"/>
        <v>0.19231424476827669</v>
      </c>
      <c r="T604">
        <f t="shared" si="287"/>
        <v>0.6721440271549034</v>
      </c>
      <c r="U604">
        <f t="shared" si="288"/>
        <v>0.94735096595368218</v>
      </c>
      <c r="V604">
        <f t="shared" si="289"/>
        <v>0.84154282092672761</v>
      </c>
      <c r="X604">
        <f t="shared" si="290"/>
        <v>9.7105478381508838</v>
      </c>
      <c r="Y604">
        <f t="shared" si="291"/>
        <v>4.9640001791261072</v>
      </c>
      <c r="Z604">
        <f t="shared" si="292"/>
        <v>32.013553194969475</v>
      </c>
      <c r="AA604">
        <f t="shared" si="293"/>
        <v>26.166422200487439</v>
      </c>
      <c r="AB604">
        <f t="shared" si="294"/>
        <v>94.90455058657119</v>
      </c>
      <c r="AC604">
        <f t="shared" si="295"/>
        <v>52.137708691879254</v>
      </c>
      <c r="AD604">
        <f t="shared" si="296"/>
        <v>5.2320376652649241</v>
      </c>
      <c r="AE604">
        <f t="shared" si="297"/>
        <v>27.318137864626692</v>
      </c>
      <c r="AF604">
        <f t="shared" si="298"/>
        <v>72.120615904944501</v>
      </c>
      <c r="AG604">
        <f t="shared" si="299"/>
        <v>45.129369777045575</v>
      </c>
      <c r="AI604">
        <f t="shared" si="300"/>
        <v>21</v>
      </c>
      <c r="AJ604">
        <f t="shared" si="301"/>
        <v>20</v>
      </c>
      <c r="AK604">
        <f t="shared" si="302"/>
        <v>21</v>
      </c>
      <c r="AL604">
        <f t="shared" si="303"/>
        <v>21</v>
      </c>
      <c r="AM604">
        <f t="shared" si="304"/>
        <v>21</v>
      </c>
      <c r="AN604">
        <f t="shared" si="305"/>
        <v>21</v>
      </c>
      <c r="AO604">
        <f t="shared" si="306"/>
        <v>21</v>
      </c>
      <c r="AP604">
        <f t="shared" si="307"/>
        <v>21</v>
      </c>
      <c r="AQ604">
        <f t="shared" si="308"/>
        <v>21</v>
      </c>
      <c r="AR604">
        <f t="shared" si="309"/>
        <v>21</v>
      </c>
      <c r="AT604">
        <f t="shared" si="310"/>
        <v>1</v>
      </c>
    </row>
    <row r="605" spans="1:46" x14ac:dyDescent="0.2">
      <c r="A605">
        <v>588</v>
      </c>
      <c r="B605">
        <f>SUMPRODUCT(Random!$X605:$AG605,$B$4:$K$4)</f>
        <v>-0.58410772121038279</v>
      </c>
      <c r="C605">
        <f>SUMPRODUCT(Random!$X605:$AG605,$B$5:$K$5)</f>
        <v>-0.21904207282035187</v>
      </c>
      <c r="D605">
        <f>SUMPRODUCT(Random!$X605:$AG605,$B$6:$K$6)</f>
        <v>-1.1779400200454404</v>
      </c>
      <c r="E605">
        <f>SUMPRODUCT(Random!$X605:$AG605,$B$7:$K$7)</f>
        <v>1.2828864675090064</v>
      </c>
      <c r="F605">
        <f>SUMPRODUCT(Random!$X605:$AG605,$B$8:$K$8)</f>
        <v>-1.4839830770263911</v>
      </c>
      <c r="G605">
        <f>SUMPRODUCT(Random!$X605:$AG605,$B$9:$K$9)</f>
        <v>-0.36965610606225918</v>
      </c>
      <c r="H605">
        <f>SUMPRODUCT(Random!$X605:$AG605,$B$10:$K$10)</f>
        <v>-1.1525251200017606</v>
      </c>
      <c r="I605">
        <f>SUMPRODUCT(Random!$X605:$AG605,$B$11:$K$11)</f>
        <v>-1.6015714586994574</v>
      </c>
      <c r="J605">
        <f>SUMPRODUCT(Random!$X605:$AG605,$B$12:$K$12)</f>
        <v>-1.8791953288360992</v>
      </c>
      <c r="K605">
        <f>SUMPRODUCT(Random!$X605:$AG605,$B$13:$K$13)</f>
        <v>-0.7870818929324247</v>
      </c>
      <c r="M605">
        <f t="shared" si="280"/>
        <v>0.27957392018549498</v>
      </c>
      <c r="N605">
        <f t="shared" si="281"/>
        <v>0.41330863704783938</v>
      </c>
      <c r="O605">
        <f t="shared" si="282"/>
        <v>0.11941025949692097</v>
      </c>
      <c r="P605">
        <f t="shared" si="283"/>
        <v>0.90023407272195977</v>
      </c>
      <c r="Q605">
        <f t="shared" si="284"/>
        <v>6.8906705099283996E-2</v>
      </c>
      <c r="R605">
        <f t="shared" si="285"/>
        <v>0.35581937045667167</v>
      </c>
      <c r="S605">
        <f t="shared" si="286"/>
        <v>0.1245526766979293</v>
      </c>
      <c r="T605">
        <f t="shared" si="287"/>
        <v>5.4625203210656392E-2</v>
      </c>
      <c r="U605">
        <f t="shared" si="288"/>
        <v>3.0108913614149753E-2</v>
      </c>
      <c r="V605">
        <f t="shared" si="289"/>
        <v>0.21561696417325057</v>
      </c>
      <c r="X605">
        <f t="shared" si="290"/>
        <v>8.0327399074156656</v>
      </c>
      <c r="Y605">
        <f t="shared" si="291"/>
        <v>13.06296742307099</v>
      </c>
      <c r="Z605">
        <f t="shared" si="292"/>
        <v>3.1150716127040252</v>
      </c>
      <c r="AA605">
        <f t="shared" si="293"/>
        <v>56.462909053951442</v>
      </c>
      <c r="AB605">
        <f t="shared" si="294"/>
        <v>1.7489541659877998</v>
      </c>
      <c r="AC605">
        <f t="shared" si="295"/>
        <v>10.773018729635517</v>
      </c>
      <c r="AD605">
        <f t="shared" si="296"/>
        <v>3.2585447670715011</v>
      </c>
      <c r="AE605">
        <f t="shared" si="297"/>
        <v>1.3760674954411449</v>
      </c>
      <c r="AF605">
        <f t="shared" si="298"/>
        <v>0.74889765246739315</v>
      </c>
      <c r="AG605">
        <f t="shared" si="299"/>
        <v>5.94919025123186</v>
      </c>
      <c r="AI605">
        <f t="shared" si="300"/>
        <v>21</v>
      </c>
      <c r="AJ605">
        <f t="shared" si="301"/>
        <v>21</v>
      </c>
      <c r="AK605">
        <f t="shared" si="302"/>
        <v>13</v>
      </c>
      <c r="AL605">
        <f t="shared" si="303"/>
        <v>21</v>
      </c>
      <c r="AM605">
        <f t="shared" si="304"/>
        <v>7</v>
      </c>
      <c r="AN605">
        <f t="shared" si="305"/>
        <v>21</v>
      </c>
      <c r="AO605">
        <f t="shared" si="306"/>
        <v>14</v>
      </c>
      <c r="AP605">
        <f t="shared" si="307"/>
        <v>6</v>
      </c>
      <c r="AQ605">
        <f t="shared" si="308"/>
        <v>3</v>
      </c>
      <c r="AR605">
        <f t="shared" si="309"/>
        <v>21</v>
      </c>
      <c r="AT605">
        <f t="shared" si="310"/>
        <v>5</v>
      </c>
    </row>
    <row r="606" spans="1:46" x14ac:dyDescent="0.2">
      <c r="A606">
        <v>589</v>
      </c>
      <c r="B606">
        <f>SUMPRODUCT(Random!$X606:$AG606,$B$4:$K$4)</f>
        <v>-0.91753740301435938</v>
      </c>
      <c r="C606">
        <f>SUMPRODUCT(Random!$X606:$AG606,$B$5:$K$5)</f>
        <v>-2.1638781165371395</v>
      </c>
      <c r="D606">
        <f>SUMPRODUCT(Random!$X606:$AG606,$B$6:$K$6)</f>
        <v>-1.7814333040643673</v>
      </c>
      <c r="E606">
        <f>SUMPRODUCT(Random!$X606:$AG606,$B$7:$K$7)</f>
        <v>-0.49207596161615419</v>
      </c>
      <c r="F606">
        <f>SUMPRODUCT(Random!$X606:$AG606,$B$8:$K$8)</f>
        <v>-0.93437572219444165</v>
      </c>
      <c r="G606">
        <f>SUMPRODUCT(Random!$X606:$AG606,$B$9:$K$9)</f>
        <v>0.19546350804650148</v>
      </c>
      <c r="H606">
        <f>SUMPRODUCT(Random!$X606:$AG606,$B$10:$K$10)</f>
        <v>-0.50680862832168361</v>
      </c>
      <c r="I606">
        <f>SUMPRODUCT(Random!$X606:$AG606,$B$11:$K$11)</f>
        <v>-1.6452284061727762</v>
      </c>
      <c r="J606">
        <f>SUMPRODUCT(Random!$X606:$AG606,$B$12:$K$12)</f>
        <v>-0.34084857285329495</v>
      </c>
      <c r="K606">
        <f>SUMPRODUCT(Random!$X606:$AG606,$B$13:$K$13)</f>
        <v>-0.56263810866738051</v>
      </c>
      <c r="M606">
        <f t="shared" si="280"/>
        <v>0.17943055126013449</v>
      </c>
      <c r="N606">
        <f t="shared" si="281"/>
        <v>1.5236852421396831E-2</v>
      </c>
      <c r="O606">
        <f t="shared" si="282"/>
        <v>3.7420845789877567E-2</v>
      </c>
      <c r="P606">
        <f t="shared" si="283"/>
        <v>0.31133282249238692</v>
      </c>
      <c r="Q606">
        <f t="shared" si="284"/>
        <v>0.17505505827050019</v>
      </c>
      <c r="R606">
        <f t="shared" si="285"/>
        <v>0.57748494849326115</v>
      </c>
      <c r="S606">
        <f t="shared" si="286"/>
        <v>0.30614455082802206</v>
      </c>
      <c r="T606">
        <f t="shared" si="287"/>
        <v>4.9961358817452881E-2</v>
      </c>
      <c r="U606">
        <f t="shared" si="288"/>
        <v>0.3666087908770953</v>
      </c>
      <c r="V606">
        <f t="shared" si="289"/>
        <v>0.28684066830685939</v>
      </c>
      <c r="X606">
        <f t="shared" si="290"/>
        <v>4.8443671697999928</v>
      </c>
      <c r="Y606">
        <f t="shared" si="291"/>
        <v>0.37612385716400926</v>
      </c>
      <c r="Z606">
        <f t="shared" si="292"/>
        <v>0.93427522367280291</v>
      </c>
      <c r="AA606">
        <f t="shared" si="293"/>
        <v>9.13716197779776</v>
      </c>
      <c r="AB606">
        <f t="shared" si="294"/>
        <v>4.7140918623312205</v>
      </c>
      <c r="AC606">
        <f t="shared" si="295"/>
        <v>21.104559394420615</v>
      </c>
      <c r="AD606">
        <f t="shared" si="296"/>
        <v>8.9533015464086549</v>
      </c>
      <c r="AE606">
        <f t="shared" si="297"/>
        <v>1.2555148489945882</v>
      </c>
      <c r="AF606">
        <f t="shared" si="298"/>
        <v>11.186788622457968</v>
      </c>
      <c r="AG606">
        <f t="shared" si="299"/>
        <v>8.2810852555172136</v>
      </c>
      <c r="AI606">
        <f t="shared" si="300"/>
        <v>20</v>
      </c>
      <c r="AJ606">
        <f t="shared" si="301"/>
        <v>2</v>
      </c>
      <c r="AK606">
        <f t="shared" si="302"/>
        <v>4</v>
      </c>
      <c r="AL606">
        <f t="shared" si="303"/>
        <v>21</v>
      </c>
      <c r="AM606">
        <f t="shared" si="304"/>
        <v>19</v>
      </c>
      <c r="AN606">
        <f t="shared" si="305"/>
        <v>21</v>
      </c>
      <c r="AO606">
        <f t="shared" si="306"/>
        <v>21</v>
      </c>
      <c r="AP606">
        <f t="shared" si="307"/>
        <v>6</v>
      </c>
      <c r="AQ606">
        <f t="shared" si="308"/>
        <v>21</v>
      </c>
      <c r="AR606">
        <f t="shared" si="309"/>
        <v>21</v>
      </c>
      <c r="AT606">
        <f t="shared" si="310"/>
        <v>5</v>
      </c>
    </row>
    <row r="607" spans="1:46" x14ac:dyDescent="0.2">
      <c r="A607">
        <v>590</v>
      </c>
      <c r="B607">
        <f>SUMPRODUCT(Random!$X607:$AG607,$B$4:$K$4)</f>
        <v>-0.83186115237238889</v>
      </c>
      <c r="C607">
        <f>SUMPRODUCT(Random!$X607:$AG607,$B$5:$K$5)</f>
        <v>0.39694336231410277</v>
      </c>
      <c r="D607">
        <f>SUMPRODUCT(Random!$X607:$AG607,$B$6:$K$6)</f>
        <v>-4.320247433836949E-2</v>
      </c>
      <c r="E607">
        <f>SUMPRODUCT(Random!$X607:$AG607,$B$7:$K$7)</f>
        <v>-8.692134121329731E-2</v>
      </c>
      <c r="F607">
        <f>SUMPRODUCT(Random!$X607:$AG607,$B$8:$K$8)</f>
        <v>0.87773544009330284</v>
      </c>
      <c r="G607">
        <f>SUMPRODUCT(Random!$X607:$AG607,$B$9:$K$9)</f>
        <v>-0.70290119700074716</v>
      </c>
      <c r="H607">
        <f>SUMPRODUCT(Random!$X607:$AG607,$B$10:$K$10)</f>
        <v>-0.1503630281202436</v>
      </c>
      <c r="I607">
        <f>SUMPRODUCT(Random!$X607:$AG607,$B$11:$K$11)</f>
        <v>0.72238056726270594</v>
      </c>
      <c r="J607">
        <f>SUMPRODUCT(Random!$X607:$AG607,$B$12:$K$12)</f>
        <v>0.49877266045462926</v>
      </c>
      <c r="K607">
        <f>SUMPRODUCT(Random!$X607:$AG607,$B$13:$K$13)</f>
        <v>0.44569045045405881</v>
      </c>
      <c r="M607">
        <f t="shared" si="280"/>
        <v>0.20274366079351386</v>
      </c>
      <c r="N607">
        <f t="shared" si="281"/>
        <v>0.65429538654272024</v>
      </c>
      <c r="O607">
        <f t="shared" si="282"/>
        <v>0.48277006634760722</v>
      </c>
      <c r="P607">
        <f t="shared" si="283"/>
        <v>0.46536701794259455</v>
      </c>
      <c r="Q607">
        <f t="shared" si="284"/>
        <v>0.80995634646804493</v>
      </c>
      <c r="R607">
        <f t="shared" si="285"/>
        <v>0.2410586625729817</v>
      </c>
      <c r="S607">
        <f t="shared" si="286"/>
        <v>0.44023910444197267</v>
      </c>
      <c r="T607">
        <f t="shared" si="287"/>
        <v>0.76496973445592842</v>
      </c>
      <c r="U607">
        <f t="shared" si="288"/>
        <v>0.69103022507284129</v>
      </c>
      <c r="V607">
        <f t="shared" si="289"/>
        <v>0.67208956819499344</v>
      </c>
      <c r="X607">
        <f t="shared" si="290"/>
        <v>5.5504152711184975</v>
      </c>
      <c r="Y607">
        <f t="shared" si="291"/>
        <v>26.019566152113853</v>
      </c>
      <c r="Z607">
        <f t="shared" si="292"/>
        <v>16.149817399882831</v>
      </c>
      <c r="AA607">
        <f t="shared" si="293"/>
        <v>15.339152084723864</v>
      </c>
      <c r="AB607">
        <f t="shared" si="294"/>
        <v>40.676637613973845</v>
      </c>
      <c r="AC607">
        <f t="shared" si="295"/>
        <v>6.756916145512732</v>
      </c>
      <c r="AD607">
        <f t="shared" si="296"/>
        <v>14.214042343311638</v>
      </c>
      <c r="AE607">
        <f t="shared" si="297"/>
        <v>35.47207824112823</v>
      </c>
      <c r="AF607">
        <f t="shared" si="298"/>
        <v>28.771544272674046</v>
      </c>
      <c r="AG607">
        <f t="shared" si="299"/>
        <v>27.314069161941511</v>
      </c>
      <c r="AI607">
        <f t="shared" si="300"/>
        <v>21</v>
      </c>
      <c r="AJ607">
        <f t="shared" si="301"/>
        <v>21</v>
      </c>
      <c r="AK607">
        <f t="shared" si="302"/>
        <v>21</v>
      </c>
      <c r="AL607">
        <f t="shared" si="303"/>
        <v>21</v>
      </c>
      <c r="AM607">
        <f t="shared" si="304"/>
        <v>21</v>
      </c>
      <c r="AN607">
        <f t="shared" si="305"/>
        <v>21</v>
      </c>
      <c r="AO607">
        <f t="shared" si="306"/>
        <v>21</v>
      </c>
      <c r="AP607">
        <f t="shared" si="307"/>
        <v>21</v>
      </c>
      <c r="AQ607">
        <f t="shared" si="308"/>
        <v>21</v>
      </c>
      <c r="AR607">
        <f t="shared" si="309"/>
        <v>21</v>
      </c>
      <c r="AT607">
        <f t="shared" si="310"/>
        <v>0</v>
      </c>
    </row>
    <row r="608" spans="1:46" x14ac:dyDescent="0.2">
      <c r="A608">
        <v>591</v>
      </c>
      <c r="B608">
        <f>SUMPRODUCT(Random!$X608:$AG608,$B$4:$K$4)</f>
        <v>1.0247026759265341</v>
      </c>
      <c r="C608">
        <f>SUMPRODUCT(Random!$X608:$AG608,$B$5:$K$5)</f>
        <v>0.38471508285746014</v>
      </c>
      <c r="D608">
        <f>SUMPRODUCT(Random!$X608:$AG608,$B$6:$K$6)</f>
        <v>-7.8625232443897519E-2</v>
      </c>
      <c r="E608">
        <f>SUMPRODUCT(Random!$X608:$AG608,$B$7:$K$7)</f>
        <v>-2.7223193538233048E-3</v>
      </c>
      <c r="F608">
        <f>SUMPRODUCT(Random!$X608:$AG608,$B$8:$K$8)</f>
        <v>-1.9915491055825465</v>
      </c>
      <c r="G608">
        <f>SUMPRODUCT(Random!$X608:$AG608,$B$9:$K$9)</f>
        <v>0.27448666729048088</v>
      </c>
      <c r="H608">
        <f>SUMPRODUCT(Random!$X608:$AG608,$B$10:$K$10)</f>
        <v>-1.8984916098611828</v>
      </c>
      <c r="I608">
        <f>SUMPRODUCT(Random!$X608:$AG608,$B$11:$K$11)</f>
        <v>-1.2774649079963118E-2</v>
      </c>
      <c r="J608">
        <f>SUMPRODUCT(Random!$X608:$AG608,$B$12:$K$12)</f>
        <v>0.65910519538600443</v>
      </c>
      <c r="K608">
        <f>SUMPRODUCT(Random!$X608:$AG608,$B$13:$K$13)</f>
        <v>-0.52971120110522874</v>
      </c>
      <c r="M608">
        <f t="shared" si="280"/>
        <v>0.84724824997739823</v>
      </c>
      <c r="N608">
        <f t="shared" si="281"/>
        <v>0.64977574039432884</v>
      </c>
      <c r="O608">
        <f t="shared" si="282"/>
        <v>0.46866535853799146</v>
      </c>
      <c r="P608">
        <f t="shared" si="283"/>
        <v>0.49891395305045805</v>
      </c>
      <c r="Q608">
        <f t="shared" si="284"/>
        <v>2.3210276127595558E-2</v>
      </c>
      <c r="R608">
        <f t="shared" si="285"/>
        <v>0.60814467586578935</v>
      </c>
      <c r="S608">
        <f t="shared" si="286"/>
        <v>2.881567598912313E-2</v>
      </c>
      <c r="T608">
        <f t="shared" si="287"/>
        <v>0.49490379097488946</v>
      </c>
      <c r="U608">
        <f t="shared" si="288"/>
        <v>0.74508589015867588</v>
      </c>
      <c r="V608">
        <f t="shared" si="289"/>
        <v>0.2981560903107946</v>
      </c>
      <c r="X608">
        <f t="shared" si="290"/>
        <v>46.027668326870192</v>
      </c>
      <c r="Y608">
        <f t="shared" si="291"/>
        <v>25.70137986361598</v>
      </c>
      <c r="Z608">
        <f t="shared" si="292"/>
        <v>15.490748400734853</v>
      </c>
      <c r="AA608">
        <f t="shared" si="293"/>
        <v>16.926596810539106</v>
      </c>
      <c r="AB608">
        <f t="shared" si="294"/>
        <v>0.57527508670536898</v>
      </c>
      <c r="AC608">
        <f t="shared" si="295"/>
        <v>22.949946209426695</v>
      </c>
      <c r="AD608">
        <f t="shared" si="296"/>
        <v>0.71625602806185695</v>
      </c>
      <c r="AE608">
        <f t="shared" si="297"/>
        <v>16.731332286866884</v>
      </c>
      <c r="AF608">
        <f t="shared" si="298"/>
        <v>33.482651467095259</v>
      </c>
      <c r="AG608">
        <f t="shared" si="299"/>
        <v>8.6728797725538058</v>
      </c>
      <c r="AI608">
        <f t="shared" si="300"/>
        <v>21</v>
      </c>
      <c r="AJ608">
        <f t="shared" si="301"/>
        <v>21</v>
      </c>
      <c r="AK608">
        <f t="shared" si="302"/>
        <v>21</v>
      </c>
      <c r="AL608">
        <f t="shared" si="303"/>
        <v>21</v>
      </c>
      <c r="AM608">
        <f t="shared" si="304"/>
        <v>3</v>
      </c>
      <c r="AN608">
        <f t="shared" si="305"/>
        <v>21</v>
      </c>
      <c r="AO608">
        <f t="shared" si="306"/>
        <v>3</v>
      </c>
      <c r="AP608">
        <f t="shared" si="307"/>
        <v>21</v>
      </c>
      <c r="AQ608">
        <f t="shared" si="308"/>
        <v>21</v>
      </c>
      <c r="AR608">
        <f t="shared" si="309"/>
        <v>21</v>
      </c>
      <c r="AT608">
        <f t="shared" si="310"/>
        <v>2</v>
      </c>
    </row>
    <row r="609" spans="1:46" x14ac:dyDescent="0.2">
      <c r="A609">
        <v>592</v>
      </c>
      <c r="B609">
        <f>SUMPRODUCT(Random!$X609:$AG609,$B$4:$K$4)</f>
        <v>2.2733628958066285</v>
      </c>
      <c r="C609">
        <f>SUMPRODUCT(Random!$X609:$AG609,$B$5:$K$5)</f>
        <v>0.31814088528836787</v>
      </c>
      <c r="D609">
        <f>SUMPRODUCT(Random!$X609:$AG609,$B$6:$K$6)</f>
        <v>-0.32896318444486244</v>
      </c>
      <c r="E609">
        <f>SUMPRODUCT(Random!$X609:$AG609,$B$7:$K$7)</f>
        <v>1.2646123993848581</v>
      </c>
      <c r="F609">
        <f>SUMPRODUCT(Random!$X609:$AG609,$B$8:$K$8)</f>
        <v>0.73861216259892526</v>
      </c>
      <c r="G609">
        <f>SUMPRODUCT(Random!$X609:$AG609,$B$9:$K$9)</f>
        <v>0.99365614383130219</v>
      </c>
      <c r="H609">
        <f>SUMPRODUCT(Random!$X609:$AG609,$B$10:$K$10)</f>
        <v>1.8762415570146787</v>
      </c>
      <c r="I609">
        <f>SUMPRODUCT(Random!$X609:$AG609,$B$11:$K$11)</f>
        <v>1.9477040726171246</v>
      </c>
      <c r="J609">
        <f>SUMPRODUCT(Random!$X609:$AG609,$B$12:$K$12)</f>
        <v>-0.62352106101682192</v>
      </c>
      <c r="K609">
        <f>SUMPRODUCT(Random!$X609:$AG609,$B$13:$K$13)</f>
        <v>1.2209773222033278</v>
      </c>
      <c r="M609">
        <f t="shared" si="280"/>
        <v>0.98849783990994644</v>
      </c>
      <c r="N609">
        <f t="shared" si="281"/>
        <v>0.62481096425315252</v>
      </c>
      <c r="O609">
        <f t="shared" si="282"/>
        <v>0.3710917576265132</v>
      </c>
      <c r="P609">
        <f t="shared" si="283"/>
        <v>0.89699484698829557</v>
      </c>
      <c r="Q609">
        <f t="shared" si="284"/>
        <v>0.76992873168968901</v>
      </c>
      <c r="R609">
        <f t="shared" si="285"/>
        <v>0.83980484963110458</v>
      </c>
      <c r="S609">
        <f t="shared" si="286"/>
        <v>0.96968894096860958</v>
      </c>
      <c r="T609">
        <f t="shared" si="287"/>
        <v>0.97427480873681416</v>
      </c>
      <c r="U609">
        <f t="shared" si="288"/>
        <v>0.26647108329415548</v>
      </c>
      <c r="V609">
        <f t="shared" si="289"/>
        <v>0.88895269686675871</v>
      </c>
      <c r="X609">
        <f t="shared" si="290"/>
        <v>109.38271095789423</v>
      </c>
      <c r="Y609">
        <f t="shared" si="291"/>
        <v>24.014634664990336</v>
      </c>
      <c r="Z609">
        <f t="shared" si="292"/>
        <v>11.36078520789593</v>
      </c>
      <c r="AA609">
        <f t="shared" si="293"/>
        <v>55.680186367088496</v>
      </c>
      <c r="AB609">
        <f t="shared" si="294"/>
        <v>35.994472418747371</v>
      </c>
      <c r="AC609">
        <f t="shared" si="295"/>
        <v>44.862151854225694</v>
      </c>
      <c r="AD609">
        <f t="shared" si="296"/>
        <v>85.646051585949678</v>
      </c>
      <c r="AE609">
        <f t="shared" si="297"/>
        <v>89.664520447637386</v>
      </c>
      <c r="AF609">
        <f t="shared" si="298"/>
        <v>7.5912081931848912</v>
      </c>
      <c r="AG609">
        <f t="shared" si="299"/>
        <v>53.838599508011427</v>
      </c>
      <c r="AI609">
        <f t="shared" si="300"/>
        <v>21</v>
      </c>
      <c r="AJ609">
        <f t="shared" si="301"/>
        <v>21</v>
      </c>
      <c r="AK609">
        <f t="shared" si="302"/>
        <v>21</v>
      </c>
      <c r="AL609">
        <f t="shared" si="303"/>
        <v>21</v>
      </c>
      <c r="AM609">
        <f t="shared" si="304"/>
        <v>21</v>
      </c>
      <c r="AN609">
        <f t="shared" si="305"/>
        <v>21</v>
      </c>
      <c r="AO609">
        <f t="shared" si="306"/>
        <v>21</v>
      </c>
      <c r="AP609">
        <f t="shared" si="307"/>
        <v>21</v>
      </c>
      <c r="AQ609">
        <f t="shared" si="308"/>
        <v>21</v>
      </c>
      <c r="AR609">
        <f t="shared" si="309"/>
        <v>21</v>
      </c>
      <c r="AT609">
        <f t="shared" si="310"/>
        <v>0</v>
      </c>
    </row>
    <row r="610" spans="1:46" x14ac:dyDescent="0.2">
      <c r="A610">
        <v>593</v>
      </c>
      <c r="B610">
        <f>SUMPRODUCT(Random!$X610:$AG610,$B$4:$K$4)</f>
        <v>0.43489971922432225</v>
      </c>
      <c r="C610">
        <f>SUMPRODUCT(Random!$X610:$AG610,$B$5:$K$5)</f>
        <v>0.89403201105781305</v>
      </c>
      <c r="D610">
        <f>SUMPRODUCT(Random!$X610:$AG610,$B$6:$K$6)</f>
        <v>-0.18399298380284948</v>
      </c>
      <c r="E610">
        <f>SUMPRODUCT(Random!$X610:$AG610,$B$7:$K$7)</f>
        <v>0.61642618173433972</v>
      </c>
      <c r="F610">
        <f>SUMPRODUCT(Random!$X610:$AG610,$B$8:$K$8)</f>
        <v>0.19648393354156746</v>
      </c>
      <c r="G610">
        <f>SUMPRODUCT(Random!$X610:$AG610,$B$9:$K$9)</f>
        <v>-1.2665003954457408</v>
      </c>
      <c r="H610">
        <f>SUMPRODUCT(Random!$X610:$AG610,$B$10:$K$10)</f>
        <v>-1.321725826356021</v>
      </c>
      <c r="I610">
        <f>SUMPRODUCT(Random!$X610:$AG610,$B$11:$K$11)</f>
        <v>-1.0663578684406181</v>
      </c>
      <c r="J610">
        <f>SUMPRODUCT(Random!$X610:$AG610,$B$12:$K$12)</f>
        <v>0.14872610199059866</v>
      </c>
      <c r="K610">
        <f>SUMPRODUCT(Random!$X610:$AG610,$B$13:$K$13)</f>
        <v>0.80058198098702038</v>
      </c>
      <c r="M610">
        <f t="shared" si="280"/>
        <v>0.66818239079393704</v>
      </c>
      <c r="N610">
        <f t="shared" si="281"/>
        <v>0.81434761793462918</v>
      </c>
      <c r="O610">
        <f t="shared" si="282"/>
        <v>0.4270094795368613</v>
      </c>
      <c r="P610">
        <f t="shared" si="283"/>
        <v>0.73119336106181931</v>
      </c>
      <c r="Q610">
        <f t="shared" si="284"/>
        <v>0.57788429662487106</v>
      </c>
      <c r="R610">
        <f t="shared" si="285"/>
        <v>0.10266699397117134</v>
      </c>
      <c r="S610">
        <f t="shared" si="286"/>
        <v>9.3129732704687426E-2</v>
      </c>
      <c r="T610">
        <f t="shared" si="287"/>
        <v>0.14313094972275561</v>
      </c>
      <c r="U610">
        <f t="shared" si="288"/>
        <v>0.55911511805617131</v>
      </c>
      <c r="V610">
        <f t="shared" si="289"/>
        <v>0.78831315714135908</v>
      </c>
      <c r="X610">
        <f t="shared" si="290"/>
        <v>27.023908161529047</v>
      </c>
      <c r="Y610">
        <f t="shared" si="291"/>
        <v>41.249313936841759</v>
      </c>
      <c r="Z610">
        <f t="shared" si="292"/>
        <v>13.641815218564993</v>
      </c>
      <c r="AA610">
        <f t="shared" si="293"/>
        <v>32.182723741132875</v>
      </c>
      <c r="AB610">
        <f t="shared" si="294"/>
        <v>21.127723768720251</v>
      </c>
      <c r="AC610">
        <f t="shared" si="295"/>
        <v>2.6536734157946147</v>
      </c>
      <c r="AD610">
        <f t="shared" si="296"/>
        <v>2.3946863743887965</v>
      </c>
      <c r="AE610">
        <f t="shared" si="297"/>
        <v>3.7839937518506561</v>
      </c>
      <c r="AF610">
        <f t="shared" si="298"/>
        <v>20.062015242336642</v>
      </c>
      <c r="AG610">
        <f t="shared" si="299"/>
        <v>38.034575991574179</v>
      </c>
      <c r="AI610">
        <f t="shared" si="300"/>
        <v>21</v>
      </c>
      <c r="AJ610">
        <f t="shared" si="301"/>
        <v>21</v>
      </c>
      <c r="AK610">
        <f t="shared" si="302"/>
        <v>21</v>
      </c>
      <c r="AL610">
        <f t="shared" si="303"/>
        <v>21</v>
      </c>
      <c r="AM610">
        <f t="shared" si="304"/>
        <v>21</v>
      </c>
      <c r="AN610">
        <f t="shared" si="305"/>
        <v>11</v>
      </c>
      <c r="AO610">
        <f t="shared" si="306"/>
        <v>10</v>
      </c>
      <c r="AP610">
        <f t="shared" si="307"/>
        <v>16</v>
      </c>
      <c r="AQ610">
        <f t="shared" si="308"/>
        <v>21</v>
      </c>
      <c r="AR610">
        <f t="shared" si="309"/>
        <v>21</v>
      </c>
      <c r="AT610">
        <f t="shared" si="310"/>
        <v>3</v>
      </c>
    </row>
    <row r="611" spans="1:46" x14ac:dyDescent="0.2">
      <c r="A611">
        <v>594</v>
      </c>
      <c r="B611">
        <f>SUMPRODUCT(Random!$X611:$AG611,$B$4:$K$4)</f>
        <v>6.2735136562866708E-2</v>
      </c>
      <c r="C611">
        <f>SUMPRODUCT(Random!$X611:$AG611,$B$5:$K$5)</f>
        <v>0.84464718680664097</v>
      </c>
      <c r="D611">
        <f>SUMPRODUCT(Random!$X611:$AG611,$B$6:$K$6)</f>
        <v>-0.17685372985668493</v>
      </c>
      <c r="E611">
        <f>SUMPRODUCT(Random!$X611:$AG611,$B$7:$K$7)</f>
        <v>-0.22774570066055677</v>
      </c>
      <c r="F611">
        <f>SUMPRODUCT(Random!$X611:$AG611,$B$8:$K$8)</f>
        <v>-1.8881261327594401</v>
      </c>
      <c r="G611">
        <f>SUMPRODUCT(Random!$X611:$AG611,$B$9:$K$9)</f>
        <v>-0.86581422909943684</v>
      </c>
      <c r="H611">
        <f>SUMPRODUCT(Random!$X611:$AG611,$B$10:$K$10)</f>
        <v>0.45844535688600024</v>
      </c>
      <c r="I611">
        <f>SUMPRODUCT(Random!$X611:$AG611,$B$11:$K$11)</f>
        <v>-1.8310274125163617</v>
      </c>
      <c r="J611">
        <f>SUMPRODUCT(Random!$X611:$AG611,$B$12:$K$12)</f>
        <v>-0.88660848114548207</v>
      </c>
      <c r="K611">
        <f>SUMPRODUCT(Random!$X611:$AG611,$B$13:$K$13)</f>
        <v>-0.16268105568712818</v>
      </c>
      <c r="M611">
        <f t="shared" si="280"/>
        <v>0.52501129122116441</v>
      </c>
      <c r="N611">
        <f t="shared" si="281"/>
        <v>0.80084607257984586</v>
      </c>
      <c r="O611">
        <f t="shared" si="282"/>
        <v>0.42981164192313431</v>
      </c>
      <c r="P611">
        <f t="shared" si="283"/>
        <v>0.40992197095010502</v>
      </c>
      <c r="Q611">
        <f t="shared" si="284"/>
        <v>2.9504509670329426E-2</v>
      </c>
      <c r="R611">
        <f t="shared" si="285"/>
        <v>0.19329602240349064</v>
      </c>
      <c r="S611">
        <f t="shared" si="286"/>
        <v>0.67668374410361887</v>
      </c>
      <c r="T611">
        <f t="shared" si="287"/>
        <v>3.3548225807277295E-2</v>
      </c>
      <c r="U611">
        <f t="shared" si="288"/>
        <v>0.18764486306141842</v>
      </c>
      <c r="V611">
        <f t="shared" si="289"/>
        <v>0.43538478182203177</v>
      </c>
      <c r="X611">
        <f t="shared" si="290"/>
        <v>18.236841559825432</v>
      </c>
      <c r="Y611">
        <f t="shared" si="291"/>
        <v>39.529603283680856</v>
      </c>
      <c r="Z611">
        <f t="shared" si="292"/>
        <v>13.761907681797631</v>
      </c>
      <c r="AA611">
        <f t="shared" si="293"/>
        <v>12.921967787201144</v>
      </c>
      <c r="AB611">
        <f t="shared" si="294"/>
        <v>0.73363693972488841</v>
      </c>
      <c r="AC611">
        <f t="shared" si="295"/>
        <v>5.2618324722906245</v>
      </c>
      <c r="AD611">
        <f t="shared" si="296"/>
        <v>27.659704716356757</v>
      </c>
      <c r="AE611">
        <f t="shared" si="297"/>
        <v>0.83591895371203828</v>
      </c>
      <c r="AF611">
        <f t="shared" si="298"/>
        <v>5.0908260636281266</v>
      </c>
      <c r="AG611">
        <f t="shared" si="299"/>
        <v>14.002520365135464</v>
      </c>
      <c r="AI611">
        <f t="shared" si="300"/>
        <v>21</v>
      </c>
      <c r="AJ611">
        <f t="shared" si="301"/>
        <v>21</v>
      </c>
      <c r="AK611">
        <f t="shared" si="302"/>
        <v>21</v>
      </c>
      <c r="AL611">
        <f t="shared" si="303"/>
        <v>21</v>
      </c>
      <c r="AM611">
        <f t="shared" si="304"/>
        <v>3</v>
      </c>
      <c r="AN611">
        <f t="shared" si="305"/>
        <v>21</v>
      </c>
      <c r="AO611">
        <f t="shared" si="306"/>
        <v>21</v>
      </c>
      <c r="AP611">
        <f t="shared" si="307"/>
        <v>4</v>
      </c>
      <c r="AQ611">
        <f t="shared" si="308"/>
        <v>21</v>
      </c>
      <c r="AR611">
        <f t="shared" si="309"/>
        <v>21</v>
      </c>
      <c r="AT611">
        <f t="shared" si="310"/>
        <v>2</v>
      </c>
    </row>
    <row r="612" spans="1:46" x14ac:dyDescent="0.2">
      <c r="A612">
        <v>595</v>
      </c>
      <c r="B612">
        <f>SUMPRODUCT(Random!$X612:$AG612,$B$4:$K$4)</f>
        <v>-0.69228453782517174</v>
      </c>
      <c r="C612">
        <f>SUMPRODUCT(Random!$X612:$AG612,$B$5:$K$5)</f>
        <v>-0.89970728869300021</v>
      </c>
      <c r="D612">
        <f>SUMPRODUCT(Random!$X612:$AG612,$B$6:$K$6)</f>
        <v>-0.44212735427392141</v>
      </c>
      <c r="E612">
        <f>SUMPRODUCT(Random!$X612:$AG612,$B$7:$K$7)</f>
        <v>1.1537040490125281</v>
      </c>
      <c r="F612">
        <f>SUMPRODUCT(Random!$X612:$AG612,$B$8:$K$8)</f>
        <v>0.19351514396996319</v>
      </c>
      <c r="G612">
        <f>SUMPRODUCT(Random!$X612:$AG612,$B$9:$K$9)</f>
        <v>-0.53765776405301358</v>
      </c>
      <c r="H612">
        <f>SUMPRODUCT(Random!$X612:$AG612,$B$10:$K$10)</f>
        <v>-1.0100659026544943</v>
      </c>
      <c r="I612">
        <f>SUMPRODUCT(Random!$X612:$AG612,$B$11:$K$11)</f>
        <v>-0.40183559583567741</v>
      </c>
      <c r="J612">
        <f>SUMPRODUCT(Random!$X612:$AG612,$B$12:$K$12)</f>
        <v>9.7422782286027854E-2</v>
      </c>
      <c r="K612">
        <f>SUMPRODUCT(Random!$X612:$AG612,$B$13:$K$13)</f>
        <v>-0.60184640543842283</v>
      </c>
      <c r="M612">
        <f t="shared" si="280"/>
        <v>0.24437932915088995</v>
      </c>
      <c r="N612">
        <f t="shared" si="281"/>
        <v>0.18413802176699126</v>
      </c>
      <c r="O612">
        <f t="shared" si="282"/>
        <v>0.3291985254949219</v>
      </c>
      <c r="P612">
        <f t="shared" si="283"/>
        <v>0.87568923833253476</v>
      </c>
      <c r="Q612">
        <f t="shared" si="284"/>
        <v>0.57672222648079829</v>
      </c>
      <c r="R612">
        <f t="shared" si="285"/>
        <v>0.29540667156784117</v>
      </c>
      <c r="S612">
        <f t="shared" si="286"/>
        <v>0.15623185849343346</v>
      </c>
      <c r="T612">
        <f t="shared" si="287"/>
        <v>0.34390251174318287</v>
      </c>
      <c r="U612">
        <f t="shared" si="288"/>
        <v>0.53880467343250715</v>
      </c>
      <c r="V612">
        <f t="shared" si="289"/>
        <v>0.27363819106466264</v>
      </c>
      <c r="X612">
        <f t="shared" si="290"/>
        <v>6.8643335573033033</v>
      </c>
      <c r="Y612">
        <f t="shared" si="291"/>
        <v>4.9853047367849506</v>
      </c>
      <c r="Z612">
        <f t="shared" si="292"/>
        <v>9.7810519941196485</v>
      </c>
      <c r="AA612">
        <f t="shared" si="293"/>
        <v>51.07468977296304</v>
      </c>
      <c r="AB612">
        <f t="shared" si="294"/>
        <v>21.060378126298058</v>
      </c>
      <c r="AC612">
        <f t="shared" si="295"/>
        <v>8.5771037359563991</v>
      </c>
      <c r="AD612">
        <f t="shared" si="296"/>
        <v>4.1614217526150457</v>
      </c>
      <c r="AE612">
        <f t="shared" si="297"/>
        <v>10.323990679160492</v>
      </c>
      <c r="AF612">
        <f t="shared" si="298"/>
        <v>18.958741064354619</v>
      </c>
      <c r="AG612">
        <f t="shared" si="299"/>
        <v>7.8317346479347902</v>
      </c>
      <c r="AI612">
        <f t="shared" si="300"/>
        <v>21</v>
      </c>
      <c r="AJ612">
        <f t="shared" si="301"/>
        <v>20</v>
      </c>
      <c r="AK612">
        <f t="shared" si="302"/>
        <v>21</v>
      </c>
      <c r="AL612">
        <f t="shared" si="303"/>
        <v>21</v>
      </c>
      <c r="AM612">
        <f t="shared" si="304"/>
        <v>21</v>
      </c>
      <c r="AN612">
        <f t="shared" si="305"/>
        <v>21</v>
      </c>
      <c r="AO612">
        <f t="shared" si="306"/>
        <v>17</v>
      </c>
      <c r="AP612">
        <f t="shared" si="307"/>
        <v>21</v>
      </c>
      <c r="AQ612">
        <f t="shared" si="308"/>
        <v>21</v>
      </c>
      <c r="AR612">
        <f t="shared" si="309"/>
        <v>21</v>
      </c>
      <c r="AT612">
        <f t="shared" si="310"/>
        <v>2</v>
      </c>
    </row>
    <row r="613" spans="1:46" x14ac:dyDescent="0.2">
      <c r="A613">
        <v>596</v>
      </c>
      <c r="B613">
        <f>SUMPRODUCT(Random!$X613:$AG613,$B$4:$K$4)</f>
        <v>0.67197796546023802</v>
      </c>
      <c r="C613">
        <f>SUMPRODUCT(Random!$X613:$AG613,$B$5:$K$5)</f>
        <v>0.35464733444468688</v>
      </c>
      <c r="D613">
        <f>SUMPRODUCT(Random!$X613:$AG613,$B$6:$K$6)</f>
        <v>1.1232679474146092</v>
      </c>
      <c r="E613">
        <f>SUMPRODUCT(Random!$X613:$AG613,$B$7:$K$7)</f>
        <v>0.90517468215704133</v>
      </c>
      <c r="F613">
        <f>SUMPRODUCT(Random!$X613:$AG613,$B$8:$K$8)</f>
        <v>0.59124242659075632</v>
      </c>
      <c r="G613">
        <f>SUMPRODUCT(Random!$X613:$AG613,$B$9:$K$9)</f>
        <v>-2.0503531712615817</v>
      </c>
      <c r="H613">
        <f>SUMPRODUCT(Random!$X613:$AG613,$B$10:$K$10)</f>
        <v>1.701867040933736</v>
      </c>
      <c r="I613">
        <f>SUMPRODUCT(Random!$X613:$AG613,$B$11:$K$11)</f>
        <v>0.23356958660777025</v>
      </c>
      <c r="J613">
        <f>SUMPRODUCT(Random!$X613:$AG613,$B$12:$K$12)</f>
        <v>0.44155683672359913</v>
      </c>
      <c r="K613">
        <f>SUMPRODUCT(Random!$X613:$AG613,$B$13:$K$13)</f>
        <v>0.71809369456745531</v>
      </c>
      <c r="M613">
        <f t="shared" si="280"/>
        <v>0.7492011379807999</v>
      </c>
      <c r="N613">
        <f t="shared" si="281"/>
        <v>0.63857309480532565</v>
      </c>
      <c r="O613">
        <f t="shared" si="282"/>
        <v>0.86933814377993301</v>
      </c>
      <c r="P613">
        <f t="shared" si="283"/>
        <v>0.81731357382196079</v>
      </c>
      <c r="Q613">
        <f t="shared" si="284"/>
        <v>0.72282100032364327</v>
      </c>
      <c r="R613">
        <f t="shared" si="285"/>
        <v>2.0164989703771712E-2</v>
      </c>
      <c r="S613">
        <f t="shared" si="286"/>
        <v>0.95560985224733896</v>
      </c>
      <c r="T613">
        <f t="shared" si="287"/>
        <v>0.59234042946891097</v>
      </c>
      <c r="U613">
        <f t="shared" si="288"/>
        <v>0.670595037941077</v>
      </c>
      <c r="V613">
        <f t="shared" si="289"/>
        <v>0.7636502411186048</v>
      </c>
      <c r="X613">
        <f t="shared" si="290"/>
        <v>33.881343229099244</v>
      </c>
      <c r="Y613">
        <f t="shared" si="291"/>
        <v>24.930076749553734</v>
      </c>
      <c r="Z613">
        <f t="shared" si="292"/>
        <v>49.854069285370215</v>
      </c>
      <c r="AA613">
        <f t="shared" si="293"/>
        <v>41.643827892863946</v>
      </c>
      <c r="AB613">
        <f t="shared" si="294"/>
        <v>31.431383702794861</v>
      </c>
      <c r="AC613">
        <f t="shared" si="295"/>
        <v>0.49902212204743546</v>
      </c>
      <c r="AD613">
        <f t="shared" si="296"/>
        <v>76.300478901979005</v>
      </c>
      <c r="AE613">
        <f t="shared" si="297"/>
        <v>21.981357093653678</v>
      </c>
      <c r="AF613">
        <f t="shared" si="298"/>
        <v>27.202673717226276</v>
      </c>
      <c r="AG613">
        <f t="shared" si="299"/>
        <v>35.334935464844264</v>
      </c>
      <c r="AI613">
        <f t="shared" si="300"/>
        <v>21</v>
      </c>
      <c r="AJ613">
        <f t="shared" si="301"/>
        <v>21</v>
      </c>
      <c r="AK613">
        <f t="shared" si="302"/>
        <v>21</v>
      </c>
      <c r="AL613">
        <f t="shared" si="303"/>
        <v>21</v>
      </c>
      <c r="AM613">
        <f t="shared" si="304"/>
        <v>21</v>
      </c>
      <c r="AN613">
        <f t="shared" si="305"/>
        <v>2</v>
      </c>
      <c r="AO613">
        <f t="shared" si="306"/>
        <v>21</v>
      </c>
      <c r="AP613">
        <f t="shared" si="307"/>
        <v>21</v>
      </c>
      <c r="AQ613">
        <f t="shared" si="308"/>
        <v>21</v>
      </c>
      <c r="AR613">
        <f t="shared" si="309"/>
        <v>21</v>
      </c>
      <c r="AT613">
        <f t="shared" si="310"/>
        <v>1</v>
      </c>
    </row>
    <row r="614" spans="1:46" x14ac:dyDescent="0.2">
      <c r="A614">
        <v>597</v>
      </c>
      <c r="B614">
        <f>SUMPRODUCT(Random!$X614:$AG614,$B$4:$K$4)</f>
        <v>-0.37272004389360169</v>
      </c>
      <c r="C614">
        <f>SUMPRODUCT(Random!$X614:$AG614,$B$5:$K$5)</f>
        <v>-1.3709873806941537</v>
      </c>
      <c r="D614">
        <f>SUMPRODUCT(Random!$X614:$AG614,$B$6:$K$6)</f>
        <v>1.4995865392852261</v>
      </c>
      <c r="E614">
        <f>SUMPRODUCT(Random!$X614:$AG614,$B$7:$K$7)</f>
        <v>0.56161612833520136</v>
      </c>
      <c r="F614">
        <f>SUMPRODUCT(Random!$X614:$AG614,$B$8:$K$8)</f>
        <v>0.31716293103006765</v>
      </c>
      <c r="G614">
        <f>SUMPRODUCT(Random!$X614:$AG614,$B$9:$K$9)</f>
        <v>1.4118063966715855</v>
      </c>
      <c r="H614">
        <f>SUMPRODUCT(Random!$X614:$AG614,$B$10:$K$10)</f>
        <v>-0.474287170841665</v>
      </c>
      <c r="I614">
        <f>SUMPRODUCT(Random!$X614:$AG614,$B$11:$K$11)</f>
        <v>-0.87521056332929836</v>
      </c>
      <c r="J614">
        <f>SUMPRODUCT(Random!$X614:$AG614,$B$12:$K$12)</f>
        <v>-1.1598264611722164</v>
      </c>
      <c r="K614">
        <f>SUMPRODUCT(Random!$X614:$AG614,$B$13:$K$13)</f>
        <v>-1.1062958620953764</v>
      </c>
      <c r="M614">
        <f t="shared" si="280"/>
        <v>0.35467840842077047</v>
      </c>
      <c r="N614">
        <f t="shared" si="281"/>
        <v>8.5189444955094826E-2</v>
      </c>
      <c r="O614">
        <f t="shared" si="282"/>
        <v>0.93313923168580348</v>
      </c>
      <c r="P614">
        <f t="shared" si="283"/>
        <v>0.71281120533412601</v>
      </c>
      <c r="Q614">
        <f t="shared" si="284"/>
        <v>0.62444001214643285</v>
      </c>
      <c r="R614">
        <f t="shared" si="285"/>
        <v>0.92099651275534655</v>
      </c>
      <c r="S614">
        <f t="shared" si="286"/>
        <v>0.31764756938224281</v>
      </c>
      <c r="T614">
        <f t="shared" si="287"/>
        <v>0.19072967332355872</v>
      </c>
      <c r="U614">
        <f t="shared" si="288"/>
        <v>0.1230597341473048</v>
      </c>
      <c r="V614">
        <f t="shared" si="289"/>
        <v>0.13429924111085753</v>
      </c>
      <c r="X614">
        <f t="shared" si="290"/>
        <v>10.729669140218471</v>
      </c>
      <c r="Y614">
        <f t="shared" si="291"/>
        <v>2.1811349459102418</v>
      </c>
      <c r="Z614">
        <f t="shared" si="292"/>
        <v>66.266799024874743</v>
      </c>
      <c r="AA614">
        <f t="shared" si="293"/>
        <v>30.562334668324578</v>
      </c>
      <c r="AB614">
        <f t="shared" si="294"/>
        <v>23.990426666880541</v>
      </c>
      <c r="AC614">
        <f t="shared" si="295"/>
        <v>62.178815978541479</v>
      </c>
      <c r="AD614">
        <f t="shared" si="296"/>
        <v>9.3628201823193322</v>
      </c>
      <c r="AE614">
        <f t="shared" si="297"/>
        <v>5.1840256964079385</v>
      </c>
      <c r="AF614">
        <f t="shared" si="298"/>
        <v>3.2168051165914231</v>
      </c>
      <c r="AG614">
        <f t="shared" si="299"/>
        <v>3.5328007814549602</v>
      </c>
      <c r="AI614">
        <f t="shared" si="300"/>
        <v>21</v>
      </c>
      <c r="AJ614">
        <f t="shared" si="301"/>
        <v>9</v>
      </c>
      <c r="AK614">
        <f t="shared" si="302"/>
        <v>21</v>
      </c>
      <c r="AL614">
        <f t="shared" si="303"/>
        <v>21</v>
      </c>
      <c r="AM614">
        <f t="shared" si="304"/>
        <v>21</v>
      </c>
      <c r="AN614">
        <f t="shared" si="305"/>
        <v>21</v>
      </c>
      <c r="AO614">
        <f t="shared" si="306"/>
        <v>21</v>
      </c>
      <c r="AP614">
        <f t="shared" si="307"/>
        <v>21</v>
      </c>
      <c r="AQ614">
        <f t="shared" si="308"/>
        <v>13</v>
      </c>
      <c r="AR614">
        <f t="shared" si="309"/>
        <v>15</v>
      </c>
      <c r="AT614">
        <f t="shared" si="310"/>
        <v>3</v>
      </c>
    </row>
    <row r="615" spans="1:46" x14ac:dyDescent="0.2">
      <c r="A615">
        <v>598</v>
      </c>
      <c r="B615">
        <f>SUMPRODUCT(Random!$X615:$AG615,$B$4:$K$4)</f>
        <v>1.3512044541442578</v>
      </c>
      <c r="C615">
        <f>SUMPRODUCT(Random!$X615:$AG615,$B$5:$K$5)</f>
        <v>1.0136075101764699</v>
      </c>
      <c r="D615">
        <f>SUMPRODUCT(Random!$X615:$AG615,$B$6:$K$6)</f>
        <v>-0.22912145946136298</v>
      </c>
      <c r="E615">
        <f>SUMPRODUCT(Random!$X615:$AG615,$B$7:$K$7)</f>
        <v>9.8532552854975142E-2</v>
      </c>
      <c r="F615">
        <f>SUMPRODUCT(Random!$X615:$AG615,$B$8:$K$8)</f>
        <v>0.44327297884245065</v>
      </c>
      <c r="G615">
        <f>SUMPRODUCT(Random!$X615:$AG615,$B$9:$K$9)</f>
        <v>0.87458806853826165</v>
      </c>
      <c r="H615">
        <f>SUMPRODUCT(Random!$X615:$AG615,$B$10:$K$10)</f>
        <v>0.37086873493483563</v>
      </c>
      <c r="I615">
        <f>SUMPRODUCT(Random!$X615:$AG615,$B$11:$K$11)</f>
        <v>0.34918383984984913</v>
      </c>
      <c r="J615">
        <f>SUMPRODUCT(Random!$X615:$AG615,$B$12:$K$12)</f>
        <v>0.97583080167859415</v>
      </c>
      <c r="K615">
        <f>SUMPRODUCT(Random!$X615:$AG615,$B$13:$K$13)</f>
        <v>0.68649162344991432</v>
      </c>
      <c r="M615">
        <f t="shared" si="280"/>
        <v>0.91168502591230127</v>
      </c>
      <c r="N615">
        <f t="shared" si="281"/>
        <v>0.84461496368036793</v>
      </c>
      <c r="O615">
        <f t="shared" si="282"/>
        <v>0.40938725741514775</v>
      </c>
      <c r="P615">
        <f t="shared" si="283"/>
        <v>0.53924528786161452</v>
      </c>
      <c r="Q615">
        <f t="shared" si="284"/>
        <v>0.67121585099066527</v>
      </c>
      <c r="R615">
        <f t="shared" si="285"/>
        <v>0.80910095893817857</v>
      </c>
      <c r="S615">
        <f t="shared" si="286"/>
        <v>0.64463234849031514</v>
      </c>
      <c r="T615">
        <f t="shared" si="287"/>
        <v>0.63652435124560791</v>
      </c>
      <c r="U615">
        <f t="shared" si="288"/>
        <v>0.83542584093597805</v>
      </c>
      <c r="V615">
        <f t="shared" si="289"/>
        <v>0.75379842762748095</v>
      </c>
      <c r="X615">
        <f t="shared" si="290"/>
        <v>59.44946179879372</v>
      </c>
      <c r="Y615">
        <f t="shared" si="291"/>
        <v>45.608970334375606</v>
      </c>
      <c r="Z615">
        <f t="shared" si="292"/>
        <v>12.899779651474002</v>
      </c>
      <c r="AA615">
        <f t="shared" si="293"/>
        <v>18.982155685595963</v>
      </c>
      <c r="AB615">
        <f t="shared" si="294"/>
        <v>27.248884789775111</v>
      </c>
      <c r="AC615">
        <f t="shared" si="295"/>
        <v>40.566625687289168</v>
      </c>
      <c r="AD615">
        <f t="shared" si="296"/>
        <v>25.344239043514669</v>
      </c>
      <c r="AE615">
        <f t="shared" si="297"/>
        <v>24.791610189391154</v>
      </c>
      <c r="AF615">
        <f t="shared" si="298"/>
        <v>44.201514810578082</v>
      </c>
      <c r="AG615">
        <f t="shared" si="299"/>
        <v>34.334546735359744</v>
      </c>
      <c r="AI615">
        <f t="shared" si="300"/>
        <v>21</v>
      </c>
      <c r="AJ615">
        <f t="shared" si="301"/>
        <v>21</v>
      </c>
      <c r="AK615">
        <f t="shared" si="302"/>
        <v>21</v>
      </c>
      <c r="AL615">
        <f t="shared" si="303"/>
        <v>21</v>
      </c>
      <c r="AM615">
        <f t="shared" si="304"/>
        <v>21</v>
      </c>
      <c r="AN615">
        <f t="shared" si="305"/>
        <v>21</v>
      </c>
      <c r="AO615">
        <f t="shared" si="306"/>
        <v>21</v>
      </c>
      <c r="AP615">
        <f t="shared" si="307"/>
        <v>21</v>
      </c>
      <c r="AQ615">
        <f t="shared" si="308"/>
        <v>21</v>
      </c>
      <c r="AR615">
        <f t="shared" si="309"/>
        <v>21</v>
      </c>
      <c r="AT615">
        <f t="shared" si="310"/>
        <v>0</v>
      </c>
    </row>
    <row r="616" spans="1:46" x14ac:dyDescent="0.2">
      <c r="A616">
        <v>599</v>
      </c>
      <c r="B616">
        <f>SUMPRODUCT(Random!$X616:$AG616,$B$4:$K$4)</f>
        <v>-0.68980325431131939</v>
      </c>
      <c r="C616">
        <f>SUMPRODUCT(Random!$X616:$AG616,$B$5:$K$5)</f>
        <v>-0.6927410374006302</v>
      </c>
      <c r="D616">
        <f>SUMPRODUCT(Random!$X616:$AG616,$B$6:$K$6)</f>
        <v>-0.66075194515443125</v>
      </c>
      <c r="E616">
        <f>SUMPRODUCT(Random!$X616:$AG616,$B$7:$K$7)</f>
        <v>-0.33304427353377342</v>
      </c>
      <c r="F616">
        <f>SUMPRODUCT(Random!$X616:$AG616,$B$8:$K$8)</f>
        <v>-1.141419633330784</v>
      </c>
      <c r="G616">
        <f>SUMPRODUCT(Random!$X616:$AG616,$B$9:$K$9)</f>
        <v>9.0547589185175914E-3</v>
      </c>
      <c r="H616">
        <f>SUMPRODUCT(Random!$X616:$AG616,$B$10:$K$10)</f>
        <v>1.0594371410565779</v>
      </c>
      <c r="I616">
        <f>SUMPRODUCT(Random!$X616:$AG616,$B$11:$K$11)</f>
        <v>0.47719498494095658</v>
      </c>
      <c r="J616">
        <f>SUMPRODUCT(Random!$X616:$AG616,$B$12:$K$12)</f>
        <v>-0.40508165130349183</v>
      </c>
      <c r="K616">
        <f>SUMPRODUCT(Random!$X616:$AG616,$B$13:$K$13)</f>
        <v>-0.16010681806231522</v>
      </c>
      <c r="M616">
        <f t="shared" si="280"/>
        <v>0.24515896094610118</v>
      </c>
      <c r="N616">
        <f t="shared" si="281"/>
        <v>0.24423604033974977</v>
      </c>
      <c r="O616">
        <f t="shared" si="282"/>
        <v>0.25438570257137172</v>
      </c>
      <c r="P616">
        <f t="shared" si="283"/>
        <v>0.36955043175597901</v>
      </c>
      <c r="Q616">
        <f t="shared" si="284"/>
        <v>0.12684766914567147</v>
      </c>
      <c r="R616">
        <f t="shared" si="285"/>
        <v>0.50361227681041587</v>
      </c>
      <c r="S616">
        <f t="shared" si="286"/>
        <v>0.85529962882398147</v>
      </c>
      <c r="T616">
        <f t="shared" si="287"/>
        <v>0.68338835902649575</v>
      </c>
      <c r="U616">
        <f t="shared" si="288"/>
        <v>0.34270874668638684</v>
      </c>
      <c r="V616">
        <f t="shared" si="289"/>
        <v>0.4363984652129812</v>
      </c>
      <c r="X616">
        <f t="shared" si="290"/>
        <v>6.8896216244553212</v>
      </c>
      <c r="Y616">
        <f t="shared" si="291"/>
        <v>6.8596886927446139</v>
      </c>
      <c r="Z616">
        <f t="shared" si="292"/>
        <v>7.1908990118827649</v>
      </c>
      <c r="AA616">
        <f t="shared" si="293"/>
        <v>11.300822488524345</v>
      </c>
      <c r="AB616">
        <f t="shared" si="294"/>
        <v>3.3228471248504161</v>
      </c>
      <c r="AC616">
        <f t="shared" si="295"/>
        <v>17.157367391712949</v>
      </c>
      <c r="AD616">
        <f t="shared" si="296"/>
        <v>47.354131098298552</v>
      </c>
      <c r="AE616">
        <f t="shared" si="297"/>
        <v>28.173032136653354</v>
      </c>
      <c r="AF616">
        <f t="shared" si="298"/>
        <v>10.279459779599026</v>
      </c>
      <c r="AG616">
        <f t="shared" si="299"/>
        <v>14.04653992327319</v>
      </c>
      <c r="AI616">
        <f t="shared" si="300"/>
        <v>21</v>
      </c>
      <c r="AJ616">
        <f t="shared" si="301"/>
        <v>21</v>
      </c>
      <c r="AK616">
        <f t="shared" si="302"/>
        <v>21</v>
      </c>
      <c r="AL616">
        <f t="shared" si="303"/>
        <v>21</v>
      </c>
      <c r="AM616">
        <f t="shared" si="304"/>
        <v>14</v>
      </c>
      <c r="AN616">
        <f t="shared" si="305"/>
        <v>21</v>
      </c>
      <c r="AO616">
        <f t="shared" si="306"/>
        <v>21</v>
      </c>
      <c r="AP616">
        <f t="shared" si="307"/>
        <v>21</v>
      </c>
      <c r="AQ616">
        <f t="shared" si="308"/>
        <v>21</v>
      </c>
      <c r="AR616">
        <f t="shared" si="309"/>
        <v>21</v>
      </c>
      <c r="AT616">
        <f t="shared" si="310"/>
        <v>1</v>
      </c>
    </row>
    <row r="617" spans="1:46" x14ac:dyDescent="0.2">
      <c r="A617">
        <v>600</v>
      </c>
      <c r="B617">
        <f>SUMPRODUCT(Random!$X617:$AG617,$B$4:$K$4)</f>
        <v>2.2933537614398496</v>
      </c>
      <c r="C617">
        <f>SUMPRODUCT(Random!$X617:$AG617,$B$5:$K$5)</f>
        <v>0.5003428453020532</v>
      </c>
      <c r="D617">
        <f>SUMPRODUCT(Random!$X617:$AG617,$B$6:$K$6)</f>
        <v>0.36930692315634728</v>
      </c>
      <c r="E617">
        <f>SUMPRODUCT(Random!$X617:$AG617,$B$7:$K$7)</f>
        <v>0.86129386609249048</v>
      </c>
      <c r="F617">
        <f>SUMPRODUCT(Random!$X617:$AG617,$B$8:$K$8)</f>
        <v>1.3000060081614202</v>
      </c>
      <c r="G617">
        <f>SUMPRODUCT(Random!$X617:$AG617,$B$9:$K$9)</f>
        <v>-7.403133064652101E-2</v>
      </c>
      <c r="H617">
        <f>SUMPRODUCT(Random!$X617:$AG617,$B$10:$K$10)</f>
        <v>-0.5201484766143869</v>
      </c>
      <c r="I617">
        <f>SUMPRODUCT(Random!$X617:$AG617,$B$11:$K$11)</f>
        <v>0.6012391365023525</v>
      </c>
      <c r="J617">
        <f>SUMPRODUCT(Random!$X617:$AG617,$B$12:$K$12)</f>
        <v>0.61415853694306533</v>
      </c>
      <c r="K617">
        <f>SUMPRODUCT(Random!$X617:$AG617,$B$13:$K$13)</f>
        <v>0.2596164585795111</v>
      </c>
      <c r="M617">
        <f t="shared" si="280"/>
        <v>0.98908617680246336</v>
      </c>
      <c r="N617">
        <f t="shared" si="281"/>
        <v>0.6915831548698419</v>
      </c>
      <c r="O617">
        <f t="shared" si="282"/>
        <v>0.6440505170983174</v>
      </c>
      <c r="P617">
        <f t="shared" si="283"/>
        <v>0.80546189342067809</v>
      </c>
      <c r="Q617">
        <f t="shared" si="284"/>
        <v>0.90320054502053215</v>
      </c>
      <c r="R617">
        <f t="shared" si="285"/>
        <v>0.47049272770176065</v>
      </c>
      <c r="S617">
        <f t="shared" si="286"/>
        <v>0.30148004655615335</v>
      </c>
      <c r="T617">
        <f t="shared" si="287"/>
        <v>0.72615963945543416</v>
      </c>
      <c r="U617">
        <f t="shared" si="288"/>
        <v>0.73044471522406551</v>
      </c>
      <c r="V617">
        <f t="shared" si="289"/>
        <v>0.60242018028223887</v>
      </c>
      <c r="X617">
        <f t="shared" si="290"/>
        <v>110.66889707484401</v>
      </c>
      <c r="Y617">
        <f t="shared" si="291"/>
        <v>28.815422459487259</v>
      </c>
      <c r="Z617">
        <f t="shared" si="292"/>
        <v>25.304164392265747</v>
      </c>
      <c r="AA617">
        <f t="shared" si="293"/>
        <v>40.104047674225491</v>
      </c>
      <c r="AB617">
        <f t="shared" si="294"/>
        <v>57.202347473105746</v>
      </c>
      <c r="AC617">
        <f t="shared" si="295"/>
        <v>15.575142450357683</v>
      </c>
      <c r="AD617">
        <f t="shared" si="296"/>
        <v>8.7891720817848746</v>
      </c>
      <c r="AE617">
        <f t="shared" si="297"/>
        <v>31.728238253853604</v>
      </c>
      <c r="AF617">
        <f t="shared" si="298"/>
        <v>32.114593781188965</v>
      </c>
      <c r="AG617">
        <f t="shared" si="299"/>
        <v>22.594671611823603</v>
      </c>
      <c r="AI617">
        <f t="shared" si="300"/>
        <v>21</v>
      </c>
      <c r="AJ617">
        <f t="shared" si="301"/>
        <v>21</v>
      </c>
      <c r="AK617">
        <f t="shared" si="302"/>
        <v>21</v>
      </c>
      <c r="AL617">
        <f t="shared" si="303"/>
        <v>21</v>
      </c>
      <c r="AM617">
        <f t="shared" si="304"/>
        <v>21</v>
      </c>
      <c r="AN617">
        <f t="shared" si="305"/>
        <v>21</v>
      </c>
      <c r="AO617">
        <f t="shared" si="306"/>
        <v>21</v>
      </c>
      <c r="AP617">
        <f t="shared" si="307"/>
        <v>21</v>
      </c>
      <c r="AQ617">
        <f t="shared" si="308"/>
        <v>21</v>
      </c>
      <c r="AR617">
        <f t="shared" si="309"/>
        <v>21</v>
      </c>
      <c r="AT617">
        <f t="shared" si="310"/>
        <v>0</v>
      </c>
    </row>
    <row r="618" spans="1:46" x14ac:dyDescent="0.2">
      <c r="A618">
        <v>601</v>
      </c>
      <c r="B618">
        <f>SUMPRODUCT(Random!$X618:$AG618,$B$4:$K$4)</f>
        <v>0.25817636700324043</v>
      </c>
      <c r="C618">
        <f>SUMPRODUCT(Random!$X618:$AG618,$B$5:$K$5)</f>
        <v>-0.64068954289144142</v>
      </c>
      <c r="D618">
        <f>SUMPRODUCT(Random!$X618:$AG618,$B$6:$K$6)</f>
        <v>-0.81191419936833664</v>
      </c>
      <c r="E618">
        <f>SUMPRODUCT(Random!$X618:$AG618,$B$7:$K$7)</f>
        <v>-0.10006797697045484</v>
      </c>
      <c r="F618">
        <f>SUMPRODUCT(Random!$X618:$AG618,$B$8:$K$8)</f>
        <v>0.24441115733267846</v>
      </c>
      <c r="G618">
        <f>SUMPRODUCT(Random!$X618:$AG618,$B$9:$K$9)</f>
        <v>1.2576282888477619</v>
      </c>
      <c r="H618">
        <f>SUMPRODUCT(Random!$X618:$AG618,$B$10:$K$10)</f>
        <v>0.91288983793971923</v>
      </c>
      <c r="I618">
        <f>SUMPRODUCT(Random!$X618:$AG618,$B$11:$K$11)</f>
        <v>0.48664852640218481</v>
      </c>
      <c r="J618">
        <f>SUMPRODUCT(Random!$X618:$AG618,$B$12:$K$12)</f>
        <v>0.547622850583243</v>
      </c>
      <c r="K618">
        <f>SUMPRODUCT(Random!$X618:$AG618,$B$13:$K$13)</f>
        <v>-0.75331403544344688</v>
      </c>
      <c r="M618">
        <f t="shared" si="280"/>
        <v>0.6018646019034376</v>
      </c>
      <c r="N618">
        <f t="shared" si="281"/>
        <v>0.2608622047881593</v>
      </c>
      <c r="O618">
        <f t="shared" si="282"/>
        <v>0.20842043307670205</v>
      </c>
      <c r="P618">
        <f t="shared" si="283"/>
        <v>0.46014517918311304</v>
      </c>
      <c r="Q618">
        <f t="shared" si="284"/>
        <v>0.5965437992668452</v>
      </c>
      <c r="R618">
        <f t="shared" si="285"/>
        <v>0.89573689115222033</v>
      </c>
      <c r="S618">
        <f t="shared" si="286"/>
        <v>0.81934975867938031</v>
      </c>
      <c r="T618">
        <f t="shared" si="287"/>
        <v>0.6867462857861405</v>
      </c>
      <c r="U618">
        <f t="shared" si="288"/>
        <v>0.70802455203474923</v>
      </c>
      <c r="V618">
        <f t="shared" si="289"/>
        <v>0.22563061330286857</v>
      </c>
      <c r="X618">
        <f t="shared" si="290"/>
        <v>22.560463939894685</v>
      </c>
      <c r="Y618">
        <f t="shared" si="291"/>
        <v>7.4046091389471496</v>
      </c>
      <c r="Z618">
        <f t="shared" si="292"/>
        <v>5.7254644391940488</v>
      </c>
      <c r="AA618">
        <f t="shared" si="293"/>
        <v>15.101051116053926</v>
      </c>
      <c r="AB618">
        <f t="shared" si="294"/>
        <v>22.235252250657197</v>
      </c>
      <c r="AC618">
        <f t="shared" si="295"/>
        <v>55.382832427342194</v>
      </c>
      <c r="AD618">
        <f t="shared" si="296"/>
        <v>41.918394866622592</v>
      </c>
      <c r="AE618">
        <f t="shared" si="297"/>
        <v>28.434226252047264</v>
      </c>
      <c r="AF618">
        <f t="shared" si="298"/>
        <v>30.157408451684368</v>
      </c>
      <c r="AG618">
        <f t="shared" si="299"/>
        <v>6.2639339024796961</v>
      </c>
      <c r="AI618">
        <f t="shared" si="300"/>
        <v>21</v>
      </c>
      <c r="AJ618">
        <f t="shared" si="301"/>
        <v>21</v>
      </c>
      <c r="AK618">
        <f t="shared" si="302"/>
        <v>21</v>
      </c>
      <c r="AL618">
        <f t="shared" si="303"/>
        <v>21</v>
      </c>
      <c r="AM618">
        <f t="shared" si="304"/>
        <v>21</v>
      </c>
      <c r="AN618">
        <f t="shared" si="305"/>
        <v>21</v>
      </c>
      <c r="AO618">
        <f t="shared" si="306"/>
        <v>21</v>
      </c>
      <c r="AP618">
        <f t="shared" si="307"/>
        <v>21</v>
      </c>
      <c r="AQ618">
        <f t="shared" si="308"/>
        <v>21</v>
      </c>
      <c r="AR618">
        <f t="shared" si="309"/>
        <v>21</v>
      </c>
      <c r="AT618">
        <f t="shared" si="310"/>
        <v>0</v>
      </c>
    </row>
    <row r="619" spans="1:46" x14ac:dyDescent="0.2">
      <c r="A619">
        <v>602</v>
      </c>
      <c r="B619">
        <f>SUMPRODUCT(Random!$X619:$AG619,$B$4:$K$4)</f>
        <v>0.63704273032619241</v>
      </c>
      <c r="C619">
        <f>SUMPRODUCT(Random!$X619:$AG619,$B$5:$K$5)</f>
        <v>0.32435604641809046</v>
      </c>
      <c r="D619">
        <f>SUMPRODUCT(Random!$X619:$AG619,$B$6:$K$6)</f>
        <v>-1.0863198056335224</v>
      </c>
      <c r="E619">
        <f>SUMPRODUCT(Random!$X619:$AG619,$B$7:$K$7)</f>
        <v>0.11049117959728144</v>
      </c>
      <c r="F619">
        <f>SUMPRODUCT(Random!$X619:$AG619,$B$8:$K$8)</f>
        <v>0.70897726210334622</v>
      </c>
      <c r="G619">
        <f>SUMPRODUCT(Random!$X619:$AG619,$B$9:$K$9)</f>
        <v>-0.67275940910316367</v>
      </c>
      <c r="H619">
        <f>SUMPRODUCT(Random!$X619:$AG619,$B$10:$K$10)</f>
        <v>-0.61168082162379633</v>
      </c>
      <c r="I619">
        <f>SUMPRODUCT(Random!$X619:$AG619,$B$11:$K$11)</f>
        <v>-1.7663667059166874E-2</v>
      </c>
      <c r="J619">
        <f>SUMPRODUCT(Random!$X619:$AG619,$B$12:$K$12)</f>
        <v>-1.0299652842082678</v>
      </c>
      <c r="K619">
        <f>SUMPRODUCT(Random!$X619:$AG619,$B$13:$K$13)</f>
        <v>-1.9995329932537929</v>
      </c>
      <c r="M619">
        <f t="shared" si="280"/>
        <v>0.73795149466000909</v>
      </c>
      <c r="N619">
        <f t="shared" si="281"/>
        <v>0.6271657538623332</v>
      </c>
      <c r="O619">
        <f t="shared" si="282"/>
        <v>0.13866876375992418</v>
      </c>
      <c r="P619">
        <f t="shared" si="283"/>
        <v>0.54399007764899232</v>
      </c>
      <c r="Q619">
        <f t="shared" si="284"/>
        <v>0.76083070640001293</v>
      </c>
      <c r="R619">
        <f t="shared" si="285"/>
        <v>0.25055018258347506</v>
      </c>
      <c r="S619">
        <f t="shared" si="286"/>
        <v>0.27037447654998548</v>
      </c>
      <c r="T619">
        <f t="shared" si="287"/>
        <v>0.49295358280479307</v>
      </c>
      <c r="U619">
        <f t="shared" si="288"/>
        <v>0.15151315120816791</v>
      </c>
      <c r="V619">
        <f t="shared" si="289"/>
        <v>2.2775357871700964E-2</v>
      </c>
      <c r="X619">
        <f t="shared" si="290"/>
        <v>32.806472912694801</v>
      </c>
      <c r="Y619">
        <f t="shared" si="291"/>
        <v>24.16886656390459</v>
      </c>
      <c r="Z619">
        <f t="shared" si="292"/>
        <v>3.656757569315833</v>
      </c>
      <c r="AA619">
        <f t="shared" si="293"/>
        <v>19.235726215513061</v>
      </c>
      <c r="AB619">
        <f t="shared" si="294"/>
        <v>35.044432620107145</v>
      </c>
      <c r="AC619">
        <f t="shared" si="295"/>
        <v>7.0652088860025071</v>
      </c>
      <c r="AD619">
        <f t="shared" si="296"/>
        <v>7.7219122127576814</v>
      </c>
      <c r="AE619">
        <f t="shared" si="297"/>
        <v>16.636931509835716</v>
      </c>
      <c r="AF619">
        <f t="shared" si="298"/>
        <v>4.0248080898612821</v>
      </c>
      <c r="AG619">
        <f t="shared" si="299"/>
        <v>0.56437033784313129</v>
      </c>
      <c r="AI619">
        <f t="shared" si="300"/>
        <v>21</v>
      </c>
      <c r="AJ619">
        <f t="shared" si="301"/>
        <v>21</v>
      </c>
      <c r="AK619">
        <f t="shared" si="302"/>
        <v>15</v>
      </c>
      <c r="AL619">
        <f t="shared" si="303"/>
        <v>21</v>
      </c>
      <c r="AM619">
        <f t="shared" si="304"/>
        <v>21</v>
      </c>
      <c r="AN619">
        <f t="shared" si="305"/>
        <v>21</v>
      </c>
      <c r="AO619">
        <f t="shared" si="306"/>
        <v>21</v>
      </c>
      <c r="AP619">
        <f t="shared" si="307"/>
        <v>21</v>
      </c>
      <c r="AQ619">
        <f t="shared" si="308"/>
        <v>17</v>
      </c>
      <c r="AR619">
        <f t="shared" si="309"/>
        <v>3</v>
      </c>
      <c r="AT619">
        <f t="shared" si="310"/>
        <v>3</v>
      </c>
    </row>
    <row r="620" spans="1:46" x14ac:dyDescent="0.2">
      <c r="A620">
        <v>603</v>
      </c>
      <c r="B620">
        <f>SUMPRODUCT(Random!$X620:$AG620,$B$4:$K$4)</f>
        <v>-0.80374844138918977</v>
      </c>
      <c r="C620">
        <f>SUMPRODUCT(Random!$X620:$AG620,$B$5:$K$5)</f>
        <v>-0.52836838132289077</v>
      </c>
      <c r="D620">
        <f>SUMPRODUCT(Random!$X620:$AG620,$B$6:$K$6)</f>
        <v>-3.2230896007068216E-2</v>
      </c>
      <c r="E620">
        <f>SUMPRODUCT(Random!$X620:$AG620,$B$7:$K$7)</f>
        <v>-0.73295302861533351</v>
      </c>
      <c r="F620">
        <f>SUMPRODUCT(Random!$X620:$AG620,$B$8:$K$8)</f>
        <v>0.30509544024524277</v>
      </c>
      <c r="G620">
        <f>SUMPRODUCT(Random!$X620:$AG620,$B$9:$K$9)</f>
        <v>-1.0365391856475004</v>
      </c>
      <c r="H620">
        <f>SUMPRODUCT(Random!$X620:$AG620,$B$10:$K$10)</f>
        <v>-6.5738787944350729E-2</v>
      </c>
      <c r="I620">
        <f>SUMPRODUCT(Random!$X620:$AG620,$B$11:$K$11)</f>
        <v>-3.5970430954334831E-2</v>
      </c>
      <c r="J620">
        <f>SUMPRODUCT(Random!$X620:$AG620,$B$12:$K$12)</f>
        <v>0.45912624636634747</v>
      </c>
      <c r="K620">
        <f>SUMPRODUCT(Random!$X620:$AG620,$B$13:$K$13)</f>
        <v>-0.8755924630054206</v>
      </c>
      <c r="M620">
        <f t="shared" si="280"/>
        <v>0.21077113584860491</v>
      </c>
      <c r="N620">
        <f t="shared" si="281"/>
        <v>0.29862183930944175</v>
      </c>
      <c r="O620">
        <f t="shared" si="282"/>
        <v>0.48714395876104877</v>
      </c>
      <c r="P620">
        <f t="shared" si="283"/>
        <v>0.23179353921750068</v>
      </c>
      <c r="Q620">
        <f t="shared" si="284"/>
        <v>0.61985326804476804</v>
      </c>
      <c r="R620">
        <f t="shared" si="285"/>
        <v>0.14997533405076383</v>
      </c>
      <c r="S620">
        <f t="shared" si="286"/>
        <v>0.47379289543717351</v>
      </c>
      <c r="T620">
        <f t="shared" si="287"/>
        <v>0.48565296818497689</v>
      </c>
      <c r="U620">
        <f t="shared" si="288"/>
        <v>0.67692824506682414</v>
      </c>
      <c r="V620">
        <f t="shared" si="289"/>
        <v>0.19062581211166199</v>
      </c>
      <c r="X620">
        <f t="shared" si="290"/>
        <v>5.7983186355003351</v>
      </c>
      <c r="Y620">
        <f t="shared" si="291"/>
        <v>8.6891412991794379</v>
      </c>
      <c r="Z620">
        <f t="shared" si="292"/>
        <v>16.357850771552741</v>
      </c>
      <c r="AA620">
        <f t="shared" si="293"/>
        <v>6.459673416687747</v>
      </c>
      <c r="AB620">
        <f t="shared" si="294"/>
        <v>23.693059965237694</v>
      </c>
      <c r="AC620">
        <f t="shared" si="295"/>
        <v>3.9804500751274934</v>
      </c>
      <c r="AD620">
        <f t="shared" si="296"/>
        <v>15.728295894723631</v>
      </c>
      <c r="AE620">
        <f t="shared" si="297"/>
        <v>16.286736843328487</v>
      </c>
      <c r="AF620">
        <f t="shared" si="298"/>
        <v>27.678236749920252</v>
      </c>
      <c r="AG620">
        <f t="shared" si="299"/>
        <v>5.1808820211124722</v>
      </c>
      <c r="AI620">
        <f t="shared" si="300"/>
        <v>21</v>
      </c>
      <c r="AJ620">
        <f t="shared" si="301"/>
        <v>21</v>
      </c>
      <c r="AK620">
        <f t="shared" si="302"/>
        <v>21</v>
      </c>
      <c r="AL620">
        <f t="shared" si="303"/>
        <v>21</v>
      </c>
      <c r="AM620">
        <f t="shared" si="304"/>
        <v>21</v>
      </c>
      <c r="AN620">
        <f t="shared" si="305"/>
        <v>16</v>
      </c>
      <c r="AO620">
        <f t="shared" si="306"/>
        <v>21</v>
      </c>
      <c r="AP620">
        <f t="shared" si="307"/>
        <v>21</v>
      </c>
      <c r="AQ620">
        <f t="shared" si="308"/>
        <v>21</v>
      </c>
      <c r="AR620">
        <f t="shared" si="309"/>
        <v>21</v>
      </c>
      <c r="AT620">
        <f t="shared" si="310"/>
        <v>1</v>
      </c>
    </row>
    <row r="621" spans="1:46" x14ac:dyDescent="0.2">
      <c r="A621">
        <v>604</v>
      </c>
      <c r="B621">
        <f>SUMPRODUCT(Random!$X621:$AG621,$B$4:$K$4)</f>
        <v>-9.2566654434040108E-2</v>
      </c>
      <c r="C621">
        <f>SUMPRODUCT(Random!$X621:$AG621,$B$5:$K$5)</f>
        <v>-0.4943435798401562</v>
      </c>
      <c r="D621">
        <f>SUMPRODUCT(Random!$X621:$AG621,$B$6:$K$6)</f>
        <v>0.5068954778558068</v>
      </c>
      <c r="E621">
        <f>SUMPRODUCT(Random!$X621:$AG621,$B$7:$K$7)</f>
        <v>0.29983349967086376</v>
      </c>
      <c r="F621">
        <f>SUMPRODUCT(Random!$X621:$AG621,$B$8:$K$8)</f>
        <v>0.25360008642693954</v>
      </c>
      <c r="G621">
        <f>SUMPRODUCT(Random!$X621:$AG621,$B$9:$K$9)</f>
        <v>2.7330971727971849</v>
      </c>
      <c r="H621">
        <f>SUMPRODUCT(Random!$X621:$AG621,$B$10:$K$10)</f>
        <v>0.16790496563929436</v>
      </c>
      <c r="I621">
        <f>SUMPRODUCT(Random!$X621:$AG621,$B$11:$K$11)</f>
        <v>0.66501992305721824</v>
      </c>
      <c r="J621">
        <f>SUMPRODUCT(Random!$X621:$AG621,$B$12:$K$12)</f>
        <v>-0.50245396690269128</v>
      </c>
      <c r="K621">
        <f>SUMPRODUCT(Random!$X621:$AG621,$B$13:$K$13)</f>
        <v>1.4611412927786229</v>
      </c>
      <c r="M621">
        <f t="shared" si="280"/>
        <v>0.46312391793857288</v>
      </c>
      <c r="N621">
        <f t="shared" si="281"/>
        <v>0.31053177624312983</v>
      </c>
      <c r="O621">
        <f t="shared" si="282"/>
        <v>0.69388592058887255</v>
      </c>
      <c r="P621">
        <f t="shared" si="283"/>
        <v>0.61784791940647144</v>
      </c>
      <c r="Q621">
        <f t="shared" si="284"/>
        <v>0.60009773507250863</v>
      </c>
      <c r="R621">
        <f t="shared" si="285"/>
        <v>0.99686290906580144</v>
      </c>
      <c r="S621">
        <f t="shared" si="286"/>
        <v>0.56667097821158641</v>
      </c>
      <c r="T621">
        <f t="shared" si="287"/>
        <v>0.74698112486776214</v>
      </c>
      <c r="U621">
        <f t="shared" si="288"/>
        <v>0.30767411274639045</v>
      </c>
      <c r="V621">
        <f t="shared" si="289"/>
        <v>0.92801166491257525</v>
      </c>
      <c r="X621">
        <f t="shared" si="290"/>
        <v>15.236589443367526</v>
      </c>
      <c r="Y621">
        <f t="shared" si="291"/>
        <v>9.1086844996792635</v>
      </c>
      <c r="Z621">
        <f t="shared" si="292"/>
        <v>28.99901026112564</v>
      </c>
      <c r="AA621">
        <f t="shared" si="293"/>
        <v>23.56417524843674</v>
      </c>
      <c r="AB621">
        <f t="shared" si="294"/>
        <v>22.451992122922174</v>
      </c>
      <c r="AC621">
        <f t="shared" si="295"/>
        <v>141.20964520002735</v>
      </c>
      <c r="AD621">
        <f t="shared" si="296"/>
        <v>20.485475631383622</v>
      </c>
      <c r="AE621">
        <f t="shared" si="297"/>
        <v>33.665459121302597</v>
      </c>
      <c r="AF621">
        <f t="shared" si="298"/>
        <v>9.0073624085094508</v>
      </c>
      <c r="AG621">
        <f t="shared" si="299"/>
        <v>64.456703223078122</v>
      </c>
      <c r="AI621">
        <f t="shared" si="300"/>
        <v>21</v>
      </c>
      <c r="AJ621">
        <f t="shared" si="301"/>
        <v>21</v>
      </c>
      <c r="AK621">
        <f t="shared" si="302"/>
        <v>21</v>
      </c>
      <c r="AL621">
        <f t="shared" si="303"/>
        <v>21</v>
      </c>
      <c r="AM621">
        <f t="shared" si="304"/>
        <v>21</v>
      </c>
      <c r="AN621">
        <f t="shared" si="305"/>
        <v>21</v>
      </c>
      <c r="AO621">
        <f t="shared" si="306"/>
        <v>21</v>
      </c>
      <c r="AP621">
        <f t="shared" si="307"/>
        <v>21</v>
      </c>
      <c r="AQ621">
        <f t="shared" si="308"/>
        <v>21</v>
      </c>
      <c r="AR621">
        <f t="shared" si="309"/>
        <v>21</v>
      </c>
      <c r="AT621">
        <f t="shared" si="310"/>
        <v>0</v>
      </c>
    </row>
    <row r="622" spans="1:46" x14ac:dyDescent="0.2">
      <c r="A622">
        <v>605</v>
      </c>
      <c r="B622">
        <f>SUMPRODUCT(Random!$X622:$AG622,$B$4:$K$4)</f>
        <v>-0.20174078979110452</v>
      </c>
      <c r="C622">
        <f>SUMPRODUCT(Random!$X622:$AG622,$B$5:$K$5)</f>
        <v>1.957021810834203</v>
      </c>
      <c r="D622">
        <f>SUMPRODUCT(Random!$X622:$AG622,$B$6:$K$6)</f>
        <v>0.93140974561645073</v>
      </c>
      <c r="E622">
        <f>SUMPRODUCT(Random!$X622:$AG622,$B$7:$K$7)</f>
        <v>-6.1873033443253622E-2</v>
      </c>
      <c r="F622">
        <f>SUMPRODUCT(Random!$X622:$AG622,$B$8:$K$8)</f>
        <v>0.89614189042371384</v>
      </c>
      <c r="G622">
        <f>SUMPRODUCT(Random!$X622:$AG622,$B$9:$K$9)</f>
        <v>8.830286662844572E-2</v>
      </c>
      <c r="H622">
        <f>SUMPRODUCT(Random!$X622:$AG622,$B$10:$K$10)</f>
        <v>0.82248237665668522</v>
      </c>
      <c r="I622">
        <f>SUMPRODUCT(Random!$X622:$AG622,$B$11:$K$11)</f>
        <v>1.929126549722384</v>
      </c>
      <c r="J622">
        <f>SUMPRODUCT(Random!$X622:$AG622,$B$12:$K$12)</f>
        <v>-0.54893879333288043</v>
      </c>
      <c r="K622">
        <f>SUMPRODUCT(Random!$X622:$AG622,$B$13:$K$13)</f>
        <v>1.0229489401288492</v>
      </c>
      <c r="M622">
        <f t="shared" si="280"/>
        <v>0.4200596862608898</v>
      </c>
      <c r="N622">
        <f t="shared" si="281"/>
        <v>0.97482754795163917</v>
      </c>
      <c r="O622">
        <f t="shared" si="282"/>
        <v>0.82417917421438858</v>
      </c>
      <c r="P622">
        <f t="shared" si="283"/>
        <v>0.4753319712677424</v>
      </c>
      <c r="Q622">
        <f t="shared" si="284"/>
        <v>0.81491150678456881</v>
      </c>
      <c r="R622">
        <f t="shared" si="285"/>
        <v>0.53518201969097956</v>
      </c>
      <c r="S622">
        <f t="shared" si="286"/>
        <v>0.7945987936353891</v>
      </c>
      <c r="T622">
        <f t="shared" si="287"/>
        <v>0.97314242313150179</v>
      </c>
      <c r="U622">
        <f t="shared" si="288"/>
        <v>0.29152372725368453</v>
      </c>
      <c r="V622">
        <f t="shared" si="289"/>
        <v>0.84683400589814639</v>
      </c>
      <c r="X622">
        <f t="shared" si="290"/>
        <v>13.346483788611133</v>
      </c>
      <c r="Y622">
        <f t="shared" si="291"/>
        <v>90.196598631920821</v>
      </c>
      <c r="Z622">
        <f t="shared" si="292"/>
        <v>42.582187818883071</v>
      </c>
      <c r="AA622">
        <f t="shared" si="293"/>
        <v>15.800049708430944</v>
      </c>
      <c r="AB622">
        <f t="shared" si="294"/>
        <v>41.323831586197507</v>
      </c>
      <c r="AC622">
        <f t="shared" si="295"/>
        <v>18.767073956737161</v>
      </c>
      <c r="AD622">
        <f t="shared" si="296"/>
        <v>38.772973414470123</v>
      </c>
      <c r="AE622">
        <f t="shared" si="297"/>
        <v>88.609274187864656</v>
      </c>
      <c r="AF622">
        <f t="shared" si="298"/>
        <v>8.4424760201424576</v>
      </c>
      <c r="AG622">
        <f t="shared" si="299"/>
        <v>45.961326460870197</v>
      </c>
      <c r="AI622">
        <f t="shared" si="300"/>
        <v>21</v>
      </c>
      <c r="AJ622">
        <f t="shared" si="301"/>
        <v>21</v>
      </c>
      <c r="AK622">
        <f t="shared" si="302"/>
        <v>21</v>
      </c>
      <c r="AL622">
        <f t="shared" si="303"/>
        <v>21</v>
      </c>
      <c r="AM622">
        <f t="shared" si="304"/>
        <v>21</v>
      </c>
      <c r="AN622">
        <f t="shared" si="305"/>
        <v>21</v>
      </c>
      <c r="AO622">
        <f t="shared" si="306"/>
        <v>21</v>
      </c>
      <c r="AP622">
        <f t="shared" si="307"/>
        <v>21</v>
      </c>
      <c r="AQ622">
        <f t="shared" si="308"/>
        <v>21</v>
      </c>
      <c r="AR622">
        <f t="shared" si="309"/>
        <v>21</v>
      </c>
      <c r="AT622">
        <f t="shared" si="310"/>
        <v>0</v>
      </c>
    </row>
    <row r="623" spans="1:46" x14ac:dyDescent="0.2">
      <c r="A623">
        <v>606</v>
      </c>
      <c r="B623">
        <f>SUMPRODUCT(Random!$X623:$AG623,$B$4:$K$4)</f>
        <v>0.52342898250112579</v>
      </c>
      <c r="C623">
        <f>SUMPRODUCT(Random!$X623:$AG623,$B$5:$K$5)</f>
        <v>-0.15835167261760244</v>
      </c>
      <c r="D623">
        <f>SUMPRODUCT(Random!$X623:$AG623,$B$6:$K$6)</f>
        <v>0.62113639575715407</v>
      </c>
      <c r="E623">
        <f>SUMPRODUCT(Random!$X623:$AG623,$B$7:$K$7)</f>
        <v>2.0307258782224324</v>
      </c>
      <c r="F623">
        <f>SUMPRODUCT(Random!$X623:$AG623,$B$8:$K$8)</f>
        <v>-0.49743115639155294</v>
      </c>
      <c r="G623">
        <f>SUMPRODUCT(Random!$X623:$AG623,$B$9:$K$9)</f>
        <v>-0.79933489590679718</v>
      </c>
      <c r="H623">
        <f>SUMPRODUCT(Random!$X623:$AG623,$B$10:$K$10)</f>
        <v>0.53683862283345318</v>
      </c>
      <c r="I623">
        <f>SUMPRODUCT(Random!$X623:$AG623,$B$11:$K$11)</f>
        <v>-0.5997830929946516</v>
      </c>
      <c r="J623">
        <f>SUMPRODUCT(Random!$X623:$AG623,$B$12:$K$12)</f>
        <v>-7.3382858961165892E-2</v>
      </c>
      <c r="K623">
        <f>SUMPRODUCT(Random!$X623:$AG623,$B$13:$K$13)</f>
        <v>0.90737318902031805</v>
      </c>
      <c r="M623">
        <f t="shared" si="280"/>
        <v>0.69966212011304596</v>
      </c>
      <c r="N623">
        <f t="shared" si="281"/>
        <v>0.43708984643817717</v>
      </c>
      <c r="O623">
        <f t="shared" si="282"/>
        <v>0.73274505795477829</v>
      </c>
      <c r="P623">
        <f t="shared" si="283"/>
        <v>0.97885859514995177</v>
      </c>
      <c r="Q623">
        <f t="shared" si="284"/>
        <v>0.30944251955954133</v>
      </c>
      <c r="R623">
        <f t="shared" si="285"/>
        <v>0.2120481248753687</v>
      </c>
      <c r="S623">
        <f t="shared" si="286"/>
        <v>0.70431045483789723</v>
      </c>
      <c r="T623">
        <f t="shared" si="287"/>
        <v>0.2743254012037627</v>
      </c>
      <c r="U623">
        <f t="shared" si="288"/>
        <v>0.47075072869186041</v>
      </c>
      <c r="V623">
        <f t="shared" si="289"/>
        <v>0.81789525873701652</v>
      </c>
      <c r="X623">
        <f t="shared" si="290"/>
        <v>29.465663937643299</v>
      </c>
      <c r="Y623">
        <f t="shared" si="291"/>
        <v>14.076608834978074</v>
      </c>
      <c r="Z623">
        <f t="shared" si="292"/>
        <v>32.324541035724444</v>
      </c>
      <c r="AA623">
        <f t="shared" si="293"/>
        <v>94.471666352406558</v>
      </c>
      <c r="AB623">
        <f t="shared" si="294"/>
        <v>9.0700140765970829</v>
      </c>
      <c r="AC623">
        <f t="shared" si="295"/>
        <v>5.8379867511827168</v>
      </c>
      <c r="AD623">
        <f t="shared" si="296"/>
        <v>29.847762788182756</v>
      </c>
      <c r="AE623">
        <f t="shared" si="297"/>
        <v>7.854921824049784</v>
      </c>
      <c r="AF623">
        <f t="shared" si="298"/>
        <v>15.587081260594719</v>
      </c>
      <c r="AG623">
        <f t="shared" si="299"/>
        <v>41.721951022082983</v>
      </c>
      <c r="AI623">
        <f t="shared" si="300"/>
        <v>21</v>
      </c>
      <c r="AJ623">
        <f t="shared" si="301"/>
        <v>21</v>
      </c>
      <c r="AK623">
        <f t="shared" si="302"/>
        <v>21</v>
      </c>
      <c r="AL623">
        <f t="shared" si="303"/>
        <v>21</v>
      </c>
      <c r="AM623">
        <f t="shared" si="304"/>
        <v>21</v>
      </c>
      <c r="AN623">
        <f t="shared" si="305"/>
        <v>21</v>
      </c>
      <c r="AO623">
        <f t="shared" si="306"/>
        <v>21</v>
      </c>
      <c r="AP623">
        <f t="shared" si="307"/>
        <v>21</v>
      </c>
      <c r="AQ623">
        <f t="shared" si="308"/>
        <v>21</v>
      </c>
      <c r="AR623">
        <f t="shared" si="309"/>
        <v>21</v>
      </c>
      <c r="AT623">
        <f t="shared" si="310"/>
        <v>0</v>
      </c>
    </row>
    <row r="624" spans="1:46" x14ac:dyDescent="0.2">
      <c r="A624">
        <v>607</v>
      </c>
      <c r="B624">
        <f>SUMPRODUCT(Random!$X624:$AG624,$B$4:$K$4)</f>
        <v>-1.197159312547972</v>
      </c>
      <c r="C624">
        <f>SUMPRODUCT(Random!$X624:$AG624,$B$5:$K$5)</f>
        <v>-0.22662190577561969</v>
      </c>
      <c r="D624">
        <f>SUMPRODUCT(Random!$X624:$AG624,$B$6:$K$6)</f>
        <v>0.32284762345246387</v>
      </c>
      <c r="E624">
        <f>SUMPRODUCT(Random!$X624:$AG624,$B$7:$K$7)</f>
        <v>-2.5832780040648782</v>
      </c>
      <c r="F624">
        <f>SUMPRODUCT(Random!$X624:$AG624,$B$8:$K$8)</f>
        <v>0.26590897364320831</v>
      </c>
      <c r="G624">
        <f>SUMPRODUCT(Random!$X624:$AG624,$B$9:$K$9)</f>
        <v>-1.5235484487489253</v>
      </c>
      <c r="H624">
        <f>SUMPRODUCT(Random!$X624:$AG624,$B$10:$K$10)</f>
        <v>-0.50363081592794734</v>
      </c>
      <c r="I624">
        <f>SUMPRODUCT(Random!$X624:$AG624,$B$11:$K$11)</f>
        <v>0.30846884110864181</v>
      </c>
      <c r="J624">
        <f>SUMPRODUCT(Random!$X624:$AG624,$B$12:$K$12)</f>
        <v>-0.69931494020204144</v>
      </c>
      <c r="K624">
        <f>SUMPRODUCT(Random!$X624:$AG624,$B$13:$K$13)</f>
        <v>0.42692252591339569</v>
      </c>
      <c r="M624">
        <f t="shared" si="280"/>
        <v>0.11562223262812862</v>
      </c>
      <c r="N624">
        <f t="shared" si="281"/>
        <v>0.41035887853816289</v>
      </c>
      <c r="O624">
        <f t="shared" si="282"/>
        <v>0.62659467786351419</v>
      </c>
      <c r="P624">
        <f t="shared" si="283"/>
        <v>4.8933213675355193E-3</v>
      </c>
      <c r="Q624">
        <f t="shared" si="284"/>
        <v>0.60484534306811455</v>
      </c>
      <c r="R624">
        <f t="shared" si="285"/>
        <v>6.3810774620286309E-2</v>
      </c>
      <c r="S624">
        <f t="shared" si="286"/>
        <v>0.30726041673664606</v>
      </c>
      <c r="T624">
        <f t="shared" si="287"/>
        <v>0.62113719689369895</v>
      </c>
      <c r="U624">
        <f t="shared" si="288"/>
        <v>0.24217761612106559</v>
      </c>
      <c r="V624">
        <f t="shared" si="289"/>
        <v>0.66528212106093199</v>
      </c>
      <c r="X624">
        <f t="shared" si="290"/>
        <v>3.0099207649132036</v>
      </c>
      <c r="Y624">
        <f t="shared" si="291"/>
        <v>12.940112360249367</v>
      </c>
      <c r="Z624">
        <f t="shared" si="292"/>
        <v>24.131373451382586</v>
      </c>
      <c r="AA624">
        <f t="shared" si="293"/>
        <v>0.12016396852441126</v>
      </c>
      <c r="AB624">
        <f t="shared" si="294"/>
        <v>22.744553887839302</v>
      </c>
      <c r="AC624">
        <f t="shared" si="295"/>
        <v>1.6152483445406676</v>
      </c>
      <c r="AD624">
        <f t="shared" si="296"/>
        <v>8.9927289554774923</v>
      </c>
      <c r="AE624">
        <f t="shared" si="297"/>
        <v>23.775936181557345</v>
      </c>
      <c r="AF624">
        <f t="shared" si="298"/>
        <v>6.7930596267001926</v>
      </c>
      <c r="AG624">
        <f t="shared" si="299"/>
        <v>26.810724641204725</v>
      </c>
      <c r="AI624">
        <f t="shared" si="300"/>
        <v>13</v>
      </c>
      <c r="AJ624">
        <f t="shared" si="301"/>
        <v>21</v>
      </c>
      <c r="AK624">
        <f t="shared" si="302"/>
        <v>21</v>
      </c>
      <c r="AL624">
        <f t="shared" si="303"/>
        <v>1</v>
      </c>
      <c r="AM624">
        <f t="shared" si="304"/>
        <v>21</v>
      </c>
      <c r="AN624">
        <f t="shared" si="305"/>
        <v>7</v>
      </c>
      <c r="AO624">
        <f t="shared" si="306"/>
        <v>21</v>
      </c>
      <c r="AP624">
        <f t="shared" si="307"/>
        <v>21</v>
      </c>
      <c r="AQ624">
        <f t="shared" si="308"/>
        <v>21</v>
      </c>
      <c r="AR624">
        <f t="shared" si="309"/>
        <v>21</v>
      </c>
      <c r="AT624">
        <f t="shared" si="310"/>
        <v>3</v>
      </c>
    </row>
    <row r="625" spans="1:46" x14ac:dyDescent="0.2">
      <c r="A625">
        <v>608</v>
      </c>
      <c r="B625">
        <f>SUMPRODUCT(Random!$X625:$AG625,$B$4:$K$4)</f>
        <v>0.45043441944869322</v>
      </c>
      <c r="C625">
        <f>SUMPRODUCT(Random!$X625:$AG625,$B$5:$K$5)</f>
        <v>1.3782924853110432</v>
      </c>
      <c r="D625">
        <f>SUMPRODUCT(Random!$X625:$AG625,$B$6:$K$6)</f>
        <v>-0.26148241475067613</v>
      </c>
      <c r="E625">
        <f>SUMPRODUCT(Random!$X625:$AG625,$B$7:$K$7)</f>
        <v>-1.820115995393123</v>
      </c>
      <c r="F625">
        <f>SUMPRODUCT(Random!$X625:$AG625,$B$8:$K$8)</f>
        <v>-0.29051162050730045</v>
      </c>
      <c r="G625">
        <f>SUMPRODUCT(Random!$X625:$AG625,$B$9:$K$9)</f>
        <v>2.6780754770076576E-2</v>
      </c>
      <c r="H625">
        <f>SUMPRODUCT(Random!$X625:$AG625,$B$10:$K$10)</f>
        <v>0.15221791261263237</v>
      </c>
      <c r="I625">
        <f>SUMPRODUCT(Random!$X625:$AG625,$B$11:$K$11)</f>
        <v>-0.51229580727936508</v>
      </c>
      <c r="J625">
        <f>SUMPRODUCT(Random!$X625:$AG625,$B$12:$K$12)</f>
        <v>-0.18113797379295066</v>
      </c>
      <c r="K625">
        <f>SUMPRODUCT(Random!$X625:$AG625,$B$13:$K$13)</f>
        <v>1.104266184044091</v>
      </c>
      <c r="M625">
        <f t="shared" si="280"/>
        <v>0.67380138432370695</v>
      </c>
      <c r="N625">
        <f t="shared" si="281"/>
        <v>0.9159434988002535</v>
      </c>
      <c r="O625">
        <f t="shared" si="282"/>
        <v>0.39686025446062845</v>
      </c>
      <c r="P625">
        <f t="shared" si="283"/>
        <v>3.4370671109175417E-2</v>
      </c>
      <c r="Q625">
        <f t="shared" si="284"/>
        <v>0.3857124310284189</v>
      </c>
      <c r="R625">
        <f t="shared" si="285"/>
        <v>0.51068269840932046</v>
      </c>
      <c r="S625">
        <f t="shared" si="286"/>
        <v>0.56049246681537301</v>
      </c>
      <c r="T625">
        <f t="shared" si="287"/>
        <v>0.30422199957993346</v>
      </c>
      <c r="U625">
        <f t="shared" si="288"/>
        <v>0.42812963940066295</v>
      </c>
      <c r="V625">
        <f t="shared" si="289"/>
        <v>0.86526115639380552</v>
      </c>
      <c r="X625">
        <f t="shared" si="290"/>
        <v>27.442285605044809</v>
      </c>
      <c r="Y625">
        <f t="shared" si="291"/>
        <v>60.660095177275977</v>
      </c>
      <c r="Z625">
        <f t="shared" si="292"/>
        <v>12.385635845749434</v>
      </c>
      <c r="AA625">
        <f t="shared" si="293"/>
        <v>0.85677430324936976</v>
      </c>
      <c r="AB625">
        <f t="shared" si="294"/>
        <v>11.936998983783273</v>
      </c>
      <c r="AC625">
        <f t="shared" si="295"/>
        <v>17.508799602496378</v>
      </c>
      <c r="AD625">
        <f t="shared" si="296"/>
        <v>20.138663759901853</v>
      </c>
      <c r="AE625">
        <f t="shared" si="297"/>
        <v>8.8855196495008322</v>
      </c>
      <c r="AF625">
        <f t="shared" si="298"/>
        <v>13.689751374621142</v>
      </c>
      <c r="AG625">
        <f t="shared" si="299"/>
        <v>49.101394712622884</v>
      </c>
      <c r="AI625">
        <f t="shared" si="300"/>
        <v>21</v>
      </c>
      <c r="AJ625">
        <f t="shared" si="301"/>
        <v>21</v>
      </c>
      <c r="AK625">
        <f t="shared" si="302"/>
        <v>21</v>
      </c>
      <c r="AL625">
        <f t="shared" si="303"/>
        <v>4</v>
      </c>
      <c r="AM625">
        <f t="shared" si="304"/>
        <v>21</v>
      </c>
      <c r="AN625">
        <f t="shared" si="305"/>
        <v>21</v>
      </c>
      <c r="AO625">
        <f t="shared" si="306"/>
        <v>21</v>
      </c>
      <c r="AP625">
        <f t="shared" si="307"/>
        <v>21</v>
      </c>
      <c r="AQ625">
        <f t="shared" si="308"/>
        <v>21</v>
      </c>
      <c r="AR625">
        <f t="shared" si="309"/>
        <v>21</v>
      </c>
      <c r="AT625">
        <f t="shared" si="310"/>
        <v>1</v>
      </c>
    </row>
    <row r="626" spans="1:46" x14ac:dyDescent="0.2">
      <c r="A626">
        <v>609</v>
      </c>
      <c r="B626">
        <f>SUMPRODUCT(Random!$X626:$AG626,$B$4:$K$4)</f>
        <v>0.47678583001872027</v>
      </c>
      <c r="C626">
        <f>SUMPRODUCT(Random!$X626:$AG626,$B$5:$K$5)</f>
        <v>-0.49836022618391868</v>
      </c>
      <c r="D626">
        <f>SUMPRODUCT(Random!$X626:$AG626,$B$6:$K$6)</f>
        <v>-0.44157571675586282</v>
      </c>
      <c r="E626">
        <f>SUMPRODUCT(Random!$X626:$AG626,$B$7:$K$7)</f>
        <v>-0.87484611578735327</v>
      </c>
      <c r="F626">
        <f>SUMPRODUCT(Random!$X626:$AG626,$B$8:$K$8)</f>
        <v>0.27404147413121793</v>
      </c>
      <c r="G626">
        <f>SUMPRODUCT(Random!$X626:$AG626,$B$9:$K$9)</f>
        <v>4.1324954511552409E-2</v>
      </c>
      <c r="H626">
        <f>SUMPRODUCT(Random!$X626:$AG626,$B$10:$K$10)</f>
        <v>0.32583228752394339</v>
      </c>
      <c r="I626">
        <f>SUMPRODUCT(Random!$X626:$AG626,$B$11:$K$11)</f>
        <v>-0.23911207276432872</v>
      </c>
      <c r="J626">
        <f>SUMPRODUCT(Random!$X626:$AG626,$B$12:$K$12)</f>
        <v>7.0288052387766767E-2</v>
      </c>
      <c r="K626">
        <f>SUMPRODUCT(Random!$X626:$AG626,$B$13:$K$13)</f>
        <v>-0.43170177110727703</v>
      </c>
      <c r="M626">
        <f t="shared" si="280"/>
        <v>0.68324268150756962</v>
      </c>
      <c r="N626">
        <f t="shared" si="281"/>
        <v>0.30911508269961441</v>
      </c>
      <c r="O626">
        <f t="shared" si="282"/>
        <v>0.32939812965929727</v>
      </c>
      <c r="P626">
        <f t="shared" si="283"/>
        <v>0.19082882064022552</v>
      </c>
      <c r="Q626">
        <f t="shared" si="284"/>
        <v>0.60797362528229582</v>
      </c>
      <c r="R626">
        <f t="shared" si="285"/>
        <v>0.51648158038192382</v>
      </c>
      <c r="S626">
        <f t="shared" si="286"/>
        <v>0.62772437562919103</v>
      </c>
      <c r="T626">
        <f t="shared" si="287"/>
        <v>0.40550934028146479</v>
      </c>
      <c r="U626">
        <f t="shared" si="288"/>
        <v>0.52801780409939636</v>
      </c>
      <c r="V626">
        <f t="shared" si="289"/>
        <v>0.33297909000696069</v>
      </c>
      <c r="X626">
        <f t="shared" si="290"/>
        <v>28.161763495629902</v>
      </c>
      <c r="Y626">
        <f t="shared" si="291"/>
        <v>9.058401447106343</v>
      </c>
      <c r="Z626">
        <f t="shared" si="292"/>
        <v>9.7883423040490563</v>
      </c>
      <c r="AA626">
        <f t="shared" si="293"/>
        <v>5.1870270677631378</v>
      </c>
      <c r="AB626">
        <f t="shared" si="294"/>
        <v>22.939255418969672</v>
      </c>
      <c r="AC626">
        <f t="shared" si="295"/>
        <v>17.800841848526893</v>
      </c>
      <c r="AD626">
        <f t="shared" si="296"/>
        <v>24.205597618232037</v>
      </c>
      <c r="AE626">
        <f t="shared" si="297"/>
        <v>12.739462641184149</v>
      </c>
      <c r="AF626">
        <f t="shared" si="298"/>
        <v>18.392389286247322</v>
      </c>
      <c r="AG626">
        <f t="shared" si="299"/>
        <v>9.9195026848105172</v>
      </c>
      <c r="AI626">
        <f t="shared" si="300"/>
        <v>21</v>
      </c>
      <c r="AJ626">
        <f t="shared" si="301"/>
        <v>21</v>
      </c>
      <c r="AK626">
        <f t="shared" si="302"/>
        <v>21</v>
      </c>
      <c r="AL626">
        <f t="shared" si="303"/>
        <v>21</v>
      </c>
      <c r="AM626">
        <f t="shared" si="304"/>
        <v>21</v>
      </c>
      <c r="AN626">
        <f t="shared" si="305"/>
        <v>21</v>
      </c>
      <c r="AO626">
        <f t="shared" si="306"/>
        <v>21</v>
      </c>
      <c r="AP626">
        <f t="shared" si="307"/>
        <v>21</v>
      </c>
      <c r="AQ626">
        <f t="shared" si="308"/>
        <v>21</v>
      </c>
      <c r="AR626">
        <f t="shared" si="309"/>
        <v>21</v>
      </c>
      <c r="AT626">
        <f t="shared" si="310"/>
        <v>0</v>
      </c>
    </row>
    <row r="627" spans="1:46" x14ac:dyDescent="0.2">
      <c r="A627">
        <v>610</v>
      </c>
      <c r="B627">
        <f>SUMPRODUCT(Random!$X627:$AG627,$B$4:$K$4)</f>
        <v>-0.45162873599866277</v>
      </c>
      <c r="C627">
        <f>SUMPRODUCT(Random!$X627:$AG627,$B$5:$K$5)</f>
        <v>9.4910462995374603E-2</v>
      </c>
      <c r="D627">
        <f>SUMPRODUCT(Random!$X627:$AG627,$B$6:$K$6)</f>
        <v>1.408550034551399</v>
      </c>
      <c r="E627">
        <f>SUMPRODUCT(Random!$X627:$AG627,$B$7:$K$7)</f>
        <v>0.10850224435207992</v>
      </c>
      <c r="F627">
        <f>SUMPRODUCT(Random!$X627:$AG627,$B$8:$K$8)</f>
        <v>-6.2566707642160546E-2</v>
      </c>
      <c r="G627">
        <f>SUMPRODUCT(Random!$X627:$AG627,$B$9:$K$9)</f>
        <v>0.39266926591912771</v>
      </c>
      <c r="H627">
        <f>SUMPRODUCT(Random!$X627:$AG627,$B$10:$K$10)</f>
        <v>-0.98473593736665621</v>
      </c>
      <c r="I627">
        <f>SUMPRODUCT(Random!$X627:$AG627,$B$11:$K$11)</f>
        <v>1.3977592848993257</v>
      </c>
      <c r="J627">
        <f>SUMPRODUCT(Random!$X627:$AG627,$B$12:$K$12)</f>
        <v>-0.24621647913095263</v>
      </c>
      <c r="K627">
        <f>SUMPRODUCT(Random!$X627:$AG627,$B$13:$K$13)</f>
        <v>1.1849459183083322</v>
      </c>
      <c r="M627">
        <f t="shared" si="280"/>
        <v>0.32576823244237252</v>
      </c>
      <c r="N627">
        <f t="shared" si="281"/>
        <v>0.53780702711497919</v>
      </c>
      <c r="O627">
        <f t="shared" si="282"/>
        <v>0.92051586891416615</v>
      </c>
      <c r="P627">
        <f t="shared" si="283"/>
        <v>0.54320134985436941</v>
      </c>
      <c r="Q627">
        <f t="shared" si="284"/>
        <v>0.47505577045406777</v>
      </c>
      <c r="R627">
        <f t="shared" si="285"/>
        <v>0.65271811336072005</v>
      </c>
      <c r="S627">
        <f t="shared" si="286"/>
        <v>0.16237689770212629</v>
      </c>
      <c r="T627">
        <f t="shared" si="287"/>
        <v>0.91890731767711065</v>
      </c>
      <c r="U627">
        <f t="shared" si="288"/>
        <v>0.40275732982744428</v>
      </c>
      <c r="V627">
        <f t="shared" si="289"/>
        <v>0.88198058475019891</v>
      </c>
      <c r="X627">
        <f t="shared" si="290"/>
        <v>9.6561023789197762</v>
      </c>
      <c r="Y627">
        <f t="shared" si="291"/>
        <v>18.905807860476294</v>
      </c>
      <c r="Z627">
        <f t="shared" si="292"/>
        <v>62.030234337843652</v>
      </c>
      <c r="AA627">
        <f t="shared" si="293"/>
        <v>19.19339279903723</v>
      </c>
      <c r="AB627">
        <f t="shared" si="294"/>
        <v>15.78715736561592</v>
      </c>
      <c r="AC627">
        <f t="shared" si="295"/>
        <v>25.908054905637815</v>
      </c>
      <c r="AD627">
        <f t="shared" si="296"/>
        <v>4.3404796935704022</v>
      </c>
      <c r="AE627">
        <f t="shared" si="297"/>
        <v>61.539436809795561</v>
      </c>
      <c r="AF627">
        <f t="shared" si="298"/>
        <v>12.626324890235356</v>
      </c>
      <c r="AG627">
        <f t="shared" si="299"/>
        <v>52.346931039233731</v>
      </c>
      <c r="AI627">
        <f t="shared" si="300"/>
        <v>21</v>
      </c>
      <c r="AJ627">
        <f t="shared" si="301"/>
        <v>21</v>
      </c>
      <c r="AK627">
        <f t="shared" si="302"/>
        <v>21</v>
      </c>
      <c r="AL627">
        <f t="shared" si="303"/>
        <v>21</v>
      </c>
      <c r="AM627">
        <f t="shared" si="304"/>
        <v>21</v>
      </c>
      <c r="AN627">
        <f t="shared" si="305"/>
        <v>21</v>
      </c>
      <c r="AO627">
        <f t="shared" si="306"/>
        <v>18</v>
      </c>
      <c r="AP627">
        <f t="shared" si="307"/>
        <v>21</v>
      </c>
      <c r="AQ627">
        <f t="shared" si="308"/>
        <v>21</v>
      </c>
      <c r="AR627">
        <f t="shared" si="309"/>
        <v>21</v>
      </c>
      <c r="AT627">
        <f t="shared" si="310"/>
        <v>1</v>
      </c>
    </row>
    <row r="628" spans="1:46" x14ac:dyDescent="0.2">
      <c r="A628">
        <v>611</v>
      </c>
      <c r="B628">
        <f>SUMPRODUCT(Random!$X628:$AG628,$B$4:$K$4)</f>
        <v>0.38865487620476924</v>
      </c>
      <c r="C628">
        <f>SUMPRODUCT(Random!$X628:$AG628,$B$5:$K$5)</f>
        <v>-0.71962186235179126</v>
      </c>
      <c r="D628">
        <f>SUMPRODUCT(Random!$X628:$AG628,$B$6:$K$6)</f>
        <v>-0.20539553910582997</v>
      </c>
      <c r="E628">
        <f>SUMPRODUCT(Random!$X628:$AG628,$B$7:$K$7)</f>
        <v>-0.74761220325826394</v>
      </c>
      <c r="F628">
        <f>SUMPRODUCT(Random!$X628:$AG628,$B$8:$K$8)</f>
        <v>0.50697701767050407</v>
      </c>
      <c r="G628">
        <f>SUMPRODUCT(Random!$X628:$AG628,$B$9:$K$9)</f>
        <v>1.5815507975477792</v>
      </c>
      <c r="H628">
        <f>SUMPRODUCT(Random!$X628:$AG628,$B$10:$K$10)</f>
        <v>-3.4699096151232331E-2</v>
      </c>
      <c r="I628">
        <f>SUMPRODUCT(Random!$X628:$AG628,$B$11:$K$11)</f>
        <v>-0.23468826090999123</v>
      </c>
      <c r="J628">
        <f>SUMPRODUCT(Random!$X628:$AG628,$B$12:$K$12)</f>
        <v>0.25744900727567993</v>
      </c>
      <c r="K628">
        <f>SUMPRODUCT(Random!$X628:$AG628,$B$13:$K$13)</f>
        <v>0.50923875795724372</v>
      </c>
      <c r="M628">
        <f t="shared" si="280"/>
        <v>0.65123426670844631</v>
      </c>
      <c r="N628">
        <f t="shared" si="281"/>
        <v>0.23587892377640871</v>
      </c>
      <c r="O628">
        <f t="shared" si="282"/>
        <v>0.41863155263023677</v>
      </c>
      <c r="P628">
        <f t="shared" si="283"/>
        <v>0.22734705091542315</v>
      </c>
      <c r="Q628">
        <f t="shared" si="284"/>
        <v>0.69391452785402263</v>
      </c>
      <c r="R628">
        <f t="shared" si="285"/>
        <v>0.94312392308127158</v>
      </c>
      <c r="S628">
        <f t="shared" si="286"/>
        <v>0.48615984083079278</v>
      </c>
      <c r="T628">
        <f t="shared" si="287"/>
        <v>0.40722534986785441</v>
      </c>
      <c r="U628">
        <f t="shared" si="288"/>
        <v>0.60158391244685694</v>
      </c>
      <c r="V628">
        <f t="shared" si="289"/>
        <v>0.69470756045376036</v>
      </c>
      <c r="X628">
        <f t="shared" si="290"/>
        <v>25.803610182757829</v>
      </c>
      <c r="Y628">
        <f t="shared" si="291"/>
        <v>6.590295961795559</v>
      </c>
      <c r="Z628">
        <f t="shared" si="292"/>
        <v>13.286233776518877</v>
      </c>
      <c r="AA628">
        <f t="shared" si="293"/>
        <v>6.3182923935199016</v>
      </c>
      <c r="AB628">
        <f t="shared" si="294"/>
        <v>29.001299647586226</v>
      </c>
      <c r="AC628">
        <f t="shared" si="295"/>
        <v>70.22881906549182</v>
      </c>
      <c r="AD628">
        <f t="shared" si="296"/>
        <v>16.310889364754711</v>
      </c>
      <c r="AE628">
        <f t="shared" si="297"/>
        <v>12.810274828441397</v>
      </c>
      <c r="AF628">
        <f t="shared" si="298"/>
        <v>22.543199676974837</v>
      </c>
      <c r="AG628">
        <f t="shared" si="299"/>
        <v>29.064849905218676</v>
      </c>
      <c r="AI628">
        <f t="shared" si="300"/>
        <v>21</v>
      </c>
      <c r="AJ628">
        <f t="shared" si="301"/>
        <v>21</v>
      </c>
      <c r="AK628">
        <f t="shared" si="302"/>
        <v>21</v>
      </c>
      <c r="AL628">
        <f t="shared" si="303"/>
        <v>21</v>
      </c>
      <c r="AM628">
        <f t="shared" si="304"/>
        <v>21</v>
      </c>
      <c r="AN628">
        <f t="shared" si="305"/>
        <v>21</v>
      </c>
      <c r="AO628">
        <f t="shared" si="306"/>
        <v>21</v>
      </c>
      <c r="AP628">
        <f t="shared" si="307"/>
        <v>21</v>
      </c>
      <c r="AQ628">
        <f t="shared" si="308"/>
        <v>21</v>
      </c>
      <c r="AR628">
        <f t="shared" si="309"/>
        <v>21</v>
      </c>
      <c r="AT628">
        <f t="shared" si="310"/>
        <v>0</v>
      </c>
    </row>
    <row r="629" spans="1:46" x14ac:dyDescent="0.2">
      <c r="A629">
        <v>612</v>
      </c>
      <c r="B629">
        <f>SUMPRODUCT(Random!$X629:$AG629,$B$4:$K$4)</f>
        <v>0.46962831647773556</v>
      </c>
      <c r="C629">
        <f>SUMPRODUCT(Random!$X629:$AG629,$B$5:$K$5)</f>
        <v>-0.46107550549423387</v>
      </c>
      <c r="D629">
        <f>SUMPRODUCT(Random!$X629:$AG629,$B$6:$K$6)</f>
        <v>-0.92903217668053695</v>
      </c>
      <c r="E629">
        <f>SUMPRODUCT(Random!$X629:$AG629,$B$7:$K$7)</f>
        <v>0.6250452235812064</v>
      </c>
      <c r="F629">
        <f>SUMPRODUCT(Random!$X629:$AG629,$B$8:$K$8)</f>
        <v>1.6303348592356337</v>
      </c>
      <c r="G629">
        <f>SUMPRODUCT(Random!$X629:$AG629,$B$9:$K$9)</f>
        <v>0.65833511840119086</v>
      </c>
      <c r="H629">
        <f>SUMPRODUCT(Random!$X629:$AG629,$B$10:$K$10)</f>
        <v>-0.97984885933300403</v>
      </c>
      <c r="I629">
        <f>SUMPRODUCT(Random!$X629:$AG629,$B$11:$K$11)</f>
        <v>1.4373710570156033</v>
      </c>
      <c r="J629">
        <f>SUMPRODUCT(Random!$X629:$AG629,$B$12:$K$12)</f>
        <v>-0.65293190084037045</v>
      </c>
      <c r="K629">
        <f>SUMPRODUCT(Random!$X629:$AG629,$B$13:$K$13)</f>
        <v>1.4051812469822034</v>
      </c>
      <c r="M629">
        <f t="shared" si="280"/>
        <v>0.68068970485540903</v>
      </c>
      <c r="N629">
        <f t="shared" si="281"/>
        <v>0.32237221730968346</v>
      </c>
      <c r="O629">
        <f t="shared" si="282"/>
        <v>0.17643620562730175</v>
      </c>
      <c r="P629">
        <f t="shared" si="283"/>
        <v>0.73402931135577343</v>
      </c>
      <c r="Q629">
        <f t="shared" si="284"/>
        <v>0.94848462804683442</v>
      </c>
      <c r="R629">
        <f t="shared" si="285"/>
        <v>0.74483859173005007</v>
      </c>
      <c r="S629">
        <f t="shared" si="286"/>
        <v>0.16358036504132845</v>
      </c>
      <c r="T629">
        <f t="shared" si="287"/>
        <v>0.92469370589476996</v>
      </c>
      <c r="U629">
        <f t="shared" si="288"/>
        <v>0.25690009094727256</v>
      </c>
      <c r="V629">
        <f t="shared" si="289"/>
        <v>0.92001630544713897</v>
      </c>
      <c r="X629">
        <f t="shared" si="290"/>
        <v>27.965119057488813</v>
      </c>
      <c r="Y629">
        <f t="shared" si="291"/>
        <v>9.5330259936872164</v>
      </c>
      <c r="Z629">
        <f t="shared" si="292"/>
        <v>4.7551391666190215</v>
      </c>
      <c r="AA629">
        <f t="shared" si="293"/>
        <v>32.442539491347695</v>
      </c>
      <c r="AB629">
        <f t="shared" si="294"/>
        <v>72.653849136425421</v>
      </c>
      <c r="AC629">
        <f t="shared" si="295"/>
        <v>33.458898236382055</v>
      </c>
      <c r="AD629">
        <f t="shared" si="296"/>
        <v>4.3757008505361208</v>
      </c>
      <c r="AE629">
        <f t="shared" si="297"/>
        <v>63.352895687921887</v>
      </c>
      <c r="AF629">
        <f t="shared" si="298"/>
        <v>7.2736469566767727</v>
      </c>
      <c r="AG629">
        <f t="shared" si="299"/>
        <v>61.876753276175627</v>
      </c>
      <c r="AI629">
        <f t="shared" si="300"/>
        <v>21</v>
      </c>
      <c r="AJ629">
        <f t="shared" si="301"/>
        <v>21</v>
      </c>
      <c r="AK629">
        <f t="shared" si="302"/>
        <v>20</v>
      </c>
      <c r="AL629">
        <f t="shared" si="303"/>
        <v>21</v>
      </c>
      <c r="AM629">
        <f t="shared" si="304"/>
        <v>21</v>
      </c>
      <c r="AN629">
        <f t="shared" si="305"/>
        <v>21</v>
      </c>
      <c r="AO629">
        <f t="shared" si="306"/>
        <v>18</v>
      </c>
      <c r="AP629">
        <f t="shared" si="307"/>
        <v>21</v>
      </c>
      <c r="AQ629">
        <f t="shared" si="308"/>
        <v>21</v>
      </c>
      <c r="AR629">
        <f t="shared" si="309"/>
        <v>21</v>
      </c>
      <c r="AT629">
        <f t="shared" si="310"/>
        <v>2</v>
      </c>
    </row>
    <row r="630" spans="1:46" x14ac:dyDescent="0.2">
      <c r="A630">
        <v>613</v>
      </c>
      <c r="B630">
        <f>SUMPRODUCT(Random!$X630:$AG630,$B$4:$K$4)</f>
        <v>-0.87501655561497882</v>
      </c>
      <c r="C630">
        <f>SUMPRODUCT(Random!$X630:$AG630,$B$5:$K$5)</f>
        <v>7.0906087174678029E-2</v>
      </c>
      <c r="D630">
        <f>SUMPRODUCT(Random!$X630:$AG630,$B$6:$K$6)</f>
        <v>-0.65421267980591047</v>
      </c>
      <c r="E630">
        <f>SUMPRODUCT(Random!$X630:$AG630,$B$7:$K$7)</f>
        <v>0.76148739352339279</v>
      </c>
      <c r="F630">
        <f>SUMPRODUCT(Random!$X630:$AG630,$B$8:$K$8)</f>
        <v>-0.4318927972111522</v>
      </c>
      <c r="G630">
        <f>SUMPRODUCT(Random!$X630:$AG630,$B$9:$K$9)</f>
        <v>0.42912041022786335</v>
      </c>
      <c r="H630">
        <f>SUMPRODUCT(Random!$X630:$AG630,$B$10:$K$10)</f>
        <v>-0.79244967745598627</v>
      </c>
      <c r="I630">
        <f>SUMPRODUCT(Random!$X630:$AG630,$B$11:$K$11)</f>
        <v>0.16348582629209693</v>
      </c>
      <c r="J630">
        <f>SUMPRODUCT(Random!$X630:$AG630,$B$12:$K$12)</f>
        <v>8.5513389656333927E-2</v>
      </c>
      <c r="K630">
        <f>SUMPRODUCT(Random!$X630:$AG630,$B$13:$K$13)</f>
        <v>0.21494658649955359</v>
      </c>
      <c r="M630">
        <f t="shared" si="280"/>
        <v>0.19078244884732756</v>
      </c>
      <c r="N630">
        <f t="shared" si="281"/>
        <v>0.52826375064627296</v>
      </c>
      <c r="O630">
        <f t="shared" si="282"/>
        <v>0.25648739678273336</v>
      </c>
      <c r="P630">
        <f t="shared" si="283"/>
        <v>0.77681699711520191</v>
      </c>
      <c r="Q630">
        <f t="shared" si="284"/>
        <v>0.33290966500187363</v>
      </c>
      <c r="R630">
        <f t="shared" si="285"/>
        <v>0.66608220017488895</v>
      </c>
      <c r="S630">
        <f t="shared" si="286"/>
        <v>0.21404926151099757</v>
      </c>
      <c r="T630">
        <f t="shared" si="287"/>
        <v>0.56493203400260639</v>
      </c>
      <c r="U630">
        <f t="shared" si="288"/>
        <v>0.53407337447167946</v>
      </c>
      <c r="V630">
        <f t="shared" si="289"/>
        <v>0.58509551855112907</v>
      </c>
      <c r="X630">
        <f t="shared" si="290"/>
        <v>5.1856232626572485</v>
      </c>
      <c r="Y630">
        <f t="shared" si="291"/>
        <v>18.405157615444161</v>
      </c>
      <c r="Z630">
        <f t="shared" si="292"/>
        <v>7.2600460979057306</v>
      </c>
      <c r="AA630">
        <f t="shared" si="293"/>
        <v>36.739096679373688</v>
      </c>
      <c r="AB630">
        <f t="shared" si="294"/>
        <v>9.9169531576000285</v>
      </c>
      <c r="AC630">
        <f t="shared" si="295"/>
        <v>26.869349170552255</v>
      </c>
      <c r="AD630">
        <f t="shared" si="296"/>
        <v>5.9002791271163968</v>
      </c>
      <c r="AE630">
        <f t="shared" si="297"/>
        <v>20.387367795395335</v>
      </c>
      <c r="AF630">
        <f t="shared" si="298"/>
        <v>18.708716273597123</v>
      </c>
      <c r="AG630">
        <f t="shared" si="299"/>
        <v>21.549827752547905</v>
      </c>
      <c r="AI630">
        <f t="shared" si="300"/>
        <v>21</v>
      </c>
      <c r="AJ630">
        <f t="shared" si="301"/>
        <v>21</v>
      </c>
      <c r="AK630">
        <f t="shared" si="302"/>
        <v>21</v>
      </c>
      <c r="AL630">
        <f t="shared" si="303"/>
        <v>21</v>
      </c>
      <c r="AM630">
        <f t="shared" si="304"/>
        <v>21</v>
      </c>
      <c r="AN630">
        <f t="shared" si="305"/>
        <v>21</v>
      </c>
      <c r="AO630">
        <f t="shared" si="306"/>
        <v>21</v>
      </c>
      <c r="AP630">
        <f t="shared" si="307"/>
        <v>21</v>
      </c>
      <c r="AQ630">
        <f t="shared" si="308"/>
        <v>21</v>
      </c>
      <c r="AR630">
        <f t="shared" si="309"/>
        <v>21</v>
      </c>
      <c r="AT630">
        <f t="shared" si="310"/>
        <v>0</v>
      </c>
    </row>
    <row r="631" spans="1:46" x14ac:dyDescent="0.2">
      <c r="A631">
        <v>614</v>
      </c>
      <c r="B631">
        <f>SUMPRODUCT(Random!$X631:$AG631,$B$4:$K$4)</f>
        <v>-3.9538188977852311E-3</v>
      </c>
      <c r="C631">
        <f>SUMPRODUCT(Random!$X631:$AG631,$B$5:$K$5)</f>
        <v>-0.74202556994607582</v>
      </c>
      <c r="D631">
        <f>SUMPRODUCT(Random!$X631:$AG631,$B$6:$K$6)</f>
        <v>-0.96004445152126205</v>
      </c>
      <c r="E631">
        <f>SUMPRODUCT(Random!$X631:$AG631,$B$7:$K$7)</f>
        <v>0.27459164945000591</v>
      </c>
      <c r="F631">
        <f>SUMPRODUCT(Random!$X631:$AG631,$B$8:$K$8)</f>
        <v>-0.81285271209364418</v>
      </c>
      <c r="G631">
        <f>SUMPRODUCT(Random!$X631:$AG631,$B$9:$K$9)</f>
        <v>0.54659113734228892</v>
      </c>
      <c r="H631">
        <f>SUMPRODUCT(Random!$X631:$AG631,$B$10:$K$10)</f>
        <v>0.70915319701477986</v>
      </c>
      <c r="I631">
        <f>SUMPRODUCT(Random!$X631:$AG631,$B$11:$K$11)</f>
        <v>0.14077464219210864</v>
      </c>
      <c r="J631">
        <f>SUMPRODUCT(Random!$X631:$AG631,$B$12:$K$12)</f>
        <v>0.7143605011311136</v>
      </c>
      <c r="K631">
        <f>SUMPRODUCT(Random!$X631:$AG631,$B$13:$K$13)</f>
        <v>-8.1628263002205242E-2</v>
      </c>
      <c r="M631">
        <f t="shared" si="280"/>
        <v>0.49842265858230433</v>
      </c>
      <c r="N631">
        <f t="shared" si="281"/>
        <v>0.22903592171023249</v>
      </c>
      <c r="O631">
        <f t="shared" si="282"/>
        <v>0.16851642173173137</v>
      </c>
      <c r="P631">
        <f t="shared" si="283"/>
        <v>0.60818500870549164</v>
      </c>
      <c r="Q631">
        <f t="shared" si="284"/>
        <v>0.20815125465703421</v>
      </c>
      <c r="R631">
        <f t="shared" si="285"/>
        <v>0.70767017038308477</v>
      </c>
      <c r="S631">
        <f t="shared" si="286"/>
        <v>0.76088529302130836</v>
      </c>
      <c r="T631">
        <f t="shared" si="287"/>
        <v>0.55597601192829593</v>
      </c>
      <c r="U631">
        <f t="shared" si="288"/>
        <v>0.76249785512198631</v>
      </c>
      <c r="V631">
        <f t="shared" si="289"/>
        <v>0.46747116283072099</v>
      </c>
      <c r="X631">
        <f t="shared" si="290"/>
        <v>16.902590659886158</v>
      </c>
      <c r="Y631">
        <f t="shared" si="291"/>
        <v>6.3718958523449025</v>
      </c>
      <c r="Z631">
        <f t="shared" si="292"/>
        <v>4.520693617252066</v>
      </c>
      <c r="AA631">
        <f t="shared" si="293"/>
        <v>22.952467722242368</v>
      </c>
      <c r="AB631">
        <f t="shared" si="294"/>
        <v>5.7171357316425473</v>
      </c>
      <c r="AC631">
        <f t="shared" si="295"/>
        <v>30.127694032357322</v>
      </c>
      <c r="AD631">
        <f t="shared" si="296"/>
        <v>35.050024220647906</v>
      </c>
      <c r="AE631">
        <f t="shared" si="297"/>
        <v>19.888217132995951</v>
      </c>
      <c r="AF631">
        <f t="shared" si="298"/>
        <v>35.215786033423683</v>
      </c>
      <c r="AG631">
        <f t="shared" si="299"/>
        <v>15.435753102256912</v>
      </c>
      <c r="AI631">
        <f t="shared" si="300"/>
        <v>21</v>
      </c>
      <c r="AJ631">
        <f t="shared" si="301"/>
        <v>21</v>
      </c>
      <c r="AK631">
        <f t="shared" si="302"/>
        <v>19</v>
      </c>
      <c r="AL631">
        <f t="shared" si="303"/>
        <v>21</v>
      </c>
      <c r="AM631">
        <f t="shared" si="304"/>
        <v>21</v>
      </c>
      <c r="AN631">
        <f t="shared" si="305"/>
        <v>21</v>
      </c>
      <c r="AO631">
        <f t="shared" si="306"/>
        <v>21</v>
      </c>
      <c r="AP631">
        <f t="shared" si="307"/>
        <v>21</v>
      </c>
      <c r="AQ631">
        <f t="shared" si="308"/>
        <v>21</v>
      </c>
      <c r="AR631">
        <f t="shared" si="309"/>
        <v>21</v>
      </c>
      <c r="AT631">
        <f t="shared" si="310"/>
        <v>1</v>
      </c>
    </row>
    <row r="632" spans="1:46" x14ac:dyDescent="0.2">
      <c r="A632">
        <v>615</v>
      </c>
      <c r="B632">
        <f>SUMPRODUCT(Random!$X632:$AG632,$B$4:$K$4)</f>
        <v>-2.8273138648557357</v>
      </c>
      <c r="C632">
        <f>SUMPRODUCT(Random!$X632:$AG632,$B$5:$K$5)</f>
        <v>0.45933935276910931</v>
      </c>
      <c r="D632">
        <f>SUMPRODUCT(Random!$X632:$AG632,$B$6:$K$6)</f>
        <v>0.30301226346412796</v>
      </c>
      <c r="E632">
        <f>SUMPRODUCT(Random!$X632:$AG632,$B$7:$K$7)</f>
        <v>0.93543029611777384</v>
      </c>
      <c r="F632">
        <f>SUMPRODUCT(Random!$X632:$AG632,$B$8:$K$8)</f>
        <v>-0.82279347713960815</v>
      </c>
      <c r="G632">
        <f>SUMPRODUCT(Random!$X632:$AG632,$B$9:$K$9)</f>
        <v>0.3761708166542318</v>
      </c>
      <c r="H632">
        <f>SUMPRODUCT(Random!$X632:$AG632,$B$10:$K$10)</f>
        <v>-0.83615312696265742</v>
      </c>
      <c r="I632">
        <f>SUMPRODUCT(Random!$X632:$AG632,$B$11:$K$11)</f>
        <v>0.25347183858995503</v>
      </c>
      <c r="J632">
        <f>SUMPRODUCT(Random!$X632:$AG632,$B$12:$K$12)</f>
        <v>1.8849048477023014</v>
      </c>
      <c r="K632">
        <f>SUMPRODUCT(Random!$X632:$AG632,$B$13:$K$13)</f>
        <v>0.38432038047532979</v>
      </c>
      <c r="M632">
        <f t="shared" si="280"/>
        <v>2.3470147685656631E-3</v>
      </c>
      <c r="N632">
        <f t="shared" si="281"/>
        <v>0.67700475385923209</v>
      </c>
      <c r="O632">
        <f t="shared" si="282"/>
        <v>0.61905974209968095</v>
      </c>
      <c r="P632">
        <f t="shared" si="283"/>
        <v>0.82521670510451828</v>
      </c>
      <c r="Q632">
        <f t="shared" si="284"/>
        <v>0.2053127233292929</v>
      </c>
      <c r="R632">
        <f t="shared" si="285"/>
        <v>0.64660504514727035</v>
      </c>
      <c r="S632">
        <f t="shared" si="286"/>
        <v>0.20153438195207646</v>
      </c>
      <c r="T632">
        <f t="shared" si="287"/>
        <v>0.60004818984981378</v>
      </c>
      <c r="U632">
        <f t="shared" si="288"/>
        <v>0.97027865724321272</v>
      </c>
      <c r="V632">
        <f t="shared" si="289"/>
        <v>0.64962949784556001</v>
      </c>
      <c r="X632">
        <f t="shared" si="290"/>
        <v>5.7561453143969682E-2</v>
      </c>
      <c r="Y632">
        <f t="shared" si="291"/>
        <v>27.684038640921479</v>
      </c>
      <c r="Z632">
        <f t="shared" si="292"/>
        <v>23.641978568262758</v>
      </c>
      <c r="AA632">
        <f t="shared" si="293"/>
        <v>42.727172147886002</v>
      </c>
      <c r="AB632">
        <f t="shared" si="294"/>
        <v>5.6294800656917463</v>
      </c>
      <c r="AC632">
        <f t="shared" si="295"/>
        <v>25.480602000165145</v>
      </c>
      <c r="AD632">
        <f t="shared" si="296"/>
        <v>5.5132869687834436</v>
      </c>
      <c r="AE632">
        <f t="shared" si="297"/>
        <v>22.448957345815934</v>
      </c>
      <c r="AF632">
        <f t="shared" si="298"/>
        <v>86.12734192021945</v>
      </c>
      <c r="AG632">
        <f t="shared" si="299"/>
        <v>25.691152995778786</v>
      </c>
      <c r="AI632">
        <f t="shared" si="300"/>
        <v>1</v>
      </c>
      <c r="AJ632">
        <f t="shared" si="301"/>
        <v>21</v>
      </c>
      <c r="AK632">
        <f t="shared" si="302"/>
        <v>21</v>
      </c>
      <c r="AL632">
        <f t="shared" si="303"/>
        <v>21</v>
      </c>
      <c r="AM632">
        <f t="shared" si="304"/>
        <v>21</v>
      </c>
      <c r="AN632">
        <f t="shared" si="305"/>
        <v>21</v>
      </c>
      <c r="AO632">
        <f t="shared" si="306"/>
        <v>21</v>
      </c>
      <c r="AP632">
        <f t="shared" si="307"/>
        <v>21</v>
      </c>
      <c r="AQ632">
        <f t="shared" si="308"/>
        <v>21</v>
      </c>
      <c r="AR632">
        <f t="shared" si="309"/>
        <v>21</v>
      </c>
      <c r="AT632">
        <f t="shared" si="310"/>
        <v>1</v>
      </c>
    </row>
    <row r="633" spans="1:46" x14ac:dyDescent="0.2">
      <c r="A633">
        <v>616</v>
      </c>
      <c r="B633">
        <f>SUMPRODUCT(Random!$X633:$AG633,$B$4:$K$4)</f>
        <v>-0.22554641575119627</v>
      </c>
      <c r="C633">
        <f>SUMPRODUCT(Random!$X633:$AG633,$B$5:$K$5)</f>
        <v>-1.1478838283466317</v>
      </c>
      <c r="D633">
        <f>SUMPRODUCT(Random!$X633:$AG633,$B$6:$K$6)</f>
        <v>-0.16622276033616445</v>
      </c>
      <c r="E633">
        <f>SUMPRODUCT(Random!$X633:$AG633,$B$7:$K$7)</f>
        <v>-1.6852729206099686</v>
      </c>
      <c r="F633">
        <f>SUMPRODUCT(Random!$X633:$AG633,$B$8:$K$8)</f>
        <v>-0.96059754560397415</v>
      </c>
      <c r="G633">
        <f>SUMPRODUCT(Random!$X633:$AG633,$B$9:$K$9)</f>
        <v>0.57756251983782159</v>
      </c>
      <c r="H633">
        <f>SUMPRODUCT(Random!$X633:$AG633,$B$10:$K$10)</f>
        <v>-2.5123444565898261</v>
      </c>
      <c r="I633">
        <f>SUMPRODUCT(Random!$X633:$AG633,$B$11:$K$11)</f>
        <v>1.1942144210295573</v>
      </c>
      <c r="J633">
        <f>SUMPRODUCT(Random!$X633:$AG633,$B$12:$K$12)</f>
        <v>-0.56731843567347662</v>
      </c>
      <c r="K633">
        <f>SUMPRODUCT(Random!$X633:$AG633,$B$13:$K$13)</f>
        <v>-2.3247008706928272</v>
      </c>
      <c r="M633">
        <f t="shared" si="280"/>
        <v>0.41077711044116783</v>
      </c>
      <c r="N633">
        <f t="shared" si="281"/>
        <v>0.1255082625125889</v>
      </c>
      <c r="O633">
        <f t="shared" si="282"/>
        <v>0.4339908242248689</v>
      </c>
      <c r="P633">
        <f t="shared" si="283"/>
        <v>4.5967963885181491E-2</v>
      </c>
      <c r="Q633">
        <f t="shared" si="284"/>
        <v>0.16837728162686069</v>
      </c>
      <c r="R633">
        <f t="shared" si="285"/>
        <v>0.71822024126388673</v>
      </c>
      <c r="S633">
        <f t="shared" si="286"/>
        <v>5.9965980935706943E-3</v>
      </c>
      <c r="T633">
        <f t="shared" si="287"/>
        <v>0.88380294829641481</v>
      </c>
      <c r="U633">
        <f t="shared" si="288"/>
        <v>0.28524892696266158</v>
      </c>
      <c r="V633">
        <f t="shared" si="289"/>
        <v>1.004398034918624E-2</v>
      </c>
      <c r="X633">
        <f t="shared" si="290"/>
        <v>12.95749393987545</v>
      </c>
      <c r="Y633">
        <f t="shared" si="291"/>
        <v>3.2852983891346415</v>
      </c>
      <c r="Z633">
        <f t="shared" si="292"/>
        <v>13.942116155327042</v>
      </c>
      <c r="AA633">
        <f t="shared" si="293"/>
        <v>1.1527615888827201</v>
      </c>
      <c r="AB633">
        <f t="shared" si="294"/>
        <v>4.5165947099652257</v>
      </c>
      <c r="AC633">
        <f t="shared" si="295"/>
        <v>31.02811426674802</v>
      </c>
      <c r="AD633">
        <f t="shared" si="296"/>
        <v>0.14733846204793855</v>
      </c>
      <c r="AE633">
        <f t="shared" si="297"/>
        <v>52.728139151082786</v>
      </c>
      <c r="AF633">
        <f t="shared" si="298"/>
        <v>8.226470814349117</v>
      </c>
      <c r="AG633">
        <f t="shared" si="299"/>
        <v>0.24728731543069785</v>
      </c>
      <c r="AI633">
        <f t="shared" si="300"/>
        <v>21</v>
      </c>
      <c r="AJ633">
        <f t="shared" si="301"/>
        <v>14</v>
      </c>
      <c r="AK633">
        <f t="shared" si="302"/>
        <v>21</v>
      </c>
      <c r="AL633">
        <f t="shared" si="303"/>
        <v>5</v>
      </c>
      <c r="AM633">
        <f t="shared" si="304"/>
        <v>19</v>
      </c>
      <c r="AN633">
        <f t="shared" si="305"/>
        <v>21</v>
      </c>
      <c r="AO633">
        <f t="shared" si="306"/>
        <v>1</v>
      </c>
      <c r="AP633">
        <f t="shared" si="307"/>
        <v>21</v>
      </c>
      <c r="AQ633">
        <f t="shared" si="308"/>
        <v>21</v>
      </c>
      <c r="AR633">
        <f t="shared" si="309"/>
        <v>1</v>
      </c>
      <c r="AT633">
        <f t="shared" si="310"/>
        <v>5</v>
      </c>
    </row>
    <row r="634" spans="1:46" x14ac:dyDescent="0.2">
      <c r="A634">
        <v>617</v>
      </c>
      <c r="B634">
        <f>SUMPRODUCT(Random!$X634:$AG634,$B$4:$K$4)</f>
        <v>1.3697392726464641</v>
      </c>
      <c r="C634">
        <f>SUMPRODUCT(Random!$X634:$AG634,$B$5:$K$5)</f>
        <v>2.5359770810285759E-2</v>
      </c>
      <c r="D634">
        <f>SUMPRODUCT(Random!$X634:$AG634,$B$6:$K$6)</f>
        <v>1.0274778863442788</v>
      </c>
      <c r="E634">
        <f>SUMPRODUCT(Random!$X634:$AG634,$B$7:$K$7)</f>
        <v>8.5832224471938057E-2</v>
      </c>
      <c r="F634">
        <f>SUMPRODUCT(Random!$X634:$AG634,$B$8:$K$8)</f>
        <v>1.5561153312321783</v>
      </c>
      <c r="G634">
        <f>SUMPRODUCT(Random!$X634:$AG634,$B$9:$K$9)</f>
        <v>0.15561549599062235</v>
      </c>
      <c r="H634">
        <f>SUMPRODUCT(Random!$X634:$AG634,$B$10:$K$10)</f>
        <v>-1.3133578236059127</v>
      </c>
      <c r="I634">
        <f>SUMPRODUCT(Random!$X634:$AG634,$B$11:$K$11)</f>
        <v>0.82375562057171425</v>
      </c>
      <c r="J634">
        <f>SUMPRODUCT(Random!$X634:$AG634,$B$12:$K$12)</f>
        <v>-0.42583452343413003</v>
      </c>
      <c r="K634">
        <f>SUMPRODUCT(Random!$X634:$AG634,$B$13:$K$13)</f>
        <v>1.9371493575560099</v>
      </c>
      <c r="M634">
        <f t="shared" si="280"/>
        <v>0.91461584766374404</v>
      </c>
      <c r="N634">
        <f t="shared" si="281"/>
        <v>0.51011600048893369</v>
      </c>
      <c r="O634">
        <f t="shared" si="282"/>
        <v>0.8479022534758508</v>
      </c>
      <c r="P634">
        <f t="shared" si="283"/>
        <v>0.53420010521404171</v>
      </c>
      <c r="Q634">
        <f t="shared" si="284"/>
        <v>0.94015966500235715</v>
      </c>
      <c r="R634">
        <f t="shared" si="285"/>
        <v>0.56183194514109747</v>
      </c>
      <c r="S634">
        <f t="shared" si="286"/>
        <v>9.453120121050948E-2</v>
      </c>
      <c r="T634">
        <f t="shared" si="287"/>
        <v>0.79496078566312001</v>
      </c>
      <c r="U634">
        <f t="shared" si="288"/>
        <v>0.33511421433390087</v>
      </c>
      <c r="V634">
        <f t="shared" si="289"/>
        <v>0.97363645566721702</v>
      </c>
      <c r="X634">
        <f t="shared" si="290"/>
        <v>60.276201448706502</v>
      </c>
      <c r="Y634">
        <f t="shared" si="291"/>
        <v>17.480445528976151</v>
      </c>
      <c r="Z634">
        <f t="shared" si="292"/>
        <v>46.132775179420264</v>
      </c>
      <c r="AA634">
        <f t="shared" si="293"/>
        <v>18.715380186310778</v>
      </c>
      <c r="AB634">
        <f t="shared" si="294"/>
        <v>68.984266452528573</v>
      </c>
      <c r="AC634">
        <f t="shared" si="295"/>
        <v>20.213435551092093</v>
      </c>
      <c r="AD634">
        <f t="shared" si="296"/>
        <v>2.4325724614340021</v>
      </c>
      <c r="AE634">
        <f t="shared" si="297"/>
        <v>38.816183464597721</v>
      </c>
      <c r="AF634">
        <f t="shared" si="298"/>
        <v>9.9980417113791056</v>
      </c>
      <c r="AG634">
        <f t="shared" si="299"/>
        <v>89.064073481944803</v>
      </c>
      <c r="AI634">
        <f t="shared" si="300"/>
        <v>21</v>
      </c>
      <c r="AJ634">
        <f t="shared" si="301"/>
        <v>21</v>
      </c>
      <c r="AK634">
        <f t="shared" si="302"/>
        <v>21</v>
      </c>
      <c r="AL634">
        <f t="shared" si="303"/>
        <v>21</v>
      </c>
      <c r="AM634">
        <f t="shared" si="304"/>
        <v>21</v>
      </c>
      <c r="AN634">
        <f t="shared" si="305"/>
        <v>21</v>
      </c>
      <c r="AO634">
        <f t="shared" si="306"/>
        <v>10</v>
      </c>
      <c r="AP634">
        <f t="shared" si="307"/>
        <v>21</v>
      </c>
      <c r="AQ634">
        <f t="shared" si="308"/>
        <v>21</v>
      </c>
      <c r="AR634">
        <f t="shared" si="309"/>
        <v>21</v>
      </c>
      <c r="AT634">
        <f t="shared" si="310"/>
        <v>1</v>
      </c>
    </row>
    <row r="635" spans="1:46" x14ac:dyDescent="0.2">
      <c r="A635">
        <v>618</v>
      </c>
      <c r="B635">
        <f>SUMPRODUCT(Random!$X635:$AG635,$B$4:$K$4)</f>
        <v>-0.94823358226118548</v>
      </c>
      <c r="C635">
        <f>SUMPRODUCT(Random!$X635:$AG635,$B$5:$K$5)</f>
        <v>-1.5655494709378586</v>
      </c>
      <c r="D635">
        <f>SUMPRODUCT(Random!$X635:$AG635,$B$6:$K$6)</f>
        <v>-1.5760002786873464</v>
      </c>
      <c r="E635">
        <f>SUMPRODUCT(Random!$X635:$AG635,$B$7:$K$7)</f>
        <v>-1.0458724211082964</v>
      </c>
      <c r="F635">
        <f>SUMPRODUCT(Random!$X635:$AG635,$B$8:$K$8)</f>
        <v>-1.4481399153300196</v>
      </c>
      <c r="G635">
        <f>SUMPRODUCT(Random!$X635:$AG635,$B$9:$K$9)</f>
        <v>-1.7467359541233622</v>
      </c>
      <c r="H635">
        <f>SUMPRODUCT(Random!$X635:$AG635,$B$10:$K$10)</f>
        <v>-2.2621590688002255</v>
      </c>
      <c r="I635">
        <f>SUMPRODUCT(Random!$X635:$AG635,$B$11:$K$11)</f>
        <v>-0.677566487237656</v>
      </c>
      <c r="J635">
        <f>SUMPRODUCT(Random!$X635:$AG635,$B$12:$K$12)</f>
        <v>-0.16625881548346799</v>
      </c>
      <c r="K635">
        <f>SUMPRODUCT(Random!$X635:$AG635,$B$13:$K$13)</f>
        <v>-1.5116875436278634</v>
      </c>
      <c r="M635">
        <f t="shared" si="280"/>
        <v>0.17150527725304957</v>
      </c>
      <c r="N635">
        <f t="shared" si="281"/>
        <v>5.8727063590781677E-2</v>
      </c>
      <c r="O635">
        <f t="shared" si="282"/>
        <v>5.7512869493077615E-2</v>
      </c>
      <c r="P635">
        <f t="shared" si="283"/>
        <v>0.14780996947038458</v>
      </c>
      <c r="Q635">
        <f t="shared" si="284"/>
        <v>7.3788962186596752E-2</v>
      </c>
      <c r="R635">
        <f t="shared" si="285"/>
        <v>4.0341575320372559E-2</v>
      </c>
      <c r="S635">
        <f t="shared" si="286"/>
        <v>1.1843788591492221E-2</v>
      </c>
      <c r="T635">
        <f t="shared" si="287"/>
        <v>0.24902330037715992</v>
      </c>
      <c r="U635">
        <f t="shared" si="288"/>
        <v>0.43397663769231554</v>
      </c>
      <c r="V635">
        <f t="shared" si="289"/>
        <v>6.5306684477830237E-2</v>
      </c>
      <c r="X635">
        <f t="shared" si="290"/>
        <v>4.6089078692631533</v>
      </c>
      <c r="Y635">
        <f t="shared" si="291"/>
        <v>1.4825863568194184</v>
      </c>
      <c r="Z635">
        <f t="shared" si="292"/>
        <v>1.4510073572806774</v>
      </c>
      <c r="AA635">
        <f t="shared" si="293"/>
        <v>3.918126450572669</v>
      </c>
      <c r="AB635">
        <f t="shared" si="294"/>
        <v>1.8777418545169484</v>
      </c>
      <c r="AC635">
        <f t="shared" si="295"/>
        <v>1.008717627448692</v>
      </c>
      <c r="AD635">
        <f t="shared" si="296"/>
        <v>0.29186435300602992</v>
      </c>
      <c r="AE635">
        <f t="shared" si="297"/>
        <v>7.0153518187119968</v>
      </c>
      <c r="AF635">
        <f t="shared" si="298"/>
        <v>13.941502176882056</v>
      </c>
      <c r="AG635">
        <f t="shared" si="299"/>
        <v>1.6544220604997515</v>
      </c>
      <c r="AI635">
        <f t="shared" si="300"/>
        <v>19</v>
      </c>
      <c r="AJ635">
        <f t="shared" si="301"/>
        <v>6</v>
      </c>
      <c r="AK635">
        <f t="shared" si="302"/>
        <v>6</v>
      </c>
      <c r="AL635">
        <f t="shared" si="303"/>
        <v>16</v>
      </c>
      <c r="AM635">
        <f t="shared" si="304"/>
        <v>8</v>
      </c>
      <c r="AN635">
        <f t="shared" si="305"/>
        <v>5</v>
      </c>
      <c r="AO635">
        <f t="shared" si="306"/>
        <v>2</v>
      </c>
      <c r="AP635">
        <f t="shared" si="307"/>
        <v>21</v>
      </c>
      <c r="AQ635">
        <f t="shared" si="308"/>
        <v>21</v>
      </c>
      <c r="AR635">
        <f t="shared" si="309"/>
        <v>7</v>
      </c>
      <c r="AT635">
        <f t="shared" si="310"/>
        <v>8</v>
      </c>
    </row>
    <row r="636" spans="1:46" x14ac:dyDescent="0.2">
      <c r="A636">
        <v>619</v>
      </c>
      <c r="B636">
        <f>SUMPRODUCT(Random!$X636:$AG636,$B$4:$K$4)</f>
        <v>-0.2154956730670185</v>
      </c>
      <c r="C636">
        <f>SUMPRODUCT(Random!$X636:$AG636,$B$5:$K$5)</f>
        <v>-0.57176204347717574</v>
      </c>
      <c r="D636">
        <f>SUMPRODUCT(Random!$X636:$AG636,$B$6:$K$6)</f>
        <v>-1.2545342947690556</v>
      </c>
      <c r="E636">
        <f>SUMPRODUCT(Random!$X636:$AG636,$B$7:$K$7)</f>
        <v>8.0528252780503407E-2</v>
      </c>
      <c r="F636">
        <f>SUMPRODUCT(Random!$X636:$AG636,$B$8:$K$8)</f>
        <v>-1.5023590083146283</v>
      </c>
      <c r="G636">
        <f>SUMPRODUCT(Random!$X636:$AG636,$B$9:$K$9)</f>
        <v>0.87345929428609781</v>
      </c>
      <c r="H636">
        <f>SUMPRODUCT(Random!$X636:$AG636,$B$10:$K$10)</f>
        <v>-0.67685371017179841</v>
      </c>
      <c r="I636">
        <f>SUMPRODUCT(Random!$X636:$AG636,$B$11:$K$11)</f>
        <v>0.20248548012815309</v>
      </c>
      <c r="J636">
        <f>SUMPRODUCT(Random!$X636:$AG636,$B$12:$K$12)</f>
        <v>0.78989294357331719</v>
      </c>
      <c r="K636">
        <f>SUMPRODUCT(Random!$X636:$AG636,$B$13:$K$13)</f>
        <v>1.0549466524555027</v>
      </c>
      <c r="M636">
        <f t="shared" si="280"/>
        <v>0.41469044260785509</v>
      </c>
      <c r="N636">
        <f t="shared" si="281"/>
        <v>0.28374159755081652</v>
      </c>
      <c r="O636">
        <f t="shared" si="282"/>
        <v>0.10482393429355373</v>
      </c>
      <c r="P636">
        <f t="shared" si="283"/>
        <v>0.53209143663665026</v>
      </c>
      <c r="Q636">
        <f t="shared" si="284"/>
        <v>6.6502208395697662E-2</v>
      </c>
      <c r="R636">
        <f t="shared" si="285"/>
        <v>0.80879360795974864</v>
      </c>
      <c r="S636">
        <f t="shared" si="286"/>
        <v>0.24924938817217568</v>
      </c>
      <c r="T636">
        <f t="shared" si="287"/>
        <v>0.58023139575295257</v>
      </c>
      <c r="U636">
        <f t="shared" si="288"/>
        <v>0.78520485363323311</v>
      </c>
      <c r="V636">
        <f t="shared" si="289"/>
        <v>0.85427513800413757</v>
      </c>
      <c r="X636">
        <f t="shared" si="290"/>
        <v>13.120731117239206</v>
      </c>
      <c r="Y636">
        <f t="shared" si="291"/>
        <v>8.1748646477395823</v>
      </c>
      <c r="Z636">
        <f t="shared" si="292"/>
        <v>2.7126273445495062</v>
      </c>
      <c r="AA636">
        <f t="shared" si="293"/>
        <v>18.60473473938282</v>
      </c>
      <c r="AB636">
        <f t="shared" si="294"/>
        <v>1.6857746057657874</v>
      </c>
      <c r="AC636">
        <f t="shared" si="295"/>
        <v>40.527217427602586</v>
      </c>
      <c r="AD636">
        <f t="shared" si="296"/>
        <v>7.0227278341656243</v>
      </c>
      <c r="AE636">
        <f t="shared" si="297"/>
        <v>21.264312829384277</v>
      </c>
      <c r="AF636">
        <f t="shared" si="298"/>
        <v>37.677495446662718</v>
      </c>
      <c r="AG636">
        <f t="shared" si="299"/>
        <v>47.181304213660894</v>
      </c>
      <c r="AI636">
        <f t="shared" si="300"/>
        <v>21</v>
      </c>
      <c r="AJ636">
        <f t="shared" si="301"/>
        <v>21</v>
      </c>
      <c r="AK636">
        <f t="shared" si="302"/>
        <v>11</v>
      </c>
      <c r="AL636">
        <f t="shared" si="303"/>
        <v>21</v>
      </c>
      <c r="AM636">
        <f t="shared" si="304"/>
        <v>7</v>
      </c>
      <c r="AN636">
        <f t="shared" si="305"/>
        <v>21</v>
      </c>
      <c r="AO636">
        <f t="shared" si="306"/>
        <v>21</v>
      </c>
      <c r="AP636">
        <f t="shared" si="307"/>
        <v>21</v>
      </c>
      <c r="AQ636">
        <f t="shared" si="308"/>
        <v>21</v>
      </c>
      <c r="AR636">
        <f t="shared" si="309"/>
        <v>21</v>
      </c>
      <c r="AT636">
        <f t="shared" si="310"/>
        <v>2</v>
      </c>
    </row>
    <row r="637" spans="1:46" x14ac:dyDescent="0.2">
      <c r="A637">
        <v>620</v>
      </c>
      <c r="B637">
        <f>SUMPRODUCT(Random!$X637:$AG637,$B$4:$K$4)</f>
        <v>-0.18458797208691879</v>
      </c>
      <c r="C637">
        <f>SUMPRODUCT(Random!$X637:$AG637,$B$5:$K$5)</f>
        <v>-0.80488749352568856</v>
      </c>
      <c r="D637">
        <f>SUMPRODUCT(Random!$X637:$AG637,$B$6:$K$6)</f>
        <v>0.86950357661739819</v>
      </c>
      <c r="E637">
        <f>SUMPRODUCT(Random!$X637:$AG637,$B$7:$K$7)</f>
        <v>1.2149659262108978</v>
      </c>
      <c r="F637">
        <f>SUMPRODUCT(Random!$X637:$AG637,$B$8:$K$8)</f>
        <v>0.41365732219542178</v>
      </c>
      <c r="G637">
        <f>SUMPRODUCT(Random!$X637:$AG637,$B$9:$K$9)</f>
        <v>0.92166958024467971</v>
      </c>
      <c r="H637">
        <f>SUMPRODUCT(Random!$X637:$AG637,$B$10:$K$10)</f>
        <v>0.81267851804041458</v>
      </c>
      <c r="I637">
        <f>SUMPRODUCT(Random!$X637:$AG637,$B$11:$K$11)</f>
        <v>0.90217487927232409</v>
      </c>
      <c r="J637">
        <f>SUMPRODUCT(Random!$X637:$AG637,$B$12:$K$12)</f>
        <v>0.58114753932713548</v>
      </c>
      <c r="K637">
        <f>SUMPRODUCT(Random!$X637:$AG637,$B$13:$K$13)</f>
        <v>0.13249840091999807</v>
      </c>
      <c r="M637">
        <f t="shared" si="280"/>
        <v>0.42677611035359875</v>
      </c>
      <c r="N637">
        <f t="shared" si="281"/>
        <v>0.21044230302468353</v>
      </c>
      <c r="O637">
        <f t="shared" si="282"/>
        <v>0.80771412368127793</v>
      </c>
      <c r="P637">
        <f t="shared" si="283"/>
        <v>0.88781045628521837</v>
      </c>
      <c r="Q637">
        <f t="shared" si="284"/>
        <v>0.66043745671286724</v>
      </c>
      <c r="R637">
        <f t="shared" si="285"/>
        <v>0.82164952376729494</v>
      </c>
      <c r="S637">
        <f t="shared" si="286"/>
        <v>0.79179879959278143</v>
      </c>
      <c r="T637">
        <f t="shared" si="287"/>
        <v>0.81651801148731318</v>
      </c>
      <c r="U637">
        <f t="shared" si="288"/>
        <v>0.71942948952685049</v>
      </c>
      <c r="V637">
        <f t="shared" si="289"/>
        <v>0.55270495612229464</v>
      </c>
      <c r="X637">
        <f t="shared" si="290"/>
        <v>13.631840206634257</v>
      </c>
      <c r="Y637">
        <f t="shared" si="291"/>
        <v>5.7881142343511875</v>
      </c>
      <c r="Z637">
        <f t="shared" si="292"/>
        <v>40.389307150269076</v>
      </c>
      <c r="AA637">
        <f t="shared" si="293"/>
        <v>53.587912820471402</v>
      </c>
      <c r="AB637">
        <f t="shared" si="294"/>
        <v>26.458705408314774</v>
      </c>
      <c r="AC637">
        <f t="shared" si="295"/>
        <v>42.232250462705011</v>
      </c>
      <c r="AD637">
        <f t="shared" si="296"/>
        <v>38.44129557154767</v>
      </c>
      <c r="AE637">
        <f t="shared" si="297"/>
        <v>41.537381783438349</v>
      </c>
      <c r="AF637">
        <f t="shared" si="298"/>
        <v>31.133466806531342</v>
      </c>
      <c r="AG637">
        <f t="shared" si="299"/>
        <v>19.708415969022163</v>
      </c>
      <c r="AI637">
        <f t="shared" si="300"/>
        <v>21</v>
      </c>
      <c r="AJ637">
        <f t="shared" si="301"/>
        <v>21</v>
      </c>
      <c r="AK637">
        <f t="shared" si="302"/>
        <v>21</v>
      </c>
      <c r="AL637">
        <f t="shared" si="303"/>
        <v>21</v>
      </c>
      <c r="AM637">
        <f t="shared" si="304"/>
        <v>21</v>
      </c>
      <c r="AN637">
        <f t="shared" si="305"/>
        <v>21</v>
      </c>
      <c r="AO637">
        <f t="shared" si="306"/>
        <v>21</v>
      </c>
      <c r="AP637">
        <f t="shared" si="307"/>
        <v>21</v>
      </c>
      <c r="AQ637">
        <f t="shared" si="308"/>
        <v>21</v>
      </c>
      <c r="AR637">
        <f t="shared" si="309"/>
        <v>21</v>
      </c>
      <c r="AT637">
        <f t="shared" si="310"/>
        <v>0</v>
      </c>
    </row>
    <row r="638" spans="1:46" x14ac:dyDescent="0.2">
      <c r="A638">
        <v>621</v>
      </c>
      <c r="B638">
        <f>SUMPRODUCT(Random!$X638:$AG638,$B$4:$K$4)</f>
        <v>-0.66304543941586569</v>
      </c>
      <c r="C638">
        <f>SUMPRODUCT(Random!$X638:$AG638,$B$5:$K$5)</f>
        <v>1.199779948152051</v>
      </c>
      <c r="D638">
        <f>SUMPRODUCT(Random!$X638:$AG638,$B$6:$K$6)</f>
        <v>-0.29415567067455872</v>
      </c>
      <c r="E638">
        <f>SUMPRODUCT(Random!$X638:$AG638,$B$7:$K$7)</f>
        <v>-0.49065981826144484</v>
      </c>
      <c r="F638">
        <f>SUMPRODUCT(Random!$X638:$AG638,$B$8:$K$8)</f>
        <v>-0.89575838564485089</v>
      </c>
      <c r="G638">
        <f>SUMPRODUCT(Random!$X638:$AG638,$B$9:$K$9)</f>
        <v>-0.20631141857994126</v>
      </c>
      <c r="H638">
        <f>SUMPRODUCT(Random!$X638:$AG638,$B$10:$K$10)</f>
        <v>-3.4483916870056128E-2</v>
      </c>
      <c r="I638">
        <f>SUMPRODUCT(Random!$X638:$AG638,$B$11:$K$11)</f>
        <v>-0.25244642861439642</v>
      </c>
      <c r="J638">
        <f>SUMPRODUCT(Random!$X638:$AG638,$B$12:$K$12)</f>
        <v>-0.37383256952449317</v>
      </c>
      <c r="K638">
        <f>SUMPRODUCT(Random!$X638:$AG638,$B$13:$K$13)</f>
        <v>-3.3061476036452708E-2</v>
      </c>
      <c r="M638">
        <f t="shared" si="280"/>
        <v>0.25365072629903629</v>
      </c>
      <c r="N638">
        <f t="shared" si="281"/>
        <v>0.88488759313607368</v>
      </c>
      <c r="O638">
        <f t="shared" si="282"/>
        <v>0.38431947625532759</v>
      </c>
      <c r="P638">
        <f t="shared" si="283"/>
        <v>0.31183353530585101</v>
      </c>
      <c r="Q638">
        <f t="shared" si="284"/>
        <v>0.18519090996022106</v>
      </c>
      <c r="R638">
        <f t="shared" si="285"/>
        <v>0.4182738298307066</v>
      </c>
      <c r="S638">
        <f t="shared" si="286"/>
        <v>0.48624563359977085</v>
      </c>
      <c r="T638">
        <f t="shared" si="287"/>
        <v>0.40034800853276054</v>
      </c>
      <c r="U638">
        <f t="shared" si="288"/>
        <v>0.35426444323638034</v>
      </c>
      <c r="V638">
        <f t="shared" si="289"/>
        <v>0.48681278180641951</v>
      </c>
      <c r="X638">
        <f t="shared" si="290"/>
        <v>7.1667638114260894</v>
      </c>
      <c r="Y638">
        <f t="shared" si="291"/>
        <v>52.957877301896929</v>
      </c>
      <c r="Z638">
        <f t="shared" si="292"/>
        <v>11.881513531333754</v>
      </c>
      <c r="AA638">
        <f t="shared" si="293"/>
        <v>9.1549793244991235</v>
      </c>
      <c r="AB638">
        <f t="shared" si="294"/>
        <v>5.0169385630912045</v>
      </c>
      <c r="AC638">
        <f t="shared" si="295"/>
        <v>13.271165368750028</v>
      </c>
      <c r="AD638">
        <f t="shared" si="296"/>
        <v>16.314979754393807</v>
      </c>
      <c r="AE638">
        <f t="shared" si="297"/>
        <v>12.527702584615907</v>
      </c>
      <c r="AF638">
        <f t="shared" si="298"/>
        <v>10.713959937605971</v>
      </c>
      <c r="AG638">
        <f t="shared" si="299"/>
        <v>16.342037190559534</v>
      </c>
      <c r="AI638">
        <f t="shared" si="300"/>
        <v>21</v>
      </c>
      <c r="AJ638">
        <f t="shared" si="301"/>
        <v>21</v>
      </c>
      <c r="AK638">
        <f t="shared" si="302"/>
        <v>21</v>
      </c>
      <c r="AL638">
        <f t="shared" si="303"/>
        <v>21</v>
      </c>
      <c r="AM638">
        <f t="shared" si="304"/>
        <v>21</v>
      </c>
      <c r="AN638">
        <f t="shared" si="305"/>
        <v>21</v>
      </c>
      <c r="AO638">
        <f t="shared" si="306"/>
        <v>21</v>
      </c>
      <c r="AP638">
        <f t="shared" si="307"/>
        <v>21</v>
      </c>
      <c r="AQ638">
        <f t="shared" si="308"/>
        <v>21</v>
      </c>
      <c r="AR638">
        <f t="shared" si="309"/>
        <v>21</v>
      </c>
      <c r="AT638">
        <f t="shared" si="310"/>
        <v>0</v>
      </c>
    </row>
    <row r="639" spans="1:46" x14ac:dyDescent="0.2">
      <c r="A639">
        <v>622</v>
      </c>
      <c r="B639">
        <f>SUMPRODUCT(Random!$X639:$AG639,$B$4:$K$4)</f>
        <v>9.7627585504667741E-2</v>
      </c>
      <c r="C639">
        <f>SUMPRODUCT(Random!$X639:$AG639,$B$5:$K$5)</f>
        <v>-0.37875563319776467</v>
      </c>
      <c r="D639">
        <f>SUMPRODUCT(Random!$X639:$AG639,$B$6:$K$6)</f>
        <v>-0.71974202037557877</v>
      </c>
      <c r="E639">
        <f>SUMPRODUCT(Random!$X639:$AG639,$B$7:$K$7)</f>
        <v>7.014854020781619E-2</v>
      </c>
      <c r="F639">
        <f>SUMPRODUCT(Random!$X639:$AG639,$B$8:$K$8)</f>
        <v>0.80327406699037707</v>
      </c>
      <c r="G639">
        <f>SUMPRODUCT(Random!$X639:$AG639,$B$9:$K$9)</f>
        <v>0.51818108471465907</v>
      </c>
      <c r="H639">
        <f>SUMPRODUCT(Random!$X639:$AG639,$B$10:$K$10)</f>
        <v>-1.4733668306061658</v>
      </c>
      <c r="I639">
        <f>SUMPRODUCT(Random!$X639:$AG639,$B$11:$K$11)</f>
        <v>-1.0102421902693222</v>
      </c>
      <c r="J639">
        <f>SUMPRODUCT(Random!$X639:$AG639,$B$12:$K$12)</f>
        <v>-0.36512338427527791</v>
      </c>
      <c r="K639">
        <f>SUMPRODUCT(Random!$X639:$AG639,$B$13:$K$13)</f>
        <v>2.1004500893923121</v>
      </c>
      <c r="M639">
        <f t="shared" si="280"/>
        <v>0.53888599046475649</v>
      </c>
      <c r="N639">
        <f t="shared" si="281"/>
        <v>0.3524346682352355</v>
      </c>
      <c r="O639">
        <f t="shared" si="282"/>
        <v>0.23584192450726729</v>
      </c>
      <c r="P639">
        <f t="shared" si="283"/>
        <v>0.52796228383544541</v>
      </c>
      <c r="Q639">
        <f t="shared" si="284"/>
        <v>0.78909182821834267</v>
      </c>
      <c r="R639">
        <f t="shared" si="285"/>
        <v>0.69783403457752036</v>
      </c>
      <c r="S639">
        <f t="shared" si="286"/>
        <v>7.0326074569412145E-2</v>
      </c>
      <c r="T639">
        <f t="shared" si="287"/>
        <v>0.15618963517219336</v>
      </c>
      <c r="U639">
        <f t="shared" si="288"/>
        <v>0.35750965301442028</v>
      </c>
      <c r="V639">
        <f t="shared" si="289"/>
        <v>0.98215536663372094</v>
      </c>
      <c r="X639">
        <f t="shared" si="290"/>
        <v>18.963060636103545</v>
      </c>
      <c r="Y639">
        <f t="shared" si="291"/>
        <v>10.644643828080069</v>
      </c>
      <c r="Z639">
        <f t="shared" si="292"/>
        <v>6.5891098483407093</v>
      </c>
      <c r="AA639">
        <f t="shared" si="293"/>
        <v>18.389507869053535</v>
      </c>
      <c r="AB639">
        <f t="shared" si="294"/>
        <v>38.124850668166637</v>
      </c>
      <c r="AC639">
        <f t="shared" si="295"/>
        <v>29.317010896762572</v>
      </c>
      <c r="AD639">
        <f t="shared" si="296"/>
        <v>1.7863255578074011</v>
      </c>
      <c r="AE639">
        <f t="shared" si="297"/>
        <v>4.1601959397310564</v>
      </c>
      <c r="AF639">
        <f t="shared" si="298"/>
        <v>10.837380477650854</v>
      </c>
      <c r="AG639">
        <f t="shared" si="299"/>
        <v>98.624589881631138</v>
      </c>
      <c r="AI639">
        <f t="shared" si="300"/>
        <v>21</v>
      </c>
      <c r="AJ639">
        <f t="shared" si="301"/>
        <v>21</v>
      </c>
      <c r="AK639">
        <f t="shared" si="302"/>
        <v>21</v>
      </c>
      <c r="AL639">
        <f t="shared" si="303"/>
        <v>21</v>
      </c>
      <c r="AM639">
        <f t="shared" si="304"/>
        <v>21</v>
      </c>
      <c r="AN639">
        <f t="shared" si="305"/>
        <v>21</v>
      </c>
      <c r="AO639">
        <f t="shared" si="306"/>
        <v>8</v>
      </c>
      <c r="AP639">
        <f t="shared" si="307"/>
        <v>17</v>
      </c>
      <c r="AQ639">
        <f t="shared" si="308"/>
        <v>21</v>
      </c>
      <c r="AR639">
        <f t="shared" si="309"/>
        <v>21</v>
      </c>
      <c r="AT639">
        <f t="shared" si="310"/>
        <v>2</v>
      </c>
    </row>
    <row r="640" spans="1:46" x14ac:dyDescent="0.2">
      <c r="A640">
        <v>623</v>
      </c>
      <c r="B640">
        <f>SUMPRODUCT(Random!$X640:$AG640,$B$4:$K$4)</f>
        <v>1.4696837487982439</v>
      </c>
      <c r="C640">
        <f>SUMPRODUCT(Random!$X640:$AG640,$B$5:$K$5)</f>
        <v>-0.55944183042907092</v>
      </c>
      <c r="D640">
        <f>SUMPRODUCT(Random!$X640:$AG640,$B$6:$K$6)</f>
        <v>1.0334527306777781</v>
      </c>
      <c r="E640">
        <f>SUMPRODUCT(Random!$X640:$AG640,$B$7:$K$7)</f>
        <v>-0.58823575038938036</v>
      </c>
      <c r="F640">
        <f>SUMPRODUCT(Random!$X640:$AG640,$B$8:$K$8)</f>
        <v>0.27787977462348906</v>
      </c>
      <c r="G640">
        <f>SUMPRODUCT(Random!$X640:$AG640,$B$9:$K$9)</f>
        <v>-0.82851181875312863</v>
      </c>
      <c r="H640">
        <f>SUMPRODUCT(Random!$X640:$AG640,$B$10:$K$10)</f>
        <v>-0.95519273135810456</v>
      </c>
      <c r="I640">
        <f>SUMPRODUCT(Random!$X640:$AG640,$B$11:$K$11)</f>
        <v>0.52425287844640012</v>
      </c>
      <c r="J640">
        <f>SUMPRODUCT(Random!$X640:$AG640,$B$12:$K$12)</f>
        <v>0.27574777247537924</v>
      </c>
      <c r="K640">
        <f>SUMPRODUCT(Random!$X640:$AG640,$B$13:$K$13)</f>
        <v>1.1025764186398206</v>
      </c>
      <c r="M640">
        <f t="shared" si="280"/>
        <v>0.92917628692807064</v>
      </c>
      <c r="N640">
        <f t="shared" si="281"/>
        <v>0.28793010997484769</v>
      </c>
      <c r="O640">
        <f t="shared" si="282"/>
        <v>0.8493039597016605</v>
      </c>
      <c r="P640">
        <f t="shared" si="283"/>
        <v>0.27818703210607565</v>
      </c>
      <c r="Q640">
        <f t="shared" si="284"/>
        <v>0.60944767489990315</v>
      </c>
      <c r="R640">
        <f t="shared" si="285"/>
        <v>0.20369035222913068</v>
      </c>
      <c r="S640">
        <f t="shared" si="286"/>
        <v>0.16974012046025894</v>
      </c>
      <c r="T640">
        <f t="shared" si="287"/>
        <v>0.69994866667073685</v>
      </c>
      <c r="U640">
        <f t="shared" si="288"/>
        <v>0.60862909979471858</v>
      </c>
      <c r="V640">
        <f t="shared" si="289"/>
        <v>0.8648944222459507</v>
      </c>
      <c r="X640">
        <f t="shared" si="290"/>
        <v>64.856248085844257</v>
      </c>
      <c r="Y640">
        <f t="shared" si="291"/>
        <v>8.31853554023124</v>
      </c>
      <c r="Z640">
        <f t="shared" si="292"/>
        <v>46.35957824521391</v>
      </c>
      <c r="AA640">
        <f t="shared" si="293"/>
        <v>7.9856269816611736</v>
      </c>
      <c r="AB640">
        <f t="shared" si="294"/>
        <v>23.031538135103713</v>
      </c>
      <c r="AC640">
        <f t="shared" si="295"/>
        <v>5.5795207147508048</v>
      </c>
      <c r="AD640">
        <f t="shared" si="296"/>
        <v>4.5567719438116017</v>
      </c>
      <c r="AE640">
        <f t="shared" si="297"/>
        <v>29.48904682422905</v>
      </c>
      <c r="AF640">
        <f t="shared" si="298"/>
        <v>22.980248412084578</v>
      </c>
      <c r="AG640">
        <f t="shared" si="299"/>
        <v>49.034810088974687</v>
      </c>
      <c r="AI640">
        <f t="shared" si="300"/>
        <v>21</v>
      </c>
      <c r="AJ640">
        <f t="shared" si="301"/>
        <v>21</v>
      </c>
      <c r="AK640">
        <f t="shared" si="302"/>
        <v>21</v>
      </c>
      <c r="AL640">
        <f t="shared" si="303"/>
        <v>21</v>
      </c>
      <c r="AM640">
        <f t="shared" si="304"/>
        <v>21</v>
      </c>
      <c r="AN640">
        <f t="shared" si="305"/>
        <v>21</v>
      </c>
      <c r="AO640">
        <f t="shared" si="306"/>
        <v>19</v>
      </c>
      <c r="AP640">
        <f t="shared" si="307"/>
        <v>21</v>
      </c>
      <c r="AQ640">
        <f t="shared" si="308"/>
        <v>21</v>
      </c>
      <c r="AR640">
        <f t="shared" si="309"/>
        <v>21</v>
      </c>
      <c r="AT640">
        <f t="shared" si="310"/>
        <v>1</v>
      </c>
    </row>
    <row r="641" spans="1:46" x14ac:dyDescent="0.2">
      <c r="A641">
        <v>624</v>
      </c>
      <c r="B641">
        <f>SUMPRODUCT(Random!$X641:$AG641,$B$4:$K$4)</f>
        <v>-0.27565124975441496</v>
      </c>
      <c r="C641">
        <f>SUMPRODUCT(Random!$X641:$AG641,$B$5:$K$5)</f>
        <v>1.9777575985553149</v>
      </c>
      <c r="D641">
        <f>SUMPRODUCT(Random!$X641:$AG641,$B$6:$K$6)</f>
        <v>0.34631834150016122</v>
      </c>
      <c r="E641">
        <f>SUMPRODUCT(Random!$X641:$AG641,$B$7:$K$7)</f>
        <v>0.40852316137638917</v>
      </c>
      <c r="F641">
        <f>SUMPRODUCT(Random!$X641:$AG641,$B$8:$K$8)</f>
        <v>0.83048983819913524</v>
      </c>
      <c r="G641">
        <f>SUMPRODUCT(Random!$X641:$AG641,$B$9:$K$9)</f>
        <v>0.28769761780759889</v>
      </c>
      <c r="H641">
        <f>SUMPRODUCT(Random!$X641:$AG641,$B$10:$K$10)</f>
        <v>0.51538090585693952</v>
      </c>
      <c r="I641">
        <f>SUMPRODUCT(Random!$X641:$AG641,$B$11:$K$11)</f>
        <v>0.19436865180102811</v>
      </c>
      <c r="J641">
        <f>SUMPRODUCT(Random!$X641:$AG641,$B$12:$K$12)</f>
        <v>-0.84250079286982937</v>
      </c>
      <c r="K641">
        <f>SUMPRODUCT(Random!$X641:$AG641,$B$13:$K$13)</f>
        <v>-0.78983106666806024</v>
      </c>
      <c r="M641">
        <f t="shared" si="280"/>
        <v>0.39140797119766219</v>
      </c>
      <c r="N641">
        <f t="shared" si="281"/>
        <v>0.97602197050725781</v>
      </c>
      <c r="O641">
        <f t="shared" si="282"/>
        <v>0.63544825701309171</v>
      </c>
      <c r="P641">
        <f t="shared" si="283"/>
        <v>0.65855518507219779</v>
      </c>
      <c r="Q641">
        <f t="shared" si="284"/>
        <v>0.79686905457670254</v>
      </c>
      <c r="R641">
        <f t="shared" si="285"/>
        <v>0.61321089316017641</v>
      </c>
      <c r="S641">
        <f t="shared" si="286"/>
        <v>0.69685656369797</v>
      </c>
      <c r="T641">
        <f t="shared" si="287"/>
        <v>0.57705638297378981</v>
      </c>
      <c r="U641">
        <f t="shared" si="288"/>
        <v>0.19975384804081303</v>
      </c>
      <c r="V641">
        <f t="shared" si="289"/>
        <v>0.21481321662663361</v>
      </c>
      <c r="X641">
        <f t="shared" si="290"/>
        <v>12.165185582880889</v>
      </c>
      <c r="Y641">
        <f t="shared" si="291"/>
        <v>91.387433405651308</v>
      </c>
      <c r="Z641">
        <f t="shared" si="292"/>
        <v>24.719193498475594</v>
      </c>
      <c r="AA641">
        <f t="shared" si="293"/>
        <v>26.32329022061921</v>
      </c>
      <c r="AB641">
        <f t="shared" si="294"/>
        <v>39.04523713948825</v>
      </c>
      <c r="AC641">
        <f t="shared" si="295"/>
        <v>23.268722883765534</v>
      </c>
      <c r="AD641">
        <f t="shared" si="296"/>
        <v>29.237895217429376</v>
      </c>
      <c r="AE641">
        <f t="shared" si="297"/>
        <v>21.07972459492256</v>
      </c>
      <c r="AF641">
        <f t="shared" si="298"/>
        <v>5.4587217334886287</v>
      </c>
      <c r="AG641">
        <f t="shared" si="299"/>
        <v>5.9241017432427565</v>
      </c>
      <c r="AI641">
        <f t="shared" si="300"/>
        <v>21</v>
      </c>
      <c r="AJ641">
        <f t="shared" si="301"/>
        <v>21</v>
      </c>
      <c r="AK641">
        <f t="shared" si="302"/>
        <v>21</v>
      </c>
      <c r="AL641">
        <f t="shared" si="303"/>
        <v>21</v>
      </c>
      <c r="AM641">
        <f t="shared" si="304"/>
        <v>21</v>
      </c>
      <c r="AN641">
        <f t="shared" si="305"/>
        <v>21</v>
      </c>
      <c r="AO641">
        <f t="shared" si="306"/>
        <v>21</v>
      </c>
      <c r="AP641">
        <f t="shared" si="307"/>
        <v>21</v>
      </c>
      <c r="AQ641">
        <f t="shared" si="308"/>
        <v>21</v>
      </c>
      <c r="AR641">
        <f t="shared" si="309"/>
        <v>21</v>
      </c>
      <c r="AT641">
        <f t="shared" si="310"/>
        <v>0</v>
      </c>
    </row>
    <row r="642" spans="1:46" x14ac:dyDescent="0.2">
      <c r="A642">
        <v>625</v>
      </c>
      <c r="B642">
        <f>SUMPRODUCT(Random!$X642:$AG642,$B$4:$K$4)</f>
        <v>0.4687967113895567</v>
      </c>
      <c r="C642">
        <f>SUMPRODUCT(Random!$X642:$AG642,$B$5:$K$5)</f>
        <v>1.5656078200727312</v>
      </c>
      <c r="D642">
        <f>SUMPRODUCT(Random!$X642:$AG642,$B$6:$K$6)</f>
        <v>0.96662688878604208</v>
      </c>
      <c r="E642">
        <f>SUMPRODUCT(Random!$X642:$AG642,$B$7:$K$7)</f>
        <v>-1.225111552105429</v>
      </c>
      <c r="F642">
        <f>SUMPRODUCT(Random!$X642:$AG642,$B$8:$K$8)</f>
        <v>-1.5046817718771315</v>
      </c>
      <c r="G642">
        <f>SUMPRODUCT(Random!$X642:$AG642,$B$9:$K$9)</f>
        <v>0.7147262026158252</v>
      </c>
      <c r="H642">
        <f>SUMPRODUCT(Random!$X642:$AG642,$B$10:$K$10)</f>
        <v>2.4189434406494397</v>
      </c>
      <c r="I642">
        <f>SUMPRODUCT(Random!$X642:$AG642,$B$11:$K$11)</f>
        <v>0.391277196215219</v>
      </c>
      <c r="J642">
        <f>SUMPRODUCT(Random!$X642:$AG642,$B$12:$K$12)</f>
        <v>-0.707754471365178</v>
      </c>
      <c r="K642">
        <f>SUMPRODUCT(Random!$X642:$AG642,$B$13:$K$13)</f>
        <v>0.76482284611946816</v>
      </c>
      <c r="M642">
        <f t="shared" si="280"/>
        <v>0.68039252458456323</v>
      </c>
      <c r="N642">
        <f t="shared" si="281"/>
        <v>0.94127977093954218</v>
      </c>
      <c r="O642">
        <f t="shared" si="282"/>
        <v>0.83313470613811669</v>
      </c>
      <c r="P642">
        <f t="shared" si="283"/>
        <v>0.11026659659847456</v>
      </c>
      <c r="Q642">
        <f t="shared" si="284"/>
        <v>6.6202955830962043E-2</v>
      </c>
      <c r="R642">
        <f t="shared" si="285"/>
        <v>0.76261087828140028</v>
      </c>
      <c r="S642">
        <f t="shared" si="286"/>
        <v>0.99221716987134012</v>
      </c>
      <c r="T642">
        <f t="shared" si="287"/>
        <v>0.65220382361934581</v>
      </c>
      <c r="U642">
        <f t="shared" si="288"/>
        <v>0.23954887207126069</v>
      </c>
      <c r="V642">
        <f t="shared" si="289"/>
        <v>0.77781147918112625</v>
      </c>
      <c r="X642">
        <f t="shared" si="290"/>
        <v>27.942330815975989</v>
      </c>
      <c r="Y642">
        <f t="shared" si="291"/>
        <v>69.447145518170757</v>
      </c>
      <c r="Z642">
        <f t="shared" si="292"/>
        <v>43.862835137913656</v>
      </c>
      <c r="AA642">
        <f t="shared" si="293"/>
        <v>2.8620210560982238</v>
      </c>
      <c r="AB642">
        <f t="shared" si="294"/>
        <v>1.6779229587956346</v>
      </c>
      <c r="AC642">
        <f t="shared" si="295"/>
        <v>35.227446315165814</v>
      </c>
      <c r="AD642">
        <f t="shared" si="296"/>
        <v>118.95144502995814</v>
      </c>
      <c r="AE642">
        <f t="shared" si="297"/>
        <v>25.871804728416617</v>
      </c>
      <c r="AF642">
        <f t="shared" si="298"/>
        <v>6.7082325507259064</v>
      </c>
      <c r="AG642">
        <f t="shared" si="299"/>
        <v>36.848495088743192</v>
      </c>
      <c r="AI642">
        <f t="shared" si="300"/>
        <v>21</v>
      </c>
      <c r="AJ642">
        <f t="shared" si="301"/>
        <v>21</v>
      </c>
      <c r="AK642">
        <f t="shared" si="302"/>
        <v>21</v>
      </c>
      <c r="AL642">
        <f t="shared" si="303"/>
        <v>12</v>
      </c>
      <c r="AM642">
        <f t="shared" si="304"/>
        <v>7</v>
      </c>
      <c r="AN642">
        <f t="shared" si="305"/>
        <v>21</v>
      </c>
      <c r="AO642">
        <f t="shared" si="306"/>
        <v>21</v>
      </c>
      <c r="AP642">
        <f t="shared" si="307"/>
        <v>21</v>
      </c>
      <c r="AQ642">
        <f t="shared" si="308"/>
        <v>21</v>
      </c>
      <c r="AR642">
        <f t="shared" si="309"/>
        <v>21</v>
      </c>
      <c r="AT642">
        <f t="shared" si="310"/>
        <v>2</v>
      </c>
    </row>
    <row r="643" spans="1:46" x14ac:dyDescent="0.2">
      <c r="A643">
        <v>626</v>
      </c>
      <c r="B643">
        <f>SUMPRODUCT(Random!$X643:$AG643,$B$4:$K$4)</f>
        <v>-1.6658075439675115E-3</v>
      </c>
      <c r="C643">
        <f>SUMPRODUCT(Random!$X643:$AG643,$B$5:$K$5)</f>
        <v>-0.8616690067433731</v>
      </c>
      <c r="D643">
        <f>SUMPRODUCT(Random!$X643:$AG643,$B$6:$K$6)</f>
        <v>1.1914390894223086</v>
      </c>
      <c r="E643">
        <f>SUMPRODUCT(Random!$X643:$AG643,$B$7:$K$7)</f>
        <v>-0.55555614670668407</v>
      </c>
      <c r="F643">
        <f>SUMPRODUCT(Random!$X643:$AG643,$B$8:$K$8)</f>
        <v>-0.67970002955564035</v>
      </c>
      <c r="G643">
        <f>SUMPRODUCT(Random!$X643:$AG643,$B$9:$K$9)</f>
        <v>2.5453175034286675</v>
      </c>
      <c r="H643">
        <f>SUMPRODUCT(Random!$X643:$AG643,$B$10:$K$10)</f>
        <v>0.80147987363477391</v>
      </c>
      <c r="I643">
        <f>SUMPRODUCT(Random!$X643:$AG643,$B$11:$K$11)</f>
        <v>1.493034972083743</v>
      </c>
      <c r="J643">
        <f>SUMPRODUCT(Random!$X643:$AG643,$B$12:$K$12)</f>
        <v>0.51611065179331372</v>
      </c>
      <c r="K643">
        <f>SUMPRODUCT(Random!$X643:$AG643,$B$13:$K$13)</f>
        <v>0.19284991904164442</v>
      </c>
      <c r="M643">
        <f t="shared" si="280"/>
        <v>0.4993354392470496</v>
      </c>
      <c r="N643">
        <f t="shared" si="281"/>
        <v>0.1944348427299388</v>
      </c>
      <c r="O643">
        <f t="shared" si="282"/>
        <v>0.88325937242988228</v>
      </c>
      <c r="P643">
        <f t="shared" si="283"/>
        <v>0.2892571586439896</v>
      </c>
      <c r="Q643">
        <f t="shared" si="284"/>
        <v>0.24834720865384602</v>
      </c>
      <c r="R643">
        <f t="shared" si="285"/>
        <v>0.99454107918146317</v>
      </c>
      <c r="S643">
        <f t="shared" si="286"/>
        <v>0.78857305447871817</v>
      </c>
      <c r="T643">
        <f t="shared" si="287"/>
        <v>0.93228598362828585</v>
      </c>
      <c r="U643">
        <f t="shared" si="288"/>
        <v>0.69711143559071276</v>
      </c>
      <c r="V643">
        <f t="shared" si="289"/>
        <v>0.57646174626133584</v>
      </c>
      <c r="X643">
        <f t="shared" si="290"/>
        <v>16.947210681018653</v>
      </c>
      <c r="Y643">
        <f t="shared" si="291"/>
        <v>5.2964386407837019</v>
      </c>
      <c r="Z643">
        <f t="shared" si="292"/>
        <v>52.613809997987062</v>
      </c>
      <c r="AA643">
        <f t="shared" si="293"/>
        <v>8.3642312060501585</v>
      </c>
      <c r="AB643">
        <f t="shared" si="294"/>
        <v>6.9933078636968968</v>
      </c>
      <c r="AC643">
        <f t="shared" si="295"/>
        <v>127.63962717349297</v>
      </c>
      <c r="AD643">
        <f t="shared" si="296"/>
        <v>38.064670030757512</v>
      </c>
      <c r="AE643">
        <f t="shared" si="297"/>
        <v>65.956162005931517</v>
      </c>
      <c r="AF643">
        <f t="shared" si="298"/>
        <v>29.258499722556035</v>
      </c>
      <c r="AG643">
        <f t="shared" si="299"/>
        <v>21.045307841166171</v>
      </c>
      <c r="AI643">
        <f t="shared" si="300"/>
        <v>21</v>
      </c>
      <c r="AJ643">
        <f t="shared" si="301"/>
        <v>21</v>
      </c>
      <c r="AK643">
        <f t="shared" si="302"/>
        <v>21</v>
      </c>
      <c r="AL643">
        <f t="shared" si="303"/>
        <v>21</v>
      </c>
      <c r="AM643">
        <f t="shared" si="304"/>
        <v>21</v>
      </c>
      <c r="AN643">
        <f t="shared" si="305"/>
        <v>21</v>
      </c>
      <c r="AO643">
        <f t="shared" si="306"/>
        <v>21</v>
      </c>
      <c r="AP643">
        <f t="shared" si="307"/>
        <v>21</v>
      </c>
      <c r="AQ643">
        <f t="shared" si="308"/>
        <v>21</v>
      </c>
      <c r="AR643">
        <f t="shared" si="309"/>
        <v>21</v>
      </c>
      <c r="AT643">
        <f t="shared" si="310"/>
        <v>0</v>
      </c>
    </row>
    <row r="644" spans="1:46" x14ac:dyDescent="0.2">
      <c r="A644">
        <v>627</v>
      </c>
      <c r="B644">
        <f>SUMPRODUCT(Random!$X644:$AG644,$B$4:$K$4)</f>
        <v>1.198245307258625</v>
      </c>
      <c r="C644">
        <f>SUMPRODUCT(Random!$X644:$AG644,$B$5:$K$5)</f>
        <v>2.2178812203716385</v>
      </c>
      <c r="D644">
        <f>SUMPRODUCT(Random!$X644:$AG644,$B$6:$K$6)</f>
        <v>-0.45891844115813074</v>
      </c>
      <c r="E644">
        <f>SUMPRODUCT(Random!$X644:$AG644,$B$7:$K$7)</f>
        <v>0.20051910819155128</v>
      </c>
      <c r="F644">
        <f>SUMPRODUCT(Random!$X644:$AG644,$B$8:$K$8)</f>
        <v>1.0400304907130526</v>
      </c>
      <c r="G644">
        <f>SUMPRODUCT(Random!$X644:$AG644,$B$9:$K$9)</f>
        <v>0.77622338104604349</v>
      </c>
      <c r="H644">
        <f>SUMPRODUCT(Random!$X644:$AG644,$B$10:$K$10)</f>
        <v>0.52181167485243918</v>
      </c>
      <c r="I644">
        <f>SUMPRODUCT(Random!$X644:$AG644,$B$11:$K$11)</f>
        <v>1.1448462790909075</v>
      </c>
      <c r="J644">
        <f>SUMPRODUCT(Random!$X644:$AG644,$B$12:$K$12)</f>
        <v>0.42961105666471361</v>
      </c>
      <c r="K644">
        <f>SUMPRODUCT(Random!$X644:$AG644,$B$13:$K$13)</f>
        <v>-0.31270831363880058</v>
      </c>
      <c r="M644">
        <f t="shared" si="280"/>
        <v>0.88458923410724721</v>
      </c>
      <c r="N644">
        <f t="shared" si="281"/>
        <v>0.98671853385539798</v>
      </c>
      <c r="O644">
        <f t="shared" si="282"/>
        <v>0.3231463677165396</v>
      </c>
      <c r="P644">
        <f t="shared" si="283"/>
        <v>0.57946269235848336</v>
      </c>
      <c r="Q644">
        <f t="shared" si="284"/>
        <v>0.85083713245803272</v>
      </c>
      <c r="R644">
        <f t="shared" si="285"/>
        <v>0.78119144842464416</v>
      </c>
      <c r="S644">
        <f t="shared" si="286"/>
        <v>0.69909926993225247</v>
      </c>
      <c r="T644">
        <f t="shared" si="287"/>
        <v>0.87386357964722139</v>
      </c>
      <c r="U644">
        <f t="shared" si="288"/>
        <v>0.66626070359701506</v>
      </c>
      <c r="V644">
        <f t="shared" si="289"/>
        <v>0.3772511393793726</v>
      </c>
      <c r="X644">
        <f t="shared" si="290"/>
        <v>52.894466884102087</v>
      </c>
      <c r="Y644">
        <f t="shared" si="291"/>
        <v>105.8592503712327</v>
      </c>
      <c r="Z644">
        <f t="shared" si="292"/>
        <v>9.5610279335678765</v>
      </c>
      <c r="AA644">
        <f t="shared" si="293"/>
        <v>21.219494333588941</v>
      </c>
      <c r="AB644">
        <f t="shared" si="294"/>
        <v>46.610081687899402</v>
      </c>
      <c r="AC644">
        <f t="shared" si="295"/>
        <v>37.224004928560284</v>
      </c>
      <c r="AD644">
        <f t="shared" si="296"/>
        <v>29.419798889857294</v>
      </c>
      <c r="AE644">
        <f t="shared" si="297"/>
        <v>50.717542855214404</v>
      </c>
      <c r="AF644">
        <f t="shared" si="298"/>
        <v>26.882447890685793</v>
      </c>
      <c r="AG644">
        <f t="shared" si="299"/>
        <v>11.60188177968756</v>
      </c>
      <c r="AI644">
        <f t="shared" si="300"/>
        <v>21</v>
      </c>
      <c r="AJ644">
        <f t="shared" si="301"/>
        <v>21</v>
      </c>
      <c r="AK644">
        <f t="shared" si="302"/>
        <v>21</v>
      </c>
      <c r="AL644">
        <f t="shared" si="303"/>
        <v>21</v>
      </c>
      <c r="AM644">
        <f t="shared" si="304"/>
        <v>21</v>
      </c>
      <c r="AN644">
        <f t="shared" si="305"/>
        <v>21</v>
      </c>
      <c r="AO644">
        <f t="shared" si="306"/>
        <v>21</v>
      </c>
      <c r="AP644">
        <f t="shared" si="307"/>
        <v>21</v>
      </c>
      <c r="AQ644">
        <f t="shared" si="308"/>
        <v>21</v>
      </c>
      <c r="AR644">
        <f t="shared" si="309"/>
        <v>21</v>
      </c>
      <c r="AT644">
        <f t="shared" si="310"/>
        <v>0</v>
      </c>
    </row>
    <row r="645" spans="1:46" x14ac:dyDescent="0.2">
      <c r="A645">
        <v>628</v>
      </c>
      <c r="B645">
        <f>SUMPRODUCT(Random!$X645:$AG645,$B$4:$K$4)</f>
        <v>0.74302106163774695</v>
      </c>
      <c r="C645">
        <f>SUMPRODUCT(Random!$X645:$AG645,$B$5:$K$5)</f>
        <v>-0.501715298471201</v>
      </c>
      <c r="D645">
        <f>SUMPRODUCT(Random!$X645:$AG645,$B$6:$K$6)</f>
        <v>0.4914094854429859</v>
      </c>
      <c r="E645">
        <f>SUMPRODUCT(Random!$X645:$AG645,$B$7:$K$7)</f>
        <v>-0.39243260633591109</v>
      </c>
      <c r="F645">
        <f>SUMPRODUCT(Random!$X645:$AG645,$B$8:$K$8)</f>
        <v>1.0387518024919231</v>
      </c>
      <c r="G645">
        <f>SUMPRODUCT(Random!$X645:$AG645,$B$9:$K$9)</f>
        <v>0.412063113143042</v>
      </c>
      <c r="H645">
        <f>SUMPRODUCT(Random!$X645:$AG645,$B$10:$K$10)</f>
        <v>5.2171770530440947E-2</v>
      </c>
      <c r="I645">
        <f>SUMPRODUCT(Random!$X645:$AG645,$B$11:$K$11)</f>
        <v>0.80312948703793108</v>
      </c>
      <c r="J645">
        <f>SUMPRODUCT(Random!$X645:$AG645,$B$12:$K$12)</f>
        <v>-2.0902451475127601</v>
      </c>
      <c r="K645">
        <f>SUMPRODUCT(Random!$X645:$AG645,$B$13:$K$13)</f>
        <v>-6.3022223448616285E-2</v>
      </c>
      <c r="M645">
        <f t="shared" si="280"/>
        <v>0.77126553541120724</v>
      </c>
      <c r="N645">
        <f t="shared" si="281"/>
        <v>0.30793390079710276</v>
      </c>
      <c r="O645">
        <f t="shared" si="282"/>
        <v>0.6884315716322158</v>
      </c>
      <c r="P645">
        <f t="shared" si="283"/>
        <v>0.34736929894731472</v>
      </c>
      <c r="Q645">
        <f t="shared" si="284"/>
        <v>0.85053990892308606</v>
      </c>
      <c r="R645">
        <f t="shared" si="285"/>
        <v>0.65985341780738727</v>
      </c>
      <c r="S645">
        <f t="shared" si="286"/>
        <v>0.52080408692817337</v>
      </c>
      <c r="T645">
        <f t="shared" si="287"/>
        <v>0.78905005198582134</v>
      </c>
      <c r="U645">
        <f t="shared" si="288"/>
        <v>1.8297891927287677E-2</v>
      </c>
      <c r="V645">
        <f t="shared" si="289"/>
        <v>0.47487440387113156</v>
      </c>
      <c r="X645">
        <f t="shared" si="290"/>
        <v>36.137222319373912</v>
      </c>
      <c r="Y645">
        <f t="shared" si="291"/>
        <v>9.0165562259374923</v>
      </c>
      <c r="Z645">
        <f t="shared" si="292"/>
        <v>28.566372242490491</v>
      </c>
      <c r="AA645">
        <f t="shared" si="293"/>
        <v>10.453772696133678</v>
      </c>
      <c r="AB645">
        <f t="shared" si="294"/>
        <v>46.561318069941478</v>
      </c>
      <c r="AC645">
        <f t="shared" si="295"/>
        <v>26.416608077496761</v>
      </c>
      <c r="AD645">
        <f t="shared" si="296"/>
        <v>18.020818666769454</v>
      </c>
      <c r="AE645">
        <f t="shared" si="297"/>
        <v>38.119998915692136</v>
      </c>
      <c r="AF645">
        <f t="shared" si="298"/>
        <v>0.45238771729363242</v>
      </c>
      <c r="AG645">
        <f t="shared" si="299"/>
        <v>15.778695329557332</v>
      </c>
      <c r="AI645">
        <f t="shared" si="300"/>
        <v>21</v>
      </c>
      <c r="AJ645">
        <f t="shared" si="301"/>
        <v>21</v>
      </c>
      <c r="AK645">
        <f t="shared" si="302"/>
        <v>21</v>
      </c>
      <c r="AL645">
        <f t="shared" si="303"/>
        <v>21</v>
      </c>
      <c r="AM645">
        <f t="shared" si="304"/>
        <v>21</v>
      </c>
      <c r="AN645">
        <f t="shared" si="305"/>
        <v>21</v>
      </c>
      <c r="AO645">
        <f t="shared" si="306"/>
        <v>21</v>
      </c>
      <c r="AP645">
        <f t="shared" si="307"/>
        <v>21</v>
      </c>
      <c r="AQ645">
        <f t="shared" si="308"/>
        <v>2</v>
      </c>
      <c r="AR645">
        <f t="shared" si="309"/>
        <v>21</v>
      </c>
      <c r="AT645">
        <f t="shared" si="310"/>
        <v>1</v>
      </c>
    </row>
    <row r="646" spans="1:46" x14ac:dyDescent="0.2">
      <c r="A646">
        <v>629</v>
      </c>
      <c r="B646">
        <f>SUMPRODUCT(Random!$X646:$AG646,$B$4:$K$4)</f>
        <v>1.2907470477987049</v>
      </c>
      <c r="C646">
        <f>SUMPRODUCT(Random!$X646:$AG646,$B$5:$K$5)</f>
        <v>-1.0895120251994252</v>
      </c>
      <c r="D646">
        <f>SUMPRODUCT(Random!$X646:$AG646,$B$6:$K$6)</f>
        <v>-0.9953825482296732</v>
      </c>
      <c r="E646">
        <f>SUMPRODUCT(Random!$X646:$AG646,$B$7:$K$7)</f>
        <v>-0.24508009020088017</v>
      </c>
      <c r="F646">
        <f>SUMPRODUCT(Random!$X646:$AG646,$B$8:$K$8)</f>
        <v>-1.9152133578753117E-3</v>
      </c>
      <c r="G646">
        <f>SUMPRODUCT(Random!$X646:$AG646,$B$9:$K$9)</f>
        <v>-0.68629383494455209</v>
      </c>
      <c r="H646">
        <f>SUMPRODUCT(Random!$X646:$AG646,$B$10:$K$10)</f>
        <v>-1.493376093773902</v>
      </c>
      <c r="I646">
        <f>SUMPRODUCT(Random!$X646:$AG646,$B$11:$K$11)</f>
        <v>1.2457141488341081</v>
      </c>
      <c r="J646">
        <f>SUMPRODUCT(Random!$X646:$AG646,$B$12:$K$12)</f>
        <v>1.127047674036854</v>
      </c>
      <c r="K646">
        <f>SUMPRODUCT(Random!$X646:$AG646,$B$13:$K$13)</f>
        <v>-0.70280969084706879</v>
      </c>
      <c r="M646">
        <f t="shared" si="280"/>
        <v>0.90160429764456085</v>
      </c>
      <c r="N646">
        <f t="shared" si="281"/>
        <v>0.1379640774398454</v>
      </c>
      <c r="O646">
        <f t="shared" si="282"/>
        <v>0.15977512158465429</v>
      </c>
      <c r="P646">
        <f t="shared" si="283"/>
        <v>0.4031972093095389</v>
      </c>
      <c r="Q646">
        <f t="shared" si="284"/>
        <v>0.49923594088265416</v>
      </c>
      <c r="R646">
        <f t="shared" si="285"/>
        <v>0.24626391792148228</v>
      </c>
      <c r="S646">
        <f t="shared" si="286"/>
        <v>6.7669383555981483E-2</v>
      </c>
      <c r="T646">
        <f t="shared" si="287"/>
        <v>0.89356532132328637</v>
      </c>
      <c r="U646">
        <f t="shared" si="288"/>
        <v>0.870138837529987</v>
      </c>
      <c r="V646">
        <f t="shared" si="289"/>
        <v>0.24108717855784456</v>
      </c>
      <c r="X646">
        <f t="shared" si="290"/>
        <v>56.801686893980531</v>
      </c>
      <c r="Y646">
        <f t="shared" si="291"/>
        <v>3.6367242078149369</v>
      </c>
      <c r="Z646">
        <f t="shared" si="292"/>
        <v>4.2645077150198629</v>
      </c>
      <c r="AA646">
        <f t="shared" si="293"/>
        <v>12.644373702943156</v>
      </c>
      <c r="AB646">
        <f t="shared" si="294"/>
        <v>16.942342892301731</v>
      </c>
      <c r="AC646">
        <f t="shared" si="295"/>
        <v>6.9255066867216746</v>
      </c>
      <c r="AD646">
        <f t="shared" si="296"/>
        <v>1.7164224666393293</v>
      </c>
      <c r="AE646">
        <f t="shared" si="297"/>
        <v>54.877863124818937</v>
      </c>
      <c r="AF646">
        <f t="shared" si="298"/>
        <v>50.004645883034357</v>
      </c>
      <c r="AG646">
        <f t="shared" si="299"/>
        <v>6.7578365825932254</v>
      </c>
      <c r="AI646">
        <f t="shared" si="300"/>
        <v>21</v>
      </c>
      <c r="AJ646">
        <f t="shared" si="301"/>
        <v>15</v>
      </c>
      <c r="AK646">
        <f t="shared" si="302"/>
        <v>18</v>
      </c>
      <c r="AL646">
        <f t="shared" si="303"/>
        <v>21</v>
      </c>
      <c r="AM646">
        <f t="shared" si="304"/>
        <v>21</v>
      </c>
      <c r="AN646">
        <f t="shared" si="305"/>
        <v>21</v>
      </c>
      <c r="AO646">
        <f t="shared" si="306"/>
        <v>7</v>
      </c>
      <c r="AP646">
        <f t="shared" si="307"/>
        <v>21</v>
      </c>
      <c r="AQ646">
        <f t="shared" si="308"/>
        <v>21</v>
      </c>
      <c r="AR646">
        <f t="shared" si="309"/>
        <v>21</v>
      </c>
      <c r="AT646">
        <f t="shared" si="310"/>
        <v>3</v>
      </c>
    </row>
    <row r="647" spans="1:46" x14ac:dyDescent="0.2">
      <c r="A647">
        <v>630</v>
      </c>
      <c r="B647">
        <f>SUMPRODUCT(Random!$X647:$AG647,$B$4:$K$4)</f>
        <v>0.78277696919192696</v>
      </c>
      <c r="C647">
        <f>SUMPRODUCT(Random!$X647:$AG647,$B$5:$K$5)</f>
        <v>-0.74556848610809179</v>
      </c>
      <c r="D647">
        <f>SUMPRODUCT(Random!$X647:$AG647,$B$6:$K$6)</f>
        <v>-0.83557828123726707</v>
      </c>
      <c r="E647">
        <f>SUMPRODUCT(Random!$X647:$AG647,$B$7:$K$7)</f>
        <v>-0.53122852272293752</v>
      </c>
      <c r="F647">
        <f>SUMPRODUCT(Random!$X647:$AG647,$B$8:$K$8)</f>
        <v>-0.46014272873023487</v>
      </c>
      <c r="G647">
        <f>SUMPRODUCT(Random!$X647:$AG647,$B$9:$K$9)</f>
        <v>1.441967645664501</v>
      </c>
      <c r="H647">
        <f>SUMPRODUCT(Random!$X647:$AG647,$B$10:$K$10)</f>
        <v>-0.3355504645043153</v>
      </c>
      <c r="I647">
        <f>SUMPRODUCT(Random!$X647:$AG647,$B$11:$K$11)</f>
        <v>-0.62309027602655276</v>
      </c>
      <c r="J647">
        <f>SUMPRODUCT(Random!$X647:$AG647,$B$12:$K$12)</f>
        <v>6.5893960044400096E-2</v>
      </c>
      <c r="K647">
        <f>SUMPRODUCT(Random!$X647:$AG647,$B$13:$K$13)</f>
        <v>0.32596779809734583</v>
      </c>
      <c r="M647">
        <f t="shared" si="280"/>
        <v>0.78312095288042982</v>
      </c>
      <c r="N647">
        <f t="shared" si="281"/>
        <v>0.22796406285799423</v>
      </c>
      <c r="O647">
        <f t="shared" si="282"/>
        <v>0.20169609564210458</v>
      </c>
      <c r="P647">
        <f t="shared" si="283"/>
        <v>0.29763021495074582</v>
      </c>
      <c r="Q647">
        <f t="shared" si="284"/>
        <v>0.32270688797651181</v>
      </c>
      <c r="R647">
        <f t="shared" si="285"/>
        <v>0.92534424941588211</v>
      </c>
      <c r="S647">
        <f t="shared" si="286"/>
        <v>0.36860494185514542</v>
      </c>
      <c r="T647">
        <f t="shared" si="287"/>
        <v>0.26661259969069961</v>
      </c>
      <c r="U647">
        <f t="shared" si="288"/>
        <v>0.52626887534004696</v>
      </c>
      <c r="V647">
        <f t="shared" si="289"/>
        <v>0.62777564049891676</v>
      </c>
      <c r="X647">
        <f t="shared" si="290"/>
        <v>37.440979681350242</v>
      </c>
      <c r="Y647">
        <f t="shared" si="291"/>
        <v>6.337862281823508</v>
      </c>
      <c r="Z647">
        <f t="shared" si="292"/>
        <v>5.5182487810625167</v>
      </c>
      <c r="AA647">
        <f t="shared" si="293"/>
        <v>8.6545319127069824</v>
      </c>
      <c r="AB647">
        <f t="shared" si="294"/>
        <v>9.54512750171466</v>
      </c>
      <c r="AC647">
        <f t="shared" si="295"/>
        <v>63.565432177247374</v>
      </c>
      <c r="AD647">
        <f t="shared" si="296"/>
        <v>11.264112278548728</v>
      </c>
      <c r="AE647">
        <f t="shared" si="297"/>
        <v>7.5959346663778264</v>
      </c>
      <c r="AF647">
        <f t="shared" si="298"/>
        <v>18.30178497072103</v>
      </c>
      <c r="AG647">
        <f t="shared" si="299"/>
        <v>24.208971197675403</v>
      </c>
      <c r="AI647">
        <f t="shared" si="300"/>
        <v>21</v>
      </c>
      <c r="AJ647">
        <f t="shared" si="301"/>
        <v>21</v>
      </c>
      <c r="AK647">
        <f t="shared" si="302"/>
        <v>21</v>
      </c>
      <c r="AL647">
        <f t="shared" si="303"/>
        <v>21</v>
      </c>
      <c r="AM647">
        <f t="shared" si="304"/>
        <v>21</v>
      </c>
      <c r="AN647">
        <f t="shared" si="305"/>
        <v>21</v>
      </c>
      <c r="AO647">
        <f t="shared" si="306"/>
        <v>21</v>
      </c>
      <c r="AP647">
        <f t="shared" si="307"/>
        <v>21</v>
      </c>
      <c r="AQ647">
        <f t="shared" si="308"/>
        <v>21</v>
      </c>
      <c r="AR647">
        <f t="shared" si="309"/>
        <v>21</v>
      </c>
      <c r="AT647">
        <f t="shared" si="310"/>
        <v>0</v>
      </c>
    </row>
    <row r="648" spans="1:46" x14ac:dyDescent="0.2">
      <c r="A648">
        <v>631</v>
      </c>
      <c r="B648">
        <f>SUMPRODUCT(Random!$X648:$AG648,$B$4:$K$4)</f>
        <v>-0.82310353143538684</v>
      </c>
      <c r="C648">
        <f>SUMPRODUCT(Random!$X648:$AG648,$B$5:$K$5)</f>
        <v>-1.3983846707850422</v>
      </c>
      <c r="D648">
        <f>SUMPRODUCT(Random!$X648:$AG648,$B$6:$K$6)</f>
        <v>-1.6632249753812791</v>
      </c>
      <c r="E648">
        <f>SUMPRODUCT(Random!$X648:$AG648,$B$7:$K$7)</f>
        <v>0.97789829697426611</v>
      </c>
      <c r="F648">
        <f>SUMPRODUCT(Random!$X648:$AG648,$B$8:$K$8)</f>
        <v>-0.33102433102455231</v>
      </c>
      <c r="G648">
        <f>SUMPRODUCT(Random!$X648:$AG648,$B$9:$K$9)</f>
        <v>-9.1517220828276014E-2</v>
      </c>
      <c r="H648">
        <f>SUMPRODUCT(Random!$X648:$AG648,$B$10:$K$10)</f>
        <v>0.64809479712803642</v>
      </c>
      <c r="I648">
        <f>SUMPRODUCT(Random!$X648:$AG648,$B$11:$K$11)</f>
        <v>0.33530948889734735</v>
      </c>
      <c r="J648">
        <f>SUMPRODUCT(Random!$X648:$AG648,$B$12:$K$12)</f>
        <v>-2.5211834831032648E-2</v>
      </c>
      <c r="K648">
        <f>SUMPRODUCT(Random!$X648:$AG648,$B$13:$K$13)</f>
        <v>-0.69013871332120402</v>
      </c>
      <c r="M648">
        <f t="shared" si="280"/>
        <v>0.20522456038209369</v>
      </c>
      <c r="N648">
        <f t="shared" si="281"/>
        <v>8.0998791961710045E-2</v>
      </c>
      <c r="O648">
        <f t="shared" si="282"/>
        <v>4.8133705017951993E-2</v>
      </c>
      <c r="P648">
        <f t="shared" si="283"/>
        <v>0.83593768623872322</v>
      </c>
      <c r="Q648">
        <f t="shared" si="284"/>
        <v>0.37031305357303501</v>
      </c>
      <c r="R648">
        <f t="shared" si="285"/>
        <v>0.46354081170671352</v>
      </c>
      <c r="S648">
        <f t="shared" si="286"/>
        <v>0.74153818053676757</v>
      </c>
      <c r="T648">
        <f t="shared" si="287"/>
        <v>0.63130418172659131</v>
      </c>
      <c r="U648">
        <f t="shared" si="288"/>
        <v>0.48994299856374807</v>
      </c>
      <c r="V648">
        <f t="shared" si="289"/>
        <v>0.24505347990222948</v>
      </c>
      <c r="X648">
        <f t="shared" si="290"/>
        <v>5.6267625533157979</v>
      </c>
      <c r="Y648">
        <f t="shared" si="291"/>
        <v>2.0691747942762868</v>
      </c>
      <c r="Z648">
        <f t="shared" si="292"/>
        <v>1.2084343521541827</v>
      </c>
      <c r="AA648">
        <f t="shared" si="293"/>
        <v>44.277820880832863</v>
      </c>
      <c r="AB648">
        <f t="shared" si="294"/>
        <v>11.330472676962188</v>
      </c>
      <c r="AC648">
        <f t="shared" si="295"/>
        <v>15.255618874248126</v>
      </c>
      <c r="AD648">
        <f t="shared" si="296"/>
        <v>33.144076181940136</v>
      </c>
      <c r="AE648">
        <f t="shared" si="297"/>
        <v>24.442297034865582</v>
      </c>
      <c r="AF648">
        <f t="shared" si="298"/>
        <v>16.491913241847616</v>
      </c>
      <c r="AG648">
        <f t="shared" si="299"/>
        <v>6.8861987233398905</v>
      </c>
      <c r="AI648">
        <f t="shared" si="300"/>
        <v>21</v>
      </c>
      <c r="AJ648">
        <f t="shared" si="301"/>
        <v>9</v>
      </c>
      <c r="AK648">
        <f t="shared" si="302"/>
        <v>5</v>
      </c>
      <c r="AL648">
        <f t="shared" si="303"/>
        <v>21</v>
      </c>
      <c r="AM648">
        <f t="shared" si="304"/>
        <v>21</v>
      </c>
      <c r="AN648">
        <f t="shared" si="305"/>
        <v>21</v>
      </c>
      <c r="AO648">
        <f t="shared" si="306"/>
        <v>21</v>
      </c>
      <c r="AP648">
        <f t="shared" si="307"/>
        <v>21</v>
      </c>
      <c r="AQ648">
        <f t="shared" si="308"/>
        <v>21</v>
      </c>
      <c r="AR648">
        <f t="shared" si="309"/>
        <v>21</v>
      </c>
      <c r="AT648">
        <f t="shared" si="310"/>
        <v>2</v>
      </c>
    </row>
    <row r="649" spans="1:46" x14ac:dyDescent="0.2">
      <c r="A649">
        <v>632</v>
      </c>
      <c r="B649">
        <f>SUMPRODUCT(Random!$X649:$AG649,$B$4:$K$4)</f>
        <v>0.65622971650218187</v>
      </c>
      <c r="C649">
        <f>SUMPRODUCT(Random!$X649:$AG649,$B$5:$K$5)</f>
        <v>0.57648443311451869</v>
      </c>
      <c r="D649">
        <f>SUMPRODUCT(Random!$X649:$AG649,$B$6:$K$6)</f>
        <v>-0.54451035690369787</v>
      </c>
      <c r="E649">
        <f>SUMPRODUCT(Random!$X649:$AG649,$B$7:$K$7)</f>
        <v>-9.9832687510180207E-2</v>
      </c>
      <c r="F649">
        <f>SUMPRODUCT(Random!$X649:$AG649,$B$8:$K$8)</f>
        <v>0.71110899072503519</v>
      </c>
      <c r="G649">
        <f>SUMPRODUCT(Random!$X649:$AG649,$B$9:$K$9)</f>
        <v>-0.10215534467206783</v>
      </c>
      <c r="H649">
        <f>SUMPRODUCT(Random!$X649:$AG649,$B$10:$K$10)</f>
        <v>0.49538381565269329</v>
      </c>
      <c r="I649">
        <f>SUMPRODUCT(Random!$X649:$AG649,$B$11:$K$11)</f>
        <v>0.11446004215097549</v>
      </c>
      <c r="J649">
        <f>SUMPRODUCT(Random!$X649:$AG649,$B$12:$K$12)</f>
        <v>0.19747724722239202</v>
      </c>
      <c r="K649">
        <f>SUMPRODUCT(Random!$X649:$AG649,$B$13:$K$13)</f>
        <v>-7.7318899108284905E-2</v>
      </c>
      <c r="M649">
        <f t="shared" si="280"/>
        <v>0.74416183428640958</v>
      </c>
      <c r="N649">
        <f t="shared" si="281"/>
        <v>0.71785610556953294</v>
      </c>
      <c r="O649">
        <f t="shared" si="282"/>
        <v>0.29304516166973316</v>
      </c>
      <c r="P649">
        <f t="shared" si="283"/>
        <v>0.46023857839732685</v>
      </c>
      <c r="Q649">
        <f t="shared" si="284"/>
        <v>0.76149165048271739</v>
      </c>
      <c r="R649">
        <f t="shared" si="285"/>
        <v>0.45931668602276193</v>
      </c>
      <c r="S649">
        <f t="shared" si="286"/>
        <v>0.6898353916075628</v>
      </c>
      <c r="T649">
        <f t="shared" si="287"/>
        <v>0.54556344004137336</v>
      </c>
      <c r="U649">
        <f t="shared" si="288"/>
        <v>0.57827295753106389</v>
      </c>
      <c r="V649">
        <f t="shared" si="289"/>
        <v>0.46918492829871383</v>
      </c>
      <c r="X649">
        <f t="shared" si="290"/>
        <v>33.394012605340002</v>
      </c>
      <c r="Y649">
        <f t="shared" si="291"/>
        <v>30.996478469927101</v>
      </c>
      <c r="Z649">
        <f t="shared" si="292"/>
        <v>8.4951383952074995</v>
      </c>
      <c r="AA649">
        <f t="shared" si="293"/>
        <v>15.105289590697703</v>
      </c>
      <c r="AB649">
        <f t="shared" si="294"/>
        <v>35.112222654802203</v>
      </c>
      <c r="AC649">
        <f t="shared" si="295"/>
        <v>15.06348600393946</v>
      </c>
      <c r="AD649">
        <f t="shared" si="296"/>
        <v>28.676994874310587</v>
      </c>
      <c r="AE649">
        <f t="shared" si="297"/>
        <v>19.320392509605892</v>
      </c>
      <c r="AF649">
        <f t="shared" si="298"/>
        <v>21.150289278228112</v>
      </c>
      <c r="AG649">
        <f t="shared" si="299"/>
        <v>15.514714311669522</v>
      </c>
      <c r="AI649">
        <f t="shared" si="300"/>
        <v>21</v>
      </c>
      <c r="AJ649">
        <f t="shared" si="301"/>
        <v>21</v>
      </c>
      <c r="AK649">
        <f t="shared" si="302"/>
        <v>21</v>
      </c>
      <c r="AL649">
        <f t="shared" si="303"/>
        <v>21</v>
      </c>
      <c r="AM649">
        <f t="shared" si="304"/>
        <v>21</v>
      </c>
      <c r="AN649">
        <f t="shared" si="305"/>
        <v>21</v>
      </c>
      <c r="AO649">
        <f t="shared" si="306"/>
        <v>21</v>
      </c>
      <c r="AP649">
        <f t="shared" si="307"/>
        <v>21</v>
      </c>
      <c r="AQ649">
        <f t="shared" si="308"/>
        <v>21</v>
      </c>
      <c r="AR649">
        <f t="shared" si="309"/>
        <v>21</v>
      </c>
      <c r="AT649">
        <f t="shared" si="310"/>
        <v>0</v>
      </c>
    </row>
    <row r="650" spans="1:46" x14ac:dyDescent="0.2">
      <c r="A650">
        <v>633</v>
      </c>
      <c r="B650">
        <f>SUMPRODUCT(Random!$X650:$AG650,$B$4:$K$4)</f>
        <v>-0.57281997484880842</v>
      </c>
      <c r="C650">
        <f>SUMPRODUCT(Random!$X650:$AG650,$B$5:$K$5)</f>
        <v>-0.67372785834982507</v>
      </c>
      <c r="D650">
        <f>SUMPRODUCT(Random!$X650:$AG650,$B$6:$K$6)</f>
        <v>1.1060873772959623</v>
      </c>
      <c r="E650">
        <f>SUMPRODUCT(Random!$X650:$AG650,$B$7:$K$7)</f>
        <v>1.1923184337484065</v>
      </c>
      <c r="F650">
        <f>SUMPRODUCT(Random!$X650:$AG650,$B$8:$K$8)</f>
        <v>1.4522847516345199</v>
      </c>
      <c r="G650">
        <f>SUMPRODUCT(Random!$X650:$AG650,$B$9:$K$9)</f>
        <v>-0.42021194291622066</v>
      </c>
      <c r="H650">
        <f>SUMPRODUCT(Random!$X650:$AG650,$B$10:$K$10)</f>
        <v>0.64453791119862913</v>
      </c>
      <c r="I650">
        <f>SUMPRODUCT(Random!$X650:$AG650,$B$11:$K$11)</f>
        <v>0.90634377875625138</v>
      </c>
      <c r="J650">
        <f>SUMPRODUCT(Random!$X650:$AG650,$B$12:$K$12)</f>
        <v>-0.32828673741756742</v>
      </c>
      <c r="K650">
        <f>SUMPRODUCT(Random!$X650:$AG650,$B$13:$K$13)</f>
        <v>0.39261888008506218</v>
      </c>
      <c r="M650">
        <f t="shared" si="280"/>
        <v>0.28338329645594956</v>
      </c>
      <c r="N650">
        <f t="shared" si="281"/>
        <v>0.25024217357598</v>
      </c>
      <c r="O650">
        <f t="shared" si="282"/>
        <v>0.86565564917332871</v>
      </c>
      <c r="P650">
        <f t="shared" si="283"/>
        <v>0.88343179539108063</v>
      </c>
      <c r="Q650">
        <f t="shared" si="284"/>
        <v>0.92678877722662978</v>
      </c>
      <c r="R650">
        <f t="shared" si="285"/>
        <v>0.33716531545828515</v>
      </c>
      <c r="S650">
        <f t="shared" si="286"/>
        <v>0.74038665897142231</v>
      </c>
      <c r="T650">
        <f t="shared" si="287"/>
        <v>0.8176230397988794</v>
      </c>
      <c r="U650">
        <f t="shared" si="288"/>
        <v>0.37134743551593707</v>
      </c>
      <c r="V650">
        <f t="shared" si="289"/>
        <v>0.65269950358818007</v>
      </c>
      <c r="X650">
        <f t="shared" si="290"/>
        <v>8.162613533704759</v>
      </c>
      <c r="Y650">
        <f t="shared" si="291"/>
        <v>7.0551433383050703</v>
      </c>
      <c r="Z650">
        <f t="shared" si="292"/>
        <v>49.173221852039781</v>
      </c>
      <c r="AA650">
        <f t="shared" si="293"/>
        <v>52.650017600940359</v>
      </c>
      <c r="AB650">
        <f t="shared" si="294"/>
        <v>64.044067026008179</v>
      </c>
      <c r="AC650">
        <f t="shared" si="295"/>
        <v>10.073727883785558</v>
      </c>
      <c r="AD650">
        <f t="shared" si="296"/>
        <v>33.035179211846653</v>
      </c>
      <c r="AE650">
        <f t="shared" si="297"/>
        <v>41.685359669596075</v>
      </c>
      <c r="AF650">
        <f t="shared" si="298"/>
        <v>11.370746139556232</v>
      </c>
      <c r="AG650">
        <f t="shared" si="299"/>
        <v>25.906742243143384</v>
      </c>
      <c r="AI650">
        <f t="shared" si="300"/>
        <v>21</v>
      </c>
      <c r="AJ650">
        <f t="shared" si="301"/>
        <v>21</v>
      </c>
      <c r="AK650">
        <f t="shared" si="302"/>
        <v>21</v>
      </c>
      <c r="AL650">
        <f t="shared" si="303"/>
        <v>21</v>
      </c>
      <c r="AM650">
        <f t="shared" si="304"/>
        <v>21</v>
      </c>
      <c r="AN650">
        <f t="shared" si="305"/>
        <v>21</v>
      </c>
      <c r="AO650">
        <f t="shared" si="306"/>
        <v>21</v>
      </c>
      <c r="AP650">
        <f t="shared" si="307"/>
        <v>21</v>
      </c>
      <c r="AQ650">
        <f t="shared" si="308"/>
        <v>21</v>
      </c>
      <c r="AR650">
        <f t="shared" si="309"/>
        <v>21</v>
      </c>
      <c r="AT650">
        <f t="shared" si="310"/>
        <v>0</v>
      </c>
    </row>
    <row r="651" spans="1:46" x14ac:dyDescent="0.2">
      <c r="A651">
        <v>634</v>
      </c>
      <c r="B651">
        <f>SUMPRODUCT(Random!$X651:$AG651,$B$4:$K$4)</f>
        <v>1.6472772018951758</v>
      </c>
      <c r="C651">
        <f>SUMPRODUCT(Random!$X651:$AG651,$B$5:$K$5)</f>
        <v>1.1125130291980536</v>
      </c>
      <c r="D651">
        <f>SUMPRODUCT(Random!$X651:$AG651,$B$6:$K$6)</f>
        <v>0.35717840236067333</v>
      </c>
      <c r="E651">
        <f>SUMPRODUCT(Random!$X651:$AG651,$B$7:$K$7)</f>
        <v>1.5396275309847662</v>
      </c>
      <c r="F651">
        <f>SUMPRODUCT(Random!$X651:$AG651,$B$8:$K$8)</f>
        <v>-9.0295607381203125E-2</v>
      </c>
      <c r="G651">
        <f>SUMPRODUCT(Random!$X651:$AG651,$B$9:$K$9)</f>
        <v>2.3287518829013489</v>
      </c>
      <c r="H651">
        <f>SUMPRODUCT(Random!$X651:$AG651,$B$10:$K$10)</f>
        <v>0.94598383689254573</v>
      </c>
      <c r="I651">
        <f>SUMPRODUCT(Random!$X651:$AG651,$B$11:$K$11)</f>
        <v>0.12380766299120116</v>
      </c>
      <c r="J651">
        <f>SUMPRODUCT(Random!$X651:$AG651,$B$12:$K$12)</f>
        <v>-1.892634305325589</v>
      </c>
      <c r="K651">
        <f>SUMPRODUCT(Random!$X651:$AG651,$B$13:$K$13)</f>
        <v>2.3408064750105981</v>
      </c>
      <c r="M651">
        <f t="shared" si="280"/>
        <v>0.95024945915377323</v>
      </c>
      <c r="N651">
        <f t="shared" si="281"/>
        <v>0.8670411843608089</v>
      </c>
      <c r="O651">
        <f t="shared" si="282"/>
        <v>0.63952087332182495</v>
      </c>
      <c r="P651">
        <f t="shared" si="283"/>
        <v>0.93817441466103924</v>
      </c>
      <c r="Q651">
        <f t="shared" si="284"/>
        <v>0.46402615534794495</v>
      </c>
      <c r="R651">
        <f t="shared" si="285"/>
        <v>0.99006389309483767</v>
      </c>
      <c r="S651">
        <f t="shared" si="286"/>
        <v>0.82792158487012624</v>
      </c>
      <c r="T651">
        <f t="shared" si="287"/>
        <v>0.54926621784473806</v>
      </c>
      <c r="U651">
        <f t="shared" si="288"/>
        <v>2.9203259179461281E-2</v>
      </c>
      <c r="V651">
        <f t="shared" si="289"/>
        <v>0.99037893084207074</v>
      </c>
      <c r="X651">
        <f t="shared" si="290"/>
        <v>73.507773919933655</v>
      </c>
      <c r="Y651">
        <f t="shared" si="291"/>
        <v>49.427174719770164</v>
      </c>
      <c r="Z651">
        <f t="shared" si="292"/>
        <v>24.994399145750009</v>
      </c>
      <c r="AA651">
        <f t="shared" si="293"/>
        <v>68.18476242174124</v>
      </c>
      <c r="AB651">
        <f t="shared" si="294"/>
        <v>15.277791389723733</v>
      </c>
      <c r="AC651">
        <f t="shared" si="295"/>
        <v>112.96802247583636</v>
      </c>
      <c r="AD651">
        <f t="shared" si="296"/>
        <v>43.109236205235703</v>
      </c>
      <c r="AE651">
        <f t="shared" si="297"/>
        <v>19.52080996041051</v>
      </c>
      <c r="AF651">
        <f t="shared" si="298"/>
        <v>0.72603415618541989</v>
      </c>
      <c r="AG651">
        <f t="shared" si="299"/>
        <v>113.75730010198185</v>
      </c>
      <c r="AI651">
        <f t="shared" si="300"/>
        <v>21</v>
      </c>
      <c r="AJ651">
        <f t="shared" si="301"/>
        <v>21</v>
      </c>
      <c r="AK651">
        <f t="shared" si="302"/>
        <v>21</v>
      </c>
      <c r="AL651">
        <f t="shared" si="303"/>
        <v>21</v>
      </c>
      <c r="AM651">
        <f t="shared" si="304"/>
        <v>21</v>
      </c>
      <c r="AN651">
        <f t="shared" si="305"/>
        <v>21</v>
      </c>
      <c r="AO651">
        <f t="shared" si="306"/>
        <v>21</v>
      </c>
      <c r="AP651">
        <f t="shared" si="307"/>
        <v>21</v>
      </c>
      <c r="AQ651">
        <f t="shared" si="308"/>
        <v>3</v>
      </c>
      <c r="AR651">
        <f t="shared" si="309"/>
        <v>21</v>
      </c>
      <c r="AT651">
        <f t="shared" si="310"/>
        <v>1</v>
      </c>
    </row>
    <row r="652" spans="1:46" x14ac:dyDescent="0.2">
      <c r="A652">
        <v>635</v>
      </c>
      <c r="B652">
        <f>SUMPRODUCT(Random!$X652:$AG652,$B$4:$K$4)</f>
        <v>-0.97599790966566013</v>
      </c>
      <c r="C652">
        <f>SUMPRODUCT(Random!$X652:$AG652,$B$5:$K$5)</f>
        <v>0.99795149662985239</v>
      </c>
      <c r="D652">
        <f>SUMPRODUCT(Random!$X652:$AG652,$B$6:$K$6)</f>
        <v>-0.48898077794819306</v>
      </c>
      <c r="E652">
        <f>SUMPRODUCT(Random!$X652:$AG652,$B$7:$K$7)</f>
        <v>-1.3451464459177767</v>
      </c>
      <c r="F652">
        <f>SUMPRODUCT(Random!$X652:$AG652,$B$8:$K$8)</f>
        <v>-1.7942189560508306</v>
      </c>
      <c r="G652">
        <f>SUMPRODUCT(Random!$X652:$AG652,$B$9:$K$9)</f>
        <v>0.25382385155802484</v>
      </c>
      <c r="H652">
        <f>SUMPRODUCT(Random!$X652:$AG652,$B$10:$K$10)</f>
        <v>-0.36225104978149608</v>
      </c>
      <c r="I652">
        <f>SUMPRODUCT(Random!$X652:$AG652,$B$11:$K$11)</f>
        <v>-0.83574776924704919</v>
      </c>
      <c r="J652">
        <f>SUMPRODUCT(Random!$X652:$AG652,$B$12:$K$12)</f>
        <v>-2.6413302378256844</v>
      </c>
      <c r="K652">
        <f>SUMPRODUCT(Random!$X652:$AG652,$B$13:$K$13)</f>
        <v>-1.2251631882578757</v>
      </c>
      <c r="M652">
        <f t="shared" si="280"/>
        <v>0.16453275010393989</v>
      </c>
      <c r="N652">
        <f t="shared" si="281"/>
        <v>0.84084856052537604</v>
      </c>
      <c r="O652">
        <f t="shared" si="282"/>
        <v>0.31242765278868734</v>
      </c>
      <c r="P652">
        <f t="shared" si="283"/>
        <v>8.9288973348285464E-2</v>
      </c>
      <c r="Q652">
        <f t="shared" si="284"/>
        <v>3.6389113840285779E-2</v>
      </c>
      <c r="R652">
        <f t="shared" si="285"/>
        <v>0.60018417706336846</v>
      </c>
      <c r="S652">
        <f t="shared" si="286"/>
        <v>0.35858221705784393</v>
      </c>
      <c r="T652">
        <f t="shared" si="287"/>
        <v>0.2016484077607423</v>
      </c>
      <c r="U652">
        <f t="shared" si="288"/>
        <v>4.129059063581411E-3</v>
      </c>
      <c r="V652">
        <f t="shared" si="289"/>
        <v>0.11025687059825148</v>
      </c>
      <c r="X652">
        <f t="shared" si="290"/>
        <v>4.4036096726029914</v>
      </c>
      <c r="Y652">
        <f t="shared" si="291"/>
        <v>45.022275421067</v>
      </c>
      <c r="Z652">
        <f t="shared" si="292"/>
        <v>9.1761372042885725</v>
      </c>
      <c r="AA652">
        <f t="shared" si="293"/>
        <v>2.2911579332393548</v>
      </c>
      <c r="AB652">
        <f t="shared" si="294"/>
        <v>0.90803282290219656</v>
      </c>
      <c r="AC652">
        <f t="shared" si="295"/>
        <v>22.457287825904029</v>
      </c>
      <c r="AD652">
        <f t="shared" si="296"/>
        <v>10.878308914789281</v>
      </c>
      <c r="AE652">
        <f t="shared" si="297"/>
        <v>5.5167854837206498</v>
      </c>
      <c r="AF652">
        <f t="shared" si="298"/>
        <v>0.10135730052172251</v>
      </c>
      <c r="AG652">
        <f t="shared" si="299"/>
        <v>2.861753276314936</v>
      </c>
      <c r="AI652">
        <f t="shared" si="300"/>
        <v>18</v>
      </c>
      <c r="AJ652">
        <f t="shared" si="301"/>
        <v>21</v>
      </c>
      <c r="AK652">
        <f t="shared" si="302"/>
        <v>21</v>
      </c>
      <c r="AL652">
        <f t="shared" si="303"/>
        <v>10</v>
      </c>
      <c r="AM652">
        <f t="shared" si="304"/>
        <v>4</v>
      </c>
      <c r="AN652">
        <f t="shared" si="305"/>
        <v>21</v>
      </c>
      <c r="AO652">
        <f t="shared" si="306"/>
        <v>21</v>
      </c>
      <c r="AP652">
        <f t="shared" si="307"/>
        <v>21</v>
      </c>
      <c r="AQ652">
        <f t="shared" si="308"/>
        <v>1</v>
      </c>
      <c r="AR652">
        <f t="shared" si="309"/>
        <v>12</v>
      </c>
      <c r="AT652">
        <f t="shared" si="310"/>
        <v>5</v>
      </c>
    </row>
    <row r="653" spans="1:46" x14ac:dyDescent="0.2">
      <c r="A653">
        <v>636</v>
      </c>
      <c r="B653">
        <f>SUMPRODUCT(Random!$X653:$AG653,$B$4:$K$4)</f>
        <v>0.62295986944515225</v>
      </c>
      <c r="C653">
        <f>SUMPRODUCT(Random!$X653:$AG653,$B$5:$K$5)</f>
        <v>1.1421162736702555</v>
      </c>
      <c r="D653">
        <f>SUMPRODUCT(Random!$X653:$AG653,$B$6:$K$6)</f>
        <v>-0.4113633726593357</v>
      </c>
      <c r="E653">
        <f>SUMPRODUCT(Random!$X653:$AG653,$B$7:$K$7)</f>
        <v>0.62026107569452194</v>
      </c>
      <c r="F653">
        <f>SUMPRODUCT(Random!$X653:$AG653,$B$8:$K$8)</f>
        <v>1.6344129229435171</v>
      </c>
      <c r="G653">
        <f>SUMPRODUCT(Random!$X653:$AG653,$B$9:$K$9)</f>
        <v>7.6838505747352626E-2</v>
      </c>
      <c r="H653">
        <f>SUMPRODUCT(Random!$X653:$AG653,$B$10:$K$10)</f>
        <v>0.72034667210237457</v>
      </c>
      <c r="I653">
        <f>SUMPRODUCT(Random!$X653:$AG653,$B$11:$K$11)</f>
        <v>1.2535902548510567</v>
      </c>
      <c r="J653">
        <f>SUMPRODUCT(Random!$X653:$AG653,$B$12:$K$12)</f>
        <v>-0.87818824215828739</v>
      </c>
      <c r="K653">
        <f>SUMPRODUCT(Random!$X653:$AG653,$B$13:$K$13)</f>
        <v>0.12011456459086634</v>
      </c>
      <c r="M653">
        <f t="shared" si="280"/>
        <v>0.7333445531878765</v>
      </c>
      <c r="N653">
        <f t="shared" si="281"/>
        <v>0.87329715405727526</v>
      </c>
      <c r="O653">
        <f t="shared" si="282"/>
        <v>0.34040305357311662</v>
      </c>
      <c r="P653">
        <f t="shared" si="283"/>
        <v>0.73245704150602142</v>
      </c>
      <c r="Q653">
        <f t="shared" si="284"/>
        <v>0.94891391171582495</v>
      </c>
      <c r="R653">
        <f t="shared" si="285"/>
        <v>0.53062399094159507</v>
      </c>
      <c r="S653">
        <f t="shared" si="286"/>
        <v>0.76434421234411076</v>
      </c>
      <c r="T653">
        <f t="shared" si="287"/>
        <v>0.89500451243401768</v>
      </c>
      <c r="U653">
        <f t="shared" si="288"/>
        <v>0.18992078584568869</v>
      </c>
      <c r="V653">
        <f t="shared" si="289"/>
        <v>0.54780380247598615</v>
      </c>
      <c r="X653">
        <f t="shared" si="290"/>
        <v>32.379552514666031</v>
      </c>
      <c r="Y653">
        <f t="shared" si="291"/>
        <v>50.607785193455726</v>
      </c>
      <c r="Z653">
        <f t="shared" si="292"/>
        <v>10.193679231733395</v>
      </c>
      <c r="AA653">
        <f t="shared" si="293"/>
        <v>32.298155651963853</v>
      </c>
      <c r="AB653">
        <f t="shared" si="294"/>
        <v>72.858837465429815</v>
      </c>
      <c r="AC653">
        <f t="shared" si="295"/>
        <v>18.528029204923307</v>
      </c>
      <c r="AD653">
        <f t="shared" si="296"/>
        <v>35.406968290265318</v>
      </c>
      <c r="AE653">
        <f t="shared" si="297"/>
        <v>55.211361713153124</v>
      </c>
      <c r="AF653">
        <f t="shared" si="298"/>
        <v>5.1595529155380389</v>
      </c>
      <c r="AG653">
        <f t="shared" si="299"/>
        <v>19.441458883558454</v>
      </c>
      <c r="AI653">
        <f t="shared" si="300"/>
        <v>21</v>
      </c>
      <c r="AJ653">
        <f t="shared" si="301"/>
        <v>21</v>
      </c>
      <c r="AK653">
        <f t="shared" si="302"/>
        <v>21</v>
      </c>
      <c r="AL653">
        <f t="shared" si="303"/>
        <v>21</v>
      </c>
      <c r="AM653">
        <f t="shared" si="304"/>
        <v>21</v>
      </c>
      <c r="AN653">
        <f t="shared" si="305"/>
        <v>21</v>
      </c>
      <c r="AO653">
        <f t="shared" si="306"/>
        <v>21</v>
      </c>
      <c r="AP653">
        <f t="shared" si="307"/>
        <v>21</v>
      </c>
      <c r="AQ653">
        <f t="shared" si="308"/>
        <v>21</v>
      </c>
      <c r="AR653">
        <f t="shared" si="309"/>
        <v>21</v>
      </c>
      <c r="AT653">
        <f t="shared" si="310"/>
        <v>0</v>
      </c>
    </row>
    <row r="654" spans="1:46" x14ac:dyDescent="0.2">
      <c r="A654">
        <v>637</v>
      </c>
      <c r="B654">
        <f>SUMPRODUCT(Random!$X654:$AG654,$B$4:$K$4)</f>
        <v>-0.72398598943182768</v>
      </c>
      <c r="C654">
        <f>SUMPRODUCT(Random!$X654:$AG654,$B$5:$K$5)</f>
        <v>0.52515998148901621</v>
      </c>
      <c r="D654">
        <f>SUMPRODUCT(Random!$X654:$AG654,$B$6:$K$6)</f>
        <v>-1.7822226627913191</v>
      </c>
      <c r="E654">
        <f>SUMPRODUCT(Random!$X654:$AG654,$B$7:$K$7)</f>
        <v>-0.24427390182847894</v>
      </c>
      <c r="F654">
        <f>SUMPRODUCT(Random!$X654:$AG654,$B$8:$K$8)</f>
        <v>-1.3886834195227318</v>
      </c>
      <c r="G654">
        <f>SUMPRODUCT(Random!$X654:$AG654,$B$9:$K$9)</f>
        <v>-0.39860395801589316</v>
      </c>
      <c r="H654">
        <f>SUMPRODUCT(Random!$X654:$AG654,$B$10:$K$10)</f>
        <v>-0.84449185780615332</v>
      </c>
      <c r="I654">
        <f>SUMPRODUCT(Random!$X654:$AG654,$B$11:$K$11)</f>
        <v>0.56659541855750173</v>
      </c>
      <c r="J654">
        <f>SUMPRODUCT(Random!$X654:$AG654,$B$12:$K$12)</f>
        <v>-2.4269329116393128</v>
      </c>
      <c r="K654">
        <f>SUMPRODUCT(Random!$X654:$AG654,$B$13:$K$13)</f>
        <v>0.516397101949155</v>
      </c>
      <c r="M654">
        <f t="shared" si="280"/>
        <v>0.23453716829063284</v>
      </c>
      <c r="N654">
        <f t="shared" si="281"/>
        <v>0.70026400908409181</v>
      </c>
      <c r="O654">
        <f t="shared" si="282"/>
        <v>3.7356464251568987E-2</v>
      </c>
      <c r="P654">
        <f t="shared" si="283"/>
        <v>0.40350934732679716</v>
      </c>
      <c r="Q654">
        <f t="shared" si="284"/>
        <v>8.2464519110033191E-2</v>
      </c>
      <c r="R654">
        <f t="shared" si="285"/>
        <v>0.34509252237346999</v>
      </c>
      <c r="S654">
        <f t="shared" si="286"/>
        <v>0.19919730566648014</v>
      </c>
      <c r="T654">
        <f t="shared" si="287"/>
        <v>0.71450545582691316</v>
      </c>
      <c r="U654">
        <f t="shared" si="288"/>
        <v>7.6135356720287341E-3</v>
      </c>
      <c r="V654">
        <f t="shared" si="289"/>
        <v>0.6972114552716997</v>
      </c>
      <c r="X654">
        <f t="shared" si="290"/>
        <v>6.547318975230155</v>
      </c>
      <c r="Y654">
        <f t="shared" si="291"/>
        <v>29.514805345005684</v>
      </c>
      <c r="Z654">
        <f t="shared" si="292"/>
        <v>0.93263683795438945</v>
      </c>
      <c r="AA654">
        <f t="shared" si="293"/>
        <v>12.657189192423751</v>
      </c>
      <c r="AB654">
        <f t="shared" si="294"/>
        <v>2.1082759317089192</v>
      </c>
      <c r="AC654">
        <f t="shared" si="295"/>
        <v>10.368462242735045</v>
      </c>
      <c r="AD654">
        <f t="shared" si="296"/>
        <v>5.4416911531409013</v>
      </c>
      <c r="AE654">
        <f t="shared" si="297"/>
        <v>30.707278625819598</v>
      </c>
      <c r="AF654">
        <f t="shared" si="298"/>
        <v>0.18721933306466351</v>
      </c>
      <c r="AG654">
        <f t="shared" si="299"/>
        <v>29.266590310523448</v>
      </c>
      <c r="AI654">
        <f t="shared" si="300"/>
        <v>21</v>
      </c>
      <c r="AJ654">
        <f t="shared" si="301"/>
        <v>21</v>
      </c>
      <c r="AK654">
        <f t="shared" si="302"/>
        <v>4</v>
      </c>
      <c r="AL654">
        <f t="shared" si="303"/>
        <v>21</v>
      </c>
      <c r="AM654">
        <f t="shared" si="304"/>
        <v>9</v>
      </c>
      <c r="AN654">
        <f t="shared" si="305"/>
        <v>21</v>
      </c>
      <c r="AO654">
        <f t="shared" si="306"/>
        <v>21</v>
      </c>
      <c r="AP654">
        <f t="shared" si="307"/>
        <v>21</v>
      </c>
      <c r="AQ654">
        <f t="shared" si="308"/>
        <v>1</v>
      </c>
      <c r="AR654">
        <f t="shared" si="309"/>
        <v>21</v>
      </c>
      <c r="AT654">
        <f t="shared" si="310"/>
        <v>3</v>
      </c>
    </row>
    <row r="655" spans="1:46" x14ac:dyDescent="0.2">
      <c r="A655">
        <v>638</v>
      </c>
      <c r="B655">
        <f>SUMPRODUCT(Random!$X655:$AG655,$B$4:$K$4)</f>
        <v>0.41852534512826445</v>
      </c>
      <c r="C655">
        <f>SUMPRODUCT(Random!$X655:$AG655,$B$5:$K$5)</f>
        <v>-0.44344841379558786</v>
      </c>
      <c r="D655">
        <f>SUMPRODUCT(Random!$X655:$AG655,$B$6:$K$6)</f>
        <v>-1.3173213894832743</v>
      </c>
      <c r="E655">
        <f>SUMPRODUCT(Random!$X655:$AG655,$B$7:$K$7)</f>
        <v>0.94418916911494222</v>
      </c>
      <c r="F655">
        <f>SUMPRODUCT(Random!$X655:$AG655,$B$8:$K$8)</f>
        <v>-9.2268895937189899E-2</v>
      </c>
      <c r="G655">
        <f>SUMPRODUCT(Random!$X655:$AG655,$B$9:$K$9)</f>
        <v>-0.77598406754474269</v>
      </c>
      <c r="H655">
        <f>SUMPRODUCT(Random!$X655:$AG655,$B$10:$K$10)</f>
        <v>-0.52799641767471894</v>
      </c>
      <c r="I655">
        <f>SUMPRODUCT(Random!$X655:$AG655,$B$11:$K$11)</f>
        <v>1.2992814956944949</v>
      </c>
      <c r="J655">
        <f>SUMPRODUCT(Random!$X655:$AG655,$B$12:$K$12)</f>
        <v>-0.14393307989735221</v>
      </c>
      <c r="K655">
        <f>SUMPRODUCT(Random!$X655:$AG655,$B$13:$K$13)</f>
        <v>-1.8794858260470668</v>
      </c>
      <c r="M655">
        <f t="shared" si="280"/>
        <v>0.66221847012939405</v>
      </c>
      <c r="N655">
        <f t="shared" si="281"/>
        <v>0.32872071212595588</v>
      </c>
      <c r="O655">
        <f t="shared" si="282"/>
        <v>9.3865459230822568E-2</v>
      </c>
      <c r="P655">
        <f t="shared" si="283"/>
        <v>0.82746350552806214</v>
      </c>
      <c r="Q655">
        <f t="shared" si="284"/>
        <v>0.4632422001847612</v>
      </c>
      <c r="R655">
        <f t="shared" si="285"/>
        <v>0.21887919657878191</v>
      </c>
      <c r="S655">
        <f t="shared" si="286"/>
        <v>0.29875091116493335</v>
      </c>
      <c r="T655">
        <f t="shared" si="287"/>
        <v>0.90307632883116917</v>
      </c>
      <c r="U655">
        <f t="shared" si="288"/>
        <v>0.44277665683666856</v>
      </c>
      <c r="V655">
        <f t="shared" si="289"/>
        <v>3.0089093546380462E-2</v>
      </c>
      <c r="X655">
        <f t="shared" si="290"/>
        <v>26.587528771326753</v>
      </c>
      <c r="Y655">
        <f t="shared" si="291"/>
        <v>9.7636092247033357</v>
      </c>
      <c r="Z655">
        <f t="shared" si="292"/>
        <v>2.4145680625677661</v>
      </c>
      <c r="AA655">
        <f t="shared" si="293"/>
        <v>43.044111964171975</v>
      </c>
      <c r="AB655">
        <f t="shared" si="294"/>
        <v>15.241987023915209</v>
      </c>
      <c r="AC655">
        <f t="shared" si="295"/>
        <v>6.0512835330765418</v>
      </c>
      <c r="AD655">
        <f t="shared" si="296"/>
        <v>8.6936497263483119</v>
      </c>
      <c r="AE655">
        <f t="shared" si="297"/>
        <v>57.170932798297102</v>
      </c>
      <c r="AF655">
        <f t="shared" si="298"/>
        <v>14.325344734813536</v>
      </c>
      <c r="AG655">
        <f t="shared" si="299"/>
        <v>0.74839706092302671</v>
      </c>
      <c r="AI655">
        <f t="shared" si="300"/>
        <v>21</v>
      </c>
      <c r="AJ655">
        <f t="shared" si="301"/>
        <v>21</v>
      </c>
      <c r="AK655">
        <f t="shared" si="302"/>
        <v>10</v>
      </c>
      <c r="AL655">
        <f t="shared" si="303"/>
        <v>21</v>
      </c>
      <c r="AM655">
        <f t="shared" si="304"/>
        <v>21</v>
      </c>
      <c r="AN655">
        <f t="shared" si="305"/>
        <v>21</v>
      </c>
      <c r="AO655">
        <f t="shared" si="306"/>
        <v>21</v>
      </c>
      <c r="AP655">
        <f t="shared" si="307"/>
        <v>21</v>
      </c>
      <c r="AQ655">
        <f t="shared" si="308"/>
        <v>21</v>
      </c>
      <c r="AR655">
        <f t="shared" si="309"/>
        <v>3</v>
      </c>
      <c r="AT655">
        <f t="shared" si="310"/>
        <v>2</v>
      </c>
    </row>
    <row r="656" spans="1:46" x14ac:dyDescent="0.2">
      <c r="A656">
        <v>639</v>
      </c>
      <c r="B656">
        <f>SUMPRODUCT(Random!$X656:$AG656,$B$4:$K$4)</f>
        <v>-0.91084388931736782</v>
      </c>
      <c r="C656">
        <f>SUMPRODUCT(Random!$X656:$AG656,$B$5:$K$5)</f>
        <v>1.2299888693444996</v>
      </c>
      <c r="D656">
        <f>SUMPRODUCT(Random!$X656:$AG656,$B$6:$K$6)</f>
        <v>-1.2604682515760635E-2</v>
      </c>
      <c r="E656">
        <f>SUMPRODUCT(Random!$X656:$AG656,$B$7:$K$7)</f>
        <v>0.52837556991719026</v>
      </c>
      <c r="F656">
        <f>SUMPRODUCT(Random!$X656:$AG656,$B$8:$K$8)</f>
        <v>-4.8126762570546322E-2</v>
      </c>
      <c r="G656">
        <f>SUMPRODUCT(Random!$X656:$AG656,$B$9:$K$9)</f>
        <v>1.2583858837584903</v>
      </c>
      <c r="H656">
        <f>SUMPRODUCT(Random!$X656:$AG656,$B$10:$K$10)</f>
        <v>-0.56236067426031011</v>
      </c>
      <c r="I656">
        <f>SUMPRODUCT(Random!$X656:$AG656,$B$11:$K$11)</f>
        <v>-0.28875603740922323</v>
      </c>
      <c r="J656">
        <f>SUMPRODUCT(Random!$X656:$AG656,$B$12:$K$12)</f>
        <v>-0.67822136661323329</v>
      </c>
      <c r="K656">
        <f>SUMPRODUCT(Random!$X656:$AG656,$B$13:$K$13)</f>
        <v>0.36476496790423762</v>
      </c>
      <c r="M656">
        <f t="shared" si="280"/>
        <v>0.18118881681674529</v>
      </c>
      <c r="N656">
        <f t="shared" si="281"/>
        <v>0.89064936350710489</v>
      </c>
      <c r="O656">
        <f t="shared" si="282"/>
        <v>0.4949715923643549</v>
      </c>
      <c r="P656">
        <f t="shared" si="283"/>
        <v>0.70138065489206192</v>
      </c>
      <c r="Q656">
        <f t="shared" si="284"/>
        <v>0.48080760873327483</v>
      </c>
      <c r="R656">
        <f t="shared" si="285"/>
        <v>0.89587388272212043</v>
      </c>
      <c r="S656">
        <f t="shared" si="286"/>
        <v>0.28693515350759213</v>
      </c>
      <c r="T656">
        <f t="shared" si="287"/>
        <v>0.38638403833334473</v>
      </c>
      <c r="U656">
        <f t="shared" si="288"/>
        <v>0.24881567353751649</v>
      </c>
      <c r="V656">
        <f t="shared" si="289"/>
        <v>0.64235657126181334</v>
      </c>
      <c r="X656">
        <f t="shared" si="290"/>
        <v>4.8969132846604335</v>
      </c>
      <c r="Y656">
        <f t="shared" si="291"/>
        <v>54.215766211131459</v>
      </c>
      <c r="Z656">
        <f t="shared" si="292"/>
        <v>16.734620798748317</v>
      </c>
      <c r="AA656">
        <f t="shared" si="293"/>
        <v>29.606236151640463</v>
      </c>
      <c r="AB656">
        <f t="shared" si="294"/>
        <v>16.057049052306983</v>
      </c>
      <c r="AC656">
        <f t="shared" si="295"/>
        <v>55.415039734781928</v>
      </c>
      <c r="AD656">
        <f t="shared" si="296"/>
        <v>8.2843309808986856</v>
      </c>
      <c r="AE656">
        <f t="shared" si="297"/>
        <v>11.963796033499994</v>
      </c>
      <c r="AF656">
        <f t="shared" si="298"/>
        <v>7.0085800396242171</v>
      </c>
      <c r="AG656">
        <f t="shared" si="299"/>
        <v>25.187862820596436</v>
      </c>
      <c r="AI656">
        <f t="shared" si="300"/>
        <v>20</v>
      </c>
      <c r="AJ656">
        <f t="shared" si="301"/>
        <v>21</v>
      </c>
      <c r="AK656">
        <f t="shared" si="302"/>
        <v>21</v>
      </c>
      <c r="AL656">
        <f t="shared" si="303"/>
        <v>21</v>
      </c>
      <c r="AM656">
        <f t="shared" si="304"/>
        <v>21</v>
      </c>
      <c r="AN656">
        <f t="shared" si="305"/>
        <v>21</v>
      </c>
      <c r="AO656">
        <f t="shared" si="306"/>
        <v>21</v>
      </c>
      <c r="AP656">
        <f t="shared" si="307"/>
        <v>21</v>
      </c>
      <c r="AQ656">
        <f t="shared" si="308"/>
        <v>21</v>
      </c>
      <c r="AR656">
        <f t="shared" si="309"/>
        <v>21</v>
      </c>
      <c r="AT656">
        <f t="shared" si="310"/>
        <v>1</v>
      </c>
    </row>
    <row r="657" spans="1:46" x14ac:dyDescent="0.2">
      <c r="A657">
        <v>640</v>
      </c>
      <c r="B657">
        <f>SUMPRODUCT(Random!$X657:$AG657,$B$4:$K$4)</f>
        <v>0.13394655141449632</v>
      </c>
      <c r="C657">
        <f>SUMPRODUCT(Random!$X657:$AG657,$B$5:$K$5)</f>
        <v>0.27914669256214225</v>
      </c>
      <c r="D657">
        <f>SUMPRODUCT(Random!$X657:$AG657,$B$6:$K$6)</f>
        <v>-0.6934391521972747</v>
      </c>
      <c r="E657">
        <f>SUMPRODUCT(Random!$X657:$AG657,$B$7:$K$7)</f>
        <v>0.40225928409952116</v>
      </c>
      <c r="F657">
        <f>SUMPRODUCT(Random!$X657:$AG657,$B$8:$K$8)</f>
        <v>-0.1031553766824318</v>
      </c>
      <c r="G657">
        <f>SUMPRODUCT(Random!$X657:$AG657,$B$9:$K$9)</f>
        <v>1.630282727302901</v>
      </c>
      <c r="H657">
        <f>SUMPRODUCT(Random!$X657:$AG657,$B$10:$K$10)</f>
        <v>0.63863463119351149</v>
      </c>
      <c r="I657">
        <f>SUMPRODUCT(Random!$X657:$AG657,$B$11:$K$11)</f>
        <v>0.48012923845324729</v>
      </c>
      <c r="J657">
        <f>SUMPRODUCT(Random!$X657:$AG657,$B$12:$K$12)</f>
        <v>-0.20091630582089282</v>
      </c>
      <c r="K657">
        <f>SUMPRODUCT(Random!$X657:$AG657,$B$13:$K$13)</f>
        <v>0.97262154668074441</v>
      </c>
      <c r="M657">
        <f t="shared" si="280"/>
        <v>0.55327758038640895</v>
      </c>
      <c r="N657">
        <f t="shared" si="281"/>
        <v>0.60993387438578273</v>
      </c>
      <c r="O657">
        <f t="shared" si="282"/>
        <v>0.24401699952726424</v>
      </c>
      <c r="P657">
        <f t="shared" si="283"/>
        <v>0.65625339193150234</v>
      </c>
      <c r="Q657">
        <f t="shared" si="284"/>
        <v>0.45891982757876604</v>
      </c>
      <c r="R657">
        <f t="shared" si="285"/>
        <v>0.94847912178610316</v>
      </c>
      <c r="S657">
        <f t="shared" si="286"/>
        <v>0.7384696765958163</v>
      </c>
      <c r="T657">
        <f t="shared" si="287"/>
        <v>0.68443225053254786</v>
      </c>
      <c r="U657">
        <f t="shared" si="288"/>
        <v>0.42038200874490261</v>
      </c>
      <c r="V657">
        <f t="shared" si="289"/>
        <v>0.83462928510122625</v>
      </c>
      <c r="X657">
        <f t="shared" si="290"/>
        <v>19.73979644880901</v>
      </c>
      <c r="Y657">
        <f t="shared" si="291"/>
        <v>23.062053004460939</v>
      </c>
      <c r="Z657">
        <f t="shared" si="292"/>
        <v>6.852589945447078</v>
      </c>
      <c r="AA657">
        <f t="shared" si="293"/>
        <v>26.158704640393999</v>
      </c>
      <c r="AB657">
        <f t="shared" si="294"/>
        <v>15.045512237163877</v>
      </c>
      <c r="AC657">
        <f t="shared" si="295"/>
        <v>72.651230938325881</v>
      </c>
      <c r="AD657">
        <f t="shared" si="296"/>
        <v>32.854961117929491</v>
      </c>
      <c r="AE657">
        <f t="shared" si="297"/>
        <v>28.253932635723618</v>
      </c>
      <c r="AF657">
        <f t="shared" si="298"/>
        <v>13.360102430417928</v>
      </c>
      <c r="AG657">
        <f t="shared" si="299"/>
        <v>44.083234772144216</v>
      </c>
      <c r="AI657">
        <f t="shared" si="300"/>
        <v>21</v>
      </c>
      <c r="AJ657">
        <f t="shared" si="301"/>
        <v>21</v>
      </c>
      <c r="AK657">
        <f t="shared" si="302"/>
        <v>21</v>
      </c>
      <c r="AL657">
        <f t="shared" si="303"/>
        <v>21</v>
      </c>
      <c r="AM657">
        <f t="shared" si="304"/>
        <v>21</v>
      </c>
      <c r="AN657">
        <f t="shared" si="305"/>
        <v>21</v>
      </c>
      <c r="AO657">
        <f t="shared" si="306"/>
        <v>21</v>
      </c>
      <c r="AP657">
        <f t="shared" si="307"/>
        <v>21</v>
      </c>
      <c r="AQ657">
        <f t="shared" si="308"/>
        <v>21</v>
      </c>
      <c r="AR657">
        <f t="shared" si="309"/>
        <v>21</v>
      </c>
      <c r="AT657">
        <f t="shared" si="310"/>
        <v>0</v>
      </c>
    </row>
    <row r="658" spans="1:46" x14ac:dyDescent="0.2">
      <c r="A658">
        <v>641</v>
      </c>
      <c r="B658">
        <f>SUMPRODUCT(Random!$X658:$AG658,$B$4:$K$4)</f>
        <v>0.13096248151725121</v>
      </c>
      <c r="C658">
        <f>SUMPRODUCT(Random!$X658:$AG658,$B$5:$K$5)</f>
        <v>-1.1004379105338862</v>
      </c>
      <c r="D658">
        <f>SUMPRODUCT(Random!$X658:$AG658,$B$6:$K$6)</f>
        <v>0.16366337741312373</v>
      </c>
      <c r="E658">
        <f>SUMPRODUCT(Random!$X658:$AG658,$B$7:$K$7)</f>
        <v>-0.28692960000248569</v>
      </c>
      <c r="F658">
        <f>SUMPRODUCT(Random!$X658:$AG658,$B$8:$K$8)</f>
        <v>9.0427296013443015E-2</v>
      </c>
      <c r="G658">
        <f>SUMPRODUCT(Random!$X658:$AG658,$B$9:$K$9)</f>
        <v>-6.1377002019188387E-3</v>
      </c>
      <c r="H658">
        <f>SUMPRODUCT(Random!$X658:$AG658,$B$10:$K$10)</f>
        <v>0.36081980773843231</v>
      </c>
      <c r="I658">
        <f>SUMPRODUCT(Random!$X658:$AG658,$B$11:$K$11)</f>
        <v>0.29268438761957305</v>
      </c>
      <c r="J658">
        <f>SUMPRODUCT(Random!$X658:$AG658,$B$12:$K$12)</f>
        <v>7.6574747928185527E-2</v>
      </c>
      <c r="K658">
        <f>SUMPRODUCT(Random!$X658:$AG658,$B$13:$K$13)</f>
        <v>-0.24025635597367162</v>
      </c>
      <c r="M658">
        <f t="shared" ref="M658:M721" si="311">NORMSDIST(B658)</f>
        <v>0.55209750643300781</v>
      </c>
      <c r="N658">
        <f t="shared" ref="N658:N721" si="312">NORMSDIST(C658)</f>
        <v>0.13557068415969775</v>
      </c>
      <c r="O658">
        <f t="shared" ref="O658:O721" si="313">NORMSDIST(D658)</f>
        <v>0.56500192534003957</v>
      </c>
      <c r="P658">
        <f t="shared" ref="P658:P721" si="314">NORMSDIST(E658)</f>
        <v>0.38708311273123031</v>
      </c>
      <c r="Q658">
        <f t="shared" ref="Q658:Q721" si="315">NORMSDIST(F658)</f>
        <v>0.53602616676856796</v>
      </c>
      <c r="R658">
        <f t="shared" ref="R658:R721" si="316">NORMSDIST(G658)</f>
        <v>0.49755142725854823</v>
      </c>
      <c r="S658">
        <f t="shared" ref="S658:S721" si="317">NORMSDIST(H658)</f>
        <v>0.64088292276194969</v>
      </c>
      <c r="T658">
        <f t="shared" ref="T658:T721" si="318">NORMSDIST(I658)</f>
        <v>0.61511829777338789</v>
      </c>
      <c r="U658">
        <f t="shared" ref="U658:U721" si="319">NORMSDIST(J658)</f>
        <v>0.53051907590565239</v>
      </c>
      <c r="V658">
        <f t="shared" ref="V658:V721" si="320">NORMSDIST(K658)</f>
        <v>0.40506576352527268</v>
      </c>
      <c r="X658">
        <f t="shared" ref="X658:X721" si="321">IF(pd_annual=0,"never",LN(1-M658)/LN(1-pd_annual))</f>
        <v>19.675170897037326</v>
      </c>
      <c r="Y658">
        <f t="shared" ref="Y658:Y721" si="322">IF(pd_annual=0,"never",LN(1-N658)/LN(1-pd_annual))</f>
        <v>3.5688050514710761</v>
      </c>
      <c r="Z658">
        <f t="shared" ref="Z658:Z721" si="323">IF(pd_annual=0,"never",LN(1-O658)/LN(1-pd_annual))</f>
        <v>20.391303358763505</v>
      </c>
      <c r="AA658">
        <f t="shared" ref="AA658:AA721" si="324">IF(pd_annual=0,"never",LN(1-P658)/LN(1-pd_annual))</f>
        <v>11.991720188241072</v>
      </c>
      <c r="AB658">
        <f t="shared" ref="AB658:AB721" si="325">IF(pd_annual=0,"never",LN(1-Q658)/LN(1-pd_annual))</f>
        <v>18.81160220779563</v>
      </c>
      <c r="AC658">
        <f t="shared" ref="AC658:AC721" si="326">IF(pd_annual=0,"never",LN(1-R658)/LN(1-pd_annual))</f>
        <v>16.860077396460024</v>
      </c>
      <c r="AD658">
        <f t="shared" ref="AD658:AD721" si="327">IF(pd_annual=0,"never",LN(1-S658)/LN(1-pd_annual))</f>
        <v>25.087133425368883</v>
      </c>
      <c r="AE658">
        <f t="shared" ref="AE658:AE721" si="328">IF(pd_annual=0,"never",LN(1-T658)/LN(1-pd_annual))</f>
        <v>23.389823796596033</v>
      </c>
      <c r="AF658">
        <f t="shared" ref="AF658:AF721" si="329">IF(pd_annual=0,"never",LN(1-U658)/LN(1-pd_annual))</f>
        <v>18.522554331367957</v>
      </c>
      <c r="AG658">
        <f t="shared" ref="AG658:AG721" si="330">IF(pd_annual=0,"never",LN(1-V658)/LN(1-pd_annual))</f>
        <v>12.721191420978228</v>
      </c>
      <c r="AI658">
        <f t="shared" ref="AI658:AI721" si="331">IF(pd_annual=0,21,MIN(21,MAX(1,ROUNDUP(4*X658,0))))</f>
        <v>21</v>
      </c>
      <c r="AJ658">
        <f t="shared" ref="AJ658:AJ721" si="332">IF(pd_annual=0,21,MIN(21,MAX(1,ROUNDUP(4*Y658,0))))</f>
        <v>15</v>
      </c>
      <c r="AK658">
        <f t="shared" ref="AK658:AK721" si="333">IF(pd_annual=0,21,MIN(21,MAX(1,ROUNDUP(4*Z658,0))))</f>
        <v>21</v>
      </c>
      <c r="AL658">
        <f t="shared" ref="AL658:AL721" si="334">IF(pd_annual=0,21,MIN(21,MAX(1,ROUNDUP(4*AA658,0))))</f>
        <v>21</v>
      </c>
      <c r="AM658">
        <f t="shared" ref="AM658:AM721" si="335">IF(pd_annual=0,21,MIN(21,MAX(1,ROUNDUP(4*AB658,0))))</f>
        <v>21</v>
      </c>
      <c r="AN658">
        <f t="shared" ref="AN658:AN721" si="336">IF(pd_annual=0,21,MIN(21,MAX(1,ROUNDUP(4*AC658,0))))</f>
        <v>21</v>
      </c>
      <c r="AO658">
        <f t="shared" ref="AO658:AO721" si="337">IF(pd_annual=0,21,MIN(21,MAX(1,ROUNDUP(4*AD658,0))))</f>
        <v>21</v>
      </c>
      <c r="AP658">
        <f t="shared" ref="AP658:AP721" si="338">IF(pd_annual=0,21,MIN(21,MAX(1,ROUNDUP(4*AE658,0))))</f>
        <v>21</v>
      </c>
      <c r="AQ658">
        <f t="shared" ref="AQ658:AQ721" si="339">IF(pd_annual=0,21,MIN(21,MAX(1,ROUNDUP(4*AF658,0))))</f>
        <v>21</v>
      </c>
      <c r="AR658">
        <f t="shared" ref="AR658:AR721" si="340">IF(pd_annual=0,21,MIN(21,MAX(1,ROUNDUP(4*AG658,0))))</f>
        <v>21</v>
      </c>
      <c r="AT658">
        <f t="shared" ref="AT658:AT721" si="341">COUNTIF($AI658:$AR658,"&lt;=20")</f>
        <v>1</v>
      </c>
    </row>
    <row r="659" spans="1:46" x14ac:dyDescent="0.2">
      <c r="A659">
        <v>642</v>
      </c>
      <c r="B659">
        <f>SUMPRODUCT(Random!$X659:$AG659,$B$4:$K$4)</f>
        <v>0.11326090003564108</v>
      </c>
      <c r="C659">
        <f>SUMPRODUCT(Random!$X659:$AG659,$B$5:$K$5)</f>
        <v>-0.52655658413262574</v>
      </c>
      <c r="D659">
        <f>SUMPRODUCT(Random!$X659:$AG659,$B$6:$K$6)</f>
        <v>1.5027595691727853</v>
      </c>
      <c r="E659">
        <f>SUMPRODUCT(Random!$X659:$AG659,$B$7:$K$7)</f>
        <v>-0.22524635177345376</v>
      </c>
      <c r="F659">
        <f>SUMPRODUCT(Random!$X659:$AG659,$B$8:$K$8)</f>
        <v>-0.11935222538627346</v>
      </c>
      <c r="G659">
        <f>SUMPRODUCT(Random!$X659:$AG659,$B$9:$K$9)</f>
        <v>0.45003191093244949</v>
      </c>
      <c r="H659">
        <f>SUMPRODUCT(Random!$X659:$AG659,$B$10:$K$10)</f>
        <v>-0.86485311266234388</v>
      </c>
      <c r="I659">
        <f>SUMPRODUCT(Random!$X659:$AG659,$B$11:$K$11)</f>
        <v>0.75861034377418024</v>
      </c>
      <c r="J659">
        <f>SUMPRODUCT(Random!$X659:$AG659,$B$12:$K$12)</f>
        <v>0.34853432062920198</v>
      </c>
      <c r="K659">
        <f>SUMPRODUCT(Random!$X659:$AG659,$B$13:$K$13)</f>
        <v>1.1337477675890992</v>
      </c>
      <c r="M659">
        <f t="shared" si="311"/>
        <v>0.5450881425144376</v>
      </c>
      <c r="N659">
        <f t="shared" si="312"/>
        <v>0.29925077410468515</v>
      </c>
      <c r="O659">
        <f t="shared" si="313"/>
        <v>0.93354947233392815</v>
      </c>
      <c r="P659">
        <f t="shared" si="314"/>
        <v>0.41089381614444742</v>
      </c>
      <c r="Q659">
        <f t="shared" si="315"/>
        <v>0.45249815463992893</v>
      </c>
      <c r="R659">
        <f t="shared" si="316"/>
        <v>0.6736562843810201</v>
      </c>
      <c r="S659">
        <f t="shared" si="317"/>
        <v>0.19355970756995111</v>
      </c>
      <c r="T659">
        <f t="shared" si="318"/>
        <v>0.77595715839654233</v>
      </c>
      <c r="U659">
        <f t="shared" si="319"/>
        <v>0.63628052824588432</v>
      </c>
      <c r="V659">
        <f t="shared" si="320"/>
        <v>0.87154981678737742</v>
      </c>
      <c r="X659">
        <f t="shared" si="321"/>
        <v>19.294784781239063</v>
      </c>
      <c r="Y659">
        <f t="shared" si="322"/>
        <v>8.7111175678017005</v>
      </c>
      <c r="Z659">
        <f t="shared" si="323"/>
        <v>66.417566924870329</v>
      </c>
      <c r="AA659">
        <f t="shared" si="324"/>
        <v>12.962346392050192</v>
      </c>
      <c r="AB659">
        <f t="shared" si="325"/>
        <v>14.756492274712066</v>
      </c>
      <c r="AC659">
        <f t="shared" si="326"/>
        <v>27.431391430393159</v>
      </c>
      <c r="AD659">
        <f t="shared" si="327"/>
        <v>5.2698409186123527</v>
      </c>
      <c r="AE659">
        <f t="shared" si="328"/>
        <v>36.644901990613761</v>
      </c>
      <c r="AF659">
        <f t="shared" si="329"/>
        <v>24.775183142161204</v>
      </c>
      <c r="AG659">
        <f t="shared" si="330"/>
        <v>50.27226506717674</v>
      </c>
      <c r="AI659">
        <f t="shared" si="331"/>
        <v>21</v>
      </c>
      <c r="AJ659">
        <f t="shared" si="332"/>
        <v>21</v>
      </c>
      <c r="AK659">
        <f t="shared" si="333"/>
        <v>21</v>
      </c>
      <c r="AL659">
        <f t="shared" si="334"/>
        <v>21</v>
      </c>
      <c r="AM659">
        <f t="shared" si="335"/>
        <v>21</v>
      </c>
      <c r="AN659">
        <f t="shared" si="336"/>
        <v>21</v>
      </c>
      <c r="AO659">
        <f t="shared" si="337"/>
        <v>21</v>
      </c>
      <c r="AP659">
        <f t="shared" si="338"/>
        <v>21</v>
      </c>
      <c r="AQ659">
        <f t="shared" si="339"/>
        <v>21</v>
      </c>
      <c r="AR659">
        <f t="shared" si="340"/>
        <v>21</v>
      </c>
      <c r="AT659">
        <f t="shared" si="341"/>
        <v>0</v>
      </c>
    </row>
    <row r="660" spans="1:46" x14ac:dyDescent="0.2">
      <c r="A660">
        <v>643</v>
      </c>
      <c r="B660">
        <f>SUMPRODUCT(Random!$X660:$AG660,$B$4:$K$4)</f>
        <v>0.35064217019169208</v>
      </c>
      <c r="C660">
        <f>SUMPRODUCT(Random!$X660:$AG660,$B$5:$K$5)</f>
        <v>0.17473202655052966</v>
      </c>
      <c r="D660">
        <f>SUMPRODUCT(Random!$X660:$AG660,$B$6:$K$6)</f>
        <v>0.36137529588698536</v>
      </c>
      <c r="E660">
        <f>SUMPRODUCT(Random!$X660:$AG660,$B$7:$K$7)</f>
        <v>2.0221600090019352</v>
      </c>
      <c r="F660">
        <f>SUMPRODUCT(Random!$X660:$AG660,$B$8:$K$8)</f>
        <v>-0.19109541784445427</v>
      </c>
      <c r="G660">
        <f>SUMPRODUCT(Random!$X660:$AG660,$B$9:$K$9)</f>
        <v>0.87761709499412188</v>
      </c>
      <c r="H660">
        <f>SUMPRODUCT(Random!$X660:$AG660,$B$10:$K$10)</f>
        <v>1.2138886158694608</v>
      </c>
      <c r="I660">
        <f>SUMPRODUCT(Random!$X660:$AG660,$B$11:$K$11)</f>
        <v>0.99396382944472572</v>
      </c>
      <c r="J660">
        <f>SUMPRODUCT(Random!$X660:$AG660,$B$12:$K$12)</f>
        <v>0.2745149974218537</v>
      </c>
      <c r="K660">
        <f>SUMPRODUCT(Random!$X660:$AG660,$B$13:$K$13)</f>
        <v>-0.59762576958823932</v>
      </c>
      <c r="M660">
        <f t="shared" si="311"/>
        <v>0.63707159224664878</v>
      </c>
      <c r="N660">
        <f t="shared" si="312"/>
        <v>0.56935489932893113</v>
      </c>
      <c r="O660">
        <f t="shared" si="313"/>
        <v>0.64109054349339656</v>
      </c>
      <c r="P660">
        <f t="shared" si="314"/>
        <v>0.97842008789661017</v>
      </c>
      <c r="Q660">
        <f t="shared" si="315"/>
        <v>0.4242254187591869</v>
      </c>
      <c r="R660">
        <f t="shared" si="316"/>
        <v>0.8099242255144572</v>
      </c>
      <c r="S660">
        <f t="shared" si="317"/>
        <v>0.88760486965965746</v>
      </c>
      <c r="T660">
        <f t="shared" si="318"/>
        <v>0.8398797613881428</v>
      </c>
      <c r="U660">
        <f t="shared" si="319"/>
        <v>0.60815556006435267</v>
      </c>
      <c r="V660">
        <f t="shared" si="320"/>
        <v>0.2750448327729379</v>
      </c>
      <c r="X660">
        <f t="shared" si="321"/>
        <v>24.828519524824411</v>
      </c>
      <c r="Y660">
        <f t="shared" si="322"/>
        <v>20.63767266405095</v>
      </c>
      <c r="Z660">
        <f t="shared" si="323"/>
        <v>25.101300037748118</v>
      </c>
      <c r="AA660">
        <f t="shared" si="324"/>
        <v>93.968764566757002</v>
      </c>
      <c r="AB660">
        <f t="shared" si="325"/>
        <v>13.523078756551079</v>
      </c>
      <c r="AC660">
        <f t="shared" si="326"/>
        <v>40.672497577765775</v>
      </c>
      <c r="AD660">
        <f t="shared" si="327"/>
        <v>53.543064039919145</v>
      </c>
      <c r="AE660">
        <f t="shared" si="328"/>
        <v>44.873609831668062</v>
      </c>
      <c r="AF660">
        <f t="shared" si="329"/>
        <v>22.950626637957736</v>
      </c>
      <c r="AG660">
        <f t="shared" si="330"/>
        <v>7.8792197227755469</v>
      </c>
      <c r="AI660">
        <f t="shared" si="331"/>
        <v>21</v>
      </c>
      <c r="AJ660">
        <f t="shared" si="332"/>
        <v>21</v>
      </c>
      <c r="AK660">
        <f t="shared" si="333"/>
        <v>21</v>
      </c>
      <c r="AL660">
        <f t="shared" si="334"/>
        <v>21</v>
      </c>
      <c r="AM660">
        <f t="shared" si="335"/>
        <v>21</v>
      </c>
      <c r="AN660">
        <f t="shared" si="336"/>
        <v>21</v>
      </c>
      <c r="AO660">
        <f t="shared" si="337"/>
        <v>21</v>
      </c>
      <c r="AP660">
        <f t="shared" si="338"/>
        <v>21</v>
      </c>
      <c r="AQ660">
        <f t="shared" si="339"/>
        <v>21</v>
      </c>
      <c r="AR660">
        <f t="shared" si="340"/>
        <v>21</v>
      </c>
      <c r="AT660">
        <f t="shared" si="341"/>
        <v>0</v>
      </c>
    </row>
    <row r="661" spans="1:46" x14ac:dyDescent="0.2">
      <c r="A661">
        <v>644</v>
      </c>
      <c r="B661">
        <f>SUMPRODUCT(Random!$X661:$AG661,$B$4:$K$4)</f>
        <v>0.28383536283282884</v>
      </c>
      <c r="C661">
        <f>SUMPRODUCT(Random!$X661:$AG661,$B$5:$K$5)</f>
        <v>2.0246157665116731</v>
      </c>
      <c r="D661">
        <f>SUMPRODUCT(Random!$X661:$AG661,$B$6:$K$6)</f>
        <v>1.4658304784445209</v>
      </c>
      <c r="E661">
        <f>SUMPRODUCT(Random!$X661:$AG661,$B$7:$K$7)</f>
        <v>0.26514902554042136</v>
      </c>
      <c r="F661">
        <f>SUMPRODUCT(Random!$X661:$AG661,$B$8:$K$8)</f>
        <v>8.4754214832977237E-2</v>
      </c>
      <c r="G661">
        <f>SUMPRODUCT(Random!$X661:$AG661,$B$9:$K$9)</f>
        <v>0.50742754907942689</v>
      </c>
      <c r="H661">
        <f>SUMPRODUCT(Random!$X661:$AG661,$B$10:$K$10)</f>
        <v>0.12037559825085503</v>
      </c>
      <c r="I661">
        <f>SUMPRODUCT(Random!$X661:$AG661,$B$11:$K$11)</f>
        <v>0.80209746669899484</v>
      </c>
      <c r="J661">
        <f>SUMPRODUCT(Random!$X661:$AG661,$B$12:$K$12)</f>
        <v>1.1797023322885196</v>
      </c>
      <c r="K661">
        <f>SUMPRODUCT(Random!$X661:$AG661,$B$13:$K$13)</f>
        <v>0.52583191051659639</v>
      </c>
      <c r="M661">
        <f t="shared" si="311"/>
        <v>0.61173172355049699</v>
      </c>
      <c r="N661">
        <f t="shared" si="312"/>
        <v>0.97854658299034314</v>
      </c>
      <c r="O661">
        <f t="shared" si="313"/>
        <v>0.92865276222480808</v>
      </c>
      <c r="P661">
        <f t="shared" si="314"/>
        <v>0.60455266924279472</v>
      </c>
      <c r="Q661">
        <f t="shared" si="315"/>
        <v>0.53377160311139549</v>
      </c>
      <c r="R661">
        <f t="shared" si="316"/>
        <v>0.69407257006843104</v>
      </c>
      <c r="S661">
        <f t="shared" si="317"/>
        <v>0.5479071896992862</v>
      </c>
      <c r="T661">
        <f t="shared" si="318"/>
        <v>0.78875170985782228</v>
      </c>
      <c r="U661">
        <f t="shared" si="319"/>
        <v>0.88094068701872807</v>
      </c>
      <c r="V661">
        <f t="shared" si="320"/>
        <v>0.70049749953475871</v>
      </c>
      <c r="X661">
        <f t="shared" si="321"/>
        <v>23.175220987100534</v>
      </c>
      <c r="Y661">
        <f t="shared" si="322"/>
        <v>94.112778914793537</v>
      </c>
      <c r="Z661">
        <f t="shared" si="323"/>
        <v>64.675836655435504</v>
      </c>
      <c r="AA661">
        <f t="shared" si="324"/>
        <v>22.726417041335768</v>
      </c>
      <c r="AB661">
        <f t="shared" si="325"/>
        <v>18.692855452467139</v>
      </c>
      <c r="AC661">
        <f t="shared" si="326"/>
        <v>29.013951330933587</v>
      </c>
      <c r="AD661">
        <f t="shared" si="327"/>
        <v>19.447060268212439</v>
      </c>
      <c r="AE661">
        <f t="shared" si="328"/>
        <v>38.085378361601379</v>
      </c>
      <c r="AF661">
        <f t="shared" si="329"/>
        <v>52.132030946572129</v>
      </c>
      <c r="AG661">
        <f t="shared" si="330"/>
        <v>29.53389531382323</v>
      </c>
      <c r="AI661">
        <f t="shared" si="331"/>
        <v>21</v>
      </c>
      <c r="AJ661">
        <f t="shared" si="332"/>
        <v>21</v>
      </c>
      <c r="AK661">
        <f t="shared" si="333"/>
        <v>21</v>
      </c>
      <c r="AL661">
        <f t="shared" si="334"/>
        <v>21</v>
      </c>
      <c r="AM661">
        <f t="shared" si="335"/>
        <v>21</v>
      </c>
      <c r="AN661">
        <f t="shared" si="336"/>
        <v>21</v>
      </c>
      <c r="AO661">
        <f t="shared" si="337"/>
        <v>21</v>
      </c>
      <c r="AP661">
        <f t="shared" si="338"/>
        <v>21</v>
      </c>
      <c r="AQ661">
        <f t="shared" si="339"/>
        <v>21</v>
      </c>
      <c r="AR661">
        <f t="shared" si="340"/>
        <v>21</v>
      </c>
      <c r="AT661">
        <f t="shared" si="341"/>
        <v>0</v>
      </c>
    </row>
    <row r="662" spans="1:46" x14ac:dyDescent="0.2">
      <c r="A662">
        <v>645</v>
      </c>
      <c r="B662">
        <f>SUMPRODUCT(Random!$X662:$AG662,$B$4:$K$4)</f>
        <v>0.39324942540153179</v>
      </c>
      <c r="C662">
        <f>SUMPRODUCT(Random!$X662:$AG662,$B$5:$K$5)</f>
        <v>0.17074527014446328</v>
      </c>
      <c r="D662">
        <f>SUMPRODUCT(Random!$X662:$AG662,$B$6:$K$6)</f>
        <v>0.78635082260513833</v>
      </c>
      <c r="E662">
        <f>SUMPRODUCT(Random!$X662:$AG662,$B$7:$K$7)</f>
        <v>-1.2103264180862905</v>
      </c>
      <c r="F662">
        <f>SUMPRODUCT(Random!$X662:$AG662,$B$8:$K$8)</f>
        <v>-7.8290243446131877E-2</v>
      </c>
      <c r="G662">
        <f>SUMPRODUCT(Random!$X662:$AG662,$B$9:$K$9)</f>
        <v>1.130414015425411</v>
      </c>
      <c r="H662">
        <f>SUMPRODUCT(Random!$X662:$AG662,$B$10:$K$10)</f>
        <v>0.4038985566589896</v>
      </c>
      <c r="I662">
        <f>SUMPRODUCT(Random!$X662:$AG662,$B$11:$K$11)</f>
        <v>1.3372422515541025</v>
      </c>
      <c r="J662">
        <f>SUMPRODUCT(Random!$X662:$AG662,$B$12:$K$12)</f>
        <v>-0.11366431129744309</v>
      </c>
      <c r="K662">
        <f>SUMPRODUCT(Random!$X662:$AG662,$B$13:$K$13)</f>
        <v>-1.2466483264082053</v>
      </c>
      <c r="M662">
        <f t="shared" si="311"/>
        <v>0.65293236601940619</v>
      </c>
      <c r="N662">
        <f t="shared" si="312"/>
        <v>0.56778796747613747</v>
      </c>
      <c r="O662">
        <f t="shared" si="313"/>
        <v>0.78416900719343652</v>
      </c>
      <c r="P662">
        <f t="shared" si="314"/>
        <v>0.11307683218661407</v>
      </c>
      <c r="Q662">
        <f t="shared" si="315"/>
        <v>0.46879858912215966</v>
      </c>
      <c r="R662">
        <f t="shared" si="316"/>
        <v>0.87084909442495895</v>
      </c>
      <c r="S662">
        <f t="shared" si="317"/>
        <v>0.65685634111846036</v>
      </c>
      <c r="T662">
        <f t="shared" si="318"/>
        <v>0.90942821283906483</v>
      </c>
      <c r="U662">
        <f t="shared" si="319"/>
        <v>0.4547519522885427</v>
      </c>
      <c r="V662">
        <f t="shared" si="320"/>
        <v>0.10626323681837022</v>
      </c>
      <c r="X662">
        <f t="shared" si="321"/>
        <v>25.923172541113974</v>
      </c>
      <c r="Y662">
        <f t="shared" si="322"/>
        <v>20.548701869653581</v>
      </c>
      <c r="Z662">
        <f t="shared" si="323"/>
        <v>37.559644899615314</v>
      </c>
      <c r="AA662">
        <f t="shared" si="324"/>
        <v>2.9395163590745592</v>
      </c>
      <c r="AB662">
        <f t="shared" si="325"/>
        <v>15.496891620264105</v>
      </c>
      <c r="AC662">
        <f t="shared" si="326"/>
        <v>50.138994228736259</v>
      </c>
      <c r="AD662">
        <f t="shared" si="327"/>
        <v>26.201710658995076</v>
      </c>
      <c r="AE662">
        <f t="shared" si="328"/>
        <v>58.831336945731245</v>
      </c>
      <c r="AF662">
        <f t="shared" si="329"/>
        <v>14.857540930397958</v>
      </c>
      <c r="AG662">
        <f t="shared" si="330"/>
        <v>2.7520457251053831</v>
      </c>
      <c r="AI662">
        <f t="shared" si="331"/>
        <v>21</v>
      </c>
      <c r="AJ662">
        <f t="shared" si="332"/>
        <v>21</v>
      </c>
      <c r="AK662">
        <f t="shared" si="333"/>
        <v>21</v>
      </c>
      <c r="AL662">
        <f t="shared" si="334"/>
        <v>12</v>
      </c>
      <c r="AM662">
        <f t="shared" si="335"/>
        <v>21</v>
      </c>
      <c r="AN662">
        <f t="shared" si="336"/>
        <v>21</v>
      </c>
      <c r="AO662">
        <f t="shared" si="337"/>
        <v>21</v>
      </c>
      <c r="AP662">
        <f t="shared" si="338"/>
        <v>21</v>
      </c>
      <c r="AQ662">
        <f t="shared" si="339"/>
        <v>21</v>
      </c>
      <c r="AR662">
        <f t="shared" si="340"/>
        <v>12</v>
      </c>
      <c r="AT662">
        <f t="shared" si="341"/>
        <v>2</v>
      </c>
    </row>
    <row r="663" spans="1:46" x14ac:dyDescent="0.2">
      <c r="A663">
        <v>646</v>
      </c>
      <c r="B663">
        <f>SUMPRODUCT(Random!$X663:$AG663,$B$4:$K$4)</f>
        <v>-5.6541165614820983E-2</v>
      </c>
      <c r="C663">
        <f>SUMPRODUCT(Random!$X663:$AG663,$B$5:$K$5)</f>
        <v>1.9237796551159989</v>
      </c>
      <c r="D663">
        <f>SUMPRODUCT(Random!$X663:$AG663,$B$6:$K$6)</f>
        <v>2.9003833202183946</v>
      </c>
      <c r="E663">
        <f>SUMPRODUCT(Random!$X663:$AG663,$B$7:$K$7)</f>
        <v>0.74678147181430421</v>
      </c>
      <c r="F663">
        <f>SUMPRODUCT(Random!$X663:$AG663,$B$8:$K$8)</f>
        <v>-0.52023316271259312</v>
      </c>
      <c r="G663">
        <f>SUMPRODUCT(Random!$X663:$AG663,$B$9:$K$9)</f>
        <v>1.0920405601083347</v>
      </c>
      <c r="H663">
        <f>SUMPRODUCT(Random!$X663:$AG663,$B$10:$K$10)</f>
        <v>0.74868588286647242</v>
      </c>
      <c r="I663">
        <f>SUMPRODUCT(Random!$X663:$AG663,$B$11:$K$11)</f>
        <v>-1.18734567876872</v>
      </c>
      <c r="J663">
        <f>SUMPRODUCT(Random!$X663:$AG663,$B$12:$K$12)</f>
        <v>0.71740645190784802</v>
      </c>
      <c r="K663">
        <f>SUMPRODUCT(Random!$X663:$AG663,$B$13:$K$13)</f>
        <v>1.1005044450335273</v>
      </c>
      <c r="M663">
        <f t="shared" si="311"/>
        <v>0.47745535126995886</v>
      </c>
      <c r="N663">
        <f t="shared" si="312"/>
        <v>0.97280889569094542</v>
      </c>
      <c r="O663">
        <f t="shared" si="313"/>
        <v>0.9981364671578411</v>
      </c>
      <c r="P663">
        <f t="shared" si="314"/>
        <v>0.77240225924714423</v>
      </c>
      <c r="Q663">
        <f t="shared" si="315"/>
        <v>0.30145053701380325</v>
      </c>
      <c r="R663">
        <f t="shared" si="316"/>
        <v>0.86259236313632293</v>
      </c>
      <c r="S663">
        <f t="shared" si="317"/>
        <v>0.77297672280061891</v>
      </c>
      <c r="T663">
        <f t="shared" si="318"/>
        <v>0.11754564862868579</v>
      </c>
      <c r="U663">
        <f t="shared" si="319"/>
        <v>0.76343833013038676</v>
      </c>
      <c r="V663">
        <f t="shared" si="320"/>
        <v>0.86444380301370449</v>
      </c>
      <c r="X663">
        <f t="shared" si="321"/>
        <v>15.899390862860434</v>
      </c>
      <c r="Y663">
        <f t="shared" si="322"/>
        <v>88.306939653436743</v>
      </c>
      <c r="Z663">
        <f t="shared" si="323"/>
        <v>153.96800889212332</v>
      </c>
      <c r="AA663">
        <f t="shared" si="324"/>
        <v>36.259264657884827</v>
      </c>
      <c r="AB663">
        <f t="shared" si="325"/>
        <v>8.7881372249689704</v>
      </c>
      <c r="AC663">
        <f t="shared" si="326"/>
        <v>48.620929545815663</v>
      </c>
      <c r="AD663">
        <f t="shared" si="327"/>
        <v>36.321172971929094</v>
      </c>
      <c r="AE663">
        <f t="shared" si="328"/>
        <v>3.0632559597725728</v>
      </c>
      <c r="AF663">
        <f t="shared" si="329"/>
        <v>35.312981676555616</v>
      </c>
      <c r="AG663">
        <f t="shared" si="330"/>
        <v>48.953242246519309</v>
      </c>
      <c r="AI663">
        <f t="shared" si="331"/>
        <v>21</v>
      </c>
      <c r="AJ663">
        <f t="shared" si="332"/>
        <v>21</v>
      </c>
      <c r="AK663">
        <f t="shared" si="333"/>
        <v>21</v>
      </c>
      <c r="AL663">
        <f t="shared" si="334"/>
        <v>21</v>
      </c>
      <c r="AM663">
        <f t="shared" si="335"/>
        <v>21</v>
      </c>
      <c r="AN663">
        <f t="shared" si="336"/>
        <v>21</v>
      </c>
      <c r="AO663">
        <f t="shared" si="337"/>
        <v>21</v>
      </c>
      <c r="AP663">
        <f t="shared" si="338"/>
        <v>13</v>
      </c>
      <c r="AQ663">
        <f t="shared" si="339"/>
        <v>21</v>
      </c>
      <c r="AR663">
        <f t="shared" si="340"/>
        <v>21</v>
      </c>
      <c r="AT663">
        <f t="shared" si="341"/>
        <v>1</v>
      </c>
    </row>
    <row r="664" spans="1:46" x14ac:dyDescent="0.2">
      <c r="A664">
        <v>647</v>
      </c>
      <c r="B664">
        <f>SUMPRODUCT(Random!$X664:$AG664,$B$4:$K$4)</f>
        <v>-2.1959061509686353</v>
      </c>
      <c r="C664">
        <f>SUMPRODUCT(Random!$X664:$AG664,$B$5:$K$5)</f>
        <v>-1.5789528817608038</v>
      </c>
      <c r="D664">
        <f>SUMPRODUCT(Random!$X664:$AG664,$B$6:$K$6)</f>
        <v>-1.023302959273527</v>
      </c>
      <c r="E664">
        <f>SUMPRODUCT(Random!$X664:$AG664,$B$7:$K$7)</f>
        <v>-1.6514519091501942</v>
      </c>
      <c r="F664">
        <f>SUMPRODUCT(Random!$X664:$AG664,$B$8:$K$8)</f>
        <v>-0.97858617535267833</v>
      </c>
      <c r="G664">
        <f>SUMPRODUCT(Random!$X664:$AG664,$B$9:$K$9)</f>
        <v>6.0557783637333884E-3</v>
      </c>
      <c r="H664">
        <f>SUMPRODUCT(Random!$X664:$AG664,$B$10:$K$10)</f>
        <v>0.53155699641557608</v>
      </c>
      <c r="I664">
        <f>SUMPRODUCT(Random!$X664:$AG664,$B$11:$K$11)</f>
        <v>-0.90466884463980624</v>
      </c>
      <c r="J664">
        <f>SUMPRODUCT(Random!$X664:$AG664,$B$12:$K$12)</f>
        <v>-1.6273118291869295</v>
      </c>
      <c r="K664">
        <f>SUMPRODUCT(Random!$X664:$AG664,$B$13:$K$13)</f>
        <v>1.6379737304413258</v>
      </c>
      <c r="M664">
        <f t="shared" si="311"/>
        <v>1.4049330694453046E-2</v>
      </c>
      <c r="N664">
        <f t="shared" si="312"/>
        <v>5.717343251950447E-2</v>
      </c>
      <c r="O664">
        <f t="shared" si="313"/>
        <v>0.15308231250313792</v>
      </c>
      <c r="P664">
        <f t="shared" si="314"/>
        <v>4.9323166416384123E-2</v>
      </c>
      <c r="Q664">
        <f t="shared" si="315"/>
        <v>0.16389224640424982</v>
      </c>
      <c r="R664">
        <f t="shared" si="316"/>
        <v>0.50241589126391517</v>
      </c>
      <c r="S664">
        <f t="shared" si="317"/>
        <v>0.70248357214061019</v>
      </c>
      <c r="T664">
        <f t="shared" si="318"/>
        <v>0.18282042557122338</v>
      </c>
      <c r="U664">
        <f t="shared" si="319"/>
        <v>5.183544341454812E-2</v>
      </c>
      <c r="V664">
        <f t="shared" si="320"/>
        <v>0.9492864130706874</v>
      </c>
      <c r="X664">
        <f t="shared" si="321"/>
        <v>0.34660130960423335</v>
      </c>
      <c r="Y664">
        <f t="shared" si="322"/>
        <v>1.4421864896707111</v>
      </c>
      <c r="Z664">
        <f t="shared" si="323"/>
        <v>4.070153167102375</v>
      </c>
      <c r="AA664">
        <f t="shared" si="324"/>
        <v>1.2390646820362659</v>
      </c>
      <c r="AB664">
        <f t="shared" si="325"/>
        <v>4.3848367637577548</v>
      </c>
      <c r="AC664">
        <f t="shared" si="326"/>
        <v>17.098397128551884</v>
      </c>
      <c r="AD664">
        <f t="shared" si="327"/>
        <v>29.696879098449262</v>
      </c>
      <c r="AE664">
        <f t="shared" si="328"/>
        <v>4.9457752690503574</v>
      </c>
      <c r="AF664">
        <f t="shared" si="329"/>
        <v>1.3038855528831719</v>
      </c>
      <c r="AG664">
        <f t="shared" si="330"/>
        <v>73.038112237171291</v>
      </c>
      <c r="AI664">
        <f t="shared" si="331"/>
        <v>2</v>
      </c>
      <c r="AJ664">
        <f t="shared" si="332"/>
        <v>6</v>
      </c>
      <c r="AK664">
        <f t="shared" si="333"/>
        <v>17</v>
      </c>
      <c r="AL664">
        <f t="shared" si="334"/>
        <v>5</v>
      </c>
      <c r="AM664">
        <f t="shared" si="335"/>
        <v>18</v>
      </c>
      <c r="AN664">
        <f t="shared" si="336"/>
        <v>21</v>
      </c>
      <c r="AO664">
        <f t="shared" si="337"/>
        <v>21</v>
      </c>
      <c r="AP664">
        <f t="shared" si="338"/>
        <v>20</v>
      </c>
      <c r="AQ664">
        <f t="shared" si="339"/>
        <v>6</v>
      </c>
      <c r="AR664">
        <f t="shared" si="340"/>
        <v>21</v>
      </c>
      <c r="AT664">
        <f t="shared" si="341"/>
        <v>7</v>
      </c>
    </row>
    <row r="665" spans="1:46" x14ac:dyDescent="0.2">
      <c r="A665">
        <v>648</v>
      </c>
      <c r="B665">
        <f>SUMPRODUCT(Random!$X665:$AG665,$B$4:$K$4)</f>
        <v>-0.76567234124681294</v>
      </c>
      <c r="C665">
        <f>SUMPRODUCT(Random!$X665:$AG665,$B$5:$K$5)</f>
        <v>-0.75291901881899503</v>
      </c>
      <c r="D665">
        <f>SUMPRODUCT(Random!$X665:$AG665,$B$6:$K$6)</f>
        <v>-0.44774439887339956</v>
      </c>
      <c r="E665">
        <f>SUMPRODUCT(Random!$X665:$AG665,$B$7:$K$7)</f>
        <v>1.093429131318312</v>
      </c>
      <c r="F665">
        <f>SUMPRODUCT(Random!$X665:$AG665,$B$8:$K$8)</f>
        <v>0.66333063549287252</v>
      </c>
      <c r="G665">
        <f>SUMPRODUCT(Random!$X665:$AG665,$B$9:$K$9)</f>
        <v>1.3340226813363136</v>
      </c>
      <c r="H665">
        <f>SUMPRODUCT(Random!$X665:$AG665,$B$10:$K$10)</f>
        <v>-0.68093503907469999</v>
      </c>
      <c r="I665">
        <f>SUMPRODUCT(Random!$X665:$AG665,$B$11:$K$11)</f>
        <v>-7.3518237957002561E-3</v>
      </c>
      <c r="J665">
        <f>SUMPRODUCT(Random!$X665:$AG665,$B$12:$K$12)</f>
        <v>-2.5150340275745225E-2</v>
      </c>
      <c r="K665">
        <f>SUMPRODUCT(Random!$X665:$AG665,$B$13:$K$13)</f>
        <v>0.45779384695635467</v>
      </c>
      <c r="M665">
        <f t="shared" si="311"/>
        <v>0.22193564419434539</v>
      </c>
      <c r="N665">
        <f t="shared" si="312"/>
        <v>0.22574928929963128</v>
      </c>
      <c r="O665">
        <f t="shared" si="313"/>
        <v>0.32716883747009051</v>
      </c>
      <c r="P665">
        <f t="shared" si="314"/>
        <v>0.86289728554664091</v>
      </c>
      <c r="Q665">
        <f t="shared" si="315"/>
        <v>0.74644058999252794</v>
      </c>
      <c r="R665">
        <f t="shared" si="316"/>
        <v>0.90890178834008084</v>
      </c>
      <c r="S665">
        <f t="shared" si="317"/>
        <v>0.2479562978480937</v>
      </c>
      <c r="T665">
        <f t="shared" si="318"/>
        <v>0.49706707307030529</v>
      </c>
      <c r="U665">
        <f t="shared" si="319"/>
        <v>0.48996752356513579</v>
      </c>
      <c r="V665">
        <f t="shared" si="320"/>
        <v>0.6764497215940094</v>
      </c>
      <c r="X665">
        <f t="shared" si="321"/>
        <v>6.1473242948910807</v>
      </c>
      <c r="Y665">
        <f t="shared" si="322"/>
        <v>6.2676884168716613</v>
      </c>
      <c r="Z665">
        <f t="shared" si="323"/>
        <v>9.7070429404700445</v>
      </c>
      <c r="AA665">
        <f t="shared" si="324"/>
        <v>48.675350552694141</v>
      </c>
      <c r="AB665">
        <f t="shared" si="325"/>
        <v>33.613181828340245</v>
      </c>
      <c r="AC665">
        <f t="shared" si="326"/>
        <v>58.689369139887241</v>
      </c>
      <c r="AD665">
        <f t="shared" si="327"/>
        <v>6.9805712706121019</v>
      </c>
      <c r="AE665">
        <f t="shared" si="328"/>
        <v>16.836474354455522</v>
      </c>
      <c r="AF665">
        <f t="shared" si="329"/>
        <v>16.493091136766658</v>
      </c>
      <c r="AG665">
        <f t="shared" si="330"/>
        <v>27.641980022472676</v>
      </c>
      <c r="AI665">
        <f t="shared" si="331"/>
        <v>21</v>
      </c>
      <c r="AJ665">
        <f t="shared" si="332"/>
        <v>21</v>
      </c>
      <c r="AK665">
        <f t="shared" si="333"/>
        <v>21</v>
      </c>
      <c r="AL665">
        <f t="shared" si="334"/>
        <v>21</v>
      </c>
      <c r="AM665">
        <f t="shared" si="335"/>
        <v>21</v>
      </c>
      <c r="AN665">
        <f t="shared" si="336"/>
        <v>21</v>
      </c>
      <c r="AO665">
        <f t="shared" si="337"/>
        <v>21</v>
      </c>
      <c r="AP665">
        <f t="shared" si="338"/>
        <v>21</v>
      </c>
      <c r="AQ665">
        <f t="shared" si="339"/>
        <v>21</v>
      </c>
      <c r="AR665">
        <f t="shared" si="340"/>
        <v>21</v>
      </c>
      <c r="AT665">
        <f t="shared" si="341"/>
        <v>0</v>
      </c>
    </row>
    <row r="666" spans="1:46" x14ac:dyDescent="0.2">
      <c r="A666">
        <v>649</v>
      </c>
      <c r="B666">
        <f>SUMPRODUCT(Random!$X666:$AG666,$B$4:$K$4)</f>
        <v>2.5868838067880477</v>
      </c>
      <c r="C666">
        <f>SUMPRODUCT(Random!$X666:$AG666,$B$5:$K$5)</f>
        <v>-7.2429338066007931E-3</v>
      </c>
      <c r="D666">
        <f>SUMPRODUCT(Random!$X666:$AG666,$B$6:$K$6)</f>
        <v>0.53223420568242308</v>
      </c>
      <c r="E666">
        <f>SUMPRODUCT(Random!$X666:$AG666,$B$7:$K$7)</f>
        <v>0.96097179369624697</v>
      </c>
      <c r="F666">
        <f>SUMPRODUCT(Random!$X666:$AG666,$B$8:$K$8)</f>
        <v>-0.38315130488118254</v>
      </c>
      <c r="G666">
        <f>SUMPRODUCT(Random!$X666:$AG666,$B$9:$K$9)</f>
        <v>0.89990082748377676</v>
      </c>
      <c r="H666">
        <f>SUMPRODUCT(Random!$X666:$AG666,$B$10:$K$10)</f>
        <v>1.4710029241512663</v>
      </c>
      <c r="I666">
        <f>SUMPRODUCT(Random!$X666:$AG666,$B$11:$K$11)</f>
        <v>-0.7937859101841247</v>
      </c>
      <c r="J666">
        <f>SUMPRODUCT(Random!$X666:$AG666,$B$12:$K$12)</f>
        <v>1.007048612188099</v>
      </c>
      <c r="K666">
        <f>SUMPRODUCT(Random!$X666:$AG666,$B$13:$K$13)</f>
        <v>1.854947175592552</v>
      </c>
      <c r="M666">
        <f t="shared" si="311"/>
        <v>0.99515758777860563</v>
      </c>
      <c r="N666">
        <f t="shared" si="312"/>
        <v>0.49711051273421386</v>
      </c>
      <c r="O666">
        <f t="shared" si="313"/>
        <v>0.70271810256525979</v>
      </c>
      <c r="P666">
        <f t="shared" si="314"/>
        <v>0.83171682484319387</v>
      </c>
      <c r="Q666">
        <f t="shared" si="315"/>
        <v>0.35080379050577803</v>
      </c>
      <c r="R666">
        <f t="shared" si="316"/>
        <v>0.81591348513183704</v>
      </c>
      <c r="S666">
        <f t="shared" si="317"/>
        <v>0.92935483696400234</v>
      </c>
      <c r="T666">
        <f t="shared" si="318"/>
        <v>0.21366003827191818</v>
      </c>
      <c r="U666">
        <f t="shared" si="319"/>
        <v>0.84304429300851336</v>
      </c>
      <c r="V666">
        <f t="shared" si="320"/>
        <v>0.96819811483985641</v>
      </c>
      <c r="X666">
        <f t="shared" si="321"/>
        <v>130.57525366417761</v>
      </c>
      <c r="Y666">
        <f t="shared" si="322"/>
        <v>16.838590282637341</v>
      </c>
      <c r="Z666">
        <f t="shared" si="323"/>
        <v>29.716197235862197</v>
      </c>
      <c r="AA666">
        <f t="shared" si="324"/>
        <v>43.655562965151937</v>
      </c>
      <c r="AB666">
        <f t="shared" si="325"/>
        <v>10.583027291277249</v>
      </c>
      <c r="AC666">
        <f t="shared" si="326"/>
        <v>41.456804408148095</v>
      </c>
      <c r="AD666">
        <f t="shared" si="327"/>
        <v>64.918083182617195</v>
      </c>
      <c r="AE666">
        <f t="shared" si="328"/>
        <v>5.8881507776766169</v>
      </c>
      <c r="AF666">
        <f t="shared" si="329"/>
        <v>45.36259573480595</v>
      </c>
      <c r="AG666">
        <f t="shared" si="330"/>
        <v>84.469897899688036</v>
      </c>
      <c r="AI666">
        <f t="shared" si="331"/>
        <v>21</v>
      </c>
      <c r="AJ666">
        <f t="shared" si="332"/>
        <v>21</v>
      </c>
      <c r="AK666">
        <f t="shared" si="333"/>
        <v>21</v>
      </c>
      <c r="AL666">
        <f t="shared" si="334"/>
        <v>21</v>
      </c>
      <c r="AM666">
        <f t="shared" si="335"/>
        <v>21</v>
      </c>
      <c r="AN666">
        <f t="shared" si="336"/>
        <v>21</v>
      </c>
      <c r="AO666">
        <f t="shared" si="337"/>
        <v>21</v>
      </c>
      <c r="AP666">
        <f t="shared" si="338"/>
        <v>21</v>
      </c>
      <c r="AQ666">
        <f t="shared" si="339"/>
        <v>21</v>
      </c>
      <c r="AR666">
        <f t="shared" si="340"/>
        <v>21</v>
      </c>
      <c r="AT666">
        <f t="shared" si="341"/>
        <v>0</v>
      </c>
    </row>
    <row r="667" spans="1:46" x14ac:dyDescent="0.2">
      <c r="A667">
        <v>650</v>
      </c>
      <c r="B667">
        <f>SUMPRODUCT(Random!$X667:$AG667,$B$4:$K$4)</f>
        <v>-1.1694078706907507</v>
      </c>
      <c r="C667">
        <f>SUMPRODUCT(Random!$X667:$AG667,$B$5:$K$5)</f>
        <v>-1.2247820110285836</v>
      </c>
      <c r="D667">
        <f>SUMPRODUCT(Random!$X667:$AG667,$B$6:$K$6)</f>
        <v>0.79622714518855542</v>
      </c>
      <c r="E667">
        <f>SUMPRODUCT(Random!$X667:$AG667,$B$7:$K$7)</f>
        <v>-0.1617576262402593</v>
      </c>
      <c r="F667">
        <f>SUMPRODUCT(Random!$X667:$AG667,$B$8:$K$8)</f>
        <v>1.829932212470192</v>
      </c>
      <c r="G667">
        <f>SUMPRODUCT(Random!$X667:$AG667,$B$9:$K$9)</f>
        <v>0.85192729691438451</v>
      </c>
      <c r="H667">
        <f>SUMPRODUCT(Random!$X667:$AG667,$B$10:$K$10)</f>
        <v>1.0915224900292329</v>
      </c>
      <c r="I667">
        <f>SUMPRODUCT(Random!$X667:$AG667,$B$11:$K$11)</f>
        <v>-0.63056323556514271</v>
      </c>
      <c r="J667">
        <f>SUMPRODUCT(Random!$X667:$AG667,$B$12:$K$12)</f>
        <v>-1.5681805336230701</v>
      </c>
      <c r="K667">
        <f>SUMPRODUCT(Random!$X667:$AG667,$B$13:$K$13)</f>
        <v>-0.45068627717969489</v>
      </c>
      <c r="M667">
        <f t="shared" si="311"/>
        <v>0.12111967013076988</v>
      </c>
      <c r="N667">
        <f t="shared" si="312"/>
        <v>0.110328682266308</v>
      </c>
      <c r="O667">
        <f t="shared" si="313"/>
        <v>0.78704998874796517</v>
      </c>
      <c r="P667">
        <f t="shared" si="314"/>
        <v>0.43574836142892809</v>
      </c>
      <c r="Q667">
        <f t="shared" si="315"/>
        <v>0.9663699620457622</v>
      </c>
      <c r="R667">
        <f t="shared" si="316"/>
        <v>0.80287277735769003</v>
      </c>
      <c r="S667">
        <f t="shared" si="317"/>
        <v>0.86247847934653377</v>
      </c>
      <c r="T667">
        <f t="shared" si="318"/>
        <v>0.26416307188437133</v>
      </c>
      <c r="U667">
        <f t="shared" si="319"/>
        <v>5.8419503026402753E-2</v>
      </c>
      <c r="V667">
        <f t="shared" si="320"/>
        <v>0.32610783708133018</v>
      </c>
      <c r="X667">
        <f t="shared" si="321"/>
        <v>3.1626708977864211</v>
      </c>
      <c r="Y667">
        <f t="shared" si="322"/>
        <v>2.863730490321108</v>
      </c>
      <c r="Z667">
        <f t="shared" si="323"/>
        <v>37.888835368066431</v>
      </c>
      <c r="AA667">
        <f t="shared" si="324"/>
        <v>14.018299841379214</v>
      </c>
      <c r="AB667">
        <f t="shared" si="325"/>
        <v>83.10068296551826</v>
      </c>
      <c r="AC667">
        <f t="shared" si="326"/>
        <v>39.780171879226693</v>
      </c>
      <c r="AD667">
        <f t="shared" si="327"/>
        <v>48.600635113375468</v>
      </c>
      <c r="AE667">
        <f t="shared" si="328"/>
        <v>7.5142518994389071</v>
      </c>
      <c r="AF667">
        <f t="shared" si="329"/>
        <v>1.4745834103126607</v>
      </c>
      <c r="AG667">
        <f t="shared" si="330"/>
        <v>9.6684442095129857</v>
      </c>
      <c r="AI667">
        <f t="shared" si="331"/>
        <v>13</v>
      </c>
      <c r="AJ667">
        <f t="shared" si="332"/>
        <v>12</v>
      </c>
      <c r="AK667">
        <f t="shared" si="333"/>
        <v>21</v>
      </c>
      <c r="AL667">
        <f t="shared" si="334"/>
        <v>21</v>
      </c>
      <c r="AM667">
        <f t="shared" si="335"/>
        <v>21</v>
      </c>
      <c r="AN667">
        <f t="shared" si="336"/>
        <v>21</v>
      </c>
      <c r="AO667">
        <f t="shared" si="337"/>
        <v>21</v>
      </c>
      <c r="AP667">
        <f t="shared" si="338"/>
        <v>21</v>
      </c>
      <c r="AQ667">
        <f t="shared" si="339"/>
        <v>6</v>
      </c>
      <c r="AR667">
        <f t="shared" si="340"/>
        <v>21</v>
      </c>
      <c r="AT667">
        <f t="shared" si="341"/>
        <v>3</v>
      </c>
    </row>
    <row r="668" spans="1:46" x14ac:dyDescent="0.2">
      <c r="A668">
        <v>651</v>
      </c>
      <c r="B668">
        <f>SUMPRODUCT(Random!$X668:$AG668,$B$4:$K$4)</f>
        <v>-0.29337610720092483</v>
      </c>
      <c r="C668">
        <f>SUMPRODUCT(Random!$X668:$AG668,$B$5:$K$5)</f>
        <v>-1.2523462150497167</v>
      </c>
      <c r="D668">
        <f>SUMPRODUCT(Random!$X668:$AG668,$B$6:$K$6)</f>
        <v>-0.86058491597437226</v>
      </c>
      <c r="E668">
        <f>SUMPRODUCT(Random!$X668:$AG668,$B$7:$K$7)</f>
        <v>8.4921931973022002E-2</v>
      </c>
      <c r="F668">
        <f>SUMPRODUCT(Random!$X668:$AG668,$B$8:$K$8)</f>
        <v>-1.2064500861307317</v>
      </c>
      <c r="G668">
        <f>SUMPRODUCT(Random!$X668:$AG668,$B$9:$K$9)</f>
        <v>-0.98131294917307832</v>
      </c>
      <c r="H668">
        <f>SUMPRODUCT(Random!$X668:$AG668,$B$10:$K$10)</f>
        <v>-0.2974830781069755</v>
      </c>
      <c r="I668">
        <f>SUMPRODUCT(Random!$X668:$AG668,$B$11:$K$11)</f>
        <v>0.16291168399139583</v>
      </c>
      <c r="J668">
        <f>SUMPRODUCT(Random!$X668:$AG668,$B$12:$K$12)</f>
        <v>-1.8861695607741769</v>
      </c>
      <c r="K668">
        <f>SUMPRODUCT(Random!$X668:$AG668,$B$13:$K$13)</f>
        <v>-0.83048678775491114</v>
      </c>
      <c r="M668">
        <f t="shared" si="311"/>
        <v>0.38461734304103801</v>
      </c>
      <c r="N668">
        <f t="shared" si="312"/>
        <v>0.10522186780795531</v>
      </c>
      <c r="O668">
        <f t="shared" si="313"/>
        <v>0.19473334828604602</v>
      </c>
      <c r="P668">
        <f t="shared" si="314"/>
        <v>0.53383827221201297</v>
      </c>
      <c r="Q668">
        <f t="shared" si="315"/>
        <v>0.11382199689885147</v>
      </c>
      <c r="R668">
        <f t="shared" si="316"/>
        <v>0.16321921948966514</v>
      </c>
      <c r="S668">
        <f t="shared" si="317"/>
        <v>0.38304886263848104</v>
      </c>
      <c r="T668">
        <f t="shared" si="318"/>
        <v>0.56470601438189516</v>
      </c>
      <c r="U668">
        <f t="shared" si="319"/>
        <v>2.9636054487878642E-2</v>
      </c>
      <c r="V668">
        <f t="shared" si="320"/>
        <v>0.20313180741750786</v>
      </c>
      <c r="X668">
        <f t="shared" si="321"/>
        <v>11.893367875191631</v>
      </c>
      <c r="Y668">
        <f t="shared" si="322"/>
        <v>2.7235192630233551</v>
      </c>
      <c r="Z668">
        <f t="shared" si="323"/>
        <v>5.3055176405026474</v>
      </c>
      <c r="AA668">
        <f t="shared" si="324"/>
        <v>18.696358634523339</v>
      </c>
      <c r="AB668">
        <f t="shared" si="325"/>
        <v>2.9601062746061753</v>
      </c>
      <c r="AC668">
        <f t="shared" si="326"/>
        <v>4.3651261010337246</v>
      </c>
      <c r="AD668">
        <f t="shared" si="327"/>
        <v>11.831010654725549</v>
      </c>
      <c r="AE668">
        <f t="shared" si="328"/>
        <v>20.374645015034858</v>
      </c>
      <c r="AF668">
        <f t="shared" si="329"/>
        <v>0.73695753110242379</v>
      </c>
      <c r="AG668">
        <f t="shared" si="330"/>
        <v>5.5623444170702392</v>
      </c>
      <c r="AI668">
        <f t="shared" si="331"/>
        <v>21</v>
      </c>
      <c r="AJ668">
        <f t="shared" si="332"/>
        <v>11</v>
      </c>
      <c r="AK668">
        <f t="shared" si="333"/>
        <v>21</v>
      </c>
      <c r="AL668">
        <f t="shared" si="334"/>
        <v>21</v>
      </c>
      <c r="AM668">
        <f t="shared" si="335"/>
        <v>12</v>
      </c>
      <c r="AN668">
        <f t="shared" si="336"/>
        <v>18</v>
      </c>
      <c r="AO668">
        <f t="shared" si="337"/>
        <v>21</v>
      </c>
      <c r="AP668">
        <f t="shared" si="338"/>
        <v>21</v>
      </c>
      <c r="AQ668">
        <f t="shared" si="339"/>
        <v>3</v>
      </c>
      <c r="AR668">
        <f t="shared" si="340"/>
        <v>21</v>
      </c>
      <c r="AT668">
        <f t="shared" si="341"/>
        <v>4</v>
      </c>
    </row>
    <row r="669" spans="1:46" x14ac:dyDescent="0.2">
      <c r="A669">
        <v>652</v>
      </c>
      <c r="B669">
        <f>SUMPRODUCT(Random!$X669:$AG669,$B$4:$K$4)</f>
        <v>-1.6381065305759832</v>
      </c>
      <c r="C669">
        <f>SUMPRODUCT(Random!$X669:$AG669,$B$5:$K$5)</f>
        <v>-1.7175293535540321</v>
      </c>
      <c r="D669">
        <f>SUMPRODUCT(Random!$X669:$AG669,$B$6:$K$6)</f>
        <v>0.23656681435801685</v>
      </c>
      <c r="E669">
        <f>SUMPRODUCT(Random!$X669:$AG669,$B$7:$K$7)</f>
        <v>-1.6978065945789078</v>
      </c>
      <c r="F669">
        <f>SUMPRODUCT(Random!$X669:$AG669,$B$8:$K$8)</f>
        <v>-0.17608986113902819</v>
      </c>
      <c r="G669">
        <f>SUMPRODUCT(Random!$X669:$AG669,$B$9:$K$9)</f>
        <v>-0.78035410454788856</v>
      </c>
      <c r="H669">
        <f>SUMPRODUCT(Random!$X669:$AG669,$B$10:$K$10)</f>
        <v>1.509016735571213</v>
      </c>
      <c r="I669">
        <f>SUMPRODUCT(Random!$X669:$AG669,$B$11:$K$11)</f>
        <v>0.89714551574467949</v>
      </c>
      <c r="J669">
        <f>SUMPRODUCT(Random!$X669:$AG669,$B$12:$K$12)</f>
        <v>0.27545771144732506</v>
      </c>
      <c r="K669">
        <f>SUMPRODUCT(Random!$X669:$AG669,$B$13:$K$13)</f>
        <v>-1.7564784809217266</v>
      </c>
      <c r="M669">
        <f t="shared" si="311"/>
        <v>5.0699736461841574E-2</v>
      </c>
      <c r="N669">
        <f t="shared" si="312"/>
        <v>4.2941247943476583E-2</v>
      </c>
      <c r="O669">
        <f t="shared" si="313"/>
        <v>0.59350356611592914</v>
      </c>
      <c r="P669">
        <f t="shared" si="314"/>
        <v>4.477213542909695E-2</v>
      </c>
      <c r="Q669">
        <f t="shared" si="315"/>
        <v>0.43011167305279552</v>
      </c>
      <c r="R669">
        <f t="shared" si="316"/>
        <v>0.21759123722920864</v>
      </c>
      <c r="S669">
        <f t="shared" si="317"/>
        <v>0.93435274698020143</v>
      </c>
      <c r="T669">
        <f t="shared" si="318"/>
        <v>0.81517936305646033</v>
      </c>
      <c r="U669">
        <f t="shared" si="319"/>
        <v>0.60851769455402949</v>
      </c>
      <c r="V669">
        <f t="shared" si="320"/>
        <v>3.9503371317076416E-2</v>
      </c>
      <c r="X669">
        <f t="shared" si="321"/>
        <v>1.2745612038985856</v>
      </c>
      <c r="Y669">
        <f t="shared" si="322"/>
        <v>1.0751678848817203</v>
      </c>
      <c r="Z669">
        <f t="shared" si="323"/>
        <v>22.051350830469875</v>
      </c>
      <c r="AA669">
        <f t="shared" si="324"/>
        <v>1.1220756324044801</v>
      </c>
      <c r="AB669">
        <f t="shared" si="325"/>
        <v>13.774801099083509</v>
      </c>
      <c r="AC669">
        <f t="shared" si="326"/>
        <v>6.010925319733623</v>
      </c>
      <c r="AD669">
        <f t="shared" si="327"/>
        <v>66.715493790075428</v>
      </c>
      <c r="AE669">
        <f t="shared" si="328"/>
        <v>41.359308237603166</v>
      </c>
      <c r="AF669">
        <f t="shared" si="329"/>
        <v>22.973276352893613</v>
      </c>
      <c r="AG669">
        <f t="shared" si="330"/>
        <v>0.98733065872623837</v>
      </c>
      <c r="AI669">
        <f t="shared" si="331"/>
        <v>6</v>
      </c>
      <c r="AJ669">
        <f t="shared" si="332"/>
        <v>5</v>
      </c>
      <c r="AK669">
        <f t="shared" si="333"/>
        <v>21</v>
      </c>
      <c r="AL669">
        <f t="shared" si="334"/>
        <v>5</v>
      </c>
      <c r="AM669">
        <f t="shared" si="335"/>
        <v>21</v>
      </c>
      <c r="AN669">
        <f t="shared" si="336"/>
        <v>21</v>
      </c>
      <c r="AO669">
        <f t="shared" si="337"/>
        <v>21</v>
      </c>
      <c r="AP669">
        <f t="shared" si="338"/>
        <v>21</v>
      </c>
      <c r="AQ669">
        <f t="shared" si="339"/>
        <v>21</v>
      </c>
      <c r="AR669">
        <f t="shared" si="340"/>
        <v>4</v>
      </c>
      <c r="AT669">
        <f t="shared" si="341"/>
        <v>4</v>
      </c>
    </row>
    <row r="670" spans="1:46" x14ac:dyDescent="0.2">
      <c r="A670">
        <v>653</v>
      </c>
      <c r="B670">
        <f>SUMPRODUCT(Random!$X670:$AG670,$B$4:$K$4)</f>
        <v>3.0602546226923675</v>
      </c>
      <c r="C670">
        <f>SUMPRODUCT(Random!$X670:$AG670,$B$5:$K$5)</f>
        <v>-0.10402529085143841</v>
      </c>
      <c r="D670">
        <f>SUMPRODUCT(Random!$X670:$AG670,$B$6:$K$6)</f>
        <v>1.8807683298156217</v>
      </c>
      <c r="E670">
        <f>SUMPRODUCT(Random!$X670:$AG670,$B$7:$K$7)</f>
        <v>0.56684425192936161</v>
      </c>
      <c r="F670">
        <f>SUMPRODUCT(Random!$X670:$AG670,$B$8:$K$8)</f>
        <v>1.1472598452389602</v>
      </c>
      <c r="G670">
        <f>SUMPRODUCT(Random!$X670:$AG670,$B$9:$K$9)</f>
        <v>0.88503375115268879</v>
      </c>
      <c r="H670">
        <f>SUMPRODUCT(Random!$X670:$AG670,$B$10:$K$10)</f>
        <v>0.58183075839224596</v>
      </c>
      <c r="I670">
        <f>SUMPRODUCT(Random!$X670:$AG670,$B$11:$K$11)</f>
        <v>-0.6955353768601048</v>
      </c>
      <c r="J670">
        <f>SUMPRODUCT(Random!$X670:$AG670,$B$12:$K$12)</f>
        <v>-1.9551155432413199</v>
      </c>
      <c r="K670">
        <f>SUMPRODUCT(Random!$X670:$AG670,$B$13:$K$13)</f>
        <v>0.1097954859173273</v>
      </c>
      <c r="M670">
        <f t="shared" si="311"/>
        <v>0.99889425554103939</v>
      </c>
      <c r="N670">
        <f t="shared" si="312"/>
        <v>0.45857463912612195</v>
      </c>
      <c r="O670">
        <f t="shared" si="313"/>
        <v>0.96999827997182786</v>
      </c>
      <c r="P670">
        <f t="shared" si="314"/>
        <v>0.71458999874082174</v>
      </c>
      <c r="Q670">
        <f t="shared" si="315"/>
        <v>0.87436287778831301</v>
      </c>
      <c r="R670">
        <f t="shared" si="316"/>
        <v>0.811930785904592</v>
      </c>
      <c r="S670">
        <f t="shared" si="317"/>
        <v>0.71965965815047417</v>
      </c>
      <c r="T670">
        <f t="shared" si="318"/>
        <v>0.24335992442827142</v>
      </c>
      <c r="U670">
        <f t="shared" si="319"/>
        <v>2.5284717035051939E-2</v>
      </c>
      <c r="V670">
        <f t="shared" si="320"/>
        <v>0.54371421444132928</v>
      </c>
      <c r="X670">
        <f t="shared" si="321"/>
        <v>166.75413664476477</v>
      </c>
      <c r="Y670">
        <f t="shared" si="322"/>
        <v>15.029889327394837</v>
      </c>
      <c r="Z670">
        <f t="shared" si="323"/>
        <v>85.897335637318236</v>
      </c>
      <c r="AA670">
        <f t="shared" si="324"/>
        <v>30.714533827515194</v>
      </c>
      <c r="AB670">
        <f t="shared" si="325"/>
        <v>50.814702563773352</v>
      </c>
      <c r="AC670">
        <f t="shared" si="326"/>
        <v>40.932473865171637</v>
      </c>
      <c r="AD670">
        <f t="shared" si="327"/>
        <v>31.153571065874726</v>
      </c>
      <c r="AE670">
        <f t="shared" si="328"/>
        <v>6.8313075704852189</v>
      </c>
      <c r="AF670">
        <f t="shared" si="329"/>
        <v>0.62735465041609251</v>
      </c>
      <c r="AG670">
        <f t="shared" si="330"/>
        <v>19.220911478754676</v>
      </c>
      <c r="AI670">
        <f t="shared" si="331"/>
        <v>21</v>
      </c>
      <c r="AJ670">
        <f t="shared" si="332"/>
        <v>21</v>
      </c>
      <c r="AK670">
        <f t="shared" si="333"/>
        <v>21</v>
      </c>
      <c r="AL670">
        <f t="shared" si="334"/>
        <v>21</v>
      </c>
      <c r="AM670">
        <f t="shared" si="335"/>
        <v>21</v>
      </c>
      <c r="AN670">
        <f t="shared" si="336"/>
        <v>21</v>
      </c>
      <c r="AO670">
        <f t="shared" si="337"/>
        <v>21</v>
      </c>
      <c r="AP670">
        <f t="shared" si="338"/>
        <v>21</v>
      </c>
      <c r="AQ670">
        <f t="shared" si="339"/>
        <v>3</v>
      </c>
      <c r="AR670">
        <f t="shared" si="340"/>
        <v>21</v>
      </c>
      <c r="AT670">
        <f t="shared" si="341"/>
        <v>1</v>
      </c>
    </row>
    <row r="671" spans="1:46" x14ac:dyDescent="0.2">
      <c r="A671">
        <v>654</v>
      </c>
      <c r="B671">
        <f>SUMPRODUCT(Random!$X671:$AG671,$B$4:$K$4)</f>
        <v>0.38306668571270625</v>
      </c>
      <c r="C671">
        <f>SUMPRODUCT(Random!$X671:$AG671,$B$5:$K$5)</f>
        <v>9.8112905832957134E-2</v>
      </c>
      <c r="D671">
        <f>SUMPRODUCT(Random!$X671:$AG671,$B$6:$K$6)</f>
        <v>-0.95616731376357844</v>
      </c>
      <c r="E671">
        <f>SUMPRODUCT(Random!$X671:$AG671,$B$7:$K$7)</f>
        <v>-2.0292642104883827</v>
      </c>
      <c r="F671">
        <f>SUMPRODUCT(Random!$X671:$AG671,$B$8:$K$8)</f>
        <v>0.14837083444932264</v>
      </c>
      <c r="G671">
        <f>SUMPRODUCT(Random!$X671:$AG671,$B$9:$K$9)</f>
        <v>0.18326151409194308</v>
      </c>
      <c r="H671">
        <f>SUMPRODUCT(Random!$X671:$AG671,$B$10:$K$10)</f>
        <v>-1.1850231972002692</v>
      </c>
      <c r="I671">
        <f>SUMPRODUCT(Random!$X671:$AG671,$B$11:$K$11)</f>
        <v>-0.19784989899224506</v>
      </c>
      <c r="J671">
        <f>SUMPRODUCT(Random!$X671:$AG671,$B$12:$K$12)</f>
        <v>1.9608411843717084</v>
      </c>
      <c r="K671">
        <f>SUMPRODUCT(Random!$X671:$AG671,$B$13:$K$13)</f>
        <v>3.2577656742193678E-2</v>
      </c>
      <c r="M671">
        <f t="shared" si="311"/>
        <v>0.64916483999576524</v>
      </c>
      <c r="N671">
        <f t="shared" si="312"/>
        <v>0.53907868020043737</v>
      </c>
      <c r="O671">
        <f t="shared" si="313"/>
        <v>0.16949385541202205</v>
      </c>
      <c r="P671">
        <f t="shared" si="314"/>
        <v>2.1215693274952461E-2</v>
      </c>
      <c r="Q671">
        <f t="shared" si="315"/>
        <v>0.5589749419853749</v>
      </c>
      <c r="R671">
        <f t="shared" si="316"/>
        <v>0.57270358487047979</v>
      </c>
      <c r="S671">
        <f t="shared" si="317"/>
        <v>0.11800413764347603</v>
      </c>
      <c r="T671">
        <f t="shared" si="318"/>
        <v>0.42158125200565277</v>
      </c>
      <c r="U671">
        <f t="shared" si="319"/>
        <v>0.97505122395204391</v>
      </c>
      <c r="V671">
        <f t="shared" si="320"/>
        <v>0.51299430614598129</v>
      </c>
      <c r="X671">
        <f t="shared" si="321"/>
        <v>25.65868737561664</v>
      </c>
      <c r="Y671">
        <f t="shared" si="322"/>
        <v>18.973299382847081</v>
      </c>
      <c r="Z671">
        <f t="shared" si="323"/>
        <v>4.5495070360412049</v>
      </c>
      <c r="AA671">
        <f t="shared" si="324"/>
        <v>0.52530458083928733</v>
      </c>
      <c r="AB671">
        <f t="shared" si="325"/>
        <v>20.054227968907639</v>
      </c>
      <c r="AC671">
        <f t="shared" si="326"/>
        <v>20.828902064850155</v>
      </c>
      <c r="AD671">
        <f t="shared" si="327"/>
        <v>3.0759867485112724</v>
      </c>
      <c r="AE671">
        <f t="shared" si="328"/>
        <v>13.410838974229703</v>
      </c>
      <c r="AF671">
        <f t="shared" si="329"/>
        <v>90.415242017404935</v>
      </c>
      <c r="AG671">
        <f t="shared" si="330"/>
        <v>17.62479939383832</v>
      </c>
      <c r="AI671">
        <f t="shared" si="331"/>
        <v>21</v>
      </c>
      <c r="AJ671">
        <f t="shared" si="332"/>
        <v>21</v>
      </c>
      <c r="AK671">
        <f t="shared" si="333"/>
        <v>19</v>
      </c>
      <c r="AL671">
        <f t="shared" si="334"/>
        <v>3</v>
      </c>
      <c r="AM671">
        <f t="shared" si="335"/>
        <v>21</v>
      </c>
      <c r="AN671">
        <f t="shared" si="336"/>
        <v>21</v>
      </c>
      <c r="AO671">
        <f t="shared" si="337"/>
        <v>13</v>
      </c>
      <c r="AP671">
        <f t="shared" si="338"/>
        <v>21</v>
      </c>
      <c r="AQ671">
        <f t="shared" si="339"/>
        <v>21</v>
      </c>
      <c r="AR671">
        <f t="shared" si="340"/>
        <v>21</v>
      </c>
      <c r="AT671">
        <f t="shared" si="341"/>
        <v>3</v>
      </c>
    </row>
    <row r="672" spans="1:46" x14ac:dyDescent="0.2">
      <c r="A672">
        <v>655</v>
      </c>
      <c r="B672">
        <f>SUMPRODUCT(Random!$X672:$AG672,$B$4:$K$4)</f>
        <v>-0.46131160199737981</v>
      </c>
      <c r="C672">
        <f>SUMPRODUCT(Random!$X672:$AG672,$B$5:$K$5)</f>
        <v>0.69894754522224067</v>
      </c>
      <c r="D672">
        <f>SUMPRODUCT(Random!$X672:$AG672,$B$6:$K$6)</f>
        <v>0.3769660138550664</v>
      </c>
      <c r="E672">
        <f>SUMPRODUCT(Random!$X672:$AG672,$B$7:$K$7)</f>
        <v>-0.61467857421462324</v>
      </c>
      <c r="F672">
        <f>SUMPRODUCT(Random!$X672:$AG672,$B$8:$K$8)</f>
        <v>-4.7558492755942289E-2</v>
      </c>
      <c r="G672">
        <f>SUMPRODUCT(Random!$X672:$AG672,$B$9:$K$9)</f>
        <v>-1.3038093721274748</v>
      </c>
      <c r="H672">
        <f>SUMPRODUCT(Random!$X672:$AG672,$B$10:$K$10)</f>
        <v>0.41849100905185665</v>
      </c>
      <c r="I672">
        <f>SUMPRODUCT(Random!$X672:$AG672,$B$11:$K$11)</f>
        <v>0.55869567135774634</v>
      </c>
      <c r="J672">
        <f>SUMPRODUCT(Random!$X672:$AG672,$B$12:$K$12)</f>
        <v>-7.5194243355328996E-2</v>
      </c>
      <c r="K672">
        <f>SUMPRODUCT(Random!$X672:$AG672,$B$13:$K$13)</f>
        <v>1.9121705858782057</v>
      </c>
      <c r="M672">
        <f t="shared" si="311"/>
        <v>0.32228753113588238</v>
      </c>
      <c r="N672">
        <f t="shared" si="312"/>
        <v>0.75770759360881734</v>
      </c>
      <c r="O672">
        <f t="shared" si="313"/>
        <v>0.64690056904145421</v>
      </c>
      <c r="P672">
        <f t="shared" si="314"/>
        <v>0.26938350610279194</v>
      </c>
      <c r="Q672">
        <f t="shared" si="315"/>
        <v>0.48103405627777779</v>
      </c>
      <c r="R672">
        <f t="shared" si="316"/>
        <v>9.6149293165043503E-2</v>
      </c>
      <c r="S672">
        <f t="shared" si="317"/>
        <v>0.66220592059567096</v>
      </c>
      <c r="T672">
        <f t="shared" si="318"/>
        <v>0.71181528298780328</v>
      </c>
      <c r="U672">
        <f t="shared" si="319"/>
        <v>0.47003008226306919</v>
      </c>
      <c r="V672">
        <f t="shared" si="320"/>
        <v>0.97207284121711612</v>
      </c>
      <c r="X672">
        <f t="shared" si="321"/>
        <v>9.5299647355592469</v>
      </c>
      <c r="Y672">
        <f t="shared" si="322"/>
        <v>34.726622449702425</v>
      </c>
      <c r="Z672">
        <f t="shared" si="323"/>
        <v>25.501095667716204</v>
      </c>
      <c r="AA672">
        <f t="shared" si="324"/>
        <v>7.6886637397343431</v>
      </c>
      <c r="AB672">
        <f t="shared" si="325"/>
        <v>16.067735658436376</v>
      </c>
      <c r="AC672">
        <f t="shared" si="326"/>
        <v>2.4763875631942227</v>
      </c>
      <c r="AD672">
        <f t="shared" si="327"/>
        <v>26.586618670719805</v>
      </c>
      <c r="AE672">
        <f t="shared" si="328"/>
        <v>30.477531550046784</v>
      </c>
      <c r="AF672">
        <f t="shared" si="329"/>
        <v>15.5537484264445</v>
      </c>
      <c r="AG672">
        <f t="shared" si="330"/>
        <v>87.652640999201068</v>
      </c>
      <c r="AI672">
        <f t="shared" si="331"/>
        <v>21</v>
      </c>
      <c r="AJ672">
        <f t="shared" si="332"/>
        <v>21</v>
      </c>
      <c r="AK672">
        <f t="shared" si="333"/>
        <v>21</v>
      </c>
      <c r="AL672">
        <f t="shared" si="334"/>
        <v>21</v>
      </c>
      <c r="AM672">
        <f t="shared" si="335"/>
        <v>21</v>
      </c>
      <c r="AN672">
        <f t="shared" si="336"/>
        <v>10</v>
      </c>
      <c r="AO672">
        <f t="shared" si="337"/>
        <v>21</v>
      </c>
      <c r="AP672">
        <f t="shared" si="338"/>
        <v>21</v>
      </c>
      <c r="AQ672">
        <f t="shared" si="339"/>
        <v>21</v>
      </c>
      <c r="AR672">
        <f t="shared" si="340"/>
        <v>21</v>
      </c>
      <c r="AT672">
        <f t="shared" si="341"/>
        <v>1</v>
      </c>
    </row>
    <row r="673" spans="1:46" x14ac:dyDescent="0.2">
      <c r="A673">
        <v>656</v>
      </c>
      <c r="B673">
        <f>SUMPRODUCT(Random!$X673:$AG673,$B$4:$K$4)</f>
        <v>-0.70742090609100705</v>
      </c>
      <c r="C673">
        <f>SUMPRODUCT(Random!$X673:$AG673,$B$5:$K$5)</f>
        <v>0.17234399587627</v>
      </c>
      <c r="D673">
        <f>SUMPRODUCT(Random!$X673:$AG673,$B$6:$K$6)</f>
        <v>-0.41470657961028667</v>
      </c>
      <c r="E673">
        <f>SUMPRODUCT(Random!$X673:$AG673,$B$7:$K$7)</f>
        <v>0.52982875545258123</v>
      </c>
      <c r="F673">
        <f>SUMPRODUCT(Random!$X673:$AG673,$B$8:$K$8)</f>
        <v>1.1509406514753806</v>
      </c>
      <c r="G673">
        <f>SUMPRODUCT(Random!$X673:$AG673,$B$9:$K$9)</f>
        <v>-1.3260892982033698</v>
      </c>
      <c r="H673">
        <f>SUMPRODUCT(Random!$X673:$AG673,$B$10:$K$10)</f>
        <v>-0.12379024879761508</v>
      </c>
      <c r="I673">
        <f>SUMPRODUCT(Random!$X673:$AG673,$B$11:$K$11)</f>
        <v>-0.11509606122840721</v>
      </c>
      <c r="J673">
        <f>SUMPRODUCT(Random!$X673:$AG673,$B$12:$K$12)</f>
        <v>-0.50070127541020792</v>
      </c>
      <c r="K673">
        <f>SUMPRODUCT(Random!$X673:$AG673,$B$13:$K$13)</f>
        <v>-0.79263105262098288</v>
      </c>
      <c r="M673">
        <f t="shared" si="311"/>
        <v>0.23965247440610882</v>
      </c>
      <c r="N673">
        <f t="shared" si="312"/>
        <v>0.56841645096449211</v>
      </c>
      <c r="O673">
        <f t="shared" si="313"/>
        <v>0.33917835757786091</v>
      </c>
      <c r="P673">
        <f t="shared" si="314"/>
        <v>0.70188466695431728</v>
      </c>
      <c r="Q673">
        <f t="shared" si="315"/>
        <v>0.8751216738519616</v>
      </c>
      <c r="R673">
        <f t="shared" si="316"/>
        <v>9.2405060253023169E-2</v>
      </c>
      <c r="S673">
        <f t="shared" si="317"/>
        <v>0.45074067637935489</v>
      </c>
      <c r="T673">
        <f t="shared" si="318"/>
        <v>0.45418449092109781</v>
      </c>
      <c r="U673">
        <f t="shared" si="319"/>
        <v>0.30829068727001824</v>
      </c>
      <c r="V673">
        <f t="shared" si="320"/>
        <v>0.21399640563059191</v>
      </c>
      <c r="X673">
        <f t="shared" si="321"/>
        <v>6.7115701454479799</v>
      </c>
      <c r="Y673">
        <f t="shared" si="322"/>
        <v>20.584348521647787</v>
      </c>
      <c r="Z673">
        <f t="shared" si="323"/>
        <v>10.148237741217187</v>
      </c>
      <c r="AA673">
        <f t="shared" si="324"/>
        <v>29.647616632433692</v>
      </c>
      <c r="AB673">
        <f t="shared" si="325"/>
        <v>50.963100431453761</v>
      </c>
      <c r="AC673">
        <f t="shared" si="326"/>
        <v>2.3751191643980625</v>
      </c>
      <c r="AD673">
        <f t="shared" si="327"/>
        <v>14.677984251324919</v>
      </c>
      <c r="AE673">
        <f t="shared" si="328"/>
        <v>14.83205960199289</v>
      </c>
      <c r="AF673">
        <f t="shared" si="329"/>
        <v>9.0291884132281357</v>
      </c>
      <c r="AG673">
        <f t="shared" si="330"/>
        <v>5.8986317646689201</v>
      </c>
      <c r="AI673">
        <f t="shared" si="331"/>
        <v>21</v>
      </c>
      <c r="AJ673">
        <f t="shared" si="332"/>
        <v>21</v>
      </c>
      <c r="AK673">
        <f t="shared" si="333"/>
        <v>21</v>
      </c>
      <c r="AL673">
        <f t="shared" si="334"/>
        <v>21</v>
      </c>
      <c r="AM673">
        <f t="shared" si="335"/>
        <v>21</v>
      </c>
      <c r="AN673">
        <f t="shared" si="336"/>
        <v>10</v>
      </c>
      <c r="AO673">
        <f t="shared" si="337"/>
        <v>21</v>
      </c>
      <c r="AP673">
        <f t="shared" si="338"/>
        <v>21</v>
      </c>
      <c r="AQ673">
        <f t="shared" si="339"/>
        <v>21</v>
      </c>
      <c r="AR673">
        <f t="shared" si="340"/>
        <v>21</v>
      </c>
      <c r="AT673">
        <f t="shared" si="341"/>
        <v>1</v>
      </c>
    </row>
    <row r="674" spans="1:46" x14ac:dyDescent="0.2">
      <c r="A674">
        <v>657</v>
      </c>
      <c r="B674">
        <f>SUMPRODUCT(Random!$X674:$AG674,$B$4:$K$4)</f>
        <v>-0.30561813368309382</v>
      </c>
      <c r="C674">
        <f>SUMPRODUCT(Random!$X674:$AG674,$B$5:$K$5)</f>
        <v>-0.37723544424976196</v>
      </c>
      <c r="D674">
        <f>SUMPRODUCT(Random!$X674:$AG674,$B$6:$K$6)</f>
        <v>-1.0586456301664804</v>
      </c>
      <c r="E674">
        <f>SUMPRODUCT(Random!$X674:$AG674,$B$7:$K$7)</f>
        <v>0.40317857734218776</v>
      </c>
      <c r="F674">
        <f>SUMPRODUCT(Random!$X674:$AG674,$B$8:$K$8)</f>
        <v>-0.99120065698614501</v>
      </c>
      <c r="G674">
        <f>SUMPRODUCT(Random!$X674:$AG674,$B$9:$K$9)</f>
        <v>1.0154987543611476</v>
      </c>
      <c r="H674">
        <f>SUMPRODUCT(Random!$X674:$AG674,$B$10:$K$10)</f>
        <v>-0.23905230628651353</v>
      </c>
      <c r="I674">
        <f>SUMPRODUCT(Random!$X674:$AG674,$B$11:$K$11)</f>
        <v>-0.52497786033305127</v>
      </c>
      <c r="J674">
        <f>SUMPRODUCT(Random!$X674:$AG674,$B$12:$K$12)</f>
        <v>0.15468295300825569</v>
      </c>
      <c r="K674">
        <f>SUMPRODUCT(Random!$X674:$AG674,$B$13:$K$13)</f>
        <v>2.2178846825675911</v>
      </c>
      <c r="M674">
        <f t="shared" si="311"/>
        <v>0.37994770600804295</v>
      </c>
      <c r="N674">
        <f t="shared" si="312"/>
        <v>0.35299932101019049</v>
      </c>
      <c r="O674">
        <f t="shared" si="313"/>
        <v>0.14488059882705673</v>
      </c>
      <c r="P674">
        <f t="shared" si="314"/>
        <v>0.65659157092742204</v>
      </c>
      <c r="Q674">
        <f t="shared" si="315"/>
        <v>0.16079380492226952</v>
      </c>
      <c r="R674">
        <f t="shared" si="316"/>
        <v>0.84506592998868157</v>
      </c>
      <c r="S674">
        <f t="shared" si="317"/>
        <v>0.40553251185507777</v>
      </c>
      <c r="T674">
        <f t="shared" si="318"/>
        <v>0.29979929089112672</v>
      </c>
      <c r="U674">
        <f t="shared" si="319"/>
        <v>0.5614643651217589</v>
      </c>
      <c r="V674">
        <f t="shared" si="320"/>
        <v>0.98671865191828323</v>
      </c>
      <c r="X674">
        <f t="shared" si="321"/>
        <v>11.708184888280821</v>
      </c>
      <c r="Y674">
        <f t="shared" si="322"/>
        <v>10.666013264551635</v>
      </c>
      <c r="Z674">
        <f t="shared" si="323"/>
        <v>3.8340647276131818</v>
      </c>
      <c r="AA674">
        <f t="shared" si="324"/>
        <v>26.182816333460678</v>
      </c>
      <c r="AB674">
        <f t="shared" si="325"/>
        <v>4.2942252544075803</v>
      </c>
      <c r="AC674">
        <f t="shared" si="326"/>
        <v>45.68016896852793</v>
      </c>
      <c r="AD674">
        <f t="shared" si="327"/>
        <v>12.740417468283788</v>
      </c>
      <c r="AE674">
        <f t="shared" si="328"/>
        <v>8.7302999749785428</v>
      </c>
      <c r="AF674">
        <f t="shared" si="329"/>
        <v>20.192893922955303</v>
      </c>
      <c r="AG674">
        <f t="shared" si="330"/>
        <v>105.85946812971603</v>
      </c>
      <c r="AI674">
        <f t="shared" si="331"/>
        <v>21</v>
      </c>
      <c r="AJ674">
        <f t="shared" si="332"/>
        <v>21</v>
      </c>
      <c r="AK674">
        <f t="shared" si="333"/>
        <v>16</v>
      </c>
      <c r="AL674">
        <f t="shared" si="334"/>
        <v>21</v>
      </c>
      <c r="AM674">
        <f t="shared" si="335"/>
        <v>18</v>
      </c>
      <c r="AN674">
        <f t="shared" si="336"/>
        <v>21</v>
      </c>
      <c r="AO674">
        <f t="shared" si="337"/>
        <v>21</v>
      </c>
      <c r="AP674">
        <f t="shared" si="338"/>
        <v>21</v>
      </c>
      <c r="AQ674">
        <f t="shared" si="339"/>
        <v>21</v>
      </c>
      <c r="AR674">
        <f t="shared" si="340"/>
        <v>21</v>
      </c>
      <c r="AT674">
        <f t="shared" si="341"/>
        <v>2</v>
      </c>
    </row>
    <row r="675" spans="1:46" x14ac:dyDescent="0.2">
      <c r="A675">
        <v>658</v>
      </c>
      <c r="B675">
        <f>SUMPRODUCT(Random!$X675:$AG675,$B$4:$K$4)</f>
        <v>0.29213992140664774</v>
      </c>
      <c r="C675">
        <f>SUMPRODUCT(Random!$X675:$AG675,$B$5:$K$5)</f>
        <v>0.15133207055333187</v>
      </c>
      <c r="D675">
        <f>SUMPRODUCT(Random!$X675:$AG675,$B$6:$K$6)</f>
        <v>-0.10815141573116181</v>
      </c>
      <c r="E675">
        <f>SUMPRODUCT(Random!$X675:$AG675,$B$7:$K$7)</f>
        <v>2.0022994773580498</v>
      </c>
      <c r="F675">
        <f>SUMPRODUCT(Random!$X675:$AG675,$B$8:$K$8)</f>
        <v>1.603510163244064</v>
      </c>
      <c r="G675">
        <f>SUMPRODUCT(Random!$X675:$AG675,$B$9:$K$9)</f>
        <v>-0.31482682982542065</v>
      </c>
      <c r="H675">
        <f>SUMPRODUCT(Random!$X675:$AG675,$B$10:$K$10)</f>
        <v>-0.60921746508974295</v>
      </c>
      <c r="I675">
        <f>SUMPRODUCT(Random!$X675:$AG675,$B$11:$K$11)</f>
        <v>-0.64930256751926285</v>
      </c>
      <c r="J675">
        <f>SUMPRODUCT(Random!$X675:$AG675,$B$12:$K$12)</f>
        <v>0.93512707698510067</v>
      </c>
      <c r="K675">
        <f>SUMPRODUCT(Random!$X675:$AG675,$B$13:$K$13)</f>
        <v>0.14679238438554995</v>
      </c>
      <c r="M675">
        <f t="shared" si="311"/>
        <v>0.61491017775800549</v>
      </c>
      <c r="N675">
        <f t="shared" si="312"/>
        <v>0.56014311402129824</v>
      </c>
      <c r="O675">
        <f t="shared" si="313"/>
        <v>0.45693779172277948</v>
      </c>
      <c r="P675">
        <f t="shared" si="314"/>
        <v>0.97737373390253635</v>
      </c>
      <c r="Q675">
        <f t="shared" si="315"/>
        <v>0.94558896643880619</v>
      </c>
      <c r="R675">
        <f t="shared" si="316"/>
        <v>0.37644656978882235</v>
      </c>
      <c r="S675">
        <f t="shared" si="317"/>
        <v>0.27119015267741597</v>
      </c>
      <c r="T675">
        <f t="shared" si="318"/>
        <v>0.25807141326606353</v>
      </c>
      <c r="U675">
        <f t="shared" si="319"/>
        <v>0.82513859307205428</v>
      </c>
      <c r="V675">
        <f t="shared" si="320"/>
        <v>0.55835205202673999</v>
      </c>
      <c r="X675">
        <f t="shared" si="321"/>
        <v>23.376581144448089</v>
      </c>
      <c r="Y675">
        <f t="shared" si="322"/>
        <v>20.11919980318094</v>
      </c>
      <c r="Z675">
        <f t="shared" si="323"/>
        <v>14.955942470198979</v>
      </c>
      <c r="AA675">
        <f t="shared" si="324"/>
        <v>92.808885880701041</v>
      </c>
      <c r="AB675">
        <f t="shared" si="325"/>
        <v>71.314210809211275</v>
      </c>
      <c r="AC675">
        <f t="shared" si="326"/>
        <v>11.57025346460515</v>
      </c>
      <c r="AD675">
        <f t="shared" si="327"/>
        <v>7.7493132109630594</v>
      </c>
      <c r="AE675">
        <f t="shared" si="328"/>
        <v>7.3122905494563808</v>
      </c>
      <c r="AF675">
        <f t="shared" si="329"/>
        <v>42.716226870577223</v>
      </c>
      <c r="AG675">
        <f t="shared" si="330"/>
        <v>20.019654151633837</v>
      </c>
      <c r="AI675">
        <f t="shared" si="331"/>
        <v>21</v>
      </c>
      <c r="AJ675">
        <f t="shared" si="332"/>
        <v>21</v>
      </c>
      <c r="AK675">
        <f t="shared" si="333"/>
        <v>21</v>
      </c>
      <c r="AL675">
        <f t="shared" si="334"/>
        <v>21</v>
      </c>
      <c r="AM675">
        <f t="shared" si="335"/>
        <v>21</v>
      </c>
      <c r="AN675">
        <f t="shared" si="336"/>
        <v>21</v>
      </c>
      <c r="AO675">
        <f t="shared" si="337"/>
        <v>21</v>
      </c>
      <c r="AP675">
        <f t="shared" si="338"/>
        <v>21</v>
      </c>
      <c r="AQ675">
        <f t="shared" si="339"/>
        <v>21</v>
      </c>
      <c r="AR675">
        <f t="shared" si="340"/>
        <v>21</v>
      </c>
      <c r="AT675">
        <f t="shared" si="341"/>
        <v>0</v>
      </c>
    </row>
    <row r="676" spans="1:46" x14ac:dyDescent="0.2">
      <c r="A676">
        <v>659</v>
      </c>
      <c r="B676">
        <f>SUMPRODUCT(Random!$X676:$AG676,$B$4:$K$4)</f>
        <v>-8.9190475123128943E-2</v>
      </c>
      <c r="C676">
        <f>SUMPRODUCT(Random!$X676:$AG676,$B$5:$K$5)</f>
        <v>-1.3221481335135934</v>
      </c>
      <c r="D676">
        <f>SUMPRODUCT(Random!$X676:$AG676,$B$6:$K$6)</f>
        <v>-0.95933717317200073</v>
      </c>
      <c r="E676">
        <f>SUMPRODUCT(Random!$X676:$AG676,$B$7:$K$7)</f>
        <v>-1.3123146358592583</v>
      </c>
      <c r="F676">
        <f>SUMPRODUCT(Random!$X676:$AG676,$B$8:$K$8)</f>
        <v>-1.4341744260397156</v>
      </c>
      <c r="G676">
        <f>SUMPRODUCT(Random!$X676:$AG676,$B$9:$K$9)</f>
        <v>-1.6046777111675785</v>
      </c>
      <c r="H676">
        <f>SUMPRODUCT(Random!$X676:$AG676,$B$10:$K$10)</f>
        <v>-0.86423493216015279</v>
      </c>
      <c r="I676">
        <f>SUMPRODUCT(Random!$X676:$AG676,$B$11:$K$11)</f>
        <v>-0.83191984038847844</v>
      </c>
      <c r="J676">
        <f>SUMPRODUCT(Random!$X676:$AG676,$B$12:$K$12)</f>
        <v>1.133669068662527</v>
      </c>
      <c r="K676">
        <f>SUMPRODUCT(Random!$X676:$AG676,$B$13:$K$13)</f>
        <v>0.13052454685875381</v>
      </c>
      <c r="M676">
        <f t="shared" si="311"/>
        <v>0.46446526748017203</v>
      </c>
      <c r="N676">
        <f t="shared" si="312"/>
        <v>9.3059414150428371E-2</v>
      </c>
      <c r="O676">
        <f t="shared" si="313"/>
        <v>0.16869445715376219</v>
      </c>
      <c r="P676">
        <f t="shared" si="314"/>
        <v>9.4706997954105601E-2</v>
      </c>
      <c r="Q676">
        <f t="shared" si="315"/>
        <v>7.5761246574438362E-2</v>
      </c>
      <c r="R676">
        <f t="shared" si="316"/>
        <v>5.4282374764525632E-2</v>
      </c>
      <c r="S676">
        <f t="shared" si="317"/>
        <v>0.19372942311463068</v>
      </c>
      <c r="T676">
        <f t="shared" si="318"/>
        <v>0.20272709605718012</v>
      </c>
      <c r="U676">
        <f t="shared" si="319"/>
        <v>0.87153330551050878</v>
      </c>
      <c r="V676">
        <f t="shared" si="320"/>
        <v>0.55192428266014482</v>
      </c>
      <c r="X676">
        <f t="shared" si="321"/>
        <v>15.297869164790216</v>
      </c>
      <c r="Y676">
        <f t="shared" si="322"/>
        <v>2.3927869862889892</v>
      </c>
      <c r="Z676">
        <f t="shared" si="323"/>
        <v>4.5259393362324323</v>
      </c>
      <c r="AA676">
        <f t="shared" si="324"/>
        <v>2.4373289370953679</v>
      </c>
      <c r="AB676">
        <f t="shared" si="325"/>
        <v>1.9299608088820983</v>
      </c>
      <c r="AC676">
        <f t="shared" si="326"/>
        <v>1.3671857182083587</v>
      </c>
      <c r="AD676">
        <f t="shared" si="327"/>
        <v>5.2749967758849925</v>
      </c>
      <c r="AE676">
        <f t="shared" si="328"/>
        <v>5.549906306239949</v>
      </c>
      <c r="AF676">
        <f t="shared" si="329"/>
        <v>50.269116421432535</v>
      </c>
      <c r="AG676">
        <f t="shared" si="330"/>
        <v>19.665698806813705</v>
      </c>
      <c r="AI676">
        <f t="shared" si="331"/>
        <v>21</v>
      </c>
      <c r="AJ676">
        <f t="shared" si="332"/>
        <v>10</v>
      </c>
      <c r="AK676">
        <f t="shared" si="333"/>
        <v>19</v>
      </c>
      <c r="AL676">
        <f t="shared" si="334"/>
        <v>10</v>
      </c>
      <c r="AM676">
        <f t="shared" si="335"/>
        <v>8</v>
      </c>
      <c r="AN676">
        <f t="shared" si="336"/>
        <v>6</v>
      </c>
      <c r="AO676">
        <f t="shared" si="337"/>
        <v>21</v>
      </c>
      <c r="AP676">
        <f t="shared" si="338"/>
        <v>21</v>
      </c>
      <c r="AQ676">
        <f t="shared" si="339"/>
        <v>21</v>
      </c>
      <c r="AR676">
        <f t="shared" si="340"/>
        <v>21</v>
      </c>
      <c r="AT676">
        <f t="shared" si="341"/>
        <v>5</v>
      </c>
    </row>
    <row r="677" spans="1:46" x14ac:dyDescent="0.2">
      <c r="A677">
        <v>660</v>
      </c>
      <c r="B677">
        <f>SUMPRODUCT(Random!$X677:$AG677,$B$4:$K$4)</f>
        <v>-0.53268179357098677</v>
      </c>
      <c r="C677">
        <f>SUMPRODUCT(Random!$X677:$AG677,$B$5:$K$5)</f>
        <v>0.11241590630206108</v>
      </c>
      <c r="D677">
        <f>SUMPRODUCT(Random!$X677:$AG677,$B$6:$K$6)</f>
        <v>-0.80668069392496189</v>
      </c>
      <c r="E677">
        <f>SUMPRODUCT(Random!$X677:$AG677,$B$7:$K$7)</f>
        <v>-0.62365821501177154</v>
      </c>
      <c r="F677">
        <f>SUMPRODUCT(Random!$X677:$AG677,$B$8:$K$8)</f>
        <v>1.9937863752394795</v>
      </c>
      <c r="G677">
        <f>SUMPRODUCT(Random!$X677:$AG677,$B$9:$K$9)</f>
        <v>8.866333505905195E-3</v>
      </c>
      <c r="H677">
        <f>SUMPRODUCT(Random!$X677:$AG677,$B$10:$K$10)</f>
        <v>0.61938182346979398</v>
      </c>
      <c r="I677">
        <f>SUMPRODUCT(Random!$X677:$AG677,$B$11:$K$11)</f>
        <v>0.6957189792564209</v>
      </c>
      <c r="J677">
        <f>SUMPRODUCT(Random!$X677:$AG677,$B$12:$K$12)</f>
        <v>1.3806822112505248</v>
      </c>
      <c r="K677">
        <f>SUMPRODUCT(Random!$X677:$AG677,$B$13:$K$13)</f>
        <v>0.97878070364563685</v>
      </c>
      <c r="M677">
        <f t="shared" si="311"/>
        <v>0.29712693563742804</v>
      </c>
      <c r="N677">
        <f t="shared" si="312"/>
        <v>0.54475317806796619</v>
      </c>
      <c r="O677">
        <f t="shared" si="313"/>
        <v>0.20992523489128465</v>
      </c>
      <c r="P677">
        <f t="shared" si="314"/>
        <v>0.26642603505966522</v>
      </c>
      <c r="Q677">
        <f t="shared" si="315"/>
        <v>0.97691229741808694</v>
      </c>
      <c r="R677">
        <f t="shared" si="316"/>
        <v>0.5035371089644598</v>
      </c>
      <c r="S677">
        <f t="shared" si="317"/>
        <v>0.732167573743852</v>
      </c>
      <c r="T677">
        <f t="shared" si="318"/>
        <v>0.75669758134862808</v>
      </c>
      <c r="U677">
        <f t="shared" si="319"/>
        <v>0.91631165340749177</v>
      </c>
      <c r="V677">
        <f t="shared" si="320"/>
        <v>0.83615582696870061</v>
      </c>
      <c r="X677">
        <f t="shared" si="321"/>
        <v>8.6369852919445975</v>
      </c>
      <c r="Y677">
        <f t="shared" si="322"/>
        <v>19.27675388171977</v>
      </c>
      <c r="Z677">
        <f t="shared" si="323"/>
        <v>5.7720770724237456</v>
      </c>
      <c r="AA677">
        <f t="shared" si="324"/>
        <v>7.5897038290167682</v>
      </c>
      <c r="AB677">
        <f t="shared" si="325"/>
        <v>92.314332096084257</v>
      </c>
      <c r="AC677">
        <f t="shared" si="326"/>
        <v>17.153658159927801</v>
      </c>
      <c r="AD677">
        <f t="shared" si="327"/>
        <v>32.271665916452967</v>
      </c>
      <c r="AE677">
        <f t="shared" si="328"/>
        <v>34.624718973880263</v>
      </c>
      <c r="AF677">
        <f t="shared" si="329"/>
        <v>60.76762217569874</v>
      </c>
      <c r="AG677">
        <f t="shared" si="330"/>
        <v>44.310413750021425</v>
      </c>
      <c r="AI677">
        <f t="shared" si="331"/>
        <v>21</v>
      </c>
      <c r="AJ677">
        <f t="shared" si="332"/>
        <v>21</v>
      </c>
      <c r="AK677">
        <f t="shared" si="333"/>
        <v>21</v>
      </c>
      <c r="AL677">
        <f t="shared" si="334"/>
        <v>21</v>
      </c>
      <c r="AM677">
        <f t="shared" si="335"/>
        <v>21</v>
      </c>
      <c r="AN677">
        <f t="shared" si="336"/>
        <v>21</v>
      </c>
      <c r="AO677">
        <f t="shared" si="337"/>
        <v>21</v>
      </c>
      <c r="AP677">
        <f t="shared" si="338"/>
        <v>21</v>
      </c>
      <c r="AQ677">
        <f t="shared" si="339"/>
        <v>21</v>
      </c>
      <c r="AR677">
        <f t="shared" si="340"/>
        <v>21</v>
      </c>
      <c r="AT677">
        <f t="shared" si="341"/>
        <v>0</v>
      </c>
    </row>
    <row r="678" spans="1:46" x14ac:dyDescent="0.2">
      <c r="A678">
        <v>661</v>
      </c>
      <c r="B678">
        <f>SUMPRODUCT(Random!$X678:$AG678,$B$4:$K$4)</f>
        <v>-0.24326320978927296</v>
      </c>
      <c r="C678">
        <f>SUMPRODUCT(Random!$X678:$AG678,$B$5:$K$5)</f>
        <v>-2.5691247020081875</v>
      </c>
      <c r="D678">
        <f>SUMPRODUCT(Random!$X678:$AG678,$B$6:$K$6)</f>
        <v>1.4515296292144964</v>
      </c>
      <c r="E678">
        <f>SUMPRODUCT(Random!$X678:$AG678,$B$7:$K$7)</f>
        <v>1.0745396421423745</v>
      </c>
      <c r="F678">
        <f>SUMPRODUCT(Random!$X678:$AG678,$B$8:$K$8)</f>
        <v>0.45269517098264656</v>
      </c>
      <c r="G678">
        <f>SUMPRODUCT(Random!$X678:$AG678,$B$9:$K$9)</f>
        <v>-6.5468183640214422E-2</v>
      </c>
      <c r="H678">
        <f>SUMPRODUCT(Random!$X678:$AG678,$B$10:$K$10)</f>
        <v>-0.66700140088100379</v>
      </c>
      <c r="I678">
        <f>SUMPRODUCT(Random!$X678:$AG678,$B$11:$K$11)</f>
        <v>-1.3060619320657001</v>
      </c>
      <c r="J678">
        <f>SUMPRODUCT(Random!$X678:$AG678,$B$12:$K$12)</f>
        <v>0.37054369978893559</v>
      </c>
      <c r="K678">
        <f>SUMPRODUCT(Random!$X678:$AG678,$B$13:$K$13)</f>
        <v>-0.15772133096874183</v>
      </c>
      <c r="M678">
        <f t="shared" si="311"/>
        <v>0.4039007513895243</v>
      </c>
      <c r="N678">
        <f t="shared" si="312"/>
        <v>5.097788050872621E-3</v>
      </c>
      <c r="O678">
        <f t="shared" si="313"/>
        <v>0.92668378102966176</v>
      </c>
      <c r="P678">
        <f t="shared" si="314"/>
        <v>0.85870955633618562</v>
      </c>
      <c r="Q678">
        <f t="shared" si="315"/>
        <v>0.67461587134167078</v>
      </c>
      <c r="R678">
        <f t="shared" si="316"/>
        <v>0.47390061887442803</v>
      </c>
      <c r="S678">
        <f t="shared" si="317"/>
        <v>0.25238561930194481</v>
      </c>
      <c r="T678">
        <f t="shared" si="318"/>
        <v>9.5765748651417196E-2</v>
      </c>
      <c r="U678">
        <f t="shared" si="319"/>
        <v>0.64451128886070319</v>
      </c>
      <c r="V678">
        <f t="shared" si="320"/>
        <v>0.43733819559709752</v>
      </c>
      <c r="X678">
        <f t="shared" si="321"/>
        <v>12.673268598121414</v>
      </c>
      <c r="Y678">
        <f t="shared" si="322"/>
        <v>0.12519785379087559</v>
      </c>
      <c r="Z678">
        <f t="shared" si="323"/>
        <v>64.00896029015405</v>
      </c>
      <c r="AA678">
        <f t="shared" si="324"/>
        <v>47.938314776482208</v>
      </c>
      <c r="AB678">
        <f t="shared" si="325"/>
        <v>27.503527778303113</v>
      </c>
      <c r="AC678">
        <f t="shared" si="326"/>
        <v>15.733311273438655</v>
      </c>
      <c r="AD678">
        <f t="shared" si="327"/>
        <v>7.1252757535577604</v>
      </c>
      <c r="AE678">
        <f t="shared" si="328"/>
        <v>2.4659947595108034</v>
      </c>
      <c r="AF678">
        <f t="shared" si="329"/>
        <v>25.335895447545656</v>
      </c>
      <c r="AG678">
        <f t="shared" si="330"/>
        <v>14.087418822967479</v>
      </c>
      <c r="AI678">
        <f t="shared" si="331"/>
        <v>21</v>
      </c>
      <c r="AJ678">
        <f t="shared" si="332"/>
        <v>1</v>
      </c>
      <c r="AK678">
        <f t="shared" si="333"/>
        <v>21</v>
      </c>
      <c r="AL678">
        <f t="shared" si="334"/>
        <v>21</v>
      </c>
      <c r="AM678">
        <f t="shared" si="335"/>
        <v>21</v>
      </c>
      <c r="AN678">
        <f t="shared" si="336"/>
        <v>21</v>
      </c>
      <c r="AO678">
        <f t="shared" si="337"/>
        <v>21</v>
      </c>
      <c r="AP678">
        <f t="shared" si="338"/>
        <v>10</v>
      </c>
      <c r="AQ678">
        <f t="shared" si="339"/>
        <v>21</v>
      </c>
      <c r="AR678">
        <f t="shared" si="340"/>
        <v>21</v>
      </c>
      <c r="AT678">
        <f t="shared" si="341"/>
        <v>2</v>
      </c>
    </row>
    <row r="679" spans="1:46" x14ac:dyDescent="0.2">
      <c r="A679">
        <v>662</v>
      </c>
      <c r="B679">
        <f>SUMPRODUCT(Random!$X679:$AG679,$B$4:$K$4)</f>
        <v>9.9199936802122201E-3</v>
      </c>
      <c r="C679">
        <f>SUMPRODUCT(Random!$X679:$AG679,$B$5:$K$5)</f>
        <v>-0.45775608214021596</v>
      </c>
      <c r="D679">
        <f>SUMPRODUCT(Random!$X679:$AG679,$B$6:$K$6)</f>
        <v>0.95849195221493966</v>
      </c>
      <c r="E679">
        <f>SUMPRODUCT(Random!$X679:$AG679,$B$7:$K$7)</f>
        <v>-0.12158770810412019</v>
      </c>
      <c r="F679">
        <f>SUMPRODUCT(Random!$X679:$AG679,$B$8:$K$8)</f>
        <v>1.396761000166939</v>
      </c>
      <c r="G679">
        <f>SUMPRODUCT(Random!$X679:$AG679,$B$9:$K$9)</f>
        <v>0.15790792543696897</v>
      </c>
      <c r="H679">
        <f>SUMPRODUCT(Random!$X679:$AG679,$B$10:$K$10)</f>
        <v>-2.165567137827078</v>
      </c>
      <c r="I679">
        <f>SUMPRODUCT(Random!$X679:$AG679,$B$11:$K$11)</f>
        <v>2.692267587480202</v>
      </c>
      <c r="J679">
        <f>SUMPRODUCT(Random!$X679:$AG679,$B$12:$K$12)</f>
        <v>-1.4825422528768062</v>
      </c>
      <c r="K679">
        <f>SUMPRODUCT(Random!$X679:$AG679,$B$13:$K$13)</f>
        <v>-0.27053142086095333</v>
      </c>
      <c r="M679">
        <f t="shared" si="311"/>
        <v>0.50395743999409071</v>
      </c>
      <c r="N679">
        <f t="shared" si="312"/>
        <v>0.32356384567751451</v>
      </c>
      <c r="O679">
        <f t="shared" si="313"/>
        <v>0.83109262615336144</v>
      </c>
      <c r="P679">
        <f t="shared" si="314"/>
        <v>0.45161277438437863</v>
      </c>
      <c r="Q679">
        <f t="shared" si="315"/>
        <v>0.91875727315081823</v>
      </c>
      <c r="R679">
        <f t="shared" si="316"/>
        <v>0.56273532358696632</v>
      </c>
      <c r="S679">
        <f t="shared" si="317"/>
        <v>1.5172139920220481E-2</v>
      </c>
      <c r="T679">
        <f t="shared" si="318"/>
        <v>0.99645160101718222</v>
      </c>
      <c r="U679">
        <f t="shared" si="319"/>
        <v>6.90980347879976E-2</v>
      </c>
      <c r="V679">
        <f t="shared" si="320"/>
        <v>0.39337572371353718</v>
      </c>
      <c r="X679">
        <f t="shared" si="321"/>
        <v>17.174407025285753</v>
      </c>
      <c r="Y679">
        <f t="shared" si="322"/>
        <v>9.5761419029759232</v>
      </c>
      <c r="Z679">
        <f t="shared" si="323"/>
        <v>43.564867884570198</v>
      </c>
      <c r="AA679">
        <f t="shared" si="324"/>
        <v>14.71691014961876</v>
      </c>
      <c r="AB679">
        <f t="shared" si="325"/>
        <v>61.49415301684644</v>
      </c>
      <c r="AC679">
        <f t="shared" si="326"/>
        <v>20.263992734828019</v>
      </c>
      <c r="AD679">
        <f t="shared" si="327"/>
        <v>0.37451414617505074</v>
      </c>
      <c r="AE679">
        <f t="shared" si="328"/>
        <v>138.19164972887816</v>
      </c>
      <c r="AF679">
        <f t="shared" si="329"/>
        <v>1.7539884715382306</v>
      </c>
      <c r="AG679">
        <f t="shared" si="330"/>
        <v>12.244518430518957</v>
      </c>
      <c r="AI679">
        <f t="shared" si="331"/>
        <v>21</v>
      </c>
      <c r="AJ679">
        <f t="shared" si="332"/>
        <v>21</v>
      </c>
      <c r="AK679">
        <f t="shared" si="333"/>
        <v>21</v>
      </c>
      <c r="AL679">
        <f t="shared" si="334"/>
        <v>21</v>
      </c>
      <c r="AM679">
        <f t="shared" si="335"/>
        <v>21</v>
      </c>
      <c r="AN679">
        <f t="shared" si="336"/>
        <v>21</v>
      </c>
      <c r="AO679">
        <f t="shared" si="337"/>
        <v>2</v>
      </c>
      <c r="AP679">
        <f t="shared" si="338"/>
        <v>21</v>
      </c>
      <c r="AQ679">
        <f t="shared" si="339"/>
        <v>8</v>
      </c>
      <c r="AR679">
        <f t="shared" si="340"/>
        <v>21</v>
      </c>
      <c r="AT679">
        <f t="shared" si="341"/>
        <v>2</v>
      </c>
    </row>
    <row r="680" spans="1:46" x14ac:dyDescent="0.2">
      <c r="A680">
        <v>663</v>
      </c>
      <c r="B680">
        <f>SUMPRODUCT(Random!$X680:$AG680,$B$4:$K$4)</f>
        <v>1.1542400192940139</v>
      </c>
      <c r="C680">
        <f>SUMPRODUCT(Random!$X680:$AG680,$B$5:$K$5)</f>
        <v>0.40150594782314952</v>
      </c>
      <c r="D680">
        <f>SUMPRODUCT(Random!$X680:$AG680,$B$6:$K$6)</f>
        <v>-0.80622915680103824</v>
      </c>
      <c r="E680">
        <f>SUMPRODUCT(Random!$X680:$AG680,$B$7:$K$7)</f>
        <v>0.13835546269685234</v>
      </c>
      <c r="F680">
        <f>SUMPRODUCT(Random!$X680:$AG680,$B$8:$K$8)</f>
        <v>0.46294164487790523</v>
      </c>
      <c r="G680">
        <f>SUMPRODUCT(Random!$X680:$AG680,$B$9:$K$9)</f>
        <v>0.60935365507394557</v>
      </c>
      <c r="H680">
        <f>SUMPRODUCT(Random!$X680:$AG680,$B$10:$K$10)</f>
        <v>0.80865571753616772</v>
      </c>
      <c r="I680">
        <f>SUMPRODUCT(Random!$X680:$AG680,$B$11:$K$11)</f>
        <v>1.5287061032118507</v>
      </c>
      <c r="J680">
        <f>SUMPRODUCT(Random!$X680:$AG680,$B$12:$K$12)</f>
        <v>0.60129790913180758</v>
      </c>
      <c r="K680">
        <f>SUMPRODUCT(Random!$X680:$AG680,$B$13:$K$13)</f>
        <v>4.121157616920762E-2</v>
      </c>
      <c r="M680">
        <f t="shared" si="311"/>
        <v>0.87579911015735801</v>
      </c>
      <c r="N680">
        <f t="shared" si="312"/>
        <v>0.65597617001203667</v>
      </c>
      <c r="O680">
        <f t="shared" si="313"/>
        <v>0.21005536493458177</v>
      </c>
      <c r="P680">
        <f t="shared" si="314"/>
        <v>0.55502025297928159</v>
      </c>
      <c r="Q680">
        <f t="shared" si="315"/>
        <v>0.67829690205449933</v>
      </c>
      <c r="R680">
        <f t="shared" si="316"/>
        <v>0.72885497509588837</v>
      </c>
      <c r="S680">
        <f t="shared" si="317"/>
        <v>0.79064339688189178</v>
      </c>
      <c r="T680">
        <f t="shared" si="318"/>
        <v>0.93683134069241014</v>
      </c>
      <c r="U680">
        <f t="shared" si="319"/>
        <v>0.72617920902544886</v>
      </c>
      <c r="V680">
        <f t="shared" si="320"/>
        <v>0.51643638746723675</v>
      </c>
      <c r="X680">
        <f t="shared" si="321"/>
        <v>51.096350617530909</v>
      </c>
      <c r="Y680">
        <f t="shared" si="322"/>
        <v>26.13895678854557</v>
      </c>
      <c r="Z680">
        <f t="shared" si="323"/>
        <v>5.7761121411061556</v>
      </c>
      <c r="AA680">
        <f t="shared" si="324"/>
        <v>19.835545021271159</v>
      </c>
      <c r="AB680">
        <f t="shared" si="325"/>
        <v>27.782234263444781</v>
      </c>
      <c r="AC680">
        <f t="shared" si="326"/>
        <v>31.970546009148237</v>
      </c>
      <c r="AD680">
        <f t="shared" si="327"/>
        <v>38.305728672612808</v>
      </c>
      <c r="AE680">
        <f t="shared" si="328"/>
        <v>67.658306026382391</v>
      </c>
      <c r="AF680">
        <f t="shared" si="329"/>
        <v>31.729988927216784</v>
      </c>
      <c r="AG680">
        <f t="shared" si="330"/>
        <v>17.798552337111392</v>
      </c>
      <c r="AI680">
        <f t="shared" si="331"/>
        <v>21</v>
      </c>
      <c r="AJ680">
        <f t="shared" si="332"/>
        <v>21</v>
      </c>
      <c r="AK680">
        <f t="shared" si="333"/>
        <v>21</v>
      </c>
      <c r="AL680">
        <f t="shared" si="334"/>
        <v>21</v>
      </c>
      <c r="AM680">
        <f t="shared" si="335"/>
        <v>21</v>
      </c>
      <c r="AN680">
        <f t="shared" si="336"/>
        <v>21</v>
      </c>
      <c r="AO680">
        <f t="shared" si="337"/>
        <v>21</v>
      </c>
      <c r="AP680">
        <f t="shared" si="338"/>
        <v>21</v>
      </c>
      <c r="AQ680">
        <f t="shared" si="339"/>
        <v>21</v>
      </c>
      <c r="AR680">
        <f t="shared" si="340"/>
        <v>21</v>
      </c>
      <c r="AT680">
        <f t="shared" si="341"/>
        <v>0</v>
      </c>
    </row>
    <row r="681" spans="1:46" x14ac:dyDescent="0.2">
      <c r="A681">
        <v>664</v>
      </c>
      <c r="B681">
        <f>SUMPRODUCT(Random!$X681:$AG681,$B$4:$K$4)</f>
        <v>-0.61124952417970824</v>
      </c>
      <c r="C681">
        <f>SUMPRODUCT(Random!$X681:$AG681,$B$5:$K$5)</f>
        <v>1.7896460519232138</v>
      </c>
      <c r="D681">
        <f>SUMPRODUCT(Random!$X681:$AG681,$B$6:$K$6)</f>
        <v>-0.72962961140494009</v>
      </c>
      <c r="E681">
        <f>SUMPRODUCT(Random!$X681:$AG681,$B$7:$K$7)</f>
        <v>0.72210309706267128</v>
      </c>
      <c r="F681">
        <f>SUMPRODUCT(Random!$X681:$AG681,$B$8:$K$8)</f>
        <v>-0.5929054539172891</v>
      </c>
      <c r="G681">
        <f>SUMPRODUCT(Random!$X681:$AG681,$B$9:$K$9)</f>
        <v>-0.61968526081024056</v>
      </c>
      <c r="H681">
        <f>SUMPRODUCT(Random!$X681:$AG681,$B$10:$K$10)</f>
        <v>-0.4169867515969618</v>
      </c>
      <c r="I681">
        <f>SUMPRODUCT(Random!$X681:$AG681,$B$11:$K$11)</f>
        <v>1.0282090016723555</v>
      </c>
      <c r="J681">
        <f>SUMPRODUCT(Random!$X681:$AG681,$B$12:$K$12)</f>
        <v>0.64955723651355801</v>
      </c>
      <c r="K681">
        <f>SUMPRODUCT(Random!$X681:$AG681,$B$13:$K$13)</f>
        <v>0.41726590776261269</v>
      </c>
      <c r="M681">
        <f t="shared" si="311"/>
        <v>0.27051720082334962</v>
      </c>
      <c r="N681">
        <f t="shared" si="312"/>
        <v>0.96324458490233877</v>
      </c>
      <c r="O681">
        <f t="shared" si="313"/>
        <v>0.23280830851053944</v>
      </c>
      <c r="P681">
        <f t="shared" si="314"/>
        <v>0.76488445288565865</v>
      </c>
      <c r="Q681">
        <f t="shared" si="315"/>
        <v>0.2766222139198426</v>
      </c>
      <c r="R681">
        <f t="shared" si="316"/>
        <v>0.26773251066988046</v>
      </c>
      <c r="S681">
        <f t="shared" si="317"/>
        <v>0.33834404909722038</v>
      </c>
      <c r="T681">
        <f t="shared" si="318"/>
        <v>0.84807423750353672</v>
      </c>
      <c r="U681">
        <f t="shared" si="319"/>
        <v>0.74201086825135742</v>
      </c>
      <c r="V681">
        <f t="shared" si="320"/>
        <v>0.66175803894861407</v>
      </c>
      <c r="X681">
        <f t="shared" si="321"/>
        <v>7.7267045357726536</v>
      </c>
      <c r="Y681">
        <f t="shared" si="322"/>
        <v>80.923770467482385</v>
      </c>
      <c r="Z681">
        <f t="shared" si="323"/>
        <v>6.4920538116784057</v>
      </c>
      <c r="AA681">
        <f t="shared" si="324"/>
        <v>35.463191175317242</v>
      </c>
      <c r="AB681">
        <f t="shared" si="325"/>
        <v>7.932578292641149</v>
      </c>
      <c r="AC681">
        <f t="shared" si="326"/>
        <v>7.6333705114445252</v>
      </c>
      <c r="AD681">
        <f t="shared" si="327"/>
        <v>10.117329508834242</v>
      </c>
      <c r="AE681">
        <f t="shared" si="328"/>
        <v>46.160490299850309</v>
      </c>
      <c r="AF681">
        <f t="shared" si="329"/>
        <v>33.188917785014567</v>
      </c>
      <c r="AG681">
        <f t="shared" si="330"/>
        <v>26.554160110153944</v>
      </c>
      <c r="AI681">
        <f t="shared" si="331"/>
        <v>21</v>
      </c>
      <c r="AJ681">
        <f t="shared" si="332"/>
        <v>21</v>
      </c>
      <c r="AK681">
        <f t="shared" si="333"/>
        <v>21</v>
      </c>
      <c r="AL681">
        <f t="shared" si="334"/>
        <v>21</v>
      </c>
      <c r="AM681">
        <f t="shared" si="335"/>
        <v>21</v>
      </c>
      <c r="AN681">
        <f t="shared" si="336"/>
        <v>21</v>
      </c>
      <c r="AO681">
        <f t="shared" si="337"/>
        <v>21</v>
      </c>
      <c r="AP681">
        <f t="shared" si="338"/>
        <v>21</v>
      </c>
      <c r="AQ681">
        <f t="shared" si="339"/>
        <v>21</v>
      </c>
      <c r="AR681">
        <f t="shared" si="340"/>
        <v>21</v>
      </c>
      <c r="AT681">
        <f t="shared" si="341"/>
        <v>0</v>
      </c>
    </row>
    <row r="682" spans="1:46" x14ac:dyDescent="0.2">
      <c r="A682">
        <v>665</v>
      </c>
      <c r="B682">
        <f>SUMPRODUCT(Random!$X682:$AG682,$B$4:$K$4)</f>
        <v>-0.34254425280736162</v>
      </c>
      <c r="C682">
        <f>SUMPRODUCT(Random!$X682:$AG682,$B$5:$K$5)</f>
        <v>1.4740016957887268</v>
      </c>
      <c r="D682">
        <f>SUMPRODUCT(Random!$X682:$AG682,$B$6:$K$6)</f>
        <v>8.9171437952095992E-2</v>
      </c>
      <c r="E682">
        <f>SUMPRODUCT(Random!$X682:$AG682,$B$7:$K$7)</f>
        <v>-0.65108613937585713</v>
      </c>
      <c r="F682">
        <f>SUMPRODUCT(Random!$X682:$AG682,$B$8:$K$8)</f>
        <v>-3.6475481416573613E-2</v>
      </c>
      <c r="G682">
        <f>SUMPRODUCT(Random!$X682:$AG682,$B$9:$K$9)</f>
        <v>1.3604877590448275E-3</v>
      </c>
      <c r="H682">
        <f>SUMPRODUCT(Random!$X682:$AG682,$B$10:$K$10)</f>
        <v>0.37740949928182177</v>
      </c>
      <c r="I682">
        <f>SUMPRODUCT(Random!$X682:$AG682,$B$11:$K$11)</f>
        <v>-0.35003215316690617</v>
      </c>
      <c r="J682">
        <f>SUMPRODUCT(Random!$X682:$AG682,$B$12:$K$12)</f>
        <v>0.27562522458139693</v>
      </c>
      <c r="K682">
        <f>SUMPRODUCT(Random!$X682:$AG682,$B$13:$K$13)</f>
        <v>-0.45510955068308989</v>
      </c>
      <c r="M682">
        <f t="shared" si="311"/>
        <v>0.36597067350583123</v>
      </c>
      <c r="N682">
        <f t="shared" si="312"/>
        <v>0.92975943270884198</v>
      </c>
      <c r="O682">
        <f t="shared" si="313"/>
        <v>0.53552716792880983</v>
      </c>
      <c r="P682">
        <f t="shared" si="314"/>
        <v>0.25749544167679383</v>
      </c>
      <c r="Q682">
        <f t="shared" si="315"/>
        <v>0.48545161434577672</v>
      </c>
      <c r="R682">
        <f t="shared" si="316"/>
        <v>0.50054275592161801</v>
      </c>
      <c r="S682">
        <f t="shared" si="317"/>
        <v>0.64706534572094143</v>
      </c>
      <c r="T682">
        <f t="shared" si="318"/>
        <v>0.3631572837267667</v>
      </c>
      <c r="U682">
        <f t="shared" si="319"/>
        <v>0.60858203327716121</v>
      </c>
      <c r="V682">
        <f t="shared" si="320"/>
        <v>0.32451521368375358</v>
      </c>
      <c r="X682">
        <f t="shared" si="321"/>
        <v>11.162121661857052</v>
      </c>
      <c r="Y682">
        <f t="shared" si="322"/>
        <v>65.058782267521579</v>
      </c>
      <c r="Z682">
        <f t="shared" si="323"/>
        <v>18.785270538472314</v>
      </c>
      <c r="AA682">
        <f t="shared" si="324"/>
        <v>7.2932808077412066</v>
      </c>
      <c r="AB682">
        <f t="shared" si="325"/>
        <v>16.277148921978004</v>
      </c>
      <c r="AC682">
        <f t="shared" si="326"/>
        <v>17.006353808935252</v>
      </c>
      <c r="AD682">
        <f t="shared" si="327"/>
        <v>25.512529869769516</v>
      </c>
      <c r="AE682">
        <f t="shared" si="328"/>
        <v>11.05366291945885</v>
      </c>
      <c r="AF682">
        <f t="shared" si="329"/>
        <v>22.977302612464079</v>
      </c>
      <c r="AG682">
        <f t="shared" si="330"/>
        <v>9.6106191908028542</v>
      </c>
      <c r="AI682">
        <f t="shared" si="331"/>
        <v>21</v>
      </c>
      <c r="AJ682">
        <f t="shared" si="332"/>
        <v>21</v>
      </c>
      <c r="AK682">
        <f t="shared" si="333"/>
        <v>21</v>
      </c>
      <c r="AL682">
        <f t="shared" si="334"/>
        <v>21</v>
      </c>
      <c r="AM682">
        <f t="shared" si="335"/>
        <v>21</v>
      </c>
      <c r="AN682">
        <f t="shared" si="336"/>
        <v>21</v>
      </c>
      <c r="AO682">
        <f t="shared" si="337"/>
        <v>21</v>
      </c>
      <c r="AP682">
        <f t="shared" si="338"/>
        <v>21</v>
      </c>
      <c r="AQ682">
        <f t="shared" si="339"/>
        <v>21</v>
      </c>
      <c r="AR682">
        <f t="shared" si="340"/>
        <v>21</v>
      </c>
      <c r="AT682">
        <f t="shared" si="341"/>
        <v>0</v>
      </c>
    </row>
    <row r="683" spans="1:46" x14ac:dyDescent="0.2">
      <c r="A683">
        <v>666</v>
      </c>
      <c r="B683">
        <f>SUMPRODUCT(Random!$X683:$AG683,$B$4:$K$4)</f>
        <v>-0.35627489369984339</v>
      </c>
      <c r="C683">
        <f>SUMPRODUCT(Random!$X683:$AG683,$B$5:$K$5)</f>
        <v>0.41881563987387488</v>
      </c>
      <c r="D683">
        <f>SUMPRODUCT(Random!$X683:$AG683,$B$6:$K$6)</f>
        <v>1.3101431257640781</v>
      </c>
      <c r="E683">
        <f>SUMPRODUCT(Random!$X683:$AG683,$B$7:$K$7)</f>
        <v>-0.58370849081262843</v>
      </c>
      <c r="F683">
        <f>SUMPRODUCT(Random!$X683:$AG683,$B$8:$K$8)</f>
        <v>0.85141766357782123</v>
      </c>
      <c r="G683">
        <f>SUMPRODUCT(Random!$X683:$AG683,$B$9:$K$9)</f>
        <v>-0.17815473645328678</v>
      </c>
      <c r="H683">
        <f>SUMPRODUCT(Random!$X683:$AG683,$B$10:$K$10)</f>
        <v>-8.3496644193317593E-2</v>
      </c>
      <c r="I683">
        <f>SUMPRODUCT(Random!$X683:$AG683,$B$11:$K$11)</f>
        <v>1.6285383143502963</v>
      </c>
      <c r="J683">
        <f>SUMPRODUCT(Random!$X683:$AG683,$B$12:$K$12)</f>
        <v>1.499155762122756</v>
      </c>
      <c r="K683">
        <f>SUMPRODUCT(Random!$X683:$AG683,$B$13:$K$13)</f>
        <v>-0.73517197633462184</v>
      </c>
      <c r="M683">
        <f t="shared" si="311"/>
        <v>0.36081735466395926</v>
      </c>
      <c r="N683">
        <f t="shared" si="312"/>
        <v>0.66232456309505294</v>
      </c>
      <c r="O683">
        <f t="shared" si="313"/>
        <v>0.904926289194661</v>
      </c>
      <c r="P683">
        <f t="shared" si="314"/>
        <v>0.27970822686157615</v>
      </c>
      <c r="Q683">
        <f t="shared" si="315"/>
        <v>0.80273130844760132</v>
      </c>
      <c r="R683">
        <f t="shared" si="316"/>
        <v>0.42930072802918884</v>
      </c>
      <c r="S683">
        <f t="shared" si="317"/>
        <v>0.46672832281112997</v>
      </c>
      <c r="T683">
        <f t="shared" si="318"/>
        <v>0.94829460402681898</v>
      </c>
      <c r="U683">
        <f t="shared" si="319"/>
        <v>0.93308338582083361</v>
      </c>
      <c r="V683">
        <f t="shared" si="320"/>
        <v>0.23111738184021072</v>
      </c>
      <c r="X683">
        <f t="shared" si="321"/>
        <v>10.963820870566957</v>
      </c>
      <c r="Y683">
        <f t="shared" si="322"/>
        <v>26.595224055874358</v>
      </c>
      <c r="Z683">
        <f t="shared" si="323"/>
        <v>57.643013593008483</v>
      </c>
      <c r="AA683">
        <f t="shared" si="324"/>
        <v>8.0373071537930159</v>
      </c>
      <c r="AB683">
        <f t="shared" si="325"/>
        <v>39.762598131219413</v>
      </c>
      <c r="AC683">
        <f t="shared" si="326"/>
        <v>13.739967478550133</v>
      </c>
      <c r="AD683">
        <f t="shared" si="327"/>
        <v>15.401605893217324</v>
      </c>
      <c r="AE683">
        <f t="shared" si="328"/>
        <v>72.563655129336169</v>
      </c>
      <c r="AF683">
        <f t="shared" si="329"/>
        <v>66.246346631911024</v>
      </c>
      <c r="AG683">
        <f t="shared" si="330"/>
        <v>6.4381215665986424</v>
      </c>
      <c r="AI683">
        <f t="shared" si="331"/>
        <v>21</v>
      </c>
      <c r="AJ683">
        <f t="shared" si="332"/>
        <v>21</v>
      </c>
      <c r="AK683">
        <f t="shared" si="333"/>
        <v>21</v>
      </c>
      <c r="AL683">
        <f t="shared" si="334"/>
        <v>21</v>
      </c>
      <c r="AM683">
        <f t="shared" si="335"/>
        <v>21</v>
      </c>
      <c r="AN683">
        <f t="shared" si="336"/>
        <v>21</v>
      </c>
      <c r="AO683">
        <f t="shared" si="337"/>
        <v>21</v>
      </c>
      <c r="AP683">
        <f t="shared" si="338"/>
        <v>21</v>
      </c>
      <c r="AQ683">
        <f t="shared" si="339"/>
        <v>21</v>
      </c>
      <c r="AR683">
        <f t="shared" si="340"/>
        <v>21</v>
      </c>
      <c r="AT683">
        <f t="shared" si="341"/>
        <v>0</v>
      </c>
    </row>
    <row r="684" spans="1:46" x14ac:dyDescent="0.2">
      <c r="A684">
        <v>667</v>
      </c>
      <c r="B684">
        <f>SUMPRODUCT(Random!$X684:$AG684,$B$4:$K$4)</f>
        <v>-0.96710248405528088</v>
      </c>
      <c r="C684">
        <f>SUMPRODUCT(Random!$X684:$AG684,$B$5:$K$5)</f>
        <v>-0.56929323536746579</v>
      </c>
      <c r="D684">
        <f>SUMPRODUCT(Random!$X684:$AG684,$B$6:$K$6)</f>
        <v>0.32896527095129169</v>
      </c>
      <c r="E684">
        <f>SUMPRODUCT(Random!$X684:$AG684,$B$7:$K$7)</f>
        <v>-0.85410625965685094</v>
      </c>
      <c r="F684">
        <f>SUMPRODUCT(Random!$X684:$AG684,$B$8:$K$8)</f>
        <v>-0.22068072559580471</v>
      </c>
      <c r="G684">
        <f>SUMPRODUCT(Random!$X684:$AG684,$B$9:$K$9)</f>
        <v>-0.80613649490512507</v>
      </c>
      <c r="H684">
        <f>SUMPRODUCT(Random!$X684:$AG684,$B$10:$K$10)</f>
        <v>0.25553136606483606</v>
      </c>
      <c r="I684">
        <f>SUMPRODUCT(Random!$X684:$AG684,$B$11:$K$11)</f>
        <v>-0.74634157661133183</v>
      </c>
      <c r="J684">
        <f>SUMPRODUCT(Random!$X684:$AG684,$B$12:$K$12)</f>
        <v>-0.5527708826164508</v>
      </c>
      <c r="K684">
        <f>SUMPRODUCT(Random!$X684:$AG684,$B$13:$K$13)</f>
        <v>0.20035569889101434</v>
      </c>
      <c r="M684">
        <f t="shared" si="311"/>
        <v>0.16674640192072407</v>
      </c>
      <c r="N684">
        <f t="shared" si="312"/>
        <v>0.28457857838191253</v>
      </c>
      <c r="O684">
        <f t="shared" si="313"/>
        <v>0.62890903092608963</v>
      </c>
      <c r="P684">
        <f t="shared" si="314"/>
        <v>0.19652305794571967</v>
      </c>
      <c r="Q684">
        <f t="shared" si="315"/>
        <v>0.41267052011444855</v>
      </c>
      <c r="R684">
        <f t="shared" si="316"/>
        <v>0.21008207534607773</v>
      </c>
      <c r="S684">
        <f t="shared" si="317"/>
        <v>0.60084363955614029</v>
      </c>
      <c r="T684">
        <f t="shared" si="318"/>
        <v>0.22773055093833533</v>
      </c>
      <c r="U684">
        <f t="shared" si="319"/>
        <v>0.29021015455799215</v>
      </c>
      <c r="V684">
        <f t="shared" si="320"/>
        <v>0.57939879794133509</v>
      </c>
      <c r="X684">
        <f t="shared" si="321"/>
        <v>4.4686019343360357</v>
      </c>
      <c r="Y684">
        <f t="shared" si="322"/>
        <v>8.203506785685752</v>
      </c>
      <c r="Z684">
        <f t="shared" si="323"/>
        <v>24.28367497524453</v>
      </c>
      <c r="AA684">
        <f t="shared" si="324"/>
        <v>5.3600220584775764</v>
      </c>
      <c r="AB684">
        <f t="shared" si="325"/>
        <v>13.036338090558024</v>
      </c>
      <c r="AC684">
        <f t="shared" si="326"/>
        <v>5.7769404590074247</v>
      </c>
      <c r="AD684">
        <f t="shared" si="327"/>
        <v>22.497726258576872</v>
      </c>
      <c r="AE684">
        <f t="shared" si="328"/>
        <v>6.3304540997633065</v>
      </c>
      <c r="AF684">
        <f t="shared" si="329"/>
        <v>8.3970993853881577</v>
      </c>
      <c r="AG684">
        <f t="shared" si="330"/>
        <v>21.215772720910408</v>
      </c>
      <c r="AI684">
        <f t="shared" si="331"/>
        <v>18</v>
      </c>
      <c r="AJ684">
        <f t="shared" si="332"/>
        <v>21</v>
      </c>
      <c r="AK684">
        <f t="shared" si="333"/>
        <v>21</v>
      </c>
      <c r="AL684">
        <f t="shared" si="334"/>
        <v>21</v>
      </c>
      <c r="AM684">
        <f t="shared" si="335"/>
        <v>21</v>
      </c>
      <c r="AN684">
        <f t="shared" si="336"/>
        <v>21</v>
      </c>
      <c r="AO684">
        <f t="shared" si="337"/>
        <v>21</v>
      </c>
      <c r="AP684">
        <f t="shared" si="338"/>
        <v>21</v>
      </c>
      <c r="AQ684">
        <f t="shared" si="339"/>
        <v>21</v>
      </c>
      <c r="AR684">
        <f t="shared" si="340"/>
        <v>21</v>
      </c>
      <c r="AT684">
        <f t="shared" si="341"/>
        <v>1</v>
      </c>
    </row>
    <row r="685" spans="1:46" x14ac:dyDescent="0.2">
      <c r="A685">
        <v>668</v>
      </c>
      <c r="B685">
        <f>SUMPRODUCT(Random!$X685:$AG685,$B$4:$K$4)</f>
        <v>1.0853799356698393</v>
      </c>
      <c r="C685">
        <f>SUMPRODUCT(Random!$X685:$AG685,$B$5:$K$5)</f>
        <v>1.3064162304089328</v>
      </c>
      <c r="D685">
        <f>SUMPRODUCT(Random!$X685:$AG685,$B$6:$K$6)</f>
        <v>2.034493892818813</v>
      </c>
      <c r="E685">
        <f>SUMPRODUCT(Random!$X685:$AG685,$B$7:$K$7)</f>
        <v>1.2286125269310648</v>
      </c>
      <c r="F685">
        <f>SUMPRODUCT(Random!$X685:$AG685,$B$8:$K$8)</f>
        <v>1.7274453723136975</v>
      </c>
      <c r="G685">
        <f>SUMPRODUCT(Random!$X685:$AG685,$B$9:$K$9)</f>
        <v>1.3563975416423721</v>
      </c>
      <c r="H685">
        <f>SUMPRODUCT(Random!$X685:$AG685,$B$10:$K$10)</f>
        <v>0.80191850108237694</v>
      </c>
      <c r="I685">
        <f>SUMPRODUCT(Random!$X685:$AG685,$B$11:$K$11)</f>
        <v>0.16460296672361696</v>
      </c>
      <c r="J685">
        <f>SUMPRODUCT(Random!$X685:$AG685,$B$12:$K$12)</f>
        <v>7.0316067356311462E-2</v>
      </c>
      <c r="K685">
        <f>SUMPRODUCT(Random!$X685:$AG685,$B$13:$K$13)</f>
        <v>1.914657196682803</v>
      </c>
      <c r="M685">
        <f t="shared" si="311"/>
        <v>0.86112329240246055</v>
      </c>
      <c r="N685">
        <f t="shared" si="312"/>
        <v>0.90429447532410412</v>
      </c>
      <c r="O685">
        <f t="shared" si="313"/>
        <v>0.97904908813222624</v>
      </c>
      <c r="P685">
        <f t="shared" si="314"/>
        <v>0.89039144175863028</v>
      </c>
      <c r="Q685">
        <f t="shared" si="315"/>
        <v>0.95795614600723156</v>
      </c>
      <c r="R685">
        <f t="shared" si="316"/>
        <v>0.91251364248025368</v>
      </c>
      <c r="S685">
        <f t="shared" si="317"/>
        <v>0.78869994835083534</v>
      </c>
      <c r="T685">
        <f t="shared" si="318"/>
        <v>0.56537175201801348</v>
      </c>
      <c r="U685">
        <f t="shared" si="319"/>
        <v>0.52802895287003448</v>
      </c>
      <c r="V685">
        <f t="shared" si="320"/>
        <v>0.97223188216968237</v>
      </c>
      <c r="X685">
        <f t="shared" si="321"/>
        <v>48.360418405977491</v>
      </c>
      <c r="Y685">
        <f t="shared" si="322"/>
        <v>57.480759591854024</v>
      </c>
      <c r="Z685">
        <f t="shared" si="323"/>
        <v>94.693391469030985</v>
      </c>
      <c r="AA685">
        <f t="shared" si="324"/>
        <v>54.158054924923412</v>
      </c>
      <c r="AB685">
        <f t="shared" si="325"/>
        <v>77.63075028534432</v>
      </c>
      <c r="AC685">
        <f t="shared" si="326"/>
        <v>59.680386528532679</v>
      </c>
      <c r="AD685">
        <f t="shared" si="327"/>
        <v>38.079376772088374</v>
      </c>
      <c r="AE685">
        <f t="shared" si="328"/>
        <v>20.41213873567661</v>
      </c>
      <c r="AF685">
        <f t="shared" si="329"/>
        <v>18.392967931339044</v>
      </c>
      <c r="AG685">
        <f t="shared" si="330"/>
        <v>87.792544170478891</v>
      </c>
      <c r="AI685">
        <f t="shared" si="331"/>
        <v>21</v>
      </c>
      <c r="AJ685">
        <f t="shared" si="332"/>
        <v>21</v>
      </c>
      <c r="AK685">
        <f t="shared" si="333"/>
        <v>21</v>
      </c>
      <c r="AL685">
        <f t="shared" si="334"/>
        <v>21</v>
      </c>
      <c r="AM685">
        <f t="shared" si="335"/>
        <v>21</v>
      </c>
      <c r="AN685">
        <f t="shared" si="336"/>
        <v>21</v>
      </c>
      <c r="AO685">
        <f t="shared" si="337"/>
        <v>21</v>
      </c>
      <c r="AP685">
        <f t="shared" si="338"/>
        <v>21</v>
      </c>
      <c r="AQ685">
        <f t="shared" si="339"/>
        <v>21</v>
      </c>
      <c r="AR685">
        <f t="shared" si="340"/>
        <v>21</v>
      </c>
      <c r="AT685">
        <f t="shared" si="341"/>
        <v>0</v>
      </c>
    </row>
    <row r="686" spans="1:46" x14ac:dyDescent="0.2">
      <c r="A686">
        <v>669</v>
      </c>
      <c r="B686">
        <f>SUMPRODUCT(Random!$X686:$AG686,$B$4:$K$4)</f>
        <v>-2.6769093724487609</v>
      </c>
      <c r="C686">
        <f>SUMPRODUCT(Random!$X686:$AG686,$B$5:$K$5)</f>
        <v>-0.53639875118423319</v>
      </c>
      <c r="D686">
        <f>SUMPRODUCT(Random!$X686:$AG686,$B$6:$K$6)</f>
        <v>0.61421513589226451</v>
      </c>
      <c r="E686">
        <f>SUMPRODUCT(Random!$X686:$AG686,$B$7:$K$7)</f>
        <v>-1.2530241402173918</v>
      </c>
      <c r="F686">
        <f>SUMPRODUCT(Random!$X686:$AG686,$B$8:$K$8)</f>
        <v>-1.4174716712705435</v>
      </c>
      <c r="G686">
        <f>SUMPRODUCT(Random!$X686:$AG686,$B$9:$K$9)</f>
        <v>-0.4246273464653807</v>
      </c>
      <c r="H686">
        <f>SUMPRODUCT(Random!$X686:$AG686,$B$10:$K$10)</f>
        <v>-2.5078097192243343</v>
      </c>
      <c r="I686">
        <f>SUMPRODUCT(Random!$X686:$AG686,$B$11:$K$11)</f>
        <v>-0.50038109442041678</v>
      </c>
      <c r="J686">
        <f>SUMPRODUCT(Random!$X686:$AG686,$B$12:$K$12)</f>
        <v>-0.61936942226022262</v>
      </c>
      <c r="K686">
        <f>SUMPRODUCT(Random!$X686:$AG686,$B$13:$K$13)</f>
        <v>-1.7165952891307756</v>
      </c>
      <c r="M686">
        <f t="shared" si="311"/>
        <v>3.7152365364418682E-3</v>
      </c>
      <c r="N686">
        <f t="shared" si="312"/>
        <v>0.29584149715450064</v>
      </c>
      <c r="O686">
        <f t="shared" si="313"/>
        <v>0.73046341364636602</v>
      </c>
      <c r="P686">
        <f t="shared" si="314"/>
        <v>0.10509846074942385</v>
      </c>
      <c r="Q686">
        <f t="shared" si="315"/>
        <v>7.817253555940204E-2</v>
      </c>
      <c r="R686">
        <f t="shared" si="316"/>
        <v>0.33555417730732739</v>
      </c>
      <c r="S686">
        <f t="shared" si="317"/>
        <v>6.0741032882976817E-3</v>
      </c>
      <c r="T686">
        <f t="shared" si="318"/>
        <v>0.30840338137964224</v>
      </c>
      <c r="U686">
        <f t="shared" si="319"/>
        <v>0.26783651011524967</v>
      </c>
      <c r="V686">
        <f t="shared" si="320"/>
        <v>4.302657191503001E-2</v>
      </c>
      <c r="X686">
        <f t="shared" si="321"/>
        <v>9.1180139848633227E-2</v>
      </c>
      <c r="Y686">
        <f t="shared" si="322"/>
        <v>8.5922259850453262</v>
      </c>
      <c r="Z686">
        <f t="shared" si="323"/>
        <v>32.116293112096869</v>
      </c>
      <c r="AA686">
        <f t="shared" si="324"/>
        <v>2.7201409454523175</v>
      </c>
      <c r="AB686">
        <f t="shared" si="325"/>
        <v>1.9939546251144744</v>
      </c>
      <c r="AC686">
        <f t="shared" si="326"/>
        <v>10.014256772445522</v>
      </c>
      <c r="AD686">
        <f t="shared" si="327"/>
        <v>0.1492486040441327</v>
      </c>
      <c r="AE686">
        <f t="shared" si="328"/>
        <v>9.0331797534999474</v>
      </c>
      <c r="AF686">
        <f t="shared" si="329"/>
        <v>7.6368498596324317</v>
      </c>
      <c r="AG686">
        <f t="shared" si="330"/>
        <v>1.0773519098697013</v>
      </c>
      <c r="AI686">
        <f t="shared" si="331"/>
        <v>1</v>
      </c>
      <c r="AJ686">
        <f t="shared" si="332"/>
        <v>21</v>
      </c>
      <c r="AK686">
        <f t="shared" si="333"/>
        <v>21</v>
      </c>
      <c r="AL686">
        <f t="shared" si="334"/>
        <v>11</v>
      </c>
      <c r="AM686">
        <f t="shared" si="335"/>
        <v>8</v>
      </c>
      <c r="AN686">
        <f t="shared" si="336"/>
        <v>21</v>
      </c>
      <c r="AO686">
        <f t="shared" si="337"/>
        <v>1</v>
      </c>
      <c r="AP686">
        <f t="shared" si="338"/>
        <v>21</v>
      </c>
      <c r="AQ686">
        <f t="shared" si="339"/>
        <v>21</v>
      </c>
      <c r="AR686">
        <f t="shared" si="340"/>
        <v>5</v>
      </c>
      <c r="AT686">
        <f t="shared" si="341"/>
        <v>5</v>
      </c>
    </row>
    <row r="687" spans="1:46" x14ac:dyDescent="0.2">
      <c r="A687">
        <v>670</v>
      </c>
      <c r="B687">
        <f>SUMPRODUCT(Random!$X687:$AG687,$B$4:$K$4)</f>
        <v>5.7113988302278866E-2</v>
      </c>
      <c r="C687">
        <f>SUMPRODUCT(Random!$X687:$AG687,$B$5:$K$5)</f>
        <v>-0.50853489837564703</v>
      </c>
      <c r="D687">
        <f>SUMPRODUCT(Random!$X687:$AG687,$B$6:$K$6)</f>
        <v>0.3579229413810171</v>
      </c>
      <c r="E687">
        <f>SUMPRODUCT(Random!$X687:$AG687,$B$7:$K$7)</f>
        <v>-1.2557250508088738</v>
      </c>
      <c r="F687">
        <f>SUMPRODUCT(Random!$X687:$AG687,$B$8:$K$8)</f>
        <v>-0.23832703990755477</v>
      </c>
      <c r="G687">
        <f>SUMPRODUCT(Random!$X687:$AG687,$B$9:$K$9)</f>
        <v>0.63480085735599578</v>
      </c>
      <c r="H687">
        <f>SUMPRODUCT(Random!$X687:$AG687,$B$10:$K$10)</f>
        <v>-1.0557228172276332</v>
      </c>
      <c r="I687">
        <f>SUMPRODUCT(Random!$X687:$AG687,$B$11:$K$11)</f>
        <v>1.0767373180301196</v>
      </c>
      <c r="J687">
        <f>SUMPRODUCT(Random!$X687:$AG687,$B$12:$K$12)</f>
        <v>5.6911616017734451E-2</v>
      </c>
      <c r="K687">
        <f>SUMPRODUCT(Random!$X687:$AG687,$B$13:$K$13)</f>
        <v>-1.6026270620573448</v>
      </c>
      <c r="M687">
        <f t="shared" si="311"/>
        <v>0.52277280322051012</v>
      </c>
      <c r="N687">
        <f t="shared" si="312"/>
        <v>0.30553913569881719</v>
      </c>
      <c r="O687">
        <f t="shared" si="313"/>
        <v>0.63979950909804839</v>
      </c>
      <c r="P687">
        <f t="shared" si="314"/>
        <v>0.10460783673515339</v>
      </c>
      <c r="Q687">
        <f t="shared" si="315"/>
        <v>0.40581372532847848</v>
      </c>
      <c r="R687">
        <f t="shared" si="316"/>
        <v>0.73722084796832177</v>
      </c>
      <c r="S687">
        <f t="shared" si="317"/>
        <v>0.14554743475730891</v>
      </c>
      <c r="T687">
        <f t="shared" si="318"/>
        <v>0.85920118225257669</v>
      </c>
      <c r="U687">
        <f t="shared" si="319"/>
        <v>0.52269219946609524</v>
      </c>
      <c r="V687">
        <f t="shared" si="320"/>
        <v>5.4508507672497757E-2</v>
      </c>
      <c r="X687">
        <f t="shared" si="321"/>
        <v>18.121667171414451</v>
      </c>
      <c r="Y687">
        <f t="shared" si="322"/>
        <v>8.9319366571571397</v>
      </c>
      <c r="Z687">
        <f t="shared" si="323"/>
        <v>25.013341346542301</v>
      </c>
      <c r="AA687">
        <f t="shared" si="324"/>
        <v>2.7067145231183019</v>
      </c>
      <c r="AB687">
        <f t="shared" si="325"/>
        <v>12.752008351731375</v>
      </c>
      <c r="AC687">
        <f t="shared" si="326"/>
        <v>32.738266255560319</v>
      </c>
      <c r="AD687">
        <f t="shared" si="327"/>
        <v>3.8531750231013437</v>
      </c>
      <c r="AE687">
        <f t="shared" si="328"/>
        <v>48.023700336370176</v>
      </c>
      <c r="AF687">
        <f t="shared" si="329"/>
        <v>18.117530041187635</v>
      </c>
      <c r="AG687">
        <f t="shared" si="330"/>
        <v>1.3730438615255385</v>
      </c>
      <c r="AI687">
        <f t="shared" si="331"/>
        <v>21</v>
      </c>
      <c r="AJ687">
        <f t="shared" si="332"/>
        <v>21</v>
      </c>
      <c r="AK687">
        <f t="shared" si="333"/>
        <v>21</v>
      </c>
      <c r="AL687">
        <f t="shared" si="334"/>
        <v>11</v>
      </c>
      <c r="AM687">
        <f t="shared" si="335"/>
        <v>21</v>
      </c>
      <c r="AN687">
        <f t="shared" si="336"/>
        <v>21</v>
      </c>
      <c r="AO687">
        <f t="shared" si="337"/>
        <v>16</v>
      </c>
      <c r="AP687">
        <f t="shared" si="338"/>
        <v>21</v>
      </c>
      <c r="AQ687">
        <f t="shared" si="339"/>
        <v>21</v>
      </c>
      <c r="AR687">
        <f t="shared" si="340"/>
        <v>6</v>
      </c>
      <c r="AT687">
        <f t="shared" si="341"/>
        <v>3</v>
      </c>
    </row>
    <row r="688" spans="1:46" x14ac:dyDescent="0.2">
      <c r="A688">
        <v>671</v>
      </c>
      <c r="B688">
        <f>SUMPRODUCT(Random!$X688:$AG688,$B$4:$K$4)</f>
        <v>0.32770167306376757</v>
      </c>
      <c r="C688">
        <f>SUMPRODUCT(Random!$X688:$AG688,$B$5:$K$5)</f>
        <v>3.0677890989210956</v>
      </c>
      <c r="D688">
        <f>SUMPRODUCT(Random!$X688:$AG688,$B$6:$K$6)</f>
        <v>-0.45004621651228405</v>
      </c>
      <c r="E688">
        <f>SUMPRODUCT(Random!$X688:$AG688,$B$7:$K$7)</f>
        <v>0.80114693860220676</v>
      </c>
      <c r="F688">
        <f>SUMPRODUCT(Random!$X688:$AG688,$B$8:$K$8)</f>
        <v>1.2352297301337523</v>
      </c>
      <c r="G688">
        <f>SUMPRODUCT(Random!$X688:$AG688,$B$9:$K$9)</f>
        <v>1.2545704449978516</v>
      </c>
      <c r="H688">
        <f>SUMPRODUCT(Random!$X688:$AG688,$B$10:$K$10)</f>
        <v>-8.1456451859446277E-2</v>
      </c>
      <c r="I688">
        <f>SUMPRODUCT(Random!$X688:$AG688,$B$11:$K$11)</f>
        <v>3.5087011799814736</v>
      </c>
      <c r="J688">
        <f>SUMPRODUCT(Random!$X688:$AG688,$B$12:$K$12)</f>
        <v>0.75408326986197627</v>
      </c>
      <c r="K688">
        <f>SUMPRODUCT(Random!$X688:$AG688,$B$13:$K$13)</f>
        <v>1.1742378073766109</v>
      </c>
      <c r="M688">
        <f t="shared" si="311"/>
        <v>0.62843138086712957</v>
      </c>
      <c r="N688">
        <f t="shared" si="312"/>
        <v>0.99892175622629764</v>
      </c>
      <c r="O688">
        <f t="shared" si="313"/>
        <v>0.32633855816240187</v>
      </c>
      <c r="P688">
        <f t="shared" si="314"/>
        <v>0.78847670738300835</v>
      </c>
      <c r="Q688">
        <f t="shared" si="315"/>
        <v>0.89162749122735629</v>
      </c>
      <c r="R688">
        <f t="shared" si="316"/>
        <v>0.89518263097832396</v>
      </c>
      <c r="S688">
        <f t="shared" si="317"/>
        <v>0.46753947806245283</v>
      </c>
      <c r="T688">
        <f t="shared" si="318"/>
        <v>0.99977484973664943</v>
      </c>
      <c r="U688">
        <f t="shared" si="319"/>
        <v>0.77460038870099823</v>
      </c>
      <c r="V688">
        <f t="shared" si="320"/>
        <v>0.87985010680751508</v>
      </c>
      <c r="X688">
        <f t="shared" si="321"/>
        <v>24.252164432855654</v>
      </c>
      <c r="Y688">
        <f t="shared" si="322"/>
        <v>167.37108946281438</v>
      </c>
      <c r="Z688">
        <f t="shared" si="323"/>
        <v>9.676832568489985</v>
      </c>
      <c r="AA688">
        <f t="shared" si="324"/>
        <v>38.053509492588809</v>
      </c>
      <c r="AB688">
        <f t="shared" si="325"/>
        <v>54.435871087745717</v>
      </c>
      <c r="AC688">
        <f t="shared" si="326"/>
        <v>55.252954011565954</v>
      </c>
      <c r="AD688">
        <f t="shared" si="327"/>
        <v>15.43889583936479</v>
      </c>
      <c r="AE688">
        <f t="shared" si="328"/>
        <v>205.74062194297889</v>
      </c>
      <c r="AF688">
        <f t="shared" si="329"/>
        <v>36.497001662496423</v>
      </c>
      <c r="AG688">
        <f t="shared" si="330"/>
        <v>51.908664205519699</v>
      </c>
      <c r="AI688">
        <f t="shared" si="331"/>
        <v>21</v>
      </c>
      <c r="AJ688">
        <f t="shared" si="332"/>
        <v>21</v>
      </c>
      <c r="AK688">
        <f t="shared" si="333"/>
        <v>21</v>
      </c>
      <c r="AL688">
        <f t="shared" si="334"/>
        <v>21</v>
      </c>
      <c r="AM688">
        <f t="shared" si="335"/>
        <v>21</v>
      </c>
      <c r="AN688">
        <f t="shared" si="336"/>
        <v>21</v>
      </c>
      <c r="AO688">
        <f t="shared" si="337"/>
        <v>21</v>
      </c>
      <c r="AP688">
        <f t="shared" si="338"/>
        <v>21</v>
      </c>
      <c r="AQ688">
        <f t="shared" si="339"/>
        <v>21</v>
      </c>
      <c r="AR688">
        <f t="shared" si="340"/>
        <v>21</v>
      </c>
      <c r="AT688">
        <f t="shared" si="341"/>
        <v>0</v>
      </c>
    </row>
    <row r="689" spans="1:46" x14ac:dyDescent="0.2">
      <c r="A689">
        <v>672</v>
      </c>
      <c r="B689">
        <f>SUMPRODUCT(Random!$X689:$AG689,$B$4:$K$4)</f>
        <v>0.65188550175669746</v>
      </c>
      <c r="C689">
        <f>SUMPRODUCT(Random!$X689:$AG689,$B$5:$K$5)</f>
        <v>1.2911098111948316</v>
      </c>
      <c r="D689">
        <f>SUMPRODUCT(Random!$X689:$AG689,$B$6:$K$6)</f>
        <v>-0.52253499454953145</v>
      </c>
      <c r="E689">
        <f>SUMPRODUCT(Random!$X689:$AG689,$B$7:$K$7)</f>
        <v>-1.505540267764863</v>
      </c>
      <c r="F689">
        <f>SUMPRODUCT(Random!$X689:$AG689,$B$8:$K$8)</f>
        <v>-1.016909132558161</v>
      </c>
      <c r="G689">
        <f>SUMPRODUCT(Random!$X689:$AG689,$B$9:$K$9)</f>
        <v>-0.33831569707726672</v>
      </c>
      <c r="H689">
        <f>SUMPRODUCT(Random!$X689:$AG689,$B$10:$K$10)</f>
        <v>-0.89452944047947303</v>
      </c>
      <c r="I689">
        <f>SUMPRODUCT(Random!$X689:$AG689,$B$11:$K$11)</f>
        <v>0.52610076678494822</v>
      </c>
      <c r="J689">
        <f>SUMPRODUCT(Random!$X689:$AG689,$B$12:$K$12)</f>
        <v>2.6584106762754636</v>
      </c>
      <c r="K689">
        <f>SUMPRODUCT(Random!$X689:$AG689,$B$13:$K$13)</f>
        <v>-3.7808029086975489E-2</v>
      </c>
      <c r="M689">
        <f t="shared" si="311"/>
        <v>0.74276248077110529</v>
      </c>
      <c r="N689">
        <f t="shared" si="312"/>
        <v>0.90166719877816415</v>
      </c>
      <c r="O689">
        <f t="shared" si="313"/>
        <v>0.30064894388128383</v>
      </c>
      <c r="P689">
        <f t="shared" si="314"/>
        <v>6.6092616129201892E-2</v>
      </c>
      <c r="Q689">
        <f t="shared" si="315"/>
        <v>0.15459832921779737</v>
      </c>
      <c r="R689">
        <f t="shared" si="316"/>
        <v>0.36756264793303817</v>
      </c>
      <c r="S689">
        <f t="shared" si="317"/>
        <v>0.18551934255733457</v>
      </c>
      <c r="T689">
        <f t="shared" si="318"/>
        <v>0.70059090203259711</v>
      </c>
      <c r="U689">
        <f t="shared" si="319"/>
        <v>0.99607449203720466</v>
      </c>
      <c r="V689">
        <f t="shared" si="320"/>
        <v>0.48492037133260257</v>
      </c>
      <c r="X689">
        <f t="shared" si="321"/>
        <v>33.26038909951486</v>
      </c>
      <c r="Y689">
        <f t="shared" si="322"/>
        <v>56.817351770442954</v>
      </c>
      <c r="Z689">
        <f t="shared" si="323"/>
        <v>8.7600432271193718</v>
      </c>
      <c r="AA689">
        <f t="shared" si="324"/>
        <v>1.6750285529047584</v>
      </c>
      <c r="AB689">
        <f t="shared" si="325"/>
        <v>4.1140423564204367</v>
      </c>
      <c r="AC689">
        <f t="shared" si="326"/>
        <v>11.223707140869552</v>
      </c>
      <c r="AD689">
        <f t="shared" si="327"/>
        <v>5.0268146229005932</v>
      </c>
      <c r="AE689">
        <f t="shared" si="328"/>
        <v>29.541535985637623</v>
      </c>
      <c r="AF689">
        <f t="shared" si="329"/>
        <v>135.71751169825325</v>
      </c>
      <c r="AG689">
        <f t="shared" si="330"/>
        <v>16.251870573590455</v>
      </c>
      <c r="AI689">
        <f t="shared" si="331"/>
        <v>21</v>
      </c>
      <c r="AJ689">
        <f t="shared" si="332"/>
        <v>21</v>
      </c>
      <c r="AK689">
        <f t="shared" si="333"/>
        <v>21</v>
      </c>
      <c r="AL689">
        <f t="shared" si="334"/>
        <v>7</v>
      </c>
      <c r="AM689">
        <f t="shared" si="335"/>
        <v>17</v>
      </c>
      <c r="AN689">
        <f t="shared" si="336"/>
        <v>21</v>
      </c>
      <c r="AO689">
        <f t="shared" si="337"/>
        <v>21</v>
      </c>
      <c r="AP689">
        <f t="shared" si="338"/>
        <v>21</v>
      </c>
      <c r="AQ689">
        <f t="shared" si="339"/>
        <v>21</v>
      </c>
      <c r="AR689">
        <f t="shared" si="340"/>
        <v>21</v>
      </c>
      <c r="AT689">
        <f t="shared" si="341"/>
        <v>2</v>
      </c>
    </row>
    <row r="690" spans="1:46" x14ac:dyDescent="0.2">
      <c r="A690">
        <v>673</v>
      </c>
      <c r="B690">
        <f>SUMPRODUCT(Random!$X690:$AG690,$B$4:$K$4)</f>
        <v>0.50664494130972937</v>
      </c>
      <c r="C690">
        <f>SUMPRODUCT(Random!$X690:$AG690,$B$5:$K$5)</f>
        <v>-0.11503587794159521</v>
      </c>
      <c r="D690">
        <f>SUMPRODUCT(Random!$X690:$AG690,$B$6:$K$6)</f>
        <v>-0.47052264084984008</v>
      </c>
      <c r="E690">
        <f>SUMPRODUCT(Random!$X690:$AG690,$B$7:$K$7)</f>
        <v>1.3945834292359935</v>
      </c>
      <c r="F690">
        <f>SUMPRODUCT(Random!$X690:$AG690,$B$8:$K$8)</f>
        <v>-0.36749271606373873</v>
      </c>
      <c r="G690">
        <f>SUMPRODUCT(Random!$X690:$AG690,$B$9:$K$9)</f>
        <v>-0.18646133178823721</v>
      </c>
      <c r="H690">
        <f>SUMPRODUCT(Random!$X690:$AG690,$B$10:$K$10)</f>
        <v>-0.22831580456137085</v>
      </c>
      <c r="I690">
        <f>SUMPRODUCT(Random!$X690:$AG690,$B$11:$K$11)</f>
        <v>-1.1118678346144171</v>
      </c>
      <c r="J690">
        <f>SUMPRODUCT(Random!$X690:$AG690,$B$12:$K$12)</f>
        <v>-8.2119998790963988E-2</v>
      </c>
      <c r="K690">
        <f>SUMPRODUCT(Random!$X690:$AG690,$B$13:$K$13)</f>
        <v>0.98536276471386741</v>
      </c>
      <c r="M690">
        <f t="shared" si="311"/>
        <v>0.6937980154518546</v>
      </c>
      <c r="N690">
        <f t="shared" si="312"/>
        <v>0.45420834215767358</v>
      </c>
      <c r="O690">
        <f t="shared" si="313"/>
        <v>0.31899083117228921</v>
      </c>
      <c r="P690">
        <f t="shared" si="314"/>
        <v>0.91842925253112861</v>
      </c>
      <c r="Q690">
        <f t="shared" si="315"/>
        <v>0.35662576204343299</v>
      </c>
      <c r="R690">
        <f t="shared" si="316"/>
        <v>0.42604149990491652</v>
      </c>
      <c r="S690">
        <f t="shared" si="317"/>
        <v>0.40970036937377818</v>
      </c>
      <c r="T690">
        <f t="shared" si="318"/>
        <v>0.13309749016463335</v>
      </c>
      <c r="U690">
        <f t="shared" si="319"/>
        <v>0.46727564504953201</v>
      </c>
      <c r="V690">
        <f t="shared" si="320"/>
        <v>0.83777704361831895</v>
      </c>
      <c r="X690">
        <f t="shared" si="321"/>
        <v>28.9919767143409</v>
      </c>
      <c r="Y690">
        <f t="shared" si="322"/>
        <v>14.833130086281081</v>
      </c>
      <c r="Z690">
        <f t="shared" si="323"/>
        <v>9.4110910960545251</v>
      </c>
      <c r="AA690">
        <f t="shared" si="324"/>
        <v>61.395446196078844</v>
      </c>
      <c r="AB690">
        <f t="shared" si="325"/>
        <v>10.803703019406541</v>
      </c>
      <c r="AC690">
        <f t="shared" si="326"/>
        <v>13.6004668876907</v>
      </c>
      <c r="AD690">
        <f t="shared" si="327"/>
        <v>12.912769909202197</v>
      </c>
      <c r="AE690">
        <f t="shared" si="328"/>
        <v>3.4988186051627719</v>
      </c>
      <c r="AF690">
        <f t="shared" si="329"/>
        <v>15.426760835201533</v>
      </c>
      <c r="AG690">
        <f t="shared" si="330"/>
        <v>44.554011565585469</v>
      </c>
      <c r="AI690">
        <f t="shared" si="331"/>
        <v>21</v>
      </c>
      <c r="AJ690">
        <f t="shared" si="332"/>
        <v>21</v>
      </c>
      <c r="AK690">
        <f t="shared" si="333"/>
        <v>21</v>
      </c>
      <c r="AL690">
        <f t="shared" si="334"/>
        <v>21</v>
      </c>
      <c r="AM690">
        <f t="shared" si="335"/>
        <v>21</v>
      </c>
      <c r="AN690">
        <f t="shared" si="336"/>
        <v>21</v>
      </c>
      <c r="AO690">
        <f t="shared" si="337"/>
        <v>21</v>
      </c>
      <c r="AP690">
        <f t="shared" si="338"/>
        <v>14</v>
      </c>
      <c r="AQ690">
        <f t="shared" si="339"/>
        <v>21</v>
      </c>
      <c r="AR690">
        <f t="shared" si="340"/>
        <v>21</v>
      </c>
      <c r="AT690">
        <f t="shared" si="341"/>
        <v>1</v>
      </c>
    </row>
    <row r="691" spans="1:46" x14ac:dyDescent="0.2">
      <c r="A691">
        <v>674</v>
      </c>
      <c r="B691">
        <f>SUMPRODUCT(Random!$X691:$AG691,$B$4:$K$4)</f>
        <v>1.5375755941285427</v>
      </c>
      <c r="C691">
        <f>SUMPRODUCT(Random!$X691:$AG691,$B$5:$K$5)</f>
        <v>3.1911030993488076E-2</v>
      </c>
      <c r="D691">
        <f>SUMPRODUCT(Random!$X691:$AG691,$B$6:$K$6)</f>
        <v>-1.768651061672547</v>
      </c>
      <c r="E691">
        <f>SUMPRODUCT(Random!$X691:$AG691,$B$7:$K$7)</f>
        <v>-0.91157457866531977</v>
      </c>
      <c r="F691">
        <f>SUMPRODUCT(Random!$X691:$AG691,$B$8:$K$8)</f>
        <v>-0.64197723505381021</v>
      </c>
      <c r="G691">
        <f>SUMPRODUCT(Random!$X691:$AG691,$B$9:$K$9)</f>
        <v>-0.88267453359700798</v>
      </c>
      <c r="H691">
        <f>SUMPRODUCT(Random!$X691:$AG691,$B$10:$K$10)</f>
        <v>5.1726570683438222E-2</v>
      </c>
      <c r="I691">
        <f>SUMPRODUCT(Random!$X691:$AG691,$B$11:$K$11)</f>
        <v>-0.60706154009886182</v>
      </c>
      <c r="J691">
        <f>SUMPRODUCT(Random!$X691:$AG691,$B$12:$K$12)</f>
        <v>-8.7506302735236269E-2</v>
      </c>
      <c r="K691">
        <f>SUMPRODUCT(Random!$X691:$AG691,$B$13:$K$13)</f>
        <v>-1.0739393158938353</v>
      </c>
      <c r="M691">
        <f t="shared" si="311"/>
        <v>0.93792379067395026</v>
      </c>
      <c r="N691">
        <f t="shared" si="312"/>
        <v>0.51272849916991237</v>
      </c>
      <c r="O691">
        <f t="shared" si="313"/>
        <v>3.8476061940039018E-2</v>
      </c>
      <c r="P691">
        <f t="shared" si="314"/>
        <v>0.18099635481710261</v>
      </c>
      <c r="Q691">
        <f t="shared" si="315"/>
        <v>0.26044398209812419</v>
      </c>
      <c r="R691">
        <f t="shared" si="316"/>
        <v>0.18870607268871464</v>
      </c>
      <c r="S691">
        <f t="shared" si="317"/>
        <v>0.52062671738402788</v>
      </c>
      <c r="T691">
        <f t="shared" si="318"/>
        <v>0.27190503622434226</v>
      </c>
      <c r="U691">
        <f t="shared" si="319"/>
        <v>0.46513453789655002</v>
      </c>
      <c r="V691">
        <f t="shared" si="320"/>
        <v>0.14142494034115796</v>
      </c>
      <c r="X691">
        <f t="shared" si="321"/>
        <v>68.085660653015935</v>
      </c>
      <c r="Y691">
        <f t="shared" si="322"/>
        <v>17.611432834700992</v>
      </c>
      <c r="Z691">
        <f t="shared" si="323"/>
        <v>0.96114406329476731</v>
      </c>
      <c r="AA691">
        <f t="shared" si="324"/>
        <v>4.8911560229408355</v>
      </c>
      <c r="AB691">
        <f t="shared" si="325"/>
        <v>7.390752269588531</v>
      </c>
      <c r="AC691">
        <f t="shared" si="326"/>
        <v>5.122847798109218</v>
      </c>
      <c r="AD691">
        <f t="shared" si="327"/>
        <v>18.011753175126472</v>
      </c>
      <c r="AE691">
        <f t="shared" si="328"/>
        <v>7.7733535138366179</v>
      </c>
      <c r="AF691">
        <f t="shared" si="329"/>
        <v>15.328502288246677</v>
      </c>
      <c r="AG691">
        <f t="shared" si="330"/>
        <v>3.7352699957257731</v>
      </c>
      <c r="AI691">
        <f t="shared" si="331"/>
        <v>21</v>
      </c>
      <c r="AJ691">
        <f t="shared" si="332"/>
        <v>21</v>
      </c>
      <c r="AK691">
        <f t="shared" si="333"/>
        <v>4</v>
      </c>
      <c r="AL691">
        <f t="shared" si="334"/>
        <v>20</v>
      </c>
      <c r="AM691">
        <f t="shared" si="335"/>
        <v>21</v>
      </c>
      <c r="AN691">
        <f t="shared" si="336"/>
        <v>21</v>
      </c>
      <c r="AO691">
        <f t="shared" si="337"/>
        <v>21</v>
      </c>
      <c r="AP691">
        <f t="shared" si="338"/>
        <v>21</v>
      </c>
      <c r="AQ691">
        <f t="shared" si="339"/>
        <v>21</v>
      </c>
      <c r="AR691">
        <f t="shared" si="340"/>
        <v>15</v>
      </c>
      <c r="AT691">
        <f t="shared" si="341"/>
        <v>3</v>
      </c>
    </row>
    <row r="692" spans="1:46" x14ac:dyDescent="0.2">
      <c r="A692">
        <v>675</v>
      </c>
      <c r="B692">
        <f>SUMPRODUCT(Random!$X692:$AG692,$B$4:$K$4)</f>
        <v>-1.1017814170882594</v>
      </c>
      <c r="C692">
        <f>SUMPRODUCT(Random!$X692:$AG692,$B$5:$K$5)</f>
        <v>2.1084383951333954</v>
      </c>
      <c r="D692">
        <f>SUMPRODUCT(Random!$X692:$AG692,$B$6:$K$6)</f>
        <v>-0.76027182929154735</v>
      </c>
      <c r="E692">
        <f>SUMPRODUCT(Random!$X692:$AG692,$B$7:$K$7)</f>
        <v>0.91486218908641659</v>
      </c>
      <c r="F692">
        <f>SUMPRODUCT(Random!$X692:$AG692,$B$8:$K$8)</f>
        <v>9.3687431963952461E-3</v>
      </c>
      <c r="G692">
        <f>SUMPRODUCT(Random!$X692:$AG692,$B$9:$K$9)</f>
        <v>0.71439316942371267</v>
      </c>
      <c r="H692">
        <f>SUMPRODUCT(Random!$X692:$AG692,$B$10:$K$10)</f>
        <v>-0.54601578069487811</v>
      </c>
      <c r="I692">
        <f>SUMPRODUCT(Random!$X692:$AG692,$B$11:$K$11)</f>
        <v>1.232925933454498</v>
      </c>
      <c r="J692">
        <f>SUMPRODUCT(Random!$X692:$AG692,$B$12:$K$12)</f>
        <v>-0.25536378353773781</v>
      </c>
      <c r="K692">
        <f>SUMPRODUCT(Random!$X692:$AG692,$B$13:$K$13)</f>
        <v>0.72942449328964321</v>
      </c>
      <c r="M692">
        <f t="shared" si="311"/>
        <v>0.13527835555048434</v>
      </c>
      <c r="N692">
        <f t="shared" si="312"/>
        <v>0.98250345687760088</v>
      </c>
      <c r="O692">
        <f t="shared" si="313"/>
        <v>0.22354605855562815</v>
      </c>
      <c r="P692">
        <f t="shared" si="314"/>
        <v>0.81986800898530954</v>
      </c>
      <c r="Q692">
        <f t="shared" si="315"/>
        <v>0.50373753309921909</v>
      </c>
      <c r="R692">
        <f t="shared" si="316"/>
        <v>0.7625079527373928</v>
      </c>
      <c r="S692">
        <f t="shared" si="317"/>
        <v>0.29252754485961108</v>
      </c>
      <c r="T692">
        <f t="shared" si="318"/>
        <v>0.89119830054291516</v>
      </c>
      <c r="U692">
        <f t="shared" si="319"/>
        <v>0.39922107011474028</v>
      </c>
      <c r="V692">
        <f t="shared" si="320"/>
        <v>0.76712898013072317</v>
      </c>
      <c r="X692">
        <f t="shared" si="321"/>
        <v>3.5605223083989554</v>
      </c>
      <c r="Y692">
        <f t="shared" si="322"/>
        <v>99.10716026922502</v>
      </c>
      <c r="Z692">
        <f t="shared" si="323"/>
        <v>6.1980791658056429</v>
      </c>
      <c r="AA692">
        <f t="shared" si="324"/>
        <v>41.988771826114856</v>
      </c>
      <c r="AB692">
        <f t="shared" si="325"/>
        <v>17.163549535298813</v>
      </c>
      <c r="AC692">
        <f t="shared" si="326"/>
        <v>35.216827550276498</v>
      </c>
      <c r="AD692">
        <f t="shared" si="327"/>
        <v>8.4772090867508734</v>
      </c>
      <c r="AE692">
        <f t="shared" si="328"/>
        <v>54.339048122003646</v>
      </c>
      <c r="AF692">
        <f t="shared" si="329"/>
        <v>12.4817088246909</v>
      </c>
      <c r="AG692">
        <f t="shared" si="330"/>
        <v>35.698171013143828</v>
      </c>
      <c r="AI692">
        <f t="shared" si="331"/>
        <v>15</v>
      </c>
      <c r="AJ692">
        <f t="shared" si="332"/>
        <v>21</v>
      </c>
      <c r="AK692">
        <f t="shared" si="333"/>
        <v>21</v>
      </c>
      <c r="AL692">
        <f t="shared" si="334"/>
        <v>21</v>
      </c>
      <c r="AM692">
        <f t="shared" si="335"/>
        <v>21</v>
      </c>
      <c r="AN692">
        <f t="shared" si="336"/>
        <v>21</v>
      </c>
      <c r="AO692">
        <f t="shared" si="337"/>
        <v>21</v>
      </c>
      <c r="AP692">
        <f t="shared" si="338"/>
        <v>21</v>
      </c>
      <c r="AQ692">
        <f t="shared" si="339"/>
        <v>21</v>
      </c>
      <c r="AR692">
        <f t="shared" si="340"/>
        <v>21</v>
      </c>
      <c r="AT692">
        <f t="shared" si="341"/>
        <v>1</v>
      </c>
    </row>
    <row r="693" spans="1:46" x14ac:dyDescent="0.2">
      <c r="A693">
        <v>676</v>
      </c>
      <c r="B693">
        <f>SUMPRODUCT(Random!$X693:$AG693,$B$4:$K$4)</f>
        <v>2.6497223535302381</v>
      </c>
      <c r="C693">
        <f>SUMPRODUCT(Random!$X693:$AG693,$B$5:$K$5)</f>
        <v>2.6960372969661162</v>
      </c>
      <c r="D693">
        <f>SUMPRODUCT(Random!$X693:$AG693,$B$6:$K$6)</f>
        <v>2.785014395073965</v>
      </c>
      <c r="E693">
        <f>SUMPRODUCT(Random!$X693:$AG693,$B$7:$K$7)</f>
        <v>2.6073957335414084</v>
      </c>
      <c r="F693">
        <f>SUMPRODUCT(Random!$X693:$AG693,$B$8:$K$8)</f>
        <v>2.7465684696256405</v>
      </c>
      <c r="G693">
        <f>SUMPRODUCT(Random!$X693:$AG693,$B$9:$K$9)</f>
        <v>1.2689256265143238</v>
      </c>
      <c r="H693">
        <f>SUMPRODUCT(Random!$X693:$AG693,$B$10:$K$10)</f>
        <v>0.28303870132054665</v>
      </c>
      <c r="I693">
        <f>SUMPRODUCT(Random!$X693:$AG693,$B$11:$K$11)</f>
        <v>0.24650204668100395</v>
      </c>
      <c r="J693">
        <f>SUMPRODUCT(Random!$X693:$AG693,$B$12:$K$12)</f>
        <v>1.425712829124651</v>
      </c>
      <c r="K693">
        <f>SUMPRODUCT(Random!$X693:$AG693,$B$13:$K$13)</f>
        <v>-1.1254451489794617</v>
      </c>
      <c r="M693">
        <f t="shared" si="311"/>
        <v>0.99597210284787241</v>
      </c>
      <c r="N693">
        <f t="shared" si="312"/>
        <v>0.99649150953178001</v>
      </c>
      <c r="O693">
        <f t="shared" si="313"/>
        <v>0.99732373266204266</v>
      </c>
      <c r="P693">
        <f t="shared" si="314"/>
        <v>0.99543830742599304</v>
      </c>
      <c r="Q693">
        <f t="shared" si="315"/>
        <v>0.99698888429098187</v>
      </c>
      <c r="R693">
        <f t="shared" si="316"/>
        <v>0.89776620431604282</v>
      </c>
      <c r="S693">
        <f t="shared" si="317"/>
        <v>0.61142641495512584</v>
      </c>
      <c r="T693">
        <f t="shared" si="318"/>
        <v>0.59735318985470953</v>
      </c>
      <c r="U693">
        <f t="shared" si="319"/>
        <v>0.9230243740904891</v>
      </c>
      <c r="V693">
        <f t="shared" si="320"/>
        <v>0.13020022407988785</v>
      </c>
      <c r="X693">
        <f t="shared" si="321"/>
        <v>135.08675660007376</v>
      </c>
      <c r="Y693">
        <f t="shared" si="322"/>
        <v>138.46872173868834</v>
      </c>
      <c r="Z693">
        <f t="shared" si="323"/>
        <v>145.10149024419292</v>
      </c>
      <c r="AA693">
        <f t="shared" si="324"/>
        <v>132.03817229314433</v>
      </c>
      <c r="AB693">
        <f t="shared" si="325"/>
        <v>142.21364413179555</v>
      </c>
      <c r="AC693">
        <f t="shared" si="326"/>
        <v>55.864320223380304</v>
      </c>
      <c r="AD693">
        <f t="shared" si="327"/>
        <v>23.15596604536168</v>
      </c>
      <c r="AE693">
        <f t="shared" si="328"/>
        <v>22.284445275526696</v>
      </c>
      <c r="AF693">
        <f t="shared" si="329"/>
        <v>62.815805156146816</v>
      </c>
      <c r="AG693">
        <f t="shared" si="330"/>
        <v>3.417085276706203</v>
      </c>
      <c r="AI693">
        <f t="shared" si="331"/>
        <v>21</v>
      </c>
      <c r="AJ693">
        <f t="shared" si="332"/>
        <v>21</v>
      </c>
      <c r="AK693">
        <f t="shared" si="333"/>
        <v>21</v>
      </c>
      <c r="AL693">
        <f t="shared" si="334"/>
        <v>21</v>
      </c>
      <c r="AM693">
        <f t="shared" si="335"/>
        <v>21</v>
      </c>
      <c r="AN693">
        <f t="shared" si="336"/>
        <v>21</v>
      </c>
      <c r="AO693">
        <f t="shared" si="337"/>
        <v>21</v>
      </c>
      <c r="AP693">
        <f t="shared" si="338"/>
        <v>21</v>
      </c>
      <c r="AQ693">
        <f t="shared" si="339"/>
        <v>21</v>
      </c>
      <c r="AR693">
        <f t="shared" si="340"/>
        <v>14</v>
      </c>
      <c r="AT693">
        <f t="shared" si="341"/>
        <v>1</v>
      </c>
    </row>
    <row r="694" spans="1:46" x14ac:dyDescent="0.2">
      <c r="A694">
        <v>677</v>
      </c>
      <c r="B694">
        <f>SUMPRODUCT(Random!$X694:$AG694,$B$4:$K$4)</f>
        <v>-2.0604096189982783</v>
      </c>
      <c r="C694">
        <f>SUMPRODUCT(Random!$X694:$AG694,$B$5:$K$5)</f>
        <v>0.72098567076809006</v>
      </c>
      <c r="D694">
        <f>SUMPRODUCT(Random!$X694:$AG694,$B$6:$K$6)</f>
        <v>-0.82548152639303329</v>
      </c>
      <c r="E694">
        <f>SUMPRODUCT(Random!$X694:$AG694,$B$7:$K$7)</f>
        <v>-1.0952360047894774</v>
      </c>
      <c r="F694">
        <f>SUMPRODUCT(Random!$X694:$AG694,$B$8:$K$8)</f>
        <v>-0.57765144330040252</v>
      </c>
      <c r="G694">
        <f>SUMPRODUCT(Random!$X694:$AG694,$B$9:$K$9)</f>
        <v>9.8008281353389071E-2</v>
      </c>
      <c r="H694">
        <f>SUMPRODUCT(Random!$X694:$AG694,$B$10:$K$10)</f>
        <v>0.84239114926841718</v>
      </c>
      <c r="I694">
        <f>SUMPRODUCT(Random!$X694:$AG694,$B$11:$K$11)</f>
        <v>-0.76929967620108508</v>
      </c>
      <c r="J694">
        <f>SUMPRODUCT(Random!$X694:$AG694,$B$12:$K$12)</f>
        <v>-1.4036587886875851</v>
      </c>
      <c r="K694">
        <f>SUMPRODUCT(Random!$X694:$AG694,$B$13:$K$13)</f>
        <v>0.74452205702614949</v>
      </c>
      <c r="M694">
        <f t="shared" si="311"/>
        <v>1.9679699054407043E-2</v>
      </c>
      <c r="N694">
        <f t="shared" si="312"/>
        <v>0.76454083451237864</v>
      </c>
      <c r="O694">
        <f t="shared" si="313"/>
        <v>0.20454913326185048</v>
      </c>
      <c r="P694">
        <f t="shared" si="314"/>
        <v>0.13670662785282298</v>
      </c>
      <c r="Q694">
        <f t="shared" si="315"/>
        <v>0.28174973396986369</v>
      </c>
      <c r="R694">
        <f t="shared" si="316"/>
        <v>0.53903714126956248</v>
      </c>
      <c r="S694">
        <f t="shared" si="317"/>
        <v>0.80021547723564501</v>
      </c>
      <c r="T694">
        <f t="shared" si="318"/>
        <v>0.22085771470566393</v>
      </c>
      <c r="U694">
        <f t="shared" si="319"/>
        <v>8.0210239954590257E-2</v>
      </c>
      <c r="V694">
        <f t="shared" si="320"/>
        <v>0.77171964888900035</v>
      </c>
      <c r="X694">
        <f t="shared" si="321"/>
        <v>0.48689250124411654</v>
      </c>
      <c r="Y694">
        <f t="shared" si="322"/>
        <v>35.427415845635416</v>
      </c>
      <c r="Z694">
        <f t="shared" si="323"/>
        <v>5.6059533543377578</v>
      </c>
      <c r="AA694">
        <f t="shared" si="324"/>
        <v>3.6010171194162583</v>
      </c>
      <c r="AB694">
        <f t="shared" si="325"/>
        <v>8.1068359012212365</v>
      </c>
      <c r="AC694">
        <f t="shared" si="326"/>
        <v>18.971091811600612</v>
      </c>
      <c r="AD694">
        <f t="shared" si="327"/>
        <v>39.452160491837397</v>
      </c>
      <c r="AE694">
        <f t="shared" si="328"/>
        <v>6.1134102218847008</v>
      </c>
      <c r="AF694">
        <f t="shared" si="329"/>
        <v>2.0481644203444596</v>
      </c>
      <c r="AG694">
        <f t="shared" si="330"/>
        <v>36.185904500824826</v>
      </c>
      <c r="AI694">
        <f t="shared" si="331"/>
        <v>2</v>
      </c>
      <c r="AJ694">
        <f t="shared" si="332"/>
        <v>21</v>
      </c>
      <c r="AK694">
        <f t="shared" si="333"/>
        <v>21</v>
      </c>
      <c r="AL694">
        <f t="shared" si="334"/>
        <v>15</v>
      </c>
      <c r="AM694">
        <f t="shared" si="335"/>
        <v>21</v>
      </c>
      <c r="AN694">
        <f t="shared" si="336"/>
        <v>21</v>
      </c>
      <c r="AO694">
        <f t="shared" si="337"/>
        <v>21</v>
      </c>
      <c r="AP694">
        <f t="shared" si="338"/>
        <v>21</v>
      </c>
      <c r="AQ694">
        <f t="shared" si="339"/>
        <v>9</v>
      </c>
      <c r="AR694">
        <f t="shared" si="340"/>
        <v>21</v>
      </c>
      <c r="AT694">
        <f t="shared" si="341"/>
        <v>3</v>
      </c>
    </row>
    <row r="695" spans="1:46" x14ac:dyDescent="0.2">
      <c r="A695">
        <v>678</v>
      </c>
      <c r="B695">
        <f>SUMPRODUCT(Random!$X695:$AG695,$B$4:$K$4)</f>
        <v>-0.52777297928155553</v>
      </c>
      <c r="C695">
        <f>SUMPRODUCT(Random!$X695:$AG695,$B$5:$K$5)</f>
        <v>-0.1199523118198049</v>
      </c>
      <c r="D695">
        <f>SUMPRODUCT(Random!$X695:$AG695,$B$6:$K$6)</f>
        <v>0.65903152461773518</v>
      </c>
      <c r="E695">
        <f>SUMPRODUCT(Random!$X695:$AG695,$B$7:$K$7)</f>
        <v>0.91639526122830472</v>
      </c>
      <c r="F695">
        <f>SUMPRODUCT(Random!$X695:$AG695,$B$8:$K$8)</f>
        <v>0.14646117156607033</v>
      </c>
      <c r="G695">
        <f>SUMPRODUCT(Random!$X695:$AG695,$B$9:$K$9)</f>
        <v>1.2652676294038241</v>
      </c>
      <c r="H695">
        <f>SUMPRODUCT(Random!$X695:$AG695,$B$10:$K$10)</f>
        <v>0.11671712576508696</v>
      </c>
      <c r="I695">
        <f>SUMPRODUCT(Random!$X695:$AG695,$B$11:$K$11)</f>
        <v>0.61883898414114724</v>
      </c>
      <c r="J695">
        <f>SUMPRODUCT(Random!$X695:$AG695,$B$12:$K$12)</f>
        <v>-0.50849732576740547</v>
      </c>
      <c r="K695">
        <f>SUMPRODUCT(Random!$X695:$AG695,$B$13:$K$13)</f>
        <v>1.4245840845808821</v>
      </c>
      <c r="M695">
        <f t="shared" si="311"/>
        <v>0.29882845675854997</v>
      </c>
      <c r="N695">
        <f t="shared" si="312"/>
        <v>0.45226046237796586</v>
      </c>
      <c r="O695">
        <f t="shared" si="313"/>
        <v>0.74506223734677657</v>
      </c>
      <c r="P695">
        <f t="shared" si="314"/>
        <v>0.82027019005400592</v>
      </c>
      <c r="Q695">
        <f t="shared" si="315"/>
        <v>0.55822133003283669</v>
      </c>
      <c r="R695">
        <f t="shared" si="316"/>
        <v>0.89711229681146287</v>
      </c>
      <c r="S695">
        <f t="shared" si="317"/>
        <v>0.54645789068131523</v>
      </c>
      <c r="T695">
        <f t="shared" si="318"/>
        <v>0.73198878122988964</v>
      </c>
      <c r="U695">
        <f t="shared" si="319"/>
        <v>0.30555230702791603</v>
      </c>
      <c r="V695">
        <f t="shared" si="320"/>
        <v>0.922861268345889</v>
      </c>
      <c r="X695">
        <f t="shared" si="321"/>
        <v>8.6963587613015498</v>
      </c>
      <c r="Y695">
        <f t="shared" si="322"/>
        <v>14.745859637864903</v>
      </c>
      <c r="Z695">
        <f t="shared" si="323"/>
        <v>33.480378597414763</v>
      </c>
      <c r="AA695">
        <f t="shared" si="324"/>
        <v>42.043526579988772</v>
      </c>
      <c r="AB695">
        <f t="shared" si="325"/>
        <v>20.012404553021014</v>
      </c>
      <c r="AC695">
        <f t="shared" si="326"/>
        <v>55.708134121072767</v>
      </c>
      <c r="AD695">
        <f t="shared" si="327"/>
        <v>19.368655769130665</v>
      </c>
      <c r="AE695">
        <f t="shared" si="328"/>
        <v>32.255318578605781</v>
      </c>
      <c r="AF695">
        <f t="shared" si="329"/>
        <v>8.9324012705484623</v>
      </c>
      <c r="AG695">
        <f t="shared" si="330"/>
        <v>62.76395356419161</v>
      </c>
      <c r="AI695">
        <f t="shared" si="331"/>
        <v>21</v>
      </c>
      <c r="AJ695">
        <f t="shared" si="332"/>
        <v>21</v>
      </c>
      <c r="AK695">
        <f t="shared" si="333"/>
        <v>21</v>
      </c>
      <c r="AL695">
        <f t="shared" si="334"/>
        <v>21</v>
      </c>
      <c r="AM695">
        <f t="shared" si="335"/>
        <v>21</v>
      </c>
      <c r="AN695">
        <f t="shared" si="336"/>
        <v>21</v>
      </c>
      <c r="AO695">
        <f t="shared" si="337"/>
        <v>21</v>
      </c>
      <c r="AP695">
        <f t="shared" si="338"/>
        <v>21</v>
      </c>
      <c r="AQ695">
        <f t="shared" si="339"/>
        <v>21</v>
      </c>
      <c r="AR695">
        <f t="shared" si="340"/>
        <v>21</v>
      </c>
      <c r="AT695">
        <f t="shared" si="341"/>
        <v>0</v>
      </c>
    </row>
    <row r="696" spans="1:46" x14ac:dyDescent="0.2">
      <c r="A696">
        <v>679</v>
      </c>
      <c r="B696">
        <f>SUMPRODUCT(Random!$X696:$AG696,$B$4:$K$4)</f>
        <v>-0.1374684212547625</v>
      </c>
      <c r="C696">
        <f>SUMPRODUCT(Random!$X696:$AG696,$B$5:$K$5)</f>
        <v>0.29513967181067646</v>
      </c>
      <c r="D696">
        <f>SUMPRODUCT(Random!$X696:$AG696,$B$6:$K$6)</f>
        <v>1.2377555474074491</v>
      </c>
      <c r="E696">
        <f>SUMPRODUCT(Random!$X696:$AG696,$B$7:$K$7)</f>
        <v>1.5665229088875048</v>
      </c>
      <c r="F696">
        <f>SUMPRODUCT(Random!$X696:$AG696,$B$8:$K$8)</f>
        <v>-1.3891083513122326</v>
      </c>
      <c r="G696">
        <f>SUMPRODUCT(Random!$X696:$AG696,$B$9:$K$9)</f>
        <v>0.33325973568143069</v>
      </c>
      <c r="H696">
        <f>SUMPRODUCT(Random!$X696:$AG696,$B$10:$K$10)</f>
        <v>-1.2921267892542008</v>
      </c>
      <c r="I696">
        <f>SUMPRODUCT(Random!$X696:$AG696,$B$11:$K$11)</f>
        <v>1.3276186349231436</v>
      </c>
      <c r="J696">
        <f>SUMPRODUCT(Random!$X696:$AG696,$B$12:$K$12)</f>
        <v>-1.4372329589020785</v>
      </c>
      <c r="K696">
        <f>SUMPRODUCT(Random!$X696:$AG696,$B$13:$K$13)</f>
        <v>0.39994185251516146</v>
      </c>
      <c r="M696">
        <f t="shared" si="311"/>
        <v>0.4453302759659028</v>
      </c>
      <c r="N696">
        <f t="shared" si="312"/>
        <v>0.61605640747078838</v>
      </c>
      <c r="O696">
        <f t="shared" si="313"/>
        <v>0.8920966421656007</v>
      </c>
      <c r="P696">
        <f t="shared" si="314"/>
        <v>0.94138687514897645</v>
      </c>
      <c r="Q696">
        <f t="shared" si="315"/>
        <v>8.2399902322609311E-2</v>
      </c>
      <c r="R696">
        <f t="shared" si="316"/>
        <v>0.63053088495814313</v>
      </c>
      <c r="S696">
        <f t="shared" si="317"/>
        <v>9.815661995313868E-2</v>
      </c>
      <c r="T696">
        <f t="shared" si="318"/>
        <v>0.90784793740213199</v>
      </c>
      <c r="U696">
        <f t="shared" si="319"/>
        <v>7.5325905432803417E-2</v>
      </c>
      <c r="V696">
        <f t="shared" si="320"/>
        <v>0.65540032737890064</v>
      </c>
      <c r="X696">
        <f t="shared" si="321"/>
        <v>14.437864713130047</v>
      </c>
      <c r="Y696">
        <f t="shared" si="322"/>
        <v>23.449604628325051</v>
      </c>
      <c r="Z696">
        <f t="shared" si="323"/>
        <v>54.542148503389512</v>
      </c>
      <c r="AA696">
        <f t="shared" si="324"/>
        <v>69.491867490770957</v>
      </c>
      <c r="AB696">
        <f t="shared" si="325"/>
        <v>2.106550836842231</v>
      </c>
      <c r="AC696">
        <f t="shared" si="326"/>
        <v>24.390972063037605</v>
      </c>
      <c r="AD696">
        <f t="shared" si="327"/>
        <v>2.5308516039426721</v>
      </c>
      <c r="AE696">
        <f t="shared" si="328"/>
        <v>58.407611879076647</v>
      </c>
      <c r="AF696">
        <f t="shared" si="329"/>
        <v>1.9184249733644461</v>
      </c>
      <c r="AG696">
        <f t="shared" si="330"/>
        <v>26.097987553890071</v>
      </c>
      <c r="AI696">
        <f t="shared" si="331"/>
        <v>21</v>
      </c>
      <c r="AJ696">
        <f t="shared" si="332"/>
        <v>21</v>
      </c>
      <c r="AK696">
        <f t="shared" si="333"/>
        <v>21</v>
      </c>
      <c r="AL696">
        <f t="shared" si="334"/>
        <v>21</v>
      </c>
      <c r="AM696">
        <f t="shared" si="335"/>
        <v>9</v>
      </c>
      <c r="AN696">
        <f t="shared" si="336"/>
        <v>21</v>
      </c>
      <c r="AO696">
        <f t="shared" si="337"/>
        <v>11</v>
      </c>
      <c r="AP696">
        <f t="shared" si="338"/>
        <v>21</v>
      </c>
      <c r="AQ696">
        <f t="shared" si="339"/>
        <v>8</v>
      </c>
      <c r="AR696">
        <f t="shared" si="340"/>
        <v>21</v>
      </c>
      <c r="AT696">
        <f t="shared" si="341"/>
        <v>3</v>
      </c>
    </row>
    <row r="697" spans="1:46" x14ac:dyDescent="0.2">
      <c r="A697">
        <v>680</v>
      </c>
      <c r="B697">
        <f>SUMPRODUCT(Random!$X697:$AG697,$B$4:$K$4)</f>
        <v>3.0222821874481653E-3</v>
      </c>
      <c r="C697">
        <f>SUMPRODUCT(Random!$X697:$AG697,$B$5:$K$5)</f>
        <v>-0.52369685002737798</v>
      </c>
      <c r="D697">
        <f>SUMPRODUCT(Random!$X697:$AG697,$B$6:$K$6)</f>
        <v>-0.66684277374185152</v>
      </c>
      <c r="E697">
        <f>SUMPRODUCT(Random!$X697:$AG697,$B$7:$K$7)</f>
        <v>0.42154062481246368</v>
      </c>
      <c r="F697">
        <f>SUMPRODUCT(Random!$X697:$AG697,$B$8:$K$8)</f>
        <v>1.5619806393673181</v>
      </c>
      <c r="G697">
        <f>SUMPRODUCT(Random!$X697:$AG697,$B$9:$K$9)</f>
        <v>0.50991128566582211</v>
      </c>
      <c r="H697">
        <f>SUMPRODUCT(Random!$X697:$AG697,$B$10:$K$10)</f>
        <v>1.3685675639289183</v>
      </c>
      <c r="I697">
        <f>SUMPRODUCT(Random!$X697:$AG697,$B$11:$K$11)</f>
        <v>0.24243381722736654</v>
      </c>
      <c r="J697">
        <f>SUMPRODUCT(Random!$X697:$AG697,$B$12:$K$12)</f>
        <v>-0.78669836729563014</v>
      </c>
      <c r="K697">
        <f>SUMPRODUCT(Random!$X697:$AG697,$B$13:$K$13)</f>
        <v>0.55099037932906292</v>
      </c>
      <c r="M697">
        <f t="shared" si="311"/>
        <v>0.50120571431233973</v>
      </c>
      <c r="N697">
        <f t="shared" si="312"/>
        <v>0.30024470344190213</v>
      </c>
      <c r="O697">
        <f t="shared" si="313"/>
        <v>0.25243628379557997</v>
      </c>
      <c r="P697">
        <f t="shared" si="314"/>
        <v>0.66331982364341557</v>
      </c>
      <c r="Q697">
        <f t="shared" si="315"/>
        <v>0.94085372506676823</v>
      </c>
      <c r="R697">
        <f t="shared" si="316"/>
        <v>0.69494319248872971</v>
      </c>
      <c r="S697">
        <f t="shared" si="317"/>
        <v>0.91443275554997139</v>
      </c>
      <c r="T697">
        <f t="shared" si="318"/>
        <v>0.59577798329191833</v>
      </c>
      <c r="U697">
        <f t="shared" si="319"/>
        <v>0.21572923004287489</v>
      </c>
      <c r="V697">
        <f t="shared" si="320"/>
        <v>0.70917986517434017</v>
      </c>
      <c r="X697">
        <f t="shared" si="321"/>
        <v>17.038891155014927</v>
      </c>
      <c r="Y697">
        <f t="shared" si="322"/>
        <v>8.7458877400811872</v>
      </c>
      <c r="Z697">
        <f t="shared" si="323"/>
        <v>7.1269359005994479</v>
      </c>
      <c r="AA697">
        <f t="shared" si="324"/>
        <v>26.667531648607952</v>
      </c>
      <c r="AB697">
        <f t="shared" si="325"/>
        <v>69.270051607905216</v>
      </c>
      <c r="AC697">
        <f t="shared" si="326"/>
        <v>29.083764268143845</v>
      </c>
      <c r="AD697">
        <f t="shared" si="327"/>
        <v>60.22372880729835</v>
      </c>
      <c r="AE697">
        <f t="shared" si="328"/>
        <v>22.188798374603913</v>
      </c>
      <c r="AF697">
        <f t="shared" si="329"/>
        <v>5.9526966105078598</v>
      </c>
      <c r="AG697">
        <f t="shared" si="330"/>
        <v>30.254530941130515</v>
      </c>
      <c r="AI697">
        <f t="shared" si="331"/>
        <v>21</v>
      </c>
      <c r="AJ697">
        <f t="shared" si="332"/>
        <v>21</v>
      </c>
      <c r="AK697">
        <f t="shared" si="333"/>
        <v>21</v>
      </c>
      <c r="AL697">
        <f t="shared" si="334"/>
        <v>21</v>
      </c>
      <c r="AM697">
        <f t="shared" si="335"/>
        <v>21</v>
      </c>
      <c r="AN697">
        <f t="shared" si="336"/>
        <v>21</v>
      </c>
      <c r="AO697">
        <f t="shared" si="337"/>
        <v>21</v>
      </c>
      <c r="AP697">
        <f t="shared" si="338"/>
        <v>21</v>
      </c>
      <c r="AQ697">
        <f t="shared" si="339"/>
        <v>21</v>
      </c>
      <c r="AR697">
        <f t="shared" si="340"/>
        <v>21</v>
      </c>
      <c r="AT697">
        <f t="shared" si="341"/>
        <v>0</v>
      </c>
    </row>
    <row r="698" spans="1:46" x14ac:dyDescent="0.2">
      <c r="A698">
        <v>681</v>
      </c>
      <c r="B698">
        <f>SUMPRODUCT(Random!$X698:$AG698,$B$4:$K$4)</f>
        <v>-4.281975174377603E-3</v>
      </c>
      <c r="C698">
        <f>SUMPRODUCT(Random!$X698:$AG698,$B$5:$K$5)</f>
        <v>-0.11656655719723998</v>
      </c>
      <c r="D698">
        <f>SUMPRODUCT(Random!$X698:$AG698,$B$6:$K$6)</f>
        <v>-0.97158686234379188</v>
      </c>
      <c r="E698">
        <f>SUMPRODUCT(Random!$X698:$AG698,$B$7:$K$7)</f>
        <v>1.8440388201773001</v>
      </c>
      <c r="F698">
        <f>SUMPRODUCT(Random!$X698:$AG698,$B$8:$K$8)</f>
        <v>0.90773602027629885</v>
      </c>
      <c r="G698">
        <f>SUMPRODUCT(Random!$X698:$AG698,$B$9:$K$9)</f>
        <v>-0.77676496084332369</v>
      </c>
      <c r="H698">
        <f>SUMPRODUCT(Random!$X698:$AG698,$B$10:$K$10)</f>
        <v>0.44961103738502128</v>
      </c>
      <c r="I698">
        <f>SUMPRODUCT(Random!$X698:$AG698,$B$11:$K$11)</f>
        <v>0.5764762078092891</v>
      </c>
      <c r="J698">
        <f>SUMPRODUCT(Random!$X698:$AG698,$B$12:$K$12)</f>
        <v>-0.77243793917352888</v>
      </c>
      <c r="K698">
        <f>SUMPRODUCT(Random!$X698:$AG698,$B$13:$K$13)</f>
        <v>5.0389543294501196E-2</v>
      </c>
      <c r="M698">
        <f t="shared" si="311"/>
        <v>0.49829174427954648</v>
      </c>
      <c r="N698">
        <f t="shared" si="312"/>
        <v>0.45360177024986126</v>
      </c>
      <c r="O698">
        <f t="shared" si="313"/>
        <v>0.16562806047670409</v>
      </c>
      <c r="P698">
        <f t="shared" si="314"/>
        <v>0.96741125855532117</v>
      </c>
      <c r="Q698">
        <f t="shared" si="315"/>
        <v>0.8179911458556689</v>
      </c>
      <c r="R698">
        <f t="shared" si="316"/>
        <v>0.21864872644501582</v>
      </c>
      <c r="S698">
        <f t="shared" si="317"/>
        <v>0.67350453593222759</v>
      </c>
      <c r="T698">
        <f t="shared" si="318"/>
        <v>0.71785332651133427</v>
      </c>
      <c r="U698">
        <f t="shared" si="319"/>
        <v>0.2199275453491949</v>
      </c>
      <c r="V698">
        <f t="shared" si="320"/>
        <v>0.5200940154778908</v>
      </c>
      <c r="X698">
        <f t="shared" si="321"/>
        <v>16.896197754199669</v>
      </c>
      <c r="Y698">
        <f t="shared" si="322"/>
        <v>14.805920623825985</v>
      </c>
      <c r="Z698">
        <f t="shared" si="323"/>
        <v>4.4357461587885938</v>
      </c>
      <c r="AA698">
        <f t="shared" si="324"/>
        <v>83.871169083052507</v>
      </c>
      <c r="AB698">
        <f t="shared" si="325"/>
        <v>41.734853085109556</v>
      </c>
      <c r="AC698">
        <f t="shared" si="326"/>
        <v>6.0440568640021901</v>
      </c>
      <c r="AD698">
        <f t="shared" si="327"/>
        <v>27.420003263231916</v>
      </c>
      <c r="AE698">
        <f t="shared" si="328"/>
        <v>30.996237184759106</v>
      </c>
      <c r="AF698">
        <f t="shared" si="329"/>
        <v>6.0841827047762411</v>
      </c>
      <c r="AG698">
        <f t="shared" si="330"/>
        <v>17.984546528686323</v>
      </c>
      <c r="AI698">
        <f t="shared" si="331"/>
        <v>21</v>
      </c>
      <c r="AJ698">
        <f t="shared" si="332"/>
        <v>21</v>
      </c>
      <c r="AK698">
        <f t="shared" si="333"/>
        <v>18</v>
      </c>
      <c r="AL698">
        <f t="shared" si="334"/>
        <v>21</v>
      </c>
      <c r="AM698">
        <f t="shared" si="335"/>
        <v>21</v>
      </c>
      <c r="AN698">
        <f t="shared" si="336"/>
        <v>21</v>
      </c>
      <c r="AO698">
        <f t="shared" si="337"/>
        <v>21</v>
      </c>
      <c r="AP698">
        <f t="shared" si="338"/>
        <v>21</v>
      </c>
      <c r="AQ698">
        <f t="shared" si="339"/>
        <v>21</v>
      </c>
      <c r="AR698">
        <f t="shared" si="340"/>
        <v>21</v>
      </c>
      <c r="AT698">
        <f t="shared" si="341"/>
        <v>1</v>
      </c>
    </row>
    <row r="699" spans="1:46" x14ac:dyDescent="0.2">
      <c r="A699">
        <v>682</v>
      </c>
      <c r="B699">
        <f>SUMPRODUCT(Random!$X699:$AG699,$B$4:$K$4)</f>
        <v>-1.5455259308211622</v>
      </c>
      <c r="C699">
        <f>SUMPRODUCT(Random!$X699:$AG699,$B$5:$K$5)</f>
        <v>-2.1915912524143044E-2</v>
      </c>
      <c r="D699">
        <f>SUMPRODUCT(Random!$X699:$AG699,$B$6:$K$6)</f>
        <v>-2.1806642910103022</v>
      </c>
      <c r="E699">
        <f>SUMPRODUCT(Random!$X699:$AG699,$B$7:$K$7)</f>
        <v>-1.2119825040286407</v>
      </c>
      <c r="F699">
        <f>SUMPRODUCT(Random!$X699:$AG699,$B$8:$K$8)</f>
        <v>-2.3039599978632976</v>
      </c>
      <c r="G699">
        <f>SUMPRODUCT(Random!$X699:$AG699,$B$9:$K$9)</f>
        <v>-2.0372879394238108</v>
      </c>
      <c r="H699">
        <f>SUMPRODUCT(Random!$X699:$AG699,$B$10:$K$10)</f>
        <v>-1.6857625667619369</v>
      </c>
      <c r="I699">
        <f>SUMPRODUCT(Random!$X699:$AG699,$B$11:$K$11)</f>
        <v>-0.64964826344685755</v>
      </c>
      <c r="J699">
        <f>SUMPRODUCT(Random!$X699:$AG699,$B$12:$K$12)</f>
        <v>-7.2913202744160355E-3</v>
      </c>
      <c r="K699">
        <f>SUMPRODUCT(Random!$X699:$AG699,$B$13:$K$13)</f>
        <v>-0.69581940177560864</v>
      </c>
      <c r="M699">
        <f t="shared" si="311"/>
        <v>6.1109550831774516E-2</v>
      </c>
      <c r="N699">
        <f t="shared" si="312"/>
        <v>0.49125751573253001</v>
      </c>
      <c r="O699">
        <f t="shared" si="313"/>
        <v>1.4604128038287211E-2</v>
      </c>
      <c r="P699">
        <f t="shared" si="314"/>
        <v>0.11275953901215718</v>
      </c>
      <c r="Q699">
        <f t="shared" si="315"/>
        <v>1.0612444601246017E-2</v>
      </c>
      <c r="R699">
        <f t="shared" si="316"/>
        <v>2.0810597863516991E-2</v>
      </c>
      <c r="S699">
        <f t="shared" si="317"/>
        <v>4.5920770230707515E-2</v>
      </c>
      <c r="T699">
        <f t="shared" si="318"/>
        <v>0.25795972497531039</v>
      </c>
      <c r="U699">
        <f t="shared" si="319"/>
        <v>0.49709120983611566</v>
      </c>
      <c r="V699">
        <f t="shared" si="320"/>
        <v>0.24327096860177511</v>
      </c>
      <c r="X699">
        <f t="shared" si="321"/>
        <v>1.5446691146178662</v>
      </c>
      <c r="Y699">
        <f t="shared" si="322"/>
        <v>16.555127284086044</v>
      </c>
      <c r="Z699">
        <f t="shared" si="323"/>
        <v>0.36038949724432434</v>
      </c>
      <c r="AA699">
        <f t="shared" si="324"/>
        <v>2.9307543673591328</v>
      </c>
      <c r="AB699">
        <f t="shared" si="325"/>
        <v>0.26135808209010675</v>
      </c>
      <c r="AC699">
        <f t="shared" si="326"/>
        <v>0.51516812226659803</v>
      </c>
      <c r="AD699">
        <f t="shared" si="327"/>
        <v>1.1515498314605479</v>
      </c>
      <c r="AE699">
        <f t="shared" si="328"/>
        <v>7.3086031631981161</v>
      </c>
      <c r="AF699">
        <f t="shared" si="329"/>
        <v>16.837650023838599</v>
      </c>
      <c r="AG699">
        <f t="shared" si="330"/>
        <v>6.8284277507014242</v>
      </c>
      <c r="AI699">
        <f t="shared" si="331"/>
        <v>7</v>
      </c>
      <c r="AJ699">
        <f t="shared" si="332"/>
        <v>21</v>
      </c>
      <c r="AK699">
        <f t="shared" si="333"/>
        <v>2</v>
      </c>
      <c r="AL699">
        <f t="shared" si="334"/>
        <v>12</v>
      </c>
      <c r="AM699">
        <f t="shared" si="335"/>
        <v>2</v>
      </c>
      <c r="AN699">
        <f t="shared" si="336"/>
        <v>3</v>
      </c>
      <c r="AO699">
        <f t="shared" si="337"/>
        <v>5</v>
      </c>
      <c r="AP699">
        <f t="shared" si="338"/>
        <v>21</v>
      </c>
      <c r="AQ699">
        <f t="shared" si="339"/>
        <v>21</v>
      </c>
      <c r="AR699">
        <f t="shared" si="340"/>
        <v>21</v>
      </c>
      <c r="AT699">
        <f t="shared" si="341"/>
        <v>6</v>
      </c>
    </row>
    <row r="700" spans="1:46" x14ac:dyDescent="0.2">
      <c r="A700">
        <v>683</v>
      </c>
      <c r="B700">
        <f>SUMPRODUCT(Random!$X700:$AG700,$B$4:$K$4)</f>
        <v>0.58296282110690123</v>
      </c>
      <c r="C700">
        <f>SUMPRODUCT(Random!$X700:$AG700,$B$5:$K$5)</f>
        <v>1.142932083374341</v>
      </c>
      <c r="D700">
        <f>SUMPRODUCT(Random!$X700:$AG700,$B$6:$K$6)</f>
        <v>-0.24357719102384412</v>
      </c>
      <c r="E700">
        <f>SUMPRODUCT(Random!$X700:$AG700,$B$7:$K$7)</f>
        <v>-0.55000070510755283</v>
      </c>
      <c r="F700">
        <f>SUMPRODUCT(Random!$X700:$AG700,$B$8:$K$8)</f>
        <v>-0.16056745427396582</v>
      </c>
      <c r="G700">
        <f>SUMPRODUCT(Random!$X700:$AG700,$B$9:$K$9)</f>
        <v>0.59441089114893841</v>
      </c>
      <c r="H700">
        <f>SUMPRODUCT(Random!$X700:$AG700,$B$10:$K$10)</f>
        <v>-1.470400538790231</v>
      </c>
      <c r="I700">
        <f>SUMPRODUCT(Random!$X700:$AG700,$B$11:$K$11)</f>
        <v>0.46870307465757688</v>
      </c>
      <c r="J700">
        <f>SUMPRODUCT(Random!$X700:$AG700,$B$12:$K$12)</f>
        <v>-2.114790027692885</v>
      </c>
      <c r="K700">
        <f>SUMPRODUCT(Random!$X700:$AG700,$B$13:$K$13)</f>
        <v>-0.52414480091111604</v>
      </c>
      <c r="M700">
        <f t="shared" si="311"/>
        <v>0.72004083562536114</v>
      </c>
      <c r="N700">
        <f t="shared" si="312"/>
        <v>0.87346660472659488</v>
      </c>
      <c r="O700">
        <f t="shared" si="313"/>
        <v>0.40377914761767386</v>
      </c>
      <c r="P700">
        <f t="shared" si="314"/>
        <v>0.29115944497609086</v>
      </c>
      <c r="Q700">
        <f t="shared" si="315"/>
        <v>0.43621704498128822</v>
      </c>
      <c r="R700">
        <f t="shared" si="316"/>
        <v>0.72388133710488345</v>
      </c>
      <c r="S700">
        <f t="shared" si="317"/>
        <v>7.0726652771537932E-2</v>
      </c>
      <c r="T700">
        <f t="shared" si="318"/>
        <v>0.68035905553970422</v>
      </c>
      <c r="U700">
        <f t="shared" si="319"/>
        <v>1.7223923595977093E-2</v>
      </c>
      <c r="V700">
        <f t="shared" si="320"/>
        <v>0.30008891506360275</v>
      </c>
      <c r="X700">
        <f t="shared" si="321"/>
        <v>31.186901642844692</v>
      </c>
      <c r="Y700">
        <f t="shared" si="322"/>
        <v>50.640568538928541</v>
      </c>
      <c r="Z700">
        <f t="shared" si="323"/>
        <v>12.668271821242513</v>
      </c>
      <c r="AA700">
        <f t="shared" si="324"/>
        <v>8.4298836672828976</v>
      </c>
      <c r="AB700">
        <f t="shared" si="325"/>
        <v>14.038655871983041</v>
      </c>
      <c r="AC700">
        <f t="shared" si="326"/>
        <v>31.525274126366451</v>
      </c>
      <c r="AD700">
        <f t="shared" si="327"/>
        <v>1.7968829346475501</v>
      </c>
      <c r="AE700">
        <f t="shared" si="328"/>
        <v>27.939765685671812</v>
      </c>
      <c r="AF700">
        <f t="shared" si="329"/>
        <v>0.42560343067067763</v>
      </c>
      <c r="AG700">
        <f t="shared" si="330"/>
        <v>8.7404346044150873</v>
      </c>
      <c r="AI700">
        <f t="shared" si="331"/>
        <v>21</v>
      </c>
      <c r="AJ700">
        <f t="shared" si="332"/>
        <v>21</v>
      </c>
      <c r="AK700">
        <f t="shared" si="333"/>
        <v>21</v>
      </c>
      <c r="AL700">
        <f t="shared" si="334"/>
        <v>21</v>
      </c>
      <c r="AM700">
        <f t="shared" si="335"/>
        <v>21</v>
      </c>
      <c r="AN700">
        <f t="shared" si="336"/>
        <v>21</v>
      </c>
      <c r="AO700">
        <f t="shared" si="337"/>
        <v>8</v>
      </c>
      <c r="AP700">
        <f t="shared" si="338"/>
        <v>21</v>
      </c>
      <c r="AQ700">
        <f t="shared" si="339"/>
        <v>2</v>
      </c>
      <c r="AR700">
        <f t="shared" si="340"/>
        <v>21</v>
      </c>
      <c r="AT700">
        <f t="shared" si="341"/>
        <v>2</v>
      </c>
    </row>
    <row r="701" spans="1:46" x14ac:dyDescent="0.2">
      <c r="A701">
        <v>684</v>
      </c>
      <c r="B701">
        <f>SUMPRODUCT(Random!$X701:$AG701,$B$4:$K$4)</f>
        <v>0.67321405437954285</v>
      </c>
      <c r="C701">
        <f>SUMPRODUCT(Random!$X701:$AG701,$B$5:$K$5)</f>
        <v>-1.0023662621614824</v>
      </c>
      <c r="D701">
        <f>SUMPRODUCT(Random!$X701:$AG701,$B$6:$K$6)</f>
        <v>5.6861164795443259E-3</v>
      </c>
      <c r="E701">
        <f>SUMPRODUCT(Random!$X701:$AG701,$B$7:$K$7)</f>
        <v>-1.7098511877609284</v>
      </c>
      <c r="F701">
        <f>SUMPRODUCT(Random!$X701:$AG701,$B$8:$K$8)</f>
        <v>-0.87204658994528372</v>
      </c>
      <c r="G701">
        <f>SUMPRODUCT(Random!$X701:$AG701,$B$9:$K$9)</f>
        <v>1.0582201225289749</v>
      </c>
      <c r="H701">
        <f>SUMPRODUCT(Random!$X701:$AG701,$B$10:$K$10)</f>
        <v>-1.2909468718607755</v>
      </c>
      <c r="I701">
        <f>SUMPRODUCT(Random!$X701:$AG701,$B$11:$K$11)</f>
        <v>0.38686856024011407</v>
      </c>
      <c r="J701">
        <f>SUMPRODUCT(Random!$X701:$AG701,$B$12:$K$12)</f>
        <v>-0.38972674398173129</v>
      </c>
      <c r="K701">
        <f>SUMPRODUCT(Random!$X701:$AG701,$B$13:$K$13)</f>
        <v>-0.69663296990835821</v>
      </c>
      <c r="M701">
        <f t="shared" si="311"/>
        <v>0.74959443940959436</v>
      </c>
      <c r="N701">
        <f t="shared" si="312"/>
        <v>0.15808336518204005</v>
      </c>
      <c r="O701">
        <f t="shared" si="313"/>
        <v>0.5022684200512415</v>
      </c>
      <c r="P701">
        <f t="shared" si="314"/>
        <v>4.3646697325418427E-2</v>
      </c>
      <c r="Q701">
        <f t="shared" si="315"/>
        <v>0.19159148074766488</v>
      </c>
      <c r="R701">
        <f t="shared" si="316"/>
        <v>0.85502245030945578</v>
      </c>
      <c r="S701">
        <f t="shared" si="317"/>
        <v>9.8361050342383183E-2</v>
      </c>
      <c r="T701">
        <f t="shared" si="318"/>
        <v>0.65057324119559445</v>
      </c>
      <c r="U701">
        <f t="shared" si="319"/>
        <v>0.348369309161148</v>
      </c>
      <c r="V701">
        <f t="shared" si="320"/>
        <v>0.24301625859303061</v>
      </c>
      <c r="X701">
        <f t="shared" si="321"/>
        <v>33.919788815929053</v>
      </c>
      <c r="Y701">
        <f t="shared" si="322"/>
        <v>4.2152344635154178</v>
      </c>
      <c r="Z701">
        <f t="shared" si="323"/>
        <v>17.091138038557581</v>
      </c>
      <c r="AA701">
        <f t="shared" si="324"/>
        <v>1.0932310206747673</v>
      </c>
      <c r="AB701">
        <f t="shared" si="325"/>
        <v>5.2101264917512999</v>
      </c>
      <c r="AC701">
        <f t="shared" si="326"/>
        <v>47.307251910758296</v>
      </c>
      <c r="AD701">
        <f t="shared" si="327"/>
        <v>2.5364051367461267</v>
      </c>
      <c r="AE701">
        <f t="shared" si="328"/>
        <v>25.757225034104486</v>
      </c>
      <c r="AF701">
        <f t="shared" si="329"/>
        <v>10.49133702705441</v>
      </c>
      <c r="AG701">
        <f t="shared" si="330"/>
        <v>6.8201837444032583</v>
      </c>
      <c r="AI701">
        <f t="shared" si="331"/>
        <v>21</v>
      </c>
      <c r="AJ701">
        <f t="shared" si="332"/>
        <v>17</v>
      </c>
      <c r="AK701">
        <f t="shared" si="333"/>
        <v>21</v>
      </c>
      <c r="AL701">
        <f t="shared" si="334"/>
        <v>5</v>
      </c>
      <c r="AM701">
        <f t="shared" si="335"/>
        <v>21</v>
      </c>
      <c r="AN701">
        <f t="shared" si="336"/>
        <v>21</v>
      </c>
      <c r="AO701">
        <f t="shared" si="337"/>
        <v>11</v>
      </c>
      <c r="AP701">
        <f t="shared" si="338"/>
        <v>21</v>
      </c>
      <c r="AQ701">
        <f t="shared" si="339"/>
        <v>21</v>
      </c>
      <c r="AR701">
        <f t="shared" si="340"/>
        <v>21</v>
      </c>
      <c r="AT701">
        <f t="shared" si="341"/>
        <v>3</v>
      </c>
    </row>
    <row r="702" spans="1:46" x14ac:dyDescent="0.2">
      <c r="A702">
        <v>685</v>
      </c>
      <c r="B702">
        <f>SUMPRODUCT(Random!$X702:$AG702,$B$4:$K$4)</f>
        <v>0.61014102149443794</v>
      </c>
      <c r="C702">
        <f>SUMPRODUCT(Random!$X702:$AG702,$B$5:$K$5)</f>
        <v>0.14573317063799593</v>
      </c>
      <c r="D702">
        <f>SUMPRODUCT(Random!$X702:$AG702,$B$6:$K$6)</f>
        <v>0.21934527894730543</v>
      </c>
      <c r="E702">
        <f>SUMPRODUCT(Random!$X702:$AG702,$B$7:$K$7)</f>
        <v>-0.80509206984744519</v>
      </c>
      <c r="F702">
        <f>SUMPRODUCT(Random!$X702:$AG702,$B$8:$K$8)</f>
        <v>-1.0066247907198387</v>
      </c>
      <c r="G702">
        <f>SUMPRODUCT(Random!$X702:$AG702,$B$9:$K$9)</f>
        <v>-2.5728999489549746</v>
      </c>
      <c r="H702">
        <f>SUMPRODUCT(Random!$X702:$AG702,$B$10:$K$10)</f>
        <v>-1.6093612390172729</v>
      </c>
      <c r="I702">
        <f>SUMPRODUCT(Random!$X702:$AG702,$B$11:$K$11)</f>
        <v>-5.2680866100212109E-2</v>
      </c>
      <c r="J702">
        <f>SUMPRODUCT(Random!$X702:$AG702,$B$12:$K$12)</f>
        <v>-1.1684396428098658</v>
      </c>
      <c r="K702">
        <f>SUMPRODUCT(Random!$X702:$AG702,$B$13:$K$13)</f>
        <v>-0.14763601879064731</v>
      </c>
      <c r="M702">
        <f t="shared" si="311"/>
        <v>0.72911580259707698</v>
      </c>
      <c r="N702">
        <f t="shared" si="312"/>
        <v>0.55793398273634165</v>
      </c>
      <c r="O702">
        <f t="shared" si="313"/>
        <v>0.5868094534652577</v>
      </c>
      <c r="P702">
        <f t="shared" si="314"/>
        <v>0.21038327582736144</v>
      </c>
      <c r="Q702">
        <f t="shared" si="315"/>
        <v>0.15705755827008527</v>
      </c>
      <c r="R702">
        <f t="shared" si="316"/>
        <v>5.0425178618738447E-3</v>
      </c>
      <c r="S702">
        <f t="shared" si="317"/>
        <v>5.3768687813362949E-2</v>
      </c>
      <c r="T702">
        <f t="shared" si="318"/>
        <v>0.47899309224650849</v>
      </c>
      <c r="U702">
        <f t="shared" si="319"/>
        <v>0.12131473605614361</v>
      </c>
      <c r="V702">
        <f t="shared" si="320"/>
        <v>0.44131501384457927</v>
      </c>
      <c r="X702">
        <f t="shared" si="321"/>
        <v>31.994121811862982</v>
      </c>
      <c r="Y702">
        <f t="shared" si="322"/>
        <v>19.996476343837902</v>
      </c>
      <c r="Z702">
        <f t="shared" si="323"/>
        <v>21.651230691997519</v>
      </c>
      <c r="AA702">
        <f t="shared" si="324"/>
        <v>5.7862829413405867</v>
      </c>
      <c r="AB702">
        <f t="shared" si="325"/>
        <v>4.1854055202276923</v>
      </c>
      <c r="AC702">
        <f t="shared" si="326"/>
        <v>0.1238370225522544</v>
      </c>
      <c r="AD702">
        <f t="shared" si="327"/>
        <v>1.3538834742257924</v>
      </c>
      <c r="AE702">
        <f t="shared" si="328"/>
        <v>15.971585571332637</v>
      </c>
      <c r="AF702">
        <f t="shared" si="329"/>
        <v>3.1681084776353328</v>
      </c>
      <c r="AG702">
        <f t="shared" si="330"/>
        <v>14.261172256278003</v>
      </c>
      <c r="AI702">
        <f t="shared" si="331"/>
        <v>21</v>
      </c>
      <c r="AJ702">
        <f t="shared" si="332"/>
        <v>21</v>
      </c>
      <c r="AK702">
        <f t="shared" si="333"/>
        <v>21</v>
      </c>
      <c r="AL702">
        <f t="shared" si="334"/>
        <v>21</v>
      </c>
      <c r="AM702">
        <f t="shared" si="335"/>
        <v>17</v>
      </c>
      <c r="AN702">
        <f t="shared" si="336"/>
        <v>1</v>
      </c>
      <c r="AO702">
        <f t="shared" si="337"/>
        <v>6</v>
      </c>
      <c r="AP702">
        <f t="shared" si="338"/>
        <v>21</v>
      </c>
      <c r="AQ702">
        <f t="shared" si="339"/>
        <v>13</v>
      </c>
      <c r="AR702">
        <f t="shared" si="340"/>
        <v>21</v>
      </c>
      <c r="AT702">
        <f t="shared" si="341"/>
        <v>4</v>
      </c>
    </row>
    <row r="703" spans="1:46" x14ac:dyDescent="0.2">
      <c r="A703">
        <v>686</v>
      </c>
      <c r="B703">
        <f>SUMPRODUCT(Random!$X703:$AG703,$B$4:$K$4)</f>
        <v>-2.1976147587277208</v>
      </c>
      <c r="C703">
        <f>SUMPRODUCT(Random!$X703:$AG703,$B$5:$K$5)</f>
        <v>8.1407678505172443E-2</v>
      </c>
      <c r="D703">
        <f>SUMPRODUCT(Random!$X703:$AG703,$B$6:$K$6)</f>
        <v>-1.0633033990826606</v>
      </c>
      <c r="E703">
        <f>SUMPRODUCT(Random!$X703:$AG703,$B$7:$K$7)</f>
        <v>0.89610976796826858</v>
      </c>
      <c r="F703">
        <f>SUMPRODUCT(Random!$X703:$AG703,$B$8:$K$8)</f>
        <v>-0.15843399235529593</v>
      </c>
      <c r="G703">
        <f>SUMPRODUCT(Random!$X703:$AG703,$B$9:$K$9)</f>
        <v>-0.83925093487172953</v>
      </c>
      <c r="H703">
        <f>SUMPRODUCT(Random!$X703:$AG703,$B$10:$K$10)</f>
        <v>-1.0745349062240475</v>
      </c>
      <c r="I703">
        <f>SUMPRODUCT(Random!$X703:$AG703,$B$11:$K$11)</f>
        <v>2.9738068959370534E-2</v>
      </c>
      <c r="J703">
        <f>SUMPRODUCT(Random!$X703:$AG703,$B$12:$K$12)</f>
        <v>-0.22754952171917528</v>
      </c>
      <c r="K703">
        <f>SUMPRODUCT(Random!$X703:$AG703,$B$13:$K$13)</f>
        <v>-2.0922460708183479</v>
      </c>
      <c r="M703">
        <f t="shared" si="311"/>
        <v>1.3988285295892237E-2</v>
      </c>
      <c r="N703">
        <f t="shared" si="312"/>
        <v>0.5324411285914834</v>
      </c>
      <c r="O703">
        <f t="shared" si="313"/>
        <v>0.14382219211003902</v>
      </c>
      <c r="P703">
        <f t="shared" si="314"/>
        <v>0.81490292968296452</v>
      </c>
      <c r="Q703">
        <f t="shared" si="315"/>
        <v>0.43705741500128215</v>
      </c>
      <c r="R703">
        <f t="shared" si="316"/>
        <v>0.20066425509350183</v>
      </c>
      <c r="S703">
        <f t="shared" si="317"/>
        <v>0.14129150435625665</v>
      </c>
      <c r="T703">
        <f t="shared" si="318"/>
        <v>0.5118620246506117</v>
      </c>
      <c r="U703">
        <f t="shared" si="319"/>
        <v>0.4099982331161004</v>
      </c>
      <c r="V703">
        <f t="shared" si="320"/>
        <v>1.8208254590678433E-2</v>
      </c>
      <c r="X703">
        <f t="shared" si="321"/>
        <v>0.34508464314358844</v>
      </c>
      <c r="Y703">
        <f t="shared" si="322"/>
        <v>18.623049142243804</v>
      </c>
      <c r="Z703">
        <f t="shared" si="323"/>
        <v>3.803763307950053</v>
      </c>
      <c r="AA703">
        <f t="shared" si="324"/>
        <v>41.322696426791062</v>
      </c>
      <c r="AB703">
        <f t="shared" si="325"/>
        <v>14.075197531610108</v>
      </c>
      <c r="AC703">
        <f t="shared" si="326"/>
        <v>5.486606367937255</v>
      </c>
      <c r="AD703">
        <f t="shared" si="327"/>
        <v>3.7314631372576366</v>
      </c>
      <c r="AE703">
        <f t="shared" si="328"/>
        <v>17.567911248526752</v>
      </c>
      <c r="AF703">
        <f t="shared" si="329"/>
        <v>12.925133952153697</v>
      </c>
      <c r="AG703">
        <f t="shared" si="330"/>
        <v>0.45015108200008291</v>
      </c>
      <c r="AI703">
        <f t="shared" si="331"/>
        <v>2</v>
      </c>
      <c r="AJ703">
        <f t="shared" si="332"/>
        <v>21</v>
      </c>
      <c r="AK703">
        <f t="shared" si="333"/>
        <v>16</v>
      </c>
      <c r="AL703">
        <f t="shared" si="334"/>
        <v>21</v>
      </c>
      <c r="AM703">
        <f t="shared" si="335"/>
        <v>21</v>
      </c>
      <c r="AN703">
        <f t="shared" si="336"/>
        <v>21</v>
      </c>
      <c r="AO703">
        <f t="shared" si="337"/>
        <v>15</v>
      </c>
      <c r="AP703">
        <f t="shared" si="338"/>
        <v>21</v>
      </c>
      <c r="AQ703">
        <f t="shared" si="339"/>
        <v>21</v>
      </c>
      <c r="AR703">
        <f t="shared" si="340"/>
        <v>2</v>
      </c>
      <c r="AT703">
        <f t="shared" si="341"/>
        <v>4</v>
      </c>
    </row>
    <row r="704" spans="1:46" x14ac:dyDescent="0.2">
      <c r="A704">
        <v>687</v>
      </c>
      <c r="B704">
        <f>SUMPRODUCT(Random!$X704:$AG704,$B$4:$K$4)</f>
        <v>1.4931050280475322</v>
      </c>
      <c r="C704">
        <f>SUMPRODUCT(Random!$X704:$AG704,$B$5:$K$5)</f>
        <v>-1.6913784193522028</v>
      </c>
      <c r="D704">
        <f>SUMPRODUCT(Random!$X704:$AG704,$B$6:$K$6)</f>
        <v>0.71566768641780465</v>
      </c>
      <c r="E704">
        <f>SUMPRODUCT(Random!$X704:$AG704,$B$7:$K$7)</f>
        <v>-1.2287688527618328</v>
      </c>
      <c r="F704">
        <f>SUMPRODUCT(Random!$X704:$AG704,$B$8:$K$8)</f>
        <v>1.769282316516934</v>
      </c>
      <c r="G704">
        <f>SUMPRODUCT(Random!$X704:$AG704,$B$9:$K$9)</f>
        <v>0.14144862454918639</v>
      </c>
      <c r="H704">
        <f>SUMPRODUCT(Random!$X704:$AG704,$B$10:$K$10)</f>
        <v>0.43093727576084928</v>
      </c>
      <c r="I704">
        <f>SUMPRODUCT(Random!$X704:$AG704,$B$11:$K$11)</f>
        <v>-1.5185923090019029</v>
      </c>
      <c r="J704">
        <f>SUMPRODUCT(Random!$X704:$AG704,$B$12:$K$12)</f>
        <v>0.33935035810250225</v>
      </c>
      <c r="K704">
        <f>SUMPRODUCT(Random!$X704:$AG704,$B$13:$K$13)</f>
        <v>-1.9334896547657463</v>
      </c>
      <c r="M704">
        <f t="shared" si="311"/>
        <v>0.93229515169887844</v>
      </c>
      <c r="N704">
        <f t="shared" si="312"/>
        <v>4.5382275645255508E-2</v>
      </c>
      <c r="O704">
        <f t="shared" si="313"/>
        <v>0.76290171594588174</v>
      </c>
      <c r="P704">
        <f t="shared" si="314"/>
        <v>0.10957924135872808</v>
      </c>
      <c r="Q704">
        <f t="shared" si="315"/>
        <v>0.96157661351421797</v>
      </c>
      <c r="R704">
        <f t="shared" si="316"/>
        <v>0.55624222822818759</v>
      </c>
      <c r="S704">
        <f t="shared" si="317"/>
        <v>0.66674301060918506</v>
      </c>
      <c r="T704">
        <f t="shared" si="318"/>
        <v>6.4432574125834335E-2</v>
      </c>
      <c r="U704">
        <f t="shared" si="319"/>
        <v>0.63282709471996557</v>
      </c>
      <c r="V704">
        <f t="shared" si="320"/>
        <v>2.6587953140221426E-2</v>
      </c>
      <c r="X704">
        <f t="shared" si="321"/>
        <v>65.959478922566817</v>
      </c>
      <c r="Y704">
        <f t="shared" si="322"/>
        <v>1.1377275367821265</v>
      </c>
      <c r="Z704">
        <f t="shared" si="323"/>
        <v>35.25747676162959</v>
      </c>
      <c r="AA704">
        <f t="shared" si="324"/>
        <v>2.8431037439160716</v>
      </c>
      <c r="AB704">
        <f t="shared" si="325"/>
        <v>79.836593483529995</v>
      </c>
      <c r="AC704">
        <f t="shared" si="326"/>
        <v>19.902908567849835</v>
      </c>
      <c r="AD704">
        <f t="shared" si="327"/>
        <v>26.917875024020031</v>
      </c>
      <c r="AE704">
        <f t="shared" si="328"/>
        <v>1.6315239359609421</v>
      </c>
      <c r="AF704">
        <f t="shared" si="329"/>
        <v>24.543690774952879</v>
      </c>
      <c r="AG704">
        <f t="shared" si="330"/>
        <v>0.66012956772455311</v>
      </c>
      <c r="AI704">
        <f t="shared" si="331"/>
        <v>21</v>
      </c>
      <c r="AJ704">
        <f t="shared" si="332"/>
        <v>5</v>
      </c>
      <c r="AK704">
        <f t="shared" si="333"/>
        <v>21</v>
      </c>
      <c r="AL704">
        <f t="shared" si="334"/>
        <v>12</v>
      </c>
      <c r="AM704">
        <f t="shared" si="335"/>
        <v>21</v>
      </c>
      <c r="AN704">
        <f t="shared" si="336"/>
        <v>21</v>
      </c>
      <c r="AO704">
        <f t="shared" si="337"/>
        <v>21</v>
      </c>
      <c r="AP704">
        <f t="shared" si="338"/>
        <v>7</v>
      </c>
      <c r="AQ704">
        <f t="shared" si="339"/>
        <v>21</v>
      </c>
      <c r="AR704">
        <f t="shared" si="340"/>
        <v>3</v>
      </c>
      <c r="AT704">
        <f t="shared" si="341"/>
        <v>4</v>
      </c>
    </row>
    <row r="705" spans="1:46" x14ac:dyDescent="0.2">
      <c r="A705">
        <v>688</v>
      </c>
      <c r="B705">
        <f>SUMPRODUCT(Random!$X705:$AG705,$B$4:$K$4)</f>
        <v>0.59204420867611596</v>
      </c>
      <c r="C705">
        <f>SUMPRODUCT(Random!$X705:$AG705,$B$5:$K$5)</f>
        <v>-0.47002013988269348</v>
      </c>
      <c r="D705">
        <f>SUMPRODUCT(Random!$X705:$AG705,$B$6:$K$6)</f>
        <v>0.69557012297814658</v>
      </c>
      <c r="E705">
        <f>SUMPRODUCT(Random!$X705:$AG705,$B$7:$K$7)</f>
        <v>1.0514851982573621</v>
      </c>
      <c r="F705">
        <f>SUMPRODUCT(Random!$X705:$AG705,$B$8:$K$8)</f>
        <v>-0.46624067502859279</v>
      </c>
      <c r="G705">
        <f>SUMPRODUCT(Random!$X705:$AG705,$B$9:$K$9)</f>
        <v>-1.2927458760624075</v>
      </c>
      <c r="H705">
        <f>SUMPRODUCT(Random!$X705:$AG705,$B$10:$K$10)</f>
        <v>0.49698898859978669</v>
      </c>
      <c r="I705">
        <f>SUMPRODUCT(Random!$X705:$AG705,$B$11:$K$11)</f>
        <v>0.68341320948451711</v>
      </c>
      <c r="J705">
        <f>SUMPRODUCT(Random!$X705:$AG705,$B$12:$K$12)</f>
        <v>-0.43123625701888479</v>
      </c>
      <c r="K705">
        <f>SUMPRODUCT(Random!$X705:$AG705,$B$13:$K$13)</f>
        <v>1.0421532526452408</v>
      </c>
      <c r="M705">
        <f t="shared" si="311"/>
        <v>0.72308950743488387</v>
      </c>
      <c r="N705">
        <f t="shared" si="312"/>
        <v>0.3191703143404615</v>
      </c>
      <c r="O705">
        <f t="shared" si="313"/>
        <v>0.75665095890441436</v>
      </c>
      <c r="P705">
        <f t="shared" si="314"/>
        <v>0.85348209797626862</v>
      </c>
      <c r="Q705">
        <f t="shared" si="315"/>
        <v>0.32052161879626073</v>
      </c>
      <c r="R705">
        <f t="shared" si="316"/>
        <v>9.8049482658138606E-2</v>
      </c>
      <c r="S705">
        <f t="shared" si="317"/>
        <v>0.69040159179175975</v>
      </c>
      <c r="T705">
        <f t="shared" si="318"/>
        <v>0.75282711231247967</v>
      </c>
      <c r="U705">
        <f t="shared" si="319"/>
        <v>0.3331482967105539</v>
      </c>
      <c r="V705">
        <f t="shared" si="320"/>
        <v>0.85132968377785456</v>
      </c>
      <c r="X705">
        <f t="shared" si="321"/>
        <v>31.455125395937962</v>
      </c>
      <c r="Y705">
        <f t="shared" si="322"/>
        <v>9.41754814062541</v>
      </c>
      <c r="Z705">
        <f t="shared" si="323"/>
        <v>34.6200253013699</v>
      </c>
      <c r="AA705">
        <f t="shared" si="324"/>
        <v>47.048354262147008</v>
      </c>
      <c r="AB705">
        <f t="shared" si="325"/>
        <v>9.4662170768432219</v>
      </c>
      <c r="AC705">
        <f t="shared" si="326"/>
        <v>2.5279416270530302</v>
      </c>
      <c r="AD705">
        <f t="shared" si="327"/>
        <v>28.721753861004288</v>
      </c>
      <c r="AE705">
        <f t="shared" si="328"/>
        <v>34.238092809493075</v>
      </c>
      <c r="AF705">
        <f t="shared" si="329"/>
        <v>9.9257176540992642</v>
      </c>
      <c r="AG705">
        <f t="shared" si="330"/>
        <v>46.691105854867146</v>
      </c>
      <c r="AI705">
        <f t="shared" si="331"/>
        <v>21</v>
      </c>
      <c r="AJ705">
        <f t="shared" si="332"/>
        <v>21</v>
      </c>
      <c r="AK705">
        <f t="shared" si="333"/>
        <v>21</v>
      </c>
      <c r="AL705">
        <f t="shared" si="334"/>
        <v>21</v>
      </c>
      <c r="AM705">
        <f t="shared" si="335"/>
        <v>21</v>
      </c>
      <c r="AN705">
        <f t="shared" si="336"/>
        <v>11</v>
      </c>
      <c r="AO705">
        <f t="shared" si="337"/>
        <v>21</v>
      </c>
      <c r="AP705">
        <f t="shared" si="338"/>
        <v>21</v>
      </c>
      <c r="AQ705">
        <f t="shared" si="339"/>
        <v>21</v>
      </c>
      <c r="AR705">
        <f t="shared" si="340"/>
        <v>21</v>
      </c>
      <c r="AT705">
        <f t="shared" si="341"/>
        <v>1</v>
      </c>
    </row>
    <row r="706" spans="1:46" x14ac:dyDescent="0.2">
      <c r="A706">
        <v>689</v>
      </c>
      <c r="B706">
        <f>SUMPRODUCT(Random!$X706:$AG706,$B$4:$K$4)</f>
        <v>1.2211528959890814</v>
      </c>
      <c r="C706">
        <f>SUMPRODUCT(Random!$X706:$AG706,$B$5:$K$5)</f>
        <v>-1.0538456169515253</v>
      </c>
      <c r="D706">
        <f>SUMPRODUCT(Random!$X706:$AG706,$B$6:$K$6)</f>
        <v>-0.97668849337524311</v>
      </c>
      <c r="E706">
        <f>SUMPRODUCT(Random!$X706:$AG706,$B$7:$K$7)</f>
        <v>-2.0959717430121274</v>
      </c>
      <c r="F706">
        <f>SUMPRODUCT(Random!$X706:$AG706,$B$8:$K$8)</f>
        <v>-1.0641753506626943</v>
      </c>
      <c r="G706">
        <f>SUMPRODUCT(Random!$X706:$AG706,$B$9:$K$9)</f>
        <v>0.2654679735050568</v>
      </c>
      <c r="H706">
        <f>SUMPRODUCT(Random!$X706:$AG706,$B$10:$K$10)</f>
        <v>-0.94896051236817136</v>
      </c>
      <c r="I706">
        <f>SUMPRODUCT(Random!$X706:$AG706,$B$11:$K$11)</f>
        <v>-0.2142348399804887</v>
      </c>
      <c r="J706">
        <f>SUMPRODUCT(Random!$X706:$AG706,$B$12:$K$12)</f>
        <v>0.7994931213948997</v>
      </c>
      <c r="K706">
        <f>SUMPRODUCT(Random!$X706:$AG706,$B$13:$K$13)</f>
        <v>0.2424152950413937</v>
      </c>
      <c r="M706">
        <f t="shared" si="311"/>
        <v>0.88898593244225432</v>
      </c>
      <c r="N706">
        <f t="shared" si="312"/>
        <v>0.14597680232018678</v>
      </c>
      <c r="O706">
        <f t="shared" si="313"/>
        <v>0.16436169672964523</v>
      </c>
      <c r="P706">
        <f t="shared" si="314"/>
        <v>1.8042348827255139E-2</v>
      </c>
      <c r="Q706">
        <f t="shared" si="315"/>
        <v>0.14362463560655422</v>
      </c>
      <c r="R706">
        <f t="shared" si="316"/>
        <v>0.60467551077050841</v>
      </c>
      <c r="S706">
        <f t="shared" si="317"/>
        <v>0.17132034794757667</v>
      </c>
      <c r="T706">
        <f t="shared" si="318"/>
        <v>0.41518196417832004</v>
      </c>
      <c r="U706">
        <f t="shared" si="319"/>
        <v>0.78799773319698785</v>
      </c>
      <c r="V706">
        <f t="shared" si="320"/>
        <v>0.59577080798246995</v>
      </c>
      <c r="X706">
        <f t="shared" si="321"/>
        <v>53.845932242601471</v>
      </c>
      <c r="Y706">
        <f t="shared" si="322"/>
        <v>3.8654878052245514</v>
      </c>
      <c r="Z706">
        <f t="shared" si="323"/>
        <v>4.398594758017758</v>
      </c>
      <c r="AA706">
        <f t="shared" si="324"/>
        <v>0.44601193180850912</v>
      </c>
      <c r="AB706">
        <f t="shared" si="325"/>
        <v>3.7981115566355563</v>
      </c>
      <c r="AC706">
        <f t="shared" si="326"/>
        <v>22.734027832470179</v>
      </c>
      <c r="AD706">
        <f t="shared" si="327"/>
        <v>4.6034405642038179</v>
      </c>
      <c r="AE706">
        <f t="shared" si="328"/>
        <v>13.141311107364398</v>
      </c>
      <c r="AF706">
        <f t="shared" si="329"/>
        <v>37.998102006764817</v>
      </c>
      <c r="AG706">
        <f t="shared" si="330"/>
        <v>22.188363541503119</v>
      </c>
      <c r="AI706">
        <f t="shared" si="331"/>
        <v>21</v>
      </c>
      <c r="AJ706">
        <f t="shared" si="332"/>
        <v>16</v>
      </c>
      <c r="AK706">
        <f t="shared" si="333"/>
        <v>18</v>
      </c>
      <c r="AL706">
        <f t="shared" si="334"/>
        <v>2</v>
      </c>
      <c r="AM706">
        <f t="shared" si="335"/>
        <v>16</v>
      </c>
      <c r="AN706">
        <f t="shared" si="336"/>
        <v>21</v>
      </c>
      <c r="AO706">
        <f t="shared" si="337"/>
        <v>19</v>
      </c>
      <c r="AP706">
        <f t="shared" si="338"/>
        <v>21</v>
      </c>
      <c r="AQ706">
        <f t="shared" si="339"/>
        <v>21</v>
      </c>
      <c r="AR706">
        <f t="shared" si="340"/>
        <v>21</v>
      </c>
      <c r="AT706">
        <f t="shared" si="341"/>
        <v>5</v>
      </c>
    </row>
    <row r="707" spans="1:46" x14ac:dyDescent="0.2">
      <c r="A707">
        <v>690</v>
      </c>
      <c r="B707">
        <f>SUMPRODUCT(Random!$X707:$AG707,$B$4:$K$4)</f>
        <v>-0.9371305570124866</v>
      </c>
      <c r="C707">
        <f>SUMPRODUCT(Random!$X707:$AG707,$B$5:$K$5)</f>
        <v>-0.35484594068933428</v>
      </c>
      <c r="D707">
        <f>SUMPRODUCT(Random!$X707:$AG707,$B$6:$K$6)</f>
        <v>1.176797843333895</v>
      </c>
      <c r="E707">
        <f>SUMPRODUCT(Random!$X707:$AG707,$B$7:$K$7)</f>
        <v>-0.84884759472477045</v>
      </c>
      <c r="F707">
        <f>SUMPRODUCT(Random!$X707:$AG707,$B$8:$K$8)</f>
        <v>0.39442802184390435</v>
      </c>
      <c r="G707">
        <f>SUMPRODUCT(Random!$X707:$AG707,$B$9:$K$9)</f>
        <v>-0.23748091886533368</v>
      </c>
      <c r="H707">
        <f>SUMPRODUCT(Random!$X707:$AG707,$B$10:$K$10)</f>
        <v>-0.3977200379753783</v>
      </c>
      <c r="I707">
        <f>SUMPRODUCT(Random!$X707:$AG707,$B$11:$K$11)</f>
        <v>2.5450732656771491</v>
      </c>
      <c r="J707">
        <f>SUMPRODUCT(Random!$X707:$AG707,$B$12:$K$12)</f>
        <v>3.4669686167312502E-3</v>
      </c>
      <c r="K707">
        <f>SUMPRODUCT(Random!$X707:$AG707,$B$13:$K$13)</f>
        <v>1.570057699436626</v>
      </c>
      <c r="M707">
        <f t="shared" si="311"/>
        <v>0.17434570247990411</v>
      </c>
      <c r="N707">
        <f t="shared" si="312"/>
        <v>0.36135250466423441</v>
      </c>
      <c r="O707">
        <f t="shared" si="313"/>
        <v>0.8803618981846103</v>
      </c>
      <c r="P707">
        <f t="shared" si="314"/>
        <v>0.19798305125133725</v>
      </c>
      <c r="Q707">
        <f t="shared" si="315"/>
        <v>0.65336747063668343</v>
      </c>
      <c r="R707">
        <f t="shared" si="316"/>
        <v>0.40614186019826171</v>
      </c>
      <c r="S707">
        <f t="shared" si="317"/>
        <v>0.34541828258319307</v>
      </c>
      <c r="T707">
        <f t="shared" si="318"/>
        <v>0.99453725939756454</v>
      </c>
      <c r="U707">
        <f t="shared" si="319"/>
        <v>0.50138311759522247</v>
      </c>
      <c r="V707">
        <f t="shared" si="320"/>
        <v>0.94179915580177664</v>
      </c>
      <c r="X707">
        <f t="shared" si="321"/>
        <v>4.6930367152266452</v>
      </c>
      <c r="Y707">
        <f t="shared" si="322"/>
        <v>10.984339020695989</v>
      </c>
      <c r="Z707">
        <f t="shared" si="323"/>
        <v>52.013232966733405</v>
      </c>
      <c r="AA707">
        <f t="shared" si="324"/>
        <v>5.404575176413343</v>
      </c>
      <c r="AB707">
        <f t="shared" si="325"/>
        <v>25.953902199177062</v>
      </c>
      <c r="AC707">
        <f t="shared" si="326"/>
        <v>12.765540149342938</v>
      </c>
      <c r="AD707">
        <f t="shared" si="327"/>
        <v>10.380650227457677</v>
      </c>
      <c r="AE707">
        <f t="shared" si="328"/>
        <v>127.6224921036864</v>
      </c>
      <c r="AF707">
        <f t="shared" si="329"/>
        <v>17.047605268383446</v>
      </c>
      <c r="AG707">
        <f t="shared" si="330"/>
        <v>69.664783718854281</v>
      </c>
      <c r="AI707">
        <f t="shared" si="331"/>
        <v>19</v>
      </c>
      <c r="AJ707">
        <f t="shared" si="332"/>
        <v>21</v>
      </c>
      <c r="AK707">
        <f t="shared" si="333"/>
        <v>21</v>
      </c>
      <c r="AL707">
        <f t="shared" si="334"/>
        <v>21</v>
      </c>
      <c r="AM707">
        <f t="shared" si="335"/>
        <v>21</v>
      </c>
      <c r="AN707">
        <f t="shared" si="336"/>
        <v>21</v>
      </c>
      <c r="AO707">
        <f t="shared" si="337"/>
        <v>21</v>
      </c>
      <c r="AP707">
        <f t="shared" si="338"/>
        <v>21</v>
      </c>
      <c r="AQ707">
        <f t="shared" si="339"/>
        <v>21</v>
      </c>
      <c r="AR707">
        <f t="shared" si="340"/>
        <v>21</v>
      </c>
      <c r="AT707">
        <f t="shared" si="341"/>
        <v>1</v>
      </c>
    </row>
    <row r="708" spans="1:46" x14ac:dyDescent="0.2">
      <c r="A708">
        <v>691</v>
      </c>
      <c r="B708">
        <f>SUMPRODUCT(Random!$X708:$AG708,$B$4:$K$4)</f>
        <v>1.2266152866390689</v>
      </c>
      <c r="C708">
        <f>SUMPRODUCT(Random!$X708:$AG708,$B$5:$K$5)</f>
        <v>0.95405213010093337</v>
      </c>
      <c r="D708">
        <f>SUMPRODUCT(Random!$X708:$AG708,$B$6:$K$6)</f>
        <v>-1.1549724612946402</v>
      </c>
      <c r="E708">
        <f>SUMPRODUCT(Random!$X708:$AG708,$B$7:$K$7)</f>
        <v>0.29549394989469202</v>
      </c>
      <c r="F708">
        <f>SUMPRODUCT(Random!$X708:$AG708,$B$8:$K$8)</f>
        <v>0.87611631340567908</v>
      </c>
      <c r="G708">
        <f>SUMPRODUCT(Random!$X708:$AG708,$B$9:$K$9)</f>
        <v>0.25544690940054182</v>
      </c>
      <c r="H708">
        <f>SUMPRODUCT(Random!$X708:$AG708,$B$10:$K$10)</f>
        <v>0.82628425466308364</v>
      </c>
      <c r="I708">
        <f>SUMPRODUCT(Random!$X708:$AG708,$B$11:$K$11)</f>
        <v>2.1913381120587392</v>
      </c>
      <c r="J708">
        <f>SUMPRODUCT(Random!$X708:$AG708,$B$12:$K$12)</f>
        <v>1.4175097234976177</v>
      </c>
      <c r="K708">
        <f>SUMPRODUCT(Random!$X708:$AG708,$B$13:$K$13)</f>
        <v>-0.46512006266318406</v>
      </c>
      <c r="M708">
        <f t="shared" si="311"/>
        <v>0.89001638954535933</v>
      </c>
      <c r="N708">
        <f t="shared" si="312"/>
        <v>0.82997137226819828</v>
      </c>
      <c r="O708">
        <f t="shared" si="313"/>
        <v>0.12405085195493699</v>
      </c>
      <c r="P708">
        <f t="shared" si="314"/>
        <v>0.61619171329832245</v>
      </c>
      <c r="Q708">
        <f t="shared" si="315"/>
        <v>0.80951659745200888</v>
      </c>
      <c r="R708">
        <f t="shared" si="316"/>
        <v>0.60081102813166554</v>
      </c>
      <c r="S708">
        <f t="shared" si="317"/>
        <v>0.79567856843997964</v>
      </c>
      <c r="T708">
        <f t="shared" si="318"/>
        <v>0.98578633299166274</v>
      </c>
      <c r="U708">
        <f t="shared" si="319"/>
        <v>0.9218330232343912</v>
      </c>
      <c r="V708">
        <f t="shared" si="320"/>
        <v>0.32092273970204954</v>
      </c>
      <c r="X708">
        <f t="shared" si="321"/>
        <v>54.07437696515111</v>
      </c>
      <c r="Y708">
        <f t="shared" si="322"/>
        <v>43.402790052499867</v>
      </c>
      <c r="Z708">
        <f t="shared" si="323"/>
        <v>3.2445068268742498</v>
      </c>
      <c r="AA708">
        <f t="shared" si="324"/>
        <v>23.45823901300983</v>
      </c>
      <c r="AB708">
        <f t="shared" si="325"/>
        <v>40.620019512290447</v>
      </c>
      <c r="AC708">
        <f t="shared" si="326"/>
        <v>22.495724946783074</v>
      </c>
      <c r="AD708">
        <f t="shared" si="327"/>
        <v>38.902089398741431</v>
      </c>
      <c r="AE708">
        <f t="shared" si="328"/>
        <v>104.19753767203473</v>
      </c>
      <c r="AF708">
        <f t="shared" si="329"/>
        <v>62.439575590957766</v>
      </c>
      <c r="AG708">
        <f t="shared" si="330"/>
        <v>9.4806825836929942</v>
      </c>
      <c r="AI708">
        <f t="shared" si="331"/>
        <v>21</v>
      </c>
      <c r="AJ708">
        <f t="shared" si="332"/>
        <v>21</v>
      </c>
      <c r="AK708">
        <f t="shared" si="333"/>
        <v>13</v>
      </c>
      <c r="AL708">
        <f t="shared" si="334"/>
        <v>21</v>
      </c>
      <c r="AM708">
        <f t="shared" si="335"/>
        <v>21</v>
      </c>
      <c r="AN708">
        <f t="shared" si="336"/>
        <v>21</v>
      </c>
      <c r="AO708">
        <f t="shared" si="337"/>
        <v>21</v>
      </c>
      <c r="AP708">
        <f t="shared" si="338"/>
        <v>21</v>
      </c>
      <c r="AQ708">
        <f t="shared" si="339"/>
        <v>21</v>
      </c>
      <c r="AR708">
        <f t="shared" si="340"/>
        <v>21</v>
      </c>
      <c r="AT708">
        <f t="shared" si="341"/>
        <v>1</v>
      </c>
    </row>
    <row r="709" spans="1:46" x14ac:dyDescent="0.2">
      <c r="A709">
        <v>692</v>
      </c>
      <c r="B709">
        <f>SUMPRODUCT(Random!$X709:$AG709,$B$4:$K$4)</f>
        <v>0.45476731767105932</v>
      </c>
      <c r="C709">
        <f>SUMPRODUCT(Random!$X709:$AG709,$B$5:$K$5)</f>
        <v>0.31805687459309595</v>
      </c>
      <c r="D709">
        <f>SUMPRODUCT(Random!$X709:$AG709,$B$6:$K$6)</f>
        <v>1.1653202818538702</v>
      </c>
      <c r="E709">
        <f>SUMPRODUCT(Random!$X709:$AG709,$B$7:$K$7)</f>
        <v>0.174446639887823</v>
      </c>
      <c r="F709">
        <f>SUMPRODUCT(Random!$X709:$AG709,$B$8:$K$8)</f>
        <v>-0.93482230780719933</v>
      </c>
      <c r="G709">
        <f>SUMPRODUCT(Random!$X709:$AG709,$B$9:$K$9)</f>
        <v>1.0028553694550886</v>
      </c>
      <c r="H709">
        <f>SUMPRODUCT(Random!$X709:$AG709,$B$10:$K$10)</f>
        <v>-0.89051924083132317</v>
      </c>
      <c r="I709">
        <f>SUMPRODUCT(Random!$X709:$AG709,$B$11:$K$11)</f>
        <v>-1.0663717347116271</v>
      </c>
      <c r="J709">
        <f>SUMPRODUCT(Random!$X709:$AG709,$B$12:$K$12)</f>
        <v>2.1722358809667053E-2</v>
      </c>
      <c r="K709">
        <f>SUMPRODUCT(Random!$X709:$AG709,$B$13:$K$13)</f>
        <v>1.2276245028794741</v>
      </c>
      <c r="M709">
        <f t="shared" si="311"/>
        <v>0.67536167748140141</v>
      </c>
      <c r="N709">
        <f t="shared" si="312"/>
        <v>0.62477910231508993</v>
      </c>
      <c r="O709">
        <f t="shared" si="313"/>
        <v>0.87805531383233659</v>
      </c>
      <c r="P709">
        <f t="shared" si="314"/>
        <v>0.56924276856583744</v>
      </c>
      <c r="Q709">
        <f t="shared" si="315"/>
        <v>0.17493994058812118</v>
      </c>
      <c r="R709">
        <f t="shared" si="316"/>
        <v>0.84203467547574196</v>
      </c>
      <c r="S709">
        <f t="shared" si="317"/>
        <v>0.18659357082026273</v>
      </c>
      <c r="T709">
        <f t="shared" si="318"/>
        <v>0.14312781683912879</v>
      </c>
      <c r="U709">
        <f t="shared" si="319"/>
        <v>0.50866528588564197</v>
      </c>
      <c r="V709">
        <f t="shared" si="320"/>
        <v>0.89020602037481145</v>
      </c>
      <c r="X709">
        <f t="shared" si="321"/>
        <v>27.559740364098662</v>
      </c>
      <c r="Y709">
        <f t="shared" si="322"/>
        <v>24.012554444400891</v>
      </c>
      <c r="Z709">
        <f t="shared" si="323"/>
        <v>51.545441467501377</v>
      </c>
      <c r="AA709">
        <f t="shared" si="324"/>
        <v>20.631295104647148</v>
      </c>
      <c r="AB709">
        <f t="shared" si="325"/>
        <v>4.7106737010278659</v>
      </c>
      <c r="AC709">
        <f t="shared" si="326"/>
        <v>45.205526010294321</v>
      </c>
      <c r="AD709">
        <f t="shared" si="327"/>
        <v>5.0591448038254603</v>
      </c>
      <c r="AE709">
        <f t="shared" si="328"/>
        <v>3.783904187580263</v>
      </c>
      <c r="AF709">
        <f t="shared" si="329"/>
        <v>17.408009897185586</v>
      </c>
      <c r="AG709">
        <f t="shared" si="330"/>
        <v>54.116649804690304</v>
      </c>
      <c r="AI709">
        <f t="shared" si="331"/>
        <v>21</v>
      </c>
      <c r="AJ709">
        <f t="shared" si="332"/>
        <v>21</v>
      </c>
      <c r="AK709">
        <f t="shared" si="333"/>
        <v>21</v>
      </c>
      <c r="AL709">
        <f t="shared" si="334"/>
        <v>21</v>
      </c>
      <c r="AM709">
        <f t="shared" si="335"/>
        <v>19</v>
      </c>
      <c r="AN709">
        <f t="shared" si="336"/>
        <v>21</v>
      </c>
      <c r="AO709">
        <f t="shared" si="337"/>
        <v>21</v>
      </c>
      <c r="AP709">
        <f t="shared" si="338"/>
        <v>16</v>
      </c>
      <c r="AQ709">
        <f t="shared" si="339"/>
        <v>21</v>
      </c>
      <c r="AR709">
        <f t="shared" si="340"/>
        <v>21</v>
      </c>
      <c r="AT709">
        <f t="shared" si="341"/>
        <v>2</v>
      </c>
    </row>
    <row r="710" spans="1:46" x14ac:dyDescent="0.2">
      <c r="A710">
        <v>693</v>
      </c>
      <c r="B710">
        <f>SUMPRODUCT(Random!$X710:$AG710,$B$4:$K$4)</f>
        <v>-6.4267312304057706E-3</v>
      </c>
      <c r="C710">
        <f>SUMPRODUCT(Random!$X710:$AG710,$B$5:$K$5)</f>
        <v>0.79909230971337164</v>
      </c>
      <c r="D710">
        <f>SUMPRODUCT(Random!$X710:$AG710,$B$6:$K$6)</f>
        <v>-1.8733336270502257</v>
      </c>
      <c r="E710">
        <f>SUMPRODUCT(Random!$X710:$AG710,$B$7:$K$7)</f>
        <v>7.0207229476694305E-2</v>
      </c>
      <c r="F710">
        <f>SUMPRODUCT(Random!$X710:$AG710,$B$8:$K$8)</f>
        <v>-1.41900812613168</v>
      </c>
      <c r="G710">
        <f>SUMPRODUCT(Random!$X710:$AG710,$B$9:$K$9)</f>
        <v>0.31619712561142799</v>
      </c>
      <c r="H710">
        <f>SUMPRODUCT(Random!$X710:$AG710,$B$10:$K$10)</f>
        <v>-1.176351681473689</v>
      </c>
      <c r="I710">
        <f>SUMPRODUCT(Random!$X710:$AG710,$B$11:$K$11)</f>
        <v>-0.6375254665961565</v>
      </c>
      <c r="J710">
        <f>SUMPRODUCT(Random!$X710:$AG710,$B$12:$K$12)</f>
        <v>-0.56899950901124074</v>
      </c>
      <c r="K710">
        <f>SUMPRODUCT(Random!$X710:$AG710,$B$13:$K$13)</f>
        <v>0.2628605371382185</v>
      </c>
      <c r="M710">
        <f t="shared" si="311"/>
        <v>0.49743612283667632</v>
      </c>
      <c r="N710">
        <f t="shared" si="312"/>
        <v>0.78788155575011753</v>
      </c>
      <c r="O710">
        <f t="shared" si="313"/>
        <v>3.0511164555879978E-2</v>
      </c>
      <c r="P710">
        <f t="shared" si="314"/>
        <v>0.52798563988182146</v>
      </c>
      <c r="Q710">
        <f t="shared" si="315"/>
        <v>7.7948323485026144E-2</v>
      </c>
      <c r="R710">
        <f t="shared" si="316"/>
        <v>0.62407355532701714</v>
      </c>
      <c r="S710">
        <f t="shared" si="317"/>
        <v>0.11972718576557603</v>
      </c>
      <c r="T710">
        <f t="shared" si="318"/>
        <v>0.26189131358498291</v>
      </c>
      <c r="U710">
        <f t="shared" si="319"/>
        <v>0.28467823657288027</v>
      </c>
      <c r="V710">
        <f t="shared" si="320"/>
        <v>0.60367096313115365</v>
      </c>
      <c r="X710">
        <f t="shared" si="321"/>
        <v>16.854456439002156</v>
      </c>
      <c r="Y710">
        <f t="shared" si="322"/>
        <v>37.984681524151938</v>
      </c>
      <c r="Z710">
        <f t="shared" si="323"/>
        <v>0.75905943639668128</v>
      </c>
      <c r="AA710">
        <f t="shared" si="324"/>
        <v>18.390719971011769</v>
      </c>
      <c r="AB710">
        <f t="shared" si="325"/>
        <v>1.9879971488173973</v>
      </c>
      <c r="AC710">
        <f t="shared" si="326"/>
        <v>23.966535493844113</v>
      </c>
      <c r="AD710">
        <f t="shared" si="327"/>
        <v>3.12388958153951</v>
      </c>
      <c r="AE710">
        <f t="shared" si="328"/>
        <v>7.438739758522094</v>
      </c>
      <c r="AF710">
        <f t="shared" si="329"/>
        <v>8.2069193990702907</v>
      </c>
      <c r="AG710">
        <f t="shared" si="330"/>
        <v>22.671859188354198</v>
      </c>
      <c r="AI710">
        <f t="shared" si="331"/>
        <v>21</v>
      </c>
      <c r="AJ710">
        <f t="shared" si="332"/>
        <v>21</v>
      </c>
      <c r="AK710">
        <f t="shared" si="333"/>
        <v>4</v>
      </c>
      <c r="AL710">
        <f t="shared" si="334"/>
        <v>21</v>
      </c>
      <c r="AM710">
        <f t="shared" si="335"/>
        <v>8</v>
      </c>
      <c r="AN710">
        <f t="shared" si="336"/>
        <v>21</v>
      </c>
      <c r="AO710">
        <f t="shared" si="337"/>
        <v>13</v>
      </c>
      <c r="AP710">
        <f t="shared" si="338"/>
        <v>21</v>
      </c>
      <c r="AQ710">
        <f t="shared" si="339"/>
        <v>21</v>
      </c>
      <c r="AR710">
        <f t="shared" si="340"/>
        <v>21</v>
      </c>
      <c r="AT710">
        <f t="shared" si="341"/>
        <v>3</v>
      </c>
    </row>
    <row r="711" spans="1:46" x14ac:dyDescent="0.2">
      <c r="A711">
        <v>694</v>
      </c>
      <c r="B711">
        <f>SUMPRODUCT(Random!$X711:$AG711,$B$4:$K$4)</f>
        <v>0.5598818056891578</v>
      </c>
      <c r="C711">
        <f>SUMPRODUCT(Random!$X711:$AG711,$B$5:$K$5)</f>
        <v>-1.5464421694327151</v>
      </c>
      <c r="D711">
        <f>SUMPRODUCT(Random!$X711:$AG711,$B$6:$K$6)</f>
        <v>0.87224120755666124</v>
      </c>
      <c r="E711">
        <f>SUMPRODUCT(Random!$X711:$AG711,$B$7:$K$7)</f>
        <v>0.18608929378085026</v>
      </c>
      <c r="F711">
        <f>SUMPRODUCT(Random!$X711:$AG711,$B$8:$K$8)</f>
        <v>0.8616177638360506</v>
      </c>
      <c r="G711">
        <f>SUMPRODUCT(Random!$X711:$AG711,$B$9:$K$9)</f>
        <v>-2.3482871495991334E-2</v>
      </c>
      <c r="H711">
        <f>SUMPRODUCT(Random!$X711:$AG711,$B$10:$K$10)</f>
        <v>0.54032427466282584</v>
      </c>
      <c r="I711">
        <f>SUMPRODUCT(Random!$X711:$AG711,$B$11:$K$11)</f>
        <v>0.28607447647168449</v>
      </c>
      <c r="J711">
        <f>SUMPRODUCT(Random!$X711:$AG711,$B$12:$K$12)</f>
        <v>-3.134439082255247E-2</v>
      </c>
      <c r="K711">
        <f>SUMPRODUCT(Random!$X711:$AG711,$B$13:$K$13)</f>
        <v>-0.19687874080875639</v>
      </c>
      <c r="M711">
        <f t="shared" si="311"/>
        <v>0.71221997014506</v>
      </c>
      <c r="N711">
        <f t="shared" si="312"/>
        <v>6.0998908252709302E-2</v>
      </c>
      <c r="O711">
        <f t="shared" si="313"/>
        <v>0.80846159821372598</v>
      </c>
      <c r="P711">
        <f t="shared" si="314"/>
        <v>0.57381263120070058</v>
      </c>
      <c r="Q711">
        <f t="shared" si="315"/>
        <v>0.80555105375558733</v>
      </c>
      <c r="R711">
        <f t="shared" si="316"/>
        <v>0.49063255064217487</v>
      </c>
      <c r="S711">
        <f t="shared" si="317"/>
        <v>0.70551328973413385</v>
      </c>
      <c r="T711">
        <f t="shared" si="318"/>
        <v>0.61258946009216375</v>
      </c>
      <c r="U711">
        <f t="shared" si="319"/>
        <v>0.48749744451366123</v>
      </c>
      <c r="V711">
        <f t="shared" si="320"/>
        <v>0.42196121522410235</v>
      </c>
      <c r="X711">
        <f t="shared" si="321"/>
        <v>30.511955394208201</v>
      </c>
      <c r="Y711">
        <f t="shared" si="322"/>
        <v>1.5417825082787122</v>
      </c>
      <c r="Z711">
        <f t="shared" si="323"/>
        <v>40.484718553478722</v>
      </c>
      <c r="AA711">
        <f t="shared" si="324"/>
        <v>20.892565553735977</v>
      </c>
      <c r="AB711">
        <f t="shared" si="325"/>
        <v>40.115277482146027</v>
      </c>
      <c r="AC711">
        <f t="shared" si="326"/>
        <v>16.52505288806406</v>
      </c>
      <c r="AD711">
        <f t="shared" si="327"/>
        <v>29.947615683839842</v>
      </c>
      <c r="AE711">
        <f t="shared" si="328"/>
        <v>23.229397111538994</v>
      </c>
      <c r="AF711">
        <f t="shared" si="329"/>
        <v>16.374740860237122</v>
      </c>
      <c r="AG711">
        <f t="shared" si="330"/>
        <v>13.426936074880127</v>
      </c>
      <c r="AI711">
        <f t="shared" si="331"/>
        <v>21</v>
      </c>
      <c r="AJ711">
        <f t="shared" si="332"/>
        <v>7</v>
      </c>
      <c r="AK711">
        <f t="shared" si="333"/>
        <v>21</v>
      </c>
      <c r="AL711">
        <f t="shared" si="334"/>
        <v>21</v>
      </c>
      <c r="AM711">
        <f t="shared" si="335"/>
        <v>21</v>
      </c>
      <c r="AN711">
        <f t="shared" si="336"/>
        <v>21</v>
      </c>
      <c r="AO711">
        <f t="shared" si="337"/>
        <v>21</v>
      </c>
      <c r="AP711">
        <f t="shared" si="338"/>
        <v>21</v>
      </c>
      <c r="AQ711">
        <f t="shared" si="339"/>
        <v>21</v>
      </c>
      <c r="AR711">
        <f t="shared" si="340"/>
        <v>21</v>
      </c>
      <c r="AT711">
        <f t="shared" si="341"/>
        <v>1</v>
      </c>
    </row>
    <row r="712" spans="1:46" x14ac:dyDescent="0.2">
      <c r="A712">
        <v>695</v>
      </c>
      <c r="B712">
        <f>SUMPRODUCT(Random!$X712:$AG712,$B$4:$K$4)</f>
        <v>0.50701571774847964</v>
      </c>
      <c r="C712">
        <f>SUMPRODUCT(Random!$X712:$AG712,$B$5:$K$5)</f>
        <v>-0.26289246228380886</v>
      </c>
      <c r="D712">
        <f>SUMPRODUCT(Random!$X712:$AG712,$B$6:$K$6)</f>
        <v>0.2500872936458336</v>
      </c>
      <c r="E712">
        <f>SUMPRODUCT(Random!$X712:$AG712,$B$7:$K$7)</f>
        <v>-2.0909164542535028</v>
      </c>
      <c r="F712">
        <f>SUMPRODUCT(Random!$X712:$AG712,$B$8:$K$8)</f>
        <v>0.15207134695754343</v>
      </c>
      <c r="G712">
        <f>SUMPRODUCT(Random!$X712:$AG712,$B$9:$K$9)</f>
        <v>-0.6843070597999017</v>
      </c>
      <c r="H712">
        <f>SUMPRODUCT(Random!$X712:$AG712,$B$10:$K$10)</f>
        <v>-0.16505971364871874</v>
      </c>
      <c r="I712">
        <f>SUMPRODUCT(Random!$X712:$AG712,$B$11:$K$11)</f>
        <v>7.3905364417025693E-2</v>
      </c>
      <c r="J712">
        <f>SUMPRODUCT(Random!$X712:$AG712,$B$12:$K$12)</f>
        <v>0.31611501058320468</v>
      </c>
      <c r="K712">
        <f>SUMPRODUCT(Random!$X712:$AG712,$B$13:$K$13)</f>
        <v>1.0390622727845189</v>
      </c>
      <c r="M712">
        <f t="shared" si="311"/>
        <v>0.69392810489799328</v>
      </c>
      <c r="N712">
        <f t="shared" si="312"/>
        <v>0.3963167331273601</v>
      </c>
      <c r="O712">
        <f t="shared" si="313"/>
        <v>0.59874007898421677</v>
      </c>
      <c r="P712">
        <f t="shared" si="314"/>
        <v>1.8267776919057278E-2</v>
      </c>
      <c r="Q712">
        <f t="shared" si="315"/>
        <v>0.56043466842324707</v>
      </c>
      <c r="R712">
        <f t="shared" si="316"/>
        <v>0.24689064496019997</v>
      </c>
      <c r="S712">
        <f t="shared" si="317"/>
        <v>0.43444849092854909</v>
      </c>
      <c r="T712">
        <f t="shared" si="318"/>
        <v>0.52945715633128154</v>
      </c>
      <c r="U712">
        <f t="shared" si="319"/>
        <v>0.62404239314688326</v>
      </c>
      <c r="V712">
        <f t="shared" si="320"/>
        <v>0.85061211222454736</v>
      </c>
      <c r="X712">
        <f t="shared" si="321"/>
        <v>29.002386268150083</v>
      </c>
      <c r="Y712">
        <f t="shared" si="322"/>
        <v>12.363570597554851</v>
      </c>
      <c r="Z712">
        <f t="shared" si="323"/>
        <v>22.368967766077887</v>
      </c>
      <c r="AA712">
        <f t="shared" si="324"/>
        <v>0.45163626332685669</v>
      </c>
      <c r="AB712">
        <f t="shared" si="325"/>
        <v>20.135442493381472</v>
      </c>
      <c r="AC712">
        <f t="shared" si="326"/>
        <v>6.9458839344396548</v>
      </c>
      <c r="AD712">
        <f t="shared" si="327"/>
        <v>13.961931757157743</v>
      </c>
      <c r="AE712">
        <f t="shared" si="328"/>
        <v>18.467208011078252</v>
      </c>
      <c r="AF712">
        <f t="shared" si="329"/>
        <v>23.964504948292355</v>
      </c>
      <c r="AG712">
        <f t="shared" si="330"/>
        <v>46.573155093636714</v>
      </c>
      <c r="AI712">
        <f t="shared" si="331"/>
        <v>21</v>
      </c>
      <c r="AJ712">
        <f t="shared" si="332"/>
        <v>21</v>
      </c>
      <c r="AK712">
        <f t="shared" si="333"/>
        <v>21</v>
      </c>
      <c r="AL712">
        <f t="shared" si="334"/>
        <v>2</v>
      </c>
      <c r="AM712">
        <f t="shared" si="335"/>
        <v>21</v>
      </c>
      <c r="AN712">
        <f t="shared" si="336"/>
        <v>21</v>
      </c>
      <c r="AO712">
        <f t="shared" si="337"/>
        <v>21</v>
      </c>
      <c r="AP712">
        <f t="shared" si="338"/>
        <v>21</v>
      </c>
      <c r="AQ712">
        <f t="shared" si="339"/>
        <v>21</v>
      </c>
      <c r="AR712">
        <f t="shared" si="340"/>
        <v>21</v>
      </c>
      <c r="AT712">
        <f t="shared" si="341"/>
        <v>1</v>
      </c>
    </row>
    <row r="713" spans="1:46" x14ac:dyDescent="0.2">
      <c r="A713">
        <v>696</v>
      </c>
      <c r="B713">
        <f>SUMPRODUCT(Random!$X713:$AG713,$B$4:$K$4)</f>
        <v>2.1810091484936538</v>
      </c>
      <c r="C713">
        <f>SUMPRODUCT(Random!$X713:$AG713,$B$5:$K$5)</f>
        <v>-0.21637371539573491</v>
      </c>
      <c r="D713">
        <f>SUMPRODUCT(Random!$X713:$AG713,$B$6:$K$6)</f>
        <v>-1.8080131859890658E-2</v>
      </c>
      <c r="E713">
        <f>SUMPRODUCT(Random!$X713:$AG713,$B$7:$K$7)</f>
        <v>7.8101586933923467E-2</v>
      </c>
      <c r="F713">
        <f>SUMPRODUCT(Random!$X713:$AG713,$B$8:$K$8)</f>
        <v>0.13608862990143825</v>
      </c>
      <c r="G713">
        <f>SUMPRODUCT(Random!$X713:$AG713,$B$9:$K$9)</f>
        <v>-1.801720894949526</v>
      </c>
      <c r="H713">
        <f>SUMPRODUCT(Random!$X713:$AG713,$B$10:$K$10)</f>
        <v>1.3627179675088192</v>
      </c>
      <c r="I713">
        <f>SUMPRODUCT(Random!$X713:$AG713,$B$11:$K$11)</f>
        <v>0.9431884713835017</v>
      </c>
      <c r="J713">
        <f>SUMPRODUCT(Random!$X713:$AG713,$B$12:$K$12)</f>
        <v>-0.12689620946664271</v>
      </c>
      <c r="K713">
        <f>SUMPRODUCT(Random!$X713:$AG713,$B$13:$K$13)</f>
        <v>0.66101443639772806</v>
      </c>
      <c r="M713">
        <f t="shared" si="311"/>
        <v>0.98540863008674728</v>
      </c>
      <c r="N713">
        <f t="shared" si="312"/>
        <v>0.41434822653041442</v>
      </c>
      <c r="O713">
        <f t="shared" si="313"/>
        <v>0.49278746392038797</v>
      </c>
      <c r="P713">
        <f t="shared" si="314"/>
        <v>0.53112637756916525</v>
      </c>
      <c r="Q713">
        <f t="shared" si="315"/>
        <v>0.55412439203606201</v>
      </c>
      <c r="R713">
        <f t="shared" si="316"/>
        <v>3.5794664462381803E-2</v>
      </c>
      <c r="S713">
        <f t="shared" si="317"/>
        <v>0.91351429351683289</v>
      </c>
      <c r="T713">
        <f t="shared" si="318"/>
        <v>0.82720774541811937</v>
      </c>
      <c r="U713">
        <f t="shared" si="319"/>
        <v>0.44951127339822616</v>
      </c>
      <c r="V713">
        <f t="shared" si="320"/>
        <v>0.74569847225411778</v>
      </c>
      <c r="X713">
        <f t="shared" si="321"/>
        <v>103.555082904435</v>
      </c>
      <c r="Y713">
        <f t="shared" si="322"/>
        <v>13.106412745170971</v>
      </c>
      <c r="Z713">
        <f t="shared" si="323"/>
        <v>16.628907232409947</v>
      </c>
      <c r="AA713">
        <f t="shared" si="324"/>
        <v>18.554262659540711</v>
      </c>
      <c r="AB713">
        <f t="shared" si="325"/>
        <v>19.786276522408489</v>
      </c>
      <c r="AC713">
        <f t="shared" si="326"/>
        <v>0.89292558612826822</v>
      </c>
      <c r="AD713">
        <f t="shared" si="327"/>
        <v>59.962188286832713</v>
      </c>
      <c r="AE713">
        <f t="shared" si="328"/>
        <v>43.007826228754134</v>
      </c>
      <c r="AF713">
        <f t="shared" si="329"/>
        <v>14.623214973089707</v>
      </c>
      <c r="AG713">
        <f t="shared" si="330"/>
        <v>33.541589895633408</v>
      </c>
      <c r="AI713">
        <f t="shared" si="331"/>
        <v>21</v>
      </c>
      <c r="AJ713">
        <f t="shared" si="332"/>
        <v>21</v>
      </c>
      <c r="AK713">
        <f t="shared" si="333"/>
        <v>21</v>
      </c>
      <c r="AL713">
        <f t="shared" si="334"/>
        <v>21</v>
      </c>
      <c r="AM713">
        <f t="shared" si="335"/>
        <v>21</v>
      </c>
      <c r="AN713">
        <f t="shared" si="336"/>
        <v>4</v>
      </c>
      <c r="AO713">
        <f t="shared" si="337"/>
        <v>21</v>
      </c>
      <c r="AP713">
        <f t="shared" si="338"/>
        <v>21</v>
      </c>
      <c r="AQ713">
        <f t="shared" si="339"/>
        <v>21</v>
      </c>
      <c r="AR713">
        <f t="shared" si="340"/>
        <v>21</v>
      </c>
      <c r="AT713">
        <f t="shared" si="341"/>
        <v>1</v>
      </c>
    </row>
    <row r="714" spans="1:46" x14ac:dyDescent="0.2">
      <c r="A714">
        <v>697</v>
      </c>
      <c r="B714">
        <f>SUMPRODUCT(Random!$X714:$AG714,$B$4:$K$4)</f>
        <v>0.1851568559395072</v>
      </c>
      <c r="C714">
        <f>SUMPRODUCT(Random!$X714:$AG714,$B$5:$K$5)</f>
        <v>1.2444551129988959</v>
      </c>
      <c r="D714">
        <f>SUMPRODUCT(Random!$X714:$AG714,$B$6:$K$6)</f>
        <v>-0.45794198057108559</v>
      </c>
      <c r="E714">
        <f>SUMPRODUCT(Random!$X714:$AG714,$B$7:$K$7)</f>
        <v>-0.76188518648527581</v>
      </c>
      <c r="F714">
        <f>SUMPRODUCT(Random!$X714:$AG714,$B$8:$K$8)</f>
        <v>0.66591083699648723</v>
      </c>
      <c r="G714">
        <f>SUMPRODUCT(Random!$X714:$AG714,$B$9:$K$9)</f>
        <v>2.4291505937719324</v>
      </c>
      <c r="H714">
        <f>SUMPRODUCT(Random!$X714:$AG714,$B$10:$K$10)</f>
        <v>5.2710001156501762E-2</v>
      </c>
      <c r="I714">
        <f>SUMPRODUCT(Random!$X714:$AG714,$B$11:$K$11)</f>
        <v>-0.82723404587962235</v>
      </c>
      <c r="J714">
        <f>SUMPRODUCT(Random!$X714:$AG714,$B$12:$K$12)</f>
        <v>1.2509928558366423</v>
      </c>
      <c r="K714">
        <f>SUMPRODUCT(Random!$X714:$AG714,$B$13:$K$13)</f>
        <v>-0.34831130810774058</v>
      </c>
      <c r="M714">
        <f t="shared" si="311"/>
        <v>0.57344699605735838</v>
      </c>
      <c r="N714">
        <f t="shared" si="312"/>
        <v>0.89333394508310249</v>
      </c>
      <c r="O714">
        <f t="shared" si="313"/>
        <v>0.3234970626444747</v>
      </c>
      <c r="P714">
        <f t="shared" si="314"/>
        <v>0.22306426598308135</v>
      </c>
      <c r="Q714">
        <f t="shared" si="315"/>
        <v>0.74726595335394463</v>
      </c>
      <c r="R714">
        <f t="shared" si="316"/>
        <v>0.99243287766892907</v>
      </c>
      <c r="S714">
        <f t="shared" si="317"/>
        <v>0.52101851483277495</v>
      </c>
      <c r="T714">
        <f t="shared" si="318"/>
        <v>0.20405220902724536</v>
      </c>
      <c r="U714">
        <f t="shared" si="319"/>
        <v>0.89453145802999168</v>
      </c>
      <c r="V714">
        <f t="shared" si="320"/>
        <v>0.36380320115292869</v>
      </c>
      <c r="X714">
        <f t="shared" si="321"/>
        <v>20.871558414747401</v>
      </c>
      <c r="Y714">
        <f t="shared" si="322"/>
        <v>54.824668253691605</v>
      </c>
      <c r="Z714">
        <f t="shared" si="323"/>
        <v>9.5737235278362594</v>
      </c>
      <c r="AA714">
        <f t="shared" si="324"/>
        <v>6.1828836489820311</v>
      </c>
      <c r="AB714">
        <f t="shared" si="325"/>
        <v>33.693050972725239</v>
      </c>
      <c r="AC714">
        <f t="shared" si="326"/>
        <v>119.63997551828072</v>
      </c>
      <c r="AD714">
        <f t="shared" si="327"/>
        <v>18.031782720675217</v>
      </c>
      <c r="AE714">
        <f t="shared" si="328"/>
        <v>5.5906549202486868</v>
      </c>
      <c r="AF714">
        <f t="shared" si="329"/>
        <v>55.101240822361284</v>
      </c>
      <c r="AG714">
        <f t="shared" si="330"/>
        <v>11.078521191128678</v>
      </c>
      <c r="AI714">
        <f t="shared" si="331"/>
        <v>21</v>
      </c>
      <c r="AJ714">
        <f t="shared" si="332"/>
        <v>21</v>
      </c>
      <c r="AK714">
        <f t="shared" si="333"/>
        <v>21</v>
      </c>
      <c r="AL714">
        <f t="shared" si="334"/>
        <v>21</v>
      </c>
      <c r="AM714">
        <f t="shared" si="335"/>
        <v>21</v>
      </c>
      <c r="AN714">
        <f t="shared" si="336"/>
        <v>21</v>
      </c>
      <c r="AO714">
        <f t="shared" si="337"/>
        <v>21</v>
      </c>
      <c r="AP714">
        <f t="shared" si="338"/>
        <v>21</v>
      </c>
      <c r="AQ714">
        <f t="shared" si="339"/>
        <v>21</v>
      </c>
      <c r="AR714">
        <f t="shared" si="340"/>
        <v>21</v>
      </c>
      <c r="AT714">
        <f t="shared" si="341"/>
        <v>0</v>
      </c>
    </row>
    <row r="715" spans="1:46" x14ac:dyDescent="0.2">
      <c r="A715">
        <v>698</v>
      </c>
      <c r="B715">
        <f>SUMPRODUCT(Random!$X715:$AG715,$B$4:$K$4)</f>
        <v>-0.26757238917583209</v>
      </c>
      <c r="C715">
        <f>SUMPRODUCT(Random!$X715:$AG715,$B$5:$K$5)</f>
        <v>-1.0609672170741287</v>
      </c>
      <c r="D715">
        <f>SUMPRODUCT(Random!$X715:$AG715,$B$6:$K$6)</f>
        <v>-0.67009512308826302</v>
      </c>
      <c r="E715">
        <f>SUMPRODUCT(Random!$X715:$AG715,$B$7:$K$7)</f>
        <v>0.72580440188576456</v>
      </c>
      <c r="F715">
        <f>SUMPRODUCT(Random!$X715:$AG715,$B$8:$K$8)</f>
        <v>0.42533812810012006</v>
      </c>
      <c r="G715">
        <f>SUMPRODUCT(Random!$X715:$AG715,$B$9:$K$9)</f>
        <v>-0.36810510444450995</v>
      </c>
      <c r="H715">
        <f>SUMPRODUCT(Random!$X715:$AG715,$B$10:$K$10)</f>
        <v>-0.23575734532886655</v>
      </c>
      <c r="I715">
        <f>SUMPRODUCT(Random!$X715:$AG715,$B$11:$K$11)</f>
        <v>-1.7431375832743103</v>
      </c>
      <c r="J715">
        <f>SUMPRODUCT(Random!$X715:$AG715,$B$12:$K$12)</f>
        <v>-0.64160564639457374</v>
      </c>
      <c r="K715">
        <f>SUMPRODUCT(Random!$X715:$AG715,$B$13:$K$13)</f>
        <v>-1.6572397977875353</v>
      </c>
      <c r="M715">
        <f t="shared" si="311"/>
        <v>0.39451424322699047</v>
      </c>
      <c r="N715">
        <f t="shared" si="312"/>
        <v>0.14435239993121954</v>
      </c>
      <c r="O715">
        <f t="shared" si="313"/>
        <v>0.25139857680054001</v>
      </c>
      <c r="P715">
        <f t="shared" si="314"/>
        <v>0.76602065598827285</v>
      </c>
      <c r="Q715">
        <f t="shared" si="315"/>
        <v>0.66470489871588545</v>
      </c>
      <c r="R715">
        <f t="shared" si="316"/>
        <v>0.35639743246048183</v>
      </c>
      <c r="S715">
        <f t="shared" si="317"/>
        <v>0.40681048434927031</v>
      </c>
      <c r="T715">
        <f t="shared" si="318"/>
        <v>4.0654792522597093E-2</v>
      </c>
      <c r="U715">
        <f t="shared" si="319"/>
        <v>0.26056463294658405</v>
      </c>
      <c r="V715">
        <f t="shared" si="320"/>
        <v>4.8735501663593569E-2</v>
      </c>
      <c r="X715">
        <f t="shared" si="321"/>
        <v>12.290537129441377</v>
      </c>
      <c r="Y715">
        <f t="shared" si="322"/>
        <v>3.8189380896136189</v>
      </c>
      <c r="Z715">
        <f t="shared" si="323"/>
        <v>7.0929552994246006</v>
      </c>
      <c r="AA715">
        <f t="shared" si="324"/>
        <v>35.581858702523888</v>
      </c>
      <c r="AB715">
        <f t="shared" si="325"/>
        <v>26.768516541332573</v>
      </c>
      <c r="AC715">
        <f t="shared" si="326"/>
        <v>10.795010868779439</v>
      </c>
      <c r="AD715">
        <f t="shared" si="327"/>
        <v>12.793136377467755</v>
      </c>
      <c r="AE715">
        <f t="shared" si="328"/>
        <v>1.0167142314270057</v>
      </c>
      <c r="AF715">
        <f t="shared" si="329"/>
        <v>7.3947489600375285</v>
      </c>
      <c r="AG715">
        <f t="shared" si="330"/>
        <v>1.2239266884734443</v>
      </c>
      <c r="AI715">
        <f t="shared" si="331"/>
        <v>21</v>
      </c>
      <c r="AJ715">
        <f t="shared" si="332"/>
        <v>16</v>
      </c>
      <c r="AK715">
        <f t="shared" si="333"/>
        <v>21</v>
      </c>
      <c r="AL715">
        <f t="shared" si="334"/>
        <v>21</v>
      </c>
      <c r="AM715">
        <f t="shared" si="335"/>
        <v>21</v>
      </c>
      <c r="AN715">
        <f t="shared" si="336"/>
        <v>21</v>
      </c>
      <c r="AO715">
        <f t="shared" si="337"/>
        <v>21</v>
      </c>
      <c r="AP715">
        <f t="shared" si="338"/>
        <v>5</v>
      </c>
      <c r="AQ715">
        <f t="shared" si="339"/>
        <v>21</v>
      </c>
      <c r="AR715">
        <f t="shared" si="340"/>
        <v>5</v>
      </c>
      <c r="AT715">
        <f t="shared" si="341"/>
        <v>3</v>
      </c>
    </row>
    <row r="716" spans="1:46" x14ac:dyDescent="0.2">
      <c r="A716">
        <v>699</v>
      </c>
      <c r="B716">
        <f>SUMPRODUCT(Random!$X716:$AG716,$B$4:$K$4)</f>
        <v>-1.7965936406392531</v>
      </c>
      <c r="C716">
        <f>SUMPRODUCT(Random!$X716:$AG716,$B$5:$K$5)</f>
        <v>-0.26223531914890802</v>
      </c>
      <c r="D716">
        <f>SUMPRODUCT(Random!$X716:$AG716,$B$6:$K$6)</f>
        <v>0.69456634020896713</v>
      </c>
      <c r="E716">
        <f>SUMPRODUCT(Random!$X716:$AG716,$B$7:$K$7)</f>
        <v>0.32324836285199499</v>
      </c>
      <c r="F716">
        <f>SUMPRODUCT(Random!$X716:$AG716,$B$8:$K$8)</f>
        <v>1.0054851145258201</v>
      </c>
      <c r="G716">
        <f>SUMPRODUCT(Random!$X716:$AG716,$B$9:$K$9)</f>
        <v>0.78931986930141451</v>
      </c>
      <c r="H716">
        <f>SUMPRODUCT(Random!$X716:$AG716,$B$10:$K$10)</f>
        <v>-1.1078345282811985</v>
      </c>
      <c r="I716">
        <f>SUMPRODUCT(Random!$X716:$AG716,$B$11:$K$11)</f>
        <v>2.0338176564687549</v>
      </c>
      <c r="J716">
        <f>SUMPRODUCT(Random!$X716:$AG716,$B$12:$K$12)</f>
        <v>-1.1614403831469036</v>
      </c>
      <c r="K716">
        <f>SUMPRODUCT(Random!$X716:$AG716,$B$13:$K$13)</f>
        <v>-0.77839022256475465</v>
      </c>
      <c r="M716">
        <f t="shared" si="311"/>
        <v>3.620007736186772E-2</v>
      </c>
      <c r="N716">
        <f t="shared" si="312"/>
        <v>0.39657001257309615</v>
      </c>
      <c r="O716">
        <f t="shared" si="313"/>
        <v>0.75633644369572228</v>
      </c>
      <c r="P716">
        <f t="shared" si="314"/>
        <v>0.62674642154591187</v>
      </c>
      <c r="Q716">
        <f t="shared" si="315"/>
        <v>0.84266834319881201</v>
      </c>
      <c r="R716">
        <f t="shared" si="316"/>
        <v>0.78503746175315237</v>
      </c>
      <c r="S716">
        <f t="shared" si="317"/>
        <v>0.13396664262215391</v>
      </c>
      <c r="T716">
        <f t="shared" si="318"/>
        <v>0.97901500817952714</v>
      </c>
      <c r="U716">
        <f t="shared" si="319"/>
        <v>0.12273142718251741</v>
      </c>
      <c r="V716">
        <f t="shared" si="320"/>
        <v>0.21816950053777834</v>
      </c>
      <c r="X716">
        <f t="shared" si="321"/>
        <v>0.90322767118020164</v>
      </c>
      <c r="Y716">
        <f t="shared" si="322"/>
        <v>12.373850469636565</v>
      </c>
      <c r="Z716">
        <f t="shared" si="323"/>
        <v>34.588385241844847</v>
      </c>
      <c r="AA716">
        <f t="shared" si="324"/>
        <v>24.141330351580702</v>
      </c>
      <c r="AB716">
        <f t="shared" si="325"/>
        <v>45.303990159728208</v>
      </c>
      <c r="AC716">
        <f t="shared" si="326"/>
        <v>37.65841245179017</v>
      </c>
      <c r="AD716">
        <f t="shared" si="327"/>
        <v>3.5233911017774218</v>
      </c>
      <c r="AE716">
        <f t="shared" si="328"/>
        <v>94.653576273916286</v>
      </c>
      <c r="AF716">
        <f t="shared" si="329"/>
        <v>3.2076358503792224</v>
      </c>
      <c r="AG716">
        <f t="shared" si="330"/>
        <v>6.0290369794352561</v>
      </c>
      <c r="AI716">
        <f t="shared" si="331"/>
        <v>4</v>
      </c>
      <c r="AJ716">
        <f t="shared" si="332"/>
        <v>21</v>
      </c>
      <c r="AK716">
        <f t="shared" si="333"/>
        <v>21</v>
      </c>
      <c r="AL716">
        <f t="shared" si="334"/>
        <v>21</v>
      </c>
      <c r="AM716">
        <f t="shared" si="335"/>
        <v>21</v>
      </c>
      <c r="AN716">
        <f t="shared" si="336"/>
        <v>21</v>
      </c>
      <c r="AO716">
        <f t="shared" si="337"/>
        <v>15</v>
      </c>
      <c r="AP716">
        <f t="shared" si="338"/>
        <v>21</v>
      </c>
      <c r="AQ716">
        <f t="shared" si="339"/>
        <v>13</v>
      </c>
      <c r="AR716">
        <f t="shared" si="340"/>
        <v>21</v>
      </c>
      <c r="AT716">
        <f t="shared" si="341"/>
        <v>3</v>
      </c>
    </row>
    <row r="717" spans="1:46" x14ac:dyDescent="0.2">
      <c r="A717">
        <v>700</v>
      </c>
      <c r="B717">
        <f>SUMPRODUCT(Random!$X717:$AG717,$B$4:$K$4)</f>
        <v>0.52000514071024861</v>
      </c>
      <c r="C717">
        <f>SUMPRODUCT(Random!$X717:$AG717,$B$5:$K$5)</f>
        <v>-0.67369274795623935</v>
      </c>
      <c r="D717">
        <f>SUMPRODUCT(Random!$X717:$AG717,$B$6:$K$6)</f>
        <v>1.6110453356939556</v>
      </c>
      <c r="E717">
        <f>SUMPRODUCT(Random!$X717:$AG717,$B$7:$K$7)</f>
        <v>1.3768928327489458</v>
      </c>
      <c r="F717">
        <f>SUMPRODUCT(Random!$X717:$AG717,$B$8:$K$8)</f>
        <v>-0.53180963356614686</v>
      </c>
      <c r="G717">
        <f>SUMPRODUCT(Random!$X717:$AG717,$B$9:$K$9)</f>
        <v>1.503250803844949</v>
      </c>
      <c r="H717">
        <f>SUMPRODUCT(Random!$X717:$AG717,$B$10:$K$10)</f>
        <v>-0.42111965312642102</v>
      </c>
      <c r="I717">
        <f>SUMPRODUCT(Random!$X717:$AG717,$B$11:$K$11)</f>
        <v>-0.5565945333086344</v>
      </c>
      <c r="J717">
        <f>SUMPRODUCT(Random!$X717:$AG717,$B$12:$K$12)</f>
        <v>0.2481307819830442</v>
      </c>
      <c r="K717">
        <f>SUMPRODUCT(Random!$X717:$AG717,$B$13:$K$13)</f>
        <v>1.7395987085988029</v>
      </c>
      <c r="M717">
        <f t="shared" si="311"/>
        <v>0.69847000394967118</v>
      </c>
      <c r="N717">
        <f t="shared" si="312"/>
        <v>0.25025333670036598</v>
      </c>
      <c r="O717">
        <f t="shared" si="313"/>
        <v>0.9464150792404814</v>
      </c>
      <c r="P717">
        <f t="shared" si="314"/>
        <v>0.91572730827335969</v>
      </c>
      <c r="Q717">
        <f t="shared" si="315"/>
        <v>0.29742892493949824</v>
      </c>
      <c r="R717">
        <f t="shared" si="316"/>
        <v>0.93361280942694236</v>
      </c>
      <c r="S717">
        <f t="shared" si="317"/>
        <v>0.33683385558459406</v>
      </c>
      <c r="T717">
        <f t="shared" si="318"/>
        <v>0.28890224482835014</v>
      </c>
      <c r="U717">
        <f t="shared" si="319"/>
        <v>0.59798339019100089</v>
      </c>
      <c r="V717">
        <f t="shared" si="320"/>
        <v>0.95903524691082742</v>
      </c>
      <c r="X717">
        <f t="shared" si="321"/>
        <v>29.368623274428192</v>
      </c>
      <c r="Y717">
        <f t="shared" si="322"/>
        <v>7.0555080702219239</v>
      </c>
      <c r="Z717">
        <f t="shared" si="323"/>
        <v>71.688990555011372</v>
      </c>
      <c r="AA717">
        <f t="shared" si="324"/>
        <v>60.597171624859307</v>
      </c>
      <c r="AB717">
        <f t="shared" si="325"/>
        <v>8.6475125132242763</v>
      </c>
      <c r="AC717">
        <f t="shared" si="326"/>
        <v>66.440926908175797</v>
      </c>
      <c r="AD717">
        <f t="shared" si="327"/>
        <v>10.061481074647197</v>
      </c>
      <c r="AE717">
        <f t="shared" si="328"/>
        <v>8.3520017319993869</v>
      </c>
      <c r="AF717">
        <f t="shared" si="329"/>
        <v>22.322816020949009</v>
      </c>
      <c r="AG717">
        <f t="shared" si="330"/>
        <v>78.267691236443852</v>
      </c>
      <c r="AI717">
        <f t="shared" si="331"/>
        <v>21</v>
      </c>
      <c r="AJ717">
        <f t="shared" si="332"/>
        <v>21</v>
      </c>
      <c r="AK717">
        <f t="shared" si="333"/>
        <v>21</v>
      </c>
      <c r="AL717">
        <f t="shared" si="334"/>
        <v>21</v>
      </c>
      <c r="AM717">
        <f t="shared" si="335"/>
        <v>21</v>
      </c>
      <c r="AN717">
        <f t="shared" si="336"/>
        <v>21</v>
      </c>
      <c r="AO717">
        <f t="shared" si="337"/>
        <v>21</v>
      </c>
      <c r="AP717">
        <f t="shared" si="338"/>
        <v>21</v>
      </c>
      <c r="AQ717">
        <f t="shared" si="339"/>
        <v>21</v>
      </c>
      <c r="AR717">
        <f t="shared" si="340"/>
        <v>21</v>
      </c>
      <c r="AT717">
        <f t="shared" si="341"/>
        <v>0</v>
      </c>
    </row>
    <row r="718" spans="1:46" x14ac:dyDescent="0.2">
      <c r="A718">
        <v>701</v>
      </c>
      <c r="B718">
        <f>SUMPRODUCT(Random!$X718:$AG718,$B$4:$K$4)</f>
        <v>0.91428862738401828</v>
      </c>
      <c r="C718">
        <f>SUMPRODUCT(Random!$X718:$AG718,$B$5:$K$5)</f>
        <v>0.21121201491380401</v>
      </c>
      <c r="D718">
        <f>SUMPRODUCT(Random!$X718:$AG718,$B$6:$K$6)</f>
        <v>-1.7632168948437561</v>
      </c>
      <c r="E718">
        <f>SUMPRODUCT(Random!$X718:$AG718,$B$7:$K$7)</f>
        <v>-2.4257745455921911</v>
      </c>
      <c r="F718">
        <f>SUMPRODUCT(Random!$X718:$AG718,$B$8:$K$8)</f>
        <v>0.11921422323698749</v>
      </c>
      <c r="G718">
        <f>SUMPRODUCT(Random!$X718:$AG718,$B$9:$K$9)</f>
        <v>-1.0896141613361714</v>
      </c>
      <c r="H718">
        <f>SUMPRODUCT(Random!$X718:$AG718,$B$10:$K$10)</f>
        <v>0.76461747244467926</v>
      </c>
      <c r="I718">
        <f>SUMPRODUCT(Random!$X718:$AG718,$B$11:$K$11)</f>
        <v>0.29538144869731403</v>
      </c>
      <c r="J718">
        <f>SUMPRODUCT(Random!$X718:$AG718,$B$12:$K$12)</f>
        <v>-1.0663785746666186</v>
      </c>
      <c r="K718">
        <f>SUMPRODUCT(Random!$X718:$AG718,$B$13:$K$13)</f>
        <v>-0.72739919093562611</v>
      </c>
      <c r="M718">
        <f t="shared" si="311"/>
        <v>0.81971739760245887</v>
      </c>
      <c r="N718">
        <f t="shared" si="312"/>
        <v>0.58363908215533211</v>
      </c>
      <c r="O718">
        <f t="shared" si="313"/>
        <v>3.8931957686010717E-2</v>
      </c>
      <c r="P718">
        <f t="shared" si="314"/>
        <v>7.6378783533574118E-3</v>
      </c>
      <c r="Q718">
        <f t="shared" si="315"/>
        <v>0.54744718075196874</v>
      </c>
      <c r="R718">
        <f t="shared" si="316"/>
        <v>0.13794157116399161</v>
      </c>
      <c r="S718">
        <f t="shared" si="317"/>
        <v>0.77775031913539727</v>
      </c>
      <c r="T718">
        <f t="shared" si="318"/>
        <v>0.61614874839355793</v>
      </c>
      <c r="U718">
        <f t="shared" si="319"/>
        <v>0.14312627146716764</v>
      </c>
      <c r="V718">
        <f t="shared" si="320"/>
        <v>0.23349072499406506</v>
      </c>
      <c r="X718">
        <f t="shared" si="321"/>
        <v>41.968298366818182</v>
      </c>
      <c r="Y718">
        <f t="shared" si="322"/>
        <v>21.463988082524107</v>
      </c>
      <c r="Z718">
        <f t="shared" si="323"/>
        <v>0.97276160384581889</v>
      </c>
      <c r="AA718">
        <f t="shared" si="324"/>
        <v>0.18782022820005995</v>
      </c>
      <c r="AB718">
        <f t="shared" si="325"/>
        <v>19.422147407347708</v>
      </c>
      <c r="AC718">
        <f t="shared" si="326"/>
        <v>3.6360846520997416</v>
      </c>
      <c r="AD718">
        <f t="shared" si="327"/>
        <v>36.841753035185839</v>
      </c>
      <c r="AE718">
        <f t="shared" si="328"/>
        <v>23.455496927593209</v>
      </c>
      <c r="AF718">
        <f t="shared" si="329"/>
        <v>3.7838600079199769</v>
      </c>
      <c r="AG718">
        <f t="shared" si="330"/>
        <v>6.5138532157505242</v>
      </c>
      <c r="AI718">
        <f t="shared" si="331"/>
        <v>21</v>
      </c>
      <c r="AJ718">
        <f t="shared" si="332"/>
        <v>21</v>
      </c>
      <c r="AK718">
        <f t="shared" si="333"/>
        <v>4</v>
      </c>
      <c r="AL718">
        <f t="shared" si="334"/>
        <v>1</v>
      </c>
      <c r="AM718">
        <f t="shared" si="335"/>
        <v>21</v>
      </c>
      <c r="AN718">
        <f t="shared" si="336"/>
        <v>15</v>
      </c>
      <c r="AO718">
        <f t="shared" si="337"/>
        <v>21</v>
      </c>
      <c r="AP718">
        <f t="shared" si="338"/>
        <v>21</v>
      </c>
      <c r="AQ718">
        <f t="shared" si="339"/>
        <v>16</v>
      </c>
      <c r="AR718">
        <f t="shared" si="340"/>
        <v>21</v>
      </c>
      <c r="AT718">
        <f t="shared" si="341"/>
        <v>4</v>
      </c>
    </row>
    <row r="719" spans="1:46" x14ac:dyDescent="0.2">
      <c r="A719">
        <v>702</v>
      </c>
      <c r="B719">
        <f>SUMPRODUCT(Random!$X719:$AG719,$B$4:$K$4)</f>
        <v>0.22477778391978345</v>
      </c>
      <c r="C719">
        <f>SUMPRODUCT(Random!$X719:$AG719,$B$5:$K$5)</f>
        <v>-0.10498986959444745</v>
      </c>
      <c r="D719">
        <f>SUMPRODUCT(Random!$X719:$AG719,$B$6:$K$6)</f>
        <v>-0.42051343770537758</v>
      </c>
      <c r="E719">
        <f>SUMPRODUCT(Random!$X719:$AG719,$B$7:$K$7)</f>
        <v>0.70520096646449104</v>
      </c>
      <c r="F719">
        <f>SUMPRODUCT(Random!$X719:$AG719,$B$8:$K$8)</f>
        <v>1.8001342381020113</v>
      </c>
      <c r="G719">
        <f>SUMPRODUCT(Random!$X719:$AG719,$B$9:$K$9)</f>
        <v>-0.56454558251382947</v>
      </c>
      <c r="H719">
        <f>SUMPRODUCT(Random!$X719:$AG719,$B$10:$K$10)</f>
        <v>0.14349584765640436</v>
      </c>
      <c r="I719">
        <f>SUMPRODUCT(Random!$X719:$AG719,$B$11:$K$11)</f>
        <v>-0.32457260748649941</v>
      </c>
      <c r="J719">
        <f>SUMPRODUCT(Random!$X719:$AG719,$B$12:$K$12)</f>
        <v>0.23832609124815415</v>
      </c>
      <c r="K719">
        <f>SUMPRODUCT(Random!$X719:$AG719,$B$13:$K$13)</f>
        <v>0.17945815219075689</v>
      </c>
      <c r="M719">
        <f t="shared" si="311"/>
        <v>0.58892392514473935</v>
      </c>
      <c r="N719">
        <f t="shared" si="312"/>
        <v>0.45819192359234073</v>
      </c>
      <c r="O719">
        <f t="shared" si="313"/>
        <v>0.33705520744742579</v>
      </c>
      <c r="P719">
        <f t="shared" si="314"/>
        <v>0.7596574100256468</v>
      </c>
      <c r="Q719">
        <f t="shared" si="315"/>
        <v>0.96408027772614502</v>
      </c>
      <c r="R719">
        <f t="shared" si="316"/>
        <v>0.28619144383437667</v>
      </c>
      <c r="S719">
        <f t="shared" si="317"/>
        <v>0.55705070479793428</v>
      </c>
      <c r="T719">
        <f t="shared" si="318"/>
        <v>0.37275228087806056</v>
      </c>
      <c r="U719">
        <f t="shared" si="319"/>
        <v>0.5941859068081774</v>
      </c>
      <c r="V719">
        <f t="shared" si="320"/>
        <v>0.57121101321456602</v>
      </c>
      <c r="X719">
        <f t="shared" si="321"/>
        <v>21.776912056604711</v>
      </c>
      <c r="Y719">
        <f t="shared" si="322"/>
        <v>15.012579616030806</v>
      </c>
      <c r="Z719">
        <f t="shared" si="323"/>
        <v>10.069658923961983</v>
      </c>
      <c r="AA719">
        <f t="shared" si="324"/>
        <v>34.924553099830902</v>
      </c>
      <c r="AB719">
        <f t="shared" si="325"/>
        <v>81.487169024149537</v>
      </c>
      <c r="AC719">
        <f t="shared" si="326"/>
        <v>8.2587949260477647</v>
      </c>
      <c r="AD719">
        <f t="shared" si="327"/>
        <v>19.947579309651299</v>
      </c>
      <c r="AE719">
        <f t="shared" si="328"/>
        <v>11.425549768886386</v>
      </c>
      <c r="AF719">
        <f t="shared" si="329"/>
        <v>22.092505116151958</v>
      </c>
      <c r="AG719">
        <f t="shared" si="330"/>
        <v>20.74348309801087</v>
      </c>
      <c r="AI719">
        <f t="shared" si="331"/>
        <v>21</v>
      </c>
      <c r="AJ719">
        <f t="shared" si="332"/>
        <v>21</v>
      </c>
      <c r="AK719">
        <f t="shared" si="333"/>
        <v>21</v>
      </c>
      <c r="AL719">
        <f t="shared" si="334"/>
        <v>21</v>
      </c>
      <c r="AM719">
        <f t="shared" si="335"/>
        <v>21</v>
      </c>
      <c r="AN719">
        <f t="shared" si="336"/>
        <v>21</v>
      </c>
      <c r="AO719">
        <f t="shared" si="337"/>
        <v>21</v>
      </c>
      <c r="AP719">
        <f t="shared" si="338"/>
        <v>21</v>
      </c>
      <c r="AQ719">
        <f t="shared" si="339"/>
        <v>21</v>
      </c>
      <c r="AR719">
        <f t="shared" si="340"/>
        <v>21</v>
      </c>
      <c r="AT719">
        <f t="shared" si="341"/>
        <v>0</v>
      </c>
    </row>
    <row r="720" spans="1:46" x14ac:dyDescent="0.2">
      <c r="A720">
        <v>703</v>
      </c>
      <c r="B720">
        <f>SUMPRODUCT(Random!$X720:$AG720,$B$4:$K$4)</f>
        <v>-0.614444298102096</v>
      </c>
      <c r="C720">
        <f>SUMPRODUCT(Random!$X720:$AG720,$B$5:$K$5)</f>
        <v>0.40509103687419545</v>
      </c>
      <c r="D720">
        <f>SUMPRODUCT(Random!$X720:$AG720,$B$6:$K$6)</f>
        <v>0.43975615148091646</v>
      </c>
      <c r="E720">
        <f>SUMPRODUCT(Random!$X720:$AG720,$B$7:$K$7)</f>
        <v>-0.63425305653080799</v>
      </c>
      <c r="F720">
        <f>SUMPRODUCT(Random!$X720:$AG720,$B$8:$K$8)</f>
        <v>-1.8996360260109697</v>
      </c>
      <c r="G720">
        <f>SUMPRODUCT(Random!$X720:$AG720,$B$9:$K$9)</f>
        <v>0.33803573815598281</v>
      </c>
      <c r="H720">
        <f>SUMPRODUCT(Random!$X720:$AG720,$B$10:$K$10)</f>
        <v>-0.96104513610349362</v>
      </c>
      <c r="I720">
        <f>SUMPRODUCT(Random!$X720:$AG720,$B$11:$K$11)</f>
        <v>-0.1347514031850072</v>
      </c>
      <c r="J720">
        <f>SUMPRODUCT(Random!$X720:$AG720,$B$12:$K$12)</f>
        <v>-3.2642181096598222E-2</v>
      </c>
      <c r="K720">
        <f>SUMPRODUCT(Random!$X720:$AG720,$B$13:$K$13)</f>
        <v>-2.1067337479441233</v>
      </c>
      <c r="M720">
        <f t="shared" si="311"/>
        <v>0.26946088537731927</v>
      </c>
      <c r="N720">
        <f t="shared" si="312"/>
        <v>0.65729470266935486</v>
      </c>
      <c r="O720">
        <f t="shared" si="313"/>
        <v>0.669943135548001</v>
      </c>
      <c r="P720">
        <f t="shared" si="314"/>
        <v>0.26295784355628316</v>
      </c>
      <c r="Q720">
        <f t="shared" si="315"/>
        <v>2.8740450525186152E-2</v>
      </c>
      <c r="R720">
        <f t="shared" si="316"/>
        <v>0.63233187190060591</v>
      </c>
      <c r="S720">
        <f t="shared" si="317"/>
        <v>0.1682647368237242</v>
      </c>
      <c r="T720">
        <f t="shared" si="318"/>
        <v>0.44640421495988547</v>
      </c>
      <c r="U720">
        <f t="shared" si="319"/>
        <v>0.48697996604413712</v>
      </c>
      <c r="V720">
        <f t="shared" si="320"/>
        <v>1.7570332574818746E-2</v>
      </c>
      <c r="X720">
        <f t="shared" si="321"/>
        <v>7.6912583011795297</v>
      </c>
      <c r="Y720">
        <f t="shared" si="322"/>
        <v>26.233024749861855</v>
      </c>
      <c r="Z720">
        <f t="shared" si="323"/>
        <v>27.15424211561184</v>
      </c>
      <c r="AA720">
        <f t="shared" si="324"/>
        <v>7.4741617100054674</v>
      </c>
      <c r="AB720">
        <f t="shared" si="325"/>
        <v>0.71435865744005167</v>
      </c>
      <c r="AC720">
        <f t="shared" si="326"/>
        <v>24.51067335828365</v>
      </c>
      <c r="AD720">
        <f t="shared" si="327"/>
        <v>4.5132797713126269</v>
      </c>
      <c r="AE720">
        <f t="shared" si="328"/>
        <v>14.48534044906541</v>
      </c>
      <c r="AF720">
        <f t="shared" si="329"/>
        <v>16.35001890211867</v>
      </c>
      <c r="AG720">
        <f t="shared" si="330"/>
        <v>0.43423951542000261</v>
      </c>
      <c r="AI720">
        <f t="shared" si="331"/>
        <v>21</v>
      </c>
      <c r="AJ720">
        <f t="shared" si="332"/>
        <v>21</v>
      </c>
      <c r="AK720">
        <f t="shared" si="333"/>
        <v>21</v>
      </c>
      <c r="AL720">
        <f t="shared" si="334"/>
        <v>21</v>
      </c>
      <c r="AM720">
        <f t="shared" si="335"/>
        <v>3</v>
      </c>
      <c r="AN720">
        <f t="shared" si="336"/>
        <v>21</v>
      </c>
      <c r="AO720">
        <f t="shared" si="337"/>
        <v>19</v>
      </c>
      <c r="AP720">
        <f t="shared" si="338"/>
        <v>21</v>
      </c>
      <c r="AQ720">
        <f t="shared" si="339"/>
        <v>21</v>
      </c>
      <c r="AR720">
        <f t="shared" si="340"/>
        <v>2</v>
      </c>
      <c r="AT720">
        <f t="shared" si="341"/>
        <v>3</v>
      </c>
    </row>
    <row r="721" spans="1:46" x14ac:dyDescent="0.2">
      <c r="A721">
        <v>704</v>
      </c>
      <c r="B721">
        <f>SUMPRODUCT(Random!$X721:$AG721,$B$4:$K$4)</f>
        <v>0.42275008181634871</v>
      </c>
      <c r="C721">
        <f>SUMPRODUCT(Random!$X721:$AG721,$B$5:$K$5)</f>
        <v>-0.68813387747860233</v>
      </c>
      <c r="D721">
        <f>SUMPRODUCT(Random!$X721:$AG721,$B$6:$K$6)</f>
        <v>-1.7217262028494358</v>
      </c>
      <c r="E721">
        <f>SUMPRODUCT(Random!$X721:$AG721,$B$7:$K$7)</f>
        <v>-0.16525279764124093</v>
      </c>
      <c r="F721">
        <f>SUMPRODUCT(Random!$X721:$AG721,$B$8:$K$8)</f>
        <v>-1.144195005975384</v>
      </c>
      <c r="G721">
        <f>SUMPRODUCT(Random!$X721:$AG721,$B$9:$K$9)</f>
        <v>-1.4945984860718236</v>
      </c>
      <c r="H721">
        <f>SUMPRODUCT(Random!$X721:$AG721,$B$10:$K$10)</f>
        <v>-0.66796436059966913</v>
      </c>
      <c r="I721">
        <f>SUMPRODUCT(Random!$X721:$AG721,$B$11:$K$11)</f>
        <v>-0.56886874103124629</v>
      </c>
      <c r="J721">
        <f>SUMPRODUCT(Random!$X721:$AG721,$B$12:$K$12)</f>
        <v>-1.0336078659497048</v>
      </c>
      <c r="K721">
        <f>SUMPRODUCT(Random!$X721:$AG721,$B$13:$K$13)</f>
        <v>-1.176452966195904</v>
      </c>
      <c r="M721">
        <f t="shared" si="311"/>
        <v>0.6637611942268391</v>
      </c>
      <c r="N721">
        <f t="shared" si="312"/>
        <v>0.24568423926066801</v>
      </c>
      <c r="O721">
        <f t="shared" si="313"/>
        <v>4.2559564184244662E-2</v>
      </c>
      <c r="P721">
        <f t="shared" si="314"/>
        <v>0.43437250497818658</v>
      </c>
      <c r="Q721">
        <f t="shared" si="315"/>
        <v>0.12627138688094711</v>
      </c>
      <c r="R721">
        <f t="shared" si="316"/>
        <v>6.7509630751286048E-2</v>
      </c>
      <c r="S721">
        <f t="shared" si="317"/>
        <v>0.25207817119065123</v>
      </c>
      <c r="T721">
        <f t="shared" si="318"/>
        <v>0.28472261009996536</v>
      </c>
      <c r="U721">
        <f t="shared" si="319"/>
        <v>0.15065976030337236</v>
      </c>
      <c r="V721">
        <f t="shared" si="320"/>
        <v>0.11970695841179703</v>
      </c>
      <c r="X721">
        <f t="shared" si="321"/>
        <v>26.699666510914515</v>
      </c>
      <c r="Y721">
        <f t="shared" si="322"/>
        <v>6.9066742360445961</v>
      </c>
      <c r="Z721">
        <f t="shared" si="323"/>
        <v>1.0654003656307482</v>
      </c>
      <c r="AA721">
        <f t="shared" si="324"/>
        <v>13.95864068245494</v>
      </c>
      <c r="AB721">
        <f t="shared" si="325"/>
        <v>3.3066846546087514</v>
      </c>
      <c r="AC721">
        <f t="shared" si="326"/>
        <v>1.7122253878662061</v>
      </c>
      <c r="AD721">
        <f t="shared" si="327"/>
        <v>7.1152038704072664</v>
      </c>
      <c r="AE721">
        <f t="shared" si="328"/>
        <v>8.2084390427304648</v>
      </c>
      <c r="AF721">
        <f t="shared" si="329"/>
        <v>4.0001822889689018</v>
      </c>
      <c r="AG721">
        <f t="shared" si="330"/>
        <v>3.1233266927866659</v>
      </c>
      <c r="AI721">
        <f t="shared" si="331"/>
        <v>21</v>
      </c>
      <c r="AJ721">
        <f t="shared" si="332"/>
        <v>21</v>
      </c>
      <c r="AK721">
        <f t="shared" si="333"/>
        <v>5</v>
      </c>
      <c r="AL721">
        <f t="shared" si="334"/>
        <v>21</v>
      </c>
      <c r="AM721">
        <f t="shared" si="335"/>
        <v>14</v>
      </c>
      <c r="AN721">
        <f t="shared" si="336"/>
        <v>7</v>
      </c>
      <c r="AO721">
        <f t="shared" si="337"/>
        <v>21</v>
      </c>
      <c r="AP721">
        <f t="shared" si="338"/>
        <v>21</v>
      </c>
      <c r="AQ721">
        <f t="shared" si="339"/>
        <v>17</v>
      </c>
      <c r="AR721">
        <f t="shared" si="340"/>
        <v>13</v>
      </c>
      <c r="AT721">
        <f t="shared" si="341"/>
        <v>5</v>
      </c>
    </row>
    <row r="722" spans="1:46" x14ac:dyDescent="0.2">
      <c r="A722">
        <v>705</v>
      </c>
      <c r="B722">
        <f>SUMPRODUCT(Random!$X722:$AG722,$B$4:$K$4)</f>
        <v>1.6216191206246022</v>
      </c>
      <c r="C722">
        <f>SUMPRODUCT(Random!$X722:$AG722,$B$5:$K$5)</f>
        <v>-0.73536882778767354</v>
      </c>
      <c r="D722">
        <f>SUMPRODUCT(Random!$X722:$AG722,$B$6:$K$6)</f>
        <v>-5.9305668483034812E-2</v>
      </c>
      <c r="E722">
        <f>SUMPRODUCT(Random!$X722:$AG722,$B$7:$K$7)</f>
        <v>-1.1032284370037124</v>
      </c>
      <c r="F722">
        <f>SUMPRODUCT(Random!$X722:$AG722,$B$8:$K$8)</f>
        <v>-0.63234450717288937</v>
      </c>
      <c r="G722">
        <f>SUMPRODUCT(Random!$X722:$AG722,$B$9:$K$9)</f>
        <v>-0.96108841427087077</v>
      </c>
      <c r="H722">
        <f>SUMPRODUCT(Random!$X722:$AG722,$B$10:$K$10)</f>
        <v>-0.56477079296436372</v>
      </c>
      <c r="I722">
        <f>SUMPRODUCT(Random!$X722:$AG722,$B$11:$K$11)</f>
        <v>-1.167067520453053</v>
      </c>
      <c r="J722">
        <f>SUMPRODUCT(Random!$X722:$AG722,$B$12:$K$12)</f>
        <v>-0.54618696543487366</v>
      </c>
      <c r="K722">
        <f>SUMPRODUCT(Random!$X722:$AG722,$B$13:$K$13)</f>
        <v>-1.1908844090321908</v>
      </c>
      <c r="M722">
        <f t="shared" ref="M722:M785" si="342">NORMSDIST(B722)</f>
        <v>0.94755753698845702</v>
      </c>
      <c r="N722">
        <f t="shared" ref="N722:N785" si="343">NORMSDIST(C722)</f>
        <v>0.23105745049965815</v>
      </c>
      <c r="O722">
        <f t="shared" ref="O722:O785" si="344">NORMSDIST(D722)</f>
        <v>0.47635432313367976</v>
      </c>
      <c r="P722">
        <f t="shared" ref="P722:P785" si="345">NORMSDIST(E722)</f>
        <v>0.13496398750517738</v>
      </c>
      <c r="Q722">
        <f t="shared" ref="Q722:Q785" si="346">NORMSDIST(F722)</f>
        <v>0.26358089334691381</v>
      </c>
      <c r="R722">
        <f t="shared" ref="R722:R785" si="347">NORMSDIST(G722)</f>
        <v>0.1682538572715096</v>
      </c>
      <c r="S722">
        <f t="shared" ref="S722:S785" si="348">NORMSDIST(H722)</f>
        <v>0.28611483768660639</v>
      </c>
      <c r="T722">
        <f t="shared" ref="T722:T785" si="349">NORMSDIST(I722)</f>
        <v>0.12159155156942794</v>
      </c>
      <c r="U722">
        <f t="shared" ref="U722:U785" si="350">NORMSDIST(J722)</f>
        <v>0.29246871253540219</v>
      </c>
      <c r="V722">
        <f t="shared" ref="V722:V785" si="351">NORMSDIST(K722)</f>
        <v>0.11684948296945968</v>
      </c>
      <c r="X722">
        <f t="shared" ref="X722:X785" si="352">IF(pd_annual=0,"never",LN(1-M722)/LN(1-pd_annual))</f>
        <v>72.216918542364169</v>
      </c>
      <c r="Y722">
        <f t="shared" ref="Y722:Y785" si="353">IF(pd_annual=0,"never",LN(1-N722)/LN(1-pd_annual))</f>
        <v>6.4362122286525443</v>
      </c>
      <c r="Z722">
        <f t="shared" ref="Z722:Z785" si="354">IF(pd_annual=0,"never",LN(1-O722)/LN(1-pd_annual))</f>
        <v>15.847829587197774</v>
      </c>
      <c r="AA722">
        <f t="shared" ref="AA722:AA785" si="355">IF(pd_annual=0,"never",LN(1-P722)/LN(1-pd_annual))</f>
        <v>3.5516182312687952</v>
      </c>
      <c r="AB722">
        <f t="shared" ref="AB722:AB785" si="356">IF(pd_annual=0,"never",LN(1-Q722)/LN(1-pd_annual))</f>
        <v>7.4948783745150305</v>
      </c>
      <c r="AC722">
        <f t="shared" ref="AC722:AC785" si="357">IF(pd_annual=0,"never",LN(1-R722)/LN(1-pd_annual))</f>
        <v>4.5129593445030132</v>
      </c>
      <c r="AD722">
        <f t="shared" ref="AD722:AD785" si="358">IF(pd_annual=0,"never",LN(1-S722)/LN(1-pd_annual))</f>
        <v>8.2561660848561136</v>
      </c>
      <c r="AE722">
        <f t="shared" ref="AE722:AE785" si="359">IF(pd_annual=0,"never",LN(1-T722)/LN(1-pd_annual))</f>
        <v>3.1758269486876718</v>
      </c>
      <c r="AF722">
        <f t="shared" ref="AF722:AF785" si="360">IF(pd_annual=0,"never",LN(1-U722)/LN(1-pd_annual))</f>
        <v>8.4751720719100234</v>
      </c>
      <c r="AG722">
        <f t="shared" ref="AG722:AG785" si="361">IF(pd_annual=0,"never",LN(1-V722)/LN(1-pd_annual))</f>
        <v>3.0439382838117202</v>
      </c>
      <c r="AI722">
        <f t="shared" ref="AI722:AI785" si="362">IF(pd_annual=0,21,MIN(21,MAX(1,ROUNDUP(4*X722,0))))</f>
        <v>21</v>
      </c>
      <c r="AJ722">
        <f t="shared" ref="AJ722:AJ785" si="363">IF(pd_annual=0,21,MIN(21,MAX(1,ROUNDUP(4*Y722,0))))</f>
        <v>21</v>
      </c>
      <c r="AK722">
        <f t="shared" ref="AK722:AK785" si="364">IF(pd_annual=0,21,MIN(21,MAX(1,ROUNDUP(4*Z722,0))))</f>
        <v>21</v>
      </c>
      <c r="AL722">
        <f t="shared" ref="AL722:AL785" si="365">IF(pd_annual=0,21,MIN(21,MAX(1,ROUNDUP(4*AA722,0))))</f>
        <v>15</v>
      </c>
      <c r="AM722">
        <f t="shared" ref="AM722:AM785" si="366">IF(pd_annual=0,21,MIN(21,MAX(1,ROUNDUP(4*AB722,0))))</f>
        <v>21</v>
      </c>
      <c r="AN722">
        <f t="shared" ref="AN722:AN785" si="367">IF(pd_annual=0,21,MIN(21,MAX(1,ROUNDUP(4*AC722,0))))</f>
        <v>19</v>
      </c>
      <c r="AO722">
        <f t="shared" ref="AO722:AO785" si="368">IF(pd_annual=0,21,MIN(21,MAX(1,ROUNDUP(4*AD722,0))))</f>
        <v>21</v>
      </c>
      <c r="AP722">
        <f t="shared" ref="AP722:AP785" si="369">IF(pd_annual=0,21,MIN(21,MAX(1,ROUNDUP(4*AE722,0))))</f>
        <v>13</v>
      </c>
      <c r="AQ722">
        <f t="shared" ref="AQ722:AQ785" si="370">IF(pd_annual=0,21,MIN(21,MAX(1,ROUNDUP(4*AF722,0))))</f>
        <v>21</v>
      </c>
      <c r="AR722">
        <f t="shared" ref="AR722:AR785" si="371">IF(pd_annual=0,21,MIN(21,MAX(1,ROUNDUP(4*AG722,0))))</f>
        <v>13</v>
      </c>
      <c r="AT722">
        <f t="shared" ref="AT722:AT785" si="372">COUNTIF($AI722:$AR722,"&lt;=20")</f>
        <v>4</v>
      </c>
    </row>
    <row r="723" spans="1:46" x14ac:dyDescent="0.2">
      <c r="A723">
        <v>706</v>
      </c>
      <c r="B723">
        <f>SUMPRODUCT(Random!$X723:$AG723,$B$4:$K$4)</f>
        <v>0.46962602520281549</v>
      </c>
      <c r="C723">
        <f>SUMPRODUCT(Random!$X723:$AG723,$B$5:$K$5)</f>
        <v>-9.5674318150235776E-3</v>
      </c>
      <c r="D723">
        <f>SUMPRODUCT(Random!$X723:$AG723,$B$6:$K$6)</f>
        <v>-1.0751769920793661</v>
      </c>
      <c r="E723">
        <f>SUMPRODUCT(Random!$X723:$AG723,$B$7:$K$7)</f>
        <v>-0.21854574881978031</v>
      </c>
      <c r="F723">
        <f>SUMPRODUCT(Random!$X723:$AG723,$B$8:$K$8)</f>
        <v>-0.85020453793386275</v>
      </c>
      <c r="G723">
        <f>SUMPRODUCT(Random!$X723:$AG723,$B$9:$K$9)</f>
        <v>-1.9246127105319044</v>
      </c>
      <c r="H723">
        <f>SUMPRODUCT(Random!$X723:$AG723,$B$10:$K$10)</f>
        <v>0.15077771596215206</v>
      </c>
      <c r="I723">
        <f>SUMPRODUCT(Random!$X723:$AG723,$B$11:$K$11)</f>
        <v>-2.9361805760726982</v>
      </c>
      <c r="J723">
        <f>SUMPRODUCT(Random!$X723:$AG723,$B$12:$K$12)</f>
        <v>8.2856585474138433E-2</v>
      </c>
      <c r="K723">
        <f>SUMPRODUCT(Random!$X723:$AG723,$B$13:$K$13)</f>
        <v>-1.214001794706693</v>
      </c>
      <c r="M723">
        <f t="shared" si="342"/>
        <v>0.68068888621059909</v>
      </c>
      <c r="N723">
        <f t="shared" si="343"/>
        <v>0.49618320516308206</v>
      </c>
      <c r="O723">
        <f t="shared" si="344"/>
        <v>0.14114774714559777</v>
      </c>
      <c r="P723">
        <f t="shared" si="345"/>
        <v>0.41350195862587125</v>
      </c>
      <c r="Q723">
        <f t="shared" si="346"/>
        <v>0.19760568961117511</v>
      </c>
      <c r="R723">
        <f t="shared" si="347"/>
        <v>2.7138914030884264E-2</v>
      </c>
      <c r="S723">
        <f t="shared" si="348"/>
        <v>0.55992446731757184</v>
      </c>
      <c r="T723">
        <f t="shared" si="349"/>
        <v>1.6614041700595465E-3</v>
      </c>
      <c r="U723">
        <f t="shared" si="350"/>
        <v>0.53301721247028189</v>
      </c>
      <c r="V723">
        <f t="shared" si="351"/>
        <v>0.11237351941079321</v>
      </c>
      <c r="X723">
        <f t="shared" si="352"/>
        <v>27.965056253415078</v>
      </c>
      <c r="Y723">
        <f t="shared" si="353"/>
        <v>16.79346115636989</v>
      </c>
      <c r="Z723">
        <f t="shared" si="354"/>
        <v>3.7273624815480542</v>
      </c>
      <c r="AA723">
        <f t="shared" si="355"/>
        <v>13.071040665222249</v>
      </c>
      <c r="AB723">
        <f t="shared" si="356"/>
        <v>5.393051850811875</v>
      </c>
      <c r="AC723">
        <f t="shared" si="357"/>
        <v>0.673998811182005</v>
      </c>
      <c r="AD723">
        <f t="shared" si="358"/>
        <v>20.107025912416027</v>
      </c>
      <c r="AE723">
        <f t="shared" si="359"/>
        <v>4.0732596534152503E-2</v>
      </c>
      <c r="AF723">
        <f t="shared" si="360"/>
        <v>18.653250250982904</v>
      </c>
      <c r="AG723">
        <f t="shared" si="361"/>
        <v>2.920098732253984</v>
      </c>
      <c r="AI723">
        <f t="shared" si="362"/>
        <v>21</v>
      </c>
      <c r="AJ723">
        <f t="shared" si="363"/>
        <v>21</v>
      </c>
      <c r="AK723">
        <f t="shared" si="364"/>
        <v>15</v>
      </c>
      <c r="AL723">
        <f t="shared" si="365"/>
        <v>21</v>
      </c>
      <c r="AM723">
        <f t="shared" si="366"/>
        <v>21</v>
      </c>
      <c r="AN723">
        <f t="shared" si="367"/>
        <v>3</v>
      </c>
      <c r="AO723">
        <f t="shared" si="368"/>
        <v>21</v>
      </c>
      <c r="AP723">
        <f t="shared" si="369"/>
        <v>1</v>
      </c>
      <c r="AQ723">
        <f t="shared" si="370"/>
        <v>21</v>
      </c>
      <c r="AR723">
        <f t="shared" si="371"/>
        <v>12</v>
      </c>
      <c r="AT723">
        <f t="shared" si="372"/>
        <v>4</v>
      </c>
    </row>
    <row r="724" spans="1:46" x14ac:dyDescent="0.2">
      <c r="A724">
        <v>707</v>
      </c>
      <c r="B724">
        <f>SUMPRODUCT(Random!$X724:$AG724,$B$4:$K$4)</f>
        <v>0.56587110347001912</v>
      </c>
      <c r="C724">
        <f>SUMPRODUCT(Random!$X724:$AG724,$B$5:$K$5)</f>
        <v>0.76718038800587529</v>
      </c>
      <c r="D724">
        <f>SUMPRODUCT(Random!$X724:$AG724,$B$6:$K$6)</f>
        <v>0.50507646497844949</v>
      </c>
      <c r="E724">
        <f>SUMPRODUCT(Random!$X724:$AG724,$B$7:$K$7)</f>
        <v>-0.34505580421201248</v>
      </c>
      <c r="F724">
        <f>SUMPRODUCT(Random!$X724:$AG724,$B$8:$K$8)</f>
        <v>0.71728017579437786</v>
      </c>
      <c r="G724">
        <f>SUMPRODUCT(Random!$X724:$AG724,$B$9:$K$9)</f>
        <v>-1.2109249511000719</v>
      </c>
      <c r="H724">
        <f>SUMPRODUCT(Random!$X724:$AG724,$B$10:$K$10)</f>
        <v>1.1154725990946643</v>
      </c>
      <c r="I724">
        <f>SUMPRODUCT(Random!$X724:$AG724,$B$11:$K$11)</f>
        <v>0.32006342651140007</v>
      </c>
      <c r="J724">
        <f>SUMPRODUCT(Random!$X724:$AG724,$B$12:$K$12)</f>
        <v>0.17881397368633756</v>
      </c>
      <c r="K724">
        <f>SUMPRODUCT(Random!$X724:$AG724,$B$13:$K$13)</f>
        <v>0.90878442844736707</v>
      </c>
      <c r="M724">
        <f t="shared" si="342"/>
        <v>0.71425929676984967</v>
      </c>
      <c r="N724">
        <f t="shared" si="343"/>
        <v>0.77851286415475085</v>
      </c>
      <c r="O724">
        <f t="shared" si="344"/>
        <v>0.69324743460700466</v>
      </c>
      <c r="P724">
        <f t="shared" si="345"/>
        <v>0.36502620916099771</v>
      </c>
      <c r="Q724">
        <f t="shared" si="346"/>
        <v>0.76339938157675535</v>
      </c>
      <c r="R724">
        <f t="shared" si="347"/>
        <v>0.11296208447756866</v>
      </c>
      <c r="S724">
        <f t="shared" si="348"/>
        <v>0.86767602295951574</v>
      </c>
      <c r="T724">
        <f t="shared" si="349"/>
        <v>0.62553987506332387</v>
      </c>
      <c r="U724">
        <f t="shared" si="350"/>
        <v>0.57095811364441118</v>
      </c>
      <c r="V724">
        <f t="shared" si="351"/>
        <v>0.81826803615777255</v>
      </c>
      <c r="X724">
        <f t="shared" si="352"/>
        <v>30.686166273491889</v>
      </c>
      <c r="Y724">
        <f t="shared" si="353"/>
        <v>36.92594608241523</v>
      </c>
      <c r="Z724">
        <f t="shared" si="354"/>
        <v>28.947969009706082</v>
      </c>
      <c r="AA724">
        <f t="shared" si="355"/>
        <v>11.12565812983947</v>
      </c>
      <c r="AB724">
        <f t="shared" si="356"/>
        <v>35.30894878087927</v>
      </c>
      <c r="AC724">
        <f t="shared" si="357"/>
        <v>2.9363472607665413</v>
      </c>
      <c r="AD724">
        <f t="shared" si="358"/>
        <v>49.544418779536052</v>
      </c>
      <c r="AE724">
        <f t="shared" si="359"/>
        <v>24.062272525069357</v>
      </c>
      <c r="AF724">
        <f t="shared" si="360"/>
        <v>20.72903927337347</v>
      </c>
      <c r="AG724">
        <f t="shared" si="361"/>
        <v>41.772148167035589</v>
      </c>
      <c r="AI724">
        <f t="shared" si="362"/>
        <v>21</v>
      </c>
      <c r="AJ724">
        <f t="shared" si="363"/>
        <v>21</v>
      </c>
      <c r="AK724">
        <f t="shared" si="364"/>
        <v>21</v>
      </c>
      <c r="AL724">
        <f t="shared" si="365"/>
        <v>21</v>
      </c>
      <c r="AM724">
        <f t="shared" si="366"/>
        <v>21</v>
      </c>
      <c r="AN724">
        <f t="shared" si="367"/>
        <v>12</v>
      </c>
      <c r="AO724">
        <f t="shared" si="368"/>
        <v>21</v>
      </c>
      <c r="AP724">
        <f t="shared" si="369"/>
        <v>21</v>
      </c>
      <c r="AQ724">
        <f t="shared" si="370"/>
        <v>21</v>
      </c>
      <c r="AR724">
        <f t="shared" si="371"/>
        <v>21</v>
      </c>
      <c r="AT724">
        <f t="shared" si="372"/>
        <v>1</v>
      </c>
    </row>
    <row r="725" spans="1:46" x14ac:dyDescent="0.2">
      <c r="A725">
        <v>708</v>
      </c>
      <c r="B725">
        <f>SUMPRODUCT(Random!$X725:$AG725,$B$4:$K$4)</f>
        <v>-0.33821111091494011</v>
      </c>
      <c r="C725">
        <f>SUMPRODUCT(Random!$X725:$AG725,$B$5:$K$5)</f>
        <v>-0.41707047055560698</v>
      </c>
      <c r="D725">
        <f>SUMPRODUCT(Random!$X725:$AG725,$B$6:$K$6)</f>
        <v>-0.80557619567958272</v>
      </c>
      <c r="E725">
        <f>SUMPRODUCT(Random!$X725:$AG725,$B$7:$K$7)</f>
        <v>-1.0562738147346886</v>
      </c>
      <c r="F725">
        <f>SUMPRODUCT(Random!$X725:$AG725,$B$8:$K$8)</f>
        <v>-0.21152301239094098</v>
      </c>
      <c r="G725">
        <f>SUMPRODUCT(Random!$X725:$AG725,$B$9:$K$9)</f>
        <v>1.030111438726766</v>
      </c>
      <c r="H725">
        <f>SUMPRODUCT(Random!$X725:$AG725,$B$10:$K$10)</f>
        <v>-2.8648505545920582</v>
      </c>
      <c r="I725">
        <f>SUMPRODUCT(Random!$X725:$AG725,$B$11:$K$11)</f>
        <v>0.2804844479737455</v>
      </c>
      <c r="J725">
        <f>SUMPRODUCT(Random!$X725:$AG725,$B$12:$K$12)</f>
        <v>-1.5608053446500914</v>
      </c>
      <c r="K725">
        <f>SUMPRODUCT(Random!$X725:$AG725,$B$13:$K$13)</f>
        <v>-1.0395536031163952</v>
      </c>
      <c r="M725">
        <f t="shared" si="342"/>
        <v>0.36760205170917298</v>
      </c>
      <c r="N725">
        <f t="shared" si="343"/>
        <v>0.33831343163538907</v>
      </c>
      <c r="O725">
        <f t="shared" si="344"/>
        <v>0.21024362785297598</v>
      </c>
      <c r="P725">
        <f t="shared" si="345"/>
        <v>0.14542156779036006</v>
      </c>
      <c r="Q725">
        <f t="shared" si="346"/>
        <v>0.41623958856730547</v>
      </c>
      <c r="R725">
        <f t="shared" si="347"/>
        <v>0.84852115191353361</v>
      </c>
      <c r="S725">
        <f t="shared" si="348"/>
        <v>2.08603043108765E-3</v>
      </c>
      <c r="T725">
        <f t="shared" si="349"/>
        <v>0.61044707223605865</v>
      </c>
      <c r="U725">
        <f t="shared" si="350"/>
        <v>5.9284843009477464E-2</v>
      </c>
      <c r="V725">
        <f t="shared" si="351"/>
        <v>0.14927367106097986</v>
      </c>
      <c r="X725">
        <f t="shared" si="352"/>
        <v>11.225233439944226</v>
      </c>
      <c r="Y725">
        <f t="shared" si="353"/>
        <v>10.116195979681381</v>
      </c>
      <c r="Z725">
        <f t="shared" si="354"/>
        <v>5.7819509689352682</v>
      </c>
      <c r="AA725">
        <f t="shared" si="355"/>
        <v>3.8495667649317462</v>
      </c>
      <c r="AB725">
        <f t="shared" si="356"/>
        <v>13.185652515343456</v>
      </c>
      <c r="AC725">
        <f t="shared" si="357"/>
        <v>46.232657236641082</v>
      </c>
      <c r="AD725">
        <f t="shared" si="358"/>
        <v>5.1154022424754815E-2</v>
      </c>
      <c r="AE725">
        <f t="shared" si="359"/>
        <v>23.094303635915569</v>
      </c>
      <c r="AF725">
        <f t="shared" si="360"/>
        <v>1.4971068511693781</v>
      </c>
      <c r="AG725">
        <f t="shared" si="361"/>
        <v>3.9602374074264355</v>
      </c>
      <c r="AI725">
        <f t="shared" si="362"/>
        <v>21</v>
      </c>
      <c r="AJ725">
        <f t="shared" si="363"/>
        <v>21</v>
      </c>
      <c r="AK725">
        <f t="shared" si="364"/>
        <v>21</v>
      </c>
      <c r="AL725">
        <f t="shared" si="365"/>
        <v>16</v>
      </c>
      <c r="AM725">
        <f t="shared" si="366"/>
        <v>21</v>
      </c>
      <c r="AN725">
        <f t="shared" si="367"/>
        <v>21</v>
      </c>
      <c r="AO725">
        <f t="shared" si="368"/>
        <v>1</v>
      </c>
      <c r="AP725">
        <f t="shared" si="369"/>
        <v>21</v>
      </c>
      <c r="AQ725">
        <f t="shared" si="370"/>
        <v>6</v>
      </c>
      <c r="AR725">
        <f t="shared" si="371"/>
        <v>16</v>
      </c>
      <c r="AT725">
        <f t="shared" si="372"/>
        <v>4</v>
      </c>
    </row>
    <row r="726" spans="1:46" x14ac:dyDescent="0.2">
      <c r="A726">
        <v>709</v>
      </c>
      <c r="B726">
        <f>SUMPRODUCT(Random!$X726:$AG726,$B$4:$K$4)</f>
        <v>-1.861263031805737</v>
      </c>
      <c r="C726">
        <f>SUMPRODUCT(Random!$X726:$AG726,$B$5:$K$5)</f>
        <v>-1.2543592256248974</v>
      </c>
      <c r="D726">
        <f>SUMPRODUCT(Random!$X726:$AG726,$B$6:$K$6)</f>
        <v>-0.35109231175998901</v>
      </c>
      <c r="E726">
        <f>SUMPRODUCT(Random!$X726:$AG726,$B$7:$K$7)</f>
        <v>-1.1331498070045494</v>
      </c>
      <c r="F726">
        <f>SUMPRODUCT(Random!$X726:$AG726,$B$8:$K$8)</f>
        <v>-0.37501407403048265</v>
      </c>
      <c r="G726">
        <f>SUMPRODUCT(Random!$X726:$AG726,$B$9:$K$9)</f>
        <v>-0.47334683201964683</v>
      </c>
      <c r="H726">
        <f>SUMPRODUCT(Random!$X726:$AG726,$B$10:$K$10)</f>
        <v>-1.7026479601327389</v>
      </c>
      <c r="I726">
        <f>SUMPRODUCT(Random!$X726:$AG726,$B$11:$K$11)</f>
        <v>-2.9428112293867881</v>
      </c>
      <c r="J726">
        <f>SUMPRODUCT(Random!$X726:$AG726,$B$12:$K$12)</f>
        <v>-1.5321005293783476</v>
      </c>
      <c r="K726">
        <f>SUMPRODUCT(Random!$X726:$AG726,$B$13:$K$13)</f>
        <v>-0.8310334921074729</v>
      </c>
      <c r="M726">
        <f t="shared" si="342"/>
        <v>3.1353520504610766E-2</v>
      </c>
      <c r="N726">
        <f t="shared" si="343"/>
        <v>0.10485573295308546</v>
      </c>
      <c r="O726">
        <f t="shared" si="344"/>
        <v>0.36275954780244557</v>
      </c>
      <c r="P726">
        <f t="shared" si="345"/>
        <v>0.12857567411111626</v>
      </c>
      <c r="Q726">
        <f t="shared" si="346"/>
        <v>0.35382499984116067</v>
      </c>
      <c r="R726">
        <f t="shared" si="347"/>
        <v>0.31798287768725803</v>
      </c>
      <c r="S726">
        <f t="shared" si="348"/>
        <v>4.4316984527804276E-2</v>
      </c>
      <c r="T726">
        <f t="shared" si="349"/>
        <v>1.6262333768465283E-3</v>
      </c>
      <c r="U726">
        <f t="shared" si="350"/>
        <v>6.2748814575066772E-2</v>
      </c>
      <c r="V726">
        <f t="shared" si="351"/>
        <v>0.20297735463647001</v>
      </c>
      <c r="X726">
        <f t="shared" si="352"/>
        <v>0.78035295126073778</v>
      </c>
      <c r="Y726">
        <f t="shared" si="353"/>
        <v>2.7134975340610001</v>
      </c>
      <c r="Z726">
        <f t="shared" si="354"/>
        <v>11.038368505860252</v>
      </c>
      <c r="AA726">
        <f t="shared" si="355"/>
        <v>3.3713749520596554</v>
      </c>
      <c r="AB726">
        <f t="shared" si="356"/>
        <v>10.697294900434624</v>
      </c>
      <c r="AC726">
        <f t="shared" si="357"/>
        <v>9.374860780835272</v>
      </c>
      <c r="AD726">
        <f t="shared" si="358"/>
        <v>1.1104061724577461</v>
      </c>
      <c r="AE726">
        <f t="shared" si="359"/>
        <v>3.9869613153900446E-2</v>
      </c>
      <c r="AF726">
        <f t="shared" si="360"/>
        <v>1.5874765390069632</v>
      </c>
      <c r="AG726">
        <f t="shared" si="361"/>
        <v>5.5575968300344911</v>
      </c>
      <c r="AI726">
        <f t="shared" si="362"/>
        <v>4</v>
      </c>
      <c r="AJ726">
        <f t="shared" si="363"/>
        <v>11</v>
      </c>
      <c r="AK726">
        <f t="shared" si="364"/>
        <v>21</v>
      </c>
      <c r="AL726">
        <f t="shared" si="365"/>
        <v>14</v>
      </c>
      <c r="AM726">
        <f t="shared" si="366"/>
        <v>21</v>
      </c>
      <c r="AN726">
        <f t="shared" si="367"/>
        <v>21</v>
      </c>
      <c r="AO726">
        <f t="shared" si="368"/>
        <v>5</v>
      </c>
      <c r="AP726">
        <f t="shared" si="369"/>
        <v>1</v>
      </c>
      <c r="AQ726">
        <f t="shared" si="370"/>
        <v>7</v>
      </c>
      <c r="AR726">
        <f t="shared" si="371"/>
        <v>21</v>
      </c>
      <c r="AT726">
        <f t="shared" si="372"/>
        <v>6</v>
      </c>
    </row>
    <row r="727" spans="1:46" x14ac:dyDescent="0.2">
      <c r="A727">
        <v>710</v>
      </c>
      <c r="B727">
        <f>SUMPRODUCT(Random!$X727:$AG727,$B$4:$K$4)</f>
        <v>0.15030187803732989</v>
      </c>
      <c r="C727">
        <f>SUMPRODUCT(Random!$X727:$AG727,$B$5:$K$5)</f>
        <v>-0.13884079304725894</v>
      </c>
      <c r="D727">
        <f>SUMPRODUCT(Random!$X727:$AG727,$B$6:$K$6)</f>
        <v>-0.73396878299816593</v>
      </c>
      <c r="E727">
        <f>SUMPRODUCT(Random!$X727:$AG727,$B$7:$K$7)</f>
        <v>-0.88222586912259904</v>
      </c>
      <c r="F727">
        <f>SUMPRODUCT(Random!$X727:$AG727,$B$8:$K$8)</f>
        <v>-0.29354818275250472</v>
      </c>
      <c r="G727">
        <f>SUMPRODUCT(Random!$X727:$AG727,$B$9:$K$9)</f>
        <v>-0.94224765425414736</v>
      </c>
      <c r="H727">
        <f>SUMPRODUCT(Random!$X727:$AG727,$B$10:$K$10)</f>
        <v>-0.2603730277823641</v>
      </c>
      <c r="I727">
        <f>SUMPRODUCT(Random!$X727:$AG727,$B$11:$K$11)</f>
        <v>0.27283003237659731</v>
      </c>
      <c r="J727">
        <f>SUMPRODUCT(Random!$X727:$AG727,$B$12:$K$12)</f>
        <v>0.61940657777540398</v>
      </c>
      <c r="K727">
        <f>SUMPRODUCT(Random!$X727:$AG727,$B$13:$K$13)</f>
        <v>0.41651207890601794</v>
      </c>
      <c r="M727">
        <f t="shared" si="342"/>
        <v>0.55973677431847824</v>
      </c>
      <c r="N727">
        <f t="shared" si="343"/>
        <v>0.44478797897804945</v>
      </c>
      <c r="O727">
        <f t="shared" si="344"/>
        <v>0.2314838820276208</v>
      </c>
      <c r="P727">
        <f t="shared" si="345"/>
        <v>0.18882733761448306</v>
      </c>
      <c r="Q727">
        <f t="shared" si="346"/>
        <v>0.38455158808244078</v>
      </c>
      <c r="R727">
        <f t="shared" si="347"/>
        <v>0.17303293056822783</v>
      </c>
      <c r="S727">
        <f t="shared" si="348"/>
        <v>0.39728802316625156</v>
      </c>
      <c r="T727">
        <f t="shared" si="349"/>
        <v>0.60750806372984223</v>
      </c>
      <c r="U727">
        <f t="shared" si="350"/>
        <v>0.73217572552392141</v>
      </c>
      <c r="V727">
        <f t="shared" si="351"/>
        <v>0.66148233473742379</v>
      </c>
      <c r="X727">
        <f t="shared" si="352"/>
        <v>20.096580296972437</v>
      </c>
      <c r="Y727">
        <f t="shared" si="353"/>
        <v>14.413926248394933</v>
      </c>
      <c r="Z727">
        <f t="shared" si="354"/>
        <v>6.4498010454649357</v>
      </c>
      <c r="AA727">
        <f t="shared" si="355"/>
        <v>5.1265096031586026</v>
      </c>
      <c r="AB727">
        <f t="shared" si="356"/>
        <v>11.890750500887833</v>
      </c>
      <c r="AC727">
        <f t="shared" si="357"/>
        <v>4.6541186018141385</v>
      </c>
      <c r="AD727">
        <f t="shared" si="358"/>
        <v>12.40301589070136</v>
      </c>
      <c r="AE727">
        <f t="shared" si="359"/>
        <v>22.910181079988536</v>
      </c>
      <c r="AF727">
        <f t="shared" si="360"/>
        <v>32.272411509222437</v>
      </c>
      <c r="AG727">
        <f t="shared" si="361"/>
        <v>26.534200835363929</v>
      </c>
      <c r="AI727">
        <f t="shared" si="362"/>
        <v>21</v>
      </c>
      <c r="AJ727">
        <f t="shared" si="363"/>
        <v>21</v>
      </c>
      <c r="AK727">
        <f t="shared" si="364"/>
        <v>21</v>
      </c>
      <c r="AL727">
        <f t="shared" si="365"/>
        <v>21</v>
      </c>
      <c r="AM727">
        <f t="shared" si="366"/>
        <v>21</v>
      </c>
      <c r="AN727">
        <f t="shared" si="367"/>
        <v>19</v>
      </c>
      <c r="AO727">
        <f t="shared" si="368"/>
        <v>21</v>
      </c>
      <c r="AP727">
        <f t="shared" si="369"/>
        <v>21</v>
      </c>
      <c r="AQ727">
        <f t="shared" si="370"/>
        <v>21</v>
      </c>
      <c r="AR727">
        <f t="shared" si="371"/>
        <v>21</v>
      </c>
      <c r="AT727">
        <f t="shared" si="372"/>
        <v>1</v>
      </c>
    </row>
    <row r="728" spans="1:46" x14ac:dyDescent="0.2">
      <c r="A728">
        <v>711</v>
      </c>
      <c r="B728">
        <f>SUMPRODUCT(Random!$X728:$AG728,$B$4:$K$4)</f>
        <v>-0.36684071188044676</v>
      </c>
      <c r="C728">
        <f>SUMPRODUCT(Random!$X728:$AG728,$B$5:$K$5)</f>
        <v>-0.95702122952036417</v>
      </c>
      <c r="D728">
        <f>SUMPRODUCT(Random!$X728:$AG728,$B$6:$K$6)</f>
        <v>0.41929268074351084</v>
      </c>
      <c r="E728">
        <f>SUMPRODUCT(Random!$X728:$AG728,$B$7:$K$7)</f>
        <v>2.936399164707465E-2</v>
      </c>
      <c r="F728">
        <f>SUMPRODUCT(Random!$X728:$AG728,$B$8:$K$8)</f>
        <v>-0.54141955225440097</v>
      </c>
      <c r="G728">
        <f>SUMPRODUCT(Random!$X728:$AG728,$B$9:$K$9)</f>
        <v>0.65553217192202107</v>
      </c>
      <c r="H728">
        <f>SUMPRODUCT(Random!$X728:$AG728,$B$10:$K$10)</f>
        <v>1.4375894223859433</v>
      </c>
      <c r="I728">
        <f>SUMPRODUCT(Random!$X728:$AG728,$B$11:$K$11)</f>
        <v>-1.5501327947936718</v>
      </c>
      <c r="J728">
        <f>SUMPRODUCT(Random!$X728:$AG728,$B$12:$K$12)</f>
        <v>-0.15006567440921781</v>
      </c>
      <c r="K728">
        <f>SUMPRODUCT(Random!$X728:$AG728,$B$13:$K$13)</f>
        <v>-0.14998502457706492</v>
      </c>
      <c r="M728">
        <f t="shared" si="342"/>
        <v>0.35686891889906946</v>
      </c>
      <c r="N728">
        <f t="shared" si="343"/>
        <v>0.16927826988511269</v>
      </c>
      <c r="O728">
        <f t="shared" si="344"/>
        <v>0.66249887747184244</v>
      </c>
      <c r="P728">
        <f t="shared" si="345"/>
        <v>0.51171285454208637</v>
      </c>
      <c r="Q728">
        <f t="shared" si="346"/>
        <v>0.29410921677097673</v>
      </c>
      <c r="R728">
        <f t="shared" si="347"/>
        <v>0.74393741009456882</v>
      </c>
      <c r="S728">
        <f t="shared" si="348"/>
        <v>0.92472470804051687</v>
      </c>
      <c r="T728">
        <f t="shared" si="349"/>
        <v>6.0554823071634511E-2</v>
      </c>
      <c r="U728">
        <f t="shared" si="350"/>
        <v>0.44035640056037767</v>
      </c>
      <c r="V728">
        <f t="shared" si="351"/>
        <v>0.44038821513121179</v>
      </c>
      <c r="X728">
        <f t="shared" si="352"/>
        <v>10.812963013577997</v>
      </c>
      <c r="Y728">
        <f t="shared" si="353"/>
        <v>4.543148953379843</v>
      </c>
      <c r="Z728">
        <f t="shared" si="354"/>
        <v>26.60787292318069</v>
      </c>
      <c r="AA728">
        <f t="shared" si="355"/>
        <v>17.560426475405404</v>
      </c>
      <c r="AB728">
        <f t="shared" si="356"/>
        <v>8.5320366024479988</v>
      </c>
      <c r="AC728">
        <f t="shared" si="357"/>
        <v>33.372533326164934</v>
      </c>
      <c r="AD728">
        <f t="shared" si="358"/>
        <v>63.362982540374269</v>
      </c>
      <c r="AE728">
        <f t="shared" si="359"/>
        <v>1.5301999821678571</v>
      </c>
      <c r="AF728">
        <f t="shared" si="360"/>
        <v>14.219176065596248</v>
      </c>
      <c r="AG728">
        <f t="shared" si="361"/>
        <v>14.220568685675135</v>
      </c>
      <c r="AI728">
        <f t="shared" si="362"/>
        <v>21</v>
      </c>
      <c r="AJ728">
        <f t="shared" si="363"/>
        <v>19</v>
      </c>
      <c r="AK728">
        <f t="shared" si="364"/>
        <v>21</v>
      </c>
      <c r="AL728">
        <f t="shared" si="365"/>
        <v>21</v>
      </c>
      <c r="AM728">
        <f t="shared" si="366"/>
        <v>21</v>
      </c>
      <c r="AN728">
        <f t="shared" si="367"/>
        <v>21</v>
      </c>
      <c r="AO728">
        <f t="shared" si="368"/>
        <v>21</v>
      </c>
      <c r="AP728">
        <f t="shared" si="369"/>
        <v>7</v>
      </c>
      <c r="AQ728">
        <f t="shared" si="370"/>
        <v>21</v>
      </c>
      <c r="AR728">
        <f t="shared" si="371"/>
        <v>21</v>
      </c>
      <c r="AT728">
        <f t="shared" si="372"/>
        <v>2</v>
      </c>
    </row>
    <row r="729" spans="1:46" x14ac:dyDescent="0.2">
      <c r="A729">
        <v>712</v>
      </c>
      <c r="B729">
        <f>SUMPRODUCT(Random!$X729:$AG729,$B$4:$K$4)</f>
        <v>1.0785273083133142</v>
      </c>
      <c r="C729">
        <f>SUMPRODUCT(Random!$X729:$AG729,$B$5:$K$5)</f>
        <v>-2.6526597895946524E-2</v>
      </c>
      <c r="D729">
        <f>SUMPRODUCT(Random!$X729:$AG729,$B$6:$K$6)</f>
        <v>-0.94730742273751645</v>
      </c>
      <c r="E729">
        <f>SUMPRODUCT(Random!$X729:$AG729,$B$7:$K$7)</f>
        <v>-0.70124405983483784</v>
      </c>
      <c r="F729">
        <f>SUMPRODUCT(Random!$X729:$AG729,$B$8:$K$8)</f>
        <v>-0.65744039671188637</v>
      </c>
      <c r="G729">
        <f>SUMPRODUCT(Random!$X729:$AG729,$B$9:$K$9)</f>
        <v>-1.7353243025590572</v>
      </c>
      <c r="H729">
        <f>SUMPRODUCT(Random!$X729:$AG729,$B$10:$K$10)</f>
        <v>1.4351766405468556</v>
      </c>
      <c r="I729">
        <f>SUMPRODUCT(Random!$X729:$AG729,$B$11:$K$11)</f>
        <v>0.62305688275702986</v>
      </c>
      <c r="J729">
        <f>SUMPRODUCT(Random!$X729:$AG729,$B$12:$K$12)</f>
        <v>1.0297362876309186</v>
      </c>
      <c r="K729">
        <f>SUMPRODUCT(Random!$X729:$AG729,$B$13:$K$13)</f>
        <v>-0.58901293015027045</v>
      </c>
      <c r="M729">
        <f t="shared" si="342"/>
        <v>0.85960074917137974</v>
      </c>
      <c r="N729">
        <f t="shared" si="343"/>
        <v>0.48941865950369046</v>
      </c>
      <c r="O729">
        <f t="shared" si="344"/>
        <v>0.17174107477809214</v>
      </c>
      <c r="P729">
        <f t="shared" si="345"/>
        <v>0.24157535884209119</v>
      </c>
      <c r="Q729">
        <f t="shared" si="346"/>
        <v>0.2554488919246346</v>
      </c>
      <c r="R729">
        <f t="shared" si="347"/>
        <v>4.1341689761562328E-2</v>
      </c>
      <c r="S729">
        <f t="shared" si="348"/>
        <v>0.92438161582222389</v>
      </c>
      <c r="T729">
        <f t="shared" si="349"/>
        <v>0.7333764287600274</v>
      </c>
      <c r="U729">
        <f t="shared" si="350"/>
        <v>0.84843309188254257</v>
      </c>
      <c r="V729">
        <f t="shared" si="351"/>
        <v>0.27792629990801898</v>
      </c>
      <c r="X729">
        <f t="shared" si="352"/>
        <v>48.093317008531095</v>
      </c>
      <c r="Y729">
        <f t="shared" si="353"/>
        <v>16.466743651583599</v>
      </c>
      <c r="Z729">
        <f t="shared" si="354"/>
        <v>4.6158808278416732</v>
      </c>
      <c r="AA729">
        <f t="shared" si="355"/>
        <v>6.7735994000413147</v>
      </c>
      <c r="AB729">
        <f t="shared" si="356"/>
        <v>7.2258542279761411</v>
      </c>
      <c r="AC729">
        <f t="shared" si="357"/>
        <v>1.0342602330624562</v>
      </c>
      <c r="AD729">
        <f t="shared" si="358"/>
        <v>63.251584807388362</v>
      </c>
      <c r="AE729">
        <f t="shared" si="359"/>
        <v>32.382480974477261</v>
      </c>
      <c r="AF729">
        <f t="shared" si="360"/>
        <v>46.21842063230892</v>
      </c>
      <c r="AG729">
        <f t="shared" si="361"/>
        <v>7.976779954923277</v>
      </c>
      <c r="AI729">
        <f t="shared" si="362"/>
        <v>21</v>
      </c>
      <c r="AJ729">
        <f t="shared" si="363"/>
        <v>21</v>
      </c>
      <c r="AK729">
        <f t="shared" si="364"/>
        <v>19</v>
      </c>
      <c r="AL729">
        <f t="shared" si="365"/>
        <v>21</v>
      </c>
      <c r="AM729">
        <f t="shared" si="366"/>
        <v>21</v>
      </c>
      <c r="AN729">
        <f t="shared" si="367"/>
        <v>5</v>
      </c>
      <c r="AO729">
        <f t="shared" si="368"/>
        <v>21</v>
      </c>
      <c r="AP729">
        <f t="shared" si="369"/>
        <v>21</v>
      </c>
      <c r="AQ729">
        <f t="shared" si="370"/>
        <v>21</v>
      </c>
      <c r="AR729">
        <f t="shared" si="371"/>
        <v>21</v>
      </c>
      <c r="AT729">
        <f t="shared" si="372"/>
        <v>2</v>
      </c>
    </row>
    <row r="730" spans="1:46" x14ac:dyDescent="0.2">
      <c r="A730">
        <v>713</v>
      </c>
      <c r="B730">
        <f>SUMPRODUCT(Random!$X730:$AG730,$B$4:$K$4)</f>
        <v>0.95685894955940154</v>
      </c>
      <c r="C730">
        <f>SUMPRODUCT(Random!$X730:$AG730,$B$5:$K$5)</f>
        <v>-0.14500687656702582</v>
      </c>
      <c r="D730">
        <f>SUMPRODUCT(Random!$X730:$AG730,$B$6:$K$6)</f>
        <v>-8.0801557686999231E-2</v>
      </c>
      <c r="E730">
        <f>SUMPRODUCT(Random!$X730:$AG730,$B$7:$K$7)</f>
        <v>1.3969238073496399</v>
      </c>
      <c r="F730">
        <f>SUMPRODUCT(Random!$X730:$AG730,$B$8:$K$8)</f>
        <v>-0.21480447063840691</v>
      </c>
      <c r="G730">
        <f>SUMPRODUCT(Random!$X730:$AG730,$B$9:$K$9)</f>
        <v>3.9698550431379848E-2</v>
      </c>
      <c r="H730">
        <f>SUMPRODUCT(Random!$X730:$AG730,$B$10:$K$10)</f>
        <v>-0.1935447384127558</v>
      </c>
      <c r="I730">
        <f>SUMPRODUCT(Random!$X730:$AG730,$B$11:$K$11)</f>
        <v>0.42344328423495803</v>
      </c>
      <c r="J730">
        <f>SUMPRODUCT(Random!$X730:$AG730,$B$12:$K$12)</f>
        <v>-2.0883114419823157E-2</v>
      </c>
      <c r="K730">
        <f>SUMPRODUCT(Random!$X730:$AG730,$B$13:$K$13)</f>
        <v>1.2364429792189267</v>
      </c>
      <c r="M730">
        <f t="shared" si="342"/>
        <v>0.83068077333764612</v>
      </c>
      <c r="N730">
        <f t="shared" si="343"/>
        <v>0.44235272123154334</v>
      </c>
      <c r="O730">
        <f t="shared" si="344"/>
        <v>0.46779988463367739</v>
      </c>
      <c r="P730">
        <f t="shared" si="345"/>
        <v>0.9187817577346894</v>
      </c>
      <c r="Q730">
        <f t="shared" si="346"/>
        <v>0.41495988359701075</v>
      </c>
      <c r="R730">
        <f t="shared" si="347"/>
        <v>0.51583327132215329</v>
      </c>
      <c r="S730">
        <f t="shared" si="348"/>
        <v>0.42326618608621186</v>
      </c>
      <c r="T730">
        <f t="shared" si="349"/>
        <v>0.66401406487746717</v>
      </c>
      <c r="U730">
        <f t="shared" si="350"/>
        <v>0.49166944821434783</v>
      </c>
      <c r="V730">
        <f t="shared" si="351"/>
        <v>0.89185302569240577</v>
      </c>
      <c r="X730">
        <f t="shared" si="352"/>
        <v>43.505209667618594</v>
      </c>
      <c r="Y730">
        <f t="shared" si="353"/>
        <v>14.306714805019382</v>
      </c>
      <c r="Z730">
        <f t="shared" si="354"/>
        <v>15.450879141956552</v>
      </c>
      <c r="AA730">
        <f t="shared" si="355"/>
        <v>61.501536809058251</v>
      </c>
      <c r="AB730">
        <f t="shared" si="356"/>
        <v>13.132010460380757</v>
      </c>
      <c r="AC730">
        <f t="shared" si="357"/>
        <v>17.768018426589268</v>
      </c>
      <c r="AD730">
        <f t="shared" si="358"/>
        <v>13.482301712402993</v>
      </c>
      <c r="AE730">
        <f t="shared" si="359"/>
        <v>26.718096273033989</v>
      </c>
      <c r="AF730">
        <f t="shared" si="360"/>
        <v>16.574970392126591</v>
      </c>
      <c r="AG730">
        <f t="shared" si="361"/>
        <v>54.486904178200419</v>
      </c>
      <c r="AI730">
        <f t="shared" si="362"/>
        <v>21</v>
      </c>
      <c r="AJ730">
        <f t="shared" si="363"/>
        <v>21</v>
      </c>
      <c r="AK730">
        <f t="shared" si="364"/>
        <v>21</v>
      </c>
      <c r="AL730">
        <f t="shared" si="365"/>
        <v>21</v>
      </c>
      <c r="AM730">
        <f t="shared" si="366"/>
        <v>21</v>
      </c>
      <c r="AN730">
        <f t="shared" si="367"/>
        <v>21</v>
      </c>
      <c r="AO730">
        <f t="shared" si="368"/>
        <v>21</v>
      </c>
      <c r="AP730">
        <f t="shared" si="369"/>
        <v>21</v>
      </c>
      <c r="AQ730">
        <f t="shared" si="370"/>
        <v>21</v>
      </c>
      <c r="AR730">
        <f t="shared" si="371"/>
        <v>21</v>
      </c>
      <c r="AT730">
        <f t="shared" si="372"/>
        <v>0</v>
      </c>
    </row>
    <row r="731" spans="1:46" x14ac:dyDescent="0.2">
      <c r="A731">
        <v>714</v>
      </c>
      <c r="B731">
        <f>SUMPRODUCT(Random!$X731:$AG731,$B$4:$K$4)</f>
        <v>0.23866177778520417</v>
      </c>
      <c r="C731">
        <f>SUMPRODUCT(Random!$X731:$AG731,$B$5:$K$5)</f>
        <v>-0.29070234426026009</v>
      </c>
      <c r="D731">
        <f>SUMPRODUCT(Random!$X731:$AG731,$B$6:$K$6)</f>
        <v>1.1456879745684472</v>
      </c>
      <c r="E731">
        <f>SUMPRODUCT(Random!$X731:$AG731,$B$7:$K$7)</f>
        <v>1.2330158399853328</v>
      </c>
      <c r="F731">
        <f>SUMPRODUCT(Random!$X731:$AG731,$B$8:$K$8)</f>
        <v>-1.7165001226007068</v>
      </c>
      <c r="G731">
        <f>SUMPRODUCT(Random!$X731:$AG731,$B$9:$K$9)</f>
        <v>0.19382613691859729</v>
      </c>
      <c r="H731">
        <f>SUMPRODUCT(Random!$X731:$AG731,$B$10:$K$10)</f>
        <v>0.96182537915420874</v>
      </c>
      <c r="I731">
        <f>SUMPRODUCT(Random!$X731:$AG731,$B$11:$K$11)</f>
        <v>0.19777967852194142</v>
      </c>
      <c r="J731">
        <f>SUMPRODUCT(Random!$X731:$AG731,$B$12:$K$12)</f>
        <v>2.4992017652128711</v>
      </c>
      <c r="K731">
        <f>SUMPRODUCT(Random!$X731:$AG731,$B$13:$K$13)</f>
        <v>0.34086121964479188</v>
      </c>
      <c r="M731">
        <f t="shared" si="342"/>
        <v>0.59431607137949338</v>
      </c>
      <c r="N731">
        <f t="shared" si="343"/>
        <v>0.38563948926817626</v>
      </c>
      <c r="O731">
        <f t="shared" si="344"/>
        <v>0.87403785932690248</v>
      </c>
      <c r="P731">
        <f t="shared" si="345"/>
        <v>0.89121507275455059</v>
      </c>
      <c r="Q731">
        <f t="shared" si="346"/>
        <v>4.3035272774055507E-2</v>
      </c>
      <c r="R731">
        <f t="shared" si="347"/>
        <v>0.57684398960386529</v>
      </c>
      <c r="S731">
        <f t="shared" si="348"/>
        <v>0.83193133637692307</v>
      </c>
      <c r="T731">
        <f t="shared" si="349"/>
        <v>0.57839127685460823</v>
      </c>
      <c r="U731">
        <f t="shared" si="350"/>
        <v>0.99377632900638113</v>
      </c>
      <c r="V731">
        <f t="shared" si="351"/>
        <v>0.63339596972420109</v>
      </c>
      <c r="X731">
        <f t="shared" si="352"/>
        <v>22.100363642366592</v>
      </c>
      <c r="Y731">
        <f t="shared" si="353"/>
        <v>11.934090380369854</v>
      </c>
      <c r="Z731">
        <f t="shared" si="354"/>
        <v>50.751412623935437</v>
      </c>
      <c r="AA731">
        <f t="shared" si="355"/>
        <v>54.342824660455783</v>
      </c>
      <c r="AB731">
        <f t="shared" si="356"/>
        <v>1.0775746354029043</v>
      </c>
      <c r="AC731">
        <f t="shared" si="357"/>
        <v>21.067426007387176</v>
      </c>
      <c r="AD731">
        <f t="shared" si="358"/>
        <v>43.686808839090055</v>
      </c>
      <c r="AE731">
        <f t="shared" si="359"/>
        <v>21.157162983987185</v>
      </c>
      <c r="AF731">
        <f t="shared" si="360"/>
        <v>124.42790740921158</v>
      </c>
      <c r="AG731">
        <f t="shared" si="361"/>
        <v>24.581673721967192</v>
      </c>
      <c r="AI731">
        <f t="shared" si="362"/>
        <v>21</v>
      </c>
      <c r="AJ731">
        <f t="shared" si="363"/>
        <v>21</v>
      </c>
      <c r="AK731">
        <f t="shared" si="364"/>
        <v>21</v>
      </c>
      <c r="AL731">
        <f t="shared" si="365"/>
        <v>21</v>
      </c>
      <c r="AM731">
        <f t="shared" si="366"/>
        <v>5</v>
      </c>
      <c r="AN731">
        <f t="shared" si="367"/>
        <v>21</v>
      </c>
      <c r="AO731">
        <f t="shared" si="368"/>
        <v>21</v>
      </c>
      <c r="AP731">
        <f t="shared" si="369"/>
        <v>21</v>
      </c>
      <c r="AQ731">
        <f t="shared" si="370"/>
        <v>21</v>
      </c>
      <c r="AR731">
        <f t="shared" si="371"/>
        <v>21</v>
      </c>
      <c r="AT731">
        <f t="shared" si="372"/>
        <v>1</v>
      </c>
    </row>
    <row r="732" spans="1:46" x14ac:dyDescent="0.2">
      <c r="A732">
        <v>715</v>
      </c>
      <c r="B732">
        <f>SUMPRODUCT(Random!$X732:$AG732,$B$4:$K$4)</f>
        <v>-0.28464567100308868</v>
      </c>
      <c r="C732">
        <f>SUMPRODUCT(Random!$X732:$AG732,$B$5:$K$5)</f>
        <v>-0.36789371892401562</v>
      </c>
      <c r="D732">
        <f>SUMPRODUCT(Random!$X732:$AG732,$B$6:$K$6)</f>
        <v>-0.31758081730472265</v>
      </c>
      <c r="E732">
        <f>SUMPRODUCT(Random!$X732:$AG732,$B$7:$K$7)</f>
        <v>-1.1115887539296723</v>
      </c>
      <c r="F732">
        <f>SUMPRODUCT(Random!$X732:$AG732,$B$8:$K$8)</f>
        <v>0.26562604934150508</v>
      </c>
      <c r="G732">
        <f>SUMPRODUCT(Random!$X732:$AG732,$B$9:$K$9)</f>
        <v>0.85423610929401006</v>
      </c>
      <c r="H732">
        <f>SUMPRODUCT(Random!$X732:$AG732,$B$10:$K$10)</f>
        <v>1.3252955631836101</v>
      </c>
      <c r="I732">
        <f>SUMPRODUCT(Random!$X732:$AG732,$B$11:$K$11)</f>
        <v>-0.10015547064246452</v>
      </c>
      <c r="J732">
        <f>SUMPRODUCT(Random!$X732:$AG732,$B$12:$K$12)</f>
        <v>0.26277989902061416</v>
      </c>
      <c r="K732">
        <f>SUMPRODUCT(Random!$X732:$AG732,$B$13:$K$13)</f>
        <v>-0.4823625617556645</v>
      </c>
      <c r="M732">
        <f t="shared" si="342"/>
        <v>0.38795780879044039</v>
      </c>
      <c r="N732">
        <f t="shared" si="343"/>
        <v>0.35647624193773736</v>
      </c>
      <c r="O732">
        <f t="shared" si="344"/>
        <v>0.37540146348406528</v>
      </c>
      <c r="P732">
        <f t="shared" si="345"/>
        <v>0.13315750504274829</v>
      </c>
      <c r="Q732">
        <f t="shared" si="346"/>
        <v>0.60473638919008599</v>
      </c>
      <c r="R732">
        <f t="shared" si="347"/>
        <v>0.8035129102251265</v>
      </c>
      <c r="S732">
        <f t="shared" si="348"/>
        <v>0.90746343000220964</v>
      </c>
      <c r="T732">
        <f t="shared" si="349"/>
        <v>0.46011044873537238</v>
      </c>
      <c r="U732">
        <f t="shared" si="350"/>
        <v>0.60363988527036672</v>
      </c>
      <c r="V732">
        <f t="shared" si="351"/>
        <v>0.3147742058362899</v>
      </c>
      <c r="X732">
        <f t="shared" si="352"/>
        <v>12.026704347274149</v>
      </c>
      <c r="Y732">
        <f t="shared" si="353"/>
        <v>10.798010673954035</v>
      </c>
      <c r="Z732">
        <f t="shared" si="354"/>
        <v>11.52923032647141</v>
      </c>
      <c r="AA732">
        <f t="shared" si="355"/>
        <v>3.5005145412495935</v>
      </c>
      <c r="AB732">
        <f t="shared" si="356"/>
        <v>22.737800502941862</v>
      </c>
      <c r="AC732">
        <f t="shared" si="357"/>
        <v>39.859849324977993</v>
      </c>
      <c r="AD732">
        <f t="shared" si="358"/>
        <v>58.305611698763236</v>
      </c>
      <c r="AE732">
        <f t="shared" si="359"/>
        <v>15.099475228560481</v>
      </c>
      <c r="AF732">
        <f t="shared" si="360"/>
        <v>22.669938380255882</v>
      </c>
      <c r="AG732">
        <f t="shared" si="361"/>
        <v>9.2598823982221372</v>
      </c>
      <c r="AI732">
        <f t="shared" si="362"/>
        <v>21</v>
      </c>
      <c r="AJ732">
        <f t="shared" si="363"/>
        <v>21</v>
      </c>
      <c r="AK732">
        <f t="shared" si="364"/>
        <v>21</v>
      </c>
      <c r="AL732">
        <f t="shared" si="365"/>
        <v>15</v>
      </c>
      <c r="AM732">
        <f t="shared" si="366"/>
        <v>21</v>
      </c>
      <c r="AN732">
        <f t="shared" si="367"/>
        <v>21</v>
      </c>
      <c r="AO732">
        <f t="shared" si="368"/>
        <v>21</v>
      </c>
      <c r="AP732">
        <f t="shared" si="369"/>
        <v>21</v>
      </c>
      <c r="AQ732">
        <f t="shared" si="370"/>
        <v>21</v>
      </c>
      <c r="AR732">
        <f t="shared" si="371"/>
        <v>21</v>
      </c>
      <c r="AT732">
        <f t="shared" si="372"/>
        <v>1</v>
      </c>
    </row>
    <row r="733" spans="1:46" x14ac:dyDescent="0.2">
      <c r="A733">
        <v>716</v>
      </c>
      <c r="B733">
        <f>SUMPRODUCT(Random!$X733:$AG733,$B$4:$K$4)</f>
        <v>1.3234109220674335</v>
      </c>
      <c r="C733">
        <f>SUMPRODUCT(Random!$X733:$AG733,$B$5:$K$5)</f>
        <v>-0.62299586160068121</v>
      </c>
      <c r="D733">
        <f>SUMPRODUCT(Random!$X733:$AG733,$B$6:$K$6)</f>
        <v>-0.4291974295985439</v>
      </c>
      <c r="E733">
        <f>SUMPRODUCT(Random!$X733:$AG733,$B$7:$K$7)</f>
        <v>0.81154273052086989</v>
      </c>
      <c r="F733">
        <f>SUMPRODUCT(Random!$X733:$AG733,$B$8:$K$8)</f>
        <v>-0.38233501821871607</v>
      </c>
      <c r="G733">
        <f>SUMPRODUCT(Random!$X733:$AG733,$B$9:$K$9)</f>
        <v>0.2448153256233852</v>
      </c>
      <c r="H733">
        <f>SUMPRODUCT(Random!$X733:$AG733,$B$10:$K$10)</f>
        <v>1.1945917232766632</v>
      </c>
      <c r="I733">
        <f>SUMPRODUCT(Random!$X733:$AG733,$B$11:$K$11)</f>
        <v>0.35436145705948396</v>
      </c>
      <c r="J733">
        <f>SUMPRODUCT(Random!$X733:$AG733,$B$12:$K$12)</f>
        <v>1.0784318639040751</v>
      </c>
      <c r="K733">
        <f>SUMPRODUCT(Random!$X733:$AG733,$B$13:$K$13)</f>
        <v>2.2365464592750559</v>
      </c>
      <c r="M733">
        <f t="shared" si="342"/>
        <v>0.90715061920838025</v>
      </c>
      <c r="N733">
        <f t="shared" si="343"/>
        <v>0.2666436206788243</v>
      </c>
      <c r="O733">
        <f t="shared" si="344"/>
        <v>0.33388977670928444</v>
      </c>
      <c r="P733">
        <f t="shared" si="345"/>
        <v>0.79147296783927956</v>
      </c>
      <c r="Q733">
        <f t="shared" si="346"/>
        <v>0.35110644167165433</v>
      </c>
      <c r="R733">
        <f t="shared" si="347"/>
        <v>0.59670028658832996</v>
      </c>
      <c r="S733">
        <f t="shared" si="348"/>
        <v>0.88387670771543903</v>
      </c>
      <c r="T733">
        <f t="shared" si="349"/>
        <v>0.63846599214933208</v>
      </c>
      <c r="U733">
        <f t="shared" si="350"/>
        <v>0.85957946324046963</v>
      </c>
      <c r="V733">
        <f t="shared" si="351"/>
        <v>0.98734200120858995</v>
      </c>
      <c r="X733">
        <f t="shared" si="352"/>
        <v>58.222943000427833</v>
      </c>
      <c r="Y733">
        <f t="shared" si="353"/>
        <v>7.5969708510127099</v>
      </c>
      <c r="Z733">
        <f t="shared" si="354"/>
        <v>9.9529708548984637</v>
      </c>
      <c r="AA733">
        <f t="shared" si="355"/>
        <v>38.402988729970161</v>
      </c>
      <c r="AB733">
        <f t="shared" si="356"/>
        <v>10.594450113245333</v>
      </c>
      <c r="AC733">
        <f t="shared" si="357"/>
        <v>22.244755514353965</v>
      </c>
      <c r="AD733">
        <f t="shared" si="358"/>
        <v>52.743694008531236</v>
      </c>
      <c r="AE733">
        <f t="shared" si="359"/>
        <v>24.922818678727285</v>
      </c>
      <c r="AF733">
        <f t="shared" si="360"/>
        <v>48.089603360688784</v>
      </c>
      <c r="AG733">
        <f t="shared" si="361"/>
        <v>107.03705194858374</v>
      </c>
      <c r="AI733">
        <f t="shared" si="362"/>
        <v>21</v>
      </c>
      <c r="AJ733">
        <f t="shared" si="363"/>
        <v>21</v>
      </c>
      <c r="AK733">
        <f t="shared" si="364"/>
        <v>21</v>
      </c>
      <c r="AL733">
        <f t="shared" si="365"/>
        <v>21</v>
      </c>
      <c r="AM733">
        <f t="shared" si="366"/>
        <v>21</v>
      </c>
      <c r="AN733">
        <f t="shared" si="367"/>
        <v>21</v>
      </c>
      <c r="AO733">
        <f t="shared" si="368"/>
        <v>21</v>
      </c>
      <c r="AP733">
        <f t="shared" si="369"/>
        <v>21</v>
      </c>
      <c r="AQ733">
        <f t="shared" si="370"/>
        <v>21</v>
      </c>
      <c r="AR733">
        <f t="shared" si="371"/>
        <v>21</v>
      </c>
      <c r="AT733">
        <f t="shared" si="372"/>
        <v>0</v>
      </c>
    </row>
    <row r="734" spans="1:46" x14ac:dyDescent="0.2">
      <c r="A734">
        <v>717</v>
      </c>
      <c r="B734">
        <f>SUMPRODUCT(Random!$X734:$AG734,$B$4:$K$4)</f>
        <v>0.64929315595988957</v>
      </c>
      <c r="C734">
        <f>SUMPRODUCT(Random!$X734:$AG734,$B$5:$K$5)</f>
        <v>0.17660304616073322</v>
      </c>
      <c r="D734">
        <f>SUMPRODUCT(Random!$X734:$AG734,$B$6:$K$6)</f>
        <v>-0.27296907692187344</v>
      </c>
      <c r="E734">
        <f>SUMPRODUCT(Random!$X734:$AG734,$B$7:$K$7)</f>
        <v>1.0186054513587188</v>
      </c>
      <c r="F734">
        <f>SUMPRODUCT(Random!$X734:$AG734,$B$8:$K$8)</f>
        <v>0.80141966514428431</v>
      </c>
      <c r="G734">
        <f>SUMPRODUCT(Random!$X734:$AG734,$B$9:$K$9)</f>
        <v>1.1281407489418127</v>
      </c>
      <c r="H734">
        <f>SUMPRODUCT(Random!$X734:$AG734,$B$10:$K$10)</f>
        <v>0.75000034242769875</v>
      </c>
      <c r="I734">
        <f>SUMPRODUCT(Random!$X734:$AG734,$B$11:$K$11)</f>
        <v>0.31318652113975415</v>
      </c>
      <c r="J734">
        <f>SUMPRODUCT(Random!$X734:$AG734,$B$12:$K$12)</f>
        <v>-0.18278664294703884</v>
      </c>
      <c r="K734">
        <f>SUMPRODUCT(Random!$X734:$AG734,$B$13:$K$13)</f>
        <v>1.5594079998332768</v>
      </c>
      <c r="M734">
        <f t="shared" si="342"/>
        <v>0.74192554567355429</v>
      </c>
      <c r="N734">
        <f t="shared" si="343"/>
        <v>0.57008989939648513</v>
      </c>
      <c r="O734">
        <f t="shared" si="344"/>
        <v>0.39243849310616169</v>
      </c>
      <c r="P734">
        <f t="shared" si="345"/>
        <v>0.84580484238678666</v>
      </c>
      <c r="Q734">
        <f t="shared" si="346"/>
        <v>0.78855563282357766</v>
      </c>
      <c r="R734">
        <f t="shared" si="347"/>
        <v>0.87036975887269385</v>
      </c>
      <c r="S734">
        <f t="shared" si="348"/>
        <v>0.77337275074091649</v>
      </c>
      <c r="T734">
        <f t="shared" si="349"/>
        <v>0.62293052086547074</v>
      </c>
      <c r="U734">
        <f t="shared" si="350"/>
        <v>0.42748271471347454</v>
      </c>
      <c r="V734">
        <f t="shared" si="351"/>
        <v>0.94055007796125212</v>
      </c>
      <c r="X734">
        <f t="shared" si="352"/>
        <v>33.18081757028704</v>
      </c>
      <c r="Y734">
        <f t="shared" si="353"/>
        <v>20.679517755983671</v>
      </c>
      <c r="Z734">
        <f t="shared" si="354"/>
        <v>12.206700550347277</v>
      </c>
      <c r="AA734">
        <f t="shared" si="355"/>
        <v>45.797277756845624</v>
      </c>
      <c r="AB734">
        <f t="shared" si="356"/>
        <v>38.062651585549922</v>
      </c>
      <c r="AC734">
        <f t="shared" si="357"/>
        <v>50.048244929300594</v>
      </c>
      <c r="AD734">
        <f t="shared" si="358"/>
        <v>36.3639430746953</v>
      </c>
      <c r="AE734">
        <f t="shared" si="359"/>
        <v>23.892164633059139</v>
      </c>
      <c r="AF734">
        <f t="shared" si="360"/>
        <v>13.662055417027322</v>
      </c>
      <c r="AG734">
        <f t="shared" si="361"/>
        <v>69.144611878795175</v>
      </c>
      <c r="AI734">
        <f t="shared" si="362"/>
        <v>21</v>
      </c>
      <c r="AJ734">
        <f t="shared" si="363"/>
        <v>21</v>
      </c>
      <c r="AK734">
        <f t="shared" si="364"/>
        <v>21</v>
      </c>
      <c r="AL734">
        <f t="shared" si="365"/>
        <v>21</v>
      </c>
      <c r="AM734">
        <f t="shared" si="366"/>
        <v>21</v>
      </c>
      <c r="AN734">
        <f t="shared" si="367"/>
        <v>21</v>
      </c>
      <c r="AO734">
        <f t="shared" si="368"/>
        <v>21</v>
      </c>
      <c r="AP734">
        <f t="shared" si="369"/>
        <v>21</v>
      </c>
      <c r="AQ734">
        <f t="shared" si="370"/>
        <v>21</v>
      </c>
      <c r="AR734">
        <f t="shared" si="371"/>
        <v>21</v>
      </c>
      <c r="AT734">
        <f t="shared" si="372"/>
        <v>0</v>
      </c>
    </row>
    <row r="735" spans="1:46" x14ac:dyDescent="0.2">
      <c r="A735">
        <v>718</v>
      </c>
      <c r="B735">
        <f>SUMPRODUCT(Random!$X735:$AG735,$B$4:$K$4)</f>
        <v>0.76808009590383552</v>
      </c>
      <c r="C735">
        <f>SUMPRODUCT(Random!$X735:$AG735,$B$5:$K$5)</f>
        <v>-0.24274079278370314</v>
      </c>
      <c r="D735">
        <f>SUMPRODUCT(Random!$X735:$AG735,$B$6:$K$6)</f>
        <v>-1.1543903600045242</v>
      </c>
      <c r="E735">
        <f>SUMPRODUCT(Random!$X735:$AG735,$B$7:$K$7)</f>
        <v>-0.63959027800661405</v>
      </c>
      <c r="F735">
        <f>SUMPRODUCT(Random!$X735:$AG735,$B$8:$K$8)</f>
        <v>-0.73224562470363708</v>
      </c>
      <c r="G735">
        <f>SUMPRODUCT(Random!$X735:$AG735,$B$9:$K$9)</f>
        <v>1.0355764878039919</v>
      </c>
      <c r="H735">
        <f>SUMPRODUCT(Random!$X735:$AG735,$B$10:$K$10)</f>
        <v>-0.7933676876665916</v>
      </c>
      <c r="I735">
        <f>SUMPRODUCT(Random!$X735:$AG735,$B$11:$K$11)</f>
        <v>-2.1785780086605255E-2</v>
      </c>
      <c r="J735">
        <f>SUMPRODUCT(Random!$X735:$AG735,$B$12:$K$12)</f>
        <v>0.23492597956856348</v>
      </c>
      <c r="K735">
        <f>SUMPRODUCT(Random!$X735:$AG735,$B$13:$K$13)</f>
        <v>-0.68906016403436132</v>
      </c>
      <c r="M735">
        <f t="shared" si="342"/>
        <v>0.77878019941085497</v>
      </c>
      <c r="N735">
        <f t="shared" si="343"/>
        <v>0.4041031021440214</v>
      </c>
      <c r="O735">
        <f t="shared" si="344"/>
        <v>0.12417008278492636</v>
      </c>
      <c r="P735">
        <f t="shared" si="345"/>
        <v>0.26121950231152036</v>
      </c>
      <c r="Q735">
        <f t="shared" si="346"/>
        <v>0.23200933065559787</v>
      </c>
      <c r="R735">
        <f t="shared" si="347"/>
        <v>0.84980011712894854</v>
      </c>
      <c r="S735">
        <f t="shared" si="348"/>
        <v>0.21378181545731034</v>
      </c>
      <c r="T735">
        <f t="shared" si="349"/>
        <v>0.49130941867162453</v>
      </c>
      <c r="U735">
        <f t="shared" si="350"/>
        <v>0.59286690749928361</v>
      </c>
      <c r="V735">
        <f t="shared" si="351"/>
        <v>0.24539270365003452</v>
      </c>
      <c r="X735">
        <f t="shared" si="352"/>
        <v>36.955531366163903</v>
      </c>
      <c r="Y735">
        <f t="shared" si="353"/>
        <v>12.681585580023</v>
      </c>
      <c r="Z735">
        <f t="shared" si="354"/>
        <v>3.2478414365919681</v>
      </c>
      <c r="AA735">
        <f t="shared" si="355"/>
        <v>7.4164536016650251</v>
      </c>
      <c r="AB735">
        <f t="shared" si="356"/>
        <v>6.4665555493235409</v>
      </c>
      <c r="AC735">
        <f t="shared" si="357"/>
        <v>46.440364851150193</v>
      </c>
      <c r="AD735">
        <f t="shared" si="358"/>
        <v>5.8919447573154855</v>
      </c>
      <c r="AE735">
        <f t="shared" si="359"/>
        <v>16.557626604172423</v>
      </c>
      <c r="AF735">
        <f t="shared" si="360"/>
        <v>22.013014037029851</v>
      </c>
      <c r="AG735">
        <f t="shared" si="361"/>
        <v>6.8972083712505636</v>
      </c>
      <c r="AI735">
        <f t="shared" si="362"/>
        <v>21</v>
      </c>
      <c r="AJ735">
        <f t="shared" si="363"/>
        <v>21</v>
      </c>
      <c r="AK735">
        <f t="shared" si="364"/>
        <v>13</v>
      </c>
      <c r="AL735">
        <f t="shared" si="365"/>
        <v>21</v>
      </c>
      <c r="AM735">
        <f t="shared" si="366"/>
        <v>21</v>
      </c>
      <c r="AN735">
        <f t="shared" si="367"/>
        <v>21</v>
      </c>
      <c r="AO735">
        <f t="shared" si="368"/>
        <v>21</v>
      </c>
      <c r="AP735">
        <f t="shared" si="369"/>
        <v>21</v>
      </c>
      <c r="AQ735">
        <f t="shared" si="370"/>
        <v>21</v>
      </c>
      <c r="AR735">
        <f t="shared" si="371"/>
        <v>21</v>
      </c>
      <c r="AT735">
        <f t="shared" si="372"/>
        <v>1</v>
      </c>
    </row>
    <row r="736" spans="1:46" x14ac:dyDescent="0.2">
      <c r="A736">
        <v>719</v>
      </c>
      <c r="B736">
        <f>SUMPRODUCT(Random!$X736:$AG736,$B$4:$K$4)</f>
        <v>0.21650492813407357</v>
      </c>
      <c r="C736">
        <f>SUMPRODUCT(Random!$X736:$AG736,$B$5:$K$5)</f>
        <v>-0.9651486886563303</v>
      </c>
      <c r="D736">
        <f>SUMPRODUCT(Random!$X736:$AG736,$B$6:$K$6)</f>
        <v>-1.1318486587866874</v>
      </c>
      <c r="E736">
        <f>SUMPRODUCT(Random!$X736:$AG736,$B$7:$K$7)</f>
        <v>2.4214241714342704</v>
      </c>
      <c r="F736">
        <f>SUMPRODUCT(Random!$X736:$AG736,$B$8:$K$8)</f>
        <v>-0.67332869590670219</v>
      </c>
      <c r="G736">
        <f>SUMPRODUCT(Random!$X736:$AG736,$B$9:$K$9)</f>
        <v>-0.59033390542555553</v>
      </c>
      <c r="H736">
        <f>SUMPRODUCT(Random!$X736:$AG736,$B$10:$K$10)</f>
        <v>0.51780059370398668</v>
      </c>
      <c r="I736">
        <f>SUMPRODUCT(Random!$X736:$AG736,$B$11:$K$11)</f>
        <v>1.7485571094674413E-2</v>
      </c>
      <c r="J736">
        <f>SUMPRODUCT(Random!$X736:$AG736,$B$12:$K$12)</f>
        <v>0.2507980288993063</v>
      </c>
      <c r="K736">
        <f>SUMPRODUCT(Random!$X736:$AG736,$B$13:$K$13)</f>
        <v>0.71725619638007199</v>
      </c>
      <c r="M736">
        <f t="shared" si="342"/>
        <v>0.58570290791961332</v>
      </c>
      <c r="N736">
        <f t="shared" si="343"/>
        <v>0.16723517153899994</v>
      </c>
      <c r="O736">
        <f t="shared" si="344"/>
        <v>0.12884903329672151</v>
      </c>
      <c r="P736">
        <f t="shared" si="345"/>
        <v>0.992270086961486</v>
      </c>
      <c r="Q736">
        <f t="shared" si="346"/>
        <v>0.25036910027576426</v>
      </c>
      <c r="R736">
        <f t="shared" si="347"/>
        <v>0.27748340627408541</v>
      </c>
      <c r="S736">
        <f t="shared" si="348"/>
        <v>0.69770129797138725</v>
      </c>
      <c r="T736">
        <f t="shared" si="349"/>
        <v>0.50697537815675875</v>
      </c>
      <c r="U736">
        <f t="shared" si="350"/>
        <v>0.59901486720266739</v>
      </c>
      <c r="V736">
        <f t="shared" si="351"/>
        <v>0.76339198497726379</v>
      </c>
      <c r="X736">
        <f t="shared" si="352"/>
        <v>21.585715229089775</v>
      </c>
      <c r="Y736">
        <f t="shared" si="353"/>
        <v>4.4829753567834114</v>
      </c>
      <c r="Z736">
        <f t="shared" si="354"/>
        <v>3.3790605542075633</v>
      </c>
      <c r="AA736">
        <f t="shared" si="355"/>
        <v>119.11857133541437</v>
      </c>
      <c r="AB736">
        <f t="shared" si="356"/>
        <v>7.0592907249386885</v>
      </c>
      <c r="AC736">
        <f t="shared" si="357"/>
        <v>7.961759242393982</v>
      </c>
      <c r="AD736">
        <f t="shared" si="358"/>
        <v>29.306252301455327</v>
      </c>
      <c r="AE736">
        <f t="shared" si="359"/>
        <v>17.323900304497709</v>
      </c>
      <c r="AF736">
        <f t="shared" si="360"/>
        <v>22.385749114434375</v>
      </c>
      <c r="AG736">
        <f t="shared" si="361"/>
        <v>35.308182981130678</v>
      </c>
      <c r="AI736">
        <f t="shared" si="362"/>
        <v>21</v>
      </c>
      <c r="AJ736">
        <f t="shared" si="363"/>
        <v>18</v>
      </c>
      <c r="AK736">
        <f t="shared" si="364"/>
        <v>14</v>
      </c>
      <c r="AL736">
        <f t="shared" si="365"/>
        <v>21</v>
      </c>
      <c r="AM736">
        <f t="shared" si="366"/>
        <v>21</v>
      </c>
      <c r="AN736">
        <f t="shared" si="367"/>
        <v>21</v>
      </c>
      <c r="AO736">
        <f t="shared" si="368"/>
        <v>21</v>
      </c>
      <c r="AP736">
        <f t="shared" si="369"/>
        <v>21</v>
      </c>
      <c r="AQ736">
        <f t="shared" si="370"/>
        <v>21</v>
      </c>
      <c r="AR736">
        <f t="shared" si="371"/>
        <v>21</v>
      </c>
      <c r="AT736">
        <f t="shared" si="372"/>
        <v>2</v>
      </c>
    </row>
    <row r="737" spans="1:46" x14ac:dyDescent="0.2">
      <c r="A737">
        <v>720</v>
      </c>
      <c r="B737">
        <f>SUMPRODUCT(Random!$X737:$AG737,$B$4:$K$4)</f>
        <v>0.19259027336143508</v>
      </c>
      <c r="C737">
        <f>SUMPRODUCT(Random!$X737:$AG737,$B$5:$K$5)</f>
        <v>0.64271972837620406</v>
      </c>
      <c r="D737">
        <f>SUMPRODUCT(Random!$X737:$AG737,$B$6:$K$6)</f>
        <v>1.267918607900228</v>
      </c>
      <c r="E737">
        <f>SUMPRODUCT(Random!$X737:$AG737,$B$7:$K$7)</f>
        <v>-0.13183095041982446</v>
      </c>
      <c r="F737">
        <f>SUMPRODUCT(Random!$X737:$AG737,$B$8:$K$8)</f>
        <v>-0.3204956943377022</v>
      </c>
      <c r="G737">
        <f>SUMPRODUCT(Random!$X737:$AG737,$B$9:$K$9)</f>
        <v>-0.99045687712698993</v>
      </c>
      <c r="H737">
        <f>SUMPRODUCT(Random!$X737:$AG737,$B$10:$K$10)</f>
        <v>-0.89292125535534961</v>
      </c>
      <c r="I737">
        <f>SUMPRODUCT(Random!$X737:$AG737,$B$11:$K$11)</f>
        <v>1.4570640056080988</v>
      </c>
      <c r="J737">
        <f>SUMPRODUCT(Random!$X737:$AG737,$B$12:$K$12)</f>
        <v>0.97091505910712472</v>
      </c>
      <c r="K737">
        <f>SUMPRODUCT(Random!$X737:$AG737,$B$13:$K$13)</f>
        <v>-0.22191973532287879</v>
      </c>
      <c r="M737">
        <f t="shared" si="342"/>
        <v>0.5763600684725827</v>
      </c>
      <c r="N737">
        <f t="shared" si="343"/>
        <v>0.73979701130123132</v>
      </c>
      <c r="O737">
        <f t="shared" si="344"/>
        <v>0.89758649088435416</v>
      </c>
      <c r="P737">
        <f t="shared" si="345"/>
        <v>0.44755900265076304</v>
      </c>
      <c r="Q737">
        <f t="shared" si="346"/>
        <v>0.3742962968991842</v>
      </c>
      <c r="R737">
        <f t="shared" si="347"/>
        <v>0.16097542840107348</v>
      </c>
      <c r="S737">
        <f t="shared" si="348"/>
        <v>0.185949671765611</v>
      </c>
      <c r="T737">
        <f t="shared" si="349"/>
        <v>0.92745064347640471</v>
      </c>
      <c r="U737">
        <f t="shared" si="350"/>
        <v>0.83420471075476454</v>
      </c>
      <c r="V737">
        <f t="shared" si="351"/>
        <v>0.41218818349914232</v>
      </c>
      <c r="X737">
        <f t="shared" si="352"/>
        <v>21.039427708748949</v>
      </c>
      <c r="Y737">
        <f t="shared" si="353"/>
        <v>32.979604319478646</v>
      </c>
      <c r="Z737">
        <f t="shared" si="354"/>
        <v>55.821296261992124</v>
      </c>
      <c r="AA737">
        <f t="shared" si="355"/>
        <v>14.536493142846149</v>
      </c>
      <c r="AB737">
        <f t="shared" si="356"/>
        <v>11.485924271287397</v>
      </c>
      <c r="AC737">
        <f t="shared" si="357"/>
        <v>4.2995274542013746</v>
      </c>
      <c r="AD737">
        <f t="shared" si="358"/>
        <v>5.0397607713907968</v>
      </c>
      <c r="AE737">
        <f t="shared" si="359"/>
        <v>64.266535722778556</v>
      </c>
      <c r="AF737">
        <f t="shared" si="360"/>
        <v>44.020422570615494</v>
      </c>
      <c r="AG737">
        <f t="shared" si="361"/>
        <v>13.016228837327162</v>
      </c>
      <c r="AI737">
        <f t="shared" si="362"/>
        <v>21</v>
      </c>
      <c r="AJ737">
        <f t="shared" si="363"/>
        <v>21</v>
      </c>
      <c r="AK737">
        <f t="shared" si="364"/>
        <v>21</v>
      </c>
      <c r="AL737">
        <f t="shared" si="365"/>
        <v>21</v>
      </c>
      <c r="AM737">
        <f t="shared" si="366"/>
        <v>21</v>
      </c>
      <c r="AN737">
        <f t="shared" si="367"/>
        <v>18</v>
      </c>
      <c r="AO737">
        <f t="shared" si="368"/>
        <v>21</v>
      </c>
      <c r="AP737">
        <f t="shared" si="369"/>
        <v>21</v>
      </c>
      <c r="AQ737">
        <f t="shared" si="370"/>
        <v>21</v>
      </c>
      <c r="AR737">
        <f t="shared" si="371"/>
        <v>21</v>
      </c>
      <c r="AT737">
        <f t="shared" si="372"/>
        <v>1</v>
      </c>
    </row>
    <row r="738" spans="1:46" x14ac:dyDescent="0.2">
      <c r="A738">
        <v>721</v>
      </c>
      <c r="B738">
        <f>SUMPRODUCT(Random!$X738:$AG738,$B$4:$K$4)</f>
        <v>-0.97238618223641737</v>
      </c>
      <c r="C738">
        <f>SUMPRODUCT(Random!$X738:$AG738,$B$5:$K$5)</f>
        <v>-0.33344293253921914</v>
      </c>
      <c r="D738">
        <f>SUMPRODUCT(Random!$X738:$AG738,$B$6:$K$6)</f>
        <v>-0.34987460473440812</v>
      </c>
      <c r="E738">
        <f>SUMPRODUCT(Random!$X738:$AG738,$B$7:$K$7)</f>
        <v>-0.36490561394838888</v>
      </c>
      <c r="F738">
        <f>SUMPRODUCT(Random!$X738:$AG738,$B$8:$K$8)</f>
        <v>-0.92956996366611255</v>
      </c>
      <c r="G738">
        <f>SUMPRODUCT(Random!$X738:$AG738,$B$9:$K$9)</f>
        <v>0.21707696416975136</v>
      </c>
      <c r="H738">
        <f>SUMPRODUCT(Random!$X738:$AG738,$B$10:$K$10)</f>
        <v>-0.53717757851959091</v>
      </c>
      <c r="I738">
        <f>SUMPRODUCT(Random!$X738:$AG738,$B$11:$K$11)</f>
        <v>-1.0065896960085596</v>
      </c>
      <c r="J738">
        <f>SUMPRODUCT(Random!$X738:$AG738,$B$12:$K$12)</f>
        <v>-0.87583563166475487</v>
      </c>
      <c r="K738">
        <f>SUMPRODUCT(Random!$X738:$AG738,$B$13:$K$13)</f>
        <v>-2.8602289839918993</v>
      </c>
      <c r="M738">
        <f t="shared" si="342"/>
        <v>0.16542923174738708</v>
      </c>
      <c r="N738">
        <f t="shared" si="343"/>
        <v>0.36939998003528779</v>
      </c>
      <c r="O738">
        <f t="shared" si="344"/>
        <v>0.36321640321978221</v>
      </c>
      <c r="P738">
        <f t="shared" si="345"/>
        <v>0.35759093176678269</v>
      </c>
      <c r="Q738">
        <f t="shared" si="346"/>
        <v>0.17629689254794739</v>
      </c>
      <c r="R738">
        <f t="shared" si="347"/>
        <v>0.58592581706874847</v>
      </c>
      <c r="S738">
        <f t="shared" si="348"/>
        <v>0.29557247868043895</v>
      </c>
      <c r="T738">
        <f t="shared" si="349"/>
        <v>0.15706599405561364</v>
      </c>
      <c r="U738">
        <f t="shared" si="350"/>
        <v>0.19055969819965596</v>
      </c>
      <c r="V738">
        <f t="shared" si="351"/>
        <v>2.1166760829123463E-3</v>
      </c>
      <c r="X738">
        <f t="shared" si="352"/>
        <v>4.4299093766087223</v>
      </c>
      <c r="Y738">
        <f t="shared" si="353"/>
        <v>11.294977269729641</v>
      </c>
      <c r="Z738">
        <f t="shared" si="354"/>
        <v>11.055937097459141</v>
      </c>
      <c r="AA738">
        <f t="shared" si="355"/>
        <v>10.840479635332613</v>
      </c>
      <c r="AB738">
        <f t="shared" si="356"/>
        <v>4.7509957014138529</v>
      </c>
      <c r="AC738">
        <f t="shared" si="357"/>
        <v>21.598898969694307</v>
      </c>
      <c r="AD738">
        <f t="shared" si="358"/>
        <v>8.5828690306937911</v>
      </c>
      <c r="AE738">
        <f t="shared" si="359"/>
        <v>4.185650672296096</v>
      </c>
      <c r="AF738">
        <f t="shared" si="360"/>
        <v>5.1788810927131657</v>
      </c>
      <c r="AG738">
        <f t="shared" si="361"/>
        <v>5.1906317483699421E-2</v>
      </c>
      <c r="AI738">
        <f t="shared" si="362"/>
        <v>18</v>
      </c>
      <c r="AJ738">
        <f t="shared" si="363"/>
        <v>21</v>
      </c>
      <c r="AK738">
        <f t="shared" si="364"/>
        <v>21</v>
      </c>
      <c r="AL738">
        <f t="shared" si="365"/>
        <v>21</v>
      </c>
      <c r="AM738">
        <f t="shared" si="366"/>
        <v>20</v>
      </c>
      <c r="AN738">
        <f t="shared" si="367"/>
        <v>21</v>
      </c>
      <c r="AO738">
        <f t="shared" si="368"/>
        <v>21</v>
      </c>
      <c r="AP738">
        <f t="shared" si="369"/>
        <v>17</v>
      </c>
      <c r="AQ738">
        <f t="shared" si="370"/>
        <v>21</v>
      </c>
      <c r="AR738">
        <f t="shared" si="371"/>
        <v>1</v>
      </c>
      <c r="AT738">
        <f t="shared" si="372"/>
        <v>4</v>
      </c>
    </row>
    <row r="739" spans="1:46" x14ac:dyDescent="0.2">
      <c r="A739">
        <v>722</v>
      </c>
      <c r="B739">
        <f>SUMPRODUCT(Random!$X739:$AG739,$B$4:$K$4)</f>
        <v>-0.18277443460701448</v>
      </c>
      <c r="C739">
        <f>SUMPRODUCT(Random!$X739:$AG739,$B$5:$K$5)</f>
        <v>0.75290952575147174</v>
      </c>
      <c r="D739">
        <f>SUMPRODUCT(Random!$X739:$AG739,$B$6:$K$6)</f>
        <v>0.67657261612687991</v>
      </c>
      <c r="E739">
        <f>SUMPRODUCT(Random!$X739:$AG739,$B$7:$K$7)</f>
        <v>1.3187205754992679</v>
      </c>
      <c r="F739">
        <f>SUMPRODUCT(Random!$X739:$AG739,$B$8:$K$8)</f>
        <v>1.5671927411234421</v>
      </c>
      <c r="G739">
        <f>SUMPRODUCT(Random!$X739:$AG739,$B$9:$K$9)</f>
        <v>0.29066855490731863</v>
      </c>
      <c r="H739">
        <f>SUMPRODUCT(Random!$X739:$AG739,$B$10:$K$10)</f>
        <v>0.37991813282394821</v>
      </c>
      <c r="I739">
        <f>SUMPRODUCT(Random!$X739:$AG739,$B$11:$K$11)</f>
        <v>-0.24682415747179692</v>
      </c>
      <c r="J739">
        <f>SUMPRODUCT(Random!$X739:$AG739,$B$12:$K$12)</f>
        <v>2.6118550077257552E-2</v>
      </c>
      <c r="K739">
        <f>SUMPRODUCT(Random!$X739:$AG739,$B$13:$K$13)</f>
        <v>1.2097398862074558</v>
      </c>
      <c r="M739">
        <f t="shared" si="342"/>
        <v>0.42748750445491457</v>
      </c>
      <c r="N739">
        <f t="shared" si="343"/>
        <v>0.77424785823599296</v>
      </c>
      <c r="O739">
        <f t="shared" si="344"/>
        <v>0.75066142080396103</v>
      </c>
      <c r="P739">
        <f t="shared" si="345"/>
        <v>0.90636872726793394</v>
      </c>
      <c r="Q739">
        <f t="shared" si="346"/>
        <v>0.94146517667239737</v>
      </c>
      <c r="R739">
        <f t="shared" si="347"/>
        <v>0.61434758838399173</v>
      </c>
      <c r="S739">
        <f t="shared" si="348"/>
        <v>0.6479969066315715</v>
      </c>
      <c r="T739">
        <f t="shared" si="349"/>
        <v>0.40252215692093296</v>
      </c>
      <c r="U739">
        <f t="shared" si="350"/>
        <v>0.51041860935630945</v>
      </c>
      <c r="V739">
        <f t="shared" si="351"/>
        <v>0.88681064022971445</v>
      </c>
      <c r="X739">
        <f t="shared" si="352"/>
        <v>13.662260359071274</v>
      </c>
      <c r="Y739">
        <f t="shared" si="353"/>
        <v>36.45871831825486</v>
      </c>
      <c r="Z739">
        <f t="shared" si="354"/>
        <v>34.024392160741243</v>
      </c>
      <c r="AA739">
        <f t="shared" si="355"/>
        <v>58.017518956369479</v>
      </c>
      <c r="AB739">
        <f t="shared" si="356"/>
        <v>69.524614479138748</v>
      </c>
      <c r="AC739">
        <f t="shared" si="357"/>
        <v>23.340819439110938</v>
      </c>
      <c r="AD739">
        <f t="shared" si="358"/>
        <v>25.5772734212213</v>
      </c>
      <c r="AE739">
        <f t="shared" si="359"/>
        <v>12.61668090032587</v>
      </c>
      <c r="AF739">
        <f t="shared" si="360"/>
        <v>17.49558212933972</v>
      </c>
      <c r="AG739">
        <f t="shared" si="361"/>
        <v>53.370569914509446</v>
      </c>
      <c r="AI739">
        <f t="shared" si="362"/>
        <v>21</v>
      </c>
      <c r="AJ739">
        <f t="shared" si="363"/>
        <v>21</v>
      </c>
      <c r="AK739">
        <f t="shared" si="364"/>
        <v>21</v>
      </c>
      <c r="AL739">
        <f t="shared" si="365"/>
        <v>21</v>
      </c>
      <c r="AM739">
        <f t="shared" si="366"/>
        <v>21</v>
      </c>
      <c r="AN739">
        <f t="shared" si="367"/>
        <v>21</v>
      </c>
      <c r="AO739">
        <f t="shared" si="368"/>
        <v>21</v>
      </c>
      <c r="AP739">
        <f t="shared" si="369"/>
        <v>21</v>
      </c>
      <c r="AQ739">
        <f t="shared" si="370"/>
        <v>21</v>
      </c>
      <c r="AR739">
        <f t="shared" si="371"/>
        <v>21</v>
      </c>
      <c r="AT739">
        <f t="shared" si="372"/>
        <v>0</v>
      </c>
    </row>
    <row r="740" spans="1:46" x14ac:dyDescent="0.2">
      <c r="A740">
        <v>723</v>
      </c>
      <c r="B740">
        <f>SUMPRODUCT(Random!$X740:$AG740,$B$4:$K$4)</f>
        <v>0.20742407757464162</v>
      </c>
      <c r="C740">
        <f>SUMPRODUCT(Random!$X740:$AG740,$B$5:$K$5)</f>
        <v>-0.8448980173436087</v>
      </c>
      <c r="D740">
        <f>SUMPRODUCT(Random!$X740:$AG740,$B$6:$K$6)</f>
        <v>1.1063646582252535</v>
      </c>
      <c r="E740">
        <f>SUMPRODUCT(Random!$X740:$AG740,$B$7:$K$7)</f>
        <v>0.118063319135049</v>
      </c>
      <c r="F740">
        <f>SUMPRODUCT(Random!$X740:$AG740,$B$8:$K$8)</f>
        <v>-1.8053669301435189</v>
      </c>
      <c r="G740">
        <f>SUMPRODUCT(Random!$X740:$AG740,$B$9:$K$9)</f>
        <v>-0.35996634302635561</v>
      </c>
      <c r="H740">
        <f>SUMPRODUCT(Random!$X740:$AG740,$B$10:$K$10)</f>
        <v>-0.34950417452895988</v>
      </c>
      <c r="I740">
        <f>SUMPRODUCT(Random!$X740:$AG740,$B$11:$K$11)</f>
        <v>-0.2847295720392603</v>
      </c>
      <c r="J740">
        <f>SUMPRODUCT(Random!$X740:$AG740,$B$12:$K$12)</f>
        <v>-0.28353887056950056</v>
      </c>
      <c r="K740">
        <f>SUMPRODUCT(Random!$X740:$AG740,$B$13:$K$13)</f>
        <v>-0.20342850990651207</v>
      </c>
      <c r="M740">
        <f t="shared" si="342"/>
        <v>0.58216065985461596</v>
      </c>
      <c r="N740">
        <f t="shared" si="343"/>
        <v>0.19908389077193561</v>
      </c>
      <c r="O740">
        <f t="shared" si="344"/>
        <v>0.86571564197865136</v>
      </c>
      <c r="P740">
        <f t="shared" si="345"/>
        <v>0.5469912563906526</v>
      </c>
      <c r="Q740">
        <f t="shared" si="346"/>
        <v>3.5508641241242263E-2</v>
      </c>
      <c r="R740">
        <f t="shared" si="347"/>
        <v>0.35943615155763836</v>
      </c>
      <c r="S740">
        <f t="shared" si="348"/>
        <v>0.36335541868323429</v>
      </c>
      <c r="T740">
        <f t="shared" si="349"/>
        <v>0.38792566639435366</v>
      </c>
      <c r="U740">
        <f t="shared" si="350"/>
        <v>0.38838189461466577</v>
      </c>
      <c r="V740">
        <f t="shared" si="351"/>
        <v>0.4194000589890845</v>
      </c>
      <c r="X740">
        <f t="shared" si="352"/>
        <v>21.377159159295427</v>
      </c>
      <c r="Y740">
        <f t="shared" si="353"/>
        <v>5.4382220309616471</v>
      </c>
      <c r="Z740">
        <f t="shared" si="354"/>
        <v>49.184163494735472</v>
      </c>
      <c r="AA740">
        <f t="shared" si="355"/>
        <v>19.397480731290294</v>
      </c>
      <c r="AB740">
        <f t="shared" si="356"/>
        <v>0.88565995850125234</v>
      </c>
      <c r="AC740">
        <f t="shared" si="357"/>
        <v>10.91094353757153</v>
      </c>
      <c r="AD740">
        <f t="shared" si="358"/>
        <v>11.061285504275384</v>
      </c>
      <c r="AE740">
        <f t="shared" si="359"/>
        <v>12.025417902155043</v>
      </c>
      <c r="AF740">
        <f t="shared" si="360"/>
        <v>12.04368399515409</v>
      </c>
      <c r="AG740">
        <f t="shared" si="361"/>
        <v>13.318637057825676</v>
      </c>
      <c r="AI740">
        <f t="shared" si="362"/>
        <v>21</v>
      </c>
      <c r="AJ740">
        <f t="shared" si="363"/>
        <v>21</v>
      </c>
      <c r="AK740">
        <f t="shared" si="364"/>
        <v>21</v>
      </c>
      <c r="AL740">
        <f t="shared" si="365"/>
        <v>21</v>
      </c>
      <c r="AM740">
        <f t="shared" si="366"/>
        <v>4</v>
      </c>
      <c r="AN740">
        <f t="shared" si="367"/>
        <v>21</v>
      </c>
      <c r="AO740">
        <f t="shared" si="368"/>
        <v>21</v>
      </c>
      <c r="AP740">
        <f t="shared" si="369"/>
        <v>21</v>
      </c>
      <c r="AQ740">
        <f t="shared" si="370"/>
        <v>21</v>
      </c>
      <c r="AR740">
        <f t="shared" si="371"/>
        <v>21</v>
      </c>
      <c r="AT740">
        <f t="shared" si="372"/>
        <v>1</v>
      </c>
    </row>
    <row r="741" spans="1:46" x14ac:dyDescent="0.2">
      <c r="A741">
        <v>724</v>
      </c>
      <c r="B741">
        <f>SUMPRODUCT(Random!$X741:$AG741,$B$4:$K$4)</f>
        <v>-1.4342410822449252</v>
      </c>
      <c r="C741">
        <f>SUMPRODUCT(Random!$X741:$AG741,$B$5:$K$5)</f>
        <v>0.34263448827920384</v>
      </c>
      <c r="D741">
        <f>SUMPRODUCT(Random!$X741:$AG741,$B$6:$K$6)</f>
        <v>-0.12559807472817669</v>
      </c>
      <c r="E741">
        <f>SUMPRODUCT(Random!$X741:$AG741,$B$7:$K$7)</f>
        <v>-0.15138911138159536</v>
      </c>
      <c r="F741">
        <f>SUMPRODUCT(Random!$X741:$AG741,$B$8:$K$8)</f>
        <v>0.26147931815347936</v>
      </c>
      <c r="G741">
        <f>SUMPRODUCT(Random!$X741:$AG741,$B$9:$K$9)</f>
        <v>0.63692909805192954</v>
      </c>
      <c r="H741">
        <f>SUMPRODUCT(Random!$X741:$AG741,$B$10:$K$10)</f>
        <v>-1.6787322538105074</v>
      </c>
      <c r="I741">
        <f>SUMPRODUCT(Random!$X741:$AG741,$B$11:$K$11)</f>
        <v>0.35933441222645968</v>
      </c>
      <c r="J741">
        <f>SUMPRODUCT(Random!$X741:$AG741,$B$12:$K$12)</f>
        <v>0.46106455994939061</v>
      </c>
      <c r="K741">
        <f>SUMPRODUCT(Random!$X741:$AG741,$B$13:$K$13)</f>
        <v>-0.18887430980958353</v>
      </c>
      <c r="M741">
        <f t="shared" si="342"/>
        <v>7.575173857329566E-2</v>
      </c>
      <c r="N741">
        <f t="shared" si="343"/>
        <v>0.63406327348909952</v>
      </c>
      <c r="O741">
        <f t="shared" si="344"/>
        <v>0.45002504351604017</v>
      </c>
      <c r="P741">
        <f t="shared" si="345"/>
        <v>0.43983438916357742</v>
      </c>
      <c r="Q741">
        <f t="shared" si="346"/>
        <v>0.60313855169439023</v>
      </c>
      <c r="R741">
        <f t="shared" si="347"/>
        <v>0.73791448594190223</v>
      </c>
      <c r="S741">
        <f t="shared" si="348"/>
        <v>4.6602118484302325E-2</v>
      </c>
      <c r="T741">
        <f t="shared" si="349"/>
        <v>0.64032753309054635</v>
      </c>
      <c r="U741">
        <f t="shared" si="350"/>
        <v>0.67762385637585787</v>
      </c>
      <c r="V741">
        <f t="shared" si="351"/>
        <v>0.42509566448007635</v>
      </c>
      <c r="X741">
        <f t="shared" si="352"/>
        <v>1.9297088042075778</v>
      </c>
      <c r="Y741">
        <f t="shared" si="353"/>
        <v>24.626303803276183</v>
      </c>
      <c r="Z741">
        <f t="shared" si="354"/>
        <v>14.646088278738512</v>
      </c>
      <c r="AA741">
        <f t="shared" si="355"/>
        <v>14.196337345778057</v>
      </c>
      <c r="AB741">
        <f t="shared" si="356"/>
        <v>22.638973592072428</v>
      </c>
      <c r="AC741">
        <f t="shared" si="357"/>
        <v>32.80301353907052</v>
      </c>
      <c r="AD741">
        <f t="shared" si="358"/>
        <v>1.1690501359786687</v>
      </c>
      <c r="AE741">
        <f t="shared" si="359"/>
        <v>25.049277670572991</v>
      </c>
      <c r="AF741">
        <f t="shared" si="360"/>
        <v>27.731037657379879</v>
      </c>
      <c r="AG741">
        <f t="shared" si="361"/>
        <v>13.560131775542631</v>
      </c>
      <c r="AI741">
        <f t="shared" si="362"/>
        <v>8</v>
      </c>
      <c r="AJ741">
        <f t="shared" si="363"/>
        <v>21</v>
      </c>
      <c r="AK741">
        <f t="shared" si="364"/>
        <v>21</v>
      </c>
      <c r="AL741">
        <f t="shared" si="365"/>
        <v>21</v>
      </c>
      <c r="AM741">
        <f t="shared" si="366"/>
        <v>21</v>
      </c>
      <c r="AN741">
        <f t="shared" si="367"/>
        <v>21</v>
      </c>
      <c r="AO741">
        <f t="shared" si="368"/>
        <v>5</v>
      </c>
      <c r="AP741">
        <f t="shared" si="369"/>
        <v>21</v>
      </c>
      <c r="AQ741">
        <f t="shared" si="370"/>
        <v>21</v>
      </c>
      <c r="AR741">
        <f t="shared" si="371"/>
        <v>21</v>
      </c>
      <c r="AT741">
        <f t="shared" si="372"/>
        <v>2</v>
      </c>
    </row>
    <row r="742" spans="1:46" x14ac:dyDescent="0.2">
      <c r="A742">
        <v>725</v>
      </c>
      <c r="B742">
        <f>SUMPRODUCT(Random!$X742:$AG742,$B$4:$K$4)</f>
        <v>0.22898026789793902</v>
      </c>
      <c r="C742">
        <f>SUMPRODUCT(Random!$X742:$AG742,$B$5:$K$5)</f>
        <v>-1.3506724415211595</v>
      </c>
      <c r="D742">
        <f>SUMPRODUCT(Random!$X742:$AG742,$B$6:$K$6)</f>
        <v>-0.89554838022660688</v>
      </c>
      <c r="E742">
        <f>SUMPRODUCT(Random!$X742:$AG742,$B$7:$K$7)</f>
        <v>-0.16381539249626384</v>
      </c>
      <c r="F742">
        <f>SUMPRODUCT(Random!$X742:$AG742,$B$8:$K$8)</f>
        <v>0.29140933016415987</v>
      </c>
      <c r="G742">
        <f>SUMPRODUCT(Random!$X742:$AG742,$B$9:$K$9)</f>
        <v>-0.67493888875399677</v>
      </c>
      <c r="H742">
        <f>SUMPRODUCT(Random!$X742:$AG742,$B$10:$K$10)</f>
        <v>-0.97237446895607338</v>
      </c>
      <c r="I742">
        <f>SUMPRODUCT(Random!$X742:$AG742,$B$11:$K$11)</f>
        <v>4.3718935951952087E-2</v>
      </c>
      <c r="J742">
        <f>SUMPRODUCT(Random!$X742:$AG742,$B$12:$K$12)</f>
        <v>-1.089349218676392</v>
      </c>
      <c r="K742">
        <f>SUMPRODUCT(Random!$X742:$AG742,$B$13:$K$13)</f>
        <v>8.4764446051919073E-2</v>
      </c>
      <c r="M742">
        <f t="shared" si="342"/>
        <v>0.59055787367455892</v>
      </c>
      <c r="N742">
        <f t="shared" si="343"/>
        <v>8.8400191974288181E-2</v>
      </c>
      <c r="O742">
        <f t="shared" si="344"/>
        <v>0.18524700780009104</v>
      </c>
      <c r="P742">
        <f t="shared" si="345"/>
        <v>0.43493823695859762</v>
      </c>
      <c r="Q742">
        <f t="shared" si="346"/>
        <v>0.61463086019369484</v>
      </c>
      <c r="R742">
        <f t="shared" si="347"/>
        <v>0.24985729590963746</v>
      </c>
      <c r="S742">
        <f t="shared" si="348"/>
        <v>0.16543214427991795</v>
      </c>
      <c r="T742">
        <f t="shared" si="349"/>
        <v>0.5174357775297993</v>
      </c>
      <c r="U742">
        <f t="shared" si="350"/>
        <v>0.13799995795689213</v>
      </c>
      <c r="V742">
        <f t="shared" si="351"/>
        <v>0.53377567014187499</v>
      </c>
      <c r="X742">
        <f t="shared" si="352"/>
        <v>21.874475361272129</v>
      </c>
      <c r="Y742">
        <f t="shared" si="353"/>
        <v>2.2672628637778462</v>
      </c>
      <c r="Z742">
        <f t="shared" si="354"/>
        <v>5.0186251588486295</v>
      </c>
      <c r="AA742">
        <f t="shared" si="355"/>
        <v>13.98315406684504</v>
      </c>
      <c r="AB742">
        <f t="shared" si="356"/>
        <v>23.358819444481874</v>
      </c>
      <c r="AC742">
        <f t="shared" si="357"/>
        <v>7.0425715795952391</v>
      </c>
      <c r="AD742">
        <f t="shared" si="358"/>
        <v>4.4299948663796815</v>
      </c>
      <c r="AE742">
        <f t="shared" si="359"/>
        <v>17.849232308672917</v>
      </c>
      <c r="AF742">
        <f t="shared" si="360"/>
        <v>3.6377438508266664</v>
      </c>
      <c r="AG742">
        <f t="shared" si="361"/>
        <v>18.693069143539976</v>
      </c>
      <c r="AI742">
        <f t="shared" si="362"/>
        <v>21</v>
      </c>
      <c r="AJ742">
        <f t="shared" si="363"/>
        <v>10</v>
      </c>
      <c r="AK742">
        <f t="shared" si="364"/>
        <v>21</v>
      </c>
      <c r="AL742">
        <f t="shared" si="365"/>
        <v>21</v>
      </c>
      <c r="AM742">
        <f t="shared" si="366"/>
        <v>21</v>
      </c>
      <c r="AN742">
        <f t="shared" si="367"/>
        <v>21</v>
      </c>
      <c r="AO742">
        <f t="shared" si="368"/>
        <v>18</v>
      </c>
      <c r="AP742">
        <f t="shared" si="369"/>
        <v>21</v>
      </c>
      <c r="AQ742">
        <f t="shared" si="370"/>
        <v>15</v>
      </c>
      <c r="AR742">
        <f t="shared" si="371"/>
        <v>21</v>
      </c>
      <c r="AT742">
        <f t="shared" si="372"/>
        <v>3</v>
      </c>
    </row>
    <row r="743" spans="1:46" x14ac:dyDescent="0.2">
      <c r="A743">
        <v>726</v>
      </c>
      <c r="B743">
        <f>SUMPRODUCT(Random!$X743:$AG743,$B$4:$K$4)</f>
        <v>-0.39980932252831086</v>
      </c>
      <c r="C743">
        <f>SUMPRODUCT(Random!$X743:$AG743,$B$5:$K$5)</f>
        <v>-8.668398028705851E-2</v>
      </c>
      <c r="D743">
        <f>SUMPRODUCT(Random!$X743:$AG743,$B$6:$K$6)</f>
        <v>-0.86857725373563266</v>
      </c>
      <c r="E743">
        <f>SUMPRODUCT(Random!$X743:$AG743,$B$7:$K$7)</f>
        <v>-0.66135677052549802</v>
      </c>
      <c r="F743">
        <f>SUMPRODUCT(Random!$X743:$AG743,$B$8:$K$8)</f>
        <v>2.0055079660883102E-2</v>
      </c>
      <c r="G743">
        <f>SUMPRODUCT(Random!$X743:$AG743,$B$9:$K$9)</f>
        <v>-0.68347894978578416</v>
      </c>
      <c r="H743">
        <f>SUMPRODUCT(Random!$X743:$AG743,$B$10:$K$10)</f>
        <v>-0.92359606168870567</v>
      </c>
      <c r="I743">
        <f>SUMPRODUCT(Random!$X743:$AG743,$B$11:$K$11)</f>
        <v>0.40553387593832824</v>
      </c>
      <c r="J743">
        <f>SUMPRODUCT(Random!$X743:$AG743,$B$12:$K$12)</f>
        <v>-0.20241008093451951</v>
      </c>
      <c r="K743">
        <f>SUMPRODUCT(Random!$X743:$AG743,$B$13:$K$13)</f>
        <v>-0.5707327108446143</v>
      </c>
      <c r="M743">
        <f t="shared" si="342"/>
        <v>0.34464848188647568</v>
      </c>
      <c r="N743">
        <f t="shared" si="343"/>
        <v>0.46546135517978254</v>
      </c>
      <c r="O743">
        <f t="shared" si="344"/>
        <v>0.19253920016492715</v>
      </c>
      <c r="P743">
        <f t="shared" si="345"/>
        <v>0.25419177111097707</v>
      </c>
      <c r="Q743">
        <f t="shared" si="346"/>
        <v>0.50800028291602506</v>
      </c>
      <c r="R743">
        <f t="shared" si="347"/>
        <v>0.24715212361219296</v>
      </c>
      <c r="S743">
        <f t="shared" si="348"/>
        <v>0.17784833254225579</v>
      </c>
      <c r="T743">
        <f t="shared" si="349"/>
        <v>0.65745743859255712</v>
      </c>
      <c r="U743">
        <f t="shared" si="350"/>
        <v>0.41979807403186825</v>
      </c>
      <c r="V743">
        <f t="shared" si="351"/>
        <v>0.28409042088762082</v>
      </c>
      <c r="X743">
        <f t="shared" si="352"/>
        <v>10.351858682868521</v>
      </c>
      <c r="Y743">
        <f t="shared" si="353"/>
        <v>15.343474948047968</v>
      </c>
      <c r="Z743">
        <f t="shared" si="354"/>
        <v>5.2388613705155365</v>
      </c>
      <c r="AA743">
        <f t="shared" si="355"/>
        <v>7.1845283677245648</v>
      </c>
      <c r="AB743">
        <f t="shared" si="356"/>
        <v>17.374877094029163</v>
      </c>
      <c r="AC743">
        <f t="shared" si="357"/>
        <v>6.9543906003961036</v>
      </c>
      <c r="AD743">
        <f t="shared" si="358"/>
        <v>4.7971784073287447</v>
      </c>
      <c r="AE743">
        <f t="shared" si="359"/>
        <v>26.244659887593482</v>
      </c>
      <c r="AF743">
        <f t="shared" si="360"/>
        <v>13.335435816105786</v>
      </c>
      <c r="AG743">
        <f t="shared" si="361"/>
        <v>8.1867975849717354</v>
      </c>
      <c r="AI743">
        <f t="shared" si="362"/>
        <v>21</v>
      </c>
      <c r="AJ743">
        <f t="shared" si="363"/>
        <v>21</v>
      </c>
      <c r="AK743">
        <f t="shared" si="364"/>
        <v>21</v>
      </c>
      <c r="AL743">
        <f t="shared" si="365"/>
        <v>21</v>
      </c>
      <c r="AM743">
        <f t="shared" si="366"/>
        <v>21</v>
      </c>
      <c r="AN743">
        <f t="shared" si="367"/>
        <v>21</v>
      </c>
      <c r="AO743">
        <f t="shared" si="368"/>
        <v>20</v>
      </c>
      <c r="AP743">
        <f t="shared" si="369"/>
        <v>21</v>
      </c>
      <c r="AQ743">
        <f t="shared" si="370"/>
        <v>21</v>
      </c>
      <c r="AR743">
        <f t="shared" si="371"/>
        <v>21</v>
      </c>
      <c r="AT743">
        <f t="shared" si="372"/>
        <v>1</v>
      </c>
    </row>
    <row r="744" spans="1:46" x14ac:dyDescent="0.2">
      <c r="A744">
        <v>727</v>
      </c>
      <c r="B744">
        <f>SUMPRODUCT(Random!$X744:$AG744,$B$4:$K$4)</f>
        <v>0.9498565202631174</v>
      </c>
      <c r="C744">
        <f>SUMPRODUCT(Random!$X744:$AG744,$B$5:$K$5)</f>
        <v>0.10058310816827551</v>
      </c>
      <c r="D744">
        <f>SUMPRODUCT(Random!$X744:$AG744,$B$6:$K$6)</f>
        <v>-0.51804125757153074</v>
      </c>
      <c r="E744">
        <f>SUMPRODUCT(Random!$X744:$AG744,$B$7:$K$7)</f>
        <v>0.72611242538275178</v>
      </c>
      <c r="F744">
        <f>SUMPRODUCT(Random!$X744:$AG744,$B$8:$K$8)</f>
        <v>-5.467539145534181E-2</v>
      </c>
      <c r="G744">
        <f>SUMPRODUCT(Random!$X744:$AG744,$B$9:$K$9)</f>
        <v>-1.0852544019646393</v>
      </c>
      <c r="H744">
        <f>SUMPRODUCT(Random!$X744:$AG744,$B$10:$K$10)</f>
        <v>-1.0146683806136161</v>
      </c>
      <c r="I744">
        <f>SUMPRODUCT(Random!$X744:$AG744,$B$11:$K$11)</f>
        <v>-0.19589168897156167</v>
      </c>
      <c r="J744">
        <f>SUMPRODUCT(Random!$X744:$AG744,$B$12:$K$12)</f>
        <v>1.6127701917319213</v>
      </c>
      <c r="K744">
        <f>SUMPRODUCT(Random!$X744:$AG744,$B$13:$K$13)</f>
        <v>0.76601580182265772</v>
      </c>
      <c r="M744">
        <f t="shared" si="342"/>
        <v>0.82890741888062469</v>
      </c>
      <c r="N744">
        <f t="shared" si="343"/>
        <v>0.5400592967884017</v>
      </c>
      <c r="O744">
        <f t="shared" si="344"/>
        <v>0.3022147419323169</v>
      </c>
      <c r="P744">
        <f t="shared" si="345"/>
        <v>0.76611507379866328</v>
      </c>
      <c r="Q744">
        <f t="shared" si="346"/>
        <v>0.47819853740141266</v>
      </c>
      <c r="R744">
        <f t="shared" si="347"/>
        <v>0.13890449767631136</v>
      </c>
      <c r="S744">
        <f t="shared" si="348"/>
        <v>0.15513196569481741</v>
      </c>
      <c r="T744">
        <f t="shared" si="349"/>
        <v>0.42234747124240674</v>
      </c>
      <c r="U744">
        <f t="shared" si="350"/>
        <v>0.94660277778988489</v>
      </c>
      <c r="V744">
        <f t="shared" si="351"/>
        <v>0.77816655003654511</v>
      </c>
      <c r="X744">
        <f t="shared" si="352"/>
        <v>43.249980303097637</v>
      </c>
      <c r="Y744">
        <f t="shared" si="353"/>
        <v>19.025471758477543</v>
      </c>
      <c r="Z744">
        <f t="shared" si="354"/>
        <v>8.8149508857126513</v>
      </c>
      <c r="AA744">
        <f t="shared" si="355"/>
        <v>35.591745822992479</v>
      </c>
      <c r="AB744">
        <f t="shared" si="356"/>
        <v>15.934255808440284</v>
      </c>
      <c r="AC744">
        <f t="shared" si="357"/>
        <v>3.6634628519883972</v>
      </c>
      <c r="AD744">
        <f t="shared" si="358"/>
        <v>4.1295100404122502</v>
      </c>
      <c r="AE744">
        <f t="shared" si="359"/>
        <v>13.443310618407512</v>
      </c>
      <c r="AF744">
        <f t="shared" si="360"/>
        <v>71.774948464420461</v>
      </c>
      <c r="AG744">
        <f t="shared" si="361"/>
        <v>36.887673465156958</v>
      </c>
      <c r="AI744">
        <f t="shared" si="362"/>
        <v>21</v>
      </c>
      <c r="AJ744">
        <f t="shared" si="363"/>
        <v>21</v>
      </c>
      <c r="AK744">
        <f t="shared" si="364"/>
        <v>21</v>
      </c>
      <c r="AL744">
        <f t="shared" si="365"/>
        <v>21</v>
      </c>
      <c r="AM744">
        <f t="shared" si="366"/>
        <v>21</v>
      </c>
      <c r="AN744">
        <f t="shared" si="367"/>
        <v>15</v>
      </c>
      <c r="AO744">
        <f t="shared" si="368"/>
        <v>17</v>
      </c>
      <c r="AP744">
        <f t="shared" si="369"/>
        <v>21</v>
      </c>
      <c r="AQ744">
        <f t="shared" si="370"/>
        <v>21</v>
      </c>
      <c r="AR744">
        <f t="shared" si="371"/>
        <v>21</v>
      </c>
      <c r="AT744">
        <f t="shared" si="372"/>
        <v>2</v>
      </c>
    </row>
    <row r="745" spans="1:46" x14ac:dyDescent="0.2">
      <c r="A745">
        <v>728</v>
      </c>
      <c r="B745">
        <f>SUMPRODUCT(Random!$X745:$AG745,$B$4:$K$4)</f>
        <v>-0.65104185652516555</v>
      </c>
      <c r="C745">
        <f>SUMPRODUCT(Random!$X745:$AG745,$B$5:$K$5)</f>
        <v>-0.31877080910160954</v>
      </c>
      <c r="D745">
        <f>SUMPRODUCT(Random!$X745:$AG745,$B$6:$K$6)</f>
        <v>-0.15760356379238477</v>
      </c>
      <c r="E745">
        <f>SUMPRODUCT(Random!$X745:$AG745,$B$7:$K$7)</f>
        <v>-0.26335592117767614</v>
      </c>
      <c r="F745">
        <f>SUMPRODUCT(Random!$X745:$AG745,$B$8:$K$8)</f>
        <v>0.34973111005275342</v>
      </c>
      <c r="G745">
        <f>SUMPRODUCT(Random!$X745:$AG745,$B$9:$K$9)</f>
        <v>2.8848308356783559</v>
      </c>
      <c r="H745">
        <f>SUMPRODUCT(Random!$X745:$AG745,$B$10:$K$10)</f>
        <v>-1.0761890310320488</v>
      </c>
      <c r="I745">
        <f>SUMPRODUCT(Random!$X745:$AG745,$B$11:$K$11)</f>
        <v>0.14435860139010423</v>
      </c>
      <c r="J745">
        <f>SUMPRODUCT(Random!$X745:$AG745,$B$12:$K$12)</f>
        <v>-0.94095720769874214</v>
      </c>
      <c r="K745">
        <f>SUMPRODUCT(Random!$X745:$AG745,$B$13:$K$13)</f>
        <v>-0.58312404740639834</v>
      </c>
      <c r="M745">
        <f t="shared" si="342"/>
        <v>0.25750973391756471</v>
      </c>
      <c r="N745">
        <f t="shared" si="343"/>
        <v>0.374950157673275</v>
      </c>
      <c r="O745">
        <f t="shared" si="344"/>
        <v>0.43738459758663284</v>
      </c>
      <c r="P745">
        <f t="shared" si="345"/>
        <v>0.39613813074935877</v>
      </c>
      <c r="Q745">
        <f t="shared" si="346"/>
        <v>0.63672974807175187</v>
      </c>
      <c r="R745">
        <f t="shared" si="347"/>
        <v>0.99804187982713954</v>
      </c>
      <c r="S745">
        <f t="shared" si="348"/>
        <v>0.14092136220151322</v>
      </c>
      <c r="T745">
        <f t="shared" si="349"/>
        <v>0.5573913471830837</v>
      </c>
      <c r="U745">
        <f t="shared" si="350"/>
        <v>0.17336339449118449</v>
      </c>
      <c r="V745">
        <f t="shared" si="351"/>
        <v>0.27990489822659215</v>
      </c>
      <c r="X745">
        <f t="shared" si="352"/>
        <v>7.2937523397286306</v>
      </c>
      <c r="Y745">
        <f t="shared" si="353"/>
        <v>11.511536617092242</v>
      </c>
      <c r="Z745">
        <f t="shared" si="354"/>
        <v>14.089439108973353</v>
      </c>
      <c r="AA745">
        <f t="shared" si="355"/>
        <v>12.356324241947121</v>
      </c>
      <c r="AB745">
        <f t="shared" si="356"/>
        <v>24.805456909856993</v>
      </c>
      <c r="AC745">
        <f t="shared" si="357"/>
        <v>152.75516139593202</v>
      </c>
      <c r="AD745">
        <f t="shared" si="358"/>
        <v>3.7209062718250805</v>
      </c>
      <c r="AE745">
        <f t="shared" si="359"/>
        <v>19.966425236312833</v>
      </c>
      <c r="AF745">
        <f t="shared" si="360"/>
        <v>4.6639096323870266</v>
      </c>
      <c r="AG745">
        <f t="shared" si="361"/>
        <v>8.0439967168988886</v>
      </c>
      <c r="AI745">
        <f t="shared" si="362"/>
        <v>21</v>
      </c>
      <c r="AJ745">
        <f t="shared" si="363"/>
        <v>21</v>
      </c>
      <c r="AK745">
        <f t="shared" si="364"/>
        <v>21</v>
      </c>
      <c r="AL745">
        <f t="shared" si="365"/>
        <v>21</v>
      </c>
      <c r="AM745">
        <f t="shared" si="366"/>
        <v>21</v>
      </c>
      <c r="AN745">
        <f t="shared" si="367"/>
        <v>21</v>
      </c>
      <c r="AO745">
        <f t="shared" si="368"/>
        <v>15</v>
      </c>
      <c r="AP745">
        <f t="shared" si="369"/>
        <v>21</v>
      </c>
      <c r="AQ745">
        <f t="shared" si="370"/>
        <v>19</v>
      </c>
      <c r="AR745">
        <f t="shared" si="371"/>
        <v>21</v>
      </c>
      <c r="AT745">
        <f t="shared" si="372"/>
        <v>2</v>
      </c>
    </row>
    <row r="746" spans="1:46" x14ac:dyDescent="0.2">
      <c r="A746">
        <v>729</v>
      </c>
      <c r="B746">
        <f>SUMPRODUCT(Random!$X746:$AG746,$B$4:$K$4)</f>
        <v>-1.30308306156805</v>
      </c>
      <c r="C746">
        <f>SUMPRODUCT(Random!$X746:$AG746,$B$5:$K$5)</f>
        <v>0.88553319144945486</v>
      </c>
      <c r="D746">
        <f>SUMPRODUCT(Random!$X746:$AG746,$B$6:$K$6)</f>
        <v>-1.1988135865757739</v>
      </c>
      <c r="E746">
        <f>SUMPRODUCT(Random!$X746:$AG746,$B$7:$K$7)</f>
        <v>0.48456329830917255</v>
      </c>
      <c r="F746">
        <f>SUMPRODUCT(Random!$X746:$AG746,$B$8:$K$8)</f>
        <v>0.21716292731700912</v>
      </c>
      <c r="G746">
        <f>SUMPRODUCT(Random!$X746:$AG746,$B$9:$K$9)</f>
        <v>0.58744783821204272</v>
      </c>
      <c r="H746">
        <f>SUMPRODUCT(Random!$X746:$AG746,$B$10:$K$10)</f>
        <v>0.64259098660712799</v>
      </c>
      <c r="I746">
        <f>SUMPRODUCT(Random!$X746:$AG746,$B$11:$K$11)</f>
        <v>0.2903625019957512</v>
      </c>
      <c r="J746">
        <f>SUMPRODUCT(Random!$X746:$AG746,$B$12:$K$12)</f>
        <v>0.28587341477012912</v>
      </c>
      <c r="K746">
        <f>SUMPRODUCT(Random!$X746:$AG746,$B$13:$K$13)</f>
        <v>-0.88432078998571007</v>
      </c>
      <c r="M746">
        <f t="shared" si="342"/>
        <v>9.6273202874795114E-2</v>
      </c>
      <c r="N746">
        <f t="shared" si="343"/>
        <v>0.81206543688726607</v>
      </c>
      <c r="O746">
        <f t="shared" si="344"/>
        <v>0.11530021918696175</v>
      </c>
      <c r="P746">
        <f t="shared" si="345"/>
        <v>0.6860069233051822</v>
      </c>
      <c r="Q746">
        <f t="shared" si="346"/>
        <v>0.58595931251896705</v>
      </c>
      <c r="R746">
        <f t="shared" si="347"/>
        <v>0.7215485134251155</v>
      </c>
      <c r="S746">
        <f t="shared" si="348"/>
        <v>0.73975523341674987</v>
      </c>
      <c r="T746">
        <f t="shared" si="349"/>
        <v>0.61423053620288837</v>
      </c>
      <c r="U746">
        <f t="shared" si="350"/>
        <v>0.61251246183785157</v>
      </c>
      <c r="V746">
        <f t="shared" si="351"/>
        <v>0.18826153425483746</v>
      </c>
      <c r="X746">
        <f t="shared" si="352"/>
        <v>2.4797460541896039</v>
      </c>
      <c r="Y746">
        <f t="shared" si="353"/>
        <v>40.95001885471185</v>
      </c>
      <c r="Z746">
        <f t="shared" si="354"/>
        <v>3.0010028585180728</v>
      </c>
      <c r="AA746">
        <f t="shared" si="355"/>
        <v>28.376475859963406</v>
      </c>
      <c r="AB746">
        <f t="shared" si="356"/>
        <v>21.600880638222094</v>
      </c>
      <c r="AC746">
        <f t="shared" si="357"/>
        <v>31.319180878742358</v>
      </c>
      <c r="AD746">
        <f t="shared" si="358"/>
        <v>32.975671490316934</v>
      </c>
      <c r="AE746">
        <f t="shared" si="359"/>
        <v>23.333385425714305</v>
      </c>
      <c r="AF746">
        <f t="shared" si="360"/>
        <v>23.224528870508802</v>
      </c>
      <c r="AG746">
        <f t="shared" si="361"/>
        <v>5.1094288672912942</v>
      </c>
      <c r="AI746">
        <f t="shared" si="362"/>
        <v>10</v>
      </c>
      <c r="AJ746">
        <f t="shared" si="363"/>
        <v>21</v>
      </c>
      <c r="AK746">
        <f t="shared" si="364"/>
        <v>13</v>
      </c>
      <c r="AL746">
        <f t="shared" si="365"/>
        <v>21</v>
      </c>
      <c r="AM746">
        <f t="shared" si="366"/>
        <v>21</v>
      </c>
      <c r="AN746">
        <f t="shared" si="367"/>
        <v>21</v>
      </c>
      <c r="AO746">
        <f t="shared" si="368"/>
        <v>21</v>
      </c>
      <c r="AP746">
        <f t="shared" si="369"/>
        <v>21</v>
      </c>
      <c r="AQ746">
        <f t="shared" si="370"/>
        <v>21</v>
      </c>
      <c r="AR746">
        <f t="shared" si="371"/>
        <v>21</v>
      </c>
      <c r="AT746">
        <f t="shared" si="372"/>
        <v>2</v>
      </c>
    </row>
    <row r="747" spans="1:46" x14ac:dyDescent="0.2">
      <c r="A747">
        <v>730</v>
      </c>
      <c r="B747">
        <f>SUMPRODUCT(Random!$X747:$AG747,$B$4:$K$4)</f>
        <v>-0.81754435868251818</v>
      </c>
      <c r="C747">
        <f>SUMPRODUCT(Random!$X747:$AG747,$B$5:$K$5)</f>
        <v>1.5243857220614656</v>
      </c>
      <c r="D747">
        <f>SUMPRODUCT(Random!$X747:$AG747,$B$6:$K$6)</f>
        <v>1.3746001548910201</v>
      </c>
      <c r="E747">
        <f>SUMPRODUCT(Random!$X747:$AG747,$B$7:$K$7)</f>
        <v>0.78423623522094044</v>
      </c>
      <c r="F747">
        <f>SUMPRODUCT(Random!$X747:$AG747,$B$8:$K$8)</f>
        <v>1.4522890232855381</v>
      </c>
      <c r="G747">
        <f>SUMPRODUCT(Random!$X747:$AG747,$B$9:$K$9)</f>
        <v>1.8857053444044387</v>
      </c>
      <c r="H747">
        <f>SUMPRODUCT(Random!$X747:$AG747,$B$10:$K$10)</f>
        <v>-0.76645543316766784</v>
      </c>
      <c r="I747">
        <f>SUMPRODUCT(Random!$X747:$AG747,$B$11:$K$11)</f>
        <v>1.1764725092695922</v>
      </c>
      <c r="J747">
        <f>SUMPRODUCT(Random!$X747:$AG747,$B$12:$K$12)</f>
        <v>0.27966284694491961</v>
      </c>
      <c r="K747">
        <f>SUMPRODUCT(Random!$X747:$AG747,$B$13:$K$13)</f>
        <v>2.1476585886165798</v>
      </c>
      <c r="M747">
        <f t="shared" si="342"/>
        <v>0.20680870512917932</v>
      </c>
      <c r="N747">
        <f t="shared" si="343"/>
        <v>0.93629380766935388</v>
      </c>
      <c r="O747">
        <f t="shared" si="344"/>
        <v>0.91537227971287205</v>
      </c>
      <c r="P747">
        <f t="shared" si="345"/>
        <v>0.78354924650673363</v>
      </c>
      <c r="Q747">
        <f t="shared" si="346"/>
        <v>0.92678937085207203</v>
      </c>
      <c r="R747">
        <f t="shared" si="347"/>
        <v>0.97033266384503558</v>
      </c>
      <c r="S747">
        <f t="shared" si="348"/>
        <v>0.22170268003913651</v>
      </c>
      <c r="T747">
        <f t="shared" si="349"/>
        <v>0.88029694421598603</v>
      </c>
      <c r="U747">
        <f t="shared" si="350"/>
        <v>0.61013190741995693</v>
      </c>
      <c r="V747">
        <f t="shared" si="351"/>
        <v>0.98412955630150012</v>
      </c>
      <c r="X747">
        <f t="shared" si="352"/>
        <v>5.6756378470961568</v>
      </c>
      <c r="Y747">
        <f t="shared" si="353"/>
        <v>67.450734405451286</v>
      </c>
      <c r="Z747">
        <f t="shared" si="354"/>
        <v>60.494187804714223</v>
      </c>
      <c r="AA747">
        <f t="shared" si="355"/>
        <v>37.489403492974375</v>
      </c>
      <c r="AB747">
        <f t="shared" si="356"/>
        <v>64.044265654884754</v>
      </c>
      <c r="AC747">
        <f t="shared" si="357"/>
        <v>86.171895138686565</v>
      </c>
      <c r="AD747">
        <f t="shared" si="358"/>
        <v>6.1399907432481866</v>
      </c>
      <c r="AE747">
        <f t="shared" si="359"/>
        <v>51.99993687232233</v>
      </c>
      <c r="AF747">
        <f t="shared" si="360"/>
        <v>23.074492863289482</v>
      </c>
      <c r="AG747">
        <f t="shared" si="361"/>
        <v>101.49667685789437</v>
      </c>
      <c r="AI747">
        <f t="shared" si="362"/>
        <v>21</v>
      </c>
      <c r="AJ747">
        <f t="shared" si="363"/>
        <v>21</v>
      </c>
      <c r="AK747">
        <f t="shared" si="364"/>
        <v>21</v>
      </c>
      <c r="AL747">
        <f t="shared" si="365"/>
        <v>21</v>
      </c>
      <c r="AM747">
        <f t="shared" si="366"/>
        <v>21</v>
      </c>
      <c r="AN747">
        <f t="shared" si="367"/>
        <v>21</v>
      </c>
      <c r="AO747">
        <f t="shared" si="368"/>
        <v>21</v>
      </c>
      <c r="AP747">
        <f t="shared" si="369"/>
        <v>21</v>
      </c>
      <c r="AQ747">
        <f t="shared" si="370"/>
        <v>21</v>
      </c>
      <c r="AR747">
        <f t="shared" si="371"/>
        <v>21</v>
      </c>
      <c r="AT747">
        <f t="shared" si="372"/>
        <v>0</v>
      </c>
    </row>
    <row r="748" spans="1:46" x14ac:dyDescent="0.2">
      <c r="A748">
        <v>731</v>
      </c>
      <c r="B748">
        <f>SUMPRODUCT(Random!$X748:$AG748,$B$4:$K$4)</f>
        <v>0.52391343749069719</v>
      </c>
      <c r="C748">
        <f>SUMPRODUCT(Random!$X748:$AG748,$B$5:$K$5)</f>
        <v>0.81858475153651966</v>
      </c>
      <c r="D748">
        <f>SUMPRODUCT(Random!$X748:$AG748,$B$6:$K$6)</f>
        <v>-6.7813237825387451E-2</v>
      </c>
      <c r="E748">
        <f>SUMPRODUCT(Random!$X748:$AG748,$B$7:$K$7)</f>
        <v>1.3220307302358474</v>
      </c>
      <c r="F748">
        <f>SUMPRODUCT(Random!$X748:$AG748,$B$8:$K$8)</f>
        <v>3.8569773254770012E-2</v>
      </c>
      <c r="G748">
        <f>SUMPRODUCT(Random!$X748:$AG748,$B$9:$K$9)</f>
        <v>-0.16815588315567676</v>
      </c>
      <c r="H748">
        <f>SUMPRODUCT(Random!$X748:$AG748,$B$10:$K$10)</f>
        <v>1.6589237603807392</v>
      </c>
      <c r="I748">
        <f>SUMPRODUCT(Random!$X748:$AG748,$B$11:$K$11)</f>
        <v>0.23687539625445075</v>
      </c>
      <c r="J748">
        <f>SUMPRODUCT(Random!$X748:$AG748,$B$12:$K$12)</f>
        <v>-0.14172251442541373</v>
      </c>
      <c r="K748">
        <f>SUMPRODUCT(Random!$X748:$AG748,$B$13:$K$13)</f>
        <v>0.39511985682178424</v>
      </c>
      <c r="M748">
        <f t="shared" si="342"/>
        <v>0.69983062592101253</v>
      </c>
      <c r="N748">
        <f t="shared" si="343"/>
        <v>0.79348831511798634</v>
      </c>
      <c r="O748">
        <f t="shared" si="344"/>
        <v>0.47296715288044061</v>
      </c>
      <c r="P748">
        <f t="shared" si="345"/>
        <v>0.90692104091677661</v>
      </c>
      <c r="Q748">
        <f t="shared" si="346"/>
        <v>0.51538329909939828</v>
      </c>
      <c r="R748">
        <f t="shared" si="347"/>
        <v>0.43323032340005502</v>
      </c>
      <c r="S748">
        <f t="shared" si="348"/>
        <v>0.95143442195979389</v>
      </c>
      <c r="T748">
        <f t="shared" si="349"/>
        <v>0.5936232711056455</v>
      </c>
      <c r="U748">
        <f t="shared" si="350"/>
        <v>0.44364959525141306</v>
      </c>
      <c r="V748">
        <f t="shared" si="351"/>
        <v>0.65362278247012073</v>
      </c>
      <c r="X748">
        <f t="shared" si="352"/>
        <v>29.479411712257459</v>
      </c>
      <c r="Y748">
        <f t="shared" si="353"/>
        <v>38.640892032215874</v>
      </c>
      <c r="Z748">
        <f t="shared" si="354"/>
        <v>15.689885107529502</v>
      </c>
      <c r="AA748">
        <f t="shared" si="355"/>
        <v>58.162447757573062</v>
      </c>
      <c r="AB748">
        <f t="shared" si="356"/>
        <v>17.745262485011761</v>
      </c>
      <c r="AC748">
        <f t="shared" si="357"/>
        <v>13.909224146541812</v>
      </c>
      <c r="AD748">
        <f t="shared" si="358"/>
        <v>74.098296894697583</v>
      </c>
      <c r="AE748">
        <f t="shared" si="359"/>
        <v>22.058565646257776</v>
      </c>
      <c r="AF748">
        <f t="shared" si="360"/>
        <v>14.363750859371427</v>
      </c>
      <c r="AG748">
        <f t="shared" si="361"/>
        <v>25.971951791484074</v>
      </c>
      <c r="AI748">
        <f t="shared" si="362"/>
        <v>21</v>
      </c>
      <c r="AJ748">
        <f t="shared" si="363"/>
        <v>21</v>
      </c>
      <c r="AK748">
        <f t="shared" si="364"/>
        <v>21</v>
      </c>
      <c r="AL748">
        <f t="shared" si="365"/>
        <v>21</v>
      </c>
      <c r="AM748">
        <f t="shared" si="366"/>
        <v>21</v>
      </c>
      <c r="AN748">
        <f t="shared" si="367"/>
        <v>21</v>
      </c>
      <c r="AO748">
        <f t="shared" si="368"/>
        <v>21</v>
      </c>
      <c r="AP748">
        <f t="shared" si="369"/>
        <v>21</v>
      </c>
      <c r="AQ748">
        <f t="shared" si="370"/>
        <v>21</v>
      </c>
      <c r="AR748">
        <f t="shared" si="371"/>
        <v>21</v>
      </c>
      <c r="AT748">
        <f t="shared" si="372"/>
        <v>0</v>
      </c>
    </row>
    <row r="749" spans="1:46" x14ac:dyDescent="0.2">
      <c r="A749">
        <v>732</v>
      </c>
      <c r="B749">
        <f>SUMPRODUCT(Random!$X749:$AG749,$B$4:$K$4)</f>
        <v>-1.9770133664690566</v>
      </c>
      <c r="C749">
        <f>SUMPRODUCT(Random!$X749:$AG749,$B$5:$K$5)</f>
        <v>0.71781560528900989</v>
      </c>
      <c r="D749">
        <f>SUMPRODUCT(Random!$X749:$AG749,$B$6:$K$6)</f>
        <v>-2.2967409016778677</v>
      </c>
      <c r="E749">
        <f>SUMPRODUCT(Random!$X749:$AG749,$B$7:$K$7)</f>
        <v>-0.79268941611179544</v>
      </c>
      <c r="F749">
        <f>SUMPRODUCT(Random!$X749:$AG749,$B$8:$K$8)</f>
        <v>5.7442976176082294E-2</v>
      </c>
      <c r="G749">
        <f>SUMPRODUCT(Random!$X749:$AG749,$B$9:$K$9)</f>
        <v>-0.67841591146602687</v>
      </c>
      <c r="H749">
        <f>SUMPRODUCT(Random!$X749:$AG749,$B$10:$K$10)</f>
        <v>1.3015332415962346</v>
      </c>
      <c r="I749">
        <f>SUMPRODUCT(Random!$X749:$AG749,$B$11:$K$11)</f>
        <v>-3.4219880187864649E-2</v>
      </c>
      <c r="J749">
        <f>SUMPRODUCT(Random!$X749:$AG749,$B$12:$K$12)</f>
        <v>-0.44984704993918495</v>
      </c>
      <c r="K749">
        <f>SUMPRODUCT(Random!$X749:$AG749,$B$13:$K$13)</f>
        <v>-1.0529061771650872</v>
      </c>
      <c r="M749">
        <f t="shared" si="342"/>
        <v>2.4020059666822295E-2</v>
      </c>
      <c r="N749">
        <f t="shared" si="343"/>
        <v>0.76356450499636508</v>
      </c>
      <c r="O749">
        <f t="shared" si="344"/>
        <v>1.0816777338887255E-2</v>
      </c>
      <c r="P749">
        <f t="shared" si="345"/>
        <v>0.21397939910922711</v>
      </c>
      <c r="Q749">
        <f t="shared" si="346"/>
        <v>0.52290383526954254</v>
      </c>
      <c r="R749">
        <f t="shared" si="347"/>
        <v>0.24875401164467664</v>
      </c>
      <c r="S749">
        <f t="shared" si="348"/>
        <v>0.90346200308115121</v>
      </c>
      <c r="T749">
        <f t="shared" si="349"/>
        <v>0.48635090686322863</v>
      </c>
      <c r="U749">
        <f t="shared" si="350"/>
        <v>0.32641036480624763</v>
      </c>
      <c r="V749">
        <f t="shared" si="351"/>
        <v>0.14619199736591251</v>
      </c>
      <c r="X749">
        <f t="shared" si="352"/>
        <v>0.59559181277909379</v>
      </c>
      <c r="Y749">
        <f t="shared" si="353"/>
        <v>35.326050909546581</v>
      </c>
      <c r="Z749">
        <f t="shared" si="354"/>
        <v>0.26641775148277363</v>
      </c>
      <c r="AA749">
        <f t="shared" si="355"/>
        <v>5.8981017449364357</v>
      </c>
      <c r="AB749">
        <f t="shared" si="356"/>
        <v>18.128394114532838</v>
      </c>
      <c r="AC749">
        <f t="shared" si="357"/>
        <v>7.0065692886391018</v>
      </c>
      <c r="AD749">
        <f t="shared" si="358"/>
        <v>57.268602995921412</v>
      </c>
      <c r="AE749">
        <f t="shared" si="359"/>
        <v>16.319999859840593</v>
      </c>
      <c r="AF749">
        <f t="shared" si="360"/>
        <v>9.6794438390073498</v>
      </c>
      <c r="AG749">
        <f t="shared" si="361"/>
        <v>3.87166118653994</v>
      </c>
      <c r="AI749">
        <f t="shared" si="362"/>
        <v>3</v>
      </c>
      <c r="AJ749">
        <f t="shared" si="363"/>
        <v>21</v>
      </c>
      <c r="AK749">
        <f t="shared" si="364"/>
        <v>2</v>
      </c>
      <c r="AL749">
        <f t="shared" si="365"/>
        <v>21</v>
      </c>
      <c r="AM749">
        <f t="shared" si="366"/>
        <v>21</v>
      </c>
      <c r="AN749">
        <f t="shared" si="367"/>
        <v>21</v>
      </c>
      <c r="AO749">
        <f t="shared" si="368"/>
        <v>21</v>
      </c>
      <c r="AP749">
        <f t="shared" si="369"/>
        <v>21</v>
      </c>
      <c r="AQ749">
        <f t="shared" si="370"/>
        <v>21</v>
      </c>
      <c r="AR749">
        <f t="shared" si="371"/>
        <v>16</v>
      </c>
      <c r="AT749">
        <f t="shared" si="372"/>
        <v>3</v>
      </c>
    </row>
    <row r="750" spans="1:46" x14ac:dyDescent="0.2">
      <c r="A750">
        <v>733</v>
      </c>
      <c r="B750">
        <f>SUMPRODUCT(Random!$X750:$AG750,$B$4:$K$4)</f>
        <v>1.045148392130677</v>
      </c>
      <c r="C750">
        <f>SUMPRODUCT(Random!$X750:$AG750,$B$5:$K$5)</f>
        <v>1.3309925726264493</v>
      </c>
      <c r="D750">
        <f>SUMPRODUCT(Random!$X750:$AG750,$B$6:$K$6)</f>
        <v>1.2127134683660272</v>
      </c>
      <c r="E750">
        <f>SUMPRODUCT(Random!$X750:$AG750,$B$7:$K$7)</f>
        <v>1.8396942181250198</v>
      </c>
      <c r="F750">
        <f>SUMPRODUCT(Random!$X750:$AG750,$B$8:$K$8)</f>
        <v>0.92640286435289876</v>
      </c>
      <c r="G750">
        <f>SUMPRODUCT(Random!$X750:$AG750,$B$9:$K$9)</f>
        <v>-1.9389133626213195E-2</v>
      </c>
      <c r="H750">
        <f>SUMPRODUCT(Random!$X750:$AG750,$B$10:$K$10)</f>
        <v>0.94139244864308114</v>
      </c>
      <c r="I750">
        <f>SUMPRODUCT(Random!$X750:$AG750,$B$11:$K$11)</f>
        <v>0.46028347344252662</v>
      </c>
      <c r="J750">
        <f>SUMPRODUCT(Random!$X750:$AG750,$B$12:$K$12)</f>
        <v>0.90561226647031656</v>
      </c>
      <c r="K750">
        <f>SUMPRODUCT(Random!$X750:$AG750,$B$13:$K$13)</f>
        <v>1.0341565666423882</v>
      </c>
      <c r="M750">
        <f t="shared" si="342"/>
        <v>0.85202280441445999</v>
      </c>
      <c r="N750">
        <f t="shared" si="343"/>
        <v>0.9084042725717546</v>
      </c>
      <c r="O750">
        <f t="shared" si="344"/>
        <v>0.88738030566109727</v>
      </c>
      <c r="P750">
        <f t="shared" si="345"/>
        <v>0.96709342855258751</v>
      </c>
      <c r="Q750">
        <f t="shared" si="346"/>
        <v>0.82288167195056949</v>
      </c>
      <c r="R750">
        <f t="shared" si="347"/>
        <v>0.49226533944530465</v>
      </c>
      <c r="S750">
        <f t="shared" si="348"/>
        <v>0.82674810903440976</v>
      </c>
      <c r="T750">
        <f t="shared" si="349"/>
        <v>0.67734361898180118</v>
      </c>
      <c r="U750">
        <f t="shared" si="350"/>
        <v>0.81742944304841192</v>
      </c>
      <c r="V750">
        <f t="shared" si="351"/>
        <v>0.84946851238240306</v>
      </c>
      <c r="X750">
        <f t="shared" si="352"/>
        <v>46.805579282109655</v>
      </c>
      <c r="Y750">
        <f t="shared" si="353"/>
        <v>58.555949562932192</v>
      </c>
      <c r="Z750">
        <f t="shared" si="354"/>
        <v>53.494168986973769</v>
      </c>
      <c r="AA750">
        <f t="shared" si="355"/>
        <v>83.633417260375552</v>
      </c>
      <c r="AB750">
        <f t="shared" si="356"/>
        <v>42.402074422310662</v>
      </c>
      <c r="AC750">
        <f t="shared" si="357"/>
        <v>16.603703409631056</v>
      </c>
      <c r="AD750">
        <f t="shared" si="358"/>
        <v>42.942750517434298</v>
      </c>
      <c r="AE750">
        <f t="shared" si="359"/>
        <v>27.709752332904781</v>
      </c>
      <c r="AF750">
        <f t="shared" si="360"/>
        <v>41.659369837946819</v>
      </c>
      <c r="AG750">
        <f t="shared" si="361"/>
        <v>46.386341943351844</v>
      </c>
      <c r="AI750">
        <f t="shared" si="362"/>
        <v>21</v>
      </c>
      <c r="AJ750">
        <f t="shared" si="363"/>
        <v>21</v>
      </c>
      <c r="AK750">
        <f t="shared" si="364"/>
        <v>21</v>
      </c>
      <c r="AL750">
        <f t="shared" si="365"/>
        <v>21</v>
      </c>
      <c r="AM750">
        <f t="shared" si="366"/>
        <v>21</v>
      </c>
      <c r="AN750">
        <f t="shared" si="367"/>
        <v>21</v>
      </c>
      <c r="AO750">
        <f t="shared" si="368"/>
        <v>21</v>
      </c>
      <c r="AP750">
        <f t="shared" si="369"/>
        <v>21</v>
      </c>
      <c r="AQ750">
        <f t="shared" si="370"/>
        <v>21</v>
      </c>
      <c r="AR750">
        <f t="shared" si="371"/>
        <v>21</v>
      </c>
      <c r="AT750">
        <f t="shared" si="372"/>
        <v>0</v>
      </c>
    </row>
    <row r="751" spans="1:46" x14ac:dyDescent="0.2">
      <c r="A751">
        <v>734</v>
      </c>
      <c r="B751">
        <f>SUMPRODUCT(Random!$X751:$AG751,$B$4:$K$4)</f>
        <v>0.39864149245548181</v>
      </c>
      <c r="C751">
        <f>SUMPRODUCT(Random!$X751:$AG751,$B$5:$K$5)</f>
        <v>0.25135270432487611</v>
      </c>
      <c r="D751">
        <f>SUMPRODUCT(Random!$X751:$AG751,$B$6:$K$6)</f>
        <v>-0.17584606359483013</v>
      </c>
      <c r="E751">
        <f>SUMPRODUCT(Random!$X751:$AG751,$B$7:$K$7)</f>
        <v>-0.24866639980454525</v>
      </c>
      <c r="F751">
        <f>SUMPRODUCT(Random!$X751:$AG751,$B$8:$K$8)</f>
        <v>0.18453024184632327</v>
      </c>
      <c r="G751">
        <f>SUMPRODUCT(Random!$X751:$AG751,$B$9:$K$9)</f>
        <v>0.15284001604182071</v>
      </c>
      <c r="H751">
        <f>SUMPRODUCT(Random!$X751:$AG751,$B$10:$K$10)</f>
        <v>-0.10823324278597307</v>
      </c>
      <c r="I751">
        <f>SUMPRODUCT(Random!$X751:$AG751,$B$11:$K$11)</f>
        <v>2.5319186952227257</v>
      </c>
      <c r="J751">
        <f>SUMPRODUCT(Random!$X751:$AG751,$B$12:$K$12)</f>
        <v>0.2324587272706416</v>
      </c>
      <c r="K751">
        <f>SUMPRODUCT(Random!$X751:$AG751,$B$13:$K$13)</f>
        <v>-0.30327368905354268</v>
      </c>
      <c r="M751">
        <f t="shared" si="342"/>
        <v>0.6549213080439682</v>
      </c>
      <c r="N751">
        <f t="shared" si="343"/>
        <v>0.5992292847262114</v>
      </c>
      <c r="O751">
        <f t="shared" si="344"/>
        <v>0.43020743996550304</v>
      </c>
      <c r="P751">
        <f t="shared" si="345"/>
        <v>0.40180942081053417</v>
      </c>
      <c r="Q751">
        <f t="shared" si="346"/>
        <v>0.57320124753358292</v>
      </c>
      <c r="R751">
        <f t="shared" si="347"/>
        <v>0.56073777989538398</v>
      </c>
      <c r="S751">
        <f t="shared" si="348"/>
        <v>0.45690533795298505</v>
      </c>
      <c r="T751">
        <f t="shared" si="349"/>
        <v>0.99432798541043921</v>
      </c>
      <c r="U751">
        <f t="shared" si="350"/>
        <v>0.59190912994841804</v>
      </c>
      <c r="V751">
        <f t="shared" si="351"/>
        <v>0.38084064782450289</v>
      </c>
      <c r="X751">
        <f t="shared" si="352"/>
        <v>26.063959094547343</v>
      </c>
      <c r="Y751">
        <f t="shared" si="353"/>
        <v>22.3988516071006</v>
      </c>
      <c r="Z751">
        <f t="shared" si="354"/>
        <v>13.778917977096762</v>
      </c>
      <c r="AA751">
        <f t="shared" si="355"/>
        <v>12.587476127655124</v>
      </c>
      <c r="AB751">
        <f t="shared" si="356"/>
        <v>20.857449337262029</v>
      </c>
      <c r="AC751">
        <f t="shared" si="357"/>
        <v>20.152340462139158</v>
      </c>
      <c r="AD751">
        <f t="shared" si="358"/>
        <v>14.954478580437405</v>
      </c>
      <c r="AE751">
        <f t="shared" si="359"/>
        <v>126.70157297144762</v>
      </c>
      <c r="AF751">
        <f t="shared" si="360"/>
        <v>21.955453651760664</v>
      </c>
      <c r="AG751">
        <f t="shared" si="361"/>
        <v>11.743488043802806</v>
      </c>
      <c r="AI751">
        <f t="shared" si="362"/>
        <v>21</v>
      </c>
      <c r="AJ751">
        <f t="shared" si="363"/>
        <v>21</v>
      </c>
      <c r="AK751">
        <f t="shared" si="364"/>
        <v>21</v>
      </c>
      <c r="AL751">
        <f t="shared" si="365"/>
        <v>21</v>
      </c>
      <c r="AM751">
        <f t="shared" si="366"/>
        <v>21</v>
      </c>
      <c r="AN751">
        <f t="shared" si="367"/>
        <v>21</v>
      </c>
      <c r="AO751">
        <f t="shared" si="368"/>
        <v>21</v>
      </c>
      <c r="AP751">
        <f t="shared" si="369"/>
        <v>21</v>
      </c>
      <c r="AQ751">
        <f t="shared" si="370"/>
        <v>21</v>
      </c>
      <c r="AR751">
        <f t="shared" si="371"/>
        <v>21</v>
      </c>
      <c r="AT751">
        <f t="shared" si="372"/>
        <v>0</v>
      </c>
    </row>
    <row r="752" spans="1:46" x14ac:dyDescent="0.2">
      <c r="A752">
        <v>735</v>
      </c>
      <c r="B752">
        <f>SUMPRODUCT(Random!$X752:$AG752,$B$4:$K$4)</f>
        <v>2.475891565535695</v>
      </c>
      <c r="C752">
        <f>SUMPRODUCT(Random!$X752:$AG752,$B$5:$K$5)</f>
        <v>1.4516931411283585</v>
      </c>
      <c r="D752">
        <f>SUMPRODUCT(Random!$X752:$AG752,$B$6:$K$6)</f>
        <v>-0.1898686060704875</v>
      </c>
      <c r="E752">
        <f>SUMPRODUCT(Random!$X752:$AG752,$B$7:$K$7)</f>
        <v>-0.20599719391284055</v>
      </c>
      <c r="F752">
        <f>SUMPRODUCT(Random!$X752:$AG752,$B$8:$K$8)</f>
        <v>-0.50974184779575271</v>
      </c>
      <c r="G752">
        <f>SUMPRODUCT(Random!$X752:$AG752,$B$9:$K$9)</f>
        <v>0.98957457321846953</v>
      </c>
      <c r="H752">
        <f>SUMPRODUCT(Random!$X752:$AG752,$B$10:$K$10)</f>
        <v>-1.3258542376152795</v>
      </c>
      <c r="I752">
        <f>SUMPRODUCT(Random!$X752:$AG752,$B$11:$K$11)</f>
        <v>0.84477897923718115</v>
      </c>
      <c r="J752">
        <f>SUMPRODUCT(Random!$X752:$AG752,$B$12:$K$12)</f>
        <v>0.39542865277703909</v>
      </c>
      <c r="K752">
        <f>SUMPRODUCT(Random!$X752:$AG752,$B$13:$K$13)</f>
        <v>-1.0906557960124901</v>
      </c>
      <c r="M752">
        <f t="shared" si="342"/>
        <v>0.9933548031971442</v>
      </c>
      <c r="N752">
        <f t="shared" si="343"/>
        <v>0.92670652635208728</v>
      </c>
      <c r="O752">
        <f t="shared" si="344"/>
        <v>0.42470604683382857</v>
      </c>
      <c r="P752">
        <f t="shared" si="345"/>
        <v>0.41839655161710876</v>
      </c>
      <c r="Q752">
        <f t="shared" si="346"/>
        <v>0.30511616547017262</v>
      </c>
      <c r="R752">
        <f t="shared" si="347"/>
        <v>0.83880894839411335</v>
      </c>
      <c r="S752">
        <f t="shared" si="348"/>
        <v>9.2443991773068723E-2</v>
      </c>
      <c r="T752">
        <f t="shared" si="349"/>
        <v>0.8008828733789336</v>
      </c>
      <c r="U752">
        <f t="shared" si="350"/>
        <v>0.65373671669589428</v>
      </c>
      <c r="V752">
        <f t="shared" si="351"/>
        <v>0.13771218407952496</v>
      </c>
      <c r="X752">
        <f t="shared" si="352"/>
        <v>122.82253793564922</v>
      </c>
      <c r="Y752">
        <f t="shared" si="353"/>
        <v>64.016561193209071</v>
      </c>
      <c r="Z752">
        <f t="shared" si="354"/>
        <v>13.543535841755048</v>
      </c>
      <c r="AA752">
        <f t="shared" si="355"/>
        <v>13.276333751403834</v>
      </c>
      <c r="AB752">
        <f t="shared" si="356"/>
        <v>8.9170212339413641</v>
      </c>
      <c r="AC752">
        <f t="shared" si="357"/>
        <v>44.71033282498064</v>
      </c>
      <c r="AD752">
        <f t="shared" si="358"/>
        <v>2.3761699748636929</v>
      </c>
      <c r="AE752">
        <f t="shared" si="359"/>
        <v>39.53413032316503</v>
      </c>
      <c r="AF752">
        <f t="shared" si="360"/>
        <v>25.980010809051866</v>
      </c>
      <c r="AG752">
        <f t="shared" si="361"/>
        <v>3.6295671637416889</v>
      </c>
      <c r="AI752">
        <f t="shared" si="362"/>
        <v>21</v>
      </c>
      <c r="AJ752">
        <f t="shared" si="363"/>
        <v>21</v>
      </c>
      <c r="AK752">
        <f t="shared" si="364"/>
        <v>21</v>
      </c>
      <c r="AL752">
        <f t="shared" si="365"/>
        <v>21</v>
      </c>
      <c r="AM752">
        <f t="shared" si="366"/>
        <v>21</v>
      </c>
      <c r="AN752">
        <f t="shared" si="367"/>
        <v>21</v>
      </c>
      <c r="AO752">
        <f t="shared" si="368"/>
        <v>10</v>
      </c>
      <c r="AP752">
        <f t="shared" si="369"/>
        <v>21</v>
      </c>
      <c r="AQ752">
        <f t="shared" si="370"/>
        <v>21</v>
      </c>
      <c r="AR752">
        <f t="shared" si="371"/>
        <v>15</v>
      </c>
      <c r="AT752">
        <f t="shared" si="372"/>
        <v>2</v>
      </c>
    </row>
    <row r="753" spans="1:46" x14ac:dyDescent="0.2">
      <c r="A753">
        <v>736</v>
      </c>
      <c r="B753">
        <f>SUMPRODUCT(Random!$X753:$AG753,$B$4:$K$4)</f>
        <v>-1.1196557024091407</v>
      </c>
      <c r="C753">
        <f>SUMPRODUCT(Random!$X753:$AG753,$B$5:$K$5)</f>
        <v>-2.0259501537804994</v>
      </c>
      <c r="D753">
        <f>SUMPRODUCT(Random!$X753:$AG753,$B$6:$K$6)</f>
        <v>-1.587180879274884</v>
      </c>
      <c r="E753">
        <f>SUMPRODUCT(Random!$X753:$AG753,$B$7:$K$7)</f>
        <v>0.99106782684406114</v>
      </c>
      <c r="F753">
        <f>SUMPRODUCT(Random!$X753:$AG753,$B$8:$K$8)</f>
        <v>-1.4125821597007842</v>
      </c>
      <c r="G753">
        <f>SUMPRODUCT(Random!$X753:$AG753,$B$9:$K$9)</f>
        <v>-1.1309884370815908</v>
      </c>
      <c r="H753">
        <f>SUMPRODUCT(Random!$X753:$AG753,$B$10:$K$10)</f>
        <v>-0.35475943297050277</v>
      </c>
      <c r="I753">
        <f>SUMPRODUCT(Random!$X753:$AG753,$B$11:$K$11)</f>
        <v>-0.85011515629564827</v>
      </c>
      <c r="J753">
        <f>SUMPRODUCT(Random!$X753:$AG753,$B$12:$K$12)</f>
        <v>2.7457530546965092E-2</v>
      </c>
      <c r="K753">
        <f>SUMPRODUCT(Random!$X753:$AG753,$B$13:$K$13)</f>
        <v>0.17197725443567757</v>
      </c>
      <c r="M753">
        <f t="shared" si="342"/>
        <v>0.13143025438116096</v>
      </c>
      <c r="N753">
        <f t="shared" si="343"/>
        <v>2.1384946464615143E-2</v>
      </c>
      <c r="O753">
        <f t="shared" si="344"/>
        <v>5.6235842016451071E-2</v>
      </c>
      <c r="P753">
        <f t="shared" si="345"/>
        <v>0.83917376912511399</v>
      </c>
      <c r="Q753">
        <f t="shared" si="346"/>
        <v>7.8889308831707403E-2</v>
      </c>
      <c r="R753">
        <f t="shared" si="347"/>
        <v>0.12902997911913458</v>
      </c>
      <c r="S753">
        <f t="shared" si="348"/>
        <v>0.36138491095742564</v>
      </c>
      <c r="T753">
        <f t="shared" si="349"/>
        <v>0.19763053297967761</v>
      </c>
      <c r="U753">
        <f t="shared" si="350"/>
        <v>0.51095259361074463</v>
      </c>
      <c r="V753">
        <f t="shared" si="351"/>
        <v>0.56827229455326933</v>
      </c>
      <c r="X753">
        <f t="shared" si="352"/>
        <v>3.4517517417991002</v>
      </c>
      <c r="Y753">
        <f t="shared" si="353"/>
        <v>0.52954094413455788</v>
      </c>
      <c r="Z753">
        <f t="shared" si="354"/>
        <v>1.4178380398791492</v>
      </c>
      <c r="AA753">
        <f t="shared" si="355"/>
        <v>44.765838359587434</v>
      </c>
      <c r="AB753">
        <f t="shared" si="356"/>
        <v>2.013009532332295</v>
      </c>
      <c r="AC753">
        <f t="shared" si="357"/>
        <v>3.3841492445640879</v>
      </c>
      <c r="AD753">
        <f t="shared" si="358"/>
        <v>10.985582060232781</v>
      </c>
      <c r="AE753">
        <f t="shared" si="359"/>
        <v>5.3938103151120869</v>
      </c>
      <c r="AF753">
        <f t="shared" si="360"/>
        <v>17.522315041955324</v>
      </c>
      <c r="AG753">
        <f t="shared" si="361"/>
        <v>20.576167598007455</v>
      </c>
      <c r="AI753">
        <f t="shared" si="362"/>
        <v>14</v>
      </c>
      <c r="AJ753">
        <f t="shared" si="363"/>
        <v>3</v>
      </c>
      <c r="AK753">
        <f t="shared" si="364"/>
        <v>6</v>
      </c>
      <c r="AL753">
        <f t="shared" si="365"/>
        <v>21</v>
      </c>
      <c r="AM753">
        <f t="shared" si="366"/>
        <v>9</v>
      </c>
      <c r="AN753">
        <f t="shared" si="367"/>
        <v>14</v>
      </c>
      <c r="AO753">
        <f t="shared" si="368"/>
        <v>21</v>
      </c>
      <c r="AP753">
        <f t="shared" si="369"/>
        <v>21</v>
      </c>
      <c r="AQ753">
        <f t="shared" si="370"/>
        <v>21</v>
      </c>
      <c r="AR753">
        <f t="shared" si="371"/>
        <v>21</v>
      </c>
      <c r="AT753">
        <f t="shared" si="372"/>
        <v>5</v>
      </c>
    </row>
    <row r="754" spans="1:46" x14ac:dyDescent="0.2">
      <c r="A754">
        <v>737</v>
      </c>
      <c r="B754">
        <f>SUMPRODUCT(Random!$X754:$AG754,$B$4:$K$4)</f>
        <v>-0.2673982960788146</v>
      </c>
      <c r="C754">
        <f>SUMPRODUCT(Random!$X754:$AG754,$B$5:$K$5)</f>
        <v>3.776971145858482E-2</v>
      </c>
      <c r="D754">
        <f>SUMPRODUCT(Random!$X754:$AG754,$B$6:$K$6)</f>
        <v>0.42003304455807017</v>
      </c>
      <c r="E754">
        <f>SUMPRODUCT(Random!$X754:$AG754,$B$7:$K$7)</f>
        <v>3.1400554190969925E-3</v>
      </c>
      <c r="F754">
        <f>SUMPRODUCT(Random!$X754:$AG754,$B$8:$K$8)</f>
        <v>1.2816302895371208E-2</v>
      </c>
      <c r="G754">
        <f>SUMPRODUCT(Random!$X754:$AG754,$B$9:$K$9)</f>
        <v>7.8953586964953443E-2</v>
      </c>
      <c r="H754">
        <f>SUMPRODUCT(Random!$X754:$AG754,$B$10:$K$10)</f>
        <v>1.5632059820047406</v>
      </c>
      <c r="I754">
        <f>SUMPRODUCT(Random!$X754:$AG754,$B$11:$K$11)</f>
        <v>1.3242857164016459</v>
      </c>
      <c r="J754">
        <f>SUMPRODUCT(Random!$X754:$AG754,$B$12:$K$12)</f>
        <v>-0.73638826256878454</v>
      </c>
      <c r="K754">
        <f>SUMPRODUCT(Random!$X754:$AG754,$B$13:$K$13)</f>
        <v>-7.5076140535813907E-2</v>
      </c>
      <c r="M754">
        <f t="shared" si="342"/>
        <v>0.39458125561231011</v>
      </c>
      <c r="N754">
        <f t="shared" si="343"/>
        <v>0.51506435305601994</v>
      </c>
      <c r="O754">
        <f t="shared" si="344"/>
        <v>0.66276934301158741</v>
      </c>
      <c r="P754">
        <f t="shared" si="345"/>
        <v>0.5012526988108903</v>
      </c>
      <c r="Q754">
        <f t="shared" si="346"/>
        <v>0.50511282513293043</v>
      </c>
      <c r="R754">
        <f t="shared" si="347"/>
        <v>0.5314652300012519</v>
      </c>
      <c r="S754">
        <f t="shared" si="348"/>
        <v>0.94099792321997111</v>
      </c>
      <c r="T754">
        <f t="shared" si="349"/>
        <v>0.90729591376643937</v>
      </c>
      <c r="U754">
        <f t="shared" si="350"/>
        <v>0.23074722282979532</v>
      </c>
      <c r="V754">
        <f t="shared" si="351"/>
        <v>0.47007706566620444</v>
      </c>
      <c r="X754">
        <f t="shared" si="352"/>
        <v>12.293248450576659</v>
      </c>
      <c r="Y754">
        <f t="shared" si="353"/>
        <v>17.72914557623222</v>
      </c>
      <c r="Z754">
        <f t="shared" si="354"/>
        <v>26.627511796661196</v>
      </c>
      <c r="AA754">
        <f t="shared" si="355"/>
        <v>17.041198748806519</v>
      </c>
      <c r="AB754">
        <f t="shared" si="356"/>
        <v>17.231531193454675</v>
      </c>
      <c r="AC754">
        <f t="shared" si="357"/>
        <v>18.571972618886868</v>
      </c>
      <c r="AD754">
        <f t="shared" si="358"/>
        <v>69.329847041895931</v>
      </c>
      <c r="AE754">
        <f t="shared" si="359"/>
        <v>58.261306316434471</v>
      </c>
      <c r="AF754">
        <f t="shared" si="360"/>
        <v>6.42633113934024</v>
      </c>
      <c r="AG754">
        <f t="shared" si="361"/>
        <v>15.555920218715904</v>
      </c>
      <c r="AI754">
        <f t="shared" si="362"/>
        <v>21</v>
      </c>
      <c r="AJ754">
        <f t="shared" si="363"/>
        <v>21</v>
      </c>
      <c r="AK754">
        <f t="shared" si="364"/>
        <v>21</v>
      </c>
      <c r="AL754">
        <f t="shared" si="365"/>
        <v>21</v>
      </c>
      <c r="AM754">
        <f t="shared" si="366"/>
        <v>21</v>
      </c>
      <c r="AN754">
        <f t="shared" si="367"/>
        <v>21</v>
      </c>
      <c r="AO754">
        <f t="shared" si="368"/>
        <v>21</v>
      </c>
      <c r="AP754">
        <f t="shared" si="369"/>
        <v>21</v>
      </c>
      <c r="AQ754">
        <f t="shared" si="370"/>
        <v>21</v>
      </c>
      <c r="AR754">
        <f t="shared" si="371"/>
        <v>21</v>
      </c>
      <c r="AT754">
        <f t="shared" si="372"/>
        <v>0</v>
      </c>
    </row>
    <row r="755" spans="1:46" x14ac:dyDescent="0.2">
      <c r="A755">
        <v>738</v>
      </c>
      <c r="B755">
        <f>SUMPRODUCT(Random!$X755:$AG755,$B$4:$K$4)</f>
        <v>0.54646425254889741</v>
      </c>
      <c r="C755">
        <f>SUMPRODUCT(Random!$X755:$AG755,$B$5:$K$5)</f>
        <v>-6.9815676510347646E-2</v>
      </c>
      <c r="D755">
        <f>SUMPRODUCT(Random!$X755:$AG755,$B$6:$K$6)</f>
        <v>-0.15296121455784328</v>
      </c>
      <c r="E755">
        <f>SUMPRODUCT(Random!$X755:$AG755,$B$7:$K$7)</f>
        <v>7.1159830832929691E-3</v>
      </c>
      <c r="F755">
        <f>SUMPRODUCT(Random!$X755:$AG755,$B$8:$K$8)</f>
        <v>-1.1324706353671787</v>
      </c>
      <c r="G755">
        <f>SUMPRODUCT(Random!$X755:$AG755,$B$9:$K$9)</f>
        <v>0.66702386705452432</v>
      </c>
      <c r="H755">
        <f>SUMPRODUCT(Random!$X755:$AG755,$B$10:$K$10)</f>
        <v>2.6072420334502477</v>
      </c>
      <c r="I755">
        <f>SUMPRODUCT(Random!$X755:$AG755,$B$11:$K$11)</f>
        <v>0.80089185285927678</v>
      </c>
      <c r="J755">
        <f>SUMPRODUCT(Random!$X755:$AG755,$B$12:$K$12)</f>
        <v>-0.38820682557818864</v>
      </c>
      <c r="K755">
        <f>SUMPRODUCT(Random!$X755:$AG755,$B$13:$K$13)</f>
        <v>-1.5397901863607011</v>
      </c>
      <c r="M755">
        <f t="shared" si="342"/>
        <v>0.70762657310401444</v>
      </c>
      <c r="N755">
        <f t="shared" si="343"/>
        <v>0.47217018478674599</v>
      </c>
      <c r="O755">
        <f t="shared" si="344"/>
        <v>0.43921443079354927</v>
      </c>
      <c r="P755">
        <f t="shared" si="345"/>
        <v>0.50283884256001299</v>
      </c>
      <c r="Q755">
        <f t="shared" si="346"/>
        <v>0.12871831152583546</v>
      </c>
      <c r="R755">
        <f t="shared" si="347"/>
        <v>0.7476215558168533</v>
      </c>
      <c r="S755">
        <f t="shared" si="348"/>
        <v>0.99543625912874756</v>
      </c>
      <c r="T755">
        <f t="shared" si="349"/>
        <v>0.78840287147548538</v>
      </c>
      <c r="U755">
        <f t="shared" si="350"/>
        <v>0.34893149121450284</v>
      </c>
      <c r="V755">
        <f t="shared" si="351"/>
        <v>6.180575241291611E-2</v>
      </c>
      <c r="X755">
        <f t="shared" si="352"/>
        <v>30.124040948435628</v>
      </c>
      <c r="Y755">
        <f t="shared" si="353"/>
        <v>15.652869841693835</v>
      </c>
      <c r="Z755">
        <f t="shared" si="354"/>
        <v>14.169240942387193</v>
      </c>
      <c r="AA755">
        <f t="shared" si="355"/>
        <v>17.119228328179336</v>
      </c>
      <c r="AB755">
        <f t="shared" si="356"/>
        <v>3.3753849588243705</v>
      </c>
      <c r="AC755">
        <f t="shared" si="357"/>
        <v>33.727542505886689</v>
      </c>
      <c r="AD755">
        <f t="shared" si="358"/>
        <v>132.02717526689094</v>
      </c>
      <c r="AE755">
        <f t="shared" si="359"/>
        <v>38.044960018293288</v>
      </c>
      <c r="AF755">
        <f t="shared" si="360"/>
        <v>10.512480125583698</v>
      </c>
      <c r="AG755">
        <f t="shared" si="361"/>
        <v>1.5628404536670042</v>
      </c>
      <c r="AI755">
        <f t="shared" si="362"/>
        <v>21</v>
      </c>
      <c r="AJ755">
        <f t="shared" si="363"/>
        <v>21</v>
      </c>
      <c r="AK755">
        <f t="shared" si="364"/>
        <v>21</v>
      </c>
      <c r="AL755">
        <f t="shared" si="365"/>
        <v>21</v>
      </c>
      <c r="AM755">
        <f t="shared" si="366"/>
        <v>14</v>
      </c>
      <c r="AN755">
        <f t="shared" si="367"/>
        <v>21</v>
      </c>
      <c r="AO755">
        <f t="shared" si="368"/>
        <v>21</v>
      </c>
      <c r="AP755">
        <f t="shared" si="369"/>
        <v>21</v>
      </c>
      <c r="AQ755">
        <f t="shared" si="370"/>
        <v>21</v>
      </c>
      <c r="AR755">
        <f t="shared" si="371"/>
        <v>7</v>
      </c>
      <c r="AT755">
        <f t="shared" si="372"/>
        <v>2</v>
      </c>
    </row>
    <row r="756" spans="1:46" x14ac:dyDescent="0.2">
      <c r="A756">
        <v>739</v>
      </c>
      <c r="B756">
        <f>SUMPRODUCT(Random!$X756:$AG756,$B$4:$K$4)</f>
        <v>1.295778128714409</v>
      </c>
      <c r="C756">
        <f>SUMPRODUCT(Random!$X756:$AG756,$B$5:$K$5)</f>
        <v>0.40315413667824151</v>
      </c>
      <c r="D756">
        <f>SUMPRODUCT(Random!$X756:$AG756,$B$6:$K$6)</f>
        <v>2.3415494782329369</v>
      </c>
      <c r="E756">
        <f>SUMPRODUCT(Random!$X756:$AG756,$B$7:$K$7)</f>
        <v>-0.52034331324366367</v>
      </c>
      <c r="F756">
        <f>SUMPRODUCT(Random!$X756:$AG756,$B$8:$K$8)</f>
        <v>0.67834001658540588</v>
      </c>
      <c r="G756">
        <f>SUMPRODUCT(Random!$X756:$AG756,$B$9:$K$9)</f>
        <v>0.63453454415324073</v>
      </c>
      <c r="H756">
        <f>SUMPRODUCT(Random!$X756:$AG756,$B$10:$K$10)</f>
        <v>-0.67823939985727777</v>
      </c>
      <c r="I756">
        <f>SUMPRODUCT(Random!$X756:$AG756,$B$11:$K$11)</f>
        <v>0.45808967149891039</v>
      </c>
      <c r="J756">
        <f>SUMPRODUCT(Random!$X756:$AG756,$B$12:$K$12)</f>
        <v>1.3451986638312177</v>
      </c>
      <c r="K756">
        <f>SUMPRODUCT(Random!$X756:$AG756,$B$13:$K$13)</f>
        <v>0.23653877897174452</v>
      </c>
      <c r="M756">
        <f t="shared" si="342"/>
        <v>0.90247403236731183</v>
      </c>
      <c r="N756">
        <f t="shared" si="343"/>
        <v>0.65658258159838456</v>
      </c>
      <c r="O756">
        <f t="shared" si="344"/>
        <v>0.99039805982837881</v>
      </c>
      <c r="P756">
        <f t="shared" si="345"/>
        <v>0.30141215613315891</v>
      </c>
      <c r="Q756">
        <f t="shared" si="346"/>
        <v>0.75122193408914351</v>
      </c>
      <c r="R756">
        <f t="shared" si="347"/>
        <v>0.73713398489665249</v>
      </c>
      <c r="S756">
        <f t="shared" si="348"/>
        <v>0.2488099574750619</v>
      </c>
      <c r="T756">
        <f t="shared" si="349"/>
        <v>0.67655599049178716</v>
      </c>
      <c r="U756">
        <f t="shared" si="350"/>
        <v>0.9107194561939701</v>
      </c>
      <c r="V756">
        <f t="shared" si="351"/>
        <v>0.59349269020473261</v>
      </c>
      <c r="X756">
        <f t="shared" si="352"/>
        <v>57.019178731944457</v>
      </c>
      <c r="Y756">
        <f t="shared" si="353"/>
        <v>26.182175099637305</v>
      </c>
      <c r="Z756">
        <f t="shared" si="354"/>
        <v>113.80605368050657</v>
      </c>
      <c r="AA756">
        <f t="shared" si="355"/>
        <v>8.786791328599735</v>
      </c>
      <c r="AB756">
        <f t="shared" si="356"/>
        <v>34.079522519052475</v>
      </c>
      <c r="AC756">
        <f t="shared" si="357"/>
        <v>32.730170110392969</v>
      </c>
      <c r="AD756">
        <f t="shared" si="358"/>
        <v>7.0083936359042438</v>
      </c>
      <c r="AE756">
        <f t="shared" si="359"/>
        <v>27.650027161585346</v>
      </c>
      <c r="AF756">
        <f t="shared" si="360"/>
        <v>59.183087885418317</v>
      </c>
      <c r="AG756">
        <f t="shared" si="361"/>
        <v>22.050695426778571</v>
      </c>
      <c r="AI756">
        <f t="shared" si="362"/>
        <v>21</v>
      </c>
      <c r="AJ756">
        <f t="shared" si="363"/>
        <v>21</v>
      </c>
      <c r="AK756">
        <f t="shared" si="364"/>
        <v>21</v>
      </c>
      <c r="AL756">
        <f t="shared" si="365"/>
        <v>21</v>
      </c>
      <c r="AM756">
        <f t="shared" si="366"/>
        <v>21</v>
      </c>
      <c r="AN756">
        <f t="shared" si="367"/>
        <v>21</v>
      </c>
      <c r="AO756">
        <f t="shared" si="368"/>
        <v>21</v>
      </c>
      <c r="AP756">
        <f t="shared" si="369"/>
        <v>21</v>
      </c>
      <c r="AQ756">
        <f t="shared" si="370"/>
        <v>21</v>
      </c>
      <c r="AR756">
        <f t="shared" si="371"/>
        <v>21</v>
      </c>
      <c r="AT756">
        <f t="shared" si="372"/>
        <v>0</v>
      </c>
    </row>
    <row r="757" spans="1:46" x14ac:dyDescent="0.2">
      <c r="A757">
        <v>740</v>
      </c>
      <c r="B757">
        <f>SUMPRODUCT(Random!$X757:$AG757,$B$4:$K$4)</f>
        <v>-1.990046580861587</v>
      </c>
      <c r="C757">
        <f>SUMPRODUCT(Random!$X757:$AG757,$B$5:$K$5)</f>
        <v>0.43251209737568347</v>
      </c>
      <c r="D757">
        <f>SUMPRODUCT(Random!$X757:$AG757,$B$6:$K$6)</f>
        <v>-0.55542507313051637</v>
      </c>
      <c r="E757">
        <f>SUMPRODUCT(Random!$X757:$AG757,$B$7:$K$7)</f>
        <v>-1.6971969071600526</v>
      </c>
      <c r="F757">
        <f>SUMPRODUCT(Random!$X757:$AG757,$B$8:$K$8)</f>
        <v>0.10561740952907817</v>
      </c>
      <c r="G757">
        <f>SUMPRODUCT(Random!$X757:$AG757,$B$9:$K$9)</f>
        <v>-1.1611180033734305</v>
      </c>
      <c r="H757">
        <f>SUMPRODUCT(Random!$X757:$AG757,$B$10:$K$10)</f>
        <v>-0.11797424750504543</v>
      </c>
      <c r="I757">
        <f>SUMPRODUCT(Random!$X757:$AG757,$B$11:$K$11)</f>
        <v>-0.89754885160038167</v>
      </c>
      <c r="J757">
        <f>SUMPRODUCT(Random!$X757:$AG757,$B$12:$K$12)</f>
        <v>-0.46099175579834178</v>
      </c>
      <c r="K757">
        <f>SUMPRODUCT(Random!$X757:$AG757,$B$13:$K$13)</f>
        <v>-0.69206104220801434</v>
      </c>
      <c r="M757">
        <f t="shared" si="342"/>
        <v>2.3292902246392688E-2</v>
      </c>
      <c r="N757">
        <f t="shared" si="343"/>
        <v>0.66731536912139866</v>
      </c>
      <c r="O757">
        <f t="shared" si="344"/>
        <v>0.28930197330645813</v>
      </c>
      <c r="P757">
        <f t="shared" si="345"/>
        <v>4.482971983479047E-2</v>
      </c>
      <c r="Q757">
        <f t="shared" si="346"/>
        <v>0.54205704439720093</v>
      </c>
      <c r="R757">
        <f t="shared" si="347"/>
        <v>0.12279695711726278</v>
      </c>
      <c r="S757">
        <f t="shared" si="348"/>
        <v>0.4530440314387158</v>
      </c>
      <c r="T757">
        <f t="shared" si="349"/>
        <v>0.18471305905979837</v>
      </c>
      <c r="U757">
        <f t="shared" si="350"/>
        <v>0.3224022599585753</v>
      </c>
      <c r="V757">
        <f t="shared" si="351"/>
        <v>0.24444949780466718</v>
      </c>
      <c r="X757">
        <f t="shared" si="352"/>
        <v>0.57734732845860814</v>
      </c>
      <c r="Y757">
        <f t="shared" si="353"/>
        <v>26.95998333970692</v>
      </c>
      <c r="Z757">
        <f t="shared" si="354"/>
        <v>8.3657758454477733</v>
      </c>
      <c r="AA757">
        <f t="shared" si="355"/>
        <v>1.123552415719749</v>
      </c>
      <c r="AB757">
        <f t="shared" si="356"/>
        <v>19.132104221981372</v>
      </c>
      <c r="AC757">
        <f t="shared" si="357"/>
        <v>3.209465757995793</v>
      </c>
      <c r="AD757">
        <f t="shared" si="358"/>
        <v>14.780928348133928</v>
      </c>
      <c r="AE757">
        <f t="shared" si="359"/>
        <v>5.0025765603018817</v>
      </c>
      <c r="AF757">
        <f t="shared" si="360"/>
        <v>9.5341120752114996</v>
      </c>
      <c r="AG757">
        <f t="shared" si="361"/>
        <v>6.8666084727517092</v>
      </c>
      <c r="AI757">
        <f t="shared" si="362"/>
        <v>3</v>
      </c>
      <c r="AJ757">
        <f t="shared" si="363"/>
        <v>21</v>
      </c>
      <c r="AK757">
        <f t="shared" si="364"/>
        <v>21</v>
      </c>
      <c r="AL757">
        <f t="shared" si="365"/>
        <v>5</v>
      </c>
      <c r="AM757">
        <f t="shared" si="366"/>
        <v>21</v>
      </c>
      <c r="AN757">
        <f t="shared" si="367"/>
        <v>13</v>
      </c>
      <c r="AO757">
        <f t="shared" si="368"/>
        <v>21</v>
      </c>
      <c r="AP757">
        <f t="shared" si="369"/>
        <v>21</v>
      </c>
      <c r="AQ757">
        <f t="shared" si="370"/>
        <v>21</v>
      </c>
      <c r="AR757">
        <f t="shared" si="371"/>
        <v>21</v>
      </c>
      <c r="AT757">
        <f t="shared" si="372"/>
        <v>3</v>
      </c>
    </row>
    <row r="758" spans="1:46" x14ac:dyDescent="0.2">
      <c r="A758">
        <v>741</v>
      </c>
      <c r="B758">
        <f>SUMPRODUCT(Random!$X758:$AG758,$B$4:$K$4)</f>
        <v>0.21382296988733249</v>
      </c>
      <c r="C758">
        <f>SUMPRODUCT(Random!$X758:$AG758,$B$5:$K$5)</f>
        <v>-0.61973170331086802</v>
      </c>
      <c r="D758">
        <f>SUMPRODUCT(Random!$X758:$AG758,$B$6:$K$6)</f>
        <v>0.32505153391835867</v>
      </c>
      <c r="E758">
        <f>SUMPRODUCT(Random!$X758:$AG758,$B$7:$K$7)</f>
        <v>0.7606411463946221</v>
      </c>
      <c r="F758">
        <f>SUMPRODUCT(Random!$X758:$AG758,$B$8:$K$8)</f>
        <v>-0.66897841857443607</v>
      </c>
      <c r="G758">
        <f>SUMPRODUCT(Random!$X758:$AG758,$B$9:$K$9)</f>
        <v>-1.6056274351545474</v>
      </c>
      <c r="H758">
        <f>SUMPRODUCT(Random!$X758:$AG758,$B$10:$K$10)</f>
        <v>-2.2585092480216828</v>
      </c>
      <c r="I758">
        <f>SUMPRODUCT(Random!$X758:$AG758,$B$11:$K$11)</f>
        <v>-1.4955871070163416</v>
      </c>
      <c r="J758">
        <f>SUMPRODUCT(Random!$X758:$AG758,$B$12:$K$12)</f>
        <v>-0.84054081837158146</v>
      </c>
      <c r="K758">
        <f>SUMPRODUCT(Random!$X758:$AG758,$B$13:$K$13)</f>
        <v>-0.8236007876770659</v>
      </c>
      <c r="M758">
        <f t="shared" si="342"/>
        <v>0.58465744409811282</v>
      </c>
      <c r="N758">
        <f t="shared" si="343"/>
        <v>0.26771721978078356</v>
      </c>
      <c r="O758">
        <f t="shared" si="344"/>
        <v>0.62742896544669025</v>
      </c>
      <c r="P758">
        <f t="shared" si="345"/>
        <v>0.77656428183657977</v>
      </c>
      <c r="Q758">
        <f t="shared" si="346"/>
        <v>0.25175462243984748</v>
      </c>
      <c r="R758">
        <f t="shared" si="347"/>
        <v>5.4177896867550993E-2</v>
      </c>
      <c r="S758">
        <f t="shared" si="348"/>
        <v>1.1956964332111063E-2</v>
      </c>
      <c r="T758">
        <f t="shared" si="349"/>
        <v>6.7380642507257171E-2</v>
      </c>
      <c r="U758">
        <f t="shared" si="350"/>
        <v>0.20030261261777579</v>
      </c>
      <c r="V758">
        <f t="shared" si="351"/>
        <v>0.20508321413346356</v>
      </c>
      <c r="X758">
        <f t="shared" si="352"/>
        <v>21.523976808437709</v>
      </c>
      <c r="Y758">
        <f t="shared" si="353"/>
        <v>7.6328589895458627</v>
      </c>
      <c r="Z758">
        <f t="shared" si="354"/>
        <v>24.186166652526996</v>
      </c>
      <c r="AA758">
        <f t="shared" si="355"/>
        <v>36.71137430669237</v>
      </c>
      <c r="AB758">
        <f t="shared" si="356"/>
        <v>7.1046090066028862</v>
      </c>
      <c r="AC758">
        <f t="shared" si="357"/>
        <v>1.3644796126652163</v>
      </c>
      <c r="AD758">
        <f t="shared" si="358"/>
        <v>0.29467016386546563</v>
      </c>
      <c r="AE758">
        <f t="shared" si="359"/>
        <v>1.7088370904870462</v>
      </c>
      <c r="AF758">
        <f t="shared" si="360"/>
        <v>5.4755259088593915</v>
      </c>
      <c r="AG758">
        <f t="shared" si="361"/>
        <v>5.6224063613157433</v>
      </c>
      <c r="AI758">
        <f t="shared" si="362"/>
        <v>21</v>
      </c>
      <c r="AJ758">
        <f t="shared" si="363"/>
        <v>21</v>
      </c>
      <c r="AK758">
        <f t="shared" si="364"/>
        <v>21</v>
      </c>
      <c r="AL758">
        <f t="shared" si="365"/>
        <v>21</v>
      </c>
      <c r="AM758">
        <f t="shared" si="366"/>
        <v>21</v>
      </c>
      <c r="AN758">
        <f t="shared" si="367"/>
        <v>6</v>
      </c>
      <c r="AO758">
        <f t="shared" si="368"/>
        <v>2</v>
      </c>
      <c r="AP758">
        <f t="shared" si="369"/>
        <v>7</v>
      </c>
      <c r="AQ758">
        <f t="shared" si="370"/>
        <v>21</v>
      </c>
      <c r="AR758">
        <f t="shared" si="371"/>
        <v>21</v>
      </c>
      <c r="AT758">
        <f t="shared" si="372"/>
        <v>3</v>
      </c>
    </row>
    <row r="759" spans="1:46" x14ac:dyDescent="0.2">
      <c r="A759">
        <v>742</v>
      </c>
      <c r="B759">
        <f>SUMPRODUCT(Random!$X759:$AG759,$B$4:$K$4)</f>
        <v>0.83572597622093614</v>
      </c>
      <c r="C759">
        <f>SUMPRODUCT(Random!$X759:$AG759,$B$5:$K$5)</f>
        <v>-1.0143690592492778</v>
      </c>
      <c r="D759">
        <f>SUMPRODUCT(Random!$X759:$AG759,$B$6:$K$6)</f>
        <v>2.0844925669860896</v>
      </c>
      <c r="E759">
        <f>SUMPRODUCT(Random!$X759:$AG759,$B$7:$K$7)</f>
        <v>1.3323290152646401</v>
      </c>
      <c r="F759">
        <f>SUMPRODUCT(Random!$X759:$AG759,$B$8:$K$8)</f>
        <v>0.15178370722737816</v>
      </c>
      <c r="G759">
        <f>SUMPRODUCT(Random!$X759:$AG759,$B$9:$K$9)</f>
        <v>0.43427745849722288</v>
      </c>
      <c r="H759">
        <f>SUMPRODUCT(Random!$X759:$AG759,$B$10:$K$10)</f>
        <v>0.36004969843281476</v>
      </c>
      <c r="I759">
        <f>SUMPRODUCT(Random!$X759:$AG759,$B$11:$K$11)</f>
        <v>1.2716398540041911</v>
      </c>
      <c r="J759">
        <f>SUMPRODUCT(Random!$X759:$AG759,$B$12:$K$12)</f>
        <v>1.2739426461538568</v>
      </c>
      <c r="K759">
        <f>SUMPRODUCT(Random!$X759:$AG759,$B$13:$K$13)</f>
        <v>-0.20518622495755801</v>
      </c>
      <c r="M759">
        <f t="shared" si="342"/>
        <v>0.79834546083733715</v>
      </c>
      <c r="N759">
        <f t="shared" si="343"/>
        <v>0.15520334122839821</v>
      </c>
      <c r="O759">
        <f t="shared" si="344"/>
        <v>0.98144230717933112</v>
      </c>
      <c r="P759">
        <f t="shared" si="345"/>
        <v>0.90862395168479726</v>
      </c>
      <c r="Q759">
        <f t="shared" si="346"/>
        <v>0.56032123350819063</v>
      </c>
      <c r="R759">
        <f t="shared" si="347"/>
        <v>0.66795651460485495</v>
      </c>
      <c r="S759">
        <f t="shared" si="348"/>
        <v>0.64059501582284828</v>
      </c>
      <c r="T759">
        <f t="shared" si="349"/>
        <v>0.89824944517048988</v>
      </c>
      <c r="U759">
        <f t="shared" si="350"/>
        <v>0.89865812844430759</v>
      </c>
      <c r="V759">
        <f t="shared" si="351"/>
        <v>0.41871331568735648</v>
      </c>
      <c r="X759">
        <f t="shared" si="352"/>
        <v>39.22393471040894</v>
      </c>
      <c r="Y759">
        <f t="shared" si="353"/>
        <v>4.1315796318288687</v>
      </c>
      <c r="Z759">
        <f t="shared" si="354"/>
        <v>97.664773988544383</v>
      </c>
      <c r="AA759">
        <f t="shared" si="355"/>
        <v>58.614771679540446</v>
      </c>
      <c r="AB759">
        <f t="shared" si="356"/>
        <v>20.129121678571344</v>
      </c>
      <c r="AC759">
        <f t="shared" si="357"/>
        <v>27.007238413838376</v>
      </c>
      <c r="AD759">
        <f t="shared" si="358"/>
        <v>25.067502181235742</v>
      </c>
      <c r="AE759">
        <f t="shared" si="359"/>
        <v>55.980385786160667</v>
      </c>
      <c r="AF759">
        <f t="shared" si="360"/>
        <v>56.078975021282389</v>
      </c>
      <c r="AG759">
        <f t="shared" si="361"/>
        <v>13.289679195046906</v>
      </c>
      <c r="AI759">
        <f t="shared" si="362"/>
        <v>21</v>
      </c>
      <c r="AJ759">
        <f t="shared" si="363"/>
        <v>17</v>
      </c>
      <c r="AK759">
        <f t="shared" si="364"/>
        <v>21</v>
      </c>
      <c r="AL759">
        <f t="shared" si="365"/>
        <v>21</v>
      </c>
      <c r="AM759">
        <f t="shared" si="366"/>
        <v>21</v>
      </c>
      <c r="AN759">
        <f t="shared" si="367"/>
        <v>21</v>
      </c>
      <c r="AO759">
        <f t="shared" si="368"/>
        <v>21</v>
      </c>
      <c r="AP759">
        <f t="shared" si="369"/>
        <v>21</v>
      </c>
      <c r="AQ759">
        <f t="shared" si="370"/>
        <v>21</v>
      </c>
      <c r="AR759">
        <f t="shared" si="371"/>
        <v>21</v>
      </c>
      <c r="AT759">
        <f t="shared" si="372"/>
        <v>1</v>
      </c>
    </row>
    <row r="760" spans="1:46" x14ac:dyDescent="0.2">
      <c r="A760">
        <v>743</v>
      </c>
      <c r="B760">
        <f>SUMPRODUCT(Random!$X760:$AG760,$B$4:$K$4)</f>
        <v>0.51587114394379563</v>
      </c>
      <c r="C760">
        <f>SUMPRODUCT(Random!$X760:$AG760,$B$5:$K$5)</f>
        <v>-1.6356588828396654</v>
      </c>
      <c r="D760">
        <f>SUMPRODUCT(Random!$X760:$AG760,$B$6:$K$6)</f>
        <v>-1.3657282461068749</v>
      </c>
      <c r="E760">
        <f>SUMPRODUCT(Random!$X760:$AG760,$B$7:$K$7)</f>
        <v>1.3734577922760365</v>
      </c>
      <c r="F760">
        <f>SUMPRODUCT(Random!$X760:$AG760,$B$8:$K$8)</f>
        <v>1.0874190649370128</v>
      </c>
      <c r="G760">
        <f>SUMPRODUCT(Random!$X760:$AG760,$B$9:$K$9)</f>
        <v>1.2679125249036811</v>
      </c>
      <c r="H760">
        <f>SUMPRODUCT(Random!$X760:$AG760,$B$10:$K$10)</f>
        <v>-0.88210510818841426</v>
      </c>
      <c r="I760">
        <f>SUMPRODUCT(Random!$X760:$AG760,$B$11:$K$11)</f>
        <v>-1.610875193420787</v>
      </c>
      <c r="J760">
        <f>SUMPRODUCT(Random!$X760:$AG760,$B$12:$K$12)</f>
        <v>-0.32928589496877203</v>
      </c>
      <c r="K760">
        <f>SUMPRODUCT(Random!$X760:$AG760,$B$13:$K$13)</f>
        <v>-0.47700465716901486</v>
      </c>
      <c r="M760">
        <f t="shared" si="342"/>
        <v>0.69702779538344761</v>
      </c>
      <c r="N760">
        <f t="shared" si="343"/>
        <v>5.095549968909633E-2</v>
      </c>
      <c r="O760">
        <f t="shared" si="344"/>
        <v>8.6012137608682523E-2</v>
      </c>
      <c r="P760">
        <f t="shared" si="345"/>
        <v>0.91519496298241909</v>
      </c>
      <c r="Q760">
        <f t="shared" si="346"/>
        <v>0.86157417533232883</v>
      </c>
      <c r="R760">
        <f t="shared" si="347"/>
        <v>0.89758540460985348</v>
      </c>
      <c r="S760">
        <f t="shared" si="348"/>
        <v>0.18885998505080576</v>
      </c>
      <c r="T760">
        <f t="shared" si="349"/>
        <v>5.3603463900639158E-2</v>
      </c>
      <c r="U760">
        <f t="shared" si="350"/>
        <v>0.37096980219138243</v>
      </c>
      <c r="V760">
        <f t="shared" si="351"/>
        <v>0.3166794026673222</v>
      </c>
      <c r="X760">
        <f t="shared" si="352"/>
        <v>29.251736120508642</v>
      </c>
      <c r="Y760">
        <f t="shared" si="353"/>
        <v>1.2811620376200179</v>
      </c>
      <c r="Z760">
        <f t="shared" si="354"/>
        <v>2.2031747427462642</v>
      </c>
      <c r="AA760">
        <f t="shared" si="355"/>
        <v>60.44291485884672</v>
      </c>
      <c r="AB760">
        <f t="shared" si="356"/>
        <v>48.440079472461591</v>
      </c>
      <c r="AC760">
        <f t="shared" si="357"/>
        <v>55.821036434073399</v>
      </c>
      <c r="AD760">
        <f t="shared" si="358"/>
        <v>5.1274955427288793</v>
      </c>
      <c r="AE760">
        <f t="shared" si="359"/>
        <v>1.3496064328336859</v>
      </c>
      <c r="AF760">
        <f t="shared" si="360"/>
        <v>11.356035383557714</v>
      </c>
      <c r="AG760">
        <f t="shared" si="361"/>
        <v>9.3280874248386212</v>
      </c>
      <c r="AI760">
        <f t="shared" si="362"/>
        <v>21</v>
      </c>
      <c r="AJ760">
        <f t="shared" si="363"/>
        <v>6</v>
      </c>
      <c r="AK760">
        <f t="shared" si="364"/>
        <v>9</v>
      </c>
      <c r="AL760">
        <f t="shared" si="365"/>
        <v>21</v>
      </c>
      <c r="AM760">
        <f t="shared" si="366"/>
        <v>21</v>
      </c>
      <c r="AN760">
        <f t="shared" si="367"/>
        <v>21</v>
      </c>
      <c r="AO760">
        <f t="shared" si="368"/>
        <v>21</v>
      </c>
      <c r="AP760">
        <f t="shared" si="369"/>
        <v>6</v>
      </c>
      <c r="AQ760">
        <f t="shared" si="370"/>
        <v>21</v>
      </c>
      <c r="AR760">
        <f t="shared" si="371"/>
        <v>21</v>
      </c>
      <c r="AT760">
        <f t="shared" si="372"/>
        <v>3</v>
      </c>
    </row>
    <row r="761" spans="1:46" x14ac:dyDescent="0.2">
      <c r="A761">
        <v>744</v>
      </c>
      <c r="B761">
        <f>SUMPRODUCT(Random!$X761:$AG761,$B$4:$K$4)</f>
        <v>1.1245741150649118</v>
      </c>
      <c r="C761">
        <f>SUMPRODUCT(Random!$X761:$AG761,$B$5:$K$5)</f>
        <v>0.79756952609872034</v>
      </c>
      <c r="D761">
        <f>SUMPRODUCT(Random!$X761:$AG761,$B$6:$K$6)</f>
        <v>0.44223426383684306</v>
      </c>
      <c r="E761">
        <f>SUMPRODUCT(Random!$X761:$AG761,$B$7:$K$7)</f>
        <v>0.27381771605134908</v>
      </c>
      <c r="F761">
        <f>SUMPRODUCT(Random!$X761:$AG761,$B$8:$K$8)</f>
        <v>-9.325509070894511E-2</v>
      </c>
      <c r="G761">
        <f>SUMPRODUCT(Random!$X761:$AG761,$B$9:$K$9)</f>
        <v>-1.2518136374218469</v>
      </c>
      <c r="H761">
        <f>SUMPRODUCT(Random!$X761:$AG761,$B$10:$K$10)</f>
        <v>1.2420919859079007</v>
      </c>
      <c r="I761">
        <f>SUMPRODUCT(Random!$X761:$AG761,$B$11:$K$11)</f>
        <v>-0.89722878753946977</v>
      </c>
      <c r="J761">
        <f>SUMPRODUCT(Random!$X761:$AG761,$B$12:$K$12)</f>
        <v>-1.1334418652284204</v>
      </c>
      <c r="K761">
        <f>SUMPRODUCT(Random!$X761:$AG761,$B$13:$K$13)</f>
        <v>1.3540777382243134</v>
      </c>
      <c r="M761">
        <f t="shared" si="342"/>
        <v>0.86961522617419562</v>
      </c>
      <c r="N761">
        <f t="shared" si="343"/>
        <v>0.78743982940177371</v>
      </c>
      <c r="O761">
        <f t="shared" si="344"/>
        <v>0.67084015296303834</v>
      </c>
      <c r="P761">
        <f t="shared" si="345"/>
        <v>0.60788764584031174</v>
      </c>
      <c r="Q761">
        <f t="shared" si="346"/>
        <v>0.46285045448456491</v>
      </c>
      <c r="R761">
        <f t="shared" si="347"/>
        <v>0.10531888983829873</v>
      </c>
      <c r="S761">
        <f t="shared" si="348"/>
        <v>0.89289868745953138</v>
      </c>
      <c r="T761">
        <f t="shared" si="349"/>
        <v>0.18479842347117503</v>
      </c>
      <c r="U761">
        <f t="shared" si="350"/>
        <v>0.12851437073474217</v>
      </c>
      <c r="V761">
        <f t="shared" si="351"/>
        <v>0.91214421115980349</v>
      </c>
      <c r="X761">
        <f t="shared" si="352"/>
        <v>49.906072091500704</v>
      </c>
      <c r="Y761">
        <f t="shared" si="353"/>
        <v>37.933721591530222</v>
      </c>
      <c r="Z761">
        <f t="shared" si="354"/>
        <v>27.220908777512538</v>
      </c>
      <c r="AA761">
        <f t="shared" si="355"/>
        <v>22.933883400524682</v>
      </c>
      <c r="AB761">
        <f t="shared" si="356"/>
        <v>15.224115021259108</v>
      </c>
      <c r="AC761">
        <f t="shared" si="357"/>
        <v>2.7261756070695609</v>
      </c>
      <c r="AD761">
        <f t="shared" si="358"/>
        <v>54.724911719226455</v>
      </c>
      <c r="AE761">
        <f t="shared" si="359"/>
        <v>5.0051416046684469</v>
      </c>
      <c r="AF761">
        <f t="shared" si="360"/>
        <v>3.3696517142305353</v>
      </c>
      <c r="AG761">
        <f t="shared" si="361"/>
        <v>59.57716178512409</v>
      </c>
      <c r="AI761">
        <f t="shared" si="362"/>
        <v>21</v>
      </c>
      <c r="AJ761">
        <f t="shared" si="363"/>
        <v>21</v>
      </c>
      <c r="AK761">
        <f t="shared" si="364"/>
        <v>21</v>
      </c>
      <c r="AL761">
        <f t="shared" si="365"/>
        <v>21</v>
      </c>
      <c r="AM761">
        <f t="shared" si="366"/>
        <v>21</v>
      </c>
      <c r="AN761">
        <f t="shared" si="367"/>
        <v>11</v>
      </c>
      <c r="AO761">
        <f t="shared" si="368"/>
        <v>21</v>
      </c>
      <c r="AP761">
        <f t="shared" si="369"/>
        <v>21</v>
      </c>
      <c r="AQ761">
        <f t="shared" si="370"/>
        <v>14</v>
      </c>
      <c r="AR761">
        <f t="shared" si="371"/>
        <v>21</v>
      </c>
      <c r="AT761">
        <f t="shared" si="372"/>
        <v>2</v>
      </c>
    </row>
    <row r="762" spans="1:46" x14ac:dyDescent="0.2">
      <c r="A762">
        <v>745</v>
      </c>
      <c r="B762">
        <f>SUMPRODUCT(Random!$X762:$AG762,$B$4:$K$4)</f>
        <v>-0.46827700011432388</v>
      </c>
      <c r="C762">
        <f>SUMPRODUCT(Random!$X762:$AG762,$B$5:$K$5)</f>
        <v>0.65337648451486863</v>
      </c>
      <c r="D762">
        <f>SUMPRODUCT(Random!$X762:$AG762,$B$6:$K$6)</f>
        <v>-0.69159498621309012</v>
      </c>
      <c r="E762">
        <f>SUMPRODUCT(Random!$X762:$AG762,$B$7:$K$7)</f>
        <v>-6.8458167900233707E-3</v>
      </c>
      <c r="F762">
        <f>SUMPRODUCT(Random!$X762:$AG762,$B$8:$K$8)</f>
        <v>-0.46166437230636764</v>
      </c>
      <c r="G762">
        <f>SUMPRODUCT(Random!$X762:$AG762,$B$9:$K$9)</f>
        <v>0.22856553477293576</v>
      </c>
      <c r="H762">
        <f>SUMPRODUCT(Random!$X762:$AG762,$B$10:$K$10)</f>
        <v>-4.801718556343678E-2</v>
      </c>
      <c r="I762">
        <f>SUMPRODUCT(Random!$X762:$AG762,$B$11:$K$11)</f>
        <v>0.9566076601086555</v>
      </c>
      <c r="J762">
        <f>SUMPRODUCT(Random!$X762:$AG762,$B$12:$K$12)</f>
        <v>0.1674205134254641</v>
      </c>
      <c r="K762">
        <f>SUMPRODUCT(Random!$X762:$AG762,$B$13:$K$13)</f>
        <v>3.5272562096201249E-2</v>
      </c>
      <c r="M762">
        <f t="shared" si="342"/>
        <v>0.31979325695832561</v>
      </c>
      <c r="N762">
        <f t="shared" si="343"/>
        <v>0.7432432024910075</v>
      </c>
      <c r="O762">
        <f t="shared" si="344"/>
        <v>0.24459585559596381</v>
      </c>
      <c r="P762">
        <f t="shared" si="345"/>
        <v>0.49726893557057789</v>
      </c>
      <c r="Q762">
        <f t="shared" si="346"/>
        <v>0.32216101206636683</v>
      </c>
      <c r="R762">
        <f t="shared" si="347"/>
        <v>0.59039669263848982</v>
      </c>
      <c r="S762">
        <f t="shared" si="348"/>
        <v>0.48085127315281556</v>
      </c>
      <c r="T762">
        <f t="shared" si="349"/>
        <v>0.83061733948811611</v>
      </c>
      <c r="U762">
        <f t="shared" si="350"/>
        <v>0.56648040720620529</v>
      </c>
      <c r="V762">
        <f t="shared" si="351"/>
        <v>0.51406879900654512</v>
      </c>
      <c r="X762">
        <f t="shared" si="352"/>
        <v>9.4399721930513945</v>
      </c>
      <c r="Y762">
        <f t="shared" si="353"/>
        <v>33.306210813484022</v>
      </c>
      <c r="Z762">
        <f t="shared" si="354"/>
        <v>6.8713541718170381</v>
      </c>
      <c r="AA762">
        <f t="shared" si="355"/>
        <v>16.846308542976065</v>
      </c>
      <c r="AB762">
        <f t="shared" si="356"/>
        <v>9.5253920034629314</v>
      </c>
      <c r="AC762">
        <f t="shared" si="357"/>
        <v>21.864833925091553</v>
      </c>
      <c r="AD762">
        <f t="shared" si="358"/>
        <v>16.059109318872153</v>
      </c>
      <c r="AE762">
        <f t="shared" si="359"/>
        <v>43.496033967068144</v>
      </c>
      <c r="AF762">
        <f t="shared" si="360"/>
        <v>20.474704796993841</v>
      </c>
      <c r="AG762">
        <f t="shared" si="361"/>
        <v>17.678906563132912</v>
      </c>
      <c r="AI762">
        <f t="shared" si="362"/>
        <v>21</v>
      </c>
      <c r="AJ762">
        <f t="shared" si="363"/>
        <v>21</v>
      </c>
      <c r="AK762">
        <f t="shared" si="364"/>
        <v>21</v>
      </c>
      <c r="AL762">
        <f t="shared" si="365"/>
        <v>21</v>
      </c>
      <c r="AM762">
        <f t="shared" si="366"/>
        <v>21</v>
      </c>
      <c r="AN762">
        <f t="shared" si="367"/>
        <v>21</v>
      </c>
      <c r="AO762">
        <f t="shared" si="368"/>
        <v>21</v>
      </c>
      <c r="AP762">
        <f t="shared" si="369"/>
        <v>21</v>
      </c>
      <c r="AQ762">
        <f t="shared" si="370"/>
        <v>21</v>
      </c>
      <c r="AR762">
        <f t="shared" si="371"/>
        <v>21</v>
      </c>
      <c r="AT762">
        <f t="shared" si="372"/>
        <v>0</v>
      </c>
    </row>
    <row r="763" spans="1:46" x14ac:dyDescent="0.2">
      <c r="A763">
        <v>746</v>
      </c>
      <c r="B763">
        <f>SUMPRODUCT(Random!$X763:$AG763,$B$4:$K$4)</f>
        <v>-1.0664857697545052</v>
      </c>
      <c r="C763">
        <f>SUMPRODUCT(Random!$X763:$AG763,$B$5:$K$5)</f>
        <v>1.7406515453453193</v>
      </c>
      <c r="D763">
        <f>SUMPRODUCT(Random!$X763:$AG763,$B$6:$K$6)</f>
        <v>-0.77754270629241484</v>
      </c>
      <c r="E763">
        <f>SUMPRODUCT(Random!$X763:$AG763,$B$7:$K$7)</f>
        <v>-0.23220065639516066</v>
      </c>
      <c r="F763">
        <f>SUMPRODUCT(Random!$X763:$AG763,$B$8:$K$8)</f>
        <v>-0.38565126543615003</v>
      </c>
      <c r="G763">
        <f>SUMPRODUCT(Random!$X763:$AG763,$B$9:$K$9)</f>
        <v>1.826317686179634</v>
      </c>
      <c r="H763">
        <f>SUMPRODUCT(Random!$X763:$AG763,$B$10:$K$10)</f>
        <v>1.4400928263980486</v>
      </c>
      <c r="I763">
        <f>SUMPRODUCT(Random!$X763:$AG763,$B$11:$K$11)</f>
        <v>1.2969519374807146</v>
      </c>
      <c r="J763">
        <f>SUMPRODUCT(Random!$X763:$AG763,$B$12:$K$12)</f>
        <v>0.45880132275182817</v>
      </c>
      <c r="K763">
        <f>SUMPRODUCT(Random!$X763:$AG763,$B$13:$K$13)</f>
        <v>-0.17796197241515083</v>
      </c>
      <c r="M763">
        <f t="shared" si="342"/>
        <v>0.14310205402550236</v>
      </c>
      <c r="N763">
        <f t="shared" si="343"/>
        <v>0.95912766172527086</v>
      </c>
      <c r="O763">
        <f t="shared" si="344"/>
        <v>0.21841932426662602</v>
      </c>
      <c r="P763">
        <f t="shared" si="345"/>
        <v>0.40819108397945086</v>
      </c>
      <c r="Q763">
        <f t="shared" si="346"/>
        <v>0.34987748017996823</v>
      </c>
      <c r="R763">
        <f t="shared" si="347"/>
        <v>0.96609878866096399</v>
      </c>
      <c r="S763">
        <f t="shared" si="348"/>
        <v>0.92507943080710797</v>
      </c>
      <c r="T763">
        <f t="shared" si="349"/>
        <v>0.90267613778939337</v>
      </c>
      <c r="U763">
        <f t="shared" si="350"/>
        <v>0.67681157760189858</v>
      </c>
      <c r="V763">
        <f t="shared" si="351"/>
        <v>0.42937642028976275</v>
      </c>
      <c r="X763">
        <f t="shared" si="352"/>
        <v>3.7831676812252817</v>
      </c>
      <c r="Y763">
        <f t="shared" si="353"/>
        <v>78.323016994175703</v>
      </c>
      <c r="Z763">
        <f t="shared" si="354"/>
        <v>6.0368657984573773</v>
      </c>
      <c r="AA763">
        <f t="shared" si="355"/>
        <v>12.850216638333766</v>
      </c>
      <c r="AB763">
        <f t="shared" si="356"/>
        <v>10.548099055041847</v>
      </c>
      <c r="AC763">
        <f t="shared" si="357"/>
        <v>82.903948528040956</v>
      </c>
      <c r="AD763">
        <f t="shared" si="358"/>
        <v>63.47869168437974</v>
      </c>
      <c r="AE763">
        <f t="shared" si="359"/>
        <v>57.069996298587405</v>
      </c>
      <c r="AF763">
        <f t="shared" si="360"/>
        <v>27.669392150949822</v>
      </c>
      <c r="AG763">
        <f t="shared" si="361"/>
        <v>13.743216695717349</v>
      </c>
      <c r="AI763">
        <f t="shared" si="362"/>
        <v>16</v>
      </c>
      <c r="AJ763">
        <f t="shared" si="363"/>
        <v>21</v>
      </c>
      <c r="AK763">
        <f t="shared" si="364"/>
        <v>21</v>
      </c>
      <c r="AL763">
        <f t="shared" si="365"/>
        <v>21</v>
      </c>
      <c r="AM763">
        <f t="shared" si="366"/>
        <v>21</v>
      </c>
      <c r="AN763">
        <f t="shared" si="367"/>
        <v>21</v>
      </c>
      <c r="AO763">
        <f t="shared" si="368"/>
        <v>21</v>
      </c>
      <c r="AP763">
        <f t="shared" si="369"/>
        <v>21</v>
      </c>
      <c r="AQ763">
        <f t="shared" si="370"/>
        <v>21</v>
      </c>
      <c r="AR763">
        <f t="shared" si="371"/>
        <v>21</v>
      </c>
      <c r="AT763">
        <f t="shared" si="372"/>
        <v>1</v>
      </c>
    </row>
    <row r="764" spans="1:46" x14ac:dyDescent="0.2">
      <c r="A764">
        <v>747</v>
      </c>
      <c r="B764">
        <f>SUMPRODUCT(Random!$X764:$AG764,$B$4:$K$4)</f>
        <v>0.52992664927773869</v>
      </c>
      <c r="C764">
        <f>SUMPRODUCT(Random!$X764:$AG764,$B$5:$K$5)</f>
        <v>1.1728465934992112</v>
      </c>
      <c r="D764">
        <f>SUMPRODUCT(Random!$X764:$AG764,$B$6:$K$6)</f>
        <v>5.3399560663093759E-2</v>
      </c>
      <c r="E764">
        <f>SUMPRODUCT(Random!$X764:$AG764,$B$7:$K$7)</f>
        <v>0.17815359436378458</v>
      </c>
      <c r="F764">
        <f>SUMPRODUCT(Random!$X764:$AG764,$B$8:$K$8)</f>
        <v>0.13083762810722016</v>
      </c>
      <c r="G764">
        <f>SUMPRODUCT(Random!$X764:$AG764,$B$9:$K$9)</f>
        <v>1.3771595950245537</v>
      </c>
      <c r="H764">
        <f>SUMPRODUCT(Random!$X764:$AG764,$B$10:$K$10)</f>
        <v>1.6313729746047398</v>
      </c>
      <c r="I764">
        <f>SUMPRODUCT(Random!$X764:$AG764,$B$11:$K$11)</f>
        <v>0.48470756471267928</v>
      </c>
      <c r="J764">
        <f>SUMPRODUCT(Random!$X764:$AG764,$B$12:$K$12)</f>
        <v>1.0595148212756309</v>
      </c>
      <c r="K764">
        <f>SUMPRODUCT(Random!$X764:$AG764,$B$13:$K$13)</f>
        <v>0.59527131191848892</v>
      </c>
      <c r="M764">
        <f t="shared" si="342"/>
        <v>0.70191860578312104</v>
      </c>
      <c r="N764">
        <f t="shared" si="343"/>
        <v>0.87957133521346176</v>
      </c>
      <c r="O764">
        <f t="shared" si="344"/>
        <v>0.52129322237244158</v>
      </c>
      <c r="P764">
        <f t="shared" si="345"/>
        <v>0.57069882351651446</v>
      </c>
      <c r="Q764">
        <f t="shared" si="346"/>
        <v>0.55204812204295828</v>
      </c>
      <c r="R764">
        <f t="shared" si="347"/>
        <v>0.91576854456694556</v>
      </c>
      <c r="S764">
        <f t="shared" si="348"/>
        <v>0.94859417809385727</v>
      </c>
      <c r="T764">
        <f t="shared" si="349"/>
        <v>0.68605810015767843</v>
      </c>
      <c r="U764">
        <f t="shared" si="350"/>
        <v>0.85531730853007515</v>
      </c>
      <c r="V764">
        <f t="shared" si="351"/>
        <v>0.72416893549130645</v>
      </c>
      <c r="X764">
        <f t="shared" si="352"/>
        <v>29.650405597275515</v>
      </c>
      <c r="Y764">
        <f t="shared" si="353"/>
        <v>51.851893071299905</v>
      </c>
      <c r="Z764">
        <f t="shared" si="354"/>
        <v>18.045836146376757</v>
      </c>
      <c r="AA764">
        <f t="shared" si="355"/>
        <v>20.714239302209297</v>
      </c>
      <c r="AB764">
        <f t="shared" si="356"/>
        <v>19.672470124226216</v>
      </c>
      <c r="AC764">
        <f t="shared" si="357"/>
        <v>60.609161228141637</v>
      </c>
      <c r="AD764">
        <f t="shared" si="358"/>
        <v>72.705997861178872</v>
      </c>
      <c r="AE764">
        <f t="shared" si="359"/>
        <v>28.3804688173412</v>
      </c>
      <c r="AF764">
        <f t="shared" si="360"/>
        <v>47.357124311889834</v>
      </c>
      <c r="AG764">
        <f t="shared" si="361"/>
        <v>31.550802475854447</v>
      </c>
      <c r="AI764">
        <f t="shared" si="362"/>
        <v>21</v>
      </c>
      <c r="AJ764">
        <f t="shared" si="363"/>
        <v>21</v>
      </c>
      <c r="AK764">
        <f t="shared" si="364"/>
        <v>21</v>
      </c>
      <c r="AL764">
        <f t="shared" si="365"/>
        <v>21</v>
      </c>
      <c r="AM764">
        <f t="shared" si="366"/>
        <v>21</v>
      </c>
      <c r="AN764">
        <f t="shared" si="367"/>
        <v>21</v>
      </c>
      <c r="AO764">
        <f t="shared" si="368"/>
        <v>21</v>
      </c>
      <c r="AP764">
        <f t="shared" si="369"/>
        <v>21</v>
      </c>
      <c r="AQ764">
        <f t="shared" si="370"/>
        <v>21</v>
      </c>
      <c r="AR764">
        <f t="shared" si="371"/>
        <v>21</v>
      </c>
      <c r="AT764">
        <f t="shared" si="372"/>
        <v>0</v>
      </c>
    </row>
    <row r="765" spans="1:46" x14ac:dyDescent="0.2">
      <c r="A765">
        <v>748</v>
      </c>
      <c r="B765">
        <f>SUMPRODUCT(Random!$X765:$AG765,$B$4:$K$4)</f>
        <v>0.4996468917039828</v>
      </c>
      <c r="C765">
        <f>SUMPRODUCT(Random!$X765:$AG765,$B$5:$K$5)</f>
        <v>0.9513013554141958</v>
      </c>
      <c r="D765">
        <f>SUMPRODUCT(Random!$X765:$AG765,$B$6:$K$6)</f>
        <v>1.1550691196757383</v>
      </c>
      <c r="E765">
        <f>SUMPRODUCT(Random!$X765:$AG765,$B$7:$K$7)</f>
        <v>0.50061229298860366</v>
      </c>
      <c r="F765">
        <f>SUMPRODUCT(Random!$X765:$AG765,$B$8:$K$8)</f>
        <v>-0.1642926490862745</v>
      </c>
      <c r="G765">
        <f>SUMPRODUCT(Random!$X765:$AG765,$B$9:$K$9)</f>
        <v>-1.3228592718436187</v>
      </c>
      <c r="H765">
        <f>SUMPRODUCT(Random!$X765:$AG765,$B$10:$K$10)</f>
        <v>-9.6108223730646869E-2</v>
      </c>
      <c r="I765">
        <f>SUMPRODUCT(Random!$X765:$AG765,$B$11:$K$11)</f>
        <v>-0.59467362198962281</v>
      </c>
      <c r="J765">
        <f>SUMPRODUCT(Random!$X765:$AG765,$B$12:$K$12)</f>
        <v>0.58922252942049336</v>
      </c>
      <c r="K765">
        <f>SUMPRODUCT(Random!$X765:$AG765,$B$13:$K$13)</f>
        <v>-0.63371149583674036</v>
      </c>
      <c r="M765">
        <f t="shared" si="342"/>
        <v>0.69133813311397296</v>
      </c>
      <c r="N765">
        <f t="shared" si="343"/>
        <v>0.82927429043973366</v>
      </c>
      <c r="O765">
        <f t="shared" si="344"/>
        <v>0.87596893866077796</v>
      </c>
      <c r="P765">
        <f t="shared" si="345"/>
        <v>0.69167799539746144</v>
      </c>
      <c r="Q765">
        <f t="shared" si="346"/>
        <v>0.43475038412289013</v>
      </c>
      <c r="R765">
        <f t="shared" si="347"/>
        <v>9.294109088353808E-2</v>
      </c>
      <c r="S765">
        <f t="shared" si="348"/>
        <v>0.46171730997610144</v>
      </c>
      <c r="T765">
        <f t="shared" si="349"/>
        <v>0.27603082866351808</v>
      </c>
      <c r="U765">
        <f t="shared" si="350"/>
        <v>0.72214399708936972</v>
      </c>
      <c r="V765">
        <f t="shared" si="351"/>
        <v>0.26313456060196494</v>
      </c>
      <c r="X765">
        <f t="shared" si="352"/>
        <v>28.795968863965534</v>
      </c>
      <c r="Y765">
        <f t="shared" si="353"/>
        <v>43.30256443269564</v>
      </c>
      <c r="Z765">
        <f t="shared" si="354"/>
        <v>51.129869439349974</v>
      </c>
      <c r="AA765">
        <f t="shared" si="355"/>
        <v>28.822956508374673</v>
      </c>
      <c r="AB765">
        <f t="shared" si="356"/>
        <v>13.975011610568254</v>
      </c>
      <c r="AC765">
        <f t="shared" si="357"/>
        <v>2.3895912659526091</v>
      </c>
      <c r="AD765">
        <f t="shared" si="358"/>
        <v>15.172492622094714</v>
      </c>
      <c r="AE765">
        <f t="shared" si="359"/>
        <v>7.9125596954775625</v>
      </c>
      <c r="AF765">
        <f t="shared" si="360"/>
        <v>31.371624284382918</v>
      </c>
      <c r="AG765">
        <f t="shared" si="361"/>
        <v>7.4800358455442222</v>
      </c>
      <c r="AI765">
        <f t="shared" si="362"/>
        <v>21</v>
      </c>
      <c r="AJ765">
        <f t="shared" si="363"/>
        <v>21</v>
      </c>
      <c r="AK765">
        <f t="shared" si="364"/>
        <v>21</v>
      </c>
      <c r="AL765">
        <f t="shared" si="365"/>
        <v>21</v>
      </c>
      <c r="AM765">
        <f t="shared" si="366"/>
        <v>21</v>
      </c>
      <c r="AN765">
        <f t="shared" si="367"/>
        <v>10</v>
      </c>
      <c r="AO765">
        <f t="shared" si="368"/>
        <v>21</v>
      </c>
      <c r="AP765">
        <f t="shared" si="369"/>
        <v>21</v>
      </c>
      <c r="AQ765">
        <f t="shared" si="370"/>
        <v>21</v>
      </c>
      <c r="AR765">
        <f t="shared" si="371"/>
        <v>21</v>
      </c>
      <c r="AT765">
        <f t="shared" si="372"/>
        <v>1</v>
      </c>
    </row>
    <row r="766" spans="1:46" x14ac:dyDescent="0.2">
      <c r="A766">
        <v>749</v>
      </c>
      <c r="B766">
        <f>SUMPRODUCT(Random!$X766:$AG766,$B$4:$K$4)</f>
        <v>-0.54747984457864451</v>
      </c>
      <c r="C766">
        <f>SUMPRODUCT(Random!$X766:$AG766,$B$5:$K$5)</f>
        <v>1.0559633229486427</v>
      </c>
      <c r="D766">
        <f>SUMPRODUCT(Random!$X766:$AG766,$B$6:$K$6)</f>
        <v>1.2289599383579741</v>
      </c>
      <c r="E766">
        <f>SUMPRODUCT(Random!$X766:$AG766,$B$7:$K$7)</f>
        <v>9.1706172208490505E-2</v>
      </c>
      <c r="F766">
        <f>SUMPRODUCT(Random!$X766:$AG766,$B$8:$K$8)</f>
        <v>1.4704931468019962</v>
      </c>
      <c r="G766">
        <f>SUMPRODUCT(Random!$X766:$AG766,$B$9:$K$9)</f>
        <v>0.48981128616669523</v>
      </c>
      <c r="H766">
        <f>SUMPRODUCT(Random!$X766:$AG766,$B$10:$K$10)</f>
        <v>0.73562957185436706</v>
      </c>
      <c r="I766">
        <f>SUMPRODUCT(Random!$X766:$AG766,$B$11:$K$11)</f>
        <v>1.1514484983189062</v>
      </c>
      <c r="J766">
        <f>SUMPRODUCT(Random!$X766:$AG766,$B$12:$K$12)</f>
        <v>2.7122853468934611</v>
      </c>
      <c r="K766">
        <f>SUMPRODUCT(Random!$X766:$AG766,$B$13:$K$13)</f>
        <v>1.0827810918292031</v>
      </c>
      <c r="M766">
        <f t="shared" si="342"/>
        <v>0.29202455694213353</v>
      </c>
      <c r="N766">
        <f t="shared" si="343"/>
        <v>0.85450751410903703</v>
      </c>
      <c r="O766">
        <f t="shared" si="344"/>
        <v>0.89045658661908067</v>
      </c>
      <c r="P766">
        <f t="shared" si="345"/>
        <v>0.53653425332657112</v>
      </c>
      <c r="Q766">
        <f t="shared" si="346"/>
        <v>0.92928587978982591</v>
      </c>
      <c r="R766">
        <f t="shared" si="347"/>
        <v>0.68786627820713275</v>
      </c>
      <c r="S766">
        <f t="shared" si="348"/>
        <v>0.76902191956421684</v>
      </c>
      <c r="T766">
        <f t="shared" si="349"/>
        <v>0.87522611428693642</v>
      </c>
      <c r="U766">
        <f t="shared" si="350"/>
        <v>0.99665894781928321</v>
      </c>
      <c r="V766">
        <f t="shared" si="351"/>
        <v>0.86054719993338813</v>
      </c>
      <c r="X766">
        <f t="shared" si="352"/>
        <v>8.4597990591840322</v>
      </c>
      <c r="Y766">
        <f t="shared" si="353"/>
        <v>47.220398212262175</v>
      </c>
      <c r="Z766">
        <f t="shared" si="354"/>
        <v>54.172618586025358</v>
      </c>
      <c r="AA766">
        <f t="shared" si="355"/>
        <v>18.838442540704357</v>
      </c>
      <c r="AB766">
        <f t="shared" si="356"/>
        <v>64.89418356614695</v>
      </c>
      <c r="AC766">
        <f t="shared" si="357"/>
        <v>28.521967169580371</v>
      </c>
      <c r="AD766">
        <f t="shared" si="358"/>
        <v>35.898110321972048</v>
      </c>
      <c r="AE766">
        <f t="shared" si="359"/>
        <v>50.983596428729534</v>
      </c>
      <c r="AF766">
        <f t="shared" si="360"/>
        <v>139.66660777947902</v>
      </c>
      <c r="AG766">
        <f t="shared" si="361"/>
        <v>48.259011077318561</v>
      </c>
      <c r="AI766">
        <f t="shared" si="362"/>
        <v>21</v>
      </c>
      <c r="AJ766">
        <f t="shared" si="363"/>
        <v>21</v>
      </c>
      <c r="AK766">
        <f t="shared" si="364"/>
        <v>21</v>
      </c>
      <c r="AL766">
        <f t="shared" si="365"/>
        <v>21</v>
      </c>
      <c r="AM766">
        <f t="shared" si="366"/>
        <v>21</v>
      </c>
      <c r="AN766">
        <f t="shared" si="367"/>
        <v>21</v>
      </c>
      <c r="AO766">
        <f t="shared" si="368"/>
        <v>21</v>
      </c>
      <c r="AP766">
        <f t="shared" si="369"/>
        <v>21</v>
      </c>
      <c r="AQ766">
        <f t="shared" si="370"/>
        <v>21</v>
      </c>
      <c r="AR766">
        <f t="shared" si="371"/>
        <v>21</v>
      </c>
      <c r="AT766">
        <f t="shared" si="372"/>
        <v>0</v>
      </c>
    </row>
    <row r="767" spans="1:46" x14ac:dyDescent="0.2">
      <c r="A767">
        <v>750</v>
      </c>
      <c r="B767">
        <f>SUMPRODUCT(Random!$X767:$AG767,$B$4:$K$4)</f>
        <v>1.6634108710859095</v>
      </c>
      <c r="C767">
        <f>SUMPRODUCT(Random!$X767:$AG767,$B$5:$K$5)</f>
        <v>0.55247477391520305</v>
      </c>
      <c r="D767">
        <f>SUMPRODUCT(Random!$X767:$AG767,$B$6:$K$6)</f>
        <v>-2.2731617733820531</v>
      </c>
      <c r="E767">
        <f>SUMPRODUCT(Random!$X767:$AG767,$B$7:$K$7)</f>
        <v>-1.3739615550470305</v>
      </c>
      <c r="F767">
        <f>SUMPRODUCT(Random!$X767:$AG767,$B$8:$K$8)</f>
        <v>-0.88276952104370765</v>
      </c>
      <c r="G767">
        <f>SUMPRODUCT(Random!$X767:$AG767,$B$9:$K$9)</f>
        <v>-0.7009542298131215</v>
      </c>
      <c r="H767">
        <f>SUMPRODUCT(Random!$X767:$AG767,$B$10:$K$10)</f>
        <v>-0.32638920132082855</v>
      </c>
      <c r="I767">
        <f>SUMPRODUCT(Random!$X767:$AG767,$B$11:$K$11)</f>
        <v>-0.8642450936792645</v>
      </c>
      <c r="J767">
        <f>SUMPRODUCT(Random!$X767:$AG767,$B$12:$K$12)</f>
        <v>0.69798047913843575</v>
      </c>
      <c r="K767">
        <f>SUMPRODUCT(Random!$X767:$AG767,$B$13:$K$13)</f>
        <v>0.42970573906397291</v>
      </c>
      <c r="M767">
        <f t="shared" si="342"/>
        <v>0.95188489074954896</v>
      </c>
      <c r="N767">
        <f t="shared" si="343"/>
        <v>0.70968844351551175</v>
      </c>
      <c r="O767">
        <f t="shared" si="344"/>
        <v>1.1508216483324079E-2</v>
      </c>
      <c r="P767">
        <f t="shared" si="345"/>
        <v>8.4726809004479389E-2</v>
      </c>
      <c r="Q767">
        <f t="shared" si="346"/>
        <v>0.18868040566302949</v>
      </c>
      <c r="R767">
        <f t="shared" si="347"/>
        <v>0.24166578974711483</v>
      </c>
      <c r="S767">
        <f t="shared" si="348"/>
        <v>0.3720649533421001</v>
      </c>
      <c r="T767">
        <f t="shared" si="349"/>
        <v>0.19372663263353507</v>
      </c>
      <c r="U767">
        <f t="shared" si="350"/>
        <v>0.75740529893257358</v>
      </c>
      <c r="V767">
        <f t="shared" si="351"/>
        <v>0.66629514593014738</v>
      </c>
      <c r="X767">
        <f t="shared" si="352"/>
        <v>74.326574809072497</v>
      </c>
      <c r="Y767">
        <f t="shared" si="353"/>
        <v>30.297407427390436</v>
      </c>
      <c r="Z767">
        <f t="shared" si="354"/>
        <v>0.28354686276834207</v>
      </c>
      <c r="AA767">
        <f t="shared" si="355"/>
        <v>2.1687497124043604</v>
      </c>
      <c r="AB767">
        <f t="shared" si="356"/>
        <v>5.1220728078747051</v>
      </c>
      <c r="AC767">
        <f t="shared" si="357"/>
        <v>6.7765204307000237</v>
      </c>
      <c r="AD767">
        <f t="shared" si="358"/>
        <v>11.398721503450453</v>
      </c>
      <c r="AE767">
        <f t="shared" si="359"/>
        <v>5.2749119939544276</v>
      </c>
      <c r="AF767">
        <f t="shared" si="360"/>
        <v>34.696078464984964</v>
      </c>
      <c r="AG767">
        <f t="shared" si="361"/>
        <v>26.884976102216562</v>
      </c>
      <c r="AI767">
        <f t="shared" si="362"/>
        <v>21</v>
      </c>
      <c r="AJ767">
        <f t="shared" si="363"/>
        <v>21</v>
      </c>
      <c r="AK767">
        <f t="shared" si="364"/>
        <v>2</v>
      </c>
      <c r="AL767">
        <f t="shared" si="365"/>
        <v>9</v>
      </c>
      <c r="AM767">
        <f t="shared" si="366"/>
        <v>21</v>
      </c>
      <c r="AN767">
        <f t="shared" si="367"/>
        <v>21</v>
      </c>
      <c r="AO767">
        <f t="shared" si="368"/>
        <v>21</v>
      </c>
      <c r="AP767">
        <f t="shared" si="369"/>
        <v>21</v>
      </c>
      <c r="AQ767">
        <f t="shared" si="370"/>
        <v>21</v>
      </c>
      <c r="AR767">
        <f t="shared" si="371"/>
        <v>21</v>
      </c>
      <c r="AT767">
        <f t="shared" si="372"/>
        <v>2</v>
      </c>
    </row>
    <row r="768" spans="1:46" x14ac:dyDescent="0.2">
      <c r="A768">
        <v>751</v>
      </c>
      <c r="B768">
        <f>SUMPRODUCT(Random!$X768:$AG768,$B$4:$K$4)</f>
        <v>-0.20892763402008013</v>
      </c>
      <c r="C768">
        <f>SUMPRODUCT(Random!$X768:$AG768,$B$5:$K$5)</f>
        <v>1.1584668817194066</v>
      </c>
      <c r="D768">
        <f>SUMPRODUCT(Random!$X768:$AG768,$B$6:$K$6)</f>
        <v>0.32067471289425409</v>
      </c>
      <c r="E768">
        <f>SUMPRODUCT(Random!$X768:$AG768,$B$7:$K$7)</f>
        <v>0.72999872335047356</v>
      </c>
      <c r="F768">
        <f>SUMPRODUCT(Random!$X768:$AG768,$B$8:$K$8)</f>
        <v>-0.69808254320366792</v>
      </c>
      <c r="G768">
        <f>SUMPRODUCT(Random!$X768:$AG768,$B$9:$K$9)</f>
        <v>0.43698130994766449</v>
      </c>
      <c r="H768">
        <f>SUMPRODUCT(Random!$X768:$AG768,$B$10:$K$10)</f>
        <v>-5.6474875990411288E-2</v>
      </c>
      <c r="I768">
        <f>SUMPRODUCT(Random!$X768:$AG768,$B$11:$K$11)</f>
        <v>1.7106363632364985</v>
      </c>
      <c r="J768">
        <f>SUMPRODUCT(Random!$X768:$AG768,$B$12:$K$12)</f>
        <v>-1.5120757774526554</v>
      </c>
      <c r="K768">
        <f>SUMPRODUCT(Random!$X768:$AG768,$B$13:$K$13)</f>
        <v>2.1315557342074505</v>
      </c>
      <c r="M768">
        <f t="shared" si="342"/>
        <v>0.41725236567474888</v>
      </c>
      <c r="N768">
        <f t="shared" si="343"/>
        <v>0.87666322036856781</v>
      </c>
      <c r="O768">
        <f t="shared" si="344"/>
        <v>0.62577154388139278</v>
      </c>
      <c r="P768">
        <f t="shared" si="345"/>
        <v>0.76730451751983253</v>
      </c>
      <c r="Q768">
        <f t="shared" si="346"/>
        <v>0.24256278727828406</v>
      </c>
      <c r="R768">
        <f t="shared" si="347"/>
        <v>0.66893754872355771</v>
      </c>
      <c r="S768">
        <f t="shared" si="348"/>
        <v>0.47748175481488847</v>
      </c>
      <c r="T768">
        <f t="shared" si="349"/>
        <v>0.95642586906400151</v>
      </c>
      <c r="U768">
        <f t="shared" si="350"/>
        <v>6.5257293083930717E-2</v>
      </c>
      <c r="V768">
        <f t="shared" si="351"/>
        <v>0.98347830698222349</v>
      </c>
      <c r="X768">
        <f t="shared" si="352"/>
        <v>13.22818904177991</v>
      </c>
      <c r="Y768">
        <f t="shared" si="353"/>
        <v>51.267377893708414</v>
      </c>
      <c r="Z768">
        <f t="shared" si="354"/>
        <v>24.077432628457345</v>
      </c>
      <c r="AA768">
        <f t="shared" si="355"/>
        <v>35.716643429363494</v>
      </c>
      <c r="AB768">
        <f t="shared" si="356"/>
        <v>6.8055134442833012</v>
      </c>
      <c r="AC768">
        <f t="shared" si="357"/>
        <v>27.079721602093436</v>
      </c>
      <c r="AD768">
        <f t="shared" si="358"/>
        <v>15.90062867742016</v>
      </c>
      <c r="AE768">
        <f t="shared" si="359"/>
        <v>76.754986342391319</v>
      </c>
      <c r="AF768">
        <f t="shared" si="360"/>
        <v>1.6531276368129304</v>
      </c>
      <c r="AG768">
        <f t="shared" si="361"/>
        <v>100.5115277056879</v>
      </c>
      <c r="AI768">
        <f t="shared" si="362"/>
        <v>21</v>
      </c>
      <c r="AJ768">
        <f t="shared" si="363"/>
        <v>21</v>
      </c>
      <c r="AK768">
        <f t="shared" si="364"/>
        <v>21</v>
      </c>
      <c r="AL768">
        <f t="shared" si="365"/>
        <v>21</v>
      </c>
      <c r="AM768">
        <f t="shared" si="366"/>
        <v>21</v>
      </c>
      <c r="AN768">
        <f t="shared" si="367"/>
        <v>21</v>
      </c>
      <c r="AO768">
        <f t="shared" si="368"/>
        <v>21</v>
      </c>
      <c r="AP768">
        <f t="shared" si="369"/>
        <v>21</v>
      </c>
      <c r="AQ768">
        <f t="shared" si="370"/>
        <v>7</v>
      </c>
      <c r="AR768">
        <f t="shared" si="371"/>
        <v>21</v>
      </c>
      <c r="AT768">
        <f t="shared" si="372"/>
        <v>1</v>
      </c>
    </row>
    <row r="769" spans="1:46" x14ac:dyDescent="0.2">
      <c r="A769">
        <v>752</v>
      </c>
      <c r="B769">
        <f>SUMPRODUCT(Random!$X769:$AG769,$B$4:$K$4)</f>
        <v>0.32189622115444322</v>
      </c>
      <c r="C769">
        <f>SUMPRODUCT(Random!$X769:$AG769,$B$5:$K$5)</f>
        <v>-0.69226081929601113</v>
      </c>
      <c r="D769">
        <f>SUMPRODUCT(Random!$X769:$AG769,$B$6:$K$6)</f>
        <v>-1.538305680197122</v>
      </c>
      <c r="E769">
        <f>SUMPRODUCT(Random!$X769:$AG769,$B$7:$K$7)</f>
        <v>-1.4555013168629745</v>
      </c>
      <c r="F769">
        <f>SUMPRODUCT(Random!$X769:$AG769,$B$8:$K$8)</f>
        <v>-0.472547963111633</v>
      </c>
      <c r="G769">
        <f>SUMPRODUCT(Random!$X769:$AG769,$B$9:$K$9)</f>
        <v>8.3775018187814687E-2</v>
      </c>
      <c r="H769">
        <f>SUMPRODUCT(Random!$X769:$AG769,$B$10:$K$10)</f>
        <v>5.254690278710733E-2</v>
      </c>
      <c r="I769">
        <f>SUMPRODUCT(Random!$X769:$AG769,$B$11:$K$11)</f>
        <v>-0.57075436853300598</v>
      </c>
      <c r="J769">
        <f>SUMPRODUCT(Random!$X769:$AG769,$B$12:$K$12)</f>
        <v>-0.44141924822397</v>
      </c>
      <c r="K769">
        <f>SUMPRODUCT(Random!$X769:$AG769,$B$13:$K$13)</f>
        <v>-9.4938016428772254E-2</v>
      </c>
      <c r="M769">
        <f t="shared" si="342"/>
        <v>0.62623434198070949</v>
      </c>
      <c r="N769">
        <f t="shared" si="343"/>
        <v>0.24438677530222691</v>
      </c>
      <c r="O769">
        <f t="shared" si="344"/>
        <v>6.1986945776505827E-2</v>
      </c>
      <c r="P769">
        <f t="shared" si="345"/>
        <v>7.2765262961785829E-2</v>
      </c>
      <c r="Q769">
        <f t="shared" si="346"/>
        <v>0.31826785759765674</v>
      </c>
      <c r="R769">
        <f t="shared" si="347"/>
        <v>0.5333823446103676</v>
      </c>
      <c r="S769">
        <f t="shared" si="348"/>
        <v>0.52095353804462663</v>
      </c>
      <c r="T769">
        <f t="shared" si="349"/>
        <v>0.28408307935308097</v>
      </c>
      <c r="U769">
        <f t="shared" si="350"/>
        <v>0.32945475498683097</v>
      </c>
      <c r="V769">
        <f t="shared" si="351"/>
        <v>0.46218203006743086</v>
      </c>
      <c r="X769">
        <f t="shared" si="352"/>
        <v>24.107745649235348</v>
      </c>
      <c r="Y769">
        <f t="shared" si="353"/>
        <v>6.8645749565710581</v>
      </c>
      <c r="Z769">
        <f t="shared" si="354"/>
        <v>1.5675719362116494</v>
      </c>
      <c r="AA769">
        <f t="shared" si="355"/>
        <v>1.8506818222881396</v>
      </c>
      <c r="AB769">
        <f t="shared" si="356"/>
        <v>9.3850987896245766</v>
      </c>
      <c r="AC769">
        <f t="shared" si="357"/>
        <v>18.672411543957786</v>
      </c>
      <c r="AD769">
        <f t="shared" si="358"/>
        <v>18.028459831645062</v>
      </c>
      <c r="AE769">
        <f t="shared" si="359"/>
        <v>8.1865463776889005</v>
      </c>
      <c r="AF769">
        <f t="shared" si="360"/>
        <v>9.7904108733878985</v>
      </c>
      <c r="AG769">
        <f t="shared" si="361"/>
        <v>15.19365060947028</v>
      </c>
      <c r="AI769">
        <f t="shared" si="362"/>
        <v>21</v>
      </c>
      <c r="AJ769">
        <f t="shared" si="363"/>
        <v>21</v>
      </c>
      <c r="AK769">
        <f t="shared" si="364"/>
        <v>7</v>
      </c>
      <c r="AL769">
        <f t="shared" si="365"/>
        <v>8</v>
      </c>
      <c r="AM769">
        <f t="shared" si="366"/>
        <v>21</v>
      </c>
      <c r="AN769">
        <f t="shared" si="367"/>
        <v>21</v>
      </c>
      <c r="AO769">
        <f t="shared" si="368"/>
        <v>21</v>
      </c>
      <c r="AP769">
        <f t="shared" si="369"/>
        <v>21</v>
      </c>
      <c r="AQ769">
        <f t="shared" si="370"/>
        <v>21</v>
      </c>
      <c r="AR769">
        <f t="shared" si="371"/>
        <v>21</v>
      </c>
      <c r="AT769">
        <f t="shared" si="372"/>
        <v>2</v>
      </c>
    </row>
    <row r="770" spans="1:46" x14ac:dyDescent="0.2">
      <c r="A770">
        <v>753</v>
      </c>
      <c r="B770">
        <f>SUMPRODUCT(Random!$X770:$AG770,$B$4:$K$4)</f>
        <v>-0.95917393983101806</v>
      </c>
      <c r="C770">
        <f>SUMPRODUCT(Random!$X770:$AG770,$B$5:$K$5)</f>
        <v>-0.11012843001537871</v>
      </c>
      <c r="D770">
        <f>SUMPRODUCT(Random!$X770:$AG770,$B$6:$K$6)</f>
        <v>-0.41609918242147514</v>
      </c>
      <c r="E770">
        <f>SUMPRODUCT(Random!$X770:$AG770,$B$7:$K$7)</f>
        <v>0.35920057493801061</v>
      </c>
      <c r="F770">
        <f>SUMPRODUCT(Random!$X770:$AG770,$B$8:$K$8)</f>
        <v>-8.334257303460571E-2</v>
      </c>
      <c r="G770">
        <f>SUMPRODUCT(Random!$X770:$AG770,$B$9:$K$9)</f>
        <v>0.37129850450315416</v>
      </c>
      <c r="H770">
        <f>SUMPRODUCT(Random!$X770:$AG770,$B$10:$K$10)</f>
        <v>1.4705727647527783E-3</v>
      </c>
      <c r="I770">
        <f>SUMPRODUCT(Random!$X770:$AG770,$B$11:$K$11)</f>
        <v>0.2377683716151843</v>
      </c>
      <c r="J770">
        <f>SUMPRODUCT(Random!$X770:$AG770,$B$12:$K$12)</f>
        <v>0.51950103648448387</v>
      </c>
      <c r="K770">
        <f>SUMPRODUCT(Random!$X770:$AG770,$B$13:$K$13)</f>
        <v>-1.5262283212189374</v>
      </c>
      <c r="M770">
        <f t="shared" si="342"/>
        <v>0.16873556325554151</v>
      </c>
      <c r="N770">
        <f t="shared" si="343"/>
        <v>0.45615376069733543</v>
      </c>
      <c r="O770">
        <f t="shared" si="344"/>
        <v>0.33866871409690075</v>
      </c>
      <c r="P770">
        <f t="shared" si="345"/>
        <v>0.64027747672421986</v>
      </c>
      <c r="Q770">
        <f t="shared" si="346"/>
        <v>0.4667895748180857</v>
      </c>
      <c r="R770">
        <f t="shared" si="347"/>
        <v>0.64479239414417611</v>
      </c>
      <c r="S770">
        <f t="shared" si="348"/>
        <v>0.50058667344081154</v>
      </c>
      <c r="T770">
        <f t="shared" si="349"/>
        <v>0.59396962448659485</v>
      </c>
      <c r="U770">
        <f t="shared" si="350"/>
        <v>0.69829430485080524</v>
      </c>
      <c r="V770">
        <f t="shared" si="351"/>
        <v>6.3476506289307927E-2</v>
      </c>
      <c r="X770">
        <f t="shared" si="352"/>
        <v>4.5271506652879969</v>
      </c>
      <c r="Y770">
        <f t="shared" si="353"/>
        <v>14.92060168978848</v>
      </c>
      <c r="Z770">
        <f t="shared" si="354"/>
        <v>10.129352585104618</v>
      </c>
      <c r="AA770">
        <f t="shared" si="355"/>
        <v>25.045868665186404</v>
      </c>
      <c r="AB770">
        <f t="shared" si="356"/>
        <v>15.404419753488254</v>
      </c>
      <c r="AC770">
        <f t="shared" si="357"/>
        <v>25.355273973627433</v>
      </c>
      <c r="AD770">
        <f t="shared" si="358"/>
        <v>17.008507901480669</v>
      </c>
      <c r="AE770">
        <f t="shared" si="359"/>
        <v>22.079452908561784</v>
      </c>
      <c r="AF770">
        <f t="shared" si="360"/>
        <v>29.354353461072172</v>
      </c>
      <c r="AG770">
        <f t="shared" si="361"/>
        <v>1.6065033437521934</v>
      </c>
      <c r="AI770">
        <f t="shared" si="362"/>
        <v>19</v>
      </c>
      <c r="AJ770">
        <f t="shared" si="363"/>
        <v>21</v>
      </c>
      <c r="AK770">
        <f t="shared" si="364"/>
        <v>21</v>
      </c>
      <c r="AL770">
        <f t="shared" si="365"/>
        <v>21</v>
      </c>
      <c r="AM770">
        <f t="shared" si="366"/>
        <v>21</v>
      </c>
      <c r="AN770">
        <f t="shared" si="367"/>
        <v>21</v>
      </c>
      <c r="AO770">
        <f t="shared" si="368"/>
        <v>21</v>
      </c>
      <c r="AP770">
        <f t="shared" si="369"/>
        <v>21</v>
      </c>
      <c r="AQ770">
        <f t="shared" si="370"/>
        <v>21</v>
      </c>
      <c r="AR770">
        <f t="shared" si="371"/>
        <v>7</v>
      </c>
      <c r="AT770">
        <f t="shared" si="372"/>
        <v>2</v>
      </c>
    </row>
    <row r="771" spans="1:46" x14ac:dyDescent="0.2">
      <c r="A771">
        <v>754</v>
      </c>
      <c r="B771">
        <f>SUMPRODUCT(Random!$X771:$AG771,$B$4:$K$4)</f>
        <v>-0.36052854251685695</v>
      </c>
      <c r="C771">
        <f>SUMPRODUCT(Random!$X771:$AG771,$B$5:$K$5)</f>
        <v>0.45248138431907814</v>
      </c>
      <c r="D771">
        <f>SUMPRODUCT(Random!$X771:$AG771,$B$6:$K$6)</f>
        <v>-0.89993435319534054</v>
      </c>
      <c r="E771">
        <f>SUMPRODUCT(Random!$X771:$AG771,$B$7:$K$7)</f>
        <v>-1.7323400599851448</v>
      </c>
      <c r="F771">
        <f>SUMPRODUCT(Random!$X771:$AG771,$B$8:$K$8)</f>
        <v>-1.1229843013511065</v>
      </c>
      <c r="G771">
        <f>SUMPRODUCT(Random!$X771:$AG771,$B$9:$K$9)</f>
        <v>-1.9874531332491785E-2</v>
      </c>
      <c r="H771">
        <f>SUMPRODUCT(Random!$X771:$AG771,$B$10:$K$10)</f>
        <v>1.4533790722581466</v>
      </c>
      <c r="I771">
        <f>SUMPRODUCT(Random!$X771:$AG771,$B$11:$K$11)</f>
        <v>-1.9218941277597781</v>
      </c>
      <c r="J771">
        <f>SUMPRODUCT(Random!$X771:$AG771,$B$12:$K$12)</f>
        <v>-1.0076141769480187</v>
      </c>
      <c r="K771">
        <f>SUMPRODUCT(Random!$X771:$AG771,$B$13:$K$13)</f>
        <v>0.28125190091759639</v>
      </c>
      <c r="M771">
        <f t="shared" si="342"/>
        <v>0.35922595793940404</v>
      </c>
      <c r="N771">
        <f t="shared" si="343"/>
        <v>0.67453888546314067</v>
      </c>
      <c r="O771">
        <f t="shared" si="344"/>
        <v>0.18407759350919278</v>
      </c>
      <c r="P771">
        <f t="shared" si="345"/>
        <v>4.1606516671985831E-2</v>
      </c>
      <c r="Q771">
        <f t="shared" si="346"/>
        <v>0.13072208091769022</v>
      </c>
      <c r="R771">
        <f t="shared" si="347"/>
        <v>0.49207173109214164</v>
      </c>
      <c r="S771">
        <f t="shared" si="348"/>
        <v>0.92694073311257663</v>
      </c>
      <c r="T771">
        <f t="shared" si="349"/>
        <v>2.7309540440028229E-2</v>
      </c>
      <c r="U771">
        <f t="shared" si="350"/>
        <v>0.15681986016098493</v>
      </c>
      <c r="V771">
        <f t="shared" si="351"/>
        <v>0.61074140034007252</v>
      </c>
      <c r="X771">
        <f t="shared" si="352"/>
        <v>10.90290658071981</v>
      </c>
      <c r="Y771">
        <f t="shared" si="353"/>
        <v>27.497732569175653</v>
      </c>
      <c r="Z771">
        <f t="shared" si="354"/>
        <v>4.983490420176123</v>
      </c>
      <c r="AA771">
        <f t="shared" si="355"/>
        <v>1.0410282906564572</v>
      </c>
      <c r="AB771">
        <f t="shared" si="356"/>
        <v>3.4317869978842261</v>
      </c>
      <c r="AC771">
        <f t="shared" si="357"/>
        <v>16.594364196852105</v>
      </c>
      <c r="AD771">
        <f t="shared" si="358"/>
        <v>64.094964560285831</v>
      </c>
      <c r="AE771">
        <f t="shared" si="359"/>
        <v>0.67829555327340718</v>
      </c>
      <c r="AF771">
        <f t="shared" si="360"/>
        <v>4.1784987921067405</v>
      </c>
      <c r="AG771">
        <f t="shared" si="361"/>
        <v>23.112819123708178</v>
      </c>
      <c r="AI771">
        <f t="shared" si="362"/>
        <v>21</v>
      </c>
      <c r="AJ771">
        <f t="shared" si="363"/>
        <v>21</v>
      </c>
      <c r="AK771">
        <f t="shared" si="364"/>
        <v>20</v>
      </c>
      <c r="AL771">
        <f t="shared" si="365"/>
        <v>5</v>
      </c>
      <c r="AM771">
        <f t="shared" si="366"/>
        <v>14</v>
      </c>
      <c r="AN771">
        <f t="shared" si="367"/>
        <v>21</v>
      </c>
      <c r="AO771">
        <f t="shared" si="368"/>
        <v>21</v>
      </c>
      <c r="AP771">
        <f t="shared" si="369"/>
        <v>3</v>
      </c>
      <c r="AQ771">
        <f t="shared" si="370"/>
        <v>17</v>
      </c>
      <c r="AR771">
        <f t="shared" si="371"/>
        <v>21</v>
      </c>
      <c r="AT771">
        <f t="shared" si="372"/>
        <v>5</v>
      </c>
    </row>
    <row r="772" spans="1:46" x14ac:dyDescent="0.2">
      <c r="A772">
        <v>755</v>
      </c>
      <c r="B772">
        <f>SUMPRODUCT(Random!$X772:$AG772,$B$4:$K$4)</f>
        <v>-0.26099646350069683</v>
      </c>
      <c r="C772">
        <f>SUMPRODUCT(Random!$X772:$AG772,$B$5:$K$5)</f>
        <v>-0.62626699234930172</v>
      </c>
      <c r="D772">
        <f>SUMPRODUCT(Random!$X772:$AG772,$B$6:$K$6)</f>
        <v>0.70117430026721406</v>
      </c>
      <c r="E772">
        <f>SUMPRODUCT(Random!$X772:$AG772,$B$7:$K$7)</f>
        <v>-1.0187950082916546</v>
      </c>
      <c r="F772">
        <f>SUMPRODUCT(Random!$X772:$AG772,$B$8:$K$8)</f>
        <v>0.90043640235864086</v>
      </c>
      <c r="G772">
        <f>SUMPRODUCT(Random!$X772:$AG772,$B$9:$K$9)</f>
        <v>0.62197954100516484</v>
      </c>
      <c r="H772">
        <f>SUMPRODUCT(Random!$X772:$AG772,$B$10:$K$10)</f>
        <v>1.0163491150287323</v>
      </c>
      <c r="I772">
        <f>SUMPRODUCT(Random!$X772:$AG772,$B$11:$K$11)</f>
        <v>1.1174888197044042</v>
      </c>
      <c r="J772">
        <f>SUMPRODUCT(Random!$X772:$AG772,$B$12:$K$12)</f>
        <v>-0.55156923275012837</v>
      </c>
      <c r="K772">
        <f>SUMPRODUCT(Random!$X772:$AG772,$B$13:$K$13)</f>
        <v>2.0286788901263781</v>
      </c>
      <c r="M772">
        <f t="shared" si="342"/>
        <v>0.39704761724213666</v>
      </c>
      <c r="N772">
        <f t="shared" si="343"/>
        <v>0.26556991630082133</v>
      </c>
      <c r="O772">
        <f t="shared" si="344"/>
        <v>0.7584028769040847</v>
      </c>
      <c r="P772">
        <f t="shared" si="345"/>
        <v>0.1541501480130138</v>
      </c>
      <c r="Q772">
        <f t="shared" si="346"/>
        <v>0.81605597207938219</v>
      </c>
      <c r="R772">
        <f t="shared" si="347"/>
        <v>0.73302233953825335</v>
      </c>
      <c r="S772">
        <f t="shared" si="348"/>
        <v>0.84526841610473835</v>
      </c>
      <c r="T772">
        <f t="shared" si="349"/>
        <v>0.86810731134489538</v>
      </c>
      <c r="U772">
        <f t="shared" si="350"/>
        <v>0.29062176045000487</v>
      </c>
      <c r="V772">
        <f t="shared" si="351"/>
        <v>0.97875449630316402</v>
      </c>
      <c r="X772">
        <f t="shared" si="352"/>
        <v>12.393246791409421</v>
      </c>
      <c r="Y772">
        <f t="shared" si="353"/>
        <v>7.5611317011720001</v>
      </c>
      <c r="Z772">
        <f t="shared" si="354"/>
        <v>34.797019043328163</v>
      </c>
      <c r="AA772">
        <f t="shared" si="355"/>
        <v>4.1010591720375444</v>
      </c>
      <c r="AB772">
        <f t="shared" si="356"/>
        <v>41.475772647357182</v>
      </c>
      <c r="AC772">
        <f t="shared" si="357"/>
        <v>32.349969870032929</v>
      </c>
      <c r="AD772">
        <f t="shared" si="358"/>
        <v>45.712204951097924</v>
      </c>
      <c r="AE772">
        <f t="shared" si="359"/>
        <v>49.62439184003393</v>
      </c>
      <c r="AF772">
        <f t="shared" si="360"/>
        <v>8.4113090404221129</v>
      </c>
      <c r="AG772">
        <f t="shared" si="361"/>
        <v>94.351342750443465</v>
      </c>
      <c r="AI772">
        <f t="shared" si="362"/>
        <v>21</v>
      </c>
      <c r="AJ772">
        <f t="shared" si="363"/>
        <v>21</v>
      </c>
      <c r="AK772">
        <f t="shared" si="364"/>
        <v>21</v>
      </c>
      <c r="AL772">
        <f t="shared" si="365"/>
        <v>17</v>
      </c>
      <c r="AM772">
        <f t="shared" si="366"/>
        <v>21</v>
      </c>
      <c r="AN772">
        <f t="shared" si="367"/>
        <v>21</v>
      </c>
      <c r="AO772">
        <f t="shared" si="368"/>
        <v>21</v>
      </c>
      <c r="AP772">
        <f t="shared" si="369"/>
        <v>21</v>
      </c>
      <c r="AQ772">
        <f t="shared" si="370"/>
        <v>21</v>
      </c>
      <c r="AR772">
        <f t="shared" si="371"/>
        <v>21</v>
      </c>
      <c r="AT772">
        <f t="shared" si="372"/>
        <v>1</v>
      </c>
    </row>
    <row r="773" spans="1:46" x14ac:dyDescent="0.2">
      <c r="A773">
        <v>756</v>
      </c>
      <c r="B773">
        <f>SUMPRODUCT(Random!$X773:$AG773,$B$4:$K$4)</f>
        <v>0.77102172261823587</v>
      </c>
      <c r="C773">
        <f>SUMPRODUCT(Random!$X773:$AG773,$B$5:$K$5)</f>
        <v>0.36399859522976341</v>
      </c>
      <c r="D773">
        <f>SUMPRODUCT(Random!$X773:$AG773,$B$6:$K$6)</f>
        <v>0.37520951032661265</v>
      </c>
      <c r="E773">
        <f>SUMPRODUCT(Random!$X773:$AG773,$B$7:$K$7)</f>
        <v>0.75738846000827809</v>
      </c>
      <c r="F773">
        <f>SUMPRODUCT(Random!$X773:$AG773,$B$8:$K$8)</f>
        <v>0.8803367853692543</v>
      </c>
      <c r="G773">
        <f>SUMPRODUCT(Random!$X773:$AG773,$B$9:$K$9)</f>
        <v>0.51147663849649894</v>
      </c>
      <c r="H773">
        <f>SUMPRODUCT(Random!$X773:$AG773,$B$10:$K$10)</f>
        <v>-8.9941925731282901E-2</v>
      </c>
      <c r="I773">
        <f>SUMPRODUCT(Random!$X773:$AG773,$B$11:$K$11)</f>
        <v>-0.45201856016129116</v>
      </c>
      <c r="J773">
        <f>SUMPRODUCT(Random!$X773:$AG773,$B$12:$K$12)</f>
        <v>0.69872591086658198</v>
      </c>
      <c r="K773">
        <f>SUMPRODUCT(Random!$X773:$AG773,$B$13:$K$13)</f>
        <v>1.0924505316483186</v>
      </c>
      <c r="M773">
        <f t="shared" si="342"/>
        <v>0.77965297200170802</v>
      </c>
      <c r="N773">
        <f t="shared" si="343"/>
        <v>0.64207047081098323</v>
      </c>
      <c r="O773">
        <f t="shared" si="344"/>
        <v>0.64624767109394909</v>
      </c>
      <c r="P773">
        <f t="shared" si="345"/>
        <v>0.775591416124362</v>
      </c>
      <c r="Q773">
        <f t="shared" si="346"/>
        <v>0.81066155472772394</v>
      </c>
      <c r="R773">
        <f t="shared" si="347"/>
        <v>0.69549132866797481</v>
      </c>
      <c r="S773">
        <f t="shared" si="348"/>
        <v>0.46416668211452539</v>
      </c>
      <c r="T773">
        <f t="shared" si="349"/>
        <v>0.32562780584274664</v>
      </c>
      <c r="U773">
        <f t="shared" si="350"/>
        <v>0.75763833107953737</v>
      </c>
      <c r="V773">
        <f t="shared" si="351"/>
        <v>0.86268243871171335</v>
      </c>
      <c r="X773">
        <f t="shared" si="352"/>
        <v>37.052368293167554</v>
      </c>
      <c r="Y773">
        <f t="shared" si="353"/>
        <v>25.168274354871851</v>
      </c>
      <c r="Z773">
        <f t="shared" si="354"/>
        <v>25.455842096366599</v>
      </c>
      <c r="AA773">
        <f t="shared" si="355"/>
        <v>36.604944737781871</v>
      </c>
      <c r="AB773">
        <f t="shared" si="356"/>
        <v>40.767707927409305</v>
      </c>
      <c r="AC773">
        <f t="shared" si="357"/>
        <v>29.127820159958024</v>
      </c>
      <c r="AD773">
        <f t="shared" si="358"/>
        <v>15.284214985097918</v>
      </c>
      <c r="AE773">
        <f t="shared" si="359"/>
        <v>9.6510008456210947</v>
      </c>
      <c r="AF773">
        <f t="shared" si="360"/>
        <v>34.719620769731762</v>
      </c>
      <c r="AG773">
        <f t="shared" si="361"/>
        <v>48.636993199804692</v>
      </c>
      <c r="AI773">
        <f t="shared" si="362"/>
        <v>21</v>
      </c>
      <c r="AJ773">
        <f t="shared" si="363"/>
        <v>21</v>
      </c>
      <c r="AK773">
        <f t="shared" si="364"/>
        <v>21</v>
      </c>
      <c r="AL773">
        <f t="shared" si="365"/>
        <v>21</v>
      </c>
      <c r="AM773">
        <f t="shared" si="366"/>
        <v>21</v>
      </c>
      <c r="AN773">
        <f t="shared" si="367"/>
        <v>21</v>
      </c>
      <c r="AO773">
        <f t="shared" si="368"/>
        <v>21</v>
      </c>
      <c r="AP773">
        <f t="shared" si="369"/>
        <v>21</v>
      </c>
      <c r="AQ773">
        <f t="shared" si="370"/>
        <v>21</v>
      </c>
      <c r="AR773">
        <f t="shared" si="371"/>
        <v>21</v>
      </c>
      <c r="AT773">
        <f t="shared" si="372"/>
        <v>0</v>
      </c>
    </row>
    <row r="774" spans="1:46" x14ac:dyDescent="0.2">
      <c r="A774">
        <v>757</v>
      </c>
      <c r="B774">
        <f>SUMPRODUCT(Random!$X774:$AG774,$B$4:$K$4)</f>
        <v>-0.18044533986472544</v>
      </c>
      <c r="C774">
        <f>SUMPRODUCT(Random!$X774:$AG774,$B$5:$K$5)</f>
        <v>-1.1930563047124119</v>
      </c>
      <c r="D774">
        <f>SUMPRODUCT(Random!$X774:$AG774,$B$6:$K$6)</f>
        <v>-0.62127251144054796</v>
      </c>
      <c r="E774">
        <f>SUMPRODUCT(Random!$X774:$AG774,$B$7:$K$7)</f>
        <v>-1.4059192125769184</v>
      </c>
      <c r="F774">
        <f>SUMPRODUCT(Random!$X774:$AG774,$B$8:$K$8)</f>
        <v>-7.3860890926469636E-2</v>
      </c>
      <c r="G774">
        <f>SUMPRODUCT(Random!$X774:$AG774,$B$9:$K$9)</f>
        <v>-0.51237814839550566</v>
      </c>
      <c r="H774">
        <f>SUMPRODUCT(Random!$X774:$AG774,$B$10:$K$10)</f>
        <v>-2.9219483874501406E-2</v>
      </c>
      <c r="I774">
        <f>SUMPRODUCT(Random!$X774:$AG774,$B$11:$K$11)</f>
        <v>-8.5347639880481441E-3</v>
      </c>
      <c r="J774">
        <f>SUMPRODUCT(Random!$X774:$AG774,$B$12:$K$12)</f>
        <v>0.6166195347680985</v>
      </c>
      <c r="K774">
        <f>SUMPRODUCT(Random!$X774:$AG774,$B$13:$K$13)</f>
        <v>-0.11784420172719834</v>
      </c>
      <c r="M774">
        <f t="shared" si="342"/>
        <v>0.4284014811935809</v>
      </c>
      <c r="N774">
        <f t="shared" si="343"/>
        <v>0.11642366134604293</v>
      </c>
      <c r="O774">
        <f t="shared" si="344"/>
        <v>0.26721016842565171</v>
      </c>
      <c r="P774">
        <f t="shared" si="345"/>
        <v>7.9874057765576517E-2</v>
      </c>
      <c r="Q774">
        <f t="shared" si="346"/>
        <v>0.4705605376652362</v>
      </c>
      <c r="R774">
        <f t="shared" si="347"/>
        <v>0.3041931905911589</v>
      </c>
      <c r="S774">
        <f t="shared" si="348"/>
        <v>0.48834477099136225</v>
      </c>
      <c r="T774">
        <f t="shared" si="349"/>
        <v>0.49659516312793622</v>
      </c>
      <c r="U774">
        <f t="shared" si="350"/>
        <v>0.73125714675732834</v>
      </c>
      <c r="V774">
        <f t="shared" si="351"/>
        <v>0.45309555281006431</v>
      </c>
      <c r="X774">
        <f t="shared" si="352"/>
        <v>13.701398738947731</v>
      </c>
      <c r="Y774">
        <f t="shared" si="353"/>
        <v>3.0321298014666764</v>
      </c>
      <c r="Z774">
        <f t="shared" si="354"/>
        <v>7.6159027871834537</v>
      </c>
      <c r="AA774">
        <f t="shared" si="355"/>
        <v>2.0392125753132793</v>
      </c>
      <c r="AB774">
        <f t="shared" si="356"/>
        <v>15.578279744012477</v>
      </c>
      <c r="AC774">
        <f t="shared" si="357"/>
        <v>8.8845053782620997</v>
      </c>
      <c r="AD774">
        <f t="shared" si="358"/>
        <v>16.415274889994659</v>
      </c>
      <c r="AE774">
        <f t="shared" si="359"/>
        <v>16.813499584876027</v>
      </c>
      <c r="AF774">
        <f t="shared" si="360"/>
        <v>32.188537280491701</v>
      </c>
      <c r="AG774">
        <f t="shared" si="361"/>
        <v>14.783235952136355</v>
      </c>
      <c r="AI774">
        <f t="shared" si="362"/>
        <v>21</v>
      </c>
      <c r="AJ774">
        <f t="shared" si="363"/>
        <v>13</v>
      </c>
      <c r="AK774">
        <f t="shared" si="364"/>
        <v>21</v>
      </c>
      <c r="AL774">
        <f t="shared" si="365"/>
        <v>9</v>
      </c>
      <c r="AM774">
        <f t="shared" si="366"/>
        <v>21</v>
      </c>
      <c r="AN774">
        <f t="shared" si="367"/>
        <v>21</v>
      </c>
      <c r="AO774">
        <f t="shared" si="368"/>
        <v>21</v>
      </c>
      <c r="AP774">
        <f t="shared" si="369"/>
        <v>21</v>
      </c>
      <c r="AQ774">
        <f t="shared" si="370"/>
        <v>21</v>
      </c>
      <c r="AR774">
        <f t="shared" si="371"/>
        <v>21</v>
      </c>
      <c r="AT774">
        <f t="shared" si="372"/>
        <v>2</v>
      </c>
    </row>
    <row r="775" spans="1:46" x14ac:dyDescent="0.2">
      <c r="A775">
        <v>758</v>
      </c>
      <c r="B775">
        <f>SUMPRODUCT(Random!$X775:$AG775,$B$4:$K$4)</f>
        <v>-0.481569150670348</v>
      </c>
      <c r="C775">
        <f>SUMPRODUCT(Random!$X775:$AG775,$B$5:$K$5)</f>
        <v>-1.0415468185835455</v>
      </c>
      <c r="D775">
        <f>SUMPRODUCT(Random!$X775:$AG775,$B$6:$K$6)</f>
        <v>-0.91071208880504728</v>
      </c>
      <c r="E775">
        <f>SUMPRODUCT(Random!$X775:$AG775,$B$7:$K$7)</f>
        <v>-0.824448617434271</v>
      </c>
      <c r="F775">
        <f>SUMPRODUCT(Random!$X775:$AG775,$B$8:$K$8)</f>
        <v>0.73169049844010114</v>
      </c>
      <c r="G775">
        <f>SUMPRODUCT(Random!$X775:$AG775,$B$9:$K$9)</f>
        <v>-0.397036355253786</v>
      </c>
      <c r="H775">
        <f>SUMPRODUCT(Random!$X775:$AG775,$B$10:$K$10)</f>
        <v>-1.2608760815788183</v>
      </c>
      <c r="I775">
        <f>SUMPRODUCT(Random!$X775:$AG775,$B$11:$K$11)</f>
        <v>-1.8279917116772952</v>
      </c>
      <c r="J775">
        <f>SUMPRODUCT(Random!$X775:$AG775,$B$12:$K$12)</f>
        <v>7.4552587439934093E-2</v>
      </c>
      <c r="K775">
        <f>SUMPRODUCT(Random!$X775:$AG775,$B$13:$K$13)</f>
        <v>-2.8368373496042811</v>
      </c>
      <c r="M775">
        <f t="shared" si="342"/>
        <v>0.31505602268387212</v>
      </c>
      <c r="N775">
        <f t="shared" si="343"/>
        <v>0.14881091801388818</v>
      </c>
      <c r="O775">
        <f t="shared" si="344"/>
        <v>0.18122354642903576</v>
      </c>
      <c r="P775">
        <f t="shared" si="345"/>
        <v>0.20484235001285261</v>
      </c>
      <c r="Q775">
        <f t="shared" si="346"/>
        <v>0.76782125144689317</v>
      </c>
      <c r="R775">
        <f t="shared" si="347"/>
        <v>0.34567032583010282</v>
      </c>
      <c r="S775">
        <f t="shared" si="348"/>
        <v>0.10367674847207968</v>
      </c>
      <c r="T775">
        <f t="shared" si="349"/>
        <v>3.3775397785722749E-2</v>
      </c>
      <c r="U775">
        <f t="shared" si="350"/>
        <v>0.52971465058835099</v>
      </c>
      <c r="V775">
        <f t="shared" si="351"/>
        <v>2.2781408214077813E-3</v>
      </c>
      <c r="X775">
        <f t="shared" si="352"/>
        <v>9.2699593307886285</v>
      </c>
      <c r="Y775">
        <f t="shared" si="353"/>
        <v>3.9469160922828919</v>
      </c>
      <c r="Z775">
        <f t="shared" si="354"/>
        <v>4.8979523220115873</v>
      </c>
      <c r="AA775">
        <f t="shared" si="355"/>
        <v>5.6149848827857776</v>
      </c>
      <c r="AB775">
        <f t="shared" si="356"/>
        <v>35.771102152982287</v>
      </c>
      <c r="AC775">
        <f t="shared" si="357"/>
        <v>10.390084330148042</v>
      </c>
      <c r="AD775">
        <f t="shared" si="358"/>
        <v>2.681254567824686</v>
      </c>
      <c r="AE775">
        <f t="shared" si="359"/>
        <v>0.84167774580556365</v>
      </c>
      <c r="AF775">
        <f t="shared" si="360"/>
        <v>18.480616906717191</v>
      </c>
      <c r="AG775">
        <f t="shared" si="361"/>
        <v>5.5870364956088332E-2</v>
      </c>
      <c r="AI775">
        <f t="shared" si="362"/>
        <v>21</v>
      </c>
      <c r="AJ775">
        <f t="shared" si="363"/>
        <v>16</v>
      </c>
      <c r="AK775">
        <f t="shared" si="364"/>
        <v>20</v>
      </c>
      <c r="AL775">
        <f t="shared" si="365"/>
        <v>21</v>
      </c>
      <c r="AM775">
        <f t="shared" si="366"/>
        <v>21</v>
      </c>
      <c r="AN775">
        <f t="shared" si="367"/>
        <v>21</v>
      </c>
      <c r="AO775">
        <f t="shared" si="368"/>
        <v>11</v>
      </c>
      <c r="AP775">
        <f t="shared" si="369"/>
        <v>4</v>
      </c>
      <c r="AQ775">
        <f t="shared" si="370"/>
        <v>21</v>
      </c>
      <c r="AR775">
        <f t="shared" si="371"/>
        <v>1</v>
      </c>
      <c r="AT775">
        <f t="shared" si="372"/>
        <v>5</v>
      </c>
    </row>
    <row r="776" spans="1:46" x14ac:dyDescent="0.2">
      <c r="A776">
        <v>759</v>
      </c>
      <c r="B776">
        <f>SUMPRODUCT(Random!$X776:$AG776,$B$4:$K$4)</f>
        <v>-1.4372775067637782</v>
      </c>
      <c r="C776">
        <f>SUMPRODUCT(Random!$X776:$AG776,$B$5:$K$5)</f>
        <v>-8.1241169297674443E-4</v>
      </c>
      <c r="D776">
        <f>SUMPRODUCT(Random!$X776:$AG776,$B$6:$K$6)</f>
        <v>-0.38344614025474943</v>
      </c>
      <c r="E776">
        <f>SUMPRODUCT(Random!$X776:$AG776,$B$7:$K$7)</f>
        <v>-1.6042276056326181</v>
      </c>
      <c r="F776">
        <f>SUMPRODUCT(Random!$X776:$AG776,$B$8:$K$8)</f>
        <v>-1.3951225614419283</v>
      </c>
      <c r="G776">
        <f>SUMPRODUCT(Random!$X776:$AG776,$B$9:$K$9)</f>
        <v>-1.7241035138281591</v>
      </c>
      <c r="H776">
        <f>SUMPRODUCT(Random!$X776:$AG776,$B$10:$K$10)</f>
        <v>-1.0021062453614207</v>
      </c>
      <c r="I776">
        <f>SUMPRODUCT(Random!$X776:$AG776,$B$11:$K$11)</f>
        <v>-1.8793188375966265</v>
      </c>
      <c r="J776">
        <f>SUMPRODUCT(Random!$X776:$AG776,$B$12:$K$12)</f>
        <v>-0.96734194193829659</v>
      </c>
      <c r="K776">
        <f>SUMPRODUCT(Random!$X776:$AG776,$B$13:$K$13)</f>
        <v>-1.4427459490983643</v>
      </c>
      <c r="M776">
        <f t="shared" si="342"/>
        <v>7.5319578760979125E-2</v>
      </c>
      <c r="N776">
        <f t="shared" si="343"/>
        <v>0.49967589466223133</v>
      </c>
      <c r="O776">
        <f t="shared" si="344"/>
        <v>0.35069449889335408</v>
      </c>
      <c r="P776">
        <f t="shared" si="345"/>
        <v>5.4331945933347045E-2</v>
      </c>
      <c r="Q776">
        <f t="shared" si="346"/>
        <v>8.148944187172244E-2</v>
      </c>
      <c r="R776">
        <f t="shared" si="347"/>
        <v>4.2344578936027832E-2</v>
      </c>
      <c r="S776">
        <f t="shared" si="348"/>
        <v>0.15814614093861759</v>
      </c>
      <c r="T776">
        <f t="shared" si="349"/>
        <v>3.0100485525916144E-2</v>
      </c>
      <c r="U776">
        <f t="shared" si="350"/>
        <v>0.16668656160501286</v>
      </c>
      <c r="V776">
        <f t="shared" si="351"/>
        <v>7.4546025127773557E-2</v>
      </c>
      <c r="X776">
        <f t="shared" si="352"/>
        <v>1.9182573668436989</v>
      </c>
      <c r="Y776">
        <f t="shared" si="353"/>
        <v>16.963874206063061</v>
      </c>
      <c r="Z776">
        <f t="shared" si="354"/>
        <v>10.578903657542494</v>
      </c>
      <c r="AA776">
        <f t="shared" si="355"/>
        <v>1.3684697767920131</v>
      </c>
      <c r="AB776">
        <f t="shared" si="356"/>
        <v>2.0822568917513897</v>
      </c>
      <c r="AC776">
        <f t="shared" si="357"/>
        <v>1.0599004766712041</v>
      </c>
      <c r="AD776">
        <f t="shared" si="358"/>
        <v>4.2170610693334316</v>
      </c>
      <c r="AE776">
        <f t="shared" si="359"/>
        <v>0.74868478465425625</v>
      </c>
      <c r="AF776">
        <f t="shared" si="360"/>
        <v>4.4668427681670497</v>
      </c>
      <c r="AG776">
        <f t="shared" si="361"/>
        <v>1.8977729807034551</v>
      </c>
      <c r="AI776">
        <f t="shared" si="362"/>
        <v>8</v>
      </c>
      <c r="AJ776">
        <f t="shared" si="363"/>
        <v>21</v>
      </c>
      <c r="AK776">
        <f t="shared" si="364"/>
        <v>21</v>
      </c>
      <c r="AL776">
        <f t="shared" si="365"/>
        <v>6</v>
      </c>
      <c r="AM776">
        <f t="shared" si="366"/>
        <v>9</v>
      </c>
      <c r="AN776">
        <f t="shared" si="367"/>
        <v>5</v>
      </c>
      <c r="AO776">
        <f t="shared" si="368"/>
        <v>17</v>
      </c>
      <c r="AP776">
        <f t="shared" si="369"/>
        <v>3</v>
      </c>
      <c r="AQ776">
        <f t="shared" si="370"/>
        <v>18</v>
      </c>
      <c r="AR776">
        <f t="shared" si="371"/>
        <v>8</v>
      </c>
      <c r="AT776">
        <f t="shared" si="372"/>
        <v>8</v>
      </c>
    </row>
    <row r="777" spans="1:46" x14ac:dyDescent="0.2">
      <c r="A777">
        <v>760</v>
      </c>
      <c r="B777">
        <f>SUMPRODUCT(Random!$X777:$AG777,$B$4:$K$4)</f>
        <v>-2.4838818629229324</v>
      </c>
      <c r="C777">
        <f>SUMPRODUCT(Random!$X777:$AG777,$B$5:$K$5)</f>
        <v>-1.5241489723319406</v>
      </c>
      <c r="D777">
        <f>SUMPRODUCT(Random!$X777:$AG777,$B$6:$K$6)</f>
        <v>-2.4205675963542257</v>
      </c>
      <c r="E777">
        <f>SUMPRODUCT(Random!$X777:$AG777,$B$7:$K$7)</f>
        <v>-1.763702032977077</v>
      </c>
      <c r="F777">
        <f>SUMPRODUCT(Random!$X777:$AG777,$B$8:$K$8)</f>
        <v>-1.3450376391411916</v>
      </c>
      <c r="G777">
        <f>SUMPRODUCT(Random!$X777:$AG777,$B$9:$K$9)</f>
        <v>-0.41836196380174662</v>
      </c>
      <c r="H777">
        <f>SUMPRODUCT(Random!$X777:$AG777,$B$10:$K$10)</f>
        <v>-1.2156768567499912</v>
      </c>
      <c r="I777">
        <f>SUMPRODUCT(Random!$X777:$AG777,$B$11:$K$11)</f>
        <v>-1.651784322488808</v>
      </c>
      <c r="J777">
        <f>SUMPRODUCT(Random!$X777:$AG777,$B$12:$K$12)</f>
        <v>-2.1851664618312485</v>
      </c>
      <c r="K777">
        <f>SUMPRODUCT(Random!$X777:$AG777,$B$13:$K$13)</f>
        <v>-0.94424639672294397</v>
      </c>
      <c r="M777">
        <f t="shared" si="342"/>
        <v>6.4979456919857324E-3</v>
      </c>
      <c r="N777">
        <f t="shared" si="343"/>
        <v>6.373575077850771E-2</v>
      </c>
      <c r="O777">
        <f t="shared" si="344"/>
        <v>7.7481489544679958E-3</v>
      </c>
      <c r="P777">
        <f t="shared" si="345"/>
        <v>3.8891079339061475E-2</v>
      </c>
      <c r="Q777">
        <f t="shared" si="346"/>
        <v>8.9306539937942631E-2</v>
      </c>
      <c r="R777">
        <f t="shared" si="347"/>
        <v>0.33784124591980025</v>
      </c>
      <c r="S777">
        <f t="shared" si="348"/>
        <v>0.11205402182643168</v>
      </c>
      <c r="T777">
        <f t="shared" si="349"/>
        <v>4.9289262875327602E-2</v>
      </c>
      <c r="U777">
        <f t="shared" si="350"/>
        <v>1.4438321804461382E-2</v>
      </c>
      <c r="V777">
        <f t="shared" si="351"/>
        <v>0.17252187543915073</v>
      </c>
      <c r="X777">
        <f t="shared" si="352"/>
        <v>0.159696980038294</v>
      </c>
      <c r="Y777">
        <f t="shared" si="353"/>
        <v>1.6132853276347683</v>
      </c>
      <c r="Z777">
        <f t="shared" si="354"/>
        <v>0.19054242471325541</v>
      </c>
      <c r="AA777">
        <f t="shared" si="355"/>
        <v>0.9717196805866648</v>
      </c>
      <c r="AB777">
        <f t="shared" si="356"/>
        <v>2.2916304495780508</v>
      </c>
      <c r="AC777">
        <f t="shared" si="357"/>
        <v>10.09872121269154</v>
      </c>
      <c r="AD777">
        <f t="shared" si="358"/>
        <v>2.9112828666828516</v>
      </c>
      <c r="AE777">
        <f t="shared" si="359"/>
        <v>1.2381910869441459</v>
      </c>
      <c r="AF777">
        <f t="shared" si="360"/>
        <v>0.35626795874791223</v>
      </c>
      <c r="AG777">
        <f t="shared" si="361"/>
        <v>4.6389846915097372</v>
      </c>
      <c r="AI777">
        <f t="shared" si="362"/>
        <v>1</v>
      </c>
      <c r="AJ777">
        <f t="shared" si="363"/>
        <v>7</v>
      </c>
      <c r="AK777">
        <f t="shared" si="364"/>
        <v>1</v>
      </c>
      <c r="AL777">
        <f t="shared" si="365"/>
        <v>4</v>
      </c>
      <c r="AM777">
        <f t="shared" si="366"/>
        <v>10</v>
      </c>
      <c r="AN777">
        <f t="shared" si="367"/>
        <v>21</v>
      </c>
      <c r="AO777">
        <f t="shared" si="368"/>
        <v>12</v>
      </c>
      <c r="AP777">
        <f t="shared" si="369"/>
        <v>5</v>
      </c>
      <c r="AQ777">
        <f t="shared" si="370"/>
        <v>2</v>
      </c>
      <c r="AR777">
        <f t="shared" si="371"/>
        <v>19</v>
      </c>
      <c r="AT777">
        <f t="shared" si="372"/>
        <v>9</v>
      </c>
    </row>
    <row r="778" spans="1:46" x14ac:dyDescent="0.2">
      <c r="A778">
        <v>761</v>
      </c>
      <c r="B778">
        <f>SUMPRODUCT(Random!$X778:$AG778,$B$4:$K$4)</f>
        <v>1.7236107516278603</v>
      </c>
      <c r="C778">
        <f>SUMPRODUCT(Random!$X778:$AG778,$B$5:$K$5)</f>
        <v>1.0324484845683544</v>
      </c>
      <c r="D778">
        <f>SUMPRODUCT(Random!$X778:$AG778,$B$6:$K$6)</f>
        <v>-0.7482746920554153</v>
      </c>
      <c r="E778">
        <f>SUMPRODUCT(Random!$X778:$AG778,$B$7:$K$7)</f>
        <v>0.91415505406877706</v>
      </c>
      <c r="F778">
        <f>SUMPRODUCT(Random!$X778:$AG778,$B$8:$K$8)</f>
        <v>-0.24743256682341802</v>
      </c>
      <c r="G778">
        <f>SUMPRODUCT(Random!$X778:$AG778,$B$9:$K$9)</f>
        <v>0.19588745556554954</v>
      </c>
      <c r="H778">
        <f>SUMPRODUCT(Random!$X778:$AG778,$B$10:$K$10)</f>
        <v>0.9531785060375213</v>
      </c>
      <c r="I778">
        <f>SUMPRODUCT(Random!$X778:$AG778,$B$11:$K$11)</f>
        <v>1.2784496569638688</v>
      </c>
      <c r="J778">
        <f>SUMPRODUCT(Random!$X778:$AG778,$B$12:$K$12)</f>
        <v>2.2236347771549152</v>
      </c>
      <c r="K778">
        <f>SUMPRODUCT(Random!$X778:$AG778,$B$13:$K$13)</f>
        <v>1.9220831692889706</v>
      </c>
      <c r="M778">
        <f t="shared" si="342"/>
        <v>0.95761093186299495</v>
      </c>
      <c r="N778">
        <f t="shared" si="343"/>
        <v>0.8490689656057987</v>
      </c>
      <c r="O778">
        <f t="shared" si="344"/>
        <v>0.22714724321501564</v>
      </c>
      <c r="P778">
        <f t="shared" si="345"/>
        <v>0.81968231128689151</v>
      </c>
      <c r="Q778">
        <f t="shared" si="346"/>
        <v>0.40228673644614898</v>
      </c>
      <c r="R778">
        <f t="shared" si="347"/>
        <v>0.57765087196762299</v>
      </c>
      <c r="S778">
        <f t="shared" si="348"/>
        <v>0.82975018260760491</v>
      </c>
      <c r="T778">
        <f t="shared" si="349"/>
        <v>0.89945453763422667</v>
      </c>
      <c r="U778">
        <f t="shared" si="350"/>
        <v>0.98691348663218714</v>
      </c>
      <c r="V778">
        <f t="shared" si="351"/>
        <v>0.97270235325000742</v>
      </c>
      <c r="X778">
        <f t="shared" si="352"/>
        <v>77.430434600062739</v>
      </c>
      <c r="Y778">
        <f t="shared" si="353"/>
        <v>46.321408216009829</v>
      </c>
      <c r="Z778">
        <f t="shared" si="354"/>
        <v>6.3119584033247991</v>
      </c>
      <c r="AA778">
        <f t="shared" si="355"/>
        <v>41.963531341384019</v>
      </c>
      <c r="AB778">
        <f t="shared" si="356"/>
        <v>12.607030559328656</v>
      </c>
      <c r="AC778">
        <f t="shared" si="357"/>
        <v>21.114181203095434</v>
      </c>
      <c r="AD778">
        <f t="shared" si="358"/>
        <v>43.370943221788337</v>
      </c>
      <c r="AE778">
        <f t="shared" si="359"/>
        <v>56.27224536467682</v>
      </c>
      <c r="AF778">
        <f t="shared" si="360"/>
        <v>106.22149025188772</v>
      </c>
      <c r="AG778">
        <f t="shared" si="361"/>
        <v>88.21114260729874</v>
      </c>
      <c r="AI778">
        <f t="shared" si="362"/>
        <v>21</v>
      </c>
      <c r="AJ778">
        <f t="shared" si="363"/>
        <v>21</v>
      </c>
      <c r="AK778">
        <f t="shared" si="364"/>
        <v>21</v>
      </c>
      <c r="AL778">
        <f t="shared" si="365"/>
        <v>21</v>
      </c>
      <c r="AM778">
        <f t="shared" si="366"/>
        <v>21</v>
      </c>
      <c r="AN778">
        <f t="shared" si="367"/>
        <v>21</v>
      </c>
      <c r="AO778">
        <f t="shared" si="368"/>
        <v>21</v>
      </c>
      <c r="AP778">
        <f t="shared" si="369"/>
        <v>21</v>
      </c>
      <c r="AQ778">
        <f t="shared" si="370"/>
        <v>21</v>
      </c>
      <c r="AR778">
        <f t="shared" si="371"/>
        <v>21</v>
      </c>
      <c r="AT778">
        <f t="shared" si="372"/>
        <v>0</v>
      </c>
    </row>
    <row r="779" spans="1:46" x14ac:dyDescent="0.2">
      <c r="A779">
        <v>762</v>
      </c>
      <c r="B779">
        <f>SUMPRODUCT(Random!$X779:$AG779,$B$4:$K$4)</f>
        <v>-0.1079109761798222</v>
      </c>
      <c r="C779">
        <f>SUMPRODUCT(Random!$X779:$AG779,$B$5:$K$5)</f>
        <v>0.49819815054462241</v>
      </c>
      <c r="D779">
        <f>SUMPRODUCT(Random!$X779:$AG779,$B$6:$K$6)</f>
        <v>0.14160296594551047</v>
      </c>
      <c r="E779">
        <f>SUMPRODUCT(Random!$X779:$AG779,$B$7:$K$7)</f>
        <v>1.1871805614776587</v>
      </c>
      <c r="F779">
        <f>SUMPRODUCT(Random!$X779:$AG779,$B$8:$K$8)</f>
        <v>1.0968407724427838</v>
      </c>
      <c r="G779">
        <f>SUMPRODUCT(Random!$X779:$AG779,$B$9:$K$9)</f>
        <v>0.54560320626181369</v>
      </c>
      <c r="H779">
        <f>SUMPRODUCT(Random!$X779:$AG779,$B$10:$K$10)</f>
        <v>0.54608828351055316</v>
      </c>
      <c r="I779">
        <f>SUMPRODUCT(Random!$X779:$AG779,$B$11:$K$11)</f>
        <v>0.34596920423210503</v>
      </c>
      <c r="J779">
        <f>SUMPRODUCT(Random!$X779:$AG779,$B$12:$K$12)</f>
        <v>-0.24463969999985596</v>
      </c>
      <c r="K779">
        <f>SUMPRODUCT(Random!$X779:$AG779,$B$13:$K$13)</f>
        <v>1.0126202714107304</v>
      </c>
      <c r="M779">
        <f t="shared" si="342"/>
        <v>0.45703315511800108</v>
      </c>
      <c r="N779">
        <f t="shared" si="343"/>
        <v>0.69082780705515368</v>
      </c>
      <c r="O779">
        <f t="shared" si="344"/>
        <v>0.55630318797137202</v>
      </c>
      <c r="P779">
        <f t="shared" si="345"/>
        <v>0.88242179670602183</v>
      </c>
      <c r="Q779">
        <f t="shared" si="346"/>
        <v>0.86364449833717705</v>
      </c>
      <c r="R779">
        <f t="shared" si="347"/>
        <v>0.70733064004080304</v>
      </c>
      <c r="S779">
        <f t="shared" si="348"/>
        <v>0.70749737339006569</v>
      </c>
      <c r="T779">
        <f t="shared" si="349"/>
        <v>0.63531707065808041</v>
      </c>
      <c r="U779">
        <f t="shared" si="350"/>
        <v>0.40336771086668666</v>
      </c>
      <c r="V779">
        <f t="shared" si="351"/>
        <v>0.8443792133057022</v>
      </c>
      <c r="X779">
        <f t="shared" si="352"/>
        <v>14.960244525988031</v>
      </c>
      <c r="Y779">
        <f t="shared" si="353"/>
        <v>28.755500860981712</v>
      </c>
      <c r="Z779">
        <f t="shared" si="354"/>
        <v>19.906273937455282</v>
      </c>
      <c r="AA779">
        <f t="shared" si="355"/>
        <v>52.438682430713087</v>
      </c>
      <c r="AB779">
        <f t="shared" si="356"/>
        <v>48.809222683952832</v>
      </c>
      <c r="AC779">
        <f t="shared" si="357"/>
        <v>30.099258644840127</v>
      </c>
      <c r="AD779">
        <f t="shared" si="358"/>
        <v>30.113218301412811</v>
      </c>
      <c r="AE779">
        <f t="shared" si="359"/>
        <v>24.710379821362523</v>
      </c>
      <c r="AF779">
        <f t="shared" si="360"/>
        <v>12.651373175721282</v>
      </c>
      <c r="AG779">
        <f t="shared" si="361"/>
        <v>45.571832230218142</v>
      </c>
      <c r="AI779">
        <f t="shared" si="362"/>
        <v>21</v>
      </c>
      <c r="AJ779">
        <f t="shared" si="363"/>
        <v>21</v>
      </c>
      <c r="AK779">
        <f t="shared" si="364"/>
        <v>21</v>
      </c>
      <c r="AL779">
        <f t="shared" si="365"/>
        <v>21</v>
      </c>
      <c r="AM779">
        <f t="shared" si="366"/>
        <v>21</v>
      </c>
      <c r="AN779">
        <f t="shared" si="367"/>
        <v>21</v>
      </c>
      <c r="AO779">
        <f t="shared" si="368"/>
        <v>21</v>
      </c>
      <c r="AP779">
        <f t="shared" si="369"/>
        <v>21</v>
      </c>
      <c r="AQ779">
        <f t="shared" si="370"/>
        <v>21</v>
      </c>
      <c r="AR779">
        <f t="shared" si="371"/>
        <v>21</v>
      </c>
      <c r="AT779">
        <f t="shared" si="372"/>
        <v>0</v>
      </c>
    </row>
    <row r="780" spans="1:46" x14ac:dyDescent="0.2">
      <c r="A780">
        <v>763</v>
      </c>
      <c r="B780">
        <f>SUMPRODUCT(Random!$X780:$AG780,$B$4:$K$4)</f>
        <v>0.20725574864806359</v>
      </c>
      <c r="C780">
        <f>SUMPRODUCT(Random!$X780:$AG780,$B$5:$K$5)</f>
        <v>1.7131648807662101</v>
      </c>
      <c r="D780">
        <f>SUMPRODUCT(Random!$X780:$AG780,$B$6:$K$6)</f>
        <v>1.0060899398131289</v>
      </c>
      <c r="E780">
        <f>SUMPRODUCT(Random!$X780:$AG780,$B$7:$K$7)</f>
        <v>-0.66464537874722085</v>
      </c>
      <c r="F780">
        <f>SUMPRODUCT(Random!$X780:$AG780,$B$8:$K$8)</f>
        <v>0.6916740390458862</v>
      </c>
      <c r="G780">
        <f>SUMPRODUCT(Random!$X780:$AG780,$B$9:$K$9)</f>
        <v>0.78522402248662582</v>
      </c>
      <c r="H780">
        <f>SUMPRODUCT(Random!$X780:$AG780,$B$10:$K$10)</f>
        <v>-1.1262264778727342</v>
      </c>
      <c r="I780">
        <f>SUMPRODUCT(Random!$X780:$AG780,$B$11:$K$11)</f>
        <v>-0.45029954969529318</v>
      </c>
      <c r="J780">
        <f>SUMPRODUCT(Random!$X780:$AG780,$B$12:$K$12)</f>
        <v>1.3413890264941144</v>
      </c>
      <c r="K780">
        <f>SUMPRODUCT(Random!$X780:$AG780,$B$13:$K$13)</f>
        <v>0.94144327130932504</v>
      </c>
      <c r="M780">
        <f t="shared" si="342"/>
        <v>0.58209493438554905</v>
      </c>
      <c r="N780">
        <f t="shared" si="343"/>
        <v>0.95665889472129295</v>
      </c>
      <c r="O780">
        <f t="shared" si="344"/>
        <v>0.84281384621658217</v>
      </c>
      <c r="P780">
        <f t="shared" si="345"/>
        <v>0.25313866874284019</v>
      </c>
      <c r="Q780">
        <f t="shared" si="346"/>
        <v>0.75542897306613543</v>
      </c>
      <c r="R780">
        <f t="shared" si="347"/>
        <v>0.78383888342136609</v>
      </c>
      <c r="S780">
        <f t="shared" si="348"/>
        <v>0.13003483437886731</v>
      </c>
      <c r="T780">
        <f t="shared" si="349"/>
        <v>0.32624723182622811</v>
      </c>
      <c r="U780">
        <f t="shared" si="350"/>
        <v>0.91010291073780836</v>
      </c>
      <c r="V780">
        <f t="shared" si="351"/>
        <v>0.82676112621559128</v>
      </c>
      <c r="X780">
        <f t="shared" si="352"/>
        <v>21.373306186057413</v>
      </c>
      <c r="Y780">
        <f t="shared" si="353"/>
        <v>76.886340747841786</v>
      </c>
      <c r="Z780">
        <f t="shared" si="354"/>
        <v>45.326655516706367</v>
      </c>
      <c r="AA780">
        <f t="shared" si="355"/>
        <v>7.1499628743164791</v>
      </c>
      <c r="AB780">
        <f t="shared" si="356"/>
        <v>34.497322585451535</v>
      </c>
      <c r="AC780">
        <f t="shared" si="357"/>
        <v>37.52220481300477</v>
      </c>
      <c r="AD780">
        <f t="shared" si="358"/>
        <v>3.4124277681221731</v>
      </c>
      <c r="AE780">
        <f t="shared" si="359"/>
        <v>9.6735118604927646</v>
      </c>
      <c r="AF780">
        <f t="shared" si="360"/>
        <v>59.014502937615838</v>
      </c>
      <c r="AG780">
        <f t="shared" si="361"/>
        <v>42.944591124402749</v>
      </c>
      <c r="AI780">
        <f t="shared" si="362"/>
        <v>21</v>
      </c>
      <c r="AJ780">
        <f t="shared" si="363"/>
        <v>21</v>
      </c>
      <c r="AK780">
        <f t="shared" si="364"/>
        <v>21</v>
      </c>
      <c r="AL780">
        <f t="shared" si="365"/>
        <v>21</v>
      </c>
      <c r="AM780">
        <f t="shared" si="366"/>
        <v>21</v>
      </c>
      <c r="AN780">
        <f t="shared" si="367"/>
        <v>21</v>
      </c>
      <c r="AO780">
        <f t="shared" si="368"/>
        <v>14</v>
      </c>
      <c r="AP780">
        <f t="shared" si="369"/>
        <v>21</v>
      </c>
      <c r="AQ780">
        <f t="shared" si="370"/>
        <v>21</v>
      </c>
      <c r="AR780">
        <f t="shared" si="371"/>
        <v>21</v>
      </c>
      <c r="AT780">
        <f t="shared" si="372"/>
        <v>1</v>
      </c>
    </row>
    <row r="781" spans="1:46" x14ac:dyDescent="0.2">
      <c r="A781">
        <v>764</v>
      </c>
      <c r="B781">
        <f>SUMPRODUCT(Random!$X781:$AG781,$B$4:$K$4)</f>
        <v>0.42717178125051436</v>
      </c>
      <c r="C781">
        <f>SUMPRODUCT(Random!$X781:$AG781,$B$5:$K$5)</f>
        <v>-0.70984146529549341</v>
      </c>
      <c r="D781">
        <f>SUMPRODUCT(Random!$X781:$AG781,$B$6:$K$6)</f>
        <v>-0.92020128969065884</v>
      </c>
      <c r="E781">
        <f>SUMPRODUCT(Random!$X781:$AG781,$B$7:$K$7)</f>
        <v>-2.3527067359439768E-2</v>
      </c>
      <c r="F781">
        <f>SUMPRODUCT(Random!$X781:$AG781,$B$8:$K$8)</f>
        <v>0.77231073041396359</v>
      </c>
      <c r="G781">
        <f>SUMPRODUCT(Random!$X781:$AG781,$B$9:$K$9)</f>
        <v>-6.2766535852753436E-2</v>
      </c>
      <c r="H781">
        <f>SUMPRODUCT(Random!$X781:$AG781,$B$10:$K$10)</f>
        <v>0.15732295100809773</v>
      </c>
      <c r="I781">
        <f>SUMPRODUCT(Random!$X781:$AG781,$B$11:$K$11)</f>
        <v>0.339280402115888</v>
      </c>
      <c r="J781">
        <f>SUMPRODUCT(Random!$X781:$AG781,$B$12:$K$12)</f>
        <v>0.68200619513523331</v>
      </c>
      <c r="K781">
        <f>SUMPRODUCT(Random!$X781:$AG781,$B$13:$K$13)</f>
        <v>-1.7509189361794788</v>
      </c>
      <c r="M781">
        <f t="shared" si="342"/>
        <v>0.66537289340426009</v>
      </c>
      <c r="N781">
        <f t="shared" si="343"/>
        <v>0.23890122617197218</v>
      </c>
      <c r="O781">
        <f t="shared" si="344"/>
        <v>0.1787337902455462</v>
      </c>
      <c r="P781">
        <f t="shared" si="345"/>
        <v>0.49061492391353961</v>
      </c>
      <c r="Q781">
        <f t="shared" si="346"/>
        <v>0.78003479422148581</v>
      </c>
      <c r="R781">
        <f t="shared" si="347"/>
        <v>0.47497620691286746</v>
      </c>
      <c r="S781">
        <f t="shared" si="348"/>
        <v>0.5625048334032412</v>
      </c>
      <c r="T781">
        <f t="shared" si="349"/>
        <v>0.63280074756535676</v>
      </c>
      <c r="U781">
        <f t="shared" si="350"/>
        <v>0.75238248323114554</v>
      </c>
      <c r="V781">
        <f t="shared" si="351"/>
        <v>3.997993724036128E-2</v>
      </c>
      <c r="X781">
        <f t="shared" si="352"/>
        <v>26.817368789407695</v>
      </c>
      <c r="Y781">
        <f t="shared" si="353"/>
        <v>6.6873786538534397</v>
      </c>
      <c r="Z781">
        <f t="shared" si="354"/>
        <v>4.8235754716844541</v>
      </c>
      <c r="AA781">
        <f t="shared" si="355"/>
        <v>16.524205194675712</v>
      </c>
      <c r="AB781">
        <f t="shared" si="356"/>
        <v>37.094853362408088</v>
      </c>
      <c r="AC781">
        <f t="shared" si="357"/>
        <v>15.783444802820156</v>
      </c>
      <c r="AD781">
        <f t="shared" si="358"/>
        <v>20.251083533268886</v>
      </c>
      <c r="AE781">
        <f t="shared" si="359"/>
        <v>24.541933040389324</v>
      </c>
      <c r="AF781">
        <f t="shared" si="360"/>
        <v>34.194066479093067</v>
      </c>
      <c r="AG781">
        <f t="shared" si="361"/>
        <v>0.99948805809643415</v>
      </c>
      <c r="AI781">
        <f t="shared" si="362"/>
        <v>21</v>
      </c>
      <c r="AJ781">
        <f t="shared" si="363"/>
        <v>21</v>
      </c>
      <c r="AK781">
        <f t="shared" si="364"/>
        <v>20</v>
      </c>
      <c r="AL781">
        <f t="shared" si="365"/>
        <v>21</v>
      </c>
      <c r="AM781">
        <f t="shared" si="366"/>
        <v>21</v>
      </c>
      <c r="AN781">
        <f t="shared" si="367"/>
        <v>21</v>
      </c>
      <c r="AO781">
        <f t="shared" si="368"/>
        <v>21</v>
      </c>
      <c r="AP781">
        <f t="shared" si="369"/>
        <v>21</v>
      </c>
      <c r="AQ781">
        <f t="shared" si="370"/>
        <v>21</v>
      </c>
      <c r="AR781">
        <f t="shared" si="371"/>
        <v>4</v>
      </c>
      <c r="AT781">
        <f t="shared" si="372"/>
        <v>2</v>
      </c>
    </row>
    <row r="782" spans="1:46" x14ac:dyDescent="0.2">
      <c r="A782">
        <v>765</v>
      </c>
      <c r="B782">
        <f>SUMPRODUCT(Random!$X782:$AG782,$B$4:$K$4)</f>
        <v>-1.6729506434613213</v>
      </c>
      <c r="C782">
        <f>SUMPRODUCT(Random!$X782:$AG782,$B$5:$K$5)</f>
        <v>1.1453476913314684</v>
      </c>
      <c r="D782">
        <f>SUMPRODUCT(Random!$X782:$AG782,$B$6:$K$6)</f>
        <v>-0.59735451149899998</v>
      </c>
      <c r="E782">
        <f>SUMPRODUCT(Random!$X782:$AG782,$B$7:$K$7)</f>
        <v>6.4884647468697237E-2</v>
      </c>
      <c r="F782">
        <f>SUMPRODUCT(Random!$X782:$AG782,$B$8:$K$8)</f>
        <v>-0.14347862118299792</v>
      </c>
      <c r="G782">
        <f>SUMPRODUCT(Random!$X782:$AG782,$B$9:$K$9)</f>
        <v>0.28657019936046912</v>
      </c>
      <c r="H782">
        <f>SUMPRODUCT(Random!$X782:$AG782,$B$10:$K$10)</f>
        <v>-0.46174556104330233</v>
      </c>
      <c r="I782">
        <f>SUMPRODUCT(Random!$X782:$AG782,$B$11:$K$11)</f>
        <v>-0.45091684378202201</v>
      </c>
      <c r="J782">
        <f>SUMPRODUCT(Random!$X782:$AG782,$B$12:$K$12)</f>
        <v>-0.61241606620273181</v>
      </c>
      <c r="K782">
        <f>SUMPRODUCT(Random!$X782:$AG782,$B$13:$K$13)</f>
        <v>0.90568532178410421</v>
      </c>
      <c r="M782">
        <f t="shared" si="342"/>
        <v>4.716850641597746E-2</v>
      </c>
      <c r="N782">
        <f t="shared" si="343"/>
        <v>0.87396742123209381</v>
      </c>
      <c r="O782">
        <f t="shared" si="344"/>
        <v>0.27513535857876237</v>
      </c>
      <c r="P782">
        <f t="shared" si="345"/>
        <v>0.52586707781045827</v>
      </c>
      <c r="Q782">
        <f t="shared" si="346"/>
        <v>0.44295609718736695</v>
      </c>
      <c r="R782">
        <f t="shared" si="347"/>
        <v>0.61277928237774892</v>
      </c>
      <c r="S782">
        <f t="shared" si="348"/>
        <v>0.32213189710267293</v>
      </c>
      <c r="T782">
        <f t="shared" si="349"/>
        <v>0.32602474160952594</v>
      </c>
      <c r="U782">
        <f t="shared" si="350"/>
        <v>0.2701312573709429</v>
      </c>
      <c r="V782">
        <f t="shared" si="351"/>
        <v>0.81744878310614033</v>
      </c>
      <c r="X782">
        <f t="shared" si="352"/>
        <v>1.1836072278082261</v>
      </c>
      <c r="Y782">
        <f t="shared" si="353"/>
        <v>50.73771794208173</v>
      </c>
      <c r="Z782">
        <f t="shared" si="354"/>
        <v>7.882278826103069</v>
      </c>
      <c r="AA782">
        <f t="shared" si="355"/>
        <v>18.281016858907751</v>
      </c>
      <c r="AB782">
        <f t="shared" si="356"/>
        <v>14.333234544438387</v>
      </c>
      <c r="AC782">
        <f t="shared" si="357"/>
        <v>23.241402824757902</v>
      </c>
      <c r="AD782">
        <f t="shared" si="358"/>
        <v>9.5243398328665787</v>
      </c>
      <c r="AE782">
        <f t="shared" si="359"/>
        <v>9.6654237991068204</v>
      </c>
      <c r="AF782">
        <f t="shared" si="360"/>
        <v>7.7137476824650308</v>
      </c>
      <c r="AG782">
        <f t="shared" si="361"/>
        <v>41.661964948175289</v>
      </c>
      <c r="AI782">
        <f t="shared" si="362"/>
        <v>5</v>
      </c>
      <c r="AJ782">
        <f t="shared" si="363"/>
        <v>21</v>
      </c>
      <c r="AK782">
        <f t="shared" si="364"/>
        <v>21</v>
      </c>
      <c r="AL782">
        <f t="shared" si="365"/>
        <v>21</v>
      </c>
      <c r="AM782">
        <f t="shared" si="366"/>
        <v>21</v>
      </c>
      <c r="AN782">
        <f t="shared" si="367"/>
        <v>21</v>
      </c>
      <c r="AO782">
        <f t="shared" si="368"/>
        <v>21</v>
      </c>
      <c r="AP782">
        <f t="shared" si="369"/>
        <v>21</v>
      </c>
      <c r="AQ782">
        <f t="shared" si="370"/>
        <v>21</v>
      </c>
      <c r="AR782">
        <f t="shared" si="371"/>
        <v>21</v>
      </c>
      <c r="AT782">
        <f t="shared" si="372"/>
        <v>1</v>
      </c>
    </row>
    <row r="783" spans="1:46" x14ac:dyDescent="0.2">
      <c r="A783">
        <v>766</v>
      </c>
      <c r="B783">
        <f>SUMPRODUCT(Random!$X783:$AG783,$B$4:$K$4)</f>
        <v>-0.14170331056320468</v>
      </c>
      <c r="C783">
        <f>SUMPRODUCT(Random!$X783:$AG783,$B$5:$K$5)</f>
        <v>-5.8452562554627795E-2</v>
      </c>
      <c r="D783">
        <f>SUMPRODUCT(Random!$X783:$AG783,$B$6:$K$6)</f>
        <v>0.87535589539256797</v>
      </c>
      <c r="E783">
        <f>SUMPRODUCT(Random!$X783:$AG783,$B$7:$K$7)</f>
        <v>-2.0517824984443878</v>
      </c>
      <c r="F783">
        <f>SUMPRODUCT(Random!$X783:$AG783,$B$8:$K$8)</f>
        <v>-0.42423942137131532</v>
      </c>
      <c r="G783">
        <f>SUMPRODUCT(Random!$X783:$AG783,$B$9:$K$9)</f>
        <v>-0.12844103368327989</v>
      </c>
      <c r="H783">
        <f>SUMPRODUCT(Random!$X783:$AG783,$B$10:$K$10)</f>
        <v>0.48526020425168959</v>
      </c>
      <c r="I783">
        <f>SUMPRODUCT(Random!$X783:$AG783,$B$11:$K$11)</f>
        <v>-0.25232128222524536</v>
      </c>
      <c r="J783">
        <f>SUMPRODUCT(Random!$X783:$AG783,$B$12:$K$12)</f>
        <v>8.9616756552364424E-2</v>
      </c>
      <c r="K783">
        <f>SUMPRODUCT(Random!$X783:$AG783,$B$13:$K$13)</f>
        <v>-0.88023016080673611</v>
      </c>
      <c r="M783">
        <f t="shared" si="342"/>
        <v>0.44365717994039439</v>
      </c>
      <c r="N783">
        <f t="shared" si="343"/>
        <v>0.47669407372197953</v>
      </c>
      <c r="O783">
        <f t="shared" si="344"/>
        <v>0.80930985519168896</v>
      </c>
      <c r="P783">
        <f t="shared" si="345"/>
        <v>2.0095402463633019E-2</v>
      </c>
      <c r="Q783">
        <f t="shared" si="346"/>
        <v>0.3356956068805465</v>
      </c>
      <c r="R783">
        <f t="shared" si="347"/>
        <v>0.4488999799386752</v>
      </c>
      <c r="S783">
        <f t="shared" si="348"/>
        <v>0.68625410958051236</v>
      </c>
      <c r="T783">
        <f t="shared" si="349"/>
        <v>0.40039636968376602</v>
      </c>
      <c r="U783">
        <f t="shared" si="350"/>
        <v>0.5357041159082554</v>
      </c>
      <c r="V783">
        <f t="shared" si="351"/>
        <v>0.18936731882002011</v>
      </c>
      <c r="X783">
        <f t="shared" si="352"/>
        <v>14.364084822183054</v>
      </c>
      <c r="Y783">
        <f t="shared" si="353"/>
        <v>15.863728572285304</v>
      </c>
      <c r="Z783">
        <f t="shared" si="354"/>
        <v>40.593446406016405</v>
      </c>
      <c r="AA783">
        <f t="shared" si="355"/>
        <v>0.49728245147108685</v>
      </c>
      <c r="AB783">
        <f t="shared" si="356"/>
        <v>10.019471512446037</v>
      </c>
      <c r="AC783">
        <f t="shared" si="357"/>
        <v>14.596027673144972</v>
      </c>
      <c r="AD783">
        <f t="shared" si="358"/>
        <v>28.39576802920168</v>
      </c>
      <c r="AE783">
        <f t="shared" si="359"/>
        <v>12.529678282985421</v>
      </c>
      <c r="AF783">
        <f t="shared" si="360"/>
        <v>18.794604667718257</v>
      </c>
      <c r="AG783">
        <f t="shared" si="361"/>
        <v>5.1428219222690634</v>
      </c>
      <c r="AI783">
        <f t="shared" si="362"/>
        <v>21</v>
      </c>
      <c r="AJ783">
        <f t="shared" si="363"/>
        <v>21</v>
      </c>
      <c r="AK783">
        <f t="shared" si="364"/>
        <v>21</v>
      </c>
      <c r="AL783">
        <f t="shared" si="365"/>
        <v>2</v>
      </c>
      <c r="AM783">
        <f t="shared" si="366"/>
        <v>21</v>
      </c>
      <c r="AN783">
        <f t="shared" si="367"/>
        <v>21</v>
      </c>
      <c r="AO783">
        <f t="shared" si="368"/>
        <v>21</v>
      </c>
      <c r="AP783">
        <f t="shared" si="369"/>
        <v>21</v>
      </c>
      <c r="AQ783">
        <f t="shared" si="370"/>
        <v>21</v>
      </c>
      <c r="AR783">
        <f t="shared" si="371"/>
        <v>21</v>
      </c>
      <c r="AT783">
        <f t="shared" si="372"/>
        <v>1</v>
      </c>
    </row>
    <row r="784" spans="1:46" x14ac:dyDescent="0.2">
      <c r="A784">
        <v>767</v>
      </c>
      <c r="B784">
        <f>SUMPRODUCT(Random!$X784:$AG784,$B$4:$K$4)</f>
        <v>-2.6710530120120133</v>
      </c>
      <c r="C784">
        <f>SUMPRODUCT(Random!$X784:$AG784,$B$5:$K$5)</f>
        <v>0.86356847226005407</v>
      </c>
      <c r="D784">
        <f>SUMPRODUCT(Random!$X784:$AG784,$B$6:$K$6)</f>
        <v>-0.648974281200555</v>
      </c>
      <c r="E784">
        <f>SUMPRODUCT(Random!$X784:$AG784,$B$7:$K$7)</f>
        <v>-0.23304611836376954</v>
      </c>
      <c r="F784">
        <f>SUMPRODUCT(Random!$X784:$AG784,$B$8:$K$8)</f>
        <v>0.65336245396732084</v>
      </c>
      <c r="G784">
        <f>SUMPRODUCT(Random!$X784:$AG784,$B$9:$K$9)</f>
        <v>8.8065764091919518E-2</v>
      </c>
      <c r="H784">
        <f>SUMPRODUCT(Random!$X784:$AG784,$B$10:$K$10)</f>
        <v>6.1343186176593983E-2</v>
      </c>
      <c r="I784">
        <f>SUMPRODUCT(Random!$X784:$AG784,$B$11:$K$11)</f>
        <v>-0.36165862002875582</v>
      </c>
      <c r="J784">
        <f>SUMPRODUCT(Random!$X784:$AG784,$B$12:$K$12)</f>
        <v>0.76481916612328282</v>
      </c>
      <c r="K784">
        <f>SUMPRODUCT(Random!$X784:$AG784,$B$13:$K$13)</f>
        <v>-0.61569054392505096</v>
      </c>
      <c r="M784">
        <f t="shared" si="342"/>
        <v>3.7806852051232706E-3</v>
      </c>
      <c r="N784">
        <f t="shared" si="343"/>
        <v>0.8060875050974784</v>
      </c>
      <c r="O784">
        <f t="shared" si="344"/>
        <v>0.2581775000279527</v>
      </c>
      <c r="P784">
        <f t="shared" si="345"/>
        <v>0.40786279711764972</v>
      </c>
      <c r="Q784">
        <f t="shared" si="346"/>
        <v>0.7432386809514071</v>
      </c>
      <c r="R784">
        <f t="shared" si="347"/>
        <v>0.53508779653968208</v>
      </c>
      <c r="S784">
        <f t="shared" si="348"/>
        <v>0.52445705102724482</v>
      </c>
      <c r="T784">
        <f t="shared" si="349"/>
        <v>0.35880357656477779</v>
      </c>
      <c r="U784">
        <f t="shared" si="350"/>
        <v>0.77781038336698305</v>
      </c>
      <c r="V784">
        <f t="shared" si="351"/>
        <v>0.26904938973515141</v>
      </c>
      <c r="X784">
        <f t="shared" si="352"/>
        <v>9.2789441191115984E-2</v>
      </c>
      <c r="Y784">
        <f t="shared" si="353"/>
        <v>40.182952796813829</v>
      </c>
      <c r="Z784">
        <f t="shared" si="354"/>
        <v>7.3157935154384592</v>
      </c>
      <c r="AA784">
        <f t="shared" si="355"/>
        <v>12.836631710023582</v>
      </c>
      <c r="AB784">
        <f t="shared" si="356"/>
        <v>33.305779427188014</v>
      </c>
      <c r="AC784">
        <f t="shared" si="357"/>
        <v>18.76210875988226</v>
      </c>
      <c r="AD784">
        <f t="shared" si="358"/>
        <v>18.208274387340794</v>
      </c>
      <c r="AE784">
        <f t="shared" si="359"/>
        <v>10.886764387899781</v>
      </c>
      <c r="AF784">
        <f t="shared" si="360"/>
        <v>36.848374273983985</v>
      </c>
      <c r="AG784">
        <f t="shared" si="361"/>
        <v>7.6774638234937767</v>
      </c>
      <c r="AI784">
        <f t="shared" si="362"/>
        <v>1</v>
      </c>
      <c r="AJ784">
        <f t="shared" si="363"/>
        <v>21</v>
      </c>
      <c r="AK784">
        <f t="shared" si="364"/>
        <v>21</v>
      </c>
      <c r="AL784">
        <f t="shared" si="365"/>
        <v>21</v>
      </c>
      <c r="AM784">
        <f t="shared" si="366"/>
        <v>21</v>
      </c>
      <c r="AN784">
        <f t="shared" si="367"/>
        <v>21</v>
      </c>
      <c r="AO784">
        <f t="shared" si="368"/>
        <v>21</v>
      </c>
      <c r="AP784">
        <f t="shared" si="369"/>
        <v>21</v>
      </c>
      <c r="AQ784">
        <f t="shared" si="370"/>
        <v>21</v>
      </c>
      <c r="AR784">
        <f t="shared" si="371"/>
        <v>21</v>
      </c>
      <c r="AT784">
        <f t="shared" si="372"/>
        <v>1</v>
      </c>
    </row>
    <row r="785" spans="1:46" x14ac:dyDescent="0.2">
      <c r="A785">
        <v>768</v>
      </c>
      <c r="B785">
        <f>SUMPRODUCT(Random!$X785:$AG785,$B$4:$K$4)</f>
        <v>2.9639640441187853</v>
      </c>
      <c r="C785">
        <f>SUMPRODUCT(Random!$X785:$AG785,$B$5:$K$5)</f>
        <v>-0.4791847522463597</v>
      </c>
      <c r="D785">
        <f>SUMPRODUCT(Random!$X785:$AG785,$B$6:$K$6)</f>
        <v>-0.81070497116886431</v>
      </c>
      <c r="E785">
        <f>SUMPRODUCT(Random!$X785:$AG785,$B$7:$K$7)</f>
        <v>2.1255489023906007</v>
      </c>
      <c r="F785">
        <f>SUMPRODUCT(Random!$X785:$AG785,$B$8:$K$8)</f>
        <v>-0.62738243869685717</v>
      </c>
      <c r="G785">
        <f>SUMPRODUCT(Random!$X785:$AG785,$B$9:$K$9)</f>
        <v>-0.25513331387926125</v>
      </c>
      <c r="H785">
        <f>SUMPRODUCT(Random!$X785:$AG785,$B$10:$K$10)</f>
        <v>-0.92310276473535513</v>
      </c>
      <c r="I785">
        <f>SUMPRODUCT(Random!$X785:$AG785,$B$11:$K$11)</f>
        <v>-1.1847459256600565</v>
      </c>
      <c r="J785">
        <f>SUMPRODUCT(Random!$X785:$AG785,$B$12:$K$12)</f>
        <v>-0.25692300335966711</v>
      </c>
      <c r="K785">
        <f>SUMPRODUCT(Random!$X785:$AG785,$B$13:$K$13)</f>
        <v>-0.63384654082345093</v>
      </c>
      <c r="M785">
        <f t="shared" si="342"/>
        <v>0.99848148114662583</v>
      </c>
      <c r="N785">
        <f t="shared" si="343"/>
        <v>0.31590360029804143</v>
      </c>
      <c r="O785">
        <f t="shared" si="344"/>
        <v>0.20876755893138449</v>
      </c>
      <c r="P785">
        <f t="shared" si="345"/>
        <v>0.9832295809482211</v>
      </c>
      <c r="Q785">
        <f t="shared" si="346"/>
        <v>0.26520428818537567</v>
      </c>
      <c r="R785">
        <f t="shared" si="347"/>
        <v>0.39931006730278079</v>
      </c>
      <c r="S785">
        <f t="shared" si="348"/>
        <v>0.17797682699421952</v>
      </c>
      <c r="T785">
        <f t="shared" si="349"/>
        <v>0.11805895917740775</v>
      </c>
      <c r="U785">
        <f t="shared" si="350"/>
        <v>0.39861910619222524</v>
      </c>
      <c r="V785">
        <f t="shared" si="351"/>
        <v>0.26309048830042536</v>
      </c>
      <c r="X785">
        <f t="shared" si="352"/>
        <v>158.98340916554795</v>
      </c>
      <c r="Y785">
        <f t="shared" si="353"/>
        <v>9.300291191427787</v>
      </c>
      <c r="Z785">
        <f t="shared" si="354"/>
        <v>5.7362091172755409</v>
      </c>
      <c r="AA785">
        <f t="shared" si="355"/>
        <v>100.1454917458954</v>
      </c>
      <c r="AB785">
        <f t="shared" si="356"/>
        <v>7.5489393679452572</v>
      </c>
      <c r="AC785">
        <f t="shared" si="357"/>
        <v>12.485337929753415</v>
      </c>
      <c r="AD785">
        <f t="shared" si="358"/>
        <v>4.8010072908483599</v>
      </c>
      <c r="AE785">
        <f t="shared" si="359"/>
        <v>3.077509411924936</v>
      </c>
      <c r="AF785">
        <f t="shared" si="360"/>
        <v>12.457176197132304</v>
      </c>
      <c r="AG785">
        <f t="shared" si="361"/>
        <v>7.4785707351964081</v>
      </c>
      <c r="AI785">
        <f t="shared" si="362"/>
        <v>21</v>
      </c>
      <c r="AJ785">
        <f t="shared" si="363"/>
        <v>21</v>
      </c>
      <c r="AK785">
        <f t="shared" si="364"/>
        <v>21</v>
      </c>
      <c r="AL785">
        <f t="shared" si="365"/>
        <v>21</v>
      </c>
      <c r="AM785">
        <f t="shared" si="366"/>
        <v>21</v>
      </c>
      <c r="AN785">
        <f t="shared" si="367"/>
        <v>21</v>
      </c>
      <c r="AO785">
        <f t="shared" si="368"/>
        <v>20</v>
      </c>
      <c r="AP785">
        <f t="shared" si="369"/>
        <v>13</v>
      </c>
      <c r="AQ785">
        <f t="shared" si="370"/>
        <v>21</v>
      </c>
      <c r="AR785">
        <f t="shared" si="371"/>
        <v>21</v>
      </c>
      <c r="AT785">
        <f t="shared" si="372"/>
        <v>2</v>
      </c>
    </row>
    <row r="786" spans="1:46" x14ac:dyDescent="0.2">
      <c r="A786">
        <v>769</v>
      </c>
      <c r="B786">
        <f>SUMPRODUCT(Random!$X786:$AG786,$B$4:$K$4)</f>
        <v>0.93744523257751644</v>
      </c>
      <c r="C786">
        <f>SUMPRODUCT(Random!$X786:$AG786,$B$5:$K$5)</f>
        <v>-0.83400454937188995</v>
      </c>
      <c r="D786">
        <f>SUMPRODUCT(Random!$X786:$AG786,$B$6:$K$6)</f>
        <v>-1.1400318679054278</v>
      </c>
      <c r="E786">
        <f>SUMPRODUCT(Random!$X786:$AG786,$B$7:$K$7)</f>
        <v>-1.1624270953988636</v>
      </c>
      <c r="F786">
        <f>SUMPRODUCT(Random!$X786:$AG786,$B$8:$K$8)</f>
        <v>0.27283969508362382</v>
      </c>
      <c r="G786">
        <f>SUMPRODUCT(Random!$X786:$AG786,$B$9:$K$9)</f>
        <v>0.38593577444567462</v>
      </c>
      <c r="H786">
        <f>SUMPRODUCT(Random!$X786:$AG786,$B$10:$K$10)</f>
        <v>-0.60808080316333624</v>
      </c>
      <c r="I786">
        <f>SUMPRODUCT(Random!$X786:$AG786,$B$11:$K$11)</f>
        <v>-0.5372164218578992</v>
      </c>
      <c r="J786">
        <f>SUMPRODUCT(Random!$X786:$AG786,$B$12:$K$12)</f>
        <v>-0.27501072457275944</v>
      </c>
      <c r="K786">
        <f>SUMPRODUCT(Random!$X786:$AG786,$B$13:$K$13)</f>
        <v>-0.78473235504129857</v>
      </c>
      <c r="M786">
        <f t="shared" ref="M786:M849" si="373">NORMSDIST(B786)</f>
        <v>0.82573520848271897</v>
      </c>
      <c r="N786">
        <f t="shared" ref="N786:N849" si="374">NORMSDIST(C786)</f>
        <v>0.20213921011659114</v>
      </c>
      <c r="O786">
        <f t="shared" ref="O786:O849" si="375">NORMSDIST(D786)</f>
        <v>0.12713651235042819</v>
      </c>
      <c r="P786">
        <f t="shared" ref="P786:P849" si="376">NORMSDIST(E786)</f>
        <v>0.12253101123736773</v>
      </c>
      <c r="Q786">
        <f t="shared" ref="Q786:Q849" si="377">NORMSDIST(F786)</f>
        <v>0.60751177775365606</v>
      </c>
      <c r="R786">
        <f t="shared" ref="R786:R849" si="378">NORMSDIST(G786)</f>
        <v>0.6502278824548513</v>
      </c>
      <c r="S786">
        <f t="shared" ref="S786:S849" si="379">NORMSDIST(H786)</f>
        <v>0.27156694179455299</v>
      </c>
      <c r="T786">
        <f t="shared" ref="T786:T849" si="380">NORMSDIST(I786)</f>
        <v>0.29555906456225356</v>
      </c>
      <c r="U786">
        <f t="shared" ref="U786:U849" si="381">NORMSDIST(J786)</f>
        <v>0.39165399943393336</v>
      </c>
      <c r="V786">
        <f t="shared" ref="V786:V849" si="382">NORMSDIST(K786)</f>
        <v>0.21630525421458963</v>
      </c>
      <c r="X786">
        <f t="shared" ref="X786:X849" si="383">IF(pd_annual=0,"never",LN(1-M786)/LN(1-pd_annual))</f>
        <v>42.799950534533167</v>
      </c>
      <c r="Y786">
        <f t="shared" ref="Y786:Y849" si="384">IF(pd_annual=0,"never",LN(1-N786)/LN(1-pd_annual))</f>
        <v>5.5318498807277505</v>
      </c>
      <c r="Z786">
        <f t="shared" ref="Z786:Z849" si="385">IF(pd_annual=0,"never",LN(1-O786)/LN(1-pd_annual))</f>
        <v>3.3309520640349066</v>
      </c>
      <c r="AA786">
        <f t="shared" ref="AA786:AA849" si="386">IF(pd_annual=0,"never",LN(1-P786)/LN(1-pd_annual))</f>
        <v>3.2020401316547917</v>
      </c>
      <c r="AB786">
        <f t="shared" ref="AB786:AB849" si="387">IF(pd_annual=0,"never",LN(1-Q786)/LN(1-pd_annual))</f>
        <v>22.910412884444522</v>
      </c>
      <c r="AC786">
        <f t="shared" ref="AC786:AC849" si="388">IF(pd_annual=0,"never",LN(1-R786)/LN(1-pd_annual))</f>
        <v>25.733025581553029</v>
      </c>
      <c r="AD786">
        <f t="shared" ref="AD786:AD849" si="389">IF(pd_annual=0,"never",LN(1-S786)/LN(1-pd_annual))</f>
        <v>7.7619810397821611</v>
      </c>
      <c r="AE786">
        <f t="shared" ref="AE786:AE849" si="390">IF(pd_annual=0,"never",LN(1-T786)/LN(1-pd_annual))</f>
        <v>8.5824025566767794</v>
      </c>
      <c r="AF786">
        <f t="shared" ref="AF786:AF849" si="391">IF(pd_annual=0,"never",LN(1-U786)/LN(1-pd_annual))</f>
        <v>12.17509053251943</v>
      </c>
      <c r="AG786">
        <f t="shared" ref="AG786:AG849" si="392">IF(pd_annual=0,"never",LN(1-V786)/LN(1-pd_annual))</f>
        <v>5.9706952631779462</v>
      </c>
      <c r="AI786">
        <f t="shared" ref="AI786:AI849" si="393">IF(pd_annual=0,21,MIN(21,MAX(1,ROUNDUP(4*X786,0))))</f>
        <v>21</v>
      </c>
      <c r="AJ786">
        <f t="shared" ref="AJ786:AJ849" si="394">IF(pd_annual=0,21,MIN(21,MAX(1,ROUNDUP(4*Y786,0))))</f>
        <v>21</v>
      </c>
      <c r="AK786">
        <f t="shared" ref="AK786:AK849" si="395">IF(pd_annual=0,21,MIN(21,MAX(1,ROUNDUP(4*Z786,0))))</f>
        <v>14</v>
      </c>
      <c r="AL786">
        <f t="shared" ref="AL786:AL849" si="396">IF(pd_annual=0,21,MIN(21,MAX(1,ROUNDUP(4*AA786,0))))</f>
        <v>13</v>
      </c>
      <c r="AM786">
        <f t="shared" ref="AM786:AM849" si="397">IF(pd_annual=0,21,MIN(21,MAX(1,ROUNDUP(4*AB786,0))))</f>
        <v>21</v>
      </c>
      <c r="AN786">
        <f t="shared" ref="AN786:AN849" si="398">IF(pd_annual=0,21,MIN(21,MAX(1,ROUNDUP(4*AC786,0))))</f>
        <v>21</v>
      </c>
      <c r="AO786">
        <f t="shared" ref="AO786:AO849" si="399">IF(pd_annual=0,21,MIN(21,MAX(1,ROUNDUP(4*AD786,0))))</f>
        <v>21</v>
      </c>
      <c r="AP786">
        <f t="shared" ref="AP786:AP849" si="400">IF(pd_annual=0,21,MIN(21,MAX(1,ROUNDUP(4*AE786,0))))</f>
        <v>21</v>
      </c>
      <c r="AQ786">
        <f t="shared" ref="AQ786:AQ849" si="401">IF(pd_annual=0,21,MIN(21,MAX(1,ROUNDUP(4*AF786,0))))</f>
        <v>21</v>
      </c>
      <c r="AR786">
        <f t="shared" ref="AR786:AR849" si="402">IF(pd_annual=0,21,MIN(21,MAX(1,ROUNDUP(4*AG786,0))))</f>
        <v>21</v>
      </c>
      <c r="AT786">
        <f t="shared" ref="AT786:AT849" si="403">COUNTIF($AI786:$AR786,"&lt;=20")</f>
        <v>2</v>
      </c>
    </row>
    <row r="787" spans="1:46" x14ac:dyDescent="0.2">
      <c r="A787">
        <v>770</v>
      </c>
      <c r="B787">
        <f>SUMPRODUCT(Random!$X787:$AG787,$B$4:$K$4)</f>
        <v>0.49891826996233263</v>
      </c>
      <c r="C787">
        <f>SUMPRODUCT(Random!$X787:$AG787,$B$5:$K$5)</f>
        <v>1.1343197074679972</v>
      </c>
      <c r="D787">
        <f>SUMPRODUCT(Random!$X787:$AG787,$B$6:$K$6)</f>
        <v>0.22314277753550099</v>
      </c>
      <c r="E787">
        <f>SUMPRODUCT(Random!$X787:$AG787,$B$7:$K$7)</f>
        <v>0.46123043051901058</v>
      </c>
      <c r="F787">
        <f>SUMPRODUCT(Random!$X787:$AG787,$B$8:$K$8)</f>
        <v>0.34277702611436478</v>
      </c>
      <c r="G787">
        <f>SUMPRODUCT(Random!$X787:$AG787,$B$9:$K$9)</f>
        <v>-1.2975943929897502</v>
      </c>
      <c r="H787">
        <f>SUMPRODUCT(Random!$X787:$AG787,$B$10:$K$10)</f>
        <v>1.2821978462704193</v>
      </c>
      <c r="I787">
        <f>SUMPRODUCT(Random!$X787:$AG787,$B$11:$K$11)</f>
        <v>-0.48404138848207656</v>
      </c>
      <c r="J787">
        <f>SUMPRODUCT(Random!$X787:$AG787,$B$12:$K$12)</f>
        <v>0.80792148099177141</v>
      </c>
      <c r="K787">
        <f>SUMPRODUCT(Random!$X787:$AG787,$B$13:$K$13)</f>
        <v>0.41043450569322809</v>
      </c>
      <c r="M787">
        <f t="shared" si="373"/>
        <v>0.6910815186991438</v>
      </c>
      <c r="N787">
        <f t="shared" si="374"/>
        <v>0.87166976727935519</v>
      </c>
      <c r="O787">
        <f t="shared" si="375"/>
        <v>0.58828780703997907</v>
      </c>
      <c r="P787">
        <f t="shared" si="376"/>
        <v>0.67768335425949877</v>
      </c>
      <c r="Q787">
        <f t="shared" si="377"/>
        <v>0.63411689473254029</v>
      </c>
      <c r="R787">
        <f t="shared" si="378"/>
        <v>9.7213374951329048E-2</v>
      </c>
      <c r="S787">
        <f t="shared" si="379"/>
        <v>0.90011337422431481</v>
      </c>
      <c r="T787">
        <f t="shared" si="380"/>
        <v>0.31417824809916772</v>
      </c>
      <c r="U787">
        <f t="shared" si="381"/>
        <v>0.7904321077532499</v>
      </c>
      <c r="V787">
        <f t="shared" si="382"/>
        <v>0.65925638074845061</v>
      </c>
      <c r="X787">
        <f t="shared" si="383"/>
        <v>28.77561141376998</v>
      </c>
      <c r="Y787">
        <f t="shared" si="384"/>
        <v>50.295151385950788</v>
      </c>
      <c r="Z787">
        <f t="shared" si="385"/>
        <v>21.739034188449551</v>
      </c>
      <c r="AA787">
        <f t="shared" si="386"/>
        <v>27.735559177648597</v>
      </c>
      <c r="AB787">
        <f t="shared" si="387"/>
        <v>24.629893588641838</v>
      </c>
      <c r="AC787">
        <f t="shared" si="388"/>
        <v>2.5052438107545654</v>
      </c>
      <c r="AD787">
        <f t="shared" si="389"/>
        <v>56.433290570014613</v>
      </c>
      <c r="AE787">
        <f t="shared" si="390"/>
        <v>9.2385863633347629</v>
      </c>
      <c r="AF787">
        <f t="shared" si="391"/>
        <v>38.281018418628946</v>
      </c>
      <c r="AG787">
        <f t="shared" si="392"/>
        <v>26.373648491069051</v>
      </c>
      <c r="AI787">
        <f t="shared" si="393"/>
        <v>21</v>
      </c>
      <c r="AJ787">
        <f t="shared" si="394"/>
        <v>21</v>
      </c>
      <c r="AK787">
        <f t="shared" si="395"/>
        <v>21</v>
      </c>
      <c r="AL787">
        <f t="shared" si="396"/>
        <v>21</v>
      </c>
      <c r="AM787">
        <f t="shared" si="397"/>
        <v>21</v>
      </c>
      <c r="AN787">
        <f t="shared" si="398"/>
        <v>11</v>
      </c>
      <c r="AO787">
        <f t="shared" si="399"/>
        <v>21</v>
      </c>
      <c r="AP787">
        <f t="shared" si="400"/>
        <v>21</v>
      </c>
      <c r="AQ787">
        <f t="shared" si="401"/>
        <v>21</v>
      </c>
      <c r="AR787">
        <f t="shared" si="402"/>
        <v>21</v>
      </c>
      <c r="AT787">
        <f t="shared" si="403"/>
        <v>1</v>
      </c>
    </row>
    <row r="788" spans="1:46" x14ac:dyDescent="0.2">
      <c r="A788">
        <v>771</v>
      </c>
      <c r="B788">
        <f>SUMPRODUCT(Random!$X788:$AG788,$B$4:$K$4)</f>
        <v>0.82946253429888173</v>
      </c>
      <c r="C788">
        <f>SUMPRODUCT(Random!$X788:$AG788,$B$5:$K$5)</f>
        <v>-0.5542595823876828</v>
      </c>
      <c r="D788">
        <f>SUMPRODUCT(Random!$X788:$AG788,$B$6:$K$6)</f>
        <v>0.33044436267675859</v>
      </c>
      <c r="E788">
        <f>SUMPRODUCT(Random!$X788:$AG788,$B$7:$K$7)</f>
        <v>-0.32368029198376252</v>
      </c>
      <c r="F788">
        <f>SUMPRODUCT(Random!$X788:$AG788,$B$8:$K$8)</f>
        <v>-1.9437627131584123</v>
      </c>
      <c r="G788">
        <f>SUMPRODUCT(Random!$X788:$AG788,$B$9:$K$9)</f>
        <v>7.8740481201876711E-2</v>
      </c>
      <c r="H788">
        <f>SUMPRODUCT(Random!$X788:$AG788,$B$10:$K$10)</f>
        <v>0.27997303987439093</v>
      </c>
      <c r="I788">
        <f>SUMPRODUCT(Random!$X788:$AG788,$B$11:$K$11)</f>
        <v>-0.47588468878656376</v>
      </c>
      <c r="J788">
        <f>SUMPRODUCT(Random!$X788:$AG788,$B$12:$K$12)</f>
        <v>0.75901581038584331</v>
      </c>
      <c r="K788">
        <f>SUMPRODUCT(Random!$X788:$AG788,$B$13:$K$13)</f>
        <v>-1.2155918838472184</v>
      </c>
      <c r="M788">
        <f t="shared" si="373"/>
        <v>0.79657863569657084</v>
      </c>
      <c r="N788">
        <f t="shared" si="374"/>
        <v>0.28970060341436843</v>
      </c>
      <c r="O788">
        <f t="shared" si="375"/>
        <v>0.62946788714666224</v>
      </c>
      <c r="P788">
        <f t="shared" si="376"/>
        <v>0.37309004650112154</v>
      </c>
      <c r="Q788">
        <f t="shared" si="377"/>
        <v>2.5962036053865243E-2</v>
      </c>
      <c r="R788">
        <f t="shared" si="378"/>
        <v>0.53138047696087565</v>
      </c>
      <c r="S788">
        <f t="shared" si="379"/>
        <v>0.61025090544294214</v>
      </c>
      <c r="T788">
        <f t="shared" si="380"/>
        <v>0.31707826542704498</v>
      </c>
      <c r="U788">
        <f t="shared" si="381"/>
        <v>0.77607845045607315</v>
      </c>
      <c r="V788">
        <f t="shared" si="382"/>
        <v>0.112070213715152</v>
      </c>
      <c r="X788">
        <f t="shared" si="383"/>
        <v>39.010239055974388</v>
      </c>
      <c r="Y788">
        <f t="shared" si="384"/>
        <v>8.3795198279556118</v>
      </c>
      <c r="Z788">
        <f t="shared" si="385"/>
        <v>24.320594211568977</v>
      </c>
      <c r="AA788">
        <f t="shared" si="386"/>
        <v>11.438744455894851</v>
      </c>
      <c r="AB788">
        <f t="shared" si="387"/>
        <v>0.64438298644911796</v>
      </c>
      <c r="AC788">
        <f t="shared" si="388"/>
        <v>18.5675418411534</v>
      </c>
      <c r="AD788">
        <f t="shared" si="389"/>
        <v>23.081971012395805</v>
      </c>
      <c r="AE788">
        <f t="shared" si="390"/>
        <v>9.3423905698017862</v>
      </c>
      <c r="AF788">
        <f t="shared" si="391"/>
        <v>36.65816752236573</v>
      </c>
      <c r="AG788">
        <f t="shared" si="392"/>
        <v>2.9117295715718181</v>
      </c>
      <c r="AI788">
        <f t="shared" si="393"/>
        <v>21</v>
      </c>
      <c r="AJ788">
        <f t="shared" si="394"/>
        <v>21</v>
      </c>
      <c r="AK788">
        <f t="shared" si="395"/>
        <v>21</v>
      </c>
      <c r="AL788">
        <f t="shared" si="396"/>
        <v>21</v>
      </c>
      <c r="AM788">
        <f t="shared" si="397"/>
        <v>3</v>
      </c>
      <c r="AN788">
        <f t="shared" si="398"/>
        <v>21</v>
      </c>
      <c r="AO788">
        <f t="shared" si="399"/>
        <v>21</v>
      </c>
      <c r="AP788">
        <f t="shared" si="400"/>
        <v>21</v>
      </c>
      <c r="AQ788">
        <f t="shared" si="401"/>
        <v>21</v>
      </c>
      <c r="AR788">
        <f t="shared" si="402"/>
        <v>12</v>
      </c>
      <c r="AT788">
        <f t="shared" si="403"/>
        <v>2</v>
      </c>
    </row>
    <row r="789" spans="1:46" x14ac:dyDescent="0.2">
      <c r="A789">
        <v>772</v>
      </c>
      <c r="B789">
        <f>SUMPRODUCT(Random!$X789:$AG789,$B$4:$K$4)</f>
        <v>-0.68993036935455576</v>
      </c>
      <c r="C789">
        <f>SUMPRODUCT(Random!$X789:$AG789,$B$5:$K$5)</f>
        <v>8.285788876289904E-2</v>
      </c>
      <c r="D789">
        <f>SUMPRODUCT(Random!$X789:$AG789,$B$6:$K$6)</f>
        <v>-1.6278351050774411</v>
      </c>
      <c r="E789">
        <f>SUMPRODUCT(Random!$X789:$AG789,$B$7:$K$7)</f>
        <v>-0.26457906875401993</v>
      </c>
      <c r="F789">
        <f>SUMPRODUCT(Random!$X789:$AG789,$B$8:$K$8)</f>
        <v>-1.7326131850420892</v>
      </c>
      <c r="G789">
        <f>SUMPRODUCT(Random!$X789:$AG789,$B$9:$K$9)</f>
        <v>9.8924978650347106E-2</v>
      </c>
      <c r="H789">
        <f>SUMPRODUCT(Random!$X789:$AG789,$B$10:$K$10)</f>
        <v>0.20287199303443537</v>
      </c>
      <c r="I789">
        <f>SUMPRODUCT(Random!$X789:$AG789,$B$11:$K$11)</f>
        <v>2.036203396419638</v>
      </c>
      <c r="J789">
        <f>SUMPRODUCT(Random!$X789:$AG789,$B$12:$K$12)</f>
        <v>0.17840829486618351</v>
      </c>
      <c r="K789">
        <f>SUMPRODUCT(Random!$X789:$AG789,$B$13:$K$13)</f>
        <v>1.0374108134410798</v>
      </c>
      <c r="M789">
        <f t="shared" si="373"/>
        <v>0.2451189882794792</v>
      </c>
      <c r="N789">
        <f t="shared" si="374"/>
        <v>0.53301773062556446</v>
      </c>
      <c r="O789">
        <f t="shared" si="375"/>
        <v>5.1779927338882238E-2</v>
      </c>
      <c r="P789">
        <f t="shared" si="376"/>
        <v>0.39566687318727156</v>
      </c>
      <c r="Q789">
        <f t="shared" si="377"/>
        <v>4.1582222083643587E-2</v>
      </c>
      <c r="R789">
        <f t="shared" si="378"/>
        <v>0.53940108195774505</v>
      </c>
      <c r="S789">
        <f t="shared" si="379"/>
        <v>0.58038245730540261</v>
      </c>
      <c r="T789">
        <f t="shared" si="380"/>
        <v>0.97913503232052657</v>
      </c>
      <c r="U789">
        <f t="shared" si="381"/>
        <v>0.57079883227540607</v>
      </c>
      <c r="V789">
        <f t="shared" si="382"/>
        <v>0.8502277795403943</v>
      </c>
      <c r="X789">
        <f t="shared" si="383"/>
        <v>6.8883244395126901</v>
      </c>
      <c r="Y789">
        <f t="shared" si="384"/>
        <v>18.65327743196082</v>
      </c>
      <c r="Z789">
        <f t="shared" si="385"/>
        <v>1.3024512921513951</v>
      </c>
      <c r="AA789">
        <f t="shared" si="386"/>
        <v>12.337214399911272</v>
      </c>
      <c r="AB789">
        <f t="shared" si="387"/>
        <v>1.0404073273069461</v>
      </c>
      <c r="AC789">
        <f t="shared" si="388"/>
        <v>18.990440073470062</v>
      </c>
      <c r="AD789">
        <f t="shared" si="389"/>
        <v>21.273129973237733</v>
      </c>
      <c r="AE789">
        <f t="shared" si="390"/>
        <v>94.794087340600157</v>
      </c>
      <c r="AF789">
        <f t="shared" si="391"/>
        <v>20.719946623608756</v>
      </c>
      <c r="AG789">
        <f t="shared" si="392"/>
        <v>46.510213222157361</v>
      </c>
      <c r="AI789">
        <f t="shared" si="393"/>
        <v>21</v>
      </c>
      <c r="AJ789">
        <f t="shared" si="394"/>
        <v>21</v>
      </c>
      <c r="AK789">
        <f t="shared" si="395"/>
        <v>6</v>
      </c>
      <c r="AL789">
        <f t="shared" si="396"/>
        <v>21</v>
      </c>
      <c r="AM789">
        <f t="shared" si="397"/>
        <v>5</v>
      </c>
      <c r="AN789">
        <f t="shared" si="398"/>
        <v>21</v>
      </c>
      <c r="AO789">
        <f t="shared" si="399"/>
        <v>21</v>
      </c>
      <c r="AP789">
        <f t="shared" si="400"/>
        <v>21</v>
      </c>
      <c r="AQ789">
        <f t="shared" si="401"/>
        <v>21</v>
      </c>
      <c r="AR789">
        <f t="shared" si="402"/>
        <v>21</v>
      </c>
      <c r="AT789">
        <f t="shared" si="403"/>
        <v>2</v>
      </c>
    </row>
    <row r="790" spans="1:46" x14ac:dyDescent="0.2">
      <c r="A790">
        <v>773</v>
      </c>
      <c r="B790">
        <f>SUMPRODUCT(Random!$X790:$AG790,$B$4:$K$4)</f>
        <v>-0.14247286439492579</v>
      </c>
      <c r="C790">
        <f>SUMPRODUCT(Random!$X790:$AG790,$B$5:$K$5)</f>
        <v>1.3676119630979999</v>
      </c>
      <c r="D790">
        <f>SUMPRODUCT(Random!$X790:$AG790,$B$6:$K$6)</f>
        <v>0.59271929902963338</v>
      </c>
      <c r="E790">
        <f>SUMPRODUCT(Random!$X790:$AG790,$B$7:$K$7)</f>
        <v>-0.22016068077797207</v>
      </c>
      <c r="F790">
        <f>SUMPRODUCT(Random!$X790:$AG790,$B$8:$K$8)</f>
        <v>-0.19016447073347176</v>
      </c>
      <c r="G790">
        <f>SUMPRODUCT(Random!$X790:$AG790,$B$9:$K$9)</f>
        <v>5.4588021867690184E-2</v>
      </c>
      <c r="H790">
        <f>SUMPRODUCT(Random!$X790:$AG790,$B$10:$K$10)</f>
        <v>3.5387886868967766E-2</v>
      </c>
      <c r="I790">
        <f>SUMPRODUCT(Random!$X790:$AG790,$B$11:$K$11)</f>
        <v>0.88432562367851675</v>
      </c>
      <c r="J790">
        <f>SUMPRODUCT(Random!$X790:$AG790,$B$12:$K$12)</f>
        <v>-0.32876251872591</v>
      </c>
      <c r="K790">
        <f>SUMPRODUCT(Random!$X790:$AG790,$B$13:$K$13)</f>
        <v>0.30035353791773933</v>
      </c>
      <c r="M790">
        <f t="shared" si="373"/>
        <v>0.44335325588941116</v>
      </c>
      <c r="N790">
        <f t="shared" si="374"/>
        <v>0.9142832150910547</v>
      </c>
      <c r="O790">
        <f t="shared" si="375"/>
        <v>0.7233154882083056</v>
      </c>
      <c r="P790">
        <f t="shared" si="376"/>
        <v>0.41287300875903921</v>
      </c>
      <c r="Q790">
        <f t="shared" si="377"/>
        <v>0.42459012565689219</v>
      </c>
      <c r="R790">
        <f t="shared" si="378"/>
        <v>0.52176665915242526</v>
      </c>
      <c r="S790">
        <f t="shared" si="379"/>
        <v>0.51411477822919505</v>
      </c>
      <c r="T790">
        <f t="shared" si="380"/>
        <v>0.81173977003464093</v>
      </c>
      <c r="U790">
        <f t="shared" si="381"/>
        <v>0.37116759767608049</v>
      </c>
      <c r="V790">
        <f t="shared" si="382"/>
        <v>0.61804625009013026</v>
      </c>
      <c r="X790">
        <f t="shared" si="383"/>
        <v>14.350706250085517</v>
      </c>
      <c r="Y790">
        <f t="shared" si="384"/>
        <v>60.180955018167111</v>
      </c>
      <c r="Z790">
        <f t="shared" si="385"/>
        <v>31.475124711268737</v>
      </c>
      <c r="AA790">
        <f t="shared" si="386"/>
        <v>13.04478503286737</v>
      </c>
      <c r="AB790">
        <f t="shared" si="387"/>
        <v>13.538600298058849</v>
      </c>
      <c r="AC790">
        <f t="shared" si="388"/>
        <v>18.070075053961165</v>
      </c>
      <c r="AD790">
        <f t="shared" si="389"/>
        <v>17.681224561718018</v>
      </c>
      <c r="AE790">
        <f t="shared" si="390"/>
        <v>40.907606082416542</v>
      </c>
      <c r="AF790">
        <f t="shared" si="391"/>
        <v>11.363739430988701</v>
      </c>
      <c r="AG790">
        <f t="shared" si="392"/>
        <v>23.576891882692614</v>
      </c>
      <c r="AI790">
        <f t="shared" si="393"/>
        <v>21</v>
      </c>
      <c r="AJ790">
        <f t="shared" si="394"/>
        <v>21</v>
      </c>
      <c r="AK790">
        <f t="shared" si="395"/>
        <v>21</v>
      </c>
      <c r="AL790">
        <f t="shared" si="396"/>
        <v>21</v>
      </c>
      <c r="AM790">
        <f t="shared" si="397"/>
        <v>21</v>
      </c>
      <c r="AN790">
        <f t="shared" si="398"/>
        <v>21</v>
      </c>
      <c r="AO790">
        <f t="shared" si="399"/>
        <v>21</v>
      </c>
      <c r="AP790">
        <f t="shared" si="400"/>
        <v>21</v>
      </c>
      <c r="AQ790">
        <f t="shared" si="401"/>
        <v>21</v>
      </c>
      <c r="AR790">
        <f t="shared" si="402"/>
        <v>21</v>
      </c>
      <c r="AT790">
        <f t="shared" si="403"/>
        <v>0</v>
      </c>
    </row>
    <row r="791" spans="1:46" x14ac:dyDescent="0.2">
      <c r="A791">
        <v>774</v>
      </c>
      <c r="B791">
        <f>SUMPRODUCT(Random!$X791:$AG791,$B$4:$K$4)</f>
        <v>1.377147873149192</v>
      </c>
      <c r="C791">
        <f>SUMPRODUCT(Random!$X791:$AG791,$B$5:$K$5)</f>
        <v>0.68632918697746292</v>
      </c>
      <c r="D791">
        <f>SUMPRODUCT(Random!$X791:$AG791,$B$6:$K$6)</f>
        <v>-0.32161225357723988</v>
      </c>
      <c r="E791">
        <f>SUMPRODUCT(Random!$X791:$AG791,$B$7:$K$7)</f>
        <v>1.1064797851468833</v>
      </c>
      <c r="F791">
        <f>SUMPRODUCT(Random!$X791:$AG791,$B$8:$K$8)</f>
        <v>2.2288637083646756E-2</v>
      </c>
      <c r="G791">
        <f>SUMPRODUCT(Random!$X791:$AG791,$B$9:$K$9)</f>
        <v>0.74474766163160733</v>
      </c>
      <c r="H791">
        <f>SUMPRODUCT(Random!$X791:$AG791,$B$10:$K$10)</f>
        <v>2.5685212594521571</v>
      </c>
      <c r="I791">
        <f>SUMPRODUCT(Random!$X791:$AG791,$B$11:$K$11)</f>
        <v>0.34224321515314909</v>
      </c>
      <c r="J791">
        <f>SUMPRODUCT(Random!$X791:$AG791,$B$12:$K$12)</f>
        <v>1.0726247270884075</v>
      </c>
      <c r="K791">
        <f>SUMPRODUCT(Random!$X791:$AG791,$B$13:$K$13)</f>
        <v>0.37946927576736533</v>
      </c>
      <c r="M791">
        <f t="shared" si="373"/>
        <v>0.91576673290966981</v>
      </c>
      <c r="N791">
        <f t="shared" si="374"/>
        <v>0.75374722612737344</v>
      </c>
      <c r="O791">
        <f t="shared" si="375"/>
        <v>0.37387322983052362</v>
      </c>
      <c r="P791">
        <f t="shared" si="376"/>
        <v>0.86574054555911151</v>
      </c>
      <c r="Q791">
        <f t="shared" si="377"/>
        <v>0.50889114353709397</v>
      </c>
      <c r="R791">
        <f t="shared" si="378"/>
        <v>0.77178785982218767</v>
      </c>
      <c r="S791">
        <f t="shared" si="379"/>
        <v>0.99489332764045768</v>
      </c>
      <c r="T791">
        <f t="shared" si="380"/>
        <v>0.6339160671712103</v>
      </c>
      <c r="U791">
        <f t="shared" si="381"/>
        <v>0.85828023714445645</v>
      </c>
      <c r="V791">
        <f t="shared" si="382"/>
        <v>0.64783029221123622</v>
      </c>
      <c r="X791">
        <f t="shared" si="383"/>
        <v>60.60863435889793</v>
      </c>
      <c r="Y791">
        <f t="shared" si="384"/>
        <v>34.329452811049372</v>
      </c>
      <c r="Z791">
        <f t="shared" si="385"/>
        <v>11.469366590939218</v>
      </c>
      <c r="AA791">
        <f t="shared" si="386"/>
        <v>49.188706909844996</v>
      </c>
      <c r="AB791">
        <f t="shared" si="387"/>
        <v>17.419273127797698</v>
      </c>
      <c r="AC791">
        <f t="shared" si="388"/>
        <v>36.193225260187404</v>
      </c>
      <c r="AD791">
        <f t="shared" si="389"/>
        <v>129.2736268906969</v>
      </c>
      <c r="AE791">
        <f t="shared" si="390"/>
        <v>24.616451474565231</v>
      </c>
      <c r="AF791">
        <f t="shared" si="391"/>
        <v>47.863993302622241</v>
      </c>
      <c r="AG791">
        <f t="shared" si="392"/>
        <v>25.565681134245711</v>
      </c>
      <c r="AI791">
        <f t="shared" si="393"/>
        <v>21</v>
      </c>
      <c r="AJ791">
        <f t="shared" si="394"/>
        <v>21</v>
      </c>
      <c r="AK791">
        <f t="shared" si="395"/>
        <v>21</v>
      </c>
      <c r="AL791">
        <f t="shared" si="396"/>
        <v>21</v>
      </c>
      <c r="AM791">
        <f t="shared" si="397"/>
        <v>21</v>
      </c>
      <c r="AN791">
        <f t="shared" si="398"/>
        <v>21</v>
      </c>
      <c r="AO791">
        <f t="shared" si="399"/>
        <v>21</v>
      </c>
      <c r="AP791">
        <f t="shared" si="400"/>
        <v>21</v>
      </c>
      <c r="AQ791">
        <f t="shared" si="401"/>
        <v>21</v>
      </c>
      <c r="AR791">
        <f t="shared" si="402"/>
        <v>21</v>
      </c>
      <c r="AT791">
        <f t="shared" si="403"/>
        <v>0</v>
      </c>
    </row>
    <row r="792" spans="1:46" x14ac:dyDescent="0.2">
      <c r="A792">
        <v>775</v>
      </c>
      <c r="B792">
        <f>SUMPRODUCT(Random!$X792:$AG792,$B$4:$K$4)</f>
        <v>-1.061472224223867</v>
      </c>
      <c r="C792">
        <f>SUMPRODUCT(Random!$X792:$AG792,$B$5:$K$5)</f>
        <v>-0.65265837888110489</v>
      </c>
      <c r="D792">
        <f>SUMPRODUCT(Random!$X792:$AG792,$B$6:$K$6)</f>
        <v>-0.37981940956296095</v>
      </c>
      <c r="E792">
        <f>SUMPRODUCT(Random!$X792:$AG792,$B$7:$K$7)</f>
        <v>-0.74336513099917267</v>
      </c>
      <c r="F792">
        <f>SUMPRODUCT(Random!$X792:$AG792,$B$8:$K$8)</f>
        <v>-1.6789291502652588</v>
      </c>
      <c r="G792">
        <f>SUMPRODUCT(Random!$X792:$AG792,$B$9:$K$9)</f>
        <v>-0.35784605257708751</v>
      </c>
      <c r="H792">
        <f>SUMPRODUCT(Random!$X792:$AG792,$B$10:$K$10)</f>
        <v>-2.1194606190733851</v>
      </c>
      <c r="I792">
        <f>SUMPRODUCT(Random!$X792:$AG792,$B$11:$K$11)</f>
        <v>-1.7498154287331797</v>
      </c>
      <c r="J792">
        <f>SUMPRODUCT(Random!$X792:$AG792,$B$12:$K$12)</f>
        <v>-0.61981487743879293</v>
      </c>
      <c r="K792">
        <f>SUMPRODUCT(Random!$X792:$AG792,$B$13:$K$13)</f>
        <v>0.69437544246505833</v>
      </c>
      <c r="M792">
        <f t="shared" si="373"/>
        <v>0.14423767465046639</v>
      </c>
      <c r="N792">
        <f t="shared" si="374"/>
        <v>0.25698827028118298</v>
      </c>
      <c r="O792">
        <f t="shared" si="375"/>
        <v>0.35203973671664501</v>
      </c>
      <c r="P792">
        <f t="shared" si="376"/>
        <v>0.2286303245266478</v>
      </c>
      <c r="Q792">
        <f t="shared" si="377"/>
        <v>4.6582926298881749E-2</v>
      </c>
      <c r="R792">
        <f t="shared" si="378"/>
        <v>0.36022926228023294</v>
      </c>
      <c r="S792">
        <f t="shared" si="379"/>
        <v>1.7025779248840058E-2</v>
      </c>
      <c r="T792">
        <f t="shared" si="380"/>
        <v>4.0075083749811669E-2</v>
      </c>
      <c r="U792">
        <f t="shared" si="381"/>
        <v>0.26768983634388355</v>
      </c>
      <c r="V792">
        <f t="shared" si="382"/>
        <v>0.7562766048844104</v>
      </c>
      <c r="X792">
        <f t="shared" si="383"/>
        <v>3.8156538044455481</v>
      </c>
      <c r="Y792">
        <f t="shared" si="384"/>
        <v>7.2765539976607201</v>
      </c>
      <c r="Z792">
        <f t="shared" si="385"/>
        <v>10.62970860937283</v>
      </c>
      <c r="AA792">
        <f t="shared" si="386"/>
        <v>6.3590118037826375</v>
      </c>
      <c r="AB792">
        <f t="shared" si="387"/>
        <v>1.1685570170687927</v>
      </c>
      <c r="AC792">
        <f t="shared" si="388"/>
        <v>10.941292662625916</v>
      </c>
      <c r="AD792">
        <f t="shared" si="389"/>
        <v>0.42066499826338044</v>
      </c>
      <c r="AE792">
        <f t="shared" si="390"/>
        <v>1.0019160087360486</v>
      </c>
      <c r="AF792">
        <f t="shared" si="391"/>
        <v>7.6319429656695439</v>
      </c>
      <c r="AG792">
        <f t="shared" si="392"/>
        <v>34.582370114339881</v>
      </c>
      <c r="AI792">
        <f t="shared" si="393"/>
        <v>16</v>
      </c>
      <c r="AJ792">
        <f t="shared" si="394"/>
        <v>21</v>
      </c>
      <c r="AK792">
        <f t="shared" si="395"/>
        <v>21</v>
      </c>
      <c r="AL792">
        <f t="shared" si="396"/>
        <v>21</v>
      </c>
      <c r="AM792">
        <f t="shared" si="397"/>
        <v>5</v>
      </c>
      <c r="AN792">
        <f t="shared" si="398"/>
        <v>21</v>
      </c>
      <c r="AO792">
        <f t="shared" si="399"/>
        <v>2</v>
      </c>
      <c r="AP792">
        <f t="shared" si="400"/>
        <v>5</v>
      </c>
      <c r="AQ792">
        <f t="shared" si="401"/>
        <v>21</v>
      </c>
      <c r="AR792">
        <f t="shared" si="402"/>
        <v>21</v>
      </c>
      <c r="AT792">
        <f t="shared" si="403"/>
        <v>4</v>
      </c>
    </row>
    <row r="793" spans="1:46" x14ac:dyDescent="0.2">
      <c r="A793">
        <v>776</v>
      </c>
      <c r="B793">
        <f>SUMPRODUCT(Random!$X793:$AG793,$B$4:$K$4)</f>
        <v>1.0708244086321552</v>
      </c>
      <c r="C793">
        <f>SUMPRODUCT(Random!$X793:$AG793,$B$5:$K$5)</f>
        <v>-8.9865420086575221E-2</v>
      </c>
      <c r="D793">
        <f>SUMPRODUCT(Random!$X793:$AG793,$B$6:$K$6)</f>
        <v>0.39944946359145117</v>
      </c>
      <c r="E793">
        <f>SUMPRODUCT(Random!$X793:$AG793,$B$7:$K$7)</f>
        <v>3.8144251006766411E-2</v>
      </c>
      <c r="F793">
        <f>SUMPRODUCT(Random!$X793:$AG793,$B$8:$K$8)</f>
        <v>1.6491722281359469</v>
      </c>
      <c r="G793">
        <f>SUMPRODUCT(Random!$X793:$AG793,$B$9:$K$9)</f>
        <v>2.0479031752182659</v>
      </c>
      <c r="H793">
        <f>SUMPRODUCT(Random!$X793:$AG793,$B$10:$K$10)</f>
        <v>1.2716155883034999</v>
      </c>
      <c r="I793">
        <f>SUMPRODUCT(Random!$X793:$AG793,$B$11:$K$11)</f>
        <v>1.0442038877732471</v>
      </c>
      <c r="J793">
        <f>SUMPRODUCT(Random!$X793:$AG793,$B$12:$K$12)</f>
        <v>0.63271454056852428</v>
      </c>
      <c r="K793">
        <f>SUMPRODUCT(Random!$X793:$AG793,$B$13:$K$13)</f>
        <v>1.0633655252854601</v>
      </c>
      <c r="M793">
        <f t="shared" si="373"/>
        <v>0.85787580516590334</v>
      </c>
      <c r="N793">
        <f t="shared" si="374"/>
        <v>0.46419708035283802</v>
      </c>
      <c r="O793">
        <f t="shared" si="375"/>
        <v>0.65521897317468625</v>
      </c>
      <c r="P793">
        <f t="shared" si="376"/>
        <v>0.51521366511848465</v>
      </c>
      <c r="Q793">
        <f t="shared" si="377"/>
        <v>0.95044382211260003</v>
      </c>
      <c r="R793">
        <f t="shared" si="378"/>
        <v>0.97971525615472899</v>
      </c>
      <c r="S793">
        <f t="shared" si="379"/>
        <v>0.89824513228660452</v>
      </c>
      <c r="T793">
        <f t="shared" si="380"/>
        <v>0.85180446568714818</v>
      </c>
      <c r="U793">
        <f t="shared" si="381"/>
        <v>0.73653996364046981</v>
      </c>
      <c r="V793">
        <f t="shared" si="382"/>
        <v>0.85619188977500549</v>
      </c>
      <c r="X793">
        <f t="shared" si="383"/>
        <v>47.794185831729877</v>
      </c>
      <c r="Y793">
        <f t="shared" si="384"/>
        <v>15.285604735473882</v>
      </c>
      <c r="Z793">
        <f t="shared" si="385"/>
        <v>26.085098996987497</v>
      </c>
      <c r="AA793">
        <f t="shared" si="386"/>
        <v>17.736689259282137</v>
      </c>
      <c r="AB793">
        <f t="shared" si="387"/>
        <v>73.603663452072965</v>
      </c>
      <c r="AC793">
        <f t="shared" si="388"/>
        <v>95.484952560557261</v>
      </c>
      <c r="AD793">
        <f t="shared" si="389"/>
        <v>55.979347474919777</v>
      </c>
      <c r="AE793">
        <f t="shared" si="390"/>
        <v>46.769461459522418</v>
      </c>
      <c r="AF793">
        <f t="shared" si="391"/>
        <v>32.674875464765663</v>
      </c>
      <c r="AG793">
        <f t="shared" si="392"/>
        <v>47.505651272967981</v>
      </c>
      <c r="AI793">
        <f t="shared" si="393"/>
        <v>21</v>
      </c>
      <c r="AJ793">
        <f t="shared" si="394"/>
        <v>21</v>
      </c>
      <c r="AK793">
        <f t="shared" si="395"/>
        <v>21</v>
      </c>
      <c r="AL793">
        <f t="shared" si="396"/>
        <v>21</v>
      </c>
      <c r="AM793">
        <f t="shared" si="397"/>
        <v>21</v>
      </c>
      <c r="AN793">
        <f t="shared" si="398"/>
        <v>21</v>
      </c>
      <c r="AO793">
        <f t="shared" si="399"/>
        <v>21</v>
      </c>
      <c r="AP793">
        <f t="shared" si="400"/>
        <v>21</v>
      </c>
      <c r="AQ793">
        <f t="shared" si="401"/>
        <v>21</v>
      </c>
      <c r="AR793">
        <f t="shared" si="402"/>
        <v>21</v>
      </c>
      <c r="AT793">
        <f t="shared" si="403"/>
        <v>0</v>
      </c>
    </row>
    <row r="794" spans="1:46" x14ac:dyDescent="0.2">
      <c r="A794">
        <v>777</v>
      </c>
      <c r="B794">
        <f>SUMPRODUCT(Random!$X794:$AG794,$B$4:$K$4)</f>
        <v>-0.27917510128102274</v>
      </c>
      <c r="C794">
        <f>SUMPRODUCT(Random!$X794:$AG794,$B$5:$K$5)</f>
        <v>0.80499340481179116</v>
      </c>
      <c r="D794">
        <f>SUMPRODUCT(Random!$X794:$AG794,$B$6:$K$6)</f>
        <v>-0.5647575744190203</v>
      </c>
      <c r="E794">
        <f>SUMPRODUCT(Random!$X794:$AG794,$B$7:$K$7)</f>
        <v>0.91737551749748714</v>
      </c>
      <c r="F794">
        <f>SUMPRODUCT(Random!$X794:$AG794,$B$8:$K$8)</f>
        <v>0.7821311186068326</v>
      </c>
      <c r="G794">
        <f>SUMPRODUCT(Random!$X794:$AG794,$B$9:$K$9)</f>
        <v>-0.33945526164599854</v>
      </c>
      <c r="H794">
        <f>SUMPRODUCT(Random!$X794:$AG794,$B$10:$K$10)</f>
        <v>-2.9746103562093174E-2</v>
      </c>
      <c r="I794">
        <f>SUMPRODUCT(Random!$X794:$AG794,$B$11:$K$11)</f>
        <v>-1.6870124436232481E-2</v>
      </c>
      <c r="J794">
        <f>SUMPRODUCT(Random!$X794:$AG794,$B$12:$K$12)</f>
        <v>-0.77977995773906716</v>
      </c>
      <c r="K794">
        <f>SUMPRODUCT(Random!$X794:$AG794,$B$13:$K$13)</f>
        <v>0.6209637242322561</v>
      </c>
      <c r="M794">
        <f t="shared" si="373"/>
        <v>0.39005522529402264</v>
      </c>
      <c r="N794">
        <f t="shared" si="374"/>
        <v>0.78958825718187564</v>
      </c>
      <c r="O794">
        <f t="shared" si="375"/>
        <v>0.28611933375340143</v>
      </c>
      <c r="P794">
        <f t="shared" si="376"/>
        <v>0.82052705131238235</v>
      </c>
      <c r="Q794">
        <f t="shared" si="377"/>
        <v>0.78293123986612434</v>
      </c>
      <c r="R794">
        <f t="shared" si="378"/>
        <v>0.36713339718346671</v>
      </c>
      <c r="S794">
        <f t="shared" si="379"/>
        <v>0.48813477142405232</v>
      </c>
      <c r="T794">
        <f t="shared" si="380"/>
        <v>0.49327011331045834</v>
      </c>
      <c r="U794">
        <f t="shared" si="381"/>
        <v>0.21776020268712321</v>
      </c>
      <c r="V794">
        <f t="shared" si="382"/>
        <v>0.73268825428302442</v>
      </c>
      <c r="X794">
        <f t="shared" si="383"/>
        <v>12.110796275197853</v>
      </c>
      <c r="Y794">
        <f t="shared" si="384"/>
        <v>38.182577948987714</v>
      </c>
      <c r="Z794">
        <f t="shared" si="385"/>
        <v>8.2563203655369257</v>
      </c>
      <c r="AA794">
        <f t="shared" si="386"/>
        <v>42.07856098869911</v>
      </c>
      <c r="AB794">
        <f t="shared" si="387"/>
        <v>37.419560866853047</v>
      </c>
      <c r="AC794">
        <f t="shared" si="388"/>
        <v>11.207086338368221</v>
      </c>
      <c r="AD794">
        <f t="shared" si="389"/>
        <v>16.40522277023571</v>
      </c>
      <c r="AE794">
        <f t="shared" si="390"/>
        <v>16.652228614053048</v>
      </c>
      <c r="AF794">
        <f t="shared" si="391"/>
        <v>6.0162160656101173</v>
      </c>
      <c r="AG794">
        <f t="shared" si="392"/>
        <v>32.319334962230414</v>
      </c>
      <c r="AI794">
        <f t="shared" si="393"/>
        <v>21</v>
      </c>
      <c r="AJ794">
        <f t="shared" si="394"/>
        <v>21</v>
      </c>
      <c r="AK794">
        <f t="shared" si="395"/>
        <v>21</v>
      </c>
      <c r="AL794">
        <f t="shared" si="396"/>
        <v>21</v>
      </c>
      <c r="AM794">
        <f t="shared" si="397"/>
        <v>21</v>
      </c>
      <c r="AN794">
        <f t="shared" si="398"/>
        <v>21</v>
      </c>
      <c r="AO794">
        <f t="shared" si="399"/>
        <v>21</v>
      </c>
      <c r="AP794">
        <f t="shared" si="400"/>
        <v>21</v>
      </c>
      <c r="AQ794">
        <f t="shared" si="401"/>
        <v>21</v>
      </c>
      <c r="AR794">
        <f t="shared" si="402"/>
        <v>21</v>
      </c>
      <c r="AT794">
        <f t="shared" si="403"/>
        <v>0</v>
      </c>
    </row>
    <row r="795" spans="1:46" x14ac:dyDescent="0.2">
      <c r="A795">
        <v>778</v>
      </c>
      <c r="B795">
        <f>SUMPRODUCT(Random!$X795:$AG795,$B$4:$K$4)</f>
        <v>-2.3290374303674723</v>
      </c>
      <c r="C795">
        <f>SUMPRODUCT(Random!$X795:$AG795,$B$5:$K$5)</f>
        <v>0.10271232045705853</v>
      </c>
      <c r="D795">
        <f>SUMPRODUCT(Random!$X795:$AG795,$B$6:$K$6)</f>
        <v>-0.76535487744609132</v>
      </c>
      <c r="E795">
        <f>SUMPRODUCT(Random!$X795:$AG795,$B$7:$K$7)</f>
        <v>-0.88034214534800237</v>
      </c>
      <c r="F795">
        <f>SUMPRODUCT(Random!$X795:$AG795,$B$8:$K$8)</f>
        <v>-0.63051113056245811</v>
      </c>
      <c r="G795">
        <f>SUMPRODUCT(Random!$X795:$AG795,$B$9:$K$9)</f>
        <v>-1.2160496734094908</v>
      </c>
      <c r="H795">
        <f>SUMPRODUCT(Random!$X795:$AG795,$B$10:$K$10)</f>
        <v>-2.1112355412821593</v>
      </c>
      <c r="I795">
        <f>SUMPRODUCT(Random!$X795:$AG795,$B$11:$K$11)</f>
        <v>-1.8304707234573843</v>
      </c>
      <c r="J795">
        <f>SUMPRODUCT(Random!$X795:$AG795,$B$12:$K$12)</f>
        <v>0.36068784104525342</v>
      </c>
      <c r="K795">
        <f>SUMPRODUCT(Random!$X795:$AG795,$B$13:$K$13)</f>
        <v>-0.60563615116777303</v>
      </c>
      <c r="M795">
        <f t="shared" si="373"/>
        <v>9.9285414342632893E-3</v>
      </c>
      <c r="N795">
        <f t="shared" si="374"/>
        <v>0.54090435247270363</v>
      </c>
      <c r="O795">
        <f t="shared" si="375"/>
        <v>0.22203012717509255</v>
      </c>
      <c r="P795">
        <f t="shared" si="376"/>
        <v>0.18933699388086545</v>
      </c>
      <c r="Q795">
        <f t="shared" si="377"/>
        <v>0.26418011137898401</v>
      </c>
      <c r="R795">
        <f t="shared" si="378"/>
        <v>0.11198300005292103</v>
      </c>
      <c r="S795">
        <f t="shared" si="379"/>
        <v>1.737603567929057E-2</v>
      </c>
      <c r="T795">
        <f t="shared" si="380"/>
        <v>3.3589790341621087E-2</v>
      </c>
      <c r="U795">
        <f t="shared" si="381"/>
        <v>0.64083359241879145</v>
      </c>
      <c r="V795">
        <f t="shared" si="382"/>
        <v>0.27237819544071729</v>
      </c>
      <c r="X795">
        <f t="shared" si="383"/>
        <v>0.24443093009570882</v>
      </c>
      <c r="Y795">
        <f t="shared" si="384"/>
        <v>19.070521109190395</v>
      </c>
      <c r="Z795">
        <f t="shared" si="385"/>
        <v>6.150299180124553</v>
      </c>
      <c r="AA795">
        <f t="shared" si="386"/>
        <v>5.1419055467335149</v>
      </c>
      <c r="AB795">
        <f t="shared" si="387"/>
        <v>7.5148191643737494</v>
      </c>
      <c r="AC795">
        <f t="shared" si="388"/>
        <v>2.9093236007793655</v>
      </c>
      <c r="AD795">
        <f t="shared" si="389"/>
        <v>0.42939525780601323</v>
      </c>
      <c r="AE795">
        <f t="shared" si="390"/>
        <v>0.83697251026021824</v>
      </c>
      <c r="AF795">
        <f t="shared" si="391"/>
        <v>25.083768665838996</v>
      </c>
      <c r="AG795">
        <f t="shared" si="392"/>
        <v>7.7892780286840377</v>
      </c>
      <c r="AI795">
        <f t="shared" si="393"/>
        <v>1</v>
      </c>
      <c r="AJ795">
        <f t="shared" si="394"/>
        <v>21</v>
      </c>
      <c r="AK795">
        <f t="shared" si="395"/>
        <v>21</v>
      </c>
      <c r="AL795">
        <f t="shared" si="396"/>
        <v>21</v>
      </c>
      <c r="AM795">
        <f t="shared" si="397"/>
        <v>21</v>
      </c>
      <c r="AN795">
        <f t="shared" si="398"/>
        <v>12</v>
      </c>
      <c r="AO795">
        <f t="shared" si="399"/>
        <v>2</v>
      </c>
      <c r="AP795">
        <f t="shared" si="400"/>
        <v>4</v>
      </c>
      <c r="AQ795">
        <f t="shared" si="401"/>
        <v>21</v>
      </c>
      <c r="AR795">
        <f t="shared" si="402"/>
        <v>21</v>
      </c>
      <c r="AT795">
        <f t="shared" si="403"/>
        <v>4</v>
      </c>
    </row>
    <row r="796" spans="1:46" x14ac:dyDescent="0.2">
      <c r="A796">
        <v>779</v>
      </c>
      <c r="B796">
        <f>SUMPRODUCT(Random!$X796:$AG796,$B$4:$K$4)</f>
        <v>1.8554691205559672</v>
      </c>
      <c r="C796">
        <f>SUMPRODUCT(Random!$X796:$AG796,$B$5:$K$5)</f>
        <v>-0.74589015982529894</v>
      </c>
      <c r="D796">
        <f>SUMPRODUCT(Random!$X796:$AG796,$B$6:$K$6)</f>
        <v>2.5885739173566611</v>
      </c>
      <c r="E796">
        <f>SUMPRODUCT(Random!$X796:$AG796,$B$7:$K$7)</f>
        <v>-1.4777514420267375</v>
      </c>
      <c r="F796">
        <f>SUMPRODUCT(Random!$X796:$AG796,$B$8:$K$8)</f>
        <v>0.72487937495302024</v>
      </c>
      <c r="G796">
        <f>SUMPRODUCT(Random!$X796:$AG796,$B$9:$K$9)</f>
        <v>0.11203606022738047</v>
      </c>
      <c r="H796">
        <f>SUMPRODUCT(Random!$X796:$AG796,$B$10:$K$10)</f>
        <v>-1.3628275790435973</v>
      </c>
      <c r="I796">
        <f>SUMPRODUCT(Random!$X796:$AG796,$B$11:$K$11)</f>
        <v>-0.68486026777808617</v>
      </c>
      <c r="J796">
        <f>SUMPRODUCT(Random!$X796:$AG796,$B$12:$K$12)</f>
        <v>0.60274856487247142</v>
      </c>
      <c r="K796">
        <f>SUMPRODUCT(Random!$X796:$AG796,$B$13:$K$13)</f>
        <v>0.76369502087369712</v>
      </c>
      <c r="M796">
        <f t="shared" si="373"/>
        <v>0.96823536756150042</v>
      </c>
      <c r="N796">
        <f t="shared" si="374"/>
        <v>0.22786688498081503</v>
      </c>
      <c r="O796">
        <f t="shared" si="375"/>
        <v>0.99518128697272035</v>
      </c>
      <c r="P796">
        <f t="shared" si="376"/>
        <v>6.9737159892209022E-2</v>
      </c>
      <c r="Q796">
        <f t="shared" si="377"/>
        <v>0.76573698250330768</v>
      </c>
      <c r="R796">
        <f t="shared" si="378"/>
        <v>0.54460259268842881</v>
      </c>
      <c r="S796">
        <f t="shared" si="379"/>
        <v>8.6468428565258215E-2</v>
      </c>
      <c r="T796">
        <f t="shared" si="380"/>
        <v>0.24671605012098219</v>
      </c>
      <c r="U796">
        <f t="shared" si="381"/>
        <v>0.72666201573682609</v>
      </c>
      <c r="V796">
        <f t="shared" si="382"/>
        <v>0.77747549567087293</v>
      </c>
      <c r="X796">
        <f t="shared" si="383"/>
        <v>84.498610029759377</v>
      </c>
      <c r="Y796">
        <f t="shared" si="384"/>
        <v>6.3347790346660986</v>
      </c>
      <c r="Z796">
        <f t="shared" si="385"/>
        <v>130.69543651801442</v>
      </c>
      <c r="AA796">
        <f t="shared" si="386"/>
        <v>1.7708127651069041</v>
      </c>
      <c r="AB796">
        <f t="shared" si="387"/>
        <v>35.552177337401638</v>
      </c>
      <c r="AC796">
        <f t="shared" si="388"/>
        <v>19.26865229942943</v>
      </c>
      <c r="AD796">
        <f t="shared" si="389"/>
        <v>2.2154072545094912</v>
      </c>
      <c r="AE796">
        <f t="shared" si="390"/>
        <v>6.9402054975532819</v>
      </c>
      <c r="AF796">
        <f t="shared" si="391"/>
        <v>31.773219980620055</v>
      </c>
      <c r="AG796">
        <f t="shared" si="392"/>
        <v>36.811480411080389</v>
      </c>
      <c r="AI796">
        <f t="shared" si="393"/>
        <v>21</v>
      </c>
      <c r="AJ796">
        <f t="shared" si="394"/>
        <v>21</v>
      </c>
      <c r="AK796">
        <f t="shared" si="395"/>
        <v>21</v>
      </c>
      <c r="AL796">
        <f t="shared" si="396"/>
        <v>8</v>
      </c>
      <c r="AM796">
        <f t="shared" si="397"/>
        <v>21</v>
      </c>
      <c r="AN796">
        <f t="shared" si="398"/>
        <v>21</v>
      </c>
      <c r="AO796">
        <f t="shared" si="399"/>
        <v>9</v>
      </c>
      <c r="AP796">
        <f t="shared" si="400"/>
        <v>21</v>
      </c>
      <c r="AQ796">
        <f t="shared" si="401"/>
        <v>21</v>
      </c>
      <c r="AR796">
        <f t="shared" si="402"/>
        <v>21</v>
      </c>
      <c r="AT796">
        <f t="shared" si="403"/>
        <v>2</v>
      </c>
    </row>
    <row r="797" spans="1:46" x14ac:dyDescent="0.2">
      <c r="A797">
        <v>780</v>
      </c>
      <c r="B797">
        <f>SUMPRODUCT(Random!$X797:$AG797,$B$4:$K$4)</f>
        <v>1.0391457533147466</v>
      </c>
      <c r="C797">
        <f>SUMPRODUCT(Random!$X797:$AG797,$B$5:$K$5)</f>
        <v>-0.34109889521384623</v>
      </c>
      <c r="D797">
        <f>SUMPRODUCT(Random!$X797:$AG797,$B$6:$K$6)</f>
        <v>-0.93204125045317487</v>
      </c>
      <c r="E797">
        <f>SUMPRODUCT(Random!$X797:$AG797,$B$7:$K$7)</f>
        <v>0.21934606792841438</v>
      </c>
      <c r="F797">
        <f>SUMPRODUCT(Random!$X797:$AG797,$B$8:$K$8)</f>
        <v>8.4849717997782348E-2</v>
      </c>
      <c r="G797">
        <f>SUMPRODUCT(Random!$X797:$AG797,$B$9:$K$9)</f>
        <v>0.53710460243929892</v>
      </c>
      <c r="H797">
        <f>SUMPRODUCT(Random!$X797:$AG797,$B$10:$K$10)</f>
        <v>-0.59536502127577007</v>
      </c>
      <c r="I797">
        <f>SUMPRODUCT(Random!$X797:$AG797,$B$11:$K$11)</f>
        <v>0.28855351359859194</v>
      </c>
      <c r="J797">
        <f>SUMPRODUCT(Random!$X797:$AG797,$B$12:$K$12)</f>
        <v>-0.17079042508246631</v>
      </c>
      <c r="K797">
        <f>SUMPRODUCT(Random!$X797:$AG797,$B$13:$K$13)</f>
        <v>-1.3510326330404718</v>
      </c>
      <c r="M797">
        <f t="shared" si="373"/>
        <v>0.85063152257254093</v>
      </c>
      <c r="N797">
        <f t="shared" si="374"/>
        <v>0.36651456645081681</v>
      </c>
      <c r="O797">
        <f t="shared" si="375"/>
        <v>0.17565760384661419</v>
      </c>
      <c r="P797">
        <f t="shared" si="376"/>
        <v>0.58680976074163116</v>
      </c>
      <c r="Q797">
        <f t="shared" si="377"/>
        <v>0.53380956661117196</v>
      </c>
      <c r="R797">
        <f t="shared" si="378"/>
        <v>0.70440231907875805</v>
      </c>
      <c r="S797">
        <f t="shared" si="379"/>
        <v>0.2757997507475104</v>
      </c>
      <c r="T797">
        <f t="shared" si="380"/>
        <v>0.61353846320097283</v>
      </c>
      <c r="U797">
        <f t="shared" si="381"/>
        <v>0.43219427906645391</v>
      </c>
      <c r="V797">
        <f t="shared" si="382"/>
        <v>8.8342489729883011E-2</v>
      </c>
      <c r="X797">
        <f t="shared" si="383"/>
        <v>46.576338205717107</v>
      </c>
      <c r="Y797">
        <f t="shared" si="384"/>
        <v>11.183144735052542</v>
      </c>
      <c r="Z797">
        <f t="shared" si="385"/>
        <v>4.7319908872373482</v>
      </c>
      <c r="AA797">
        <f t="shared" si="386"/>
        <v>21.651248909327848</v>
      </c>
      <c r="AB797">
        <f t="shared" si="387"/>
        <v>18.694850213990492</v>
      </c>
      <c r="AC797">
        <f t="shared" si="388"/>
        <v>29.855374525158666</v>
      </c>
      <c r="AD797">
        <f t="shared" si="389"/>
        <v>7.9047420702147573</v>
      </c>
      <c r="AE797">
        <f t="shared" si="390"/>
        <v>23.289477737933339</v>
      </c>
      <c r="AF797">
        <f t="shared" si="391"/>
        <v>13.864485702660703</v>
      </c>
      <c r="AG797">
        <f t="shared" si="392"/>
        <v>2.2657123325541142</v>
      </c>
      <c r="AI797">
        <f t="shared" si="393"/>
        <v>21</v>
      </c>
      <c r="AJ797">
        <f t="shared" si="394"/>
        <v>21</v>
      </c>
      <c r="AK797">
        <f t="shared" si="395"/>
        <v>19</v>
      </c>
      <c r="AL797">
        <f t="shared" si="396"/>
        <v>21</v>
      </c>
      <c r="AM797">
        <f t="shared" si="397"/>
        <v>21</v>
      </c>
      <c r="AN797">
        <f t="shared" si="398"/>
        <v>21</v>
      </c>
      <c r="AO797">
        <f t="shared" si="399"/>
        <v>21</v>
      </c>
      <c r="AP797">
        <f t="shared" si="400"/>
        <v>21</v>
      </c>
      <c r="AQ797">
        <f t="shared" si="401"/>
        <v>21</v>
      </c>
      <c r="AR797">
        <f t="shared" si="402"/>
        <v>10</v>
      </c>
      <c r="AT797">
        <f t="shared" si="403"/>
        <v>2</v>
      </c>
    </row>
    <row r="798" spans="1:46" x14ac:dyDescent="0.2">
      <c r="A798">
        <v>781</v>
      </c>
      <c r="B798">
        <f>SUMPRODUCT(Random!$X798:$AG798,$B$4:$K$4)</f>
        <v>1.1380556200482463</v>
      </c>
      <c r="C798">
        <f>SUMPRODUCT(Random!$X798:$AG798,$B$5:$K$5)</f>
        <v>0.72765777098965678</v>
      </c>
      <c r="D798">
        <f>SUMPRODUCT(Random!$X798:$AG798,$B$6:$K$6)</f>
        <v>0.50247831203130788</v>
      </c>
      <c r="E798">
        <f>SUMPRODUCT(Random!$X798:$AG798,$B$7:$K$7)</f>
        <v>1.0525435240824315</v>
      </c>
      <c r="F798">
        <f>SUMPRODUCT(Random!$X798:$AG798,$B$8:$K$8)</f>
        <v>-0.73817902745901665</v>
      </c>
      <c r="G798">
        <f>SUMPRODUCT(Random!$X798:$AG798,$B$9:$K$9)</f>
        <v>0.69594715602469281</v>
      </c>
      <c r="H798">
        <f>SUMPRODUCT(Random!$X798:$AG798,$B$10:$K$10)</f>
        <v>0.86540618325809593</v>
      </c>
      <c r="I798">
        <f>SUMPRODUCT(Random!$X798:$AG798,$B$11:$K$11)</f>
        <v>0.26697614858273139</v>
      </c>
      <c r="J798">
        <f>SUMPRODUCT(Random!$X798:$AG798,$B$12:$K$12)</f>
        <v>2.6809787220883701</v>
      </c>
      <c r="K798">
        <f>SUMPRODUCT(Random!$X798:$AG798,$B$13:$K$13)</f>
        <v>0.72002150435351397</v>
      </c>
      <c r="M798">
        <f t="shared" si="373"/>
        <v>0.87245137097742342</v>
      </c>
      <c r="N798">
        <f t="shared" si="374"/>
        <v>0.7665884466300269</v>
      </c>
      <c r="O798">
        <f t="shared" si="375"/>
        <v>0.69233444774101838</v>
      </c>
      <c r="P798">
        <f t="shared" si="376"/>
        <v>0.85372487365687788</v>
      </c>
      <c r="Q798">
        <f t="shared" si="377"/>
        <v>0.23020283280911566</v>
      </c>
      <c r="R798">
        <f t="shared" si="378"/>
        <v>0.75676903794807582</v>
      </c>
      <c r="S798">
        <f t="shared" si="379"/>
        <v>0.80659205578960247</v>
      </c>
      <c r="T798">
        <f t="shared" si="380"/>
        <v>0.60525623728271016</v>
      </c>
      <c r="U798">
        <f t="shared" si="381"/>
        <v>0.99632964083075848</v>
      </c>
      <c r="V798">
        <f t="shared" si="382"/>
        <v>0.76424412231183325</v>
      </c>
      <c r="X798">
        <f t="shared" si="383"/>
        <v>50.444805727934309</v>
      </c>
      <c r="Y798">
        <f t="shared" si="384"/>
        <v>35.641376105056793</v>
      </c>
      <c r="Z798">
        <f t="shared" si="385"/>
        <v>28.875168132608106</v>
      </c>
      <c r="AA798">
        <f t="shared" si="386"/>
        <v>47.088978041419971</v>
      </c>
      <c r="AB798">
        <f t="shared" si="387"/>
        <v>6.4090013519096933</v>
      </c>
      <c r="AC798">
        <f t="shared" si="388"/>
        <v>34.631914548497846</v>
      </c>
      <c r="AD798">
        <f t="shared" si="389"/>
        <v>40.246774797156462</v>
      </c>
      <c r="AE798">
        <f t="shared" si="390"/>
        <v>22.770039472214375</v>
      </c>
      <c r="AF798">
        <f t="shared" si="391"/>
        <v>137.36383587635777</v>
      </c>
      <c r="AG798">
        <f t="shared" si="392"/>
        <v>35.396566064237469</v>
      </c>
      <c r="AI798">
        <f t="shared" si="393"/>
        <v>21</v>
      </c>
      <c r="AJ798">
        <f t="shared" si="394"/>
        <v>21</v>
      </c>
      <c r="AK798">
        <f t="shared" si="395"/>
        <v>21</v>
      </c>
      <c r="AL798">
        <f t="shared" si="396"/>
        <v>21</v>
      </c>
      <c r="AM798">
        <f t="shared" si="397"/>
        <v>21</v>
      </c>
      <c r="AN798">
        <f t="shared" si="398"/>
        <v>21</v>
      </c>
      <c r="AO798">
        <f t="shared" si="399"/>
        <v>21</v>
      </c>
      <c r="AP798">
        <f t="shared" si="400"/>
        <v>21</v>
      </c>
      <c r="AQ798">
        <f t="shared" si="401"/>
        <v>21</v>
      </c>
      <c r="AR798">
        <f t="shared" si="402"/>
        <v>21</v>
      </c>
      <c r="AT798">
        <f t="shared" si="403"/>
        <v>0</v>
      </c>
    </row>
    <row r="799" spans="1:46" x14ac:dyDescent="0.2">
      <c r="A799">
        <v>782</v>
      </c>
      <c r="B799">
        <f>SUMPRODUCT(Random!$X799:$AG799,$B$4:$K$4)</f>
        <v>-0.40637906447856093</v>
      </c>
      <c r="C799">
        <f>SUMPRODUCT(Random!$X799:$AG799,$B$5:$K$5)</f>
        <v>-1.6033618108249756E-2</v>
      </c>
      <c r="D799">
        <f>SUMPRODUCT(Random!$X799:$AG799,$B$6:$K$6)</f>
        <v>0.1154729480447616</v>
      </c>
      <c r="E799">
        <f>SUMPRODUCT(Random!$X799:$AG799,$B$7:$K$7)</f>
        <v>-1.25655632675856</v>
      </c>
      <c r="F799">
        <f>SUMPRODUCT(Random!$X799:$AG799,$B$8:$K$8)</f>
        <v>0.76343763944668641</v>
      </c>
      <c r="G799">
        <f>SUMPRODUCT(Random!$X799:$AG799,$B$9:$K$9)</f>
        <v>0.10967634224248624</v>
      </c>
      <c r="H799">
        <f>SUMPRODUCT(Random!$X799:$AG799,$B$10:$K$10)</f>
        <v>0.32405942043291569</v>
      </c>
      <c r="I799">
        <f>SUMPRODUCT(Random!$X799:$AG799,$B$11:$K$11)</f>
        <v>-8.5995702767889225E-3</v>
      </c>
      <c r="J799">
        <f>SUMPRODUCT(Random!$X799:$AG799,$B$12:$K$12)</f>
        <v>0.17979505189287279</v>
      </c>
      <c r="K799">
        <f>SUMPRODUCT(Random!$X799:$AG799,$B$13:$K$13)</f>
        <v>-0.30279692681621806</v>
      </c>
      <c r="M799">
        <f t="shared" si="373"/>
        <v>0.3422320499374496</v>
      </c>
      <c r="N799">
        <f t="shared" si="374"/>
        <v>0.49360378588314302</v>
      </c>
      <c r="O799">
        <f t="shared" si="375"/>
        <v>0.54596486932142096</v>
      </c>
      <c r="P799">
        <f t="shared" si="376"/>
        <v>0.10445716875972841</v>
      </c>
      <c r="Q799">
        <f t="shared" si="377"/>
        <v>0.77739878016644004</v>
      </c>
      <c r="R799">
        <f t="shared" si="378"/>
        <v>0.54366696831834904</v>
      </c>
      <c r="S799">
        <f t="shared" si="379"/>
        <v>0.62705347583610327</v>
      </c>
      <c r="T799">
        <f t="shared" si="380"/>
        <v>0.49656931010810224</v>
      </c>
      <c r="U799">
        <f t="shared" si="381"/>
        <v>0.5713432658330917</v>
      </c>
      <c r="V799">
        <f t="shared" si="382"/>
        <v>0.38102231279543614</v>
      </c>
      <c r="X799">
        <f t="shared" si="383"/>
        <v>10.261700200056421</v>
      </c>
      <c r="Y799">
        <f t="shared" si="384"/>
        <v>16.668364499315519</v>
      </c>
      <c r="Z799">
        <f t="shared" si="385"/>
        <v>19.342041290839539</v>
      </c>
      <c r="AA799">
        <f t="shared" si="386"/>
        <v>2.7025928181039873</v>
      </c>
      <c r="AB799">
        <f t="shared" si="387"/>
        <v>36.803036644256217</v>
      </c>
      <c r="AC799">
        <f t="shared" si="388"/>
        <v>19.218375109192191</v>
      </c>
      <c r="AD799">
        <f t="shared" si="389"/>
        <v>24.161490590072955</v>
      </c>
      <c r="AE799">
        <f t="shared" si="390"/>
        <v>16.812241562043049</v>
      </c>
      <c r="AF799">
        <f t="shared" si="391"/>
        <v>20.751039819588907</v>
      </c>
      <c r="AG799">
        <f t="shared" si="392"/>
        <v>11.750676543462458</v>
      </c>
      <c r="AI799">
        <f t="shared" si="393"/>
        <v>21</v>
      </c>
      <c r="AJ799">
        <f t="shared" si="394"/>
        <v>21</v>
      </c>
      <c r="AK799">
        <f t="shared" si="395"/>
        <v>21</v>
      </c>
      <c r="AL799">
        <f t="shared" si="396"/>
        <v>11</v>
      </c>
      <c r="AM799">
        <f t="shared" si="397"/>
        <v>21</v>
      </c>
      <c r="AN799">
        <f t="shared" si="398"/>
        <v>21</v>
      </c>
      <c r="AO799">
        <f t="shared" si="399"/>
        <v>21</v>
      </c>
      <c r="AP799">
        <f t="shared" si="400"/>
        <v>21</v>
      </c>
      <c r="AQ799">
        <f t="shared" si="401"/>
        <v>21</v>
      </c>
      <c r="AR799">
        <f t="shared" si="402"/>
        <v>21</v>
      </c>
      <c r="AT799">
        <f t="shared" si="403"/>
        <v>1</v>
      </c>
    </row>
    <row r="800" spans="1:46" x14ac:dyDescent="0.2">
      <c r="A800">
        <v>783</v>
      </c>
      <c r="B800">
        <f>SUMPRODUCT(Random!$X800:$AG800,$B$4:$K$4)</f>
        <v>1.6885518995293181</v>
      </c>
      <c r="C800">
        <f>SUMPRODUCT(Random!$X800:$AG800,$B$5:$K$5)</f>
        <v>1.6157823793011876</v>
      </c>
      <c r="D800">
        <f>SUMPRODUCT(Random!$X800:$AG800,$B$6:$K$6)</f>
        <v>2.0837717326336658E-2</v>
      </c>
      <c r="E800">
        <f>SUMPRODUCT(Random!$X800:$AG800,$B$7:$K$7)</f>
        <v>0.58326791479074536</v>
      </c>
      <c r="F800">
        <f>SUMPRODUCT(Random!$X800:$AG800,$B$8:$K$8)</f>
        <v>0.5302220247542353</v>
      </c>
      <c r="G800">
        <f>SUMPRODUCT(Random!$X800:$AG800,$B$9:$K$9)</f>
        <v>1.3808146471344533</v>
      </c>
      <c r="H800">
        <f>SUMPRODUCT(Random!$X800:$AG800,$B$10:$K$10)</f>
        <v>1.0249914045823219</v>
      </c>
      <c r="I800">
        <f>SUMPRODUCT(Random!$X800:$AG800,$B$11:$K$11)</f>
        <v>1.4681367170595445</v>
      </c>
      <c r="J800">
        <f>SUMPRODUCT(Random!$X800:$AG800,$B$12:$K$12)</f>
        <v>-1.1017081493405878</v>
      </c>
      <c r="K800">
        <f>SUMPRODUCT(Random!$X800:$AG800,$B$13:$K$13)</f>
        <v>4.6597803205626342E-2</v>
      </c>
      <c r="M800">
        <f t="shared" si="373"/>
        <v>0.95434733243695857</v>
      </c>
      <c r="N800">
        <f t="shared" si="374"/>
        <v>0.9469293137144269</v>
      </c>
      <c r="O800">
        <f t="shared" si="375"/>
        <v>0.50831244490575056</v>
      </c>
      <c r="P800">
        <f t="shared" si="376"/>
        <v>0.7201435208859619</v>
      </c>
      <c r="Q800">
        <f t="shared" si="377"/>
        <v>0.70202099889171943</v>
      </c>
      <c r="R800">
        <f t="shared" si="378"/>
        <v>0.91633202063243724</v>
      </c>
      <c r="S800">
        <f t="shared" si="379"/>
        <v>0.84731637830373585</v>
      </c>
      <c r="T800">
        <f t="shared" si="380"/>
        <v>0.92896645511646914</v>
      </c>
      <c r="U800">
        <f t="shared" si="381"/>
        <v>0.13529428645958494</v>
      </c>
      <c r="V800">
        <f t="shared" si="382"/>
        <v>0.51858310854088818</v>
      </c>
      <c r="X800">
        <f t="shared" si="383"/>
        <v>75.613484221133476</v>
      </c>
      <c r="Y800">
        <f t="shared" si="384"/>
        <v>71.925210539732504</v>
      </c>
      <c r="Z800">
        <f t="shared" si="385"/>
        <v>17.390424529332677</v>
      </c>
      <c r="AA800">
        <f t="shared" si="386"/>
        <v>31.195888314202644</v>
      </c>
      <c r="AB800">
        <f t="shared" si="387"/>
        <v>29.65882180103754</v>
      </c>
      <c r="AC800">
        <f t="shared" si="388"/>
        <v>60.773584636057414</v>
      </c>
      <c r="AD800">
        <f t="shared" si="389"/>
        <v>46.03859641459502</v>
      </c>
      <c r="AE800">
        <f t="shared" si="390"/>
        <v>64.783778486273235</v>
      </c>
      <c r="AF800">
        <f t="shared" si="391"/>
        <v>3.5609736174156503</v>
      </c>
      <c r="AG800">
        <f t="shared" si="392"/>
        <v>17.907544073741583</v>
      </c>
      <c r="AI800">
        <f t="shared" si="393"/>
        <v>21</v>
      </c>
      <c r="AJ800">
        <f t="shared" si="394"/>
        <v>21</v>
      </c>
      <c r="AK800">
        <f t="shared" si="395"/>
        <v>21</v>
      </c>
      <c r="AL800">
        <f t="shared" si="396"/>
        <v>21</v>
      </c>
      <c r="AM800">
        <f t="shared" si="397"/>
        <v>21</v>
      </c>
      <c r="AN800">
        <f t="shared" si="398"/>
        <v>21</v>
      </c>
      <c r="AO800">
        <f t="shared" si="399"/>
        <v>21</v>
      </c>
      <c r="AP800">
        <f t="shared" si="400"/>
        <v>21</v>
      </c>
      <c r="AQ800">
        <f t="shared" si="401"/>
        <v>15</v>
      </c>
      <c r="AR800">
        <f t="shared" si="402"/>
        <v>21</v>
      </c>
      <c r="AT800">
        <f t="shared" si="403"/>
        <v>1</v>
      </c>
    </row>
    <row r="801" spans="1:46" x14ac:dyDescent="0.2">
      <c r="A801">
        <v>784</v>
      </c>
      <c r="B801">
        <f>SUMPRODUCT(Random!$X801:$AG801,$B$4:$K$4)</f>
        <v>-0.99729097604500283</v>
      </c>
      <c r="C801">
        <f>SUMPRODUCT(Random!$X801:$AG801,$B$5:$K$5)</f>
        <v>-2.1618534191365533</v>
      </c>
      <c r="D801">
        <f>SUMPRODUCT(Random!$X801:$AG801,$B$6:$K$6)</f>
        <v>3.6692674477362797E-2</v>
      </c>
      <c r="E801">
        <f>SUMPRODUCT(Random!$X801:$AG801,$B$7:$K$7)</f>
        <v>0.51123292126441899</v>
      </c>
      <c r="F801">
        <f>SUMPRODUCT(Random!$X801:$AG801,$B$8:$K$8)</f>
        <v>-0.85293015575210407</v>
      </c>
      <c r="G801">
        <f>SUMPRODUCT(Random!$X801:$AG801,$B$9:$K$9)</f>
        <v>-1.6360093803771294</v>
      </c>
      <c r="H801">
        <f>SUMPRODUCT(Random!$X801:$AG801,$B$10:$K$10)</f>
        <v>-0.61657124353568948</v>
      </c>
      <c r="I801">
        <f>SUMPRODUCT(Random!$X801:$AG801,$B$11:$K$11)</f>
        <v>-1.778243848320233</v>
      </c>
      <c r="J801">
        <f>SUMPRODUCT(Random!$X801:$AG801,$B$12:$K$12)</f>
        <v>0.51750062507523353</v>
      </c>
      <c r="K801">
        <f>SUMPRODUCT(Random!$X801:$AG801,$B$13:$K$13)</f>
        <v>-0.66178894970378788</v>
      </c>
      <c r="M801">
        <f t="shared" si="373"/>
        <v>0.15931164630818265</v>
      </c>
      <c r="N801">
        <f t="shared" si="374"/>
        <v>1.5314738207024647E-2</v>
      </c>
      <c r="O801">
        <f t="shared" si="375"/>
        <v>0.51463497518413248</v>
      </c>
      <c r="P801">
        <f t="shared" si="376"/>
        <v>0.69540601554583259</v>
      </c>
      <c r="Q801">
        <f t="shared" si="377"/>
        <v>0.19684901879001779</v>
      </c>
      <c r="R801">
        <f t="shared" si="378"/>
        <v>5.0918812100848553E-2</v>
      </c>
      <c r="S801">
        <f t="shared" si="379"/>
        <v>0.26875878344062565</v>
      </c>
      <c r="T801">
        <f t="shared" si="380"/>
        <v>3.7681907097565623E-2</v>
      </c>
      <c r="U801">
        <f t="shared" si="381"/>
        <v>0.69759663365043389</v>
      </c>
      <c r="V801">
        <f t="shared" si="382"/>
        <v>0.25405324450548256</v>
      </c>
      <c r="X801">
        <f t="shared" si="383"/>
        <v>4.2509989059715787</v>
      </c>
      <c r="Y801">
        <f t="shared" si="384"/>
        <v>0.37806139134132533</v>
      </c>
      <c r="Z801">
        <f t="shared" si="385"/>
        <v>17.707465084354272</v>
      </c>
      <c r="AA801">
        <f t="shared" si="386"/>
        <v>29.120957995515386</v>
      </c>
      <c r="AB801">
        <f t="shared" si="387"/>
        <v>5.3699620475014447</v>
      </c>
      <c r="AC801">
        <f t="shared" si="388"/>
        <v>1.2802150812449102</v>
      </c>
      <c r="AD801">
        <f t="shared" si="389"/>
        <v>7.6677265706758844</v>
      </c>
      <c r="AE801">
        <f t="shared" si="390"/>
        <v>0.94091985265222922</v>
      </c>
      <c r="AF801">
        <f t="shared" si="391"/>
        <v>29.297772357422069</v>
      </c>
      <c r="AG801">
        <f t="shared" si="392"/>
        <v>7.1799787859921471</v>
      </c>
      <c r="AI801">
        <f t="shared" si="393"/>
        <v>18</v>
      </c>
      <c r="AJ801">
        <f t="shared" si="394"/>
        <v>2</v>
      </c>
      <c r="AK801">
        <f t="shared" si="395"/>
        <v>21</v>
      </c>
      <c r="AL801">
        <f t="shared" si="396"/>
        <v>21</v>
      </c>
      <c r="AM801">
        <f t="shared" si="397"/>
        <v>21</v>
      </c>
      <c r="AN801">
        <f t="shared" si="398"/>
        <v>6</v>
      </c>
      <c r="AO801">
        <f t="shared" si="399"/>
        <v>21</v>
      </c>
      <c r="AP801">
        <f t="shared" si="400"/>
        <v>4</v>
      </c>
      <c r="AQ801">
        <f t="shared" si="401"/>
        <v>21</v>
      </c>
      <c r="AR801">
        <f t="shared" si="402"/>
        <v>21</v>
      </c>
      <c r="AT801">
        <f t="shared" si="403"/>
        <v>4</v>
      </c>
    </row>
    <row r="802" spans="1:46" x14ac:dyDescent="0.2">
      <c r="A802">
        <v>785</v>
      </c>
      <c r="B802">
        <f>SUMPRODUCT(Random!$X802:$AG802,$B$4:$K$4)</f>
        <v>6.4612220465855283E-2</v>
      </c>
      <c r="C802">
        <f>SUMPRODUCT(Random!$X802:$AG802,$B$5:$K$5)</f>
        <v>-1.0063918715011575</v>
      </c>
      <c r="D802">
        <f>SUMPRODUCT(Random!$X802:$AG802,$B$6:$K$6)</f>
        <v>-1.2345031626247982</v>
      </c>
      <c r="E802">
        <f>SUMPRODUCT(Random!$X802:$AG802,$B$7:$K$7)</f>
        <v>-0.5138161672950734</v>
      </c>
      <c r="F802">
        <f>SUMPRODUCT(Random!$X802:$AG802,$B$8:$K$8)</f>
        <v>-0.84658063563404751</v>
      </c>
      <c r="G802">
        <f>SUMPRODUCT(Random!$X802:$AG802,$B$9:$K$9)</f>
        <v>-0.45582829273516662</v>
      </c>
      <c r="H802">
        <f>SUMPRODUCT(Random!$X802:$AG802,$B$10:$K$10)</f>
        <v>-1.6251860102996649</v>
      </c>
      <c r="I802">
        <f>SUMPRODUCT(Random!$X802:$AG802,$B$11:$K$11)</f>
        <v>-1.3994359425263685</v>
      </c>
      <c r="J802">
        <f>SUMPRODUCT(Random!$X802:$AG802,$B$12:$K$12)</f>
        <v>-0.726464843860401</v>
      </c>
      <c r="K802">
        <f>SUMPRODUCT(Random!$X802:$AG802,$B$13:$K$13)</f>
        <v>-0.65865113805713216</v>
      </c>
      <c r="M802">
        <f t="shared" si="373"/>
        <v>0.52575862274080865</v>
      </c>
      <c r="N802">
        <f t="shared" si="374"/>
        <v>0.15711355110020939</v>
      </c>
      <c r="O802">
        <f t="shared" si="375"/>
        <v>0.10850773448293158</v>
      </c>
      <c r="P802">
        <f t="shared" si="376"/>
        <v>0.30369026172658981</v>
      </c>
      <c r="Q802">
        <f t="shared" si="377"/>
        <v>0.19861445556044885</v>
      </c>
      <c r="R802">
        <f t="shared" si="378"/>
        <v>0.32425672859346488</v>
      </c>
      <c r="S802">
        <f t="shared" si="379"/>
        <v>5.2061465194893804E-2</v>
      </c>
      <c r="T802">
        <f t="shared" si="380"/>
        <v>8.0841147480259792E-2</v>
      </c>
      <c r="U802">
        <f t="shared" si="381"/>
        <v>0.2337769259882243</v>
      </c>
      <c r="V802">
        <f t="shared" si="382"/>
        <v>0.2550599082212307</v>
      </c>
      <c r="X802">
        <f t="shared" si="383"/>
        <v>18.275414049376181</v>
      </c>
      <c r="Y802">
        <f t="shared" si="384"/>
        <v>4.1870327718108271</v>
      </c>
      <c r="Z802">
        <f t="shared" si="385"/>
        <v>2.813642960725447</v>
      </c>
      <c r="AA802">
        <f t="shared" si="386"/>
        <v>8.8668056434144518</v>
      </c>
      <c r="AB802">
        <f t="shared" si="387"/>
        <v>5.423868221754323</v>
      </c>
      <c r="AC802">
        <f t="shared" si="388"/>
        <v>9.601246967580483</v>
      </c>
      <c r="AD802">
        <f t="shared" si="389"/>
        <v>1.3097257045108606</v>
      </c>
      <c r="AE802">
        <f t="shared" si="390"/>
        <v>2.0649730344594195</v>
      </c>
      <c r="AF802">
        <f t="shared" si="391"/>
        <v>6.5230015199041693</v>
      </c>
      <c r="AG802">
        <f t="shared" si="392"/>
        <v>7.2130595532172013</v>
      </c>
      <c r="AI802">
        <f t="shared" si="393"/>
        <v>21</v>
      </c>
      <c r="AJ802">
        <f t="shared" si="394"/>
        <v>17</v>
      </c>
      <c r="AK802">
        <f t="shared" si="395"/>
        <v>12</v>
      </c>
      <c r="AL802">
        <f t="shared" si="396"/>
        <v>21</v>
      </c>
      <c r="AM802">
        <f t="shared" si="397"/>
        <v>21</v>
      </c>
      <c r="AN802">
        <f t="shared" si="398"/>
        <v>21</v>
      </c>
      <c r="AO802">
        <f t="shared" si="399"/>
        <v>6</v>
      </c>
      <c r="AP802">
        <f t="shared" si="400"/>
        <v>9</v>
      </c>
      <c r="AQ802">
        <f t="shared" si="401"/>
        <v>21</v>
      </c>
      <c r="AR802">
        <f t="shared" si="402"/>
        <v>21</v>
      </c>
      <c r="AT802">
        <f t="shared" si="403"/>
        <v>4</v>
      </c>
    </row>
    <row r="803" spans="1:46" x14ac:dyDescent="0.2">
      <c r="A803">
        <v>786</v>
      </c>
      <c r="B803">
        <f>SUMPRODUCT(Random!$X803:$AG803,$B$4:$K$4)</f>
        <v>-1.0840219767094199</v>
      </c>
      <c r="C803">
        <f>SUMPRODUCT(Random!$X803:$AG803,$B$5:$K$5)</f>
        <v>-0.38997515915442049</v>
      </c>
      <c r="D803">
        <f>SUMPRODUCT(Random!$X803:$AG803,$B$6:$K$6)</f>
        <v>-0.76985053890376964</v>
      </c>
      <c r="E803">
        <f>SUMPRODUCT(Random!$X803:$AG803,$B$7:$K$7)</f>
        <v>-0.65798205808761256</v>
      </c>
      <c r="F803">
        <f>SUMPRODUCT(Random!$X803:$AG803,$B$8:$K$8)</f>
        <v>-0.7744788747069129</v>
      </c>
      <c r="G803">
        <f>SUMPRODUCT(Random!$X803:$AG803,$B$9:$K$9)</f>
        <v>0.43787447041639888</v>
      </c>
      <c r="H803">
        <f>SUMPRODUCT(Random!$X803:$AG803,$B$10:$K$10)</f>
        <v>-0.19274556444505944</v>
      </c>
      <c r="I803">
        <f>SUMPRODUCT(Random!$X803:$AG803,$B$11:$K$11)</f>
        <v>-1.3902607865905439</v>
      </c>
      <c r="J803">
        <f>SUMPRODUCT(Random!$X803:$AG803,$B$12:$K$12)</f>
        <v>-0.1100879436587735</v>
      </c>
      <c r="K803">
        <f>SUMPRODUCT(Random!$X803:$AG803,$B$13:$K$13)</f>
        <v>0.26056711772245944</v>
      </c>
      <c r="M803">
        <f t="shared" si="373"/>
        <v>0.13917752741885661</v>
      </c>
      <c r="N803">
        <f t="shared" si="374"/>
        <v>0.34827745785681291</v>
      </c>
      <c r="O803">
        <f t="shared" si="375"/>
        <v>0.22069427827062413</v>
      </c>
      <c r="P803">
        <f t="shared" si="376"/>
        <v>0.25527483011416946</v>
      </c>
      <c r="Q803">
        <f t="shared" si="377"/>
        <v>0.21932382806251574</v>
      </c>
      <c r="R803">
        <f t="shared" si="378"/>
        <v>0.66926135846363499</v>
      </c>
      <c r="S803">
        <f t="shared" si="379"/>
        <v>0.423579118604342</v>
      </c>
      <c r="T803">
        <f t="shared" si="380"/>
        <v>8.2224850417007778E-2</v>
      </c>
      <c r="U803">
        <f t="shared" si="381"/>
        <v>0.45616981480271468</v>
      </c>
      <c r="V803">
        <f t="shared" si="382"/>
        <v>0.60278682493897728</v>
      </c>
      <c r="X803">
        <f t="shared" si="383"/>
        <v>3.6712312823899902</v>
      </c>
      <c r="Y803">
        <f t="shared" si="384"/>
        <v>10.487884326053811</v>
      </c>
      <c r="Z803">
        <f t="shared" si="385"/>
        <v>6.1082722427065548</v>
      </c>
      <c r="AA803">
        <f t="shared" si="386"/>
        <v>7.2201280610772685</v>
      </c>
      <c r="AB803">
        <f t="shared" si="387"/>
        <v>6.0652315164541477</v>
      </c>
      <c r="AC803">
        <f t="shared" si="388"/>
        <v>27.103693269215185</v>
      </c>
      <c r="AD803">
        <f t="shared" si="389"/>
        <v>13.495597035916797</v>
      </c>
      <c r="AE803">
        <f t="shared" si="390"/>
        <v>2.1018780308578942</v>
      </c>
      <c r="AF803">
        <f t="shared" si="391"/>
        <v>14.921324829430189</v>
      </c>
      <c r="AG803">
        <f t="shared" si="392"/>
        <v>22.617272584798936</v>
      </c>
      <c r="AI803">
        <f t="shared" si="393"/>
        <v>15</v>
      </c>
      <c r="AJ803">
        <f t="shared" si="394"/>
        <v>21</v>
      </c>
      <c r="AK803">
        <f t="shared" si="395"/>
        <v>21</v>
      </c>
      <c r="AL803">
        <f t="shared" si="396"/>
        <v>21</v>
      </c>
      <c r="AM803">
        <f t="shared" si="397"/>
        <v>21</v>
      </c>
      <c r="AN803">
        <f t="shared" si="398"/>
        <v>21</v>
      </c>
      <c r="AO803">
        <f t="shared" si="399"/>
        <v>21</v>
      </c>
      <c r="AP803">
        <f t="shared" si="400"/>
        <v>9</v>
      </c>
      <c r="AQ803">
        <f t="shared" si="401"/>
        <v>21</v>
      </c>
      <c r="AR803">
        <f t="shared" si="402"/>
        <v>21</v>
      </c>
      <c r="AT803">
        <f t="shared" si="403"/>
        <v>2</v>
      </c>
    </row>
    <row r="804" spans="1:46" x14ac:dyDescent="0.2">
      <c r="A804">
        <v>787</v>
      </c>
      <c r="B804">
        <f>SUMPRODUCT(Random!$X804:$AG804,$B$4:$K$4)</f>
        <v>-2.8288941246886985</v>
      </c>
      <c r="C804">
        <f>SUMPRODUCT(Random!$X804:$AG804,$B$5:$K$5)</f>
        <v>-1.2495945602876737</v>
      </c>
      <c r="D804">
        <f>SUMPRODUCT(Random!$X804:$AG804,$B$6:$K$6)</f>
        <v>-0.61599499281159664</v>
      </c>
      <c r="E804">
        <f>SUMPRODUCT(Random!$X804:$AG804,$B$7:$K$7)</f>
        <v>0.94221096351062061</v>
      </c>
      <c r="F804">
        <f>SUMPRODUCT(Random!$X804:$AG804,$B$8:$K$8)</f>
        <v>-2.0881682559271706</v>
      </c>
      <c r="G804">
        <f>SUMPRODUCT(Random!$X804:$AG804,$B$9:$K$9)</f>
        <v>-2.5261755924682929</v>
      </c>
      <c r="H804">
        <f>SUMPRODUCT(Random!$X804:$AG804,$B$10:$K$10)</f>
        <v>-0.68759332638275861</v>
      </c>
      <c r="I804">
        <f>SUMPRODUCT(Random!$X804:$AG804,$B$11:$K$11)</f>
        <v>-1.2181477046030629</v>
      </c>
      <c r="J804">
        <f>SUMPRODUCT(Random!$X804:$AG804,$B$12:$K$12)</f>
        <v>-1.2466061272127296</v>
      </c>
      <c r="K804">
        <f>SUMPRODUCT(Random!$X804:$AG804,$B$13:$K$13)</f>
        <v>-0.46629444729257508</v>
      </c>
      <c r="M804">
        <f t="shared" si="373"/>
        <v>2.3354574294541836E-3</v>
      </c>
      <c r="N804">
        <f t="shared" si="374"/>
        <v>0.10572384562569857</v>
      </c>
      <c r="O804">
        <f t="shared" si="375"/>
        <v>0.26894891226552897</v>
      </c>
      <c r="P804">
        <f t="shared" si="376"/>
        <v>0.82695767903135919</v>
      </c>
      <c r="Q804">
        <f t="shared" si="377"/>
        <v>1.8391329858186669E-2</v>
      </c>
      <c r="R804">
        <f t="shared" si="378"/>
        <v>5.7655915353557246E-3</v>
      </c>
      <c r="S804">
        <f t="shared" si="379"/>
        <v>0.24585445598258815</v>
      </c>
      <c r="T804">
        <f t="shared" si="380"/>
        <v>0.11158392416153781</v>
      </c>
      <c r="U804">
        <f t="shared" si="381"/>
        <v>0.10627097698257008</v>
      </c>
      <c r="V804">
        <f t="shared" si="382"/>
        <v>0.32050237638924323</v>
      </c>
      <c r="X804">
        <f t="shared" si="383"/>
        <v>5.7277673255058621E-2</v>
      </c>
      <c r="Y804">
        <f t="shared" si="384"/>
        <v>2.7372659104588424</v>
      </c>
      <c r="Z804">
        <f t="shared" si="385"/>
        <v>7.674096719043864</v>
      </c>
      <c r="AA804">
        <f t="shared" si="386"/>
        <v>42.972400176439635</v>
      </c>
      <c r="AB804">
        <f t="shared" si="387"/>
        <v>0.45471940261085736</v>
      </c>
      <c r="AC804">
        <f t="shared" si="388"/>
        <v>0.14164610990743223</v>
      </c>
      <c r="AD804">
        <f t="shared" si="389"/>
        <v>6.9122026916421442</v>
      </c>
      <c r="AE804">
        <f t="shared" si="390"/>
        <v>2.8983172734543241</v>
      </c>
      <c r="AF804">
        <f t="shared" si="391"/>
        <v>2.7522578776336686</v>
      </c>
      <c r="AG804">
        <f t="shared" si="392"/>
        <v>9.4655233581717244</v>
      </c>
      <c r="AI804">
        <f t="shared" si="393"/>
        <v>1</v>
      </c>
      <c r="AJ804">
        <f t="shared" si="394"/>
        <v>11</v>
      </c>
      <c r="AK804">
        <f t="shared" si="395"/>
        <v>21</v>
      </c>
      <c r="AL804">
        <f t="shared" si="396"/>
        <v>21</v>
      </c>
      <c r="AM804">
        <f t="shared" si="397"/>
        <v>2</v>
      </c>
      <c r="AN804">
        <f t="shared" si="398"/>
        <v>1</v>
      </c>
      <c r="AO804">
        <f t="shared" si="399"/>
        <v>21</v>
      </c>
      <c r="AP804">
        <f t="shared" si="400"/>
        <v>12</v>
      </c>
      <c r="AQ804">
        <f t="shared" si="401"/>
        <v>12</v>
      </c>
      <c r="AR804">
        <f t="shared" si="402"/>
        <v>21</v>
      </c>
      <c r="AT804">
        <f t="shared" si="403"/>
        <v>6</v>
      </c>
    </row>
    <row r="805" spans="1:46" x14ac:dyDescent="0.2">
      <c r="A805">
        <v>788</v>
      </c>
      <c r="B805">
        <f>SUMPRODUCT(Random!$X805:$AG805,$B$4:$K$4)</f>
        <v>-1.7150972058916776</v>
      </c>
      <c r="C805">
        <f>SUMPRODUCT(Random!$X805:$AG805,$B$5:$K$5)</f>
        <v>-0.37600724759102322</v>
      </c>
      <c r="D805">
        <f>SUMPRODUCT(Random!$X805:$AG805,$B$6:$K$6)</f>
        <v>0.63564619459713001</v>
      </c>
      <c r="E805">
        <f>SUMPRODUCT(Random!$X805:$AG805,$B$7:$K$7)</f>
        <v>1.1517023027231201</v>
      </c>
      <c r="F805">
        <f>SUMPRODUCT(Random!$X805:$AG805,$B$8:$K$8)</f>
        <v>0.18440779039339514</v>
      </c>
      <c r="G805">
        <f>SUMPRODUCT(Random!$X805:$AG805,$B$9:$K$9)</f>
        <v>1.5958408463205309</v>
      </c>
      <c r="H805">
        <f>SUMPRODUCT(Random!$X805:$AG805,$B$10:$K$10)</f>
        <v>0.65022342201922378</v>
      </c>
      <c r="I805">
        <f>SUMPRODUCT(Random!$X805:$AG805,$B$11:$K$11)</f>
        <v>0.25970097714581231</v>
      </c>
      <c r="J805">
        <f>SUMPRODUCT(Random!$X805:$AG805,$B$12:$K$12)</f>
        <v>-0.83937097931032967</v>
      </c>
      <c r="K805">
        <f>SUMPRODUCT(Random!$X805:$AG805,$B$13:$K$13)</f>
        <v>0.42313289777564628</v>
      </c>
      <c r="M805">
        <f t="shared" si="373"/>
        <v>4.3163703262254591E-2</v>
      </c>
      <c r="N805">
        <f t="shared" si="374"/>
        <v>0.35345575397131357</v>
      </c>
      <c r="O805">
        <f t="shared" si="375"/>
        <v>0.73749647335103508</v>
      </c>
      <c r="P805">
        <f t="shared" si="376"/>
        <v>0.87527828714631228</v>
      </c>
      <c r="Q805">
        <f t="shared" si="377"/>
        <v>0.57315322061266982</v>
      </c>
      <c r="R805">
        <f t="shared" si="378"/>
        <v>0.94473783441230375</v>
      </c>
      <c r="S805">
        <f t="shared" si="379"/>
        <v>0.74222604309090867</v>
      </c>
      <c r="T805">
        <f t="shared" si="380"/>
        <v>0.60245278057834706</v>
      </c>
      <c r="U805">
        <f t="shared" si="381"/>
        <v>0.20063058190183877</v>
      </c>
      <c r="V805">
        <f t="shared" si="382"/>
        <v>0.66390084936146732</v>
      </c>
      <c r="X805">
        <f t="shared" si="383"/>
        <v>1.0808624485446923</v>
      </c>
      <c r="Y805">
        <f t="shared" si="384"/>
        <v>10.683300728063369</v>
      </c>
      <c r="Z805">
        <f t="shared" si="385"/>
        <v>32.763973879910893</v>
      </c>
      <c r="AA805">
        <f t="shared" si="386"/>
        <v>50.993841560124721</v>
      </c>
      <c r="AB805">
        <f t="shared" si="387"/>
        <v>20.854692932771663</v>
      </c>
      <c r="AC805">
        <f t="shared" si="388"/>
        <v>70.933985593320372</v>
      </c>
      <c r="AD805">
        <f t="shared" si="389"/>
        <v>33.209357603304099</v>
      </c>
      <c r="AE805">
        <f t="shared" si="390"/>
        <v>22.596680338273863</v>
      </c>
      <c r="AF805">
        <f t="shared" si="391"/>
        <v>5.4855744345106725</v>
      </c>
      <c r="AG805">
        <f t="shared" si="392"/>
        <v>26.709843166106246</v>
      </c>
      <c r="AI805">
        <f t="shared" si="393"/>
        <v>5</v>
      </c>
      <c r="AJ805">
        <f t="shared" si="394"/>
        <v>21</v>
      </c>
      <c r="AK805">
        <f t="shared" si="395"/>
        <v>21</v>
      </c>
      <c r="AL805">
        <f t="shared" si="396"/>
        <v>21</v>
      </c>
      <c r="AM805">
        <f t="shared" si="397"/>
        <v>21</v>
      </c>
      <c r="AN805">
        <f t="shared" si="398"/>
        <v>21</v>
      </c>
      <c r="AO805">
        <f t="shared" si="399"/>
        <v>21</v>
      </c>
      <c r="AP805">
        <f t="shared" si="400"/>
        <v>21</v>
      </c>
      <c r="AQ805">
        <f t="shared" si="401"/>
        <v>21</v>
      </c>
      <c r="AR805">
        <f t="shared" si="402"/>
        <v>21</v>
      </c>
      <c r="AT805">
        <f t="shared" si="403"/>
        <v>1</v>
      </c>
    </row>
    <row r="806" spans="1:46" x14ac:dyDescent="0.2">
      <c r="A806">
        <v>789</v>
      </c>
      <c r="B806">
        <f>SUMPRODUCT(Random!$X806:$AG806,$B$4:$K$4)</f>
        <v>-0.20585446877500058</v>
      </c>
      <c r="C806">
        <f>SUMPRODUCT(Random!$X806:$AG806,$B$5:$K$5)</f>
        <v>-8.8107880907352387E-2</v>
      </c>
      <c r="D806">
        <f>SUMPRODUCT(Random!$X806:$AG806,$B$6:$K$6)</f>
        <v>0.92471795994370198</v>
      </c>
      <c r="E806">
        <f>SUMPRODUCT(Random!$X806:$AG806,$B$7:$K$7)</f>
        <v>0.24931901801086212</v>
      </c>
      <c r="F806">
        <f>SUMPRODUCT(Random!$X806:$AG806,$B$8:$K$8)</f>
        <v>-1.6036085960466286</v>
      </c>
      <c r="G806">
        <f>SUMPRODUCT(Random!$X806:$AG806,$B$9:$K$9)</f>
        <v>0.84602797544536168</v>
      </c>
      <c r="H806">
        <f>SUMPRODUCT(Random!$X806:$AG806,$B$10:$K$10)</f>
        <v>-1.4500332389154746</v>
      </c>
      <c r="I806">
        <f>SUMPRODUCT(Random!$X806:$AG806,$B$11:$K$11)</f>
        <v>-0.46513064445325852</v>
      </c>
      <c r="J806">
        <f>SUMPRODUCT(Random!$X806:$AG806,$B$12:$K$12)</f>
        <v>0.24465580530068509</v>
      </c>
      <c r="K806">
        <f>SUMPRODUCT(Random!$X806:$AG806,$B$13:$K$13)</f>
        <v>-0.28405655918872547</v>
      </c>
      <c r="M806">
        <f t="shared" si="373"/>
        <v>0.41845229615383511</v>
      </c>
      <c r="N806">
        <f t="shared" si="374"/>
        <v>0.46489546634211343</v>
      </c>
      <c r="O806">
        <f t="shared" si="375"/>
        <v>0.82244368263241563</v>
      </c>
      <c r="P806">
        <f t="shared" si="376"/>
        <v>0.59844298926467565</v>
      </c>
      <c r="Q806">
        <f t="shared" si="377"/>
        <v>5.4400177384122624E-2</v>
      </c>
      <c r="R806">
        <f t="shared" si="378"/>
        <v>0.80123143094631699</v>
      </c>
      <c r="S806">
        <f t="shared" si="379"/>
        <v>7.3524625200518418E-2</v>
      </c>
      <c r="T806">
        <f t="shared" si="380"/>
        <v>0.32091895099324647</v>
      </c>
      <c r="U806">
        <f t="shared" si="381"/>
        <v>0.59663852478857182</v>
      </c>
      <c r="V806">
        <f t="shared" si="382"/>
        <v>0.38818351849453375</v>
      </c>
      <c r="X806">
        <f t="shared" si="383"/>
        <v>13.278681772157443</v>
      </c>
      <c r="Y806">
        <f t="shared" si="384"/>
        <v>15.317555364603081</v>
      </c>
      <c r="Z806">
        <f t="shared" si="385"/>
        <v>42.341572472355516</v>
      </c>
      <c r="AA806">
        <f t="shared" si="386"/>
        <v>22.350837386531488</v>
      </c>
      <c r="AB806">
        <f t="shared" si="387"/>
        <v>1.3702373089959792</v>
      </c>
      <c r="AC806">
        <f t="shared" si="388"/>
        <v>39.577049568447009</v>
      </c>
      <c r="AD806">
        <f t="shared" si="389"/>
        <v>1.8707516191986546</v>
      </c>
      <c r="AE806">
        <f t="shared" si="390"/>
        <v>9.4805459126188723</v>
      </c>
      <c r="AF806">
        <f t="shared" si="391"/>
        <v>22.241004363261332</v>
      </c>
      <c r="AG806">
        <f t="shared" si="392"/>
        <v>12.035739900366794</v>
      </c>
      <c r="AI806">
        <f t="shared" si="393"/>
        <v>21</v>
      </c>
      <c r="AJ806">
        <f t="shared" si="394"/>
        <v>21</v>
      </c>
      <c r="AK806">
        <f t="shared" si="395"/>
        <v>21</v>
      </c>
      <c r="AL806">
        <f t="shared" si="396"/>
        <v>21</v>
      </c>
      <c r="AM806">
        <f t="shared" si="397"/>
        <v>6</v>
      </c>
      <c r="AN806">
        <f t="shared" si="398"/>
        <v>21</v>
      </c>
      <c r="AO806">
        <f t="shared" si="399"/>
        <v>8</v>
      </c>
      <c r="AP806">
        <f t="shared" si="400"/>
        <v>21</v>
      </c>
      <c r="AQ806">
        <f t="shared" si="401"/>
        <v>21</v>
      </c>
      <c r="AR806">
        <f t="shared" si="402"/>
        <v>21</v>
      </c>
      <c r="AT806">
        <f t="shared" si="403"/>
        <v>2</v>
      </c>
    </row>
    <row r="807" spans="1:46" x14ac:dyDescent="0.2">
      <c r="A807">
        <v>790</v>
      </c>
      <c r="B807">
        <f>SUMPRODUCT(Random!$X807:$AG807,$B$4:$K$4)</f>
        <v>-0.40634826729100892</v>
      </c>
      <c r="C807">
        <f>SUMPRODUCT(Random!$X807:$AG807,$B$5:$K$5)</f>
        <v>-0.37167617310031908</v>
      </c>
      <c r="D807">
        <f>SUMPRODUCT(Random!$X807:$AG807,$B$6:$K$6)</f>
        <v>0.85869676190559341</v>
      </c>
      <c r="E807">
        <f>SUMPRODUCT(Random!$X807:$AG807,$B$7:$K$7)</f>
        <v>0.78198019905808447</v>
      </c>
      <c r="F807">
        <f>SUMPRODUCT(Random!$X807:$AG807,$B$8:$K$8)</f>
        <v>-0.93144654497768054</v>
      </c>
      <c r="G807">
        <f>SUMPRODUCT(Random!$X807:$AG807,$B$9:$K$9)</f>
        <v>0.643011484876713</v>
      </c>
      <c r="H807">
        <f>SUMPRODUCT(Random!$X807:$AG807,$B$10:$K$10)</f>
        <v>1.01318088903643</v>
      </c>
      <c r="I807">
        <f>SUMPRODUCT(Random!$X807:$AG807,$B$11:$K$11)</f>
        <v>1.3199468812841457</v>
      </c>
      <c r="J807">
        <f>SUMPRODUCT(Random!$X807:$AG807,$B$12:$K$12)</f>
        <v>0.80541860403597565</v>
      </c>
      <c r="K807">
        <f>SUMPRODUCT(Random!$X807:$AG807,$B$13:$K$13)</f>
        <v>0.39674799565517138</v>
      </c>
      <c r="M807">
        <f t="shared" si="373"/>
        <v>0.34224336255980431</v>
      </c>
      <c r="N807">
        <f t="shared" si="374"/>
        <v>0.3550669836189006</v>
      </c>
      <c r="O807">
        <f t="shared" si="375"/>
        <v>0.80474608128471592</v>
      </c>
      <c r="P807">
        <f t="shared" si="376"/>
        <v>0.78288689473832507</v>
      </c>
      <c r="Q807">
        <f t="shared" si="377"/>
        <v>0.17581131180120488</v>
      </c>
      <c r="R807">
        <f t="shared" si="378"/>
        <v>0.73989167616670592</v>
      </c>
      <c r="S807">
        <f t="shared" si="379"/>
        <v>0.84451311645248861</v>
      </c>
      <c r="T807">
        <f t="shared" si="380"/>
        <v>0.90657362321435997</v>
      </c>
      <c r="U807">
        <f t="shared" si="381"/>
        <v>0.78971092020315692</v>
      </c>
      <c r="V807">
        <f t="shared" si="382"/>
        <v>0.65422334835854457</v>
      </c>
      <c r="X807">
        <f t="shared" si="383"/>
        <v>10.262121508434456</v>
      </c>
      <c r="Y807">
        <f t="shared" si="384"/>
        <v>10.744424012244613</v>
      </c>
      <c r="Z807">
        <f t="shared" si="385"/>
        <v>40.014076710742827</v>
      </c>
      <c r="AA807">
        <f t="shared" si="386"/>
        <v>37.414556950886428</v>
      </c>
      <c r="AB807">
        <f t="shared" si="387"/>
        <v>4.7365589806871737</v>
      </c>
      <c r="AC807">
        <f t="shared" si="388"/>
        <v>32.988518087635335</v>
      </c>
      <c r="AD807">
        <f t="shared" si="389"/>
        <v>45.592919282123951</v>
      </c>
      <c r="AE807">
        <f t="shared" si="390"/>
        <v>58.071184291151255</v>
      </c>
      <c r="AF807">
        <f t="shared" si="391"/>
        <v>38.19686281213751</v>
      </c>
      <c r="AG807">
        <f t="shared" si="392"/>
        <v>26.014462064547928</v>
      </c>
      <c r="AI807">
        <f t="shared" si="393"/>
        <v>21</v>
      </c>
      <c r="AJ807">
        <f t="shared" si="394"/>
        <v>21</v>
      </c>
      <c r="AK807">
        <f t="shared" si="395"/>
        <v>21</v>
      </c>
      <c r="AL807">
        <f t="shared" si="396"/>
        <v>21</v>
      </c>
      <c r="AM807">
        <f t="shared" si="397"/>
        <v>19</v>
      </c>
      <c r="AN807">
        <f t="shared" si="398"/>
        <v>21</v>
      </c>
      <c r="AO807">
        <f t="shared" si="399"/>
        <v>21</v>
      </c>
      <c r="AP807">
        <f t="shared" si="400"/>
        <v>21</v>
      </c>
      <c r="AQ807">
        <f t="shared" si="401"/>
        <v>21</v>
      </c>
      <c r="AR807">
        <f t="shared" si="402"/>
        <v>21</v>
      </c>
      <c r="AT807">
        <f t="shared" si="403"/>
        <v>1</v>
      </c>
    </row>
    <row r="808" spans="1:46" x14ac:dyDescent="0.2">
      <c r="A808">
        <v>791</v>
      </c>
      <c r="B808">
        <f>SUMPRODUCT(Random!$X808:$AG808,$B$4:$K$4)</f>
        <v>-0.79523246609513165</v>
      </c>
      <c r="C808">
        <f>SUMPRODUCT(Random!$X808:$AG808,$B$5:$K$5)</f>
        <v>-5.6050523113866269E-2</v>
      </c>
      <c r="D808">
        <f>SUMPRODUCT(Random!$X808:$AG808,$B$6:$K$6)</f>
        <v>2.0724458496424165</v>
      </c>
      <c r="E808">
        <f>SUMPRODUCT(Random!$X808:$AG808,$B$7:$K$7)</f>
        <v>-0.43862064847933657</v>
      </c>
      <c r="F808">
        <f>SUMPRODUCT(Random!$X808:$AG808,$B$8:$K$8)</f>
        <v>-0.43680035945433049</v>
      </c>
      <c r="G808">
        <f>SUMPRODUCT(Random!$X808:$AG808,$B$9:$K$9)</f>
        <v>1.3779815338877293</v>
      </c>
      <c r="H808">
        <f>SUMPRODUCT(Random!$X808:$AG808,$B$10:$K$10)</f>
        <v>2.2053321252058002</v>
      </c>
      <c r="I808">
        <f>SUMPRODUCT(Random!$X808:$AG808,$B$11:$K$11)</f>
        <v>1.3387784977715698</v>
      </c>
      <c r="J808">
        <f>SUMPRODUCT(Random!$X808:$AG808,$B$12:$K$12)</f>
        <v>4.0054232360336284E-2</v>
      </c>
      <c r="K808">
        <f>SUMPRODUCT(Random!$X808:$AG808,$B$13:$K$13)</f>
        <v>-9.9428747536921935E-2</v>
      </c>
      <c r="M808">
        <f t="shared" si="373"/>
        <v>0.21323914479155309</v>
      </c>
      <c r="N808">
        <f t="shared" si="374"/>
        <v>0.47765077938315864</v>
      </c>
      <c r="O808">
        <f t="shared" si="375"/>
        <v>0.98088805936811563</v>
      </c>
      <c r="P808">
        <f t="shared" si="376"/>
        <v>0.33046821641390545</v>
      </c>
      <c r="Q808">
        <f t="shared" si="377"/>
        <v>0.331128069151294</v>
      </c>
      <c r="R808">
        <f t="shared" si="378"/>
        <v>0.91589550521474916</v>
      </c>
      <c r="S808">
        <f t="shared" si="379"/>
        <v>0.98628460143645791</v>
      </c>
      <c r="T808">
        <f t="shared" si="380"/>
        <v>0.90967860363017816</v>
      </c>
      <c r="U808">
        <f t="shared" si="381"/>
        <v>0.51597505510933239</v>
      </c>
      <c r="V808">
        <f t="shared" si="382"/>
        <v>0.46039892930809595</v>
      </c>
      <c r="X808">
        <f t="shared" si="383"/>
        <v>5.8750423250784705</v>
      </c>
      <c r="Y808">
        <f t="shared" si="384"/>
        <v>15.90855413613505</v>
      </c>
      <c r="Z808">
        <f t="shared" si="385"/>
        <v>96.943866212282344</v>
      </c>
      <c r="AA808">
        <f t="shared" si="386"/>
        <v>9.8274630153707143</v>
      </c>
      <c r="AB808">
        <f t="shared" si="387"/>
        <v>9.8516173845717763</v>
      </c>
      <c r="AC808">
        <f t="shared" si="388"/>
        <v>60.646112391217066</v>
      </c>
      <c r="AD808">
        <f t="shared" si="389"/>
        <v>105.07169345866211</v>
      </c>
      <c r="AE808">
        <f t="shared" si="390"/>
        <v>58.899152950911393</v>
      </c>
      <c r="AF808">
        <f t="shared" si="391"/>
        <v>17.775193081348611</v>
      </c>
      <c r="AG808">
        <f t="shared" si="392"/>
        <v>15.112568057197938</v>
      </c>
      <c r="AI808">
        <f t="shared" si="393"/>
        <v>21</v>
      </c>
      <c r="AJ808">
        <f t="shared" si="394"/>
        <v>21</v>
      </c>
      <c r="AK808">
        <f t="shared" si="395"/>
        <v>21</v>
      </c>
      <c r="AL808">
        <f t="shared" si="396"/>
        <v>21</v>
      </c>
      <c r="AM808">
        <f t="shared" si="397"/>
        <v>21</v>
      </c>
      <c r="AN808">
        <f t="shared" si="398"/>
        <v>21</v>
      </c>
      <c r="AO808">
        <f t="shared" si="399"/>
        <v>21</v>
      </c>
      <c r="AP808">
        <f t="shared" si="400"/>
        <v>21</v>
      </c>
      <c r="AQ808">
        <f t="shared" si="401"/>
        <v>21</v>
      </c>
      <c r="AR808">
        <f t="shared" si="402"/>
        <v>21</v>
      </c>
      <c r="AT808">
        <f t="shared" si="403"/>
        <v>0</v>
      </c>
    </row>
    <row r="809" spans="1:46" x14ac:dyDescent="0.2">
      <c r="A809">
        <v>792</v>
      </c>
      <c r="B809">
        <f>SUMPRODUCT(Random!$X809:$AG809,$B$4:$K$4)</f>
        <v>6.6123235798806093E-2</v>
      </c>
      <c r="C809">
        <f>SUMPRODUCT(Random!$X809:$AG809,$B$5:$K$5)</f>
        <v>1.0483950979910028</v>
      </c>
      <c r="D809">
        <f>SUMPRODUCT(Random!$X809:$AG809,$B$6:$K$6)</f>
        <v>-0.55506901287746035</v>
      </c>
      <c r="E809">
        <f>SUMPRODUCT(Random!$X809:$AG809,$B$7:$K$7)</f>
        <v>-0.56094921595260883</v>
      </c>
      <c r="F809">
        <f>SUMPRODUCT(Random!$X809:$AG809,$B$8:$K$8)</f>
        <v>-0.26920729828958717</v>
      </c>
      <c r="G809">
        <f>SUMPRODUCT(Random!$X809:$AG809,$B$9:$K$9)</f>
        <v>-0.1313494389864141</v>
      </c>
      <c r="H809">
        <f>SUMPRODUCT(Random!$X809:$AG809,$B$10:$K$10)</f>
        <v>2.0282877142592616E-2</v>
      </c>
      <c r="I809">
        <f>SUMPRODUCT(Random!$X809:$AG809,$B$11:$K$11)</f>
        <v>-0.112372810116911</v>
      </c>
      <c r="J809">
        <f>SUMPRODUCT(Random!$X809:$AG809,$B$12:$K$12)</f>
        <v>-1.2105428722749609</v>
      </c>
      <c r="K809">
        <f>SUMPRODUCT(Random!$X809:$AG809,$B$13:$K$13)</f>
        <v>-0.49228133741524804</v>
      </c>
      <c r="M809">
        <f t="shared" si="373"/>
        <v>0.52636014408029452</v>
      </c>
      <c r="N809">
        <f t="shared" si="374"/>
        <v>0.85277169444091727</v>
      </c>
      <c r="O809">
        <f t="shared" si="375"/>
        <v>0.28942372842353364</v>
      </c>
      <c r="P809">
        <f t="shared" si="376"/>
        <v>0.28741607881931469</v>
      </c>
      <c r="Q809">
        <f t="shared" si="377"/>
        <v>0.39388508215311857</v>
      </c>
      <c r="R809">
        <f t="shared" si="378"/>
        <v>0.44774944193845428</v>
      </c>
      <c r="S809">
        <f t="shared" si="379"/>
        <v>0.50809114248049592</v>
      </c>
      <c r="T809">
        <f t="shared" si="380"/>
        <v>0.45526390657012378</v>
      </c>
      <c r="U809">
        <f t="shared" si="381"/>
        <v>0.11303532509155281</v>
      </c>
      <c r="V809">
        <f t="shared" si="382"/>
        <v>0.31126023569717209</v>
      </c>
      <c r="X809">
        <f t="shared" si="383"/>
        <v>18.306504924606966</v>
      </c>
      <c r="Y809">
        <f t="shared" si="384"/>
        <v>46.929867599253789</v>
      </c>
      <c r="Z809">
        <f t="shared" si="385"/>
        <v>8.369972904664591</v>
      </c>
      <c r="AA809">
        <f t="shared" si="386"/>
        <v>8.3008582418469974</v>
      </c>
      <c r="AB809">
        <f t="shared" si="387"/>
        <v>12.265095896572081</v>
      </c>
      <c r="AC809">
        <f t="shared" si="388"/>
        <v>14.544939147067259</v>
      </c>
      <c r="AD809">
        <f t="shared" si="389"/>
        <v>17.379401397024065</v>
      </c>
      <c r="AE809">
        <f t="shared" si="390"/>
        <v>14.880552529948929</v>
      </c>
      <c r="AF809">
        <f t="shared" si="391"/>
        <v>2.938369970212289</v>
      </c>
      <c r="AG809">
        <f t="shared" si="392"/>
        <v>9.1345801270619358</v>
      </c>
      <c r="AI809">
        <f t="shared" si="393"/>
        <v>21</v>
      </c>
      <c r="AJ809">
        <f t="shared" si="394"/>
        <v>21</v>
      </c>
      <c r="AK809">
        <f t="shared" si="395"/>
        <v>21</v>
      </c>
      <c r="AL809">
        <f t="shared" si="396"/>
        <v>21</v>
      </c>
      <c r="AM809">
        <f t="shared" si="397"/>
        <v>21</v>
      </c>
      <c r="AN809">
        <f t="shared" si="398"/>
        <v>21</v>
      </c>
      <c r="AO809">
        <f t="shared" si="399"/>
        <v>21</v>
      </c>
      <c r="AP809">
        <f t="shared" si="400"/>
        <v>21</v>
      </c>
      <c r="AQ809">
        <f t="shared" si="401"/>
        <v>12</v>
      </c>
      <c r="AR809">
        <f t="shared" si="402"/>
        <v>21</v>
      </c>
      <c r="AT809">
        <f t="shared" si="403"/>
        <v>1</v>
      </c>
    </row>
    <row r="810" spans="1:46" x14ac:dyDescent="0.2">
      <c r="A810">
        <v>793</v>
      </c>
      <c r="B810">
        <f>SUMPRODUCT(Random!$X810:$AG810,$B$4:$K$4)</f>
        <v>0.69719233580323314</v>
      </c>
      <c r="C810">
        <f>SUMPRODUCT(Random!$X810:$AG810,$B$5:$K$5)</f>
        <v>0.7239720484386063</v>
      </c>
      <c r="D810">
        <f>SUMPRODUCT(Random!$X810:$AG810,$B$6:$K$6)</f>
        <v>0.68942371771492628</v>
      </c>
      <c r="E810">
        <f>SUMPRODUCT(Random!$X810:$AG810,$B$7:$K$7)</f>
        <v>-0.17502441970416149</v>
      </c>
      <c r="F810">
        <f>SUMPRODUCT(Random!$X810:$AG810,$B$8:$K$8)</f>
        <v>0.1272519894587657</v>
      </c>
      <c r="G810">
        <f>SUMPRODUCT(Random!$X810:$AG810,$B$9:$K$9)</f>
        <v>0.76694628374920004</v>
      </c>
      <c r="H810">
        <f>SUMPRODUCT(Random!$X810:$AG810,$B$10:$K$10)</f>
        <v>0.42494356677310974</v>
      </c>
      <c r="I810">
        <f>SUMPRODUCT(Random!$X810:$AG810,$B$11:$K$11)</f>
        <v>-0.91019466048673903</v>
      </c>
      <c r="J810">
        <f>SUMPRODUCT(Random!$X810:$AG810,$B$12:$K$12)</f>
        <v>0.10841302592220337</v>
      </c>
      <c r="K810">
        <f>SUMPRODUCT(Random!$X810:$AG810,$B$13:$K$13)</f>
        <v>-0.95612503135530402</v>
      </c>
      <c r="M810">
        <f t="shared" si="373"/>
        <v>0.75715878265493541</v>
      </c>
      <c r="N810">
        <f t="shared" si="374"/>
        <v>0.76545855226872739</v>
      </c>
      <c r="O810">
        <f t="shared" si="375"/>
        <v>0.75472166891114822</v>
      </c>
      <c r="P810">
        <f t="shared" si="376"/>
        <v>0.43053022279922532</v>
      </c>
      <c r="Q810">
        <f t="shared" si="377"/>
        <v>0.55062952091985695</v>
      </c>
      <c r="R810">
        <f t="shared" si="378"/>
        <v>0.77844327317604023</v>
      </c>
      <c r="S810">
        <f t="shared" si="379"/>
        <v>0.66456109293078836</v>
      </c>
      <c r="T810">
        <f t="shared" si="380"/>
        <v>0.18135992979552101</v>
      </c>
      <c r="U810">
        <f t="shared" si="381"/>
        <v>0.54316596557738939</v>
      </c>
      <c r="V810">
        <f t="shared" si="382"/>
        <v>0.16950453489940634</v>
      </c>
      <c r="X810">
        <f t="shared" si="383"/>
        <v>34.671198514786376</v>
      </c>
      <c r="Y810">
        <f t="shared" si="384"/>
        <v>35.523079515566536</v>
      </c>
      <c r="Z810">
        <f t="shared" si="385"/>
        <v>34.426580192954106</v>
      </c>
      <c r="AA810">
        <f t="shared" si="386"/>
        <v>13.792799032155957</v>
      </c>
      <c r="AB810">
        <f t="shared" si="387"/>
        <v>19.595015393526804</v>
      </c>
      <c r="AC810">
        <f t="shared" si="388"/>
        <v>36.918250491049378</v>
      </c>
      <c r="AD810">
        <f t="shared" si="389"/>
        <v>26.758012369618235</v>
      </c>
      <c r="AE810">
        <f t="shared" si="390"/>
        <v>4.9020330534535539</v>
      </c>
      <c r="AF810">
        <f t="shared" si="391"/>
        <v>19.191495330978061</v>
      </c>
      <c r="AG810">
        <f t="shared" si="392"/>
        <v>4.5498220400852363</v>
      </c>
      <c r="AI810">
        <f t="shared" si="393"/>
        <v>21</v>
      </c>
      <c r="AJ810">
        <f t="shared" si="394"/>
        <v>21</v>
      </c>
      <c r="AK810">
        <f t="shared" si="395"/>
        <v>21</v>
      </c>
      <c r="AL810">
        <f t="shared" si="396"/>
        <v>21</v>
      </c>
      <c r="AM810">
        <f t="shared" si="397"/>
        <v>21</v>
      </c>
      <c r="AN810">
        <f t="shared" si="398"/>
        <v>21</v>
      </c>
      <c r="AO810">
        <f t="shared" si="399"/>
        <v>21</v>
      </c>
      <c r="AP810">
        <f t="shared" si="400"/>
        <v>20</v>
      </c>
      <c r="AQ810">
        <f t="shared" si="401"/>
        <v>21</v>
      </c>
      <c r="AR810">
        <f t="shared" si="402"/>
        <v>19</v>
      </c>
      <c r="AT810">
        <f t="shared" si="403"/>
        <v>2</v>
      </c>
    </row>
    <row r="811" spans="1:46" x14ac:dyDescent="0.2">
      <c r="A811">
        <v>794</v>
      </c>
      <c r="B811">
        <f>SUMPRODUCT(Random!$X811:$AG811,$B$4:$K$4)</f>
        <v>0.37454959389617631</v>
      </c>
      <c r="C811">
        <f>SUMPRODUCT(Random!$X811:$AG811,$B$5:$K$5)</f>
        <v>-0.84680746629978654</v>
      </c>
      <c r="D811">
        <f>SUMPRODUCT(Random!$X811:$AG811,$B$6:$K$6)</f>
        <v>0.40312301189769278</v>
      </c>
      <c r="E811">
        <f>SUMPRODUCT(Random!$X811:$AG811,$B$7:$K$7)</f>
        <v>-0.30446756536913355</v>
      </c>
      <c r="F811">
        <f>SUMPRODUCT(Random!$X811:$AG811,$B$8:$K$8)</f>
        <v>-0.2839354339491445</v>
      </c>
      <c r="G811">
        <f>SUMPRODUCT(Random!$X811:$AG811,$B$9:$K$9)</f>
        <v>-0.65474026153191733</v>
      </c>
      <c r="H811">
        <f>SUMPRODUCT(Random!$X811:$AG811,$B$10:$K$10)</f>
        <v>0.1720043905820261</v>
      </c>
      <c r="I811">
        <f>SUMPRODUCT(Random!$X811:$AG811,$B$11:$K$11)</f>
        <v>-1.4517520063799509</v>
      </c>
      <c r="J811">
        <f>SUMPRODUCT(Random!$X811:$AG811,$B$12:$K$12)</f>
        <v>-7.5611808960629856E-2</v>
      </c>
      <c r="K811">
        <f>SUMPRODUCT(Random!$X811:$AG811,$B$13:$K$13)</f>
        <v>-0.18421984713572548</v>
      </c>
      <c r="M811">
        <f t="shared" si="373"/>
        <v>0.64600226672920635</v>
      </c>
      <c r="N811">
        <f t="shared" si="374"/>
        <v>0.19855122297053612</v>
      </c>
      <c r="O811">
        <f t="shared" si="375"/>
        <v>0.65657113370858733</v>
      </c>
      <c r="P811">
        <f t="shared" si="376"/>
        <v>0.38038584979274692</v>
      </c>
      <c r="Q811">
        <f t="shared" si="377"/>
        <v>0.38822993056901989</v>
      </c>
      <c r="R811">
        <f t="shared" si="378"/>
        <v>0.25631749924790903</v>
      </c>
      <c r="S811">
        <f t="shared" si="379"/>
        <v>0.56828296137016499</v>
      </c>
      <c r="T811">
        <f t="shared" si="380"/>
        <v>7.3285286519526663E-2</v>
      </c>
      <c r="U811">
        <f t="shared" si="381"/>
        <v>0.46986397058497054</v>
      </c>
      <c r="V811">
        <f t="shared" si="382"/>
        <v>0.42692049508493868</v>
      </c>
      <c r="X811">
        <f t="shared" si="383"/>
        <v>25.438854256458328</v>
      </c>
      <c r="Y811">
        <f t="shared" si="384"/>
        <v>5.4219354164329143</v>
      </c>
      <c r="Z811">
        <f t="shared" si="385"/>
        <v>26.181358514140431</v>
      </c>
      <c r="AA811">
        <f t="shared" si="386"/>
        <v>11.725500889325859</v>
      </c>
      <c r="AB811">
        <f t="shared" si="387"/>
        <v>12.03759826983457</v>
      </c>
      <c r="AC811">
        <f t="shared" si="388"/>
        <v>7.254449103048465</v>
      </c>
      <c r="AD811">
        <f t="shared" si="389"/>
        <v>20.576772849773771</v>
      </c>
      <c r="AE811">
        <f t="shared" si="390"/>
        <v>1.864424169482199</v>
      </c>
      <c r="AF811">
        <f t="shared" si="391"/>
        <v>15.546071512473441</v>
      </c>
      <c r="AG811">
        <f t="shared" si="392"/>
        <v>13.638011233945576</v>
      </c>
      <c r="AI811">
        <f t="shared" si="393"/>
        <v>21</v>
      </c>
      <c r="AJ811">
        <f t="shared" si="394"/>
        <v>21</v>
      </c>
      <c r="AK811">
        <f t="shared" si="395"/>
        <v>21</v>
      </c>
      <c r="AL811">
        <f t="shared" si="396"/>
        <v>21</v>
      </c>
      <c r="AM811">
        <f t="shared" si="397"/>
        <v>21</v>
      </c>
      <c r="AN811">
        <f t="shared" si="398"/>
        <v>21</v>
      </c>
      <c r="AO811">
        <f t="shared" si="399"/>
        <v>21</v>
      </c>
      <c r="AP811">
        <f t="shared" si="400"/>
        <v>8</v>
      </c>
      <c r="AQ811">
        <f t="shared" si="401"/>
        <v>21</v>
      </c>
      <c r="AR811">
        <f t="shared" si="402"/>
        <v>21</v>
      </c>
      <c r="AT811">
        <f t="shared" si="403"/>
        <v>1</v>
      </c>
    </row>
    <row r="812" spans="1:46" x14ac:dyDescent="0.2">
      <c r="A812">
        <v>795</v>
      </c>
      <c r="B812">
        <f>SUMPRODUCT(Random!$X812:$AG812,$B$4:$K$4)</f>
        <v>-0.53605838885296064</v>
      </c>
      <c r="C812">
        <f>SUMPRODUCT(Random!$X812:$AG812,$B$5:$K$5)</f>
        <v>-0.76851748172744749</v>
      </c>
      <c r="D812">
        <f>SUMPRODUCT(Random!$X812:$AG812,$B$6:$K$6)</f>
        <v>-0.27287004076380922</v>
      </c>
      <c r="E812">
        <f>SUMPRODUCT(Random!$X812:$AG812,$B$7:$K$7)</f>
        <v>-5.6849654988571308E-2</v>
      </c>
      <c r="F812">
        <f>SUMPRODUCT(Random!$X812:$AG812,$B$8:$K$8)</f>
        <v>-0.39056756537133586</v>
      </c>
      <c r="G812">
        <f>SUMPRODUCT(Random!$X812:$AG812,$B$9:$K$9)</f>
        <v>0.72950761905207506</v>
      </c>
      <c r="H812">
        <f>SUMPRODUCT(Random!$X812:$AG812,$B$10:$K$10)</f>
        <v>0.70779239795971316</v>
      </c>
      <c r="I812">
        <f>SUMPRODUCT(Random!$X812:$AG812,$B$11:$K$11)</f>
        <v>-0.108558199952397</v>
      </c>
      <c r="J812">
        <f>SUMPRODUCT(Random!$X812:$AG812,$B$12:$K$12)</f>
        <v>-2.1428092095957934</v>
      </c>
      <c r="K812">
        <f>SUMPRODUCT(Random!$X812:$AG812,$B$13:$K$13)</f>
        <v>3.2908102852271248E-3</v>
      </c>
      <c r="M812">
        <f t="shared" si="373"/>
        <v>0.29595909863846076</v>
      </c>
      <c r="N812">
        <f t="shared" si="374"/>
        <v>0.22108990439223122</v>
      </c>
      <c r="O812">
        <f t="shared" si="375"/>
        <v>0.39247655843791041</v>
      </c>
      <c r="P812">
        <f t="shared" si="376"/>
        <v>0.4773324794526923</v>
      </c>
      <c r="Q812">
        <f t="shared" si="377"/>
        <v>0.34805845206784897</v>
      </c>
      <c r="R812">
        <f t="shared" si="378"/>
        <v>0.76715439554304055</v>
      </c>
      <c r="S812">
        <f t="shared" si="379"/>
        <v>0.76046290603513778</v>
      </c>
      <c r="T812">
        <f t="shared" si="380"/>
        <v>0.45677645817396278</v>
      </c>
      <c r="U812">
        <f t="shared" si="381"/>
        <v>1.6064210754260802E-2</v>
      </c>
      <c r="V812">
        <f t="shared" si="382"/>
        <v>0.50131284099000273</v>
      </c>
      <c r="X812">
        <f t="shared" si="383"/>
        <v>8.5963175026324397</v>
      </c>
      <c r="Y812">
        <f t="shared" si="384"/>
        <v>6.1207114623104406</v>
      </c>
      <c r="Z812">
        <f t="shared" si="385"/>
        <v>12.208235374955269</v>
      </c>
      <c r="AA812">
        <f t="shared" si="386"/>
        <v>15.893631378523015</v>
      </c>
      <c r="AB812">
        <f t="shared" si="387"/>
        <v>10.479653836435318</v>
      </c>
      <c r="AC812">
        <f t="shared" si="388"/>
        <v>35.700844704024888</v>
      </c>
      <c r="AD812">
        <f t="shared" si="389"/>
        <v>35.006790091050682</v>
      </c>
      <c r="AE812">
        <f t="shared" si="390"/>
        <v>14.948666073246956</v>
      </c>
      <c r="AF812">
        <f t="shared" si="391"/>
        <v>0.39671356289568654</v>
      </c>
      <c r="AG812">
        <f t="shared" si="392"/>
        <v>17.044152885365598</v>
      </c>
      <c r="AI812">
        <f t="shared" si="393"/>
        <v>21</v>
      </c>
      <c r="AJ812">
        <f t="shared" si="394"/>
        <v>21</v>
      </c>
      <c r="AK812">
        <f t="shared" si="395"/>
        <v>21</v>
      </c>
      <c r="AL812">
        <f t="shared" si="396"/>
        <v>21</v>
      </c>
      <c r="AM812">
        <f t="shared" si="397"/>
        <v>21</v>
      </c>
      <c r="AN812">
        <f t="shared" si="398"/>
        <v>21</v>
      </c>
      <c r="AO812">
        <f t="shared" si="399"/>
        <v>21</v>
      </c>
      <c r="AP812">
        <f t="shared" si="400"/>
        <v>21</v>
      </c>
      <c r="AQ812">
        <f t="shared" si="401"/>
        <v>2</v>
      </c>
      <c r="AR812">
        <f t="shared" si="402"/>
        <v>21</v>
      </c>
      <c r="AT812">
        <f t="shared" si="403"/>
        <v>1</v>
      </c>
    </row>
    <row r="813" spans="1:46" x14ac:dyDescent="0.2">
      <c r="A813">
        <v>796</v>
      </c>
      <c r="B813">
        <f>SUMPRODUCT(Random!$X813:$AG813,$B$4:$K$4)</f>
        <v>-0.74482708976415923</v>
      </c>
      <c r="C813">
        <f>SUMPRODUCT(Random!$X813:$AG813,$B$5:$K$5)</f>
        <v>0.85520487242440235</v>
      </c>
      <c r="D813">
        <f>SUMPRODUCT(Random!$X813:$AG813,$B$6:$K$6)</f>
        <v>-0.18010251080355341</v>
      </c>
      <c r="E813">
        <f>SUMPRODUCT(Random!$X813:$AG813,$B$7:$K$7)</f>
        <v>-1.3697371469852799</v>
      </c>
      <c r="F813">
        <f>SUMPRODUCT(Random!$X813:$AG813,$B$8:$K$8)</f>
        <v>-0.50159137824430577</v>
      </c>
      <c r="G813">
        <f>SUMPRODUCT(Random!$X813:$AG813,$B$9:$K$9)</f>
        <v>-0.51099010397283462</v>
      </c>
      <c r="H813">
        <f>SUMPRODUCT(Random!$X813:$AG813,$B$10:$K$10)</f>
        <v>0.9952545239229551</v>
      </c>
      <c r="I813">
        <f>SUMPRODUCT(Random!$X813:$AG813,$B$11:$K$11)</f>
        <v>-0.8736647055023985</v>
      </c>
      <c r="J813">
        <f>SUMPRODUCT(Random!$X813:$AG813,$B$12:$K$12)</f>
        <v>-0.74513036168146041</v>
      </c>
      <c r="K813">
        <f>SUMPRODUCT(Random!$X813:$AG813,$B$13:$K$13)</f>
        <v>1.629059803443351</v>
      </c>
      <c r="M813">
        <f t="shared" si="373"/>
        <v>0.22818812802741167</v>
      </c>
      <c r="N813">
        <f t="shared" si="374"/>
        <v>0.80378113035729393</v>
      </c>
      <c r="O813">
        <f t="shared" si="375"/>
        <v>0.42853604575265408</v>
      </c>
      <c r="P813">
        <f t="shared" si="376"/>
        <v>8.5384484227807492E-2</v>
      </c>
      <c r="Q813">
        <f t="shared" si="377"/>
        <v>0.30797749270164432</v>
      </c>
      <c r="R813">
        <f t="shared" si="378"/>
        <v>0.30467899312404617</v>
      </c>
      <c r="S813">
        <f t="shared" si="379"/>
        <v>0.84019375525913598</v>
      </c>
      <c r="T813">
        <f t="shared" si="380"/>
        <v>0.19115043859077693</v>
      </c>
      <c r="U813">
        <f t="shared" si="381"/>
        <v>0.22809645807671786</v>
      </c>
      <c r="V813">
        <f t="shared" si="382"/>
        <v>0.94834982024170333</v>
      </c>
      <c r="X813">
        <f t="shared" si="383"/>
        <v>6.3449728719293068</v>
      </c>
      <c r="Y813">
        <f t="shared" si="384"/>
        <v>39.893311928167542</v>
      </c>
      <c r="Z813">
        <f t="shared" si="385"/>
        <v>13.707166357143242</v>
      </c>
      <c r="AA813">
        <f t="shared" si="386"/>
        <v>2.1863582220001532</v>
      </c>
      <c r="AB813">
        <f t="shared" si="387"/>
        <v>9.0180992678617606</v>
      </c>
      <c r="AC813">
        <f t="shared" si="388"/>
        <v>8.9016145321831939</v>
      </c>
      <c r="AD813">
        <f t="shared" si="389"/>
        <v>44.921694529773944</v>
      </c>
      <c r="AE813">
        <f t="shared" si="390"/>
        <v>5.1967655657114333</v>
      </c>
      <c r="AF813">
        <f t="shared" si="391"/>
        <v>6.3420635248602402</v>
      </c>
      <c r="AG813">
        <f t="shared" si="392"/>
        <v>72.589829035342831</v>
      </c>
      <c r="AI813">
        <f t="shared" si="393"/>
        <v>21</v>
      </c>
      <c r="AJ813">
        <f t="shared" si="394"/>
        <v>21</v>
      </c>
      <c r="AK813">
        <f t="shared" si="395"/>
        <v>21</v>
      </c>
      <c r="AL813">
        <f t="shared" si="396"/>
        <v>9</v>
      </c>
      <c r="AM813">
        <f t="shared" si="397"/>
        <v>21</v>
      </c>
      <c r="AN813">
        <f t="shared" si="398"/>
        <v>21</v>
      </c>
      <c r="AO813">
        <f t="shared" si="399"/>
        <v>21</v>
      </c>
      <c r="AP813">
        <f t="shared" si="400"/>
        <v>21</v>
      </c>
      <c r="AQ813">
        <f t="shared" si="401"/>
        <v>21</v>
      </c>
      <c r="AR813">
        <f t="shared" si="402"/>
        <v>21</v>
      </c>
      <c r="AT813">
        <f t="shared" si="403"/>
        <v>1</v>
      </c>
    </row>
    <row r="814" spans="1:46" x14ac:dyDescent="0.2">
      <c r="A814">
        <v>797</v>
      </c>
      <c r="B814">
        <f>SUMPRODUCT(Random!$X814:$AG814,$B$4:$K$4)</f>
        <v>-2.6332418303917891</v>
      </c>
      <c r="C814">
        <f>SUMPRODUCT(Random!$X814:$AG814,$B$5:$K$5)</f>
        <v>-0.37796252309692585</v>
      </c>
      <c r="D814">
        <f>SUMPRODUCT(Random!$X814:$AG814,$B$6:$K$6)</f>
        <v>0.9709002634209507</v>
      </c>
      <c r="E814">
        <f>SUMPRODUCT(Random!$X814:$AG814,$B$7:$K$7)</f>
        <v>-0.66934029787682348</v>
      </c>
      <c r="F814">
        <f>SUMPRODUCT(Random!$X814:$AG814,$B$8:$K$8)</f>
        <v>0.46631884842458915</v>
      </c>
      <c r="G814">
        <f>SUMPRODUCT(Random!$X814:$AG814,$B$9:$K$9)</f>
        <v>-0.32129455593115608</v>
      </c>
      <c r="H814">
        <f>SUMPRODUCT(Random!$X814:$AG814,$B$10:$K$10)</f>
        <v>-0.1891071040321976</v>
      </c>
      <c r="I814">
        <f>SUMPRODUCT(Random!$X814:$AG814,$B$11:$K$11)</f>
        <v>-0.27115583251467473</v>
      </c>
      <c r="J814">
        <f>SUMPRODUCT(Random!$X814:$AG814,$B$12:$K$12)</f>
        <v>1.4049679595938602</v>
      </c>
      <c r="K814">
        <f>SUMPRODUCT(Random!$X814:$AG814,$B$13:$K$13)</f>
        <v>8.1272410314070731E-2</v>
      </c>
      <c r="M814">
        <f t="shared" si="373"/>
        <v>4.2287052745010288E-3</v>
      </c>
      <c r="N814">
        <f t="shared" si="374"/>
        <v>0.35272921733193041</v>
      </c>
      <c r="O814">
        <f t="shared" si="375"/>
        <v>0.8342010265073071</v>
      </c>
      <c r="P814">
        <f t="shared" si="376"/>
        <v>0.25163921312394866</v>
      </c>
      <c r="Q814">
        <f t="shared" si="377"/>
        <v>0.67950635539777204</v>
      </c>
      <c r="R814">
        <f t="shared" si="378"/>
        <v>0.37399359081718536</v>
      </c>
      <c r="S814">
        <f t="shared" si="379"/>
        <v>0.42500443686760642</v>
      </c>
      <c r="T814">
        <f t="shared" si="380"/>
        <v>0.39313559065770465</v>
      </c>
      <c r="U814">
        <f t="shared" si="381"/>
        <v>0.91998459695151957</v>
      </c>
      <c r="V814">
        <f t="shared" si="382"/>
        <v>0.53238734261499432</v>
      </c>
      <c r="X814">
        <f t="shared" si="383"/>
        <v>0.10380853714998611</v>
      </c>
      <c r="Y814">
        <f t="shared" si="384"/>
        <v>10.655788792194192</v>
      </c>
      <c r="Z814">
        <f t="shared" si="385"/>
        <v>44.019878221451428</v>
      </c>
      <c r="AA814">
        <f t="shared" si="386"/>
        <v>7.1008309443176909</v>
      </c>
      <c r="AB814">
        <f t="shared" si="387"/>
        <v>27.874503581339066</v>
      </c>
      <c r="AC814">
        <f t="shared" si="388"/>
        <v>11.474076049636304</v>
      </c>
      <c r="AD814">
        <f t="shared" si="389"/>
        <v>13.556244887335499</v>
      </c>
      <c r="AE814">
        <f t="shared" si="390"/>
        <v>12.234823337116755</v>
      </c>
      <c r="AF814">
        <f t="shared" si="391"/>
        <v>61.867043842804037</v>
      </c>
      <c r="AG814">
        <f t="shared" si="392"/>
        <v>18.62023132023138</v>
      </c>
      <c r="AI814">
        <f t="shared" si="393"/>
        <v>1</v>
      </c>
      <c r="AJ814">
        <f t="shared" si="394"/>
        <v>21</v>
      </c>
      <c r="AK814">
        <f t="shared" si="395"/>
        <v>21</v>
      </c>
      <c r="AL814">
        <f t="shared" si="396"/>
        <v>21</v>
      </c>
      <c r="AM814">
        <f t="shared" si="397"/>
        <v>21</v>
      </c>
      <c r="AN814">
        <f t="shared" si="398"/>
        <v>21</v>
      </c>
      <c r="AO814">
        <f t="shared" si="399"/>
        <v>21</v>
      </c>
      <c r="AP814">
        <f t="shared" si="400"/>
        <v>21</v>
      </c>
      <c r="AQ814">
        <f t="shared" si="401"/>
        <v>21</v>
      </c>
      <c r="AR814">
        <f t="shared" si="402"/>
        <v>21</v>
      </c>
      <c r="AT814">
        <f t="shared" si="403"/>
        <v>1</v>
      </c>
    </row>
    <row r="815" spans="1:46" x14ac:dyDescent="0.2">
      <c r="A815">
        <v>798</v>
      </c>
      <c r="B815">
        <f>SUMPRODUCT(Random!$X815:$AG815,$B$4:$K$4)</f>
        <v>5.2428666634821285E-2</v>
      </c>
      <c r="C815">
        <f>SUMPRODUCT(Random!$X815:$AG815,$B$5:$K$5)</f>
        <v>1.5437256880650227</v>
      </c>
      <c r="D815">
        <f>SUMPRODUCT(Random!$X815:$AG815,$B$6:$K$6)</f>
        <v>0.6412377278438337</v>
      </c>
      <c r="E815">
        <f>SUMPRODUCT(Random!$X815:$AG815,$B$7:$K$7)</f>
        <v>-0.24001346107145577</v>
      </c>
      <c r="F815">
        <f>SUMPRODUCT(Random!$X815:$AG815,$B$8:$K$8)</f>
        <v>1.3678019203926943</v>
      </c>
      <c r="G815">
        <f>SUMPRODUCT(Random!$X815:$AG815,$B$9:$K$9)</f>
        <v>0.76981059892201453</v>
      </c>
      <c r="H815">
        <f>SUMPRODUCT(Random!$X815:$AG815,$B$10:$K$10)</f>
        <v>2.0440285906345443</v>
      </c>
      <c r="I815">
        <f>SUMPRODUCT(Random!$X815:$AG815,$B$11:$K$11)</f>
        <v>0.41760019236792312</v>
      </c>
      <c r="J815">
        <f>SUMPRODUCT(Random!$X815:$AG815,$B$12:$K$12)</f>
        <v>2.1528216232080077</v>
      </c>
      <c r="K815">
        <f>SUMPRODUCT(Random!$X815:$AG815,$B$13:$K$13)</f>
        <v>0.69050101723630408</v>
      </c>
      <c r="M815">
        <f t="shared" si="373"/>
        <v>0.52090643357478794</v>
      </c>
      <c r="N815">
        <f t="shared" si="374"/>
        <v>0.93867259976620365</v>
      </c>
      <c r="O815">
        <f t="shared" si="375"/>
        <v>0.73931587950635069</v>
      </c>
      <c r="P815">
        <f t="shared" si="376"/>
        <v>0.40515991057567902</v>
      </c>
      <c r="Q815">
        <f t="shared" si="377"/>
        <v>0.91431295677646685</v>
      </c>
      <c r="R815">
        <f t="shared" si="378"/>
        <v>0.77929387419489171</v>
      </c>
      <c r="S815">
        <f t="shared" si="379"/>
        <v>0.97952463861810368</v>
      </c>
      <c r="T815">
        <f t="shared" si="380"/>
        <v>0.66188027194491905</v>
      </c>
      <c r="U815">
        <f t="shared" si="381"/>
        <v>0.9843336499642602</v>
      </c>
      <c r="V815">
        <f t="shared" si="382"/>
        <v>0.75506041477185826</v>
      </c>
      <c r="X815">
        <f t="shared" si="383"/>
        <v>18.026051208185621</v>
      </c>
      <c r="Y815">
        <f t="shared" si="384"/>
        <v>68.382953426096151</v>
      </c>
      <c r="Z815">
        <f t="shared" si="385"/>
        <v>32.934350384666409</v>
      </c>
      <c r="AA815">
        <f t="shared" si="386"/>
        <v>12.725068261192257</v>
      </c>
      <c r="AB815">
        <f t="shared" si="387"/>
        <v>60.189456230006009</v>
      </c>
      <c r="AC815">
        <f t="shared" si="388"/>
        <v>37.01247887585766</v>
      </c>
      <c r="AD815">
        <f t="shared" si="389"/>
        <v>95.255830715470637</v>
      </c>
      <c r="AE815">
        <f t="shared" si="390"/>
        <v>26.563014226777103</v>
      </c>
      <c r="AF815">
        <f t="shared" si="391"/>
        <v>101.81374588561229</v>
      </c>
      <c r="AG815">
        <f t="shared" si="392"/>
        <v>34.460435024885633</v>
      </c>
      <c r="AI815">
        <f t="shared" si="393"/>
        <v>21</v>
      </c>
      <c r="AJ815">
        <f t="shared" si="394"/>
        <v>21</v>
      </c>
      <c r="AK815">
        <f t="shared" si="395"/>
        <v>21</v>
      </c>
      <c r="AL815">
        <f t="shared" si="396"/>
        <v>21</v>
      </c>
      <c r="AM815">
        <f t="shared" si="397"/>
        <v>21</v>
      </c>
      <c r="AN815">
        <f t="shared" si="398"/>
        <v>21</v>
      </c>
      <c r="AO815">
        <f t="shared" si="399"/>
        <v>21</v>
      </c>
      <c r="AP815">
        <f t="shared" si="400"/>
        <v>21</v>
      </c>
      <c r="AQ815">
        <f t="shared" si="401"/>
        <v>21</v>
      </c>
      <c r="AR815">
        <f t="shared" si="402"/>
        <v>21</v>
      </c>
      <c r="AT815">
        <f t="shared" si="403"/>
        <v>0</v>
      </c>
    </row>
    <row r="816" spans="1:46" x14ac:dyDescent="0.2">
      <c r="A816">
        <v>799</v>
      </c>
      <c r="B816">
        <f>SUMPRODUCT(Random!$X816:$AG816,$B$4:$K$4)</f>
        <v>-0.70925722343631936</v>
      </c>
      <c r="C816">
        <f>SUMPRODUCT(Random!$X816:$AG816,$B$5:$K$5)</f>
        <v>-0.34127014051517141</v>
      </c>
      <c r="D816">
        <f>SUMPRODUCT(Random!$X816:$AG816,$B$6:$K$6)</f>
        <v>0.84324222013902772</v>
      </c>
      <c r="E816">
        <f>SUMPRODUCT(Random!$X816:$AG816,$B$7:$K$7)</f>
        <v>0.18426571288207186</v>
      </c>
      <c r="F816">
        <f>SUMPRODUCT(Random!$X816:$AG816,$B$8:$K$8)</f>
        <v>0.24077869389535278</v>
      </c>
      <c r="G816">
        <f>SUMPRODUCT(Random!$X816:$AG816,$B$9:$K$9)</f>
        <v>1.8879857454241957</v>
      </c>
      <c r="H816">
        <f>SUMPRODUCT(Random!$X816:$AG816,$B$10:$K$10)</f>
        <v>1.430023806383462</v>
      </c>
      <c r="I816">
        <f>SUMPRODUCT(Random!$X816:$AG816,$B$11:$K$11)</f>
        <v>1.2516924038497266</v>
      </c>
      <c r="J816">
        <f>SUMPRODUCT(Random!$X816:$AG816,$B$12:$K$12)</f>
        <v>0.33491781157124711</v>
      </c>
      <c r="K816">
        <f>SUMPRODUCT(Random!$X816:$AG816,$B$13:$K$13)</f>
        <v>-0.24334909547675476</v>
      </c>
      <c r="M816">
        <f t="shared" si="373"/>
        <v>0.23908243432064613</v>
      </c>
      <c r="N816">
        <f t="shared" si="374"/>
        <v>0.36645011223964752</v>
      </c>
      <c r="O816">
        <f t="shared" si="375"/>
        <v>0.80045350489444511</v>
      </c>
      <c r="P816">
        <f t="shared" si="376"/>
        <v>0.57309749475835581</v>
      </c>
      <c r="Q816">
        <f t="shared" si="377"/>
        <v>0.59513667815656879</v>
      </c>
      <c r="R816">
        <f t="shared" si="378"/>
        <v>0.97048606793623016</v>
      </c>
      <c r="S816">
        <f t="shared" si="379"/>
        <v>0.92364490672946875</v>
      </c>
      <c r="T816">
        <f t="shared" si="380"/>
        <v>0.89465901546331372</v>
      </c>
      <c r="U816">
        <f t="shared" si="381"/>
        <v>0.63115645719964775</v>
      </c>
      <c r="V816">
        <f t="shared" si="382"/>
        <v>0.403867487256795</v>
      </c>
      <c r="X816">
        <f t="shared" si="383"/>
        <v>6.6932116835332716</v>
      </c>
      <c r="Y816">
        <f t="shared" si="384"/>
        <v>11.180652446334003</v>
      </c>
      <c r="Z816">
        <f t="shared" si="385"/>
        <v>39.481363675974897</v>
      </c>
      <c r="AA816">
        <f t="shared" si="386"/>
        <v>20.851495052802843</v>
      </c>
      <c r="AB816">
        <f t="shared" si="387"/>
        <v>22.149964899801756</v>
      </c>
      <c r="AC816">
        <f t="shared" si="388"/>
        <v>86.298890957574159</v>
      </c>
      <c r="AD816">
        <f t="shared" si="389"/>
        <v>63.014082733351337</v>
      </c>
      <c r="AE816">
        <f t="shared" si="390"/>
        <v>55.130885816422968</v>
      </c>
      <c r="AF816">
        <f t="shared" si="391"/>
        <v>24.432484003509416</v>
      </c>
      <c r="AG816">
        <f t="shared" si="392"/>
        <v>12.671901652326785</v>
      </c>
      <c r="AI816">
        <f t="shared" si="393"/>
        <v>21</v>
      </c>
      <c r="AJ816">
        <f t="shared" si="394"/>
        <v>21</v>
      </c>
      <c r="AK816">
        <f t="shared" si="395"/>
        <v>21</v>
      </c>
      <c r="AL816">
        <f t="shared" si="396"/>
        <v>21</v>
      </c>
      <c r="AM816">
        <f t="shared" si="397"/>
        <v>21</v>
      </c>
      <c r="AN816">
        <f t="shared" si="398"/>
        <v>21</v>
      </c>
      <c r="AO816">
        <f t="shared" si="399"/>
        <v>21</v>
      </c>
      <c r="AP816">
        <f t="shared" si="400"/>
        <v>21</v>
      </c>
      <c r="AQ816">
        <f t="shared" si="401"/>
        <v>21</v>
      </c>
      <c r="AR816">
        <f t="shared" si="402"/>
        <v>21</v>
      </c>
      <c r="AT816">
        <f t="shared" si="403"/>
        <v>0</v>
      </c>
    </row>
    <row r="817" spans="1:46" x14ac:dyDescent="0.2">
      <c r="A817">
        <v>800</v>
      </c>
      <c r="B817">
        <f>SUMPRODUCT(Random!$X817:$AG817,$B$4:$K$4)</f>
        <v>0.13645186469771295</v>
      </c>
      <c r="C817">
        <f>SUMPRODUCT(Random!$X817:$AG817,$B$5:$K$5)</f>
        <v>-1.7684488407216068</v>
      </c>
      <c r="D817">
        <f>SUMPRODUCT(Random!$X817:$AG817,$B$6:$K$6)</f>
        <v>-0.84592237105919976</v>
      </c>
      <c r="E817">
        <f>SUMPRODUCT(Random!$X817:$AG817,$B$7:$K$7)</f>
        <v>-0.333119083883121</v>
      </c>
      <c r="F817">
        <f>SUMPRODUCT(Random!$X817:$AG817,$B$8:$K$8)</f>
        <v>-1.2039699240335868</v>
      </c>
      <c r="G817">
        <f>SUMPRODUCT(Random!$X817:$AG817,$B$9:$K$9)</f>
        <v>0.19935012981452843</v>
      </c>
      <c r="H817">
        <f>SUMPRODUCT(Random!$X817:$AG817,$B$10:$K$10)</f>
        <v>0.40491805516850743</v>
      </c>
      <c r="I817">
        <f>SUMPRODUCT(Random!$X817:$AG817,$B$11:$K$11)</f>
        <v>-0.55631678232527615</v>
      </c>
      <c r="J817">
        <f>SUMPRODUCT(Random!$X817:$AG817,$B$12:$K$12)</f>
        <v>-0.64492232084742263</v>
      </c>
      <c r="K817">
        <f>SUMPRODUCT(Random!$X817:$AG817,$B$13:$K$13)</f>
        <v>-1.1002058036707818</v>
      </c>
      <c r="M817">
        <f t="shared" si="373"/>
        <v>0.55426796252376587</v>
      </c>
      <c r="N817">
        <f t="shared" si="374"/>
        <v>3.849294883578723E-2</v>
      </c>
      <c r="O817">
        <f t="shared" si="375"/>
        <v>0.19879802584168063</v>
      </c>
      <c r="P817">
        <f t="shared" si="376"/>
        <v>0.3695221972174258</v>
      </c>
      <c r="Q817">
        <f t="shared" si="377"/>
        <v>0.11430060169823074</v>
      </c>
      <c r="R817">
        <f t="shared" si="378"/>
        <v>0.57900556595326047</v>
      </c>
      <c r="S817">
        <f t="shared" si="379"/>
        <v>0.65723112686482521</v>
      </c>
      <c r="T817">
        <f t="shared" si="380"/>
        <v>0.28899715823661359</v>
      </c>
      <c r="U817">
        <f t="shared" si="381"/>
        <v>0.25948876305923763</v>
      </c>
      <c r="V817">
        <f t="shared" si="382"/>
        <v>0.13562123124353404</v>
      </c>
      <c r="X817">
        <f t="shared" si="383"/>
        <v>19.794165617141779</v>
      </c>
      <c r="Y817">
        <f t="shared" si="384"/>
        <v>0.96157429193211907</v>
      </c>
      <c r="Z817">
        <f t="shared" si="385"/>
        <v>5.4294802053740439</v>
      </c>
      <c r="AA817">
        <f t="shared" si="386"/>
        <v>11.299725438584678</v>
      </c>
      <c r="AB817">
        <f t="shared" si="387"/>
        <v>2.9733399100397793</v>
      </c>
      <c r="AC817">
        <f t="shared" si="388"/>
        <v>21.192880856163907</v>
      </c>
      <c r="AD817">
        <f t="shared" si="389"/>
        <v>26.228480768442019</v>
      </c>
      <c r="AE817">
        <f t="shared" si="390"/>
        <v>8.3552716211202132</v>
      </c>
      <c r="AF817">
        <f t="shared" si="391"/>
        <v>7.3591325979557283</v>
      </c>
      <c r="AG817">
        <f t="shared" si="392"/>
        <v>3.570237520022582</v>
      </c>
      <c r="AI817">
        <f t="shared" si="393"/>
        <v>21</v>
      </c>
      <c r="AJ817">
        <f t="shared" si="394"/>
        <v>4</v>
      </c>
      <c r="AK817">
        <f t="shared" si="395"/>
        <v>21</v>
      </c>
      <c r="AL817">
        <f t="shared" si="396"/>
        <v>21</v>
      </c>
      <c r="AM817">
        <f t="shared" si="397"/>
        <v>12</v>
      </c>
      <c r="AN817">
        <f t="shared" si="398"/>
        <v>21</v>
      </c>
      <c r="AO817">
        <f t="shared" si="399"/>
        <v>21</v>
      </c>
      <c r="AP817">
        <f t="shared" si="400"/>
        <v>21</v>
      </c>
      <c r="AQ817">
        <f t="shared" si="401"/>
        <v>21</v>
      </c>
      <c r="AR817">
        <f t="shared" si="402"/>
        <v>15</v>
      </c>
      <c r="AT817">
        <f t="shared" si="403"/>
        <v>3</v>
      </c>
    </row>
    <row r="818" spans="1:46" x14ac:dyDescent="0.2">
      <c r="A818">
        <v>801</v>
      </c>
      <c r="B818">
        <f>SUMPRODUCT(Random!$X818:$AG818,$B$4:$K$4)</f>
        <v>0.23903651386235394</v>
      </c>
      <c r="C818">
        <f>SUMPRODUCT(Random!$X818:$AG818,$B$5:$K$5)</f>
        <v>0.64943057166748142</v>
      </c>
      <c r="D818">
        <f>SUMPRODUCT(Random!$X818:$AG818,$B$6:$K$6)</f>
        <v>-0.54448070812070082</v>
      </c>
      <c r="E818">
        <f>SUMPRODUCT(Random!$X818:$AG818,$B$7:$K$7)</f>
        <v>-0.73866634946179133</v>
      </c>
      <c r="F818">
        <f>SUMPRODUCT(Random!$X818:$AG818,$B$8:$K$8)</f>
        <v>-0.66850514163607833</v>
      </c>
      <c r="G818">
        <f>SUMPRODUCT(Random!$X818:$AG818,$B$9:$K$9)</f>
        <v>-1.2240779143852054</v>
      </c>
      <c r="H818">
        <f>SUMPRODUCT(Random!$X818:$AG818,$B$10:$K$10)</f>
        <v>-1.0046072922424283</v>
      </c>
      <c r="I818">
        <f>SUMPRODUCT(Random!$X818:$AG818,$B$11:$K$11)</f>
        <v>-1.7735691962278617</v>
      </c>
      <c r="J818">
        <f>SUMPRODUCT(Random!$X818:$AG818,$B$12:$K$12)</f>
        <v>-1.3257606332534104</v>
      </c>
      <c r="K818">
        <f>SUMPRODUCT(Random!$X818:$AG818,$B$13:$K$13)</f>
        <v>-1.0303454276727324</v>
      </c>
      <c r="M818">
        <f t="shared" si="373"/>
        <v>0.59446136533766647</v>
      </c>
      <c r="N818">
        <f t="shared" si="374"/>
        <v>0.74196994555257523</v>
      </c>
      <c r="O818">
        <f t="shared" si="375"/>
        <v>0.29305536021259371</v>
      </c>
      <c r="P818">
        <f t="shared" si="376"/>
        <v>0.23005481204971773</v>
      </c>
      <c r="Q818">
        <f t="shared" si="377"/>
        <v>0.25190560047866162</v>
      </c>
      <c r="R818">
        <f t="shared" si="378"/>
        <v>0.11046141833817336</v>
      </c>
      <c r="S818">
        <f t="shared" si="379"/>
        <v>0.15754299225384907</v>
      </c>
      <c r="T818">
        <f t="shared" si="380"/>
        <v>3.8067218351784213E-2</v>
      </c>
      <c r="U818">
        <f t="shared" si="381"/>
        <v>9.2459498218514638E-2</v>
      </c>
      <c r="V818">
        <f t="shared" si="382"/>
        <v>0.15142394058217132</v>
      </c>
      <c r="X818">
        <f t="shared" si="383"/>
        <v>22.109138565359014</v>
      </c>
      <c r="Y818">
        <f t="shared" si="384"/>
        <v>33.185032398808914</v>
      </c>
      <c r="Z818">
        <f t="shared" si="385"/>
        <v>8.4954917861114208</v>
      </c>
      <c r="AA818">
        <f t="shared" si="386"/>
        <v>6.4042914664195481</v>
      </c>
      <c r="AB818">
        <f t="shared" si="387"/>
        <v>7.1095523335562323</v>
      </c>
      <c r="AC818">
        <f t="shared" si="388"/>
        <v>2.8673855759121292</v>
      </c>
      <c r="AD818">
        <f t="shared" si="389"/>
        <v>4.1995166932381203</v>
      </c>
      <c r="AE818">
        <f t="shared" si="390"/>
        <v>0.95073023159112247</v>
      </c>
      <c r="AF818">
        <f t="shared" si="391"/>
        <v>2.3765885257919419</v>
      </c>
      <c r="AG818">
        <f t="shared" si="392"/>
        <v>4.0222326321606348</v>
      </c>
      <c r="AI818">
        <f t="shared" si="393"/>
        <v>21</v>
      </c>
      <c r="AJ818">
        <f t="shared" si="394"/>
        <v>21</v>
      </c>
      <c r="AK818">
        <f t="shared" si="395"/>
        <v>21</v>
      </c>
      <c r="AL818">
        <f t="shared" si="396"/>
        <v>21</v>
      </c>
      <c r="AM818">
        <f t="shared" si="397"/>
        <v>21</v>
      </c>
      <c r="AN818">
        <f t="shared" si="398"/>
        <v>12</v>
      </c>
      <c r="AO818">
        <f t="shared" si="399"/>
        <v>17</v>
      </c>
      <c r="AP818">
        <f t="shared" si="400"/>
        <v>4</v>
      </c>
      <c r="AQ818">
        <f t="shared" si="401"/>
        <v>10</v>
      </c>
      <c r="AR818">
        <f t="shared" si="402"/>
        <v>17</v>
      </c>
      <c r="AT818">
        <f t="shared" si="403"/>
        <v>5</v>
      </c>
    </row>
    <row r="819" spans="1:46" x14ac:dyDescent="0.2">
      <c r="A819">
        <v>802</v>
      </c>
      <c r="B819">
        <f>SUMPRODUCT(Random!$X819:$AG819,$B$4:$K$4)</f>
        <v>-0.94931008939176131</v>
      </c>
      <c r="C819">
        <f>SUMPRODUCT(Random!$X819:$AG819,$B$5:$K$5)</f>
        <v>-0.35088863743024279</v>
      </c>
      <c r="D819">
        <f>SUMPRODUCT(Random!$X819:$AG819,$B$6:$K$6)</f>
        <v>-0.5671126134598945</v>
      </c>
      <c r="E819">
        <f>SUMPRODUCT(Random!$X819:$AG819,$B$7:$K$7)</f>
        <v>-1.0976906743161332</v>
      </c>
      <c r="F819">
        <f>SUMPRODUCT(Random!$X819:$AG819,$B$8:$K$8)</f>
        <v>3.4516870685768419E-2</v>
      </c>
      <c r="G819">
        <f>SUMPRODUCT(Random!$X819:$AG819,$B$9:$K$9)</f>
        <v>-1.3601539643123395</v>
      </c>
      <c r="H819">
        <f>SUMPRODUCT(Random!$X819:$AG819,$B$10:$K$10)</f>
        <v>0.28802370851851467</v>
      </c>
      <c r="I819">
        <f>SUMPRODUCT(Random!$X819:$AG819,$B$11:$K$11)</f>
        <v>1.5386442694072262</v>
      </c>
      <c r="J819">
        <f>SUMPRODUCT(Random!$X819:$AG819,$B$12:$K$12)</f>
        <v>0.8743066021409116</v>
      </c>
      <c r="K819">
        <f>SUMPRODUCT(Random!$X819:$AG819,$B$13:$K$13)</f>
        <v>-1.5126096199943149</v>
      </c>
      <c r="M819">
        <f t="shared" si="373"/>
        <v>0.17123146178523305</v>
      </c>
      <c r="N819">
        <f t="shared" si="374"/>
        <v>0.36283594810100739</v>
      </c>
      <c r="O819">
        <f t="shared" si="375"/>
        <v>0.28531883687839993</v>
      </c>
      <c r="P819">
        <f t="shared" si="376"/>
        <v>0.13616979165881535</v>
      </c>
      <c r="Q819">
        <f t="shared" si="377"/>
        <v>0.51376750524885373</v>
      </c>
      <c r="R819">
        <f t="shared" si="378"/>
        <v>8.6890603526448507E-2</v>
      </c>
      <c r="S819">
        <f t="shared" si="379"/>
        <v>0.61333570473255605</v>
      </c>
      <c r="T819">
        <f t="shared" si="380"/>
        <v>0.93805441762433872</v>
      </c>
      <c r="U819">
        <f t="shared" si="381"/>
        <v>0.80902434757076824</v>
      </c>
      <c r="V819">
        <f t="shared" si="382"/>
        <v>6.5189424571499552E-2</v>
      </c>
      <c r="X819">
        <f t="shared" si="383"/>
        <v>4.6008131413681363</v>
      </c>
      <c r="Y819">
        <f t="shared" si="384"/>
        <v>11.041305638328257</v>
      </c>
      <c r="Z819">
        <f t="shared" si="385"/>
        <v>8.2288669476926746</v>
      </c>
      <c r="AA819">
        <f t="shared" si="386"/>
        <v>3.5857887233142476</v>
      </c>
      <c r="AB819">
        <f t="shared" si="387"/>
        <v>17.66372255161405</v>
      </c>
      <c r="AC819">
        <f t="shared" si="388"/>
        <v>2.2267306079064895</v>
      </c>
      <c r="AD819">
        <f t="shared" si="389"/>
        <v>23.276628877753513</v>
      </c>
      <c r="AE819">
        <f t="shared" si="390"/>
        <v>68.137263150692789</v>
      </c>
      <c r="AF819">
        <f t="shared" si="391"/>
        <v>40.556796714870259</v>
      </c>
      <c r="AG819">
        <f t="shared" si="392"/>
        <v>1.6513490860756304</v>
      </c>
      <c r="AI819">
        <f t="shared" si="393"/>
        <v>19</v>
      </c>
      <c r="AJ819">
        <f t="shared" si="394"/>
        <v>21</v>
      </c>
      <c r="AK819">
        <f t="shared" si="395"/>
        <v>21</v>
      </c>
      <c r="AL819">
        <f t="shared" si="396"/>
        <v>15</v>
      </c>
      <c r="AM819">
        <f t="shared" si="397"/>
        <v>21</v>
      </c>
      <c r="AN819">
        <f t="shared" si="398"/>
        <v>9</v>
      </c>
      <c r="AO819">
        <f t="shared" si="399"/>
        <v>21</v>
      </c>
      <c r="AP819">
        <f t="shared" si="400"/>
        <v>21</v>
      </c>
      <c r="AQ819">
        <f t="shared" si="401"/>
        <v>21</v>
      </c>
      <c r="AR819">
        <f t="shared" si="402"/>
        <v>7</v>
      </c>
      <c r="AT819">
        <f t="shared" si="403"/>
        <v>4</v>
      </c>
    </row>
    <row r="820" spans="1:46" x14ac:dyDescent="0.2">
      <c r="A820">
        <v>803</v>
      </c>
      <c r="B820">
        <f>SUMPRODUCT(Random!$X820:$AG820,$B$4:$K$4)</f>
        <v>1.1023365307956445</v>
      </c>
      <c r="C820">
        <f>SUMPRODUCT(Random!$X820:$AG820,$B$5:$K$5)</f>
        <v>-0.46408853904575642</v>
      </c>
      <c r="D820">
        <f>SUMPRODUCT(Random!$X820:$AG820,$B$6:$K$6)</f>
        <v>0.54563427556948096</v>
      </c>
      <c r="E820">
        <f>SUMPRODUCT(Random!$X820:$AG820,$B$7:$K$7)</f>
        <v>1.3791000524589814</v>
      </c>
      <c r="F820">
        <f>SUMPRODUCT(Random!$X820:$AG820,$B$8:$K$8)</f>
        <v>-0.33372447900916657</v>
      </c>
      <c r="G820">
        <f>SUMPRODUCT(Random!$X820:$AG820,$B$9:$K$9)</f>
        <v>-0.18340285220867403</v>
      </c>
      <c r="H820">
        <f>SUMPRODUCT(Random!$X820:$AG820,$B$10:$K$10)</f>
        <v>-0.61893426415572184</v>
      </c>
      <c r="I820">
        <f>SUMPRODUCT(Random!$X820:$AG820,$B$11:$K$11)</f>
        <v>0.68855350576217744</v>
      </c>
      <c r="J820">
        <f>SUMPRODUCT(Random!$X820:$AG820,$B$12:$K$12)</f>
        <v>-0.87827561503389351</v>
      </c>
      <c r="K820">
        <f>SUMPRODUCT(Random!$X820:$AG820,$B$13:$K$13)</f>
        <v>-0.95261553471080695</v>
      </c>
      <c r="M820">
        <f t="shared" si="373"/>
        <v>0.86484230333660694</v>
      </c>
      <c r="N820">
        <f t="shared" si="374"/>
        <v>0.32129215633078956</v>
      </c>
      <c r="O820">
        <f t="shared" si="375"/>
        <v>0.70734132067273792</v>
      </c>
      <c r="P820">
        <f t="shared" si="376"/>
        <v>0.91606804615429505</v>
      </c>
      <c r="Q820">
        <f t="shared" si="377"/>
        <v>0.36929373799041898</v>
      </c>
      <c r="R820">
        <f t="shared" si="378"/>
        <v>0.4272409690431378</v>
      </c>
      <c r="S820">
        <f t="shared" si="379"/>
        <v>0.2679798324787156</v>
      </c>
      <c r="T820">
        <f t="shared" si="380"/>
        <v>0.75444785585341345</v>
      </c>
      <c r="U820">
        <f t="shared" si="381"/>
        <v>0.18989708286771237</v>
      </c>
      <c r="V820">
        <f t="shared" si="382"/>
        <v>0.17039245166176137</v>
      </c>
      <c r="X820">
        <f t="shared" si="383"/>
        <v>49.025361998015192</v>
      </c>
      <c r="Y820">
        <f t="shared" si="384"/>
        <v>9.4940123086137493</v>
      </c>
      <c r="Z820">
        <f t="shared" si="385"/>
        <v>30.100152636353119</v>
      </c>
      <c r="AA820">
        <f t="shared" si="386"/>
        <v>60.696418947914829</v>
      </c>
      <c r="AB820">
        <f t="shared" si="387"/>
        <v>11.290850486671486</v>
      </c>
      <c r="AC820">
        <f t="shared" si="388"/>
        <v>13.651713901060075</v>
      </c>
      <c r="AD820">
        <f t="shared" si="389"/>
        <v>7.6416455836567803</v>
      </c>
      <c r="AE820">
        <f t="shared" si="390"/>
        <v>34.399249008325882</v>
      </c>
      <c r="AF820">
        <f t="shared" si="391"/>
        <v>5.1588361537395722</v>
      </c>
      <c r="AG820">
        <f t="shared" si="392"/>
        <v>4.5760263685096589</v>
      </c>
      <c r="AI820">
        <f t="shared" si="393"/>
        <v>21</v>
      </c>
      <c r="AJ820">
        <f t="shared" si="394"/>
        <v>21</v>
      </c>
      <c r="AK820">
        <f t="shared" si="395"/>
        <v>21</v>
      </c>
      <c r="AL820">
        <f t="shared" si="396"/>
        <v>21</v>
      </c>
      <c r="AM820">
        <f t="shared" si="397"/>
        <v>21</v>
      </c>
      <c r="AN820">
        <f t="shared" si="398"/>
        <v>21</v>
      </c>
      <c r="AO820">
        <f t="shared" si="399"/>
        <v>21</v>
      </c>
      <c r="AP820">
        <f t="shared" si="400"/>
        <v>21</v>
      </c>
      <c r="AQ820">
        <f t="shared" si="401"/>
        <v>21</v>
      </c>
      <c r="AR820">
        <f t="shared" si="402"/>
        <v>19</v>
      </c>
      <c r="AT820">
        <f t="shared" si="403"/>
        <v>1</v>
      </c>
    </row>
    <row r="821" spans="1:46" x14ac:dyDescent="0.2">
      <c r="A821">
        <v>804</v>
      </c>
      <c r="B821">
        <f>SUMPRODUCT(Random!$X821:$AG821,$B$4:$K$4)</f>
        <v>-0.37197188415338706</v>
      </c>
      <c r="C821">
        <f>SUMPRODUCT(Random!$X821:$AG821,$B$5:$K$5)</f>
        <v>-1.4507987979037524</v>
      </c>
      <c r="D821">
        <f>SUMPRODUCT(Random!$X821:$AG821,$B$6:$K$6)</f>
        <v>0.84261249556608131</v>
      </c>
      <c r="E821">
        <f>SUMPRODUCT(Random!$X821:$AG821,$B$7:$K$7)</f>
        <v>-1.2558922774724128</v>
      </c>
      <c r="F821">
        <f>SUMPRODUCT(Random!$X821:$AG821,$B$8:$K$8)</f>
        <v>0.74625559538942121</v>
      </c>
      <c r="G821">
        <f>SUMPRODUCT(Random!$X821:$AG821,$B$9:$K$9)</f>
        <v>-1.4674064414653323</v>
      </c>
      <c r="H821">
        <f>SUMPRODUCT(Random!$X821:$AG821,$B$10:$K$10)</f>
        <v>-2.9249170273791592E-2</v>
      </c>
      <c r="I821">
        <f>SUMPRODUCT(Random!$X821:$AG821,$B$11:$K$11)</f>
        <v>-0.212501034366959</v>
      </c>
      <c r="J821">
        <f>SUMPRODUCT(Random!$X821:$AG821,$B$12:$K$12)</f>
        <v>-0.35484318059802011</v>
      </c>
      <c r="K821">
        <f>SUMPRODUCT(Random!$X821:$AG821,$B$13:$K$13)</f>
        <v>1.22253201306542</v>
      </c>
      <c r="M821">
        <f t="shared" si="373"/>
        <v>0.35495689147191201</v>
      </c>
      <c r="N821">
        <f t="shared" si="374"/>
        <v>7.3417947253893612E-2</v>
      </c>
      <c r="O821">
        <f t="shared" si="375"/>
        <v>0.80027739983692237</v>
      </c>
      <c r="P821">
        <f t="shared" si="376"/>
        <v>0.1045775144196754</v>
      </c>
      <c r="Q821">
        <f t="shared" si="377"/>
        <v>0.77224348509707208</v>
      </c>
      <c r="R821">
        <f t="shared" si="378"/>
        <v>7.1132761626225768E-2</v>
      </c>
      <c r="S821">
        <f t="shared" si="379"/>
        <v>0.48833293289130569</v>
      </c>
      <c r="T821">
        <f t="shared" si="380"/>
        <v>0.41585808545077085</v>
      </c>
      <c r="U821">
        <f t="shared" si="381"/>
        <v>0.36135353859508657</v>
      </c>
      <c r="V821">
        <f t="shared" si="382"/>
        <v>0.8892467472972192</v>
      </c>
      <c r="X821">
        <f t="shared" si="383"/>
        <v>10.7402427207447</v>
      </c>
      <c r="Y821">
        <f t="shared" si="384"/>
        <v>1.8679311488064463</v>
      </c>
      <c r="Z821">
        <f t="shared" si="385"/>
        <v>39.459754314384725</v>
      </c>
      <c r="AA821">
        <f t="shared" si="386"/>
        <v>2.7058849636983195</v>
      </c>
      <c r="AB821">
        <f t="shared" si="387"/>
        <v>36.242181577281272</v>
      </c>
      <c r="AC821">
        <f t="shared" si="388"/>
        <v>1.8075907203761987</v>
      </c>
      <c r="AD821">
        <f t="shared" si="389"/>
        <v>16.414708121963947</v>
      </c>
      <c r="AE821">
        <f t="shared" si="390"/>
        <v>13.169648559009447</v>
      </c>
      <c r="AF821">
        <f t="shared" si="391"/>
        <v>10.98437867920777</v>
      </c>
      <c r="AG821">
        <f t="shared" si="392"/>
        <v>53.903551910467002</v>
      </c>
      <c r="AI821">
        <f t="shared" si="393"/>
        <v>21</v>
      </c>
      <c r="AJ821">
        <f t="shared" si="394"/>
        <v>8</v>
      </c>
      <c r="AK821">
        <f t="shared" si="395"/>
        <v>21</v>
      </c>
      <c r="AL821">
        <f t="shared" si="396"/>
        <v>11</v>
      </c>
      <c r="AM821">
        <f t="shared" si="397"/>
        <v>21</v>
      </c>
      <c r="AN821">
        <f t="shared" si="398"/>
        <v>8</v>
      </c>
      <c r="AO821">
        <f t="shared" si="399"/>
        <v>21</v>
      </c>
      <c r="AP821">
        <f t="shared" si="400"/>
        <v>21</v>
      </c>
      <c r="AQ821">
        <f t="shared" si="401"/>
        <v>21</v>
      </c>
      <c r="AR821">
        <f t="shared" si="402"/>
        <v>21</v>
      </c>
      <c r="AT821">
        <f t="shared" si="403"/>
        <v>3</v>
      </c>
    </row>
    <row r="822" spans="1:46" x14ac:dyDescent="0.2">
      <c r="A822">
        <v>805</v>
      </c>
      <c r="B822">
        <f>SUMPRODUCT(Random!$X822:$AG822,$B$4:$K$4)</f>
        <v>1.9525991730306409E-2</v>
      </c>
      <c r="C822">
        <f>SUMPRODUCT(Random!$X822:$AG822,$B$5:$K$5)</f>
        <v>1.095278935007771</v>
      </c>
      <c r="D822">
        <f>SUMPRODUCT(Random!$X822:$AG822,$B$6:$K$6)</f>
        <v>0.14086597031070519</v>
      </c>
      <c r="E822">
        <f>SUMPRODUCT(Random!$X822:$AG822,$B$7:$K$7)</f>
        <v>0.48619006198480919</v>
      </c>
      <c r="F822">
        <f>SUMPRODUCT(Random!$X822:$AG822,$B$8:$K$8)</f>
        <v>0.15170514533311732</v>
      </c>
      <c r="G822">
        <f>SUMPRODUCT(Random!$X822:$AG822,$B$9:$K$9)</f>
        <v>-0.22150071714437911</v>
      </c>
      <c r="H822">
        <f>SUMPRODUCT(Random!$X822:$AG822,$B$10:$K$10)</f>
        <v>-2.0803253746688108</v>
      </c>
      <c r="I822">
        <f>SUMPRODUCT(Random!$X822:$AG822,$B$11:$K$11)</f>
        <v>-1.9618836385461798</v>
      </c>
      <c r="J822">
        <f>SUMPRODUCT(Random!$X822:$AG822,$B$12:$K$12)</f>
        <v>0.12569513497303997</v>
      </c>
      <c r="K822">
        <f>SUMPRODUCT(Random!$X822:$AG822,$B$13:$K$13)</f>
        <v>0.59042325219539449</v>
      </c>
      <c r="M822">
        <f t="shared" si="373"/>
        <v>0.50778924870436515</v>
      </c>
      <c r="N822">
        <f t="shared" si="374"/>
        <v>0.86330277340011086</v>
      </c>
      <c r="O822">
        <f t="shared" si="375"/>
        <v>0.55601208710516836</v>
      </c>
      <c r="P822">
        <f t="shared" si="376"/>
        <v>0.68658379159126048</v>
      </c>
      <c r="Q822">
        <f t="shared" si="377"/>
        <v>0.56029025062003401</v>
      </c>
      <c r="R822">
        <f t="shared" si="378"/>
        <v>0.41235128913310926</v>
      </c>
      <c r="S822">
        <f t="shared" si="379"/>
        <v>1.8747849451020409E-2</v>
      </c>
      <c r="T822">
        <f t="shared" si="380"/>
        <v>2.4888016554765309E-2</v>
      </c>
      <c r="U822">
        <f t="shared" si="381"/>
        <v>0.5500133734735323</v>
      </c>
      <c r="V822">
        <f t="shared" si="382"/>
        <v>0.72254653725136575</v>
      </c>
      <c r="X822">
        <f t="shared" si="383"/>
        <v>17.364371982474673</v>
      </c>
      <c r="Y822">
        <f t="shared" si="384"/>
        <v>48.747907765600253</v>
      </c>
      <c r="Z822">
        <f t="shared" si="385"/>
        <v>19.890207464689894</v>
      </c>
      <c r="AA822">
        <f t="shared" si="386"/>
        <v>28.421522418793636</v>
      </c>
      <c r="AB822">
        <f t="shared" si="387"/>
        <v>20.127395535118769</v>
      </c>
      <c r="AC822">
        <f t="shared" si="388"/>
        <v>13.023027080436325</v>
      </c>
      <c r="AD822">
        <f t="shared" si="389"/>
        <v>0.46361816633573877</v>
      </c>
      <c r="AE822">
        <f t="shared" si="390"/>
        <v>0.61738678034138361</v>
      </c>
      <c r="AF822">
        <f t="shared" si="391"/>
        <v>19.561450264102998</v>
      </c>
      <c r="AG822">
        <f t="shared" si="392"/>
        <v>31.407139135000737</v>
      </c>
      <c r="AI822">
        <f t="shared" si="393"/>
        <v>21</v>
      </c>
      <c r="AJ822">
        <f t="shared" si="394"/>
        <v>21</v>
      </c>
      <c r="AK822">
        <f t="shared" si="395"/>
        <v>21</v>
      </c>
      <c r="AL822">
        <f t="shared" si="396"/>
        <v>21</v>
      </c>
      <c r="AM822">
        <f t="shared" si="397"/>
        <v>21</v>
      </c>
      <c r="AN822">
        <f t="shared" si="398"/>
        <v>21</v>
      </c>
      <c r="AO822">
        <f t="shared" si="399"/>
        <v>2</v>
      </c>
      <c r="AP822">
        <f t="shared" si="400"/>
        <v>3</v>
      </c>
      <c r="AQ822">
        <f t="shared" si="401"/>
        <v>21</v>
      </c>
      <c r="AR822">
        <f t="shared" si="402"/>
        <v>21</v>
      </c>
      <c r="AT822">
        <f t="shared" si="403"/>
        <v>2</v>
      </c>
    </row>
    <row r="823" spans="1:46" x14ac:dyDescent="0.2">
      <c r="A823">
        <v>806</v>
      </c>
      <c r="B823">
        <f>SUMPRODUCT(Random!$X823:$AG823,$B$4:$K$4)</f>
        <v>-0.18686609638888663</v>
      </c>
      <c r="C823">
        <f>SUMPRODUCT(Random!$X823:$AG823,$B$5:$K$5)</f>
        <v>1.0150670230550747</v>
      </c>
      <c r="D823">
        <f>SUMPRODUCT(Random!$X823:$AG823,$B$6:$K$6)</f>
        <v>0.2853871007596821</v>
      </c>
      <c r="E823">
        <f>SUMPRODUCT(Random!$X823:$AG823,$B$7:$K$7)</f>
        <v>-0.13161643000101284</v>
      </c>
      <c r="F823">
        <f>SUMPRODUCT(Random!$X823:$AG823,$B$8:$K$8)</f>
        <v>-0.82973303382242647</v>
      </c>
      <c r="G823">
        <f>SUMPRODUCT(Random!$X823:$AG823,$B$9:$K$9)</f>
        <v>-0.7758707153648754</v>
      </c>
      <c r="H823">
        <f>SUMPRODUCT(Random!$X823:$AG823,$B$10:$K$10)</f>
        <v>1.378080234812662</v>
      </c>
      <c r="I823">
        <f>SUMPRODUCT(Random!$X823:$AG823,$B$11:$K$11)</f>
        <v>-0.22423132746218166</v>
      </c>
      <c r="J823">
        <f>SUMPRODUCT(Random!$X823:$AG823,$B$12:$K$12)</f>
        <v>-0.85669244098126929</v>
      </c>
      <c r="K823">
        <f>SUMPRODUCT(Random!$X823:$AG823,$B$13:$K$13)</f>
        <v>-0.91253286280973633</v>
      </c>
      <c r="M823">
        <f t="shared" si="373"/>
        <v>0.42588281104101955</v>
      </c>
      <c r="N823">
        <f t="shared" si="374"/>
        <v>0.84496306007530908</v>
      </c>
      <c r="O823">
        <f t="shared" si="375"/>
        <v>0.61232620554143335</v>
      </c>
      <c r="P823">
        <f t="shared" si="376"/>
        <v>0.44764384466118651</v>
      </c>
      <c r="Q823">
        <f t="shared" si="377"/>
        <v>0.20334487005446375</v>
      </c>
      <c r="R823">
        <f t="shared" si="378"/>
        <v>0.21891266255931033</v>
      </c>
      <c r="S823">
        <f t="shared" si="379"/>
        <v>0.91591074136980655</v>
      </c>
      <c r="T823">
        <f t="shared" si="380"/>
        <v>0.41128865412154936</v>
      </c>
      <c r="U823">
        <f t="shared" si="381"/>
        <v>0.19580744099243869</v>
      </c>
      <c r="V823">
        <f t="shared" si="382"/>
        <v>0.18074413908494202</v>
      </c>
      <c r="X823">
        <f t="shared" si="383"/>
        <v>13.593694969411635</v>
      </c>
      <c r="Y823">
        <f t="shared" si="384"/>
        <v>45.663909621990165</v>
      </c>
      <c r="Z823">
        <f t="shared" si="385"/>
        <v>23.2127567514341</v>
      </c>
      <c r="AA823">
        <f t="shared" si="386"/>
        <v>14.540255536049429</v>
      </c>
      <c r="AB823">
        <f t="shared" si="387"/>
        <v>5.5688950709318812</v>
      </c>
      <c r="AC823">
        <f t="shared" si="388"/>
        <v>6.052333076551724</v>
      </c>
      <c r="AD823">
        <f t="shared" si="389"/>
        <v>60.65055053428641</v>
      </c>
      <c r="AE823">
        <f t="shared" si="390"/>
        <v>12.978770307336948</v>
      </c>
      <c r="AF823">
        <f t="shared" si="391"/>
        <v>5.3382138669805839</v>
      </c>
      <c r="AG823">
        <f t="shared" si="392"/>
        <v>4.8836133503766783</v>
      </c>
      <c r="AI823">
        <f t="shared" si="393"/>
        <v>21</v>
      </c>
      <c r="AJ823">
        <f t="shared" si="394"/>
        <v>21</v>
      </c>
      <c r="AK823">
        <f t="shared" si="395"/>
        <v>21</v>
      </c>
      <c r="AL823">
        <f t="shared" si="396"/>
        <v>21</v>
      </c>
      <c r="AM823">
        <f t="shared" si="397"/>
        <v>21</v>
      </c>
      <c r="AN823">
        <f t="shared" si="398"/>
        <v>21</v>
      </c>
      <c r="AO823">
        <f t="shared" si="399"/>
        <v>21</v>
      </c>
      <c r="AP823">
        <f t="shared" si="400"/>
        <v>21</v>
      </c>
      <c r="AQ823">
        <f t="shared" si="401"/>
        <v>21</v>
      </c>
      <c r="AR823">
        <f t="shared" si="402"/>
        <v>20</v>
      </c>
      <c r="AT823">
        <f t="shared" si="403"/>
        <v>1</v>
      </c>
    </row>
    <row r="824" spans="1:46" x14ac:dyDescent="0.2">
      <c r="A824">
        <v>807</v>
      </c>
      <c r="B824">
        <f>SUMPRODUCT(Random!$X824:$AG824,$B$4:$K$4)</f>
        <v>0.27855822642350153</v>
      </c>
      <c r="C824">
        <f>SUMPRODUCT(Random!$X824:$AG824,$B$5:$K$5)</f>
        <v>2.5742410767742716</v>
      </c>
      <c r="D824">
        <f>SUMPRODUCT(Random!$X824:$AG824,$B$6:$K$6)</f>
        <v>1.0368119637215305</v>
      </c>
      <c r="E824">
        <f>SUMPRODUCT(Random!$X824:$AG824,$B$7:$K$7)</f>
        <v>0.44447842391735182</v>
      </c>
      <c r="F824">
        <f>SUMPRODUCT(Random!$X824:$AG824,$B$8:$K$8)</f>
        <v>-0.38110948679024592</v>
      </c>
      <c r="G824">
        <f>SUMPRODUCT(Random!$X824:$AG824,$B$9:$K$9)</f>
        <v>-0.67096145101896909</v>
      </c>
      <c r="H824">
        <f>SUMPRODUCT(Random!$X824:$AG824,$B$10:$K$10)</f>
        <v>0.85348504067660069</v>
      </c>
      <c r="I824">
        <f>SUMPRODUCT(Random!$X824:$AG824,$B$11:$K$11)</f>
        <v>1.2320003794809613</v>
      </c>
      <c r="J824">
        <f>SUMPRODUCT(Random!$X824:$AG824,$B$12:$K$12)</f>
        <v>0.9794899145102689</v>
      </c>
      <c r="K824">
        <f>SUMPRODUCT(Random!$X824:$AG824,$B$13:$K$13)</f>
        <v>1.5293494297836117</v>
      </c>
      <c r="M824">
        <f t="shared" si="373"/>
        <v>0.60970806267970989</v>
      </c>
      <c r="N824">
        <f t="shared" si="374"/>
        <v>0.99497698761889242</v>
      </c>
      <c r="O824">
        <f t="shared" si="375"/>
        <v>0.85008825058673465</v>
      </c>
      <c r="P824">
        <f t="shared" si="376"/>
        <v>0.67165163761661484</v>
      </c>
      <c r="Q824">
        <f t="shared" si="377"/>
        <v>0.35156100412822372</v>
      </c>
      <c r="R824">
        <f t="shared" si="378"/>
        <v>0.25112254367806924</v>
      </c>
      <c r="S824">
        <f t="shared" si="379"/>
        <v>0.80330481005824761</v>
      </c>
      <c r="T824">
        <f t="shared" si="380"/>
        <v>0.89102552881733743</v>
      </c>
      <c r="U824">
        <f t="shared" si="381"/>
        <v>0.8363310152664899</v>
      </c>
      <c r="V824">
        <f t="shared" si="382"/>
        <v>0.93691107907175208</v>
      </c>
      <c r="X824">
        <f t="shared" si="383"/>
        <v>23.047875874593075</v>
      </c>
      <c r="Y824">
        <f t="shared" si="384"/>
        <v>129.67826563955757</v>
      </c>
      <c r="Z824">
        <f t="shared" si="385"/>
        <v>46.487402626234697</v>
      </c>
      <c r="AA824">
        <f t="shared" si="386"/>
        <v>27.281375318803999</v>
      </c>
      <c r="AB824">
        <f t="shared" si="387"/>
        <v>10.611616466318063</v>
      </c>
      <c r="AC824">
        <f t="shared" si="388"/>
        <v>7.0839242904706614</v>
      </c>
      <c r="AD824">
        <f t="shared" si="389"/>
        <v>39.833918620949902</v>
      </c>
      <c r="AE824">
        <f t="shared" si="390"/>
        <v>54.300179586222676</v>
      </c>
      <c r="AF824">
        <f t="shared" si="391"/>
        <v>44.336620439179605</v>
      </c>
      <c r="AG824">
        <f t="shared" si="392"/>
        <v>67.689247840740336</v>
      </c>
      <c r="AI824">
        <f t="shared" si="393"/>
        <v>21</v>
      </c>
      <c r="AJ824">
        <f t="shared" si="394"/>
        <v>21</v>
      </c>
      <c r="AK824">
        <f t="shared" si="395"/>
        <v>21</v>
      </c>
      <c r="AL824">
        <f t="shared" si="396"/>
        <v>21</v>
      </c>
      <c r="AM824">
        <f t="shared" si="397"/>
        <v>21</v>
      </c>
      <c r="AN824">
        <f t="shared" si="398"/>
        <v>21</v>
      </c>
      <c r="AO824">
        <f t="shared" si="399"/>
        <v>21</v>
      </c>
      <c r="AP824">
        <f t="shared" si="400"/>
        <v>21</v>
      </c>
      <c r="AQ824">
        <f t="shared" si="401"/>
        <v>21</v>
      </c>
      <c r="AR824">
        <f t="shared" si="402"/>
        <v>21</v>
      </c>
      <c r="AT824">
        <f t="shared" si="403"/>
        <v>0</v>
      </c>
    </row>
    <row r="825" spans="1:46" x14ac:dyDescent="0.2">
      <c r="A825">
        <v>808</v>
      </c>
      <c r="B825">
        <f>SUMPRODUCT(Random!$X825:$AG825,$B$4:$K$4)</f>
        <v>-2.180291819708605</v>
      </c>
      <c r="C825">
        <f>SUMPRODUCT(Random!$X825:$AG825,$B$5:$K$5)</f>
        <v>-2.1606627891323527</v>
      </c>
      <c r="D825">
        <f>SUMPRODUCT(Random!$X825:$AG825,$B$6:$K$6)</f>
        <v>-2.2944124263613808</v>
      </c>
      <c r="E825">
        <f>SUMPRODUCT(Random!$X825:$AG825,$B$7:$K$7)</f>
        <v>-1.2535092490802402</v>
      </c>
      <c r="F825">
        <f>SUMPRODUCT(Random!$X825:$AG825,$B$8:$K$8)</f>
        <v>0.80129354338971981</v>
      </c>
      <c r="G825">
        <f>SUMPRODUCT(Random!$X825:$AG825,$B$9:$K$9)</f>
        <v>-0.21908064483416712</v>
      </c>
      <c r="H825">
        <f>SUMPRODUCT(Random!$X825:$AG825,$B$10:$K$10)</f>
        <v>-0.8526749625440937</v>
      </c>
      <c r="I825">
        <f>SUMPRODUCT(Random!$X825:$AG825,$B$11:$K$11)</f>
        <v>-1.8988116413089011</v>
      </c>
      <c r="J825">
        <f>SUMPRODUCT(Random!$X825:$AG825,$B$12:$K$12)</f>
        <v>-0.68107844884836588</v>
      </c>
      <c r="K825">
        <f>SUMPRODUCT(Random!$X825:$AG825,$B$13:$K$13)</f>
        <v>-1.3098758813983382</v>
      </c>
      <c r="M825">
        <f t="shared" si="373"/>
        <v>1.4617918528036306E-2</v>
      </c>
      <c r="N825">
        <f t="shared" si="374"/>
        <v>1.5360698657233393E-2</v>
      </c>
      <c r="O825">
        <f t="shared" si="375"/>
        <v>1.0883410027884314E-2</v>
      </c>
      <c r="P825">
        <f t="shared" si="376"/>
        <v>0.10501021759754775</v>
      </c>
      <c r="Q825">
        <f t="shared" si="377"/>
        <v>0.78851913608110058</v>
      </c>
      <c r="R825">
        <f t="shared" si="378"/>
        <v>0.41329361386530872</v>
      </c>
      <c r="S825">
        <f t="shared" si="379"/>
        <v>0.19691978957686135</v>
      </c>
      <c r="T825">
        <f t="shared" si="380"/>
        <v>2.8794623016964879E-2</v>
      </c>
      <c r="U825">
        <f t="shared" si="381"/>
        <v>0.24791092642515439</v>
      </c>
      <c r="V825">
        <f t="shared" si="382"/>
        <v>9.5118913761501028E-2</v>
      </c>
      <c r="X825">
        <f t="shared" si="383"/>
        <v>0.36073232641656033</v>
      </c>
      <c r="Y825">
        <f t="shared" si="384"/>
        <v>0.37920480335777657</v>
      </c>
      <c r="Z825">
        <f t="shared" si="385"/>
        <v>0.26806793029150933</v>
      </c>
      <c r="AA825">
        <f t="shared" si="386"/>
        <v>2.7177255395375046</v>
      </c>
      <c r="AB825">
        <f t="shared" si="387"/>
        <v>38.058423670188986</v>
      </c>
      <c r="AC825">
        <f t="shared" si="388"/>
        <v>13.062340156029833</v>
      </c>
      <c r="AD825">
        <f t="shared" si="389"/>
        <v>5.3721206950785989</v>
      </c>
      <c r="AE825">
        <f t="shared" si="390"/>
        <v>0.71572500568161068</v>
      </c>
      <c r="AF825">
        <f t="shared" si="391"/>
        <v>6.9790934150150781</v>
      </c>
      <c r="AG825">
        <f t="shared" si="392"/>
        <v>2.4484776285840417</v>
      </c>
      <c r="AI825">
        <f t="shared" si="393"/>
        <v>2</v>
      </c>
      <c r="AJ825">
        <f t="shared" si="394"/>
        <v>2</v>
      </c>
      <c r="AK825">
        <f t="shared" si="395"/>
        <v>2</v>
      </c>
      <c r="AL825">
        <f t="shared" si="396"/>
        <v>11</v>
      </c>
      <c r="AM825">
        <f t="shared" si="397"/>
        <v>21</v>
      </c>
      <c r="AN825">
        <f t="shared" si="398"/>
        <v>21</v>
      </c>
      <c r="AO825">
        <f t="shared" si="399"/>
        <v>21</v>
      </c>
      <c r="AP825">
        <f t="shared" si="400"/>
        <v>3</v>
      </c>
      <c r="AQ825">
        <f t="shared" si="401"/>
        <v>21</v>
      </c>
      <c r="AR825">
        <f t="shared" si="402"/>
        <v>10</v>
      </c>
      <c r="AT825">
        <f t="shared" si="403"/>
        <v>6</v>
      </c>
    </row>
    <row r="826" spans="1:46" x14ac:dyDescent="0.2">
      <c r="A826">
        <v>809</v>
      </c>
      <c r="B826">
        <f>SUMPRODUCT(Random!$X826:$AG826,$B$4:$K$4)</f>
        <v>-0.20395955783937142</v>
      </c>
      <c r="C826">
        <f>SUMPRODUCT(Random!$X826:$AG826,$B$5:$K$5)</f>
        <v>0.90766105624563531</v>
      </c>
      <c r="D826">
        <f>SUMPRODUCT(Random!$X826:$AG826,$B$6:$K$6)</f>
        <v>0.36487302637633479</v>
      </c>
      <c r="E826">
        <f>SUMPRODUCT(Random!$X826:$AG826,$B$7:$K$7)</f>
        <v>-0.65261610223888344</v>
      </c>
      <c r="F826">
        <f>SUMPRODUCT(Random!$X826:$AG826,$B$8:$K$8)</f>
        <v>0.14377371385299881</v>
      </c>
      <c r="G826">
        <f>SUMPRODUCT(Random!$X826:$AG826,$B$9:$K$9)</f>
        <v>0.2365718600351216</v>
      </c>
      <c r="H826">
        <f>SUMPRODUCT(Random!$X826:$AG826,$B$10:$K$10)</f>
        <v>0.80002225913670699</v>
      </c>
      <c r="I826">
        <f>SUMPRODUCT(Random!$X826:$AG826,$B$11:$K$11)</f>
        <v>-0.77607301959712094</v>
      </c>
      <c r="J826">
        <f>SUMPRODUCT(Random!$X826:$AG826,$B$12:$K$12)</f>
        <v>0.40099732183346293</v>
      </c>
      <c r="K826">
        <f>SUMPRODUCT(Random!$X826:$AG826,$B$13:$K$13)</f>
        <v>0.44539824404401585</v>
      </c>
      <c r="M826">
        <f t="shared" si="373"/>
        <v>0.41919255135868155</v>
      </c>
      <c r="N826">
        <f t="shared" si="374"/>
        <v>0.81797133734740068</v>
      </c>
      <c r="O826">
        <f t="shared" si="375"/>
        <v>0.64239690496815238</v>
      </c>
      <c r="P826">
        <f t="shared" si="376"/>
        <v>0.25700190103463405</v>
      </c>
      <c r="Q826">
        <f t="shared" si="377"/>
        <v>0.55716041975236386</v>
      </c>
      <c r="R826">
        <f t="shared" si="378"/>
        <v>0.59350552350366992</v>
      </c>
      <c r="S826">
        <f t="shared" si="379"/>
        <v>0.78815104964306559</v>
      </c>
      <c r="T826">
        <f t="shared" si="380"/>
        <v>0.2188529365279738</v>
      </c>
      <c r="U826">
        <f t="shared" si="381"/>
        <v>0.65578895215069288</v>
      </c>
      <c r="V826">
        <f t="shared" si="382"/>
        <v>0.67198400951386461</v>
      </c>
      <c r="X826">
        <f t="shared" si="383"/>
        <v>13.309883486671271</v>
      </c>
      <c r="Y826">
        <f t="shared" si="384"/>
        <v>41.73218720015376</v>
      </c>
      <c r="Z826">
        <f t="shared" si="385"/>
        <v>25.190625612357881</v>
      </c>
      <c r="AA826">
        <f t="shared" si="386"/>
        <v>7.2770033985796889</v>
      </c>
      <c r="AB826">
        <f t="shared" si="387"/>
        <v>19.95364767029611</v>
      </c>
      <c r="AC826">
        <f t="shared" si="388"/>
        <v>22.051468788347428</v>
      </c>
      <c r="AD826">
        <f t="shared" si="389"/>
        <v>38.015823940302873</v>
      </c>
      <c r="AE826">
        <f t="shared" si="390"/>
        <v>6.0504600098784138</v>
      </c>
      <c r="AF826">
        <f t="shared" si="391"/>
        <v>26.125629359211356</v>
      </c>
      <c r="AG826">
        <f t="shared" si="392"/>
        <v>27.306184653743387</v>
      </c>
      <c r="AI826">
        <f t="shared" si="393"/>
        <v>21</v>
      </c>
      <c r="AJ826">
        <f t="shared" si="394"/>
        <v>21</v>
      </c>
      <c r="AK826">
        <f t="shared" si="395"/>
        <v>21</v>
      </c>
      <c r="AL826">
        <f t="shared" si="396"/>
        <v>21</v>
      </c>
      <c r="AM826">
        <f t="shared" si="397"/>
        <v>21</v>
      </c>
      <c r="AN826">
        <f t="shared" si="398"/>
        <v>21</v>
      </c>
      <c r="AO826">
        <f t="shared" si="399"/>
        <v>21</v>
      </c>
      <c r="AP826">
        <f t="shared" si="400"/>
        <v>21</v>
      </c>
      <c r="AQ826">
        <f t="shared" si="401"/>
        <v>21</v>
      </c>
      <c r="AR826">
        <f t="shared" si="402"/>
        <v>21</v>
      </c>
      <c r="AT826">
        <f t="shared" si="403"/>
        <v>0</v>
      </c>
    </row>
    <row r="827" spans="1:46" x14ac:dyDescent="0.2">
      <c r="A827">
        <v>810</v>
      </c>
      <c r="B827">
        <f>SUMPRODUCT(Random!$X827:$AG827,$B$4:$K$4)</f>
        <v>-0.40239262157662159</v>
      </c>
      <c r="C827">
        <f>SUMPRODUCT(Random!$X827:$AG827,$B$5:$K$5)</f>
        <v>-0.2887488985516205</v>
      </c>
      <c r="D827">
        <f>SUMPRODUCT(Random!$X827:$AG827,$B$6:$K$6)</f>
        <v>1.8230150725860854</v>
      </c>
      <c r="E827">
        <f>SUMPRODUCT(Random!$X827:$AG827,$B$7:$K$7)</f>
        <v>1.5568486541238475</v>
      </c>
      <c r="F827">
        <f>SUMPRODUCT(Random!$X827:$AG827,$B$8:$K$8)</f>
        <v>-1.1430646035811263</v>
      </c>
      <c r="G827">
        <f>SUMPRODUCT(Random!$X827:$AG827,$B$9:$K$9)</f>
        <v>0.16709153485080436</v>
      </c>
      <c r="H827">
        <f>SUMPRODUCT(Random!$X827:$AG827,$B$10:$K$10)</f>
        <v>-0.1804762585278859</v>
      </c>
      <c r="I827">
        <f>SUMPRODUCT(Random!$X827:$AG827,$B$11:$K$11)</f>
        <v>0.54391154661287056</v>
      </c>
      <c r="J827">
        <f>SUMPRODUCT(Random!$X827:$AG827,$B$12:$K$12)</f>
        <v>-4.2267439660459649E-2</v>
      </c>
      <c r="K827">
        <f>SUMPRODUCT(Random!$X827:$AG827,$B$13:$K$13)</f>
        <v>1.7838312877661051</v>
      </c>
      <c r="M827">
        <f t="shared" si="373"/>
        <v>0.34369754965421934</v>
      </c>
      <c r="N827">
        <f t="shared" si="374"/>
        <v>0.38638677003637917</v>
      </c>
      <c r="O827">
        <f t="shared" si="375"/>
        <v>0.96584944595996614</v>
      </c>
      <c r="P827">
        <f t="shared" si="376"/>
        <v>0.94024678875166667</v>
      </c>
      <c r="Q827">
        <f t="shared" si="377"/>
        <v>0.12650588460151119</v>
      </c>
      <c r="R827">
        <f t="shared" si="378"/>
        <v>0.566350986705348</v>
      </c>
      <c r="S827">
        <f t="shared" si="379"/>
        <v>0.4283893456527737</v>
      </c>
      <c r="T827">
        <f t="shared" si="380"/>
        <v>0.70674882857683596</v>
      </c>
      <c r="U827">
        <f t="shared" si="381"/>
        <v>0.48314275073290286</v>
      </c>
      <c r="V827">
        <f t="shared" si="382"/>
        <v>0.96277445806507767</v>
      </c>
      <c r="X827">
        <f t="shared" si="383"/>
        <v>10.316339240227382</v>
      </c>
      <c r="Y827">
        <f t="shared" si="384"/>
        <v>11.963905087998146</v>
      </c>
      <c r="Z827">
        <f t="shared" si="385"/>
        <v>82.724435909212247</v>
      </c>
      <c r="AA827">
        <f t="shared" si="386"/>
        <v>69.01995794141618</v>
      </c>
      <c r="AB827">
        <f t="shared" si="387"/>
        <v>3.3132601145025071</v>
      </c>
      <c r="AC827">
        <f t="shared" si="388"/>
        <v>20.467392811717627</v>
      </c>
      <c r="AD827">
        <f t="shared" si="389"/>
        <v>13.700878660077066</v>
      </c>
      <c r="AE827">
        <f t="shared" si="390"/>
        <v>30.050609022176889</v>
      </c>
      <c r="AF827">
        <f t="shared" si="391"/>
        <v>16.16747451856881</v>
      </c>
      <c r="AG827">
        <f t="shared" si="392"/>
        <v>80.612429177755828</v>
      </c>
      <c r="AI827">
        <f t="shared" si="393"/>
        <v>21</v>
      </c>
      <c r="AJ827">
        <f t="shared" si="394"/>
        <v>21</v>
      </c>
      <c r="AK827">
        <f t="shared" si="395"/>
        <v>21</v>
      </c>
      <c r="AL827">
        <f t="shared" si="396"/>
        <v>21</v>
      </c>
      <c r="AM827">
        <f t="shared" si="397"/>
        <v>14</v>
      </c>
      <c r="AN827">
        <f t="shared" si="398"/>
        <v>21</v>
      </c>
      <c r="AO827">
        <f t="shared" si="399"/>
        <v>21</v>
      </c>
      <c r="AP827">
        <f t="shared" si="400"/>
        <v>21</v>
      </c>
      <c r="AQ827">
        <f t="shared" si="401"/>
        <v>21</v>
      </c>
      <c r="AR827">
        <f t="shared" si="402"/>
        <v>21</v>
      </c>
      <c r="AT827">
        <f t="shared" si="403"/>
        <v>1</v>
      </c>
    </row>
    <row r="828" spans="1:46" x14ac:dyDescent="0.2">
      <c r="A828">
        <v>811</v>
      </c>
      <c r="B828">
        <f>SUMPRODUCT(Random!$X828:$AG828,$B$4:$K$4)</f>
        <v>-1.0237641083679845</v>
      </c>
      <c r="C828">
        <f>SUMPRODUCT(Random!$X828:$AG828,$B$5:$K$5)</f>
        <v>-0.2619930052786158</v>
      </c>
      <c r="D828">
        <f>SUMPRODUCT(Random!$X828:$AG828,$B$6:$K$6)</f>
        <v>-1.9416944036719554</v>
      </c>
      <c r="E828">
        <f>SUMPRODUCT(Random!$X828:$AG828,$B$7:$K$7)</f>
        <v>-1.6603290389657768</v>
      </c>
      <c r="F828">
        <f>SUMPRODUCT(Random!$X828:$AG828,$B$8:$K$8)</f>
        <v>-0.40289050247604447</v>
      </c>
      <c r="G828">
        <f>SUMPRODUCT(Random!$X828:$AG828,$B$9:$K$9)</f>
        <v>-2.1116122701076723</v>
      </c>
      <c r="H828">
        <f>SUMPRODUCT(Random!$X828:$AG828,$B$10:$K$10)</f>
        <v>-0.4890507251401624</v>
      </c>
      <c r="I828">
        <f>SUMPRODUCT(Random!$X828:$AG828,$B$11:$K$11)</f>
        <v>-0.94827698526446069</v>
      </c>
      <c r="J828">
        <f>SUMPRODUCT(Random!$X828:$AG828,$B$12:$K$12)</f>
        <v>-1.9214726511695854</v>
      </c>
      <c r="K828">
        <f>SUMPRODUCT(Random!$X828:$AG828,$B$13:$K$13)</f>
        <v>-0.40293689960583901</v>
      </c>
      <c r="M828">
        <f t="shared" si="373"/>
        <v>0.1529733534202061</v>
      </c>
      <c r="N828">
        <f t="shared" si="374"/>
        <v>0.39666341743681693</v>
      </c>
      <c r="O828">
        <f t="shared" si="375"/>
        <v>2.6087053302246629E-2</v>
      </c>
      <c r="P828">
        <f t="shared" si="376"/>
        <v>4.8424138469858671E-2</v>
      </c>
      <c r="Q828">
        <f t="shared" si="377"/>
        <v>0.34351438926092803</v>
      </c>
      <c r="R828">
        <f t="shared" si="378"/>
        <v>1.7359859630712262E-2</v>
      </c>
      <c r="S828">
        <f t="shared" si="379"/>
        <v>0.31240289268040905</v>
      </c>
      <c r="T828">
        <f t="shared" si="380"/>
        <v>0.17149423205173134</v>
      </c>
      <c r="U828">
        <f t="shared" si="381"/>
        <v>2.7336073518496599E-2</v>
      </c>
      <c r="V828">
        <f t="shared" si="382"/>
        <v>0.34349732255846321</v>
      </c>
      <c r="X828">
        <f t="shared" si="383"/>
        <v>4.0670017921350619</v>
      </c>
      <c r="Y828">
        <f t="shared" si="384"/>
        <v>12.377642588980464</v>
      </c>
      <c r="Z828">
        <f t="shared" si="385"/>
        <v>0.6475273134409727</v>
      </c>
      <c r="AA828">
        <f t="shared" si="386"/>
        <v>1.2159098949480223</v>
      </c>
      <c r="AB828">
        <f t="shared" si="387"/>
        <v>10.309503701827833</v>
      </c>
      <c r="AC828">
        <f t="shared" si="388"/>
        <v>0.42899199580927111</v>
      </c>
      <c r="AD828">
        <f t="shared" si="389"/>
        <v>9.1752550752920694</v>
      </c>
      <c r="AE828">
        <f t="shared" si="390"/>
        <v>4.6085812913762618</v>
      </c>
      <c r="AF828">
        <f t="shared" si="391"/>
        <v>0.67896378130279778</v>
      </c>
      <c r="AG828">
        <f t="shared" si="392"/>
        <v>10.308866870322603</v>
      </c>
      <c r="AI828">
        <f t="shared" si="393"/>
        <v>17</v>
      </c>
      <c r="AJ828">
        <f t="shared" si="394"/>
        <v>21</v>
      </c>
      <c r="AK828">
        <f t="shared" si="395"/>
        <v>3</v>
      </c>
      <c r="AL828">
        <f t="shared" si="396"/>
        <v>5</v>
      </c>
      <c r="AM828">
        <f t="shared" si="397"/>
        <v>21</v>
      </c>
      <c r="AN828">
        <f t="shared" si="398"/>
        <v>2</v>
      </c>
      <c r="AO828">
        <f t="shared" si="399"/>
        <v>21</v>
      </c>
      <c r="AP828">
        <f t="shared" si="400"/>
        <v>19</v>
      </c>
      <c r="AQ828">
        <f t="shared" si="401"/>
        <v>3</v>
      </c>
      <c r="AR828">
        <f t="shared" si="402"/>
        <v>21</v>
      </c>
      <c r="AT828">
        <f t="shared" si="403"/>
        <v>6</v>
      </c>
    </row>
    <row r="829" spans="1:46" x14ac:dyDescent="0.2">
      <c r="A829">
        <v>812</v>
      </c>
      <c r="B829">
        <f>SUMPRODUCT(Random!$X829:$AG829,$B$4:$K$4)</f>
        <v>0.95744249574415163</v>
      </c>
      <c r="C829">
        <f>SUMPRODUCT(Random!$X829:$AG829,$B$5:$K$5)</f>
        <v>1.9654510750278633</v>
      </c>
      <c r="D829">
        <f>SUMPRODUCT(Random!$X829:$AG829,$B$6:$K$6)</f>
        <v>0.91579106299965973</v>
      </c>
      <c r="E829">
        <f>SUMPRODUCT(Random!$X829:$AG829,$B$7:$K$7)</f>
        <v>-0.73644894577499631</v>
      </c>
      <c r="F829">
        <f>SUMPRODUCT(Random!$X829:$AG829,$B$8:$K$8)</f>
        <v>1.4348755028617823</v>
      </c>
      <c r="G829">
        <f>SUMPRODUCT(Random!$X829:$AG829,$B$9:$K$9)</f>
        <v>0.76978754742950217</v>
      </c>
      <c r="H829">
        <f>SUMPRODUCT(Random!$X829:$AG829,$B$10:$K$10)</f>
        <v>0.68190955659330943</v>
      </c>
      <c r="I829">
        <f>SUMPRODUCT(Random!$X829:$AG829,$B$11:$K$11)</f>
        <v>1.9650243107334897</v>
      </c>
      <c r="J829">
        <f>SUMPRODUCT(Random!$X829:$AG829,$B$12:$K$12)</f>
        <v>0.41705825342672465</v>
      </c>
      <c r="K829">
        <f>SUMPRODUCT(Random!$X829:$AG829,$B$13:$K$13)</f>
        <v>1.4780570415505121</v>
      </c>
      <c r="M829">
        <f t="shared" si="373"/>
        <v>0.83082802105381248</v>
      </c>
      <c r="N829">
        <f t="shared" si="374"/>
        <v>0.97531897350707453</v>
      </c>
      <c r="O829">
        <f t="shared" si="375"/>
        <v>0.82011175409608006</v>
      </c>
      <c r="P829">
        <f t="shared" si="376"/>
        <v>0.23072876345652976</v>
      </c>
      <c r="Q829">
        <f t="shared" si="377"/>
        <v>0.92433871121806543</v>
      </c>
      <c r="R829">
        <f t="shared" si="378"/>
        <v>0.77928703618540418</v>
      </c>
      <c r="S829">
        <f t="shared" si="379"/>
        <v>0.75235192891855251</v>
      </c>
      <c r="T829">
        <f t="shared" si="380"/>
        <v>0.97529428806325758</v>
      </c>
      <c r="U829">
        <f t="shared" si="381"/>
        <v>0.66168210041725106</v>
      </c>
      <c r="V829">
        <f t="shared" si="382"/>
        <v>0.93030374446114739</v>
      </c>
      <c r="X829">
        <f t="shared" si="383"/>
        <v>43.526522294449826</v>
      </c>
      <c r="Y829">
        <f t="shared" si="384"/>
        <v>90.679559688767824</v>
      </c>
      <c r="Z829">
        <f t="shared" si="385"/>
        <v>42.021941778005242</v>
      </c>
      <c r="AA829">
        <f t="shared" si="386"/>
        <v>6.4257433138048086</v>
      </c>
      <c r="AB829">
        <f t="shared" si="387"/>
        <v>63.237689789515045</v>
      </c>
      <c r="AC829">
        <f t="shared" si="388"/>
        <v>37.011719923763025</v>
      </c>
      <c r="AD829">
        <f t="shared" si="389"/>
        <v>34.191043952432373</v>
      </c>
      <c r="AE829">
        <f t="shared" si="390"/>
        <v>90.655070950710567</v>
      </c>
      <c r="AF829">
        <f t="shared" si="391"/>
        <v>26.548661008562419</v>
      </c>
      <c r="AG829">
        <f t="shared" si="392"/>
        <v>65.249351887465934</v>
      </c>
      <c r="AI829">
        <f t="shared" si="393"/>
        <v>21</v>
      </c>
      <c r="AJ829">
        <f t="shared" si="394"/>
        <v>21</v>
      </c>
      <c r="AK829">
        <f t="shared" si="395"/>
        <v>21</v>
      </c>
      <c r="AL829">
        <f t="shared" si="396"/>
        <v>21</v>
      </c>
      <c r="AM829">
        <f t="shared" si="397"/>
        <v>21</v>
      </c>
      <c r="AN829">
        <f t="shared" si="398"/>
        <v>21</v>
      </c>
      <c r="AO829">
        <f t="shared" si="399"/>
        <v>21</v>
      </c>
      <c r="AP829">
        <f t="shared" si="400"/>
        <v>21</v>
      </c>
      <c r="AQ829">
        <f t="shared" si="401"/>
        <v>21</v>
      </c>
      <c r="AR829">
        <f t="shared" si="402"/>
        <v>21</v>
      </c>
      <c r="AT829">
        <f t="shared" si="403"/>
        <v>0</v>
      </c>
    </row>
    <row r="830" spans="1:46" x14ac:dyDescent="0.2">
      <c r="A830">
        <v>813</v>
      </c>
      <c r="B830">
        <f>SUMPRODUCT(Random!$X830:$AG830,$B$4:$K$4)</f>
        <v>1.2467705402736915</v>
      </c>
      <c r="C830">
        <f>SUMPRODUCT(Random!$X830:$AG830,$B$5:$K$5)</f>
        <v>1.6559809711380056</v>
      </c>
      <c r="D830">
        <f>SUMPRODUCT(Random!$X830:$AG830,$B$6:$K$6)</f>
        <v>-0.29144508845224509</v>
      </c>
      <c r="E830">
        <f>SUMPRODUCT(Random!$X830:$AG830,$B$7:$K$7)</f>
        <v>3.3628388050206617</v>
      </c>
      <c r="F830">
        <f>SUMPRODUCT(Random!$X830:$AG830,$B$8:$K$8)</f>
        <v>0.67929830365710564</v>
      </c>
      <c r="G830">
        <f>SUMPRODUCT(Random!$X830:$AG830,$B$9:$K$9)</f>
        <v>0.78763357122801769</v>
      </c>
      <c r="H830">
        <f>SUMPRODUCT(Random!$X830:$AG830,$B$10:$K$10)</f>
        <v>-0.40435395719741962</v>
      </c>
      <c r="I830">
        <f>SUMPRODUCT(Random!$X830:$AG830,$B$11:$K$11)</f>
        <v>0.74707324430584188</v>
      </c>
      <c r="J830">
        <f>SUMPRODUCT(Random!$X830:$AG830,$B$12:$K$12)</f>
        <v>2.0372983509639901</v>
      </c>
      <c r="K830">
        <f>SUMPRODUCT(Random!$X830:$AG830,$B$13:$K$13)</f>
        <v>0.76227248470255382</v>
      </c>
      <c r="M830">
        <f t="shared" si="373"/>
        <v>0.89375917731619792</v>
      </c>
      <c r="N830">
        <f t="shared" si="374"/>
        <v>0.95113716377880486</v>
      </c>
      <c r="O830">
        <f t="shared" si="375"/>
        <v>0.38535546741406906</v>
      </c>
      <c r="P830">
        <f t="shared" si="376"/>
        <v>0.99961427301955108</v>
      </c>
      <c r="Q830">
        <f t="shared" si="377"/>
        <v>0.75152556447038465</v>
      </c>
      <c r="R830">
        <f t="shared" si="378"/>
        <v>0.78454446402346023</v>
      </c>
      <c r="S830">
        <f t="shared" si="379"/>
        <v>0.34297622646613013</v>
      </c>
      <c r="T830">
        <f t="shared" si="380"/>
        <v>0.77249032516372484</v>
      </c>
      <c r="U830">
        <f t="shared" si="381"/>
        <v>0.97918992350123135</v>
      </c>
      <c r="V830">
        <f t="shared" si="382"/>
        <v>0.7770513037817246</v>
      </c>
      <c r="X830">
        <f t="shared" si="383"/>
        <v>54.922520959536776</v>
      </c>
      <c r="Y830">
        <f t="shared" si="384"/>
        <v>73.948816132024504</v>
      </c>
      <c r="Z830">
        <f t="shared" si="385"/>
        <v>11.92276810074331</v>
      </c>
      <c r="AA830">
        <f t="shared" si="386"/>
        <v>192.55258925169869</v>
      </c>
      <c r="AB830">
        <f t="shared" si="387"/>
        <v>34.109438557170527</v>
      </c>
      <c r="AC830">
        <f t="shared" si="388"/>
        <v>37.602295976518015</v>
      </c>
      <c r="AD830">
        <f t="shared" si="389"/>
        <v>10.289430516696434</v>
      </c>
      <c r="AE830">
        <f t="shared" si="390"/>
        <v>36.268745124834147</v>
      </c>
      <c r="AF830">
        <f t="shared" si="391"/>
        <v>94.858617469165878</v>
      </c>
      <c r="AG830">
        <f t="shared" si="392"/>
        <v>36.764827721660495</v>
      </c>
      <c r="AI830">
        <f t="shared" si="393"/>
        <v>21</v>
      </c>
      <c r="AJ830">
        <f t="shared" si="394"/>
        <v>21</v>
      </c>
      <c r="AK830">
        <f t="shared" si="395"/>
        <v>21</v>
      </c>
      <c r="AL830">
        <f t="shared" si="396"/>
        <v>21</v>
      </c>
      <c r="AM830">
        <f t="shared" si="397"/>
        <v>21</v>
      </c>
      <c r="AN830">
        <f t="shared" si="398"/>
        <v>21</v>
      </c>
      <c r="AO830">
        <f t="shared" si="399"/>
        <v>21</v>
      </c>
      <c r="AP830">
        <f t="shared" si="400"/>
        <v>21</v>
      </c>
      <c r="AQ830">
        <f t="shared" si="401"/>
        <v>21</v>
      </c>
      <c r="AR830">
        <f t="shared" si="402"/>
        <v>21</v>
      </c>
      <c r="AT830">
        <f t="shared" si="403"/>
        <v>0</v>
      </c>
    </row>
    <row r="831" spans="1:46" x14ac:dyDescent="0.2">
      <c r="A831">
        <v>814</v>
      </c>
      <c r="B831">
        <f>SUMPRODUCT(Random!$X831:$AG831,$B$4:$K$4)</f>
        <v>1.221446350882623</v>
      </c>
      <c r="C831">
        <f>SUMPRODUCT(Random!$X831:$AG831,$B$5:$K$5)</f>
        <v>-1.9487502816197522</v>
      </c>
      <c r="D831">
        <f>SUMPRODUCT(Random!$X831:$AG831,$B$6:$K$6)</f>
        <v>-1.106447587684656</v>
      </c>
      <c r="E831">
        <f>SUMPRODUCT(Random!$X831:$AG831,$B$7:$K$7)</f>
        <v>0.63168350094502723</v>
      </c>
      <c r="F831">
        <f>SUMPRODUCT(Random!$X831:$AG831,$B$8:$K$8)</f>
        <v>-0.89583590353099285</v>
      </c>
      <c r="G831">
        <f>SUMPRODUCT(Random!$X831:$AG831,$B$9:$K$9)</f>
        <v>-0.79122925649294962</v>
      </c>
      <c r="H831">
        <f>SUMPRODUCT(Random!$X831:$AG831,$B$10:$K$10)</f>
        <v>1.4929447702053644</v>
      </c>
      <c r="I831">
        <f>SUMPRODUCT(Random!$X831:$AG831,$B$11:$K$11)</f>
        <v>-0.38163658862182648</v>
      </c>
      <c r="J831">
        <f>SUMPRODUCT(Random!$X831:$AG831,$B$12:$K$12)</f>
        <v>-8.2285940388835757E-2</v>
      </c>
      <c r="K831">
        <f>SUMPRODUCT(Random!$X831:$AG831,$B$13:$K$13)</f>
        <v>-0.16207539296629503</v>
      </c>
      <c r="M831">
        <f t="shared" si="373"/>
        <v>0.88904146664108996</v>
      </c>
      <c r="N831">
        <f t="shared" si="374"/>
        <v>2.5662626923423571E-2</v>
      </c>
      <c r="O831">
        <f t="shared" si="375"/>
        <v>0.13426641888755181</v>
      </c>
      <c r="P831">
        <f t="shared" si="376"/>
        <v>0.73620314435060874</v>
      </c>
      <c r="Q831">
        <f t="shared" si="377"/>
        <v>0.1851702056085614</v>
      </c>
      <c r="R831">
        <f t="shared" si="378"/>
        <v>0.21440511094485964</v>
      </c>
      <c r="S831">
        <f t="shared" si="379"/>
        <v>0.93227417769364163</v>
      </c>
      <c r="T831">
        <f t="shared" si="380"/>
        <v>0.35136547047211086</v>
      </c>
      <c r="U831">
        <f t="shared" si="381"/>
        <v>0.46720966722405483</v>
      </c>
      <c r="V831">
        <f t="shared" si="382"/>
        <v>0.43562324177231648</v>
      </c>
      <c r="X831">
        <f t="shared" si="383"/>
        <v>53.858189602126217</v>
      </c>
      <c r="Y831">
        <f t="shared" si="384"/>
        <v>0.63685414423617182</v>
      </c>
      <c r="Z831">
        <f t="shared" si="385"/>
        <v>3.5318720337688414</v>
      </c>
      <c r="AA831">
        <f t="shared" si="386"/>
        <v>32.643577901555417</v>
      </c>
      <c r="AB831">
        <f t="shared" si="387"/>
        <v>5.0163161108537828</v>
      </c>
      <c r="AC831">
        <f t="shared" si="388"/>
        <v>5.9113727926379536</v>
      </c>
      <c r="AD831">
        <f t="shared" si="389"/>
        <v>65.951891397790845</v>
      </c>
      <c r="AE831">
        <f t="shared" si="390"/>
        <v>10.604230748603673</v>
      </c>
      <c r="AF831">
        <f t="shared" si="391"/>
        <v>15.423727123314553</v>
      </c>
      <c r="AG831">
        <f t="shared" si="392"/>
        <v>14.012868459386883</v>
      </c>
      <c r="AI831">
        <f t="shared" si="393"/>
        <v>21</v>
      </c>
      <c r="AJ831">
        <f t="shared" si="394"/>
        <v>3</v>
      </c>
      <c r="AK831">
        <f t="shared" si="395"/>
        <v>15</v>
      </c>
      <c r="AL831">
        <f t="shared" si="396"/>
        <v>21</v>
      </c>
      <c r="AM831">
        <f t="shared" si="397"/>
        <v>21</v>
      </c>
      <c r="AN831">
        <f t="shared" si="398"/>
        <v>21</v>
      </c>
      <c r="AO831">
        <f t="shared" si="399"/>
        <v>21</v>
      </c>
      <c r="AP831">
        <f t="shared" si="400"/>
        <v>21</v>
      </c>
      <c r="AQ831">
        <f t="shared" si="401"/>
        <v>21</v>
      </c>
      <c r="AR831">
        <f t="shared" si="402"/>
        <v>21</v>
      </c>
      <c r="AT831">
        <f t="shared" si="403"/>
        <v>2</v>
      </c>
    </row>
    <row r="832" spans="1:46" x14ac:dyDescent="0.2">
      <c r="A832">
        <v>815</v>
      </c>
      <c r="B832">
        <f>SUMPRODUCT(Random!$X832:$AG832,$B$4:$K$4)</f>
        <v>-0.15253785152488453</v>
      </c>
      <c r="C832">
        <f>SUMPRODUCT(Random!$X832:$AG832,$B$5:$K$5)</f>
        <v>-0.60641520902569046</v>
      </c>
      <c r="D832">
        <f>SUMPRODUCT(Random!$X832:$AG832,$B$6:$K$6)</f>
        <v>1.6118267713829832</v>
      </c>
      <c r="E832">
        <f>SUMPRODUCT(Random!$X832:$AG832,$B$7:$K$7)</f>
        <v>-0.22398104487938281</v>
      </c>
      <c r="F832">
        <f>SUMPRODUCT(Random!$X832:$AG832,$B$8:$K$8)</f>
        <v>-1.4206068564259706</v>
      </c>
      <c r="G832">
        <f>SUMPRODUCT(Random!$X832:$AG832,$B$9:$K$9)</f>
        <v>0.85292026631153861</v>
      </c>
      <c r="H832">
        <f>SUMPRODUCT(Random!$X832:$AG832,$B$10:$K$10)</f>
        <v>0.73693429841292124</v>
      </c>
      <c r="I832">
        <f>SUMPRODUCT(Random!$X832:$AG832,$B$11:$K$11)</f>
        <v>0.56957195085103707</v>
      </c>
      <c r="J832">
        <f>SUMPRODUCT(Random!$X832:$AG832,$B$12:$K$12)</f>
        <v>-0.22896770883192821</v>
      </c>
      <c r="K832">
        <f>SUMPRODUCT(Random!$X832:$AG832,$B$13:$K$13)</f>
        <v>-0.5529227406754752</v>
      </c>
      <c r="M832">
        <f t="shared" si="373"/>
        <v>0.43938136926239529</v>
      </c>
      <c r="N832">
        <f t="shared" si="374"/>
        <v>0.27211953576520886</v>
      </c>
      <c r="O832">
        <f t="shared" si="375"/>
        <v>0.9465001796020962</v>
      </c>
      <c r="P832">
        <f t="shared" si="376"/>
        <v>0.41138602627624471</v>
      </c>
      <c r="Q832">
        <f t="shared" si="377"/>
        <v>7.7715542054718867E-2</v>
      </c>
      <c r="R832">
        <f t="shared" si="378"/>
        <v>0.80314823893369491</v>
      </c>
      <c r="S832">
        <f t="shared" si="379"/>
        <v>0.76941884746514511</v>
      </c>
      <c r="T832">
        <f t="shared" si="380"/>
        <v>0.71551597137413081</v>
      </c>
      <c r="U832">
        <f t="shared" si="381"/>
        <v>0.40944700703064879</v>
      </c>
      <c r="V832">
        <f t="shared" si="382"/>
        <v>0.29015815745892215</v>
      </c>
      <c r="X832">
        <f t="shared" si="383"/>
        <v>14.176534342280188</v>
      </c>
      <c r="Y832">
        <f t="shared" si="384"/>
        <v>7.7805713679526081</v>
      </c>
      <c r="Z832">
        <f t="shared" si="385"/>
        <v>71.727925510388204</v>
      </c>
      <c r="AA832">
        <f t="shared" si="386"/>
        <v>12.98282235059324</v>
      </c>
      <c r="AB832">
        <f t="shared" si="387"/>
        <v>1.9818135111336452</v>
      </c>
      <c r="AC832">
        <f t="shared" si="388"/>
        <v>39.81442686714481</v>
      </c>
      <c r="AD832">
        <f t="shared" si="389"/>
        <v>35.940243097270518</v>
      </c>
      <c r="AE832">
        <f t="shared" si="390"/>
        <v>30.794138800971069</v>
      </c>
      <c r="AF832">
        <f t="shared" si="391"/>
        <v>12.902257986705724</v>
      </c>
      <c r="AG832">
        <f t="shared" si="392"/>
        <v>8.3953049029769282</v>
      </c>
      <c r="AI832">
        <f t="shared" si="393"/>
        <v>21</v>
      </c>
      <c r="AJ832">
        <f t="shared" si="394"/>
        <v>21</v>
      </c>
      <c r="AK832">
        <f t="shared" si="395"/>
        <v>21</v>
      </c>
      <c r="AL832">
        <f t="shared" si="396"/>
        <v>21</v>
      </c>
      <c r="AM832">
        <f t="shared" si="397"/>
        <v>8</v>
      </c>
      <c r="AN832">
        <f t="shared" si="398"/>
        <v>21</v>
      </c>
      <c r="AO832">
        <f t="shared" si="399"/>
        <v>21</v>
      </c>
      <c r="AP832">
        <f t="shared" si="400"/>
        <v>21</v>
      </c>
      <c r="AQ832">
        <f t="shared" si="401"/>
        <v>21</v>
      </c>
      <c r="AR832">
        <f t="shared" si="402"/>
        <v>21</v>
      </c>
      <c r="AT832">
        <f t="shared" si="403"/>
        <v>1</v>
      </c>
    </row>
    <row r="833" spans="1:46" x14ac:dyDescent="0.2">
      <c r="A833">
        <v>816</v>
      </c>
      <c r="B833">
        <f>SUMPRODUCT(Random!$X833:$AG833,$B$4:$K$4)</f>
        <v>-1.0162392812303884</v>
      </c>
      <c r="C833">
        <f>SUMPRODUCT(Random!$X833:$AG833,$B$5:$K$5)</f>
        <v>-0.37259446438024757</v>
      </c>
      <c r="D833">
        <f>SUMPRODUCT(Random!$X833:$AG833,$B$6:$K$6)</f>
        <v>0.66236762991528364</v>
      </c>
      <c r="E833">
        <f>SUMPRODUCT(Random!$X833:$AG833,$B$7:$K$7)</f>
        <v>-1.5897641163034666</v>
      </c>
      <c r="F833">
        <f>SUMPRODUCT(Random!$X833:$AG833,$B$8:$K$8)</f>
        <v>0.10154147533598107</v>
      </c>
      <c r="G833">
        <f>SUMPRODUCT(Random!$X833:$AG833,$B$9:$K$9)</f>
        <v>-2.5527906907200029</v>
      </c>
      <c r="H833">
        <f>SUMPRODUCT(Random!$X833:$AG833,$B$10:$K$10)</f>
        <v>-1.3466531461134152</v>
      </c>
      <c r="I833">
        <f>SUMPRODUCT(Random!$X833:$AG833,$B$11:$K$11)</f>
        <v>-0.84878281901484531</v>
      </c>
      <c r="J833">
        <f>SUMPRODUCT(Random!$X833:$AG833,$B$12:$K$12)</f>
        <v>-0.84980908472301309</v>
      </c>
      <c r="K833">
        <f>SUMPRODUCT(Random!$X833:$AG833,$B$13:$K$13)</f>
        <v>-1.3383034211965064</v>
      </c>
      <c r="M833">
        <f t="shared" si="373"/>
        <v>0.15475772745339536</v>
      </c>
      <c r="N833">
        <f t="shared" si="374"/>
        <v>0.35472514671727251</v>
      </c>
      <c r="O833">
        <f t="shared" si="375"/>
        <v>0.74613217811249988</v>
      </c>
      <c r="P833">
        <f t="shared" si="376"/>
        <v>5.5943992590143619E-2</v>
      </c>
      <c r="Q833">
        <f t="shared" si="377"/>
        <v>0.54043968243778195</v>
      </c>
      <c r="R833">
        <f t="shared" si="378"/>
        <v>5.3431847032955606E-3</v>
      </c>
      <c r="S833">
        <f t="shared" si="379"/>
        <v>8.9045984475631376E-2</v>
      </c>
      <c r="T833">
        <f t="shared" si="380"/>
        <v>0.19800107605021758</v>
      </c>
      <c r="U833">
        <f t="shared" si="381"/>
        <v>0.19771561899030976</v>
      </c>
      <c r="V833">
        <f t="shared" si="382"/>
        <v>9.0398773520476552E-2</v>
      </c>
      <c r="X833">
        <f t="shared" si="383"/>
        <v>4.1186615603255872</v>
      </c>
      <c r="Y833">
        <f t="shared" si="384"/>
        <v>10.731443404013945</v>
      </c>
      <c r="Z833">
        <f t="shared" si="385"/>
        <v>33.583403990732855</v>
      </c>
      <c r="AA833">
        <f t="shared" si="386"/>
        <v>1.4102638881276781</v>
      </c>
      <c r="AB833">
        <f t="shared" si="387"/>
        <v>19.045739609754236</v>
      </c>
      <c r="AC833">
        <f t="shared" si="388"/>
        <v>0.13124078406568432</v>
      </c>
      <c r="AD833">
        <f t="shared" si="389"/>
        <v>2.2846228121353809</v>
      </c>
      <c r="AE833">
        <f t="shared" si="390"/>
        <v>5.4051257273953537</v>
      </c>
      <c r="AF833">
        <f t="shared" si="391"/>
        <v>5.3964081561662818</v>
      </c>
      <c r="AG833">
        <f t="shared" si="392"/>
        <v>2.3210278989998825</v>
      </c>
      <c r="AI833">
        <f t="shared" si="393"/>
        <v>17</v>
      </c>
      <c r="AJ833">
        <f t="shared" si="394"/>
        <v>21</v>
      </c>
      <c r="AK833">
        <f t="shared" si="395"/>
        <v>21</v>
      </c>
      <c r="AL833">
        <f t="shared" si="396"/>
        <v>6</v>
      </c>
      <c r="AM833">
        <f t="shared" si="397"/>
        <v>21</v>
      </c>
      <c r="AN833">
        <f t="shared" si="398"/>
        <v>1</v>
      </c>
      <c r="AO833">
        <f t="shared" si="399"/>
        <v>10</v>
      </c>
      <c r="AP833">
        <f t="shared" si="400"/>
        <v>21</v>
      </c>
      <c r="AQ833">
        <f t="shared" si="401"/>
        <v>21</v>
      </c>
      <c r="AR833">
        <f t="shared" si="402"/>
        <v>10</v>
      </c>
      <c r="AT833">
        <f t="shared" si="403"/>
        <v>5</v>
      </c>
    </row>
    <row r="834" spans="1:46" x14ac:dyDescent="0.2">
      <c r="A834">
        <v>817</v>
      </c>
      <c r="B834">
        <f>SUMPRODUCT(Random!$X834:$AG834,$B$4:$K$4)</f>
        <v>0.40648523442402101</v>
      </c>
      <c r="C834">
        <f>SUMPRODUCT(Random!$X834:$AG834,$B$5:$K$5)</f>
        <v>2.3484152932361702</v>
      </c>
      <c r="D834">
        <f>SUMPRODUCT(Random!$X834:$AG834,$B$6:$K$6)</f>
        <v>-0.92801772420785955</v>
      </c>
      <c r="E834">
        <f>SUMPRODUCT(Random!$X834:$AG834,$B$7:$K$7)</f>
        <v>0.23358981426588787</v>
      </c>
      <c r="F834">
        <f>SUMPRODUCT(Random!$X834:$AG834,$B$8:$K$8)</f>
        <v>-1.8547391246855645</v>
      </c>
      <c r="G834">
        <f>SUMPRODUCT(Random!$X834:$AG834,$B$9:$K$9)</f>
        <v>-0.56082316646977304</v>
      </c>
      <c r="H834">
        <f>SUMPRODUCT(Random!$X834:$AG834,$B$10:$K$10)</f>
        <v>1.1472776698350369</v>
      </c>
      <c r="I834">
        <f>SUMPRODUCT(Random!$X834:$AG834,$B$11:$K$11)</f>
        <v>2.299752171279033</v>
      </c>
      <c r="J834">
        <f>SUMPRODUCT(Random!$X834:$AG834,$B$12:$K$12)</f>
        <v>1.9975489930413095</v>
      </c>
      <c r="K834">
        <f>SUMPRODUCT(Random!$X834:$AG834,$B$13:$K$13)</f>
        <v>-0.99728282265505186</v>
      </c>
      <c r="M834">
        <f t="shared" si="373"/>
        <v>0.65780694800900252</v>
      </c>
      <c r="N834">
        <f t="shared" si="374"/>
        <v>0.99057325649258099</v>
      </c>
      <c r="O834">
        <f t="shared" si="375"/>
        <v>0.17669918786147612</v>
      </c>
      <c r="P834">
        <f t="shared" si="376"/>
        <v>0.59234828197407596</v>
      </c>
      <c r="Q834">
        <f t="shared" si="377"/>
        <v>3.18167444122733E-2</v>
      </c>
      <c r="R834">
        <f t="shared" si="378"/>
        <v>0.28745904611914691</v>
      </c>
      <c r="S834">
        <f t="shared" si="379"/>
        <v>0.87436656005301605</v>
      </c>
      <c r="T834">
        <f t="shared" si="380"/>
        <v>0.98926886772369005</v>
      </c>
      <c r="U834">
        <f t="shared" si="381"/>
        <v>0.97711721107231175</v>
      </c>
      <c r="V834">
        <f t="shared" si="382"/>
        <v>0.15931362454246978</v>
      </c>
      <c r="X834">
        <f t="shared" si="383"/>
        <v>26.26966747399424</v>
      </c>
      <c r="Y834">
        <f t="shared" si="384"/>
        <v>114.25714568937302</v>
      </c>
      <c r="Z834">
        <f t="shared" si="385"/>
        <v>4.7629627243903094</v>
      </c>
      <c r="AA834">
        <f t="shared" si="386"/>
        <v>21.981828961680232</v>
      </c>
      <c r="AB834">
        <f t="shared" si="387"/>
        <v>0.79207046053065033</v>
      </c>
      <c r="AC834">
        <f t="shared" si="388"/>
        <v>8.3023353793261201</v>
      </c>
      <c r="AD834">
        <f t="shared" si="389"/>
        <v>50.815420538520215</v>
      </c>
      <c r="AE834">
        <f t="shared" si="390"/>
        <v>111.0824264430203</v>
      </c>
      <c r="AF834">
        <f t="shared" si="391"/>
        <v>92.532720916711668</v>
      </c>
      <c r="AG834">
        <f t="shared" si="392"/>
        <v>4.251056549291369</v>
      </c>
      <c r="AI834">
        <f t="shared" si="393"/>
        <v>21</v>
      </c>
      <c r="AJ834">
        <f t="shared" si="394"/>
        <v>21</v>
      </c>
      <c r="AK834">
        <f t="shared" si="395"/>
        <v>20</v>
      </c>
      <c r="AL834">
        <f t="shared" si="396"/>
        <v>21</v>
      </c>
      <c r="AM834">
        <f t="shared" si="397"/>
        <v>4</v>
      </c>
      <c r="AN834">
        <f t="shared" si="398"/>
        <v>21</v>
      </c>
      <c r="AO834">
        <f t="shared" si="399"/>
        <v>21</v>
      </c>
      <c r="AP834">
        <f t="shared" si="400"/>
        <v>21</v>
      </c>
      <c r="AQ834">
        <f t="shared" si="401"/>
        <v>21</v>
      </c>
      <c r="AR834">
        <f t="shared" si="402"/>
        <v>18</v>
      </c>
      <c r="AT834">
        <f t="shared" si="403"/>
        <v>3</v>
      </c>
    </row>
    <row r="835" spans="1:46" x14ac:dyDescent="0.2">
      <c r="A835">
        <v>818</v>
      </c>
      <c r="B835">
        <f>SUMPRODUCT(Random!$X835:$AG835,$B$4:$K$4)</f>
        <v>0.77830107477028188</v>
      </c>
      <c r="C835">
        <f>SUMPRODUCT(Random!$X835:$AG835,$B$5:$K$5)</f>
        <v>1.1652115638183136E-2</v>
      </c>
      <c r="D835">
        <f>SUMPRODUCT(Random!$X835:$AG835,$B$6:$K$6)</f>
        <v>-0.44501937668221675</v>
      </c>
      <c r="E835">
        <f>SUMPRODUCT(Random!$X835:$AG835,$B$7:$K$7)</f>
        <v>0.61238140047526657</v>
      </c>
      <c r="F835">
        <f>SUMPRODUCT(Random!$X835:$AG835,$B$8:$K$8)</f>
        <v>-0.12037444129270652</v>
      </c>
      <c r="G835">
        <f>SUMPRODUCT(Random!$X835:$AG835,$B$9:$K$9)</f>
        <v>1.6990003638589526</v>
      </c>
      <c r="H835">
        <f>SUMPRODUCT(Random!$X835:$AG835,$B$10:$K$10)</f>
        <v>-0.86504317777330852</v>
      </c>
      <c r="I835">
        <f>SUMPRODUCT(Random!$X835:$AG835,$B$11:$K$11)</f>
        <v>-0.96727377902227873</v>
      </c>
      <c r="J835">
        <f>SUMPRODUCT(Random!$X835:$AG835,$B$12:$K$12)</f>
        <v>0.24626533238483925</v>
      </c>
      <c r="K835">
        <f>SUMPRODUCT(Random!$X835:$AG835,$B$13:$K$13)</f>
        <v>-1.0630440863624917</v>
      </c>
      <c r="M835">
        <f t="shared" si="373"/>
        <v>0.78180422897640445</v>
      </c>
      <c r="N835">
        <f t="shared" si="374"/>
        <v>0.5046484163966507</v>
      </c>
      <c r="O835">
        <f t="shared" si="375"/>
        <v>0.32815287562812434</v>
      </c>
      <c r="P835">
        <f t="shared" si="376"/>
        <v>0.72985727765240083</v>
      </c>
      <c r="Q835">
        <f t="shared" si="377"/>
        <v>0.45209326852828829</v>
      </c>
      <c r="R835">
        <f t="shared" si="378"/>
        <v>0.95534044247153516</v>
      </c>
      <c r="S835">
        <f t="shared" si="379"/>
        <v>0.19350754524332414</v>
      </c>
      <c r="T835">
        <f t="shared" si="380"/>
        <v>0.16670359404707183</v>
      </c>
      <c r="U835">
        <f t="shared" si="381"/>
        <v>0.59726157779530631</v>
      </c>
      <c r="V835">
        <f t="shared" si="382"/>
        <v>0.14388097947855646</v>
      </c>
      <c r="X835">
        <f t="shared" si="383"/>
        <v>37.292704701359838</v>
      </c>
      <c r="Y835">
        <f t="shared" si="384"/>
        <v>17.208554037736246</v>
      </c>
      <c r="Z835">
        <f t="shared" si="385"/>
        <v>9.7428962623677364</v>
      </c>
      <c r="AA835">
        <f t="shared" si="386"/>
        <v>32.061266817999247</v>
      </c>
      <c r="AB835">
        <f t="shared" si="387"/>
        <v>14.738383355209301</v>
      </c>
      <c r="AC835">
        <f t="shared" si="388"/>
        <v>76.152255094606261</v>
      </c>
      <c r="AD835">
        <f t="shared" si="389"/>
        <v>5.2682564761581396</v>
      </c>
      <c r="AE835">
        <f t="shared" si="390"/>
        <v>4.4673434695063126</v>
      </c>
      <c r="AF835">
        <f t="shared" si="391"/>
        <v>22.27887233046971</v>
      </c>
      <c r="AG835">
        <f t="shared" si="392"/>
        <v>3.8054453650865279</v>
      </c>
      <c r="AI835">
        <f t="shared" si="393"/>
        <v>21</v>
      </c>
      <c r="AJ835">
        <f t="shared" si="394"/>
        <v>21</v>
      </c>
      <c r="AK835">
        <f t="shared" si="395"/>
        <v>21</v>
      </c>
      <c r="AL835">
        <f t="shared" si="396"/>
        <v>21</v>
      </c>
      <c r="AM835">
        <f t="shared" si="397"/>
        <v>21</v>
      </c>
      <c r="AN835">
        <f t="shared" si="398"/>
        <v>21</v>
      </c>
      <c r="AO835">
        <f t="shared" si="399"/>
        <v>21</v>
      </c>
      <c r="AP835">
        <f t="shared" si="400"/>
        <v>18</v>
      </c>
      <c r="AQ835">
        <f t="shared" si="401"/>
        <v>21</v>
      </c>
      <c r="AR835">
        <f t="shared" si="402"/>
        <v>16</v>
      </c>
      <c r="AT835">
        <f t="shared" si="403"/>
        <v>2</v>
      </c>
    </row>
    <row r="836" spans="1:46" x14ac:dyDescent="0.2">
      <c r="A836">
        <v>819</v>
      </c>
      <c r="B836">
        <f>SUMPRODUCT(Random!$X836:$AG836,$B$4:$K$4)</f>
        <v>0.36541018697379707</v>
      </c>
      <c r="C836">
        <f>SUMPRODUCT(Random!$X836:$AG836,$B$5:$K$5)</f>
        <v>-1.2590395992497301</v>
      </c>
      <c r="D836">
        <f>SUMPRODUCT(Random!$X836:$AG836,$B$6:$K$6)</f>
        <v>-6.7370219855518443E-3</v>
      </c>
      <c r="E836">
        <f>SUMPRODUCT(Random!$X836:$AG836,$B$7:$K$7)</f>
        <v>-0.16355756941634758</v>
      </c>
      <c r="F836">
        <f>SUMPRODUCT(Random!$X836:$AG836,$B$8:$K$8)</f>
        <v>-1.5756412408367182</v>
      </c>
      <c r="G836">
        <f>SUMPRODUCT(Random!$X836:$AG836,$B$9:$K$9)</f>
        <v>-5.6840312988981095E-2</v>
      </c>
      <c r="H836">
        <f>SUMPRODUCT(Random!$X836:$AG836,$B$10:$K$10)</f>
        <v>1.2074545035684656</v>
      </c>
      <c r="I836">
        <f>SUMPRODUCT(Random!$X836:$AG836,$B$11:$K$11)</f>
        <v>-0.8761338589000699</v>
      </c>
      <c r="J836">
        <f>SUMPRODUCT(Random!$X836:$AG836,$B$12:$K$12)</f>
        <v>-0.74295231367892844</v>
      </c>
      <c r="K836">
        <f>SUMPRODUCT(Random!$X836:$AG836,$B$13:$K$13)</f>
        <v>0.8409936853107518</v>
      </c>
      <c r="M836">
        <f t="shared" si="373"/>
        <v>0.64259738093508445</v>
      </c>
      <c r="N836">
        <f t="shared" si="374"/>
        <v>0.10400801454982027</v>
      </c>
      <c r="O836">
        <f t="shared" si="375"/>
        <v>0.49731233741701675</v>
      </c>
      <c r="P836">
        <f t="shared" si="376"/>
        <v>0.4350397247434557</v>
      </c>
      <c r="Q836">
        <f t="shared" si="377"/>
        <v>5.7554253055446127E-2</v>
      </c>
      <c r="R836">
        <f t="shared" si="378"/>
        <v>0.47733620035468072</v>
      </c>
      <c r="S836">
        <f t="shared" si="379"/>
        <v>0.88637142185613915</v>
      </c>
      <c r="T836">
        <f t="shared" si="380"/>
        <v>0.19047863390836478</v>
      </c>
      <c r="U836">
        <f t="shared" si="381"/>
        <v>0.22875527584291352</v>
      </c>
      <c r="V836">
        <f t="shared" si="382"/>
        <v>0.79982426399081019</v>
      </c>
      <c r="X836">
        <f t="shared" si="383"/>
        <v>25.204362507755807</v>
      </c>
      <c r="Y836">
        <f t="shared" si="384"/>
        <v>2.6903097741288997</v>
      </c>
      <c r="Z836">
        <f t="shared" si="385"/>
        <v>16.848423477914352</v>
      </c>
      <c r="AA836">
        <f t="shared" si="386"/>
        <v>13.987554167757327</v>
      </c>
      <c r="AB836">
        <f t="shared" si="387"/>
        <v>1.4520829992987725</v>
      </c>
      <c r="AC836">
        <f t="shared" si="388"/>
        <v>15.89380577192235</v>
      </c>
      <c r="AD836">
        <f t="shared" si="389"/>
        <v>53.275697616542338</v>
      </c>
      <c r="AE836">
        <f t="shared" si="390"/>
        <v>5.1764279161887741</v>
      </c>
      <c r="AF836">
        <f t="shared" si="391"/>
        <v>6.3629802384144529</v>
      </c>
      <c r="AG836">
        <f t="shared" si="392"/>
        <v>39.404238746917081</v>
      </c>
      <c r="AI836">
        <f t="shared" si="393"/>
        <v>21</v>
      </c>
      <c r="AJ836">
        <f t="shared" si="394"/>
        <v>11</v>
      </c>
      <c r="AK836">
        <f t="shared" si="395"/>
        <v>21</v>
      </c>
      <c r="AL836">
        <f t="shared" si="396"/>
        <v>21</v>
      </c>
      <c r="AM836">
        <f t="shared" si="397"/>
        <v>6</v>
      </c>
      <c r="AN836">
        <f t="shared" si="398"/>
        <v>21</v>
      </c>
      <c r="AO836">
        <f t="shared" si="399"/>
        <v>21</v>
      </c>
      <c r="AP836">
        <f t="shared" si="400"/>
        <v>21</v>
      </c>
      <c r="AQ836">
        <f t="shared" si="401"/>
        <v>21</v>
      </c>
      <c r="AR836">
        <f t="shared" si="402"/>
        <v>21</v>
      </c>
      <c r="AT836">
        <f t="shared" si="403"/>
        <v>2</v>
      </c>
    </row>
    <row r="837" spans="1:46" x14ac:dyDescent="0.2">
      <c r="A837">
        <v>820</v>
      </c>
      <c r="B837">
        <f>SUMPRODUCT(Random!$X837:$AG837,$B$4:$K$4)</f>
        <v>0.94174178046334434</v>
      </c>
      <c r="C837">
        <f>SUMPRODUCT(Random!$X837:$AG837,$B$5:$K$5)</f>
        <v>-1.470003374582648</v>
      </c>
      <c r="D837">
        <f>SUMPRODUCT(Random!$X837:$AG837,$B$6:$K$6)</f>
        <v>2.3209883436095762</v>
      </c>
      <c r="E837">
        <f>SUMPRODUCT(Random!$X837:$AG837,$B$7:$K$7)</f>
        <v>0.22128787227558608</v>
      </c>
      <c r="F837">
        <f>SUMPRODUCT(Random!$X837:$AG837,$B$8:$K$8)</f>
        <v>-1.7544335980846304</v>
      </c>
      <c r="G837">
        <f>SUMPRODUCT(Random!$X837:$AG837,$B$9:$K$9)</f>
        <v>-0.26571678235187213</v>
      </c>
      <c r="H837">
        <f>SUMPRODUCT(Random!$X837:$AG837,$B$10:$K$10)</f>
        <v>-0.86230819827497529</v>
      </c>
      <c r="I837">
        <f>SUMPRODUCT(Random!$X837:$AG837,$B$11:$K$11)</f>
        <v>-0.18917107224249408</v>
      </c>
      <c r="J837">
        <f>SUMPRODUCT(Random!$X837:$AG837,$B$12:$K$12)</f>
        <v>0.72454314192599867</v>
      </c>
      <c r="K837">
        <f>SUMPRODUCT(Random!$X837:$AG837,$B$13:$K$13)</f>
        <v>-0.60228563081801623</v>
      </c>
      <c r="M837">
        <f t="shared" si="373"/>
        <v>0.82683757062658891</v>
      </c>
      <c r="N837">
        <f t="shared" si="374"/>
        <v>7.078042001337817E-2</v>
      </c>
      <c r="O837">
        <f t="shared" si="375"/>
        <v>0.98985626351808431</v>
      </c>
      <c r="P837">
        <f t="shared" si="376"/>
        <v>0.58756585377553072</v>
      </c>
      <c r="Q837">
        <f t="shared" si="377"/>
        <v>3.9678119267185882E-2</v>
      </c>
      <c r="R837">
        <f t="shared" si="378"/>
        <v>0.39522866872207468</v>
      </c>
      <c r="S837">
        <f t="shared" si="379"/>
        <v>0.19425897126191471</v>
      </c>
      <c r="T837">
        <f t="shared" si="380"/>
        <v>0.42497936965014754</v>
      </c>
      <c r="U837">
        <f t="shared" si="381"/>
        <v>0.76563382440846206</v>
      </c>
      <c r="V837">
        <f t="shared" si="382"/>
        <v>0.27349201199260864</v>
      </c>
      <c r="X837">
        <f t="shared" si="383"/>
        <v>42.955403024005214</v>
      </c>
      <c r="Y837">
        <f t="shared" si="384"/>
        <v>1.7983003352780023</v>
      </c>
      <c r="Z837">
        <f t="shared" si="385"/>
        <v>112.46140501723652</v>
      </c>
      <c r="AA837">
        <f t="shared" si="386"/>
        <v>21.696116073629938</v>
      </c>
      <c r="AB837">
        <f t="shared" si="387"/>
        <v>0.99178785270026293</v>
      </c>
      <c r="AC837">
        <f t="shared" si="388"/>
        <v>12.319458251319599</v>
      </c>
      <c r="AD837">
        <f t="shared" si="389"/>
        <v>5.2910911124835138</v>
      </c>
      <c r="AE837">
        <f t="shared" si="390"/>
        <v>13.555176969232773</v>
      </c>
      <c r="AF837">
        <f t="shared" si="391"/>
        <v>35.541392595499289</v>
      </c>
      <c r="AG837">
        <f t="shared" si="392"/>
        <v>7.8268052454212569</v>
      </c>
      <c r="AI837">
        <f t="shared" si="393"/>
        <v>21</v>
      </c>
      <c r="AJ837">
        <f t="shared" si="394"/>
        <v>8</v>
      </c>
      <c r="AK837">
        <f t="shared" si="395"/>
        <v>21</v>
      </c>
      <c r="AL837">
        <f t="shared" si="396"/>
        <v>21</v>
      </c>
      <c r="AM837">
        <f t="shared" si="397"/>
        <v>4</v>
      </c>
      <c r="AN837">
        <f t="shared" si="398"/>
        <v>21</v>
      </c>
      <c r="AO837">
        <f t="shared" si="399"/>
        <v>21</v>
      </c>
      <c r="AP837">
        <f t="shared" si="400"/>
        <v>21</v>
      </c>
      <c r="AQ837">
        <f t="shared" si="401"/>
        <v>21</v>
      </c>
      <c r="AR837">
        <f t="shared" si="402"/>
        <v>21</v>
      </c>
      <c r="AT837">
        <f t="shared" si="403"/>
        <v>2</v>
      </c>
    </row>
    <row r="838" spans="1:46" x14ac:dyDescent="0.2">
      <c r="A838">
        <v>821</v>
      </c>
      <c r="B838">
        <f>SUMPRODUCT(Random!$X838:$AG838,$B$4:$K$4)</f>
        <v>0.36772212099363777</v>
      </c>
      <c r="C838">
        <f>SUMPRODUCT(Random!$X838:$AG838,$B$5:$K$5)</f>
        <v>1.4573867764309307</v>
      </c>
      <c r="D838">
        <f>SUMPRODUCT(Random!$X838:$AG838,$B$6:$K$6)</f>
        <v>0.83944675388278645</v>
      </c>
      <c r="E838">
        <f>SUMPRODUCT(Random!$X838:$AG838,$B$7:$K$7)</f>
        <v>-5.1433831230758731E-2</v>
      </c>
      <c r="F838">
        <f>SUMPRODUCT(Random!$X838:$AG838,$B$8:$K$8)</f>
        <v>-0.19647129405553387</v>
      </c>
      <c r="G838">
        <f>SUMPRODUCT(Random!$X838:$AG838,$B$9:$K$9)</f>
        <v>-0.44437095675118687</v>
      </c>
      <c r="H838">
        <f>SUMPRODUCT(Random!$X838:$AG838,$B$10:$K$10)</f>
        <v>0.23691409140063452</v>
      </c>
      <c r="I838">
        <f>SUMPRODUCT(Random!$X838:$AG838,$B$11:$K$11)</f>
        <v>0.80962276319087212</v>
      </c>
      <c r="J838">
        <f>SUMPRODUCT(Random!$X838:$AG838,$B$12:$K$12)</f>
        <v>0.65779075850336843</v>
      </c>
      <c r="K838">
        <f>SUMPRODUCT(Random!$X838:$AG838,$B$13:$K$13)</f>
        <v>-1.5176608174153352</v>
      </c>
      <c r="M838">
        <f t="shared" si="373"/>
        <v>0.6434597778239709</v>
      </c>
      <c r="N838">
        <f t="shared" si="374"/>
        <v>0.92749517739418286</v>
      </c>
      <c r="O838">
        <f t="shared" si="375"/>
        <v>0.79939067157769472</v>
      </c>
      <c r="P838">
        <f t="shared" si="376"/>
        <v>0.47948991350788861</v>
      </c>
      <c r="Q838">
        <f t="shared" si="377"/>
        <v>0.42212064940627558</v>
      </c>
      <c r="R838">
        <f t="shared" si="378"/>
        <v>0.32838720391915643</v>
      </c>
      <c r="S838">
        <f t="shared" si="379"/>
        <v>0.59363828109711725</v>
      </c>
      <c r="T838">
        <f t="shared" si="380"/>
        <v>0.79092148944115215</v>
      </c>
      <c r="U838">
        <f t="shared" si="381"/>
        <v>0.74466370322632525</v>
      </c>
      <c r="V838">
        <f t="shared" si="382"/>
        <v>6.4549963282505479E-2</v>
      </c>
      <c r="X838">
        <f t="shared" si="383"/>
        <v>25.263543156916271</v>
      </c>
      <c r="Y838">
        <f t="shared" si="384"/>
        <v>64.281577406288136</v>
      </c>
      <c r="Z838">
        <f t="shared" si="385"/>
        <v>39.351235058706735</v>
      </c>
      <c r="AA838">
        <f t="shared" si="386"/>
        <v>15.994956158347927</v>
      </c>
      <c r="AB838">
        <f t="shared" si="387"/>
        <v>13.433693638439562</v>
      </c>
      <c r="AC838">
        <f t="shared" si="388"/>
        <v>9.7514417291547453</v>
      </c>
      <c r="AD838">
        <f t="shared" si="389"/>
        <v>22.05947047297548</v>
      </c>
      <c r="AE838">
        <f t="shared" si="390"/>
        <v>38.338289624043817</v>
      </c>
      <c r="AF838">
        <f t="shared" si="391"/>
        <v>33.442113935329978</v>
      </c>
      <c r="AG838">
        <f t="shared" si="392"/>
        <v>1.6345978089445021</v>
      </c>
      <c r="AI838">
        <f t="shared" si="393"/>
        <v>21</v>
      </c>
      <c r="AJ838">
        <f t="shared" si="394"/>
        <v>21</v>
      </c>
      <c r="AK838">
        <f t="shared" si="395"/>
        <v>21</v>
      </c>
      <c r="AL838">
        <f t="shared" si="396"/>
        <v>21</v>
      </c>
      <c r="AM838">
        <f t="shared" si="397"/>
        <v>21</v>
      </c>
      <c r="AN838">
        <f t="shared" si="398"/>
        <v>21</v>
      </c>
      <c r="AO838">
        <f t="shared" si="399"/>
        <v>21</v>
      </c>
      <c r="AP838">
        <f t="shared" si="400"/>
        <v>21</v>
      </c>
      <c r="AQ838">
        <f t="shared" si="401"/>
        <v>21</v>
      </c>
      <c r="AR838">
        <f t="shared" si="402"/>
        <v>7</v>
      </c>
      <c r="AT838">
        <f t="shared" si="403"/>
        <v>1</v>
      </c>
    </row>
    <row r="839" spans="1:46" x14ac:dyDescent="0.2">
      <c r="A839">
        <v>822</v>
      </c>
      <c r="B839">
        <f>SUMPRODUCT(Random!$X839:$AG839,$B$4:$K$4)</f>
        <v>1.2035190470188635</v>
      </c>
      <c r="C839">
        <f>SUMPRODUCT(Random!$X839:$AG839,$B$5:$K$5)</f>
        <v>1.4095072602526404</v>
      </c>
      <c r="D839">
        <f>SUMPRODUCT(Random!$X839:$AG839,$B$6:$K$6)</f>
        <v>0.27182513338207442</v>
      </c>
      <c r="E839">
        <f>SUMPRODUCT(Random!$X839:$AG839,$B$7:$K$7)</f>
        <v>-0.59218315928191956</v>
      </c>
      <c r="F839">
        <f>SUMPRODUCT(Random!$X839:$AG839,$B$8:$K$8)</f>
        <v>0.49611531743480186</v>
      </c>
      <c r="G839">
        <f>SUMPRODUCT(Random!$X839:$AG839,$B$9:$K$9)</f>
        <v>-1.1083576390780097</v>
      </c>
      <c r="H839">
        <f>SUMPRODUCT(Random!$X839:$AG839,$B$10:$K$10)</f>
        <v>-1.1425637175373236</v>
      </c>
      <c r="I839">
        <f>SUMPRODUCT(Random!$X839:$AG839,$B$11:$K$11)</f>
        <v>-4.2130778463198598E-2</v>
      </c>
      <c r="J839">
        <f>SUMPRODUCT(Random!$X839:$AG839,$B$12:$K$12)</f>
        <v>-0.98021848447759519</v>
      </c>
      <c r="K839">
        <f>SUMPRODUCT(Random!$X839:$AG839,$B$13:$K$13)</f>
        <v>-0.84604218316035618</v>
      </c>
      <c r="M839">
        <f t="shared" si="373"/>
        <v>0.88561223741491235</v>
      </c>
      <c r="N839">
        <f t="shared" si="374"/>
        <v>0.92065738591341884</v>
      </c>
      <c r="O839">
        <f t="shared" si="375"/>
        <v>0.60712176051795708</v>
      </c>
      <c r="P839">
        <f t="shared" si="376"/>
        <v>0.27686397264200002</v>
      </c>
      <c r="Q839">
        <f t="shared" si="377"/>
        <v>0.69009347358857531</v>
      </c>
      <c r="R839">
        <f t="shared" si="378"/>
        <v>0.13385369589185525</v>
      </c>
      <c r="S839">
        <f t="shared" si="379"/>
        <v>0.12660988845850574</v>
      </c>
      <c r="T839">
        <f t="shared" si="380"/>
        <v>0.48319722214055705</v>
      </c>
      <c r="U839">
        <f t="shared" si="381"/>
        <v>0.16348914105806467</v>
      </c>
      <c r="V839">
        <f t="shared" si="382"/>
        <v>0.19876460622170503</v>
      </c>
      <c r="X839">
        <f t="shared" si="383"/>
        <v>53.112573298995741</v>
      </c>
      <c r="Y839">
        <f t="shared" si="384"/>
        <v>62.073888018356044</v>
      </c>
      <c r="Z839">
        <f t="shared" si="385"/>
        <v>22.886082595874793</v>
      </c>
      <c r="AA839">
        <f t="shared" si="386"/>
        <v>7.9407666228085523</v>
      </c>
      <c r="AB839">
        <f t="shared" si="387"/>
        <v>28.697386505585246</v>
      </c>
      <c r="AC839">
        <f t="shared" si="388"/>
        <v>3.5201965016530492</v>
      </c>
      <c r="AD839">
        <f t="shared" si="389"/>
        <v>3.316177011531138</v>
      </c>
      <c r="AE839">
        <f t="shared" si="390"/>
        <v>16.170056342681701</v>
      </c>
      <c r="AF839">
        <f t="shared" si="391"/>
        <v>4.3730292783695566</v>
      </c>
      <c r="AG839">
        <f t="shared" si="392"/>
        <v>5.4284584281475547</v>
      </c>
      <c r="AI839">
        <f t="shared" si="393"/>
        <v>21</v>
      </c>
      <c r="AJ839">
        <f t="shared" si="394"/>
        <v>21</v>
      </c>
      <c r="AK839">
        <f t="shared" si="395"/>
        <v>21</v>
      </c>
      <c r="AL839">
        <f t="shared" si="396"/>
        <v>21</v>
      </c>
      <c r="AM839">
        <f t="shared" si="397"/>
        <v>21</v>
      </c>
      <c r="AN839">
        <f t="shared" si="398"/>
        <v>15</v>
      </c>
      <c r="AO839">
        <f t="shared" si="399"/>
        <v>14</v>
      </c>
      <c r="AP839">
        <f t="shared" si="400"/>
        <v>21</v>
      </c>
      <c r="AQ839">
        <f t="shared" si="401"/>
        <v>18</v>
      </c>
      <c r="AR839">
        <f t="shared" si="402"/>
        <v>21</v>
      </c>
      <c r="AT839">
        <f t="shared" si="403"/>
        <v>3</v>
      </c>
    </row>
    <row r="840" spans="1:46" x14ac:dyDescent="0.2">
      <c r="A840">
        <v>823</v>
      </c>
      <c r="B840">
        <f>SUMPRODUCT(Random!$X840:$AG840,$B$4:$K$4)</f>
        <v>-0.6182515664706103</v>
      </c>
      <c r="C840">
        <f>SUMPRODUCT(Random!$X840:$AG840,$B$5:$K$5)</f>
        <v>-1.4972410112672814</v>
      </c>
      <c r="D840">
        <f>SUMPRODUCT(Random!$X840:$AG840,$B$6:$K$6)</f>
        <v>-1.8628531750164374</v>
      </c>
      <c r="E840">
        <f>SUMPRODUCT(Random!$X840:$AG840,$B$7:$K$7)</f>
        <v>-0.11739871270253827</v>
      </c>
      <c r="F840">
        <f>SUMPRODUCT(Random!$X840:$AG840,$B$8:$K$8)</f>
        <v>-2.3484252632170408</v>
      </c>
      <c r="G840">
        <f>SUMPRODUCT(Random!$X840:$AG840,$B$9:$K$9)</f>
        <v>1.5021028551165365</v>
      </c>
      <c r="H840">
        <f>SUMPRODUCT(Random!$X840:$AG840,$B$10:$K$10)</f>
        <v>-0.48086522813886673</v>
      </c>
      <c r="I840">
        <f>SUMPRODUCT(Random!$X840:$AG840,$B$11:$K$11)</f>
        <v>-3.0896387215669674E-2</v>
      </c>
      <c r="J840">
        <f>SUMPRODUCT(Random!$X840:$AG840,$B$12:$K$12)</f>
        <v>-0.39412870429910379</v>
      </c>
      <c r="K840">
        <f>SUMPRODUCT(Random!$X840:$AG840,$B$13:$K$13)</f>
        <v>-2.0986786567206765</v>
      </c>
      <c r="M840">
        <f t="shared" si="373"/>
        <v>0.26820476152238604</v>
      </c>
      <c r="N840">
        <f t="shared" si="374"/>
        <v>6.7165278840098111E-2</v>
      </c>
      <c r="O840">
        <f t="shared" si="375"/>
        <v>3.1241463143016526E-2</v>
      </c>
      <c r="P840">
        <f t="shared" si="376"/>
        <v>0.45327205206687227</v>
      </c>
      <c r="Q840">
        <f t="shared" si="377"/>
        <v>9.426491147451848E-3</v>
      </c>
      <c r="R840">
        <f t="shared" si="378"/>
        <v>0.93346472617582543</v>
      </c>
      <c r="S840">
        <f t="shared" si="379"/>
        <v>0.31530614367588389</v>
      </c>
      <c r="T840">
        <f t="shared" si="380"/>
        <v>0.48767608556675829</v>
      </c>
      <c r="U840">
        <f t="shared" si="381"/>
        <v>0.34674300983543577</v>
      </c>
      <c r="V840">
        <f t="shared" si="382"/>
        <v>1.7922618682178947E-2</v>
      </c>
      <c r="X840">
        <f t="shared" si="383"/>
        <v>7.6491738504600226</v>
      </c>
      <c r="Y840">
        <f t="shared" si="384"/>
        <v>1.7031809048769575</v>
      </c>
      <c r="Z840">
        <f t="shared" si="385"/>
        <v>0.77751923900220765</v>
      </c>
      <c r="AA840">
        <f t="shared" si="386"/>
        <v>14.791142871215042</v>
      </c>
      <c r="AB840">
        <f t="shared" si="387"/>
        <v>0.2320122234129362</v>
      </c>
      <c r="AC840">
        <f t="shared" si="388"/>
        <v>66.386345653922433</v>
      </c>
      <c r="AD840">
        <f t="shared" si="389"/>
        <v>9.278906387266959</v>
      </c>
      <c r="AE840">
        <f t="shared" si="390"/>
        <v>16.383281034175866</v>
      </c>
      <c r="AF840">
        <f t="shared" si="391"/>
        <v>10.430276105961736</v>
      </c>
      <c r="AG840">
        <f t="shared" si="392"/>
        <v>0.44302524244823777</v>
      </c>
      <c r="AI840">
        <f t="shared" si="393"/>
        <v>21</v>
      </c>
      <c r="AJ840">
        <f t="shared" si="394"/>
        <v>7</v>
      </c>
      <c r="AK840">
        <f t="shared" si="395"/>
        <v>4</v>
      </c>
      <c r="AL840">
        <f t="shared" si="396"/>
        <v>21</v>
      </c>
      <c r="AM840">
        <f t="shared" si="397"/>
        <v>1</v>
      </c>
      <c r="AN840">
        <f t="shared" si="398"/>
        <v>21</v>
      </c>
      <c r="AO840">
        <f t="shared" si="399"/>
        <v>21</v>
      </c>
      <c r="AP840">
        <f t="shared" si="400"/>
        <v>21</v>
      </c>
      <c r="AQ840">
        <f t="shared" si="401"/>
        <v>21</v>
      </c>
      <c r="AR840">
        <f t="shared" si="402"/>
        <v>2</v>
      </c>
      <c r="AT840">
        <f t="shared" si="403"/>
        <v>4</v>
      </c>
    </row>
    <row r="841" spans="1:46" x14ac:dyDescent="0.2">
      <c r="A841">
        <v>824</v>
      </c>
      <c r="B841">
        <f>SUMPRODUCT(Random!$X841:$AG841,$B$4:$K$4)</f>
        <v>5.2042391466643217E-2</v>
      </c>
      <c r="C841">
        <f>SUMPRODUCT(Random!$X841:$AG841,$B$5:$K$5)</f>
        <v>0.8408472955810774</v>
      </c>
      <c r="D841">
        <f>SUMPRODUCT(Random!$X841:$AG841,$B$6:$K$6)</f>
        <v>-0.29971858038269361</v>
      </c>
      <c r="E841">
        <f>SUMPRODUCT(Random!$X841:$AG841,$B$7:$K$7)</f>
        <v>1.5531063112908412</v>
      </c>
      <c r="F841">
        <f>SUMPRODUCT(Random!$X841:$AG841,$B$8:$K$8)</f>
        <v>1.6561947447283853</v>
      </c>
      <c r="G841">
        <f>SUMPRODUCT(Random!$X841:$AG841,$B$9:$K$9)</f>
        <v>-4.882608049513204E-2</v>
      </c>
      <c r="H841">
        <f>SUMPRODUCT(Random!$X841:$AG841,$B$10:$K$10)</f>
        <v>-0.74170622481982651</v>
      </c>
      <c r="I841">
        <f>SUMPRODUCT(Random!$X841:$AG841,$B$11:$K$11)</f>
        <v>1.0710540122410643</v>
      </c>
      <c r="J841">
        <f>SUMPRODUCT(Random!$X841:$AG841,$B$12:$K$12)</f>
        <v>-0.7451451760787472</v>
      </c>
      <c r="K841">
        <f>SUMPRODUCT(Random!$X841:$AG841,$B$13:$K$13)</f>
        <v>0.55021669644297422</v>
      </c>
      <c r="M841">
        <f t="shared" si="373"/>
        <v>0.52075254217279865</v>
      </c>
      <c r="N841">
        <f t="shared" si="374"/>
        <v>0.79978325627344227</v>
      </c>
      <c r="O841">
        <f t="shared" si="375"/>
        <v>0.38219591235354594</v>
      </c>
      <c r="P841">
        <f t="shared" si="376"/>
        <v>0.93980113071295013</v>
      </c>
      <c r="Q841">
        <f t="shared" si="377"/>
        <v>0.95115880641873463</v>
      </c>
      <c r="R841">
        <f t="shared" si="378"/>
        <v>0.48052894886407138</v>
      </c>
      <c r="S841">
        <f t="shared" si="379"/>
        <v>0.22913267374650714</v>
      </c>
      <c r="T841">
        <f t="shared" si="380"/>
        <v>0.85792742781196951</v>
      </c>
      <c r="U841">
        <f t="shared" si="381"/>
        <v>0.22809198066195924</v>
      </c>
      <c r="V841">
        <f t="shared" si="382"/>
        <v>0.70891462349624379</v>
      </c>
      <c r="X841">
        <f t="shared" si="383"/>
        <v>18.018183829481277</v>
      </c>
      <c r="Y841">
        <f t="shared" si="384"/>
        <v>39.399220922495587</v>
      </c>
      <c r="Z841">
        <f t="shared" si="385"/>
        <v>11.797166888175742</v>
      </c>
      <c r="AA841">
        <f t="shared" si="386"/>
        <v>68.837932650659155</v>
      </c>
      <c r="AB841">
        <f t="shared" si="387"/>
        <v>73.959668725626287</v>
      </c>
      <c r="AC841">
        <f t="shared" si="388"/>
        <v>16.043904815680158</v>
      </c>
      <c r="AD841">
        <f t="shared" si="389"/>
        <v>6.3749702426572794</v>
      </c>
      <c r="AE841">
        <f t="shared" si="390"/>
        <v>47.803085153485313</v>
      </c>
      <c r="AF841">
        <f t="shared" si="391"/>
        <v>6.3419214331265792</v>
      </c>
      <c r="AG841">
        <f t="shared" si="392"/>
        <v>30.23219907056373</v>
      </c>
      <c r="AI841">
        <f t="shared" si="393"/>
        <v>21</v>
      </c>
      <c r="AJ841">
        <f t="shared" si="394"/>
        <v>21</v>
      </c>
      <c r="AK841">
        <f t="shared" si="395"/>
        <v>21</v>
      </c>
      <c r="AL841">
        <f t="shared" si="396"/>
        <v>21</v>
      </c>
      <c r="AM841">
        <f t="shared" si="397"/>
        <v>21</v>
      </c>
      <c r="AN841">
        <f t="shared" si="398"/>
        <v>21</v>
      </c>
      <c r="AO841">
        <f t="shared" si="399"/>
        <v>21</v>
      </c>
      <c r="AP841">
        <f t="shared" si="400"/>
        <v>21</v>
      </c>
      <c r="AQ841">
        <f t="shared" si="401"/>
        <v>21</v>
      </c>
      <c r="AR841">
        <f t="shared" si="402"/>
        <v>21</v>
      </c>
      <c r="AT841">
        <f t="shared" si="403"/>
        <v>0</v>
      </c>
    </row>
    <row r="842" spans="1:46" x14ac:dyDescent="0.2">
      <c r="A842">
        <v>825</v>
      </c>
      <c r="B842">
        <f>SUMPRODUCT(Random!$X842:$AG842,$B$4:$K$4)</f>
        <v>-0.24289526263060993</v>
      </c>
      <c r="C842">
        <f>SUMPRODUCT(Random!$X842:$AG842,$B$5:$K$5)</f>
        <v>0.90888735540045595</v>
      </c>
      <c r="D842">
        <f>SUMPRODUCT(Random!$X842:$AG842,$B$6:$K$6)</f>
        <v>-7.3137141379969434E-2</v>
      </c>
      <c r="E842">
        <f>SUMPRODUCT(Random!$X842:$AG842,$B$7:$K$7)</f>
        <v>-1.7574205050269078</v>
      </c>
      <c r="F842">
        <f>SUMPRODUCT(Random!$X842:$AG842,$B$8:$K$8)</f>
        <v>-0.613952416585683</v>
      </c>
      <c r="G842">
        <f>SUMPRODUCT(Random!$X842:$AG842,$B$9:$K$9)</f>
        <v>-1.078939164032372</v>
      </c>
      <c r="H842">
        <f>SUMPRODUCT(Random!$X842:$AG842,$B$10:$K$10)</f>
        <v>-0.35884144607229596</v>
      </c>
      <c r="I842">
        <f>SUMPRODUCT(Random!$X842:$AG842,$B$11:$K$11)</f>
        <v>0.21743913492625205</v>
      </c>
      <c r="J842">
        <f>SUMPRODUCT(Random!$X842:$AG842,$B$12:$K$12)</f>
        <v>-0.61498396058223803</v>
      </c>
      <c r="K842">
        <f>SUMPRODUCT(Random!$X842:$AG842,$B$13:$K$13)</f>
        <v>1.0140671602406623</v>
      </c>
      <c r="M842">
        <f t="shared" si="373"/>
        <v>0.4040432677838825</v>
      </c>
      <c r="N842">
        <f t="shared" si="374"/>
        <v>0.81829520551242152</v>
      </c>
      <c r="O842">
        <f t="shared" si="375"/>
        <v>0.47084849311927307</v>
      </c>
      <c r="P842">
        <f t="shared" si="376"/>
        <v>3.9423080388361155E-2</v>
      </c>
      <c r="Q842">
        <f t="shared" si="377"/>
        <v>0.26962338562348376</v>
      </c>
      <c r="R842">
        <f t="shared" si="378"/>
        <v>0.14030742424275311</v>
      </c>
      <c r="S842">
        <f t="shared" si="379"/>
        <v>0.35985685263657874</v>
      </c>
      <c r="T842">
        <f t="shared" si="380"/>
        <v>0.58606693229091988</v>
      </c>
      <c r="U842">
        <f t="shared" si="381"/>
        <v>0.26928265648498484</v>
      </c>
      <c r="V842">
        <f t="shared" si="382"/>
        <v>0.8447246466231898</v>
      </c>
      <c r="X842">
        <f t="shared" si="383"/>
        <v>12.679125985578166</v>
      </c>
      <c r="Y842">
        <f t="shared" si="384"/>
        <v>41.775810739694229</v>
      </c>
      <c r="Z842">
        <f t="shared" si="385"/>
        <v>15.591606759741676</v>
      </c>
      <c r="AA842">
        <f t="shared" si="386"/>
        <v>0.98528299675340192</v>
      </c>
      <c r="AB842">
        <f t="shared" si="387"/>
        <v>7.6967079012969117</v>
      </c>
      <c r="AC842">
        <f t="shared" si="388"/>
        <v>3.7034061042003272</v>
      </c>
      <c r="AD842">
        <f t="shared" si="389"/>
        <v>10.927037375933407</v>
      </c>
      <c r="AE842">
        <f t="shared" si="390"/>
        <v>21.607248758749716</v>
      </c>
      <c r="AF842">
        <f t="shared" si="391"/>
        <v>7.68528261967412</v>
      </c>
      <c r="AG842">
        <f t="shared" si="392"/>
        <v>45.626268060041411</v>
      </c>
      <c r="AI842">
        <f t="shared" si="393"/>
        <v>21</v>
      </c>
      <c r="AJ842">
        <f t="shared" si="394"/>
        <v>21</v>
      </c>
      <c r="AK842">
        <f t="shared" si="395"/>
        <v>21</v>
      </c>
      <c r="AL842">
        <f t="shared" si="396"/>
        <v>4</v>
      </c>
      <c r="AM842">
        <f t="shared" si="397"/>
        <v>21</v>
      </c>
      <c r="AN842">
        <f t="shared" si="398"/>
        <v>15</v>
      </c>
      <c r="AO842">
        <f t="shared" si="399"/>
        <v>21</v>
      </c>
      <c r="AP842">
        <f t="shared" si="400"/>
        <v>21</v>
      </c>
      <c r="AQ842">
        <f t="shared" si="401"/>
        <v>21</v>
      </c>
      <c r="AR842">
        <f t="shared" si="402"/>
        <v>21</v>
      </c>
      <c r="AT842">
        <f t="shared" si="403"/>
        <v>2</v>
      </c>
    </row>
    <row r="843" spans="1:46" x14ac:dyDescent="0.2">
      <c r="A843">
        <v>826</v>
      </c>
      <c r="B843">
        <f>SUMPRODUCT(Random!$X843:$AG843,$B$4:$K$4)</f>
        <v>1.0453604825269518</v>
      </c>
      <c r="C843">
        <f>SUMPRODUCT(Random!$X843:$AG843,$B$5:$K$5)</f>
        <v>0.13881436479374423</v>
      </c>
      <c r="D843">
        <f>SUMPRODUCT(Random!$X843:$AG843,$B$6:$K$6)</f>
        <v>0.35802297692111407</v>
      </c>
      <c r="E843">
        <f>SUMPRODUCT(Random!$X843:$AG843,$B$7:$K$7)</f>
        <v>0.28764179920675953</v>
      </c>
      <c r="F843">
        <f>SUMPRODUCT(Random!$X843:$AG843,$B$8:$K$8)</f>
        <v>0.27474361470491376</v>
      </c>
      <c r="G843">
        <f>SUMPRODUCT(Random!$X843:$AG843,$B$9:$K$9)</f>
        <v>-0.3851086376102611</v>
      </c>
      <c r="H843">
        <f>SUMPRODUCT(Random!$X843:$AG843,$B$10:$K$10)</f>
        <v>-0.11188026099303158</v>
      </c>
      <c r="I843">
        <f>SUMPRODUCT(Random!$X843:$AG843,$B$11:$K$11)</f>
        <v>0.13987050106907881</v>
      </c>
      <c r="J843">
        <f>SUMPRODUCT(Random!$X843:$AG843,$B$12:$K$12)</f>
        <v>-0.85630350794207488</v>
      </c>
      <c r="K843">
        <f>SUMPRODUCT(Random!$X843:$AG843,$B$13:$K$13)</f>
        <v>0.64299392606245565</v>
      </c>
      <c r="M843">
        <f t="shared" si="373"/>
        <v>0.85207180320568376</v>
      </c>
      <c r="N843">
        <f t="shared" si="374"/>
        <v>0.55520157878773158</v>
      </c>
      <c r="O843">
        <f t="shared" si="375"/>
        <v>0.6398369406757034</v>
      </c>
      <c r="P843">
        <f t="shared" si="376"/>
        <v>0.61318952735621335</v>
      </c>
      <c r="Q843">
        <f t="shared" si="377"/>
        <v>0.60824338980625736</v>
      </c>
      <c r="R843">
        <f t="shared" si="378"/>
        <v>0.35007846437720358</v>
      </c>
      <c r="S843">
        <f t="shared" si="379"/>
        <v>0.45545917388715768</v>
      </c>
      <c r="T843">
        <f t="shared" si="380"/>
        <v>0.55561884556419949</v>
      </c>
      <c r="U843">
        <f t="shared" si="381"/>
        <v>0.19591496071194808</v>
      </c>
      <c r="V843">
        <f t="shared" si="382"/>
        <v>0.7398859794426198</v>
      </c>
      <c r="X843">
        <f t="shared" si="383"/>
        <v>46.813692035346293</v>
      </c>
      <c r="Y843">
        <f t="shared" si="384"/>
        <v>19.845529230154078</v>
      </c>
      <c r="Z843">
        <f t="shared" si="385"/>
        <v>25.01588713420924</v>
      </c>
      <c r="AA843">
        <f t="shared" si="386"/>
        <v>23.267369756048733</v>
      </c>
      <c r="AB843">
        <f t="shared" si="387"/>
        <v>22.956118029046387</v>
      </c>
      <c r="AC843">
        <f t="shared" si="388"/>
        <v>10.555673304783948</v>
      </c>
      <c r="AD843">
        <f t="shared" si="389"/>
        <v>14.889335209512623</v>
      </c>
      <c r="AE843">
        <f t="shared" si="390"/>
        <v>19.868520350556093</v>
      </c>
      <c r="AF843">
        <f t="shared" si="391"/>
        <v>5.3414892559815117</v>
      </c>
      <c r="AG843">
        <f t="shared" si="392"/>
        <v>32.987981584877026</v>
      </c>
      <c r="AI843">
        <f t="shared" si="393"/>
        <v>21</v>
      </c>
      <c r="AJ843">
        <f t="shared" si="394"/>
        <v>21</v>
      </c>
      <c r="AK843">
        <f t="shared" si="395"/>
        <v>21</v>
      </c>
      <c r="AL843">
        <f t="shared" si="396"/>
        <v>21</v>
      </c>
      <c r="AM843">
        <f t="shared" si="397"/>
        <v>21</v>
      </c>
      <c r="AN843">
        <f t="shared" si="398"/>
        <v>21</v>
      </c>
      <c r="AO843">
        <f t="shared" si="399"/>
        <v>21</v>
      </c>
      <c r="AP843">
        <f t="shared" si="400"/>
        <v>21</v>
      </c>
      <c r="AQ843">
        <f t="shared" si="401"/>
        <v>21</v>
      </c>
      <c r="AR843">
        <f t="shared" si="402"/>
        <v>21</v>
      </c>
      <c r="AT843">
        <f t="shared" si="403"/>
        <v>0</v>
      </c>
    </row>
    <row r="844" spans="1:46" x14ac:dyDescent="0.2">
      <c r="A844">
        <v>827</v>
      </c>
      <c r="B844">
        <f>SUMPRODUCT(Random!$X844:$AG844,$B$4:$K$4)</f>
        <v>-0.91564134390304053</v>
      </c>
      <c r="C844">
        <f>SUMPRODUCT(Random!$X844:$AG844,$B$5:$K$5)</f>
        <v>-0.93634904677847497</v>
      </c>
      <c r="D844">
        <f>SUMPRODUCT(Random!$X844:$AG844,$B$6:$K$6)</f>
        <v>-0.54297287688877849</v>
      </c>
      <c r="E844">
        <f>SUMPRODUCT(Random!$X844:$AG844,$B$7:$K$7)</f>
        <v>-0.73362681350220516</v>
      </c>
      <c r="F844">
        <f>SUMPRODUCT(Random!$X844:$AG844,$B$8:$K$8)</f>
        <v>-0.76090618168231461</v>
      </c>
      <c r="G844">
        <f>SUMPRODUCT(Random!$X844:$AG844,$B$9:$K$9)</f>
        <v>0.97006731696426329</v>
      </c>
      <c r="H844">
        <f>SUMPRODUCT(Random!$X844:$AG844,$B$10:$K$10)</f>
        <v>0.25353617363626907</v>
      </c>
      <c r="I844">
        <f>SUMPRODUCT(Random!$X844:$AG844,$B$11:$K$11)</f>
        <v>-0.83153621062274075</v>
      </c>
      <c r="J844">
        <f>SUMPRODUCT(Random!$X844:$AG844,$B$12:$K$12)</f>
        <v>0.21230887111227781</v>
      </c>
      <c r="K844">
        <f>SUMPRODUCT(Random!$X844:$AG844,$B$13:$K$13)</f>
        <v>0.62054070783145088</v>
      </c>
      <c r="M844">
        <f t="shared" si="373"/>
        <v>0.1799275195705205</v>
      </c>
      <c r="N844">
        <f t="shared" si="374"/>
        <v>0.17454675154446625</v>
      </c>
      <c r="O844">
        <f t="shared" si="375"/>
        <v>0.29357423864153198</v>
      </c>
      <c r="P844">
        <f t="shared" si="376"/>
        <v>0.2315881071710772</v>
      </c>
      <c r="Q844">
        <f t="shared" si="377"/>
        <v>0.22335655301475715</v>
      </c>
      <c r="R844">
        <f t="shared" si="378"/>
        <v>0.83399353063768944</v>
      </c>
      <c r="S844">
        <f t="shared" si="379"/>
        <v>0.60007304422628549</v>
      </c>
      <c r="T844">
        <f t="shared" si="380"/>
        <v>0.20283539047905744</v>
      </c>
      <c r="U844">
        <f t="shared" si="381"/>
        <v>0.58406696248025525</v>
      </c>
      <c r="V844">
        <f t="shared" si="382"/>
        <v>0.73254906903628136</v>
      </c>
      <c r="X844">
        <f t="shared" si="383"/>
        <v>4.8592077431197058</v>
      </c>
      <c r="Y844">
        <f t="shared" si="384"/>
        <v>4.6990024298184006</v>
      </c>
      <c r="Z844">
        <f t="shared" si="385"/>
        <v>8.5134782346475593</v>
      </c>
      <c r="AA844">
        <f t="shared" si="386"/>
        <v>6.4531234671450415</v>
      </c>
      <c r="AB844">
        <f t="shared" si="387"/>
        <v>6.192101123268599</v>
      </c>
      <c r="AC844">
        <f t="shared" si="388"/>
        <v>43.989240124753429</v>
      </c>
      <c r="AD844">
        <f t="shared" si="389"/>
        <v>22.450479695705951</v>
      </c>
      <c r="AE844">
        <f t="shared" si="390"/>
        <v>5.5532339310962122</v>
      </c>
      <c r="AF844">
        <f t="shared" si="391"/>
        <v>21.489175369490557</v>
      </c>
      <c r="AG844">
        <f t="shared" si="392"/>
        <v>32.306583267697199</v>
      </c>
      <c r="AI844">
        <f t="shared" si="393"/>
        <v>20</v>
      </c>
      <c r="AJ844">
        <f t="shared" si="394"/>
        <v>19</v>
      </c>
      <c r="AK844">
        <f t="shared" si="395"/>
        <v>21</v>
      </c>
      <c r="AL844">
        <f t="shared" si="396"/>
        <v>21</v>
      </c>
      <c r="AM844">
        <f t="shared" si="397"/>
        <v>21</v>
      </c>
      <c r="AN844">
        <f t="shared" si="398"/>
        <v>21</v>
      </c>
      <c r="AO844">
        <f t="shared" si="399"/>
        <v>21</v>
      </c>
      <c r="AP844">
        <f t="shared" si="400"/>
        <v>21</v>
      </c>
      <c r="AQ844">
        <f t="shared" si="401"/>
        <v>21</v>
      </c>
      <c r="AR844">
        <f t="shared" si="402"/>
        <v>21</v>
      </c>
      <c r="AT844">
        <f t="shared" si="403"/>
        <v>2</v>
      </c>
    </row>
    <row r="845" spans="1:46" x14ac:dyDescent="0.2">
      <c r="A845">
        <v>828</v>
      </c>
      <c r="B845">
        <f>SUMPRODUCT(Random!$X845:$AG845,$B$4:$K$4)</f>
        <v>-1.8035770509303015</v>
      </c>
      <c r="C845">
        <f>SUMPRODUCT(Random!$X845:$AG845,$B$5:$K$5)</f>
        <v>-2.4712676664165212E-2</v>
      </c>
      <c r="D845">
        <f>SUMPRODUCT(Random!$X845:$AG845,$B$6:$K$6)</f>
        <v>1.3764793879857664</v>
      </c>
      <c r="E845">
        <f>SUMPRODUCT(Random!$X845:$AG845,$B$7:$K$7)</f>
        <v>2.5051733160452672E-2</v>
      </c>
      <c r="F845">
        <f>SUMPRODUCT(Random!$X845:$AG845,$B$8:$K$8)</f>
        <v>-2.1399616936777877</v>
      </c>
      <c r="G845">
        <f>SUMPRODUCT(Random!$X845:$AG845,$B$9:$K$9)</f>
        <v>0.6623968748527278</v>
      </c>
      <c r="H845">
        <f>SUMPRODUCT(Random!$X845:$AG845,$B$10:$K$10)</f>
        <v>1.2520248475944376</v>
      </c>
      <c r="I845">
        <f>SUMPRODUCT(Random!$X845:$AG845,$B$11:$K$11)</f>
        <v>-0.93470578345961441</v>
      </c>
      <c r="J845">
        <f>SUMPRODUCT(Random!$X845:$AG845,$B$12:$K$12)</f>
        <v>-1.0828030511535554</v>
      </c>
      <c r="K845">
        <f>SUMPRODUCT(Random!$X845:$AG845,$B$13:$K$13)</f>
        <v>0.17761351156427113</v>
      </c>
      <c r="M845">
        <f t="shared" si="373"/>
        <v>3.56488181983146E-2</v>
      </c>
      <c r="N845">
        <f t="shared" si="374"/>
        <v>0.49014207182670061</v>
      </c>
      <c r="O845">
        <f t="shared" si="375"/>
        <v>0.91566336776642621</v>
      </c>
      <c r="P845">
        <f t="shared" si="376"/>
        <v>0.50999315027835257</v>
      </c>
      <c r="Q845">
        <f t="shared" si="377"/>
        <v>1.6178931300391344E-2</v>
      </c>
      <c r="R845">
        <f t="shared" si="378"/>
        <v>0.74614154698560253</v>
      </c>
      <c r="S845">
        <f t="shared" si="379"/>
        <v>0.89471959499753728</v>
      </c>
      <c r="T845">
        <f t="shared" si="380"/>
        <v>0.17496997277791468</v>
      </c>
      <c r="U845">
        <f t="shared" si="381"/>
        <v>0.13944792548644699</v>
      </c>
      <c r="V845">
        <f t="shared" si="382"/>
        <v>0.57048674371288466</v>
      </c>
      <c r="X845">
        <f t="shared" si="383"/>
        <v>0.88922049653042745</v>
      </c>
      <c r="Y845">
        <f t="shared" si="384"/>
        <v>16.501476035111114</v>
      </c>
      <c r="Z845">
        <f t="shared" si="385"/>
        <v>60.578592284769584</v>
      </c>
      <c r="AA845">
        <f t="shared" si="386"/>
        <v>17.474303187156991</v>
      </c>
      <c r="AB845">
        <f t="shared" si="387"/>
        <v>0.39956987425625895</v>
      </c>
      <c r="AC845">
        <f t="shared" si="388"/>
        <v>33.584308042903999</v>
      </c>
      <c r="AD845">
        <f t="shared" si="389"/>
        <v>55.144977381927482</v>
      </c>
      <c r="AE845">
        <f t="shared" si="390"/>
        <v>4.7115653935412993</v>
      </c>
      <c r="AF845">
        <f t="shared" si="391"/>
        <v>3.6789272633699999</v>
      </c>
      <c r="AG845">
        <f t="shared" si="392"/>
        <v>20.70214068426278</v>
      </c>
      <c r="AI845">
        <f t="shared" si="393"/>
        <v>4</v>
      </c>
      <c r="AJ845">
        <f t="shared" si="394"/>
        <v>21</v>
      </c>
      <c r="AK845">
        <f t="shared" si="395"/>
        <v>21</v>
      </c>
      <c r="AL845">
        <f t="shared" si="396"/>
        <v>21</v>
      </c>
      <c r="AM845">
        <f t="shared" si="397"/>
        <v>2</v>
      </c>
      <c r="AN845">
        <f t="shared" si="398"/>
        <v>21</v>
      </c>
      <c r="AO845">
        <f t="shared" si="399"/>
        <v>21</v>
      </c>
      <c r="AP845">
        <f t="shared" si="400"/>
        <v>19</v>
      </c>
      <c r="AQ845">
        <f t="shared" si="401"/>
        <v>15</v>
      </c>
      <c r="AR845">
        <f t="shared" si="402"/>
        <v>21</v>
      </c>
      <c r="AT845">
        <f t="shared" si="403"/>
        <v>4</v>
      </c>
    </row>
    <row r="846" spans="1:46" x14ac:dyDescent="0.2">
      <c r="A846">
        <v>829</v>
      </c>
      <c r="B846">
        <f>SUMPRODUCT(Random!$X846:$AG846,$B$4:$K$4)</f>
        <v>-0.92532134996383653</v>
      </c>
      <c r="C846">
        <f>SUMPRODUCT(Random!$X846:$AG846,$B$5:$K$5)</f>
        <v>-1.3332570462439917</v>
      </c>
      <c r="D846">
        <f>SUMPRODUCT(Random!$X846:$AG846,$B$6:$K$6)</f>
        <v>-1.3256693199052072</v>
      </c>
      <c r="E846">
        <f>SUMPRODUCT(Random!$X846:$AG846,$B$7:$K$7)</f>
        <v>0.4936155839372055</v>
      </c>
      <c r="F846">
        <f>SUMPRODUCT(Random!$X846:$AG846,$B$8:$K$8)</f>
        <v>-0.61137501224492929</v>
      </c>
      <c r="G846">
        <f>SUMPRODUCT(Random!$X846:$AG846,$B$9:$K$9)</f>
        <v>0.12174632883973735</v>
      </c>
      <c r="H846">
        <f>SUMPRODUCT(Random!$X846:$AG846,$B$10:$K$10)</f>
        <v>-0.83963376411877988</v>
      </c>
      <c r="I846">
        <f>SUMPRODUCT(Random!$X846:$AG846,$B$11:$K$11)</f>
        <v>0.77075772645406737</v>
      </c>
      <c r="J846">
        <f>SUMPRODUCT(Random!$X846:$AG846,$B$12:$K$12)</f>
        <v>-0.26738715760198656</v>
      </c>
      <c r="K846">
        <f>SUMPRODUCT(Random!$X846:$AG846,$B$13:$K$13)</f>
        <v>-0.51206915554840648</v>
      </c>
      <c r="M846">
        <f t="shared" si="373"/>
        <v>0.17739938819542997</v>
      </c>
      <c r="N846">
        <f t="shared" si="374"/>
        <v>9.1223732213425501E-2</v>
      </c>
      <c r="O846">
        <f t="shared" si="375"/>
        <v>9.2474626990283526E-2</v>
      </c>
      <c r="P846">
        <f t="shared" si="376"/>
        <v>0.68921115361922025</v>
      </c>
      <c r="Q846">
        <f t="shared" si="377"/>
        <v>0.27047567062731437</v>
      </c>
      <c r="R846">
        <f t="shared" si="378"/>
        <v>0.54845003949613391</v>
      </c>
      <c r="S846">
        <f t="shared" si="379"/>
        <v>0.20055688101528685</v>
      </c>
      <c r="T846">
        <f t="shared" si="380"/>
        <v>0.77957472577906717</v>
      </c>
      <c r="U846">
        <f t="shared" si="381"/>
        <v>0.3945855431711105</v>
      </c>
      <c r="V846">
        <f t="shared" si="382"/>
        <v>0.30430130532970456</v>
      </c>
      <c r="X846">
        <f t="shared" si="383"/>
        <v>4.7838054395964065</v>
      </c>
      <c r="Y846">
        <f t="shared" si="384"/>
        <v>2.3432550582490363</v>
      </c>
      <c r="Z846">
        <f t="shared" si="385"/>
        <v>2.376996889421461</v>
      </c>
      <c r="AA846">
        <f t="shared" si="386"/>
        <v>28.627742511661445</v>
      </c>
      <c r="AB846">
        <f t="shared" si="387"/>
        <v>7.7253099592714589</v>
      </c>
      <c r="AC846">
        <f t="shared" si="388"/>
        <v>19.476492197331066</v>
      </c>
      <c r="AD846">
        <f t="shared" si="389"/>
        <v>5.4833159821045401</v>
      </c>
      <c r="AE846">
        <f t="shared" si="390"/>
        <v>37.043670984865713</v>
      </c>
      <c r="AF846">
        <f t="shared" si="391"/>
        <v>12.29342193542222</v>
      </c>
      <c r="AG846">
        <f t="shared" si="392"/>
        <v>8.8883119651765981</v>
      </c>
      <c r="AI846">
        <f t="shared" si="393"/>
        <v>20</v>
      </c>
      <c r="AJ846">
        <f t="shared" si="394"/>
        <v>10</v>
      </c>
      <c r="AK846">
        <f t="shared" si="395"/>
        <v>10</v>
      </c>
      <c r="AL846">
        <f t="shared" si="396"/>
        <v>21</v>
      </c>
      <c r="AM846">
        <f t="shared" si="397"/>
        <v>21</v>
      </c>
      <c r="AN846">
        <f t="shared" si="398"/>
        <v>21</v>
      </c>
      <c r="AO846">
        <f t="shared" si="399"/>
        <v>21</v>
      </c>
      <c r="AP846">
        <f t="shared" si="400"/>
        <v>21</v>
      </c>
      <c r="AQ846">
        <f t="shared" si="401"/>
        <v>21</v>
      </c>
      <c r="AR846">
        <f t="shared" si="402"/>
        <v>21</v>
      </c>
      <c r="AT846">
        <f t="shared" si="403"/>
        <v>3</v>
      </c>
    </row>
    <row r="847" spans="1:46" x14ac:dyDescent="0.2">
      <c r="A847">
        <v>830</v>
      </c>
      <c r="B847">
        <f>SUMPRODUCT(Random!$X847:$AG847,$B$4:$K$4)</f>
        <v>-0.1044929238421435</v>
      </c>
      <c r="C847">
        <f>SUMPRODUCT(Random!$X847:$AG847,$B$5:$K$5)</f>
        <v>-0.29516673929532933</v>
      </c>
      <c r="D847">
        <f>SUMPRODUCT(Random!$X847:$AG847,$B$6:$K$6)</f>
        <v>0.70067726162676514</v>
      </c>
      <c r="E847">
        <f>SUMPRODUCT(Random!$X847:$AG847,$B$7:$K$7)</f>
        <v>3.8231352570715457E-2</v>
      </c>
      <c r="F847">
        <f>SUMPRODUCT(Random!$X847:$AG847,$B$8:$K$8)</f>
        <v>1.2939243917052827</v>
      </c>
      <c r="G847">
        <f>SUMPRODUCT(Random!$X847:$AG847,$B$9:$K$9)</f>
        <v>0.641949526016377</v>
      </c>
      <c r="H847">
        <f>SUMPRODUCT(Random!$X847:$AG847,$B$10:$K$10)</f>
        <v>2.1574350558515154</v>
      </c>
      <c r="I847">
        <f>SUMPRODUCT(Random!$X847:$AG847,$B$11:$K$11)</f>
        <v>-0.50782166160046738</v>
      </c>
      <c r="J847">
        <f>SUMPRODUCT(Random!$X847:$AG847,$B$12:$K$12)</f>
        <v>0.43086729345050262</v>
      </c>
      <c r="K847">
        <f>SUMPRODUCT(Random!$X847:$AG847,$B$13:$K$13)</f>
        <v>-0.75675367488757961</v>
      </c>
      <c r="M847">
        <f t="shared" si="373"/>
        <v>0.45838909174794079</v>
      </c>
      <c r="N847">
        <f t="shared" si="374"/>
        <v>0.38393325442053983</v>
      </c>
      <c r="O847">
        <f t="shared" si="375"/>
        <v>0.7582477752465786</v>
      </c>
      <c r="P847">
        <f t="shared" si="376"/>
        <v>0.51524838828724828</v>
      </c>
      <c r="Q847">
        <f t="shared" si="377"/>
        <v>0.90215423084640889</v>
      </c>
      <c r="R847">
        <f t="shared" si="378"/>
        <v>0.73954702206773526</v>
      </c>
      <c r="S847">
        <f t="shared" si="379"/>
        <v>0.98451410887057522</v>
      </c>
      <c r="T847">
        <f t="shared" si="380"/>
        <v>0.3057892085592756</v>
      </c>
      <c r="U847">
        <f t="shared" si="381"/>
        <v>0.66671756697508866</v>
      </c>
      <c r="V847">
        <f t="shared" si="382"/>
        <v>0.22459872559929131</v>
      </c>
      <c r="X847">
        <f t="shared" si="383"/>
        <v>15.021495740299297</v>
      </c>
      <c r="Y847">
        <f t="shared" si="384"/>
        <v>11.866151416600736</v>
      </c>
      <c r="Z847">
        <f t="shared" si="385"/>
        <v>34.781297647857365</v>
      </c>
      <c r="AA847">
        <f t="shared" si="386"/>
        <v>17.738443908533203</v>
      </c>
      <c r="AB847">
        <f t="shared" si="387"/>
        <v>56.938982317593684</v>
      </c>
      <c r="AC847">
        <f t="shared" si="388"/>
        <v>32.956080585244322</v>
      </c>
      <c r="AD847">
        <f t="shared" si="389"/>
        <v>102.09755716939073</v>
      </c>
      <c r="AE847">
        <f t="shared" si="390"/>
        <v>8.9407593827304161</v>
      </c>
      <c r="AF847">
        <f t="shared" si="391"/>
        <v>26.916004819611665</v>
      </c>
      <c r="AG847">
        <f t="shared" si="392"/>
        <v>6.23131263419062</v>
      </c>
      <c r="AI847">
        <f t="shared" si="393"/>
        <v>21</v>
      </c>
      <c r="AJ847">
        <f t="shared" si="394"/>
        <v>21</v>
      </c>
      <c r="AK847">
        <f t="shared" si="395"/>
        <v>21</v>
      </c>
      <c r="AL847">
        <f t="shared" si="396"/>
        <v>21</v>
      </c>
      <c r="AM847">
        <f t="shared" si="397"/>
        <v>21</v>
      </c>
      <c r="AN847">
        <f t="shared" si="398"/>
        <v>21</v>
      </c>
      <c r="AO847">
        <f t="shared" si="399"/>
        <v>21</v>
      </c>
      <c r="AP847">
        <f t="shared" si="400"/>
        <v>21</v>
      </c>
      <c r="AQ847">
        <f t="shared" si="401"/>
        <v>21</v>
      </c>
      <c r="AR847">
        <f t="shared" si="402"/>
        <v>21</v>
      </c>
      <c r="AT847">
        <f t="shared" si="403"/>
        <v>0</v>
      </c>
    </row>
    <row r="848" spans="1:46" x14ac:dyDescent="0.2">
      <c r="A848">
        <v>831</v>
      </c>
      <c r="B848">
        <f>SUMPRODUCT(Random!$X848:$AG848,$B$4:$K$4)</f>
        <v>-1.6453511570576036</v>
      </c>
      <c r="C848">
        <f>SUMPRODUCT(Random!$X848:$AG848,$B$5:$K$5)</f>
        <v>-2.454506032585456</v>
      </c>
      <c r="D848">
        <f>SUMPRODUCT(Random!$X848:$AG848,$B$6:$K$6)</f>
        <v>-0.57522697091052388</v>
      </c>
      <c r="E848">
        <f>SUMPRODUCT(Random!$X848:$AG848,$B$7:$K$7)</f>
        <v>-1.2243928749600128</v>
      </c>
      <c r="F848">
        <f>SUMPRODUCT(Random!$X848:$AG848,$B$8:$K$8)</f>
        <v>0.76359019157180108</v>
      </c>
      <c r="G848">
        <f>SUMPRODUCT(Random!$X848:$AG848,$B$9:$K$9)</f>
        <v>-0.28275220030064629</v>
      </c>
      <c r="H848">
        <f>SUMPRODUCT(Random!$X848:$AG848,$B$10:$K$10)</f>
        <v>-9.0118619528900545E-5</v>
      </c>
      <c r="I848">
        <f>SUMPRODUCT(Random!$X848:$AG848,$B$11:$K$11)</f>
        <v>-1.1945515179028672</v>
      </c>
      <c r="J848">
        <f>SUMPRODUCT(Random!$X848:$AG848,$B$12:$K$12)</f>
        <v>-1.2896303653542895</v>
      </c>
      <c r="K848">
        <f>SUMPRODUCT(Random!$X848:$AG848,$B$13:$K$13)</f>
        <v>0.4088528631157865</v>
      </c>
      <c r="M848">
        <f t="shared" si="373"/>
        <v>4.9948707906683765E-2</v>
      </c>
      <c r="N848">
        <f t="shared" si="374"/>
        <v>7.0539148698811087E-3</v>
      </c>
      <c r="O848">
        <f t="shared" si="375"/>
        <v>0.28256890216728919</v>
      </c>
      <c r="P848">
        <f t="shared" si="376"/>
        <v>0.11040202792673612</v>
      </c>
      <c r="Q848">
        <f t="shared" si="377"/>
        <v>0.77744425190754884</v>
      </c>
      <c r="R848">
        <f t="shared" si="378"/>
        <v>0.38868339911253202</v>
      </c>
      <c r="S848">
        <f t="shared" si="379"/>
        <v>0.49996404787246718</v>
      </c>
      <c r="T848">
        <f t="shared" si="380"/>
        <v>0.11613115051504375</v>
      </c>
      <c r="U848">
        <f t="shared" si="381"/>
        <v>9.8589513754694699E-2</v>
      </c>
      <c r="V848">
        <f t="shared" si="382"/>
        <v>0.65867617858647032</v>
      </c>
      <c r="X848">
        <f t="shared" si="383"/>
        <v>1.2551886494044209</v>
      </c>
      <c r="Y848">
        <f t="shared" si="384"/>
        <v>0.17340924735800084</v>
      </c>
      <c r="Z848">
        <f t="shared" si="385"/>
        <v>8.1347903442108311</v>
      </c>
      <c r="AA848">
        <f t="shared" si="386"/>
        <v>2.8657501049899512</v>
      </c>
      <c r="AB848">
        <f t="shared" si="387"/>
        <v>36.808041184489575</v>
      </c>
      <c r="AC848">
        <f t="shared" si="388"/>
        <v>12.055762865219771</v>
      </c>
      <c r="AD848">
        <f t="shared" si="389"/>
        <v>16.977986672012676</v>
      </c>
      <c r="AE848">
        <f t="shared" si="390"/>
        <v>3.0240214647242829</v>
      </c>
      <c r="AF848">
        <f t="shared" si="391"/>
        <v>2.5426130380353329</v>
      </c>
      <c r="AG848">
        <f t="shared" si="392"/>
        <v>26.33197231110978</v>
      </c>
      <c r="AI848">
        <f t="shared" si="393"/>
        <v>6</v>
      </c>
      <c r="AJ848">
        <f t="shared" si="394"/>
        <v>1</v>
      </c>
      <c r="AK848">
        <f t="shared" si="395"/>
        <v>21</v>
      </c>
      <c r="AL848">
        <f t="shared" si="396"/>
        <v>12</v>
      </c>
      <c r="AM848">
        <f t="shared" si="397"/>
        <v>21</v>
      </c>
      <c r="AN848">
        <f t="shared" si="398"/>
        <v>21</v>
      </c>
      <c r="AO848">
        <f t="shared" si="399"/>
        <v>21</v>
      </c>
      <c r="AP848">
        <f t="shared" si="400"/>
        <v>13</v>
      </c>
      <c r="AQ848">
        <f t="shared" si="401"/>
        <v>11</v>
      </c>
      <c r="AR848">
        <f t="shared" si="402"/>
        <v>21</v>
      </c>
      <c r="AT848">
        <f t="shared" si="403"/>
        <v>5</v>
      </c>
    </row>
    <row r="849" spans="1:46" x14ac:dyDescent="0.2">
      <c r="A849">
        <v>832</v>
      </c>
      <c r="B849">
        <f>SUMPRODUCT(Random!$X849:$AG849,$B$4:$K$4)</f>
        <v>0.68953968291807244</v>
      </c>
      <c r="C849">
        <f>SUMPRODUCT(Random!$X849:$AG849,$B$5:$K$5)</f>
        <v>-0.18757717198630491</v>
      </c>
      <c r="D849">
        <f>SUMPRODUCT(Random!$X849:$AG849,$B$6:$K$6)</f>
        <v>1.9044134318957844</v>
      </c>
      <c r="E849">
        <f>SUMPRODUCT(Random!$X849:$AG849,$B$7:$K$7)</f>
        <v>-0.35002237799615371</v>
      </c>
      <c r="F849">
        <f>SUMPRODUCT(Random!$X849:$AG849,$B$8:$K$8)</f>
        <v>0.39419709554895066</v>
      </c>
      <c r="G849">
        <f>SUMPRODUCT(Random!$X849:$AG849,$B$9:$K$9)</f>
        <v>0.38539555589931396</v>
      </c>
      <c r="H849">
        <f>SUMPRODUCT(Random!$X849:$AG849,$B$10:$K$10)</f>
        <v>9.9541903821511013E-2</v>
      </c>
      <c r="I849">
        <f>SUMPRODUCT(Random!$X849:$AG849,$B$11:$K$11)</f>
        <v>0.8289342946468603</v>
      </c>
      <c r="J849">
        <f>SUMPRODUCT(Random!$X849:$AG849,$B$12:$K$12)</f>
        <v>0.12971660351756709</v>
      </c>
      <c r="K849">
        <f>SUMPRODUCT(Random!$X849:$AG849,$B$13:$K$13)</f>
        <v>0.11580608512730189</v>
      </c>
      <c r="M849">
        <f t="shared" si="373"/>
        <v>0.75475814507974515</v>
      </c>
      <c r="N849">
        <f t="shared" si="374"/>
        <v>0.42560406134676027</v>
      </c>
      <c r="O849">
        <f t="shared" si="375"/>
        <v>0.97157181938096304</v>
      </c>
      <c r="P849">
        <f t="shared" si="376"/>
        <v>0.36316095173022589</v>
      </c>
      <c r="Q849">
        <f t="shared" si="377"/>
        <v>0.65328223506471317</v>
      </c>
      <c r="R849">
        <f t="shared" si="378"/>
        <v>0.65002781267059639</v>
      </c>
      <c r="S849">
        <f t="shared" si="379"/>
        <v>0.5396459906732185</v>
      </c>
      <c r="T849">
        <f t="shared" si="380"/>
        <v>0.79642920592530886</v>
      </c>
      <c r="U849">
        <f t="shared" si="381"/>
        <v>0.55160467707416239</v>
      </c>
      <c r="V849">
        <f t="shared" si="382"/>
        <v>0.54609688613339114</v>
      </c>
      <c r="X849">
        <f t="shared" si="383"/>
        <v>34.430223435680396</v>
      </c>
      <c r="Y849">
        <f t="shared" si="384"/>
        <v>13.581804083281167</v>
      </c>
      <c r="Z849">
        <f t="shared" si="385"/>
        <v>87.217060124534228</v>
      </c>
      <c r="AA849">
        <f t="shared" si="386"/>
        <v>11.053804012170801</v>
      </c>
      <c r="AB849">
        <f t="shared" si="387"/>
        <v>25.94787932274118</v>
      </c>
      <c r="AC849">
        <f t="shared" si="388"/>
        <v>25.719017523956595</v>
      </c>
      <c r="AD849">
        <f t="shared" si="389"/>
        <v>19.003468818755188</v>
      </c>
      <c r="AE849">
        <f t="shared" si="390"/>
        <v>38.992250890040197</v>
      </c>
      <c r="AF849">
        <f t="shared" si="391"/>
        <v>19.648231984971112</v>
      </c>
      <c r="AG849">
        <f t="shared" si="392"/>
        <v>19.349165041488508</v>
      </c>
      <c r="AI849">
        <f t="shared" si="393"/>
        <v>21</v>
      </c>
      <c r="AJ849">
        <f t="shared" si="394"/>
        <v>21</v>
      </c>
      <c r="AK849">
        <f t="shared" si="395"/>
        <v>21</v>
      </c>
      <c r="AL849">
        <f t="shared" si="396"/>
        <v>21</v>
      </c>
      <c r="AM849">
        <f t="shared" si="397"/>
        <v>21</v>
      </c>
      <c r="AN849">
        <f t="shared" si="398"/>
        <v>21</v>
      </c>
      <c r="AO849">
        <f t="shared" si="399"/>
        <v>21</v>
      </c>
      <c r="AP849">
        <f t="shared" si="400"/>
        <v>21</v>
      </c>
      <c r="AQ849">
        <f t="shared" si="401"/>
        <v>21</v>
      </c>
      <c r="AR849">
        <f t="shared" si="402"/>
        <v>21</v>
      </c>
      <c r="AT849">
        <f t="shared" si="403"/>
        <v>0</v>
      </c>
    </row>
    <row r="850" spans="1:46" x14ac:dyDescent="0.2">
      <c r="A850">
        <v>833</v>
      </c>
      <c r="B850">
        <f>SUMPRODUCT(Random!$X850:$AG850,$B$4:$K$4)</f>
        <v>-0.41037481611412235</v>
      </c>
      <c r="C850">
        <f>SUMPRODUCT(Random!$X850:$AG850,$B$5:$K$5)</f>
        <v>0.29373308972200479</v>
      </c>
      <c r="D850">
        <f>SUMPRODUCT(Random!$X850:$AG850,$B$6:$K$6)</f>
        <v>0.37885799844399765</v>
      </c>
      <c r="E850">
        <f>SUMPRODUCT(Random!$X850:$AG850,$B$7:$K$7)</f>
        <v>-0.26539125172762601</v>
      </c>
      <c r="F850">
        <f>SUMPRODUCT(Random!$X850:$AG850,$B$8:$K$8)</f>
        <v>1.8326398479031984</v>
      </c>
      <c r="G850">
        <f>SUMPRODUCT(Random!$X850:$AG850,$B$9:$K$9)</f>
        <v>0.16933088790939668</v>
      </c>
      <c r="H850">
        <f>SUMPRODUCT(Random!$X850:$AG850,$B$10:$K$10)</f>
        <v>1.0455840728112955</v>
      </c>
      <c r="I850">
        <f>SUMPRODUCT(Random!$X850:$AG850,$B$11:$K$11)</f>
        <v>0.6302134755819131</v>
      </c>
      <c r="J850">
        <f>SUMPRODUCT(Random!$X850:$AG850,$B$12:$K$12)</f>
        <v>6.9894625396682564E-3</v>
      </c>
      <c r="K850">
        <f>SUMPRODUCT(Random!$X850:$AG850,$B$13:$K$13)</f>
        <v>-1.3718108606604029</v>
      </c>
      <c r="M850">
        <f t="shared" ref="M850:M913" si="404">NORMSDIST(B850)</f>
        <v>0.34076550866081434</v>
      </c>
      <c r="N850">
        <f t="shared" ref="N850:N913" si="405">NORMSDIST(C850)</f>
        <v>0.61551906642346099</v>
      </c>
      <c r="O850">
        <f t="shared" ref="O850:O913" si="406">NORMSDIST(D850)</f>
        <v>0.64760334222637239</v>
      </c>
      <c r="P850">
        <f t="shared" ref="P850:P913" si="407">NORMSDIST(E850)</f>
        <v>0.39535403736438868</v>
      </c>
      <c r="Q850">
        <f t="shared" ref="Q850:Q913" si="408">NORMSDIST(F850)</f>
        <v>0.96657192593648478</v>
      </c>
      <c r="R850">
        <f t="shared" ref="R850:R913" si="409">NORMSDIST(G850)</f>
        <v>0.56723180913304072</v>
      </c>
      <c r="S850">
        <f t="shared" ref="S850:S913" si="410">NORMSDIST(H850)</f>
        <v>0.85212344702969534</v>
      </c>
      <c r="T850">
        <f t="shared" ref="T850:T913" si="411">NORMSDIST(I850)</f>
        <v>0.73572253809059951</v>
      </c>
      <c r="U850">
        <f t="shared" ref="U850:U913" si="412">NORMSDIST(J850)</f>
        <v>0.50278836942116079</v>
      </c>
      <c r="V850">
        <f t="shared" ref="V850:V913" si="413">NORMSDIST(K850)</f>
        <v>8.5061162701899173E-2</v>
      </c>
      <c r="X850">
        <f t="shared" ref="X850:X913" si="414">IF(pd_annual=0,"never",LN(1-M850)/LN(1-pd_annual))</f>
        <v>10.207144056184031</v>
      </c>
      <c r="Y850">
        <f t="shared" ref="Y850:Y913" si="415">IF(pd_annual=0,"never",LN(1-N850)/LN(1-pd_annual))</f>
        <v>23.415344842323492</v>
      </c>
      <c r="Z850">
        <f t="shared" ref="Z850:Z913" si="416">IF(pd_annual=0,"never",LN(1-O850)/LN(1-pd_annual))</f>
        <v>25.549899788247092</v>
      </c>
      <c r="AA850">
        <f t="shared" ref="AA850:AA913" si="417">IF(pd_annual=0,"never",LN(1-P850)/LN(1-pd_annual))</f>
        <v>12.324536904141619</v>
      </c>
      <c r="AB850">
        <f t="shared" ref="AB850:AB913" si="418">IF(pd_annual=0,"never",LN(1-Q850)/LN(1-pd_annual))</f>
        <v>83.248239856239252</v>
      </c>
      <c r="AC850">
        <f t="shared" ref="AC850:AC913" si="419">IF(pd_annual=0,"never",LN(1-R850)/LN(1-pd_annual))</f>
        <v>20.517200595960364</v>
      </c>
      <c r="AD850">
        <f t="shared" ref="AD850:AD913" si="420">IF(pd_annual=0,"never",LN(1-S850)/LN(1-pd_annual))</f>
        <v>46.822245637162119</v>
      </c>
      <c r="AE850">
        <f t="shared" ref="AE850:AE913" si="421">IF(pd_annual=0,"never",LN(1-T850)/LN(1-pd_annual))</f>
        <v>32.59898864079198</v>
      </c>
      <c r="AF850">
        <f t="shared" ref="AF850:AF913" si="422">IF(pd_annual=0,"never",LN(1-U850)/LN(1-pd_annual))</f>
        <v>17.116741493822193</v>
      </c>
      <c r="AG850">
        <f t="shared" ref="AG850:AG913" si="423">IF(pd_annual=0,"never",LN(1-V850)/LN(1-pd_annual))</f>
        <v>2.1777000724363904</v>
      </c>
      <c r="AI850">
        <f t="shared" ref="AI850:AI913" si="424">IF(pd_annual=0,21,MIN(21,MAX(1,ROUNDUP(4*X850,0))))</f>
        <v>21</v>
      </c>
      <c r="AJ850">
        <f t="shared" ref="AJ850:AJ913" si="425">IF(pd_annual=0,21,MIN(21,MAX(1,ROUNDUP(4*Y850,0))))</f>
        <v>21</v>
      </c>
      <c r="AK850">
        <f t="shared" ref="AK850:AK913" si="426">IF(pd_annual=0,21,MIN(21,MAX(1,ROUNDUP(4*Z850,0))))</f>
        <v>21</v>
      </c>
      <c r="AL850">
        <f t="shared" ref="AL850:AL913" si="427">IF(pd_annual=0,21,MIN(21,MAX(1,ROUNDUP(4*AA850,0))))</f>
        <v>21</v>
      </c>
      <c r="AM850">
        <f t="shared" ref="AM850:AM913" si="428">IF(pd_annual=0,21,MIN(21,MAX(1,ROUNDUP(4*AB850,0))))</f>
        <v>21</v>
      </c>
      <c r="AN850">
        <f t="shared" ref="AN850:AN913" si="429">IF(pd_annual=0,21,MIN(21,MAX(1,ROUNDUP(4*AC850,0))))</f>
        <v>21</v>
      </c>
      <c r="AO850">
        <f t="shared" ref="AO850:AO913" si="430">IF(pd_annual=0,21,MIN(21,MAX(1,ROUNDUP(4*AD850,0))))</f>
        <v>21</v>
      </c>
      <c r="AP850">
        <f t="shared" ref="AP850:AP913" si="431">IF(pd_annual=0,21,MIN(21,MAX(1,ROUNDUP(4*AE850,0))))</f>
        <v>21</v>
      </c>
      <c r="AQ850">
        <f t="shared" ref="AQ850:AQ913" si="432">IF(pd_annual=0,21,MIN(21,MAX(1,ROUNDUP(4*AF850,0))))</f>
        <v>21</v>
      </c>
      <c r="AR850">
        <f t="shared" ref="AR850:AR913" si="433">IF(pd_annual=0,21,MIN(21,MAX(1,ROUNDUP(4*AG850,0))))</f>
        <v>9</v>
      </c>
      <c r="AT850">
        <f t="shared" ref="AT850:AT913" si="434">COUNTIF($AI850:$AR850,"&lt;=20")</f>
        <v>1</v>
      </c>
    </row>
    <row r="851" spans="1:46" x14ac:dyDescent="0.2">
      <c r="A851">
        <v>834</v>
      </c>
      <c r="B851">
        <f>SUMPRODUCT(Random!$X851:$AG851,$B$4:$K$4)</f>
        <v>-0.49295694558763736</v>
      </c>
      <c r="C851">
        <f>SUMPRODUCT(Random!$X851:$AG851,$B$5:$K$5)</f>
        <v>-0.21289189597238833</v>
      </c>
      <c r="D851">
        <f>SUMPRODUCT(Random!$X851:$AG851,$B$6:$K$6)</f>
        <v>-1.2292763679338463</v>
      </c>
      <c r="E851">
        <f>SUMPRODUCT(Random!$X851:$AG851,$B$7:$K$7)</f>
        <v>-1.0417075711593173</v>
      </c>
      <c r="F851">
        <f>SUMPRODUCT(Random!$X851:$AG851,$B$8:$K$8)</f>
        <v>-0.10437499945344592</v>
      </c>
      <c r="G851">
        <f>SUMPRODUCT(Random!$X851:$AG851,$B$9:$K$9)</f>
        <v>-3.0346513702540767E-2</v>
      </c>
      <c r="H851">
        <f>SUMPRODUCT(Random!$X851:$AG851,$B$10:$K$10)</f>
        <v>-1.0767507629015705</v>
      </c>
      <c r="I851">
        <f>SUMPRODUCT(Random!$X851:$AG851,$B$11:$K$11)</f>
        <v>1.7819782228110639</v>
      </c>
      <c r="J851">
        <f>SUMPRODUCT(Random!$X851:$AG851,$B$12:$K$12)</f>
        <v>0.90896940990119057</v>
      </c>
      <c r="K851">
        <f>SUMPRODUCT(Random!$X851:$AG851,$B$13:$K$13)</f>
        <v>-0.6851189941659328</v>
      </c>
      <c r="M851">
        <f t="shared" si="404"/>
        <v>0.31102150457078442</v>
      </c>
      <c r="N851">
        <f t="shared" si="405"/>
        <v>0.41570564178628477</v>
      </c>
      <c r="O851">
        <f t="shared" si="406"/>
        <v>0.1094841022816806</v>
      </c>
      <c r="P851">
        <f t="shared" si="407"/>
        <v>0.1487736388617385</v>
      </c>
      <c r="Q851">
        <f t="shared" si="408"/>
        <v>0.45843588092353188</v>
      </c>
      <c r="R851">
        <f t="shared" si="409"/>
        <v>0.48789535053371064</v>
      </c>
      <c r="S851">
        <f t="shared" si="410"/>
        <v>0.14079581367052862</v>
      </c>
      <c r="T851">
        <f t="shared" si="411"/>
        <v>0.96262360845587469</v>
      </c>
      <c r="U851">
        <f t="shared" si="412"/>
        <v>0.81831686340050924</v>
      </c>
      <c r="V851">
        <f t="shared" si="413"/>
        <v>0.24663441764655175</v>
      </c>
      <c r="X851">
        <f t="shared" si="414"/>
        <v>9.1260905821018135</v>
      </c>
      <c r="Y851">
        <f t="shared" si="415"/>
        <v>13.16325650954183</v>
      </c>
      <c r="Z851">
        <f t="shared" si="416"/>
        <v>2.8404864877174227</v>
      </c>
      <c r="AA851">
        <f t="shared" si="417"/>
        <v>3.9458432490852124</v>
      </c>
      <c r="AB851">
        <f t="shared" si="418"/>
        <v>15.023612066117824</v>
      </c>
      <c r="AC851">
        <f t="shared" si="419"/>
        <v>16.393767360074182</v>
      </c>
      <c r="AD851">
        <f t="shared" si="420"/>
        <v>3.7173265212879163</v>
      </c>
      <c r="AE851">
        <f t="shared" si="421"/>
        <v>80.513361844280439</v>
      </c>
      <c r="AF851">
        <f t="shared" si="422"/>
        <v>41.778730729814548</v>
      </c>
      <c r="AG851">
        <f t="shared" si="423"/>
        <v>6.9375509745333002</v>
      </c>
      <c r="AI851">
        <f t="shared" si="424"/>
        <v>21</v>
      </c>
      <c r="AJ851">
        <f t="shared" si="425"/>
        <v>21</v>
      </c>
      <c r="AK851">
        <f t="shared" si="426"/>
        <v>12</v>
      </c>
      <c r="AL851">
        <f t="shared" si="427"/>
        <v>16</v>
      </c>
      <c r="AM851">
        <f t="shared" si="428"/>
        <v>21</v>
      </c>
      <c r="AN851">
        <f t="shared" si="429"/>
        <v>21</v>
      </c>
      <c r="AO851">
        <f t="shared" si="430"/>
        <v>15</v>
      </c>
      <c r="AP851">
        <f t="shared" si="431"/>
        <v>21</v>
      </c>
      <c r="AQ851">
        <f t="shared" si="432"/>
        <v>21</v>
      </c>
      <c r="AR851">
        <f t="shared" si="433"/>
        <v>21</v>
      </c>
      <c r="AT851">
        <f t="shared" si="434"/>
        <v>3</v>
      </c>
    </row>
    <row r="852" spans="1:46" x14ac:dyDescent="0.2">
      <c r="A852">
        <v>835</v>
      </c>
      <c r="B852">
        <f>SUMPRODUCT(Random!$X852:$AG852,$B$4:$K$4)</f>
        <v>-1.2328934602715644</v>
      </c>
      <c r="C852">
        <f>SUMPRODUCT(Random!$X852:$AG852,$B$5:$K$5)</f>
        <v>0.63863506340346143</v>
      </c>
      <c r="D852">
        <f>SUMPRODUCT(Random!$X852:$AG852,$B$6:$K$6)</f>
        <v>0.54542220700364341</v>
      </c>
      <c r="E852">
        <f>SUMPRODUCT(Random!$X852:$AG852,$B$7:$K$7)</f>
        <v>-1.7874362362008465</v>
      </c>
      <c r="F852">
        <f>SUMPRODUCT(Random!$X852:$AG852,$B$8:$K$8)</f>
        <v>-1.3839838641129165</v>
      </c>
      <c r="G852">
        <f>SUMPRODUCT(Random!$X852:$AG852,$B$9:$K$9)</f>
        <v>-0.3531299530812323</v>
      </c>
      <c r="H852">
        <f>SUMPRODUCT(Random!$X852:$AG852,$B$10:$K$10)</f>
        <v>-0.18239751590915951</v>
      </c>
      <c r="I852">
        <f>SUMPRODUCT(Random!$X852:$AG852,$B$11:$K$11)</f>
        <v>1.2090465363080649</v>
      </c>
      <c r="J852">
        <f>SUMPRODUCT(Random!$X852:$AG852,$B$12:$K$12)</f>
        <v>-1.0332005243221019</v>
      </c>
      <c r="K852">
        <f>SUMPRODUCT(Random!$X852:$AG852,$B$13:$K$13)</f>
        <v>-0.76973075295859461</v>
      </c>
      <c r="M852">
        <f t="shared" si="404"/>
        <v>0.1088077578399754</v>
      </c>
      <c r="N852">
        <f t="shared" si="405"/>
        <v>0.73846981721363403</v>
      </c>
      <c r="O852">
        <f t="shared" si="406"/>
        <v>0.70726841469895141</v>
      </c>
      <c r="P852">
        <f t="shared" si="407"/>
        <v>3.6933504664761245E-2</v>
      </c>
      <c r="Q852">
        <f t="shared" si="408"/>
        <v>8.3181697795024837E-2</v>
      </c>
      <c r="R852">
        <f t="shared" si="409"/>
        <v>0.36199550913991946</v>
      </c>
      <c r="S852">
        <f t="shared" si="410"/>
        <v>0.42763538756286107</v>
      </c>
      <c r="T852">
        <f t="shared" si="411"/>
        <v>0.88667751632839398</v>
      </c>
      <c r="U852">
        <f t="shared" si="412"/>
        <v>0.15075503379027086</v>
      </c>
      <c r="V852">
        <f t="shared" si="413"/>
        <v>0.22072981188054758</v>
      </c>
      <c r="X852">
        <f t="shared" si="414"/>
        <v>2.821888448566217</v>
      </c>
      <c r="Y852">
        <f t="shared" si="415"/>
        <v>32.85497428909477</v>
      </c>
      <c r="Z852">
        <f t="shared" si="416"/>
        <v>30.09405090057831</v>
      </c>
      <c r="AA852">
        <f t="shared" si="417"/>
        <v>0.92187605769329972</v>
      </c>
      <c r="AB852">
        <f t="shared" si="418"/>
        <v>2.1274308397589277</v>
      </c>
      <c r="AC852">
        <f t="shared" si="419"/>
        <v>11.009015163957448</v>
      </c>
      <c r="AD852">
        <f t="shared" si="420"/>
        <v>13.668588781711458</v>
      </c>
      <c r="AE852">
        <f t="shared" si="421"/>
        <v>53.341775984306253</v>
      </c>
      <c r="AF852">
        <f t="shared" si="422"/>
        <v>4.0029303128276608</v>
      </c>
      <c r="AG852">
        <f t="shared" si="423"/>
        <v>6.1093892272072523</v>
      </c>
      <c r="AI852">
        <f t="shared" si="424"/>
        <v>12</v>
      </c>
      <c r="AJ852">
        <f t="shared" si="425"/>
        <v>21</v>
      </c>
      <c r="AK852">
        <f t="shared" si="426"/>
        <v>21</v>
      </c>
      <c r="AL852">
        <f t="shared" si="427"/>
        <v>4</v>
      </c>
      <c r="AM852">
        <f t="shared" si="428"/>
        <v>9</v>
      </c>
      <c r="AN852">
        <f t="shared" si="429"/>
        <v>21</v>
      </c>
      <c r="AO852">
        <f t="shared" si="430"/>
        <v>21</v>
      </c>
      <c r="AP852">
        <f t="shared" si="431"/>
        <v>21</v>
      </c>
      <c r="AQ852">
        <f t="shared" si="432"/>
        <v>17</v>
      </c>
      <c r="AR852">
        <f t="shared" si="433"/>
        <v>21</v>
      </c>
      <c r="AT852">
        <f t="shared" si="434"/>
        <v>4</v>
      </c>
    </row>
    <row r="853" spans="1:46" x14ac:dyDescent="0.2">
      <c r="A853">
        <v>836</v>
      </c>
      <c r="B853">
        <f>SUMPRODUCT(Random!$X853:$AG853,$B$4:$K$4)</f>
        <v>1.6288665002394178</v>
      </c>
      <c r="C853">
        <f>SUMPRODUCT(Random!$X853:$AG853,$B$5:$K$5)</f>
        <v>0.86701173435674983</v>
      </c>
      <c r="D853">
        <f>SUMPRODUCT(Random!$X853:$AG853,$B$6:$K$6)</f>
        <v>2.0829037739991438</v>
      </c>
      <c r="E853">
        <f>SUMPRODUCT(Random!$X853:$AG853,$B$7:$K$7)</f>
        <v>1.1096613994413334</v>
      </c>
      <c r="F853">
        <f>SUMPRODUCT(Random!$X853:$AG853,$B$8:$K$8)</f>
        <v>0.48157268767243722</v>
      </c>
      <c r="G853">
        <f>SUMPRODUCT(Random!$X853:$AG853,$B$9:$K$9)</f>
        <v>0.78256223912490364</v>
      </c>
      <c r="H853">
        <f>SUMPRODUCT(Random!$X853:$AG853,$B$10:$K$10)</f>
        <v>4.0066549732885925E-2</v>
      </c>
      <c r="I853">
        <f>SUMPRODUCT(Random!$X853:$AG853,$B$11:$K$11)</f>
        <v>1.9666273521729745</v>
      </c>
      <c r="J853">
        <f>SUMPRODUCT(Random!$X853:$AG853,$B$12:$K$12)</f>
        <v>-2.1367648596083026</v>
      </c>
      <c r="K853">
        <f>SUMPRODUCT(Random!$X853:$AG853,$B$13:$K$13)</f>
        <v>-0.19076429301876685</v>
      </c>
      <c r="M853">
        <f t="shared" si="404"/>
        <v>0.94832935841669586</v>
      </c>
      <c r="N853">
        <f t="shared" si="405"/>
        <v>0.80703220984876689</v>
      </c>
      <c r="O853">
        <f t="shared" si="406"/>
        <v>0.98137000222404613</v>
      </c>
      <c r="P853">
        <f t="shared" si="407"/>
        <v>0.86642751879317992</v>
      </c>
      <c r="Q853">
        <f t="shared" si="408"/>
        <v>0.68494523388600959</v>
      </c>
      <c r="R853">
        <f t="shared" si="409"/>
        <v>0.78305788842228297</v>
      </c>
      <c r="S853">
        <f t="shared" si="410"/>
        <v>0.51597996508859167</v>
      </c>
      <c r="T853">
        <f t="shared" si="411"/>
        <v>0.97538690612530865</v>
      </c>
      <c r="U853">
        <f t="shared" si="412"/>
        <v>1.630856081347563E-2</v>
      </c>
      <c r="V853">
        <f t="shared" si="413"/>
        <v>0.42435513246756579</v>
      </c>
      <c r="X853">
        <f t="shared" si="414"/>
        <v>72.580126342178929</v>
      </c>
      <c r="Y853">
        <f t="shared" si="415"/>
        <v>40.302587214272158</v>
      </c>
      <c r="Z853">
        <f t="shared" si="416"/>
        <v>97.56951517330161</v>
      </c>
      <c r="AA853">
        <f t="shared" si="417"/>
        <v>49.314371866082496</v>
      </c>
      <c r="AB853">
        <f t="shared" si="418"/>
        <v>28.293786429668209</v>
      </c>
      <c r="AC853">
        <f t="shared" si="419"/>
        <v>37.433857554290654</v>
      </c>
      <c r="AD853">
        <f t="shared" si="420"/>
        <v>17.775441577631117</v>
      </c>
      <c r="AE853">
        <f t="shared" si="421"/>
        <v>90.747077644208289</v>
      </c>
      <c r="AF853">
        <f t="shared" si="422"/>
        <v>0.40279778980621256</v>
      </c>
      <c r="AG853">
        <f t="shared" si="423"/>
        <v>13.528598108547451</v>
      </c>
      <c r="AI853">
        <f t="shared" si="424"/>
        <v>21</v>
      </c>
      <c r="AJ853">
        <f t="shared" si="425"/>
        <v>21</v>
      </c>
      <c r="AK853">
        <f t="shared" si="426"/>
        <v>21</v>
      </c>
      <c r="AL853">
        <f t="shared" si="427"/>
        <v>21</v>
      </c>
      <c r="AM853">
        <f t="shared" si="428"/>
        <v>21</v>
      </c>
      <c r="AN853">
        <f t="shared" si="429"/>
        <v>21</v>
      </c>
      <c r="AO853">
        <f t="shared" si="430"/>
        <v>21</v>
      </c>
      <c r="AP853">
        <f t="shared" si="431"/>
        <v>21</v>
      </c>
      <c r="AQ853">
        <f t="shared" si="432"/>
        <v>2</v>
      </c>
      <c r="AR853">
        <f t="shared" si="433"/>
        <v>21</v>
      </c>
      <c r="AT853">
        <f t="shared" si="434"/>
        <v>1</v>
      </c>
    </row>
    <row r="854" spans="1:46" x14ac:dyDescent="0.2">
      <c r="A854">
        <v>837</v>
      </c>
      <c r="B854">
        <f>SUMPRODUCT(Random!$X854:$AG854,$B$4:$K$4)</f>
        <v>-0.2501755545248916</v>
      </c>
      <c r="C854">
        <f>SUMPRODUCT(Random!$X854:$AG854,$B$5:$K$5)</f>
        <v>-7.7964664798613345E-2</v>
      </c>
      <c r="D854">
        <f>SUMPRODUCT(Random!$X854:$AG854,$B$6:$K$6)</f>
        <v>-1.0715596218650096</v>
      </c>
      <c r="E854">
        <f>SUMPRODUCT(Random!$X854:$AG854,$B$7:$K$7)</f>
        <v>-0.60826989020615474</v>
      </c>
      <c r="F854">
        <f>SUMPRODUCT(Random!$X854:$AG854,$B$8:$K$8)</f>
        <v>0.10155316711969575</v>
      </c>
      <c r="G854">
        <f>SUMPRODUCT(Random!$X854:$AG854,$B$9:$K$9)</f>
        <v>-0.17467461391624828</v>
      </c>
      <c r="H854">
        <f>SUMPRODUCT(Random!$X854:$AG854,$B$10:$K$10)</f>
        <v>-0.22426431625458193</v>
      </c>
      <c r="I854">
        <f>SUMPRODUCT(Random!$X854:$AG854,$B$11:$K$11)</f>
        <v>-1.2244631976871858</v>
      </c>
      <c r="J854">
        <f>SUMPRODUCT(Random!$X854:$AG854,$B$12:$K$12)</f>
        <v>-1.5822568242490433</v>
      </c>
      <c r="K854">
        <f>SUMPRODUCT(Random!$X854:$AG854,$B$13:$K$13)</f>
        <v>-0.76538221625164948</v>
      </c>
      <c r="M854">
        <f t="shared" si="404"/>
        <v>0.40122579446947659</v>
      </c>
      <c r="N854">
        <f t="shared" si="405"/>
        <v>0.468928080405138</v>
      </c>
      <c r="O854">
        <f t="shared" si="406"/>
        <v>0.14195893881979879</v>
      </c>
      <c r="P854">
        <f t="shared" si="407"/>
        <v>0.27150424374793392</v>
      </c>
      <c r="Q854">
        <f t="shared" si="408"/>
        <v>0.54044432279748789</v>
      </c>
      <c r="R854">
        <f t="shared" si="409"/>
        <v>0.4306676581175008</v>
      </c>
      <c r="S854">
        <f t="shared" si="410"/>
        <v>0.41127582027678633</v>
      </c>
      <c r="T854">
        <f t="shared" si="411"/>
        <v>0.11038877067778106</v>
      </c>
      <c r="U854">
        <f t="shared" si="412"/>
        <v>5.6795476429300683E-2</v>
      </c>
      <c r="V854">
        <f t="shared" si="413"/>
        <v>0.22202198974755755</v>
      </c>
      <c r="X854">
        <f t="shared" si="414"/>
        <v>12.56358760340232</v>
      </c>
      <c r="Y854">
        <f t="shared" si="415"/>
        <v>15.502863898513432</v>
      </c>
      <c r="Z854">
        <f t="shared" si="416"/>
        <v>3.7505106152990368</v>
      </c>
      <c r="AA854">
        <f t="shared" si="417"/>
        <v>7.759872647326028</v>
      </c>
      <c r="AB854">
        <f t="shared" si="418"/>
        <v>19.045986962706756</v>
      </c>
      <c r="AC854">
        <f t="shared" si="419"/>
        <v>13.798711732419994</v>
      </c>
      <c r="AD854">
        <f t="shared" si="420"/>
        <v>12.978236289919453</v>
      </c>
      <c r="AE854">
        <f t="shared" si="421"/>
        <v>2.86538504673659</v>
      </c>
      <c r="AF854">
        <f t="shared" si="422"/>
        <v>1.4323683709025563</v>
      </c>
      <c r="AG854">
        <f t="shared" si="423"/>
        <v>6.1500429513711623</v>
      </c>
      <c r="AI854">
        <f t="shared" si="424"/>
        <v>21</v>
      </c>
      <c r="AJ854">
        <f t="shared" si="425"/>
        <v>21</v>
      </c>
      <c r="AK854">
        <f t="shared" si="426"/>
        <v>16</v>
      </c>
      <c r="AL854">
        <f t="shared" si="427"/>
        <v>21</v>
      </c>
      <c r="AM854">
        <f t="shared" si="428"/>
        <v>21</v>
      </c>
      <c r="AN854">
        <f t="shared" si="429"/>
        <v>21</v>
      </c>
      <c r="AO854">
        <f t="shared" si="430"/>
        <v>21</v>
      </c>
      <c r="AP854">
        <f t="shared" si="431"/>
        <v>12</v>
      </c>
      <c r="AQ854">
        <f t="shared" si="432"/>
        <v>6</v>
      </c>
      <c r="AR854">
        <f t="shared" si="433"/>
        <v>21</v>
      </c>
      <c r="AT854">
        <f t="shared" si="434"/>
        <v>3</v>
      </c>
    </row>
    <row r="855" spans="1:46" x14ac:dyDescent="0.2">
      <c r="A855">
        <v>838</v>
      </c>
      <c r="B855">
        <f>SUMPRODUCT(Random!$X855:$AG855,$B$4:$K$4)</f>
        <v>-0.1397329543816084</v>
      </c>
      <c r="C855">
        <f>SUMPRODUCT(Random!$X855:$AG855,$B$5:$K$5)</f>
        <v>-1.6759969737044156</v>
      </c>
      <c r="D855">
        <f>SUMPRODUCT(Random!$X855:$AG855,$B$6:$K$6)</f>
        <v>0.58257908277007187</v>
      </c>
      <c r="E855">
        <f>SUMPRODUCT(Random!$X855:$AG855,$B$7:$K$7)</f>
        <v>1.2161257180169265</v>
      </c>
      <c r="F855">
        <f>SUMPRODUCT(Random!$X855:$AG855,$B$8:$K$8)</f>
        <v>0.11175873248742305</v>
      </c>
      <c r="G855">
        <f>SUMPRODUCT(Random!$X855:$AG855,$B$9:$K$9)</f>
        <v>-1.1474704530697117</v>
      </c>
      <c r="H855">
        <f>SUMPRODUCT(Random!$X855:$AG855,$B$10:$K$10)</f>
        <v>-0.36107019446264021</v>
      </c>
      <c r="I855">
        <f>SUMPRODUCT(Random!$X855:$AG855,$B$11:$K$11)</f>
        <v>0.40564492568772059</v>
      </c>
      <c r="J855">
        <f>SUMPRODUCT(Random!$X855:$AG855,$B$12:$K$12)</f>
        <v>-1.4502149597602418</v>
      </c>
      <c r="K855">
        <f>SUMPRODUCT(Random!$X855:$AG855,$B$13:$K$13)</f>
        <v>0.23204038078860129</v>
      </c>
      <c r="M855">
        <f t="shared" si="404"/>
        <v>0.44443549400136484</v>
      </c>
      <c r="N855">
        <f t="shared" si="405"/>
        <v>4.6869392693840654E-2</v>
      </c>
      <c r="O855">
        <f t="shared" si="406"/>
        <v>0.71991165503155297</v>
      </c>
      <c r="P855">
        <f t="shared" si="407"/>
        <v>0.88803148253265829</v>
      </c>
      <c r="Q855">
        <f t="shared" si="408"/>
        <v>0.54449264541334075</v>
      </c>
      <c r="R855">
        <f t="shared" si="409"/>
        <v>0.12559361895260568</v>
      </c>
      <c r="S855">
        <f t="shared" si="410"/>
        <v>0.35902348687333624</v>
      </c>
      <c r="T855">
        <f t="shared" si="411"/>
        <v>0.65749824292972792</v>
      </c>
      <c r="U855">
        <f t="shared" si="412"/>
        <v>7.34992923192654E-2</v>
      </c>
      <c r="V855">
        <f t="shared" si="413"/>
        <v>0.59174667486955324</v>
      </c>
      <c r="X855">
        <f t="shared" si="414"/>
        <v>14.398379137077971</v>
      </c>
      <c r="Y855">
        <f t="shared" si="415"/>
        <v>1.1759184403528502</v>
      </c>
      <c r="Z855">
        <f t="shared" si="416"/>
        <v>31.175600868845905</v>
      </c>
      <c r="AA855">
        <f t="shared" si="417"/>
        <v>53.636221526524359</v>
      </c>
      <c r="AB855">
        <f t="shared" si="418"/>
        <v>19.262738763012614</v>
      </c>
      <c r="AC855">
        <f t="shared" si="419"/>
        <v>3.2876895431985984</v>
      </c>
      <c r="AD855">
        <f t="shared" si="420"/>
        <v>10.895167395608878</v>
      </c>
      <c r="AE855">
        <f t="shared" si="421"/>
        <v>26.247578143914204</v>
      </c>
      <c r="AF855">
        <f t="shared" si="422"/>
        <v>1.8700818108608475</v>
      </c>
      <c r="AG855">
        <f t="shared" si="423"/>
        <v>21.945703850442715</v>
      </c>
      <c r="AI855">
        <f t="shared" si="424"/>
        <v>21</v>
      </c>
      <c r="AJ855">
        <f t="shared" si="425"/>
        <v>5</v>
      </c>
      <c r="AK855">
        <f t="shared" si="426"/>
        <v>21</v>
      </c>
      <c r="AL855">
        <f t="shared" si="427"/>
        <v>21</v>
      </c>
      <c r="AM855">
        <f t="shared" si="428"/>
        <v>21</v>
      </c>
      <c r="AN855">
        <f t="shared" si="429"/>
        <v>14</v>
      </c>
      <c r="AO855">
        <f t="shared" si="430"/>
        <v>21</v>
      </c>
      <c r="AP855">
        <f t="shared" si="431"/>
        <v>21</v>
      </c>
      <c r="AQ855">
        <f t="shared" si="432"/>
        <v>8</v>
      </c>
      <c r="AR855">
        <f t="shared" si="433"/>
        <v>21</v>
      </c>
      <c r="AT855">
        <f t="shared" si="434"/>
        <v>3</v>
      </c>
    </row>
    <row r="856" spans="1:46" x14ac:dyDescent="0.2">
      <c r="A856">
        <v>839</v>
      </c>
      <c r="B856">
        <f>SUMPRODUCT(Random!$X856:$AG856,$B$4:$K$4)</f>
        <v>-0.134059486536937</v>
      </c>
      <c r="C856">
        <f>SUMPRODUCT(Random!$X856:$AG856,$B$5:$K$5)</f>
        <v>-0.74125515561704192</v>
      </c>
      <c r="D856">
        <f>SUMPRODUCT(Random!$X856:$AG856,$B$6:$K$6)</f>
        <v>-1.7095615979994285</v>
      </c>
      <c r="E856">
        <f>SUMPRODUCT(Random!$X856:$AG856,$B$7:$K$7)</f>
        <v>-0.30897091832241808</v>
      </c>
      <c r="F856">
        <f>SUMPRODUCT(Random!$X856:$AG856,$B$8:$K$8)</f>
        <v>-6.414928982615864E-2</v>
      </c>
      <c r="G856">
        <f>SUMPRODUCT(Random!$X856:$AG856,$B$9:$K$9)</f>
        <v>-0.46563886828544054</v>
      </c>
      <c r="H856">
        <f>SUMPRODUCT(Random!$X856:$AG856,$B$10:$K$10)</f>
        <v>0.36812223650648962</v>
      </c>
      <c r="I856">
        <f>SUMPRODUCT(Random!$X856:$AG856,$B$11:$K$11)</f>
        <v>-1.7662385481231073</v>
      </c>
      <c r="J856">
        <f>SUMPRODUCT(Random!$X856:$AG856,$B$12:$K$12)</f>
        <v>1.4872821453347069</v>
      </c>
      <c r="K856">
        <f>SUMPRODUCT(Random!$X856:$AG856,$B$13:$K$13)</f>
        <v>-1.1429903891936286</v>
      </c>
      <c r="M856">
        <f t="shared" si="404"/>
        <v>0.4466777677261714</v>
      </c>
      <c r="N856">
        <f t="shared" si="405"/>
        <v>0.22926937329307098</v>
      </c>
      <c r="O856">
        <f t="shared" si="406"/>
        <v>4.3673485989192795E-2</v>
      </c>
      <c r="P856">
        <f t="shared" si="407"/>
        <v>0.37867182450333903</v>
      </c>
      <c r="Q856">
        <f t="shared" si="408"/>
        <v>0.47442567751518494</v>
      </c>
      <c r="R856">
        <f t="shared" si="409"/>
        <v>0.32073700826861862</v>
      </c>
      <c r="S856">
        <f t="shared" si="410"/>
        <v>0.64360895450523614</v>
      </c>
      <c r="T856">
        <f t="shared" si="411"/>
        <v>3.8677918200497187E-2</v>
      </c>
      <c r="U856">
        <f t="shared" si="412"/>
        <v>0.93152984592531274</v>
      </c>
      <c r="V856">
        <f t="shared" si="413"/>
        <v>0.12652129070206874</v>
      </c>
      <c r="X856">
        <f t="shared" si="414"/>
        <v>14.497448143132466</v>
      </c>
      <c r="Y856">
        <f t="shared" si="415"/>
        <v>6.379314661871204</v>
      </c>
      <c r="Z856">
        <f t="shared" si="416"/>
        <v>1.0939172109390907</v>
      </c>
      <c r="AA856">
        <f t="shared" si="417"/>
        <v>11.657830031854862</v>
      </c>
      <c r="AB856">
        <f t="shared" si="418"/>
        <v>15.757771620047921</v>
      </c>
      <c r="AC856">
        <f t="shared" si="419"/>
        <v>9.4739835429616814</v>
      </c>
      <c r="AD856">
        <f t="shared" si="420"/>
        <v>25.273794695739152</v>
      </c>
      <c r="AE856">
        <f t="shared" si="421"/>
        <v>0.96628726424390743</v>
      </c>
      <c r="AF856">
        <f t="shared" si="422"/>
        <v>65.684133446008758</v>
      </c>
      <c r="AG856">
        <f t="shared" si="423"/>
        <v>3.3136921728045134</v>
      </c>
      <c r="AI856">
        <f t="shared" si="424"/>
        <v>21</v>
      </c>
      <c r="AJ856">
        <f t="shared" si="425"/>
        <v>21</v>
      </c>
      <c r="AK856">
        <f t="shared" si="426"/>
        <v>5</v>
      </c>
      <c r="AL856">
        <f t="shared" si="427"/>
        <v>21</v>
      </c>
      <c r="AM856">
        <f t="shared" si="428"/>
        <v>21</v>
      </c>
      <c r="AN856">
        <f t="shared" si="429"/>
        <v>21</v>
      </c>
      <c r="AO856">
        <f t="shared" si="430"/>
        <v>21</v>
      </c>
      <c r="AP856">
        <f t="shared" si="431"/>
        <v>4</v>
      </c>
      <c r="AQ856">
        <f t="shared" si="432"/>
        <v>21</v>
      </c>
      <c r="AR856">
        <f t="shared" si="433"/>
        <v>14</v>
      </c>
      <c r="AT856">
        <f t="shared" si="434"/>
        <v>3</v>
      </c>
    </row>
    <row r="857" spans="1:46" x14ac:dyDescent="0.2">
      <c r="A857">
        <v>840</v>
      </c>
      <c r="B857">
        <f>SUMPRODUCT(Random!$X857:$AG857,$B$4:$K$4)</f>
        <v>-0.161838431755811</v>
      </c>
      <c r="C857">
        <f>SUMPRODUCT(Random!$X857:$AG857,$B$5:$K$5)</f>
        <v>-8.6181636270887624E-2</v>
      </c>
      <c r="D857">
        <f>SUMPRODUCT(Random!$X857:$AG857,$B$6:$K$6)</f>
        <v>-0.58230099785894707</v>
      </c>
      <c r="E857">
        <f>SUMPRODUCT(Random!$X857:$AG857,$B$7:$K$7)</f>
        <v>-1.7382906090901376</v>
      </c>
      <c r="F857">
        <f>SUMPRODUCT(Random!$X857:$AG857,$B$8:$K$8)</f>
        <v>-0.82281566201433898</v>
      </c>
      <c r="G857">
        <f>SUMPRODUCT(Random!$X857:$AG857,$B$9:$K$9)</f>
        <v>-0.22421729579631552</v>
      </c>
      <c r="H857">
        <f>SUMPRODUCT(Random!$X857:$AG857,$B$10:$K$10)</f>
        <v>-0.20692709143212923</v>
      </c>
      <c r="I857">
        <f>SUMPRODUCT(Random!$X857:$AG857,$B$11:$K$11)</f>
        <v>-0.43930068264092736</v>
      </c>
      <c r="J857">
        <f>SUMPRODUCT(Random!$X857:$AG857,$B$12:$K$12)</f>
        <v>-0.75320333881681567</v>
      </c>
      <c r="K857">
        <f>SUMPRODUCT(Random!$X857:$AG857,$B$13:$K$13)</f>
        <v>0.58122114875060604</v>
      </c>
      <c r="M857">
        <f t="shared" si="404"/>
        <v>0.43571654389909825</v>
      </c>
      <c r="N857">
        <f t="shared" si="405"/>
        <v>0.46566101426083784</v>
      </c>
      <c r="O857">
        <f t="shared" si="406"/>
        <v>0.2801819767401485</v>
      </c>
      <c r="P857">
        <f t="shared" si="407"/>
        <v>4.1079810123249648E-2</v>
      </c>
      <c r="Q857">
        <f t="shared" si="408"/>
        <v>0.20530641438392994</v>
      </c>
      <c r="R857">
        <f t="shared" si="409"/>
        <v>0.41129411298068769</v>
      </c>
      <c r="S857">
        <f t="shared" si="410"/>
        <v>0.41803339924288685</v>
      </c>
      <c r="T857">
        <f t="shared" si="411"/>
        <v>0.3302218398155784</v>
      </c>
      <c r="U857">
        <f t="shared" si="412"/>
        <v>0.22566386665266841</v>
      </c>
      <c r="V857">
        <f t="shared" si="413"/>
        <v>0.7194542920874939</v>
      </c>
      <c r="X857">
        <f t="shared" si="414"/>
        <v>14.016918544067668</v>
      </c>
      <c r="Y857">
        <f t="shared" si="415"/>
        <v>15.352626544479481</v>
      </c>
      <c r="Z857">
        <f t="shared" si="416"/>
        <v>8.0534243427733774</v>
      </c>
      <c r="AA857">
        <f t="shared" si="417"/>
        <v>1.0275693358375062</v>
      </c>
      <c r="AB857">
        <f t="shared" si="418"/>
        <v>5.6292855903414045</v>
      </c>
      <c r="AC857">
        <f t="shared" si="419"/>
        <v>12.978997454478241</v>
      </c>
      <c r="AD857">
        <f t="shared" si="420"/>
        <v>13.261042883244274</v>
      </c>
      <c r="AE857">
        <f t="shared" si="421"/>
        <v>9.8184503314189087</v>
      </c>
      <c r="AF857">
        <f t="shared" si="422"/>
        <v>6.2649858699977061</v>
      </c>
      <c r="AG857">
        <f t="shared" si="423"/>
        <v>31.135632412672912</v>
      </c>
      <c r="AI857">
        <f t="shared" si="424"/>
        <v>21</v>
      </c>
      <c r="AJ857">
        <f t="shared" si="425"/>
        <v>21</v>
      </c>
      <c r="AK857">
        <f t="shared" si="426"/>
        <v>21</v>
      </c>
      <c r="AL857">
        <f t="shared" si="427"/>
        <v>5</v>
      </c>
      <c r="AM857">
        <f t="shared" si="428"/>
        <v>21</v>
      </c>
      <c r="AN857">
        <f t="shared" si="429"/>
        <v>21</v>
      </c>
      <c r="AO857">
        <f t="shared" si="430"/>
        <v>21</v>
      </c>
      <c r="AP857">
        <f t="shared" si="431"/>
        <v>21</v>
      </c>
      <c r="AQ857">
        <f t="shared" si="432"/>
        <v>21</v>
      </c>
      <c r="AR857">
        <f t="shared" si="433"/>
        <v>21</v>
      </c>
      <c r="AT857">
        <f t="shared" si="434"/>
        <v>1</v>
      </c>
    </row>
    <row r="858" spans="1:46" x14ac:dyDescent="0.2">
      <c r="A858">
        <v>841</v>
      </c>
      <c r="B858">
        <f>SUMPRODUCT(Random!$X858:$AG858,$B$4:$K$4)</f>
        <v>-1.1408709562202424</v>
      </c>
      <c r="C858">
        <f>SUMPRODUCT(Random!$X858:$AG858,$B$5:$K$5)</f>
        <v>-0.19308151238202634</v>
      </c>
      <c r="D858">
        <f>SUMPRODUCT(Random!$X858:$AG858,$B$6:$K$6)</f>
        <v>-0.65717919784094569</v>
      </c>
      <c r="E858">
        <f>SUMPRODUCT(Random!$X858:$AG858,$B$7:$K$7)</f>
        <v>-1.6717609115866954</v>
      </c>
      <c r="F858">
        <f>SUMPRODUCT(Random!$X858:$AG858,$B$8:$K$8)</f>
        <v>-0.44683056181139008</v>
      </c>
      <c r="G858">
        <f>SUMPRODUCT(Random!$X858:$AG858,$B$9:$K$9)</f>
        <v>-0.87668132632915452</v>
      </c>
      <c r="H858">
        <f>SUMPRODUCT(Random!$X858:$AG858,$B$10:$K$10)</f>
        <v>-0.11125230194190427</v>
      </c>
      <c r="I858">
        <f>SUMPRODUCT(Random!$X858:$AG858,$B$11:$K$11)</f>
        <v>0.17647038174340157</v>
      </c>
      <c r="J858">
        <f>SUMPRODUCT(Random!$X858:$AG858,$B$12:$K$12)</f>
        <v>-0.41604896911548656</v>
      </c>
      <c r="K858">
        <f>SUMPRODUCT(Random!$X858:$AG858,$B$13:$K$13)</f>
        <v>-6.432484438310182E-2</v>
      </c>
      <c r="M858">
        <f t="shared" si="404"/>
        <v>0.12696181365896816</v>
      </c>
      <c r="N858">
        <f t="shared" si="405"/>
        <v>0.42344756560015512</v>
      </c>
      <c r="O858">
        <f t="shared" si="406"/>
        <v>0.25553284982232261</v>
      </c>
      <c r="P858">
        <f t="shared" si="407"/>
        <v>4.7285738769703954E-2</v>
      </c>
      <c r="Q858">
        <f t="shared" si="408"/>
        <v>0.32749870154663496</v>
      </c>
      <c r="R858">
        <f t="shared" si="409"/>
        <v>0.19032987613523916</v>
      </c>
      <c r="S858">
        <f t="shared" si="410"/>
        <v>0.45570813902851609</v>
      </c>
      <c r="T858">
        <f t="shared" si="411"/>
        <v>0.57003779227531814</v>
      </c>
      <c r="U858">
        <f t="shared" si="412"/>
        <v>0.33868708526895019</v>
      </c>
      <c r="V858">
        <f t="shared" si="413"/>
        <v>0.47435578572961223</v>
      </c>
      <c r="X858">
        <f t="shared" si="414"/>
        <v>3.3260496989824411</v>
      </c>
      <c r="Y858">
        <f t="shared" si="415"/>
        <v>13.49000696533405</v>
      </c>
      <c r="Z858">
        <f t="shared" si="416"/>
        <v>7.2286166963089933</v>
      </c>
      <c r="AA858">
        <f t="shared" si="417"/>
        <v>1.1866213709941016</v>
      </c>
      <c r="AB858">
        <f t="shared" si="418"/>
        <v>9.7190556557806804</v>
      </c>
      <c r="AC858">
        <f t="shared" si="419"/>
        <v>5.1719268309997721</v>
      </c>
      <c r="AD858">
        <f t="shared" si="420"/>
        <v>14.900537663714505</v>
      </c>
      <c r="AE858">
        <f t="shared" si="421"/>
        <v>20.676548833265738</v>
      </c>
      <c r="AF858">
        <f t="shared" si="422"/>
        <v>10.130033087421273</v>
      </c>
      <c r="AG858">
        <f t="shared" si="423"/>
        <v>15.754514236477103</v>
      </c>
      <c r="AI858">
        <f t="shared" si="424"/>
        <v>14</v>
      </c>
      <c r="AJ858">
        <f t="shared" si="425"/>
        <v>21</v>
      </c>
      <c r="AK858">
        <f t="shared" si="426"/>
        <v>21</v>
      </c>
      <c r="AL858">
        <f t="shared" si="427"/>
        <v>5</v>
      </c>
      <c r="AM858">
        <f t="shared" si="428"/>
        <v>21</v>
      </c>
      <c r="AN858">
        <f t="shared" si="429"/>
        <v>21</v>
      </c>
      <c r="AO858">
        <f t="shared" si="430"/>
        <v>21</v>
      </c>
      <c r="AP858">
        <f t="shared" si="431"/>
        <v>21</v>
      </c>
      <c r="AQ858">
        <f t="shared" si="432"/>
        <v>21</v>
      </c>
      <c r="AR858">
        <f t="shared" si="433"/>
        <v>21</v>
      </c>
      <c r="AT858">
        <f t="shared" si="434"/>
        <v>2</v>
      </c>
    </row>
    <row r="859" spans="1:46" x14ac:dyDescent="0.2">
      <c r="A859">
        <v>842</v>
      </c>
      <c r="B859">
        <f>SUMPRODUCT(Random!$X859:$AG859,$B$4:$K$4)</f>
        <v>-1.7665994460553054</v>
      </c>
      <c r="C859">
        <f>SUMPRODUCT(Random!$X859:$AG859,$B$5:$K$5)</f>
        <v>-0.74546296619775043</v>
      </c>
      <c r="D859">
        <f>SUMPRODUCT(Random!$X859:$AG859,$B$6:$K$6)</f>
        <v>-0.31694843715778404</v>
      </c>
      <c r="E859">
        <f>SUMPRODUCT(Random!$X859:$AG859,$B$7:$K$7)</f>
        <v>1.5544536959640405</v>
      </c>
      <c r="F859">
        <f>SUMPRODUCT(Random!$X859:$AG859,$B$8:$K$8)</f>
        <v>-0.11983412935946428</v>
      </c>
      <c r="G859">
        <f>SUMPRODUCT(Random!$X859:$AG859,$B$9:$K$9)</f>
        <v>4.2256272064185307E-3</v>
      </c>
      <c r="H859">
        <f>SUMPRODUCT(Random!$X859:$AG859,$B$10:$K$10)</f>
        <v>0.99968658464908666</v>
      </c>
      <c r="I859">
        <f>SUMPRODUCT(Random!$X859:$AG859,$B$11:$K$11)</f>
        <v>-1.5868263635639679</v>
      </c>
      <c r="J859">
        <f>SUMPRODUCT(Random!$X859:$AG859,$B$12:$K$12)</f>
        <v>0.74068082604220697</v>
      </c>
      <c r="K859">
        <f>SUMPRODUCT(Random!$X859:$AG859,$B$13:$K$13)</f>
        <v>0.69901134279548316</v>
      </c>
      <c r="M859">
        <f t="shared" si="404"/>
        <v>3.8647666916682706E-2</v>
      </c>
      <c r="N859">
        <f t="shared" si="405"/>
        <v>0.2279959455813774</v>
      </c>
      <c r="O859">
        <f t="shared" si="406"/>
        <v>0.37564136386113034</v>
      </c>
      <c r="P859">
        <f t="shared" si="407"/>
        <v>0.93996188324867069</v>
      </c>
      <c r="Q859">
        <f t="shared" si="408"/>
        <v>0.45230727271139592</v>
      </c>
      <c r="R859">
        <f t="shared" si="409"/>
        <v>0.50168577633700406</v>
      </c>
      <c r="S859">
        <f t="shared" si="410"/>
        <v>0.84126889684471406</v>
      </c>
      <c r="T859">
        <f t="shared" si="411"/>
        <v>5.6275988059890397E-2</v>
      </c>
      <c r="U859">
        <f t="shared" si="412"/>
        <v>0.77055650612085258</v>
      </c>
      <c r="V859">
        <f t="shared" si="413"/>
        <v>0.75772752887808081</v>
      </c>
      <c r="X859">
        <f t="shared" si="414"/>
        <v>0.96551640721182352</v>
      </c>
      <c r="Y859">
        <f t="shared" si="415"/>
        <v>6.3388739373124627</v>
      </c>
      <c r="Z859">
        <f t="shared" si="416"/>
        <v>11.538640966580957</v>
      </c>
      <c r="AA859">
        <f t="shared" si="417"/>
        <v>68.903434835354915</v>
      </c>
      <c r="AB859">
        <f t="shared" si="418"/>
        <v>14.747953229536353</v>
      </c>
      <c r="AC859">
        <f t="shared" si="419"/>
        <v>17.062479134371657</v>
      </c>
      <c r="AD859">
        <f t="shared" si="420"/>
        <v>45.087059198531819</v>
      </c>
      <c r="AE859">
        <f t="shared" si="421"/>
        <v>1.4188801036268817</v>
      </c>
      <c r="AF859">
        <f t="shared" si="422"/>
        <v>36.061405404896988</v>
      </c>
      <c r="AG859">
        <f t="shared" si="423"/>
        <v>34.728638057128066</v>
      </c>
      <c r="AI859">
        <f t="shared" si="424"/>
        <v>4</v>
      </c>
      <c r="AJ859">
        <f t="shared" si="425"/>
        <v>21</v>
      </c>
      <c r="AK859">
        <f t="shared" si="426"/>
        <v>21</v>
      </c>
      <c r="AL859">
        <f t="shared" si="427"/>
        <v>21</v>
      </c>
      <c r="AM859">
        <f t="shared" si="428"/>
        <v>21</v>
      </c>
      <c r="AN859">
        <f t="shared" si="429"/>
        <v>21</v>
      </c>
      <c r="AO859">
        <f t="shared" si="430"/>
        <v>21</v>
      </c>
      <c r="AP859">
        <f t="shared" si="431"/>
        <v>6</v>
      </c>
      <c r="AQ859">
        <f t="shared" si="432"/>
        <v>21</v>
      </c>
      <c r="AR859">
        <f t="shared" si="433"/>
        <v>21</v>
      </c>
      <c r="AT859">
        <f t="shared" si="434"/>
        <v>2</v>
      </c>
    </row>
    <row r="860" spans="1:46" x14ac:dyDescent="0.2">
      <c r="A860">
        <v>843</v>
      </c>
      <c r="B860">
        <f>SUMPRODUCT(Random!$X860:$AG860,$B$4:$K$4)</f>
        <v>0.97865584757509883</v>
      </c>
      <c r="C860">
        <f>SUMPRODUCT(Random!$X860:$AG860,$B$5:$K$5)</f>
        <v>-6.635091104404961E-2</v>
      </c>
      <c r="D860">
        <f>SUMPRODUCT(Random!$X860:$AG860,$B$6:$K$6)</f>
        <v>1.5023275106024951</v>
      </c>
      <c r="E860">
        <f>SUMPRODUCT(Random!$X860:$AG860,$B$7:$K$7)</f>
        <v>0.55889211194928157</v>
      </c>
      <c r="F860">
        <f>SUMPRODUCT(Random!$X860:$AG860,$B$8:$K$8)</f>
        <v>-2.0137832930516204</v>
      </c>
      <c r="G860">
        <f>SUMPRODUCT(Random!$X860:$AG860,$B$9:$K$9)</f>
        <v>0.26065993676183796</v>
      </c>
      <c r="H860">
        <f>SUMPRODUCT(Random!$X860:$AG860,$B$10:$K$10)</f>
        <v>-0.5041721136642151</v>
      </c>
      <c r="I860">
        <f>SUMPRODUCT(Random!$X860:$AG860,$B$11:$K$11)</f>
        <v>0.69602784788532446</v>
      </c>
      <c r="J860">
        <f>SUMPRODUCT(Random!$X860:$AG860,$B$12:$K$12)</f>
        <v>0.85420959102548</v>
      </c>
      <c r="K860">
        <f>SUMPRODUCT(Random!$X860:$AG860,$B$13:$K$13)</f>
        <v>0.43136967527685172</v>
      </c>
      <c r="M860">
        <f t="shared" si="404"/>
        <v>0.83612497259931828</v>
      </c>
      <c r="N860">
        <f t="shared" si="405"/>
        <v>0.47354922566990632</v>
      </c>
      <c r="O860">
        <f t="shared" si="406"/>
        <v>0.93349372642136619</v>
      </c>
      <c r="P860">
        <f t="shared" si="407"/>
        <v>0.71188232344067903</v>
      </c>
      <c r="Q860">
        <f t="shared" si="408"/>
        <v>2.2016145268233967E-2</v>
      </c>
      <c r="R860">
        <f t="shared" si="409"/>
        <v>0.60282261798200309</v>
      </c>
      <c r="S860">
        <f t="shared" si="410"/>
        <v>0.30707021741447416</v>
      </c>
      <c r="T860">
        <f t="shared" si="411"/>
        <v>0.75679430496524014</v>
      </c>
      <c r="U860">
        <f t="shared" si="412"/>
        <v>0.80350556502539661</v>
      </c>
      <c r="V860">
        <f t="shared" si="413"/>
        <v>0.66690020210287804</v>
      </c>
      <c r="X860">
        <f t="shared" si="414"/>
        <v>44.305801099358234</v>
      </c>
      <c r="Y860">
        <f t="shared" si="415"/>
        <v>15.716954925119845</v>
      </c>
      <c r="Z860">
        <f t="shared" si="416"/>
        <v>66.397025135477179</v>
      </c>
      <c r="AA860">
        <f t="shared" si="417"/>
        <v>30.483230860225262</v>
      </c>
      <c r="AB860">
        <f t="shared" si="418"/>
        <v>0.54534614977635609</v>
      </c>
      <c r="AC860">
        <f t="shared" si="419"/>
        <v>22.619480082832098</v>
      </c>
      <c r="AD860">
        <f t="shared" si="420"/>
        <v>8.9860040663676273</v>
      </c>
      <c r="AE860">
        <f t="shared" si="421"/>
        <v>34.63445940592289</v>
      </c>
      <c r="AF860">
        <f t="shared" si="422"/>
        <v>39.858933595379412</v>
      </c>
      <c r="AG860">
        <f t="shared" si="423"/>
        <v>26.929432366921084</v>
      </c>
      <c r="AI860">
        <f t="shared" si="424"/>
        <v>21</v>
      </c>
      <c r="AJ860">
        <f t="shared" si="425"/>
        <v>21</v>
      </c>
      <c r="AK860">
        <f t="shared" si="426"/>
        <v>21</v>
      </c>
      <c r="AL860">
        <f t="shared" si="427"/>
        <v>21</v>
      </c>
      <c r="AM860">
        <f t="shared" si="428"/>
        <v>3</v>
      </c>
      <c r="AN860">
        <f t="shared" si="429"/>
        <v>21</v>
      </c>
      <c r="AO860">
        <f t="shared" si="430"/>
        <v>21</v>
      </c>
      <c r="AP860">
        <f t="shared" si="431"/>
        <v>21</v>
      </c>
      <c r="AQ860">
        <f t="shared" si="432"/>
        <v>21</v>
      </c>
      <c r="AR860">
        <f t="shared" si="433"/>
        <v>21</v>
      </c>
      <c r="AT860">
        <f t="shared" si="434"/>
        <v>1</v>
      </c>
    </row>
    <row r="861" spans="1:46" x14ac:dyDescent="0.2">
      <c r="A861">
        <v>844</v>
      </c>
      <c r="B861">
        <f>SUMPRODUCT(Random!$X861:$AG861,$B$4:$K$4)</f>
        <v>-0.15303986678412745</v>
      </c>
      <c r="C861">
        <f>SUMPRODUCT(Random!$X861:$AG861,$B$5:$K$5)</f>
        <v>-1.1496835727557864</v>
      </c>
      <c r="D861">
        <f>SUMPRODUCT(Random!$X861:$AG861,$B$6:$K$6)</f>
        <v>-6.7003223461195888E-2</v>
      </c>
      <c r="E861">
        <f>SUMPRODUCT(Random!$X861:$AG861,$B$7:$K$7)</f>
        <v>-2.00708110629277</v>
      </c>
      <c r="F861">
        <f>SUMPRODUCT(Random!$X861:$AG861,$B$8:$K$8)</f>
        <v>-1.4899940312042381</v>
      </c>
      <c r="G861">
        <f>SUMPRODUCT(Random!$X861:$AG861,$B$9:$K$9)</f>
        <v>-0.49006351522281127</v>
      </c>
      <c r="H861">
        <f>SUMPRODUCT(Random!$X861:$AG861,$B$10:$K$10)</f>
        <v>0.46398176235592226</v>
      </c>
      <c r="I861">
        <f>SUMPRODUCT(Random!$X861:$AG861,$B$11:$K$11)</f>
        <v>-0.85432572347364855</v>
      </c>
      <c r="J861">
        <f>SUMPRODUCT(Random!$X861:$AG861,$B$12:$K$12)</f>
        <v>-0.96818791710627161</v>
      </c>
      <c r="K861">
        <f>SUMPRODUCT(Random!$X861:$AG861,$B$13:$K$13)</f>
        <v>-0.15752033460694154</v>
      </c>
      <c r="M861">
        <f t="shared" si="404"/>
        <v>0.4391834182169444</v>
      </c>
      <c r="N861">
        <f t="shared" si="405"/>
        <v>0.12513711133977481</v>
      </c>
      <c r="O861">
        <f t="shared" si="406"/>
        <v>0.47328956850923953</v>
      </c>
      <c r="P861">
        <f t="shared" si="407"/>
        <v>2.2370513820374614E-2</v>
      </c>
      <c r="Q861">
        <f t="shared" si="408"/>
        <v>6.8112902678421891E-2</v>
      </c>
      <c r="R861">
        <f t="shared" si="409"/>
        <v>0.31204447729555573</v>
      </c>
      <c r="S861">
        <f t="shared" si="410"/>
        <v>0.67866959392784343</v>
      </c>
      <c r="T861">
        <f t="shared" si="411"/>
        <v>0.19646226909709874</v>
      </c>
      <c r="U861">
        <f t="shared" si="412"/>
        <v>0.16647526412627695</v>
      </c>
      <c r="V861">
        <f t="shared" si="413"/>
        <v>0.43741739162217053</v>
      </c>
      <c r="X861">
        <f t="shared" si="414"/>
        <v>14.167886268397545</v>
      </c>
      <c r="Y861">
        <f t="shared" si="415"/>
        <v>3.2749037656829127</v>
      </c>
      <c r="Z861">
        <f t="shared" si="416"/>
        <v>15.70487563992717</v>
      </c>
      <c r="AA861">
        <f t="shared" si="417"/>
        <v>0.55422400305312181</v>
      </c>
      <c r="AB861">
        <f t="shared" si="418"/>
        <v>1.7280785193508992</v>
      </c>
      <c r="AC861">
        <f t="shared" si="419"/>
        <v>9.1624893581532483</v>
      </c>
      <c r="AD861">
        <f t="shared" si="420"/>
        <v>27.810629935091455</v>
      </c>
      <c r="AE861">
        <f t="shared" si="421"/>
        <v>5.3581687835458389</v>
      </c>
      <c r="AF861">
        <f t="shared" si="422"/>
        <v>4.4606321238970663</v>
      </c>
      <c r="AG861">
        <f t="shared" si="423"/>
        <v>14.090867021761085</v>
      </c>
      <c r="AI861">
        <f t="shared" si="424"/>
        <v>21</v>
      </c>
      <c r="AJ861">
        <f t="shared" si="425"/>
        <v>14</v>
      </c>
      <c r="AK861">
        <f t="shared" si="426"/>
        <v>21</v>
      </c>
      <c r="AL861">
        <f t="shared" si="427"/>
        <v>3</v>
      </c>
      <c r="AM861">
        <f t="shared" si="428"/>
        <v>7</v>
      </c>
      <c r="AN861">
        <f t="shared" si="429"/>
        <v>21</v>
      </c>
      <c r="AO861">
        <f t="shared" si="430"/>
        <v>21</v>
      </c>
      <c r="AP861">
        <f t="shared" si="431"/>
        <v>21</v>
      </c>
      <c r="AQ861">
        <f t="shared" si="432"/>
        <v>18</v>
      </c>
      <c r="AR861">
        <f t="shared" si="433"/>
        <v>21</v>
      </c>
      <c r="AT861">
        <f t="shared" si="434"/>
        <v>4</v>
      </c>
    </row>
    <row r="862" spans="1:46" x14ac:dyDescent="0.2">
      <c r="A862">
        <v>845</v>
      </c>
      <c r="B862">
        <f>SUMPRODUCT(Random!$X862:$AG862,$B$4:$K$4)</f>
        <v>-0.12863285755326434</v>
      </c>
      <c r="C862">
        <f>SUMPRODUCT(Random!$X862:$AG862,$B$5:$K$5)</f>
        <v>0.17899669561381931</v>
      </c>
      <c r="D862">
        <f>SUMPRODUCT(Random!$X862:$AG862,$B$6:$K$6)</f>
        <v>-1.8956452485332727</v>
      </c>
      <c r="E862">
        <f>SUMPRODUCT(Random!$X862:$AG862,$B$7:$K$7)</f>
        <v>0.70093968907066651</v>
      </c>
      <c r="F862">
        <f>SUMPRODUCT(Random!$X862:$AG862,$B$8:$K$8)</f>
        <v>-1.4244871291970371</v>
      </c>
      <c r="G862">
        <f>SUMPRODUCT(Random!$X862:$AG862,$B$9:$K$9)</f>
        <v>0.67688921620546683</v>
      </c>
      <c r="H862">
        <f>SUMPRODUCT(Random!$X862:$AG862,$B$10:$K$10)</f>
        <v>0.60568510877018822</v>
      </c>
      <c r="I862">
        <f>SUMPRODUCT(Random!$X862:$AG862,$B$11:$K$11)</f>
        <v>-5.1098083337122804E-2</v>
      </c>
      <c r="J862">
        <f>SUMPRODUCT(Random!$X862:$AG862,$B$12:$K$12)</f>
        <v>0.58985319642176492</v>
      </c>
      <c r="K862">
        <f>SUMPRODUCT(Random!$X862:$AG862,$B$13:$K$13)</f>
        <v>-1.627422026632755</v>
      </c>
      <c r="M862">
        <f t="shared" si="404"/>
        <v>0.44882408285964026</v>
      </c>
      <c r="N862">
        <f t="shared" si="405"/>
        <v>0.5710298518444199</v>
      </c>
      <c r="O862">
        <f t="shared" si="406"/>
        <v>2.9003484852610697E-2</v>
      </c>
      <c r="P862">
        <f t="shared" si="407"/>
        <v>0.75832967285960162</v>
      </c>
      <c r="Q862">
        <f t="shared" si="408"/>
        <v>7.715275413096663E-2</v>
      </c>
      <c r="R862">
        <f t="shared" si="409"/>
        <v>0.75076187667066252</v>
      </c>
      <c r="S862">
        <f t="shared" si="410"/>
        <v>0.72763806286231492</v>
      </c>
      <c r="T862">
        <f t="shared" si="411"/>
        <v>0.47962368163744801</v>
      </c>
      <c r="U862">
        <f t="shared" si="412"/>
        <v>0.72235546261833239</v>
      </c>
      <c r="V862">
        <f t="shared" si="413"/>
        <v>5.1823748271547898E-2</v>
      </c>
      <c r="X862">
        <f t="shared" si="414"/>
        <v>14.592654252398789</v>
      </c>
      <c r="Y862">
        <f t="shared" si="415"/>
        <v>20.733135583912325</v>
      </c>
      <c r="Z862">
        <f t="shared" si="416"/>
        <v>0.72099366958359823</v>
      </c>
      <c r="AA862">
        <f t="shared" si="417"/>
        <v>34.789597686554949</v>
      </c>
      <c r="AB862">
        <f t="shared" si="418"/>
        <v>1.9668699815485575</v>
      </c>
      <c r="AC862">
        <f t="shared" si="419"/>
        <v>34.03426356881323</v>
      </c>
      <c r="AD862">
        <f t="shared" si="420"/>
        <v>31.860850045704776</v>
      </c>
      <c r="AE862">
        <f t="shared" si="421"/>
        <v>16.001252453760717</v>
      </c>
      <c r="AF862">
        <f t="shared" si="422"/>
        <v>31.390274802190433</v>
      </c>
      <c r="AG862">
        <f t="shared" si="423"/>
        <v>1.3035834012673475</v>
      </c>
      <c r="AI862">
        <f t="shared" si="424"/>
        <v>21</v>
      </c>
      <c r="AJ862">
        <f t="shared" si="425"/>
        <v>21</v>
      </c>
      <c r="AK862">
        <f t="shared" si="426"/>
        <v>3</v>
      </c>
      <c r="AL862">
        <f t="shared" si="427"/>
        <v>21</v>
      </c>
      <c r="AM862">
        <f t="shared" si="428"/>
        <v>8</v>
      </c>
      <c r="AN862">
        <f t="shared" si="429"/>
        <v>21</v>
      </c>
      <c r="AO862">
        <f t="shared" si="430"/>
        <v>21</v>
      </c>
      <c r="AP862">
        <f t="shared" si="431"/>
        <v>21</v>
      </c>
      <c r="AQ862">
        <f t="shared" si="432"/>
        <v>21</v>
      </c>
      <c r="AR862">
        <f t="shared" si="433"/>
        <v>6</v>
      </c>
      <c r="AT862">
        <f t="shared" si="434"/>
        <v>3</v>
      </c>
    </row>
    <row r="863" spans="1:46" x14ac:dyDescent="0.2">
      <c r="A863">
        <v>846</v>
      </c>
      <c r="B863">
        <f>SUMPRODUCT(Random!$X863:$AG863,$B$4:$K$4)</f>
        <v>-1.6577142376885357</v>
      </c>
      <c r="C863">
        <f>SUMPRODUCT(Random!$X863:$AG863,$B$5:$K$5)</f>
        <v>-1.0385100476102611</v>
      </c>
      <c r="D863">
        <f>SUMPRODUCT(Random!$X863:$AG863,$B$6:$K$6)</f>
        <v>-0.69542086532087366</v>
      </c>
      <c r="E863">
        <f>SUMPRODUCT(Random!$X863:$AG863,$B$7:$K$7)</f>
        <v>-0.50706525035889172</v>
      </c>
      <c r="F863">
        <f>SUMPRODUCT(Random!$X863:$AG863,$B$8:$K$8)</f>
        <v>-0.37804292658906591</v>
      </c>
      <c r="G863">
        <f>SUMPRODUCT(Random!$X863:$AG863,$B$9:$K$9)</f>
        <v>0.5832562486188555</v>
      </c>
      <c r="H863">
        <f>SUMPRODUCT(Random!$X863:$AG863,$B$10:$K$10)</f>
        <v>0.80409857964938225</v>
      </c>
      <c r="I863">
        <f>SUMPRODUCT(Random!$X863:$AG863,$B$11:$K$11)</f>
        <v>0.298381620130862</v>
      </c>
      <c r="J863">
        <f>SUMPRODUCT(Random!$X863:$AG863,$B$12:$K$12)</f>
        <v>-0.56053225476949409</v>
      </c>
      <c r="K863">
        <f>SUMPRODUCT(Random!$X863:$AG863,$B$13:$K$13)</f>
        <v>0.36027182290071535</v>
      </c>
      <c r="M863">
        <f t="shared" si="404"/>
        <v>4.8687579341827485E-2</v>
      </c>
      <c r="N863">
        <f t="shared" si="405"/>
        <v>0.1495163299772862</v>
      </c>
      <c r="O863">
        <f t="shared" si="406"/>
        <v>0.24339579410055528</v>
      </c>
      <c r="P863">
        <f t="shared" si="407"/>
        <v>0.30605451809859024</v>
      </c>
      <c r="Q863">
        <f t="shared" si="408"/>
        <v>0.35269935266581309</v>
      </c>
      <c r="R863">
        <f t="shared" si="409"/>
        <v>0.72013959474303157</v>
      </c>
      <c r="S863">
        <f t="shared" si="410"/>
        <v>0.78932997759243972</v>
      </c>
      <c r="T863">
        <f t="shared" si="411"/>
        <v>0.61729404223438034</v>
      </c>
      <c r="U863">
        <f t="shared" si="412"/>
        <v>0.28755822265994591</v>
      </c>
      <c r="V863">
        <f t="shared" si="413"/>
        <v>0.64067806570933239</v>
      </c>
      <c r="X863">
        <f t="shared" si="414"/>
        <v>1.2226926423199402</v>
      </c>
      <c r="Y863">
        <f t="shared" si="415"/>
        <v>3.9672257487026941</v>
      </c>
      <c r="Z863">
        <f t="shared" si="416"/>
        <v>6.83246889646892</v>
      </c>
      <c r="AA863">
        <f t="shared" si="417"/>
        <v>8.95012314299791</v>
      </c>
      <c r="AB863">
        <f t="shared" si="418"/>
        <v>10.654658560657689</v>
      </c>
      <c r="AC863">
        <f t="shared" si="419"/>
        <v>31.19554465065141</v>
      </c>
      <c r="AD863">
        <f t="shared" si="420"/>
        <v>38.152526910650082</v>
      </c>
      <c r="AE863">
        <f t="shared" si="421"/>
        <v>23.52869648437272</v>
      </c>
      <c r="AF863">
        <f t="shared" si="422"/>
        <v>8.305745228200248</v>
      </c>
      <c r="AG863">
        <f t="shared" si="423"/>
        <v>25.073163412676088</v>
      </c>
      <c r="AI863">
        <f t="shared" si="424"/>
        <v>5</v>
      </c>
      <c r="AJ863">
        <f t="shared" si="425"/>
        <v>16</v>
      </c>
      <c r="AK863">
        <f t="shared" si="426"/>
        <v>21</v>
      </c>
      <c r="AL863">
        <f t="shared" si="427"/>
        <v>21</v>
      </c>
      <c r="AM863">
        <f t="shared" si="428"/>
        <v>21</v>
      </c>
      <c r="AN863">
        <f t="shared" si="429"/>
        <v>21</v>
      </c>
      <c r="AO863">
        <f t="shared" si="430"/>
        <v>21</v>
      </c>
      <c r="AP863">
        <f t="shared" si="431"/>
        <v>21</v>
      </c>
      <c r="AQ863">
        <f t="shared" si="432"/>
        <v>21</v>
      </c>
      <c r="AR863">
        <f t="shared" si="433"/>
        <v>21</v>
      </c>
      <c r="AT863">
        <f t="shared" si="434"/>
        <v>2</v>
      </c>
    </row>
    <row r="864" spans="1:46" x14ac:dyDescent="0.2">
      <c r="A864">
        <v>847</v>
      </c>
      <c r="B864">
        <f>SUMPRODUCT(Random!$X864:$AG864,$B$4:$K$4)</f>
        <v>2.3280137538292403E-2</v>
      </c>
      <c r="C864">
        <f>SUMPRODUCT(Random!$X864:$AG864,$B$5:$K$5)</f>
        <v>-0.57862892293038626</v>
      </c>
      <c r="D864">
        <f>SUMPRODUCT(Random!$X864:$AG864,$B$6:$K$6)</f>
        <v>-1.802046345316392</v>
      </c>
      <c r="E864">
        <f>SUMPRODUCT(Random!$X864:$AG864,$B$7:$K$7)</f>
        <v>-0.44030914032036594</v>
      </c>
      <c r="F864">
        <f>SUMPRODUCT(Random!$X864:$AG864,$B$8:$K$8)</f>
        <v>-0.21890340963364011</v>
      </c>
      <c r="G864">
        <f>SUMPRODUCT(Random!$X864:$AG864,$B$9:$K$9)</f>
        <v>0.30923564196188807</v>
      </c>
      <c r="H864">
        <f>SUMPRODUCT(Random!$X864:$AG864,$B$10:$K$10)</f>
        <v>-1.4412762130728529</v>
      </c>
      <c r="I864">
        <f>SUMPRODUCT(Random!$X864:$AG864,$B$11:$K$11)</f>
        <v>-0.32136758086685868</v>
      </c>
      <c r="J864">
        <f>SUMPRODUCT(Random!$X864:$AG864,$B$12:$K$12)</f>
        <v>0.92981313553426082</v>
      </c>
      <c r="K864">
        <f>SUMPRODUCT(Random!$X864:$AG864,$B$13:$K$13)</f>
        <v>-1.2021674919932166</v>
      </c>
      <c r="M864">
        <f t="shared" si="404"/>
        <v>0.50928659231564577</v>
      </c>
      <c r="N864">
        <f t="shared" si="405"/>
        <v>0.28141979230774461</v>
      </c>
      <c r="O864">
        <f t="shared" si="406"/>
        <v>3.5769057119191268E-2</v>
      </c>
      <c r="P864">
        <f t="shared" si="407"/>
        <v>0.32985661078231709</v>
      </c>
      <c r="Q864">
        <f t="shared" si="408"/>
        <v>0.41336264518972088</v>
      </c>
      <c r="R864">
        <f t="shared" si="409"/>
        <v>0.6214288583446248</v>
      </c>
      <c r="S864">
        <f t="shared" si="410"/>
        <v>7.4753332311813858E-2</v>
      </c>
      <c r="T864">
        <f t="shared" si="411"/>
        <v>0.37396592394889716</v>
      </c>
      <c r="U864">
        <f t="shared" si="412"/>
        <v>0.82376607797627566</v>
      </c>
      <c r="V864">
        <f t="shared" si="413"/>
        <v>0.11464932073115733</v>
      </c>
      <c r="X864">
        <f t="shared" si="414"/>
        <v>17.439006129867</v>
      </c>
      <c r="Y864">
        <f t="shared" si="415"/>
        <v>8.0955855155472456</v>
      </c>
      <c r="Z864">
        <f t="shared" si="416"/>
        <v>0.89227501467227488</v>
      </c>
      <c r="AA864">
        <f t="shared" si="417"/>
        <v>9.8050960135831478</v>
      </c>
      <c r="AB864">
        <f t="shared" si="418"/>
        <v>13.06522257243439</v>
      </c>
      <c r="AC864">
        <f t="shared" si="419"/>
        <v>23.794801757345876</v>
      </c>
      <c r="AD864">
        <f t="shared" si="420"/>
        <v>1.9032609788255019</v>
      </c>
      <c r="AE864">
        <f t="shared" si="421"/>
        <v>11.47299342624558</v>
      </c>
      <c r="AF864">
        <f t="shared" si="422"/>
        <v>42.524699844096894</v>
      </c>
      <c r="AG864">
        <f t="shared" si="423"/>
        <v>2.982986650438999</v>
      </c>
      <c r="AI864">
        <f t="shared" si="424"/>
        <v>21</v>
      </c>
      <c r="AJ864">
        <f t="shared" si="425"/>
        <v>21</v>
      </c>
      <c r="AK864">
        <f t="shared" si="426"/>
        <v>4</v>
      </c>
      <c r="AL864">
        <f t="shared" si="427"/>
        <v>21</v>
      </c>
      <c r="AM864">
        <f t="shared" si="428"/>
        <v>21</v>
      </c>
      <c r="AN864">
        <f t="shared" si="429"/>
        <v>21</v>
      </c>
      <c r="AO864">
        <f t="shared" si="430"/>
        <v>8</v>
      </c>
      <c r="AP864">
        <f t="shared" si="431"/>
        <v>21</v>
      </c>
      <c r="AQ864">
        <f t="shared" si="432"/>
        <v>21</v>
      </c>
      <c r="AR864">
        <f t="shared" si="433"/>
        <v>12</v>
      </c>
      <c r="AT864">
        <f t="shared" si="434"/>
        <v>3</v>
      </c>
    </row>
    <row r="865" spans="1:46" x14ac:dyDescent="0.2">
      <c r="A865">
        <v>848</v>
      </c>
      <c r="B865">
        <f>SUMPRODUCT(Random!$X865:$AG865,$B$4:$K$4)</f>
        <v>1.2928030724193669</v>
      </c>
      <c r="C865">
        <f>SUMPRODUCT(Random!$X865:$AG865,$B$5:$K$5)</f>
        <v>0.99971966274352941</v>
      </c>
      <c r="D865">
        <f>SUMPRODUCT(Random!$X865:$AG865,$B$6:$K$6)</f>
        <v>1.6237596133402559</v>
      </c>
      <c r="E865">
        <f>SUMPRODUCT(Random!$X865:$AG865,$B$7:$K$7)</f>
        <v>0.17705322553437974</v>
      </c>
      <c r="F865">
        <f>SUMPRODUCT(Random!$X865:$AG865,$B$8:$K$8)</f>
        <v>1.9089672764383618</v>
      </c>
      <c r="G865">
        <f>SUMPRODUCT(Random!$X865:$AG865,$B$9:$K$9)</f>
        <v>0.24678868828237482</v>
      </c>
      <c r="H865">
        <f>SUMPRODUCT(Random!$X865:$AG865,$B$10:$K$10)</f>
        <v>0.42199283371443957</v>
      </c>
      <c r="I865">
        <f>SUMPRODUCT(Random!$X865:$AG865,$B$11:$K$11)</f>
        <v>1.8094795193486217</v>
      </c>
      <c r="J865">
        <f>SUMPRODUCT(Random!$X865:$AG865,$B$12:$K$12)</f>
        <v>0.1170732216828464</v>
      </c>
      <c r="K865">
        <f>SUMPRODUCT(Random!$X865:$AG865,$B$13:$K$13)</f>
        <v>1.2222872879979827</v>
      </c>
      <c r="M865">
        <f t="shared" si="404"/>
        <v>0.90196041124529935</v>
      </c>
      <c r="N865">
        <f t="shared" si="405"/>
        <v>0.84127690315136927</v>
      </c>
      <c r="O865">
        <f t="shared" si="406"/>
        <v>0.94778643870137291</v>
      </c>
      <c r="P865">
        <f t="shared" si="407"/>
        <v>0.57026670900141352</v>
      </c>
      <c r="Q865">
        <f t="shared" si="408"/>
        <v>0.97186684340789442</v>
      </c>
      <c r="R865">
        <f t="shared" si="409"/>
        <v>0.59746411739018934</v>
      </c>
      <c r="S865">
        <f t="shared" si="410"/>
        <v>0.6634848758980324</v>
      </c>
      <c r="T865">
        <f t="shared" si="411"/>
        <v>0.96481173042973811</v>
      </c>
      <c r="U865">
        <f t="shared" si="412"/>
        <v>0.54659898510633509</v>
      </c>
      <c r="V865">
        <f t="shared" si="413"/>
        <v>0.88920049763327391</v>
      </c>
      <c r="X865">
        <f t="shared" si="414"/>
        <v>56.890505774949155</v>
      </c>
      <c r="Y865">
        <f t="shared" si="415"/>
        <v>45.088294824192026</v>
      </c>
      <c r="Z865">
        <f t="shared" si="416"/>
        <v>72.324075722871086</v>
      </c>
      <c r="AA865">
        <f t="shared" si="417"/>
        <v>20.689594571472771</v>
      </c>
      <c r="AB865">
        <f t="shared" si="418"/>
        <v>87.4726110349024</v>
      </c>
      <c r="AC865">
        <f t="shared" si="419"/>
        <v>22.291194917103546</v>
      </c>
      <c r="AD865">
        <f t="shared" si="420"/>
        <v>26.679543672018635</v>
      </c>
      <c r="AE865">
        <f t="shared" si="421"/>
        <v>81.991155554699233</v>
      </c>
      <c r="AF865">
        <f t="shared" si="422"/>
        <v>19.37627771009317</v>
      </c>
      <c r="AG865">
        <f t="shared" si="423"/>
        <v>53.893324464155135</v>
      </c>
      <c r="AI865">
        <f t="shared" si="424"/>
        <v>21</v>
      </c>
      <c r="AJ865">
        <f t="shared" si="425"/>
        <v>21</v>
      </c>
      <c r="AK865">
        <f t="shared" si="426"/>
        <v>21</v>
      </c>
      <c r="AL865">
        <f t="shared" si="427"/>
        <v>21</v>
      </c>
      <c r="AM865">
        <f t="shared" si="428"/>
        <v>21</v>
      </c>
      <c r="AN865">
        <f t="shared" si="429"/>
        <v>21</v>
      </c>
      <c r="AO865">
        <f t="shared" si="430"/>
        <v>21</v>
      </c>
      <c r="AP865">
        <f t="shared" si="431"/>
        <v>21</v>
      </c>
      <c r="AQ865">
        <f t="shared" si="432"/>
        <v>21</v>
      </c>
      <c r="AR865">
        <f t="shared" si="433"/>
        <v>21</v>
      </c>
      <c r="AT865">
        <f t="shared" si="434"/>
        <v>0</v>
      </c>
    </row>
    <row r="866" spans="1:46" x14ac:dyDescent="0.2">
      <c r="A866">
        <v>849</v>
      </c>
      <c r="B866">
        <f>SUMPRODUCT(Random!$X866:$AG866,$B$4:$K$4)</f>
        <v>1.2017688725127331</v>
      </c>
      <c r="C866">
        <f>SUMPRODUCT(Random!$X866:$AG866,$B$5:$K$5)</f>
        <v>-0.6201834277827416</v>
      </c>
      <c r="D866">
        <f>SUMPRODUCT(Random!$X866:$AG866,$B$6:$K$6)</f>
        <v>1.0112396119118876</v>
      </c>
      <c r="E866">
        <f>SUMPRODUCT(Random!$X866:$AG866,$B$7:$K$7)</f>
        <v>0.4956393520739748</v>
      </c>
      <c r="F866">
        <f>SUMPRODUCT(Random!$X866:$AG866,$B$8:$K$8)</f>
        <v>0.7595103842864207</v>
      </c>
      <c r="G866">
        <f>SUMPRODUCT(Random!$X866:$AG866,$B$9:$K$9)</f>
        <v>0.22329532773313926</v>
      </c>
      <c r="H866">
        <f>SUMPRODUCT(Random!$X866:$AG866,$B$10:$K$10)</f>
        <v>1.1201146775039479</v>
      </c>
      <c r="I866">
        <f>SUMPRODUCT(Random!$X866:$AG866,$B$11:$K$11)</f>
        <v>5.6780958472447907E-2</v>
      </c>
      <c r="J866">
        <f>SUMPRODUCT(Random!$X866:$AG866,$B$12:$K$12)</f>
        <v>1.4243677865551665</v>
      </c>
      <c r="K866">
        <f>SUMPRODUCT(Random!$X866:$AG866,$B$13:$K$13)</f>
        <v>0.59007015487789094</v>
      </c>
      <c r="M866">
        <f t="shared" si="404"/>
        <v>0.8852734556778612</v>
      </c>
      <c r="N866">
        <f t="shared" si="405"/>
        <v>0.26756851541860205</v>
      </c>
      <c r="O866">
        <f t="shared" si="406"/>
        <v>0.84404911948243133</v>
      </c>
      <c r="P866">
        <f t="shared" si="407"/>
        <v>0.68992555834084313</v>
      </c>
      <c r="Q866">
        <f t="shared" si="408"/>
        <v>0.77622634771288213</v>
      </c>
      <c r="R866">
        <f t="shared" si="409"/>
        <v>0.58834716829848444</v>
      </c>
      <c r="S866">
        <f t="shared" si="410"/>
        <v>0.86866755162605136</v>
      </c>
      <c r="T866">
        <f t="shared" si="411"/>
        <v>0.5226401587997469</v>
      </c>
      <c r="U866">
        <f t="shared" si="412"/>
        <v>0.92282998290541707</v>
      </c>
      <c r="V866">
        <f t="shared" si="413"/>
        <v>0.72242819160090277</v>
      </c>
      <c r="X866">
        <f t="shared" si="414"/>
        <v>53.040129056893726</v>
      </c>
      <c r="Y866">
        <f t="shared" si="415"/>
        <v>7.6278849804573126</v>
      </c>
      <c r="Z866">
        <f t="shared" si="416"/>
        <v>45.519926491323133</v>
      </c>
      <c r="AA866">
        <f t="shared" si="417"/>
        <v>28.684117219339022</v>
      </c>
      <c r="AB866">
        <f t="shared" si="418"/>
        <v>36.674352550934366</v>
      </c>
      <c r="AC866">
        <f t="shared" si="419"/>
        <v>21.742566398006367</v>
      </c>
      <c r="AD866">
        <f t="shared" si="420"/>
        <v>49.728667609251168</v>
      </c>
      <c r="AE866">
        <f t="shared" si="421"/>
        <v>18.114859333095449</v>
      </c>
      <c r="AF866">
        <f t="shared" si="422"/>
        <v>62.754020402483107</v>
      </c>
      <c r="AG866">
        <f t="shared" si="423"/>
        <v>31.396692526350503</v>
      </c>
      <c r="AI866">
        <f t="shared" si="424"/>
        <v>21</v>
      </c>
      <c r="AJ866">
        <f t="shared" si="425"/>
        <v>21</v>
      </c>
      <c r="AK866">
        <f t="shared" si="426"/>
        <v>21</v>
      </c>
      <c r="AL866">
        <f t="shared" si="427"/>
        <v>21</v>
      </c>
      <c r="AM866">
        <f t="shared" si="428"/>
        <v>21</v>
      </c>
      <c r="AN866">
        <f t="shared" si="429"/>
        <v>21</v>
      </c>
      <c r="AO866">
        <f t="shared" si="430"/>
        <v>21</v>
      </c>
      <c r="AP866">
        <f t="shared" si="431"/>
        <v>21</v>
      </c>
      <c r="AQ866">
        <f t="shared" si="432"/>
        <v>21</v>
      </c>
      <c r="AR866">
        <f t="shared" si="433"/>
        <v>21</v>
      </c>
      <c r="AT866">
        <f t="shared" si="434"/>
        <v>0</v>
      </c>
    </row>
    <row r="867" spans="1:46" x14ac:dyDescent="0.2">
      <c r="A867">
        <v>850</v>
      </c>
      <c r="B867">
        <f>SUMPRODUCT(Random!$X867:$AG867,$B$4:$K$4)</f>
        <v>-1.7039900427312664</v>
      </c>
      <c r="C867">
        <f>SUMPRODUCT(Random!$X867:$AG867,$B$5:$K$5)</f>
        <v>-2.71730645782712</v>
      </c>
      <c r="D867">
        <f>SUMPRODUCT(Random!$X867:$AG867,$B$6:$K$6)</f>
        <v>-1.9982259147446211</v>
      </c>
      <c r="E867">
        <f>SUMPRODUCT(Random!$X867:$AG867,$B$7:$K$7)</f>
        <v>-1.6902048518371702</v>
      </c>
      <c r="F867">
        <f>SUMPRODUCT(Random!$X867:$AG867,$B$8:$K$8)</f>
        <v>-1.9787643665307022</v>
      </c>
      <c r="G867">
        <f>SUMPRODUCT(Random!$X867:$AG867,$B$9:$K$9)</f>
        <v>-2.1177717908536571</v>
      </c>
      <c r="H867">
        <f>SUMPRODUCT(Random!$X867:$AG867,$B$10:$K$10)</f>
        <v>-1.1118056151627174</v>
      </c>
      <c r="I867">
        <f>SUMPRODUCT(Random!$X867:$AG867,$B$11:$K$11)</f>
        <v>-1.1950846446461036</v>
      </c>
      <c r="J867">
        <f>SUMPRODUCT(Random!$X867:$AG867,$B$12:$K$12)</f>
        <v>-0.86509181664763668</v>
      </c>
      <c r="K867">
        <f>SUMPRODUCT(Random!$X867:$AG867,$B$13:$K$13)</f>
        <v>0.73339020639808594</v>
      </c>
      <c r="M867">
        <f t="shared" si="404"/>
        <v>4.4191473746256073E-2</v>
      </c>
      <c r="N867">
        <f t="shared" si="405"/>
        <v>3.2907817898784287E-3</v>
      </c>
      <c r="O867">
        <f t="shared" si="406"/>
        <v>2.284608660658043E-2</v>
      </c>
      <c r="P867">
        <f t="shared" si="407"/>
        <v>4.5494385242835542E-2</v>
      </c>
      <c r="Q867">
        <f t="shared" si="408"/>
        <v>2.3921271085719804E-2</v>
      </c>
      <c r="R867">
        <f t="shared" si="409"/>
        <v>1.7097199736894584E-2</v>
      </c>
      <c r="S867">
        <f t="shared" si="410"/>
        <v>0.13311086852755502</v>
      </c>
      <c r="T867">
        <f t="shared" si="411"/>
        <v>0.11602698037376008</v>
      </c>
      <c r="U867">
        <f t="shared" si="412"/>
        <v>0.19349419794924139</v>
      </c>
      <c r="V867">
        <f t="shared" si="413"/>
        <v>0.76833976463005327</v>
      </c>
      <c r="X867">
        <f t="shared" si="414"/>
        <v>1.1071892215789274</v>
      </c>
      <c r="Y867">
        <f t="shared" si="415"/>
        <v>8.0745891015358465E-2</v>
      </c>
      <c r="Z867">
        <f t="shared" si="416"/>
        <v>0.56614339598455898</v>
      </c>
      <c r="AA867">
        <f t="shared" si="417"/>
        <v>1.1406045680561998</v>
      </c>
      <c r="AB867">
        <f t="shared" si="418"/>
        <v>0.59311239530636028</v>
      </c>
      <c r="AC867">
        <f t="shared" si="419"/>
        <v>0.42244492547712481</v>
      </c>
      <c r="AD867">
        <f t="shared" si="420"/>
        <v>3.4991966487224353</v>
      </c>
      <c r="AE867">
        <f t="shared" si="421"/>
        <v>3.0211345389766584</v>
      </c>
      <c r="AF867">
        <f t="shared" si="422"/>
        <v>5.2678510655513362</v>
      </c>
      <c r="AG867">
        <f t="shared" si="423"/>
        <v>35.825870358641467</v>
      </c>
      <c r="AI867">
        <f t="shared" si="424"/>
        <v>5</v>
      </c>
      <c r="AJ867">
        <f t="shared" si="425"/>
        <v>1</v>
      </c>
      <c r="AK867">
        <f t="shared" si="426"/>
        <v>3</v>
      </c>
      <c r="AL867">
        <f t="shared" si="427"/>
        <v>5</v>
      </c>
      <c r="AM867">
        <f t="shared" si="428"/>
        <v>3</v>
      </c>
      <c r="AN867">
        <f t="shared" si="429"/>
        <v>2</v>
      </c>
      <c r="AO867">
        <f t="shared" si="430"/>
        <v>14</v>
      </c>
      <c r="AP867">
        <f t="shared" si="431"/>
        <v>13</v>
      </c>
      <c r="AQ867">
        <f t="shared" si="432"/>
        <v>21</v>
      </c>
      <c r="AR867">
        <f t="shared" si="433"/>
        <v>21</v>
      </c>
      <c r="AT867">
        <f t="shared" si="434"/>
        <v>8</v>
      </c>
    </row>
    <row r="868" spans="1:46" x14ac:dyDescent="0.2">
      <c r="A868">
        <v>851</v>
      </c>
      <c r="B868">
        <f>SUMPRODUCT(Random!$X868:$AG868,$B$4:$K$4)</f>
        <v>-0.64480640142287615</v>
      </c>
      <c r="C868">
        <f>SUMPRODUCT(Random!$X868:$AG868,$B$5:$K$5)</f>
        <v>-0.95419928177955671</v>
      </c>
      <c r="D868">
        <f>SUMPRODUCT(Random!$X868:$AG868,$B$6:$K$6)</f>
        <v>4.1196876106945723E-2</v>
      </c>
      <c r="E868">
        <f>SUMPRODUCT(Random!$X868:$AG868,$B$7:$K$7)</f>
        <v>-0.65776968011021408</v>
      </c>
      <c r="F868">
        <f>SUMPRODUCT(Random!$X868:$AG868,$B$8:$K$8)</f>
        <v>0.17567732899491006</v>
      </c>
      <c r="G868">
        <f>SUMPRODUCT(Random!$X868:$AG868,$B$9:$K$9)</f>
        <v>8.833843634994093E-3</v>
      </c>
      <c r="H868">
        <f>SUMPRODUCT(Random!$X868:$AG868,$B$10:$K$10)</f>
        <v>0.72033604310568111</v>
      </c>
      <c r="I868">
        <f>SUMPRODUCT(Random!$X868:$AG868,$B$11:$K$11)</f>
        <v>-0.83207636670826868</v>
      </c>
      <c r="J868">
        <f>SUMPRODUCT(Random!$X868:$AG868,$B$12:$K$12)</f>
        <v>-1.1294139256732101</v>
      </c>
      <c r="K868">
        <f>SUMPRODUCT(Random!$X868:$AG868,$B$13:$K$13)</f>
        <v>-1.0519491211087015</v>
      </c>
      <c r="M868">
        <f t="shared" si="404"/>
        <v>0.25952632651956575</v>
      </c>
      <c r="N868">
        <f t="shared" si="405"/>
        <v>0.16999138907371653</v>
      </c>
      <c r="O868">
        <f t="shared" si="406"/>
        <v>0.51643052796708311</v>
      </c>
      <c r="P868">
        <f t="shared" si="407"/>
        <v>0.25534306996625283</v>
      </c>
      <c r="Q868">
        <f t="shared" si="408"/>
        <v>0.56972627643857687</v>
      </c>
      <c r="R868">
        <f t="shared" si="409"/>
        <v>0.50352414788886124</v>
      </c>
      <c r="S868">
        <f t="shared" si="410"/>
        <v>0.76434094099839378</v>
      </c>
      <c r="T868">
        <f t="shared" si="411"/>
        <v>0.20268292034155988</v>
      </c>
      <c r="U868">
        <f t="shared" si="412"/>
        <v>0.12936163052218658</v>
      </c>
      <c r="V868">
        <f t="shared" si="413"/>
        <v>0.14641144671662396</v>
      </c>
      <c r="X868">
        <f t="shared" si="414"/>
        <v>7.3603752534219611</v>
      </c>
      <c r="Y868">
        <f t="shared" si="415"/>
        <v>4.5641866798762356</v>
      </c>
      <c r="Z868">
        <f t="shared" si="416"/>
        <v>17.798255505530364</v>
      </c>
      <c r="AA868">
        <f t="shared" si="417"/>
        <v>7.2223728097461031</v>
      </c>
      <c r="AB868">
        <f t="shared" si="418"/>
        <v>20.658807006027853</v>
      </c>
      <c r="AC868">
        <f t="shared" si="419"/>
        <v>17.153018639586421</v>
      </c>
      <c r="AD868">
        <f t="shared" si="420"/>
        <v>35.406628233751611</v>
      </c>
      <c r="AE868">
        <f t="shared" si="421"/>
        <v>5.5485490234652257</v>
      </c>
      <c r="AF868">
        <f t="shared" si="422"/>
        <v>3.3934789323706447</v>
      </c>
      <c r="AG868">
        <f t="shared" si="423"/>
        <v>3.8779582153047212</v>
      </c>
      <c r="AI868">
        <f t="shared" si="424"/>
        <v>21</v>
      </c>
      <c r="AJ868">
        <f t="shared" si="425"/>
        <v>19</v>
      </c>
      <c r="AK868">
        <f t="shared" si="426"/>
        <v>21</v>
      </c>
      <c r="AL868">
        <f t="shared" si="427"/>
        <v>21</v>
      </c>
      <c r="AM868">
        <f t="shared" si="428"/>
        <v>21</v>
      </c>
      <c r="AN868">
        <f t="shared" si="429"/>
        <v>21</v>
      </c>
      <c r="AO868">
        <f t="shared" si="430"/>
        <v>21</v>
      </c>
      <c r="AP868">
        <f t="shared" si="431"/>
        <v>21</v>
      </c>
      <c r="AQ868">
        <f t="shared" si="432"/>
        <v>14</v>
      </c>
      <c r="AR868">
        <f t="shared" si="433"/>
        <v>16</v>
      </c>
      <c r="AT868">
        <f t="shared" si="434"/>
        <v>3</v>
      </c>
    </row>
    <row r="869" spans="1:46" x14ac:dyDescent="0.2">
      <c r="A869">
        <v>852</v>
      </c>
      <c r="B869">
        <f>SUMPRODUCT(Random!$X869:$AG869,$B$4:$K$4)</f>
        <v>1.6889879498804543</v>
      </c>
      <c r="C869">
        <f>SUMPRODUCT(Random!$X869:$AG869,$B$5:$K$5)</f>
        <v>-0.45353459784486461</v>
      </c>
      <c r="D869">
        <f>SUMPRODUCT(Random!$X869:$AG869,$B$6:$K$6)</f>
        <v>1.0677741626792276</v>
      </c>
      <c r="E869">
        <f>SUMPRODUCT(Random!$X869:$AG869,$B$7:$K$7)</f>
        <v>1.621627635400003</v>
      </c>
      <c r="F869">
        <f>SUMPRODUCT(Random!$X869:$AG869,$B$8:$K$8)</f>
        <v>0.53400845220155047</v>
      </c>
      <c r="G869">
        <f>SUMPRODUCT(Random!$X869:$AG869,$B$9:$K$9)</f>
        <v>0.80909301874327721</v>
      </c>
      <c r="H869">
        <f>SUMPRODUCT(Random!$X869:$AG869,$B$10:$K$10)</f>
        <v>1.3397522753532787E-2</v>
      </c>
      <c r="I869">
        <f>SUMPRODUCT(Random!$X869:$AG869,$B$11:$K$11)</f>
        <v>0.49223473861553863</v>
      </c>
      <c r="J869">
        <f>SUMPRODUCT(Random!$X869:$AG869,$B$12:$K$12)</f>
        <v>0.24556430477658311</v>
      </c>
      <c r="K869">
        <f>SUMPRODUCT(Random!$X869:$AG869,$B$13:$K$13)</f>
        <v>0.28057716404208166</v>
      </c>
      <c r="M869">
        <f t="shared" si="404"/>
        <v>0.95438913038603257</v>
      </c>
      <c r="N869">
        <f t="shared" si="405"/>
        <v>0.32508191802177089</v>
      </c>
      <c r="O869">
        <f t="shared" si="406"/>
        <v>0.8571888022422538</v>
      </c>
      <c r="P869">
        <f t="shared" si="407"/>
        <v>0.9475584491239013</v>
      </c>
      <c r="Q869">
        <f t="shared" si="408"/>
        <v>0.70333215683579986</v>
      </c>
      <c r="R869">
        <f t="shared" si="409"/>
        <v>0.79076917819780812</v>
      </c>
      <c r="S869">
        <f t="shared" si="410"/>
        <v>0.50534467838927122</v>
      </c>
      <c r="T869">
        <f t="shared" si="411"/>
        <v>0.68872329534504884</v>
      </c>
      <c r="U869">
        <f t="shared" si="412"/>
        <v>0.59699023806071394</v>
      </c>
      <c r="V869">
        <f t="shared" si="413"/>
        <v>0.61048263341253706</v>
      </c>
      <c r="X869">
        <f t="shared" si="414"/>
        <v>75.635922703574266</v>
      </c>
      <c r="Y869">
        <f t="shared" si="415"/>
        <v>9.6311794689870869</v>
      </c>
      <c r="Z869">
        <f t="shared" si="416"/>
        <v>47.676058932270521</v>
      </c>
      <c r="AA869">
        <f t="shared" si="417"/>
        <v>72.217344617124496</v>
      </c>
      <c r="AB869">
        <f t="shared" si="418"/>
        <v>29.766848814968345</v>
      </c>
      <c r="AC869">
        <f t="shared" si="419"/>
        <v>38.320450636408751</v>
      </c>
      <c r="AD869">
        <f t="shared" si="420"/>
        <v>17.243010470394015</v>
      </c>
      <c r="AE869">
        <f t="shared" si="421"/>
        <v>28.589319324326187</v>
      </c>
      <c r="AF869">
        <f t="shared" si="422"/>
        <v>22.262373625656515</v>
      </c>
      <c r="AG869">
        <f t="shared" si="423"/>
        <v>23.096539962626579</v>
      </c>
      <c r="AI869">
        <f t="shared" si="424"/>
        <v>21</v>
      </c>
      <c r="AJ869">
        <f t="shared" si="425"/>
        <v>21</v>
      </c>
      <c r="AK869">
        <f t="shared" si="426"/>
        <v>21</v>
      </c>
      <c r="AL869">
        <f t="shared" si="427"/>
        <v>21</v>
      </c>
      <c r="AM869">
        <f t="shared" si="428"/>
        <v>21</v>
      </c>
      <c r="AN869">
        <f t="shared" si="429"/>
        <v>21</v>
      </c>
      <c r="AO869">
        <f t="shared" si="430"/>
        <v>21</v>
      </c>
      <c r="AP869">
        <f t="shared" si="431"/>
        <v>21</v>
      </c>
      <c r="AQ869">
        <f t="shared" si="432"/>
        <v>21</v>
      </c>
      <c r="AR869">
        <f t="shared" si="433"/>
        <v>21</v>
      </c>
      <c r="AT869">
        <f t="shared" si="434"/>
        <v>0</v>
      </c>
    </row>
    <row r="870" spans="1:46" x14ac:dyDescent="0.2">
      <c r="A870">
        <v>853</v>
      </c>
      <c r="B870">
        <f>SUMPRODUCT(Random!$X870:$AG870,$B$4:$K$4)</f>
        <v>-0.84590361070775943</v>
      </c>
      <c r="C870">
        <f>SUMPRODUCT(Random!$X870:$AG870,$B$5:$K$5)</f>
        <v>-0.37887161969409189</v>
      </c>
      <c r="D870">
        <f>SUMPRODUCT(Random!$X870:$AG870,$B$6:$K$6)</f>
        <v>1.1041430053942203</v>
      </c>
      <c r="E870">
        <f>SUMPRODUCT(Random!$X870:$AG870,$B$7:$K$7)</f>
        <v>-0.68169233713979904</v>
      </c>
      <c r="F870">
        <f>SUMPRODUCT(Random!$X870:$AG870,$B$8:$K$8)</f>
        <v>0.72221214621151886</v>
      </c>
      <c r="G870">
        <f>SUMPRODUCT(Random!$X870:$AG870,$B$9:$K$9)</f>
        <v>-0.71573324317740128</v>
      </c>
      <c r="H870">
        <f>SUMPRODUCT(Random!$X870:$AG870,$B$10:$K$10)</f>
        <v>-2.9265239229121969</v>
      </c>
      <c r="I870">
        <f>SUMPRODUCT(Random!$X870:$AG870,$B$11:$K$11)</f>
        <v>-0.14160515936313026</v>
      </c>
      <c r="J870">
        <f>SUMPRODUCT(Random!$X870:$AG870,$B$12:$K$12)</f>
        <v>0.66151720425937288</v>
      </c>
      <c r="K870">
        <f>SUMPRODUCT(Random!$X870:$AG870,$B$13:$K$13)</f>
        <v>0.69000695942088053</v>
      </c>
      <c r="M870">
        <f t="shared" si="404"/>
        <v>0.19880325904065471</v>
      </c>
      <c r="N870">
        <f t="shared" si="405"/>
        <v>0.35239160001576353</v>
      </c>
      <c r="O870">
        <f t="shared" si="406"/>
        <v>0.86523444571841079</v>
      </c>
      <c r="P870">
        <f t="shared" si="407"/>
        <v>0.24771675694100476</v>
      </c>
      <c r="Q870">
        <f t="shared" si="408"/>
        <v>0.76491797161403974</v>
      </c>
      <c r="R870">
        <f t="shared" si="409"/>
        <v>0.23707803993747562</v>
      </c>
      <c r="S870">
        <f t="shared" si="410"/>
        <v>1.7138657119752506E-3</v>
      </c>
      <c r="T870">
        <f t="shared" si="411"/>
        <v>0.4436959457108634</v>
      </c>
      <c r="U870">
        <f t="shared" si="412"/>
        <v>0.74585965741539562</v>
      </c>
      <c r="V870">
        <f t="shared" si="413"/>
        <v>0.75490509458267596</v>
      </c>
      <c r="X870">
        <f t="shared" si="414"/>
        <v>5.4296402099617715</v>
      </c>
      <c r="Y870">
        <f t="shared" si="415"/>
        <v>10.643014664602191</v>
      </c>
      <c r="Z870">
        <f t="shared" si="416"/>
        <v>49.096538979716776</v>
      </c>
      <c r="AA870">
        <f t="shared" si="417"/>
        <v>6.9727698582443285</v>
      </c>
      <c r="AB870">
        <f t="shared" si="418"/>
        <v>35.466683727672098</v>
      </c>
      <c r="AC870">
        <f t="shared" si="419"/>
        <v>6.6287680574814978</v>
      </c>
      <c r="AD870">
        <f t="shared" si="420"/>
        <v>4.2019898346460353E-2</v>
      </c>
      <c r="AE870">
        <f t="shared" si="421"/>
        <v>14.365791795936826</v>
      </c>
      <c r="AF870">
        <f t="shared" si="422"/>
        <v>33.557121615203485</v>
      </c>
      <c r="AG870">
        <f t="shared" si="423"/>
        <v>34.444906255068972</v>
      </c>
      <c r="AI870">
        <f t="shared" si="424"/>
        <v>21</v>
      </c>
      <c r="AJ870">
        <f t="shared" si="425"/>
        <v>21</v>
      </c>
      <c r="AK870">
        <f t="shared" si="426"/>
        <v>21</v>
      </c>
      <c r="AL870">
        <f t="shared" si="427"/>
        <v>21</v>
      </c>
      <c r="AM870">
        <f t="shared" si="428"/>
        <v>21</v>
      </c>
      <c r="AN870">
        <f t="shared" si="429"/>
        <v>21</v>
      </c>
      <c r="AO870">
        <f t="shared" si="430"/>
        <v>1</v>
      </c>
      <c r="AP870">
        <f t="shared" si="431"/>
        <v>21</v>
      </c>
      <c r="AQ870">
        <f t="shared" si="432"/>
        <v>21</v>
      </c>
      <c r="AR870">
        <f t="shared" si="433"/>
        <v>21</v>
      </c>
      <c r="AT870">
        <f t="shared" si="434"/>
        <v>1</v>
      </c>
    </row>
    <row r="871" spans="1:46" x14ac:dyDescent="0.2">
      <c r="A871">
        <v>854</v>
      </c>
      <c r="B871">
        <f>SUMPRODUCT(Random!$X871:$AG871,$B$4:$K$4)</f>
        <v>0.33243616272981336</v>
      </c>
      <c r="C871">
        <f>SUMPRODUCT(Random!$X871:$AG871,$B$5:$K$5)</f>
        <v>-8.7194186604589496E-2</v>
      </c>
      <c r="D871">
        <f>SUMPRODUCT(Random!$X871:$AG871,$B$6:$K$6)</f>
        <v>1.2826540597389595</v>
      </c>
      <c r="E871">
        <f>SUMPRODUCT(Random!$X871:$AG871,$B$7:$K$7)</f>
        <v>0.43509300738501477</v>
      </c>
      <c r="F871">
        <f>SUMPRODUCT(Random!$X871:$AG871,$B$8:$K$8)</f>
        <v>-0.28355206393019483</v>
      </c>
      <c r="G871">
        <f>SUMPRODUCT(Random!$X871:$AG871,$B$9:$K$9)</f>
        <v>-1.5934036336731023</v>
      </c>
      <c r="H871">
        <f>SUMPRODUCT(Random!$X871:$AG871,$B$10:$K$10)</f>
        <v>0.58252811986067898</v>
      </c>
      <c r="I871">
        <f>SUMPRODUCT(Random!$X871:$AG871,$B$11:$K$11)</f>
        <v>4.8137357841132433E-2</v>
      </c>
      <c r="J871">
        <f>SUMPRODUCT(Random!$X871:$AG871,$B$12:$K$12)</f>
        <v>0.72489048819071455</v>
      </c>
      <c r="K871">
        <f>SUMPRODUCT(Random!$X871:$AG871,$B$13:$K$13)</f>
        <v>0.3506015899097823</v>
      </c>
      <c r="M871">
        <f t="shared" si="404"/>
        <v>0.63022003209356359</v>
      </c>
      <c r="N871">
        <f t="shared" si="405"/>
        <v>0.46525858008811805</v>
      </c>
      <c r="O871">
        <f t="shared" si="406"/>
        <v>0.90019334922885885</v>
      </c>
      <c r="P871">
        <f t="shared" si="407"/>
        <v>0.66825254057485339</v>
      </c>
      <c r="Q871">
        <f t="shared" si="408"/>
        <v>0.38837683861204025</v>
      </c>
      <c r="R871">
        <f t="shared" si="409"/>
        <v>5.5534835543901845E-2</v>
      </c>
      <c r="S871">
        <f t="shared" si="410"/>
        <v>0.71989449684827533</v>
      </c>
      <c r="T871">
        <f t="shared" si="411"/>
        <v>0.51919661327474775</v>
      </c>
      <c r="U871">
        <f t="shared" si="412"/>
        <v>0.76574039167503871</v>
      </c>
      <c r="V871">
        <f t="shared" si="413"/>
        <v>0.63705636820452782</v>
      </c>
      <c r="X871">
        <f t="shared" si="414"/>
        <v>24.370370513799237</v>
      </c>
      <c r="Y871">
        <f t="shared" si="415"/>
        <v>15.334184023843267</v>
      </c>
      <c r="Z871">
        <f t="shared" si="416"/>
        <v>56.452911818119759</v>
      </c>
      <c r="AA871">
        <f t="shared" si="417"/>
        <v>27.029087551128907</v>
      </c>
      <c r="AB871">
        <f t="shared" si="418"/>
        <v>12.043481492396065</v>
      </c>
      <c r="AC871">
        <f t="shared" si="419"/>
        <v>1.3996492801541718</v>
      </c>
      <c r="AD871">
        <f t="shared" si="420"/>
        <v>31.174100255712816</v>
      </c>
      <c r="AE871">
        <f t="shared" si="421"/>
        <v>17.938781787961929</v>
      </c>
      <c r="AF871">
        <f t="shared" si="422"/>
        <v>35.552533832929065</v>
      </c>
      <c r="AG871">
        <f t="shared" si="423"/>
        <v>24.827491968386113</v>
      </c>
      <c r="AI871">
        <f t="shared" si="424"/>
        <v>21</v>
      </c>
      <c r="AJ871">
        <f t="shared" si="425"/>
        <v>21</v>
      </c>
      <c r="AK871">
        <f t="shared" si="426"/>
        <v>21</v>
      </c>
      <c r="AL871">
        <f t="shared" si="427"/>
        <v>21</v>
      </c>
      <c r="AM871">
        <f t="shared" si="428"/>
        <v>21</v>
      </c>
      <c r="AN871">
        <f t="shared" si="429"/>
        <v>6</v>
      </c>
      <c r="AO871">
        <f t="shared" si="430"/>
        <v>21</v>
      </c>
      <c r="AP871">
        <f t="shared" si="431"/>
        <v>21</v>
      </c>
      <c r="AQ871">
        <f t="shared" si="432"/>
        <v>21</v>
      </c>
      <c r="AR871">
        <f t="shared" si="433"/>
        <v>21</v>
      </c>
      <c r="AT871">
        <f t="shared" si="434"/>
        <v>1</v>
      </c>
    </row>
    <row r="872" spans="1:46" x14ac:dyDescent="0.2">
      <c r="A872">
        <v>855</v>
      </c>
      <c r="B872">
        <f>SUMPRODUCT(Random!$X872:$AG872,$B$4:$K$4)</f>
        <v>-0.45299753173109775</v>
      </c>
      <c r="C872">
        <f>SUMPRODUCT(Random!$X872:$AG872,$B$5:$K$5)</f>
        <v>-0.42463131000165449</v>
      </c>
      <c r="D872">
        <f>SUMPRODUCT(Random!$X872:$AG872,$B$6:$K$6)</f>
        <v>-0.64199012703431724</v>
      </c>
      <c r="E872">
        <f>SUMPRODUCT(Random!$X872:$AG872,$B$7:$K$7)</f>
        <v>0.50173334359492205</v>
      </c>
      <c r="F872">
        <f>SUMPRODUCT(Random!$X872:$AG872,$B$8:$K$8)</f>
        <v>-0.19533684685879632</v>
      </c>
      <c r="G872">
        <f>SUMPRODUCT(Random!$X872:$AG872,$B$9:$K$9)</f>
        <v>-1.7970719590657278</v>
      </c>
      <c r="H872">
        <f>SUMPRODUCT(Random!$X872:$AG872,$B$10:$K$10)</f>
        <v>3.426789831259297E-2</v>
      </c>
      <c r="I872">
        <f>SUMPRODUCT(Random!$X872:$AG872,$B$11:$K$11)</f>
        <v>-2.2312181813815331</v>
      </c>
      <c r="J872">
        <f>SUMPRODUCT(Random!$X872:$AG872,$B$12:$K$12)</f>
        <v>-1.8420715220041017</v>
      </c>
      <c r="K872">
        <f>SUMPRODUCT(Random!$X872:$AG872,$B$13:$K$13)</f>
        <v>-6.2104388241300768E-2</v>
      </c>
      <c r="M872">
        <f t="shared" si="404"/>
        <v>0.32527525943340568</v>
      </c>
      <c r="N872">
        <f t="shared" si="405"/>
        <v>0.33555273240307393</v>
      </c>
      <c r="O872">
        <f t="shared" si="406"/>
        <v>0.26043979672693407</v>
      </c>
      <c r="P872">
        <f t="shared" si="407"/>
        <v>0.6920724467808409</v>
      </c>
      <c r="Q872">
        <f t="shared" si="408"/>
        <v>0.42256462650104915</v>
      </c>
      <c r="R872">
        <f t="shared" si="409"/>
        <v>3.6162098334058992E-2</v>
      </c>
      <c r="S872">
        <f t="shared" si="410"/>
        <v>0.51366823836838771</v>
      </c>
      <c r="T872">
        <f t="shared" si="411"/>
        <v>1.2833340106173614E-2</v>
      </c>
      <c r="U872">
        <f t="shared" si="412"/>
        <v>3.2732344375521007E-2</v>
      </c>
      <c r="V872">
        <f t="shared" si="413"/>
        <v>0.47523985121763218</v>
      </c>
      <c r="X872">
        <f t="shared" si="414"/>
        <v>9.6381979287475978</v>
      </c>
      <c r="Y872">
        <f t="shared" si="415"/>
        <v>10.014203502187318</v>
      </c>
      <c r="Z872">
        <f t="shared" si="416"/>
        <v>7.3906136363220565</v>
      </c>
      <c r="AA872">
        <f t="shared" si="417"/>
        <v>28.854316266022742</v>
      </c>
      <c r="AB872">
        <f t="shared" si="418"/>
        <v>13.452521285723202</v>
      </c>
      <c r="AC872">
        <f t="shared" si="419"/>
        <v>0.90226238924291513</v>
      </c>
      <c r="AD872">
        <f t="shared" si="420"/>
        <v>17.658721954719926</v>
      </c>
      <c r="AE872">
        <f t="shared" si="421"/>
        <v>0.31640783224607999</v>
      </c>
      <c r="AF872">
        <f t="shared" si="422"/>
        <v>0.81524757756445554</v>
      </c>
      <c r="AG872">
        <f t="shared" si="423"/>
        <v>15.795749027520067</v>
      </c>
      <c r="AI872">
        <f t="shared" si="424"/>
        <v>21</v>
      </c>
      <c r="AJ872">
        <f t="shared" si="425"/>
        <v>21</v>
      </c>
      <c r="AK872">
        <f t="shared" si="426"/>
        <v>21</v>
      </c>
      <c r="AL872">
        <f t="shared" si="427"/>
        <v>21</v>
      </c>
      <c r="AM872">
        <f t="shared" si="428"/>
        <v>21</v>
      </c>
      <c r="AN872">
        <f t="shared" si="429"/>
        <v>4</v>
      </c>
      <c r="AO872">
        <f t="shared" si="430"/>
        <v>21</v>
      </c>
      <c r="AP872">
        <f t="shared" si="431"/>
        <v>2</v>
      </c>
      <c r="AQ872">
        <f t="shared" si="432"/>
        <v>4</v>
      </c>
      <c r="AR872">
        <f t="shared" si="433"/>
        <v>21</v>
      </c>
      <c r="AT872">
        <f t="shared" si="434"/>
        <v>3</v>
      </c>
    </row>
    <row r="873" spans="1:46" x14ac:dyDescent="0.2">
      <c r="A873">
        <v>856</v>
      </c>
      <c r="B873">
        <f>SUMPRODUCT(Random!$X873:$AG873,$B$4:$K$4)</f>
        <v>-1.2867151572703002</v>
      </c>
      <c r="C873">
        <f>SUMPRODUCT(Random!$X873:$AG873,$B$5:$K$5)</f>
        <v>-2.3308646712902403</v>
      </c>
      <c r="D873">
        <f>SUMPRODUCT(Random!$X873:$AG873,$B$6:$K$6)</f>
        <v>1.3388227890301165</v>
      </c>
      <c r="E873">
        <f>SUMPRODUCT(Random!$X873:$AG873,$B$7:$K$7)</f>
        <v>-1.2121007874666416</v>
      </c>
      <c r="F873">
        <f>SUMPRODUCT(Random!$X873:$AG873,$B$8:$K$8)</f>
        <v>0.67035567286785391</v>
      </c>
      <c r="G873">
        <f>SUMPRODUCT(Random!$X873:$AG873,$B$9:$K$9)</f>
        <v>0.1331913720224801</v>
      </c>
      <c r="H873">
        <f>SUMPRODUCT(Random!$X873:$AG873,$B$10:$K$10)</f>
        <v>0.41823095022784451</v>
      </c>
      <c r="I873">
        <f>SUMPRODUCT(Random!$X873:$AG873,$B$11:$K$11)</f>
        <v>-0.49180766977314333</v>
      </c>
      <c r="J873">
        <f>SUMPRODUCT(Random!$X873:$AG873,$B$12:$K$12)</f>
        <v>-0.16645350678723236</v>
      </c>
      <c r="K873">
        <f>SUMPRODUCT(Random!$X873:$AG873,$B$13:$K$13)</f>
        <v>6.6416808328880278E-2</v>
      </c>
      <c r="M873">
        <f t="shared" si="404"/>
        <v>9.9096794023304818E-2</v>
      </c>
      <c r="N873">
        <f t="shared" si="405"/>
        <v>9.8802483412365194E-3</v>
      </c>
      <c r="O873">
        <f t="shared" si="406"/>
        <v>0.90968581497329382</v>
      </c>
      <c r="P873">
        <f t="shared" si="407"/>
        <v>0.1127369011741873</v>
      </c>
      <c r="Q873">
        <f t="shared" si="408"/>
        <v>0.7486844575478826</v>
      </c>
      <c r="R873">
        <f t="shared" si="409"/>
        <v>0.55297898290929082</v>
      </c>
      <c r="S873">
        <f t="shared" si="410"/>
        <v>0.66211086553008203</v>
      </c>
      <c r="T873">
        <f t="shared" si="411"/>
        <v>0.31142765700916086</v>
      </c>
      <c r="U873">
        <f t="shared" si="412"/>
        <v>0.43390003444065894</v>
      </c>
      <c r="V873">
        <f t="shared" si="413"/>
        <v>0.52647700568106859</v>
      </c>
      <c r="X873">
        <f t="shared" si="414"/>
        <v>2.5564026922203444</v>
      </c>
      <c r="Y873">
        <f t="shared" si="415"/>
        <v>0.24323607932290389</v>
      </c>
      <c r="Z873">
        <f t="shared" si="416"/>
        <v>58.901108859863093</v>
      </c>
      <c r="AA873">
        <f t="shared" si="417"/>
        <v>2.9301293474551469</v>
      </c>
      <c r="AB873">
        <f t="shared" si="418"/>
        <v>33.830928752440542</v>
      </c>
      <c r="AC873">
        <f t="shared" si="419"/>
        <v>19.723427942119844</v>
      </c>
      <c r="AD873">
        <f t="shared" si="420"/>
        <v>26.579726311335968</v>
      </c>
      <c r="AE873">
        <f t="shared" si="421"/>
        <v>9.1405355711747127</v>
      </c>
      <c r="AF873">
        <f t="shared" si="422"/>
        <v>13.938187133303256</v>
      </c>
      <c r="AG873">
        <f t="shared" si="423"/>
        <v>18.312549738759412</v>
      </c>
      <c r="AI873">
        <f t="shared" si="424"/>
        <v>11</v>
      </c>
      <c r="AJ873">
        <f t="shared" si="425"/>
        <v>1</v>
      </c>
      <c r="AK873">
        <f t="shared" si="426"/>
        <v>21</v>
      </c>
      <c r="AL873">
        <f t="shared" si="427"/>
        <v>12</v>
      </c>
      <c r="AM873">
        <f t="shared" si="428"/>
        <v>21</v>
      </c>
      <c r="AN873">
        <f t="shared" si="429"/>
        <v>21</v>
      </c>
      <c r="AO873">
        <f t="shared" si="430"/>
        <v>21</v>
      </c>
      <c r="AP873">
        <f t="shared" si="431"/>
        <v>21</v>
      </c>
      <c r="AQ873">
        <f t="shared" si="432"/>
        <v>21</v>
      </c>
      <c r="AR873">
        <f t="shared" si="433"/>
        <v>21</v>
      </c>
      <c r="AT873">
        <f t="shared" si="434"/>
        <v>3</v>
      </c>
    </row>
    <row r="874" spans="1:46" x14ac:dyDescent="0.2">
      <c r="A874">
        <v>857</v>
      </c>
      <c r="B874">
        <f>SUMPRODUCT(Random!$X874:$AG874,$B$4:$K$4)</f>
        <v>9.315256214374755E-2</v>
      </c>
      <c r="C874">
        <f>SUMPRODUCT(Random!$X874:$AG874,$B$5:$K$5)</f>
        <v>4.7978410754653728E-2</v>
      </c>
      <c r="D874">
        <f>SUMPRODUCT(Random!$X874:$AG874,$B$6:$K$6)</f>
        <v>0.61108230791508489</v>
      </c>
      <c r="E874">
        <f>SUMPRODUCT(Random!$X874:$AG874,$B$7:$K$7)</f>
        <v>8.5021245454899697E-2</v>
      </c>
      <c r="F874">
        <f>SUMPRODUCT(Random!$X874:$AG874,$B$8:$K$8)</f>
        <v>-0.56479664251930706</v>
      </c>
      <c r="G874">
        <f>SUMPRODUCT(Random!$X874:$AG874,$B$9:$K$9)</f>
        <v>2.2318592176215193E-2</v>
      </c>
      <c r="H874">
        <f>SUMPRODUCT(Random!$X874:$AG874,$B$10:$K$10)</f>
        <v>-2.022012512820337</v>
      </c>
      <c r="I874">
        <f>SUMPRODUCT(Random!$X874:$AG874,$B$11:$K$11)</f>
        <v>0.27931580939224004</v>
      </c>
      <c r="J874">
        <f>SUMPRODUCT(Random!$X874:$AG874,$B$12:$K$12)</f>
        <v>-0.98594580317573088</v>
      </c>
      <c r="K874">
        <f>SUMPRODUCT(Random!$X874:$AG874,$B$13:$K$13)</f>
        <v>1.4961195939045995</v>
      </c>
      <c r="M874">
        <f t="shared" si="404"/>
        <v>0.53710881981170711</v>
      </c>
      <c r="N874">
        <f t="shared" si="405"/>
        <v>0.51913327574483903</v>
      </c>
      <c r="O874">
        <f t="shared" si="406"/>
        <v>0.72942745410862386</v>
      </c>
      <c r="P874">
        <f t="shared" si="407"/>
        <v>0.53387774978396396</v>
      </c>
      <c r="Q874">
        <f t="shared" si="408"/>
        <v>0.28610604549045748</v>
      </c>
      <c r="R874">
        <f t="shared" si="409"/>
        <v>0.50890309091804309</v>
      </c>
      <c r="S874">
        <f t="shared" si="410"/>
        <v>2.158752959655242E-2</v>
      </c>
      <c r="T874">
        <f t="shared" si="411"/>
        <v>0.60999876261234631</v>
      </c>
      <c r="U874">
        <f t="shared" si="412"/>
        <v>0.16207985441367104</v>
      </c>
      <c r="V874">
        <f t="shared" si="413"/>
        <v>0.93268875362485215</v>
      </c>
      <c r="X874">
        <f t="shared" si="414"/>
        <v>18.868830236327298</v>
      </c>
      <c r="Y874">
        <f t="shared" si="415"/>
        <v>17.935554997382532</v>
      </c>
      <c r="Z874">
        <f t="shared" si="416"/>
        <v>32.022321304485814</v>
      </c>
      <c r="AA874">
        <f t="shared" si="417"/>
        <v>18.698433251794086</v>
      </c>
      <c r="AB874">
        <f t="shared" si="418"/>
        <v>8.2558643870733661</v>
      </c>
      <c r="AC874">
        <f t="shared" si="419"/>
        <v>17.419869072561351</v>
      </c>
      <c r="AD874">
        <f t="shared" si="420"/>
        <v>0.53461251063494175</v>
      </c>
      <c r="AE874">
        <f t="shared" si="421"/>
        <v>23.066128398195104</v>
      </c>
      <c r="AF874">
        <f t="shared" si="422"/>
        <v>4.3317940924210276</v>
      </c>
      <c r="AG874">
        <f t="shared" si="423"/>
        <v>66.102305384742522</v>
      </c>
      <c r="AI874">
        <f t="shared" si="424"/>
        <v>21</v>
      </c>
      <c r="AJ874">
        <f t="shared" si="425"/>
        <v>21</v>
      </c>
      <c r="AK874">
        <f t="shared" si="426"/>
        <v>21</v>
      </c>
      <c r="AL874">
        <f t="shared" si="427"/>
        <v>21</v>
      </c>
      <c r="AM874">
        <f t="shared" si="428"/>
        <v>21</v>
      </c>
      <c r="AN874">
        <f t="shared" si="429"/>
        <v>21</v>
      </c>
      <c r="AO874">
        <f t="shared" si="430"/>
        <v>3</v>
      </c>
      <c r="AP874">
        <f t="shared" si="431"/>
        <v>21</v>
      </c>
      <c r="AQ874">
        <f t="shared" si="432"/>
        <v>18</v>
      </c>
      <c r="AR874">
        <f t="shared" si="433"/>
        <v>21</v>
      </c>
      <c r="AT874">
        <f t="shared" si="434"/>
        <v>2</v>
      </c>
    </row>
    <row r="875" spans="1:46" x14ac:dyDescent="0.2">
      <c r="A875">
        <v>858</v>
      </c>
      <c r="B875">
        <f>SUMPRODUCT(Random!$X875:$AG875,$B$4:$K$4)</f>
        <v>-5.8086129919896028E-2</v>
      </c>
      <c r="C875">
        <f>SUMPRODUCT(Random!$X875:$AG875,$B$5:$K$5)</f>
        <v>0.78651988919680405</v>
      </c>
      <c r="D875">
        <f>SUMPRODUCT(Random!$X875:$AG875,$B$6:$K$6)</f>
        <v>1.8029383720307746</v>
      </c>
      <c r="E875">
        <f>SUMPRODUCT(Random!$X875:$AG875,$B$7:$K$7)</f>
        <v>0.15329346194682475</v>
      </c>
      <c r="F875">
        <f>SUMPRODUCT(Random!$X875:$AG875,$B$8:$K$8)</f>
        <v>1.7118780942240475</v>
      </c>
      <c r="G875">
        <f>SUMPRODUCT(Random!$X875:$AG875,$B$9:$K$9)</f>
        <v>-0.11317757327769362</v>
      </c>
      <c r="H875">
        <f>SUMPRODUCT(Random!$X875:$AG875,$B$10:$K$10)</f>
        <v>0.88777325435736132</v>
      </c>
      <c r="I875">
        <f>SUMPRODUCT(Random!$X875:$AG875,$B$11:$K$11)</f>
        <v>-0.85117842048721193</v>
      </c>
      <c r="J875">
        <f>SUMPRODUCT(Random!$X875:$AG875,$B$12:$K$12)</f>
        <v>-1.2399065940607041</v>
      </c>
      <c r="K875">
        <f>SUMPRODUCT(Random!$X875:$AG875,$B$13:$K$13)</f>
        <v>-0.65469918294139573</v>
      </c>
      <c r="M875">
        <f t="shared" si="404"/>
        <v>0.47684001122963038</v>
      </c>
      <c r="N875">
        <f t="shared" si="405"/>
        <v>0.78421851418249322</v>
      </c>
      <c r="O875">
        <f t="shared" si="406"/>
        <v>0.96430105307947223</v>
      </c>
      <c r="P875">
        <f t="shared" si="407"/>
        <v>0.56091657182480126</v>
      </c>
      <c r="Q875">
        <f t="shared" si="408"/>
        <v>0.95654043179959991</v>
      </c>
      <c r="R875">
        <f t="shared" si="409"/>
        <v>0.45494488767220831</v>
      </c>
      <c r="S875">
        <f t="shared" si="410"/>
        <v>0.81266863378977572</v>
      </c>
      <c r="T875">
        <f t="shared" si="411"/>
        <v>0.19733512412174936</v>
      </c>
      <c r="U875">
        <f t="shared" si="412"/>
        <v>0.10750497231541994</v>
      </c>
      <c r="V875">
        <f t="shared" si="413"/>
        <v>0.25633072571074855</v>
      </c>
      <c r="X875">
        <f t="shared" si="414"/>
        <v>15.870561040439283</v>
      </c>
      <c r="Y875">
        <f t="shared" si="415"/>
        <v>37.565264537079216</v>
      </c>
      <c r="Z875">
        <f t="shared" si="416"/>
        <v>81.638198422726646</v>
      </c>
      <c r="AA875">
        <f t="shared" si="417"/>
        <v>20.162313288068038</v>
      </c>
      <c r="AB875">
        <f t="shared" si="418"/>
        <v>76.81947628038985</v>
      </c>
      <c r="AC875">
        <f t="shared" si="419"/>
        <v>14.866210556987438</v>
      </c>
      <c r="AD875">
        <f t="shared" si="420"/>
        <v>41.028769861742283</v>
      </c>
      <c r="AE875">
        <f t="shared" si="421"/>
        <v>5.3847930473765819</v>
      </c>
      <c r="AF875">
        <f t="shared" si="422"/>
        <v>2.7861043513978312</v>
      </c>
      <c r="AG875">
        <f t="shared" si="423"/>
        <v>7.2548847812142458</v>
      </c>
      <c r="AI875">
        <f t="shared" si="424"/>
        <v>21</v>
      </c>
      <c r="AJ875">
        <f t="shared" si="425"/>
        <v>21</v>
      </c>
      <c r="AK875">
        <f t="shared" si="426"/>
        <v>21</v>
      </c>
      <c r="AL875">
        <f t="shared" si="427"/>
        <v>21</v>
      </c>
      <c r="AM875">
        <f t="shared" si="428"/>
        <v>21</v>
      </c>
      <c r="AN875">
        <f t="shared" si="429"/>
        <v>21</v>
      </c>
      <c r="AO875">
        <f t="shared" si="430"/>
        <v>21</v>
      </c>
      <c r="AP875">
        <f t="shared" si="431"/>
        <v>21</v>
      </c>
      <c r="AQ875">
        <f t="shared" si="432"/>
        <v>12</v>
      </c>
      <c r="AR875">
        <f t="shared" si="433"/>
        <v>21</v>
      </c>
      <c r="AT875">
        <f t="shared" si="434"/>
        <v>1</v>
      </c>
    </row>
    <row r="876" spans="1:46" x14ac:dyDescent="0.2">
      <c r="A876">
        <v>859</v>
      </c>
      <c r="B876">
        <f>SUMPRODUCT(Random!$X876:$AG876,$B$4:$K$4)</f>
        <v>1.2190948966256794</v>
      </c>
      <c r="C876">
        <f>SUMPRODUCT(Random!$X876:$AG876,$B$5:$K$5)</f>
        <v>0.77082143590765173</v>
      </c>
      <c r="D876">
        <f>SUMPRODUCT(Random!$X876:$AG876,$B$6:$K$6)</f>
        <v>0.18694620410070248</v>
      </c>
      <c r="E876">
        <f>SUMPRODUCT(Random!$X876:$AG876,$B$7:$K$7)</f>
        <v>-0.17091268565836065</v>
      </c>
      <c r="F876">
        <f>SUMPRODUCT(Random!$X876:$AG876,$B$8:$K$8)</f>
        <v>1.1979840618686652</v>
      </c>
      <c r="G876">
        <f>SUMPRODUCT(Random!$X876:$AG876,$B$9:$K$9)</f>
        <v>-0.23484362825891736</v>
      </c>
      <c r="H876">
        <f>SUMPRODUCT(Random!$X876:$AG876,$B$10:$K$10)</f>
        <v>1.2815481863007601</v>
      </c>
      <c r="I876">
        <f>SUMPRODUCT(Random!$X876:$AG876,$B$11:$K$11)</f>
        <v>-0.94351166439495193</v>
      </c>
      <c r="J876">
        <f>SUMPRODUCT(Random!$X876:$AG876,$B$12:$K$12)</f>
        <v>1.7617447560935964</v>
      </c>
      <c r="K876">
        <f>SUMPRODUCT(Random!$X876:$AG876,$B$13:$K$13)</f>
        <v>-0.95325739879292071</v>
      </c>
      <c r="M876">
        <f t="shared" si="404"/>
        <v>0.88859591167037533</v>
      </c>
      <c r="N876">
        <f t="shared" si="405"/>
        <v>0.77959361017817153</v>
      </c>
      <c r="O876">
        <f t="shared" si="406"/>
        <v>0.57414859394399786</v>
      </c>
      <c r="P876">
        <f t="shared" si="407"/>
        <v>0.43214621085980182</v>
      </c>
      <c r="Q876">
        <f t="shared" si="408"/>
        <v>0.88453838908502058</v>
      </c>
      <c r="R876">
        <f t="shared" si="409"/>
        <v>0.40716505202994868</v>
      </c>
      <c r="S876">
        <f t="shared" si="410"/>
        <v>0.89999940694705871</v>
      </c>
      <c r="T876">
        <f t="shared" si="411"/>
        <v>0.1727096259300826</v>
      </c>
      <c r="U876">
        <f t="shared" si="412"/>
        <v>0.96094378383781076</v>
      </c>
      <c r="V876">
        <f t="shared" si="413"/>
        <v>0.17022983525712329</v>
      </c>
      <c r="X876">
        <f t="shared" si="414"/>
        <v>53.760020263724485</v>
      </c>
      <c r="Y876">
        <f t="shared" si="415"/>
        <v>37.045769761229977</v>
      </c>
      <c r="Z876">
        <f t="shared" si="416"/>
        <v>20.911883793757003</v>
      </c>
      <c r="AA876">
        <f t="shared" si="417"/>
        <v>13.862412004447863</v>
      </c>
      <c r="AB876">
        <f t="shared" si="418"/>
        <v>52.883677112536979</v>
      </c>
      <c r="AC876">
        <f t="shared" si="419"/>
        <v>12.807783128112963</v>
      </c>
      <c r="AD876">
        <f t="shared" si="420"/>
        <v>56.405356708862392</v>
      </c>
      <c r="AE876">
        <f t="shared" si="421"/>
        <v>4.6445434731439272</v>
      </c>
      <c r="AF876">
        <f t="shared" si="422"/>
        <v>79.436423153328221</v>
      </c>
      <c r="AG876">
        <f t="shared" si="423"/>
        <v>4.5712251123320993</v>
      </c>
      <c r="AI876">
        <f t="shared" si="424"/>
        <v>21</v>
      </c>
      <c r="AJ876">
        <f t="shared" si="425"/>
        <v>21</v>
      </c>
      <c r="AK876">
        <f t="shared" si="426"/>
        <v>21</v>
      </c>
      <c r="AL876">
        <f t="shared" si="427"/>
        <v>21</v>
      </c>
      <c r="AM876">
        <f t="shared" si="428"/>
        <v>21</v>
      </c>
      <c r="AN876">
        <f t="shared" si="429"/>
        <v>21</v>
      </c>
      <c r="AO876">
        <f t="shared" si="430"/>
        <v>21</v>
      </c>
      <c r="AP876">
        <f t="shared" si="431"/>
        <v>19</v>
      </c>
      <c r="AQ876">
        <f t="shared" si="432"/>
        <v>21</v>
      </c>
      <c r="AR876">
        <f t="shared" si="433"/>
        <v>19</v>
      </c>
      <c r="AT876">
        <f t="shared" si="434"/>
        <v>2</v>
      </c>
    </row>
    <row r="877" spans="1:46" x14ac:dyDescent="0.2">
      <c r="A877">
        <v>860</v>
      </c>
      <c r="B877">
        <f>SUMPRODUCT(Random!$X877:$AG877,$B$4:$K$4)</f>
        <v>2.0129845193303035</v>
      </c>
      <c r="C877">
        <f>SUMPRODUCT(Random!$X877:$AG877,$B$5:$K$5)</f>
        <v>-0.66956226398812191</v>
      </c>
      <c r="D877">
        <f>SUMPRODUCT(Random!$X877:$AG877,$B$6:$K$6)</f>
        <v>-0.16177477045527713</v>
      </c>
      <c r="E877">
        <f>SUMPRODUCT(Random!$X877:$AG877,$B$7:$K$7)</f>
        <v>-0.78346755713899019</v>
      </c>
      <c r="F877">
        <f>SUMPRODUCT(Random!$X877:$AG877,$B$8:$K$8)</f>
        <v>-0.31556886323558841</v>
      </c>
      <c r="G877">
        <f>SUMPRODUCT(Random!$X877:$AG877,$B$9:$K$9)</f>
        <v>0.97794904051962017</v>
      </c>
      <c r="H877">
        <f>SUMPRODUCT(Random!$X877:$AG877,$B$10:$K$10)</f>
        <v>1.0206631475296475</v>
      </c>
      <c r="I877">
        <f>SUMPRODUCT(Random!$X877:$AG877,$B$11:$K$11)</f>
        <v>1.4385622768986666</v>
      </c>
      <c r="J877">
        <f>SUMPRODUCT(Random!$X877:$AG877,$B$12:$K$12)</f>
        <v>0.95307168377894735</v>
      </c>
      <c r="K877">
        <f>SUMPRODUCT(Random!$X877:$AG877,$B$13:$K$13)</f>
        <v>-4.2476709017947922E-2</v>
      </c>
      <c r="M877">
        <f t="shared" si="404"/>
        <v>0.97794187101385133</v>
      </c>
      <c r="N877">
        <f t="shared" si="405"/>
        <v>0.25156843827651787</v>
      </c>
      <c r="O877">
        <f t="shared" si="406"/>
        <v>0.43574161078352702</v>
      </c>
      <c r="P877">
        <f t="shared" si="407"/>
        <v>0.2166762989729932</v>
      </c>
      <c r="Q877">
        <f t="shared" si="408"/>
        <v>0.376164887197526</v>
      </c>
      <c r="R877">
        <f t="shared" si="409"/>
        <v>0.83595023571006499</v>
      </c>
      <c r="S877">
        <f t="shared" si="410"/>
        <v>0.84629296991196978</v>
      </c>
      <c r="T877">
        <f t="shared" si="411"/>
        <v>0.92486270959932748</v>
      </c>
      <c r="U877">
        <f t="shared" si="412"/>
        <v>0.8297231240298637</v>
      </c>
      <c r="V877">
        <f t="shared" si="413"/>
        <v>0.48305933925016237</v>
      </c>
      <c r="X877">
        <f t="shared" si="414"/>
        <v>93.431840564096348</v>
      </c>
      <c r="Y877">
        <f t="shared" si="415"/>
        <v>7.0985143330556779</v>
      </c>
      <c r="Z877">
        <f t="shared" si="416"/>
        <v>14.01800676848783</v>
      </c>
      <c r="AA877">
        <f t="shared" si="417"/>
        <v>5.9822960641411331</v>
      </c>
      <c r="AB877">
        <f t="shared" si="418"/>
        <v>11.559189926412161</v>
      </c>
      <c r="AC877">
        <f t="shared" si="419"/>
        <v>44.279694748810122</v>
      </c>
      <c r="AD877">
        <f t="shared" si="420"/>
        <v>45.874948357315319</v>
      </c>
      <c r="AE877">
        <f t="shared" si="421"/>
        <v>63.407933164067863</v>
      </c>
      <c r="AF877">
        <f t="shared" si="422"/>
        <v>43.367050175382445</v>
      </c>
      <c r="AG877">
        <f t="shared" si="423"/>
        <v>16.163521526271698</v>
      </c>
      <c r="AI877">
        <f t="shared" si="424"/>
        <v>21</v>
      </c>
      <c r="AJ877">
        <f t="shared" si="425"/>
        <v>21</v>
      </c>
      <c r="AK877">
        <f t="shared" si="426"/>
        <v>21</v>
      </c>
      <c r="AL877">
        <f t="shared" si="427"/>
        <v>21</v>
      </c>
      <c r="AM877">
        <f t="shared" si="428"/>
        <v>21</v>
      </c>
      <c r="AN877">
        <f t="shared" si="429"/>
        <v>21</v>
      </c>
      <c r="AO877">
        <f t="shared" si="430"/>
        <v>21</v>
      </c>
      <c r="AP877">
        <f t="shared" si="431"/>
        <v>21</v>
      </c>
      <c r="AQ877">
        <f t="shared" si="432"/>
        <v>21</v>
      </c>
      <c r="AR877">
        <f t="shared" si="433"/>
        <v>21</v>
      </c>
      <c r="AT877">
        <f t="shared" si="434"/>
        <v>0</v>
      </c>
    </row>
    <row r="878" spans="1:46" x14ac:dyDescent="0.2">
      <c r="A878">
        <v>861</v>
      </c>
      <c r="B878">
        <f>SUMPRODUCT(Random!$X878:$AG878,$B$4:$K$4)</f>
        <v>0.82403856677351794</v>
      </c>
      <c r="C878">
        <f>SUMPRODUCT(Random!$X878:$AG878,$B$5:$K$5)</f>
        <v>1.5080496308886029</v>
      </c>
      <c r="D878">
        <f>SUMPRODUCT(Random!$X878:$AG878,$B$6:$K$6)</f>
        <v>1.0088834342863473</v>
      </c>
      <c r="E878">
        <f>SUMPRODUCT(Random!$X878:$AG878,$B$7:$K$7)</f>
        <v>0.77513957890488827</v>
      </c>
      <c r="F878">
        <f>SUMPRODUCT(Random!$X878:$AG878,$B$8:$K$8)</f>
        <v>1.3444748782454508</v>
      </c>
      <c r="G878">
        <f>SUMPRODUCT(Random!$X878:$AG878,$B$9:$K$9)</f>
        <v>0.37531902928666239</v>
      </c>
      <c r="H878">
        <f>SUMPRODUCT(Random!$X878:$AG878,$B$10:$K$10)</f>
        <v>0.54890226103046869</v>
      </c>
      <c r="I878">
        <f>SUMPRODUCT(Random!$X878:$AG878,$B$11:$K$11)</f>
        <v>-1.7903811396380365</v>
      </c>
      <c r="J878">
        <f>SUMPRODUCT(Random!$X878:$AG878,$B$12:$K$12)</f>
        <v>0.46312303452738379</v>
      </c>
      <c r="K878">
        <f>SUMPRODUCT(Random!$X878:$AG878,$B$13:$K$13)</f>
        <v>1.3062174096911841</v>
      </c>
      <c r="M878">
        <f t="shared" si="404"/>
        <v>0.79504117769257843</v>
      </c>
      <c r="N878">
        <f t="shared" si="405"/>
        <v>0.93422908744830979</v>
      </c>
      <c r="O878">
        <f t="shared" si="406"/>
        <v>0.84348472961555221</v>
      </c>
      <c r="P878">
        <f t="shared" si="407"/>
        <v>0.78087140675439581</v>
      </c>
      <c r="Q878">
        <f t="shared" si="408"/>
        <v>0.91060256264177808</v>
      </c>
      <c r="R878">
        <f t="shared" si="409"/>
        <v>0.64628839223996581</v>
      </c>
      <c r="S878">
        <f t="shared" si="410"/>
        <v>0.70846373678447616</v>
      </c>
      <c r="T878">
        <f t="shared" si="411"/>
        <v>3.6696330101987612E-2</v>
      </c>
      <c r="U878">
        <f t="shared" si="412"/>
        <v>0.67836190999791746</v>
      </c>
      <c r="V878">
        <f t="shared" si="413"/>
        <v>0.90426068301776064</v>
      </c>
      <c r="X878">
        <f t="shared" si="414"/>
        <v>38.825790004621354</v>
      </c>
      <c r="Y878">
        <f t="shared" si="415"/>
        <v>66.669393028360588</v>
      </c>
      <c r="Z878">
        <f t="shared" si="416"/>
        <v>45.431432765987338</v>
      </c>
      <c r="AA878">
        <f t="shared" si="417"/>
        <v>37.188201006872326</v>
      </c>
      <c r="AB878">
        <f t="shared" si="418"/>
        <v>59.151035868966346</v>
      </c>
      <c r="AC878">
        <f t="shared" si="419"/>
        <v>25.458662111646888</v>
      </c>
      <c r="AD878">
        <f t="shared" si="420"/>
        <v>30.194283579302496</v>
      </c>
      <c r="AE878">
        <f t="shared" si="421"/>
        <v>0.91584401866326259</v>
      </c>
      <c r="AF878">
        <f t="shared" si="422"/>
        <v>27.787184897755097</v>
      </c>
      <c r="AG878">
        <f t="shared" si="423"/>
        <v>57.472111706079133</v>
      </c>
      <c r="AI878">
        <f t="shared" si="424"/>
        <v>21</v>
      </c>
      <c r="AJ878">
        <f t="shared" si="425"/>
        <v>21</v>
      </c>
      <c r="AK878">
        <f t="shared" si="426"/>
        <v>21</v>
      </c>
      <c r="AL878">
        <f t="shared" si="427"/>
        <v>21</v>
      </c>
      <c r="AM878">
        <f t="shared" si="428"/>
        <v>21</v>
      </c>
      <c r="AN878">
        <f t="shared" si="429"/>
        <v>21</v>
      </c>
      <c r="AO878">
        <f t="shared" si="430"/>
        <v>21</v>
      </c>
      <c r="AP878">
        <f t="shared" si="431"/>
        <v>4</v>
      </c>
      <c r="AQ878">
        <f t="shared" si="432"/>
        <v>21</v>
      </c>
      <c r="AR878">
        <f t="shared" si="433"/>
        <v>21</v>
      </c>
      <c r="AT878">
        <f t="shared" si="434"/>
        <v>1</v>
      </c>
    </row>
    <row r="879" spans="1:46" x14ac:dyDescent="0.2">
      <c r="A879">
        <v>862</v>
      </c>
      <c r="B879">
        <f>SUMPRODUCT(Random!$X879:$AG879,$B$4:$K$4)</f>
        <v>0.45270213909902035</v>
      </c>
      <c r="C879">
        <f>SUMPRODUCT(Random!$X879:$AG879,$B$5:$K$5)</f>
        <v>0.70486441386325971</v>
      </c>
      <c r="D879">
        <f>SUMPRODUCT(Random!$X879:$AG879,$B$6:$K$6)</f>
        <v>1.0534471542699761</v>
      </c>
      <c r="E879">
        <f>SUMPRODUCT(Random!$X879:$AG879,$B$7:$K$7)</f>
        <v>-0.25798684888805534</v>
      </c>
      <c r="F879">
        <f>SUMPRODUCT(Random!$X879:$AG879,$B$8:$K$8)</f>
        <v>1.1094775247306847</v>
      </c>
      <c r="G879">
        <f>SUMPRODUCT(Random!$X879:$AG879,$B$9:$K$9)</f>
        <v>0.6063338607846267</v>
      </c>
      <c r="H879">
        <f>SUMPRODUCT(Random!$X879:$AG879,$B$10:$K$10)</f>
        <v>-1.7729111886860096</v>
      </c>
      <c r="I879">
        <f>SUMPRODUCT(Random!$X879:$AG879,$B$11:$K$11)</f>
        <v>-1.3758545911300808</v>
      </c>
      <c r="J879">
        <f>SUMPRODUCT(Random!$X879:$AG879,$B$12:$K$12)</f>
        <v>1.2573715662274918</v>
      </c>
      <c r="K879">
        <f>SUMPRODUCT(Random!$X879:$AG879,$B$13:$K$13)</f>
        <v>-1.3390873001469621</v>
      </c>
      <c r="M879">
        <f t="shared" si="404"/>
        <v>0.67461838047742106</v>
      </c>
      <c r="N879">
        <f t="shared" si="405"/>
        <v>0.75955269104653045</v>
      </c>
      <c r="O879">
        <f t="shared" si="406"/>
        <v>0.85393194886891644</v>
      </c>
      <c r="P879">
        <f t="shared" si="407"/>
        <v>0.39820852841413257</v>
      </c>
      <c r="Q879">
        <f t="shared" si="408"/>
        <v>0.86638788255216781</v>
      </c>
      <c r="R879">
        <f t="shared" si="409"/>
        <v>0.72785346102770476</v>
      </c>
      <c r="S879">
        <f t="shared" si="410"/>
        <v>3.8121712183102903E-2</v>
      </c>
      <c r="T879">
        <f t="shared" si="411"/>
        <v>8.4433328061377849E-2</v>
      </c>
      <c r="U879">
        <f t="shared" si="412"/>
        <v>0.89569043984357877</v>
      </c>
      <c r="V879">
        <f t="shared" si="413"/>
        <v>9.0271127181739241E-2</v>
      </c>
      <c r="X879">
        <f t="shared" si="414"/>
        <v>27.503716679733866</v>
      </c>
      <c r="Y879">
        <f t="shared" si="415"/>
        <v>34.913882081957759</v>
      </c>
      <c r="Z879">
        <f t="shared" si="416"/>
        <v>47.123681359427508</v>
      </c>
      <c r="AA879">
        <f t="shared" si="417"/>
        <v>12.440457463283737</v>
      </c>
      <c r="AB879">
        <f t="shared" si="418"/>
        <v>49.307103834282117</v>
      </c>
      <c r="AC879">
        <f t="shared" si="419"/>
        <v>31.880230910578614</v>
      </c>
      <c r="AD879">
        <f t="shared" si="420"/>
        <v>0.95211801183118372</v>
      </c>
      <c r="AE879">
        <f t="shared" si="421"/>
        <v>2.1608961748364699</v>
      </c>
      <c r="AF879">
        <f t="shared" si="422"/>
        <v>55.37192113133429</v>
      </c>
      <c r="AG879">
        <f t="shared" si="423"/>
        <v>2.317590478725299</v>
      </c>
      <c r="AI879">
        <f t="shared" si="424"/>
        <v>21</v>
      </c>
      <c r="AJ879">
        <f t="shared" si="425"/>
        <v>21</v>
      </c>
      <c r="AK879">
        <f t="shared" si="426"/>
        <v>21</v>
      </c>
      <c r="AL879">
        <f t="shared" si="427"/>
        <v>21</v>
      </c>
      <c r="AM879">
        <f t="shared" si="428"/>
        <v>21</v>
      </c>
      <c r="AN879">
        <f t="shared" si="429"/>
        <v>21</v>
      </c>
      <c r="AO879">
        <f t="shared" si="430"/>
        <v>4</v>
      </c>
      <c r="AP879">
        <f t="shared" si="431"/>
        <v>9</v>
      </c>
      <c r="AQ879">
        <f t="shared" si="432"/>
        <v>21</v>
      </c>
      <c r="AR879">
        <f t="shared" si="433"/>
        <v>10</v>
      </c>
      <c r="AT879">
        <f t="shared" si="434"/>
        <v>3</v>
      </c>
    </row>
    <row r="880" spans="1:46" x14ac:dyDescent="0.2">
      <c r="A880">
        <v>863</v>
      </c>
      <c r="B880">
        <f>SUMPRODUCT(Random!$X880:$AG880,$B$4:$K$4)</f>
        <v>0.95860290191881625</v>
      </c>
      <c r="C880">
        <f>SUMPRODUCT(Random!$X880:$AG880,$B$5:$K$5)</f>
        <v>1.0656526509481177</v>
      </c>
      <c r="D880">
        <f>SUMPRODUCT(Random!$X880:$AG880,$B$6:$K$6)</f>
        <v>1.1913339450805318</v>
      </c>
      <c r="E880">
        <f>SUMPRODUCT(Random!$X880:$AG880,$B$7:$K$7)</f>
        <v>-0.66450511601120266</v>
      </c>
      <c r="F880">
        <f>SUMPRODUCT(Random!$X880:$AG880,$B$8:$K$8)</f>
        <v>1.7073985665086968</v>
      </c>
      <c r="G880">
        <f>SUMPRODUCT(Random!$X880:$AG880,$B$9:$K$9)</f>
        <v>-0.25915183459473828</v>
      </c>
      <c r="H880">
        <f>SUMPRODUCT(Random!$X880:$AG880,$B$10:$K$10)</f>
        <v>2.3161510642739995</v>
      </c>
      <c r="I880">
        <f>SUMPRODUCT(Random!$X880:$AG880,$B$11:$K$11)</f>
        <v>0.17287044635844728</v>
      </c>
      <c r="J880">
        <f>SUMPRODUCT(Random!$X880:$AG880,$B$12:$K$12)</f>
        <v>1.2458305657510085</v>
      </c>
      <c r="K880">
        <f>SUMPRODUCT(Random!$X880:$AG880,$B$13:$K$13)</f>
        <v>-0.24722338084213979</v>
      </c>
      <c r="M880">
        <f t="shared" si="404"/>
        <v>0.83112058494956431</v>
      </c>
      <c r="N880">
        <f t="shared" si="405"/>
        <v>0.85670965548130584</v>
      </c>
      <c r="O880">
        <f t="shared" si="406"/>
        <v>0.88323874349615972</v>
      </c>
      <c r="P880">
        <f t="shared" si="407"/>
        <v>0.25318353781252934</v>
      </c>
      <c r="Q880">
        <f t="shared" si="408"/>
        <v>0.95612600168307249</v>
      </c>
      <c r="R880">
        <f t="shared" si="409"/>
        <v>0.39775904612190216</v>
      </c>
      <c r="S880">
        <f t="shared" si="410"/>
        <v>0.98972498899613515</v>
      </c>
      <c r="T880">
        <f t="shared" si="411"/>
        <v>0.56862336886638998</v>
      </c>
      <c r="U880">
        <f t="shared" si="412"/>
        <v>0.89358669724089468</v>
      </c>
      <c r="V880">
        <f t="shared" si="413"/>
        <v>0.40236767575663723</v>
      </c>
      <c r="X880">
        <f t="shared" si="414"/>
        <v>43.568923078097811</v>
      </c>
      <c r="Y880">
        <f t="shared" si="415"/>
        <v>47.594007807403919</v>
      </c>
      <c r="Z880">
        <f t="shared" si="416"/>
        <v>52.60948165001431</v>
      </c>
      <c r="AA880">
        <f t="shared" si="417"/>
        <v>7.1514345967718853</v>
      </c>
      <c r="AB880">
        <f t="shared" si="418"/>
        <v>76.586983673442532</v>
      </c>
      <c r="AC880">
        <f t="shared" si="419"/>
        <v>12.422167610922443</v>
      </c>
      <c r="AD880">
        <f t="shared" si="420"/>
        <v>112.14641767180473</v>
      </c>
      <c r="AE880">
        <f t="shared" si="421"/>
        <v>20.596095957808913</v>
      </c>
      <c r="AF880">
        <f t="shared" si="422"/>
        <v>54.882783418301194</v>
      </c>
      <c r="AG880">
        <f t="shared" si="423"/>
        <v>12.61034798952771</v>
      </c>
      <c r="AI880">
        <f t="shared" si="424"/>
        <v>21</v>
      </c>
      <c r="AJ880">
        <f t="shared" si="425"/>
        <v>21</v>
      </c>
      <c r="AK880">
        <f t="shared" si="426"/>
        <v>21</v>
      </c>
      <c r="AL880">
        <f t="shared" si="427"/>
        <v>21</v>
      </c>
      <c r="AM880">
        <f t="shared" si="428"/>
        <v>21</v>
      </c>
      <c r="AN880">
        <f t="shared" si="429"/>
        <v>21</v>
      </c>
      <c r="AO880">
        <f t="shared" si="430"/>
        <v>21</v>
      </c>
      <c r="AP880">
        <f t="shared" si="431"/>
        <v>21</v>
      </c>
      <c r="AQ880">
        <f t="shared" si="432"/>
        <v>21</v>
      </c>
      <c r="AR880">
        <f t="shared" si="433"/>
        <v>21</v>
      </c>
      <c r="AT880">
        <f t="shared" si="434"/>
        <v>0</v>
      </c>
    </row>
    <row r="881" spans="1:46" x14ac:dyDescent="0.2">
      <c r="A881">
        <v>864</v>
      </c>
      <c r="B881">
        <f>SUMPRODUCT(Random!$X881:$AG881,$B$4:$K$4)</f>
        <v>0.48191498793262855</v>
      </c>
      <c r="C881">
        <f>SUMPRODUCT(Random!$X881:$AG881,$B$5:$K$5)</f>
        <v>-0.33955076714367605</v>
      </c>
      <c r="D881">
        <f>SUMPRODUCT(Random!$X881:$AG881,$B$6:$K$6)</f>
        <v>6.4265939640069658E-2</v>
      </c>
      <c r="E881">
        <f>SUMPRODUCT(Random!$X881:$AG881,$B$7:$K$7)</f>
        <v>-0.6336142301691412</v>
      </c>
      <c r="F881">
        <f>SUMPRODUCT(Random!$X881:$AG881,$B$8:$K$8)</f>
        <v>-0.44358195718589227</v>
      </c>
      <c r="G881">
        <f>SUMPRODUCT(Random!$X881:$AG881,$B$9:$K$9)</f>
        <v>-0.52325275501273727</v>
      </c>
      <c r="H881">
        <f>SUMPRODUCT(Random!$X881:$AG881,$B$10:$K$10)</f>
        <v>-1.1138901026056132</v>
      </c>
      <c r="I881">
        <f>SUMPRODUCT(Random!$X881:$AG881,$B$11:$K$11)</f>
        <v>-1.8849022390756947</v>
      </c>
      <c r="J881">
        <f>SUMPRODUCT(Random!$X881:$AG881,$B$12:$K$12)</f>
        <v>0.20409285106279951</v>
      </c>
      <c r="K881">
        <f>SUMPRODUCT(Random!$X881:$AG881,$B$13:$K$13)</f>
        <v>-0.89286363201732588</v>
      </c>
      <c r="M881">
        <f t="shared" si="404"/>
        <v>0.68506683075321395</v>
      </c>
      <c r="N881">
        <f t="shared" si="405"/>
        <v>0.36709742974179621</v>
      </c>
      <c r="O881">
        <f t="shared" si="406"/>
        <v>0.52562076320016815</v>
      </c>
      <c r="P881">
        <f t="shared" si="407"/>
        <v>0.26316630585585943</v>
      </c>
      <c r="Q881">
        <f t="shared" si="408"/>
        <v>0.3286724264451838</v>
      </c>
      <c r="R881">
        <f t="shared" si="409"/>
        <v>0.30039918690611622</v>
      </c>
      <c r="S881">
        <f t="shared" si="410"/>
        <v>0.1326631679726441</v>
      </c>
      <c r="T881">
        <f t="shared" si="411"/>
        <v>2.9721518884600003E-2</v>
      </c>
      <c r="U881">
        <f t="shared" si="412"/>
        <v>0.58085952960538167</v>
      </c>
      <c r="V881">
        <f t="shared" si="413"/>
        <v>0.18596510249086978</v>
      </c>
      <c r="X881">
        <f t="shared" si="414"/>
        <v>28.303242831848543</v>
      </c>
      <c r="Y881">
        <f t="shared" si="415"/>
        <v>11.20569417305391</v>
      </c>
      <c r="Z881">
        <f t="shared" si="416"/>
        <v>18.268294048487896</v>
      </c>
      <c r="AA881">
        <f t="shared" si="417"/>
        <v>7.4810912179927582</v>
      </c>
      <c r="AB881">
        <f t="shared" si="418"/>
        <v>9.7618472272666281</v>
      </c>
      <c r="AC881">
        <f t="shared" si="419"/>
        <v>8.7512963981778444</v>
      </c>
      <c r="AD881">
        <f t="shared" si="420"/>
        <v>3.4865487687925909</v>
      </c>
      <c r="AE881">
        <f t="shared" si="421"/>
        <v>0.73911515371726444</v>
      </c>
      <c r="AF881">
        <f t="shared" si="422"/>
        <v>21.300996532012068</v>
      </c>
      <c r="AG881">
        <f t="shared" si="423"/>
        <v>5.0402251208874711</v>
      </c>
      <c r="AI881">
        <f t="shared" si="424"/>
        <v>21</v>
      </c>
      <c r="AJ881">
        <f t="shared" si="425"/>
        <v>21</v>
      </c>
      <c r="AK881">
        <f t="shared" si="426"/>
        <v>21</v>
      </c>
      <c r="AL881">
        <f t="shared" si="427"/>
        <v>21</v>
      </c>
      <c r="AM881">
        <f t="shared" si="428"/>
        <v>21</v>
      </c>
      <c r="AN881">
        <f t="shared" si="429"/>
        <v>21</v>
      </c>
      <c r="AO881">
        <f t="shared" si="430"/>
        <v>14</v>
      </c>
      <c r="AP881">
        <f t="shared" si="431"/>
        <v>3</v>
      </c>
      <c r="AQ881">
        <f t="shared" si="432"/>
        <v>21</v>
      </c>
      <c r="AR881">
        <f t="shared" si="433"/>
        <v>21</v>
      </c>
      <c r="AT881">
        <f t="shared" si="434"/>
        <v>2</v>
      </c>
    </row>
    <row r="882" spans="1:46" x14ac:dyDescent="0.2">
      <c r="A882">
        <v>865</v>
      </c>
      <c r="B882">
        <f>SUMPRODUCT(Random!$X882:$AG882,$B$4:$K$4)</f>
        <v>0.14144404450529452</v>
      </c>
      <c r="C882">
        <f>SUMPRODUCT(Random!$X882:$AG882,$B$5:$K$5)</f>
        <v>-0.47592670498140066</v>
      </c>
      <c r="D882">
        <f>SUMPRODUCT(Random!$X882:$AG882,$B$6:$K$6)</f>
        <v>-1.059611358827848</v>
      </c>
      <c r="E882">
        <f>SUMPRODUCT(Random!$X882:$AG882,$B$7:$K$7)</f>
        <v>1.5834641692503457</v>
      </c>
      <c r="F882">
        <f>SUMPRODUCT(Random!$X882:$AG882,$B$8:$K$8)</f>
        <v>0.3905278516541012</v>
      </c>
      <c r="G882">
        <f>SUMPRODUCT(Random!$X882:$AG882,$B$9:$K$9)</f>
        <v>-0.37904665597215165</v>
      </c>
      <c r="H882">
        <f>SUMPRODUCT(Random!$X882:$AG882,$B$10:$K$10)</f>
        <v>-0.40506274715738888</v>
      </c>
      <c r="I882">
        <f>SUMPRODUCT(Random!$X882:$AG882,$B$11:$K$11)</f>
        <v>0.10978470145484352</v>
      </c>
      <c r="J882">
        <f>SUMPRODUCT(Random!$X882:$AG882,$B$12:$K$12)</f>
        <v>0.15092860506984374</v>
      </c>
      <c r="K882">
        <f>SUMPRODUCT(Random!$X882:$AG882,$B$13:$K$13)</f>
        <v>1.0941355523076028</v>
      </c>
      <c r="M882">
        <f t="shared" si="404"/>
        <v>0.55624041924210044</v>
      </c>
      <c r="N882">
        <f t="shared" si="405"/>
        <v>0.31706329804226324</v>
      </c>
      <c r="O882">
        <f t="shared" si="406"/>
        <v>0.14466072193822491</v>
      </c>
      <c r="P882">
        <f t="shared" si="407"/>
        <v>0.94334214641015235</v>
      </c>
      <c r="Q882">
        <f t="shared" si="408"/>
        <v>0.65192686780975551</v>
      </c>
      <c r="R882">
        <f t="shared" si="409"/>
        <v>0.35232660895671947</v>
      </c>
      <c r="S882">
        <f t="shared" si="410"/>
        <v>0.34271569431915061</v>
      </c>
      <c r="T882">
        <f t="shared" si="411"/>
        <v>0.54370993791543165</v>
      </c>
      <c r="U882">
        <f t="shared" si="412"/>
        <v>0.55998398231323332</v>
      </c>
      <c r="V882">
        <f t="shared" si="413"/>
        <v>0.86305223406577547</v>
      </c>
      <c r="X882">
        <f t="shared" si="414"/>
        <v>19.902808707254859</v>
      </c>
      <c r="Y882">
        <f t="shared" si="415"/>
        <v>9.3418536913051078</v>
      </c>
      <c r="Z882">
        <f t="shared" si="416"/>
        <v>3.8277667259043033</v>
      </c>
      <c r="AA882">
        <f t="shared" si="417"/>
        <v>70.322988901384321</v>
      </c>
      <c r="AB882">
        <f t="shared" si="418"/>
        <v>25.852305447507355</v>
      </c>
      <c r="AC882">
        <f t="shared" si="419"/>
        <v>10.640556419799609</v>
      </c>
      <c r="AD882">
        <f t="shared" si="420"/>
        <v>10.279718712404405</v>
      </c>
      <c r="AE882">
        <f t="shared" si="421"/>
        <v>19.220681886141325</v>
      </c>
      <c r="AF882">
        <f t="shared" si="422"/>
        <v>20.110339010788284</v>
      </c>
      <c r="AG882">
        <f t="shared" si="423"/>
        <v>48.703051376451647</v>
      </c>
      <c r="AI882">
        <f t="shared" si="424"/>
        <v>21</v>
      </c>
      <c r="AJ882">
        <f t="shared" si="425"/>
        <v>21</v>
      </c>
      <c r="AK882">
        <f t="shared" si="426"/>
        <v>16</v>
      </c>
      <c r="AL882">
        <f t="shared" si="427"/>
        <v>21</v>
      </c>
      <c r="AM882">
        <f t="shared" si="428"/>
        <v>21</v>
      </c>
      <c r="AN882">
        <f t="shared" si="429"/>
        <v>21</v>
      </c>
      <c r="AO882">
        <f t="shared" si="430"/>
        <v>21</v>
      </c>
      <c r="AP882">
        <f t="shared" si="431"/>
        <v>21</v>
      </c>
      <c r="AQ882">
        <f t="shared" si="432"/>
        <v>21</v>
      </c>
      <c r="AR882">
        <f t="shared" si="433"/>
        <v>21</v>
      </c>
      <c r="AT882">
        <f t="shared" si="434"/>
        <v>1</v>
      </c>
    </row>
    <row r="883" spans="1:46" x14ac:dyDescent="0.2">
      <c r="A883">
        <v>866</v>
      </c>
      <c r="B883">
        <f>SUMPRODUCT(Random!$X883:$AG883,$B$4:$K$4)</f>
        <v>0.68592656015923981</v>
      </c>
      <c r="C883">
        <f>SUMPRODUCT(Random!$X883:$AG883,$B$5:$K$5)</f>
        <v>-2.1168141691461706</v>
      </c>
      <c r="D883">
        <f>SUMPRODUCT(Random!$X883:$AG883,$B$6:$K$6)</f>
        <v>0.47625784558459583</v>
      </c>
      <c r="E883">
        <f>SUMPRODUCT(Random!$X883:$AG883,$B$7:$K$7)</f>
        <v>0.67031242104793143</v>
      </c>
      <c r="F883">
        <f>SUMPRODUCT(Random!$X883:$AG883,$B$8:$K$8)</f>
        <v>-1.8024617941528132</v>
      </c>
      <c r="G883">
        <f>SUMPRODUCT(Random!$X883:$AG883,$B$9:$K$9)</f>
        <v>-0.6330312558642921</v>
      </c>
      <c r="H883">
        <f>SUMPRODUCT(Random!$X883:$AG883,$B$10:$K$10)</f>
        <v>-0.19384341241388073</v>
      </c>
      <c r="I883">
        <f>SUMPRODUCT(Random!$X883:$AG883,$B$11:$K$11)</f>
        <v>-0.5929129220396856</v>
      </c>
      <c r="J883">
        <f>SUMPRODUCT(Random!$X883:$AG883,$B$12:$K$12)</f>
        <v>-0.4036544917168941</v>
      </c>
      <c r="K883">
        <f>SUMPRODUCT(Random!$X883:$AG883,$B$13:$K$13)</f>
        <v>-0.76075137853555597</v>
      </c>
      <c r="M883">
        <f t="shared" si="404"/>
        <v>0.75362028976752093</v>
      </c>
      <c r="N883">
        <f t="shared" si="405"/>
        <v>1.7137811170421405E-2</v>
      </c>
      <c r="O883">
        <f t="shared" si="406"/>
        <v>0.68305465334936222</v>
      </c>
      <c r="P883">
        <f t="shared" si="407"/>
        <v>0.74867067467244708</v>
      </c>
      <c r="Q883">
        <f t="shared" si="408"/>
        <v>3.5736390259909531E-2</v>
      </c>
      <c r="R883">
        <f t="shared" si="409"/>
        <v>0.26335661612224387</v>
      </c>
      <c r="S883">
        <f t="shared" si="410"/>
        <v>0.42314924673354448</v>
      </c>
      <c r="T883">
        <f t="shared" si="411"/>
        <v>0.27661971481044068</v>
      </c>
      <c r="U883">
        <f t="shared" si="412"/>
        <v>0.34323340439797639</v>
      </c>
      <c r="V883">
        <f t="shared" si="413"/>
        <v>0.22340279025498377</v>
      </c>
      <c r="X883">
        <f t="shared" si="414"/>
        <v>34.316828758916209</v>
      </c>
      <c r="Y883">
        <f t="shared" si="415"/>
        <v>0.42345709323633973</v>
      </c>
      <c r="Z883">
        <f t="shared" si="416"/>
        <v>28.147226550649229</v>
      </c>
      <c r="AA883">
        <f t="shared" si="417"/>
        <v>33.829585324568654</v>
      </c>
      <c r="AB883">
        <f t="shared" si="418"/>
        <v>0.89144511662845194</v>
      </c>
      <c r="AC883">
        <f t="shared" si="419"/>
        <v>7.487419045192973</v>
      </c>
      <c r="AD883">
        <f t="shared" si="420"/>
        <v>13.477335251452358</v>
      </c>
      <c r="AE883">
        <f t="shared" si="421"/>
        <v>7.9324936624873628</v>
      </c>
      <c r="AF883">
        <f t="shared" si="422"/>
        <v>10.299021064331214</v>
      </c>
      <c r="AG883">
        <f t="shared" si="423"/>
        <v>6.1935595644882291</v>
      </c>
      <c r="AI883">
        <f t="shared" si="424"/>
        <v>21</v>
      </c>
      <c r="AJ883">
        <f t="shared" si="425"/>
        <v>2</v>
      </c>
      <c r="AK883">
        <f t="shared" si="426"/>
        <v>21</v>
      </c>
      <c r="AL883">
        <f t="shared" si="427"/>
        <v>21</v>
      </c>
      <c r="AM883">
        <f t="shared" si="428"/>
        <v>4</v>
      </c>
      <c r="AN883">
        <f t="shared" si="429"/>
        <v>21</v>
      </c>
      <c r="AO883">
        <f t="shared" si="430"/>
        <v>21</v>
      </c>
      <c r="AP883">
        <f t="shared" si="431"/>
        <v>21</v>
      </c>
      <c r="AQ883">
        <f t="shared" si="432"/>
        <v>21</v>
      </c>
      <c r="AR883">
        <f t="shared" si="433"/>
        <v>21</v>
      </c>
      <c r="AT883">
        <f t="shared" si="434"/>
        <v>2</v>
      </c>
    </row>
    <row r="884" spans="1:46" x14ac:dyDescent="0.2">
      <c r="A884">
        <v>867</v>
      </c>
      <c r="B884">
        <f>SUMPRODUCT(Random!$X884:$AG884,$B$4:$K$4)</f>
        <v>1.8613580893813808</v>
      </c>
      <c r="C884">
        <f>SUMPRODUCT(Random!$X884:$AG884,$B$5:$K$5)</f>
        <v>-1.31597835068925</v>
      </c>
      <c r="D884">
        <f>SUMPRODUCT(Random!$X884:$AG884,$B$6:$K$6)</f>
        <v>1.3367786260694903</v>
      </c>
      <c r="E884">
        <f>SUMPRODUCT(Random!$X884:$AG884,$B$7:$K$7)</f>
        <v>-0.81789045797309989</v>
      </c>
      <c r="F884">
        <f>SUMPRODUCT(Random!$X884:$AG884,$B$8:$K$8)</f>
        <v>8.9035009402737009E-3</v>
      </c>
      <c r="G884">
        <f>SUMPRODUCT(Random!$X884:$AG884,$B$9:$K$9)</f>
        <v>0.65961652937814097</v>
      </c>
      <c r="H884">
        <f>SUMPRODUCT(Random!$X884:$AG884,$B$10:$K$10)</f>
        <v>-0.46763146047326787</v>
      </c>
      <c r="I884">
        <f>SUMPRODUCT(Random!$X884:$AG884,$B$11:$K$11)</f>
        <v>-6.8105570271169147E-2</v>
      </c>
      <c r="J884">
        <f>SUMPRODUCT(Random!$X884:$AG884,$B$12:$K$12)</f>
        <v>0.55542757921294283</v>
      </c>
      <c r="K884">
        <f>SUMPRODUCT(Random!$X884:$AG884,$B$13:$K$13)</f>
        <v>0.18556091961939769</v>
      </c>
      <c r="M884">
        <f t="shared" si="404"/>
        <v>0.96865318752818941</v>
      </c>
      <c r="N884">
        <f t="shared" si="405"/>
        <v>9.409065456194865E-2</v>
      </c>
      <c r="O884">
        <f t="shared" si="406"/>
        <v>0.90935254599311588</v>
      </c>
      <c r="P884">
        <f t="shared" si="407"/>
        <v>0.20670986968510713</v>
      </c>
      <c r="Q884">
        <f t="shared" si="408"/>
        <v>0.50355193604023341</v>
      </c>
      <c r="R884">
        <f t="shared" si="409"/>
        <v>0.74525002791763462</v>
      </c>
      <c r="S884">
        <f t="shared" si="410"/>
        <v>0.3200240814146289</v>
      </c>
      <c r="T884">
        <f t="shared" si="411"/>
        <v>0.47285079810989877</v>
      </c>
      <c r="U884">
        <f t="shared" si="412"/>
        <v>0.71069888356532107</v>
      </c>
      <c r="V884">
        <f t="shared" si="413"/>
        <v>0.57360544857744344</v>
      </c>
      <c r="X884">
        <f t="shared" si="414"/>
        <v>84.822966964407968</v>
      </c>
      <c r="Y884">
        <f t="shared" si="415"/>
        <v>2.4206567888148229</v>
      </c>
      <c r="Z884">
        <f t="shared" si="416"/>
        <v>58.810880172789162</v>
      </c>
      <c r="AA884">
        <f t="shared" si="417"/>
        <v>5.6725856434811091</v>
      </c>
      <c r="AB884">
        <f t="shared" si="418"/>
        <v>17.154389772197401</v>
      </c>
      <c r="AC884">
        <f t="shared" si="419"/>
        <v>33.498429769009753</v>
      </c>
      <c r="AD884">
        <f t="shared" si="420"/>
        <v>9.4482863911202468</v>
      </c>
      <c r="AE884">
        <f t="shared" si="421"/>
        <v>15.684477510076979</v>
      </c>
      <c r="AF884">
        <f t="shared" si="422"/>
        <v>30.382817461363519</v>
      </c>
      <c r="AG884">
        <f t="shared" si="423"/>
        <v>20.880659906974675</v>
      </c>
      <c r="AI884">
        <f t="shared" si="424"/>
        <v>21</v>
      </c>
      <c r="AJ884">
        <f t="shared" si="425"/>
        <v>10</v>
      </c>
      <c r="AK884">
        <f t="shared" si="426"/>
        <v>21</v>
      </c>
      <c r="AL884">
        <f t="shared" si="427"/>
        <v>21</v>
      </c>
      <c r="AM884">
        <f t="shared" si="428"/>
        <v>21</v>
      </c>
      <c r="AN884">
        <f t="shared" si="429"/>
        <v>21</v>
      </c>
      <c r="AO884">
        <f t="shared" si="430"/>
        <v>21</v>
      </c>
      <c r="AP884">
        <f t="shared" si="431"/>
        <v>21</v>
      </c>
      <c r="AQ884">
        <f t="shared" si="432"/>
        <v>21</v>
      </c>
      <c r="AR884">
        <f t="shared" si="433"/>
        <v>21</v>
      </c>
      <c r="AT884">
        <f t="shared" si="434"/>
        <v>1</v>
      </c>
    </row>
    <row r="885" spans="1:46" x14ac:dyDescent="0.2">
      <c r="A885">
        <v>868</v>
      </c>
      <c r="B885">
        <f>SUMPRODUCT(Random!$X885:$AG885,$B$4:$K$4)</f>
        <v>1.6773238337176213</v>
      </c>
      <c r="C885">
        <f>SUMPRODUCT(Random!$X885:$AG885,$B$5:$K$5)</f>
        <v>-0.12408327411557585</v>
      </c>
      <c r="D885">
        <f>SUMPRODUCT(Random!$X885:$AG885,$B$6:$K$6)</f>
        <v>2.1355320400670026</v>
      </c>
      <c r="E885">
        <f>SUMPRODUCT(Random!$X885:$AG885,$B$7:$K$7)</f>
        <v>7.7322104627687793E-2</v>
      </c>
      <c r="F885">
        <f>SUMPRODUCT(Random!$X885:$AG885,$B$8:$K$8)</f>
        <v>-1.1447433784704346</v>
      </c>
      <c r="G885">
        <f>SUMPRODUCT(Random!$X885:$AG885,$B$9:$K$9)</f>
        <v>1.4156721911656418</v>
      </c>
      <c r="H885">
        <f>SUMPRODUCT(Random!$X885:$AG885,$B$10:$K$10)</f>
        <v>1.5026516208414389</v>
      </c>
      <c r="I885">
        <f>SUMPRODUCT(Random!$X885:$AG885,$B$11:$K$11)</f>
        <v>-0.35356384508359306</v>
      </c>
      <c r="J885">
        <f>SUMPRODUCT(Random!$X885:$AG885,$B$12:$K$12)</f>
        <v>-0.25556385321679725</v>
      </c>
      <c r="K885">
        <f>SUMPRODUCT(Random!$X885:$AG885,$B$13:$K$13)</f>
        <v>1.7777511952903855</v>
      </c>
      <c r="M885">
        <f t="shared" si="404"/>
        <v>0.95326041279399754</v>
      </c>
      <c r="N885">
        <f t="shared" si="405"/>
        <v>0.4506246705645407</v>
      </c>
      <c r="O885">
        <f t="shared" si="406"/>
        <v>0.98364121203599975</v>
      </c>
      <c r="P885">
        <f t="shared" si="407"/>
        <v>0.53081634670153555</v>
      </c>
      <c r="Q885">
        <f t="shared" si="408"/>
        <v>0.12615773826224866</v>
      </c>
      <c r="R885">
        <f t="shared" si="409"/>
        <v>0.92156424800151693</v>
      </c>
      <c r="S885">
        <f t="shared" si="410"/>
        <v>0.93353554780280079</v>
      </c>
      <c r="T885">
        <f t="shared" si="411"/>
        <v>0.36183288687716803</v>
      </c>
      <c r="U885">
        <f t="shared" si="412"/>
        <v>0.39914381630086171</v>
      </c>
      <c r="V885">
        <f t="shared" si="413"/>
        <v>0.96227763633345909</v>
      </c>
      <c r="X885">
        <f t="shared" si="414"/>
        <v>75.037092567777407</v>
      </c>
      <c r="Y885">
        <f t="shared" si="415"/>
        <v>14.672811015901898</v>
      </c>
      <c r="Z885">
        <f t="shared" si="416"/>
        <v>100.7542645629736</v>
      </c>
      <c r="AA885">
        <f t="shared" si="417"/>
        <v>18.538070254053221</v>
      </c>
      <c r="AB885">
        <f t="shared" si="418"/>
        <v>3.3034985125194991</v>
      </c>
      <c r="AC885">
        <f t="shared" si="419"/>
        <v>62.355489120445533</v>
      </c>
      <c r="AD885">
        <f t="shared" si="420"/>
        <v>66.412434265683132</v>
      </c>
      <c r="AE885">
        <f t="shared" si="421"/>
        <v>11.00277197182225</v>
      </c>
      <c r="AF885">
        <f t="shared" si="422"/>
        <v>12.478559023850405</v>
      </c>
      <c r="AG885">
        <f t="shared" si="423"/>
        <v>80.287653707657952</v>
      </c>
      <c r="AI885">
        <f t="shared" si="424"/>
        <v>21</v>
      </c>
      <c r="AJ885">
        <f t="shared" si="425"/>
        <v>21</v>
      </c>
      <c r="AK885">
        <f t="shared" si="426"/>
        <v>21</v>
      </c>
      <c r="AL885">
        <f t="shared" si="427"/>
        <v>21</v>
      </c>
      <c r="AM885">
        <f t="shared" si="428"/>
        <v>14</v>
      </c>
      <c r="AN885">
        <f t="shared" si="429"/>
        <v>21</v>
      </c>
      <c r="AO885">
        <f t="shared" si="430"/>
        <v>21</v>
      </c>
      <c r="AP885">
        <f t="shared" si="431"/>
        <v>21</v>
      </c>
      <c r="AQ885">
        <f t="shared" si="432"/>
        <v>21</v>
      </c>
      <c r="AR885">
        <f t="shared" si="433"/>
        <v>21</v>
      </c>
      <c r="AT885">
        <f t="shared" si="434"/>
        <v>1</v>
      </c>
    </row>
    <row r="886" spans="1:46" x14ac:dyDescent="0.2">
      <c r="A886">
        <v>869</v>
      </c>
      <c r="B886">
        <f>SUMPRODUCT(Random!$X886:$AG886,$B$4:$K$4)</f>
        <v>-1.5607242849467127</v>
      </c>
      <c r="C886">
        <f>SUMPRODUCT(Random!$X886:$AG886,$B$5:$K$5)</f>
        <v>-0.83386476892114603</v>
      </c>
      <c r="D886">
        <f>SUMPRODUCT(Random!$X886:$AG886,$B$6:$K$6)</f>
        <v>-0.53217677880966141</v>
      </c>
      <c r="E886">
        <f>SUMPRODUCT(Random!$X886:$AG886,$B$7:$K$7)</f>
        <v>-0.40538688364811243</v>
      </c>
      <c r="F886">
        <f>SUMPRODUCT(Random!$X886:$AG886,$B$8:$K$8)</f>
        <v>-1.9129180577781075</v>
      </c>
      <c r="G886">
        <f>SUMPRODUCT(Random!$X886:$AG886,$B$9:$K$9)</f>
        <v>0.57277044513287589</v>
      </c>
      <c r="H886">
        <f>SUMPRODUCT(Random!$X886:$AG886,$B$10:$K$10)</f>
        <v>-1.0094879592485833</v>
      </c>
      <c r="I886">
        <f>SUMPRODUCT(Random!$X886:$AG886,$B$11:$K$11)</f>
        <v>-0.56337778732632904</v>
      </c>
      <c r="J886">
        <f>SUMPRODUCT(Random!$X886:$AG886,$B$12:$K$12)</f>
        <v>0.31930060064727339</v>
      </c>
      <c r="K886">
        <f>SUMPRODUCT(Random!$X886:$AG886,$B$13:$K$13)</f>
        <v>-0.15137007159229099</v>
      </c>
      <c r="M886">
        <f t="shared" si="404"/>
        <v>5.9294409381413518E-2</v>
      </c>
      <c r="N886">
        <f t="shared" si="405"/>
        <v>0.20217859613700037</v>
      </c>
      <c r="O886">
        <f t="shared" si="406"/>
        <v>0.29730178217236736</v>
      </c>
      <c r="P886">
        <f t="shared" si="407"/>
        <v>0.34259657536811655</v>
      </c>
      <c r="Q886">
        <f t="shared" si="408"/>
        <v>2.7879271721549682E-2</v>
      </c>
      <c r="R886">
        <f t="shared" si="409"/>
        <v>0.71659993361908048</v>
      </c>
      <c r="S886">
        <f t="shared" si="410"/>
        <v>0.15637033666291852</v>
      </c>
      <c r="T886">
        <f t="shared" si="411"/>
        <v>0.28658882972761979</v>
      </c>
      <c r="U886">
        <f t="shared" si="412"/>
        <v>0.62525071137304933</v>
      </c>
      <c r="V886">
        <f t="shared" si="413"/>
        <v>0.43984189840566146</v>
      </c>
      <c r="X886">
        <f t="shared" si="414"/>
        <v>1.4973559645805472</v>
      </c>
      <c r="Y886">
        <f t="shared" si="415"/>
        <v>5.5330591735594528</v>
      </c>
      <c r="Z886">
        <f t="shared" si="416"/>
        <v>8.6430798179216257</v>
      </c>
      <c r="AA886">
        <f t="shared" si="417"/>
        <v>10.275279621615727</v>
      </c>
      <c r="AB886">
        <f t="shared" si="418"/>
        <v>0.6926480814849062</v>
      </c>
      <c r="AC886">
        <f t="shared" si="419"/>
        <v>30.887655841251576</v>
      </c>
      <c r="AD886">
        <f t="shared" si="420"/>
        <v>4.1654424335519957</v>
      </c>
      <c r="AE886">
        <f t="shared" si="421"/>
        <v>8.2724362773447488</v>
      </c>
      <c r="AF886">
        <f t="shared" si="422"/>
        <v>24.043363186836313</v>
      </c>
      <c r="AG886">
        <f t="shared" si="423"/>
        <v>14.196665734590225</v>
      </c>
      <c r="AI886">
        <f t="shared" si="424"/>
        <v>6</v>
      </c>
      <c r="AJ886">
        <f t="shared" si="425"/>
        <v>21</v>
      </c>
      <c r="AK886">
        <f t="shared" si="426"/>
        <v>21</v>
      </c>
      <c r="AL886">
        <f t="shared" si="427"/>
        <v>21</v>
      </c>
      <c r="AM886">
        <f t="shared" si="428"/>
        <v>3</v>
      </c>
      <c r="AN886">
        <f t="shared" si="429"/>
        <v>21</v>
      </c>
      <c r="AO886">
        <f t="shared" si="430"/>
        <v>17</v>
      </c>
      <c r="AP886">
        <f t="shared" si="431"/>
        <v>21</v>
      </c>
      <c r="AQ886">
        <f t="shared" si="432"/>
        <v>21</v>
      </c>
      <c r="AR886">
        <f t="shared" si="433"/>
        <v>21</v>
      </c>
      <c r="AT886">
        <f t="shared" si="434"/>
        <v>3</v>
      </c>
    </row>
    <row r="887" spans="1:46" x14ac:dyDescent="0.2">
      <c r="A887">
        <v>870</v>
      </c>
      <c r="B887">
        <f>SUMPRODUCT(Random!$X887:$AG887,$B$4:$K$4)</f>
        <v>0.19769543435365819</v>
      </c>
      <c r="C887">
        <f>SUMPRODUCT(Random!$X887:$AG887,$B$5:$K$5)</f>
        <v>-0.30785222778071808</v>
      </c>
      <c r="D887">
        <f>SUMPRODUCT(Random!$X887:$AG887,$B$6:$K$6)</f>
        <v>-6.3290247432240127E-2</v>
      </c>
      <c r="E887">
        <f>SUMPRODUCT(Random!$X887:$AG887,$B$7:$K$7)</f>
        <v>0.63036445203544011</v>
      </c>
      <c r="F887">
        <f>SUMPRODUCT(Random!$X887:$AG887,$B$8:$K$8)</f>
        <v>-0.15181327712416404</v>
      </c>
      <c r="G887">
        <f>SUMPRODUCT(Random!$X887:$AG887,$B$9:$K$9)</f>
        <v>0.89930312547347724</v>
      </c>
      <c r="H887">
        <f>SUMPRODUCT(Random!$X887:$AG887,$B$10:$K$10)</f>
        <v>0.21820395129561998</v>
      </c>
      <c r="I887">
        <f>SUMPRODUCT(Random!$X887:$AG887,$B$11:$K$11)</f>
        <v>-0.57294376847007733</v>
      </c>
      <c r="J887">
        <f>SUMPRODUCT(Random!$X887:$AG887,$B$12:$K$12)</f>
        <v>0.67889984218514754</v>
      </c>
      <c r="K887">
        <f>SUMPRODUCT(Random!$X887:$AG887,$B$13:$K$13)</f>
        <v>-0.56916441814333196</v>
      </c>
      <c r="M887">
        <f t="shared" si="404"/>
        <v>0.57835831896271173</v>
      </c>
      <c r="N887">
        <f t="shared" si="405"/>
        <v>0.37909738907509477</v>
      </c>
      <c r="O887">
        <f t="shared" si="406"/>
        <v>0.47476769080831971</v>
      </c>
      <c r="P887">
        <f t="shared" si="407"/>
        <v>0.73577191847483203</v>
      </c>
      <c r="Q887">
        <f t="shared" si="408"/>
        <v>0.4396671049439807</v>
      </c>
      <c r="R887">
        <f t="shared" si="409"/>
        <v>0.81575438847452686</v>
      </c>
      <c r="S887">
        <f t="shared" si="410"/>
        <v>0.58636489671474101</v>
      </c>
      <c r="T887">
        <f t="shared" si="411"/>
        <v>0.2833413841081095</v>
      </c>
      <c r="U887">
        <f t="shared" si="412"/>
        <v>0.75139933713899287</v>
      </c>
      <c r="V887">
        <f t="shared" si="413"/>
        <v>0.28462228262836464</v>
      </c>
      <c r="X887">
        <f t="shared" si="414"/>
        <v>21.155248116864097</v>
      </c>
      <c r="Y887">
        <f t="shared" si="415"/>
        <v>11.674614167090361</v>
      </c>
      <c r="Z887">
        <f t="shared" si="416"/>
        <v>15.773717774716799</v>
      </c>
      <c r="AA887">
        <f t="shared" si="417"/>
        <v>32.603566270877778</v>
      </c>
      <c r="AB887">
        <f t="shared" si="418"/>
        <v>14.189022932895107</v>
      </c>
      <c r="AC887">
        <f t="shared" si="419"/>
        <v>41.435642381477081</v>
      </c>
      <c r="AD887">
        <f t="shared" si="420"/>
        <v>21.624888671346241</v>
      </c>
      <c r="AE887">
        <f t="shared" si="421"/>
        <v>8.1611808571860092</v>
      </c>
      <c r="AF887">
        <f t="shared" si="422"/>
        <v>34.096997216603619</v>
      </c>
      <c r="AG887">
        <f t="shared" si="423"/>
        <v>8.2050032995412892</v>
      </c>
      <c r="AI887">
        <f t="shared" si="424"/>
        <v>21</v>
      </c>
      <c r="AJ887">
        <f t="shared" si="425"/>
        <v>21</v>
      </c>
      <c r="AK887">
        <f t="shared" si="426"/>
        <v>21</v>
      </c>
      <c r="AL887">
        <f t="shared" si="427"/>
        <v>21</v>
      </c>
      <c r="AM887">
        <f t="shared" si="428"/>
        <v>21</v>
      </c>
      <c r="AN887">
        <f t="shared" si="429"/>
        <v>21</v>
      </c>
      <c r="AO887">
        <f t="shared" si="430"/>
        <v>21</v>
      </c>
      <c r="AP887">
        <f t="shared" si="431"/>
        <v>21</v>
      </c>
      <c r="AQ887">
        <f t="shared" si="432"/>
        <v>21</v>
      </c>
      <c r="AR887">
        <f t="shared" si="433"/>
        <v>21</v>
      </c>
      <c r="AT887">
        <f t="shared" si="434"/>
        <v>0</v>
      </c>
    </row>
    <row r="888" spans="1:46" x14ac:dyDescent="0.2">
      <c r="A888">
        <v>871</v>
      </c>
      <c r="B888">
        <f>SUMPRODUCT(Random!$X888:$AG888,$B$4:$K$4)</f>
        <v>0.28666824730579737</v>
      </c>
      <c r="C888">
        <f>SUMPRODUCT(Random!$X888:$AG888,$B$5:$K$5)</f>
        <v>1.64929833299036E-2</v>
      </c>
      <c r="D888">
        <f>SUMPRODUCT(Random!$X888:$AG888,$B$6:$K$6)</f>
        <v>0.12653316589761998</v>
      </c>
      <c r="E888">
        <f>SUMPRODUCT(Random!$X888:$AG888,$B$7:$K$7)</f>
        <v>-0.22417018850545964</v>
      </c>
      <c r="F888">
        <f>SUMPRODUCT(Random!$X888:$AG888,$B$8:$K$8)</f>
        <v>1.4116071523018781</v>
      </c>
      <c r="G888">
        <f>SUMPRODUCT(Random!$X888:$AG888,$B$9:$K$9)</f>
        <v>1.3141346705769974</v>
      </c>
      <c r="H888">
        <f>SUMPRODUCT(Random!$X888:$AG888,$B$10:$K$10)</f>
        <v>1.3776504338272204</v>
      </c>
      <c r="I888">
        <f>SUMPRODUCT(Random!$X888:$AG888,$B$11:$K$11)</f>
        <v>-0.71993559375828764</v>
      </c>
      <c r="J888">
        <f>SUMPRODUCT(Random!$X888:$AG888,$B$12:$K$12)</f>
        <v>1.7309280308765564</v>
      </c>
      <c r="K888">
        <f>SUMPRODUCT(Random!$X888:$AG888,$B$13:$K$13)</f>
        <v>-0.59323223740404996</v>
      </c>
      <c r="M888">
        <f t="shared" si="404"/>
        <v>0.61281682371955593</v>
      </c>
      <c r="N888">
        <f t="shared" si="405"/>
        <v>0.50657945009021255</v>
      </c>
      <c r="O888">
        <f t="shared" si="406"/>
        <v>0.55034505128527478</v>
      </c>
      <c r="P888">
        <f t="shared" si="407"/>
        <v>0.41131243965908182</v>
      </c>
      <c r="Q888">
        <f t="shared" si="408"/>
        <v>0.92096716736371431</v>
      </c>
      <c r="R888">
        <f t="shared" si="409"/>
        <v>0.90559955574084094</v>
      </c>
      <c r="S888">
        <f t="shared" si="410"/>
        <v>0.91584437919013495</v>
      </c>
      <c r="T888">
        <f t="shared" si="411"/>
        <v>0.23578232578166414</v>
      </c>
      <c r="U888">
        <f t="shared" si="412"/>
        <v>0.95826769929254307</v>
      </c>
      <c r="V888">
        <f t="shared" si="413"/>
        <v>0.27651287045653089</v>
      </c>
      <c r="X888">
        <f t="shared" si="414"/>
        <v>23.243777903644794</v>
      </c>
      <c r="Y888">
        <f t="shared" si="415"/>
        <v>17.304235975277546</v>
      </c>
      <c r="Z888">
        <f t="shared" si="416"/>
        <v>19.579512965290387</v>
      </c>
      <c r="AA888">
        <f t="shared" si="417"/>
        <v>12.979760056442998</v>
      </c>
      <c r="AB888">
        <f t="shared" si="418"/>
        <v>62.16971854728709</v>
      </c>
      <c r="AC888">
        <f t="shared" si="419"/>
        <v>57.817103927528606</v>
      </c>
      <c r="AD888">
        <f t="shared" si="420"/>
        <v>60.631225753111536</v>
      </c>
      <c r="AE888">
        <f t="shared" si="421"/>
        <v>6.5871993678335183</v>
      </c>
      <c r="AF888">
        <f t="shared" si="422"/>
        <v>77.812950838200749</v>
      </c>
      <c r="AG888">
        <f t="shared" si="423"/>
        <v>7.9288757453342731</v>
      </c>
      <c r="AI888">
        <f t="shared" si="424"/>
        <v>21</v>
      </c>
      <c r="AJ888">
        <f t="shared" si="425"/>
        <v>21</v>
      </c>
      <c r="AK888">
        <f t="shared" si="426"/>
        <v>21</v>
      </c>
      <c r="AL888">
        <f t="shared" si="427"/>
        <v>21</v>
      </c>
      <c r="AM888">
        <f t="shared" si="428"/>
        <v>21</v>
      </c>
      <c r="AN888">
        <f t="shared" si="429"/>
        <v>21</v>
      </c>
      <c r="AO888">
        <f t="shared" si="430"/>
        <v>21</v>
      </c>
      <c r="AP888">
        <f t="shared" si="431"/>
        <v>21</v>
      </c>
      <c r="AQ888">
        <f t="shared" si="432"/>
        <v>21</v>
      </c>
      <c r="AR888">
        <f t="shared" si="433"/>
        <v>21</v>
      </c>
      <c r="AT888">
        <f t="shared" si="434"/>
        <v>0</v>
      </c>
    </row>
    <row r="889" spans="1:46" x14ac:dyDescent="0.2">
      <c r="A889">
        <v>872</v>
      </c>
      <c r="B889">
        <f>SUMPRODUCT(Random!$X889:$AG889,$B$4:$K$4)</f>
        <v>0.74952025145174439</v>
      </c>
      <c r="C889">
        <f>SUMPRODUCT(Random!$X889:$AG889,$B$5:$K$5)</f>
        <v>2.4107030804907272</v>
      </c>
      <c r="D889">
        <f>SUMPRODUCT(Random!$X889:$AG889,$B$6:$K$6)</f>
        <v>1.5895942934431893</v>
      </c>
      <c r="E889">
        <f>SUMPRODUCT(Random!$X889:$AG889,$B$7:$K$7)</f>
        <v>0.50169046339852774</v>
      </c>
      <c r="F889">
        <f>SUMPRODUCT(Random!$X889:$AG889,$B$8:$K$8)</f>
        <v>1.7686653426229213</v>
      </c>
      <c r="G889">
        <f>SUMPRODUCT(Random!$X889:$AG889,$B$9:$K$9)</f>
        <v>0.56139710860667646</v>
      </c>
      <c r="H889">
        <f>SUMPRODUCT(Random!$X889:$AG889,$B$10:$K$10)</f>
        <v>0.93961639800232188</v>
      </c>
      <c r="I889">
        <f>SUMPRODUCT(Random!$X889:$AG889,$B$11:$K$11)</f>
        <v>1.9593191883312713</v>
      </c>
      <c r="J889">
        <f>SUMPRODUCT(Random!$X889:$AG889,$B$12:$K$12)</f>
        <v>-1.3069759070895026</v>
      </c>
      <c r="K889">
        <f>SUMPRODUCT(Random!$X889:$AG889,$B$13:$K$13)</f>
        <v>-0.13665181388864334</v>
      </c>
      <c r="M889">
        <f t="shared" si="404"/>
        <v>0.77322815138863432</v>
      </c>
      <c r="N889">
        <f t="shared" si="405"/>
        <v>0.99203909772640375</v>
      </c>
      <c r="O889">
        <f t="shared" si="406"/>
        <v>0.94403685789508773</v>
      </c>
      <c r="P889">
        <f t="shared" si="407"/>
        <v>0.6920573630890472</v>
      </c>
      <c r="Q889">
        <f t="shared" si="408"/>
        <v>0.96152513039315679</v>
      </c>
      <c r="R889">
        <f t="shared" si="409"/>
        <v>0.71273657265759705</v>
      </c>
      <c r="S889">
        <f t="shared" si="410"/>
        <v>0.82629281902302565</v>
      </c>
      <c r="T889">
        <f t="shared" si="411"/>
        <v>0.9749622910203215</v>
      </c>
      <c r="U889">
        <f t="shared" si="412"/>
        <v>9.5610447073178118E-2</v>
      </c>
      <c r="V889">
        <f t="shared" si="413"/>
        <v>0.44565300952905429</v>
      </c>
      <c r="X889">
        <f t="shared" si="414"/>
        <v>36.348318022160015</v>
      </c>
      <c r="Y889">
        <f t="shared" si="415"/>
        <v>118.3972755715579</v>
      </c>
      <c r="Z889">
        <f t="shared" si="416"/>
        <v>70.62521112749225</v>
      </c>
      <c r="AA889">
        <f t="shared" si="417"/>
        <v>28.853116340635317</v>
      </c>
      <c r="AB889">
        <f t="shared" si="418"/>
        <v>79.803792700094846</v>
      </c>
      <c r="AC889">
        <f t="shared" si="419"/>
        <v>30.555969485514378</v>
      </c>
      <c r="AD889">
        <f t="shared" si="420"/>
        <v>42.878460151192442</v>
      </c>
      <c r="AE889">
        <f t="shared" si="421"/>
        <v>90.328076192560474</v>
      </c>
      <c r="AF889">
        <f t="shared" si="422"/>
        <v>2.4617878477452146</v>
      </c>
      <c r="AG889">
        <f t="shared" si="423"/>
        <v>14.45212216220512</v>
      </c>
      <c r="AI889">
        <f t="shared" si="424"/>
        <v>21</v>
      </c>
      <c r="AJ889">
        <f t="shared" si="425"/>
        <v>21</v>
      </c>
      <c r="AK889">
        <f t="shared" si="426"/>
        <v>21</v>
      </c>
      <c r="AL889">
        <f t="shared" si="427"/>
        <v>21</v>
      </c>
      <c r="AM889">
        <f t="shared" si="428"/>
        <v>21</v>
      </c>
      <c r="AN889">
        <f t="shared" si="429"/>
        <v>21</v>
      </c>
      <c r="AO889">
        <f t="shared" si="430"/>
        <v>21</v>
      </c>
      <c r="AP889">
        <f t="shared" si="431"/>
        <v>21</v>
      </c>
      <c r="AQ889">
        <f t="shared" si="432"/>
        <v>10</v>
      </c>
      <c r="AR889">
        <f t="shared" si="433"/>
        <v>21</v>
      </c>
      <c r="AT889">
        <f t="shared" si="434"/>
        <v>1</v>
      </c>
    </row>
    <row r="890" spans="1:46" x14ac:dyDescent="0.2">
      <c r="A890">
        <v>873</v>
      </c>
      <c r="B890">
        <f>SUMPRODUCT(Random!$X890:$AG890,$B$4:$K$4)</f>
        <v>-1.8225347480634293</v>
      </c>
      <c r="C890">
        <f>SUMPRODUCT(Random!$X890:$AG890,$B$5:$K$5)</f>
        <v>-0.24412734461713864</v>
      </c>
      <c r="D890">
        <f>SUMPRODUCT(Random!$X890:$AG890,$B$6:$K$6)</f>
        <v>-0.41730875065123541</v>
      </c>
      <c r="E890">
        <f>SUMPRODUCT(Random!$X890:$AG890,$B$7:$K$7)</f>
        <v>-6.836093601903076E-2</v>
      </c>
      <c r="F890">
        <f>SUMPRODUCT(Random!$X890:$AG890,$B$8:$K$8)</f>
        <v>0.39849960944385987</v>
      </c>
      <c r="G890">
        <f>SUMPRODUCT(Random!$X890:$AG890,$B$9:$K$9)</f>
        <v>0.47976358587330459</v>
      </c>
      <c r="H890">
        <f>SUMPRODUCT(Random!$X890:$AG890,$B$10:$K$10)</f>
        <v>-0.58446624455860618</v>
      </c>
      <c r="I890">
        <f>SUMPRODUCT(Random!$X890:$AG890,$B$11:$K$11)</f>
        <v>0.87014643488522225</v>
      </c>
      <c r="J890">
        <f>SUMPRODUCT(Random!$X890:$AG890,$B$12:$K$12)</f>
        <v>0.81690537967038745</v>
      </c>
      <c r="K890">
        <f>SUMPRODUCT(Random!$X890:$AG890,$B$13:$K$13)</f>
        <v>-1.2849955797465267</v>
      </c>
      <c r="M890">
        <f t="shared" si="404"/>
        <v>3.4186943139573246E-2</v>
      </c>
      <c r="N890">
        <f t="shared" si="405"/>
        <v>0.40356609759413109</v>
      </c>
      <c r="O890">
        <f t="shared" si="406"/>
        <v>0.33822629436172674</v>
      </c>
      <c r="P890">
        <f t="shared" si="407"/>
        <v>0.4727491587969741</v>
      </c>
      <c r="Q890">
        <f t="shared" si="408"/>
        <v>0.65486902693606408</v>
      </c>
      <c r="R890">
        <f t="shared" si="409"/>
        <v>0.68430224580303056</v>
      </c>
      <c r="S890">
        <f t="shared" si="410"/>
        <v>0.27945333461740618</v>
      </c>
      <c r="T890">
        <f t="shared" si="411"/>
        <v>0.80788980786437714</v>
      </c>
      <c r="U890">
        <f t="shared" si="412"/>
        <v>0.79300874839060354</v>
      </c>
      <c r="V890">
        <f t="shared" si="413"/>
        <v>9.9396914339087081E-2</v>
      </c>
      <c r="X890">
        <f t="shared" si="414"/>
        <v>0.85211383777802763</v>
      </c>
      <c r="Y890">
        <f t="shared" si="415"/>
        <v>12.659519915679041</v>
      </c>
      <c r="Z890">
        <f t="shared" si="416"/>
        <v>10.112970243584073</v>
      </c>
      <c r="AA890">
        <f t="shared" si="417"/>
        <v>15.679754791332185</v>
      </c>
      <c r="AB890">
        <f t="shared" si="418"/>
        <v>26.060248021334797</v>
      </c>
      <c r="AC890">
        <f t="shared" si="419"/>
        <v>28.24384282832046</v>
      </c>
      <c r="AD890">
        <f t="shared" si="420"/>
        <v>8.0286399877824035</v>
      </c>
      <c r="AE890">
        <f t="shared" si="421"/>
        <v>40.411698977382507</v>
      </c>
      <c r="AF890">
        <f t="shared" si="422"/>
        <v>38.58407135361491</v>
      </c>
      <c r="AG890">
        <f t="shared" si="423"/>
        <v>2.5645646696810975</v>
      </c>
      <c r="AI890">
        <f t="shared" si="424"/>
        <v>4</v>
      </c>
      <c r="AJ890">
        <f t="shared" si="425"/>
        <v>21</v>
      </c>
      <c r="AK890">
        <f t="shared" si="426"/>
        <v>21</v>
      </c>
      <c r="AL890">
        <f t="shared" si="427"/>
        <v>21</v>
      </c>
      <c r="AM890">
        <f t="shared" si="428"/>
        <v>21</v>
      </c>
      <c r="AN890">
        <f t="shared" si="429"/>
        <v>21</v>
      </c>
      <c r="AO890">
        <f t="shared" si="430"/>
        <v>21</v>
      </c>
      <c r="AP890">
        <f t="shared" si="431"/>
        <v>21</v>
      </c>
      <c r="AQ890">
        <f t="shared" si="432"/>
        <v>21</v>
      </c>
      <c r="AR890">
        <f t="shared" si="433"/>
        <v>11</v>
      </c>
      <c r="AT890">
        <f t="shared" si="434"/>
        <v>2</v>
      </c>
    </row>
    <row r="891" spans="1:46" x14ac:dyDescent="0.2">
      <c r="A891">
        <v>874</v>
      </c>
      <c r="B891">
        <f>SUMPRODUCT(Random!$X891:$AG891,$B$4:$K$4)</f>
        <v>-1.3880461784476485</v>
      </c>
      <c r="C891">
        <f>SUMPRODUCT(Random!$X891:$AG891,$B$5:$K$5)</f>
        <v>0.21295062631822798</v>
      </c>
      <c r="D891">
        <f>SUMPRODUCT(Random!$X891:$AG891,$B$6:$K$6)</f>
        <v>-0.1358834236166917</v>
      </c>
      <c r="E891">
        <f>SUMPRODUCT(Random!$X891:$AG891,$B$7:$K$7)</f>
        <v>-1.2238775512727631</v>
      </c>
      <c r="F891">
        <f>SUMPRODUCT(Random!$X891:$AG891,$B$8:$K$8)</f>
        <v>0.78578054619241533</v>
      </c>
      <c r="G891">
        <f>SUMPRODUCT(Random!$X891:$AG891,$B$9:$K$9)</f>
        <v>0.54921466657481643</v>
      </c>
      <c r="H891">
        <f>SUMPRODUCT(Random!$X891:$AG891,$B$10:$K$10)</f>
        <v>0.3405575623894942</v>
      </c>
      <c r="I891">
        <f>SUMPRODUCT(Random!$X891:$AG891,$B$11:$K$11)</f>
        <v>-0.61483446860117064</v>
      </c>
      <c r="J891">
        <f>SUMPRODUCT(Random!$X891:$AG891,$B$12:$K$12)</f>
        <v>0.53796453931874366</v>
      </c>
      <c r="K891">
        <f>SUMPRODUCT(Random!$X891:$AG891,$B$13:$K$13)</f>
        <v>-1.3874549899011948</v>
      </c>
      <c r="M891">
        <f t="shared" si="404"/>
        <v>8.2561491966854014E-2</v>
      </c>
      <c r="N891">
        <f t="shared" si="405"/>
        <v>0.58431726310069654</v>
      </c>
      <c r="O891">
        <f t="shared" si="406"/>
        <v>0.44595671997934383</v>
      </c>
      <c r="P891">
        <f t="shared" si="407"/>
        <v>0.1104992116444765</v>
      </c>
      <c r="Q891">
        <f t="shared" si="408"/>
        <v>0.78400196724276061</v>
      </c>
      <c r="R891">
        <f t="shared" si="409"/>
        <v>0.70857092979337544</v>
      </c>
      <c r="S891">
        <f t="shared" si="410"/>
        <v>0.63328165908652378</v>
      </c>
      <c r="T891">
        <f t="shared" si="411"/>
        <v>0.2693320217751089</v>
      </c>
      <c r="U891">
        <f t="shared" si="412"/>
        <v>0.7046992349176765</v>
      </c>
      <c r="V891">
        <f t="shared" si="413"/>
        <v>8.2651533463183699E-2</v>
      </c>
      <c r="X891">
        <f t="shared" si="414"/>
        <v>2.1108650748056306</v>
      </c>
      <c r="Y891">
        <f t="shared" si="415"/>
        <v>21.503921395521665</v>
      </c>
      <c r="Z891">
        <f t="shared" si="416"/>
        <v>14.465546807427767</v>
      </c>
      <c r="AA891">
        <f t="shared" si="417"/>
        <v>2.8684263706884878</v>
      </c>
      <c r="AB891">
        <f t="shared" si="418"/>
        <v>37.540693367748773</v>
      </c>
      <c r="AC891">
        <f t="shared" si="419"/>
        <v>30.203292225115572</v>
      </c>
      <c r="AD891">
        <f t="shared" si="420"/>
        <v>24.574036639284586</v>
      </c>
      <c r="AE891">
        <f t="shared" si="421"/>
        <v>7.6869375995931168</v>
      </c>
      <c r="AF891">
        <f t="shared" si="422"/>
        <v>29.879992727101271</v>
      </c>
      <c r="AG891">
        <f t="shared" si="423"/>
        <v>2.1132693979175796</v>
      </c>
      <c r="AI891">
        <f t="shared" si="424"/>
        <v>9</v>
      </c>
      <c r="AJ891">
        <f t="shared" si="425"/>
        <v>21</v>
      </c>
      <c r="AK891">
        <f t="shared" si="426"/>
        <v>21</v>
      </c>
      <c r="AL891">
        <f t="shared" si="427"/>
        <v>12</v>
      </c>
      <c r="AM891">
        <f t="shared" si="428"/>
        <v>21</v>
      </c>
      <c r="AN891">
        <f t="shared" si="429"/>
        <v>21</v>
      </c>
      <c r="AO891">
        <f t="shared" si="430"/>
        <v>21</v>
      </c>
      <c r="AP891">
        <f t="shared" si="431"/>
        <v>21</v>
      </c>
      <c r="AQ891">
        <f t="shared" si="432"/>
        <v>21</v>
      </c>
      <c r="AR891">
        <f t="shared" si="433"/>
        <v>9</v>
      </c>
      <c r="AT891">
        <f t="shared" si="434"/>
        <v>3</v>
      </c>
    </row>
    <row r="892" spans="1:46" x14ac:dyDescent="0.2">
      <c r="A892">
        <v>875</v>
      </c>
      <c r="B892">
        <f>SUMPRODUCT(Random!$X892:$AG892,$B$4:$K$4)</f>
        <v>-1.2951901801684493</v>
      </c>
      <c r="C892">
        <f>SUMPRODUCT(Random!$X892:$AG892,$B$5:$K$5)</f>
        <v>-0.71176470641974499</v>
      </c>
      <c r="D892">
        <f>SUMPRODUCT(Random!$X892:$AG892,$B$6:$K$6)</f>
        <v>1.3067368462512763</v>
      </c>
      <c r="E892">
        <f>SUMPRODUCT(Random!$X892:$AG892,$B$7:$K$7)</f>
        <v>-0.69610411962735463</v>
      </c>
      <c r="F892">
        <f>SUMPRODUCT(Random!$X892:$AG892,$B$8:$K$8)</f>
        <v>0.31370857490927873</v>
      </c>
      <c r="G892">
        <f>SUMPRODUCT(Random!$X892:$AG892,$B$9:$K$9)</f>
        <v>8.1089965318765875E-2</v>
      </c>
      <c r="H892">
        <f>SUMPRODUCT(Random!$X892:$AG892,$B$10:$K$10)</f>
        <v>-1.6137002391111905</v>
      </c>
      <c r="I892">
        <f>SUMPRODUCT(Random!$X892:$AG892,$B$11:$K$11)</f>
        <v>-2.8583657089250947</v>
      </c>
      <c r="J892">
        <f>SUMPRODUCT(Random!$X892:$AG892,$B$12:$K$12)</f>
        <v>-1.5622475028181588</v>
      </c>
      <c r="K892">
        <f>SUMPRODUCT(Random!$X892:$AG892,$B$13:$K$13)</f>
        <v>-3.0648263333503238</v>
      </c>
      <c r="M892">
        <f t="shared" si="404"/>
        <v>9.7627315752020674E-2</v>
      </c>
      <c r="N892">
        <f t="shared" si="405"/>
        <v>0.23830524563856362</v>
      </c>
      <c r="O892">
        <f t="shared" si="406"/>
        <v>0.90434894989469916</v>
      </c>
      <c r="P892">
        <f t="shared" si="407"/>
        <v>0.24318181339253558</v>
      </c>
      <c r="Q892">
        <f t="shared" si="408"/>
        <v>0.62312880625678746</v>
      </c>
      <c r="R892">
        <f t="shared" si="409"/>
        <v>0.53231479703856199</v>
      </c>
      <c r="S892">
        <f t="shared" si="410"/>
        <v>5.3296231036334185E-2</v>
      </c>
      <c r="T892">
        <f t="shared" si="411"/>
        <v>2.1291465454870654E-3</v>
      </c>
      <c r="U892">
        <f t="shared" si="412"/>
        <v>5.9114846959074659E-2</v>
      </c>
      <c r="V892">
        <f t="shared" si="413"/>
        <v>1.0889821238576694E-3</v>
      </c>
      <c r="X892">
        <f t="shared" si="414"/>
        <v>2.5164784332326344</v>
      </c>
      <c r="Y892">
        <f t="shared" si="415"/>
        <v>6.6682040301453656</v>
      </c>
      <c r="Z892">
        <f t="shared" si="416"/>
        <v>57.494706765698602</v>
      </c>
      <c r="AA892">
        <f t="shared" si="417"/>
        <v>6.8255418158323806</v>
      </c>
      <c r="AB892">
        <f t="shared" si="418"/>
        <v>23.905049778691836</v>
      </c>
      <c r="AC892">
        <f t="shared" si="419"/>
        <v>18.616431204951688</v>
      </c>
      <c r="AD892">
        <f t="shared" si="420"/>
        <v>1.3416552850835239</v>
      </c>
      <c r="AE892">
        <f t="shared" si="421"/>
        <v>5.2212451290453876E-2</v>
      </c>
      <c r="AF892">
        <f t="shared" si="422"/>
        <v>1.492680486078019</v>
      </c>
      <c r="AG892">
        <f t="shared" si="423"/>
        <v>2.6690893194110936E-2</v>
      </c>
      <c r="AI892">
        <f t="shared" si="424"/>
        <v>11</v>
      </c>
      <c r="AJ892">
        <f t="shared" si="425"/>
        <v>21</v>
      </c>
      <c r="AK892">
        <f t="shared" si="426"/>
        <v>21</v>
      </c>
      <c r="AL892">
        <f t="shared" si="427"/>
        <v>21</v>
      </c>
      <c r="AM892">
        <f t="shared" si="428"/>
        <v>21</v>
      </c>
      <c r="AN892">
        <f t="shared" si="429"/>
        <v>21</v>
      </c>
      <c r="AO892">
        <f t="shared" si="430"/>
        <v>6</v>
      </c>
      <c r="AP892">
        <f t="shared" si="431"/>
        <v>1</v>
      </c>
      <c r="AQ892">
        <f t="shared" si="432"/>
        <v>6</v>
      </c>
      <c r="AR892">
        <f t="shared" si="433"/>
        <v>1</v>
      </c>
      <c r="AT892">
        <f t="shared" si="434"/>
        <v>5</v>
      </c>
    </row>
    <row r="893" spans="1:46" x14ac:dyDescent="0.2">
      <c r="A893">
        <v>876</v>
      </c>
      <c r="B893">
        <f>SUMPRODUCT(Random!$X893:$AG893,$B$4:$K$4)</f>
        <v>0.63604576255639023</v>
      </c>
      <c r="C893">
        <f>SUMPRODUCT(Random!$X893:$AG893,$B$5:$K$5)</f>
        <v>2.0813919152749998</v>
      </c>
      <c r="D893">
        <f>SUMPRODUCT(Random!$X893:$AG893,$B$6:$K$6)</f>
        <v>0.32076427093367488</v>
      </c>
      <c r="E893">
        <f>SUMPRODUCT(Random!$X893:$AG893,$B$7:$K$7)</f>
        <v>0.66027094078211801</v>
      </c>
      <c r="F893">
        <f>SUMPRODUCT(Random!$X893:$AG893,$B$8:$K$8)</f>
        <v>0.41365717217444598</v>
      </c>
      <c r="G893">
        <f>SUMPRODUCT(Random!$X893:$AG893,$B$9:$K$9)</f>
        <v>0.39940801191832981</v>
      </c>
      <c r="H893">
        <f>SUMPRODUCT(Random!$X893:$AG893,$B$10:$K$10)</f>
        <v>0.49468916169605209</v>
      </c>
      <c r="I893">
        <f>SUMPRODUCT(Random!$X893:$AG893,$B$11:$K$11)</f>
        <v>1.6226702126584653</v>
      </c>
      <c r="J893">
        <f>SUMPRODUCT(Random!$X893:$AG893,$B$12:$K$12)</f>
        <v>1.5131449713461018</v>
      </c>
      <c r="K893">
        <f>SUMPRODUCT(Random!$X893:$AG893,$B$13:$K$13)</f>
        <v>1.7608468756569775</v>
      </c>
      <c r="M893">
        <f t="shared" si="404"/>
        <v>0.737626702459242</v>
      </c>
      <c r="N893">
        <f t="shared" si="405"/>
        <v>0.98130097595955668</v>
      </c>
      <c r="O893">
        <f t="shared" si="406"/>
        <v>0.62580548128883884</v>
      </c>
      <c r="P893">
        <f t="shared" si="407"/>
        <v>0.74546001264510464</v>
      </c>
      <c r="Q893">
        <f t="shared" si="408"/>
        <v>0.66043740177073829</v>
      </c>
      <c r="R893">
        <f t="shared" si="409"/>
        <v>0.65520370427508212</v>
      </c>
      <c r="S893">
        <f t="shared" si="410"/>
        <v>0.68959022335830589</v>
      </c>
      <c r="T893">
        <f t="shared" si="411"/>
        <v>0.94767003885545875</v>
      </c>
      <c r="U893">
        <f t="shared" si="412"/>
        <v>0.93487858074527375</v>
      </c>
      <c r="V893">
        <f t="shared" si="413"/>
        <v>0.96086783826190469</v>
      </c>
      <c r="X893">
        <f t="shared" si="414"/>
        <v>32.776129761306869</v>
      </c>
      <c r="Y893">
        <f t="shared" si="415"/>
        <v>97.478920214438133</v>
      </c>
      <c r="Z893">
        <f t="shared" si="416"/>
        <v>24.079654235930061</v>
      </c>
      <c r="AA893">
        <f t="shared" si="417"/>
        <v>33.518630095782633</v>
      </c>
      <c r="AB893">
        <f t="shared" si="418"/>
        <v>26.458701444699884</v>
      </c>
      <c r="AC893">
        <f t="shared" si="419"/>
        <v>26.084014169840991</v>
      </c>
      <c r="AD893">
        <f t="shared" si="420"/>
        <v>28.657639294815716</v>
      </c>
      <c r="AE893">
        <f t="shared" si="421"/>
        <v>72.269526165429127</v>
      </c>
      <c r="AF893">
        <f t="shared" si="422"/>
        <v>66.912501340860246</v>
      </c>
      <c r="AG893">
        <f t="shared" si="423"/>
        <v>79.388835291864723</v>
      </c>
      <c r="AI893">
        <f t="shared" si="424"/>
        <v>21</v>
      </c>
      <c r="AJ893">
        <f t="shared" si="425"/>
        <v>21</v>
      </c>
      <c r="AK893">
        <f t="shared" si="426"/>
        <v>21</v>
      </c>
      <c r="AL893">
        <f t="shared" si="427"/>
        <v>21</v>
      </c>
      <c r="AM893">
        <f t="shared" si="428"/>
        <v>21</v>
      </c>
      <c r="AN893">
        <f t="shared" si="429"/>
        <v>21</v>
      </c>
      <c r="AO893">
        <f t="shared" si="430"/>
        <v>21</v>
      </c>
      <c r="AP893">
        <f t="shared" si="431"/>
        <v>21</v>
      </c>
      <c r="AQ893">
        <f t="shared" si="432"/>
        <v>21</v>
      </c>
      <c r="AR893">
        <f t="shared" si="433"/>
        <v>21</v>
      </c>
      <c r="AT893">
        <f t="shared" si="434"/>
        <v>0</v>
      </c>
    </row>
    <row r="894" spans="1:46" x14ac:dyDescent="0.2">
      <c r="A894">
        <v>877</v>
      </c>
      <c r="B894">
        <f>SUMPRODUCT(Random!$X894:$AG894,$B$4:$K$4)</f>
        <v>-0.46390334717935355</v>
      </c>
      <c r="C894">
        <f>SUMPRODUCT(Random!$X894:$AG894,$B$5:$K$5)</f>
        <v>-0.17393278151171532</v>
      </c>
      <c r="D894">
        <f>SUMPRODUCT(Random!$X894:$AG894,$B$6:$K$6)</f>
        <v>1.5284884825999259</v>
      </c>
      <c r="E894">
        <f>SUMPRODUCT(Random!$X894:$AG894,$B$7:$K$7)</f>
        <v>-2.5207473467461577E-2</v>
      </c>
      <c r="F894">
        <f>SUMPRODUCT(Random!$X894:$AG894,$B$8:$K$8)</f>
        <v>-0.16216462374317925</v>
      </c>
      <c r="G894">
        <f>SUMPRODUCT(Random!$X894:$AG894,$B$9:$K$9)</f>
        <v>-1.6117689927874039</v>
      </c>
      <c r="H894">
        <f>SUMPRODUCT(Random!$X894:$AG894,$B$10:$K$10)</f>
        <v>0.54818552316807589</v>
      </c>
      <c r="I894">
        <f>SUMPRODUCT(Random!$X894:$AG894,$B$11:$K$11)</f>
        <v>-1.259662972769833</v>
      </c>
      <c r="J894">
        <f>SUMPRODUCT(Random!$X894:$AG894,$B$12:$K$12)</f>
        <v>0.2860719160677489</v>
      </c>
      <c r="K894">
        <f>SUMPRODUCT(Random!$X894:$AG894,$B$13:$K$13)</f>
        <v>1.4186048832167955</v>
      </c>
      <c r="M894">
        <f t="shared" si="404"/>
        <v>0.3213584973071808</v>
      </c>
      <c r="N894">
        <f t="shared" si="405"/>
        <v>0.43095914467878793</v>
      </c>
      <c r="O894">
        <f t="shared" si="406"/>
        <v>0.9368043495200773</v>
      </c>
      <c r="P894">
        <f t="shared" si="407"/>
        <v>0.48994473794327792</v>
      </c>
      <c r="Q894">
        <f t="shared" si="408"/>
        <v>0.43558810859065733</v>
      </c>
      <c r="R894">
        <f t="shared" si="409"/>
        <v>5.3506108967584266E-2</v>
      </c>
      <c r="S894">
        <f t="shared" si="410"/>
        <v>0.70821773927262743</v>
      </c>
      <c r="T894">
        <f t="shared" si="411"/>
        <v>0.10389548402288726</v>
      </c>
      <c r="U894">
        <f t="shared" si="412"/>
        <v>0.61258847959197094</v>
      </c>
      <c r="V894">
        <f t="shared" si="413"/>
        <v>0.92199287928928531</v>
      </c>
      <c r="X894">
        <f t="shared" si="414"/>
        <v>9.4964068701208344</v>
      </c>
      <c r="Y894">
        <f t="shared" si="415"/>
        <v>13.811256703373452</v>
      </c>
      <c r="Z894">
        <f t="shared" si="416"/>
        <v>67.647841174140254</v>
      </c>
      <c r="AA894">
        <f t="shared" si="417"/>
        <v>16.491996779479884</v>
      </c>
      <c r="AB894">
        <f t="shared" si="418"/>
        <v>14.011343561989467</v>
      </c>
      <c r="AC894">
        <f t="shared" si="419"/>
        <v>1.3470866201157896</v>
      </c>
      <c r="AD894">
        <f t="shared" si="420"/>
        <v>30.17362213163365</v>
      </c>
      <c r="AE894">
        <f t="shared" si="421"/>
        <v>2.6872333604292242</v>
      </c>
      <c r="AF894">
        <f t="shared" si="422"/>
        <v>23.229335112996232</v>
      </c>
      <c r="AG894">
        <f t="shared" si="423"/>
        <v>62.48972386762194</v>
      </c>
      <c r="AI894">
        <f t="shared" si="424"/>
        <v>21</v>
      </c>
      <c r="AJ894">
        <f t="shared" si="425"/>
        <v>21</v>
      </c>
      <c r="AK894">
        <f t="shared" si="426"/>
        <v>21</v>
      </c>
      <c r="AL894">
        <f t="shared" si="427"/>
        <v>21</v>
      </c>
      <c r="AM894">
        <f t="shared" si="428"/>
        <v>21</v>
      </c>
      <c r="AN894">
        <f t="shared" si="429"/>
        <v>6</v>
      </c>
      <c r="AO894">
        <f t="shared" si="430"/>
        <v>21</v>
      </c>
      <c r="AP894">
        <f t="shared" si="431"/>
        <v>11</v>
      </c>
      <c r="AQ894">
        <f t="shared" si="432"/>
        <v>21</v>
      </c>
      <c r="AR894">
        <f t="shared" si="433"/>
        <v>21</v>
      </c>
      <c r="AT894">
        <f t="shared" si="434"/>
        <v>2</v>
      </c>
    </row>
    <row r="895" spans="1:46" x14ac:dyDescent="0.2">
      <c r="A895">
        <v>878</v>
      </c>
      <c r="B895">
        <f>SUMPRODUCT(Random!$X895:$AG895,$B$4:$K$4)</f>
        <v>-0.19021949573485145</v>
      </c>
      <c r="C895">
        <f>SUMPRODUCT(Random!$X895:$AG895,$B$5:$K$5)</f>
        <v>-0.60931392987554489</v>
      </c>
      <c r="D895">
        <f>SUMPRODUCT(Random!$X895:$AG895,$B$6:$K$6)</f>
        <v>0.67880390570935489</v>
      </c>
      <c r="E895">
        <f>SUMPRODUCT(Random!$X895:$AG895,$B$7:$K$7)</f>
        <v>-2.4957773013395563</v>
      </c>
      <c r="F895">
        <f>SUMPRODUCT(Random!$X895:$AG895,$B$8:$K$8)</f>
        <v>0.96357098203477409</v>
      </c>
      <c r="G895">
        <f>SUMPRODUCT(Random!$X895:$AG895,$B$9:$K$9)</f>
        <v>-4.506657217119181E-2</v>
      </c>
      <c r="H895">
        <f>SUMPRODUCT(Random!$X895:$AG895,$B$10:$K$10)</f>
        <v>0.67072683807781008</v>
      </c>
      <c r="I895">
        <f>SUMPRODUCT(Random!$X895:$AG895,$B$11:$K$11)</f>
        <v>0.82375513056358607</v>
      </c>
      <c r="J895">
        <f>SUMPRODUCT(Random!$X895:$AG895,$B$12:$K$12)</f>
        <v>-0.83506076475902846</v>
      </c>
      <c r="K895">
        <f>SUMPRODUCT(Random!$X895:$AG895,$B$13:$K$13)</f>
        <v>-2.3972628539976117</v>
      </c>
      <c r="M895">
        <f t="shared" si="404"/>
        <v>0.42456856731958104</v>
      </c>
      <c r="N895">
        <f t="shared" si="405"/>
        <v>0.27115818781821999</v>
      </c>
      <c r="O895">
        <f t="shared" si="406"/>
        <v>0.75136894062911552</v>
      </c>
      <c r="P895">
        <f t="shared" si="407"/>
        <v>6.2840739014466433E-3</v>
      </c>
      <c r="Q895">
        <f t="shared" si="408"/>
        <v>0.83236946951364366</v>
      </c>
      <c r="R895">
        <f t="shared" si="409"/>
        <v>0.48202712294066069</v>
      </c>
      <c r="S895">
        <f t="shared" si="410"/>
        <v>0.74880271877293703</v>
      </c>
      <c r="T895">
        <f t="shared" si="411"/>
        <v>0.79496064642340913</v>
      </c>
      <c r="U895">
        <f t="shared" si="412"/>
        <v>0.20184174811728794</v>
      </c>
      <c r="V895">
        <f t="shared" si="413"/>
        <v>8.2590347232737726E-3</v>
      </c>
      <c r="X895">
        <f t="shared" si="414"/>
        <v>13.537682524382948</v>
      </c>
      <c r="Y895">
        <f t="shared" si="415"/>
        <v>7.7482388386200745</v>
      </c>
      <c r="Z895">
        <f t="shared" si="416"/>
        <v>34.094002190105286</v>
      </c>
      <c r="AA895">
        <f t="shared" si="417"/>
        <v>0.15442414997716553</v>
      </c>
      <c r="AB895">
        <f t="shared" si="418"/>
        <v>43.750751664796361</v>
      </c>
      <c r="AC895">
        <f t="shared" si="419"/>
        <v>16.114656001348358</v>
      </c>
      <c r="AD895">
        <f t="shared" si="420"/>
        <v>33.842458797593842</v>
      </c>
      <c r="AE895">
        <f t="shared" si="421"/>
        <v>38.816166829252566</v>
      </c>
      <c r="AF895">
        <f t="shared" si="422"/>
        <v>5.5227186523542704</v>
      </c>
      <c r="AG895">
        <f t="shared" si="423"/>
        <v>0.20315836123244205</v>
      </c>
      <c r="AI895">
        <f t="shared" si="424"/>
        <v>21</v>
      </c>
      <c r="AJ895">
        <f t="shared" si="425"/>
        <v>21</v>
      </c>
      <c r="AK895">
        <f t="shared" si="426"/>
        <v>21</v>
      </c>
      <c r="AL895">
        <f t="shared" si="427"/>
        <v>1</v>
      </c>
      <c r="AM895">
        <f t="shared" si="428"/>
        <v>21</v>
      </c>
      <c r="AN895">
        <f t="shared" si="429"/>
        <v>21</v>
      </c>
      <c r="AO895">
        <f t="shared" si="430"/>
        <v>21</v>
      </c>
      <c r="AP895">
        <f t="shared" si="431"/>
        <v>21</v>
      </c>
      <c r="AQ895">
        <f t="shared" si="432"/>
        <v>21</v>
      </c>
      <c r="AR895">
        <f t="shared" si="433"/>
        <v>1</v>
      </c>
      <c r="AT895">
        <f t="shared" si="434"/>
        <v>2</v>
      </c>
    </row>
    <row r="896" spans="1:46" x14ac:dyDescent="0.2">
      <c r="A896">
        <v>879</v>
      </c>
      <c r="B896">
        <f>SUMPRODUCT(Random!$X896:$AG896,$B$4:$K$4)</f>
        <v>0.38798746332591727</v>
      </c>
      <c r="C896">
        <f>SUMPRODUCT(Random!$X896:$AG896,$B$5:$K$5)</f>
        <v>-0.58489543088282558</v>
      </c>
      <c r="D896">
        <f>SUMPRODUCT(Random!$X896:$AG896,$B$6:$K$6)</f>
        <v>-2.2880328616791412</v>
      </c>
      <c r="E896">
        <f>SUMPRODUCT(Random!$X896:$AG896,$B$7:$K$7)</f>
        <v>-0.31370792852038071</v>
      </c>
      <c r="F896">
        <f>SUMPRODUCT(Random!$X896:$AG896,$B$8:$K$8)</f>
        <v>-0.21465278679129052</v>
      </c>
      <c r="G896">
        <f>SUMPRODUCT(Random!$X896:$AG896,$B$9:$K$9)</f>
        <v>0.80003231810852438</v>
      </c>
      <c r="H896">
        <f>SUMPRODUCT(Random!$X896:$AG896,$B$10:$K$10)</f>
        <v>-1.6308314872021068</v>
      </c>
      <c r="I896">
        <f>SUMPRODUCT(Random!$X896:$AG896,$B$11:$K$11)</f>
        <v>-0.91982355702156215</v>
      </c>
      <c r="J896">
        <f>SUMPRODUCT(Random!$X896:$AG896,$B$12:$K$12)</f>
        <v>0.19572537071596097</v>
      </c>
      <c r="K896">
        <f>SUMPRODUCT(Random!$X896:$AG896,$B$13:$K$13)</f>
        <v>-0.71929436716978634</v>
      </c>
      <c r="M896">
        <f t="shared" si="404"/>
        <v>0.65098734442411788</v>
      </c>
      <c r="N896">
        <f t="shared" si="405"/>
        <v>0.27930901552499465</v>
      </c>
      <c r="O896">
        <f t="shared" si="406"/>
        <v>1.1067803740390033E-2</v>
      </c>
      <c r="P896">
        <f t="shared" si="407"/>
        <v>0.37687143923324984</v>
      </c>
      <c r="Q896">
        <f t="shared" si="408"/>
        <v>0.41501901757456011</v>
      </c>
      <c r="R896">
        <f t="shared" si="409"/>
        <v>0.788153963578615</v>
      </c>
      <c r="S896">
        <f t="shared" si="410"/>
        <v>5.1462940748192486E-2</v>
      </c>
      <c r="T896">
        <f t="shared" si="411"/>
        <v>0.17883248548937536</v>
      </c>
      <c r="U896">
        <f t="shared" si="412"/>
        <v>0.57758743724727912</v>
      </c>
      <c r="V896">
        <f t="shared" si="413"/>
        <v>0.23597978290922575</v>
      </c>
      <c r="X896">
        <f t="shared" si="414"/>
        <v>25.786272998488393</v>
      </c>
      <c r="Y896">
        <f t="shared" si="415"/>
        <v>8.0237340281851779</v>
      </c>
      <c r="Z896">
        <f t="shared" si="416"/>
        <v>0.27263507619988581</v>
      </c>
      <c r="AA896">
        <f t="shared" si="417"/>
        <v>11.586950355347181</v>
      </c>
      <c r="AB896">
        <f t="shared" si="418"/>
        <v>13.134486623065891</v>
      </c>
      <c r="AC896">
        <f t="shared" si="419"/>
        <v>38.016160887922005</v>
      </c>
      <c r="AD896">
        <f t="shared" si="420"/>
        <v>1.2942635351549026</v>
      </c>
      <c r="AE896">
        <f t="shared" si="421"/>
        <v>4.8265195146684805</v>
      </c>
      <c r="AF896">
        <f t="shared" si="422"/>
        <v>21.110502213198114</v>
      </c>
      <c r="AG896">
        <f t="shared" si="423"/>
        <v>6.5935295707190651</v>
      </c>
      <c r="AI896">
        <f t="shared" si="424"/>
        <v>21</v>
      </c>
      <c r="AJ896">
        <f t="shared" si="425"/>
        <v>21</v>
      </c>
      <c r="AK896">
        <f t="shared" si="426"/>
        <v>2</v>
      </c>
      <c r="AL896">
        <f t="shared" si="427"/>
        <v>21</v>
      </c>
      <c r="AM896">
        <f t="shared" si="428"/>
        <v>21</v>
      </c>
      <c r="AN896">
        <f t="shared" si="429"/>
        <v>21</v>
      </c>
      <c r="AO896">
        <f t="shared" si="430"/>
        <v>6</v>
      </c>
      <c r="AP896">
        <f t="shared" si="431"/>
        <v>20</v>
      </c>
      <c r="AQ896">
        <f t="shared" si="432"/>
        <v>21</v>
      </c>
      <c r="AR896">
        <f t="shared" si="433"/>
        <v>21</v>
      </c>
      <c r="AT896">
        <f t="shared" si="434"/>
        <v>3</v>
      </c>
    </row>
    <row r="897" spans="1:46" x14ac:dyDescent="0.2">
      <c r="A897">
        <v>880</v>
      </c>
      <c r="B897">
        <f>SUMPRODUCT(Random!$X897:$AG897,$B$4:$K$4)</f>
        <v>-1.9823411661431369</v>
      </c>
      <c r="C897">
        <f>SUMPRODUCT(Random!$X897:$AG897,$B$5:$K$5)</f>
        <v>1.0470781416351134</v>
      </c>
      <c r="D897">
        <f>SUMPRODUCT(Random!$X897:$AG897,$B$6:$K$6)</f>
        <v>0.77274365864537597</v>
      </c>
      <c r="E897">
        <f>SUMPRODUCT(Random!$X897:$AG897,$B$7:$K$7)</f>
        <v>-0.96683752712222548</v>
      </c>
      <c r="F897">
        <f>SUMPRODUCT(Random!$X897:$AG897,$B$8:$K$8)</f>
        <v>0.98133597996845667</v>
      </c>
      <c r="G897">
        <f>SUMPRODUCT(Random!$X897:$AG897,$B$9:$K$9)</f>
        <v>-2.1358708632286172</v>
      </c>
      <c r="H897">
        <f>SUMPRODUCT(Random!$X897:$AG897,$B$10:$K$10)</f>
        <v>8.08441194301035E-3</v>
      </c>
      <c r="I897">
        <f>SUMPRODUCT(Random!$X897:$AG897,$B$11:$K$11)</f>
        <v>-0.82542960409011035</v>
      </c>
      <c r="J897">
        <f>SUMPRODUCT(Random!$X897:$AG897,$B$12:$K$12)</f>
        <v>0.31542997654122756</v>
      </c>
      <c r="K897">
        <f>SUMPRODUCT(Random!$X897:$AG897,$B$13:$K$13)</f>
        <v>-0.14646782274068199</v>
      </c>
      <c r="M897">
        <f t="shared" si="404"/>
        <v>2.3720534784767412E-2</v>
      </c>
      <c r="N897">
        <f t="shared" si="405"/>
        <v>0.85246823012639195</v>
      </c>
      <c r="O897">
        <f t="shared" si="406"/>
        <v>0.78016294843059564</v>
      </c>
      <c r="P897">
        <f t="shared" si="407"/>
        <v>0.16681263057853776</v>
      </c>
      <c r="Q897">
        <f t="shared" si="408"/>
        <v>0.83678645735104096</v>
      </c>
      <c r="R897">
        <f t="shared" si="409"/>
        <v>1.6344970553013163E-2</v>
      </c>
      <c r="S897">
        <f t="shared" si="410"/>
        <v>0.50322517860449278</v>
      </c>
      <c r="T897">
        <f t="shared" si="411"/>
        <v>0.20456386672701654</v>
      </c>
      <c r="U897">
        <f t="shared" si="412"/>
        <v>0.62378239517027967</v>
      </c>
      <c r="V897">
        <f t="shared" si="413"/>
        <v>0.4417760448408487</v>
      </c>
      <c r="X897">
        <f t="shared" si="414"/>
        <v>0.58807504452404502</v>
      </c>
      <c r="Y897">
        <f t="shared" si="415"/>
        <v>46.879427620127004</v>
      </c>
      <c r="Z897">
        <f t="shared" si="416"/>
        <v>37.109129515895248</v>
      </c>
      <c r="AA897">
        <f t="shared" si="417"/>
        <v>4.4705490502031573</v>
      </c>
      <c r="AB897">
        <f t="shared" si="418"/>
        <v>44.404882203339426</v>
      </c>
      <c r="AC897">
        <f t="shared" si="419"/>
        <v>0.40370450834977684</v>
      </c>
      <c r="AD897">
        <f t="shared" si="420"/>
        <v>17.138271645965851</v>
      </c>
      <c r="AE897">
        <f t="shared" si="421"/>
        <v>5.6064070883580621</v>
      </c>
      <c r="AF897">
        <f t="shared" si="422"/>
        <v>23.947569888119073</v>
      </c>
      <c r="AG897">
        <f t="shared" si="423"/>
        <v>14.281395376221663</v>
      </c>
      <c r="AI897">
        <f t="shared" si="424"/>
        <v>3</v>
      </c>
      <c r="AJ897">
        <f t="shared" si="425"/>
        <v>21</v>
      </c>
      <c r="AK897">
        <f t="shared" si="426"/>
        <v>21</v>
      </c>
      <c r="AL897">
        <f t="shared" si="427"/>
        <v>18</v>
      </c>
      <c r="AM897">
        <f t="shared" si="428"/>
        <v>21</v>
      </c>
      <c r="AN897">
        <f t="shared" si="429"/>
        <v>2</v>
      </c>
      <c r="AO897">
        <f t="shared" si="430"/>
        <v>21</v>
      </c>
      <c r="AP897">
        <f t="shared" si="431"/>
        <v>21</v>
      </c>
      <c r="AQ897">
        <f t="shared" si="432"/>
        <v>21</v>
      </c>
      <c r="AR897">
        <f t="shared" si="433"/>
        <v>21</v>
      </c>
      <c r="AT897">
        <f t="shared" si="434"/>
        <v>3</v>
      </c>
    </row>
    <row r="898" spans="1:46" x14ac:dyDescent="0.2">
      <c r="A898">
        <v>881</v>
      </c>
      <c r="B898">
        <f>SUMPRODUCT(Random!$X898:$AG898,$B$4:$K$4)</f>
        <v>0.86278348975648456</v>
      </c>
      <c r="C898">
        <f>SUMPRODUCT(Random!$X898:$AG898,$B$5:$K$5)</f>
        <v>0.30576221749805732</v>
      </c>
      <c r="D898">
        <f>SUMPRODUCT(Random!$X898:$AG898,$B$6:$K$6)</f>
        <v>1.6016420913125966</v>
      </c>
      <c r="E898">
        <f>SUMPRODUCT(Random!$X898:$AG898,$B$7:$K$7)</f>
        <v>1.5628567008898284</v>
      </c>
      <c r="F898">
        <f>SUMPRODUCT(Random!$X898:$AG898,$B$8:$K$8)</f>
        <v>2.1355547701562339E-2</v>
      </c>
      <c r="G898">
        <f>SUMPRODUCT(Random!$X898:$AG898,$B$9:$K$9)</f>
        <v>1.5232552072354133</v>
      </c>
      <c r="H898">
        <f>SUMPRODUCT(Random!$X898:$AG898,$B$10:$K$10)</f>
        <v>1.2654462026895628</v>
      </c>
      <c r="I898">
        <f>SUMPRODUCT(Random!$X898:$AG898,$B$11:$K$11)</f>
        <v>-1.6645918077141701</v>
      </c>
      <c r="J898">
        <f>SUMPRODUCT(Random!$X898:$AG898,$B$12:$K$12)</f>
        <v>-0.77262698141697872</v>
      </c>
      <c r="K898">
        <f>SUMPRODUCT(Random!$X898:$AG898,$B$13:$K$13)</f>
        <v>0.74062799180582939</v>
      </c>
      <c r="M898">
        <f t="shared" si="404"/>
        <v>0.80587174082033675</v>
      </c>
      <c r="N898">
        <f t="shared" si="405"/>
        <v>0.62010715118963633</v>
      </c>
      <c r="O898">
        <f t="shared" si="406"/>
        <v>0.94538261129195567</v>
      </c>
      <c r="P898">
        <f t="shared" si="407"/>
        <v>0.94095684799784263</v>
      </c>
      <c r="Q898">
        <f t="shared" si="408"/>
        <v>0.50851898336726276</v>
      </c>
      <c r="R898">
        <f t="shared" si="409"/>
        <v>0.93615256555524007</v>
      </c>
      <c r="S898">
        <f t="shared" si="410"/>
        <v>0.89714428915105593</v>
      </c>
      <c r="T898">
        <f t="shared" si="411"/>
        <v>4.7997110445581539E-2</v>
      </c>
      <c r="U898">
        <f t="shared" si="412"/>
        <v>0.21987158581837865</v>
      </c>
      <c r="V898">
        <f t="shared" si="413"/>
        <v>0.77054048454368296</v>
      </c>
      <c r="X898">
        <f t="shared" si="414"/>
        <v>40.155710857376</v>
      </c>
      <c r="Y898">
        <f t="shared" si="415"/>
        <v>23.709425622484876</v>
      </c>
      <c r="Z898">
        <f t="shared" si="416"/>
        <v>71.221482600136298</v>
      </c>
      <c r="AA898">
        <f t="shared" si="417"/>
        <v>69.312799283744624</v>
      </c>
      <c r="AB898">
        <f t="shared" si="418"/>
        <v>17.400716741547662</v>
      </c>
      <c r="AC898">
        <f t="shared" si="419"/>
        <v>67.396483455028743</v>
      </c>
      <c r="AD898">
        <f t="shared" si="420"/>
        <v>55.715752381909368</v>
      </c>
      <c r="AE898">
        <f t="shared" si="421"/>
        <v>1.204919297236551</v>
      </c>
      <c r="AF898">
        <f t="shared" si="422"/>
        <v>6.0824254718797768</v>
      </c>
      <c r="AG898">
        <f t="shared" si="423"/>
        <v>36.059694916486066</v>
      </c>
      <c r="AI898">
        <f t="shared" si="424"/>
        <v>21</v>
      </c>
      <c r="AJ898">
        <f t="shared" si="425"/>
        <v>21</v>
      </c>
      <c r="AK898">
        <f t="shared" si="426"/>
        <v>21</v>
      </c>
      <c r="AL898">
        <f t="shared" si="427"/>
        <v>21</v>
      </c>
      <c r="AM898">
        <f t="shared" si="428"/>
        <v>21</v>
      </c>
      <c r="AN898">
        <f t="shared" si="429"/>
        <v>21</v>
      </c>
      <c r="AO898">
        <f t="shared" si="430"/>
        <v>21</v>
      </c>
      <c r="AP898">
        <f t="shared" si="431"/>
        <v>5</v>
      </c>
      <c r="AQ898">
        <f t="shared" si="432"/>
        <v>21</v>
      </c>
      <c r="AR898">
        <f t="shared" si="433"/>
        <v>21</v>
      </c>
      <c r="AT898">
        <f t="shared" si="434"/>
        <v>1</v>
      </c>
    </row>
    <row r="899" spans="1:46" x14ac:dyDescent="0.2">
      <c r="A899">
        <v>882</v>
      </c>
      <c r="B899">
        <f>SUMPRODUCT(Random!$X899:$AG899,$B$4:$K$4)</f>
        <v>-0.31743734553754605</v>
      </c>
      <c r="C899">
        <f>SUMPRODUCT(Random!$X899:$AG899,$B$5:$K$5)</f>
        <v>0.28594595586106053</v>
      </c>
      <c r="D899">
        <f>SUMPRODUCT(Random!$X899:$AG899,$B$6:$K$6)</f>
        <v>-0.88634200820274855</v>
      </c>
      <c r="E899">
        <f>SUMPRODUCT(Random!$X899:$AG899,$B$7:$K$7)</f>
        <v>0.48700809162738778</v>
      </c>
      <c r="F899">
        <f>SUMPRODUCT(Random!$X899:$AG899,$B$8:$K$8)</f>
        <v>0.82603580683900224</v>
      </c>
      <c r="G899">
        <f>SUMPRODUCT(Random!$X899:$AG899,$B$9:$K$9)</f>
        <v>-0.10907613858041385</v>
      </c>
      <c r="H899">
        <f>SUMPRODUCT(Random!$X899:$AG899,$B$10:$K$10)</f>
        <v>-0.35800565753026115</v>
      </c>
      <c r="I899">
        <f>SUMPRODUCT(Random!$X899:$AG899,$B$11:$K$11)</f>
        <v>0.22152430311317289</v>
      </c>
      <c r="J899">
        <f>SUMPRODUCT(Random!$X899:$AG899,$B$12:$K$12)</f>
        <v>-1.8349798162377593</v>
      </c>
      <c r="K899">
        <f>SUMPRODUCT(Random!$X899:$AG899,$B$13:$K$13)</f>
        <v>0.77548220530540246</v>
      </c>
      <c r="M899">
        <f t="shared" si="404"/>
        <v>0.37545588685797615</v>
      </c>
      <c r="N899">
        <f t="shared" si="405"/>
        <v>0.61254024256369588</v>
      </c>
      <c r="O899">
        <f t="shared" si="406"/>
        <v>0.18771662936071221</v>
      </c>
      <c r="P899">
        <f t="shared" si="407"/>
        <v>0.68687370163723205</v>
      </c>
      <c r="Q899">
        <f t="shared" si="408"/>
        <v>0.79560810992280206</v>
      </c>
      <c r="R899">
        <f t="shared" si="409"/>
        <v>0.45657105030152817</v>
      </c>
      <c r="S899">
        <f t="shared" si="410"/>
        <v>0.36016953984636652</v>
      </c>
      <c r="T899">
        <f t="shared" si="411"/>
        <v>0.58765789226564968</v>
      </c>
      <c r="U899">
        <f t="shared" si="412"/>
        <v>3.3254340056928094E-2</v>
      </c>
      <c r="V899">
        <f t="shared" si="413"/>
        <v>0.78097261180040389</v>
      </c>
      <c r="X899">
        <f t="shared" si="414"/>
        <v>11.531364890570948</v>
      </c>
      <c r="Y899">
        <f t="shared" si="415"/>
        <v>23.226285204867487</v>
      </c>
      <c r="Z899">
        <f t="shared" si="416"/>
        <v>5.0929902745531583</v>
      </c>
      <c r="AA899">
        <f t="shared" si="417"/>
        <v>28.444192262765135</v>
      </c>
      <c r="AB899">
        <f t="shared" si="418"/>
        <v>38.893643410244692</v>
      </c>
      <c r="AC899">
        <f t="shared" si="419"/>
        <v>14.939404981536438</v>
      </c>
      <c r="AD899">
        <f t="shared" si="420"/>
        <v>10.939006018204001</v>
      </c>
      <c r="AE899">
        <f t="shared" si="421"/>
        <v>21.701583325907354</v>
      </c>
      <c r="AF899">
        <f t="shared" si="422"/>
        <v>0.82847098063960112</v>
      </c>
      <c r="AG899">
        <f t="shared" si="423"/>
        <v>37.199517430717634</v>
      </c>
      <c r="AI899">
        <f t="shared" si="424"/>
        <v>21</v>
      </c>
      <c r="AJ899">
        <f t="shared" si="425"/>
        <v>21</v>
      </c>
      <c r="AK899">
        <f t="shared" si="426"/>
        <v>21</v>
      </c>
      <c r="AL899">
        <f t="shared" si="427"/>
        <v>21</v>
      </c>
      <c r="AM899">
        <f t="shared" si="428"/>
        <v>21</v>
      </c>
      <c r="AN899">
        <f t="shared" si="429"/>
        <v>21</v>
      </c>
      <c r="AO899">
        <f t="shared" si="430"/>
        <v>21</v>
      </c>
      <c r="AP899">
        <f t="shared" si="431"/>
        <v>21</v>
      </c>
      <c r="AQ899">
        <f t="shared" si="432"/>
        <v>4</v>
      </c>
      <c r="AR899">
        <f t="shared" si="433"/>
        <v>21</v>
      </c>
      <c r="AT899">
        <f t="shared" si="434"/>
        <v>1</v>
      </c>
    </row>
    <row r="900" spans="1:46" x14ac:dyDescent="0.2">
      <c r="A900">
        <v>883</v>
      </c>
      <c r="B900">
        <f>SUMPRODUCT(Random!$X900:$AG900,$B$4:$K$4)</f>
        <v>1.0941555809246331</v>
      </c>
      <c r="C900">
        <f>SUMPRODUCT(Random!$X900:$AG900,$B$5:$K$5)</f>
        <v>-0.65551708024500543</v>
      </c>
      <c r="D900">
        <f>SUMPRODUCT(Random!$X900:$AG900,$B$6:$K$6)</f>
        <v>0.44457501141054107</v>
      </c>
      <c r="E900">
        <f>SUMPRODUCT(Random!$X900:$AG900,$B$7:$K$7)</f>
        <v>1.7664033552167673</v>
      </c>
      <c r="F900">
        <f>SUMPRODUCT(Random!$X900:$AG900,$B$8:$K$8)</f>
        <v>-0.59378425650303512</v>
      </c>
      <c r="G900">
        <f>SUMPRODUCT(Random!$X900:$AG900,$B$9:$K$9)</f>
        <v>1.0055445915405572</v>
      </c>
      <c r="H900">
        <f>SUMPRODUCT(Random!$X900:$AG900,$B$10:$K$10)</f>
        <v>0.88460823095479701</v>
      </c>
      <c r="I900">
        <f>SUMPRODUCT(Random!$X900:$AG900,$B$11:$K$11)</f>
        <v>0.99197645280464797</v>
      </c>
      <c r="J900">
        <f>SUMPRODUCT(Random!$X900:$AG900,$B$12:$K$12)</f>
        <v>0.82119868676137764</v>
      </c>
      <c r="K900">
        <f>SUMPRODUCT(Random!$X900:$AG900,$B$13:$K$13)</f>
        <v>0.74723963537689841</v>
      </c>
      <c r="M900">
        <f t="shared" si="404"/>
        <v>0.86305662545798456</v>
      </c>
      <c r="N900">
        <f t="shared" si="405"/>
        <v>0.25606744655397479</v>
      </c>
      <c r="O900">
        <f t="shared" si="406"/>
        <v>0.67168654536173733</v>
      </c>
      <c r="P900">
        <f t="shared" si="407"/>
        <v>0.96133589869669878</v>
      </c>
      <c r="Q900">
        <f t="shared" si="408"/>
        <v>0.27632821012637421</v>
      </c>
      <c r="R900">
        <f t="shared" si="409"/>
        <v>0.84268265552787347</v>
      </c>
      <c r="S900">
        <f t="shared" si="410"/>
        <v>0.81181601709109508</v>
      </c>
      <c r="T900">
        <f t="shared" si="411"/>
        <v>0.83939549391205026</v>
      </c>
      <c r="U900">
        <f t="shared" si="412"/>
        <v>0.7942334477795252</v>
      </c>
      <c r="V900">
        <f t="shared" si="413"/>
        <v>0.77254053851539806</v>
      </c>
      <c r="X900">
        <f t="shared" si="414"/>
        <v>48.703836901464094</v>
      </c>
      <c r="Y900">
        <f t="shared" si="415"/>
        <v>7.2462138537103478</v>
      </c>
      <c r="Z900">
        <f t="shared" si="416"/>
        <v>27.283979767508409</v>
      </c>
      <c r="AA900">
        <f t="shared" si="417"/>
        <v>79.683605923153095</v>
      </c>
      <c r="AB900">
        <f t="shared" si="418"/>
        <v>7.9226241168689242</v>
      </c>
      <c r="AC900">
        <f t="shared" si="419"/>
        <v>45.306218696122919</v>
      </c>
      <c r="AD900">
        <f t="shared" si="420"/>
        <v>40.917529430802574</v>
      </c>
      <c r="AE900">
        <f t="shared" si="421"/>
        <v>44.799634156112894</v>
      </c>
      <c r="AF900">
        <f t="shared" si="422"/>
        <v>38.729440171280984</v>
      </c>
      <c r="AG900">
        <f t="shared" si="423"/>
        <v>36.274152332532886</v>
      </c>
      <c r="AI900">
        <f t="shared" si="424"/>
        <v>21</v>
      </c>
      <c r="AJ900">
        <f t="shared" si="425"/>
        <v>21</v>
      </c>
      <c r="AK900">
        <f t="shared" si="426"/>
        <v>21</v>
      </c>
      <c r="AL900">
        <f t="shared" si="427"/>
        <v>21</v>
      </c>
      <c r="AM900">
        <f t="shared" si="428"/>
        <v>21</v>
      </c>
      <c r="AN900">
        <f t="shared" si="429"/>
        <v>21</v>
      </c>
      <c r="AO900">
        <f t="shared" si="430"/>
        <v>21</v>
      </c>
      <c r="AP900">
        <f t="shared" si="431"/>
        <v>21</v>
      </c>
      <c r="AQ900">
        <f t="shared" si="432"/>
        <v>21</v>
      </c>
      <c r="AR900">
        <f t="shared" si="433"/>
        <v>21</v>
      </c>
      <c r="AT900">
        <f t="shared" si="434"/>
        <v>0</v>
      </c>
    </row>
    <row r="901" spans="1:46" x14ac:dyDescent="0.2">
      <c r="A901">
        <v>884</v>
      </c>
      <c r="B901">
        <f>SUMPRODUCT(Random!$X901:$AG901,$B$4:$K$4)</f>
        <v>6.6865537603388439E-2</v>
      </c>
      <c r="C901">
        <f>SUMPRODUCT(Random!$X901:$AG901,$B$5:$K$5)</f>
        <v>-0.97062882294675745</v>
      </c>
      <c r="D901">
        <f>SUMPRODUCT(Random!$X901:$AG901,$B$6:$K$6)</f>
        <v>0.79290169111643616</v>
      </c>
      <c r="E901">
        <f>SUMPRODUCT(Random!$X901:$AG901,$B$7:$K$7)</f>
        <v>1.3329239170888443</v>
      </c>
      <c r="F901">
        <f>SUMPRODUCT(Random!$X901:$AG901,$B$8:$K$8)</f>
        <v>-1.5424536399615032</v>
      </c>
      <c r="G901">
        <f>SUMPRODUCT(Random!$X901:$AG901,$B$9:$K$9)</f>
        <v>-0.99244321295473015</v>
      </c>
      <c r="H901">
        <f>SUMPRODUCT(Random!$X901:$AG901,$B$10:$K$10)</f>
        <v>-0.53839257922950712</v>
      </c>
      <c r="I901">
        <f>SUMPRODUCT(Random!$X901:$AG901,$B$11:$K$11)</f>
        <v>-0.19027185807545791</v>
      </c>
      <c r="J901">
        <f>SUMPRODUCT(Random!$X901:$AG901,$B$12:$K$12)</f>
        <v>0.91881278077549333</v>
      </c>
      <c r="K901">
        <f>SUMPRODUCT(Random!$X901:$AG901,$B$13:$K$13)</f>
        <v>0.39267841034242751</v>
      </c>
      <c r="M901">
        <f t="shared" si="404"/>
        <v>0.52665562568910929</v>
      </c>
      <c r="N901">
        <f t="shared" si="405"/>
        <v>0.16586657379363845</v>
      </c>
      <c r="O901">
        <f t="shared" si="406"/>
        <v>0.78608244901044344</v>
      </c>
      <c r="P901">
        <f t="shared" si="407"/>
        <v>0.90872161355608039</v>
      </c>
      <c r="Q901">
        <f t="shared" si="408"/>
        <v>6.14816976886957E-2</v>
      </c>
      <c r="R901">
        <f t="shared" si="409"/>
        <v>0.16049068397477914</v>
      </c>
      <c r="S901">
        <f t="shared" si="410"/>
        <v>0.29515302421817169</v>
      </c>
      <c r="T901">
        <f t="shared" si="411"/>
        <v>0.42454805240011806</v>
      </c>
      <c r="U901">
        <f t="shared" si="412"/>
        <v>0.82090324686798499</v>
      </c>
      <c r="V901">
        <f t="shared" si="413"/>
        <v>0.65272149077129316</v>
      </c>
      <c r="X901">
        <f t="shared" si="414"/>
        <v>18.321791967978253</v>
      </c>
      <c r="Y901">
        <f t="shared" si="415"/>
        <v>4.4427497502241255</v>
      </c>
      <c r="Z901">
        <f t="shared" si="416"/>
        <v>37.777787001137249</v>
      </c>
      <c r="AA901">
        <f t="shared" si="417"/>
        <v>58.640967417491566</v>
      </c>
      <c r="AB901">
        <f t="shared" si="418"/>
        <v>1.5543807260722542</v>
      </c>
      <c r="AC901">
        <f t="shared" si="419"/>
        <v>4.2853786903448361</v>
      </c>
      <c r="AD901">
        <f t="shared" si="420"/>
        <v>8.5682867647466594</v>
      </c>
      <c r="AE901">
        <f t="shared" si="421"/>
        <v>13.53680920263877</v>
      </c>
      <c r="AF901">
        <f t="shared" si="422"/>
        <v>42.129962513858054</v>
      </c>
      <c r="AG901">
        <f t="shared" si="423"/>
        <v>25.90829314286086</v>
      </c>
      <c r="AI901">
        <f t="shared" si="424"/>
        <v>21</v>
      </c>
      <c r="AJ901">
        <f t="shared" si="425"/>
        <v>18</v>
      </c>
      <c r="AK901">
        <f t="shared" si="426"/>
        <v>21</v>
      </c>
      <c r="AL901">
        <f t="shared" si="427"/>
        <v>21</v>
      </c>
      <c r="AM901">
        <f t="shared" si="428"/>
        <v>7</v>
      </c>
      <c r="AN901">
        <f t="shared" si="429"/>
        <v>18</v>
      </c>
      <c r="AO901">
        <f t="shared" si="430"/>
        <v>21</v>
      </c>
      <c r="AP901">
        <f t="shared" si="431"/>
        <v>21</v>
      </c>
      <c r="AQ901">
        <f t="shared" si="432"/>
        <v>21</v>
      </c>
      <c r="AR901">
        <f t="shared" si="433"/>
        <v>21</v>
      </c>
      <c r="AT901">
        <f t="shared" si="434"/>
        <v>3</v>
      </c>
    </row>
    <row r="902" spans="1:46" x14ac:dyDescent="0.2">
      <c r="A902">
        <v>885</v>
      </c>
      <c r="B902">
        <f>SUMPRODUCT(Random!$X902:$AG902,$B$4:$K$4)</f>
        <v>-0.37177398644291437</v>
      </c>
      <c r="C902">
        <f>SUMPRODUCT(Random!$X902:$AG902,$B$5:$K$5)</f>
        <v>1.7018665580766972</v>
      </c>
      <c r="D902">
        <f>SUMPRODUCT(Random!$X902:$AG902,$B$6:$K$6)</f>
        <v>-1.1115986973650172</v>
      </c>
      <c r="E902">
        <f>SUMPRODUCT(Random!$X902:$AG902,$B$7:$K$7)</f>
        <v>-0.86284350627690498</v>
      </c>
      <c r="F902">
        <f>SUMPRODUCT(Random!$X902:$AG902,$B$8:$K$8)</f>
        <v>-0.18406304121632494</v>
      </c>
      <c r="G902">
        <f>SUMPRODUCT(Random!$X902:$AG902,$B$9:$K$9)</f>
        <v>1.1628054910563383</v>
      </c>
      <c r="H902">
        <f>SUMPRODUCT(Random!$X902:$AG902,$B$10:$K$10)</f>
        <v>0.47596761069643168</v>
      </c>
      <c r="I902">
        <f>SUMPRODUCT(Random!$X902:$AG902,$B$11:$K$11)</f>
        <v>-0.73318765393792251</v>
      </c>
      <c r="J902">
        <f>SUMPRODUCT(Random!$X902:$AG902,$B$12:$K$12)</f>
        <v>0.58718310509977201</v>
      </c>
      <c r="K902">
        <f>SUMPRODUCT(Random!$X902:$AG902,$B$13:$K$13)</f>
        <v>1.731300469343497</v>
      </c>
      <c r="M902">
        <f t="shared" si="404"/>
        <v>0.35503056672831557</v>
      </c>
      <c r="N902">
        <f t="shared" si="405"/>
        <v>0.95560980697904885</v>
      </c>
      <c r="O902">
        <f t="shared" si="406"/>
        <v>0.13315536643778436</v>
      </c>
      <c r="P902">
        <f t="shared" si="407"/>
        <v>0.19411175757274352</v>
      </c>
      <c r="Q902">
        <f t="shared" si="408"/>
        <v>0.42698199995062647</v>
      </c>
      <c r="R902">
        <f t="shared" si="409"/>
        <v>0.87754578560369778</v>
      </c>
      <c r="S902">
        <f t="shared" si="410"/>
        <v>0.68295127346993501</v>
      </c>
      <c r="T902">
        <f t="shared" si="411"/>
        <v>0.23172199216766667</v>
      </c>
      <c r="U902">
        <f t="shared" si="412"/>
        <v>0.72145963104461786</v>
      </c>
      <c r="V902">
        <f t="shared" si="413"/>
        <v>0.95830090610467666</v>
      </c>
      <c r="X902">
        <f t="shared" si="414"/>
        <v>10.743040822470723</v>
      </c>
      <c r="Y902">
        <f t="shared" si="415"/>
        <v>76.300453920792691</v>
      </c>
      <c r="Z902">
        <f t="shared" si="416"/>
        <v>3.5004541052622935</v>
      </c>
      <c r="AA902">
        <f t="shared" si="417"/>
        <v>5.2866158467672788</v>
      </c>
      <c r="AB902">
        <f t="shared" si="418"/>
        <v>13.640640434307338</v>
      </c>
      <c r="AC902">
        <f t="shared" si="419"/>
        <v>51.443299220748216</v>
      </c>
      <c r="AD902">
        <f t="shared" si="420"/>
        <v>28.139237657679299</v>
      </c>
      <c r="AE902">
        <f t="shared" si="421"/>
        <v>6.457392027746101</v>
      </c>
      <c r="AF902">
        <f t="shared" si="422"/>
        <v>31.311362753703548</v>
      </c>
      <c r="AG902">
        <f t="shared" si="423"/>
        <v>77.832450787427604</v>
      </c>
      <c r="AI902">
        <f t="shared" si="424"/>
        <v>21</v>
      </c>
      <c r="AJ902">
        <f t="shared" si="425"/>
        <v>21</v>
      </c>
      <c r="AK902">
        <f t="shared" si="426"/>
        <v>15</v>
      </c>
      <c r="AL902">
        <f t="shared" si="427"/>
        <v>21</v>
      </c>
      <c r="AM902">
        <f t="shared" si="428"/>
        <v>21</v>
      </c>
      <c r="AN902">
        <f t="shared" si="429"/>
        <v>21</v>
      </c>
      <c r="AO902">
        <f t="shared" si="430"/>
        <v>21</v>
      </c>
      <c r="AP902">
        <f t="shared" si="431"/>
        <v>21</v>
      </c>
      <c r="AQ902">
        <f t="shared" si="432"/>
        <v>21</v>
      </c>
      <c r="AR902">
        <f t="shared" si="433"/>
        <v>21</v>
      </c>
      <c r="AT902">
        <f t="shared" si="434"/>
        <v>1</v>
      </c>
    </row>
    <row r="903" spans="1:46" x14ac:dyDescent="0.2">
      <c r="A903">
        <v>886</v>
      </c>
      <c r="B903">
        <f>SUMPRODUCT(Random!$X903:$AG903,$B$4:$K$4)</f>
        <v>-0.61360695910315766</v>
      </c>
      <c r="C903">
        <f>SUMPRODUCT(Random!$X903:$AG903,$B$5:$K$5)</f>
        <v>-0.49198546607779448</v>
      </c>
      <c r="D903">
        <f>SUMPRODUCT(Random!$X903:$AG903,$B$6:$K$6)</f>
        <v>-0.10298250413659549</v>
      </c>
      <c r="E903">
        <f>SUMPRODUCT(Random!$X903:$AG903,$B$7:$K$7)</f>
        <v>-1.4273172312992282</v>
      </c>
      <c r="F903">
        <f>SUMPRODUCT(Random!$X903:$AG903,$B$8:$K$8)</f>
        <v>-8.6345737376532172E-2</v>
      </c>
      <c r="G903">
        <f>SUMPRODUCT(Random!$X903:$AG903,$B$9:$K$9)</f>
        <v>2.0372945935316689</v>
      </c>
      <c r="H903">
        <f>SUMPRODUCT(Random!$X903:$AG903,$B$10:$K$10)</f>
        <v>-2.3294633891049372</v>
      </c>
      <c r="I903">
        <f>SUMPRODUCT(Random!$X903:$AG903,$B$11:$K$11)</f>
        <v>-1.0306352539120158</v>
      </c>
      <c r="J903">
        <f>SUMPRODUCT(Random!$X903:$AG903,$B$12:$K$12)</f>
        <v>0.51009681502704529</v>
      </c>
      <c r="K903">
        <f>SUMPRODUCT(Random!$X903:$AG903,$B$13:$K$13)</f>
        <v>-0.79234463321555093</v>
      </c>
      <c r="M903">
        <f t="shared" si="404"/>
        <v>0.26973754189197957</v>
      </c>
      <c r="N903">
        <f t="shared" si="405"/>
        <v>0.31136480902327518</v>
      </c>
      <c r="O903">
        <f t="shared" si="406"/>
        <v>0.45898842839657228</v>
      </c>
      <c r="P903">
        <f t="shared" si="407"/>
        <v>7.6744238014513633E-2</v>
      </c>
      <c r="Q903">
        <f t="shared" si="408"/>
        <v>0.46559579052237321</v>
      </c>
      <c r="R903">
        <f t="shared" si="409"/>
        <v>0.97918973534660259</v>
      </c>
      <c r="S903">
        <f t="shared" si="410"/>
        <v>9.9172651673285848E-3</v>
      </c>
      <c r="T903">
        <f t="shared" si="411"/>
        <v>0.15135594873086283</v>
      </c>
      <c r="U903">
        <f t="shared" si="412"/>
        <v>0.69500818178288959</v>
      </c>
      <c r="V903">
        <f t="shared" si="413"/>
        <v>0.2140798767055474</v>
      </c>
      <c r="X903">
        <f t="shared" si="414"/>
        <v>7.7005369653097269</v>
      </c>
      <c r="Y903">
        <f t="shared" si="415"/>
        <v>9.1382997979526124</v>
      </c>
      <c r="Z903">
        <f t="shared" si="416"/>
        <v>15.048618233833286</v>
      </c>
      <c r="AA903">
        <f t="shared" si="417"/>
        <v>1.9560284897044875</v>
      </c>
      <c r="AB903">
        <f t="shared" si="418"/>
        <v>15.349636565731691</v>
      </c>
      <c r="AC903">
        <f t="shared" si="419"/>
        <v>94.858395983794821</v>
      </c>
      <c r="AD903">
        <f t="shared" si="420"/>
        <v>0.24415193143801592</v>
      </c>
      <c r="AE903">
        <f t="shared" si="421"/>
        <v>4.0202699296720548</v>
      </c>
      <c r="AF903">
        <f t="shared" si="422"/>
        <v>29.088983578766701</v>
      </c>
      <c r="AG903">
        <f t="shared" si="423"/>
        <v>5.901233363421575</v>
      </c>
      <c r="AI903">
        <f t="shared" si="424"/>
        <v>21</v>
      </c>
      <c r="AJ903">
        <f t="shared" si="425"/>
        <v>21</v>
      </c>
      <c r="AK903">
        <f t="shared" si="426"/>
        <v>21</v>
      </c>
      <c r="AL903">
        <f t="shared" si="427"/>
        <v>8</v>
      </c>
      <c r="AM903">
        <f t="shared" si="428"/>
        <v>21</v>
      </c>
      <c r="AN903">
        <f t="shared" si="429"/>
        <v>21</v>
      </c>
      <c r="AO903">
        <f t="shared" si="430"/>
        <v>1</v>
      </c>
      <c r="AP903">
        <f t="shared" si="431"/>
        <v>17</v>
      </c>
      <c r="AQ903">
        <f t="shared" si="432"/>
        <v>21</v>
      </c>
      <c r="AR903">
        <f t="shared" si="433"/>
        <v>21</v>
      </c>
      <c r="AT903">
        <f t="shared" si="434"/>
        <v>3</v>
      </c>
    </row>
    <row r="904" spans="1:46" x14ac:dyDescent="0.2">
      <c r="A904">
        <v>887</v>
      </c>
      <c r="B904">
        <f>SUMPRODUCT(Random!$X904:$AG904,$B$4:$K$4)</f>
        <v>-0.22456891182383476</v>
      </c>
      <c r="C904">
        <f>SUMPRODUCT(Random!$X904:$AG904,$B$5:$K$5)</f>
        <v>0.41613991271660716</v>
      </c>
      <c r="D904">
        <f>SUMPRODUCT(Random!$X904:$AG904,$B$6:$K$6)</f>
        <v>0.98615718282001064</v>
      </c>
      <c r="E904">
        <f>SUMPRODUCT(Random!$X904:$AG904,$B$7:$K$7)</f>
        <v>-0.73353363098524482</v>
      </c>
      <c r="F904">
        <f>SUMPRODUCT(Random!$X904:$AG904,$B$8:$K$8)</f>
        <v>0.44151718570918391</v>
      </c>
      <c r="G904">
        <f>SUMPRODUCT(Random!$X904:$AG904,$B$9:$K$9)</f>
        <v>0.85915674507569928</v>
      </c>
      <c r="H904">
        <f>SUMPRODUCT(Random!$X904:$AG904,$B$10:$K$10)</f>
        <v>-0.15114808404182947</v>
      </c>
      <c r="I904">
        <f>SUMPRODUCT(Random!$X904:$AG904,$B$11:$K$11)</f>
        <v>1.1450788359548778</v>
      </c>
      <c r="J904">
        <f>SUMPRODUCT(Random!$X904:$AG904,$B$12:$K$12)</f>
        <v>0.33764096723964554</v>
      </c>
      <c r="K904">
        <f>SUMPRODUCT(Random!$X904:$AG904,$B$13:$K$13)</f>
        <v>-0.82903089972150412</v>
      </c>
      <c r="M904">
        <f t="shared" si="404"/>
        <v>0.41115732596601734</v>
      </c>
      <c r="N904">
        <f t="shared" si="405"/>
        <v>0.66134618731393602</v>
      </c>
      <c r="O904">
        <f t="shared" si="406"/>
        <v>0.83797200665942428</v>
      </c>
      <c r="P904">
        <f t="shared" si="407"/>
        <v>0.23161651178554485</v>
      </c>
      <c r="Q904">
        <f t="shared" si="408"/>
        <v>0.67058068865008724</v>
      </c>
      <c r="R904">
        <f t="shared" si="409"/>
        <v>0.80487297803712254</v>
      </c>
      <c r="S904">
        <f t="shared" si="410"/>
        <v>0.43992945129950328</v>
      </c>
      <c r="T904">
        <f t="shared" si="411"/>
        <v>0.8739117491746341</v>
      </c>
      <c r="U904">
        <f t="shared" si="412"/>
        <v>0.63218311703962038</v>
      </c>
      <c r="V904">
        <f t="shared" si="413"/>
        <v>0.20354346129602088</v>
      </c>
      <c r="X904">
        <f t="shared" si="414"/>
        <v>12.973306281015532</v>
      </c>
      <c r="Y904">
        <f t="shared" si="415"/>
        <v>26.524350601291538</v>
      </c>
      <c r="Z904">
        <f t="shared" si="416"/>
        <v>44.583469810031339</v>
      </c>
      <c r="AA904">
        <f t="shared" si="417"/>
        <v>6.4540290092075061</v>
      </c>
      <c r="AB904">
        <f t="shared" si="418"/>
        <v>27.201606638094685</v>
      </c>
      <c r="AC904">
        <f t="shared" si="419"/>
        <v>40.030002380005747</v>
      </c>
      <c r="AD904">
        <f t="shared" si="420"/>
        <v>14.20049486013685</v>
      </c>
      <c r="AE904">
        <f t="shared" si="421"/>
        <v>50.726899509900996</v>
      </c>
      <c r="AF904">
        <f t="shared" si="422"/>
        <v>24.50076428314571</v>
      </c>
      <c r="AG904">
        <f t="shared" si="423"/>
        <v>5.5750023765070376</v>
      </c>
      <c r="AI904">
        <f t="shared" si="424"/>
        <v>21</v>
      </c>
      <c r="AJ904">
        <f t="shared" si="425"/>
        <v>21</v>
      </c>
      <c r="AK904">
        <f t="shared" si="426"/>
        <v>21</v>
      </c>
      <c r="AL904">
        <f t="shared" si="427"/>
        <v>21</v>
      </c>
      <c r="AM904">
        <f t="shared" si="428"/>
        <v>21</v>
      </c>
      <c r="AN904">
        <f t="shared" si="429"/>
        <v>21</v>
      </c>
      <c r="AO904">
        <f t="shared" si="430"/>
        <v>21</v>
      </c>
      <c r="AP904">
        <f t="shared" si="431"/>
        <v>21</v>
      </c>
      <c r="AQ904">
        <f t="shared" si="432"/>
        <v>21</v>
      </c>
      <c r="AR904">
        <f t="shared" si="433"/>
        <v>21</v>
      </c>
      <c r="AT904">
        <f t="shared" si="434"/>
        <v>0</v>
      </c>
    </row>
    <row r="905" spans="1:46" x14ac:dyDescent="0.2">
      <c r="A905">
        <v>888</v>
      </c>
      <c r="B905">
        <f>SUMPRODUCT(Random!$X905:$AG905,$B$4:$K$4)</f>
        <v>-0.10393841042688921</v>
      </c>
      <c r="C905">
        <f>SUMPRODUCT(Random!$X905:$AG905,$B$5:$K$5)</f>
        <v>1.0942112895264771</v>
      </c>
      <c r="D905">
        <f>SUMPRODUCT(Random!$X905:$AG905,$B$6:$K$6)</f>
        <v>-0.46102590650249731</v>
      </c>
      <c r="E905">
        <f>SUMPRODUCT(Random!$X905:$AG905,$B$7:$K$7)</f>
        <v>-0.74804859142466607</v>
      </c>
      <c r="F905">
        <f>SUMPRODUCT(Random!$X905:$AG905,$B$8:$K$8)</f>
        <v>0.45938369352163783</v>
      </c>
      <c r="G905">
        <f>SUMPRODUCT(Random!$X905:$AG905,$B$9:$K$9)</f>
        <v>-0.99701026893852807</v>
      </c>
      <c r="H905">
        <f>SUMPRODUCT(Random!$X905:$AG905,$B$10:$K$10)</f>
        <v>-0.45199045056244475</v>
      </c>
      <c r="I905">
        <f>SUMPRODUCT(Random!$X905:$AG905,$B$11:$K$11)</f>
        <v>0.51931728410897904</v>
      </c>
      <c r="J905">
        <f>SUMPRODUCT(Random!$X905:$AG905,$B$12:$K$12)</f>
        <v>-0.84068118059980601</v>
      </c>
      <c r="K905">
        <f>SUMPRODUCT(Random!$X905:$AG905,$B$13:$K$13)</f>
        <v>0.2838089161325873</v>
      </c>
      <c r="M905">
        <f t="shared" si="404"/>
        <v>0.45860911252903436</v>
      </c>
      <c r="N905">
        <f t="shared" si="405"/>
        <v>0.86306883939085333</v>
      </c>
      <c r="O905">
        <f t="shared" si="406"/>
        <v>0.32239000929505002</v>
      </c>
      <c r="P905">
        <f t="shared" si="407"/>
        <v>0.2272154244045648</v>
      </c>
      <c r="Q905">
        <f t="shared" si="408"/>
        <v>0.67702067199602711</v>
      </c>
      <c r="R905">
        <f t="shared" si="409"/>
        <v>0.15937976274757762</v>
      </c>
      <c r="S905">
        <f t="shared" si="410"/>
        <v>0.32563793095342675</v>
      </c>
      <c r="T905">
        <f t="shared" si="411"/>
        <v>0.69823024885765772</v>
      </c>
      <c r="U905">
        <f t="shared" si="412"/>
        <v>0.2002632831338001</v>
      </c>
      <c r="V905">
        <f t="shared" si="413"/>
        <v>0.611721589355393</v>
      </c>
      <c r="X905">
        <f t="shared" si="414"/>
        <v>15.031449113930055</v>
      </c>
      <c r="Y905">
        <f t="shared" si="415"/>
        <v>48.706021842146605</v>
      </c>
      <c r="Z905">
        <f t="shared" si="416"/>
        <v>9.533669191694802</v>
      </c>
      <c r="AA905">
        <f t="shared" si="417"/>
        <v>6.3141195923378683</v>
      </c>
      <c r="AB905">
        <f t="shared" si="418"/>
        <v>27.685245933647309</v>
      </c>
      <c r="AC905">
        <f t="shared" si="419"/>
        <v>4.2529838135141551</v>
      </c>
      <c r="AD905">
        <f t="shared" si="420"/>
        <v>9.6513686434526722</v>
      </c>
      <c r="AE905">
        <f t="shared" si="421"/>
        <v>29.349153070746702</v>
      </c>
      <c r="AF905">
        <f t="shared" si="422"/>
        <v>5.4743211845554312</v>
      </c>
      <c r="AG905">
        <f t="shared" si="423"/>
        <v>23.174581609429346</v>
      </c>
      <c r="AI905">
        <f t="shared" si="424"/>
        <v>21</v>
      </c>
      <c r="AJ905">
        <f t="shared" si="425"/>
        <v>21</v>
      </c>
      <c r="AK905">
        <f t="shared" si="426"/>
        <v>21</v>
      </c>
      <c r="AL905">
        <f t="shared" si="427"/>
        <v>21</v>
      </c>
      <c r="AM905">
        <f t="shared" si="428"/>
        <v>21</v>
      </c>
      <c r="AN905">
        <f t="shared" si="429"/>
        <v>18</v>
      </c>
      <c r="AO905">
        <f t="shared" si="430"/>
        <v>21</v>
      </c>
      <c r="AP905">
        <f t="shared" si="431"/>
        <v>21</v>
      </c>
      <c r="AQ905">
        <f t="shared" si="432"/>
        <v>21</v>
      </c>
      <c r="AR905">
        <f t="shared" si="433"/>
        <v>21</v>
      </c>
      <c r="AT905">
        <f t="shared" si="434"/>
        <v>1</v>
      </c>
    </row>
    <row r="906" spans="1:46" x14ac:dyDescent="0.2">
      <c r="A906">
        <v>889</v>
      </c>
      <c r="B906">
        <f>SUMPRODUCT(Random!$X906:$AG906,$B$4:$K$4)</f>
        <v>-1.5282900566656241</v>
      </c>
      <c r="C906">
        <f>SUMPRODUCT(Random!$X906:$AG906,$B$5:$K$5)</f>
        <v>0.33609844646575171</v>
      </c>
      <c r="D906">
        <f>SUMPRODUCT(Random!$X906:$AG906,$B$6:$K$6)</f>
        <v>-0.64284598423143213</v>
      </c>
      <c r="E906">
        <f>SUMPRODUCT(Random!$X906:$AG906,$B$7:$K$7)</f>
        <v>-0.28705586744727124</v>
      </c>
      <c r="F906">
        <f>SUMPRODUCT(Random!$X906:$AG906,$B$8:$K$8)</f>
        <v>-3.0519882288414985E-2</v>
      </c>
      <c r="G906">
        <f>SUMPRODUCT(Random!$X906:$AG906,$B$9:$K$9)</f>
        <v>-0.42517115954390744</v>
      </c>
      <c r="H906">
        <f>SUMPRODUCT(Random!$X906:$AG906,$B$10:$K$10)</f>
        <v>0.1628094835257029</v>
      </c>
      <c r="I906">
        <f>SUMPRODUCT(Random!$X906:$AG906,$B$11:$K$11)</f>
        <v>0.12965362993732782</v>
      </c>
      <c r="J906">
        <f>SUMPRODUCT(Random!$X906:$AG906,$B$12:$K$12)</f>
        <v>-1.0027726533286889</v>
      </c>
      <c r="K906">
        <f>SUMPRODUCT(Random!$X906:$AG906,$B$13:$K$13)</f>
        <v>1.2432027275322053</v>
      </c>
      <c r="M906">
        <f t="shared" si="404"/>
        <v>6.3220268790359829E-2</v>
      </c>
      <c r="N906">
        <f t="shared" si="405"/>
        <v>0.63160168505333902</v>
      </c>
      <c r="O906">
        <f t="shared" si="406"/>
        <v>0.26016202087340712</v>
      </c>
      <c r="P906">
        <f t="shared" si="407"/>
        <v>0.38703477167201994</v>
      </c>
      <c r="Q906">
        <f t="shared" si="408"/>
        <v>0.48782621849655167</v>
      </c>
      <c r="R906">
        <f t="shared" si="409"/>
        <v>0.3353559533773236</v>
      </c>
      <c r="S906">
        <f t="shared" si="410"/>
        <v>0.56466577943611806</v>
      </c>
      <c r="T906">
        <f t="shared" si="411"/>
        <v>0.55157976462539493</v>
      </c>
      <c r="U906">
        <f t="shared" si="412"/>
        <v>0.15798528308333776</v>
      </c>
      <c r="V906">
        <f t="shared" si="413"/>
        <v>0.89310343106051104</v>
      </c>
      <c r="X906">
        <f t="shared" si="414"/>
        <v>1.5998018690235598</v>
      </c>
      <c r="Y906">
        <f t="shared" si="415"/>
        <v>24.462071496617803</v>
      </c>
      <c r="Z906">
        <f t="shared" si="416"/>
        <v>7.3814145394845143</v>
      </c>
      <c r="AA906">
        <f t="shared" si="417"/>
        <v>11.989788205560902</v>
      </c>
      <c r="AB906">
        <f t="shared" si="418"/>
        <v>16.390460642500798</v>
      </c>
      <c r="AC906">
        <f t="shared" si="419"/>
        <v>10.006949799264479</v>
      </c>
      <c r="AD906">
        <f t="shared" si="420"/>
        <v>20.372380858425913</v>
      </c>
      <c r="AE906">
        <f t="shared" si="421"/>
        <v>19.646871013378508</v>
      </c>
      <c r="AF906">
        <f t="shared" si="422"/>
        <v>4.2123808106407825</v>
      </c>
      <c r="AG906">
        <f t="shared" si="423"/>
        <v>54.771786232520874</v>
      </c>
      <c r="AI906">
        <f t="shared" si="424"/>
        <v>7</v>
      </c>
      <c r="AJ906">
        <f t="shared" si="425"/>
        <v>21</v>
      </c>
      <c r="AK906">
        <f t="shared" si="426"/>
        <v>21</v>
      </c>
      <c r="AL906">
        <f t="shared" si="427"/>
        <v>21</v>
      </c>
      <c r="AM906">
        <f t="shared" si="428"/>
        <v>21</v>
      </c>
      <c r="AN906">
        <f t="shared" si="429"/>
        <v>21</v>
      </c>
      <c r="AO906">
        <f t="shared" si="430"/>
        <v>21</v>
      </c>
      <c r="AP906">
        <f t="shared" si="431"/>
        <v>21</v>
      </c>
      <c r="AQ906">
        <f t="shared" si="432"/>
        <v>17</v>
      </c>
      <c r="AR906">
        <f t="shared" si="433"/>
        <v>21</v>
      </c>
      <c r="AT906">
        <f t="shared" si="434"/>
        <v>2</v>
      </c>
    </row>
    <row r="907" spans="1:46" x14ac:dyDescent="0.2">
      <c r="A907">
        <v>890</v>
      </c>
      <c r="B907">
        <f>SUMPRODUCT(Random!$X907:$AG907,$B$4:$K$4)</f>
        <v>-2.5362802935798654</v>
      </c>
      <c r="C907">
        <f>SUMPRODUCT(Random!$X907:$AG907,$B$5:$K$5)</f>
        <v>-1.0511749577739546</v>
      </c>
      <c r="D907">
        <f>SUMPRODUCT(Random!$X907:$AG907,$B$6:$K$6)</f>
        <v>-1.0951631157235551</v>
      </c>
      <c r="E907">
        <f>SUMPRODUCT(Random!$X907:$AG907,$B$7:$K$7)</f>
        <v>-0.98463578988478284</v>
      </c>
      <c r="F907">
        <f>SUMPRODUCT(Random!$X907:$AG907,$B$8:$K$8)</f>
        <v>-1.362659849343673</v>
      </c>
      <c r="G907">
        <f>SUMPRODUCT(Random!$X907:$AG907,$B$9:$K$9)</f>
        <v>-0.56180971527372492</v>
      </c>
      <c r="H907">
        <f>SUMPRODUCT(Random!$X907:$AG907,$B$10:$K$10)</f>
        <v>-0.83721186189550167</v>
      </c>
      <c r="I907">
        <f>SUMPRODUCT(Random!$X907:$AG907,$B$11:$K$11)</f>
        <v>-0.69644002060263599</v>
      </c>
      <c r="J907">
        <f>SUMPRODUCT(Random!$X907:$AG907,$B$12:$K$12)</f>
        <v>-0.35309571254961519</v>
      </c>
      <c r="K907">
        <f>SUMPRODUCT(Random!$X907:$AG907,$B$13:$K$13)</f>
        <v>6.3926938151535273E-2</v>
      </c>
      <c r="M907">
        <f t="shared" si="404"/>
        <v>5.6018510002754079E-3</v>
      </c>
      <c r="N907">
        <f t="shared" si="405"/>
        <v>0.14658912117426443</v>
      </c>
      <c r="O907">
        <f t="shared" si="406"/>
        <v>0.13672259078138202</v>
      </c>
      <c r="P907">
        <f t="shared" si="407"/>
        <v>0.16240150153552502</v>
      </c>
      <c r="Q907">
        <f t="shared" si="408"/>
        <v>8.6494868617931903E-2</v>
      </c>
      <c r="R907">
        <f t="shared" si="409"/>
        <v>0.28712283605292988</v>
      </c>
      <c r="S907">
        <f t="shared" si="410"/>
        <v>0.20123674553361659</v>
      </c>
      <c r="T907">
        <f t="shared" si="411"/>
        <v>0.24307665365892633</v>
      </c>
      <c r="U907">
        <f t="shared" si="412"/>
        <v>0.36200834351606936</v>
      </c>
      <c r="V907">
        <f t="shared" si="413"/>
        <v>0.52548579869980117</v>
      </c>
      <c r="X907">
        <f t="shared" si="414"/>
        <v>0.13761209557832937</v>
      </c>
      <c r="Y907">
        <f t="shared" si="415"/>
        <v>3.8830577129893893</v>
      </c>
      <c r="Z907">
        <f t="shared" si="416"/>
        <v>3.6014700836992435</v>
      </c>
      <c r="AA907">
        <f t="shared" si="417"/>
        <v>4.3411992523705436</v>
      </c>
      <c r="AB907">
        <f t="shared" si="418"/>
        <v>2.216116261994026</v>
      </c>
      <c r="AC907">
        <f t="shared" si="419"/>
        <v>8.2907794674524773</v>
      </c>
      <c r="AD907">
        <f t="shared" si="420"/>
        <v>5.5041573068033776</v>
      </c>
      <c r="AE907">
        <f t="shared" si="421"/>
        <v>6.8221382549263785</v>
      </c>
      <c r="AF907">
        <f t="shared" si="422"/>
        <v>11.009507953151443</v>
      </c>
      <c r="AG907">
        <f t="shared" si="423"/>
        <v>18.261325571239318</v>
      </c>
      <c r="AI907">
        <f t="shared" si="424"/>
        <v>1</v>
      </c>
      <c r="AJ907">
        <f t="shared" si="425"/>
        <v>16</v>
      </c>
      <c r="AK907">
        <f t="shared" si="426"/>
        <v>15</v>
      </c>
      <c r="AL907">
        <f t="shared" si="427"/>
        <v>18</v>
      </c>
      <c r="AM907">
        <f t="shared" si="428"/>
        <v>9</v>
      </c>
      <c r="AN907">
        <f t="shared" si="429"/>
        <v>21</v>
      </c>
      <c r="AO907">
        <f t="shared" si="430"/>
        <v>21</v>
      </c>
      <c r="AP907">
        <f t="shared" si="431"/>
        <v>21</v>
      </c>
      <c r="AQ907">
        <f t="shared" si="432"/>
        <v>21</v>
      </c>
      <c r="AR907">
        <f t="shared" si="433"/>
        <v>21</v>
      </c>
      <c r="AT907">
        <f t="shared" si="434"/>
        <v>5</v>
      </c>
    </row>
    <row r="908" spans="1:46" x14ac:dyDescent="0.2">
      <c r="A908">
        <v>891</v>
      </c>
      <c r="B908">
        <f>SUMPRODUCT(Random!$X908:$AG908,$B$4:$K$4)</f>
        <v>3.3591265764916528E-2</v>
      </c>
      <c r="C908">
        <f>SUMPRODUCT(Random!$X908:$AG908,$B$5:$K$5)</f>
        <v>1.0612460777744013</v>
      </c>
      <c r="D908">
        <f>SUMPRODUCT(Random!$X908:$AG908,$B$6:$K$6)</f>
        <v>0.76977300702074802</v>
      </c>
      <c r="E908">
        <f>SUMPRODUCT(Random!$X908:$AG908,$B$7:$K$7)</f>
        <v>0.27625212177732567</v>
      </c>
      <c r="F908">
        <f>SUMPRODUCT(Random!$X908:$AG908,$B$8:$K$8)</f>
        <v>-0.21371445563588903</v>
      </c>
      <c r="G908">
        <f>SUMPRODUCT(Random!$X908:$AG908,$B$9:$K$9)</f>
        <v>1.1087310633064109</v>
      </c>
      <c r="H908">
        <f>SUMPRODUCT(Random!$X908:$AG908,$B$10:$K$10)</f>
        <v>-0.1115239235277185</v>
      </c>
      <c r="I908">
        <f>SUMPRODUCT(Random!$X908:$AG908,$B$11:$K$11)</f>
        <v>1.2474396294166079</v>
      </c>
      <c r="J908">
        <f>SUMPRODUCT(Random!$X908:$AG908,$B$12:$K$12)</f>
        <v>-0.26363135391660764</v>
      </c>
      <c r="K908">
        <f>SUMPRODUCT(Random!$X908:$AG908,$B$13:$K$13)</f>
        <v>0.23037319261233713</v>
      </c>
      <c r="M908">
        <f t="shared" si="404"/>
        <v>0.51339845637541459</v>
      </c>
      <c r="N908">
        <f t="shared" si="405"/>
        <v>0.85571095800556241</v>
      </c>
      <c r="O908">
        <f t="shared" si="406"/>
        <v>0.7792827228468393</v>
      </c>
      <c r="P908">
        <f t="shared" si="407"/>
        <v>0.60882278662136202</v>
      </c>
      <c r="Q908">
        <f t="shared" si="408"/>
        <v>0.41538486890534299</v>
      </c>
      <c r="R908">
        <f t="shared" si="409"/>
        <v>0.8662268914262693</v>
      </c>
      <c r="S908">
        <f t="shared" si="410"/>
        <v>0.45560044784956216</v>
      </c>
      <c r="T908">
        <f t="shared" si="411"/>
        <v>0.89388182835374574</v>
      </c>
      <c r="U908">
        <f t="shared" si="412"/>
        <v>0.39603199802023936</v>
      </c>
      <c r="V908">
        <f t="shared" si="413"/>
        <v>0.59109910491372508</v>
      </c>
      <c r="X908">
        <f t="shared" si="414"/>
        <v>17.64513676602559</v>
      </c>
      <c r="Y908">
        <f t="shared" si="415"/>
        <v>47.423864950541216</v>
      </c>
      <c r="Z908">
        <f t="shared" si="416"/>
        <v>37.011241197512817</v>
      </c>
      <c r="AA908">
        <f t="shared" si="417"/>
        <v>22.992374614666566</v>
      </c>
      <c r="AB908">
        <f t="shared" si="418"/>
        <v>13.149811765245079</v>
      </c>
      <c r="AC908">
        <f t="shared" si="419"/>
        <v>49.277605305361469</v>
      </c>
      <c r="AD908">
        <f t="shared" si="420"/>
        <v>14.89569135460623</v>
      </c>
      <c r="AE908">
        <f t="shared" si="421"/>
        <v>54.950817698619964</v>
      </c>
      <c r="AF908">
        <f t="shared" si="422"/>
        <v>12.352019180619751</v>
      </c>
      <c r="AG908">
        <f t="shared" si="423"/>
        <v>21.906878218799399</v>
      </c>
      <c r="AI908">
        <f t="shared" si="424"/>
        <v>21</v>
      </c>
      <c r="AJ908">
        <f t="shared" si="425"/>
        <v>21</v>
      </c>
      <c r="AK908">
        <f t="shared" si="426"/>
        <v>21</v>
      </c>
      <c r="AL908">
        <f t="shared" si="427"/>
        <v>21</v>
      </c>
      <c r="AM908">
        <f t="shared" si="428"/>
        <v>21</v>
      </c>
      <c r="AN908">
        <f t="shared" si="429"/>
        <v>21</v>
      </c>
      <c r="AO908">
        <f t="shared" si="430"/>
        <v>21</v>
      </c>
      <c r="AP908">
        <f t="shared" si="431"/>
        <v>21</v>
      </c>
      <c r="AQ908">
        <f t="shared" si="432"/>
        <v>21</v>
      </c>
      <c r="AR908">
        <f t="shared" si="433"/>
        <v>21</v>
      </c>
      <c r="AT908">
        <f t="shared" si="434"/>
        <v>0</v>
      </c>
    </row>
    <row r="909" spans="1:46" x14ac:dyDescent="0.2">
      <c r="A909">
        <v>892</v>
      </c>
      <c r="B909">
        <f>SUMPRODUCT(Random!$X909:$AG909,$B$4:$K$4)</f>
        <v>1.1458751282931963</v>
      </c>
      <c r="C909">
        <f>SUMPRODUCT(Random!$X909:$AG909,$B$5:$K$5)</f>
        <v>2.2646582948583847</v>
      </c>
      <c r="D909">
        <f>SUMPRODUCT(Random!$X909:$AG909,$B$6:$K$6)</f>
        <v>0.66926475386309325</v>
      </c>
      <c r="E909">
        <f>SUMPRODUCT(Random!$X909:$AG909,$B$7:$K$7)</f>
        <v>0.32296661523874076</v>
      </c>
      <c r="F909">
        <f>SUMPRODUCT(Random!$X909:$AG909,$B$8:$K$8)</f>
        <v>1.510380908175267</v>
      </c>
      <c r="G909">
        <f>SUMPRODUCT(Random!$X909:$AG909,$B$9:$K$9)</f>
        <v>0.1198392700565295</v>
      </c>
      <c r="H909">
        <f>SUMPRODUCT(Random!$X909:$AG909,$B$10:$K$10)</f>
        <v>1.1022652953696503</v>
      </c>
      <c r="I909">
        <f>SUMPRODUCT(Random!$X909:$AG909,$B$11:$K$11)</f>
        <v>0.16167551937156438</v>
      </c>
      <c r="J909">
        <f>SUMPRODUCT(Random!$X909:$AG909,$B$12:$K$12)</f>
        <v>1.7281945084044759</v>
      </c>
      <c r="K909">
        <f>SUMPRODUCT(Random!$X909:$AG909,$B$13:$K$13)</f>
        <v>1.2408317440669283</v>
      </c>
      <c r="M909">
        <f t="shared" si="404"/>
        <v>0.87407658815063438</v>
      </c>
      <c r="N909">
        <f t="shared" si="405"/>
        <v>0.9882331716924273</v>
      </c>
      <c r="O909">
        <f t="shared" si="406"/>
        <v>0.74833669694436622</v>
      </c>
      <c r="P909">
        <f t="shared" si="407"/>
        <v>0.62663973725499411</v>
      </c>
      <c r="Q909">
        <f t="shared" si="408"/>
        <v>0.93452687132557277</v>
      </c>
      <c r="R909">
        <f t="shared" si="409"/>
        <v>0.54769476345685975</v>
      </c>
      <c r="S909">
        <f t="shared" si="410"/>
        <v>0.86482682381341514</v>
      </c>
      <c r="T909">
        <f t="shared" si="411"/>
        <v>0.56421930820168897</v>
      </c>
      <c r="U909">
        <f t="shared" si="412"/>
        <v>0.95802332101725496</v>
      </c>
      <c r="V909">
        <f t="shared" si="413"/>
        <v>0.89266604409879791</v>
      </c>
      <c r="X909">
        <f t="shared" si="414"/>
        <v>50.758945604164595</v>
      </c>
      <c r="Y909">
        <f t="shared" si="415"/>
        <v>108.82542410840782</v>
      </c>
      <c r="Z909">
        <f t="shared" si="416"/>
        <v>33.797054750664536</v>
      </c>
      <c r="AA909">
        <f t="shared" si="417"/>
        <v>24.13432967174057</v>
      </c>
      <c r="AB909">
        <f t="shared" si="418"/>
        <v>66.780555477486772</v>
      </c>
      <c r="AC909">
        <f t="shared" si="419"/>
        <v>19.435552679413906</v>
      </c>
      <c r="AD909">
        <f t="shared" si="420"/>
        <v>49.022556579179167</v>
      </c>
      <c r="AE909">
        <f t="shared" si="421"/>
        <v>20.347270445855475</v>
      </c>
      <c r="AF909">
        <f t="shared" si="422"/>
        <v>77.669920700625113</v>
      </c>
      <c r="AG909">
        <f t="shared" si="423"/>
        <v>54.671758399593045</v>
      </c>
      <c r="AI909">
        <f t="shared" si="424"/>
        <v>21</v>
      </c>
      <c r="AJ909">
        <f t="shared" si="425"/>
        <v>21</v>
      </c>
      <c r="AK909">
        <f t="shared" si="426"/>
        <v>21</v>
      </c>
      <c r="AL909">
        <f t="shared" si="427"/>
        <v>21</v>
      </c>
      <c r="AM909">
        <f t="shared" si="428"/>
        <v>21</v>
      </c>
      <c r="AN909">
        <f t="shared" si="429"/>
        <v>21</v>
      </c>
      <c r="AO909">
        <f t="shared" si="430"/>
        <v>21</v>
      </c>
      <c r="AP909">
        <f t="shared" si="431"/>
        <v>21</v>
      </c>
      <c r="AQ909">
        <f t="shared" si="432"/>
        <v>21</v>
      </c>
      <c r="AR909">
        <f t="shared" si="433"/>
        <v>21</v>
      </c>
      <c r="AT909">
        <f t="shared" si="434"/>
        <v>0</v>
      </c>
    </row>
    <row r="910" spans="1:46" x14ac:dyDescent="0.2">
      <c r="A910">
        <v>893</v>
      </c>
      <c r="B910">
        <f>SUMPRODUCT(Random!$X910:$AG910,$B$4:$K$4)</f>
        <v>1.1561352849845765</v>
      </c>
      <c r="C910">
        <f>SUMPRODUCT(Random!$X910:$AG910,$B$5:$K$5)</f>
        <v>-0.56824254812641306</v>
      </c>
      <c r="D910">
        <f>SUMPRODUCT(Random!$X910:$AG910,$B$6:$K$6)</f>
        <v>0.50302502957153372</v>
      </c>
      <c r="E910">
        <f>SUMPRODUCT(Random!$X910:$AG910,$B$7:$K$7)</f>
        <v>0.10793937974741769</v>
      </c>
      <c r="F910">
        <f>SUMPRODUCT(Random!$X910:$AG910,$B$8:$K$8)</f>
        <v>1.0230941284331014</v>
      </c>
      <c r="G910">
        <f>SUMPRODUCT(Random!$X910:$AG910,$B$9:$K$9)</f>
        <v>0.49376746176245007</v>
      </c>
      <c r="H910">
        <f>SUMPRODUCT(Random!$X910:$AG910,$B$10:$K$10)</f>
        <v>0.15244713442588531</v>
      </c>
      <c r="I910">
        <f>SUMPRODUCT(Random!$X910:$AG910,$B$11:$K$11)</f>
        <v>0.59382668378354642</v>
      </c>
      <c r="J910">
        <f>SUMPRODUCT(Random!$X910:$AG910,$B$12:$K$12)</f>
        <v>-0.8358016456854338</v>
      </c>
      <c r="K910">
        <f>SUMPRODUCT(Random!$X910:$AG910,$B$13:$K$13)</f>
        <v>1.6634238180704819</v>
      </c>
      <c r="M910">
        <f t="shared" si="404"/>
        <v>0.87618708735728257</v>
      </c>
      <c r="N910">
        <f t="shared" si="405"/>
        <v>0.28493514201671666</v>
      </c>
      <c r="O910">
        <f t="shared" si="406"/>
        <v>0.69252666266187501</v>
      </c>
      <c r="P910">
        <f t="shared" si="407"/>
        <v>0.54297811046472644</v>
      </c>
      <c r="Q910">
        <f t="shared" si="408"/>
        <v>0.84686832858249872</v>
      </c>
      <c r="R910">
        <f t="shared" si="409"/>
        <v>0.68926479239431893</v>
      </c>
      <c r="S910">
        <f t="shared" si="410"/>
        <v>0.5605828582051805</v>
      </c>
      <c r="T910">
        <f t="shared" si="411"/>
        <v>0.72368598005910467</v>
      </c>
      <c r="U910">
        <f t="shared" si="412"/>
        <v>0.20163325026720549</v>
      </c>
      <c r="V910">
        <f t="shared" si="413"/>
        <v>0.95188618566544148</v>
      </c>
      <c r="X910">
        <f t="shared" si="414"/>
        <v>51.172992556476686</v>
      </c>
      <c r="Y910">
        <f t="shared" si="415"/>
        <v>8.2157188515013306</v>
      </c>
      <c r="Z910">
        <f t="shared" si="416"/>
        <v>28.890477234110193</v>
      </c>
      <c r="AA910">
        <f t="shared" si="417"/>
        <v>19.181424134478771</v>
      </c>
      <c r="AB910">
        <f t="shared" si="418"/>
        <v>45.966816473416863</v>
      </c>
      <c r="AC910">
        <f t="shared" si="419"/>
        <v>28.631970723006354</v>
      </c>
      <c r="AD910">
        <f t="shared" si="420"/>
        <v>20.143702375003382</v>
      </c>
      <c r="AE910">
        <f t="shared" si="421"/>
        <v>31.507948637067244</v>
      </c>
      <c r="AF910">
        <f t="shared" si="422"/>
        <v>5.5163203960216149</v>
      </c>
      <c r="AG910">
        <f t="shared" si="423"/>
        <v>74.327234091816635</v>
      </c>
      <c r="AI910">
        <f t="shared" si="424"/>
        <v>21</v>
      </c>
      <c r="AJ910">
        <f t="shared" si="425"/>
        <v>21</v>
      </c>
      <c r="AK910">
        <f t="shared" si="426"/>
        <v>21</v>
      </c>
      <c r="AL910">
        <f t="shared" si="427"/>
        <v>21</v>
      </c>
      <c r="AM910">
        <f t="shared" si="428"/>
        <v>21</v>
      </c>
      <c r="AN910">
        <f t="shared" si="429"/>
        <v>21</v>
      </c>
      <c r="AO910">
        <f t="shared" si="430"/>
        <v>21</v>
      </c>
      <c r="AP910">
        <f t="shared" si="431"/>
        <v>21</v>
      </c>
      <c r="AQ910">
        <f t="shared" si="432"/>
        <v>21</v>
      </c>
      <c r="AR910">
        <f t="shared" si="433"/>
        <v>21</v>
      </c>
      <c r="AT910">
        <f t="shared" si="434"/>
        <v>0</v>
      </c>
    </row>
    <row r="911" spans="1:46" x14ac:dyDescent="0.2">
      <c r="A911">
        <v>894</v>
      </c>
      <c r="B911">
        <f>SUMPRODUCT(Random!$X911:$AG911,$B$4:$K$4)</f>
        <v>-0.81906277499570834</v>
      </c>
      <c r="C911">
        <f>SUMPRODUCT(Random!$X911:$AG911,$B$5:$K$5)</f>
        <v>-0.1636965349804522</v>
      </c>
      <c r="D911">
        <f>SUMPRODUCT(Random!$X911:$AG911,$B$6:$K$6)</f>
        <v>-1.0880257186693543</v>
      </c>
      <c r="E911">
        <f>SUMPRODUCT(Random!$X911:$AG911,$B$7:$K$7)</f>
        <v>7.9762233400478721E-2</v>
      </c>
      <c r="F911">
        <f>SUMPRODUCT(Random!$X911:$AG911,$B$8:$K$8)</f>
        <v>-1.7255037602837724</v>
      </c>
      <c r="G911">
        <f>SUMPRODUCT(Random!$X911:$AG911,$B$9:$K$9)</f>
        <v>-0.65857996351308401</v>
      </c>
      <c r="H911">
        <f>SUMPRODUCT(Random!$X911:$AG911,$B$10:$K$10)</f>
        <v>-0.3789748905192547</v>
      </c>
      <c r="I911">
        <f>SUMPRODUCT(Random!$X911:$AG911,$B$11:$K$11)</f>
        <v>-0.18405592160701939</v>
      </c>
      <c r="J911">
        <f>SUMPRODUCT(Random!$X911:$AG911,$B$12:$K$12)</f>
        <v>0.53821483217674027</v>
      </c>
      <c r="K911">
        <f>SUMPRODUCT(Random!$X911:$AG911,$B$13:$K$13)</f>
        <v>-1.6704459509767147</v>
      </c>
      <c r="M911">
        <f t="shared" si="404"/>
        <v>0.20637529942833996</v>
      </c>
      <c r="N911">
        <f t="shared" si="405"/>
        <v>0.43498502271882561</v>
      </c>
      <c r="O911">
        <f t="shared" si="406"/>
        <v>0.13829187693895398</v>
      </c>
      <c r="P911">
        <f t="shared" si="407"/>
        <v>0.53178681901754044</v>
      </c>
      <c r="Q911">
        <f t="shared" si="408"/>
        <v>4.2218363358873745E-2</v>
      </c>
      <c r="R911">
        <f t="shared" si="409"/>
        <v>0.25508276641109939</v>
      </c>
      <c r="S911">
        <f t="shared" si="410"/>
        <v>0.35235325498445241</v>
      </c>
      <c r="T911">
        <f t="shared" si="411"/>
        <v>0.42698479255707739</v>
      </c>
      <c r="U911">
        <f t="shared" si="412"/>
        <v>0.70478562931900257</v>
      </c>
      <c r="V911">
        <f t="shared" si="413"/>
        <v>4.7415582317434923E-2</v>
      </c>
      <c r="X911">
        <f t="shared" si="414"/>
        <v>5.6622563767401095</v>
      </c>
      <c r="Y911">
        <f t="shared" si="415"/>
        <v>13.985182410465308</v>
      </c>
      <c r="Z911">
        <f t="shared" si="416"/>
        <v>3.6460411046677059</v>
      </c>
      <c r="AA911">
        <f t="shared" si="417"/>
        <v>18.588792164077436</v>
      </c>
      <c r="AB911">
        <f t="shared" si="418"/>
        <v>1.0566721249172923</v>
      </c>
      <c r="AC911">
        <f t="shared" si="419"/>
        <v>7.2138112331058872</v>
      </c>
      <c r="AD911">
        <f t="shared" si="420"/>
        <v>10.641564258740059</v>
      </c>
      <c r="AE911">
        <f t="shared" si="421"/>
        <v>13.640759818907858</v>
      </c>
      <c r="AF911">
        <f t="shared" si="422"/>
        <v>29.88716060080429</v>
      </c>
      <c r="AG911">
        <f t="shared" si="423"/>
        <v>1.1899601915850702</v>
      </c>
      <c r="AI911">
        <f t="shared" si="424"/>
        <v>21</v>
      </c>
      <c r="AJ911">
        <f t="shared" si="425"/>
        <v>21</v>
      </c>
      <c r="AK911">
        <f t="shared" si="426"/>
        <v>15</v>
      </c>
      <c r="AL911">
        <f t="shared" si="427"/>
        <v>21</v>
      </c>
      <c r="AM911">
        <f t="shared" si="428"/>
        <v>5</v>
      </c>
      <c r="AN911">
        <f t="shared" si="429"/>
        <v>21</v>
      </c>
      <c r="AO911">
        <f t="shared" si="430"/>
        <v>21</v>
      </c>
      <c r="AP911">
        <f t="shared" si="431"/>
        <v>21</v>
      </c>
      <c r="AQ911">
        <f t="shared" si="432"/>
        <v>21</v>
      </c>
      <c r="AR911">
        <f t="shared" si="433"/>
        <v>5</v>
      </c>
      <c r="AT911">
        <f t="shared" si="434"/>
        <v>3</v>
      </c>
    </row>
    <row r="912" spans="1:46" x14ac:dyDescent="0.2">
      <c r="A912">
        <v>895</v>
      </c>
      <c r="B912">
        <f>SUMPRODUCT(Random!$X912:$AG912,$B$4:$K$4)</f>
        <v>-0.12299077924929008</v>
      </c>
      <c r="C912">
        <f>SUMPRODUCT(Random!$X912:$AG912,$B$5:$K$5)</f>
        <v>-1.1995126237210674</v>
      </c>
      <c r="D912">
        <f>SUMPRODUCT(Random!$X912:$AG912,$B$6:$K$6)</f>
        <v>-1.0681947549526962</v>
      </c>
      <c r="E912">
        <f>SUMPRODUCT(Random!$X912:$AG912,$B$7:$K$7)</f>
        <v>-1.0275355681726015</v>
      </c>
      <c r="F912">
        <f>SUMPRODUCT(Random!$X912:$AG912,$B$8:$K$8)</f>
        <v>0.11613601352321168</v>
      </c>
      <c r="G912">
        <f>SUMPRODUCT(Random!$X912:$AG912,$B$9:$K$9)</f>
        <v>-0.49732250168012776</v>
      </c>
      <c r="H912">
        <f>SUMPRODUCT(Random!$X912:$AG912,$B$10:$K$10)</f>
        <v>0.33601836914967953</v>
      </c>
      <c r="I912">
        <f>SUMPRODUCT(Random!$X912:$AG912,$B$11:$K$11)</f>
        <v>-0.26653699055962249</v>
      </c>
      <c r="J912">
        <f>SUMPRODUCT(Random!$X912:$AG912,$B$12:$K$12)</f>
        <v>-0.27607867252618584</v>
      </c>
      <c r="K912">
        <f>SUMPRODUCT(Random!$X912:$AG912,$B$13:$K$13)</f>
        <v>0.20723700990235872</v>
      </c>
      <c r="M912">
        <f t="shared" si="404"/>
        <v>0.45105719981155895</v>
      </c>
      <c r="N912">
        <f t="shared" si="405"/>
        <v>0.1151643395759193</v>
      </c>
      <c r="O912">
        <f t="shared" si="406"/>
        <v>0.14271633511698861</v>
      </c>
      <c r="P912">
        <f t="shared" si="407"/>
        <v>0.15208417303423141</v>
      </c>
      <c r="Q912">
        <f t="shared" si="408"/>
        <v>0.54622762637536759</v>
      </c>
      <c r="R912">
        <f t="shared" si="409"/>
        <v>0.30948082318995185</v>
      </c>
      <c r="S912">
        <f t="shared" si="410"/>
        <v>0.63157149276741742</v>
      </c>
      <c r="T912">
        <f t="shared" si="411"/>
        <v>0.39491283751980927</v>
      </c>
      <c r="U912">
        <f t="shared" si="412"/>
        <v>0.39124382059052742</v>
      </c>
      <c r="V912">
        <f t="shared" si="413"/>
        <v>0.58208761754014726</v>
      </c>
      <c r="X912">
        <f t="shared" si="414"/>
        <v>14.692105053690325</v>
      </c>
      <c r="Y912">
        <f t="shared" si="415"/>
        <v>2.9972407544396549</v>
      </c>
      <c r="Z912">
        <f t="shared" si="416"/>
        <v>3.7721434102339386</v>
      </c>
      <c r="AA912">
        <f t="shared" si="417"/>
        <v>4.0412995667964289</v>
      </c>
      <c r="AB912">
        <f t="shared" si="418"/>
        <v>19.35622194949276</v>
      </c>
      <c r="AC912">
        <f t="shared" si="419"/>
        <v>9.0713728840773786</v>
      </c>
      <c r="AD912">
        <f t="shared" si="420"/>
        <v>24.460063946737773</v>
      </c>
      <c r="AE912">
        <f t="shared" si="421"/>
        <v>12.306668672544831</v>
      </c>
      <c r="AF912">
        <f t="shared" si="422"/>
        <v>12.15857920440245</v>
      </c>
      <c r="AG912">
        <f t="shared" si="423"/>
        <v>21.372877293784899</v>
      </c>
      <c r="AI912">
        <f t="shared" si="424"/>
        <v>21</v>
      </c>
      <c r="AJ912">
        <f t="shared" si="425"/>
        <v>12</v>
      </c>
      <c r="AK912">
        <f t="shared" si="426"/>
        <v>16</v>
      </c>
      <c r="AL912">
        <f t="shared" si="427"/>
        <v>17</v>
      </c>
      <c r="AM912">
        <f t="shared" si="428"/>
        <v>21</v>
      </c>
      <c r="AN912">
        <f t="shared" si="429"/>
        <v>21</v>
      </c>
      <c r="AO912">
        <f t="shared" si="430"/>
        <v>21</v>
      </c>
      <c r="AP912">
        <f t="shared" si="431"/>
        <v>21</v>
      </c>
      <c r="AQ912">
        <f t="shared" si="432"/>
        <v>21</v>
      </c>
      <c r="AR912">
        <f t="shared" si="433"/>
        <v>21</v>
      </c>
      <c r="AT912">
        <f t="shared" si="434"/>
        <v>3</v>
      </c>
    </row>
    <row r="913" spans="1:46" x14ac:dyDescent="0.2">
      <c r="A913">
        <v>896</v>
      </c>
      <c r="B913">
        <f>SUMPRODUCT(Random!$X913:$AG913,$B$4:$K$4)</f>
        <v>-0.36566017605084161</v>
      </c>
      <c r="C913">
        <f>SUMPRODUCT(Random!$X913:$AG913,$B$5:$K$5)</f>
        <v>0.25274325775445355</v>
      </c>
      <c r="D913">
        <f>SUMPRODUCT(Random!$X913:$AG913,$B$6:$K$6)</f>
        <v>-0.35146463867299677</v>
      </c>
      <c r="E913">
        <f>SUMPRODUCT(Random!$X913:$AG913,$B$7:$K$7)</f>
        <v>0.76196562105993615</v>
      </c>
      <c r="F913">
        <f>SUMPRODUCT(Random!$X913:$AG913,$B$8:$K$8)</f>
        <v>-0.28692434521602195</v>
      </c>
      <c r="G913">
        <f>SUMPRODUCT(Random!$X913:$AG913,$B$9:$K$9)</f>
        <v>-0.86425689171965703</v>
      </c>
      <c r="H913">
        <f>SUMPRODUCT(Random!$X913:$AG913,$B$10:$K$10)</f>
        <v>-0.50702165696380286</v>
      </c>
      <c r="I913">
        <f>SUMPRODUCT(Random!$X913:$AG913,$B$11:$K$11)</f>
        <v>7.5857919035821564E-2</v>
      </c>
      <c r="J913">
        <f>SUMPRODUCT(Random!$X913:$AG913,$B$12:$K$12)</f>
        <v>-3.2052649431726379E-2</v>
      </c>
      <c r="K913">
        <f>SUMPRODUCT(Random!$X913:$AG913,$B$13:$K$13)</f>
        <v>-8.1605921023879147E-2</v>
      </c>
      <c r="M913">
        <f t="shared" si="404"/>
        <v>0.35730933300314527</v>
      </c>
      <c r="N913">
        <f t="shared" si="405"/>
        <v>0.59976669101406999</v>
      </c>
      <c r="O913">
        <f t="shared" si="406"/>
        <v>0.36261989833974384</v>
      </c>
      <c r="P913">
        <f t="shared" si="407"/>
        <v>0.77695973849556166</v>
      </c>
      <c r="Q913">
        <f t="shared" si="408"/>
        <v>0.38708512454621402</v>
      </c>
      <c r="R913">
        <f t="shared" si="409"/>
        <v>0.19372339277383357</v>
      </c>
      <c r="S913">
        <f t="shared" si="410"/>
        <v>0.30606981148669343</v>
      </c>
      <c r="T913">
        <f t="shared" si="411"/>
        <v>0.53023393195320978</v>
      </c>
      <c r="U913">
        <f t="shared" si="412"/>
        <v>0.48721503213399009</v>
      </c>
      <c r="V913">
        <f t="shared" si="413"/>
        <v>0.46748004635304952</v>
      </c>
      <c r="X913">
        <f t="shared" si="414"/>
        <v>10.829743952015454</v>
      </c>
      <c r="Y913">
        <f t="shared" si="415"/>
        <v>22.431721923637035</v>
      </c>
      <c r="Z913">
        <f t="shared" si="416"/>
        <v>11.033000733014307</v>
      </c>
      <c r="AA913">
        <f t="shared" si="417"/>
        <v>36.754769005979227</v>
      </c>
      <c r="AB913">
        <f t="shared" si="418"/>
        <v>11.99180059507165</v>
      </c>
      <c r="AC913">
        <f t="shared" si="419"/>
        <v>5.2748135591241496</v>
      </c>
      <c r="AD913">
        <f t="shared" si="420"/>
        <v>8.9506630126597582</v>
      </c>
      <c r="AE913">
        <f t="shared" si="421"/>
        <v>18.507680592888619</v>
      </c>
      <c r="AF913">
        <f t="shared" si="422"/>
        <v>16.361245830547791</v>
      </c>
      <c r="AG913">
        <f t="shared" si="423"/>
        <v>15.436161752225836</v>
      </c>
      <c r="AI913">
        <f t="shared" si="424"/>
        <v>21</v>
      </c>
      <c r="AJ913">
        <f t="shared" si="425"/>
        <v>21</v>
      </c>
      <c r="AK913">
        <f t="shared" si="426"/>
        <v>21</v>
      </c>
      <c r="AL913">
        <f t="shared" si="427"/>
        <v>21</v>
      </c>
      <c r="AM913">
        <f t="shared" si="428"/>
        <v>21</v>
      </c>
      <c r="AN913">
        <f t="shared" si="429"/>
        <v>21</v>
      </c>
      <c r="AO913">
        <f t="shared" si="430"/>
        <v>21</v>
      </c>
      <c r="AP913">
        <f t="shared" si="431"/>
        <v>21</v>
      </c>
      <c r="AQ913">
        <f t="shared" si="432"/>
        <v>21</v>
      </c>
      <c r="AR913">
        <f t="shared" si="433"/>
        <v>21</v>
      </c>
      <c r="AT913">
        <f t="shared" si="434"/>
        <v>0</v>
      </c>
    </row>
    <row r="914" spans="1:46" x14ac:dyDescent="0.2">
      <c r="A914">
        <v>897</v>
      </c>
      <c r="B914">
        <f>SUMPRODUCT(Random!$X914:$AG914,$B$4:$K$4)</f>
        <v>-0.8471725377504068</v>
      </c>
      <c r="C914">
        <f>SUMPRODUCT(Random!$X914:$AG914,$B$5:$K$5)</f>
        <v>-6.4701766027906379E-2</v>
      </c>
      <c r="D914">
        <f>SUMPRODUCT(Random!$X914:$AG914,$B$6:$K$6)</f>
        <v>0.39531996791525686</v>
      </c>
      <c r="E914">
        <f>SUMPRODUCT(Random!$X914:$AG914,$B$7:$K$7)</f>
        <v>-0.1768135277483398</v>
      </c>
      <c r="F914">
        <f>SUMPRODUCT(Random!$X914:$AG914,$B$8:$K$8)</f>
        <v>0.19587468176953818</v>
      </c>
      <c r="G914">
        <f>SUMPRODUCT(Random!$X914:$AG914,$B$9:$K$9)</f>
        <v>-0.43531264294367661</v>
      </c>
      <c r="H914">
        <f>SUMPRODUCT(Random!$X914:$AG914,$B$10:$K$10)</f>
        <v>-0.81626009668666255</v>
      </c>
      <c r="I914">
        <f>SUMPRODUCT(Random!$X914:$AG914,$B$11:$K$11)</f>
        <v>-2.4936799649065802</v>
      </c>
      <c r="J914">
        <f>SUMPRODUCT(Random!$X914:$AG914,$B$12:$K$12)</f>
        <v>-0.82783896312828475</v>
      </c>
      <c r="K914">
        <f>SUMPRODUCT(Random!$X914:$AG914,$B$13:$K$13)</f>
        <v>-0.24594925286432701</v>
      </c>
      <c r="M914">
        <f t="shared" ref="M914:M977" si="435">NORMSDIST(B914)</f>
        <v>0.19844947910600977</v>
      </c>
      <c r="N914">
        <f t="shared" ref="N914:N977" si="436">NORMSDIST(C914)</f>
        <v>0.474205728342038</v>
      </c>
      <c r="O914">
        <f t="shared" ref="O914:O977" si="437">NORMSDIST(D914)</f>
        <v>0.65369661760904818</v>
      </c>
      <c r="P914">
        <f t="shared" ref="P914:P977" si="438">NORMSDIST(E914)</f>
        <v>0.42982743143385671</v>
      </c>
      <c r="Q914">
        <f t="shared" ref="Q914:Q977" si="439">NORMSDIST(F914)</f>
        <v>0.57764587279383584</v>
      </c>
      <c r="R914">
        <f t="shared" ref="R914:R977" si="440">NORMSDIST(G914)</f>
        <v>0.33166775458313913</v>
      </c>
      <c r="S914">
        <f t="shared" ref="S914:S977" si="441">NORMSDIST(H914)</f>
        <v>0.20717569576387454</v>
      </c>
      <c r="T914">
        <f t="shared" ref="T914:T977" si="442">NORMSDIST(I914)</f>
        <v>6.3213238439449645E-3</v>
      </c>
      <c r="U914">
        <f t="shared" ref="U914:U977" si="443">NORMSDIST(J914)</f>
        <v>0.20388085276426587</v>
      </c>
      <c r="V914">
        <f t="shared" ref="V914:V977" si="444">NORMSDIST(K914)</f>
        <v>0.40286075814777672</v>
      </c>
      <c r="X914">
        <f t="shared" ref="X914:X977" si="445">IF(pd_annual=0,"never",LN(1-M914)/LN(1-pd_annual))</f>
        <v>5.4188257724281268</v>
      </c>
      <c r="Y914">
        <f t="shared" ref="Y914:Y977" si="446">IF(pd_annual=0,"never",LN(1-N914)/LN(1-pd_annual))</f>
        <v>15.747522109759766</v>
      </c>
      <c r="Z914">
        <f t="shared" ref="Z914:Z977" si="447">IF(pd_annual=0,"never",LN(1-O914)/LN(1-pd_annual))</f>
        <v>25.977174139974711</v>
      </c>
      <c r="AA914">
        <f t="shared" ref="AA914:AA977" si="448">IF(pd_annual=0,"never",LN(1-P914)/LN(1-pd_annual))</f>
        <v>13.762586044747289</v>
      </c>
      <c r="AB914">
        <f t="shared" ref="AB914:AB977" si="449">IF(pd_annual=0,"never",LN(1-Q914)/LN(1-pd_annual))</f>
        <v>21.113891248602791</v>
      </c>
      <c r="AC914">
        <f t="shared" ref="AC914:AC977" si="450">IF(pd_annual=0,"never",LN(1-R914)/LN(1-pd_annual))</f>
        <v>9.8713906670128804</v>
      </c>
      <c r="AD914">
        <f t="shared" ref="AD914:AD977" si="451">IF(pd_annual=0,"never",LN(1-S914)/LN(1-pd_annual))</f>
        <v>5.6869744598122063</v>
      </c>
      <c r="AE914">
        <f t="shared" ref="AE914:AE977" si="452">IF(pd_annual=0,"never",LN(1-T914)/LN(1-pd_annual))</f>
        <v>0.15534243452490532</v>
      </c>
      <c r="AF914">
        <f t="shared" ref="AF914:AF977" si="453">IF(pd_annual=0,"never",LN(1-U914)/LN(1-pd_annual))</f>
        <v>5.5853817179111633</v>
      </c>
      <c r="AG914">
        <f t="shared" ref="AG914:AG977" si="454">IF(pd_annual=0,"never",LN(1-V914)/LN(1-pd_annual))</f>
        <v>12.630567489680109</v>
      </c>
      <c r="AI914">
        <f t="shared" ref="AI914:AI977" si="455">IF(pd_annual=0,21,MIN(21,MAX(1,ROUNDUP(4*X914,0))))</f>
        <v>21</v>
      </c>
      <c r="AJ914">
        <f t="shared" ref="AJ914:AJ977" si="456">IF(pd_annual=0,21,MIN(21,MAX(1,ROUNDUP(4*Y914,0))))</f>
        <v>21</v>
      </c>
      <c r="AK914">
        <f t="shared" ref="AK914:AK977" si="457">IF(pd_annual=0,21,MIN(21,MAX(1,ROUNDUP(4*Z914,0))))</f>
        <v>21</v>
      </c>
      <c r="AL914">
        <f t="shared" ref="AL914:AL977" si="458">IF(pd_annual=0,21,MIN(21,MAX(1,ROUNDUP(4*AA914,0))))</f>
        <v>21</v>
      </c>
      <c r="AM914">
        <f t="shared" ref="AM914:AM977" si="459">IF(pd_annual=0,21,MIN(21,MAX(1,ROUNDUP(4*AB914,0))))</f>
        <v>21</v>
      </c>
      <c r="AN914">
        <f t="shared" ref="AN914:AN977" si="460">IF(pd_annual=0,21,MIN(21,MAX(1,ROUNDUP(4*AC914,0))))</f>
        <v>21</v>
      </c>
      <c r="AO914">
        <f t="shared" ref="AO914:AO977" si="461">IF(pd_annual=0,21,MIN(21,MAX(1,ROUNDUP(4*AD914,0))))</f>
        <v>21</v>
      </c>
      <c r="AP914">
        <f t="shared" ref="AP914:AP977" si="462">IF(pd_annual=0,21,MIN(21,MAX(1,ROUNDUP(4*AE914,0))))</f>
        <v>1</v>
      </c>
      <c r="AQ914">
        <f t="shared" ref="AQ914:AQ977" si="463">IF(pd_annual=0,21,MIN(21,MAX(1,ROUNDUP(4*AF914,0))))</f>
        <v>21</v>
      </c>
      <c r="AR914">
        <f t="shared" ref="AR914:AR977" si="464">IF(pd_annual=0,21,MIN(21,MAX(1,ROUNDUP(4*AG914,0))))</f>
        <v>21</v>
      </c>
      <c r="AT914">
        <f t="shared" ref="AT914:AT977" si="465">COUNTIF($AI914:$AR914,"&lt;=20")</f>
        <v>1</v>
      </c>
    </row>
    <row r="915" spans="1:46" x14ac:dyDescent="0.2">
      <c r="A915">
        <v>898</v>
      </c>
      <c r="B915">
        <f>SUMPRODUCT(Random!$X915:$AG915,$B$4:$K$4)</f>
        <v>-0.66884129771260614</v>
      </c>
      <c r="C915">
        <f>SUMPRODUCT(Random!$X915:$AG915,$B$5:$K$5)</f>
        <v>-0.3062226393676909</v>
      </c>
      <c r="D915">
        <f>SUMPRODUCT(Random!$X915:$AG915,$B$6:$K$6)</f>
        <v>-0.77660677955689761</v>
      </c>
      <c r="E915">
        <f>SUMPRODUCT(Random!$X915:$AG915,$B$7:$K$7)</f>
        <v>-0.21553079989652549</v>
      </c>
      <c r="F915">
        <f>SUMPRODUCT(Random!$X915:$AG915,$B$8:$K$8)</f>
        <v>7.6459476867348775E-3</v>
      </c>
      <c r="G915">
        <f>SUMPRODUCT(Random!$X915:$AG915,$B$9:$K$9)</f>
        <v>-2.5984303934394726</v>
      </c>
      <c r="H915">
        <f>SUMPRODUCT(Random!$X915:$AG915,$B$10:$K$10)</f>
        <v>-2.0682998968994504</v>
      </c>
      <c r="I915">
        <f>SUMPRODUCT(Random!$X915:$AG915,$B$11:$K$11)</f>
        <v>-0.50668571523997463</v>
      </c>
      <c r="J915">
        <f>SUMPRODUCT(Random!$X915:$AG915,$B$12:$K$12)</f>
        <v>-0.67339002047412377</v>
      </c>
      <c r="K915">
        <f>SUMPRODUCT(Random!$X915:$AG915,$B$13:$K$13)</f>
        <v>-0.82957878824110265</v>
      </c>
      <c r="M915">
        <f t="shared" si="435"/>
        <v>0.25179835985891386</v>
      </c>
      <c r="N915">
        <f t="shared" si="436"/>
        <v>0.37971756806411294</v>
      </c>
      <c r="O915">
        <f t="shared" si="437"/>
        <v>0.218695400234478</v>
      </c>
      <c r="P915">
        <f t="shared" si="438"/>
        <v>0.41467675071765853</v>
      </c>
      <c r="Q915">
        <f t="shared" si="439"/>
        <v>0.50305026208596448</v>
      </c>
      <c r="R915">
        <f t="shared" si="440"/>
        <v>4.682551494844432E-3</v>
      </c>
      <c r="S915">
        <f t="shared" si="441"/>
        <v>1.9305915731451649E-2</v>
      </c>
      <c r="T915">
        <f t="shared" si="442"/>
        <v>0.3061876775399342</v>
      </c>
      <c r="U915">
        <f t="shared" si="443"/>
        <v>0.25034959791368833</v>
      </c>
      <c r="V915">
        <f t="shared" si="444"/>
        <v>0.20338848688150915</v>
      </c>
      <c r="X915">
        <f t="shared" si="445"/>
        <v>7.1060409557083331</v>
      </c>
      <c r="Y915">
        <f t="shared" si="446"/>
        <v>11.6990944440579</v>
      </c>
      <c r="Z915">
        <f t="shared" si="447"/>
        <v>6.0455202048306607</v>
      </c>
      <c r="AA915">
        <f t="shared" si="448"/>
        <v>13.120158085744295</v>
      </c>
      <c r="AB915">
        <f t="shared" si="449"/>
        <v>17.129647808127054</v>
      </c>
      <c r="AC915">
        <f t="shared" si="450"/>
        <v>0.11497598386740676</v>
      </c>
      <c r="AD915">
        <f t="shared" si="451"/>
        <v>0.47755404857467182</v>
      </c>
      <c r="AE915">
        <f t="shared" si="452"/>
        <v>8.9548241842589995</v>
      </c>
      <c r="AF915">
        <f t="shared" si="453"/>
        <v>7.0586534308853626</v>
      </c>
      <c r="AG915">
        <f t="shared" si="454"/>
        <v>5.5702362951324806</v>
      </c>
      <c r="AI915">
        <f t="shared" si="455"/>
        <v>21</v>
      </c>
      <c r="AJ915">
        <f t="shared" si="456"/>
        <v>21</v>
      </c>
      <c r="AK915">
        <f t="shared" si="457"/>
        <v>21</v>
      </c>
      <c r="AL915">
        <f t="shared" si="458"/>
        <v>21</v>
      </c>
      <c r="AM915">
        <f t="shared" si="459"/>
        <v>21</v>
      </c>
      <c r="AN915">
        <f t="shared" si="460"/>
        <v>1</v>
      </c>
      <c r="AO915">
        <f t="shared" si="461"/>
        <v>2</v>
      </c>
      <c r="AP915">
        <f t="shared" si="462"/>
        <v>21</v>
      </c>
      <c r="AQ915">
        <f t="shared" si="463"/>
        <v>21</v>
      </c>
      <c r="AR915">
        <f t="shared" si="464"/>
        <v>21</v>
      </c>
      <c r="AT915">
        <f t="shared" si="465"/>
        <v>2</v>
      </c>
    </row>
    <row r="916" spans="1:46" x14ac:dyDescent="0.2">
      <c r="A916">
        <v>899</v>
      </c>
      <c r="B916">
        <f>SUMPRODUCT(Random!$X916:$AG916,$B$4:$K$4)</f>
        <v>-1.5957194195156241</v>
      </c>
      <c r="C916">
        <f>SUMPRODUCT(Random!$X916:$AG916,$B$5:$K$5)</f>
        <v>-2.488806354806159</v>
      </c>
      <c r="D916">
        <f>SUMPRODUCT(Random!$X916:$AG916,$B$6:$K$6)</f>
        <v>-1.0650541434930456</v>
      </c>
      <c r="E916">
        <f>SUMPRODUCT(Random!$X916:$AG916,$B$7:$K$7)</f>
        <v>-1.1247424889156297</v>
      </c>
      <c r="F916">
        <f>SUMPRODUCT(Random!$X916:$AG916,$B$8:$K$8)</f>
        <v>-0.9747550094055073</v>
      </c>
      <c r="G916">
        <f>SUMPRODUCT(Random!$X916:$AG916,$B$9:$K$9)</f>
        <v>-0.7749431883156277</v>
      </c>
      <c r="H916">
        <f>SUMPRODUCT(Random!$X916:$AG916,$B$10:$K$10)</f>
        <v>-0.27335382596253754</v>
      </c>
      <c r="I916">
        <f>SUMPRODUCT(Random!$X916:$AG916,$B$11:$K$11)</f>
        <v>-1.3005308193249794</v>
      </c>
      <c r="J916">
        <f>SUMPRODUCT(Random!$X916:$AG916,$B$12:$K$12)</f>
        <v>-1.7652019209485723</v>
      </c>
      <c r="K916">
        <f>SUMPRODUCT(Random!$X916:$AG916,$B$13:$K$13)</f>
        <v>-0.36576358827605859</v>
      </c>
      <c r="M916">
        <f t="shared" si="435"/>
        <v>5.5275725475439207E-2</v>
      </c>
      <c r="N916">
        <f t="shared" si="436"/>
        <v>6.4086378262344567E-3</v>
      </c>
      <c r="O916">
        <f t="shared" si="437"/>
        <v>0.1434257144847581</v>
      </c>
      <c r="P916">
        <f t="shared" si="438"/>
        <v>0.13034908562487527</v>
      </c>
      <c r="Q916">
        <f t="shared" si="439"/>
        <v>0.16484089949208117</v>
      </c>
      <c r="R916">
        <f t="shared" si="440"/>
        <v>0.21918661525271832</v>
      </c>
      <c r="S916">
        <f t="shared" si="441"/>
        <v>0.39229062153255911</v>
      </c>
      <c r="T916">
        <f t="shared" si="442"/>
        <v>9.670955020845752E-2</v>
      </c>
      <c r="U916">
        <f t="shared" si="443"/>
        <v>3.8764917947337496E-2</v>
      </c>
      <c r="V916">
        <f t="shared" si="444"/>
        <v>0.35727074613313664</v>
      </c>
      <c r="X916">
        <f t="shared" si="445"/>
        <v>1.3929296625642187</v>
      </c>
      <c r="Y916">
        <f t="shared" si="446"/>
        <v>0.15749503131033182</v>
      </c>
      <c r="Z916">
        <f t="shared" si="447"/>
        <v>3.7924220831258704</v>
      </c>
      <c r="AA916">
        <f t="shared" si="448"/>
        <v>3.4212780963054072</v>
      </c>
      <c r="AB916">
        <f t="shared" si="449"/>
        <v>4.4126465369498717</v>
      </c>
      <c r="AC916">
        <f t="shared" si="450"/>
        <v>6.0609263360932362</v>
      </c>
      <c r="AD916">
        <f t="shared" si="451"/>
        <v>12.200739162488215</v>
      </c>
      <c r="AE916">
        <f t="shared" si="452"/>
        <v>2.491576628093914</v>
      </c>
      <c r="AF916">
        <f t="shared" si="453"/>
        <v>0.96850430921789765</v>
      </c>
      <c r="AG916">
        <f t="shared" si="454"/>
        <v>10.828273230988469</v>
      </c>
      <c r="AI916">
        <f t="shared" si="455"/>
        <v>6</v>
      </c>
      <c r="AJ916">
        <f t="shared" si="456"/>
        <v>1</v>
      </c>
      <c r="AK916">
        <f t="shared" si="457"/>
        <v>16</v>
      </c>
      <c r="AL916">
        <f t="shared" si="458"/>
        <v>14</v>
      </c>
      <c r="AM916">
        <f t="shared" si="459"/>
        <v>18</v>
      </c>
      <c r="AN916">
        <f t="shared" si="460"/>
        <v>21</v>
      </c>
      <c r="AO916">
        <f t="shared" si="461"/>
        <v>21</v>
      </c>
      <c r="AP916">
        <f t="shared" si="462"/>
        <v>10</v>
      </c>
      <c r="AQ916">
        <f t="shared" si="463"/>
        <v>4</v>
      </c>
      <c r="AR916">
        <f t="shared" si="464"/>
        <v>21</v>
      </c>
      <c r="AT916">
        <f t="shared" si="465"/>
        <v>7</v>
      </c>
    </row>
    <row r="917" spans="1:46" x14ac:dyDescent="0.2">
      <c r="A917">
        <v>900</v>
      </c>
      <c r="B917">
        <f>SUMPRODUCT(Random!$X917:$AG917,$B$4:$K$4)</f>
        <v>2.1761774478157629E-2</v>
      </c>
      <c r="C917">
        <f>SUMPRODUCT(Random!$X917:$AG917,$B$5:$K$5)</f>
        <v>-1.0078128639170953</v>
      </c>
      <c r="D917">
        <f>SUMPRODUCT(Random!$X917:$AG917,$B$6:$K$6)</f>
        <v>4.3700930188806109E-3</v>
      </c>
      <c r="E917">
        <f>SUMPRODUCT(Random!$X917:$AG917,$B$7:$K$7)</f>
        <v>-1.1706739813827467</v>
      </c>
      <c r="F917">
        <f>SUMPRODUCT(Random!$X917:$AG917,$B$8:$K$8)</f>
        <v>-1.687165015756495</v>
      </c>
      <c r="G917">
        <f>SUMPRODUCT(Random!$X917:$AG917,$B$9:$K$9)</f>
        <v>0.3017370650326322</v>
      </c>
      <c r="H917">
        <f>SUMPRODUCT(Random!$X917:$AG917,$B$10:$K$10)</f>
        <v>-1.3788578490305308</v>
      </c>
      <c r="I917">
        <f>SUMPRODUCT(Random!$X917:$AG917,$B$11:$K$11)</f>
        <v>-0.21034840497917739</v>
      </c>
      <c r="J917">
        <f>SUMPRODUCT(Random!$X917:$AG917,$B$12:$K$12)</f>
        <v>0.6694053835795879</v>
      </c>
      <c r="K917">
        <f>SUMPRODUCT(Random!$X917:$AG917,$B$13:$K$13)</f>
        <v>-0.32002143693750507</v>
      </c>
      <c r="M917">
        <f t="shared" si="435"/>
        <v>0.50868100674611039</v>
      </c>
      <c r="N917">
        <f t="shared" si="436"/>
        <v>0.15677215456230725</v>
      </c>
      <c r="O917">
        <f t="shared" si="437"/>
        <v>0.50174340932532835</v>
      </c>
      <c r="P917">
        <f t="shared" si="438"/>
        <v>0.12086492370530606</v>
      </c>
      <c r="Q917">
        <f t="shared" si="439"/>
        <v>4.5785813147256604E-2</v>
      </c>
      <c r="R917">
        <f t="shared" si="440"/>
        <v>0.61857374470435533</v>
      </c>
      <c r="S917">
        <f t="shared" si="441"/>
        <v>8.3969293205107556E-2</v>
      </c>
      <c r="T917">
        <f t="shared" si="442"/>
        <v>0.41669787928079871</v>
      </c>
      <c r="U917">
        <f t="shared" si="443"/>
        <v>0.74838154082153197</v>
      </c>
      <c r="V917">
        <f t="shared" si="444"/>
        <v>0.37447604005084778</v>
      </c>
      <c r="X917">
        <f t="shared" si="445"/>
        <v>17.40879370861451</v>
      </c>
      <c r="Y917">
        <f t="shared" si="446"/>
        <v>4.1771128583396466</v>
      </c>
      <c r="Z917">
        <f t="shared" si="447"/>
        <v>17.065312474748193</v>
      </c>
      <c r="AA917">
        <f t="shared" si="448"/>
        <v>3.155571505067833</v>
      </c>
      <c r="AB917">
        <f t="shared" si="449"/>
        <v>1.1480849665371882</v>
      </c>
      <c r="AC917">
        <f t="shared" si="450"/>
        <v>23.610746124664765</v>
      </c>
      <c r="AD917">
        <f t="shared" si="451"/>
        <v>2.1484837573165247</v>
      </c>
      <c r="AE917">
        <f t="shared" si="452"/>
        <v>13.204891525701925</v>
      </c>
      <c r="AF917">
        <f t="shared" si="453"/>
        <v>33.801420187796424</v>
      </c>
      <c r="AG917">
        <f t="shared" si="454"/>
        <v>11.49296231230406</v>
      </c>
      <c r="AI917">
        <f t="shared" si="455"/>
        <v>21</v>
      </c>
      <c r="AJ917">
        <f t="shared" si="456"/>
        <v>17</v>
      </c>
      <c r="AK917">
        <f t="shared" si="457"/>
        <v>21</v>
      </c>
      <c r="AL917">
        <f t="shared" si="458"/>
        <v>13</v>
      </c>
      <c r="AM917">
        <f t="shared" si="459"/>
        <v>5</v>
      </c>
      <c r="AN917">
        <f t="shared" si="460"/>
        <v>21</v>
      </c>
      <c r="AO917">
        <f t="shared" si="461"/>
        <v>9</v>
      </c>
      <c r="AP917">
        <f t="shared" si="462"/>
        <v>21</v>
      </c>
      <c r="AQ917">
        <f t="shared" si="463"/>
        <v>21</v>
      </c>
      <c r="AR917">
        <f t="shared" si="464"/>
        <v>21</v>
      </c>
      <c r="AT917">
        <f t="shared" si="465"/>
        <v>4</v>
      </c>
    </row>
    <row r="918" spans="1:46" x14ac:dyDescent="0.2">
      <c r="A918">
        <v>901</v>
      </c>
      <c r="B918">
        <f>SUMPRODUCT(Random!$X918:$AG918,$B$4:$K$4)</f>
        <v>0.53708378716072158</v>
      </c>
      <c r="C918">
        <f>SUMPRODUCT(Random!$X918:$AG918,$B$5:$K$5)</f>
        <v>-1.969940127883008</v>
      </c>
      <c r="D918">
        <f>SUMPRODUCT(Random!$X918:$AG918,$B$6:$K$6)</f>
        <v>-0.7143382473522264</v>
      </c>
      <c r="E918">
        <f>SUMPRODUCT(Random!$X918:$AG918,$B$7:$K$7)</f>
        <v>9.1984004221704774E-2</v>
      </c>
      <c r="F918">
        <f>SUMPRODUCT(Random!$X918:$AG918,$B$8:$K$8)</f>
        <v>8.8960047168600564E-2</v>
      </c>
      <c r="G918">
        <f>SUMPRODUCT(Random!$X918:$AG918,$B$9:$K$9)</f>
        <v>1.0235909631784983</v>
      </c>
      <c r="H918">
        <f>SUMPRODUCT(Random!$X918:$AG918,$B$10:$K$10)</f>
        <v>0.13401554251409176</v>
      </c>
      <c r="I918">
        <f>SUMPRODUCT(Random!$X918:$AG918,$B$11:$K$11)</f>
        <v>0.15479011156851261</v>
      </c>
      <c r="J918">
        <f>SUMPRODUCT(Random!$X918:$AG918,$B$12:$K$12)</f>
        <v>-0.17059934856172596</v>
      </c>
      <c r="K918">
        <f>SUMPRODUCT(Random!$X918:$AG918,$B$13:$K$13)</f>
        <v>0.87374960589538264</v>
      </c>
      <c r="M918">
        <f t="shared" si="435"/>
        <v>0.70439513035507073</v>
      </c>
      <c r="N918">
        <f t="shared" si="436"/>
        <v>2.4422616381716659E-2</v>
      </c>
      <c r="O918">
        <f t="shared" si="437"/>
        <v>0.23750902355121253</v>
      </c>
      <c r="P918">
        <f t="shared" si="438"/>
        <v>0.53664462575559202</v>
      </c>
      <c r="Q918">
        <f t="shared" si="439"/>
        <v>0.5354431690386211</v>
      </c>
      <c r="R918">
        <f t="shared" si="440"/>
        <v>0.84698574232420176</v>
      </c>
      <c r="S918">
        <f t="shared" si="441"/>
        <v>0.5533048579225377</v>
      </c>
      <c r="T918">
        <f t="shared" si="442"/>
        <v>0.56150660646242923</v>
      </c>
      <c r="U918">
        <f t="shared" si="443"/>
        <v>0.43226940509418843</v>
      </c>
      <c r="V918">
        <f t="shared" si="444"/>
        <v>0.80887268510983024</v>
      </c>
      <c r="X918">
        <f t="shared" si="445"/>
        <v>29.854778792694312</v>
      </c>
      <c r="Y918">
        <f t="shared" si="446"/>
        <v>0.60569786515184432</v>
      </c>
      <c r="Z918">
        <f t="shared" si="447"/>
        <v>6.6426103849867522</v>
      </c>
      <c r="AA918">
        <f t="shared" si="448"/>
        <v>18.844276997871205</v>
      </c>
      <c r="AB918">
        <f t="shared" si="449"/>
        <v>18.780840783094508</v>
      </c>
      <c r="AC918">
        <f t="shared" si="450"/>
        <v>45.98560644988612</v>
      </c>
      <c r="AD918">
        <f t="shared" si="451"/>
        <v>19.741292293244964</v>
      </c>
      <c r="AE918">
        <f t="shared" si="452"/>
        <v>20.195253637673304</v>
      </c>
      <c r="AF918">
        <f t="shared" si="453"/>
        <v>13.867727047032375</v>
      </c>
      <c r="AG918">
        <f t="shared" si="454"/>
        <v>40.537350571344462</v>
      </c>
      <c r="AI918">
        <f t="shared" si="455"/>
        <v>21</v>
      </c>
      <c r="AJ918">
        <f t="shared" si="456"/>
        <v>3</v>
      </c>
      <c r="AK918">
        <f t="shared" si="457"/>
        <v>21</v>
      </c>
      <c r="AL918">
        <f t="shared" si="458"/>
        <v>21</v>
      </c>
      <c r="AM918">
        <f t="shared" si="459"/>
        <v>21</v>
      </c>
      <c r="AN918">
        <f t="shared" si="460"/>
        <v>21</v>
      </c>
      <c r="AO918">
        <f t="shared" si="461"/>
        <v>21</v>
      </c>
      <c r="AP918">
        <f t="shared" si="462"/>
        <v>21</v>
      </c>
      <c r="AQ918">
        <f t="shared" si="463"/>
        <v>21</v>
      </c>
      <c r="AR918">
        <f t="shared" si="464"/>
        <v>21</v>
      </c>
      <c r="AT918">
        <f t="shared" si="465"/>
        <v>1</v>
      </c>
    </row>
    <row r="919" spans="1:46" x14ac:dyDescent="0.2">
      <c r="A919">
        <v>902</v>
      </c>
      <c r="B919">
        <f>SUMPRODUCT(Random!$X919:$AG919,$B$4:$K$4)</f>
        <v>-1.994186163525167</v>
      </c>
      <c r="C919">
        <f>SUMPRODUCT(Random!$X919:$AG919,$B$5:$K$5)</f>
        <v>0.17823449799389818</v>
      </c>
      <c r="D919">
        <f>SUMPRODUCT(Random!$X919:$AG919,$B$6:$K$6)</f>
        <v>0.5361113124337662</v>
      </c>
      <c r="E919">
        <f>SUMPRODUCT(Random!$X919:$AG919,$B$7:$K$7)</f>
        <v>2.2670673934783192</v>
      </c>
      <c r="F919">
        <f>SUMPRODUCT(Random!$X919:$AG919,$B$8:$K$8)</f>
        <v>0.18241549176871344</v>
      </c>
      <c r="G919">
        <f>SUMPRODUCT(Random!$X919:$AG919,$B$9:$K$9)</f>
        <v>-1.0632662132308075</v>
      </c>
      <c r="H919">
        <f>SUMPRODUCT(Random!$X919:$AG919,$B$10:$K$10)</f>
        <v>1.5159725523669714</v>
      </c>
      <c r="I919">
        <f>SUMPRODUCT(Random!$X919:$AG919,$B$11:$K$11)</f>
        <v>6.1676379699472983E-2</v>
      </c>
      <c r="J919">
        <f>SUMPRODUCT(Random!$X919:$AG919,$B$12:$K$12)</f>
        <v>-1.4285898991812269</v>
      </c>
      <c r="K919">
        <f>SUMPRODUCT(Random!$X919:$AG919,$B$13:$K$13)</f>
        <v>0.42715470180131154</v>
      </c>
      <c r="M919">
        <f t="shared" si="435"/>
        <v>2.306585684082689E-2</v>
      </c>
      <c r="N919">
        <f t="shared" si="436"/>
        <v>0.57073059101167178</v>
      </c>
      <c r="O919">
        <f t="shared" si="437"/>
        <v>0.70405918884724361</v>
      </c>
      <c r="P919">
        <f t="shared" si="438"/>
        <v>0.98830694545827802</v>
      </c>
      <c r="Q919">
        <f t="shared" si="439"/>
        <v>0.57237166545169704</v>
      </c>
      <c r="R919">
        <f t="shared" si="440"/>
        <v>0.14383062131569815</v>
      </c>
      <c r="S919">
        <f t="shared" si="441"/>
        <v>0.93523685352057428</v>
      </c>
      <c r="T919">
        <f t="shared" si="442"/>
        <v>0.52458972479041965</v>
      </c>
      <c r="U919">
        <f t="shared" si="443"/>
        <v>7.6561069510663771E-2</v>
      </c>
      <c r="V919">
        <f t="shared" si="444"/>
        <v>0.66536667381923009</v>
      </c>
      <c r="X919">
        <f t="shared" si="445"/>
        <v>0.57165350914741242</v>
      </c>
      <c r="Y919">
        <f t="shared" si="446"/>
        <v>20.716052072365112</v>
      </c>
      <c r="Z919">
        <f t="shared" si="447"/>
        <v>29.826955328476814</v>
      </c>
      <c r="AA919">
        <f t="shared" si="448"/>
        <v>108.97949241924191</v>
      </c>
      <c r="AB919">
        <f t="shared" si="449"/>
        <v>20.809880748485778</v>
      </c>
      <c r="AC919">
        <f t="shared" si="450"/>
        <v>3.8040044820137213</v>
      </c>
      <c r="AD919">
        <f t="shared" si="451"/>
        <v>67.047644211059904</v>
      </c>
      <c r="AE919">
        <f t="shared" si="452"/>
        <v>18.215109751720004</v>
      </c>
      <c r="AF919">
        <f t="shared" si="453"/>
        <v>1.9511689909622363</v>
      </c>
      <c r="AG919">
        <f t="shared" si="454"/>
        <v>26.81691348481063</v>
      </c>
      <c r="AI919">
        <f t="shared" si="455"/>
        <v>3</v>
      </c>
      <c r="AJ919">
        <f t="shared" si="456"/>
        <v>21</v>
      </c>
      <c r="AK919">
        <f t="shared" si="457"/>
        <v>21</v>
      </c>
      <c r="AL919">
        <f t="shared" si="458"/>
        <v>21</v>
      </c>
      <c r="AM919">
        <f t="shared" si="459"/>
        <v>21</v>
      </c>
      <c r="AN919">
        <f t="shared" si="460"/>
        <v>16</v>
      </c>
      <c r="AO919">
        <f t="shared" si="461"/>
        <v>21</v>
      </c>
      <c r="AP919">
        <f t="shared" si="462"/>
        <v>21</v>
      </c>
      <c r="AQ919">
        <f t="shared" si="463"/>
        <v>8</v>
      </c>
      <c r="AR919">
        <f t="shared" si="464"/>
        <v>21</v>
      </c>
      <c r="AT919">
        <f t="shared" si="465"/>
        <v>3</v>
      </c>
    </row>
    <row r="920" spans="1:46" x14ac:dyDescent="0.2">
      <c r="A920">
        <v>903</v>
      </c>
      <c r="B920">
        <f>SUMPRODUCT(Random!$X920:$AG920,$B$4:$K$4)</f>
        <v>0.59090881003672824</v>
      </c>
      <c r="C920">
        <f>SUMPRODUCT(Random!$X920:$AG920,$B$5:$K$5)</f>
        <v>1.3411689644949782</v>
      </c>
      <c r="D920">
        <f>SUMPRODUCT(Random!$X920:$AG920,$B$6:$K$6)</f>
        <v>1.2322079073402141</v>
      </c>
      <c r="E920">
        <f>SUMPRODUCT(Random!$X920:$AG920,$B$7:$K$7)</f>
        <v>2.2319358153411599</v>
      </c>
      <c r="F920">
        <f>SUMPRODUCT(Random!$X920:$AG920,$B$8:$K$8)</f>
        <v>-0.71516081590067282</v>
      </c>
      <c r="G920">
        <f>SUMPRODUCT(Random!$X920:$AG920,$B$9:$K$9)</f>
        <v>0.9971136640053555</v>
      </c>
      <c r="H920">
        <f>SUMPRODUCT(Random!$X920:$AG920,$B$10:$K$10)</f>
        <v>-0.36838026298406179</v>
      </c>
      <c r="I920">
        <f>SUMPRODUCT(Random!$X920:$AG920,$B$11:$K$11)</f>
        <v>0.60552051246598548</v>
      </c>
      <c r="J920">
        <f>SUMPRODUCT(Random!$X920:$AG920,$B$12:$K$12)</f>
        <v>0.43267741943198179</v>
      </c>
      <c r="K920">
        <f>SUMPRODUCT(Random!$X920:$AG920,$B$13:$K$13)</f>
        <v>-0.10744322703028597</v>
      </c>
      <c r="M920">
        <f t="shared" si="435"/>
        <v>0.72270923866430936</v>
      </c>
      <c r="N920">
        <f t="shared" si="436"/>
        <v>0.91006719983234019</v>
      </c>
      <c r="O920">
        <f t="shared" si="437"/>
        <v>0.89106428486257405</v>
      </c>
      <c r="P920">
        <f t="shared" si="438"/>
        <v>0.98719039732640657</v>
      </c>
      <c r="Q920">
        <f t="shared" si="439"/>
        <v>0.23725483919203538</v>
      </c>
      <c r="R920">
        <f t="shared" si="440"/>
        <v>0.8406453293368672</v>
      </c>
      <c r="S920">
        <f t="shared" si="441"/>
        <v>0.35629485609338424</v>
      </c>
      <c r="T920">
        <f t="shared" si="442"/>
        <v>0.72758340025287971</v>
      </c>
      <c r="U920">
        <f t="shared" si="443"/>
        <v>0.6673754317471996</v>
      </c>
      <c r="V920">
        <f t="shared" si="444"/>
        <v>0.45721868137619409</v>
      </c>
      <c r="X920">
        <f t="shared" si="445"/>
        <v>31.421508392365546</v>
      </c>
      <c r="Y920">
        <f t="shared" si="446"/>
        <v>59.004773790597127</v>
      </c>
      <c r="Z920">
        <f t="shared" si="447"/>
        <v>54.308893187880429</v>
      </c>
      <c r="AA920">
        <f t="shared" si="448"/>
        <v>106.74540114118989</v>
      </c>
      <c r="AB920">
        <f t="shared" si="449"/>
        <v>6.6344455480324065</v>
      </c>
      <c r="AC920">
        <f t="shared" si="450"/>
        <v>44.991014021072992</v>
      </c>
      <c r="AD920">
        <f t="shared" si="451"/>
        <v>10.791106950487178</v>
      </c>
      <c r="AE920">
        <f t="shared" si="452"/>
        <v>31.855934110523421</v>
      </c>
      <c r="AF920">
        <f t="shared" si="453"/>
        <v>26.964406335873818</v>
      </c>
      <c r="AG920">
        <f t="shared" si="454"/>
        <v>14.968616195240479</v>
      </c>
      <c r="AI920">
        <f t="shared" si="455"/>
        <v>21</v>
      </c>
      <c r="AJ920">
        <f t="shared" si="456"/>
        <v>21</v>
      </c>
      <c r="AK920">
        <f t="shared" si="457"/>
        <v>21</v>
      </c>
      <c r="AL920">
        <f t="shared" si="458"/>
        <v>21</v>
      </c>
      <c r="AM920">
        <f t="shared" si="459"/>
        <v>21</v>
      </c>
      <c r="AN920">
        <f t="shared" si="460"/>
        <v>21</v>
      </c>
      <c r="AO920">
        <f t="shared" si="461"/>
        <v>21</v>
      </c>
      <c r="AP920">
        <f t="shared" si="462"/>
        <v>21</v>
      </c>
      <c r="AQ920">
        <f t="shared" si="463"/>
        <v>21</v>
      </c>
      <c r="AR920">
        <f t="shared" si="464"/>
        <v>21</v>
      </c>
      <c r="AT920">
        <f t="shared" si="465"/>
        <v>0</v>
      </c>
    </row>
    <row r="921" spans="1:46" x14ac:dyDescent="0.2">
      <c r="A921">
        <v>904</v>
      </c>
      <c r="B921">
        <f>SUMPRODUCT(Random!$X921:$AG921,$B$4:$K$4)</f>
        <v>0.64923697587767404</v>
      </c>
      <c r="C921">
        <f>SUMPRODUCT(Random!$X921:$AG921,$B$5:$K$5)</f>
        <v>-0.62790019499214711</v>
      </c>
      <c r="D921">
        <f>SUMPRODUCT(Random!$X921:$AG921,$B$6:$K$6)</f>
        <v>-2.1918552133588398</v>
      </c>
      <c r="E921">
        <f>SUMPRODUCT(Random!$X921:$AG921,$B$7:$K$7)</f>
        <v>-1.0135286070581762</v>
      </c>
      <c r="F921">
        <f>SUMPRODUCT(Random!$X921:$AG921,$B$8:$K$8)</f>
        <v>-0.85651166194851736</v>
      </c>
      <c r="G921">
        <f>SUMPRODUCT(Random!$X921:$AG921,$B$9:$K$9)</f>
        <v>0.3569244802049748</v>
      </c>
      <c r="H921">
        <f>SUMPRODUCT(Random!$X921:$AG921,$B$10:$K$10)</f>
        <v>-0.1756960389898343</v>
      </c>
      <c r="I921">
        <f>SUMPRODUCT(Random!$X921:$AG921,$B$11:$K$11)</f>
        <v>-0.11977411054292045</v>
      </c>
      <c r="J921">
        <f>SUMPRODUCT(Random!$X921:$AG921,$B$12:$K$12)</f>
        <v>-0.79182663686792387</v>
      </c>
      <c r="K921">
        <f>SUMPRODUCT(Random!$X921:$AG921,$B$13:$K$13)</f>
        <v>-0.98395087929241609</v>
      </c>
      <c r="M921">
        <f t="shared" si="435"/>
        <v>0.74190739239485637</v>
      </c>
      <c r="N921">
        <f t="shared" si="436"/>
        <v>0.26503466162656486</v>
      </c>
      <c r="O921">
        <f t="shared" si="437"/>
        <v>1.4194981423976313E-2</v>
      </c>
      <c r="P921">
        <f t="shared" si="438"/>
        <v>0.15540386953547897</v>
      </c>
      <c r="Q921">
        <f t="shared" si="439"/>
        <v>0.1958574125203312</v>
      </c>
      <c r="R921">
        <f t="shared" si="440"/>
        <v>0.63942582871328124</v>
      </c>
      <c r="S921">
        <f t="shared" si="441"/>
        <v>0.43026637366346182</v>
      </c>
      <c r="T921">
        <f t="shared" si="442"/>
        <v>0.45233104553529269</v>
      </c>
      <c r="U921">
        <f t="shared" si="443"/>
        <v>0.21423088425430414</v>
      </c>
      <c r="V921">
        <f t="shared" si="444"/>
        <v>0.16256983267194969</v>
      </c>
      <c r="X921">
        <f t="shared" si="445"/>
        <v>33.179094509641082</v>
      </c>
      <c r="Y921">
        <f t="shared" si="446"/>
        <v>7.5432850152413211</v>
      </c>
      <c r="Z921">
        <f t="shared" si="447"/>
        <v>0.350220365896106</v>
      </c>
      <c r="AA921">
        <f t="shared" si="448"/>
        <v>4.1373950483891901</v>
      </c>
      <c r="AB921">
        <f t="shared" si="449"/>
        <v>5.3397361025001766</v>
      </c>
      <c r="AC921">
        <f t="shared" si="450"/>
        <v>24.987941177628979</v>
      </c>
      <c r="AD921">
        <f t="shared" si="451"/>
        <v>13.781451793592636</v>
      </c>
      <c r="AE921">
        <f t="shared" si="452"/>
        <v>14.749016537348441</v>
      </c>
      <c r="AF921">
        <f t="shared" si="453"/>
        <v>5.9059406187438874</v>
      </c>
      <c r="AG921">
        <f t="shared" si="454"/>
        <v>4.3461227982441235</v>
      </c>
      <c r="AI921">
        <f t="shared" si="455"/>
        <v>21</v>
      </c>
      <c r="AJ921">
        <f t="shared" si="456"/>
        <v>21</v>
      </c>
      <c r="AK921">
        <f t="shared" si="457"/>
        <v>2</v>
      </c>
      <c r="AL921">
        <f t="shared" si="458"/>
        <v>17</v>
      </c>
      <c r="AM921">
        <f t="shared" si="459"/>
        <v>21</v>
      </c>
      <c r="AN921">
        <f t="shared" si="460"/>
        <v>21</v>
      </c>
      <c r="AO921">
        <f t="shared" si="461"/>
        <v>21</v>
      </c>
      <c r="AP921">
        <f t="shared" si="462"/>
        <v>21</v>
      </c>
      <c r="AQ921">
        <f t="shared" si="463"/>
        <v>21</v>
      </c>
      <c r="AR921">
        <f t="shared" si="464"/>
        <v>18</v>
      </c>
      <c r="AT921">
        <f t="shared" si="465"/>
        <v>3</v>
      </c>
    </row>
    <row r="922" spans="1:46" x14ac:dyDescent="0.2">
      <c r="A922">
        <v>905</v>
      </c>
      <c r="B922">
        <f>SUMPRODUCT(Random!$X922:$AG922,$B$4:$K$4)</f>
        <v>1.621115571677364</v>
      </c>
      <c r="C922">
        <f>SUMPRODUCT(Random!$X922:$AG922,$B$5:$K$5)</f>
        <v>0.43806137652614402</v>
      </c>
      <c r="D922">
        <f>SUMPRODUCT(Random!$X922:$AG922,$B$6:$K$6)</f>
        <v>-0.14505151014714801</v>
      </c>
      <c r="E922">
        <f>SUMPRODUCT(Random!$X922:$AG922,$B$7:$K$7)</f>
        <v>-0.73902731963224932</v>
      </c>
      <c r="F922">
        <f>SUMPRODUCT(Random!$X922:$AG922,$B$8:$K$8)</f>
        <v>0.25172628899390559</v>
      </c>
      <c r="G922">
        <f>SUMPRODUCT(Random!$X922:$AG922,$B$9:$K$9)</f>
        <v>1.576599651240274</v>
      </c>
      <c r="H922">
        <f>SUMPRODUCT(Random!$X922:$AG922,$B$10:$K$10)</f>
        <v>0.80267614189548064</v>
      </c>
      <c r="I922">
        <f>SUMPRODUCT(Random!$X922:$AG922,$B$11:$K$11)</f>
        <v>1.7205231246459733</v>
      </c>
      <c r="J922">
        <f>SUMPRODUCT(Random!$X922:$AG922,$B$12:$K$12)</f>
        <v>-0.18736109064289963</v>
      </c>
      <c r="K922">
        <f>SUMPRODUCT(Random!$X922:$AG922,$B$13:$K$13)</f>
        <v>1.7708137695441353</v>
      </c>
      <c r="M922">
        <f t="shared" si="435"/>
        <v>0.94750357249132444</v>
      </c>
      <c r="N922">
        <f t="shared" si="436"/>
        <v>0.66932910409110347</v>
      </c>
      <c r="O922">
        <f t="shared" si="437"/>
        <v>0.4423351012913454</v>
      </c>
      <c r="P922">
        <f t="shared" si="438"/>
        <v>0.22994520414815353</v>
      </c>
      <c r="Q922">
        <f t="shared" si="439"/>
        <v>0.59937368224911192</v>
      </c>
      <c r="R922">
        <f t="shared" si="440"/>
        <v>0.94255616346626425</v>
      </c>
      <c r="S922">
        <f t="shared" si="441"/>
        <v>0.78891902690804883</v>
      </c>
      <c r="T922">
        <f t="shared" si="442"/>
        <v>0.95733130304165437</v>
      </c>
      <c r="U922">
        <f t="shared" si="443"/>
        <v>0.42568876375670384</v>
      </c>
      <c r="V922">
        <f t="shared" si="444"/>
        <v>0.96170416229587075</v>
      </c>
      <c r="X922">
        <f t="shared" si="445"/>
        <v>72.191723941647084</v>
      </c>
      <c r="Y922">
        <f t="shared" si="446"/>
        <v>27.108711453356555</v>
      </c>
      <c r="Z922">
        <f t="shared" si="447"/>
        <v>14.305940800027464</v>
      </c>
      <c r="AA922">
        <f t="shared" si="448"/>
        <v>6.4008044264667063</v>
      </c>
      <c r="AB922">
        <f t="shared" si="449"/>
        <v>22.407679311723847</v>
      </c>
      <c r="AC922">
        <f t="shared" si="450"/>
        <v>69.985496740812749</v>
      </c>
      <c r="AD922">
        <f t="shared" si="451"/>
        <v>38.104788329761135</v>
      </c>
      <c r="AE922">
        <f t="shared" si="452"/>
        <v>77.269368069128234</v>
      </c>
      <c r="AF922">
        <f t="shared" si="453"/>
        <v>13.585416702680231</v>
      </c>
      <c r="AG922">
        <f t="shared" si="454"/>
        <v>79.918046709228221</v>
      </c>
      <c r="AI922">
        <f t="shared" si="455"/>
        <v>21</v>
      </c>
      <c r="AJ922">
        <f t="shared" si="456"/>
        <v>21</v>
      </c>
      <c r="AK922">
        <f t="shared" si="457"/>
        <v>21</v>
      </c>
      <c r="AL922">
        <f t="shared" si="458"/>
        <v>21</v>
      </c>
      <c r="AM922">
        <f t="shared" si="459"/>
        <v>21</v>
      </c>
      <c r="AN922">
        <f t="shared" si="460"/>
        <v>21</v>
      </c>
      <c r="AO922">
        <f t="shared" si="461"/>
        <v>21</v>
      </c>
      <c r="AP922">
        <f t="shared" si="462"/>
        <v>21</v>
      </c>
      <c r="AQ922">
        <f t="shared" si="463"/>
        <v>21</v>
      </c>
      <c r="AR922">
        <f t="shared" si="464"/>
        <v>21</v>
      </c>
      <c r="AT922">
        <f t="shared" si="465"/>
        <v>0</v>
      </c>
    </row>
    <row r="923" spans="1:46" x14ac:dyDescent="0.2">
      <c r="A923">
        <v>906</v>
      </c>
      <c r="B923">
        <f>SUMPRODUCT(Random!$X923:$AG923,$B$4:$K$4)</f>
        <v>0.31608911451840299</v>
      </c>
      <c r="C923">
        <f>SUMPRODUCT(Random!$X923:$AG923,$B$5:$K$5)</f>
        <v>0.63600468496180051</v>
      </c>
      <c r="D923">
        <f>SUMPRODUCT(Random!$X923:$AG923,$B$6:$K$6)</f>
        <v>-0.27230792776832669</v>
      </c>
      <c r="E923">
        <f>SUMPRODUCT(Random!$X923:$AG923,$B$7:$K$7)</f>
        <v>-1.041015661258768</v>
      </c>
      <c r="F923">
        <f>SUMPRODUCT(Random!$X923:$AG923,$B$8:$K$8)</f>
        <v>0.67571487282746023</v>
      </c>
      <c r="G923">
        <f>SUMPRODUCT(Random!$X923:$AG923,$B$9:$K$9)</f>
        <v>-0.94530551865915091</v>
      </c>
      <c r="H923">
        <f>SUMPRODUCT(Random!$X923:$AG923,$B$10:$K$10)</f>
        <v>1.0768807899455973E-3</v>
      </c>
      <c r="I923">
        <f>SUMPRODUCT(Random!$X923:$AG923,$B$11:$K$11)</f>
        <v>-1.6177881709997521</v>
      </c>
      <c r="J923">
        <f>SUMPRODUCT(Random!$X923:$AG923,$B$12:$K$12)</f>
        <v>0.81448856518309198</v>
      </c>
      <c r="K923">
        <f>SUMPRODUCT(Random!$X923:$AG923,$B$13:$K$13)</f>
        <v>6.4588256005059519E-3</v>
      </c>
      <c r="M923">
        <f t="shared" si="435"/>
        <v>0.62403256557169784</v>
      </c>
      <c r="N923">
        <f t="shared" si="436"/>
        <v>0.73761331577829892</v>
      </c>
      <c r="O923">
        <f t="shared" si="437"/>
        <v>0.39269263049867498</v>
      </c>
      <c r="P923">
        <f t="shared" si="438"/>
        <v>0.14893413986706155</v>
      </c>
      <c r="Q923">
        <f t="shared" si="439"/>
        <v>0.75038915436592413</v>
      </c>
      <c r="R923">
        <f t="shared" si="440"/>
        <v>0.17225146089279511</v>
      </c>
      <c r="S923">
        <f t="shared" si="441"/>
        <v>0.50042961319502632</v>
      </c>
      <c r="T923">
        <f t="shared" si="442"/>
        <v>5.2854128255608937E-2</v>
      </c>
      <c r="U923">
        <f t="shared" si="443"/>
        <v>0.79231743985198977</v>
      </c>
      <c r="V923">
        <f t="shared" si="444"/>
        <v>0.5025766806987827</v>
      </c>
      <c r="X923">
        <f t="shared" si="445"/>
        <v>23.96386461275889</v>
      </c>
      <c r="Y923">
        <f t="shared" si="446"/>
        <v>32.774879939839579</v>
      </c>
      <c r="Z923">
        <f t="shared" si="447"/>
        <v>12.216949395830797</v>
      </c>
      <c r="AA923">
        <f t="shared" si="448"/>
        <v>3.9504625836630316</v>
      </c>
      <c r="AB923">
        <f t="shared" si="449"/>
        <v>33.997657578505887</v>
      </c>
      <c r="AC923">
        <f t="shared" si="450"/>
        <v>4.6309806679998431</v>
      </c>
      <c r="AD923">
        <f t="shared" si="451"/>
        <v>17.00080518976656</v>
      </c>
      <c r="AE923">
        <f t="shared" si="452"/>
        <v>1.3302182478724389</v>
      </c>
      <c r="AF923">
        <f t="shared" si="453"/>
        <v>38.502394031566546</v>
      </c>
      <c r="AG923">
        <f t="shared" si="454"/>
        <v>17.106314243769237</v>
      </c>
      <c r="AI923">
        <f t="shared" si="455"/>
        <v>21</v>
      </c>
      <c r="AJ923">
        <f t="shared" si="456"/>
        <v>21</v>
      </c>
      <c r="AK923">
        <f t="shared" si="457"/>
        <v>21</v>
      </c>
      <c r="AL923">
        <f t="shared" si="458"/>
        <v>16</v>
      </c>
      <c r="AM923">
        <f t="shared" si="459"/>
        <v>21</v>
      </c>
      <c r="AN923">
        <f t="shared" si="460"/>
        <v>19</v>
      </c>
      <c r="AO923">
        <f t="shared" si="461"/>
        <v>21</v>
      </c>
      <c r="AP923">
        <f t="shared" si="462"/>
        <v>6</v>
      </c>
      <c r="AQ923">
        <f t="shared" si="463"/>
        <v>21</v>
      </c>
      <c r="AR923">
        <f t="shared" si="464"/>
        <v>21</v>
      </c>
      <c r="AT923">
        <f t="shared" si="465"/>
        <v>3</v>
      </c>
    </row>
    <row r="924" spans="1:46" x14ac:dyDescent="0.2">
      <c r="A924">
        <v>907</v>
      </c>
      <c r="B924">
        <f>SUMPRODUCT(Random!$X924:$AG924,$B$4:$K$4)</f>
        <v>-8.5387372935238445E-2</v>
      </c>
      <c r="C924">
        <f>SUMPRODUCT(Random!$X924:$AG924,$B$5:$K$5)</f>
        <v>-1.0616565235537598</v>
      </c>
      <c r="D924">
        <f>SUMPRODUCT(Random!$X924:$AG924,$B$6:$K$6)</f>
        <v>1.5182434359406523</v>
      </c>
      <c r="E924">
        <f>SUMPRODUCT(Random!$X924:$AG924,$B$7:$K$7)</f>
        <v>-2.3110013843411834</v>
      </c>
      <c r="F924">
        <f>SUMPRODUCT(Random!$X924:$AG924,$B$8:$K$8)</f>
        <v>0.98018780081251355</v>
      </c>
      <c r="G924">
        <f>SUMPRODUCT(Random!$X924:$AG924,$B$9:$K$9)</f>
        <v>-0.29306466217164628</v>
      </c>
      <c r="H924">
        <f>SUMPRODUCT(Random!$X924:$AG924,$B$10:$K$10)</f>
        <v>0.80092472974166573</v>
      </c>
      <c r="I924">
        <f>SUMPRODUCT(Random!$X924:$AG924,$B$11:$K$11)</f>
        <v>-0.60787165513383845</v>
      </c>
      <c r="J924">
        <f>SUMPRODUCT(Random!$X924:$AG924,$B$12:$K$12)</f>
        <v>-1.2662217287881745</v>
      </c>
      <c r="K924">
        <f>SUMPRODUCT(Random!$X924:$AG924,$B$13:$K$13)</f>
        <v>-0.28092064292175789</v>
      </c>
      <c r="M924">
        <f t="shared" si="435"/>
        <v>0.4659767157186725</v>
      </c>
      <c r="N924">
        <f t="shared" si="436"/>
        <v>0.14419582166064598</v>
      </c>
      <c r="O924">
        <f t="shared" si="437"/>
        <v>0.93552347936513991</v>
      </c>
      <c r="P924">
        <f t="shared" si="438"/>
        <v>1.0416389214779604E-2</v>
      </c>
      <c r="Q924">
        <f t="shared" si="439"/>
        <v>0.83650328742982916</v>
      </c>
      <c r="R924">
        <f t="shared" si="440"/>
        <v>0.38473636347802376</v>
      </c>
      <c r="S924">
        <f t="shared" si="441"/>
        <v>0.78841238870861663</v>
      </c>
      <c r="T924">
        <f t="shared" si="442"/>
        <v>0.271636300120357</v>
      </c>
      <c r="U924">
        <f t="shared" si="443"/>
        <v>0.10271685514352283</v>
      </c>
      <c r="V924">
        <f t="shared" si="444"/>
        <v>0.38938563359192352</v>
      </c>
      <c r="X924">
        <f t="shared" si="445"/>
        <v>15.367104053139778</v>
      </c>
      <c r="Y924">
        <f t="shared" si="446"/>
        <v>3.8144557722619674</v>
      </c>
      <c r="Z924">
        <f t="shared" si="447"/>
        <v>67.156300784296462</v>
      </c>
      <c r="AA924">
        <f t="shared" si="448"/>
        <v>0.25650435795600168</v>
      </c>
      <c r="AB924">
        <f t="shared" si="449"/>
        <v>44.362418268241669</v>
      </c>
      <c r="AC924">
        <f t="shared" si="450"/>
        <v>11.898106191723839</v>
      </c>
      <c r="AD924">
        <f t="shared" si="451"/>
        <v>38.04606185309347</v>
      </c>
      <c r="AE924">
        <f t="shared" si="452"/>
        <v>7.764313613677829</v>
      </c>
      <c r="AF924">
        <f t="shared" si="453"/>
        <v>2.6550346306791002</v>
      </c>
      <c r="AG924">
        <f t="shared" si="454"/>
        <v>12.08391888758327</v>
      </c>
      <c r="AI924">
        <f t="shared" si="455"/>
        <v>21</v>
      </c>
      <c r="AJ924">
        <f t="shared" si="456"/>
        <v>16</v>
      </c>
      <c r="AK924">
        <f t="shared" si="457"/>
        <v>21</v>
      </c>
      <c r="AL924">
        <f t="shared" si="458"/>
        <v>2</v>
      </c>
      <c r="AM924">
        <f t="shared" si="459"/>
        <v>21</v>
      </c>
      <c r="AN924">
        <f t="shared" si="460"/>
        <v>21</v>
      </c>
      <c r="AO924">
        <f t="shared" si="461"/>
        <v>21</v>
      </c>
      <c r="AP924">
        <f t="shared" si="462"/>
        <v>21</v>
      </c>
      <c r="AQ924">
        <f t="shared" si="463"/>
        <v>11</v>
      </c>
      <c r="AR924">
        <f t="shared" si="464"/>
        <v>21</v>
      </c>
      <c r="AT924">
        <f t="shared" si="465"/>
        <v>3</v>
      </c>
    </row>
    <row r="925" spans="1:46" x14ac:dyDescent="0.2">
      <c r="A925">
        <v>908</v>
      </c>
      <c r="B925">
        <f>SUMPRODUCT(Random!$X925:$AG925,$B$4:$K$4)</f>
        <v>-0.88455411741704215</v>
      </c>
      <c r="C925">
        <f>SUMPRODUCT(Random!$X925:$AG925,$B$5:$K$5)</f>
        <v>-1.3872792042703737</v>
      </c>
      <c r="D925">
        <f>SUMPRODUCT(Random!$X925:$AG925,$B$6:$K$6)</f>
        <v>-0.67514669084556389</v>
      </c>
      <c r="E925">
        <f>SUMPRODUCT(Random!$X925:$AG925,$B$7:$K$7)</f>
        <v>-1.641603220547581</v>
      </c>
      <c r="F925">
        <f>SUMPRODUCT(Random!$X925:$AG925,$B$8:$K$8)</f>
        <v>-0.55589397893571912</v>
      </c>
      <c r="G925">
        <f>SUMPRODUCT(Random!$X925:$AG925,$B$9:$K$9)</f>
        <v>-0.54713882510983691</v>
      </c>
      <c r="H925">
        <f>SUMPRODUCT(Random!$X925:$AG925,$B$10:$K$10)</f>
        <v>-1.1021495067796883</v>
      </c>
      <c r="I925">
        <f>SUMPRODUCT(Random!$X925:$AG925,$B$11:$K$11)</f>
        <v>1.6752028129188052</v>
      </c>
      <c r="J925">
        <f>SUMPRODUCT(Random!$X925:$AG925,$B$12:$K$12)</f>
        <v>0.66435386932291685</v>
      </c>
      <c r="K925">
        <f>SUMPRODUCT(Random!$X925:$AG925,$B$13:$K$13)</f>
        <v>0.65305341552964036</v>
      </c>
      <c r="M925">
        <f t="shared" si="435"/>
        <v>0.18819858119206789</v>
      </c>
      <c r="N925">
        <f t="shared" si="436"/>
        <v>8.2678320899486166E-2</v>
      </c>
      <c r="O925">
        <f t="shared" si="437"/>
        <v>0.24979128591095839</v>
      </c>
      <c r="P925">
        <f t="shared" si="438"/>
        <v>5.0336129903832613E-2</v>
      </c>
      <c r="Q925">
        <f t="shared" si="439"/>
        <v>0.289141667286615</v>
      </c>
      <c r="R925">
        <f t="shared" si="440"/>
        <v>0.29214168024825704</v>
      </c>
      <c r="S925">
        <f t="shared" si="441"/>
        <v>0.13519833974661433</v>
      </c>
      <c r="T925">
        <f t="shared" si="442"/>
        <v>0.95305277707316649</v>
      </c>
      <c r="U925">
        <f t="shared" si="443"/>
        <v>0.74676807474185647</v>
      </c>
      <c r="V925">
        <f t="shared" si="444"/>
        <v>0.7431390784952544</v>
      </c>
      <c r="X925">
        <f t="shared" si="445"/>
        <v>5.1075291469290791</v>
      </c>
      <c r="Y925">
        <f t="shared" si="446"/>
        <v>2.1139847320250942</v>
      </c>
      <c r="Z925">
        <f t="shared" si="447"/>
        <v>7.0404160573617922</v>
      </c>
      <c r="AA925">
        <f t="shared" si="448"/>
        <v>1.2651801695463085</v>
      </c>
      <c r="AB925">
        <f t="shared" si="449"/>
        <v>8.3602509822825883</v>
      </c>
      <c r="AC925">
        <f t="shared" si="450"/>
        <v>8.4638519680199202</v>
      </c>
      <c r="AD925">
        <f t="shared" si="451"/>
        <v>3.5582556549250732</v>
      </c>
      <c r="AE925">
        <f t="shared" si="452"/>
        <v>74.92851000084751</v>
      </c>
      <c r="AF925">
        <f t="shared" si="453"/>
        <v>33.644840867867842</v>
      </c>
      <c r="AG925">
        <f t="shared" si="454"/>
        <v>33.296278587106798</v>
      </c>
      <c r="AI925">
        <f t="shared" si="455"/>
        <v>21</v>
      </c>
      <c r="AJ925">
        <f t="shared" si="456"/>
        <v>9</v>
      </c>
      <c r="AK925">
        <f t="shared" si="457"/>
        <v>21</v>
      </c>
      <c r="AL925">
        <f t="shared" si="458"/>
        <v>6</v>
      </c>
      <c r="AM925">
        <f t="shared" si="459"/>
        <v>21</v>
      </c>
      <c r="AN925">
        <f t="shared" si="460"/>
        <v>21</v>
      </c>
      <c r="AO925">
        <f t="shared" si="461"/>
        <v>15</v>
      </c>
      <c r="AP925">
        <f t="shared" si="462"/>
        <v>21</v>
      </c>
      <c r="AQ925">
        <f t="shared" si="463"/>
        <v>21</v>
      </c>
      <c r="AR925">
        <f t="shared" si="464"/>
        <v>21</v>
      </c>
      <c r="AT925">
        <f t="shared" si="465"/>
        <v>3</v>
      </c>
    </row>
    <row r="926" spans="1:46" x14ac:dyDescent="0.2">
      <c r="A926">
        <v>909</v>
      </c>
      <c r="B926">
        <f>SUMPRODUCT(Random!$X926:$AG926,$B$4:$K$4)</f>
        <v>0.22518971173174676</v>
      </c>
      <c r="C926">
        <f>SUMPRODUCT(Random!$X926:$AG926,$B$5:$K$5)</f>
        <v>-0.9088404855106863</v>
      </c>
      <c r="D926">
        <f>SUMPRODUCT(Random!$X926:$AG926,$B$6:$K$6)</f>
        <v>0.17891408450002433</v>
      </c>
      <c r="E926">
        <f>SUMPRODUCT(Random!$X926:$AG926,$B$7:$K$7)</f>
        <v>-3.167950295743299</v>
      </c>
      <c r="F926">
        <f>SUMPRODUCT(Random!$X926:$AG926,$B$8:$K$8)</f>
        <v>0.42746871543704779</v>
      </c>
      <c r="G926">
        <f>SUMPRODUCT(Random!$X926:$AG926,$B$9:$K$9)</f>
        <v>0.12311454630830843</v>
      </c>
      <c r="H926">
        <f>SUMPRODUCT(Random!$X926:$AG926,$B$10:$K$10)</f>
        <v>0.29411080814665097</v>
      </c>
      <c r="I926">
        <f>SUMPRODUCT(Random!$X926:$AG926,$B$11:$K$11)</f>
        <v>1.3680971888460394</v>
      </c>
      <c r="J926">
        <f>SUMPRODUCT(Random!$X926:$AG926,$B$12:$K$12)</f>
        <v>-0.50352584829535585</v>
      </c>
      <c r="K926">
        <f>SUMPRODUCT(Random!$X926:$AG926,$B$13:$K$13)</f>
        <v>-0.67026447977493331</v>
      </c>
      <c r="M926">
        <f t="shared" si="435"/>
        <v>0.58908415361518895</v>
      </c>
      <c r="N926">
        <f t="shared" si="436"/>
        <v>0.18171716629283369</v>
      </c>
      <c r="O926">
        <f t="shared" si="437"/>
        <v>0.57099741830120221</v>
      </c>
      <c r="P926">
        <f t="shared" si="438"/>
        <v>7.6758882225959443E-4</v>
      </c>
      <c r="Q926">
        <f t="shared" si="439"/>
        <v>0.66548101653601699</v>
      </c>
      <c r="R926">
        <f t="shared" si="440"/>
        <v>0.5489918036887218</v>
      </c>
      <c r="S926">
        <f t="shared" si="441"/>
        <v>0.61566338387749264</v>
      </c>
      <c r="T926">
        <f t="shared" si="442"/>
        <v>0.91435917173076586</v>
      </c>
      <c r="U926">
        <f t="shared" si="443"/>
        <v>0.3072973059039803</v>
      </c>
      <c r="V926">
        <f t="shared" si="444"/>
        <v>0.25134460303820388</v>
      </c>
      <c r="X926">
        <f t="shared" si="445"/>
        <v>21.786462156597096</v>
      </c>
      <c r="Y926">
        <f t="shared" si="446"/>
        <v>4.9127251625040964</v>
      </c>
      <c r="Z926">
        <f t="shared" si="447"/>
        <v>20.731283516938316</v>
      </c>
      <c r="AA926">
        <f t="shared" si="448"/>
        <v>1.8810535311252111E-2</v>
      </c>
      <c r="AB926">
        <f t="shared" si="449"/>
        <v>26.825285293692282</v>
      </c>
      <c r="AC926">
        <f t="shared" si="450"/>
        <v>19.505900565693924</v>
      </c>
      <c r="AD926">
        <f t="shared" si="451"/>
        <v>23.424541528159967</v>
      </c>
      <c r="AE926">
        <f t="shared" si="452"/>
        <v>60.202671933752697</v>
      </c>
      <c r="AF926">
        <f t="shared" si="453"/>
        <v>8.9940334618107745</v>
      </c>
      <c r="AG926">
        <f t="shared" si="454"/>
        <v>7.091189171455925</v>
      </c>
      <c r="AI926">
        <f t="shared" si="455"/>
        <v>21</v>
      </c>
      <c r="AJ926">
        <f t="shared" si="456"/>
        <v>20</v>
      </c>
      <c r="AK926">
        <f t="shared" si="457"/>
        <v>21</v>
      </c>
      <c r="AL926">
        <f t="shared" si="458"/>
        <v>1</v>
      </c>
      <c r="AM926">
        <f t="shared" si="459"/>
        <v>21</v>
      </c>
      <c r="AN926">
        <f t="shared" si="460"/>
        <v>21</v>
      </c>
      <c r="AO926">
        <f t="shared" si="461"/>
        <v>21</v>
      </c>
      <c r="AP926">
        <f t="shared" si="462"/>
        <v>21</v>
      </c>
      <c r="AQ926">
        <f t="shared" si="463"/>
        <v>21</v>
      </c>
      <c r="AR926">
        <f t="shared" si="464"/>
        <v>21</v>
      </c>
      <c r="AT926">
        <f t="shared" si="465"/>
        <v>2</v>
      </c>
    </row>
    <row r="927" spans="1:46" x14ac:dyDescent="0.2">
      <c r="A927">
        <v>910</v>
      </c>
      <c r="B927">
        <f>SUMPRODUCT(Random!$X927:$AG927,$B$4:$K$4)</f>
        <v>6.2135551444817564E-3</v>
      </c>
      <c r="C927">
        <f>SUMPRODUCT(Random!$X927:$AG927,$B$5:$K$5)</f>
        <v>3.2091718522296239E-2</v>
      </c>
      <c r="D927">
        <f>SUMPRODUCT(Random!$X927:$AG927,$B$6:$K$6)</f>
        <v>1.7384225184547402</v>
      </c>
      <c r="E927">
        <f>SUMPRODUCT(Random!$X927:$AG927,$B$7:$K$7)</f>
        <v>0.3209789936786005</v>
      </c>
      <c r="F927">
        <f>SUMPRODUCT(Random!$X927:$AG927,$B$8:$K$8)</f>
        <v>0.75320517255726727</v>
      </c>
      <c r="G927">
        <f>SUMPRODUCT(Random!$X927:$AG927,$B$9:$K$9)</f>
        <v>-0.61995864888175056</v>
      </c>
      <c r="H927">
        <f>SUMPRODUCT(Random!$X927:$AG927,$B$10:$K$10)</f>
        <v>1.1349316392867064</v>
      </c>
      <c r="I927">
        <f>SUMPRODUCT(Random!$X927:$AG927,$B$11:$K$11)</f>
        <v>1.510179187833955</v>
      </c>
      <c r="J927">
        <f>SUMPRODUCT(Random!$X927:$AG927,$B$12:$K$12)</f>
        <v>0.60732192070577451</v>
      </c>
      <c r="K927">
        <f>SUMPRODUCT(Random!$X927:$AG927,$B$13:$K$13)</f>
        <v>1.5777444655029669</v>
      </c>
      <c r="M927">
        <f t="shared" si="435"/>
        <v>0.50247883390814896</v>
      </c>
      <c r="N927">
        <f t="shared" si="436"/>
        <v>0.51280054616392012</v>
      </c>
      <c r="O927">
        <f t="shared" si="437"/>
        <v>0.95893180414950663</v>
      </c>
      <c r="P927">
        <f t="shared" si="438"/>
        <v>0.62588684503543668</v>
      </c>
      <c r="Q927">
        <f t="shared" si="439"/>
        <v>0.77433668422692636</v>
      </c>
      <c r="R927">
        <f t="shared" si="440"/>
        <v>0.26764250576836002</v>
      </c>
      <c r="S927">
        <f t="shared" si="441"/>
        <v>0.87179801896545017</v>
      </c>
      <c r="T927">
        <f t="shared" si="442"/>
        <v>0.93450114613096857</v>
      </c>
      <c r="U927">
        <f t="shared" si="443"/>
        <v>0.72818135317708477</v>
      </c>
      <c r="V927">
        <f t="shared" si="444"/>
        <v>0.94268783670428558</v>
      </c>
      <c r="X927">
        <f t="shared" si="445"/>
        <v>17.101496058304097</v>
      </c>
      <c r="Y927">
        <f t="shared" si="446"/>
        <v>17.615055120748472</v>
      </c>
      <c r="Z927">
        <f t="shared" si="447"/>
        <v>78.205911253083499</v>
      </c>
      <c r="AA927">
        <f t="shared" si="448"/>
        <v>24.084981282789087</v>
      </c>
      <c r="AB927">
        <f t="shared" si="449"/>
        <v>36.46835881508251</v>
      </c>
      <c r="AC927">
        <f t="shared" si="450"/>
        <v>7.6303597558700371</v>
      </c>
      <c r="AD927">
        <f t="shared" si="451"/>
        <v>50.319645232134114</v>
      </c>
      <c r="AE927">
        <f t="shared" si="452"/>
        <v>66.770932354231149</v>
      </c>
      <c r="AF927">
        <f t="shared" si="453"/>
        <v>31.909763106531852</v>
      </c>
      <c r="AG927">
        <f t="shared" si="454"/>
        <v>70.041712500057784</v>
      </c>
      <c r="AI927">
        <f t="shared" si="455"/>
        <v>21</v>
      </c>
      <c r="AJ927">
        <f t="shared" si="456"/>
        <v>21</v>
      </c>
      <c r="AK927">
        <f t="shared" si="457"/>
        <v>21</v>
      </c>
      <c r="AL927">
        <f t="shared" si="458"/>
        <v>21</v>
      </c>
      <c r="AM927">
        <f t="shared" si="459"/>
        <v>21</v>
      </c>
      <c r="AN927">
        <f t="shared" si="460"/>
        <v>21</v>
      </c>
      <c r="AO927">
        <f t="shared" si="461"/>
        <v>21</v>
      </c>
      <c r="AP927">
        <f t="shared" si="462"/>
        <v>21</v>
      </c>
      <c r="AQ927">
        <f t="shared" si="463"/>
        <v>21</v>
      </c>
      <c r="AR927">
        <f t="shared" si="464"/>
        <v>21</v>
      </c>
      <c r="AT927">
        <f t="shared" si="465"/>
        <v>0</v>
      </c>
    </row>
    <row r="928" spans="1:46" x14ac:dyDescent="0.2">
      <c r="A928">
        <v>911</v>
      </c>
      <c r="B928">
        <f>SUMPRODUCT(Random!$X928:$AG928,$B$4:$K$4)</f>
        <v>-0.99447283779099693</v>
      </c>
      <c r="C928">
        <f>SUMPRODUCT(Random!$X928:$AG928,$B$5:$K$5)</f>
        <v>1.4219324340677237</v>
      </c>
      <c r="D928">
        <f>SUMPRODUCT(Random!$X928:$AG928,$B$6:$K$6)</f>
        <v>-0.55659362484038066</v>
      </c>
      <c r="E928">
        <f>SUMPRODUCT(Random!$X928:$AG928,$B$7:$K$7)</f>
        <v>0.90411250818971356</v>
      </c>
      <c r="F928">
        <f>SUMPRODUCT(Random!$X928:$AG928,$B$8:$K$8)</f>
        <v>0.2883167316357132</v>
      </c>
      <c r="G928">
        <f>SUMPRODUCT(Random!$X928:$AG928,$B$9:$K$9)</f>
        <v>-0.94681804471173858</v>
      </c>
      <c r="H928">
        <f>SUMPRODUCT(Random!$X928:$AG928,$B$10:$K$10)</f>
        <v>0.23086583081315007</v>
      </c>
      <c r="I928">
        <f>SUMPRODUCT(Random!$X928:$AG928,$B$11:$K$11)</f>
        <v>0.18040315997502568</v>
      </c>
      <c r="J928">
        <f>SUMPRODUCT(Random!$X928:$AG928,$B$12:$K$12)</f>
        <v>-1.0113493327970426</v>
      </c>
      <c r="K928">
        <f>SUMPRODUCT(Random!$X928:$AG928,$B$13:$K$13)</f>
        <v>-1.1361085622677034</v>
      </c>
      <c r="M928">
        <f t="shared" si="435"/>
        <v>0.15999636140186108</v>
      </c>
      <c r="N928">
        <f t="shared" si="436"/>
        <v>0.92247706679339747</v>
      </c>
      <c r="O928">
        <f t="shared" si="437"/>
        <v>0.28890255524732789</v>
      </c>
      <c r="P928">
        <f t="shared" si="438"/>
        <v>0.81703212674096704</v>
      </c>
      <c r="Q928">
        <f t="shared" si="439"/>
        <v>0.61344784964878529</v>
      </c>
      <c r="R928">
        <f t="shared" si="440"/>
        <v>0.17186575257747608</v>
      </c>
      <c r="S928">
        <f t="shared" si="441"/>
        <v>0.59129048162762754</v>
      </c>
      <c r="T928">
        <f t="shared" si="442"/>
        <v>0.57158196313757026</v>
      </c>
      <c r="U928">
        <f t="shared" si="443"/>
        <v>0.15592463112245888</v>
      </c>
      <c r="V928">
        <f t="shared" si="444"/>
        <v>0.12795556601093167</v>
      </c>
      <c r="X928">
        <f t="shared" si="445"/>
        <v>4.2709587696211013</v>
      </c>
      <c r="Y928">
        <f t="shared" si="446"/>
        <v>62.642247251886978</v>
      </c>
      <c r="Z928">
        <f t="shared" si="447"/>
        <v>8.3520124256214583</v>
      </c>
      <c r="AA928">
        <f t="shared" si="448"/>
        <v>41.606117424549097</v>
      </c>
      <c r="AB928">
        <f t="shared" si="449"/>
        <v>23.283734699143576</v>
      </c>
      <c r="AC928">
        <f t="shared" si="450"/>
        <v>4.6195685778515836</v>
      </c>
      <c r="AD928">
        <f t="shared" si="451"/>
        <v>21.918345975289629</v>
      </c>
      <c r="AE928">
        <f t="shared" si="452"/>
        <v>20.764684538399369</v>
      </c>
      <c r="AF928">
        <f t="shared" si="453"/>
        <v>4.152503833959023</v>
      </c>
      <c r="AG928">
        <f t="shared" si="454"/>
        <v>3.3539493003942855</v>
      </c>
      <c r="AI928">
        <f t="shared" si="455"/>
        <v>18</v>
      </c>
      <c r="AJ928">
        <f t="shared" si="456"/>
        <v>21</v>
      </c>
      <c r="AK928">
        <f t="shared" si="457"/>
        <v>21</v>
      </c>
      <c r="AL928">
        <f t="shared" si="458"/>
        <v>21</v>
      </c>
      <c r="AM928">
        <f t="shared" si="459"/>
        <v>21</v>
      </c>
      <c r="AN928">
        <f t="shared" si="460"/>
        <v>19</v>
      </c>
      <c r="AO928">
        <f t="shared" si="461"/>
        <v>21</v>
      </c>
      <c r="AP928">
        <f t="shared" si="462"/>
        <v>21</v>
      </c>
      <c r="AQ928">
        <f t="shared" si="463"/>
        <v>17</v>
      </c>
      <c r="AR928">
        <f t="shared" si="464"/>
        <v>14</v>
      </c>
      <c r="AT928">
        <f t="shared" si="465"/>
        <v>4</v>
      </c>
    </row>
    <row r="929" spans="1:46" x14ac:dyDescent="0.2">
      <c r="A929">
        <v>912</v>
      </c>
      <c r="B929">
        <f>SUMPRODUCT(Random!$X929:$AG929,$B$4:$K$4)</f>
        <v>1.1881146056592276</v>
      </c>
      <c r="C929">
        <f>SUMPRODUCT(Random!$X929:$AG929,$B$5:$K$5)</f>
        <v>1.3514684184069317</v>
      </c>
      <c r="D929">
        <f>SUMPRODUCT(Random!$X929:$AG929,$B$6:$K$6)</f>
        <v>-0.18125369936095237</v>
      </c>
      <c r="E929">
        <f>SUMPRODUCT(Random!$X929:$AG929,$B$7:$K$7)</f>
        <v>1.641922935786007</v>
      </c>
      <c r="F929">
        <f>SUMPRODUCT(Random!$X929:$AG929,$B$8:$K$8)</f>
        <v>0.61599589970113444</v>
      </c>
      <c r="G929">
        <f>SUMPRODUCT(Random!$X929:$AG929,$B$9:$K$9)</f>
        <v>-1.1492037041665659</v>
      </c>
      <c r="H929">
        <f>SUMPRODUCT(Random!$X929:$AG929,$B$10:$K$10)</f>
        <v>0.25521744084867276</v>
      </c>
      <c r="I929">
        <f>SUMPRODUCT(Random!$X929:$AG929,$B$11:$K$11)</f>
        <v>0.55567473382189381</v>
      </c>
      <c r="J929">
        <f>SUMPRODUCT(Random!$X929:$AG929,$B$12:$K$12)</f>
        <v>0.68494414320329644</v>
      </c>
      <c r="K929">
        <f>SUMPRODUCT(Random!$X929:$AG929,$B$13:$K$13)</f>
        <v>-1.3726948409231114</v>
      </c>
      <c r="M929">
        <f t="shared" si="435"/>
        <v>0.8826058695979706</v>
      </c>
      <c r="N929">
        <f t="shared" si="436"/>
        <v>0.91172728502909028</v>
      </c>
      <c r="O929">
        <f t="shared" si="437"/>
        <v>0.42808422328122331</v>
      </c>
      <c r="P929">
        <f t="shared" si="438"/>
        <v>0.94969701202428547</v>
      </c>
      <c r="Q929">
        <f t="shared" si="439"/>
        <v>0.73105138700768824</v>
      </c>
      <c r="R929">
        <f t="shared" si="440"/>
        <v>0.12523599691984244</v>
      </c>
      <c r="S929">
        <f t="shared" si="441"/>
        <v>0.60072241941844384</v>
      </c>
      <c r="T929">
        <f t="shared" si="442"/>
        <v>0.71078338402795083</v>
      </c>
      <c r="U929">
        <f t="shared" si="443"/>
        <v>0.75331041555416545</v>
      </c>
      <c r="V929">
        <f t="shared" si="444"/>
        <v>8.4923616855838255E-2</v>
      </c>
      <c r="X929">
        <f t="shared" si="445"/>
        <v>52.477062784147854</v>
      </c>
      <c r="Y929">
        <f t="shared" si="446"/>
        <v>59.461186337827563</v>
      </c>
      <c r="Z929">
        <f t="shared" si="447"/>
        <v>13.687806010191899</v>
      </c>
      <c r="AA929">
        <f t="shared" si="448"/>
        <v>73.237254467357999</v>
      </c>
      <c r="AB929">
        <f t="shared" si="449"/>
        <v>32.169788929484113</v>
      </c>
      <c r="AC929">
        <f t="shared" si="450"/>
        <v>3.2776727678545159</v>
      </c>
      <c r="AD929">
        <f t="shared" si="451"/>
        <v>22.490287995034699</v>
      </c>
      <c r="AE929">
        <f t="shared" si="452"/>
        <v>30.389973590846605</v>
      </c>
      <c r="AF929">
        <f t="shared" si="453"/>
        <v>34.286038502059846</v>
      </c>
      <c r="AG929">
        <f t="shared" si="454"/>
        <v>2.1740176928559243</v>
      </c>
      <c r="AI929">
        <f t="shared" si="455"/>
        <v>21</v>
      </c>
      <c r="AJ929">
        <f t="shared" si="456"/>
        <v>21</v>
      </c>
      <c r="AK929">
        <f t="shared" si="457"/>
        <v>21</v>
      </c>
      <c r="AL929">
        <f t="shared" si="458"/>
        <v>21</v>
      </c>
      <c r="AM929">
        <f t="shared" si="459"/>
        <v>21</v>
      </c>
      <c r="AN929">
        <f t="shared" si="460"/>
        <v>14</v>
      </c>
      <c r="AO929">
        <f t="shared" si="461"/>
        <v>21</v>
      </c>
      <c r="AP929">
        <f t="shared" si="462"/>
        <v>21</v>
      </c>
      <c r="AQ929">
        <f t="shared" si="463"/>
        <v>21</v>
      </c>
      <c r="AR929">
        <f t="shared" si="464"/>
        <v>9</v>
      </c>
      <c r="AT929">
        <f t="shared" si="465"/>
        <v>2</v>
      </c>
    </row>
    <row r="930" spans="1:46" x14ac:dyDescent="0.2">
      <c r="A930">
        <v>913</v>
      </c>
      <c r="B930">
        <f>SUMPRODUCT(Random!$X930:$AG930,$B$4:$K$4)</f>
        <v>-3.2597215291254332E-2</v>
      </c>
      <c r="C930">
        <f>SUMPRODUCT(Random!$X930:$AG930,$B$5:$K$5)</f>
        <v>0.97118524761997349</v>
      </c>
      <c r="D930">
        <f>SUMPRODUCT(Random!$X930:$AG930,$B$6:$K$6)</f>
        <v>-0.13657307905773078</v>
      </c>
      <c r="E930">
        <f>SUMPRODUCT(Random!$X930:$AG930,$B$7:$K$7)</f>
        <v>1.7348568825528892</v>
      </c>
      <c r="F930">
        <f>SUMPRODUCT(Random!$X930:$AG930,$B$8:$K$8)</f>
        <v>-1.2124419510147562</v>
      </c>
      <c r="G930">
        <f>SUMPRODUCT(Random!$X930:$AG930,$B$9:$K$9)</f>
        <v>-0.2168241360209876</v>
      </c>
      <c r="H930">
        <f>SUMPRODUCT(Random!$X930:$AG930,$B$10:$K$10)</f>
        <v>0.33704348110125726</v>
      </c>
      <c r="I930">
        <f>SUMPRODUCT(Random!$X930:$AG930,$B$11:$K$11)</f>
        <v>-0.12969539651021844</v>
      </c>
      <c r="J930">
        <f>SUMPRODUCT(Random!$X930:$AG930,$B$12:$K$12)</f>
        <v>0.5469524932705021</v>
      </c>
      <c r="K930">
        <f>SUMPRODUCT(Random!$X930:$AG930,$B$13:$K$13)</f>
        <v>0.66911103144531181</v>
      </c>
      <c r="M930">
        <f t="shared" si="435"/>
        <v>0.48699789526377607</v>
      </c>
      <c r="N930">
        <f t="shared" si="436"/>
        <v>0.83427198060714203</v>
      </c>
      <c r="O930">
        <f t="shared" si="437"/>
        <v>0.44568412843747052</v>
      </c>
      <c r="P930">
        <f t="shared" si="438"/>
        <v>0.95861692103636975</v>
      </c>
      <c r="Q930">
        <f t="shared" si="439"/>
        <v>0.11267162529990819</v>
      </c>
      <c r="R930">
        <f t="shared" si="440"/>
        <v>0.4141727007760953</v>
      </c>
      <c r="S930">
        <f t="shared" si="441"/>
        <v>0.63195793871330486</v>
      </c>
      <c r="T930">
        <f t="shared" si="442"/>
        <v>0.44840371242904231</v>
      </c>
      <c r="U930">
        <f t="shared" si="443"/>
        <v>0.70779431475491572</v>
      </c>
      <c r="V930">
        <f t="shared" si="444"/>
        <v>0.74828767324986578</v>
      </c>
      <c r="X930">
        <f t="shared" si="445"/>
        <v>16.350875033529721</v>
      </c>
      <c r="Y930">
        <f t="shared" si="446"/>
        <v>44.030363847916291</v>
      </c>
      <c r="Z930">
        <f t="shared" si="447"/>
        <v>14.453497345633947</v>
      </c>
      <c r="AA930">
        <f t="shared" si="448"/>
        <v>78.01880431895384</v>
      </c>
      <c r="AB930">
        <f t="shared" si="449"/>
        <v>2.9283272009972512</v>
      </c>
      <c r="AC930">
        <f t="shared" si="450"/>
        <v>13.099071967139988</v>
      </c>
      <c r="AD930">
        <f t="shared" si="451"/>
        <v>24.485771999061175</v>
      </c>
      <c r="AE930">
        <f t="shared" si="452"/>
        <v>14.573978326374901</v>
      </c>
      <c r="AF930">
        <f t="shared" si="453"/>
        <v>30.138099267870253</v>
      </c>
      <c r="AG930">
        <f t="shared" si="454"/>
        <v>33.792283308893559</v>
      </c>
      <c r="AI930">
        <f t="shared" si="455"/>
        <v>21</v>
      </c>
      <c r="AJ930">
        <f t="shared" si="456"/>
        <v>21</v>
      </c>
      <c r="AK930">
        <f t="shared" si="457"/>
        <v>21</v>
      </c>
      <c r="AL930">
        <f t="shared" si="458"/>
        <v>21</v>
      </c>
      <c r="AM930">
        <f t="shared" si="459"/>
        <v>12</v>
      </c>
      <c r="AN930">
        <f t="shared" si="460"/>
        <v>21</v>
      </c>
      <c r="AO930">
        <f t="shared" si="461"/>
        <v>21</v>
      </c>
      <c r="AP930">
        <f t="shared" si="462"/>
        <v>21</v>
      </c>
      <c r="AQ930">
        <f t="shared" si="463"/>
        <v>21</v>
      </c>
      <c r="AR930">
        <f t="shared" si="464"/>
        <v>21</v>
      </c>
      <c r="AT930">
        <f t="shared" si="465"/>
        <v>1</v>
      </c>
    </row>
    <row r="931" spans="1:46" x14ac:dyDescent="0.2">
      <c r="A931">
        <v>914</v>
      </c>
      <c r="B931">
        <f>SUMPRODUCT(Random!$X931:$AG931,$B$4:$K$4)</f>
        <v>-7.4534499484814595E-2</v>
      </c>
      <c r="C931">
        <f>SUMPRODUCT(Random!$X931:$AG931,$B$5:$K$5)</f>
        <v>-1.1680956394032203</v>
      </c>
      <c r="D931">
        <f>SUMPRODUCT(Random!$X931:$AG931,$B$6:$K$6)</f>
        <v>-0.50905807119834812</v>
      </c>
      <c r="E931">
        <f>SUMPRODUCT(Random!$X931:$AG931,$B$7:$K$7)</f>
        <v>0.49406302685541281</v>
      </c>
      <c r="F931">
        <f>SUMPRODUCT(Random!$X931:$AG931,$B$8:$K$8)</f>
        <v>-0.83600915396024877</v>
      </c>
      <c r="G931">
        <f>SUMPRODUCT(Random!$X931:$AG931,$B$9:$K$9)</f>
        <v>0.195943251826315</v>
      </c>
      <c r="H931">
        <f>SUMPRODUCT(Random!$X931:$AG931,$B$10:$K$10)</f>
        <v>-0.80781640672228017</v>
      </c>
      <c r="I931">
        <f>SUMPRODUCT(Random!$X931:$AG931,$B$11:$K$11)</f>
        <v>0.69039505719157335</v>
      </c>
      <c r="J931">
        <f>SUMPRODUCT(Random!$X931:$AG931,$B$12:$K$12)</f>
        <v>-0.32392133296046088</v>
      </c>
      <c r="K931">
        <f>SUMPRODUCT(Random!$X931:$AG931,$B$13:$K$13)</f>
        <v>-1.8671514889766059</v>
      </c>
      <c r="M931">
        <f t="shared" si="435"/>
        <v>0.47029254544068133</v>
      </c>
      <c r="N931">
        <f t="shared" si="436"/>
        <v>0.12138409453411453</v>
      </c>
      <c r="O931">
        <f t="shared" si="437"/>
        <v>0.30535576012213317</v>
      </c>
      <c r="P931">
        <f t="shared" si="438"/>
        <v>0.6893691657493749</v>
      </c>
      <c r="Q931">
        <f t="shared" si="439"/>
        <v>0.20157487666532595</v>
      </c>
      <c r="R931">
        <f t="shared" si="440"/>
        <v>0.57767270833721385</v>
      </c>
      <c r="S931">
        <f t="shared" si="441"/>
        <v>0.20959813942139713</v>
      </c>
      <c r="T931">
        <f t="shared" si="442"/>
        <v>0.75502710788103999</v>
      </c>
      <c r="U931">
        <f t="shared" si="443"/>
        <v>0.37299879632446875</v>
      </c>
      <c r="V931">
        <f t="shared" si="444"/>
        <v>3.0940217913847878E-2</v>
      </c>
      <c r="X931">
        <f t="shared" si="445"/>
        <v>15.565883167300523</v>
      </c>
      <c r="Y931">
        <f t="shared" si="446"/>
        <v>3.170042177790259</v>
      </c>
      <c r="Z931">
        <f t="shared" si="447"/>
        <v>8.9254690718814143</v>
      </c>
      <c r="AA931">
        <f t="shared" si="448"/>
        <v>28.640200307501928</v>
      </c>
      <c r="AB931">
        <f t="shared" si="449"/>
        <v>5.5145293615116318</v>
      </c>
      <c r="AC931">
        <f t="shared" si="450"/>
        <v>21.115447763309515</v>
      </c>
      <c r="AD931">
        <f t="shared" si="451"/>
        <v>5.7619374394760694</v>
      </c>
      <c r="AE931">
        <f t="shared" si="452"/>
        <v>34.457104203309527</v>
      </c>
      <c r="AF931">
        <f t="shared" si="453"/>
        <v>11.435179101348128</v>
      </c>
      <c r="AG931">
        <f t="shared" si="454"/>
        <v>0.76990295903986206</v>
      </c>
      <c r="AI931">
        <f t="shared" si="455"/>
        <v>21</v>
      </c>
      <c r="AJ931">
        <f t="shared" si="456"/>
        <v>13</v>
      </c>
      <c r="AK931">
        <f t="shared" si="457"/>
        <v>21</v>
      </c>
      <c r="AL931">
        <f t="shared" si="458"/>
        <v>21</v>
      </c>
      <c r="AM931">
        <f t="shared" si="459"/>
        <v>21</v>
      </c>
      <c r="AN931">
        <f t="shared" si="460"/>
        <v>21</v>
      </c>
      <c r="AO931">
        <f t="shared" si="461"/>
        <v>21</v>
      </c>
      <c r="AP931">
        <f t="shared" si="462"/>
        <v>21</v>
      </c>
      <c r="AQ931">
        <f t="shared" si="463"/>
        <v>21</v>
      </c>
      <c r="AR931">
        <f t="shared" si="464"/>
        <v>4</v>
      </c>
      <c r="AT931">
        <f t="shared" si="465"/>
        <v>2</v>
      </c>
    </row>
    <row r="932" spans="1:46" x14ac:dyDescent="0.2">
      <c r="A932">
        <v>915</v>
      </c>
      <c r="B932">
        <f>SUMPRODUCT(Random!$X932:$AG932,$B$4:$K$4)</f>
        <v>1.4383257213680094</v>
      </c>
      <c r="C932">
        <f>SUMPRODUCT(Random!$X932:$AG932,$B$5:$K$5)</f>
        <v>-0.1812335993440683</v>
      </c>
      <c r="D932">
        <f>SUMPRODUCT(Random!$X932:$AG932,$B$6:$K$6)</f>
        <v>4.5339234835432091E-2</v>
      </c>
      <c r="E932">
        <f>SUMPRODUCT(Random!$X932:$AG932,$B$7:$K$7)</f>
        <v>-0.12570918254353247</v>
      </c>
      <c r="F932">
        <f>SUMPRODUCT(Random!$X932:$AG932,$B$8:$K$8)</f>
        <v>-0.32274963922830591</v>
      </c>
      <c r="G932">
        <f>SUMPRODUCT(Random!$X932:$AG932,$B$9:$K$9)</f>
        <v>0.85067225739377672</v>
      </c>
      <c r="H932">
        <f>SUMPRODUCT(Random!$X932:$AG932,$B$10:$K$10)</f>
        <v>-8.1730470693650248E-2</v>
      </c>
      <c r="I932">
        <f>SUMPRODUCT(Random!$X932:$AG932,$B$11:$K$11)</f>
        <v>1.1043874002986911</v>
      </c>
      <c r="J932">
        <f>SUMPRODUCT(Random!$X932:$AG932,$B$12:$K$12)</f>
        <v>1.1633144527510679</v>
      </c>
      <c r="K932">
        <f>SUMPRODUCT(Random!$X932:$AG932,$B$13:$K$13)</f>
        <v>0.82318643325727581</v>
      </c>
      <c r="M932">
        <f t="shared" si="435"/>
        <v>0.92482917143975507</v>
      </c>
      <c r="N932">
        <f t="shared" si="436"/>
        <v>0.42809211139855297</v>
      </c>
      <c r="O932">
        <f t="shared" si="437"/>
        <v>0.51808154264899042</v>
      </c>
      <c r="P932">
        <f t="shared" si="438"/>
        <v>0.4499810664580553</v>
      </c>
      <c r="Q932">
        <f t="shared" si="439"/>
        <v>0.37344242775779757</v>
      </c>
      <c r="R932">
        <f t="shared" si="440"/>
        <v>0.80252428087583894</v>
      </c>
      <c r="S932">
        <f t="shared" si="441"/>
        <v>0.46743052365012472</v>
      </c>
      <c r="T932">
        <f t="shared" si="442"/>
        <v>0.86528743798694374</v>
      </c>
      <c r="U932">
        <f t="shared" si="443"/>
        <v>0.87764902804064615</v>
      </c>
      <c r="V932">
        <f t="shared" si="444"/>
        <v>0.79479900867412634</v>
      </c>
      <c r="X932">
        <f t="shared" si="445"/>
        <v>63.397001341611528</v>
      </c>
      <c r="Y932">
        <f t="shared" si="446"/>
        <v>13.688143880524761</v>
      </c>
      <c r="Z932">
        <f t="shared" si="447"/>
        <v>17.88203549195654</v>
      </c>
      <c r="AA932">
        <f t="shared" si="448"/>
        <v>14.644129561817397</v>
      </c>
      <c r="AB932">
        <f t="shared" si="449"/>
        <v>11.452517676388952</v>
      </c>
      <c r="AC932">
        <f t="shared" si="450"/>
        <v>39.736903167175065</v>
      </c>
      <c r="AD932">
        <f t="shared" si="451"/>
        <v>15.43388375053868</v>
      </c>
      <c r="AE932">
        <f t="shared" si="452"/>
        <v>49.106173382300589</v>
      </c>
      <c r="AF932">
        <f t="shared" si="453"/>
        <v>51.463961271982207</v>
      </c>
      <c r="AG932">
        <f t="shared" si="454"/>
        <v>38.796863144170452</v>
      </c>
      <c r="AI932">
        <f t="shared" si="455"/>
        <v>21</v>
      </c>
      <c r="AJ932">
        <f t="shared" si="456"/>
        <v>21</v>
      </c>
      <c r="AK932">
        <f t="shared" si="457"/>
        <v>21</v>
      </c>
      <c r="AL932">
        <f t="shared" si="458"/>
        <v>21</v>
      </c>
      <c r="AM932">
        <f t="shared" si="459"/>
        <v>21</v>
      </c>
      <c r="AN932">
        <f t="shared" si="460"/>
        <v>21</v>
      </c>
      <c r="AO932">
        <f t="shared" si="461"/>
        <v>21</v>
      </c>
      <c r="AP932">
        <f t="shared" si="462"/>
        <v>21</v>
      </c>
      <c r="AQ932">
        <f t="shared" si="463"/>
        <v>21</v>
      </c>
      <c r="AR932">
        <f t="shared" si="464"/>
        <v>21</v>
      </c>
      <c r="AT932">
        <f t="shared" si="465"/>
        <v>0</v>
      </c>
    </row>
    <row r="933" spans="1:46" x14ac:dyDescent="0.2">
      <c r="A933">
        <v>916</v>
      </c>
      <c r="B933">
        <f>SUMPRODUCT(Random!$X933:$AG933,$B$4:$K$4)</f>
        <v>1.3618082755964236</v>
      </c>
      <c r="C933">
        <f>SUMPRODUCT(Random!$X933:$AG933,$B$5:$K$5)</f>
        <v>-1.0884262156540843</v>
      </c>
      <c r="D933">
        <f>SUMPRODUCT(Random!$X933:$AG933,$B$6:$K$6)</f>
        <v>1.7212625679218758</v>
      </c>
      <c r="E933">
        <f>SUMPRODUCT(Random!$X933:$AG933,$B$7:$K$7)</f>
        <v>0.24991209576770104</v>
      </c>
      <c r="F933">
        <f>SUMPRODUCT(Random!$X933:$AG933,$B$8:$K$8)</f>
        <v>1.1245884189325337</v>
      </c>
      <c r="G933">
        <f>SUMPRODUCT(Random!$X933:$AG933,$B$9:$K$9)</f>
        <v>1.4133759832874198</v>
      </c>
      <c r="H933">
        <f>SUMPRODUCT(Random!$X933:$AG933,$B$10:$K$10)</f>
        <v>0.8620238737541901</v>
      </c>
      <c r="I933">
        <f>SUMPRODUCT(Random!$X933:$AG933,$B$11:$K$11)</f>
        <v>-0.58920025846171697</v>
      </c>
      <c r="J933">
        <f>SUMPRODUCT(Random!$X933:$AG933,$B$12:$K$12)</f>
        <v>0.20736491719225916</v>
      </c>
      <c r="K933">
        <f>SUMPRODUCT(Random!$X933:$AG933,$B$13:$K$13)</f>
        <v>0.68866836164214729</v>
      </c>
      <c r="M933">
        <f t="shared" si="435"/>
        <v>0.91337080039902652</v>
      </c>
      <c r="N933">
        <f t="shared" si="436"/>
        <v>0.13820349657409964</v>
      </c>
      <c r="O933">
        <f t="shared" si="437"/>
        <v>0.95739840565501555</v>
      </c>
      <c r="P933">
        <f t="shared" si="438"/>
        <v>0.59867233554552224</v>
      </c>
      <c r="Q933">
        <f t="shared" si="439"/>
        <v>0.86961825825742434</v>
      </c>
      <c r="R933">
        <f t="shared" si="440"/>
        <v>0.92122739831976053</v>
      </c>
      <c r="S933">
        <f t="shared" si="441"/>
        <v>0.80566280973738669</v>
      </c>
      <c r="T933">
        <f t="shared" si="442"/>
        <v>0.27786347190200178</v>
      </c>
      <c r="U933">
        <f t="shared" si="443"/>
        <v>0.58213756043876819</v>
      </c>
      <c r="V933">
        <f t="shared" si="444"/>
        <v>0.75448400477376176</v>
      </c>
      <c r="X933">
        <f t="shared" si="445"/>
        <v>59.921578334232521</v>
      </c>
      <c r="Y933">
        <f t="shared" si="446"/>
        <v>3.6435287606209608</v>
      </c>
      <c r="Z933">
        <f t="shared" si="447"/>
        <v>77.307922789090043</v>
      </c>
      <c r="AA933">
        <f t="shared" si="448"/>
        <v>22.364832432223881</v>
      </c>
      <c r="AB933">
        <f t="shared" si="449"/>
        <v>49.906641763757825</v>
      </c>
      <c r="AC933">
        <f t="shared" si="450"/>
        <v>62.250511442559009</v>
      </c>
      <c r="AD933">
        <f t="shared" si="451"/>
        <v>40.129360502129536</v>
      </c>
      <c r="AE933">
        <f t="shared" si="452"/>
        <v>7.9746485859661682</v>
      </c>
      <c r="AF933">
        <f t="shared" si="453"/>
        <v>21.375804951074297</v>
      </c>
      <c r="AG933">
        <f t="shared" si="454"/>
        <v>34.402855536666706</v>
      </c>
      <c r="AI933">
        <f t="shared" si="455"/>
        <v>21</v>
      </c>
      <c r="AJ933">
        <f t="shared" si="456"/>
        <v>15</v>
      </c>
      <c r="AK933">
        <f t="shared" si="457"/>
        <v>21</v>
      </c>
      <c r="AL933">
        <f t="shared" si="458"/>
        <v>21</v>
      </c>
      <c r="AM933">
        <f t="shared" si="459"/>
        <v>21</v>
      </c>
      <c r="AN933">
        <f t="shared" si="460"/>
        <v>21</v>
      </c>
      <c r="AO933">
        <f t="shared" si="461"/>
        <v>21</v>
      </c>
      <c r="AP933">
        <f t="shared" si="462"/>
        <v>21</v>
      </c>
      <c r="AQ933">
        <f t="shared" si="463"/>
        <v>21</v>
      </c>
      <c r="AR933">
        <f t="shared" si="464"/>
        <v>21</v>
      </c>
      <c r="AT933">
        <f t="shared" si="465"/>
        <v>1</v>
      </c>
    </row>
    <row r="934" spans="1:46" x14ac:dyDescent="0.2">
      <c r="A934">
        <v>917</v>
      </c>
      <c r="B934">
        <f>SUMPRODUCT(Random!$X934:$AG934,$B$4:$K$4)</f>
        <v>-0.32580674224454248</v>
      </c>
      <c r="C934">
        <f>SUMPRODUCT(Random!$X934:$AG934,$B$5:$K$5)</f>
        <v>-2.2120894637293551</v>
      </c>
      <c r="D934">
        <f>SUMPRODUCT(Random!$X934:$AG934,$B$6:$K$6)</f>
        <v>-0.12216769623390633</v>
      </c>
      <c r="E934">
        <f>SUMPRODUCT(Random!$X934:$AG934,$B$7:$K$7)</f>
        <v>-0.89307206246088044</v>
      </c>
      <c r="F934">
        <f>SUMPRODUCT(Random!$X934:$AG934,$B$8:$K$8)</f>
        <v>8.2124735706236796E-2</v>
      </c>
      <c r="G934">
        <f>SUMPRODUCT(Random!$X934:$AG934,$B$9:$K$9)</f>
        <v>-1.2844376913999243</v>
      </c>
      <c r="H934">
        <f>SUMPRODUCT(Random!$X934:$AG934,$B$10:$K$10)</f>
        <v>-1.0373344956130852</v>
      </c>
      <c r="I934">
        <f>SUMPRODUCT(Random!$X934:$AG934,$B$11:$K$11)</f>
        <v>-0.86758417833965018</v>
      </c>
      <c r="J934">
        <f>SUMPRODUCT(Random!$X934:$AG934,$B$12:$K$12)</f>
        <v>-0.94097862597414494</v>
      </c>
      <c r="K934">
        <f>SUMPRODUCT(Random!$X934:$AG934,$B$13:$K$13)</f>
        <v>4.3863098104406584E-2</v>
      </c>
      <c r="M934">
        <f t="shared" si="435"/>
        <v>0.37228528863355503</v>
      </c>
      <c r="N934">
        <f t="shared" si="436"/>
        <v>1.3480241995127649E-2</v>
      </c>
      <c r="O934">
        <f t="shared" si="437"/>
        <v>0.45138310472721571</v>
      </c>
      <c r="P934">
        <f t="shared" si="438"/>
        <v>0.18590929148655688</v>
      </c>
      <c r="Q934">
        <f t="shared" si="439"/>
        <v>0.53272623834464572</v>
      </c>
      <c r="R934">
        <f t="shared" si="440"/>
        <v>9.9494425993669269E-2</v>
      </c>
      <c r="S934">
        <f t="shared" si="441"/>
        <v>0.14978999730912829</v>
      </c>
      <c r="T934">
        <f t="shared" si="442"/>
        <v>0.19281100545931962</v>
      </c>
      <c r="U934">
        <f t="shared" si="443"/>
        <v>0.17335790631658385</v>
      </c>
      <c r="V934">
        <f t="shared" si="444"/>
        <v>0.51749323478962905</v>
      </c>
      <c r="X934">
        <f t="shared" si="445"/>
        <v>11.407318590557795</v>
      </c>
      <c r="Y934">
        <f t="shared" si="446"/>
        <v>0.3324660024925164</v>
      </c>
      <c r="Z934">
        <f t="shared" si="447"/>
        <v>14.706652894792688</v>
      </c>
      <c r="AA934">
        <f t="shared" si="448"/>
        <v>5.0385456684586085</v>
      </c>
      <c r="AB934">
        <f t="shared" si="449"/>
        <v>18.637991323449736</v>
      </c>
      <c r="AC934">
        <f t="shared" si="450"/>
        <v>2.5672171513263762</v>
      </c>
      <c r="AD934">
        <f t="shared" si="451"/>
        <v>3.9751094950244279</v>
      </c>
      <c r="AE934">
        <f t="shared" si="452"/>
        <v>5.2471087380725088</v>
      </c>
      <c r="AF934">
        <f t="shared" si="453"/>
        <v>4.6637469960348517</v>
      </c>
      <c r="AG934">
        <f t="shared" si="454"/>
        <v>17.852149207908084</v>
      </c>
      <c r="AI934">
        <f t="shared" si="455"/>
        <v>21</v>
      </c>
      <c r="AJ934">
        <f t="shared" si="456"/>
        <v>2</v>
      </c>
      <c r="AK934">
        <f t="shared" si="457"/>
        <v>21</v>
      </c>
      <c r="AL934">
        <f t="shared" si="458"/>
        <v>21</v>
      </c>
      <c r="AM934">
        <f t="shared" si="459"/>
        <v>21</v>
      </c>
      <c r="AN934">
        <f t="shared" si="460"/>
        <v>11</v>
      </c>
      <c r="AO934">
        <f t="shared" si="461"/>
        <v>16</v>
      </c>
      <c r="AP934">
        <f t="shared" si="462"/>
        <v>21</v>
      </c>
      <c r="AQ934">
        <f t="shared" si="463"/>
        <v>19</v>
      </c>
      <c r="AR934">
        <f t="shared" si="464"/>
        <v>21</v>
      </c>
      <c r="AT934">
        <f t="shared" si="465"/>
        <v>4</v>
      </c>
    </row>
    <row r="935" spans="1:46" x14ac:dyDescent="0.2">
      <c r="A935">
        <v>918</v>
      </c>
      <c r="B935">
        <f>SUMPRODUCT(Random!$X935:$AG935,$B$4:$K$4)</f>
        <v>0.69407625645903759</v>
      </c>
      <c r="C935">
        <f>SUMPRODUCT(Random!$X935:$AG935,$B$5:$K$5)</f>
        <v>0.96527965285753181</v>
      </c>
      <c r="D935">
        <f>SUMPRODUCT(Random!$X935:$AG935,$B$6:$K$6)</f>
        <v>2.4030390850495391</v>
      </c>
      <c r="E935">
        <f>SUMPRODUCT(Random!$X935:$AG935,$B$7:$K$7)</f>
        <v>1.2966894584134854</v>
      </c>
      <c r="F935">
        <f>SUMPRODUCT(Random!$X935:$AG935,$B$8:$K$8)</f>
        <v>-0.49702982777318261</v>
      </c>
      <c r="G935">
        <f>SUMPRODUCT(Random!$X935:$AG935,$B$9:$K$9)</f>
        <v>-0.41972279311305294</v>
      </c>
      <c r="H935">
        <f>SUMPRODUCT(Random!$X935:$AG935,$B$10:$K$10)</f>
        <v>1.37804079851867</v>
      </c>
      <c r="I935">
        <f>SUMPRODUCT(Random!$X935:$AG935,$B$11:$K$11)</f>
        <v>-0.30312577083812275</v>
      </c>
      <c r="J935">
        <f>SUMPRODUCT(Random!$X935:$AG935,$B$12:$K$12)</f>
        <v>1.3822606225654639</v>
      </c>
      <c r="K935">
        <f>SUMPRODUCT(Random!$X935:$AG935,$B$13:$K$13)</f>
        <v>2.29002269383595</v>
      </c>
      <c r="M935">
        <f t="shared" si="435"/>
        <v>0.75618280607402077</v>
      </c>
      <c r="N935">
        <f t="shared" si="436"/>
        <v>0.83279761986085987</v>
      </c>
      <c r="O935">
        <f t="shared" si="437"/>
        <v>0.99187027525169436</v>
      </c>
      <c r="P935">
        <f t="shared" si="438"/>
        <v>0.90263097105539436</v>
      </c>
      <c r="Q935">
        <f t="shared" si="439"/>
        <v>0.30958400870017511</v>
      </c>
      <c r="R935">
        <f t="shared" si="440"/>
        <v>0.33734398606988208</v>
      </c>
      <c r="S935">
        <f t="shared" si="441"/>
        <v>0.91590465396024023</v>
      </c>
      <c r="T935">
        <f t="shared" si="442"/>
        <v>0.38089700761390449</v>
      </c>
      <c r="U935">
        <f t="shared" si="443"/>
        <v>0.9165541539740093</v>
      </c>
      <c r="V935">
        <f t="shared" si="444"/>
        <v>0.98898999943163013</v>
      </c>
      <c r="X935">
        <f t="shared" si="445"/>
        <v>34.572944225068184</v>
      </c>
      <c r="Y935">
        <f t="shared" si="446"/>
        <v>43.813399226818042</v>
      </c>
      <c r="Z935">
        <f t="shared" si="447"/>
        <v>117.88322125967608</v>
      </c>
      <c r="AA935">
        <f t="shared" si="448"/>
        <v>57.058630384291853</v>
      </c>
      <c r="AB935">
        <f t="shared" si="449"/>
        <v>9.0750337279076092</v>
      </c>
      <c r="AC935">
        <f t="shared" si="450"/>
        <v>10.080331962146877</v>
      </c>
      <c r="AD935">
        <f t="shared" si="451"/>
        <v>60.648777234917446</v>
      </c>
      <c r="AE935">
        <f t="shared" si="452"/>
        <v>11.745717980174682</v>
      </c>
      <c r="AF935">
        <f t="shared" si="453"/>
        <v>60.838708086148849</v>
      </c>
      <c r="AG935">
        <f t="shared" si="454"/>
        <v>110.45396800460665</v>
      </c>
      <c r="AI935">
        <f t="shared" si="455"/>
        <v>21</v>
      </c>
      <c r="AJ935">
        <f t="shared" si="456"/>
        <v>21</v>
      </c>
      <c r="AK935">
        <f t="shared" si="457"/>
        <v>21</v>
      </c>
      <c r="AL935">
        <f t="shared" si="458"/>
        <v>21</v>
      </c>
      <c r="AM935">
        <f t="shared" si="459"/>
        <v>21</v>
      </c>
      <c r="AN935">
        <f t="shared" si="460"/>
        <v>21</v>
      </c>
      <c r="AO935">
        <f t="shared" si="461"/>
        <v>21</v>
      </c>
      <c r="AP935">
        <f t="shared" si="462"/>
        <v>21</v>
      </c>
      <c r="AQ935">
        <f t="shared" si="463"/>
        <v>21</v>
      </c>
      <c r="AR935">
        <f t="shared" si="464"/>
        <v>21</v>
      </c>
      <c r="AT935">
        <f t="shared" si="465"/>
        <v>0</v>
      </c>
    </row>
    <row r="936" spans="1:46" x14ac:dyDescent="0.2">
      <c r="A936">
        <v>919</v>
      </c>
      <c r="B936">
        <f>SUMPRODUCT(Random!$X936:$AG936,$B$4:$K$4)</f>
        <v>0.96642895292373676</v>
      </c>
      <c r="C936">
        <f>SUMPRODUCT(Random!$X936:$AG936,$B$5:$K$5)</f>
        <v>-1.3843263402521944</v>
      </c>
      <c r="D936">
        <f>SUMPRODUCT(Random!$X936:$AG936,$B$6:$K$6)</f>
        <v>-4.7017097168849178E-2</v>
      </c>
      <c r="E936">
        <f>SUMPRODUCT(Random!$X936:$AG936,$B$7:$K$7)</f>
        <v>0.99002034129518901</v>
      </c>
      <c r="F936">
        <f>SUMPRODUCT(Random!$X936:$AG936,$B$8:$K$8)</f>
        <v>0.25864206899350062</v>
      </c>
      <c r="G936">
        <f>SUMPRODUCT(Random!$X936:$AG936,$B$9:$K$9)</f>
        <v>0.73613558291118875</v>
      </c>
      <c r="H936">
        <f>SUMPRODUCT(Random!$X936:$AG936,$B$10:$K$10)</f>
        <v>-0.2329327953245815</v>
      </c>
      <c r="I936">
        <f>SUMPRODUCT(Random!$X936:$AG936,$B$11:$K$11)</f>
        <v>0.8185384878322044</v>
      </c>
      <c r="J936">
        <f>SUMPRODUCT(Random!$X936:$AG936,$B$12:$K$12)</f>
        <v>1.4301109451159633</v>
      </c>
      <c r="K936">
        <f>SUMPRODUCT(Random!$X936:$AG936,$B$13:$K$13)</f>
        <v>-6.2559188505138918E-2</v>
      </c>
      <c r="M936">
        <f t="shared" si="435"/>
        <v>0.83308520892307247</v>
      </c>
      <c r="N936">
        <f t="shared" si="436"/>
        <v>8.312927608668895E-2</v>
      </c>
      <c r="O936">
        <f t="shared" si="437"/>
        <v>0.48124980051368349</v>
      </c>
      <c r="P936">
        <f t="shared" si="438"/>
        <v>0.83891791165538332</v>
      </c>
      <c r="Q936">
        <f t="shared" si="439"/>
        <v>0.60204428949131783</v>
      </c>
      <c r="R936">
        <f t="shared" si="440"/>
        <v>0.76917590505750233</v>
      </c>
      <c r="S936">
        <f t="shared" si="441"/>
        <v>0.4079067958981184</v>
      </c>
      <c r="T936">
        <f t="shared" si="442"/>
        <v>0.7934751127311559</v>
      </c>
      <c r="U936">
        <f t="shared" si="443"/>
        <v>0.92365741032934034</v>
      </c>
      <c r="V936">
        <f t="shared" si="444"/>
        <v>0.47505876429087879</v>
      </c>
      <c r="X936">
        <f t="shared" si="445"/>
        <v>43.855569794919234</v>
      </c>
      <c r="Y936">
        <f t="shared" si="446"/>
        <v>2.1260302167401393</v>
      </c>
      <c r="Z936">
        <f t="shared" si="447"/>
        <v>16.077921488125881</v>
      </c>
      <c r="AA936">
        <f t="shared" si="448"/>
        <v>44.726897837744211</v>
      </c>
      <c r="AB936">
        <f t="shared" si="449"/>
        <v>22.571522309169428</v>
      </c>
      <c r="AC936">
        <f t="shared" si="450"/>
        <v>35.914446844873183</v>
      </c>
      <c r="AD936">
        <f t="shared" si="451"/>
        <v>12.838451998445972</v>
      </c>
      <c r="AE936">
        <f t="shared" si="452"/>
        <v>38.639326003499797</v>
      </c>
      <c r="AF936">
        <f t="shared" si="453"/>
        <v>63.018094525248415</v>
      </c>
      <c r="AG936">
        <f t="shared" si="454"/>
        <v>15.787297073841337</v>
      </c>
      <c r="AI936">
        <f t="shared" si="455"/>
        <v>21</v>
      </c>
      <c r="AJ936">
        <f t="shared" si="456"/>
        <v>9</v>
      </c>
      <c r="AK936">
        <f t="shared" si="457"/>
        <v>21</v>
      </c>
      <c r="AL936">
        <f t="shared" si="458"/>
        <v>21</v>
      </c>
      <c r="AM936">
        <f t="shared" si="459"/>
        <v>21</v>
      </c>
      <c r="AN936">
        <f t="shared" si="460"/>
        <v>21</v>
      </c>
      <c r="AO936">
        <f t="shared" si="461"/>
        <v>21</v>
      </c>
      <c r="AP936">
        <f t="shared" si="462"/>
        <v>21</v>
      </c>
      <c r="AQ936">
        <f t="shared" si="463"/>
        <v>21</v>
      </c>
      <c r="AR936">
        <f t="shared" si="464"/>
        <v>21</v>
      </c>
      <c r="AT936">
        <f t="shared" si="465"/>
        <v>1</v>
      </c>
    </row>
    <row r="937" spans="1:46" x14ac:dyDescent="0.2">
      <c r="A937">
        <v>920</v>
      </c>
      <c r="B937">
        <f>SUMPRODUCT(Random!$X937:$AG937,$B$4:$K$4)</f>
        <v>-0.27821470850597579</v>
      </c>
      <c r="C937">
        <f>SUMPRODUCT(Random!$X937:$AG937,$B$5:$K$5)</f>
        <v>-6.5211505334412737E-3</v>
      </c>
      <c r="D937">
        <f>SUMPRODUCT(Random!$X937:$AG937,$B$6:$K$6)</f>
        <v>0.6838037478161032</v>
      </c>
      <c r="E937">
        <f>SUMPRODUCT(Random!$X937:$AG937,$B$7:$K$7)</f>
        <v>-0.25231634530729424</v>
      </c>
      <c r="F937">
        <f>SUMPRODUCT(Random!$X937:$AG937,$B$8:$K$8)</f>
        <v>-0.37949535097819925</v>
      </c>
      <c r="G937">
        <f>SUMPRODUCT(Random!$X937:$AG937,$B$9:$K$9)</f>
        <v>-0.75469885737142395</v>
      </c>
      <c r="H937">
        <f>SUMPRODUCT(Random!$X937:$AG937,$B$10:$K$10)</f>
        <v>0.63490035386886023</v>
      </c>
      <c r="I937">
        <f>SUMPRODUCT(Random!$X937:$AG937,$B$11:$K$11)</f>
        <v>0.43528807911636525</v>
      </c>
      <c r="J937">
        <f>SUMPRODUCT(Random!$X937:$AG937,$B$12:$K$12)</f>
        <v>-0.70453666528128223</v>
      </c>
      <c r="K937">
        <f>SUMPRODUCT(Random!$X937:$AG937,$B$13:$K$13)</f>
        <v>-0.10144255580195388</v>
      </c>
      <c r="M937">
        <f t="shared" si="435"/>
        <v>0.39042377233095427</v>
      </c>
      <c r="N937">
        <f t="shared" si="436"/>
        <v>0.49739845577398101</v>
      </c>
      <c r="O937">
        <f t="shared" si="437"/>
        <v>0.75295045015929518</v>
      </c>
      <c r="P937">
        <f t="shared" si="438"/>
        <v>0.40039827752110035</v>
      </c>
      <c r="Q937">
        <f t="shared" si="439"/>
        <v>0.35216002797036927</v>
      </c>
      <c r="R937">
        <f t="shared" si="440"/>
        <v>0.2252148461353107</v>
      </c>
      <c r="S937">
        <f t="shared" si="441"/>
        <v>0.73725329686421759</v>
      </c>
      <c r="T937">
        <f t="shared" si="442"/>
        <v>0.66832333168323943</v>
      </c>
      <c r="U937">
        <f t="shared" si="443"/>
        <v>0.24054931242378469</v>
      </c>
      <c r="V937">
        <f t="shared" si="444"/>
        <v>0.45959957802136531</v>
      </c>
      <c r="X937">
        <f t="shared" si="445"/>
        <v>12.125602332594942</v>
      </c>
      <c r="Y937">
        <f t="shared" si="446"/>
        <v>16.852620492632852</v>
      </c>
      <c r="Z937">
        <f t="shared" si="447"/>
        <v>34.250319521666349</v>
      </c>
      <c r="AA937">
        <f t="shared" si="448"/>
        <v>12.529756227141721</v>
      </c>
      <c r="AB937">
        <f t="shared" si="449"/>
        <v>10.63425672789454</v>
      </c>
      <c r="AC937">
        <f t="shared" si="450"/>
        <v>6.2507849476764221</v>
      </c>
      <c r="AD937">
        <f t="shared" si="451"/>
        <v>32.741291368635103</v>
      </c>
      <c r="AE937">
        <f t="shared" si="452"/>
        <v>27.0343154024436</v>
      </c>
      <c r="AF937">
        <f t="shared" si="453"/>
        <v>6.7404811982238586</v>
      </c>
      <c r="AG937">
        <f t="shared" si="454"/>
        <v>15.076306272284818</v>
      </c>
      <c r="AI937">
        <f t="shared" si="455"/>
        <v>21</v>
      </c>
      <c r="AJ937">
        <f t="shared" si="456"/>
        <v>21</v>
      </c>
      <c r="AK937">
        <f t="shared" si="457"/>
        <v>21</v>
      </c>
      <c r="AL937">
        <f t="shared" si="458"/>
        <v>21</v>
      </c>
      <c r="AM937">
        <f t="shared" si="459"/>
        <v>21</v>
      </c>
      <c r="AN937">
        <f t="shared" si="460"/>
        <v>21</v>
      </c>
      <c r="AO937">
        <f t="shared" si="461"/>
        <v>21</v>
      </c>
      <c r="AP937">
        <f t="shared" si="462"/>
        <v>21</v>
      </c>
      <c r="AQ937">
        <f t="shared" si="463"/>
        <v>21</v>
      </c>
      <c r="AR937">
        <f t="shared" si="464"/>
        <v>21</v>
      </c>
      <c r="AT937">
        <f t="shared" si="465"/>
        <v>0</v>
      </c>
    </row>
    <row r="938" spans="1:46" x14ac:dyDescent="0.2">
      <c r="A938">
        <v>921</v>
      </c>
      <c r="B938">
        <f>SUMPRODUCT(Random!$X938:$AG938,$B$4:$K$4)</f>
        <v>0.78566957751398636</v>
      </c>
      <c r="C938">
        <f>SUMPRODUCT(Random!$X938:$AG938,$B$5:$K$5)</f>
        <v>0.51979527513743184</v>
      </c>
      <c r="D938">
        <f>SUMPRODUCT(Random!$X938:$AG938,$B$6:$K$6)</f>
        <v>-0.15882763886098317</v>
      </c>
      <c r="E938">
        <f>SUMPRODUCT(Random!$X938:$AG938,$B$7:$K$7)</f>
        <v>1.9586725235532734</v>
      </c>
      <c r="F938">
        <f>SUMPRODUCT(Random!$X938:$AG938,$B$8:$K$8)</f>
        <v>1.4739768712915258</v>
      </c>
      <c r="G938">
        <f>SUMPRODUCT(Random!$X938:$AG938,$B$9:$K$9)</f>
        <v>1.3670366501986431</v>
      </c>
      <c r="H938">
        <f>SUMPRODUCT(Random!$X938:$AG938,$B$10:$K$10)</f>
        <v>0.82800546439517309</v>
      </c>
      <c r="I938">
        <f>SUMPRODUCT(Random!$X938:$AG938,$B$11:$K$11)</f>
        <v>0.98753523416167521</v>
      </c>
      <c r="J938">
        <f>SUMPRODUCT(Random!$X938:$AG938,$B$12:$K$12)</f>
        <v>0.59978617900569109</v>
      </c>
      <c r="K938">
        <f>SUMPRODUCT(Random!$X938:$AG938,$B$13:$K$13)</f>
        <v>1.7034762679694118</v>
      </c>
      <c r="M938">
        <f t="shared" si="435"/>
        <v>0.78396945464897538</v>
      </c>
      <c r="N938">
        <f t="shared" si="436"/>
        <v>0.69839686357402775</v>
      </c>
      <c r="O938">
        <f t="shared" si="437"/>
        <v>0.43690233627405572</v>
      </c>
      <c r="P938">
        <f t="shared" si="438"/>
        <v>0.97492442488531494</v>
      </c>
      <c r="Q938">
        <f t="shared" si="439"/>
        <v>0.92975609070620635</v>
      </c>
      <c r="R938">
        <f t="shared" si="440"/>
        <v>0.91419309098608248</v>
      </c>
      <c r="S938">
        <f t="shared" si="441"/>
        <v>0.79616629736679545</v>
      </c>
      <c r="T938">
        <f t="shared" si="442"/>
        <v>0.83830984059304703</v>
      </c>
      <c r="U938">
        <f t="shared" si="443"/>
        <v>0.725675627263905</v>
      </c>
      <c r="V938">
        <f t="shared" si="444"/>
        <v>0.9557605122305407</v>
      </c>
      <c r="X938">
        <f t="shared" si="445"/>
        <v>37.537006352628659</v>
      </c>
      <c r="Y938">
        <f t="shared" si="446"/>
        <v>29.362681997747643</v>
      </c>
      <c r="Z938">
        <f t="shared" si="447"/>
        <v>14.068450168346482</v>
      </c>
      <c r="AA938">
        <f t="shared" si="448"/>
        <v>90.291056400691957</v>
      </c>
      <c r="AB938">
        <f t="shared" si="449"/>
        <v>65.057616762293392</v>
      </c>
      <c r="AC938">
        <f t="shared" si="450"/>
        <v>60.155212403303025</v>
      </c>
      <c r="AD938">
        <f t="shared" si="451"/>
        <v>38.960634320839297</v>
      </c>
      <c r="AE938">
        <f t="shared" si="452"/>
        <v>44.634599381142948</v>
      </c>
      <c r="AF938">
        <f t="shared" si="453"/>
        <v>31.684978793435825</v>
      </c>
      <c r="AG938">
        <f t="shared" si="454"/>
        <v>76.383761668870676</v>
      </c>
      <c r="AI938">
        <f t="shared" si="455"/>
        <v>21</v>
      </c>
      <c r="AJ938">
        <f t="shared" si="456"/>
        <v>21</v>
      </c>
      <c r="AK938">
        <f t="shared" si="457"/>
        <v>21</v>
      </c>
      <c r="AL938">
        <f t="shared" si="458"/>
        <v>21</v>
      </c>
      <c r="AM938">
        <f t="shared" si="459"/>
        <v>21</v>
      </c>
      <c r="AN938">
        <f t="shared" si="460"/>
        <v>21</v>
      </c>
      <c r="AO938">
        <f t="shared" si="461"/>
        <v>21</v>
      </c>
      <c r="AP938">
        <f t="shared" si="462"/>
        <v>21</v>
      </c>
      <c r="AQ938">
        <f t="shared" si="463"/>
        <v>21</v>
      </c>
      <c r="AR938">
        <f t="shared" si="464"/>
        <v>21</v>
      </c>
      <c r="AT938">
        <f t="shared" si="465"/>
        <v>0</v>
      </c>
    </row>
    <row r="939" spans="1:46" x14ac:dyDescent="0.2">
      <c r="A939">
        <v>922</v>
      </c>
      <c r="B939">
        <f>SUMPRODUCT(Random!$X939:$AG939,$B$4:$K$4)</f>
        <v>1.0785257426734853</v>
      </c>
      <c r="C939">
        <f>SUMPRODUCT(Random!$X939:$AG939,$B$5:$K$5)</f>
        <v>0.10349104586626778</v>
      </c>
      <c r="D939">
        <f>SUMPRODUCT(Random!$X939:$AG939,$B$6:$K$6)</f>
        <v>-1.2551121687838254</v>
      </c>
      <c r="E939">
        <f>SUMPRODUCT(Random!$X939:$AG939,$B$7:$K$7)</f>
        <v>-4.809921160028071E-2</v>
      </c>
      <c r="F939">
        <f>SUMPRODUCT(Random!$X939:$AG939,$B$8:$K$8)</f>
        <v>0.16705387388365411</v>
      </c>
      <c r="G939">
        <f>SUMPRODUCT(Random!$X939:$AG939,$B$9:$K$9)</f>
        <v>-0.14385648226016626</v>
      </c>
      <c r="H939">
        <f>SUMPRODUCT(Random!$X939:$AG939,$B$10:$K$10)</f>
        <v>1.301901556085723</v>
      </c>
      <c r="I939">
        <f>SUMPRODUCT(Random!$X939:$AG939,$B$11:$K$11)</f>
        <v>0.92485673622423592</v>
      </c>
      <c r="J939">
        <f>SUMPRODUCT(Random!$X939:$AG939,$B$12:$K$12)</f>
        <v>1.0529773902185595</v>
      </c>
      <c r="K939">
        <f>SUMPRODUCT(Random!$X939:$AG939,$B$13:$K$13)</f>
        <v>-5.9720989730945195E-2</v>
      </c>
      <c r="M939">
        <f t="shared" si="435"/>
        <v>0.85960040002139371</v>
      </c>
      <c r="N939">
        <f t="shared" si="436"/>
        <v>0.54121337215005072</v>
      </c>
      <c r="O939">
        <f t="shared" si="437"/>
        <v>0.10471902179237183</v>
      </c>
      <c r="P939">
        <f t="shared" si="438"/>
        <v>0.48081858726594257</v>
      </c>
      <c r="Q939">
        <f t="shared" si="439"/>
        <v>0.56633617038904438</v>
      </c>
      <c r="R939">
        <f t="shared" si="440"/>
        <v>0.44280690014182011</v>
      </c>
      <c r="S939">
        <f t="shared" si="441"/>
        <v>0.90352497976383261</v>
      </c>
      <c r="T939">
        <f t="shared" si="442"/>
        <v>0.82247978320733783</v>
      </c>
      <c r="U939">
        <f t="shared" si="443"/>
        <v>0.85382432268393305</v>
      </c>
      <c r="V939">
        <f t="shared" si="444"/>
        <v>0.47618892709148897</v>
      </c>
      <c r="X939">
        <f t="shared" si="445"/>
        <v>48.093256089571376</v>
      </c>
      <c r="Y939">
        <f t="shared" si="446"/>
        <v>19.087015449216278</v>
      </c>
      <c r="Z939">
        <f t="shared" si="447"/>
        <v>2.7097565698434045</v>
      </c>
      <c r="AA939">
        <f t="shared" si="448"/>
        <v>16.057567048241076</v>
      </c>
      <c r="AB939">
        <f t="shared" si="449"/>
        <v>20.466555860319499</v>
      </c>
      <c r="AC939">
        <f t="shared" si="450"/>
        <v>14.326674324126799</v>
      </c>
      <c r="AD939">
        <f t="shared" si="451"/>
        <v>57.28458859702728</v>
      </c>
      <c r="AE939">
        <f t="shared" si="452"/>
        <v>42.346553602894154</v>
      </c>
      <c r="AF939">
        <f t="shared" si="453"/>
        <v>47.10563836805747</v>
      </c>
      <c r="AG939">
        <f t="shared" si="454"/>
        <v>15.840093438790404</v>
      </c>
      <c r="AI939">
        <f t="shared" si="455"/>
        <v>21</v>
      </c>
      <c r="AJ939">
        <f t="shared" si="456"/>
        <v>21</v>
      </c>
      <c r="AK939">
        <f t="shared" si="457"/>
        <v>11</v>
      </c>
      <c r="AL939">
        <f t="shared" si="458"/>
        <v>21</v>
      </c>
      <c r="AM939">
        <f t="shared" si="459"/>
        <v>21</v>
      </c>
      <c r="AN939">
        <f t="shared" si="460"/>
        <v>21</v>
      </c>
      <c r="AO939">
        <f t="shared" si="461"/>
        <v>21</v>
      </c>
      <c r="AP939">
        <f t="shared" si="462"/>
        <v>21</v>
      </c>
      <c r="AQ939">
        <f t="shared" si="463"/>
        <v>21</v>
      </c>
      <c r="AR939">
        <f t="shared" si="464"/>
        <v>21</v>
      </c>
      <c r="AT939">
        <f t="shared" si="465"/>
        <v>1</v>
      </c>
    </row>
    <row r="940" spans="1:46" x14ac:dyDescent="0.2">
      <c r="A940">
        <v>923</v>
      </c>
      <c r="B940">
        <f>SUMPRODUCT(Random!$X940:$AG940,$B$4:$K$4)</f>
        <v>-0.86715073960797717</v>
      </c>
      <c r="C940">
        <f>SUMPRODUCT(Random!$X940:$AG940,$B$5:$K$5)</f>
        <v>0.41708485581550198</v>
      </c>
      <c r="D940">
        <f>SUMPRODUCT(Random!$X940:$AG940,$B$6:$K$6)</f>
        <v>0.72837922492606122</v>
      </c>
      <c r="E940">
        <f>SUMPRODUCT(Random!$X940:$AG940,$B$7:$K$7)</f>
        <v>1.5919230657150205</v>
      </c>
      <c r="F940">
        <f>SUMPRODUCT(Random!$X940:$AG940,$B$8:$K$8)</f>
        <v>-1.3811918480144794</v>
      </c>
      <c r="G940">
        <f>SUMPRODUCT(Random!$X940:$AG940,$B$9:$K$9)</f>
        <v>2.0982238398001027</v>
      </c>
      <c r="H940">
        <f>SUMPRODUCT(Random!$X940:$AG940,$B$10:$K$10)</f>
        <v>6.0103581548314411E-2</v>
      </c>
      <c r="I940">
        <f>SUMPRODUCT(Random!$X940:$AG940,$B$11:$K$11)</f>
        <v>-1.034982184507953</v>
      </c>
      <c r="J940">
        <f>SUMPRODUCT(Random!$X940:$AG940,$B$12:$K$12)</f>
        <v>-0.23678994474936466</v>
      </c>
      <c r="K940">
        <f>SUMPRODUCT(Random!$X940:$AG940,$B$13:$K$13)</f>
        <v>-0.42392324559025862</v>
      </c>
      <c r="M940">
        <f t="shared" si="435"/>
        <v>0.19292971133047865</v>
      </c>
      <c r="N940">
        <f t="shared" si="436"/>
        <v>0.66169182919373326</v>
      </c>
      <c r="O940">
        <f t="shared" si="437"/>
        <v>0.766809261469938</v>
      </c>
      <c r="P940">
        <f t="shared" si="438"/>
        <v>0.9442990039238125</v>
      </c>
      <c r="Q940">
        <f t="shared" si="439"/>
        <v>8.3609990307620355E-2</v>
      </c>
      <c r="R940">
        <f t="shared" si="440"/>
        <v>0.98205731168954868</v>
      </c>
      <c r="S940">
        <f t="shared" si="441"/>
        <v>0.52396343127034406</v>
      </c>
      <c r="T940">
        <f t="shared" si="442"/>
        <v>0.15033861564654855</v>
      </c>
      <c r="U940">
        <f t="shared" si="443"/>
        <v>0.40640987633911907</v>
      </c>
      <c r="V940">
        <f t="shared" si="444"/>
        <v>0.33581089533676889</v>
      </c>
      <c r="X940">
        <f t="shared" si="445"/>
        <v>5.2507114926888976</v>
      </c>
      <c r="Y940">
        <f t="shared" si="446"/>
        <v>26.549365450615444</v>
      </c>
      <c r="Z940">
        <f t="shared" si="447"/>
        <v>35.664561644095976</v>
      </c>
      <c r="AA940">
        <f t="shared" si="448"/>
        <v>70.740229213936189</v>
      </c>
      <c r="AB940">
        <f t="shared" si="449"/>
        <v>2.1388771219324321</v>
      </c>
      <c r="AC940">
        <f t="shared" si="450"/>
        <v>98.490351359536149</v>
      </c>
      <c r="AD940">
        <f t="shared" si="451"/>
        <v>18.182859788269575</v>
      </c>
      <c r="AE940">
        <f t="shared" si="452"/>
        <v>3.9909216130232106</v>
      </c>
      <c r="AF940">
        <f t="shared" si="453"/>
        <v>12.776598288116164</v>
      </c>
      <c r="AG940">
        <f t="shared" si="454"/>
        <v>10.023723208081856</v>
      </c>
      <c r="AI940">
        <f t="shared" si="455"/>
        <v>21</v>
      </c>
      <c r="AJ940">
        <f t="shared" si="456"/>
        <v>21</v>
      </c>
      <c r="AK940">
        <f t="shared" si="457"/>
        <v>21</v>
      </c>
      <c r="AL940">
        <f t="shared" si="458"/>
        <v>21</v>
      </c>
      <c r="AM940">
        <f t="shared" si="459"/>
        <v>9</v>
      </c>
      <c r="AN940">
        <f t="shared" si="460"/>
        <v>21</v>
      </c>
      <c r="AO940">
        <f t="shared" si="461"/>
        <v>21</v>
      </c>
      <c r="AP940">
        <f t="shared" si="462"/>
        <v>16</v>
      </c>
      <c r="AQ940">
        <f t="shared" si="463"/>
        <v>21</v>
      </c>
      <c r="AR940">
        <f t="shared" si="464"/>
        <v>21</v>
      </c>
      <c r="AT940">
        <f t="shared" si="465"/>
        <v>2</v>
      </c>
    </row>
    <row r="941" spans="1:46" x14ac:dyDescent="0.2">
      <c r="A941">
        <v>924</v>
      </c>
      <c r="B941">
        <f>SUMPRODUCT(Random!$X941:$AG941,$B$4:$K$4)</f>
        <v>3.389719228412384</v>
      </c>
      <c r="C941">
        <f>SUMPRODUCT(Random!$X941:$AG941,$B$5:$K$5)</f>
        <v>1.5422109059975024</v>
      </c>
      <c r="D941">
        <f>SUMPRODUCT(Random!$X941:$AG941,$B$6:$K$6)</f>
        <v>-2.2976889537558942E-2</v>
      </c>
      <c r="E941">
        <f>SUMPRODUCT(Random!$X941:$AG941,$B$7:$K$7)</f>
        <v>1.1208538382335782</v>
      </c>
      <c r="F941">
        <f>SUMPRODUCT(Random!$X941:$AG941,$B$8:$K$8)</f>
        <v>-0.4074374997893806</v>
      </c>
      <c r="G941">
        <f>SUMPRODUCT(Random!$X941:$AG941,$B$9:$K$9)</f>
        <v>1.4912861051242134</v>
      </c>
      <c r="H941">
        <f>SUMPRODUCT(Random!$X941:$AG941,$B$10:$K$10)</f>
        <v>1.5001691734701681</v>
      </c>
      <c r="I941">
        <f>SUMPRODUCT(Random!$X941:$AG941,$B$11:$K$11)</f>
        <v>0.87260602043193192</v>
      </c>
      <c r="J941">
        <f>SUMPRODUCT(Random!$X941:$AG941,$B$12:$K$12)</f>
        <v>-0.23053596893865935</v>
      </c>
      <c r="K941">
        <f>SUMPRODUCT(Random!$X941:$AG941,$B$13:$K$13)</f>
        <v>-8.8514069303890941E-2</v>
      </c>
      <c r="M941">
        <f t="shared" si="435"/>
        <v>0.99965017879173002</v>
      </c>
      <c r="N941">
        <f t="shared" si="436"/>
        <v>0.9384888246393075</v>
      </c>
      <c r="O941">
        <f t="shared" si="437"/>
        <v>0.49083435377976947</v>
      </c>
      <c r="P941">
        <f t="shared" si="438"/>
        <v>0.86882495855872621</v>
      </c>
      <c r="Q941">
        <f t="shared" si="439"/>
        <v>0.34184334473285805</v>
      </c>
      <c r="R941">
        <f t="shared" si="440"/>
        <v>0.93205680230564858</v>
      </c>
      <c r="S941">
        <f t="shared" si="441"/>
        <v>0.93321470689231678</v>
      </c>
      <c r="T941">
        <f t="shared" si="442"/>
        <v>0.80856107104317143</v>
      </c>
      <c r="U941">
        <f t="shared" si="443"/>
        <v>0.4088376584490489</v>
      </c>
      <c r="V941">
        <f t="shared" si="444"/>
        <v>0.46473405127103468</v>
      </c>
      <c r="X941">
        <f t="shared" si="445"/>
        <v>194.94609366934213</v>
      </c>
      <c r="Y941">
        <f t="shared" si="446"/>
        <v>68.309656112267859</v>
      </c>
      <c r="Z941">
        <f t="shared" si="447"/>
        <v>16.534759966755434</v>
      </c>
      <c r="AA941">
        <f t="shared" si="448"/>
        <v>49.758045322307517</v>
      </c>
      <c r="AB941">
        <f t="shared" si="449"/>
        <v>10.247228313935519</v>
      </c>
      <c r="AC941">
        <f t="shared" si="450"/>
        <v>65.873392089572292</v>
      </c>
      <c r="AD941">
        <f t="shared" si="451"/>
        <v>66.294467419880959</v>
      </c>
      <c r="AE941">
        <f t="shared" si="452"/>
        <v>40.497443828841305</v>
      </c>
      <c r="AF941">
        <f t="shared" si="453"/>
        <v>12.876994764182207</v>
      </c>
      <c r="AG941">
        <f t="shared" si="454"/>
        <v>15.310167043933513</v>
      </c>
      <c r="AI941">
        <f t="shared" si="455"/>
        <v>21</v>
      </c>
      <c r="AJ941">
        <f t="shared" si="456"/>
        <v>21</v>
      </c>
      <c r="AK941">
        <f t="shared" si="457"/>
        <v>21</v>
      </c>
      <c r="AL941">
        <f t="shared" si="458"/>
        <v>21</v>
      </c>
      <c r="AM941">
        <f t="shared" si="459"/>
        <v>21</v>
      </c>
      <c r="AN941">
        <f t="shared" si="460"/>
        <v>21</v>
      </c>
      <c r="AO941">
        <f t="shared" si="461"/>
        <v>21</v>
      </c>
      <c r="AP941">
        <f t="shared" si="462"/>
        <v>21</v>
      </c>
      <c r="AQ941">
        <f t="shared" si="463"/>
        <v>21</v>
      </c>
      <c r="AR941">
        <f t="shared" si="464"/>
        <v>21</v>
      </c>
      <c r="AT941">
        <f t="shared" si="465"/>
        <v>0</v>
      </c>
    </row>
    <row r="942" spans="1:46" x14ac:dyDescent="0.2">
      <c r="A942">
        <v>925</v>
      </c>
      <c r="B942">
        <f>SUMPRODUCT(Random!$X942:$AG942,$B$4:$K$4)</f>
        <v>1.6442283800650261</v>
      </c>
      <c r="C942">
        <f>SUMPRODUCT(Random!$X942:$AG942,$B$5:$K$5)</f>
        <v>0.12617330771439397</v>
      </c>
      <c r="D942">
        <f>SUMPRODUCT(Random!$X942:$AG942,$B$6:$K$6)</f>
        <v>-0.60963382414110434</v>
      </c>
      <c r="E942">
        <f>SUMPRODUCT(Random!$X942:$AG942,$B$7:$K$7)</f>
        <v>0.68095660253883561</v>
      </c>
      <c r="F942">
        <f>SUMPRODUCT(Random!$X942:$AG942,$B$8:$K$8)</f>
        <v>-0.19427986378876189</v>
      </c>
      <c r="G942">
        <f>SUMPRODUCT(Random!$X942:$AG942,$B$9:$K$9)</f>
        <v>0.76890642938714371</v>
      </c>
      <c r="H942">
        <f>SUMPRODUCT(Random!$X942:$AG942,$B$10:$K$10)</f>
        <v>-0.3870666607032085</v>
      </c>
      <c r="I942">
        <f>SUMPRODUCT(Random!$X942:$AG942,$B$11:$K$11)</f>
        <v>-5.4857470287013377E-2</v>
      </c>
      <c r="J942">
        <f>SUMPRODUCT(Random!$X942:$AG942,$B$12:$K$12)</f>
        <v>2.3588235216443425</v>
      </c>
      <c r="K942">
        <f>SUMPRODUCT(Random!$X942:$AG942,$B$13:$K$13)</f>
        <v>0.75903446336919533</v>
      </c>
      <c r="M942">
        <f t="shared" si="435"/>
        <v>0.94993548159522145</v>
      </c>
      <c r="N942">
        <f t="shared" si="436"/>
        <v>0.55020263007882142</v>
      </c>
      <c r="O942">
        <f t="shared" si="437"/>
        <v>0.27105220014660769</v>
      </c>
      <c r="P942">
        <f t="shared" si="438"/>
        <v>0.75205052459933963</v>
      </c>
      <c r="Q942">
        <f t="shared" si="439"/>
        <v>0.42297837580446573</v>
      </c>
      <c r="R942">
        <f t="shared" si="440"/>
        <v>0.77902556981748916</v>
      </c>
      <c r="S942">
        <f t="shared" si="441"/>
        <v>0.34935342924519786</v>
      </c>
      <c r="T942">
        <f t="shared" si="442"/>
        <v>0.4781260073107923</v>
      </c>
      <c r="U942">
        <f t="shared" si="443"/>
        <v>0.99083351405489384</v>
      </c>
      <c r="V942">
        <f t="shared" si="444"/>
        <v>0.77608402944735466</v>
      </c>
      <c r="X942">
        <f t="shared" si="445"/>
        <v>73.353660752221629</v>
      </c>
      <c r="Y942">
        <f t="shared" si="446"/>
        <v>19.57175527756133</v>
      </c>
      <c r="Z942">
        <f t="shared" si="447"/>
        <v>7.7446768192514241</v>
      </c>
      <c r="AA942">
        <f t="shared" si="448"/>
        <v>34.161248076787878</v>
      </c>
      <c r="AB942">
        <f t="shared" si="449"/>
        <v>13.470080105014011</v>
      </c>
      <c r="AC942">
        <f t="shared" si="450"/>
        <v>36.982717342258745</v>
      </c>
      <c r="AD942">
        <f t="shared" si="451"/>
        <v>10.528360784805789</v>
      </c>
      <c r="AE942">
        <f t="shared" si="452"/>
        <v>15.930851032586519</v>
      </c>
      <c r="AF942">
        <f t="shared" si="453"/>
        <v>114.94296967589872</v>
      </c>
      <c r="AG942">
        <f t="shared" si="454"/>
        <v>36.65877786116944</v>
      </c>
      <c r="AI942">
        <f t="shared" si="455"/>
        <v>21</v>
      </c>
      <c r="AJ942">
        <f t="shared" si="456"/>
        <v>21</v>
      </c>
      <c r="AK942">
        <f t="shared" si="457"/>
        <v>21</v>
      </c>
      <c r="AL942">
        <f t="shared" si="458"/>
        <v>21</v>
      </c>
      <c r="AM942">
        <f t="shared" si="459"/>
        <v>21</v>
      </c>
      <c r="AN942">
        <f t="shared" si="460"/>
        <v>21</v>
      </c>
      <c r="AO942">
        <f t="shared" si="461"/>
        <v>21</v>
      </c>
      <c r="AP942">
        <f t="shared" si="462"/>
        <v>21</v>
      </c>
      <c r="AQ942">
        <f t="shared" si="463"/>
        <v>21</v>
      </c>
      <c r="AR942">
        <f t="shared" si="464"/>
        <v>21</v>
      </c>
      <c r="AT942">
        <f t="shared" si="465"/>
        <v>0</v>
      </c>
    </row>
    <row r="943" spans="1:46" x14ac:dyDescent="0.2">
      <c r="A943">
        <v>926</v>
      </c>
      <c r="B943">
        <f>SUMPRODUCT(Random!$X943:$AG943,$B$4:$K$4)</f>
        <v>0.67814898197657303</v>
      </c>
      <c r="C943">
        <f>SUMPRODUCT(Random!$X943:$AG943,$B$5:$K$5)</f>
        <v>0.49706637229065076</v>
      </c>
      <c r="D943">
        <f>SUMPRODUCT(Random!$X943:$AG943,$B$6:$K$6)</f>
        <v>1.168969375341246</v>
      </c>
      <c r="E943">
        <f>SUMPRODUCT(Random!$X943:$AG943,$B$7:$K$7)</f>
        <v>1.109415278333443</v>
      </c>
      <c r="F943">
        <f>SUMPRODUCT(Random!$X943:$AG943,$B$8:$K$8)</f>
        <v>0.50137256546178166</v>
      </c>
      <c r="G943">
        <f>SUMPRODUCT(Random!$X943:$AG943,$B$9:$K$9)</f>
        <v>-0.63564255248196178</v>
      </c>
      <c r="H943">
        <f>SUMPRODUCT(Random!$X943:$AG943,$B$10:$K$10)</f>
        <v>1.9972213119090401</v>
      </c>
      <c r="I943">
        <f>SUMPRODUCT(Random!$X943:$AG943,$B$11:$K$11)</f>
        <v>0.1096083632286155</v>
      </c>
      <c r="J943">
        <f>SUMPRODUCT(Random!$X943:$AG943,$B$12:$K$12)</f>
        <v>1.3339991176247514</v>
      </c>
      <c r="K943">
        <f>SUMPRODUCT(Random!$X943:$AG943,$B$13:$K$13)</f>
        <v>0.91648691482804934</v>
      </c>
      <c r="M943">
        <f t="shared" si="435"/>
        <v>0.75116138173943803</v>
      </c>
      <c r="N943">
        <f t="shared" si="436"/>
        <v>0.69042887630484817</v>
      </c>
      <c r="O943">
        <f t="shared" si="437"/>
        <v>0.87879201489666714</v>
      </c>
      <c r="P943">
        <f t="shared" si="438"/>
        <v>0.86637446281607777</v>
      </c>
      <c r="Q943">
        <f t="shared" si="439"/>
        <v>0.69194552805096365</v>
      </c>
      <c r="R943">
        <f t="shared" si="440"/>
        <v>0.26250471385679053</v>
      </c>
      <c r="S943">
        <f t="shared" si="441"/>
        <v>0.97709942654665061</v>
      </c>
      <c r="T943">
        <f t="shared" si="442"/>
        <v>0.54364001113563498</v>
      </c>
      <c r="U943">
        <f t="shared" si="443"/>
        <v>0.90889792714473816</v>
      </c>
      <c r="V943">
        <f t="shared" si="444"/>
        <v>0.82029421627038801</v>
      </c>
      <c r="X943">
        <f t="shared" si="445"/>
        <v>34.073560795344108</v>
      </c>
      <c r="Y943">
        <f t="shared" si="446"/>
        <v>28.723912810118819</v>
      </c>
      <c r="Z943">
        <f t="shared" si="447"/>
        <v>51.693880924392964</v>
      </c>
      <c r="AA943">
        <f t="shared" si="448"/>
        <v>49.304643568085694</v>
      </c>
      <c r="AB943">
        <f t="shared" si="449"/>
        <v>28.84422156502615</v>
      </c>
      <c r="AC943">
        <f t="shared" si="450"/>
        <v>7.45910595592599</v>
      </c>
      <c r="AD943">
        <f t="shared" si="451"/>
        <v>92.513689531525017</v>
      </c>
      <c r="AE943">
        <f t="shared" si="452"/>
        <v>19.216928052491774</v>
      </c>
      <c r="AF943">
        <f t="shared" si="453"/>
        <v>58.688330874207409</v>
      </c>
      <c r="AG943">
        <f t="shared" si="454"/>
        <v>42.046801495337668</v>
      </c>
      <c r="AI943">
        <f t="shared" si="455"/>
        <v>21</v>
      </c>
      <c r="AJ943">
        <f t="shared" si="456"/>
        <v>21</v>
      </c>
      <c r="AK943">
        <f t="shared" si="457"/>
        <v>21</v>
      </c>
      <c r="AL943">
        <f t="shared" si="458"/>
        <v>21</v>
      </c>
      <c r="AM943">
        <f t="shared" si="459"/>
        <v>21</v>
      </c>
      <c r="AN943">
        <f t="shared" si="460"/>
        <v>21</v>
      </c>
      <c r="AO943">
        <f t="shared" si="461"/>
        <v>21</v>
      </c>
      <c r="AP943">
        <f t="shared" si="462"/>
        <v>21</v>
      </c>
      <c r="AQ943">
        <f t="shared" si="463"/>
        <v>21</v>
      </c>
      <c r="AR943">
        <f t="shared" si="464"/>
        <v>21</v>
      </c>
      <c r="AT943">
        <f t="shared" si="465"/>
        <v>0</v>
      </c>
    </row>
    <row r="944" spans="1:46" x14ac:dyDescent="0.2">
      <c r="A944">
        <v>927</v>
      </c>
      <c r="B944">
        <f>SUMPRODUCT(Random!$X944:$AG944,$B$4:$K$4)</f>
        <v>2.0838194694231139E-2</v>
      </c>
      <c r="C944">
        <f>SUMPRODUCT(Random!$X944:$AG944,$B$5:$K$5)</f>
        <v>9.107006617307091E-2</v>
      </c>
      <c r="D944">
        <f>SUMPRODUCT(Random!$X944:$AG944,$B$6:$K$6)</f>
        <v>-2.3677600979421638</v>
      </c>
      <c r="E944">
        <f>SUMPRODUCT(Random!$X944:$AG944,$B$7:$K$7)</f>
        <v>0.2429157766034139</v>
      </c>
      <c r="F944">
        <f>SUMPRODUCT(Random!$X944:$AG944,$B$8:$K$8)</f>
        <v>0.29145764362407262</v>
      </c>
      <c r="G944">
        <f>SUMPRODUCT(Random!$X944:$AG944,$B$9:$K$9)</f>
        <v>-0.31223322996711295</v>
      </c>
      <c r="H944">
        <f>SUMPRODUCT(Random!$X944:$AG944,$B$10:$K$10)</f>
        <v>-5.997591927375584E-2</v>
      </c>
      <c r="I944">
        <f>SUMPRODUCT(Random!$X944:$AG944,$B$11:$K$11)</f>
        <v>-9.9850925722529113E-2</v>
      </c>
      <c r="J944">
        <f>SUMPRODUCT(Random!$X944:$AG944,$B$12:$K$12)</f>
        <v>-1.7538756324413034</v>
      </c>
      <c r="K944">
        <f>SUMPRODUCT(Random!$X944:$AG944,$B$13:$K$13)</f>
        <v>8.8455645584243292E-2</v>
      </c>
      <c r="M944">
        <f t="shared" si="435"/>
        <v>0.5083126353066445</v>
      </c>
      <c r="N944">
        <f t="shared" si="436"/>
        <v>0.53628154124385641</v>
      </c>
      <c r="O944">
        <f t="shared" si="437"/>
        <v>8.9480679871706062E-3</v>
      </c>
      <c r="P944">
        <f t="shared" si="438"/>
        <v>0.59596467819639409</v>
      </c>
      <c r="Q944">
        <f t="shared" si="439"/>
        <v>0.61464933309609249</v>
      </c>
      <c r="R944">
        <f t="shared" si="440"/>
        <v>0.37743163985379297</v>
      </c>
      <c r="S944">
        <f t="shared" si="441"/>
        <v>0.47608740689593948</v>
      </c>
      <c r="T944">
        <f t="shared" si="442"/>
        <v>0.460231338578036</v>
      </c>
      <c r="U944">
        <f t="shared" si="443"/>
        <v>3.9725909901048531E-2</v>
      </c>
      <c r="V944">
        <f t="shared" si="444"/>
        <v>0.5352427321032569</v>
      </c>
      <c r="X944">
        <f t="shared" si="445"/>
        <v>17.390434015387513</v>
      </c>
      <c r="Y944">
        <f t="shared" si="446"/>
        <v>18.825089020480092</v>
      </c>
      <c r="Z944">
        <f t="shared" si="447"/>
        <v>0.22018381230912518</v>
      </c>
      <c r="AA944">
        <f t="shared" si="448"/>
        <v>22.200115043035744</v>
      </c>
      <c r="AB944">
        <f t="shared" si="449"/>
        <v>23.359993731855596</v>
      </c>
      <c r="AC944">
        <f t="shared" si="450"/>
        <v>11.60898301873755</v>
      </c>
      <c r="AD944">
        <f t="shared" si="451"/>
        <v>15.835346195725711</v>
      </c>
      <c r="AE944">
        <f t="shared" si="452"/>
        <v>15.104961020058594</v>
      </c>
      <c r="AF944">
        <f t="shared" si="453"/>
        <v>0.9930069617439361</v>
      </c>
      <c r="AG944">
        <f t="shared" si="454"/>
        <v>18.770273800059229</v>
      </c>
      <c r="AI944">
        <f t="shared" si="455"/>
        <v>21</v>
      </c>
      <c r="AJ944">
        <f t="shared" si="456"/>
        <v>21</v>
      </c>
      <c r="AK944">
        <f t="shared" si="457"/>
        <v>1</v>
      </c>
      <c r="AL944">
        <f t="shared" si="458"/>
        <v>21</v>
      </c>
      <c r="AM944">
        <f t="shared" si="459"/>
        <v>21</v>
      </c>
      <c r="AN944">
        <f t="shared" si="460"/>
        <v>21</v>
      </c>
      <c r="AO944">
        <f t="shared" si="461"/>
        <v>21</v>
      </c>
      <c r="AP944">
        <f t="shared" si="462"/>
        <v>21</v>
      </c>
      <c r="AQ944">
        <f t="shared" si="463"/>
        <v>4</v>
      </c>
      <c r="AR944">
        <f t="shared" si="464"/>
        <v>21</v>
      </c>
      <c r="AT944">
        <f t="shared" si="465"/>
        <v>2</v>
      </c>
    </row>
    <row r="945" spans="1:46" x14ac:dyDescent="0.2">
      <c r="A945">
        <v>928</v>
      </c>
      <c r="B945">
        <f>SUMPRODUCT(Random!$X945:$AG945,$B$4:$K$4)</f>
        <v>-0.11976965163401583</v>
      </c>
      <c r="C945">
        <f>SUMPRODUCT(Random!$X945:$AG945,$B$5:$K$5)</f>
        <v>-0.99094905763924079</v>
      </c>
      <c r="D945">
        <f>SUMPRODUCT(Random!$X945:$AG945,$B$6:$K$6)</f>
        <v>0.30234417444524914</v>
      </c>
      <c r="E945">
        <f>SUMPRODUCT(Random!$X945:$AG945,$B$7:$K$7)</f>
        <v>-0.4126022189581588</v>
      </c>
      <c r="F945">
        <f>SUMPRODUCT(Random!$X945:$AG945,$B$8:$K$8)</f>
        <v>-0.17945264248990817</v>
      </c>
      <c r="G945">
        <f>SUMPRODUCT(Random!$X945:$AG945,$B$9:$K$9)</f>
        <v>-0.95359721711497403</v>
      </c>
      <c r="H945">
        <f>SUMPRODUCT(Random!$X945:$AG945,$B$10:$K$10)</f>
        <v>-1.3285573235982766</v>
      </c>
      <c r="I945">
        <f>SUMPRODUCT(Random!$X945:$AG945,$B$11:$K$11)</f>
        <v>-0.33616194053156412</v>
      </c>
      <c r="J945">
        <f>SUMPRODUCT(Random!$X945:$AG945,$B$12:$K$12)</f>
        <v>0.33189799488439631</v>
      </c>
      <c r="K945">
        <f>SUMPRODUCT(Random!$X945:$AG945,$B$13:$K$13)</f>
        <v>1.8035315929214206</v>
      </c>
      <c r="M945">
        <f t="shared" si="435"/>
        <v>0.45233281166917599</v>
      </c>
      <c r="N945">
        <f t="shared" si="436"/>
        <v>0.16085522794386325</v>
      </c>
      <c r="O945">
        <f t="shared" si="437"/>
        <v>0.61880514664727593</v>
      </c>
      <c r="P945">
        <f t="shared" si="438"/>
        <v>0.33994903762610074</v>
      </c>
      <c r="Q945">
        <f t="shared" si="439"/>
        <v>0.42879114972817861</v>
      </c>
      <c r="R945">
        <f t="shared" si="440"/>
        <v>0.17014378248146542</v>
      </c>
      <c r="S945">
        <f t="shared" si="441"/>
        <v>9.1997029825474891E-2</v>
      </c>
      <c r="T945">
        <f t="shared" si="442"/>
        <v>0.3683743757734676</v>
      </c>
      <c r="U945">
        <f t="shared" si="443"/>
        <v>0.63001685774633664</v>
      </c>
      <c r="V945">
        <f t="shared" si="444"/>
        <v>0.96434761579501849</v>
      </c>
      <c r="X945">
        <f t="shared" si="445"/>
        <v>14.749095534599652</v>
      </c>
      <c r="Y945">
        <f t="shared" si="446"/>
        <v>4.2960182704264396</v>
      </c>
      <c r="Z945">
        <f t="shared" si="447"/>
        <v>23.625612119173343</v>
      </c>
      <c r="AA945">
        <f t="shared" si="448"/>
        <v>10.176823452819864</v>
      </c>
      <c r="AB945">
        <f t="shared" si="449"/>
        <v>13.718104185859335</v>
      </c>
      <c r="AC945">
        <f t="shared" si="450"/>
        <v>4.5686847812081703</v>
      </c>
      <c r="AD945">
        <f t="shared" si="451"/>
        <v>2.3641086233792423</v>
      </c>
      <c r="AE945">
        <f t="shared" si="452"/>
        <v>11.255168506182709</v>
      </c>
      <c r="AF945">
        <f t="shared" si="453"/>
        <v>24.356914637403488</v>
      </c>
      <c r="AG945">
        <f t="shared" si="454"/>
        <v>81.670170588645107</v>
      </c>
      <c r="AI945">
        <f t="shared" si="455"/>
        <v>21</v>
      </c>
      <c r="AJ945">
        <f t="shared" si="456"/>
        <v>18</v>
      </c>
      <c r="AK945">
        <f t="shared" si="457"/>
        <v>21</v>
      </c>
      <c r="AL945">
        <f t="shared" si="458"/>
        <v>21</v>
      </c>
      <c r="AM945">
        <f t="shared" si="459"/>
        <v>21</v>
      </c>
      <c r="AN945">
        <f t="shared" si="460"/>
        <v>19</v>
      </c>
      <c r="AO945">
        <f t="shared" si="461"/>
        <v>10</v>
      </c>
      <c r="AP945">
        <f t="shared" si="462"/>
        <v>21</v>
      </c>
      <c r="AQ945">
        <f t="shared" si="463"/>
        <v>21</v>
      </c>
      <c r="AR945">
        <f t="shared" si="464"/>
        <v>21</v>
      </c>
      <c r="AT945">
        <f t="shared" si="465"/>
        <v>3</v>
      </c>
    </row>
    <row r="946" spans="1:46" x14ac:dyDescent="0.2">
      <c r="A946">
        <v>929</v>
      </c>
      <c r="B946">
        <f>SUMPRODUCT(Random!$X946:$AG946,$B$4:$K$4)</f>
        <v>0.99541672816662574</v>
      </c>
      <c r="C946">
        <f>SUMPRODUCT(Random!$X946:$AG946,$B$5:$K$5)</f>
        <v>0.6880661857037812</v>
      </c>
      <c r="D946">
        <f>SUMPRODUCT(Random!$X946:$AG946,$B$6:$K$6)</f>
        <v>0.16719077555732176</v>
      </c>
      <c r="E946">
        <f>SUMPRODUCT(Random!$X946:$AG946,$B$7:$K$7)</f>
        <v>0.20509170324255258</v>
      </c>
      <c r="F946">
        <f>SUMPRODUCT(Random!$X946:$AG946,$B$8:$K$8)</f>
        <v>0.81070773494829163</v>
      </c>
      <c r="G946">
        <f>SUMPRODUCT(Random!$X946:$AG946,$B$9:$K$9)</f>
        <v>0.88693521118991459</v>
      </c>
      <c r="H946">
        <f>SUMPRODUCT(Random!$X946:$AG946,$B$10:$K$10)</f>
        <v>-0.55107197390060325</v>
      </c>
      <c r="I946">
        <f>SUMPRODUCT(Random!$X946:$AG946,$B$11:$K$11)</f>
        <v>1.6266704776117817</v>
      </c>
      <c r="J946">
        <f>SUMPRODUCT(Random!$X946:$AG946,$B$12:$K$12)</f>
        <v>-1.0310411719133552</v>
      </c>
      <c r="K946">
        <f>SUMPRODUCT(Random!$X946:$AG946,$B$13:$K$13)</f>
        <v>0.17144719732902622</v>
      </c>
      <c r="M946">
        <f t="shared" si="435"/>
        <v>0.84023318700668059</v>
      </c>
      <c r="N946">
        <f t="shared" si="436"/>
        <v>0.75429444841914628</v>
      </c>
      <c r="O946">
        <f t="shared" si="437"/>
        <v>0.56639002884870471</v>
      </c>
      <c r="P946">
        <f t="shared" si="438"/>
        <v>0.58124976074393053</v>
      </c>
      <c r="Q946">
        <f t="shared" si="439"/>
        <v>0.79123323483838082</v>
      </c>
      <c r="R946">
        <f t="shared" si="440"/>
        <v>0.81244310849942514</v>
      </c>
      <c r="S946">
        <f t="shared" si="441"/>
        <v>0.29079216834923549</v>
      </c>
      <c r="T946">
        <f t="shared" si="442"/>
        <v>0.94809644896048229</v>
      </c>
      <c r="U946">
        <f t="shared" si="443"/>
        <v>0.15126075644299877</v>
      </c>
      <c r="V946">
        <f t="shared" si="444"/>
        <v>0.56806392698811403</v>
      </c>
      <c r="X946">
        <f t="shared" si="445"/>
        <v>44.927739743285393</v>
      </c>
      <c r="Y946">
        <f t="shared" si="446"/>
        <v>34.383949663633992</v>
      </c>
      <c r="Z946">
        <f t="shared" si="447"/>
        <v>20.469598380570485</v>
      </c>
      <c r="AA946">
        <f t="shared" si="448"/>
        <v>21.323814152523312</v>
      </c>
      <c r="AB946">
        <f t="shared" si="449"/>
        <v>38.374842403823813</v>
      </c>
      <c r="AC946">
        <f t="shared" si="450"/>
        <v>40.999296529417961</v>
      </c>
      <c r="AD946">
        <f t="shared" si="451"/>
        <v>8.4171943567280909</v>
      </c>
      <c r="AE946">
        <f t="shared" si="452"/>
        <v>72.469954129336912</v>
      </c>
      <c r="AF946">
        <f t="shared" si="453"/>
        <v>4.0175223036727141</v>
      </c>
      <c r="AG946">
        <f t="shared" si="454"/>
        <v>20.564347496804409</v>
      </c>
      <c r="AI946">
        <f t="shared" si="455"/>
        <v>21</v>
      </c>
      <c r="AJ946">
        <f t="shared" si="456"/>
        <v>21</v>
      </c>
      <c r="AK946">
        <f t="shared" si="457"/>
        <v>21</v>
      </c>
      <c r="AL946">
        <f t="shared" si="458"/>
        <v>21</v>
      </c>
      <c r="AM946">
        <f t="shared" si="459"/>
        <v>21</v>
      </c>
      <c r="AN946">
        <f t="shared" si="460"/>
        <v>21</v>
      </c>
      <c r="AO946">
        <f t="shared" si="461"/>
        <v>21</v>
      </c>
      <c r="AP946">
        <f t="shared" si="462"/>
        <v>21</v>
      </c>
      <c r="AQ946">
        <f t="shared" si="463"/>
        <v>17</v>
      </c>
      <c r="AR946">
        <f t="shared" si="464"/>
        <v>21</v>
      </c>
      <c r="AT946">
        <f t="shared" si="465"/>
        <v>1</v>
      </c>
    </row>
    <row r="947" spans="1:46" x14ac:dyDescent="0.2">
      <c r="A947">
        <v>930</v>
      </c>
      <c r="B947">
        <f>SUMPRODUCT(Random!$X947:$AG947,$B$4:$K$4)</f>
        <v>-1.2107848759050794</v>
      </c>
      <c r="C947">
        <f>SUMPRODUCT(Random!$X947:$AG947,$B$5:$K$5)</f>
        <v>1.2090320244257085</v>
      </c>
      <c r="D947">
        <f>SUMPRODUCT(Random!$X947:$AG947,$B$6:$K$6)</f>
        <v>-0.84927222269414693</v>
      </c>
      <c r="E947">
        <f>SUMPRODUCT(Random!$X947:$AG947,$B$7:$K$7)</f>
        <v>0.65065601284648378</v>
      </c>
      <c r="F947">
        <f>SUMPRODUCT(Random!$X947:$AG947,$B$8:$K$8)</f>
        <v>0.44583160430989005</v>
      </c>
      <c r="G947">
        <f>SUMPRODUCT(Random!$X947:$AG947,$B$9:$K$9)</f>
        <v>0.65838930090351577</v>
      </c>
      <c r="H947">
        <f>SUMPRODUCT(Random!$X947:$AG947,$B$10:$K$10)</f>
        <v>0.876442762090896</v>
      </c>
      <c r="I947">
        <f>SUMPRODUCT(Random!$X947:$AG947,$B$11:$K$11)</f>
        <v>0.80354101287729429</v>
      </c>
      <c r="J947">
        <f>SUMPRODUCT(Random!$X947:$AG947,$B$12:$K$12)</f>
        <v>-1.8665166563100026</v>
      </c>
      <c r="K947">
        <f>SUMPRODUCT(Random!$X947:$AG947,$B$13:$K$13)</f>
        <v>3.1902278598909095E-2</v>
      </c>
      <c r="M947">
        <f t="shared" si="435"/>
        <v>0.11298893153016304</v>
      </c>
      <c r="N947">
        <f t="shared" si="436"/>
        <v>0.88667472883919274</v>
      </c>
      <c r="O947">
        <f t="shared" si="437"/>
        <v>0.19786491678513041</v>
      </c>
      <c r="P947">
        <f t="shared" si="438"/>
        <v>0.74236571802993967</v>
      </c>
      <c r="Q947">
        <f t="shared" si="439"/>
        <v>0.67214055467455536</v>
      </c>
      <c r="R947">
        <f t="shared" si="440"/>
        <v>0.74485599571305172</v>
      </c>
      <c r="S947">
        <f t="shared" si="441"/>
        <v>0.80960530999795144</v>
      </c>
      <c r="T947">
        <f t="shared" si="442"/>
        <v>0.78916894921666503</v>
      </c>
      <c r="U947">
        <f t="shared" si="443"/>
        <v>3.0984557959249922E-2</v>
      </c>
      <c r="V947">
        <f t="shared" si="444"/>
        <v>0.51272500924654363</v>
      </c>
      <c r="X947">
        <f t="shared" si="445"/>
        <v>2.9370886850089377</v>
      </c>
      <c r="Y947">
        <f t="shared" si="446"/>
        <v>53.341173428122318</v>
      </c>
      <c r="Z947">
        <f t="shared" si="447"/>
        <v>5.4009671735469249</v>
      </c>
      <c r="AA947">
        <f t="shared" si="448"/>
        <v>33.222634693945331</v>
      </c>
      <c r="AB947">
        <f t="shared" si="449"/>
        <v>27.31787841074258</v>
      </c>
      <c r="AC947">
        <f t="shared" si="450"/>
        <v>33.460569150973264</v>
      </c>
      <c r="AD947">
        <f t="shared" si="451"/>
        <v>40.631430804672569</v>
      </c>
      <c r="AE947">
        <f t="shared" si="452"/>
        <v>38.133809769115345</v>
      </c>
      <c r="AF947">
        <f t="shared" si="453"/>
        <v>0.77102384461311979</v>
      </c>
      <c r="AG947">
        <f t="shared" si="454"/>
        <v>17.611257386425375</v>
      </c>
      <c r="AI947">
        <f t="shared" si="455"/>
        <v>12</v>
      </c>
      <c r="AJ947">
        <f t="shared" si="456"/>
        <v>21</v>
      </c>
      <c r="AK947">
        <f t="shared" si="457"/>
        <v>21</v>
      </c>
      <c r="AL947">
        <f t="shared" si="458"/>
        <v>21</v>
      </c>
      <c r="AM947">
        <f t="shared" si="459"/>
        <v>21</v>
      </c>
      <c r="AN947">
        <f t="shared" si="460"/>
        <v>21</v>
      </c>
      <c r="AO947">
        <f t="shared" si="461"/>
        <v>21</v>
      </c>
      <c r="AP947">
        <f t="shared" si="462"/>
        <v>21</v>
      </c>
      <c r="AQ947">
        <f t="shared" si="463"/>
        <v>4</v>
      </c>
      <c r="AR947">
        <f t="shared" si="464"/>
        <v>21</v>
      </c>
      <c r="AT947">
        <f t="shared" si="465"/>
        <v>2</v>
      </c>
    </row>
    <row r="948" spans="1:46" x14ac:dyDescent="0.2">
      <c r="A948">
        <v>931</v>
      </c>
      <c r="B948">
        <f>SUMPRODUCT(Random!$X948:$AG948,$B$4:$K$4)</f>
        <v>1.7155157390491904</v>
      </c>
      <c r="C948">
        <f>SUMPRODUCT(Random!$X948:$AG948,$B$5:$K$5)</f>
        <v>-0.38183698390095411</v>
      </c>
      <c r="D948">
        <f>SUMPRODUCT(Random!$X948:$AG948,$B$6:$K$6)</f>
        <v>-2.5715339973244905E-2</v>
      </c>
      <c r="E948">
        <f>SUMPRODUCT(Random!$X948:$AG948,$B$7:$K$7)</f>
        <v>0.50292910725749085</v>
      </c>
      <c r="F948">
        <f>SUMPRODUCT(Random!$X948:$AG948,$B$8:$K$8)</f>
        <v>0.40386126147573492</v>
      </c>
      <c r="G948">
        <f>SUMPRODUCT(Random!$X948:$AG948,$B$9:$K$9)</f>
        <v>1.405193037126154E-2</v>
      </c>
      <c r="H948">
        <f>SUMPRODUCT(Random!$X948:$AG948,$B$10:$K$10)</f>
        <v>1.1909912569596892</v>
      </c>
      <c r="I948">
        <f>SUMPRODUCT(Random!$X948:$AG948,$B$11:$K$11)</f>
        <v>0.34587416441347846</v>
      </c>
      <c r="J948">
        <f>SUMPRODUCT(Random!$X948:$AG948,$B$12:$K$12)</f>
        <v>1.1747318936462996</v>
      </c>
      <c r="K948">
        <f>SUMPRODUCT(Random!$X948:$AG948,$B$13:$K$13)</f>
        <v>-6.7364844091671039E-2</v>
      </c>
      <c r="M948">
        <f t="shared" si="435"/>
        <v>0.95687464385861687</v>
      </c>
      <c r="N948">
        <f t="shared" si="436"/>
        <v>0.35129114217043367</v>
      </c>
      <c r="O948">
        <f t="shared" si="437"/>
        <v>0.48974219418699927</v>
      </c>
      <c r="P948">
        <f t="shared" si="438"/>
        <v>0.69249294212225476</v>
      </c>
      <c r="Q948">
        <f t="shared" si="439"/>
        <v>0.65684262781853597</v>
      </c>
      <c r="R948">
        <f t="shared" si="440"/>
        <v>0.50560572466438658</v>
      </c>
      <c r="S948">
        <f t="shared" si="441"/>
        <v>0.88317149140840634</v>
      </c>
      <c r="T948">
        <f t="shared" si="442"/>
        <v>0.63528135723881862</v>
      </c>
      <c r="U948">
        <f t="shared" si="443"/>
        <v>0.87994900236076679</v>
      </c>
      <c r="V948">
        <f t="shared" si="444"/>
        <v>0.47314562796970966</v>
      </c>
      <c r="X948">
        <f t="shared" si="445"/>
        <v>77.008587705188646</v>
      </c>
      <c r="Y948">
        <f t="shared" si="446"/>
        <v>10.601423796234103</v>
      </c>
      <c r="Z948">
        <f t="shared" si="447"/>
        <v>16.482271072244775</v>
      </c>
      <c r="AA948">
        <f t="shared" si="448"/>
        <v>28.887790844366727</v>
      </c>
      <c r="AB948">
        <f t="shared" si="449"/>
        <v>26.200731703161033</v>
      </c>
      <c r="AC948">
        <f t="shared" si="450"/>
        <v>17.255941562823402</v>
      </c>
      <c r="AD948">
        <f t="shared" si="451"/>
        <v>52.595376173939236</v>
      </c>
      <c r="AE948">
        <f t="shared" si="452"/>
        <v>24.707980985609041</v>
      </c>
      <c r="AF948">
        <f t="shared" si="453"/>
        <v>51.928835694196245</v>
      </c>
      <c r="AG948">
        <f t="shared" si="454"/>
        <v>15.698182072373328</v>
      </c>
      <c r="AI948">
        <f t="shared" si="455"/>
        <v>21</v>
      </c>
      <c r="AJ948">
        <f t="shared" si="456"/>
        <v>21</v>
      </c>
      <c r="AK948">
        <f t="shared" si="457"/>
        <v>21</v>
      </c>
      <c r="AL948">
        <f t="shared" si="458"/>
        <v>21</v>
      </c>
      <c r="AM948">
        <f t="shared" si="459"/>
        <v>21</v>
      </c>
      <c r="AN948">
        <f t="shared" si="460"/>
        <v>21</v>
      </c>
      <c r="AO948">
        <f t="shared" si="461"/>
        <v>21</v>
      </c>
      <c r="AP948">
        <f t="shared" si="462"/>
        <v>21</v>
      </c>
      <c r="AQ948">
        <f t="shared" si="463"/>
        <v>21</v>
      </c>
      <c r="AR948">
        <f t="shared" si="464"/>
        <v>21</v>
      </c>
      <c r="AT948">
        <f t="shared" si="465"/>
        <v>0</v>
      </c>
    </row>
    <row r="949" spans="1:46" x14ac:dyDescent="0.2">
      <c r="A949">
        <v>932</v>
      </c>
      <c r="B949">
        <f>SUMPRODUCT(Random!$X949:$AG949,$B$4:$K$4)</f>
        <v>-0.63361680611609128</v>
      </c>
      <c r="C949">
        <f>SUMPRODUCT(Random!$X949:$AG949,$B$5:$K$5)</f>
        <v>-0.60333519583459139</v>
      </c>
      <c r="D949">
        <f>SUMPRODUCT(Random!$X949:$AG949,$B$6:$K$6)</f>
        <v>0.13084760372944854</v>
      </c>
      <c r="E949">
        <f>SUMPRODUCT(Random!$X949:$AG949,$B$7:$K$7)</f>
        <v>-1.6032773097732811</v>
      </c>
      <c r="F949">
        <f>SUMPRODUCT(Random!$X949:$AG949,$B$8:$K$8)</f>
        <v>1.3645878269799914</v>
      </c>
      <c r="G949">
        <f>SUMPRODUCT(Random!$X949:$AG949,$B$9:$K$9)</f>
        <v>0.76225671755505864</v>
      </c>
      <c r="H949">
        <f>SUMPRODUCT(Random!$X949:$AG949,$B$10:$K$10)</f>
        <v>0.4676915541702909</v>
      </c>
      <c r="I949">
        <f>SUMPRODUCT(Random!$X949:$AG949,$B$11:$K$11)</f>
        <v>-0.88805744021999866</v>
      </c>
      <c r="J949">
        <f>SUMPRODUCT(Random!$X949:$AG949,$B$12:$K$12)</f>
        <v>-0.54693194859628891</v>
      </c>
      <c r="K949">
        <f>SUMPRODUCT(Random!$X949:$AG949,$B$13:$K$13)</f>
        <v>1.6924731044861427</v>
      </c>
      <c r="M949">
        <f t="shared" si="435"/>
        <v>0.26316546510140615</v>
      </c>
      <c r="N949">
        <f t="shared" si="436"/>
        <v>0.27314286174873947</v>
      </c>
      <c r="O949">
        <f t="shared" si="437"/>
        <v>0.55205206782003036</v>
      </c>
      <c r="P949">
        <f t="shared" si="438"/>
        <v>5.4436721847652497E-2</v>
      </c>
      <c r="Q949">
        <f t="shared" si="439"/>
        <v>0.91380868355185563</v>
      </c>
      <c r="R949">
        <f t="shared" si="440"/>
        <v>0.77704659953194488</v>
      </c>
      <c r="S949">
        <f t="shared" si="441"/>
        <v>0.67999740912422946</v>
      </c>
      <c r="T949">
        <f t="shared" si="442"/>
        <v>0.18725492720510375</v>
      </c>
      <c r="U949">
        <f t="shared" si="443"/>
        <v>0.29221274274109033</v>
      </c>
      <c r="V949">
        <f t="shared" si="444"/>
        <v>0.95472209800170771</v>
      </c>
      <c r="X949">
        <f t="shared" si="445"/>
        <v>7.4810632664855294</v>
      </c>
      <c r="Y949">
        <f t="shared" si="446"/>
        <v>7.8150353284650667</v>
      </c>
      <c r="Z949">
        <f t="shared" si="447"/>
        <v>19.672685903077092</v>
      </c>
      <c r="AA949">
        <f t="shared" si="448"/>
        <v>1.3711840438825942</v>
      </c>
      <c r="AB949">
        <f t="shared" si="449"/>
        <v>60.045714876354182</v>
      </c>
      <c r="AC949">
        <f t="shared" si="450"/>
        <v>36.764310845342408</v>
      </c>
      <c r="AD949">
        <f t="shared" si="451"/>
        <v>27.912065545180422</v>
      </c>
      <c r="AE949">
        <f t="shared" si="452"/>
        <v>5.0790703550926874</v>
      </c>
      <c r="AF949">
        <f t="shared" si="453"/>
        <v>8.4663113255994418</v>
      </c>
      <c r="AG949">
        <f t="shared" si="454"/>
        <v>75.815408249711624</v>
      </c>
      <c r="AI949">
        <f t="shared" si="455"/>
        <v>21</v>
      </c>
      <c r="AJ949">
        <f t="shared" si="456"/>
        <v>21</v>
      </c>
      <c r="AK949">
        <f t="shared" si="457"/>
        <v>21</v>
      </c>
      <c r="AL949">
        <f t="shared" si="458"/>
        <v>6</v>
      </c>
      <c r="AM949">
        <f t="shared" si="459"/>
        <v>21</v>
      </c>
      <c r="AN949">
        <f t="shared" si="460"/>
        <v>21</v>
      </c>
      <c r="AO949">
        <f t="shared" si="461"/>
        <v>21</v>
      </c>
      <c r="AP949">
        <f t="shared" si="462"/>
        <v>21</v>
      </c>
      <c r="AQ949">
        <f t="shared" si="463"/>
        <v>21</v>
      </c>
      <c r="AR949">
        <f t="shared" si="464"/>
        <v>21</v>
      </c>
      <c r="AT949">
        <f t="shared" si="465"/>
        <v>1</v>
      </c>
    </row>
    <row r="950" spans="1:46" x14ac:dyDescent="0.2">
      <c r="A950">
        <v>933</v>
      </c>
      <c r="B950">
        <f>SUMPRODUCT(Random!$X950:$AG950,$B$4:$K$4)</f>
        <v>-0.23718322195552938</v>
      </c>
      <c r="C950">
        <f>SUMPRODUCT(Random!$X950:$AG950,$B$5:$K$5)</f>
        <v>0.44060467384042701</v>
      </c>
      <c r="D950">
        <f>SUMPRODUCT(Random!$X950:$AG950,$B$6:$K$6)</f>
        <v>0.19142588097843716</v>
      </c>
      <c r="E950">
        <f>SUMPRODUCT(Random!$X950:$AG950,$B$7:$K$7)</f>
        <v>-0.68319205709106345</v>
      </c>
      <c r="F950">
        <f>SUMPRODUCT(Random!$X950:$AG950,$B$8:$K$8)</f>
        <v>0.8854896113083297</v>
      </c>
      <c r="G950">
        <f>SUMPRODUCT(Random!$X950:$AG950,$B$9:$K$9)</f>
        <v>1.5694025364762141</v>
      </c>
      <c r="H950">
        <f>SUMPRODUCT(Random!$X950:$AG950,$B$10:$K$10)</f>
        <v>0.631973684003998</v>
      </c>
      <c r="I950">
        <f>SUMPRODUCT(Random!$X950:$AG950,$B$11:$K$11)</f>
        <v>-1.5352581991876499</v>
      </c>
      <c r="J950">
        <f>SUMPRODUCT(Random!$X950:$AG950,$B$12:$K$12)</f>
        <v>2.0032395350836976</v>
      </c>
      <c r="K950">
        <f>SUMPRODUCT(Random!$X950:$AG950,$B$13:$K$13)</f>
        <v>-0.22612041635424657</v>
      </c>
      <c r="M950">
        <f t="shared" si="435"/>
        <v>0.40625732596512343</v>
      </c>
      <c r="N950">
        <f t="shared" si="436"/>
        <v>0.67025039068909065</v>
      </c>
      <c r="O950">
        <f t="shared" si="437"/>
        <v>0.57590402755737657</v>
      </c>
      <c r="P950">
        <f t="shared" si="438"/>
        <v>0.24724274552252395</v>
      </c>
      <c r="Q950">
        <f t="shared" si="439"/>
        <v>0.81205368988814997</v>
      </c>
      <c r="R950">
        <f t="shared" si="440"/>
        <v>0.94172291329258262</v>
      </c>
      <c r="S950">
        <f t="shared" si="441"/>
        <v>0.73629796334398068</v>
      </c>
      <c r="T950">
        <f t="shared" si="442"/>
        <v>6.2360208774061371E-2</v>
      </c>
      <c r="U950">
        <f t="shared" si="443"/>
        <v>0.9774242079864025</v>
      </c>
      <c r="V950">
        <f t="shared" si="444"/>
        <v>0.41055388291795425</v>
      </c>
      <c r="X950">
        <f t="shared" si="445"/>
        <v>12.77030356560156</v>
      </c>
      <c r="Y950">
        <f t="shared" si="446"/>
        <v>27.177057006336458</v>
      </c>
      <c r="Z950">
        <f t="shared" si="447"/>
        <v>21.013071736055135</v>
      </c>
      <c r="AA950">
        <f t="shared" si="448"/>
        <v>6.9573394858485331</v>
      </c>
      <c r="AB950">
        <f t="shared" si="449"/>
        <v>40.948487723235267</v>
      </c>
      <c r="AC950">
        <f t="shared" si="450"/>
        <v>69.632714426922291</v>
      </c>
      <c r="AD950">
        <f t="shared" si="451"/>
        <v>32.652384527871043</v>
      </c>
      <c r="AE950">
        <f t="shared" si="452"/>
        <v>1.5773217935372481</v>
      </c>
      <c r="AF950">
        <f t="shared" si="453"/>
        <v>92.863593295392121</v>
      </c>
      <c r="AG950">
        <f t="shared" si="454"/>
        <v>12.948215143213</v>
      </c>
      <c r="AI950">
        <f t="shared" si="455"/>
        <v>21</v>
      </c>
      <c r="AJ950">
        <f t="shared" si="456"/>
        <v>21</v>
      </c>
      <c r="AK950">
        <f t="shared" si="457"/>
        <v>21</v>
      </c>
      <c r="AL950">
        <f t="shared" si="458"/>
        <v>21</v>
      </c>
      <c r="AM950">
        <f t="shared" si="459"/>
        <v>21</v>
      </c>
      <c r="AN950">
        <f t="shared" si="460"/>
        <v>21</v>
      </c>
      <c r="AO950">
        <f t="shared" si="461"/>
        <v>21</v>
      </c>
      <c r="AP950">
        <f t="shared" si="462"/>
        <v>7</v>
      </c>
      <c r="AQ950">
        <f t="shared" si="463"/>
        <v>21</v>
      </c>
      <c r="AR950">
        <f t="shared" si="464"/>
        <v>21</v>
      </c>
      <c r="AT950">
        <f t="shared" si="465"/>
        <v>1</v>
      </c>
    </row>
    <row r="951" spans="1:46" x14ac:dyDescent="0.2">
      <c r="A951">
        <v>934</v>
      </c>
      <c r="B951">
        <f>SUMPRODUCT(Random!$X951:$AG951,$B$4:$K$4)</f>
        <v>-0.81765652882810291</v>
      </c>
      <c r="C951">
        <f>SUMPRODUCT(Random!$X951:$AG951,$B$5:$K$5)</f>
        <v>1.0318503260649021</v>
      </c>
      <c r="D951">
        <f>SUMPRODUCT(Random!$X951:$AG951,$B$6:$K$6)</f>
        <v>0.81113795302023728</v>
      </c>
      <c r="E951">
        <f>SUMPRODUCT(Random!$X951:$AG951,$B$7:$K$7)</f>
        <v>0.65690808004648205</v>
      </c>
      <c r="F951">
        <f>SUMPRODUCT(Random!$X951:$AG951,$B$8:$K$8)</f>
        <v>0.53559923195975689</v>
      </c>
      <c r="G951">
        <f>SUMPRODUCT(Random!$X951:$AG951,$B$9:$K$9)</f>
        <v>1.0715359626531944</v>
      </c>
      <c r="H951">
        <f>SUMPRODUCT(Random!$X951:$AG951,$B$10:$K$10)</f>
        <v>0.13983273702635601</v>
      </c>
      <c r="I951">
        <f>SUMPRODUCT(Random!$X951:$AG951,$B$11:$K$11)</f>
        <v>1.582496679822351</v>
      </c>
      <c r="J951">
        <f>SUMPRODUCT(Random!$X951:$AG951,$B$12:$K$12)</f>
        <v>-0.59570212738788975</v>
      </c>
      <c r="K951">
        <f>SUMPRODUCT(Random!$X951:$AG951,$B$13:$K$13)</f>
        <v>-1.0795579734158292</v>
      </c>
      <c r="M951">
        <f t="shared" si="435"/>
        <v>0.20677666967926817</v>
      </c>
      <c r="N951">
        <f t="shared" si="436"/>
        <v>0.84892888037271641</v>
      </c>
      <c r="O951">
        <f t="shared" si="437"/>
        <v>0.79135677369794288</v>
      </c>
      <c r="P951">
        <f t="shared" si="438"/>
        <v>0.74437998876780098</v>
      </c>
      <c r="Q951">
        <f t="shared" si="439"/>
        <v>0.70388222015957014</v>
      </c>
      <c r="R951">
        <f t="shared" si="440"/>
        <v>0.85803574525709436</v>
      </c>
      <c r="S951">
        <f t="shared" si="441"/>
        <v>0.55560392650363055</v>
      </c>
      <c r="T951">
        <f t="shared" si="442"/>
        <v>0.94323188516444578</v>
      </c>
      <c r="U951">
        <f t="shared" si="443"/>
        <v>0.27568711838359017</v>
      </c>
      <c r="V951">
        <f t="shared" si="444"/>
        <v>0.14016953234681234</v>
      </c>
      <c r="X951">
        <f t="shared" si="445"/>
        <v>5.6746484972323179</v>
      </c>
      <c r="Y951">
        <f t="shared" si="446"/>
        <v>46.298682471324767</v>
      </c>
      <c r="Z951">
        <f t="shared" si="447"/>
        <v>38.3893426887362</v>
      </c>
      <c r="AA951">
        <f t="shared" si="448"/>
        <v>33.414909887872888</v>
      </c>
      <c r="AB951">
        <f t="shared" si="449"/>
        <v>29.812311065081694</v>
      </c>
      <c r="AC951">
        <f t="shared" si="450"/>
        <v>47.821768710087774</v>
      </c>
      <c r="AD951">
        <f t="shared" si="451"/>
        <v>19.867697948222311</v>
      </c>
      <c r="AE951">
        <f t="shared" si="452"/>
        <v>70.275362659736217</v>
      </c>
      <c r="AF951">
        <f t="shared" si="453"/>
        <v>7.9009324951174111</v>
      </c>
      <c r="AG951">
        <f t="shared" si="454"/>
        <v>3.6994772445103385</v>
      </c>
      <c r="AI951">
        <f t="shared" si="455"/>
        <v>21</v>
      </c>
      <c r="AJ951">
        <f t="shared" si="456"/>
        <v>21</v>
      </c>
      <c r="AK951">
        <f t="shared" si="457"/>
        <v>21</v>
      </c>
      <c r="AL951">
        <f t="shared" si="458"/>
        <v>21</v>
      </c>
      <c r="AM951">
        <f t="shared" si="459"/>
        <v>21</v>
      </c>
      <c r="AN951">
        <f t="shared" si="460"/>
        <v>21</v>
      </c>
      <c r="AO951">
        <f t="shared" si="461"/>
        <v>21</v>
      </c>
      <c r="AP951">
        <f t="shared" si="462"/>
        <v>21</v>
      </c>
      <c r="AQ951">
        <f t="shared" si="463"/>
        <v>21</v>
      </c>
      <c r="AR951">
        <f t="shared" si="464"/>
        <v>15</v>
      </c>
      <c r="AT951">
        <f t="shared" si="465"/>
        <v>1</v>
      </c>
    </row>
    <row r="952" spans="1:46" x14ac:dyDescent="0.2">
      <c r="A952">
        <v>935</v>
      </c>
      <c r="B952">
        <f>SUMPRODUCT(Random!$X952:$AG952,$B$4:$K$4)</f>
        <v>0.30854340501632427</v>
      </c>
      <c r="C952">
        <f>SUMPRODUCT(Random!$X952:$AG952,$B$5:$K$5)</f>
        <v>-0.31369957622625461</v>
      </c>
      <c r="D952">
        <f>SUMPRODUCT(Random!$X952:$AG952,$B$6:$K$6)</f>
        <v>-0.91956258727393914</v>
      </c>
      <c r="E952">
        <f>SUMPRODUCT(Random!$X952:$AG952,$B$7:$K$7)</f>
        <v>-0.16741092482463282</v>
      </c>
      <c r="F952">
        <f>SUMPRODUCT(Random!$X952:$AG952,$B$8:$K$8)</f>
        <v>1.2258642164643163</v>
      </c>
      <c r="G952">
        <f>SUMPRODUCT(Random!$X952:$AG952,$B$9:$K$9)</f>
        <v>-1.1545289608617857</v>
      </c>
      <c r="H952">
        <f>SUMPRODUCT(Random!$X952:$AG952,$B$10:$K$10)</f>
        <v>7.6883034549009022E-3</v>
      </c>
      <c r="I952">
        <f>SUMPRODUCT(Random!$X952:$AG952,$B$11:$K$11)</f>
        <v>-0.32837432310104531</v>
      </c>
      <c r="J952">
        <f>SUMPRODUCT(Random!$X952:$AG952,$B$12:$K$12)</f>
        <v>-0.28463028326771916</v>
      </c>
      <c r="K952">
        <f>SUMPRODUCT(Random!$X952:$AG952,$B$13:$K$13)</f>
        <v>-0.7354148491712249</v>
      </c>
      <c r="M952">
        <f t="shared" si="435"/>
        <v>0.62116556115737387</v>
      </c>
      <c r="N952">
        <f t="shared" si="436"/>
        <v>0.37687461132964101</v>
      </c>
      <c r="O952">
        <f t="shared" si="437"/>
        <v>0.17890069256338789</v>
      </c>
      <c r="P952">
        <f t="shared" si="438"/>
        <v>0.43352336485818344</v>
      </c>
      <c r="Q952">
        <f t="shared" si="439"/>
        <v>0.88987511168336431</v>
      </c>
      <c r="R952">
        <f t="shared" si="440"/>
        <v>0.12414168613479286</v>
      </c>
      <c r="S952">
        <f t="shared" si="441"/>
        <v>0.50306715909605249</v>
      </c>
      <c r="T952">
        <f t="shared" si="442"/>
        <v>0.37131432739651948</v>
      </c>
      <c r="U952">
        <f t="shared" si="443"/>
        <v>0.38796370389850454</v>
      </c>
      <c r="V952">
        <f t="shared" si="444"/>
        <v>0.2310434405602283</v>
      </c>
      <c r="X952">
        <f t="shared" si="445"/>
        <v>23.777770233297503</v>
      </c>
      <c r="Y952">
        <f t="shared" si="446"/>
        <v>11.587075057974566</v>
      </c>
      <c r="Z952">
        <f t="shared" si="447"/>
        <v>4.8285543134835285</v>
      </c>
      <c r="AA952">
        <f t="shared" si="448"/>
        <v>13.921893094076678</v>
      </c>
      <c r="AB952">
        <f t="shared" si="449"/>
        <v>54.042930405630401</v>
      </c>
      <c r="AC952">
        <f t="shared" si="450"/>
        <v>3.2470472069819096</v>
      </c>
      <c r="AD952">
        <f t="shared" si="451"/>
        <v>17.13048074207078</v>
      </c>
      <c r="AE952">
        <f t="shared" si="452"/>
        <v>11.369456055031902</v>
      </c>
      <c r="AF952">
        <f t="shared" si="453"/>
        <v>12.026940296350054</v>
      </c>
      <c r="AG952">
        <f t="shared" si="454"/>
        <v>6.435765910872794</v>
      </c>
      <c r="AI952">
        <f t="shared" si="455"/>
        <v>21</v>
      </c>
      <c r="AJ952">
        <f t="shared" si="456"/>
        <v>21</v>
      </c>
      <c r="AK952">
        <f t="shared" si="457"/>
        <v>20</v>
      </c>
      <c r="AL952">
        <f t="shared" si="458"/>
        <v>21</v>
      </c>
      <c r="AM952">
        <f t="shared" si="459"/>
        <v>21</v>
      </c>
      <c r="AN952">
        <f t="shared" si="460"/>
        <v>13</v>
      </c>
      <c r="AO952">
        <f t="shared" si="461"/>
        <v>21</v>
      </c>
      <c r="AP952">
        <f t="shared" si="462"/>
        <v>21</v>
      </c>
      <c r="AQ952">
        <f t="shared" si="463"/>
        <v>21</v>
      </c>
      <c r="AR952">
        <f t="shared" si="464"/>
        <v>21</v>
      </c>
      <c r="AT952">
        <f t="shared" si="465"/>
        <v>2</v>
      </c>
    </row>
    <row r="953" spans="1:46" x14ac:dyDescent="0.2">
      <c r="A953">
        <v>936</v>
      </c>
      <c r="B953">
        <f>SUMPRODUCT(Random!$X953:$AG953,$B$4:$K$4)</f>
        <v>3.1666851627256043</v>
      </c>
      <c r="C953">
        <f>SUMPRODUCT(Random!$X953:$AG953,$B$5:$K$5)</f>
        <v>1.2383595033007957</v>
      </c>
      <c r="D953">
        <f>SUMPRODUCT(Random!$X953:$AG953,$B$6:$K$6)</f>
        <v>0.14391140547593451</v>
      </c>
      <c r="E953">
        <f>SUMPRODUCT(Random!$X953:$AG953,$B$7:$K$7)</f>
        <v>2.1919691825934118</v>
      </c>
      <c r="F953">
        <f>SUMPRODUCT(Random!$X953:$AG953,$B$8:$K$8)</f>
        <v>3.4859875071081627</v>
      </c>
      <c r="G953">
        <f>SUMPRODUCT(Random!$X953:$AG953,$B$9:$K$9)</f>
        <v>0.48194145090003981</v>
      </c>
      <c r="H953">
        <f>SUMPRODUCT(Random!$X953:$AG953,$B$10:$K$10)</f>
        <v>1.3347127767981353</v>
      </c>
      <c r="I953">
        <f>SUMPRODUCT(Random!$X953:$AG953,$B$11:$K$11)</f>
        <v>1.0877840694930143</v>
      </c>
      <c r="J953">
        <f>SUMPRODUCT(Random!$X953:$AG953,$B$12:$K$12)</f>
        <v>2.7560945262036913</v>
      </c>
      <c r="K953">
        <f>SUMPRODUCT(Random!$X953:$AG953,$B$13:$K$13)</f>
        <v>0.72470403596110111</v>
      </c>
      <c r="M953">
        <f t="shared" si="435"/>
        <v>0.99922906424670166</v>
      </c>
      <c r="N953">
        <f t="shared" si="436"/>
        <v>0.89220860527401291</v>
      </c>
      <c r="O953">
        <f t="shared" si="437"/>
        <v>0.55721478541175296</v>
      </c>
      <c r="P953">
        <f t="shared" si="438"/>
        <v>0.98580913403541792</v>
      </c>
      <c r="Q953">
        <f t="shared" si="439"/>
        <v>0.99975483804860399</v>
      </c>
      <c r="R953">
        <f t="shared" si="440"/>
        <v>0.68507623047754063</v>
      </c>
      <c r="S953">
        <f t="shared" si="441"/>
        <v>0.90901481489637836</v>
      </c>
      <c r="T953">
        <f t="shared" si="442"/>
        <v>0.86165477807837687</v>
      </c>
      <c r="U953">
        <f t="shared" si="443"/>
        <v>0.9970751955387116</v>
      </c>
      <c r="V953">
        <f t="shared" si="444"/>
        <v>0.76568319069708435</v>
      </c>
      <c r="X953">
        <f t="shared" si="445"/>
        <v>175.58930182531239</v>
      </c>
      <c r="Y953">
        <f t="shared" si="446"/>
        <v>54.567579956873423</v>
      </c>
      <c r="Z953">
        <f t="shared" si="447"/>
        <v>19.956655205149968</v>
      </c>
      <c r="AA953">
        <f t="shared" si="448"/>
        <v>104.23686577007588</v>
      </c>
      <c r="AB953">
        <f t="shared" si="449"/>
        <v>203.65471205895741</v>
      </c>
      <c r="AC953">
        <f t="shared" si="450"/>
        <v>28.303973986040692</v>
      </c>
      <c r="AD953">
        <f t="shared" si="451"/>
        <v>58.719781209821633</v>
      </c>
      <c r="AE953">
        <f t="shared" si="452"/>
        <v>48.454347533871001</v>
      </c>
      <c r="AF953">
        <f t="shared" si="453"/>
        <v>142.92607992192825</v>
      </c>
      <c r="AG953">
        <f t="shared" si="454"/>
        <v>35.546553039481658</v>
      </c>
      <c r="AI953">
        <f t="shared" si="455"/>
        <v>21</v>
      </c>
      <c r="AJ953">
        <f t="shared" si="456"/>
        <v>21</v>
      </c>
      <c r="AK953">
        <f t="shared" si="457"/>
        <v>21</v>
      </c>
      <c r="AL953">
        <f t="shared" si="458"/>
        <v>21</v>
      </c>
      <c r="AM953">
        <f t="shared" si="459"/>
        <v>21</v>
      </c>
      <c r="AN953">
        <f t="shared" si="460"/>
        <v>21</v>
      </c>
      <c r="AO953">
        <f t="shared" si="461"/>
        <v>21</v>
      </c>
      <c r="AP953">
        <f t="shared" si="462"/>
        <v>21</v>
      </c>
      <c r="AQ953">
        <f t="shared" si="463"/>
        <v>21</v>
      </c>
      <c r="AR953">
        <f t="shared" si="464"/>
        <v>21</v>
      </c>
      <c r="AT953">
        <f t="shared" si="465"/>
        <v>0</v>
      </c>
    </row>
    <row r="954" spans="1:46" x14ac:dyDescent="0.2">
      <c r="A954">
        <v>937</v>
      </c>
      <c r="B954">
        <f>SUMPRODUCT(Random!$X954:$AG954,$B$4:$K$4)</f>
        <v>-0.10500717924151597</v>
      </c>
      <c r="C954">
        <f>SUMPRODUCT(Random!$X954:$AG954,$B$5:$K$5)</f>
        <v>-1.6599882518041895</v>
      </c>
      <c r="D954">
        <f>SUMPRODUCT(Random!$X954:$AG954,$B$6:$K$6)</f>
        <v>1.4739323661505428</v>
      </c>
      <c r="E954">
        <f>SUMPRODUCT(Random!$X954:$AG954,$B$7:$K$7)</f>
        <v>0.49041617148313871</v>
      </c>
      <c r="F954">
        <f>SUMPRODUCT(Random!$X954:$AG954,$B$8:$K$8)</f>
        <v>-0.5160925520303512</v>
      </c>
      <c r="G954">
        <f>SUMPRODUCT(Random!$X954:$AG954,$B$9:$K$9)</f>
        <v>-1.5844903952794487</v>
      </c>
      <c r="H954">
        <f>SUMPRODUCT(Random!$X954:$AG954,$B$10:$K$10)</f>
        <v>0.85123816889671278</v>
      </c>
      <c r="I954">
        <f>SUMPRODUCT(Random!$X954:$AG954,$B$11:$K$11)</f>
        <v>1.2182121074032068</v>
      </c>
      <c r="J954">
        <f>SUMPRODUCT(Random!$X954:$AG954,$B$12:$K$12)</f>
        <v>0.75247593241688771</v>
      </c>
      <c r="K954">
        <f>SUMPRODUCT(Random!$X954:$AG954,$B$13:$K$13)</f>
        <v>1.0796863293526173</v>
      </c>
      <c r="M954">
        <f t="shared" si="435"/>
        <v>0.45818505600331788</v>
      </c>
      <c r="N954">
        <f t="shared" si="436"/>
        <v>4.8458407986597833E-2</v>
      </c>
      <c r="O954">
        <f t="shared" si="437"/>
        <v>0.92975009888703108</v>
      </c>
      <c r="P954">
        <f t="shared" si="438"/>
        <v>0.68808028218480133</v>
      </c>
      <c r="Q954">
        <f t="shared" si="439"/>
        <v>0.30289488479272741</v>
      </c>
      <c r="R954">
        <f t="shared" si="440"/>
        <v>5.654108281539192E-2</v>
      </c>
      <c r="S954">
        <f t="shared" si="441"/>
        <v>0.80268146797126583</v>
      </c>
      <c r="T954">
        <f t="shared" si="442"/>
        <v>0.88842831006451217</v>
      </c>
      <c r="U954">
        <f t="shared" si="443"/>
        <v>0.77411755095400014</v>
      </c>
      <c r="V954">
        <f t="shared" si="444"/>
        <v>0.85985905821431829</v>
      </c>
      <c r="X954">
        <f t="shared" si="445"/>
        <v>15.012269115854719</v>
      </c>
      <c r="Y954">
        <f t="shared" si="446"/>
        <v>1.2167921175167924</v>
      </c>
      <c r="Z954">
        <f t="shared" si="447"/>
        <v>65.055527286794685</v>
      </c>
      <c r="AA954">
        <f t="shared" si="448"/>
        <v>28.53876819763374</v>
      </c>
      <c r="AB954">
        <f t="shared" si="449"/>
        <v>8.8388397705334025</v>
      </c>
      <c r="AC954">
        <f t="shared" si="450"/>
        <v>1.4257622343088321</v>
      </c>
      <c r="AD954">
        <f t="shared" si="451"/>
        <v>39.756409780155387</v>
      </c>
      <c r="AE954">
        <f t="shared" si="452"/>
        <v>53.723194111467102</v>
      </c>
      <c r="AF954">
        <f t="shared" si="453"/>
        <v>36.444582619656622</v>
      </c>
      <c r="AG954">
        <f t="shared" si="454"/>
        <v>48.13842779698124</v>
      </c>
      <c r="AI954">
        <f t="shared" si="455"/>
        <v>21</v>
      </c>
      <c r="AJ954">
        <f t="shared" si="456"/>
        <v>5</v>
      </c>
      <c r="AK954">
        <f t="shared" si="457"/>
        <v>21</v>
      </c>
      <c r="AL954">
        <f t="shared" si="458"/>
        <v>21</v>
      </c>
      <c r="AM954">
        <f t="shared" si="459"/>
        <v>21</v>
      </c>
      <c r="AN954">
        <f t="shared" si="460"/>
        <v>6</v>
      </c>
      <c r="AO954">
        <f t="shared" si="461"/>
        <v>21</v>
      </c>
      <c r="AP954">
        <f t="shared" si="462"/>
        <v>21</v>
      </c>
      <c r="AQ954">
        <f t="shared" si="463"/>
        <v>21</v>
      </c>
      <c r="AR954">
        <f t="shared" si="464"/>
        <v>21</v>
      </c>
      <c r="AT954">
        <f t="shared" si="465"/>
        <v>2</v>
      </c>
    </row>
    <row r="955" spans="1:46" x14ac:dyDescent="0.2">
      <c r="A955">
        <v>938</v>
      </c>
      <c r="B955">
        <f>SUMPRODUCT(Random!$X955:$AG955,$B$4:$K$4)</f>
        <v>-3.1298783666994096E-2</v>
      </c>
      <c r="C955">
        <f>SUMPRODUCT(Random!$X955:$AG955,$B$5:$K$5)</f>
        <v>-0.82561798777004869</v>
      </c>
      <c r="D955">
        <f>SUMPRODUCT(Random!$X955:$AG955,$B$6:$K$6)</f>
        <v>-1.8185733896083542</v>
      </c>
      <c r="E955">
        <f>SUMPRODUCT(Random!$X955:$AG955,$B$7:$K$7)</f>
        <v>-5.8831076300890905E-2</v>
      </c>
      <c r="F955">
        <f>SUMPRODUCT(Random!$X955:$AG955,$B$8:$K$8)</f>
        <v>0.68566303927102035</v>
      </c>
      <c r="G955">
        <f>SUMPRODUCT(Random!$X955:$AG955,$B$9:$K$9)</f>
        <v>-1.0905059996430913</v>
      </c>
      <c r="H955">
        <f>SUMPRODUCT(Random!$X955:$AG955,$B$10:$K$10)</f>
        <v>-0.3460443428236516</v>
      </c>
      <c r="I955">
        <f>SUMPRODUCT(Random!$X955:$AG955,$B$11:$K$11)</f>
        <v>0.38314587484163654</v>
      </c>
      <c r="J955">
        <f>SUMPRODUCT(Random!$X955:$AG955,$B$12:$K$12)</f>
        <v>0.73423536808461332</v>
      </c>
      <c r="K955">
        <f>SUMPRODUCT(Random!$X955:$AG955,$B$13:$K$13)</f>
        <v>-2.0001829540032601</v>
      </c>
      <c r="M955">
        <f t="shared" si="435"/>
        <v>0.48751563021364636</v>
      </c>
      <c r="N955">
        <f t="shared" si="436"/>
        <v>0.2045104140120142</v>
      </c>
      <c r="O955">
        <f t="shared" si="437"/>
        <v>3.4488270337582207E-2</v>
      </c>
      <c r="P955">
        <f t="shared" si="438"/>
        <v>0.47654332800567584</v>
      </c>
      <c r="Q955">
        <f t="shared" si="439"/>
        <v>0.75353719042012246</v>
      </c>
      <c r="R955">
        <f t="shared" si="440"/>
        <v>0.13774515595547251</v>
      </c>
      <c r="S955">
        <f t="shared" si="441"/>
        <v>0.364654695102126</v>
      </c>
      <c r="T955">
        <f t="shared" si="442"/>
        <v>0.64919419653384547</v>
      </c>
      <c r="U955">
        <f t="shared" si="443"/>
        <v>0.76859734938303825</v>
      </c>
      <c r="V955">
        <f t="shared" si="444"/>
        <v>2.2740255891745095E-2</v>
      </c>
      <c r="X955">
        <f t="shared" si="445"/>
        <v>16.375610115787026</v>
      </c>
      <c r="Y955">
        <f t="shared" si="446"/>
        <v>5.6047609905295532</v>
      </c>
      <c r="Z955">
        <f t="shared" si="447"/>
        <v>0.8597578046823231</v>
      </c>
      <c r="AA955">
        <f t="shared" si="448"/>
        <v>15.856672994862929</v>
      </c>
      <c r="AB955">
        <f t="shared" si="449"/>
        <v>34.308567899649901</v>
      </c>
      <c r="AC955">
        <f t="shared" si="450"/>
        <v>3.6305038744625859</v>
      </c>
      <c r="AD955">
        <f t="shared" si="451"/>
        <v>11.111329712768946</v>
      </c>
      <c r="AE955">
        <f t="shared" si="452"/>
        <v>25.660737242592951</v>
      </c>
      <c r="AF955">
        <f t="shared" si="453"/>
        <v>35.853123464230201</v>
      </c>
      <c r="AG955">
        <f t="shared" si="454"/>
        <v>0.56349043406153831</v>
      </c>
      <c r="AI955">
        <f t="shared" si="455"/>
        <v>21</v>
      </c>
      <c r="AJ955">
        <f t="shared" si="456"/>
        <v>21</v>
      </c>
      <c r="AK955">
        <f t="shared" si="457"/>
        <v>4</v>
      </c>
      <c r="AL955">
        <f t="shared" si="458"/>
        <v>21</v>
      </c>
      <c r="AM955">
        <f t="shared" si="459"/>
        <v>21</v>
      </c>
      <c r="AN955">
        <f t="shared" si="460"/>
        <v>15</v>
      </c>
      <c r="AO955">
        <f t="shared" si="461"/>
        <v>21</v>
      </c>
      <c r="AP955">
        <f t="shared" si="462"/>
        <v>21</v>
      </c>
      <c r="AQ955">
        <f t="shared" si="463"/>
        <v>21</v>
      </c>
      <c r="AR955">
        <f t="shared" si="464"/>
        <v>3</v>
      </c>
      <c r="AT955">
        <f t="shared" si="465"/>
        <v>3</v>
      </c>
    </row>
    <row r="956" spans="1:46" x14ac:dyDescent="0.2">
      <c r="A956">
        <v>939</v>
      </c>
      <c r="B956">
        <f>SUMPRODUCT(Random!$X956:$AG956,$B$4:$K$4)</f>
        <v>0.81134428558291627</v>
      </c>
      <c r="C956">
        <f>SUMPRODUCT(Random!$X956:$AG956,$B$5:$K$5)</f>
        <v>0.66614618989219432</v>
      </c>
      <c r="D956">
        <f>SUMPRODUCT(Random!$X956:$AG956,$B$6:$K$6)</f>
        <v>1.2271629010338188</v>
      </c>
      <c r="E956">
        <f>SUMPRODUCT(Random!$X956:$AG956,$B$7:$K$7)</f>
        <v>-0.19224037340095623</v>
      </c>
      <c r="F956">
        <f>SUMPRODUCT(Random!$X956:$AG956,$B$8:$K$8)</f>
        <v>-1.0111899063715513E-2</v>
      </c>
      <c r="G956">
        <f>SUMPRODUCT(Random!$X956:$AG956,$B$9:$K$9)</f>
        <v>-0.59908274957902097</v>
      </c>
      <c r="H956">
        <f>SUMPRODUCT(Random!$X956:$AG956,$B$10:$K$10)</f>
        <v>1.8719646135532872</v>
      </c>
      <c r="I956">
        <f>SUMPRODUCT(Random!$X956:$AG956,$B$11:$K$11)</f>
        <v>1.2806974914950042</v>
      </c>
      <c r="J956">
        <f>SUMPRODUCT(Random!$X956:$AG956,$B$12:$K$12)</f>
        <v>0.4535499644024466</v>
      </c>
      <c r="K956">
        <f>SUMPRODUCT(Random!$X956:$AG956,$B$13:$K$13)</f>
        <v>1.6117143752385736</v>
      </c>
      <c r="M956">
        <f t="shared" si="435"/>
        <v>0.79141600763497866</v>
      </c>
      <c r="N956">
        <f t="shared" si="436"/>
        <v>0.74734116834398656</v>
      </c>
      <c r="O956">
        <f t="shared" si="437"/>
        <v>0.89011931494277552</v>
      </c>
      <c r="P956">
        <f t="shared" si="438"/>
        <v>0.42377696112181085</v>
      </c>
      <c r="Q956">
        <f t="shared" si="439"/>
        <v>0.49596600467479102</v>
      </c>
      <c r="R956">
        <f t="shared" si="440"/>
        <v>0.27455885223730025</v>
      </c>
      <c r="S956">
        <f t="shared" si="441"/>
        <v>0.9693942503418006</v>
      </c>
      <c r="T956">
        <f t="shared" si="442"/>
        <v>0.89985002938773673</v>
      </c>
      <c r="U956">
        <f t="shared" si="443"/>
        <v>0.67492361317789018</v>
      </c>
      <c r="V956">
        <f t="shared" si="444"/>
        <v>0.94648794596971275</v>
      </c>
      <c r="X956">
        <f t="shared" si="445"/>
        <v>38.396298275063494</v>
      </c>
      <c r="Y956">
        <f t="shared" si="446"/>
        <v>33.700342375065929</v>
      </c>
      <c r="Z956">
        <f t="shared" si="447"/>
        <v>54.097312224282021</v>
      </c>
      <c r="AA956">
        <f t="shared" si="448"/>
        <v>13.504006343651557</v>
      </c>
      <c r="AB956">
        <f t="shared" si="449"/>
        <v>16.782902702205448</v>
      </c>
      <c r="AC956">
        <f t="shared" si="450"/>
        <v>7.8628036987316934</v>
      </c>
      <c r="AD956">
        <f t="shared" si="451"/>
        <v>85.409040673344407</v>
      </c>
      <c r="AE956">
        <f t="shared" si="452"/>
        <v>56.368791808195581</v>
      </c>
      <c r="AF956">
        <f t="shared" si="453"/>
        <v>27.526707136659894</v>
      </c>
      <c r="AG956">
        <f t="shared" si="454"/>
        <v>71.722324592159566</v>
      </c>
      <c r="AI956">
        <f t="shared" si="455"/>
        <v>21</v>
      </c>
      <c r="AJ956">
        <f t="shared" si="456"/>
        <v>21</v>
      </c>
      <c r="AK956">
        <f t="shared" si="457"/>
        <v>21</v>
      </c>
      <c r="AL956">
        <f t="shared" si="458"/>
        <v>21</v>
      </c>
      <c r="AM956">
        <f t="shared" si="459"/>
        <v>21</v>
      </c>
      <c r="AN956">
        <f t="shared" si="460"/>
        <v>21</v>
      </c>
      <c r="AO956">
        <f t="shared" si="461"/>
        <v>21</v>
      </c>
      <c r="AP956">
        <f t="shared" si="462"/>
        <v>21</v>
      </c>
      <c r="AQ956">
        <f t="shared" si="463"/>
        <v>21</v>
      </c>
      <c r="AR956">
        <f t="shared" si="464"/>
        <v>21</v>
      </c>
      <c r="AT956">
        <f t="shared" si="465"/>
        <v>0</v>
      </c>
    </row>
    <row r="957" spans="1:46" x14ac:dyDescent="0.2">
      <c r="A957">
        <v>940</v>
      </c>
      <c r="B957">
        <f>SUMPRODUCT(Random!$X957:$AG957,$B$4:$K$4)</f>
        <v>-0.27333236466799926</v>
      </c>
      <c r="C957">
        <f>SUMPRODUCT(Random!$X957:$AG957,$B$5:$K$5)</f>
        <v>-0.24420014172389815</v>
      </c>
      <c r="D957">
        <f>SUMPRODUCT(Random!$X957:$AG957,$B$6:$K$6)</f>
        <v>-0.41342830380459422</v>
      </c>
      <c r="E957">
        <f>SUMPRODUCT(Random!$X957:$AG957,$B$7:$K$7)</f>
        <v>-1.8392078398880458</v>
      </c>
      <c r="F957">
        <f>SUMPRODUCT(Random!$X957:$AG957,$B$8:$K$8)</f>
        <v>0.87466630214024299</v>
      </c>
      <c r="G957">
        <f>SUMPRODUCT(Random!$X957:$AG957,$B$9:$K$9)</f>
        <v>0.17141588574894465</v>
      </c>
      <c r="H957">
        <f>SUMPRODUCT(Random!$X957:$AG957,$B$10:$K$10)</f>
        <v>0.4528334807222113</v>
      </c>
      <c r="I957">
        <f>SUMPRODUCT(Random!$X957:$AG957,$B$11:$K$11)</f>
        <v>-0.78788783519201999</v>
      </c>
      <c r="J957">
        <f>SUMPRODUCT(Random!$X957:$AG957,$B$12:$K$12)</f>
        <v>0.99474060458683544</v>
      </c>
      <c r="K957">
        <f>SUMPRODUCT(Random!$X957:$AG957,$B$13:$K$13)</f>
        <v>1.8084975986041663</v>
      </c>
      <c r="M957">
        <f t="shared" si="435"/>
        <v>0.39229886939692094</v>
      </c>
      <c r="N957">
        <f t="shared" si="436"/>
        <v>0.40353790865386285</v>
      </c>
      <c r="O957">
        <f t="shared" si="437"/>
        <v>0.3396464205811639</v>
      </c>
      <c r="P957">
        <f t="shared" si="438"/>
        <v>3.2942311001490497E-2</v>
      </c>
      <c r="Q957">
        <f t="shared" si="439"/>
        <v>0.809122249723353</v>
      </c>
      <c r="R957">
        <f t="shared" si="440"/>
        <v>0.56805161768804546</v>
      </c>
      <c r="S957">
        <f t="shared" si="441"/>
        <v>0.67466567355156504</v>
      </c>
      <c r="T957">
        <f t="shared" si="442"/>
        <v>0.2153811586638209</v>
      </c>
      <c r="U957">
        <f t="shared" si="443"/>
        <v>0.84006877976017613</v>
      </c>
      <c r="V957">
        <f t="shared" si="444"/>
        <v>0.9647354548865793</v>
      </c>
      <c r="X957">
        <f t="shared" si="445"/>
        <v>12.201071633893198</v>
      </c>
      <c r="Y957">
        <f t="shared" si="446"/>
        <v>12.658362173262407</v>
      </c>
      <c r="Z957">
        <f t="shared" si="447"/>
        <v>10.16559494205352</v>
      </c>
      <c r="AA957">
        <f t="shared" si="448"/>
        <v>0.82056567787184997</v>
      </c>
      <c r="AB957">
        <f t="shared" si="449"/>
        <v>40.569357921534234</v>
      </c>
      <c r="AC957">
        <f t="shared" si="450"/>
        <v>20.563649403496161</v>
      </c>
      <c r="AD957">
        <f t="shared" si="451"/>
        <v>27.507277432922944</v>
      </c>
      <c r="AE957">
        <f t="shared" si="452"/>
        <v>5.9418270568852636</v>
      </c>
      <c r="AF957">
        <f t="shared" si="453"/>
        <v>44.902544601587344</v>
      </c>
      <c r="AG957">
        <f t="shared" si="454"/>
        <v>81.938113186516446</v>
      </c>
      <c r="AI957">
        <f t="shared" si="455"/>
        <v>21</v>
      </c>
      <c r="AJ957">
        <f t="shared" si="456"/>
        <v>21</v>
      </c>
      <c r="AK957">
        <f t="shared" si="457"/>
        <v>21</v>
      </c>
      <c r="AL957">
        <f t="shared" si="458"/>
        <v>4</v>
      </c>
      <c r="AM957">
        <f t="shared" si="459"/>
        <v>21</v>
      </c>
      <c r="AN957">
        <f t="shared" si="460"/>
        <v>21</v>
      </c>
      <c r="AO957">
        <f t="shared" si="461"/>
        <v>21</v>
      </c>
      <c r="AP957">
        <f t="shared" si="462"/>
        <v>21</v>
      </c>
      <c r="AQ957">
        <f t="shared" si="463"/>
        <v>21</v>
      </c>
      <c r="AR957">
        <f t="shared" si="464"/>
        <v>21</v>
      </c>
      <c r="AT957">
        <f t="shared" si="465"/>
        <v>1</v>
      </c>
    </row>
    <row r="958" spans="1:46" x14ac:dyDescent="0.2">
      <c r="A958">
        <v>941</v>
      </c>
      <c r="B958">
        <f>SUMPRODUCT(Random!$X958:$AG958,$B$4:$K$4)</f>
        <v>0.13779338889347853</v>
      </c>
      <c r="C958">
        <f>SUMPRODUCT(Random!$X958:$AG958,$B$5:$K$5)</f>
        <v>-0.45961672684056593</v>
      </c>
      <c r="D958">
        <f>SUMPRODUCT(Random!$X958:$AG958,$B$6:$K$6)</f>
        <v>1.2691528100964398</v>
      </c>
      <c r="E958">
        <f>SUMPRODUCT(Random!$X958:$AG958,$B$7:$K$7)</f>
        <v>-2.5235564519199056</v>
      </c>
      <c r="F958">
        <f>SUMPRODUCT(Random!$X958:$AG958,$B$8:$K$8)</f>
        <v>-0.47345890680638048</v>
      </c>
      <c r="G958">
        <f>SUMPRODUCT(Random!$X958:$AG958,$B$9:$K$9)</f>
        <v>-1.8870070262655614</v>
      </c>
      <c r="H958">
        <f>SUMPRODUCT(Random!$X958:$AG958,$B$10:$K$10)</f>
        <v>0.72872401885324711</v>
      </c>
      <c r="I958">
        <f>SUMPRODUCT(Random!$X958:$AG958,$B$11:$K$11)</f>
        <v>0.96851815738546099</v>
      </c>
      <c r="J958">
        <f>SUMPRODUCT(Random!$X958:$AG958,$B$12:$K$12)</f>
        <v>1.7076163194414669</v>
      </c>
      <c r="K958">
        <f>SUMPRODUCT(Random!$X958:$AG958,$B$13:$K$13)</f>
        <v>-0.47648419389058816</v>
      </c>
      <c r="M958">
        <f t="shared" si="435"/>
        <v>0.55479814529150051</v>
      </c>
      <c r="N958">
        <f t="shared" si="436"/>
        <v>0.32289567538911396</v>
      </c>
      <c r="O958">
        <f t="shared" si="437"/>
        <v>0.8978067159674471</v>
      </c>
      <c r="P958">
        <f t="shared" si="438"/>
        <v>5.8087203055389473E-3</v>
      </c>
      <c r="Q958">
        <f t="shared" si="439"/>
        <v>0.31794290594682917</v>
      </c>
      <c r="R958">
        <f t="shared" si="440"/>
        <v>2.9579690304770877E-2</v>
      </c>
      <c r="S958">
        <f t="shared" si="441"/>
        <v>0.76691475131127718</v>
      </c>
      <c r="T958">
        <f t="shared" si="442"/>
        <v>0.83360717236320458</v>
      </c>
      <c r="U958">
        <f t="shared" si="443"/>
        <v>0.95614622086432555</v>
      </c>
      <c r="V958">
        <f t="shared" si="444"/>
        <v>0.31686473269505144</v>
      </c>
      <c r="X958">
        <f t="shared" si="445"/>
        <v>19.823320812411474</v>
      </c>
      <c r="Y958">
        <f t="shared" si="446"/>
        <v>9.5519565894081566</v>
      </c>
      <c r="Z958">
        <f t="shared" si="447"/>
        <v>55.874029286032204</v>
      </c>
      <c r="AA958">
        <f t="shared" si="448"/>
        <v>0.14270876783138869</v>
      </c>
      <c r="AB958">
        <f t="shared" si="449"/>
        <v>9.3734251233679089</v>
      </c>
      <c r="AC958">
        <f t="shared" si="450"/>
        <v>0.73553467253726712</v>
      </c>
      <c r="AD958">
        <f t="shared" si="451"/>
        <v>35.675645819043389</v>
      </c>
      <c r="AE958">
        <f t="shared" si="452"/>
        <v>43.932293748616289</v>
      </c>
      <c r="AF958">
        <f t="shared" si="453"/>
        <v>76.598275448601711</v>
      </c>
      <c r="AG958">
        <f t="shared" si="454"/>
        <v>9.3347322867480624</v>
      </c>
      <c r="AI958">
        <f t="shared" si="455"/>
        <v>21</v>
      </c>
      <c r="AJ958">
        <f t="shared" si="456"/>
        <v>21</v>
      </c>
      <c r="AK958">
        <f t="shared" si="457"/>
        <v>21</v>
      </c>
      <c r="AL958">
        <f t="shared" si="458"/>
        <v>1</v>
      </c>
      <c r="AM958">
        <f t="shared" si="459"/>
        <v>21</v>
      </c>
      <c r="AN958">
        <f t="shared" si="460"/>
        <v>3</v>
      </c>
      <c r="AO958">
        <f t="shared" si="461"/>
        <v>21</v>
      </c>
      <c r="AP958">
        <f t="shared" si="462"/>
        <v>21</v>
      </c>
      <c r="AQ958">
        <f t="shared" si="463"/>
        <v>21</v>
      </c>
      <c r="AR958">
        <f t="shared" si="464"/>
        <v>21</v>
      </c>
      <c r="AT958">
        <f t="shared" si="465"/>
        <v>2</v>
      </c>
    </row>
    <row r="959" spans="1:46" x14ac:dyDescent="0.2">
      <c r="A959">
        <v>942</v>
      </c>
      <c r="B959">
        <f>SUMPRODUCT(Random!$X959:$AG959,$B$4:$K$4)</f>
        <v>1.0214772334202347</v>
      </c>
      <c r="C959">
        <f>SUMPRODUCT(Random!$X959:$AG959,$B$5:$K$5)</f>
        <v>0.33644439041281432</v>
      </c>
      <c r="D959">
        <f>SUMPRODUCT(Random!$X959:$AG959,$B$6:$K$6)</f>
        <v>-0.36653850367581853</v>
      </c>
      <c r="E959">
        <f>SUMPRODUCT(Random!$X959:$AG959,$B$7:$K$7)</f>
        <v>-0.21322926850349005</v>
      </c>
      <c r="F959">
        <f>SUMPRODUCT(Random!$X959:$AG959,$B$8:$K$8)</f>
        <v>1.1537856367197539</v>
      </c>
      <c r="G959">
        <f>SUMPRODUCT(Random!$X959:$AG959,$B$9:$K$9)</f>
        <v>0.34892121608821158</v>
      </c>
      <c r="H959">
        <f>SUMPRODUCT(Random!$X959:$AG959,$B$10:$K$10)</f>
        <v>1.0094428377369709</v>
      </c>
      <c r="I959">
        <f>SUMPRODUCT(Random!$X959:$AG959,$B$11:$K$11)</f>
        <v>0.7774501488931036</v>
      </c>
      <c r="J959">
        <f>SUMPRODUCT(Random!$X959:$AG959,$B$12:$K$12)</f>
        <v>0.66339349012317728</v>
      </c>
      <c r="K959">
        <f>SUMPRODUCT(Random!$X959:$AG959,$B$13:$K$13)</f>
        <v>0.84892290409756532</v>
      </c>
      <c r="M959">
        <f t="shared" si="435"/>
        <v>0.84648580496542181</v>
      </c>
      <c r="N959">
        <f t="shared" si="436"/>
        <v>0.63173211013671449</v>
      </c>
      <c r="O959">
        <f t="shared" si="437"/>
        <v>0.35698164342608779</v>
      </c>
      <c r="P959">
        <f t="shared" si="438"/>
        <v>0.41557407010475866</v>
      </c>
      <c r="Q959">
        <f t="shared" si="439"/>
        <v>0.87570596788040511</v>
      </c>
      <c r="R959">
        <f t="shared" si="440"/>
        <v>0.63642577157356506</v>
      </c>
      <c r="S959">
        <f t="shared" si="441"/>
        <v>0.84361884859317016</v>
      </c>
      <c r="T959">
        <f t="shared" si="442"/>
        <v>0.78155338246466499</v>
      </c>
      <c r="U959">
        <f t="shared" si="443"/>
        <v>0.74646071295265748</v>
      </c>
      <c r="V959">
        <f t="shared" si="444"/>
        <v>0.8020379034490458</v>
      </c>
      <c r="X959">
        <f t="shared" si="445"/>
        <v>45.905700161352549</v>
      </c>
      <c r="Y959">
        <f t="shared" si="446"/>
        <v>24.470745631207407</v>
      </c>
      <c r="Z959">
        <f t="shared" si="447"/>
        <v>10.817257020757534</v>
      </c>
      <c r="AA959">
        <f t="shared" si="448"/>
        <v>13.157740974864527</v>
      </c>
      <c r="AB959">
        <f t="shared" si="449"/>
        <v>51.077986708695086</v>
      </c>
      <c r="AC959">
        <f t="shared" si="450"/>
        <v>24.784967270622069</v>
      </c>
      <c r="AD959">
        <f t="shared" si="451"/>
        <v>45.452433063123159</v>
      </c>
      <c r="AE959">
        <f t="shared" si="452"/>
        <v>37.264558616323512</v>
      </c>
      <c r="AF959">
        <f t="shared" si="453"/>
        <v>33.615126002416218</v>
      </c>
      <c r="AG959">
        <f t="shared" si="454"/>
        <v>39.676642878635981</v>
      </c>
      <c r="AI959">
        <f t="shared" si="455"/>
        <v>21</v>
      </c>
      <c r="AJ959">
        <f t="shared" si="456"/>
        <v>21</v>
      </c>
      <c r="AK959">
        <f t="shared" si="457"/>
        <v>21</v>
      </c>
      <c r="AL959">
        <f t="shared" si="458"/>
        <v>21</v>
      </c>
      <c r="AM959">
        <f t="shared" si="459"/>
        <v>21</v>
      </c>
      <c r="AN959">
        <f t="shared" si="460"/>
        <v>21</v>
      </c>
      <c r="AO959">
        <f t="shared" si="461"/>
        <v>21</v>
      </c>
      <c r="AP959">
        <f t="shared" si="462"/>
        <v>21</v>
      </c>
      <c r="AQ959">
        <f t="shared" si="463"/>
        <v>21</v>
      </c>
      <c r="AR959">
        <f t="shared" si="464"/>
        <v>21</v>
      </c>
      <c r="AT959">
        <f t="shared" si="465"/>
        <v>0</v>
      </c>
    </row>
    <row r="960" spans="1:46" x14ac:dyDescent="0.2">
      <c r="A960">
        <v>943</v>
      </c>
      <c r="B960">
        <f>SUMPRODUCT(Random!$X960:$AG960,$B$4:$K$4)</f>
        <v>-0.22147668307984511</v>
      </c>
      <c r="C960">
        <f>SUMPRODUCT(Random!$X960:$AG960,$B$5:$K$5)</f>
        <v>0.19721391211261638</v>
      </c>
      <c r="D960">
        <f>SUMPRODUCT(Random!$X960:$AG960,$B$6:$K$6)</f>
        <v>-0.4236415913504728</v>
      </c>
      <c r="E960">
        <f>SUMPRODUCT(Random!$X960:$AG960,$B$7:$K$7)</f>
        <v>-0.48323221941800865</v>
      </c>
      <c r="F960">
        <f>SUMPRODUCT(Random!$X960:$AG960,$B$8:$K$8)</f>
        <v>-2.3718139803713982</v>
      </c>
      <c r="G960">
        <f>SUMPRODUCT(Random!$X960:$AG960,$B$9:$K$9)</f>
        <v>0.83580898668295034</v>
      </c>
      <c r="H960">
        <f>SUMPRODUCT(Random!$X960:$AG960,$B$10:$K$10)</f>
        <v>-0.24409559703167499</v>
      </c>
      <c r="I960">
        <f>SUMPRODUCT(Random!$X960:$AG960,$B$11:$K$11)</f>
        <v>0.85952005863354941</v>
      </c>
      <c r="J960">
        <f>SUMPRODUCT(Random!$X960:$AG960,$B$12:$K$12)</f>
        <v>0.40391039434362763</v>
      </c>
      <c r="K960">
        <f>SUMPRODUCT(Random!$X960:$AG960,$B$13:$K$13)</f>
        <v>-1.7693538370131028</v>
      </c>
      <c r="M960">
        <f t="shared" si="435"/>
        <v>0.41236064501312408</v>
      </c>
      <c r="N960">
        <f t="shared" si="436"/>
        <v>0.57816992794113198</v>
      </c>
      <c r="O960">
        <f t="shared" si="437"/>
        <v>0.33591360907860501</v>
      </c>
      <c r="P960">
        <f t="shared" si="438"/>
        <v>0.31446543035189034</v>
      </c>
      <c r="Q960">
        <f t="shared" si="439"/>
        <v>8.8504999796923424E-3</v>
      </c>
      <c r="R960">
        <f t="shared" si="440"/>
        <v>0.79836881498207968</v>
      </c>
      <c r="S960">
        <f t="shared" si="441"/>
        <v>0.40357839124495243</v>
      </c>
      <c r="T960">
        <f t="shared" si="442"/>
        <v>0.80497317085197739</v>
      </c>
      <c r="U960">
        <f t="shared" si="443"/>
        <v>0.65686069374780809</v>
      </c>
      <c r="V960">
        <f t="shared" si="444"/>
        <v>3.8417422122502022E-2</v>
      </c>
      <c r="X960">
        <f t="shared" si="445"/>
        <v>13.023417090750852</v>
      </c>
      <c r="Y960">
        <f t="shared" si="446"/>
        <v>21.144305392981451</v>
      </c>
      <c r="Z960">
        <f t="shared" si="447"/>
        <v>10.027511785501352</v>
      </c>
      <c r="AA960">
        <f t="shared" si="448"/>
        <v>9.2488462618966469</v>
      </c>
      <c r="AB960">
        <f t="shared" si="449"/>
        <v>0.21777226699825397</v>
      </c>
      <c r="AC960">
        <f t="shared" si="450"/>
        <v>39.226771890442045</v>
      </c>
      <c r="AD960">
        <f t="shared" si="451"/>
        <v>12.660024842927196</v>
      </c>
      <c r="AE960">
        <f t="shared" si="452"/>
        <v>40.04258399713531</v>
      </c>
      <c r="AF960">
        <f t="shared" si="453"/>
        <v>26.202021389751717</v>
      </c>
      <c r="AG960">
        <f t="shared" si="454"/>
        <v>0.95965015118862063</v>
      </c>
      <c r="AI960">
        <f t="shared" si="455"/>
        <v>21</v>
      </c>
      <c r="AJ960">
        <f t="shared" si="456"/>
        <v>21</v>
      </c>
      <c r="AK960">
        <f t="shared" si="457"/>
        <v>21</v>
      </c>
      <c r="AL960">
        <f t="shared" si="458"/>
        <v>21</v>
      </c>
      <c r="AM960">
        <f t="shared" si="459"/>
        <v>1</v>
      </c>
      <c r="AN960">
        <f t="shared" si="460"/>
        <v>21</v>
      </c>
      <c r="AO960">
        <f t="shared" si="461"/>
        <v>21</v>
      </c>
      <c r="AP960">
        <f t="shared" si="462"/>
        <v>21</v>
      </c>
      <c r="AQ960">
        <f t="shared" si="463"/>
        <v>21</v>
      </c>
      <c r="AR960">
        <f t="shared" si="464"/>
        <v>4</v>
      </c>
      <c r="AT960">
        <f t="shared" si="465"/>
        <v>2</v>
      </c>
    </row>
    <row r="961" spans="1:46" x14ac:dyDescent="0.2">
      <c r="A961">
        <v>944</v>
      </c>
      <c r="B961">
        <f>SUMPRODUCT(Random!$X961:$AG961,$B$4:$K$4)</f>
        <v>2.8034660432407645</v>
      </c>
      <c r="C961">
        <f>SUMPRODUCT(Random!$X961:$AG961,$B$5:$K$5)</f>
        <v>0.2130100131719877</v>
      </c>
      <c r="D961">
        <f>SUMPRODUCT(Random!$X961:$AG961,$B$6:$K$6)</f>
        <v>0.2673596803860267</v>
      </c>
      <c r="E961">
        <f>SUMPRODUCT(Random!$X961:$AG961,$B$7:$K$7)</f>
        <v>0.79002408658261647</v>
      </c>
      <c r="F961">
        <f>SUMPRODUCT(Random!$X961:$AG961,$B$8:$K$8)</f>
        <v>0.70050158426296638</v>
      </c>
      <c r="G961">
        <f>SUMPRODUCT(Random!$X961:$AG961,$B$9:$K$9)</f>
        <v>-1.8981694521717472</v>
      </c>
      <c r="H961">
        <f>SUMPRODUCT(Random!$X961:$AG961,$B$10:$K$10)</f>
        <v>1.4668994758026708</v>
      </c>
      <c r="I961">
        <f>SUMPRODUCT(Random!$X961:$AG961,$B$11:$K$11)</f>
        <v>0.54499310799982781</v>
      </c>
      <c r="J961">
        <f>SUMPRODUCT(Random!$X961:$AG961,$B$12:$K$12)</f>
        <v>1.5214808073013344</v>
      </c>
      <c r="K961">
        <f>SUMPRODUCT(Random!$X961:$AG961,$B$13:$K$13)</f>
        <v>0.8322821525732742</v>
      </c>
      <c r="M961">
        <f t="shared" si="435"/>
        <v>0.99747217221342188</v>
      </c>
      <c r="N961">
        <f t="shared" si="436"/>
        <v>0.58434042373506567</v>
      </c>
      <c r="O961">
        <f t="shared" si="437"/>
        <v>0.60540387990808409</v>
      </c>
      <c r="P961">
        <f t="shared" si="438"/>
        <v>0.78524314914260573</v>
      </c>
      <c r="Q961">
        <f t="shared" si="439"/>
        <v>0.7581929419369694</v>
      </c>
      <c r="R961">
        <f t="shared" si="440"/>
        <v>2.8836881757119581E-2</v>
      </c>
      <c r="S961">
        <f t="shared" si="441"/>
        <v>0.92879829842266459</v>
      </c>
      <c r="T961">
        <f t="shared" si="442"/>
        <v>0.70712087114150135</v>
      </c>
      <c r="U961">
        <f t="shared" si="443"/>
        <v>0.9359303879591786</v>
      </c>
      <c r="V961">
        <f t="shared" si="444"/>
        <v>0.79737514891890382</v>
      </c>
      <c r="X961">
        <f t="shared" si="445"/>
        <v>146.49933198262741</v>
      </c>
      <c r="Y961">
        <f t="shared" si="446"/>
        <v>21.505286312828982</v>
      </c>
      <c r="Z961">
        <f t="shared" si="447"/>
        <v>22.779203438716053</v>
      </c>
      <c r="AA961">
        <f t="shared" si="448"/>
        <v>37.681863298363432</v>
      </c>
      <c r="AB961">
        <f t="shared" si="449"/>
        <v>34.775742053702359</v>
      </c>
      <c r="AC961">
        <f t="shared" si="450"/>
        <v>0.71679091607226997</v>
      </c>
      <c r="AD961">
        <f t="shared" si="451"/>
        <v>64.725856571771828</v>
      </c>
      <c r="AE961">
        <f t="shared" si="452"/>
        <v>30.081707153300378</v>
      </c>
      <c r="AF961">
        <f t="shared" si="453"/>
        <v>67.311387669345365</v>
      </c>
      <c r="AG961">
        <f t="shared" si="454"/>
        <v>39.106345798042369</v>
      </c>
      <c r="AI961">
        <f t="shared" si="455"/>
        <v>21</v>
      </c>
      <c r="AJ961">
        <f t="shared" si="456"/>
        <v>21</v>
      </c>
      <c r="AK961">
        <f t="shared" si="457"/>
        <v>21</v>
      </c>
      <c r="AL961">
        <f t="shared" si="458"/>
        <v>21</v>
      </c>
      <c r="AM961">
        <f t="shared" si="459"/>
        <v>21</v>
      </c>
      <c r="AN961">
        <f t="shared" si="460"/>
        <v>3</v>
      </c>
      <c r="AO961">
        <f t="shared" si="461"/>
        <v>21</v>
      </c>
      <c r="AP961">
        <f t="shared" si="462"/>
        <v>21</v>
      </c>
      <c r="AQ961">
        <f t="shared" si="463"/>
        <v>21</v>
      </c>
      <c r="AR961">
        <f t="shared" si="464"/>
        <v>21</v>
      </c>
      <c r="AT961">
        <f t="shared" si="465"/>
        <v>1</v>
      </c>
    </row>
    <row r="962" spans="1:46" x14ac:dyDescent="0.2">
      <c r="A962">
        <v>945</v>
      </c>
      <c r="B962">
        <f>SUMPRODUCT(Random!$X962:$AG962,$B$4:$K$4)</f>
        <v>-0.29503034846783094</v>
      </c>
      <c r="C962">
        <f>SUMPRODUCT(Random!$X962:$AG962,$B$5:$K$5)</f>
        <v>1.1955331379626459</v>
      </c>
      <c r="D962">
        <f>SUMPRODUCT(Random!$X962:$AG962,$B$6:$K$6)</f>
        <v>0.35850569784229991</v>
      </c>
      <c r="E962">
        <f>SUMPRODUCT(Random!$X962:$AG962,$B$7:$K$7)</f>
        <v>0.44377039810774366</v>
      </c>
      <c r="F962">
        <f>SUMPRODUCT(Random!$X962:$AG962,$B$8:$K$8)</f>
        <v>0.28535621203600475</v>
      </c>
      <c r="G962">
        <f>SUMPRODUCT(Random!$X962:$AG962,$B$9:$K$9)</f>
        <v>0.12287897919783609</v>
      </c>
      <c r="H962">
        <f>SUMPRODUCT(Random!$X962:$AG962,$B$10:$K$10)</f>
        <v>-0.27085846068577124</v>
      </c>
      <c r="I962">
        <f>SUMPRODUCT(Random!$X962:$AG962,$B$11:$K$11)</f>
        <v>-0.30709558449014362</v>
      </c>
      <c r="J962">
        <f>SUMPRODUCT(Random!$X962:$AG962,$B$12:$K$12)</f>
        <v>2.2363932670256808</v>
      </c>
      <c r="K962">
        <f>SUMPRODUCT(Random!$X962:$AG962,$B$13:$K$13)</f>
        <v>1.1366152685166742</v>
      </c>
      <c r="M962">
        <f t="shared" si="435"/>
        <v>0.38398534813964325</v>
      </c>
      <c r="N962">
        <f t="shared" si="436"/>
        <v>0.88406060145806364</v>
      </c>
      <c r="O962">
        <f t="shared" si="437"/>
        <v>0.64001754768914476</v>
      </c>
      <c r="P962">
        <f t="shared" si="438"/>
        <v>0.67139570383356051</v>
      </c>
      <c r="Q962">
        <f t="shared" si="439"/>
        <v>0.61231437441178715</v>
      </c>
      <c r="R962">
        <f t="shared" si="440"/>
        <v>0.54889853418370671</v>
      </c>
      <c r="S962">
        <f t="shared" si="441"/>
        <v>0.39324994733720858</v>
      </c>
      <c r="T962">
        <f t="shared" si="442"/>
        <v>0.37938530925008229</v>
      </c>
      <c r="U962">
        <f t="shared" si="443"/>
        <v>0.9873369891014635</v>
      </c>
      <c r="V962">
        <f t="shared" si="444"/>
        <v>0.8721504228193252</v>
      </c>
      <c r="X962">
        <f t="shared" si="445"/>
        <v>11.868222901345561</v>
      </c>
      <c r="Y962">
        <f t="shared" si="446"/>
        <v>52.782517759671705</v>
      </c>
      <c r="Z962">
        <f t="shared" si="447"/>
        <v>25.028174255277904</v>
      </c>
      <c r="AA962">
        <f t="shared" si="448"/>
        <v>27.262288685085004</v>
      </c>
      <c r="AB962">
        <f t="shared" si="449"/>
        <v>23.212009169287153</v>
      </c>
      <c r="AC962">
        <f t="shared" si="450"/>
        <v>19.50083513806694</v>
      </c>
      <c r="AD962">
        <f t="shared" si="451"/>
        <v>12.239439876771371</v>
      </c>
      <c r="AE962">
        <f t="shared" si="452"/>
        <v>11.685976175457069</v>
      </c>
      <c r="AF962">
        <f t="shared" si="453"/>
        <v>107.02735410652865</v>
      </c>
      <c r="AG962">
        <f t="shared" si="454"/>
        <v>50.387074629128122</v>
      </c>
      <c r="AI962">
        <f t="shared" si="455"/>
        <v>21</v>
      </c>
      <c r="AJ962">
        <f t="shared" si="456"/>
        <v>21</v>
      </c>
      <c r="AK962">
        <f t="shared" si="457"/>
        <v>21</v>
      </c>
      <c r="AL962">
        <f t="shared" si="458"/>
        <v>21</v>
      </c>
      <c r="AM962">
        <f t="shared" si="459"/>
        <v>21</v>
      </c>
      <c r="AN962">
        <f t="shared" si="460"/>
        <v>21</v>
      </c>
      <c r="AO962">
        <f t="shared" si="461"/>
        <v>21</v>
      </c>
      <c r="AP962">
        <f t="shared" si="462"/>
        <v>21</v>
      </c>
      <c r="AQ962">
        <f t="shared" si="463"/>
        <v>21</v>
      </c>
      <c r="AR962">
        <f t="shared" si="464"/>
        <v>21</v>
      </c>
      <c r="AT962">
        <f t="shared" si="465"/>
        <v>0</v>
      </c>
    </row>
    <row r="963" spans="1:46" x14ac:dyDescent="0.2">
      <c r="A963">
        <v>946</v>
      </c>
      <c r="B963">
        <f>SUMPRODUCT(Random!$X963:$AG963,$B$4:$K$4)</f>
        <v>0.18815649941907298</v>
      </c>
      <c r="C963">
        <f>SUMPRODUCT(Random!$X963:$AG963,$B$5:$K$5)</f>
        <v>0.14932069505628456</v>
      </c>
      <c r="D963">
        <f>SUMPRODUCT(Random!$X963:$AG963,$B$6:$K$6)</f>
        <v>0.21091330845846962</v>
      </c>
      <c r="E963">
        <f>SUMPRODUCT(Random!$X963:$AG963,$B$7:$K$7)</f>
        <v>-0.34441607623661141</v>
      </c>
      <c r="F963">
        <f>SUMPRODUCT(Random!$X963:$AG963,$B$8:$K$8)</f>
        <v>-0.22576686448383335</v>
      </c>
      <c r="G963">
        <f>SUMPRODUCT(Random!$X963:$AG963,$B$9:$K$9)</f>
        <v>-0.54804261482856509</v>
      </c>
      <c r="H963">
        <f>SUMPRODUCT(Random!$X963:$AG963,$B$10:$K$10)</f>
        <v>-0.53354428694618594</v>
      </c>
      <c r="I963">
        <f>SUMPRODUCT(Random!$X963:$AG963,$B$11:$K$11)</f>
        <v>-0.72890948418920565</v>
      </c>
      <c r="J963">
        <f>SUMPRODUCT(Random!$X963:$AG963,$B$12:$K$12)</f>
        <v>-1.2703440152934737</v>
      </c>
      <c r="K963">
        <f>SUMPRODUCT(Random!$X963:$AG963,$B$13:$K$13)</f>
        <v>-3.0736653721391858</v>
      </c>
      <c r="M963">
        <f t="shared" si="435"/>
        <v>0.57462301409647876</v>
      </c>
      <c r="N963">
        <f t="shared" si="436"/>
        <v>0.55934970697811992</v>
      </c>
      <c r="O963">
        <f t="shared" si="437"/>
        <v>0.58352254046381535</v>
      </c>
      <c r="P963">
        <f t="shared" si="438"/>
        <v>0.36526670025678137</v>
      </c>
      <c r="Q963">
        <f t="shared" si="439"/>
        <v>0.41069137501039688</v>
      </c>
      <c r="R963">
        <f t="shared" si="440"/>
        <v>0.29183132103906895</v>
      </c>
      <c r="S963">
        <f t="shared" si="441"/>
        <v>0.29682843139186904</v>
      </c>
      <c r="T963">
        <f t="shared" si="442"/>
        <v>0.23302851645564002</v>
      </c>
      <c r="U963">
        <f t="shared" si="443"/>
        <v>0.10198105801412176</v>
      </c>
      <c r="V963">
        <f t="shared" si="444"/>
        <v>1.0572322979956448E-3</v>
      </c>
      <c r="X963">
        <f t="shared" si="445"/>
        <v>20.939189464469187</v>
      </c>
      <c r="Y963">
        <f t="shared" si="446"/>
        <v>20.07505302205649</v>
      </c>
      <c r="Z963">
        <f t="shared" si="447"/>
        <v>21.457132310518439</v>
      </c>
      <c r="AA963">
        <f t="shared" si="448"/>
        <v>11.134937772164932</v>
      </c>
      <c r="AB963">
        <f t="shared" si="449"/>
        <v>12.953929798599361</v>
      </c>
      <c r="AC963">
        <f t="shared" si="450"/>
        <v>8.4531138323870252</v>
      </c>
      <c r="AD963">
        <f t="shared" si="451"/>
        <v>8.6265840023678209</v>
      </c>
      <c r="AE963">
        <f t="shared" si="452"/>
        <v>6.4990861087508058</v>
      </c>
      <c r="AF963">
        <f t="shared" si="453"/>
        <v>2.63495497074633</v>
      </c>
      <c r="AG963">
        <f t="shared" si="454"/>
        <v>2.5912294945631641E-2</v>
      </c>
      <c r="AI963">
        <f t="shared" si="455"/>
        <v>21</v>
      </c>
      <c r="AJ963">
        <f t="shared" si="456"/>
        <v>21</v>
      </c>
      <c r="AK963">
        <f t="shared" si="457"/>
        <v>21</v>
      </c>
      <c r="AL963">
        <f t="shared" si="458"/>
        <v>21</v>
      </c>
      <c r="AM963">
        <f t="shared" si="459"/>
        <v>21</v>
      </c>
      <c r="AN963">
        <f t="shared" si="460"/>
        <v>21</v>
      </c>
      <c r="AO963">
        <f t="shared" si="461"/>
        <v>21</v>
      </c>
      <c r="AP963">
        <f t="shared" si="462"/>
        <v>21</v>
      </c>
      <c r="AQ963">
        <f t="shared" si="463"/>
        <v>11</v>
      </c>
      <c r="AR963">
        <f t="shared" si="464"/>
        <v>1</v>
      </c>
      <c r="AT963">
        <f t="shared" si="465"/>
        <v>2</v>
      </c>
    </row>
    <row r="964" spans="1:46" x14ac:dyDescent="0.2">
      <c r="A964">
        <v>947</v>
      </c>
      <c r="B964">
        <f>SUMPRODUCT(Random!$X964:$AG964,$B$4:$K$4)</f>
        <v>-0.81031970777036222</v>
      </c>
      <c r="C964">
        <f>SUMPRODUCT(Random!$X964:$AG964,$B$5:$K$5)</f>
        <v>-1.3626815929797833</v>
      </c>
      <c r="D964">
        <f>SUMPRODUCT(Random!$X964:$AG964,$B$6:$K$6)</f>
        <v>-1.7131940535859893</v>
      </c>
      <c r="E964">
        <f>SUMPRODUCT(Random!$X964:$AG964,$B$7:$K$7)</f>
        <v>-2.656001737362959</v>
      </c>
      <c r="F964">
        <f>SUMPRODUCT(Random!$X964:$AG964,$B$8:$K$8)</f>
        <v>1.1173456106303012</v>
      </c>
      <c r="G964">
        <f>SUMPRODUCT(Random!$X964:$AG964,$B$9:$K$9)</f>
        <v>-0.76249710496393197</v>
      </c>
      <c r="H964">
        <f>SUMPRODUCT(Random!$X964:$AG964,$B$10:$K$10)</f>
        <v>-1.8057451755703131</v>
      </c>
      <c r="I964">
        <f>SUMPRODUCT(Random!$X964:$AG964,$B$11:$K$11)</f>
        <v>-1.0276643148441491</v>
      </c>
      <c r="J964">
        <f>SUMPRODUCT(Random!$X964:$AG964,$B$12:$K$12)</f>
        <v>0.25556809408081083</v>
      </c>
      <c r="K964">
        <f>SUMPRODUCT(Random!$X964:$AG964,$B$13:$K$13)</f>
        <v>-0.84689280777362375</v>
      </c>
      <c r="M964">
        <f t="shared" si="435"/>
        <v>0.20887822569881603</v>
      </c>
      <c r="N964">
        <f t="shared" si="436"/>
        <v>8.649144072131533E-2</v>
      </c>
      <c r="O964">
        <f t="shared" si="437"/>
        <v>4.3338422623723068E-2</v>
      </c>
      <c r="P964">
        <f t="shared" si="438"/>
        <v>3.9536603502735223E-3</v>
      </c>
      <c r="Q964">
        <f t="shared" si="439"/>
        <v>0.86807670961714523</v>
      </c>
      <c r="R964">
        <f t="shared" si="440"/>
        <v>0.22288168517522888</v>
      </c>
      <c r="S964">
        <f t="shared" si="441"/>
        <v>3.5479076324522185E-2</v>
      </c>
      <c r="T964">
        <f t="shared" si="442"/>
        <v>0.1520538797109619</v>
      </c>
      <c r="U964">
        <f t="shared" si="443"/>
        <v>0.60085782120048115</v>
      </c>
      <c r="V964">
        <f t="shared" si="444"/>
        <v>0.1985274358462667</v>
      </c>
      <c r="X964">
        <f t="shared" si="445"/>
        <v>5.7396356058844358</v>
      </c>
      <c r="Y964">
        <f t="shared" si="446"/>
        <v>2.2160243395232451</v>
      </c>
      <c r="Z964">
        <f t="shared" si="447"/>
        <v>1.0853359628100732</v>
      </c>
      <c r="AA964">
        <f t="shared" si="448"/>
        <v>9.7043193838190947E-2</v>
      </c>
      <c r="AB964">
        <f t="shared" si="449"/>
        <v>49.618708801145218</v>
      </c>
      <c r="AC964">
        <f t="shared" si="450"/>
        <v>6.1771275960002789</v>
      </c>
      <c r="AD964">
        <f t="shared" si="451"/>
        <v>0.88490906656118296</v>
      </c>
      <c r="AE964">
        <f t="shared" si="452"/>
        <v>4.0404243972445411</v>
      </c>
      <c r="AF964">
        <f t="shared" si="453"/>
        <v>22.498596614783395</v>
      </c>
      <c r="AG964">
        <f t="shared" si="454"/>
        <v>5.4212083643785203</v>
      </c>
      <c r="AI964">
        <f t="shared" si="455"/>
        <v>21</v>
      </c>
      <c r="AJ964">
        <f t="shared" si="456"/>
        <v>9</v>
      </c>
      <c r="AK964">
        <f t="shared" si="457"/>
        <v>5</v>
      </c>
      <c r="AL964">
        <f t="shared" si="458"/>
        <v>1</v>
      </c>
      <c r="AM964">
        <f t="shared" si="459"/>
        <v>21</v>
      </c>
      <c r="AN964">
        <f t="shared" si="460"/>
        <v>21</v>
      </c>
      <c r="AO964">
        <f t="shared" si="461"/>
        <v>4</v>
      </c>
      <c r="AP964">
        <f t="shared" si="462"/>
        <v>17</v>
      </c>
      <c r="AQ964">
        <f t="shared" si="463"/>
        <v>21</v>
      </c>
      <c r="AR964">
        <f t="shared" si="464"/>
        <v>21</v>
      </c>
      <c r="AT964">
        <f t="shared" si="465"/>
        <v>5</v>
      </c>
    </row>
    <row r="965" spans="1:46" x14ac:dyDescent="0.2">
      <c r="A965">
        <v>948</v>
      </c>
      <c r="B965">
        <f>SUMPRODUCT(Random!$X965:$AG965,$B$4:$K$4)</f>
        <v>0.28738502915131009</v>
      </c>
      <c r="C965">
        <f>SUMPRODUCT(Random!$X965:$AG965,$B$5:$K$5)</f>
        <v>-0.97009410658930872</v>
      </c>
      <c r="D965">
        <f>SUMPRODUCT(Random!$X965:$AG965,$B$6:$K$6)</f>
        <v>-0.59169403798924014</v>
      </c>
      <c r="E965">
        <f>SUMPRODUCT(Random!$X965:$AG965,$B$7:$K$7)</f>
        <v>0.69789544281786253</v>
      </c>
      <c r="F965">
        <f>SUMPRODUCT(Random!$X965:$AG965,$B$8:$K$8)</f>
        <v>0.42188663793783232</v>
      </c>
      <c r="G965">
        <f>SUMPRODUCT(Random!$X965:$AG965,$B$9:$K$9)</f>
        <v>0.81874672278390126</v>
      </c>
      <c r="H965">
        <f>SUMPRODUCT(Random!$X965:$AG965,$B$10:$K$10)</f>
        <v>-1.246266434791157</v>
      </c>
      <c r="I965">
        <f>SUMPRODUCT(Random!$X965:$AG965,$B$11:$K$11)</f>
        <v>-0.69058209378372148</v>
      </c>
      <c r="J965">
        <f>SUMPRODUCT(Random!$X965:$AG965,$B$12:$K$12)</f>
        <v>-0.26488512759430338</v>
      </c>
      <c r="K965">
        <f>SUMPRODUCT(Random!$X965:$AG965,$B$13:$K$13)</f>
        <v>0.57587630335953799</v>
      </c>
      <c r="M965">
        <f t="shared" si="435"/>
        <v>0.61309123852108638</v>
      </c>
      <c r="N965">
        <f t="shared" si="436"/>
        <v>0.16599979316967373</v>
      </c>
      <c r="O965">
        <f t="shared" si="437"/>
        <v>0.27702774482090686</v>
      </c>
      <c r="P965">
        <f t="shared" si="438"/>
        <v>0.75737870770864013</v>
      </c>
      <c r="Q965">
        <f t="shared" si="439"/>
        <v>0.66344611820616906</v>
      </c>
      <c r="R965">
        <f t="shared" si="440"/>
        <v>0.79353453331087387</v>
      </c>
      <c r="S965">
        <f t="shared" si="441"/>
        <v>0.10633329810012331</v>
      </c>
      <c r="T965">
        <f t="shared" si="442"/>
        <v>0.24491410172301809</v>
      </c>
      <c r="U965">
        <f t="shared" si="443"/>
        <v>0.39554897784591597</v>
      </c>
      <c r="V965">
        <f t="shared" si="444"/>
        <v>0.71765060314745677</v>
      </c>
      <c r="X965">
        <f t="shared" si="445"/>
        <v>23.26114594251413</v>
      </c>
      <c r="Y965">
        <f t="shared" si="446"/>
        <v>4.4466624122287808</v>
      </c>
      <c r="Z965">
        <f t="shared" si="447"/>
        <v>7.9463151164292665</v>
      </c>
      <c r="AA965">
        <f t="shared" si="448"/>
        <v>34.693393497714517</v>
      </c>
      <c r="AB965">
        <f t="shared" si="449"/>
        <v>26.676722470626636</v>
      </c>
      <c r="AC965">
        <f t="shared" si="450"/>
        <v>38.646375088622086</v>
      </c>
      <c r="AD965">
        <f t="shared" si="451"/>
        <v>2.7539661231657031</v>
      </c>
      <c r="AE965">
        <f t="shared" si="452"/>
        <v>6.8816765803306081</v>
      </c>
      <c r="AF965">
        <f t="shared" si="453"/>
        <v>12.332435987114037</v>
      </c>
      <c r="AG965">
        <f t="shared" si="454"/>
        <v>30.978642614034698</v>
      </c>
      <c r="AI965">
        <f t="shared" si="455"/>
        <v>21</v>
      </c>
      <c r="AJ965">
        <f t="shared" si="456"/>
        <v>18</v>
      </c>
      <c r="AK965">
        <f t="shared" si="457"/>
        <v>21</v>
      </c>
      <c r="AL965">
        <f t="shared" si="458"/>
        <v>21</v>
      </c>
      <c r="AM965">
        <f t="shared" si="459"/>
        <v>21</v>
      </c>
      <c r="AN965">
        <f t="shared" si="460"/>
        <v>21</v>
      </c>
      <c r="AO965">
        <f t="shared" si="461"/>
        <v>12</v>
      </c>
      <c r="AP965">
        <f t="shared" si="462"/>
        <v>21</v>
      </c>
      <c r="AQ965">
        <f t="shared" si="463"/>
        <v>21</v>
      </c>
      <c r="AR965">
        <f t="shared" si="464"/>
        <v>21</v>
      </c>
      <c r="AT965">
        <f t="shared" si="465"/>
        <v>2</v>
      </c>
    </row>
    <row r="966" spans="1:46" x14ac:dyDescent="0.2">
      <c r="A966">
        <v>949</v>
      </c>
      <c r="B966">
        <f>SUMPRODUCT(Random!$X966:$AG966,$B$4:$K$4)</f>
        <v>-1.769149194782869</v>
      </c>
      <c r="C966">
        <f>SUMPRODUCT(Random!$X966:$AG966,$B$5:$K$5)</f>
        <v>-0.24057236851274305</v>
      </c>
      <c r="D966">
        <f>SUMPRODUCT(Random!$X966:$AG966,$B$6:$K$6)</f>
        <v>2.347833391904711</v>
      </c>
      <c r="E966">
        <f>SUMPRODUCT(Random!$X966:$AG966,$B$7:$K$7)</f>
        <v>0.95054903171242966</v>
      </c>
      <c r="F966">
        <f>SUMPRODUCT(Random!$X966:$AG966,$B$8:$K$8)</f>
        <v>-0.60624374805128822</v>
      </c>
      <c r="G966">
        <f>SUMPRODUCT(Random!$X966:$AG966,$B$9:$K$9)</f>
        <v>0.62781922719350369</v>
      </c>
      <c r="H966">
        <f>SUMPRODUCT(Random!$X966:$AG966,$B$10:$K$10)</f>
        <v>1.1888203486595035</v>
      </c>
      <c r="I966">
        <f>SUMPRODUCT(Random!$X966:$AG966,$B$11:$K$11)</f>
        <v>-0.46954514252153684</v>
      </c>
      <c r="J966">
        <f>SUMPRODUCT(Random!$X966:$AG966,$B$12:$K$12)</f>
        <v>-0.73572602226003025</v>
      </c>
      <c r="K966">
        <f>SUMPRODUCT(Random!$X966:$AG966,$B$13:$K$13)</f>
        <v>-5.1671507109242246E-2</v>
      </c>
      <c r="M966">
        <f t="shared" si="435"/>
        <v>3.8434490018012607E-2</v>
      </c>
      <c r="N966">
        <f t="shared" si="436"/>
        <v>0.40494328400635549</v>
      </c>
      <c r="O966">
        <f t="shared" si="437"/>
        <v>0.99055851717680454</v>
      </c>
      <c r="P966">
        <f t="shared" si="438"/>
        <v>0.82908332379298078</v>
      </c>
      <c r="Q966">
        <f t="shared" si="439"/>
        <v>0.27217645307072147</v>
      </c>
      <c r="R966">
        <f t="shared" si="440"/>
        <v>0.73493881545817208</v>
      </c>
      <c r="S966">
        <f t="shared" si="441"/>
        <v>0.88274481556792084</v>
      </c>
      <c r="T966">
        <f t="shared" si="442"/>
        <v>0.31934001275730384</v>
      </c>
      <c r="U966">
        <f t="shared" si="443"/>
        <v>0.23094872494813837</v>
      </c>
      <c r="V966">
        <f t="shared" si="444"/>
        <v>0.47939522046658678</v>
      </c>
      <c r="X966">
        <f t="shared" si="445"/>
        <v>0.9600849646927333</v>
      </c>
      <c r="Y966">
        <f t="shared" si="446"/>
        <v>12.71614880855406</v>
      </c>
      <c r="Z966">
        <f t="shared" si="447"/>
        <v>114.21887360546395</v>
      </c>
      <c r="AA966">
        <f t="shared" si="448"/>
        <v>43.275178874527427</v>
      </c>
      <c r="AB966">
        <f t="shared" si="449"/>
        <v>7.7824869776607519</v>
      </c>
      <c r="AC966">
        <f t="shared" si="450"/>
        <v>32.526450757408213</v>
      </c>
      <c r="AD966">
        <f t="shared" si="451"/>
        <v>52.506073770232888</v>
      </c>
      <c r="AE966">
        <f t="shared" si="452"/>
        <v>9.4236547370209323</v>
      </c>
      <c r="AF966">
        <f t="shared" si="453"/>
        <v>6.4327487476966789</v>
      </c>
      <c r="AG966">
        <f t="shared" si="454"/>
        <v>15.990500055619913</v>
      </c>
      <c r="AI966">
        <f t="shared" si="455"/>
        <v>4</v>
      </c>
      <c r="AJ966">
        <f t="shared" si="456"/>
        <v>21</v>
      </c>
      <c r="AK966">
        <f t="shared" si="457"/>
        <v>21</v>
      </c>
      <c r="AL966">
        <f t="shared" si="458"/>
        <v>21</v>
      </c>
      <c r="AM966">
        <f t="shared" si="459"/>
        <v>21</v>
      </c>
      <c r="AN966">
        <f t="shared" si="460"/>
        <v>21</v>
      </c>
      <c r="AO966">
        <f t="shared" si="461"/>
        <v>21</v>
      </c>
      <c r="AP966">
        <f t="shared" si="462"/>
        <v>21</v>
      </c>
      <c r="AQ966">
        <f t="shared" si="463"/>
        <v>21</v>
      </c>
      <c r="AR966">
        <f t="shared" si="464"/>
        <v>21</v>
      </c>
      <c r="AT966">
        <f t="shared" si="465"/>
        <v>1</v>
      </c>
    </row>
    <row r="967" spans="1:46" x14ac:dyDescent="0.2">
      <c r="A967">
        <v>950</v>
      </c>
      <c r="B967">
        <f>SUMPRODUCT(Random!$X967:$AG967,$B$4:$K$4)</f>
        <v>0.42604223865552887</v>
      </c>
      <c r="C967">
        <f>SUMPRODUCT(Random!$X967:$AG967,$B$5:$K$5)</f>
        <v>0.92102535486237047</v>
      </c>
      <c r="D967">
        <f>SUMPRODUCT(Random!$X967:$AG967,$B$6:$K$6)</f>
        <v>9.1082105305043903E-2</v>
      </c>
      <c r="E967">
        <f>SUMPRODUCT(Random!$X967:$AG967,$B$7:$K$7)</f>
        <v>0.924238020786327</v>
      </c>
      <c r="F967">
        <f>SUMPRODUCT(Random!$X967:$AG967,$B$8:$K$8)</f>
        <v>-0.8582263394439853</v>
      </c>
      <c r="G967">
        <f>SUMPRODUCT(Random!$X967:$AG967,$B$9:$K$9)</f>
        <v>5.4480384975592516E-2</v>
      </c>
      <c r="H967">
        <f>SUMPRODUCT(Random!$X967:$AG967,$B$10:$K$10)</f>
        <v>-0.59215582131434596</v>
      </c>
      <c r="I967">
        <f>SUMPRODUCT(Random!$X967:$AG967,$B$11:$K$11)</f>
        <v>-1.1681096106354147</v>
      </c>
      <c r="J967">
        <f>SUMPRODUCT(Random!$X967:$AG967,$B$12:$K$12)</f>
        <v>-0.92019810671010704</v>
      </c>
      <c r="K967">
        <f>SUMPRODUCT(Random!$X967:$AG967,$B$13:$K$13)</f>
        <v>-1.3611103123065242</v>
      </c>
      <c r="M967">
        <f t="shared" si="435"/>
        <v>0.6649614659538392</v>
      </c>
      <c r="N967">
        <f t="shared" si="436"/>
        <v>0.82148140519404445</v>
      </c>
      <c r="O967">
        <f t="shared" si="437"/>
        <v>0.53628632428411716</v>
      </c>
      <c r="P967">
        <f t="shared" si="438"/>
        <v>0.82231879791782481</v>
      </c>
      <c r="Q967">
        <f t="shared" si="439"/>
        <v>0.19538374723399274</v>
      </c>
      <c r="R967">
        <f t="shared" si="440"/>
        <v>0.52172378205049186</v>
      </c>
      <c r="S967">
        <f t="shared" si="441"/>
        <v>0.27687312494556882</v>
      </c>
      <c r="T967">
        <f t="shared" si="442"/>
        <v>0.12138127709046158</v>
      </c>
      <c r="U967">
        <f t="shared" si="443"/>
        <v>0.17873462176196275</v>
      </c>
      <c r="V967">
        <f t="shared" si="444"/>
        <v>8.6739415624223257E-2</v>
      </c>
      <c r="X967">
        <f t="shared" si="445"/>
        <v>26.787268471806868</v>
      </c>
      <c r="Y967">
        <f t="shared" si="446"/>
        <v>42.209170101933459</v>
      </c>
      <c r="Z967">
        <f t="shared" si="447"/>
        <v>18.825341692802699</v>
      </c>
      <c r="AA967">
        <f t="shared" si="448"/>
        <v>42.32434878036986</v>
      </c>
      <c r="AB967">
        <f t="shared" si="449"/>
        <v>5.3253110833177937</v>
      </c>
      <c r="AC967">
        <f t="shared" si="450"/>
        <v>18.067878853971887</v>
      </c>
      <c r="AD967">
        <f t="shared" si="451"/>
        <v>7.9410766636777765</v>
      </c>
      <c r="AE967">
        <f t="shared" si="452"/>
        <v>3.1699636250640877</v>
      </c>
      <c r="AF967">
        <f t="shared" si="453"/>
        <v>4.8236002740368162</v>
      </c>
      <c r="AG967">
        <f t="shared" si="454"/>
        <v>2.2226749243920643</v>
      </c>
      <c r="AI967">
        <f t="shared" si="455"/>
        <v>21</v>
      </c>
      <c r="AJ967">
        <f t="shared" si="456"/>
        <v>21</v>
      </c>
      <c r="AK967">
        <f t="shared" si="457"/>
        <v>21</v>
      </c>
      <c r="AL967">
        <f t="shared" si="458"/>
        <v>21</v>
      </c>
      <c r="AM967">
        <f t="shared" si="459"/>
        <v>21</v>
      </c>
      <c r="AN967">
        <f t="shared" si="460"/>
        <v>21</v>
      </c>
      <c r="AO967">
        <f t="shared" si="461"/>
        <v>21</v>
      </c>
      <c r="AP967">
        <f t="shared" si="462"/>
        <v>13</v>
      </c>
      <c r="AQ967">
        <f t="shared" si="463"/>
        <v>20</v>
      </c>
      <c r="AR967">
        <f t="shared" si="464"/>
        <v>9</v>
      </c>
      <c r="AT967">
        <f t="shared" si="465"/>
        <v>3</v>
      </c>
    </row>
    <row r="968" spans="1:46" x14ac:dyDescent="0.2">
      <c r="A968">
        <v>951</v>
      </c>
      <c r="B968">
        <f>SUMPRODUCT(Random!$X968:$AG968,$B$4:$K$4)</f>
        <v>-0.30857358130729245</v>
      </c>
      <c r="C968">
        <f>SUMPRODUCT(Random!$X968:$AG968,$B$5:$K$5)</f>
        <v>1.7072974223705322</v>
      </c>
      <c r="D968">
        <f>SUMPRODUCT(Random!$X968:$AG968,$B$6:$K$6)</f>
        <v>-0.71070770571672748</v>
      </c>
      <c r="E968">
        <f>SUMPRODUCT(Random!$X968:$AG968,$B$7:$K$7)</f>
        <v>0.49943354098694182</v>
      </c>
      <c r="F968">
        <f>SUMPRODUCT(Random!$X968:$AG968,$B$8:$K$8)</f>
        <v>0.70223159644681843</v>
      </c>
      <c r="G968">
        <f>SUMPRODUCT(Random!$X968:$AG968,$B$9:$K$9)</f>
        <v>0.47771743175786718</v>
      </c>
      <c r="H968">
        <f>SUMPRODUCT(Random!$X968:$AG968,$B$10:$K$10)</f>
        <v>-1.2267358307764806</v>
      </c>
      <c r="I968">
        <f>SUMPRODUCT(Random!$X968:$AG968,$B$11:$K$11)</f>
        <v>-1.1701206631512935</v>
      </c>
      <c r="J968">
        <f>SUMPRODUCT(Random!$X968:$AG968,$B$12:$K$12)</f>
        <v>-0.90751861293860003</v>
      </c>
      <c r="K968">
        <f>SUMPRODUCT(Random!$X968:$AG968,$B$13:$K$13)</f>
        <v>0.99997295557729404</v>
      </c>
      <c r="M968">
        <f t="shared" si="435"/>
        <v>0.37882295990501885</v>
      </c>
      <c r="N968">
        <f t="shared" si="436"/>
        <v>0.95611660751113281</v>
      </c>
      <c r="O968">
        <f t="shared" si="437"/>
        <v>0.23863269179193061</v>
      </c>
      <c r="P968">
        <f t="shared" si="438"/>
        <v>0.69126300246217132</v>
      </c>
      <c r="Q968">
        <f t="shared" si="439"/>
        <v>0.75873262798964625</v>
      </c>
      <c r="R968">
        <f t="shared" si="440"/>
        <v>0.68357433220010622</v>
      </c>
      <c r="S968">
        <f t="shared" si="441"/>
        <v>0.10996094796825411</v>
      </c>
      <c r="T968">
        <f t="shared" si="442"/>
        <v>0.12097620707465601</v>
      </c>
      <c r="U968">
        <f t="shared" si="443"/>
        <v>0.18206630561021006</v>
      </c>
      <c r="V968">
        <f t="shared" si="444"/>
        <v>0.84133820202149778</v>
      </c>
      <c r="X968">
        <f t="shared" si="445"/>
        <v>11.663789448668339</v>
      </c>
      <c r="Y968">
        <f t="shared" si="446"/>
        <v>76.581739095070901</v>
      </c>
      <c r="Z968">
        <f t="shared" si="447"/>
        <v>6.6787371754347866</v>
      </c>
      <c r="AA968">
        <f t="shared" si="448"/>
        <v>28.79000693073419</v>
      </c>
      <c r="AB968">
        <f t="shared" si="449"/>
        <v>34.830476798896918</v>
      </c>
      <c r="AC968">
        <f t="shared" si="450"/>
        <v>28.187425317558475</v>
      </c>
      <c r="AD968">
        <f t="shared" si="451"/>
        <v>2.8536072257184224</v>
      </c>
      <c r="AE968">
        <f t="shared" si="452"/>
        <v>3.158672549055983</v>
      </c>
      <c r="AF968">
        <f t="shared" si="453"/>
        <v>4.9231794337793735</v>
      </c>
      <c r="AG968">
        <f t="shared" si="454"/>
        <v>45.097757239313687</v>
      </c>
      <c r="AI968">
        <f t="shared" si="455"/>
        <v>21</v>
      </c>
      <c r="AJ968">
        <f t="shared" si="456"/>
        <v>21</v>
      </c>
      <c r="AK968">
        <f t="shared" si="457"/>
        <v>21</v>
      </c>
      <c r="AL968">
        <f t="shared" si="458"/>
        <v>21</v>
      </c>
      <c r="AM968">
        <f t="shared" si="459"/>
        <v>21</v>
      </c>
      <c r="AN968">
        <f t="shared" si="460"/>
        <v>21</v>
      </c>
      <c r="AO968">
        <f t="shared" si="461"/>
        <v>12</v>
      </c>
      <c r="AP968">
        <f t="shared" si="462"/>
        <v>13</v>
      </c>
      <c r="AQ968">
        <f t="shared" si="463"/>
        <v>20</v>
      </c>
      <c r="AR968">
        <f t="shared" si="464"/>
        <v>21</v>
      </c>
      <c r="AT968">
        <f t="shared" si="465"/>
        <v>3</v>
      </c>
    </row>
    <row r="969" spans="1:46" x14ac:dyDescent="0.2">
      <c r="A969">
        <v>952</v>
      </c>
      <c r="B969">
        <f>SUMPRODUCT(Random!$X969:$AG969,$B$4:$K$4)</f>
        <v>0.84551113297784641</v>
      </c>
      <c r="C969">
        <f>SUMPRODUCT(Random!$X969:$AG969,$B$5:$K$5)</f>
        <v>3.1475854292337541E-2</v>
      </c>
      <c r="D969">
        <f>SUMPRODUCT(Random!$X969:$AG969,$B$6:$K$6)</f>
        <v>-0.7339803750680054</v>
      </c>
      <c r="E969">
        <f>SUMPRODUCT(Random!$X969:$AG969,$B$7:$K$7)</f>
        <v>0.43295041275155111</v>
      </c>
      <c r="F969">
        <f>SUMPRODUCT(Random!$X969:$AG969,$B$8:$K$8)</f>
        <v>0.19427565205908864</v>
      </c>
      <c r="G969">
        <f>SUMPRODUCT(Random!$X969:$AG969,$B$9:$K$9)</f>
        <v>0.45179884690123823</v>
      </c>
      <c r="H969">
        <f>SUMPRODUCT(Random!$X969:$AG969,$B$10:$K$10)</f>
        <v>0.1917607565225232</v>
      </c>
      <c r="I969">
        <f>SUMPRODUCT(Random!$X969:$AG969,$B$11:$K$11)</f>
        <v>1.5585060885666577</v>
      </c>
      <c r="J969">
        <f>SUMPRODUCT(Random!$X969:$AG969,$B$12:$K$12)</f>
        <v>-3.5627547849500674E-2</v>
      </c>
      <c r="K969">
        <f>SUMPRODUCT(Random!$X969:$AG969,$B$13:$K$13)</f>
        <v>-0.39065939553469792</v>
      </c>
      <c r="M969">
        <f t="shared" si="435"/>
        <v>0.80108724027684552</v>
      </c>
      <c r="N969">
        <f t="shared" si="436"/>
        <v>0.51255497595743926</v>
      </c>
      <c r="O969">
        <f t="shared" si="437"/>
        <v>0.23148034946573204</v>
      </c>
      <c r="P969">
        <f t="shared" si="438"/>
        <v>0.66747460266914138</v>
      </c>
      <c r="Q969">
        <f t="shared" si="439"/>
        <v>0.57701997537046457</v>
      </c>
      <c r="R969">
        <f t="shared" si="440"/>
        <v>0.67429304975505444</v>
      </c>
      <c r="S969">
        <f t="shared" si="441"/>
        <v>0.57603519391394165</v>
      </c>
      <c r="T969">
        <f t="shared" si="442"/>
        <v>0.94044333709102657</v>
      </c>
      <c r="U969">
        <f t="shared" si="443"/>
        <v>0.48578967112695642</v>
      </c>
      <c r="V969">
        <f t="shared" si="444"/>
        <v>0.34802450804294671</v>
      </c>
      <c r="X969">
        <f t="shared" si="445"/>
        <v>39.559285691682859</v>
      </c>
      <c r="Y969">
        <f t="shared" si="446"/>
        <v>17.60271085582518</v>
      </c>
      <c r="Z969">
        <f t="shared" si="447"/>
        <v>6.4496884446378155</v>
      </c>
      <c r="AA969">
        <f t="shared" si="448"/>
        <v>26.971711005129599</v>
      </c>
      <c r="AB969">
        <f t="shared" si="449"/>
        <v>21.077615982776123</v>
      </c>
      <c r="AC969">
        <f t="shared" si="450"/>
        <v>27.479236149614682</v>
      </c>
      <c r="AD969">
        <f t="shared" si="451"/>
        <v>21.020649328721092</v>
      </c>
      <c r="AE969">
        <f t="shared" si="452"/>
        <v>69.10066827822304</v>
      </c>
      <c r="AF969">
        <f t="shared" si="453"/>
        <v>16.293248404469487</v>
      </c>
      <c r="AG969">
        <f t="shared" si="454"/>
        <v>10.478378428389926</v>
      </c>
      <c r="AI969">
        <f t="shared" si="455"/>
        <v>21</v>
      </c>
      <c r="AJ969">
        <f t="shared" si="456"/>
        <v>21</v>
      </c>
      <c r="AK969">
        <f t="shared" si="457"/>
        <v>21</v>
      </c>
      <c r="AL969">
        <f t="shared" si="458"/>
        <v>21</v>
      </c>
      <c r="AM969">
        <f t="shared" si="459"/>
        <v>21</v>
      </c>
      <c r="AN969">
        <f t="shared" si="460"/>
        <v>21</v>
      </c>
      <c r="AO969">
        <f t="shared" si="461"/>
        <v>21</v>
      </c>
      <c r="AP969">
        <f t="shared" si="462"/>
        <v>21</v>
      </c>
      <c r="AQ969">
        <f t="shared" si="463"/>
        <v>21</v>
      </c>
      <c r="AR969">
        <f t="shared" si="464"/>
        <v>21</v>
      </c>
      <c r="AT969">
        <f t="shared" si="465"/>
        <v>0</v>
      </c>
    </row>
    <row r="970" spans="1:46" x14ac:dyDescent="0.2">
      <c r="A970">
        <v>953</v>
      </c>
      <c r="B970">
        <f>SUMPRODUCT(Random!$X970:$AG970,$B$4:$K$4)</f>
        <v>-1.0132750071362189</v>
      </c>
      <c r="C970">
        <f>SUMPRODUCT(Random!$X970:$AG970,$B$5:$K$5)</f>
        <v>0.4722180701166635</v>
      </c>
      <c r="D970">
        <f>SUMPRODUCT(Random!$X970:$AG970,$B$6:$K$6)</f>
        <v>-0.6383727020256148</v>
      </c>
      <c r="E970">
        <f>SUMPRODUCT(Random!$X970:$AG970,$B$7:$K$7)</f>
        <v>-0.47710773022137087</v>
      </c>
      <c r="F970">
        <f>SUMPRODUCT(Random!$X970:$AG970,$B$8:$K$8)</f>
        <v>0.3049224642929359</v>
      </c>
      <c r="G970">
        <f>SUMPRODUCT(Random!$X970:$AG970,$B$9:$K$9)</f>
        <v>-2.3973727437812187</v>
      </c>
      <c r="H970">
        <f>SUMPRODUCT(Random!$X970:$AG970,$B$10:$K$10)</f>
        <v>-0.34406153227369218</v>
      </c>
      <c r="I970">
        <f>SUMPRODUCT(Random!$X970:$AG970,$B$11:$K$11)</f>
        <v>-0.61978442003231271</v>
      </c>
      <c r="J970">
        <f>SUMPRODUCT(Random!$X970:$AG970,$B$12:$K$12)</f>
        <v>-1.3522605494133468</v>
      </c>
      <c r="K970">
        <f>SUMPRODUCT(Random!$X970:$AG970,$B$13:$K$13)</f>
        <v>-1.2304638807498103</v>
      </c>
      <c r="M970">
        <f t="shared" si="435"/>
        <v>0.1554644109561748</v>
      </c>
      <c r="N970">
        <f t="shared" si="436"/>
        <v>0.68161442852045484</v>
      </c>
      <c r="O970">
        <f t="shared" si="437"/>
        <v>0.26161554817378774</v>
      </c>
      <c r="P970">
        <f t="shared" si="438"/>
        <v>0.31664270518528048</v>
      </c>
      <c r="Q970">
        <f t="shared" si="439"/>
        <v>0.61978739700972096</v>
      </c>
      <c r="R970">
        <f t="shared" si="440"/>
        <v>8.2565579092882067E-3</v>
      </c>
      <c r="S970">
        <f t="shared" si="441"/>
        <v>0.36540000577684539</v>
      </c>
      <c r="T970">
        <f t="shared" si="442"/>
        <v>0.26769986367887799</v>
      </c>
      <c r="U970">
        <f t="shared" si="443"/>
        <v>8.814598995786728E-2</v>
      </c>
      <c r="V970">
        <f t="shared" si="444"/>
        <v>0.1092617222964677</v>
      </c>
      <c r="X970">
        <f t="shared" si="445"/>
        <v>4.1391510498241058</v>
      </c>
      <c r="Y970">
        <f t="shared" si="446"/>
        <v>28.036164209854217</v>
      </c>
      <c r="Z970">
        <f t="shared" si="447"/>
        <v>7.4295892729612998</v>
      </c>
      <c r="AA970">
        <f t="shared" si="448"/>
        <v>9.3267718793393186</v>
      </c>
      <c r="AB970">
        <f t="shared" si="449"/>
        <v>23.688815613356944</v>
      </c>
      <c r="AC970">
        <f t="shared" si="450"/>
        <v>0.20309718251387185</v>
      </c>
      <c r="AD970">
        <f t="shared" si="451"/>
        <v>11.140083042991108</v>
      </c>
      <c r="AE970">
        <f t="shared" si="452"/>
        <v>7.6322783935946381</v>
      </c>
      <c r="AF970">
        <f t="shared" si="453"/>
        <v>2.260432874828096</v>
      </c>
      <c r="AG970">
        <f t="shared" si="454"/>
        <v>2.8343699511078242</v>
      </c>
      <c r="AI970">
        <f t="shared" si="455"/>
        <v>17</v>
      </c>
      <c r="AJ970">
        <f t="shared" si="456"/>
        <v>21</v>
      </c>
      <c r="AK970">
        <f t="shared" si="457"/>
        <v>21</v>
      </c>
      <c r="AL970">
        <f t="shared" si="458"/>
        <v>21</v>
      </c>
      <c r="AM970">
        <f t="shared" si="459"/>
        <v>21</v>
      </c>
      <c r="AN970">
        <f t="shared" si="460"/>
        <v>1</v>
      </c>
      <c r="AO970">
        <f t="shared" si="461"/>
        <v>21</v>
      </c>
      <c r="AP970">
        <f t="shared" si="462"/>
        <v>21</v>
      </c>
      <c r="AQ970">
        <f t="shared" si="463"/>
        <v>10</v>
      </c>
      <c r="AR970">
        <f t="shared" si="464"/>
        <v>12</v>
      </c>
      <c r="AT970">
        <f t="shared" si="465"/>
        <v>4</v>
      </c>
    </row>
    <row r="971" spans="1:46" x14ac:dyDescent="0.2">
      <c r="A971">
        <v>954</v>
      </c>
      <c r="B971">
        <f>SUMPRODUCT(Random!$X971:$AG971,$B$4:$K$4)</f>
        <v>-0.7585247869230336</v>
      </c>
      <c r="C971">
        <f>SUMPRODUCT(Random!$X971:$AG971,$B$5:$K$5)</f>
        <v>0.22558167668645043</v>
      </c>
      <c r="D971">
        <f>SUMPRODUCT(Random!$X971:$AG971,$B$6:$K$6)</f>
        <v>1.079385250500003</v>
      </c>
      <c r="E971">
        <f>SUMPRODUCT(Random!$X971:$AG971,$B$7:$K$7)</f>
        <v>-0.57703403238676643</v>
      </c>
      <c r="F971">
        <f>SUMPRODUCT(Random!$X971:$AG971,$B$8:$K$8)</f>
        <v>-0.49990680249408059</v>
      </c>
      <c r="G971">
        <f>SUMPRODUCT(Random!$X971:$AG971,$B$9:$K$9)</f>
        <v>-0.2752472403803734</v>
      </c>
      <c r="H971">
        <f>SUMPRODUCT(Random!$X971:$AG971,$B$10:$K$10)</f>
        <v>0.37615878422667126</v>
      </c>
      <c r="I971">
        <f>SUMPRODUCT(Random!$X971:$AG971,$B$11:$K$11)</f>
        <v>7.7250940823912539E-2</v>
      </c>
      <c r="J971">
        <f>SUMPRODUCT(Random!$X971:$AG971,$B$12:$K$12)</f>
        <v>0.68100969670440592</v>
      </c>
      <c r="K971">
        <f>SUMPRODUCT(Random!$X971:$AG971,$B$13:$K$13)</f>
        <v>1.1023446147284315</v>
      </c>
      <c r="M971">
        <f t="shared" si="435"/>
        <v>0.22406844001170551</v>
      </c>
      <c r="N971">
        <f t="shared" si="436"/>
        <v>0.58923660328989691</v>
      </c>
      <c r="O971">
        <f t="shared" si="437"/>
        <v>0.85979198834472226</v>
      </c>
      <c r="P971">
        <f t="shared" si="438"/>
        <v>0.2819582329034257</v>
      </c>
      <c r="Q971">
        <f t="shared" si="439"/>
        <v>0.30857035110081643</v>
      </c>
      <c r="R971">
        <f t="shared" si="440"/>
        <v>0.39156314773167888</v>
      </c>
      <c r="S971">
        <f t="shared" si="441"/>
        <v>0.646600572784781</v>
      </c>
      <c r="T971">
        <f t="shared" si="442"/>
        <v>0.53078804111530442</v>
      </c>
      <c r="U971">
        <f t="shared" si="443"/>
        <v>0.75206732259356013</v>
      </c>
      <c r="V971">
        <f t="shared" si="444"/>
        <v>0.86484405990579694</v>
      </c>
      <c r="X971">
        <f t="shared" si="445"/>
        <v>6.2145654949294693</v>
      </c>
      <c r="Y971">
        <f t="shared" si="446"/>
        <v>21.795552074617216</v>
      </c>
      <c r="Z971">
        <f t="shared" si="447"/>
        <v>48.126706806678754</v>
      </c>
      <c r="AA971">
        <f t="shared" si="448"/>
        <v>8.1139479850196814</v>
      </c>
      <c r="AB971">
        <f t="shared" si="449"/>
        <v>9.0390945944503844</v>
      </c>
      <c r="AC971">
        <f t="shared" si="450"/>
        <v>12.17143243091081</v>
      </c>
      <c r="AD971">
        <f t="shared" si="451"/>
        <v>25.480291987324176</v>
      </c>
      <c r="AE971">
        <f t="shared" si="452"/>
        <v>18.536592432619123</v>
      </c>
      <c r="AF971">
        <f t="shared" si="453"/>
        <v>34.162907719966597</v>
      </c>
      <c r="AG971">
        <f t="shared" si="454"/>
        <v>49.025680368706972</v>
      </c>
      <c r="AI971">
        <f t="shared" si="455"/>
        <v>21</v>
      </c>
      <c r="AJ971">
        <f t="shared" si="456"/>
        <v>21</v>
      </c>
      <c r="AK971">
        <f t="shared" si="457"/>
        <v>21</v>
      </c>
      <c r="AL971">
        <f t="shared" si="458"/>
        <v>21</v>
      </c>
      <c r="AM971">
        <f t="shared" si="459"/>
        <v>21</v>
      </c>
      <c r="AN971">
        <f t="shared" si="460"/>
        <v>21</v>
      </c>
      <c r="AO971">
        <f t="shared" si="461"/>
        <v>21</v>
      </c>
      <c r="AP971">
        <f t="shared" si="462"/>
        <v>21</v>
      </c>
      <c r="AQ971">
        <f t="shared" si="463"/>
        <v>21</v>
      </c>
      <c r="AR971">
        <f t="shared" si="464"/>
        <v>21</v>
      </c>
      <c r="AT971">
        <f t="shared" si="465"/>
        <v>0</v>
      </c>
    </row>
    <row r="972" spans="1:46" x14ac:dyDescent="0.2">
      <c r="A972">
        <v>955</v>
      </c>
      <c r="B972">
        <f>SUMPRODUCT(Random!$X972:$AG972,$B$4:$K$4)</f>
        <v>-1.2934140854592573</v>
      </c>
      <c r="C972">
        <f>SUMPRODUCT(Random!$X972:$AG972,$B$5:$K$5)</f>
        <v>0.41570018793303687</v>
      </c>
      <c r="D972">
        <f>SUMPRODUCT(Random!$X972:$AG972,$B$6:$K$6)</f>
        <v>0.30737366480409833</v>
      </c>
      <c r="E972">
        <f>SUMPRODUCT(Random!$X972:$AG972,$B$7:$K$7)</f>
        <v>0.36644857608671744</v>
      </c>
      <c r="F972">
        <f>SUMPRODUCT(Random!$X972:$AG972,$B$8:$K$8)</f>
        <v>1.5545518039558324</v>
      </c>
      <c r="G972">
        <f>SUMPRODUCT(Random!$X972:$AG972,$B$9:$K$9)</f>
        <v>0.57482526437190939</v>
      </c>
      <c r="H972">
        <f>SUMPRODUCT(Random!$X972:$AG972,$B$10:$K$10)</f>
        <v>0.56724747499677719</v>
      </c>
      <c r="I972">
        <f>SUMPRODUCT(Random!$X972:$AG972,$B$11:$K$11)</f>
        <v>-0.43138287222487193</v>
      </c>
      <c r="J972">
        <f>SUMPRODUCT(Random!$X972:$AG972,$B$12:$K$12)</f>
        <v>0.83214061151898344</v>
      </c>
      <c r="K972">
        <f>SUMPRODUCT(Random!$X972:$AG972,$B$13:$K$13)</f>
        <v>-0.29744768643853975</v>
      </c>
      <c r="M972">
        <f t="shared" si="435"/>
        <v>9.7933940536414535E-2</v>
      </c>
      <c r="N972">
        <f t="shared" si="436"/>
        <v>0.66118529814192795</v>
      </c>
      <c r="O972">
        <f t="shared" si="437"/>
        <v>0.62072051448968324</v>
      </c>
      <c r="P972">
        <f t="shared" si="438"/>
        <v>0.64298481091410742</v>
      </c>
      <c r="Q972">
        <f t="shared" si="439"/>
        <v>0.93997357508556056</v>
      </c>
      <c r="R972">
        <f t="shared" si="440"/>
        <v>0.71729526081567863</v>
      </c>
      <c r="S972">
        <f t="shared" si="441"/>
        <v>0.71472697133763186</v>
      </c>
      <c r="T972">
        <f t="shared" si="442"/>
        <v>0.33309500083192189</v>
      </c>
      <c r="U972">
        <f t="shared" si="443"/>
        <v>0.79733520951569559</v>
      </c>
      <c r="V972">
        <f t="shared" si="444"/>
        <v>0.38306237081374733</v>
      </c>
      <c r="X972">
        <f t="shared" si="445"/>
        <v>2.5248037524032871</v>
      </c>
      <c r="Y972">
        <f t="shared" si="446"/>
        <v>26.512715411165928</v>
      </c>
      <c r="Z972">
        <f t="shared" si="447"/>
        <v>23.749009039687305</v>
      </c>
      <c r="AA972">
        <f t="shared" si="448"/>
        <v>25.230931603242301</v>
      </c>
      <c r="AB972">
        <f t="shared" si="449"/>
        <v>68.908205773188243</v>
      </c>
      <c r="AC972">
        <f t="shared" si="450"/>
        <v>30.947832541373543</v>
      </c>
      <c r="AD972">
        <f t="shared" si="451"/>
        <v>30.726292939195101</v>
      </c>
      <c r="AE972">
        <f t="shared" si="452"/>
        <v>9.9237599241382668</v>
      </c>
      <c r="AF972">
        <f t="shared" si="453"/>
        <v>39.101517747097922</v>
      </c>
      <c r="AG972">
        <f t="shared" si="454"/>
        <v>11.831547014812017</v>
      </c>
      <c r="AI972">
        <f t="shared" si="455"/>
        <v>11</v>
      </c>
      <c r="AJ972">
        <f t="shared" si="456"/>
        <v>21</v>
      </c>
      <c r="AK972">
        <f t="shared" si="457"/>
        <v>21</v>
      </c>
      <c r="AL972">
        <f t="shared" si="458"/>
        <v>21</v>
      </c>
      <c r="AM972">
        <f t="shared" si="459"/>
        <v>21</v>
      </c>
      <c r="AN972">
        <f t="shared" si="460"/>
        <v>21</v>
      </c>
      <c r="AO972">
        <f t="shared" si="461"/>
        <v>21</v>
      </c>
      <c r="AP972">
        <f t="shared" si="462"/>
        <v>21</v>
      </c>
      <c r="AQ972">
        <f t="shared" si="463"/>
        <v>21</v>
      </c>
      <c r="AR972">
        <f t="shared" si="464"/>
        <v>21</v>
      </c>
      <c r="AT972">
        <f t="shared" si="465"/>
        <v>1</v>
      </c>
    </row>
    <row r="973" spans="1:46" x14ac:dyDescent="0.2">
      <c r="A973">
        <v>956</v>
      </c>
      <c r="B973">
        <f>SUMPRODUCT(Random!$X973:$AG973,$B$4:$K$4)</f>
        <v>9.9643873093545013E-2</v>
      </c>
      <c r="C973">
        <f>SUMPRODUCT(Random!$X973:$AG973,$B$5:$K$5)</f>
        <v>1.6353135456636267</v>
      </c>
      <c r="D973">
        <f>SUMPRODUCT(Random!$X973:$AG973,$B$6:$K$6)</f>
        <v>0.14953392000377788</v>
      </c>
      <c r="E973">
        <f>SUMPRODUCT(Random!$X973:$AG973,$B$7:$K$7)</f>
        <v>-1.1184896986842068</v>
      </c>
      <c r="F973">
        <f>SUMPRODUCT(Random!$X973:$AG973,$B$8:$K$8)</f>
        <v>-1.0071698686961377</v>
      </c>
      <c r="G973">
        <f>SUMPRODUCT(Random!$X973:$AG973,$B$9:$K$9)</f>
        <v>-0.43213607434104417</v>
      </c>
      <c r="H973">
        <f>SUMPRODUCT(Random!$X973:$AG973,$B$10:$K$10)</f>
        <v>0.85689742266369329</v>
      </c>
      <c r="I973">
        <f>SUMPRODUCT(Random!$X973:$AG973,$B$11:$K$11)</f>
        <v>0.6313155875886286</v>
      </c>
      <c r="J973">
        <f>SUMPRODUCT(Random!$X973:$AG973,$B$12:$K$12)</f>
        <v>1.4909495583954524</v>
      </c>
      <c r="K973">
        <f>SUMPRODUCT(Random!$X973:$AG973,$B$13:$K$13)</f>
        <v>-0.47503324670958152</v>
      </c>
      <c r="M973">
        <f t="shared" si="435"/>
        <v>0.53968646928004227</v>
      </c>
      <c r="N973">
        <f t="shared" si="436"/>
        <v>0.94900833229613857</v>
      </c>
      <c r="O973">
        <f t="shared" si="437"/>
        <v>0.55943382702471789</v>
      </c>
      <c r="P973">
        <f t="shared" si="438"/>
        <v>0.13167895185369954</v>
      </c>
      <c r="Q973">
        <f t="shared" si="439"/>
        <v>0.1569265750517235</v>
      </c>
      <c r="R973">
        <f t="shared" si="440"/>
        <v>0.33282125859224032</v>
      </c>
      <c r="S973">
        <f t="shared" si="441"/>
        <v>0.80424921134852223</v>
      </c>
      <c r="T973">
        <f t="shared" si="442"/>
        <v>0.73608290154337674</v>
      </c>
      <c r="U973">
        <f t="shared" si="443"/>
        <v>0.93201263069520945</v>
      </c>
      <c r="V973">
        <f t="shared" si="444"/>
        <v>0.31738163819344578</v>
      </c>
      <c r="X973">
        <f t="shared" si="445"/>
        <v>19.005622882251636</v>
      </c>
      <c r="Y973">
        <f t="shared" si="446"/>
        <v>72.904155540084673</v>
      </c>
      <c r="Z973">
        <f t="shared" si="447"/>
        <v>20.079729863838342</v>
      </c>
      <c r="AA973">
        <f t="shared" si="448"/>
        <v>3.4587668542482635</v>
      </c>
      <c r="AB973">
        <f t="shared" si="449"/>
        <v>4.1815993362538748</v>
      </c>
      <c r="AC973">
        <f t="shared" si="450"/>
        <v>9.9137069513557208</v>
      </c>
      <c r="AD973">
        <f t="shared" si="451"/>
        <v>39.951818484498951</v>
      </c>
      <c r="AE973">
        <f t="shared" si="452"/>
        <v>32.632414506042885</v>
      </c>
      <c r="AF973">
        <f t="shared" si="453"/>
        <v>65.857471399215868</v>
      </c>
      <c r="AG973">
        <f t="shared" si="454"/>
        <v>9.3532750556165958</v>
      </c>
      <c r="AI973">
        <f t="shared" si="455"/>
        <v>21</v>
      </c>
      <c r="AJ973">
        <f t="shared" si="456"/>
        <v>21</v>
      </c>
      <c r="AK973">
        <f t="shared" si="457"/>
        <v>21</v>
      </c>
      <c r="AL973">
        <f t="shared" si="458"/>
        <v>14</v>
      </c>
      <c r="AM973">
        <f t="shared" si="459"/>
        <v>17</v>
      </c>
      <c r="AN973">
        <f t="shared" si="460"/>
        <v>21</v>
      </c>
      <c r="AO973">
        <f t="shared" si="461"/>
        <v>21</v>
      </c>
      <c r="AP973">
        <f t="shared" si="462"/>
        <v>21</v>
      </c>
      <c r="AQ973">
        <f t="shared" si="463"/>
        <v>21</v>
      </c>
      <c r="AR973">
        <f t="shared" si="464"/>
        <v>21</v>
      </c>
      <c r="AT973">
        <f t="shared" si="465"/>
        <v>2</v>
      </c>
    </row>
    <row r="974" spans="1:46" x14ac:dyDescent="0.2">
      <c r="A974">
        <v>957</v>
      </c>
      <c r="B974">
        <f>SUMPRODUCT(Random!$X974:$AG974,$B$4:$K$4)</f>
        <v>1.0480171429843796</v>
      </c>
      <c r="C974">
        <f>SUMPRODUCT(Random!$X974:$AG974,$B$5:$K$5)</f>
        <v>-1.0286545192743468</v>
      </c>
      <c r="D974">
        <f>SUMPRODUCT(Random!$X974:$AG974,$B$6:$K$6)</f>
        <v>-1.0957880524474191</v>
      </c>
      <c r="E974">
        <f>SUMPRODUCT(Random!$X974:$AG974,$B$7:$K$7)</f>
        <v>-0.64508745522236599</v>
      </c>
      <c r="F974">
        <f>SUMPRODUCT(Random!$X974:$AG974,$B$8:$K$8)</f>
        <v>-0.56876311770917254</v>
      </c>
      <c r="G974">
        <f>SUMPRODUCT(Random!$X974:$AG974,$B$9:$K$9)</f>
        <v>-1.5826847708686693</v>
      </c>
      <c r="H974">
        <f>SUMPRODUCT(Random!$X974:$AG974,$B$10:$K$10)</f>
        <v>-0.3961241416017201</v>
      </c>
      <c r="I974">
        <f>SUMPRODUCT(Random!$X974:$AG974,$B$11:$K$11)</f>
        <v>-2.7518397188457555E-2</v>
      </c>
      <c r="J974">
        <f>SUMPRODUCT(Random!$X974:$AG974,$B$12:$K$12)</f>
        <v>1.1950736569317977</v>
      </c>
      <c r="K974">
        <f>SUMPRODUCT(Random!$X974:$AG974,$B$13:$K$13)</f>
        <v>-0.71432058438689605</v>
      </c>
      <c r="M974">
        <f t="shared" si="435"/>
        <v>0.85268464566621638</v>
      </c>
      <c r="N974">
        <f t="shared" si="436"/>
        <v>0.15182102446637177</v>
      </c>
      <c r="O974">
        <f t="shared" si="437"/>
        <v>0.13658576909823283</v>
      </c>
      <c r="P974">
        <f t="shared" si="438"/>
        <v>0.25943525644111942</v>
      </c>
      <c r="Q974">
        <f t="shared" si="439"/>
        <v>0.28475845369480729</v>
      </c>
      <c r="R974">
        <f t="shared" si="440"/>
        <v>5.6746665559346716E-2</v>
      </c>
      <c r="S974">
        <f t="shared" si="441"/>
        <v>0.34600672475127314</v>
      </c>
      <c r="T974">
        <f t="shared" si="442"/>
        <v>0.48902313328446945</v>
      </c>
      <c r="U974">
        <f t="shared" si="443"/>
        <v>0.88397087335475033</v>
      </c>
      <c r="V974">
        <f t="shared" si="444"/>
        <v>0.23751448327556149</v>
      </c>
      <c r="X974">
        <f t="shared" si="445"/>
        <v>46.915388259071278</v>
      </c>
      <c r="Y974">
        <f t="shared" si="446"/>
        <v>4.0336982879148522</v>
      </c>
      <c r="Z974">
        <f t="shared" si="447"/>
        <v>3.5975879014557899</v>
      </c>
      <c r="AA974">
        <f t="shared" si="448"/>
        <v>7.3573626278175235</v>
      </c>
      <c r="AB974">
        <f t="shared" si="449"/>
        <v>8.2096666338109561</v>
      </c>
      <c r="AC974">
        <f t="shared" si="450"/>
        <v>1.4311007038118215</v>
      </c>
      <c r="AD974">
        <f t="shared" si="451"/>
        <v>10.40268157062725</v>
      </c>
      <c r="AE974">
        <f t="shared" si="452"/>
        <v>16.447774497775349</v>
      </c>
      <c r="AF974">
        <f t="shared" si="453"/>
        <v>52.763566624749465</v>
      </c>
      <c r="AG974">
        <f t="shared" si="454"/>
        <v>6.6427857905416499</v>
      </c>
      <c r="AI974">
        <f t="shared" si="455"/>
        <v>21</v>
      </c>
      <c r="AJ974">
        <f t="shared" si="456"/>
        <v>17</v>
      </c>
      <c r="AK974">
        <f t="shared" si="457"/>
        <v>15</v>
      </c>
      <c r="AL974">
        <f t="shared" si="458"/>
        <v>21</v>
      </c>
      <c r="AM974">
        <f t="shared" si="459"/>
        <v>21</v>
      </c>
      <c r="AN974">
        <f t="shared" si="460"/>
        <v>6</v>
      </c>
      <c r="AO974">
        <f t="shared" si="461"/>
        <v>21</v>
      </c>
      <c r="AP974">
        <f t="shared" si="462"/>
        <v>21</v>
      </c>
      <c r="AQ974">
        <f t="shared" si="463"/>
        <v>21</v>
      </c>
      <c r="AR974">
        <f t="shared" si="464"/>
        <v>21</v>
      </c>
      <c r="AT974">
        <f t="shared" si="465"/>
        <v>3</v>
      </c>
    </row>
    <row r="975" spans="1:46" x14ac:dyDescent="0.2">
      <c r="A975">
        <v>958</v>
      </c>
      <c r="B975">
        <f>SUMPRODUCT(Random!$X975:$AG975,$B$4:$K$4)</f>
        <v>-2.0471301785032709</v>
      </c>
      <c r="C975">
        <f>SUMPRODUCT(Random!$X975:$AG975,$B$5:$K$5)</f>
        <v>-0.55493080531530525</v>
      </c>
      <c r="D975">
        <f>SUMPRODUCT(Random!$X975:$AG975,$B$6:$K$6)</f>
        <v>4.2840622070169698E-2</v>
      </c>
      <c r="E975">
        <f>SUMPRODUCT(Random!$X975:$AG975,$B$7:$K$7)</f>
        <v>-1.8793083143082521</v>
      </c>
      <c r="F975">
        <f>SUMPRODUCT(Random!$X975:$AG975,$B$8:$K$8)</f>
        <v>-6.9264033089350197E-2</v>
      </c>
      <c r="G975">
        <f>SUMPRODUCT(Random!$X975:$AG975,$B$9:$K$9)</f>
        <v>-2.7600648008425654E-2</v>
      </c>
      <c r="H975">
        <f>SUMPRODUCT(Random!$X975:$AG975,$B$10:$K$10)</f>
        <v>-1.5351193641198608</v>
      </c>
      <c r="I975">
        <f>SUMPRODUCT(Random!$X975:$AG975,$B$11:$K$11)</f>
        <v>0.23907450329585433</v>
      </c>
      <c r="J975">
        <f>SUMPRODUCT(Random!$X975:$AG975,$B$12:$K$12)</f>
        <v>-0.490938560927075</v>
      </c>
      <c r="K975">
        <f>SUMPRODUCT(Random!$X975:$AG975,$B$13:$K$13)</f>
        <v>7.0665239840140115E-2</v>
      </c>
      <c r="M975">
        <f t="shared" si="435"/>
        <v>2.0322652296475611E-2</v>
      </c>
      <c r="N975">
        <f t="shared" si="436"/>
        <v>0.28947099510532681</v>
      </c>
      <c r="O975">
        <f t="shared" si="437"/>
        <v>0.51708570901525719</v>
      </c>
      <c r="P975">
        <f t="shared" si="438"/>
        <v>3.0101203546135283E-2</v>
      </c>
      <c r="Q975">
        <f t="shared" si="439"/>
        <v>0.47238972719539968</v>
      </c>
      <c r="R975">
        <f t="shared" si="440"/>
        <v>0.48899033241373946</v>
      </c>
      <c r="S975">
        <f t="shared" si="441"/>
        <v>6.2377255289950459E-2</v>
      </c>
      <c r="T975">
        <f t="shared" si="442"/>
        <v>0.59447609400500734</v>
      </c>
      <c r="U975">
        <f t="shared" si="443"/>
        <v>0.3117349513476273</v>
      </c>
      <c r="V975">
        <f t="shared" si="444"/>
        <v>0.5281679068805436</v>
      </c>
      <c r="X975">
        <f t="shared" si="445"/>
        <v>0.50296412035830762</v>
      </c>
      <c r="Y975">
        <f t="shared" si="446"/>
        <v>8.3716024432141172</v>
      </c>
      <c r="Z975">
        <f t="shared" si="447"/>
        <v>17.831468084982657</v>
      </c>
      <c r="AA975">
        <f t="shared" si="448"/>
        <v>0.74870291958380397</v>
      </c>
      <c r="AB975">
        <f t="shared" si="449"/>
        <v>15.663060931315679</v>
      </c>
      <c r="AC975">
        <f t="shared" si="450"/>
        <v>16.446202050925589</v>
      </c>
      <c r="AD975">
        <f t="shared" si="451"/>
        <v>1.5777671516068557</v>
      </c>
      <c r="AE975">
        <f t="shared" si="452"/>
        <v>22.110028268011355</v>
      </c>
      <c r="AF975">
        <f t="shared" si="453"/>
        <v>9.1514702917570538</v>
      </c>
      <c r="AG975">
        <f t="shared" si="454"/>
        <v>18.400181089362597</v>
      </c>
      <c r="AI975">
        <f t="shared" si="455"/>
        <v>3</v>
      </c>
      <c r="AJ975">
        <f t="shared" si="456"/>
        <v>21</v>
      </c>
      <c r="AK975">
        <f t="shared" si="457"/>
        <v>21</v>
      </c>
      <c r="AL975">
        <f t="shared" si="458"/>
        <v>3</v>
      </c>
      <c r="AM975">
        <f t="shared" si="459"/>
        <v>21</v>
      </c>
      <c r="AN975">
        <f t="shared" si="460"/>
        <v>21</v>
      </c>
      <c r="AO975">
        <f t="shared" si="461"/>
        <v>7</v>
      </c>
      <c r="AP975">
        <f t="shared" si="462"/>
        <v>21</v>
      </c>
      <c r="AQ975">
        <f t="shared" si="463"/>
        <v>21</v>
      </c>
      <c r="AR975">
        <f t="shared" si="464"/>
        <v>21</v>
      </c>
      <c r="AT975">
        <f t="shared" si="465"/>
        <v>3</v>
      </c>
    </row>
    <row r="976" spans="1:46" x14ac:dyDescent="0.2">
      <c r="A976">
        <v>959</v>
      </c>
      <c r="B976">
        <f>SUMPRODUCT(Random!$X976:$AG976,$B$4:$K$4)</f>
        <v>-0.11768758955403183</v>
      </c>
      <c r="C976">
        <f>SUMPRODUCT(Random!$X976:$AG976,$B$5:$K$5)</f>
        <v>-0.95781752060898118</v>
      </c>
      <c r="D976">
        <f>SUMPRODUCT(Random!$X976:$AG976,$B$6:$K$6)</f>
        <v>-0.66744087298707533</v>
      </c>
      <c r="E976">
        <f>SUMPRODUCT(Random!$X976:$AG976,$B$7:$K$7)</f>
        <v>-0.3205827662018802</v>
      </c>
      <c r="F976">
        <f>SUMPRODUCT(Random!$X976:$AG976,$B$8:$K$8)</f>
        <v>-1.1621562224117323</v>
      </c>
      <c r="G976">
        <f>SUMPRODUCT(Random!$X976:$AG976,$B$9:$K$9)</f>
        <v>-0.99251392378212921</v>
      </c>
      <c r="H976">
        <f>SUMPRODUCT(Random!$X976:$AG976,$B$10:$K$10)</f>
        <v>-1.4997268751150361</v>
      </c>
      <c r="I976">
        <f>SUMPRODUCT(Random!$X976:$AG976,$B$11:$K$11)</f>
        <v>-0.14012569356536009</v>
      </c>
      <c r="J976">
        <f>SUMPRODUCT(Random!$X976:$AG976,$B$12:$K$12)</f>
        <v>-2.2624855022612893</v>
      </c>
      <c r="K976">
        <f>SUMPRODUCT(Random!$X976:$AG976,$B$13:$K$13)</f>
        <v>-0.84416366221231121</v>
      </c>
      <c r="M976">
        <f t="shared" si="435"/>
        <v>0.45315760027014451</v>
      </c>
      <c r="N976">
        <f t="shared" si="436"/>
        <v>0.16907739136597788</v>
      </c>
      <c r="O976">
        <f t="shared" si="437"/>
        <v>0.25224528272094804</v>
      </c>
      <c r="P976">
        <f t="shared" si="438"/>
        <v>0.37426329970377814</v>
      </c>
      <c r="Q976">
        <f t="shared" si="439"/>
        <v>0.12258600669242685</v>
      </c>
      <c r="R976">
        <f t="shared" si="440"/>
        <v>0.16047344533575322</v>
      </c>
      <c r="S976">
        <f t="shared" si="441"/>
        <v>6.6842582994062552E-2</v>
      </c>
      <c r="T976">
        <f t="shared" si="442"/>
        <v>0.44428034016931056</v>
      </c>
      <c r="U976">
        <f t="shared" si="443"/>
        <v>1.1833711783383416E-2</v>
      </c>
      <c r="V976">
        <f t="shared" si="444"/>
        <v>0.19928897854163707</v>
      </c>
      <c r="X976">
        <f t="shared" si="445"/>
        <v>14.786015300408122</v>
      </c>
      <c r="Y976">
        <f t="shared" si="446"/>
        <v>4.537226096975675</v>
      </c>
      <c r="Z976">
        <f t="shared" si="447"/>
        <v>7.120677866840925</v>
      </c>
      <c r="AA976">
        <f t="shared" si="448"/>
        <v>11.484632449419388</v>
      </c>
      <c r="AB976">
        <f t="shared" si="449"/>
        <v>3.2035755064723728</v>
      </c>
      <c r="AC976">
        <f t="shared" si="450"/>
        <v>4.2848756778456023</v>
      </c>
      <c r="AD976">
        <f t="shared" si="451"/>
        <v>1.6947082533387836</v>
      </c>
      <c r="AE976">
        <f t="shared" si="452"/>
        <v>14.391538868433555</v>
      </c>
      <c r="AF976">
        <f t="shared" si="453"/>
        <v>0.29161454810824611</v>
      </c>
      <c r="AG976">
        <f t="shared" si="454"/>
        <v>5.4444955919346674</v>
      </c>
      <c r="AI976">
        <f t="shared" si="455"/>
        <v>21</v>
      </c>
      <c r="AJ976">
        <f t="shared" si="456"/>
        <v>19</v>
      </c>
      <c r="AK976">
        <f t="shared" si="457"/>
        <v>21</v>
      </c>
      <c r="AL976">
        <f t="shared" si="458"/>
        <v>21</v>
      </c>
      <c r="AM976">
        <f t="shared" si="459"/>
        <v>13</v>
      </c>
      <c r="AN976">
        <f t="shared" si="460"/>
        <v>18</v>
      </c>
      <c r="AO976">
        <f t="shared" si="461"/>
        <v>7</v>
      </c>
      <c r="AP976">
        <f t="shared" si="462"/>
        <v>21</v>
      </c>
      <c r="AQ976">
        <f t="shared" si="463"/>
        <v>2</v>
      </c>
      <c r="AR976">
        <f t="shared" si="464"/>
        <v>21</v>
      </c>
      <c r="AT976">
        <f t="shared" si="465"/>
        <v>5</v>
      </c>
    </row>
    <row r="977" spans="1:46" x14ac:dyDescent="0.2">
      <c r="A977">
        <v>960</v>
      </c>
      <c r="B977">
        <f>SUMPRODUCT(Random!$X977:$AG977,$B$4:$K$4)</f>
        <v>-1.2801740538178592</v>
      </c>
      <c r="C977">
        <f>SUMPRODUCT(Random!$X977:$AG977,$B$5:$K$5)</f>
        <v>-1.5627116641301231</v>
      </c>
      <c r="D977">
        <f>SUMPRODUCT(Random!$X977:$AG977,$B$6:$K$6)</f>
        <v>-0.99920144910808628</v>
      </c>
      <c r="E977">
        <f>SUMPRODUCT(Random!$X977:$AG977,$B$7:$K$7)</f>
        <v>-8.4844531558392333E-2</v>
      </c>
      <c r="F977">
        <f>SUMPRODUCT(Random!$X977:$AG977,$B$8:$K$8)</f>
        <v>-1.0846984416298211</v>
      </c>
      <c r="G977">
        <f>SUMPRODUCT(Random!$X977:$AG977,$B$9:$K$9)</f>
        <v>0.37405270300121096</v>
      </c>
      <c r="H977">
        <f>SUMPRODUCT(Random!$X977:$AG977,$B$10:$K$10)</f>
        <v>-1.0974923461433057</v>
      </c>
      <c r="I977">
        <f>SUMPRODUCT(Random!$X977:$AG977,$B$11:$K$11)</f>
        <v>4.3843201240897467E-2</v>
      </c>
      <c r="J977">
        <f>SUMPRODUCT(Random!$X977:$AG977,$B$12:$K$12)</f>
        <v>-5.0310558407780426E-2</v>
      </c>
      <c r="K977">
        <f>SUMPRODUCT(Random!$X977:$AG977,$B$13:$K$13)</f>
        <v>0.25578111122265867</v>
      </c>
      <c r="M977">
        <f t="shared" si="435"/>
        <v>0.1002419644471798</v>
      </c>
      <c r="N977">
        <f t="shared" si="436"/>
        <v>5.9060214816452593E-2</v>
      </c>
      <c r="O977">
        <f t="shared" si="437"/>
        <v>0.15884855701970313</v>
      </c>
      <c r="P977">
        <f t="shared" si="438"/>
        <v>0.46619249504444843</v>
      </c>
      <c r="Q977">
        <f t="shared" si="439"/>
        <v>0.13902761915536926</v>
      </c>
      <c r="R977">
        <f t="shared" si="440"/>
        <v>0.6458174469363176</v>
      </c>
      <c r="S977">
        <f t="shared" si="441"/>
        <v>0.13621311237708922</v>
      </c>
      <c r="T977">
        <f t="shared" si="442"/>
        <v>0.51748530471835008</v>
      </c>
      <c r="U977">
        <f t="shared" si="443"/>
        <v>0.47993745501677376</v>
      </c>
      <c r="V977">
        <f t="shared" si="444"/>
        <v>0.6009400700460934</v>
      </c>
      <c r="X977">
        <f t="shared" si="445"/>
        <v>2.5875610055663758</v>
      </c>
      <c r="Y977">
        <f t="shared" si="446"/>
        <v>1.491258141604658</v>
      </c>
      <c r="Z977">
        <f t="shared" si="447"/>
        <v>4.2375087833472147</v>
      </c>
      <c r="AA977">
        <f t="shared" si="448"/>
        <v>15.377004235044849</v>
      </c>
      <c r="AB977">
        <f t="shared" si="449"/>
        <v>3.6669656841873732</v>
      </c>
      <c r="AC977">
        <f t="shared" si="450"/>
        <v>25.426068087717564</v>
      </c>
      <c r="AD977">
        <f t="shared" si="451"/>
        <v>3.5870172481241256</v>
      </c>
      <c r="AE977">
        <f t="shared" si="452"/>
        <v>17.851746605938565</v>
      </c>
      <c r="AF977">
        <f t="shared" si="453"/>
        <v>16.016027720087923</v>
      </c>
      <c r="AG977">
        <f t="shared" si="454"/>
        <v>22.503645002687858</v>
      </c>
      <c r="AI977">
        <f t="shared" si="455"/>
        <v>11</v>
      </c>
      <c r="AJ977">
        <f t="shared" si="456"/>
        <v>6</v>
      </c>
      <c r="AK977">
        <f t="shared" si="457"/>
        <v>17</v>
      </c>
      <c r="AL977">
        <f t="shared" si="458"/>
        <v>21</v>
      </c>
      <c r="AM977">
        <f t="shared" si="459"/>
        <v>15</v>
      </c>
      <c r="AN977">
        <f t="shared" si="460"/>
        <v>21</v>
      </c>
      <c r="AO977">
        <f t="shared" si="461"/>
        <v>15</v>
      </c>
      <c r="AP977">
        <f t="shared" si="462"/>
        <v>21</v>
      </c>
      <c r="AQ977">
        <f t="shared" si="463"/>
        <v>21</v>
      </c>
      <c r="AR977">
        <f t="shared" si="464"/>
        <v>21</v>
      </c>
      <c r="AT977">
        <f t="shared" si="465"/>
        <v>5</v>
      </c>
    </row>
    <row r="978" spans="1:46" x14ac:dyDescent="0.2">
      <c r="A978">
        <v>961</v>
      </c>
      <c r="B978">
        <f>SUMPRODUCT(Random!$X978:$AG978,$B$4:$K$4)</f>
        <v>-0.11698732989199483</v>
      </c>
      <c r="C978">
        <f>SUMPRODUCT(Random!$X978:$AG978,$B$5:$K$5)</f>
        <v>1.3855925019634672</v>
      </c>
      <c r="D978">
        <f>SUMPRODUCT(Random!$X978:$AG978,$B$6:$K$6)</f>
        <v>1.9755412319291827</v>
      </c>
      <c r="E978">
        <f>SUMPRODUCT(Random!$X978:$AG978,$B$7:$K$7)</f>
        <v>-0.44464424515282425</v>
      </c>
      <c r="F978">
        <f>SUMPRODUCT(Random!$X978:$AG978,$B$8:$K$8)</f>
        <v>-0.60176595903126262</v>
      </c>
      <c r="G978">
        <f>SUMPRODUCT(Random!$X978:$AG978,$B$9:$K$9)</f>
        <v>-7.783367342710007E-2</v>
      </c>
      <c r="H978">
        <f>SUMPRODUCT(Random!$X978:$AG978,$B$10:$K$10)</f>
        <v>-0.36611699047276886</v>
      </c>
      <c r="I978">
        <f>SUMPRODUCT(Random!$X978:$AG978,$B$11:$K$11)</f>
        <v>1.0207889826230911</v>
      </c>
      <c r="J978">
        <f>SUMPRODUCT(Random!$X978:$AG978,$B$12:$K$12)</f>
        <v>1.0321981142372185</v>
      </c>
      <c r="K978">
        <f>SUMPRODUCT(Random!$X978:$AG978,$B$13:$K$13)</f>
        <v>0.46948468563309442</v>
      </c>
      <c r="M978">
        <f t="shared" ref="M978:M1017" si="466">NORMSDIST(B978)</f>
        <v>0.45343504690807379</v>
      </c>
      <c r="N978">
        <f t="shared" ref="N978:N1017" si="467">NORMSDIST(C978)</f>
        <v>0.91706431546920397</v>
      </c>
      <c r="O978">
        <f t="shared" ref="O978:O1017" si="468">NORMSDIST(D978)</f>
        <v>0.97589661984778731</v>
      </c>
      <c r="P978">
        <f t="shared" ref="P978:P1017" si="469">NORMSDIST(E978)</f>
        <v>0.32828843375129169</v>
      </c>
      <c r="Q978">
        <f t="shared" ref="Q978:Q1017" si="470">NORMSDIST(F978)</f>
        <v>0.2736649687081002</v>
      </c>
      <c r="R978">
        <f t="shared" ref="R978:R1017" si="471">NORMSDIST(G978)</f>
        <v>0.46898018008377429</v>
      </c>
      <c r="S978">
        <f t="shared" ref="S978:S1017" si="472">NORMSDIST(H978)</f>
        <v>0.35713888991262416</v>
      </c>
      <c r="T978">
        <f t="shared" ref="T978:T1017" si="473">NORMSDIST(I978)</f>
        <v>0.84632278733488997</v>
      </c>
      <c r="U978">
        <f t="shared" ref="U978:U1017" si="474">NORMSDIST(J978)</f>
        <v>0.8490103408585139</v>
      </c>
      <c r="V978">
        <f t="shared" ref="V978:V1017" si="475">NORMSDIST(K978)</f>
        <v>0.68063838558919587</v>
      </c>
      <c r="X978">
        <f t="shared" ref="X978:X1017" si="476">IF(pd_annual=0,"never",LN(1-M978)/LN(1-pd_annual))</f>
        <v>14.798447078842234</v>
      </c>
      <c r="Y978">
        <f t="shared" ref="Y978:Y1017" si="477">IF(pd_annual=0,"never",LN(1-N978)/LN(1-pd_annual))</f>
        <v>60.988932216431202</v>
      </c>
      <c r="Z978">
        <f t="shared" ref="Z978:Z1017" si="478">IF(pd_annual=0,"never",LN(1-O978)/LN(1-pd_annual))</f>
        <v>91.259705382434561</v>
      </c>
      <c r="AA978">
        <f t="shared" ref="AA978:AA1017" si="479">IF(pd_annual=0,"never",LN(1-P978)/LN(1-pd_annual))</f>
        <v>9.747839422527063</v>
      </c>
      <c r="AB978">
        <f t="shared" ref="AB978:AB1017" si="480">IF(pd_annual=0,"never",LN(1-Q978)/LN(1-pd_annual))</f>
        <v>7.8326377423115296</v>
      </c>
      <c r="AC978">
        <f t="shared" ref="AC978:AC1017" si="481">IF(pd_annual=0,"never",LN(1-R978)/LN(1-pd_annual))</f>
        <v>15.505267202956272</v>
      </c>
      <c r="AD978">
        <f t="shared" ref="AD978:AD1017" si="482">IF(pd_annual=0,"never",LN(1-S978)/LN(1-pd_annual))</f>
        <v>10.823248257304664</v>
      </c>
      <c r="AE978">
        <f t="shared" ref="AE978:AE1017" si="483">IF(pd_annual=0,"never",LN(1-T978)/LN(1-pd_annual))</f>
        <v>45.879700880907428</v>
      </c>
      <c r="AF978">
        <f t="shared" ref="AF978:AF1017" si="484">IF(pd_annual=0,"never",LN(1-U978)/LN(1-pd_annual))</f>
        <v>46.311895076094487</v>
      </c>
      <c r="AG978">
        <f t="shared" ref="AG978:AG1017" si="485">IF(pd_annual=0,"never",LN(1-V978)/LN(1-pd_annual))</f>
        <v>27.961182302383722</v>
      </c>
      <c r="AI978">
        <f t="shared" ref="AI978:AI1017" si="486">IF(pd_annual=0,21,MIN(21,MAX(1,ROUNDUP(4*X978,0))))</f>
        <v>21</v>
      </c>
      <c r="AJ978">
        <f t="shared" ref="AJ978:AJ1017" si="487">IF(pd_annual=0,21,MIN(21,MAX(1,ROUNDUP(4*Y978,0))))</f>
        <v>21</v>
      </c>
      <c r="AK978">
        <f t="shared" ref="AK978:AK1017" si="488">IF(pd_annual=0,21,MIN(21,MAX(1,ROUNDUP(4*Z978,0))))</f>
        <v>21</v>
      </c>
      <c r="AL978">
        <f t="shared" ref="AL978:AL1017" si="489">IF(pd_annual=0,21,MIN(21,MAX(1,ROUNDUP(4*AA978,0))))</f>
        <v>21</v>
      </c>
      <c r="AM978">
        <f t="shared" ref="AM978:AM1017" si="490">IF(pd_annual=0,21,MIN(21,MAX(1,ROUNDUP(4*AB978,0))))</f>
        <v>21</v>
      </c>
      <c r="AN978">
        <f t="shared" ref="AN978:AN1017" si="491">IF(pd_annual=0,21,MIN(21,MAX(1,ROUNDUP(4*AC978,0))))</f>
        <v>21</v>
      </c>
      <c r="AO978">
        <f t="shared" ref="AO978:AO1017" si="492">IF(pd_annual=0,21,MIN(21,MAX(1,ROUNDUP(4*AD978,0))))</f>
        <v>21</v>
      </c>
      <c r="AP978">
        <f t="shared" ref="AP978:AP1017" si="493">IF(pd_annual=0,21,MIN(21,MAX(1,ROUNDUP(4*AE978,0))))</f>
        <v>21</v>
      </c>
      <c r="AQ978">
        <f t="shared" ref="AQ978:AQ1017" si="494">IF(pd_annual=0,21,MIN(21,MAX(1,ROUNDUP(4*AF978,0))))</f>
        <v>21</v>
      </c>
      <c r="AR978">
        <f t="shared" ref="AR978:AR1017" si="495">IF(pd_annual=0,21,MIN(21,MAX(1,ROUNDUP(4*AG978,0))))</f>
        <v>21</v>
      </c>
      <c r="AT978">
        <f t="shared" ref="AT978:AT1017" si="496">COUNTIF($AI978:$AR978,"&lt;=20")</f>
        <v>0</v>
      </c>
    </row>
    <row r="979" spans="1:46" x14ac:dyDescent="0.2">
      <c r="A979">
        <v>962</v>
      </c>
      <c r="B979">
        <f>SUMPRODUCT(Random!$X979:$AG979,$B$4:$K$4)</f>
        <v>-0.58253357024941244</v>
      </c>
      <c r="C979">
        <f>SUMPRODUCT(Random!$X979:$AG979,$B$5:$K$5)</f>
        <v>1.452748716598474</v>
      </c>
      <c r="D979">
        <f>SUMPRODUCT(Random!$X979:$AG979,$B$6:$K$6)</f>
        <v>1.1645806315977154</v>
      </c>
      <c r="E979">
        <f>SUMPRODUCT(Random!$X979:$AG979,$B$7:$K$7)</f>
        <v>1.3276346492324858</v>
      </c>
      <c r="F979">
        <f>SUMPRODUCT(Random!$X979:$AG979,$B$8:$K$8)</f>
        <v>1.1341421878080131</v>
      </c>
      <c r="G979">
        <f>SUMPRODUCT(Random!$X979:$AG979,$B$9:$K$9)</f>
        <v>-0.11784650760388216</v>
      </c>
      <c r="H979">
        <f>SUMPRODUCT(Random!$X979:$AG979,$B$10:$K$10)</f>
        <v>1.0777262056515553</v>
      </c>
      <c r="I979">
        <f>SUMPRODUCT(Random!$X979:$AG979,$B$11:$K$11)</f>
        <v>-0.35430942517966069</v>
      </c>
      <c r="J979">
        <f>SUMPRODUCT(Random!$X979:$AG979,$B$12:$K$12)</f>
        <v>0.37605851439835297</v>
      </c>
      <c r="K979">
        <f>SUMPRODUCT(Random!$X979:$AG979,$B$13:$K$13)</f>
        <v>2.0073121892051558</v>
      </c>
      <c r="M979">
        <f t="shared" si="466"/>
        <v>0.28010366809148812</v>
      </c>
      <c r="N979">
        <f t="shared" si="467"/>
        <v>0.92685323227690897</v>
      </c>
      <c r="O979">
        <f t="shared" si="468"/>
        <v>0.87790560622021929</v>
      </c>
      <c r="P979">
        <f t="shared" si="469"/>
        <v>0.90785058392822804</v>
      </c>
      <c r="Q979">
        <f t="shared" si="470"/>
        <v>0.8716325451704876</v>
      </c>
      <c r="R979">
        <f t="shared" si="471"/>
        <v>0.45309463926388538</v>
      </c>
      <c r="S979">
        <f t="shared" si="472"/>
        <v>0.8594220199510485</v>
      </c>
      <c r="T979">
        <f t="shared" si="473"/>
        <v>0.36155350252405338</v>
      </c>
      <c r="U979">
        <f t="shared" si="474"/>
        <v>0.64656330245940352</v>
      </c>
      <c r="V979">
        <f t="shared" si="475"/>
        <v>0.97764178396083157</v>
      </c>
      <c r="X979">
        <f t="shared" si="476"/>
        <v>8.0507595148487976</v>
      </c>
      <c r="Y979">
        <f t="shared" si="477"/>
        <v>64.065643293478644</v>
      </c>
      <c r="Z979">
        <f t="shared" si="478"/>
        <v>51.515386218222666</v>
      </c>
      <c r="AA979">
        <f t="shared" si="479"/>
        <v>58.408315409911417</v>
      </c>
      <c r="AB979">
        <f t="shared" si="480"/>
        <v>50.288047192200771</v>
      </c>
      <c r="AC979">
        <f t="shared" si="481"/>
        <v>14.783195033187603</v>
      </c>
      <c r="AD979">
        <f t="shared" si="482"/>
        <v>48.062152501108898</v>
      </c>
      <c r="AE979">
        <f t="shared" si="483"/>
        <v>10.992049907900528</v>
      </c>
      <c r="AF979">
        <f t="shared" si="484"/>
        <v>25.477708655327636</v>
      </c>
      <c r="AG979">
        <f t="shared" si="485"/>
        <v>93.100826211996434</v>
      </c>
      <c r="AI979">
        <f t="shared" si="486"/>
        <v>21</v>
      </c>
      <c r="AJ979">
        <f t="shared" si="487"/>
        <v>21</v>
      </c>
      <c r="AK979">
        <f t="shared" si="488"/>
        <v>21</v>
      </c>
      <c r="AL979">
        <f t="shared" si="489"/>
        <v>21</v>
      </c>
      <c r="AM979">
        <f t="shared" si="490"/>
        <v>21</v>
      </c>
      <c r="AN979">
        <f t="shared" si="491"/>
        <v>21</v>
      </c>
      <c r="AO979">
        <f t="shared" si="492"/>
        <v>21</v>
      </c>
      <c r="AP979">
        <f t="shared" si="493"/>
        <v>21</v>
      </c>
      <c r="AQ979">
        <f t="shared" si="494"/>
        <v>21</v>
      </c>
      <c r="AR979">
        <f t="shared" si="495"/>
        <v>21</v>
      </c>
      <c r="AT979">
        <f t="shared" si="496"/>
        <v>0</v>
      </c>
    </row>
    <row r="980" spans="1:46" x14ac:dyDescent="0.2">
      <c r="A980">
        <v>963</v>
      </c>
      <c r="B980">
        <f>SUMPRODUCT(Random!$X980:$AG980,$B$4:$K$4)</f>
        <v>0.10812457465862976</v>
      </c>
      <c r="C980">
        <f>SUMPRODUCT(Random!$X980:$AG980,$B$5:$K$5)</f>
        <v>-0.23999142852600874</v>
      </c>
      <c r="D980">
        <f>SUMPRODUCT(Random!$X980:$AG980,$B$6:$K$6)</f>
        <v>-0.18850237870717682</v>
      </c>
      <c r="E980">
        <f>SUMPRODUCT(Random!$X980:$AG980,$B$7:$K$7)</f>
        <v>0.22629789394499697</v>
      </c>
      <c r="F980">
        <f>SUMPRODUCT(Random!$X980:$AG980,$B$8:$K$8)</f>
        <v>1.2379186784477514</v>
      </c>
      <c r="G980">
        <f>SUMPRODUCT(Random!$X980:$AG980,$B$9:$K$9)</f>
        <v>2.089981785705838</v>
      </c>
      <c r="H980">
        <f>SUMPRODUCT(Random!$X980:$AG980,$B$10:$K$10)</f>
        <v>-2.3537730676697644</v>
      </c>
      <c r="I980">
        <f>SUMPRODUCT(Random!$X980:$AG980,$B$11:$K$11)</f>
        <v>5.4588952230499865E-3</v>
      </c>
      <c r="J980">
        <f>SUMPRODUCT(Random!$X980:$AG980,$B$12:$K$12)</f>
        <v>0.97240162636016902</v>
      </c>
      <c r="K980">
        <f>SUMPRODUCT(Random!$X980:$AG980,$B$13:$K$13)</f>
        <v>0.79006119227546412</v>
      </c>
      <c r="M980">
        <f t="shared" si="466"/>
        <v>0.54305156266482868</v>
      </c>
      <c r="N980">
        <f t="shared" si="467"/>
        <v>0.4051684507513566</v>
      </c>
      <c r="O980">
        <f t="shared" si="468"/>
        <v>0.42524142550194954</v>
      </c>
      <c r="P980">
        <f t="shared" si="469"/>
        <v>0.58951513185112125</v>
      </c>
      <c r="Q980">
        <f t="shared" si="470"/>
        <v>0.89212689212718033</v>
      </c>
      <c r="R980">
        <f t="shared" si="471"/>
        <v>0.9816902820418939</v>
      </c>
      <c r="S980">
        <f t="shared" si="472"/>
        <v>9.2919762987549188E-3</v>
      </c>
      <c r="T980">
        <f t="shared" si="473"/>
        <v>0.50217777329264468</v>
      </c>
      <c r="U980">
        <f t="shared" si="474"/>
        <v>0.83457460841673403</v>
      </c>
      <c r="V980">
        <f t="shared" si="475"/>
        <v>0.78525398378017663</v>
      </c>
      <c r="X980">
        <f t="shared" si="476"/>
        <v>19.185361524978898</v>
      </c>
      <c r="Y980">
        <f t="shared" si="477"/>
        <v>12.725419963705559</v>
      </c>
      <c r="Z980">
        <f t="shared" si="478"/>
        <v>13.566343421031142</v>
      </c>
      <c r="AA980">
        <f t="shared" si="479"/>
        <v>21.812168249828183</v>
      </c>
      <c r="AB980">
        <f t="shared" si="480"/>
        <v>54.549016918428855</v>
      </c>
      <c r="AC980">
        <f t="shared" si="481"/>
        <v>97.994313387541325</v>
      </c>
      <c r="AD980">
        <f t="shared" si="482"/>
        <v>0.22868593569494028</v>
      </c>
      <c r="AE980">
        <f t="shared" si="483"/>
        <v>17.086677130025357</v>
      </c>
      <c r="AF980">
        <f t="shared" si="484"/>
        <v>44.075136776066067</v>
      </c>
      <c r="AG980">
        <f t="shared" si="485"/>
        <v>37.683099200539111</v>
      </c>
      <c r="AI980">
        <f t="shared" si="486"/>
        <v>21</v>
      </c>
      <c r="AJ980">
        <f t="shared" si="487"/>
        <v>21</v>
      </c>
      <c r="AK980">
        <f t="shared" si="488"/>
        <v>21</v>
      </c>
      <c r="AL980">
        <f t="shared" si="489"/>
        <v>21</v>
      </c>
      <c r="AM980">
        <f t="shared" si="490"/>
        <v>21</v>
      </c>
      <c r="AN980">
        <f t="shared" si="491"/>
        <v>21</v>
      </c>
      <c r="AO980">
        <f t="shared" si="492"/>
        <v>1</v>
      </c>
      <c r="AP980">
        <f t="shared" si="493"/>
        <v>21</v>
      </c>
      <c r="AQ980">
        <f t="shared" si="494"/>
        <v>21</v>
      </c>
      <c r="AR980">
        <f t="shared" si="495"/>
        <v>21</v>
      </c>
      <c r="AT980">
        <f t="shared" si="496"/>
        <v>1</v>
      </c>
    </row>
    <row r="981" spans="1:46" x14ac:dyDescent="0.2">
      <c r="A981">
        <v>964</v>
      </c>
      <c r="B981">
        <f>SUMPRODUCT(Random!$X981:$AG981,$B$4:$K$4)</f>
        <v>-0.34859187243864975</v>
      </c>
      <c r="C981">
        <f>SUMPRODUCT(Random!$X981:$AG981,$B$5:$K$5)</f>
        <v>-0.31722606544281062</v>
      </c>
      <c r="D981">
        <f>SUMPRODUCT(Random!$X981:$AG981,$B$6:$K$6)</f>
        <v>-0.60847248364715478</v>
      </c>
      <c r="E981">
        <f>SUMPRODUCT(Random!$X981:$AG981,$B$7:$K$7)</f>
        <v>-0.28142784270053184</v>
      </c>
      <c r="F981">
        <f>SUMPRODUCT(Random!$X981:$AG981,$B$8:$K$8)</f>
        <v>7.2312953733678992E-2</v>
      </c>
      <c r="G981">
        <f>SUMPRODUCT(Random!$X981:$AG981,$B$9:$K$9)</f>
        <v>0.38741599608433774</v>
      </c>
      <c r="H981">
        <f>SUMPRODUCT(Random!$X981:$AG981,$B$10:$K$10)</f>
        <v>-0.15934207994031563</v>
      </c>
      <c r="I981">
        <f>SUMPRODUCT(Random!$X981:$AG981,$B$11:$K$11)</f>
        <v>-0.30917955050353541</v>
      </c>
      <c r="J981">
        <f>SUMPRODUCT(Random!$X981:$AG981,$B$12:$K$12)</f>
        <v>-1.0554908812164996</v>
      </c>
      <c r="K981">
        <f>SUMPRODUCT(Random!$X981:$AG981,$B$13:$K$13)</f>
        <v>-0.38698266484785332</v>
      </c>
      <c r="M981">
        <f t="shared" si="466"/>
        <v>0.36369786515189118</v>
      </c>
      <c r="N981">
        <f t="shared" si="467"/>
        <v>0.37553603658520929</v>
      </c>
      <c r="O981">
        <f t="shared" si="468"/>
        <v>0.27143707521134719</v>
      </c>
      <c r="P981">
        <f t="shared" si="469"/>
        <v>0.38919113266154864</v>
      </c>
      <c r="Q981">
        <f t="shared" si="470"/>
        <v>0.52882357195142293</v>
      </c>
      <c r="R981">
        <f t="shared" si="471"/>
        <v>0.65077586825826217</v>
      </c>
      <c r="S981">
        <f t="shared" si="472"/>
        <v>0.43669968462545156</v>
      </c>
      <c r="T981">
        <f t="shared" si="473"/>
        <v>0.37859247433904608</v>
      </c>
      <c r="U981">
        <f t="shared" si="474"/>
        <v>0.14560043890010874</v>
      </c>
      <c r="V981">
        <f t="shared" si="475"/>
        <v>0.34938452075789667</v>
      </c>
      <c r="X981">
        <f t="shared" si="476"/>
        <v>11.074465590550219</v>
      </c>
      <c r="Y981">
        <f t="shared" si="477"/>
        <v>11.534508818473984</v>
      </c>
      <c r="Z981">
        <f t="shared" si="478"/>
        <v>7.7576141237961798</v>
      </c>
      <c r="AA981">
        <f t="shared" si="479"/>
        <v>12.076117150950903</v>
      </c>
      <c r="AB981">
        <f t="shared" si="480"/>
        <v>18.434245609593681</v>
      </c>
      <c r="AC981">
        <f t="shared" si="481"/>
        <v>25.771434345099259</v>
      </c>
      <c r="AD981">
        <f t="shared" si="482"/>
        <v>14.059635741885185</v>
      </c>
      <c r="AE981">
        <f t="shared" si="483"/>
        <v>11.65470175752025</v>
      </c>
      <c r="AF981">
        <f t="shared" si="484"/>
        <v>3.8546946644708568</v>
      </c>
      <c r="AG981">
        <f t="shared" si="485"/>
        <v>10.529531396514749</v>
      </c>
      <c r="AI981">
        <f t="shared" si="486"/>
        <v>21</v>
      </c>
      <c r="AJ981">
        <f t="shared" si="487"/>
        <v>21</v>
      </c>
      <c r="AK981">
        <f t="shared" si="488"/>
        <v>21</v>
      </c>
      <c r="AL981">
        <f t="shared" si="489"/>
        <v>21</v>
      </c>
      <c r="AM981">
        <f t="shared" si="490"/>
        <v>21</v>
      </c>
      <c r="AN981">
        <f t="shared" si="491"/>
        <v>21</v>
      </c>
      <c r="AO981">
        <f t="shared" si="492"/>
        <v>21</v>
      </c>
      <c r="AP981">
        <f t="shared" si="493"/>
        <v>21</v>
      </c>
      <c r="AQ981">
        <f t="shared" si="494"/>
        <v>16</v>
      </c>
      <c r="AR981">
        <f t="shared" si="495"/>
        <v>21</v>
      </c>
      <c r="AT981">
        <f t="shared" si="496"/>
        <v>1</v>
      </c>
    </row>
    <row r="982" spans="1:46" x14ac:dyDescent="0.2">
      <c r="A982">
        <v>965</v>
      </c>
      <c r="B982">
        <f>SUMPRODUCT(Random!$X982:$AG982,$B$4:$K$4)</f>
        <v>-1.1534355821470959</v>
      </c>
      <c r="C982">
        <f>SUMPRODUCT(Random!$X982:$AG982,$B$5:$K$5)</f>
        <v>-1.4015979308853037</v>
      </c>
      <c r="D982">
        <f>SUMPRODUCT(Random!$X982:$AG982,$B$6:$K$6)</f>
        <v>5.2576369141258017E-2</v>
      </c>
      <c r="E982">
        <f>SUMPRODUCT(Random!$X982:$AG982,$B$7:$K$7)</f>
        <v>-0.27526270076630927</v>
      </c>
      <c r="F982">
        <f>SUMPRODUCT(Random!$X982:$AG982,$B$8:$K$8)</f>
        <v>0.85731483361302185</v>
      </c>
      <c r="G982">
        <f>SUMPRODUCT(Random!$X982:$AG982,$B$9:$K$9)</f>
        <v>-0.83568796960870495</v>
      </c>
      <c r="H982">
        <f>SUMPRODUCT(Random!$X982:$AG982,$B$10:$K$10)</f>
        <v>2.0440504092665406</v>
      </c>
      <c r="I982">
        <f>SUMPRODUCT(Random!$X982:$AG982,$B$11:$K$11)</f>
        <v>-1.3413252872290402</v>
      </c>
      <c r="J982">
        <f>SUMPRODUCT(Random!$X982:$AG982,$B$12:$K$12)</f>
        <v>6.3169320555815811E-2</v>
      </c>
      <c r="K982">
        <f>SUMPRODUCT(Random!$X982:$AG982,$B$13:$K$13)</f>
        <v>-0.48499560109549639</v>
      </c>
      <c r="M982">
        <f t="shared" si="466"/>
        <v>0.12436582187716097</v>
      </c>
      <c r="N982">
        <f t="shared" si="467"/>
        <v>8.0517672612356803E-2</v>
      </c>
      <c r="O982">
        <f t="shared" si="468"/>
        <v>0.52096527719191976</v>
      </c>
      <c r="P982">
        <f t="shared" si="469"/>
        <v>0.39155720921239356</v>
      </c>
      <c r="Q982">
        <f t="shared" si="470"/>
        <v>0.80436454361474485</v>
      </c>
      <c r="R982">
        <f t="shared" si="471"/>
        <v>0.20166523247515317</v>
      </c>
      <c r="S982">
        <f t="shared" si="472"/>
        <v>0.97952571626192575</v>
      </c>
      <c r="T982">
        <f t="shared" si="473"/>
        <v>8.9907431566878609E-2</v>
      </c>
      <c r="U982">
        <f t="shared" si="474"/>
        <v>0.52518416268912116</v>
      </c>
      <c r="V982">
        <f t="shared" si="475"/>
        <v>0.31383973294372569</v>
      </c>
      <c r="X982">
        <f t="shared" si="476"/>
        <v>3.253316789400269</v>
      </c>
      <c r="Y982">
        <f t="shared" si="477"/>
        <v>2.0563535886914313</v>
      </c>
      <c r="Z982">
        <f t="shared" si="478"/>
        <v>18.029060133957142</v>
      </c>
      <c r="AA982">
        <f t="shared" si="479"/>
        <v>12.171193338208369</v>
      </c>
      <c r="AB982">
        <f t="shared" si="480"/>
        <v>39.966255620754289</v>
      </c>
      <c r="AC982">
        <f t="shared" si="481"/>
        <v>5.5173017382339822</v>
      </c>
      <c r="AD982">
        <f t="shared" si="482"/>
        <v>95.257120035937604</v>
      </c>
      <c r="AE982">
        <f t="shared" si="483"/>
        <v>2.3077990725099342</v>
      </c>
      <c r="AF982">
        <f t="shared" si="484"/>
        <v>18.245758684860526</v>
      </c>
      <c r="AG982">
        <f t="shared" si="485"/>
        <v>9.2264980563132077</v>
      </c>
      <c r="AI982">
        <f t="shared" si="486"/>
        <v>14</v>
      </c>
      <c r="AJ982">
        <f t="shared" si="487"/>
        <v>9</v>
      </c>
      <c r="AK982">
        <f t="shared" si="488"/>
        <v>21</v>
      </c>
      <c r="AL982">
        <f t="shared" si="489"/>
        <v>21</v>
      </c>
      <c r="AM982">
        <f t="shared" si="490"/>
        <v>21</v>
      </c>
      <c r="AN982">
        <f t="shared" si="491"/>
        <v>21</v>
      </c>
      <c r="AO982">
        <f t="shared" si="492"/>
        <v>21</v>
      </c>
      <c r="AP982">
        <f t="shared" si="493"/>
        <v>10</v>
      </c>
      <c r="AQ982">
        <f t="shared" si="494"/>
        <v>21</v>
      </c>
      <c r="AR982">
        <f t="shared" si="495"/>
        <v>21</v>
      </c>
      <c r="AT982">
        <f t="shared" si="496"/>
        <v>3</v>
      </c>
    </row>
    <row r="983" spans="1:46" x14ac:dyDescent="0.2">
      <c r="A983">
        <v>966</v>
      </c>
      <c r="B983">
        <f>SUMPRODUCT(Random!$X983:$AG983,$B$4:$K$4)</f>
        <v>-7.3859405922759469E-2</v>
      </c>
      <c r="C983">
        <f>SUMPRODUCT(Random!$X983:$AG983,$B$5:$K$5)</f>
        <v>0.12260364956502079</v>
      </c>
      <c r="D983">
        <f>SUMPRODUCT(Random!$X983:$AG983,$B$6:$K$6)</f>
        <v>-0.5627311529674911</v>
      </c>
      <c r="E983">
        <f>SUMPRODUCT(Random!$X983:$AG983,$B$7:$K$7)</f>
        <v>-1.1437328347079916</v>
      </c>
      <c r="F983">
        <f>SUMPRODUCT(Random!$X983:$AG983,$B$8:$K$8)</f>
        <v>-0.40109880766131939</v>
      </c>
      <c r="G983">
        <f>SUMPRODUCT(Random!$X983:$AG983,$B$9:$K$9)</f>
        <v>0.68355124321339289</v>
      </c>
      <c r="H983">
        <f>SUMPRODUCT(Random!$X983:$AG983,$B$10:$K$10)</f>
        <v>0.66981325245136847</v>
      </c>
      <c r="I983">
        <f>SUMPRODUCT(Random!$X983:$AG983,$B$11:$K$11)</f>
        <v>-8.4783626324445041E-2</v>
      </c>
      <c r="J983">
        <f>SUMPRODUCT(Random!$X983:$AG983,$B$12:$K$12)</f>
        <v>0.34424526701211111</v>
      </c>
      <c r="K983">
        <f>SUMPRODUCT(Random!$X983:$AG983,$B$13:$K$13)</f>
        <v>0.5729014502569697</v>
      </c>
      <c r="M983">
        <f t="shared" si="466"/>
        <v>0.47056112848225445</v>
      </c>
      <c r="N983">
        <f t="shared" si="467"/>
        <v>0.54878951784218821</v>
      </c>
      <c r="O983">
        <f t="shared" si="468"/>
        <v>0.28680898372472141</v>
      </c>
      <c r="P983">
        <f t="shared" si="469"/>
        <v>0.12636722593603469</v>
      </c>
      <c r="Q983">
        <f t="shared" si="470"/>
        <v>0.34417368933472392</v>
      </c>
      <c r="R983">
        <f t="shared" si="471"/>
        <v>0.75287070919111854</v>
      </c>
      <c r="S983">
        <f t="shared" si="472"/>
        <v>0.74851157780180433</v>
      </c>
      <c r="T983">
        <f t="shared" si="473"/>
        <v>0.46621670548255723</v>
      </c>
      <c r="U983">
        <f t="shared" si="474"/>
        <v>0.63466907895594971</v>
      </c>
      <c r="V983">
        <f t="shared" si="475"/>
        <v>0.7166442887055956</v>
      </c>
      <c r="X983">
        <f t="shared" si="476"/>
        <v>15.578307080499926</v>
      </c>
      <c r="Y983">
        <f t="shared" si="477"/>
        <v>19.494915833681983</v>
      </c>
      <c r="Z983">
        <f t="shared" si="478"/>
        <v>8.2799969331692669</v>
      </c>
      <c r="AA983">
        <f t="shared" si="479"/>
        <v>3.3093718272220727</v>
      </c>
      <c r="AB983">
        <f t="shared" si="480"/>
        <v>10.334117682905063</v>
      </c>
      <c r="AC983">
        <f t="shared" si="481"/>
        <v>34.242413952594227</v>
      </c>
      <c r="AD983">
        <f t="shared" si="482"/>
        <v>33.814083356811736</v>
      </c>
      <c r="AE983">
        <f t="shared" si="483"/>
        <v>15.378115285039813</v>
      </c>
      <c r="AF983">
        <f t="shared" si="484"/>
        <v>24.6668913407959</v>
      </c>
      <c r="AG983">
        <f t="shared" si="485"/>
        <v>30.891490116190578</v>
      </c>
      <c r="AI983">
        <f t="shared" si="486"/>
        <v>21</v>
      </c>
      <c r="AJ983">
        <f t="shared" si="487"/>
        <v>21</v>
      </c>
      <c r="AK983">
        <f t="shared" si="488"/>
        <v>21</v>
      </c>
      <c r="AL983">
        <f t="shared" si="489"/>
        <v>14</v>
      </c>
      <c r="AM983">
        <f t="shared" si="490"/>
        <v>21</v>
      </c>
      <c r="AN983">
        <f t="shared" si="491"/>
        <v>21</v>
      </c>
      <c r="AO983">
        <f t="shared" si="492"/>
        <v>21</v>
      </c>
      <c r="AP983">
        <f t="shared" si="493"/>
        <v>21</v>
      </c>
      <c r="AQ983">
        <f t="shared" si="494"/>
        <v>21</v>
      </c>
      <c r="AR983">
        <f t="shared" si="495"/>
        <v>21</v>
      </c>
      <c r="AT983">
        <f t="shared" si="496"/>
        <v>1</v>
      </c>
    </row>
    <row r="984" spans="1:46" x14ac:dyDescent="0.2">
      <c r="A984">
        <v>967</v>
      </c>
      <c r="B984">
        <f>SUMPRODUCT(Random!$X984:$AG984,$B$4:$K$4)</f>
        <v>0.46931019566477927</v>
      </c>
      <c r="C984">
        <f>SUMPRODUCT(Random!$X984:$AG984,$B$5:$K$5)</f>
        <v>2.4708813568724923</v>
      </c>
      <c r="D984">
        <f>SUMPRODUCT(Random!$X984:$AG984,$B$6:$K$6)</f>
        <v>-1.1040049463006683</v>
      </c>
      <c r="E984">
        <f>SUMPRODUCT(Random!$X984:$AG984,$B$7:$K$7)</f>
        <v>-0.32503721386798928</v>
      </c>
      <c r="F984">
        <f>SUMPRODUCT(Random!$X984:$AG984,$B$8:$K$8)</f>
        <v>1.1702631551157296</v>
      </c>
      <c r="G984">
        <f>SUMPRODUCT(Random!$X984:$AG984,$B$9:$K$9)</f>
        <v>0.29718158076165513</v>
      </c>
      <c r="H984">
        <f>SUMPRODUCT(Random!$X984:$AG984,$B$10:$K$10)</f>
        <v>0.91718699558719208</v>
      </c>
      <c r="I984">
        <f>SUMPRODUCT(Random!$X984:$AG984,$B$11:$K$11)</f>
        <v>0.63283354150484072</v>
      </c>
      <c r="J984">
        <f>SUMPRODUCT(Random!$X984:$AG984,$B$12:$K$12)</f>
        <v>0.19154907643380145</v>
      </c>
      <c r="K984">
        <f>SUMPRODUCT(Random!$X984:$AG984,$B$13:$K$13)</f>
        <v>-0.21607160720262797</v>
      </c>
      <c r="M984">
        <f t="shared" si="466"/>
        <v>0.68057603570972691</v>
      </c>
      <c r="N984">
        <f t="shared" si="467"/>
        <v>0.99326097369120792</v>
      </c>
      <c r="O984">
        <f t="shared" si="468"/>
        <v>0.13479549602485308</v>
      </c>
      <c r="P984">
        <f t="shared" si="469"/>
        <v>0.37257645346620899</v>
      </c>
      <c r="Q984">
        <f t="shared" si="470"/>
        <v>0.87905245780084773</v>
      </c>
      <c r="R984">
        <f t="shared" si="471"/>
        <v>0.61683605829610089</v>
      </c>
      <c r="S984">
        <f t="shared" si="472"/>
        <v>0.82047766994128013</v>
      </c>
      <c r="T984">
        <f t="shared" si="473"/>
        <v>0.73657882464657887</v>
      </c>
      <c r="U984">
        <f t="shared" si="474"/>
        <v>0.5759522825791743</v>
      </c>
      <c r="V984">
        <f t="shared" si="475"/>
        <v>0.41446596555888426</v>
      </c>
      <c r="X984">
        <f t="shared" si="476"/>
        <v>27.956400228383348</v>
      </c>
      <c r="Y984">
        <f t="shared" si="477"/>
        <v>122.47906766495709</v>
      </c>
      <c r="Z984">
        <f t="shared" si="478"/>
        <v>3.5468472551209542</v>
      </c>
      <c r="AA984">
        <f t="shared" si="479"/>
        <v>11.41868394894199</v>
      </c>
      <c r="AB984">
        <f t="shared" si="480"/>
        <v>51.746574065242235</v>
      </c>
      <c r="AC984">
        <f t="shared" si="481"/>
        <v>23.499398949918479</v>
      </c>
      <c r="AD984">
        <f t="shared" si="482"/>
        <v>42.071821760142392</v>
      </c>
      <c r="AE984">
        <f t="shared" si="483"/>
        <v>32.678489040028012</v>
      </c>
      <c r="AF984">
        <f t="shared" si="484"/>
        <v>21.015859197421616</v>
      </c>
      <c r="AG984">
        <f t="shared" si="485"/>
        <v>13.111338019487606</v>
      </c>
      <c r="AI984">
        <f t="shared" si="486"/>
        <v>21</v>
      </c>
      <c r="AJ984">
        <f t="shared" si="487"/>
        <v>21</v>
      </c>
      <c r="AK984">
        <f t="shared" si="488"/>
        <v>15</v>
      </c>
      <c r="AL984">
        <f t="shared" si="489"/>
        <v>21</v>
      </c>
      <c r="AM984">
        <f t="shared" si="490"/>
        <v>21</v>
      </c>
      <c r="AN984">
        <f t="shared" si="491"/>
        <v>21</v>
      </c>
      <c r="AO984">
        <f t="shared" si="492"/>
        <v>21</v>
      </c>
      <c r="AP984">
        <f t="shared" si="493"/>
        <v>21</v>
      </c>
      <c r="AQ984">
        <f t="shared" si="494"/>
        <v>21</v>
      </c>
      <c r="AR984">
        <f t="shared" si="495"/>
        <v>21</v>
      </c>
      <c r="AT984">
        <f t="shared" si="496"/>
        <v>1</v>
      </c>
    </row>
    <row r="985" spans="1:46" x14ac:dyDescent="0.2">
      <c r="A985">
        <v>968</v>
      </c>
      <c r="B985">
        <f>SUMPRODUCT(Random!$X985:$AG985,$B$4:$K$4)</f>
        <v>-0.14556577686833136</v>
      </c>
      <c r="C985">
        <f>SUMPRODUCT(Random!$X985:$AG985,$B$5:$K$5)</f>
        <v>3.2910682074980345E-2</v>
      </c>
      <c r="D985">
        <f>SUMPRODUCT(Random!$X985:$AG985,$B$6:$K$6)</f>
        <v>1.3662219043420119</v>
      </c>
      <c r="E985">
        <f>SUMPRODUCT(Random!$X985:$AG985,$B$7:$K$7)</f>
        <v>1.1569812348990962</v>
      </c>
      <c r="F985">
        <f>SUMPRODUCT(Random!$X985:$AG985,$B$8:$K$8)</f>
        <v>0.60054469264147248</v>
      </c>
      <c r="G985">
        <f>SUMPRODUCT(Random!$X985:$AG985,$B$9:$K$9)</f>
        <v>-1.000959084308076</v>
      </c>
      <c r="H985">
        <f>SUMPRODUCT(Random!$X985:$AG985,$B$10:$K$10)</f>
        <v>-2.6955896474573358</v>
      </c>
      <c r="I985">
        <f>SUMPRODUCT(Random!$X985:$AG985,$B$11:$K$11)</f>
        <v>0.9304438530643222</v>
      </c>
      <c r="J985">
        <f>SUMPRODUCT(Random!$X985:$AG985,$B$12:$K$12)</f>
        <v>0.77248187341327623</v>
      </c>
      <c r="K985">
        <f>SUMPRODUCT(Random!$X985:$AG985,$B$13:$K$13)</f>
        <v>0.15326572867863303</v>
      </c>
      <c r="M985">
        <f t="shared" si="466"/>
        <v>0.44213209312658169</v>
      </c>
      <c r="N985">
        <f t="shared" si="467"/>
        <v>0.51312709282632363</v>
      </c>
      <c r="O985">
        <f t="shared" si="468"/>
        <v>0.91406533783020694</v>
      </c>
      <c r="P985">
        <f t="shared" si="469"/>
        <v>0.87635998644696855</v>
      </c>
      <c r="Q985">
        <f t="shared" si="470"/>
        <v>0.72592835757400742</v>
      </c>
      <c r="R985">
        <f t="shared" si="471"/>
        <v>0.15842329489404333</v>
      </c>
      <c r="S985">
        <f t="shared" si="472"/>
        <v>3.5132083831996585E-3</v>
      </c>
      <c r="T985">
        <f t="shared" si="473"/>
        <v>0.82392933896277354</v>
      </c>
      <c r="U985">
        <f t="shared" si="474"/>
        <v>0.78008546061814277</v>
      </c>
      <c r="V985">
        <f t="shared" si="475"/>
        <v>0.56090563706311858</v>
      </c>
      <c r="X985">
        <f t="shared" si="476"/>
        <v>14.297024864097915</v>
      </c>
      <c r="Y985">
        <f t="shared" si="477"/>
        <v>17.631479532368033</v>
      </c>
      <c r="Z985">
        <f t="shared" si="478"/>
        <v>60.118767897854582</v>
      </c>
      <c r="AA985">
        <f t="shared" si="479"/>
        <v>51.207224846991089</v>
      </c>
      <c r="AB985">
        <f t="shared" si="480"/>
        <v>31.707557488912212</v>
      </c>
      <c r="AC985">
        <f t="shared" si="481"/>
        <v>4.2251271331302247</v>
      </c>
      <c r="AD985">
        <f t="shared" si="482"/>
        <v>8.621318564673662E-2</v>
      </c>
      <c r="AE985">
        <f t="shared" si="483"/>
        <v>42.547403716124705</v>
      </c>
      <c r="AF985">
        <f t="shared" si="484"/>
        <v>37.100496515489873</v>
      </c>
      <c r="AG985">
        <f t="shared" si="485"/>
        <v>20.161703241977712</v>
      </c>
      <c r="AI985">
        <f t="shared" si="486"/>
        <v>21</v>
      </c>
      <c r="AJ985">
        <f t="shared" si="487"/>
        <v>21</v>
      </c>
      <c r="AK985">
        <f t="shared" si="488"/>
        <v>21</v>
      </c>
      <c r="AL985">
        <f t="shared" si="489"/>
        <v>21</v>
      </c>
      <c r="AM985">
        <f t="shared" si="490"/>
        <v>21</v>
      </c>
      <c r="AN985">
        <f t="shared" si="491"/>
        <v>17</v>
      </c>
      <c r="AO985">
        <f t="shared" si="492"/>
        <v>1</v>
      </c>
      <c r="AP985">
        <f t="shared" si="493"/>
        <v>21</v>
      </c>
      <c r="AQ985">
        <f t="shared" si="494"/>
        <v>21</v>
      </c>
      <c r="AR985">
        <f t="shared" si="495"/>
        <v>21</v>
      </c>
      <c r="AT985">
        <f t="shared" si="496"/>
        <v>2</v>
      </c>
    </row>
    <row r="986" spans="1:46" x14ac:dyDescent="0.2">
      <c r="A986">
        <v>969</v>
      </c>
      <c r="B986">
        <f>SUMPRODUCT(Random!$X986:$AG986,$B$4:$K$4)</f>
        <v>1.0223883811539554</v>
      </c>
      <c r="C986">
        <f>SUMPRODUCT(Random!$X986:$AG986,$B$5:$K$5)</f>
        <v>-0.13621210743867915</v>
      </c>
      <c r="D986">
        <f>SUMPRODUCT(Random!$X986:$AG986,$B$6:$K$6)</f>
        <v>0.39941702836305415</v>
      </c>
      <c r="E986">
        <f>SUMPRODUCT(Random!$X986:$AG986,$B$7:$K$7)</f>
        <v>-0.5146488493493151</v>
      </c>
      <c r="F986">
        <f>SUMPRODUCT(Random!$X986:$AG986,$B$8:$K$8)</f>
        <v>-0.78509257636079988</v>
      </c>
      <c r="G986">
        <f>SUMPRODUCT(Random!$X986:$AG986,$B$9:$K$9)</f>
        <v>-0.43501063857030947</v>
      </c>
      <c r="H986">
        <f>SUMPRODUCT(Random!$X986:$AG986,$B$10:$K$10)</f>
        <v>-1.1947759410717338</v>
      </c>
      <c r="I986">
        <f>SUMPRODUCT(Random!$X986:$AG986,$B$11:$K$11)</f>
        <v>5.1882942695220702E-2</v>
      </c>
      <c r="J986">
        <f>SUMPRODUCT(Random!$X986:$AG986,$B$12:$K$12)</f>
        <v>-0.45121900904544215</v>
      </c>
      <c r="K986">
        <f>SUMPRODUCT(Random!$X986:$AG986,$B$13:$K$13)</f>
        <v>-1.3015800105735849</v>
      </c>
      <c r="M986">
        <f t="shared" si="466"/>
        <v>0.84670144126444502</v>
      </c>
      <c r="N986">
        <f t="shared" si="467"/>
        <v>0.44582680201257596</v>
      </c>
      <c r="O986">
        <f t="shared" si="468"/>
        <v>0.65520702554225208</v>
      </c>
      <c r="P986">
        <f t="shared" si="469"/>
        <v>0.303399211517837</v>
      </c>
      <c r="Q986">
        <f t="shared" si="470"/>
        <v>0.2161996459856016</v>
      </c>
      <c r="R986">
        <f t="shared" si="471"/>
        <v>0.33177735269376385</v>
      </c>
      <c r="S986">
        <f t="shared" si="472"/>
        <v>0.11608729132961226</v>
      </c>
      <c r="T986">
        <f t="shared" si="473"/>
        <v>0.52068901713687665</v>
      </c>
      <c r="U986">
        <f t="shared" si="474"/>
        <v>0.32591585528713052</v>
      </c>
      <c r="V986">
        <f t="shared" si="475"/>
        <v>9.6529998397066441E-2</v>
      </c>
      <c r="X986">
        <f t="shared" si="476"/>
        <v>45.940133910228028</v>
      </c>
      <c r="Y986">
        <f t="shared" si="477"/>
        <v>14.45980325764916</v>
      </c>
      <c r="Z986">
        <f t="shared" si="478"/>
        <v>26.084250135657456</v>
      </c>
      <c r="AA986">
        <f t="shared" si="479"/>
        <v>8.8565684601861197</v>
      </c>
      <c r="AB986">
        <f t="shared" si="480"/>
        <v>5.9673944013597717</v>
      </c>
      <c r="AC986">
        <f t="shared" si="481"/>
        <v>9.8754081314759397</v>
      </c>
      <c r="AD986">
        <f t="shared" si="482"/>
        <v>3.0228059289689062</v>
      </c>
      <c r="AE986">
        <f t="shared" si="483"/>
        <v>18.014936980419698</v>
      </c>
      <c r="AF986">
        <f t="shared" si="484"/>
        <v>9.661466489072021</v>
      </c>
      <c r="AG986">
        <f t="shared" si="485"/>
        <v>2.48670779381998</v>
      </c>
      <c r="AI986">
        <f t="shared" si="486"/>
        <v>21</v>
      </c>
      <c r="AJ986">
        <f t="shared" si="487"/>
        <v>21</v>
      </c>
      <c r="AK986">
        <f t="shared" si="488"/>
        <v>21</v>
      </c>
      <c r="AL986">
        <f t="shared" si="489"/>
        <v>21</v>
      </c>
      <c r="AM986">
        <f t="shared" si="490"/>
        <v>21</v>
      </c>
      <c r="AN986">
        <f t="shared" si="491"/>
        <v>21</v>
      </c>
      <c r="AO986">
        <f t="shared" si="492"/>
        <v>13</v>
      </c>
      <c r="AP986">
        <f t="shared" si="493"/>
        <v>21</v>
      </c>
      <c r="AQ986">
        <f t="shared" si="494"/>
        <v>21</v>
      </c>
      <c r="AR986">
        <f t="shared" si="495"/>
        <v>10</v>
      </c>
      <c r="AT986">
        <f t="shared" si="496"/>
        <v>2</v>
      </c>
    </row>
    <row r="987" spans="1:46" x14ac:dyDescent="0.2">
      <c r="A987">
        <v>970</v>
      </c>
      <c r="B987">
        <f>SUMPRODUCT(Random!$X987:$AG987,$B$4:$K$4)</f>
        <v>1.826223475305615</v>
      </c>
      <c r="C987">
        <f>SUMPRODUCT(Random!$X987:$AG987,$B$5:$K$5)</f>
        <v>1.3078959692699719</v>
      </c>
      <c r="D987">
        <f>SUMPRODUCT(Random!$X987:$AG987,$B$6:$K$6)</f>
        <v>3.0636765601389508</v>
      </c>
      <c r="E987">
        <f>SUMPRODUCT(Random!$X987:$AG987,$B$7:$K$7)</f>
        <v>2.278411765353876</v>
      </c>
      <c r="F987">
        <f>SUMPRODUCT(Random!$X987:$AG987,$B$8:$K$8)</f>
        <v>0.50821162316621282</v>
      </c>
      <c r="G987">
        <f>SUMPRODUCT(Random!$X987:$AG987,$B$9:$K$9)</f>
        <v>2.8901308084057211</v>
      </c>
      <c r="H987">
        <f>SUMPRODUCT(Random!$X987:$AG987,$B$10:$K$10)</f>
        <v>1.1797673178816495</v>
      </c>
      <c r="I987">
        <f>SUMPRODUCT(Random!$X987:$AG987,$B$11:$K$11)</f>
        <v>0.7567618443643882</v>
      </c>
      <c r="J987">
        <f>SUMPRODUCT(Random!$X987:$AG987,$B$12:$K$12)</f>
        <v>0.52515129982395514</v>
      </c>
      <c r="K987">
        <f>SUMPRODUCT(Random!$X987:$AG987,$B$13:$K$13)</f>
        <v>0.38613178363058476</v>
      </c>
      <c r="M987">
        <f t="shared" si="466"/>
        <v>0.96609169667817785</v>
      </c>
      <c r="N987">
        <f t="shared" si="467"/>
        <v>0.90454570156786862</v>
      </c>
      <c r="O987">
        <f t="shared" si="468"/>
        <v>0.99890682425976507</v>
      </c>
      <c r="P987">
        <f t="shared" si="469"/>
        <v>0.98864897196335988</v>
      </c>
      <c r="Q987">
        <f t="shared" si="470"/>
        <v>0.6943475297834506</v>
      </c>
      <c r="R987">
        <f t="shared" si="471"/>
        <v>0.99807459222873152</v>
      </c>
      <c r="S987">
        <f t="shared" si="472"/>
        <v>0.88095361430043606</v>
      </c>
      <c r="T987">
        <f t="shared" si="473"/>
        <v>0.77540372204287999</v>
      </c>
      <c r="U987">
        <f t="shared" si="474"/>
        <v>0.70026099172920908</v>
      </c>
      <c r="V987">
        <f t="shared" si="475"/>
        <v>0.65030046409113407</v>
      </c>
      <c r="X987">
        <f t="shared" si="476"/>
        <v>82.898824484469998</v>
      </c>
      <c r="Y987">
        <f t="shared" si="477"/>
        <v>57.545147514057952</v>
      </c>
      <c r="Z987">
        <f t="shared" si="478"/>
        <v>167.03417791820752</v>
      </c>
      <c r="AA987">
        <f t="shared" si="479"/>
        <v>109.70671609440639</v>
      </c>
      <c r="AB987">
        <f t="shared" si="480"/>
        <v>29.035978144205735</v>
      </c>
      <c r="AC987">
        <f t="shared" si="481"/>
        <v>153.16785908983971</v>
      </c>
      <c r="AD987">
        <f t="shared" si="482"/>
        <v>52.134690894894916</v>
      </c>
      <c r="AE987">
        <f t="shared" si="483"/>
        <v>36.584464483919177</v>
      </c>
      <c r="AF987">
        <f t="shared" si="484"/>
        <v>29.514558746130081</v>
      </c>
      <c r="AG987">
        <f t="shared" si="485"/>
        <v>25.738109427861282</v>
      </c>
      <c r="AI987">
        <f t="shared" si="486"/>
        <v>21</v>
      </c>
      <c r="AJ987">
        <f t="shared" si="487"/>
        <v>21</v>
      </c>
      <c r="AK987">
        <f t="shared" si="488"/>
        <v>21</v>
      </c>
      <c r="AL987">
        <f t="shared" si="489"/>
        <v>21</v>
      </c>
      <c r="AM987">
        <f t="shared" si="490"/>
        <v>21</v>
      </c>
      <c r="AN987">
        <f t="shared" si="491"/>
        <v>21</v>
      </c>
      <c r="AO987">
        <f t="shared" si="492"/>
        <v>21</v>
      </c>
      <c r="AP987">
        <f t="shared" si="493"/>
        <v>21</v>
      </c>
      <c r="AQ987">
        <f t="shared" si="494"/>
        <v>21</v>
      </c>
      <c r="AR987">
        <f t="shared" si="495"/>
        <v>21</v>
      </c>
      <c r="AT987">
        <f t="shared" si="496"/>
        <v>0</v>
      </c>
    </row>
    <row r="988" spans="1:46" x14ac:dyDescent="0.2">
      <c r="A988">
        <v>971</v>
      </c>
      <c r="B988">
        <f>SUMPRODUCT(Random!$X988:$AG988,$B$4:$K$4)</f>
        <v>0.61533391604935372</v>
      </c>
      <c r="C988">
        <f>SUMPRODUCT(Random!$X988:$AG988,$B$5:$K$5)</f>
        <v>0.63354382549291566</v>
      </c>
      <c r="D988">
        <f>SUMPRODUCT(Random!$X988:$AG988,$B$6:$K$6)</f>
        <v>-0.20331884856360899</v>
      </c>
      <c r="E988">
        <f>SUMPRODUCT(Random!$X988:$AG988,$B$7:$K$7)</f>
        <v>-0.22377331596521954</v>
      </c>
      <c r="F988">
        <f>SUMPRODUCT(Random!$X988:$AG988,$B$8:$K$8)</f>
        <v>0.67563910537959604</v>
      </c>
      <c r="G988">
        <f>SUMPRODUCT(Random!$X988:$AG988,$B$9:$K$9)</f>
        <v>-1.5689899056679588</v>
      </c>
      <c r="H988">
        <f>SUMPRODUCT(Random!$X988:$AG988,$B$10:$K$10)</f>
        <v>1.1351429600573562</v>
      </c>
      <c r="I988">
        <f>SUMPRODUCT(Random!$X988:$AG988,$B$11:$K$11)</f>
        <v>-0.33449252928401557</v>
      </c>
      <c r="J988">
        <f>SUMPRODUCT(Random!$X988:$AG988,$B$12:$K$12)</f>
        <v>-0.68757649049603775</v>
      </c>
      <c r="K988">
        <f>SUMPRODUCT(Random!$X988:$AG988,$B$13:$K$13)</f>
        <v>-0.30781594860820893</v>
      </c>
      <c r="M988">
        <f t="shared" si="466"/>
        <v>0.73083288817404601</v>
      </c>
      <c r="N988">
        <f t="shared" si="467"/>
        <v>0.73681071447305979</v>
      </c>
      <c r="O988">
        <f t="shared" si="468"/>
        <v>0.41944291208770279</v>
      </c>
      <c r="P988">
        <f t="shared" si="469"/>
        <v>0.41146684712016018</v>
      </c>
      <c r="Q988">
        <f t="shared" si="470"/>
        <v>0.7503650965357489</v>
      </c>
      <c r="R988">
        <f t="shared" si="471"/>
        <v>5.8325145559910904E-2</v>
      </c>
      <c r="S988">
        <f t="shared" si="472"/>
        <v>0.87184228792971652</v>
      </c>
      <c r="T988">
        <f t="shared" si="473"/>
        <v>0.36900396367661648</v>
      </c>
      <c r="U988">
        <f t="shared" si="474"/>
        <v>0.24585975853178854</v>
      </c>
      <c r="V988">
        <f t="shared" si="475"/>
        <v>0.37911119260528514</v>
      </c>
      <c r="X988">
        <f t="shared" si="476"/>
        <v>32.149895519216919</v>
      </c>
      <c r="Y988">
        <f t="shared" si="477"/>
        <v>32.700062908036315</v>
      </c>
      <c r="Z988">
        <f t="shared" si="478"/>
        <v>13.320445176995515</v>
      </c>
      <c r="AA988">
        <f t="shared" si="479"/>
        <v>12.9861861369933</v>
      </c>
      <c r="AB988">
        <f t="shared" si="480"/>
        <v>33.99529667707661</v>
      </c>
      <c r="AC988">
        <f t="shared" si="481"/>
        <v>1.4721286853601117</v>
      </c>
      <c r="AD988">
        <f t="shared" si="482"/>
        <v>50.328105525019744</v>
      </c>
      <c r="AE988">
        <f t="shared" si="483"/>
        <v>11.279598252153182</v>
      </c>
      <c r="AF988">
        <f t="shared" si="484"/>
        <v>6.9123749327635213</v>
      </c>
      <c r="AG988">
        <f t="shared" si="485"/>
        <v>11.675158766656262</v>
      </c>
      <c r="AI988">
        <f t="shared" si="486"/>
        <v>21</v>
      </c>
      <c r="AJ988">
        <f t="shared" si="487"/>
        <v>21</v>
      </c>
      <c r="AK988">
        <f t="shared" si="488"/>
        <v>21</v>
      </c>
      <c r="AL988">
        <f t="shared" si="489"/>
        <v>21</v>
      </c>
      <c r="AM988">
        <f t="shared" si="490"/>
        <v>21</v>
      </c>
      <c r="AN988">
        <f t="shared" si="491"/>
        <v>6</v>
      </c>
      <c r="AO988">
        <f t="shared" si="492"/>
        <v>21</v>
      </c>
      <c r="AP988">
        <f t="shared" si="493"/>
        <v>21</v>
      </c>
      <c r="AQ988">
        <f t="shared" si="494"/>
        <v>21</v>
      </c>
      <c r="AR988">
        <f t="shared" si="495"/>
        <v>21</v>
      </c>
      <c r="AT988">
        <f t="shared" si="496"/>
        <v>1</v>
      </c>
    </row>
    <row r="989" spans="1:46" x14ac:dyDescent="0.2">
      <c r="A989">
        <v>972</v>
      </c>
      <c r="B989">
        <f>SUMPRODUCT(Random!$X989:$AG989,$B$4:$K$4)</f>
        <v>-0.46839583823921344</v>
      </c>
      <c r="C989">
        <f>SUMPRODUCT(Random!$X989:$AG989,$B$5:$K$5)</f>
        <v>1.3437029604047608</v>
      </c>
      <c r="D989">
        <f>SUMPRODUCT(Random!$X989:$AG989,$B$6:$K$6)</f>
        <v>1.2167080882646739</v>
      </c>
      <c r="E989">
        <f>SUMPRODUCT(Random!$X989:$AG989,$B$7:$K$7)</f>
        <v>-0.44060279851031292</v>
      </c>
      <c r="F989">
        <f>SUMPRODUCT(Random!$X989:$AG989,$B$8:$K$8)</f>
        <v>0.89955499131755157</v>
      </c>
      <c r="G989">
        <f>SUMPRODUCT(Random!$X989:$AG989,$B$9:$K$9)</f>
        <v>0.12266836941045148</v>
      </c>
      <c r="H989">
        <f>SUMPRODUCT(Random!$X989:$AG989,$B$10:$K$10)</f>
        <v>-0.36920707664541613</v>
      </c>
      <c r="I989">
        <f>SUMPRODUCT(Random!$X989:$AG989,$B$11:$K$11)</f>
        <v>-1.0305592917261228</v>
      </c>
      <c r="J989">
        <f>SUMPRODUCT(Random!$X989:$AG989,$B$12:$K$12)</f>
        <v>-0.3084277160137272</v>
      </c>
      <c r="K989">
        <f>SUMPRODUCT(Random!$X989:$AG989,$B$13:$K$13)</f>
        <v>-0.5148770623533151</v>
      </c>
      <c r="M989">
        <f t="shared" si="466"/>
        <v>0.31975077182385436</v>
      </c>
      <c r="N989">
        <f t="shared" si="467"/>
        <v>0.9104777701745107</v>
      </c>
      <c r="O989">
        <f t="shared" si="468"/>
        <v>0.8881423497053591</v>
      </c>
      <c r="P989">
        <f t="shared" si="469"/>
        <v>0.32975028825285524</v>
      </c>
      <c r="Q989">
        <f t="shared" si="470"/>
        <v>0.81582144069539309</v>
      </c>
      <c r="R989">
        <f t="shared" si="471"/>
        <v>0.54881514389586428</v>
      </c>
      <c r="S989">
        <f t="shared" si="472"/>
        <v>0.35598669076865219</v>
      </c>
      <c r="T989">
        <f t="shared" si="473"/>
        <v>0.15137376713315445</v>
      </c>
      <c r="U989">
        <f t="shared" si="474"/>
        <v>0.37887844745605159</v>
      </c>
      <c r="V989">
        <f t="shared" si="475"/>
        <v>0.30331946521064845</v>
      </c>
      <c r="X989">
        <f t="shared" si="476"/>
        <v>9.4384422041453373</v>
      </c>
      <c r="Y989">
        <f t="shared" si="477"/>
        <v>59.116864204324244</v>
      </c>
      <c r="Z989">
        <f t="shared" si="478"/>
        <v>53.660489187802021</v>
      </c>
      <c r="AA989">
        <f t="shared" si="479"/>
        <v>9.8012097800685574</v>
      </c>
      <c r="AB989">
        <f t="shared" si="480"/>
        <v>41.444559013258015</v>
      </c>
      <c r="AC989">
        <f t="shared" si="481"/>
        <v>19.496307133294213</v>
      </c>
      <c r="AD989">
        <f t="shared" si="482"/>
        <v>10.779382334312219</v>
      </c>
      <c r="AE989">
        <f t="shared" si="483"/>
        <v>4.0207842734942441</v>
      </c>
      <c r="AF989">
        <f t="shared" si="484"/>
        <v>11.665977741008245</v>
      </c>
      <c r="AG989">
        <f t="shared" si="485"/>
        <v>8.8537642695039533</v>
      </c>
      <c r="AI989">
        <f t="shared" si="486"/>
        <v>21</v>
      </c>
      <c r="AJ989">
        <f t="shared" si="487"/>
        <v>21</v>
      </c>
      <c r="AK989">
        <f t="shared" si="488"/>
        <v>21</v>
      </c>
      <c r="AL989">
        <f t="shared" si="489"/>
        <v>21</v>
      </c>
      <c r="AM989">
        <f t="shared" si="490"/>
        <v>21</v>
      </c>
      <c r="AN989">
        <f t="shared" si="491"/>
        <v>21</v>
      </c>
      <c r="AO989">
        <f t="shared" si="492"/>
        <v>21</v>
      </c>
      <c r="AP989">
        <f t="shared" si="493"/>
        <v>17</v>
      </c>
      <c r="AQ989">
        <f t="shared" si="494"/>
        <v>21</v>
      </c>
      <c r="AR989">
        <f t="shared" si="495"/>
        <v>21</v>
      </c>
      <c r="AT989">
        <f t="shared" si="496"/>
        <v>1</v>
      </c>
    </row>
    <row r="990" spans="1:46" x14ac:dyDescent="0.2">
      <c r="A990">
        <v>973</v>
      </c>
      <c r="B990">
        <f>SUMPRODUCT(Random!$X990:$AG990,$B$4:$K$4)</f>
        <v>-0.76100926004605829</v>
      </c>
      <c r="C990">
        <f>SUMPRODUCT(Random!$X990:$AG990,$B$5:$K$5)</f>
        <v>-1.7546425373356969</v>
      </c>
      <c r="D990">
        <f>SUMPRODUCT(Random!$X990:$AG990,$B$6:$K$6)</f>
        <v>0.24886212021213316</v>
      </c>
      <c r="E990">
        <f>SUMPRODUCT(Random!$X990:$AG990,$B$7:$K$7)</f>
        <v>-0.2049023968298283</v>
      </c>
      <c r="F990">
        <f>SUMPRODUCT(Random!$X990:$AG990,$B$8:$K$8)</f>
        <v>-1.0516012522499862</v>
      </c>
      <c r="G990">
        <f>SUMPRODUCT(Random!$X990:$AG990,$B$9:$K$9)</f>
        <v>0.15813375247930483</v>
      </c>
      <c r="H990">
        <f>SUMPRODUCT(Random!$X990:$AG990,$B$10:$K$10)</f>
        <v>-0.93861679569725365</v>
      </c>
      <c r="I990">
        <f>SUMPRODUCT(Random!$X990:$AG990,$B$11:$K$11)</f>
        <v>-0.76413940818191717</v>
      </c>
      <c r="J990">
        <f>SUMPRODUCT(Random!$X990:$AG990,$B$12:$K$12)</f>
        <v>2.2097578252344658</v>
      </c>
      <c r="K990">
        <f>SUMPRODUCT(Random!$X990:$AG990,$B$13:$K$13)</f>
        <v>0.6520491805267582</v>
      </c>
      <c r="M990">
        <f t="shared" si="466"/>
        <v>0.22332576816579489</v>
      </c>
      <c r="N990">
        <f t="shared" si="467"/>
        <v>3.9660235327246669E-2</v>
      </c>
      <c r="O990">
        <f t="shared" si="468"/>
        <v>0.59826628135642823</v>
      </c>
      <c r="P990">
        <f t="shared" si="469"/>
        <v>0.41882419127600984</v>
      </c>
      <c r="Q990">
        <f t="shared" si="470"/>
        <v>0.14649126651005259</v>
      </c>
      <c r="R990">
        <f t="shared" si="471"/>
        <v>0.56282429771033882</v>
      </c>
      <c r="S990">
        <f t="shared" si="472"/>
        <v>0.17396376314990011</v>
      </c>
      <c r="T990">
        <f t="shared" si="473"/>
        <v>0.22239208505524447</v>
      </c>
      <c r="U990">
        <f t="shared" si="474"/>
        <v>0.9864390129126519</v>
      </c>
      <c r="V990">
        <f t="shared" si="475"/>
        <v>0.74281527683006854</v>
      </c>
      <c r="X990">
        <f t="shared" si="476"/>
        <v>6.1911301382756951</v>
      </c>
      <c r="Y990">
        <f t="shared" si="477"/>
        <v>0.99133166022816843</v>
      </c>
      <c r="Z990">
        <f t="shared" si="478"/>
        <v>22.340059862157077</v>
      </c>
      <c r="AA990">
        <f t="shared" si="479"/>
        <v>13.294352162608035</v>
      </c>
      <c r="AB990">
        <f t="shared" si="480"/>
        <v>3.8802490202043836</v>
      </c>
      <c r="AC990">
        <f t="shared" si="481"/>
        <v>20.268977782217274</v>
      </c>
      <c r="AD990">
        <f t="shared" si="482"/>
        <v>4.6817074567493639</v>
      </c>
      <c r="AE990">
        <f t="shared" si="483"/>
        <v>6.161699107543722</v>
      </c>
      <c r="AF990">
        <f t="shared" si="484"/>
        <v>105.34904665016218</v>
      </c>
      <c r="AG990">
        <f t="shared" si="485"/>
        <v>33.265417357409497</v>
      </c>
      <c r="AI990">
        <f t="shared" si="486"/>
        <v>21</v>
      </c>
      <c r="AJ990">
        <f t="shared" si="487"/>
        <v>4</v>
      </c>
      <c r="AK990">
        <f t="shared" si="488"/>
        <v>21</v>
      </c>
      <c r="AL990">
        <f t="shared" si="489"/>
        <v>21</v>
      </c>
      <c r="AM990">
        <f t="shared" si="490"/>
        <v>16</v>
      </c>
      <c r="AN990">
        <f t="shared" si="491"/>
        <v>21</v>
      </c>
      <c r="AO990">
        <f t="shared" si="492"/>
        <v>19</v>
      </c>
      <c r="AP990">
        <f t="shared" si="493"/>
        <v>21</v>
      </c>
      <c r="AQ990">
        <f t="shared" si="494"/>
        <v>21</v>
      </c>
      <c r="AR990">
        <f t="shared" si="495"/>
        <v>21</v>
      </c>
      <c r="AT990">
        <f t="shared" si="496"/>
        <v>3</v>
      </c>
    </row>
    <row r="991" spans="1:46" x14ac:dyDescent="0.2">
      <c r="A991">
        <v>974</v>
      </c>
      <c r="B991">
        <f>SUMPRODUCT(Random!$X991:$AG991,$B$4:$K$4)</f>
        <v>-1.0003751969229981</v>
      </c>
      <c r="C991">
        <f>SUMPRODUCT(Random!$X991:$AG991,$B$5:$K$5)</f>
        <v>-2.1069648385575577</v>
      </c>
      <c r="D991">
        <f>SUMPRODUCT(Random!$X991:$AG991,$B$6:$K$6)</f>
        <v>0.83547117849427488</v>
      </c>
      <c r="E991">
        <f>SUMPRODUCT(Random!$X991:$AG991,$B$7:$K$7)</f>
        <v>0.62071968741921746</v>
      </c>
      <c r="F991">
        <f>SUMPRODUCT(Random!$X991:$AG991,$B$8:$K$8)</f>
        <v>0.32874671821559387</v>
      </c>
      <c r="G991">
        <f>SUMPRODUCT(Random!$X991:$AG991,$B$9:$K$9)</f>
        <v>-1.5972198118903207</v>
      </c>
      <c r="H991">
        <f>SUMPRODUCT(Random!$X991:$AG991,$B$10:$K$10)</f>
        <v>0.38429192546752289</v>
      </c>
      <c r="I991">
        <f>SUMPRODUCT(Random!$X991:$AG991,$B$11:$K$11)</f>
        <v>-1.7560734809936847</v>
      </c>
      <c r="J991">
        <f>SUMPRODUCT(Random!$X991:$AG991,$B$12:$K$12)</f>
        <v>-0.6888240578588094</v>
      </c>
      <c r="K991">
        <f>SUMPRODUCT(Random!$X991:$AG991,$B$13:$K$13)</f>
        <v>7.4176294954547084E-2</v>
      </c>
      <c r="M991">
        <f t="shared" si="466"/>
        <v>0.15856448429160128</v>
      </c>
      <c r="N991">
        <f t="shared" si="467"/>
        <v>1.7560313764060937E-2</v>
      </c>
      <c r="O991">
        <f t="shared" si="468"/>
        <v>0.79827376598315181</v>
      </c>
      <c r="P991">
        <f t="shared" si="469"/>
        <v>0.73260796321835187</v>
      </c>
      <c r="Q991">
        <f t="shared" si="470"/>
        <v>0.62882643043126207</v>
      </c>
      <c r="R991">
        <f t="shared" si="471"/>
        <v>5.5108358990068405E-2</v>
      </c>
      <c r="S991">
        <f t="shared" si="472"/>
        <v>0.64961895402432346</v>
      </c>
      <c r="T991">
        <f t="shared" si="473"/>
        <v>3.9537931274425737E-2</v>
      </c>
      <c r="U991">
        <f t="shared" si="474"/>
        <v>0.24546699707462638</v>
      </c>
      <c r="V991">
        <f t="shared" si="475"/>
        <v>0.52956494611792704</v>
      </c>
      <c r="X991">
        <f t="shared" si="476"/>
        <v>4.2292372161303513</v>
      </c>
      <c r="Y991">
        <f t="shared" si="477"/>
        <v>0.43398970055904246</v>
      </c>
      <c r="Z991">
        <f t="shared" si="478"/>
        <v>39.215226907877586</v>
      </c>
      <c r="AA991">
        <f t="shared" si="479"/>
        <v>32.311978148852837</v>
      </c>
      <c r="AB991">
        <f t="shared" si="480"/>
        <v>24.278222926706544</v>
      </c>
      <c r="AC991">
        <f t="shared" si="481"/>
        <v>1.3885902520717455</v>
      </c>
      <c r="AD991">
        <f t="shared" si="482"/>
        <v>25.690415822229379</v>
      </c>
      <c r="AE991">
        <f t="shared" si="483"/>
        <v>0.98821209505525331</v>
      </c>
      <c r="AF991">
        <f t="shared" si="484"/>
        <v>6.8996202559216568</v>
      </c>
      <c r="AG991">
        <f t="shared" si="485"/>
        <v>18.472820221776463</v>
      </c>
      <c r="AI991">
        <f t="shared" si="486"/>
        <v>17</v>
      </c>
      <c r="AJ991">
        <f t="shared" si="487"/>
        <v>2</v>
      </c>
      <c r="AK991">
        <f t="shared" si="488"/>
        <v>21</v>
      </c>
      <c r="AL991">
        <f t="shared" si="489"/>
        <v>21</v>
      </c>
      <c r="AM991">
        <f t="shared" si="490"/>
        <v>21</v>
      </c>
      <c r="AN991">
        <f t="shared" si="491"/>
        <v>6</v>
      </c>
      <c r="AO991">
        <f t="shared" si="492"/>
        <v>21</v>
      </c>
      <c r="AP991">
        <f t="shared" si="493"/>
        <v>4</v>
      </c>
      <c r="AQ991">
        <f t="shared" si="494"/>
        <v>21</v>
      </c>
      <c r="AR991">
        <f t="shared" si="495"/>
        <v>21</v>
      </c>
      <c r="AT991">
        <f t="shared" si="496"/>
        <v>4</v>
      </c>
    </row>
    <row r="992" spans="1:46" x14ac:dyDescent="0.2">
      <c r="A992">
        <v>975</v>
      </c>
      <c r="B992">
        <f>SUMPRODUCT(Random!$X992:$AG992,$B$4:$K$4)</f>
        <v>0.95639953117032583</v>
      </c>
      <c r="C992">
        <f>SUMPRODUCT(Random!$X992:$AG992,$B$5:$K$5)</f>
        <v>1.551288105334796</v>
      </c>
      <c r="D992">
        <f>SUMPRODUCT(Random!$X992:$AG992,$B$6:$K$6)</f>
        <v>0.70019491116309163</v>
      </c>
      <c r="E992">
        <f>SUMPRODUCT(Random!$X992:$AG992,$B$7:$K$7)</f>
        <v>1.1482612453942567</v>
      </c>
      <c r="F992">
        <f>SUMPRODUCT(Random!$X992:$AG992,$B$8:$K$8)</f>
        <v>0.69389653535683182</v>
      </c>
      <c r="G992">
        <f>SUMPRODUCT(Random!$X992:$AG992,$B$9:$K$9)</f>
        <v>0.58800578541305626</v>
      </c>
      <c r="H992">
        <f>SUMPRODUCT(Random!$X992:$AG992,$B$10:$K$10)</f>
        <v>-0.62304685991457842</v>
      </c>
      <c r="I992">
        <f>SUMPRODUCT(Random!$X992:$AG992,$B$11:$K$11)</f>
        <v>1.274203349455957</v>
      </c>
      <c r="J992">
        <f>SUMPRODUCT(Random!$X992:$AG992,$B$12:$K$12)</f>
        <v>0.16847614193931448</v>
      </c>
      <c r="K992">
        <f>SUMPRODUCT(Random!$X992:$AG992,$B$13:$K$13)</f>
        <v>1.6788543071959583</v>
      </c>
      <c r="M992">
        <f t="shared" si="466"/>
        <v>0.83056478924698762</v>
      </c>
      <c r="N992">
        <f t="shared" si="467"/>
        <v>0.93958367197332748</v>
      </c>
      <c r="O992">
        <f t="shared" si="468"/>
        <v>0.7580972054021391</v>
      </c>
      <c r="P992">
        <f t="shared" si="469"/>
        <v>0.874569633673832</v>
      </c>
      <c r="Q992">
        <f t="shared" si="470"/>
        <v>0.75612645174144943</v>
      </c>
      <c r="R992">
        <f t="shared" si="471"/>
        <v>0.7217357952171175</v>
      </c>
      <c r="S992">
        <f t="shared" si="472"/>
        <v>0.26662686434659988</v>
      </c>
      <c r="T992">
        <f t="shared" si="473"/>
        <v>0.89870432075984241</v>
      </c>
      <c r="U992">
        <f t="shared" si="474"/>
        <v>0.56689564432080042</v>
      </c>
      <c r="V992">
        <f t="shared" si="475"/>
        <v>0.95340977923305825</v>
      </c>
      <c r="X992">
        <f t="shared" si="476"/>
        <v>43.488435181614527</v>
      </c>
      <c r="Y992">
        <f t="shared" si="477"/>
        <v>68.749602070873877</v>
      </c>
      <c r="Z992">
        <f t="shared" si="478"/>
        <v>34.766045251164982</v>
      </c>
      <c r="AA992">
        <f t="shared" si="479"/>
        <v>50.85504882318115</v>
      </c>
      <c r="AB992">
        <f t="shared" si="480"/>
        <v>34.567282893687313</v>
      </c>
      <c r="AC992">
        <f t="shared" si="481"/>
        <v>31.335662422426743</v>
      </c>
      <c r="AD992">
        <f t="shared" si="482"/>
        <v>7.5964111388985573</v>
      </c>
      <c r="AE992">
        <f t="shared" si="483"/>
        <v>56.090143283152756</v>
      </c>
      <c r="AF992">
        <f t="shared" si="484"/>
        <v>20.498179563819477</v>
      </c>
      <c r="AG992">
        <f t="shared" si="485"/>
        <v>75.115502088912251</v>
      </c>
      <c r="AI992">
        <f t="shared" si="486"/>
        <v>21</v>
      </c>
      <c r="AJ992">
        <f t="shared" si="487"/>
        <v>21</v>
      </c>
      <c r="AK992">
        <f t="shared" si="488"/>
        <v>21</v>
      </c>
      <c r="AL992">
        <f t="shared" si="489"/>
        <v>21</v>
      </c>
      <c r="AM992">
        <f t="shared" si="490"/>
        <v>21</v>
      </c>
      <c r="AN992">
        <f t="shared" si="491"/>
        <v>21</v>
      </c>
      <c r="AO992">
        <f t="shared" si="492"/>
        <v>21</v>
      </c>
      <c r="AP992">
        <f t="shared" si="493"/>
        <v>21</v>
      </c>
      <c r="AQ992">
        <f t="shared" si="494"/>
        <v>21</v>
      </c>
      <c r="AR992">
        <f t="shared" si="495"/>
        <v>21</v>
      </c>
      <c r="AT992">
        <f t="shared" si="496"/>
        <v>0</v>
      </c>
    </row>
    <row r="993" spans="1:46" x14ac:dyDescent="0.2">
      <c r="A993">
        <v>976</v>
      </c>
      <c r="B993">
        <f>SUMPRODUCT(Random!$X993:$AG993,$B$4:$K$4)</f>
        <v>-0.41038776307658165</v>
      </c>
      <c r="C993">
        <f>SUMPRODUCT(Random!$X993:$AG993,$B$5:$K$5)</f>
        <v>0.61315546325484527</v>
      </c>
      <c r="D993">
        <f>SUMPRODUCT(Random!$X993:$AG993,$B$6:$K$6)</f>
        <v>-0.11010429507104562</v>
      </c>
      <c r="E993">
        <f>SUMPRODUCT(Random!$X993:$AG993,$B$7:$K$7)</f>
        <v>-1.1074239896302804</v>
      </c>
      <c r="F993">
        <f>SUMPRODUCT(Random!$X993:$AG993,$B$8:$K$8)</f>
        <v>-1.0259829280579791</v>
      </c>
      <c r="G993">
        <f>SUMPRODUCT(Random!$X993:$AG993,$B$9:$K$9)</f>
        <v>-0.43082489745252317</v>
      </c>
      <c r="H993">
        <f>SUMPRODUCT(Random!$X993:$AG993,$B$10:$K$10)</f>
        <v>-0.29218281488342007</v>
      </c>
      <c r="I993">
        <f>SUMPRODUCT(Random!$X993:$AG993,$B$11:$K$11)</f>
        <v>-0.49283815002797876</v>
      </c>
      <c r="J993">
        <f>SUMPRODUCT(Random!$X993:$AG993,$B$12:$K$12)</f>
        <v>0.34985139861621173</v>
      </c>
      <c r="K993">
        <f>SUMPRODUCT(Random!$X993:$AG993,$B$13:$K$13)</f>
        <v>1.9110695602767289</v>
      </c>
      <c r="M993">
        <f t="shared" si="466"/>
        <v>0.34076076069504668</v>
      </c>
      <c r="N993">
        <f t="shared" si="467"/>
        <v>0.73011322502729437</v>
      </c>
      <c r="O993">
        <f t="shared" si="468"/>
        <v>0.45616333094823813</v>
      </c>
      <c r="P993">
        <f t="shared" si="469"/>
        <v>0.13405532935110709</v>
      </c>
      <c r="Q993">
        <f t="shared" si="470"/>
        <v>0.15244981559860607</v>
      </c>
      <c r="R993">
        <f t="shared" si="471"/>
        <v>0.33329784741135904</v>
      </c>
      <c r="S993">
        <f t="shared" si="472"/>
        <v>0.3850734251813136</v>
      </c>
      <c r="T993">
        <f t="shared" si="473"/>
        <v>0.31106347609945645</v>
      </c>
      <c r="U993">
        <f t="shared" si="474"/>
        <v>0.63677488849090969</v>
      </c>
      <c r="V993">
        <f t="shared" si="475"/>
        <v>0.97200217883608686</v>
      </c>
      <c r="X993">
        <f t="shared" si="476"/>
        <v>10.206967626411839</v>
      </c>
      <c r="Y993">
        <f t="shared" si="477"/>
        <v>32.084487181032948</v>
      </c>
      <c r="Z993">
        <f t="shared" si="478"/>
        <v>14.921032768717517</v>
      </c>
      <c r="AA993">
        <f t="shared" si="479"/>
        <v>3.5258998208685925</v>
      </c>
      <c r="AB993">
        <f t="shared" si="480"/>
        <v>4.0518653924580894</v>
      </c>
      <c r="AC993">
        <f t="shared" si="481"/>
        <v>9.9312119705628614</v>
      </c>
      <c r="AD993">
        <f t="shared" si="482"/>
        <v>11.91152991313759</v>
      </c>
      <c r="AE993">
        <f t="shared" si="483"/>
        <v>9.127582923301663</v>
      </c>
      <c r="AF993">
        <f t="shared" si="484"/>
        <v>24.808501077158105</v>
      </c>
      <c r="AG993">
        <f t="shared" si="485"/>
        <v>87.590737038463118</v>
      </c>
      <c r="AI993">
        <f t="shared" si="486"/>
        <v>21</v>
      </c>
      <c r="AJ993">
        <f t="shared" si="487"/>
        <v>21</v>
      </c>
      <c r="AK993">
        <f t="shared" si="488"/>
        <v>21</v>
      </c>
      <c r="AL993">
        <f t="shared" si="489"/>
        <v>15</v>
      </c>
      <c r="AM993">
        <f t="shared" si="490"/>
        <v>17</v>
      </c>
      <c r="AN993">
        <f t="shared" si="491"/>
        <v>21</v>
      </c>
      <c r="AO993">
        <f t="shared" si="492"/>
        <v>21</v>
      </c>
      <c r="AP993">
        <f t="shared" si="493"/>
        <v>21</v>
      </c>
      <c r="AQ993">
        <f t="shared" si="494"/>
        <v>21</v>
      </c>
      <c r="AR993">
        <f t="shared" si="495"/>
        <v>21</v>
      </c>
      <c r="AT993">
        <f t="shared" si="496"/>
        <v>2</v>
      </c>
    </row>
    <row r="994" spans="1:46" x14ac:dyDescent="0.2">
      <c r="A994">
        <v>977</v>
      </c>
      <c r="B994">
        <f>SUMPRODUCT(Random!$X994:$AG994,$B$4:$K$4)</f>
        <v>0.23922130276089434</v>
      </c>
      <c r="C994">
        <f>SUMPRODUCT(Random!$X994:$AG994,$B$5:$K$5)</f>
        <v>0.40688757786114033</v>
      </c>
      <c r="D994">
        <f>SUMPRODUCT(Random!$X994:$AG994,$B$6:$K$6)</f>
        <v>1.3921305222648122</v>
      </c>
      <c r="E994">
        <f>SUMPRODUCT(Random!$X994:$AG994,$B$7:$K$7)</f>
        <v>-0.71923752555141773</v>
      </c>
      <c r="F994">
        <f>SUMPRODUCT(Random!$X994:$AG994,$B$8:$K$8)</f>
        <v>-0.39581893517012184</v>
      </c>
      <c r="G994">
        <f>SUMPRODUCT(Random!$X994:$AG994,$B$9:$K$9)</f>
        <v>-0.53364751073751238</v>
      </c>
      <c r="H994">
        <f>SUMPRODUCT(Random!$X994:$AG994,$B$10:$K$10)</f>
        <v>0.57199992259816801</v>
      </c>
      <c r="I994">
        <f>SUMPRODUCT(Random!$X994:$AG994,$B$11:$K$11)</f>
        <v>1.9196739326200611</v>
      </c>
      <c r="J994">
        <f>SUMPRODUCT(Random!$X994:$AG994,$B$12:$K$12)</f>
        <v>-9.3566149085465816E-2</v>
      </c>
      <c r="K994">
        <f>SUMPRODUCT(Random!$X994:$AG994,$B$13:$K$13)</f>
        <v>-0.74572253778297948</v>
      </c>
      <c r="M994">
        <f t="shared" si="466"/>
        <v>0.59453300753385563</v>
      </c>
      <c r="N994">
        <f t="shared" si="467"/>
        <v>0.65795472001556532</v>
      </c>
      <c r="O994">
        <f t="shared" si="468"/>
        <v>0.91805856147202614</v>
      </c>
      <c r="P994">
        <f t="shared" si="469"/>
        <v>0.23599729091923646</v>
      </c>
      <c r="Q994">
        <f t="shared" si="470"/>
        <v>0.34611930351587855</v>
      </c>
      <c r="R994">
        <f t="shared" si="471"/>
        <v>0.29679271540009167</v>
      </c>
      <c r="S994">
        <f t="shared" si="472"/>
        <v>0.71633898645457028</v>
      </c>
      <c r="T994">
        <f t="shared" si="473"/>
        <v>0.97255045055446021</v>
      </c>
      <c r="U994">
        <f t="shared" si="474"/>
        <v>0.46272690036301289</v>
      </c>
      <c r="V994">
        <f t="shared" si="475"/>
        <v>0.22791752081991246</v>
      </c>
      <c r="X994">
        <f t="shared" si="476"/>
        <v>22.113466501058806</v>
      </c>
      <c r="Y994">
        <f t="shared" si="477"/>
        <v>26.280248323871234</v>
      </c>
      <c r="Z994">
        <f t="shared" si="478"/>
        <v>61.284375752545834</v>
      </c>
      <c r="AA994">
        <f t="shared" si="479"/>
        <v>6.5940909323063375</v>
      </c>
      <c r="AB994">
        <f t="shared" si="480"/>
        <v>10.406898791606856</v>
      </c>
      <c r="AC994">
        <f t="shared" si="481"/>
        <v>8.6253397852775606</v>
      </c>
      <c r="AD994">
        <f t="shared" si="482"/>
        <v>30.865110409960273</v>
      </c>
      <c r="AE994">
        <f t="shared" si="483"/>
        <v>88.075204728638681</v>
      </c>
      <c r="AF994">
        <f t="shared" si="484"/>
        <v>15.218481008040527</v>
      </c>
      <c r="AG994">
        <f t="shared" si="485"/>
        <v>6.3363855536173572</v>
      </c>
      <c r="AI994">
        <f t="shared" si="486"/>
        <v>21</v>
      </c>
      <c r="AJ994">
        <f t="shared" si="487"/>
        <v>21</v>
      </c>
      <c r="AK994">
        <f t="shared" si="488"/>
        <v>21</v>
      </c>
      <c r="AL994">
        <f t="shared" si="489"/>
        <v>21</v>
      </c>
      <c r="AM994">
        <f t="shared" si="490"/>
        <v>21</v>
      </c>
      <c r="AN994">
        <f t="shared" si="491"/>
        <v>21</v>
      </c>
      <c r="AO994">
        <f t="shared" si="492"/>
        <v>21</v>
      </c>
      <c r="AP994">
        <f t="shared" si="493"/>
        <v>21</v>
      </c>
      <c r="AQ994">
        <f t="shared" si="494"/>
        <v>21</v>
      </c>
      <c r="AR994">
        <f t="shared" si="495"/>
        <v>21</v>
      </c>
      <c r="AT994">
        <f t="shared" si="496"/>
        <v>0</v>
      </c>
    </row>
    <row r="995" spans="1:46" x14ac:dyDescent="0.2">
      <c r="A995">
        <v>978</v>
      </c>
      <c r="B995">
        <f>SUMPRODUCT(Random!$X995:$AG995,$B$4:$K$4)</f>
        <v>1.5292367485501208</v>
      </c>
      <c r="C995">
        <f>SUMPRODUCT(Random!$X995:$AG995,$B$5:$K$5)</f>
        <v>0.84118650930146166</v>
      </c>
      <c r="D995">
        <f>SUMPRODUCT(Random!$X995:$AG995,$B$6:$K$6)</f>
        <v>0.56580141628939251</v>
      </c>
      <c r="E995">
        <f>SUMPRODUCT(Random!$X995:$AG995,$B$7:$K$7)</f>
        <v>0.6417803054071507</v>
      </c>
      <c r="F995">
        <f>SUMPRODUCT(Random!$X995:$AG995,$B$8:$K$8)</f>
        <v>-0.48149952732475731</v>
      </c>
      <c r="G995">
        <f>SUMPRODUCT(Random!$X995:$AG995,$B$9:$K$9)</f>
        <v>0.82857481116984477</v>
      </c>
      <c r="H995">
        <f>SUMPRODUCT(Random!$X995:$AG995,$B$10:$K$10)</f>
        <v>0.30935897354450803</v>
      </c>
      <c r="I995">
        <f>SUMPRODUCT(Random!$X995:$AG995,$B$11:$K$11)</f>
        <v>1.8699492032044049</v>
      </c>
      <c r="J995">
        <f>SUMPRODUCT(Random!$X995:$AG995,$B$12:$K$12)</f>
        <v>0.10075478333726351</v>
      </c>
      <c r="K995">
        <f>SUMPRODUCT(Random!$X995:$AG995,$B$13:$K$13)</f>
        <v>0.2675581418284193</v>
      </c>
      <c r="M995">
        <f t="shared" si="466"/>
        <v>0.93689711823993904</v>
      </c>
      <c r="N995">
        <f t="shared" si="467"/>
        <v>0.79987827149471036</v>
      </c>
      <c r="O995">
        <f t="shared" si="468"/>
        <v>0.7142356082032717</v>
      </c>
      <c r="P995">
        <f t="shared" si="469"/>
        <v>0.73949208054345283</v>
      </c>
      <c r="Q995">
        <f t="shared" si="470"/>
        <v>0.31508075779514017</v>
      </c>
      <c r="R995">
        <f t="shared" si="471"/>
        <v>0.79632747690385397</v>
      </c>
      <c r="S995">
        <f t="shared" si="472"/>
        <v>0.62147576246733349</v>
      </c>
      <c r="T995">
        <f t="shared" si="473"/>
        <v>0.96925456391328191</v>
      </c>
      <c r="U995">
        <f t="shared" si="474"/>
        <v>0.54012743911023553</v>
      </c>
      <c r="V995">
        <f t="shared" si="475"/>
        <v>0.60548027276279637</v>
      </c>
      <c r="X995">
        <f t="shared" si="476"/>
        <v>67.683827633049646</v>
      </c>
      <c r="Y995">
        <f t="shared" si="477"/>
        <v>39.410848831923666</v>
      </c>
      <c r="Z995">
        <f t="shared" si="478"/>
        <v>30.684135532894</v>
      </c>
      <c r="AA995">
        <f t="shared" si="479"/>
        <v>32.950913669800329</v>
      </c>
      <c r="AB995">
        <f t="shared" si="480"/>
        <v>9.2708439827379934</v>
      </c>
      <c r="AC995">
        <f t="shared" si="481"/>
        <v>38.980012432504424</v>
      </c>
      <c r="AD995">
        <f t="shared" si="482"/>
        <v>23.797837019437981</v>
      </c>
      <c r="AE995">
        <f t="shared" si="483"/>
        <v>85.297491134622348</v>
      </c>
      <c r="AF995">
        <f t="shared" si="484"/>
        <v>19.02910131058508</v>
      </c>
      <c r="AG995">
        <f t="shared" si="485"/>
        <v>22.783946380032269</v>
      </c>
      <c r="AI995">
        <f t="shared" si="486"/>
        <v>21</v>
      </c>
      <c r="AJ995">
        <f t="shared" si="487"/>
        <v>21</v>
      </c>
      <c r="AK995">
        <f t="shared" si="488"/>
        <v>21</v>
      </c>
      <c r="AL995">
        <f t="shared" si="489"/>
        <v>21</v>
      </c>
      <c r="AM995">
        <f t="shared" si="490"/>
        <v>21</v>
      </c>
      <c r="AN995">
        <f t="shared" si="491"/>
        <v>21</v>
      </c>
      <c r="AO995">
        <f t="shared" si="492"/>
        <v>21</v>
      </c>
      <c r="AP995">
        <f t="shared" si="493"/>
        <v>21</v>
      </c>
      <c r="AQ995">
        <f t="shared" si="494"/>
        <v>21</v>
      </c>
      <c r="AR995">
        <f t="shared" si="495"/>
        <v>21</v>
      </c>
      <c r="AT995">
        <f t="shared" si="496"/>
        <v>0</v>
      </c>
    </row>
    <row r="996" spans="1:46" x14ac:dyDescent="0.2">
      <c r="A996">
        <v>979</v>
      </c>
      <c r="B996">
        <f>SUMPRODUCT(Random!$X996:$AG996,$B$4:$K$4)</f>
        <v>0.32738804312576536</v>
      </c>
      <c r="C996">
        <f>SUMPRODUCT(Random!$X996:$AG996,$B$5:$K$5)</f>
        <v>1.3354443854791642</v>
      </c>
      <c r="D996">
        <f>SUMPRODUCT(Random!$X996:$AG996,$B$6:$K$6)</f>
        <v>-3.3652036197819868E-2</v>
      </c>
      <c r="E996">
        <f>SUMPRODUCT(Random!$X996:$AG996,$B$7:$K$7)</f>
        <v>-0.13143277846725354</v>
      </c>
      <c r="F996">
        <f>SUMPRODUCT(Random!$X996:$AG996,$B$8:$K$8)</f>
        <v>0.67532493140574801</v>
      </c>
      <c r="G996">
        <f>SUMPRODUCT(Random!$X996:$AG996,$B$9:$K$9)</f>
        <v>-0.61019243252788513</v>
      </c>
      <c r="H996">
        <f>SUMPRODUCT(Random!$X996:$AG996,$B$10:$K$10)</f>
        <v>0.53224512240723199</v>
      </c>
      <c r="I996">
        <f>SUMPRODUCT(Random!$X996:$AG996,$B$11:$K$11)</f>
        <v>0.88536008281043144</v>
      </c>
      <c r="J996">
        <f>SUMPRODUCT(Random!$X996:$AG996,$B$12:$K$12)</f>
        <v>0.39525597797779788</v>
      </c>
      <c r="K996">
        <f>SUMPRODUCT(Random!$X996:$AG996,$B$13:$K$13)</f>
        <v>0.64799143774478363</v>
      </c>
      <c r="M996">
        <f t="shared" si="466"/>
        <v>0.62831279558340569</v>
      </c>
      <c r="N996">
        <f t="shared" si="467"/>
        <v>0.90913452701602226</v>
      </c>
      <c r="O996">
        <f t="shared" si="468"/>
        <v>0.48657731342847033</v>
      </c>
      <c r="P996">
        <f t="shared" si="469"/>
        <v>0.44771648004826636</v>
      </c>
      <c r="Q996">
        <f t="shared" si="470"/>
        <v>0.75026532625256492</v>
      </c>
      <c r="R996">
        <f t="shared" si="471"/>
        <v>0.27086717104588715</v>
      </c>
      <c r="S996">
        <f t="shared" si="472"/>
        <v>0.70272188254230228</v>
      </c>
      <c r="T996">
        <f t="shared" si="473"/>
        <v>0.8120187728885675</v>
      </c>
      <c r="U996">
        <f t="shared" si="474"/>
        <v>0.65367300782936222</v>
      </c>
      <c r="V996">
        <f t="shared" si="475"/>
        <v>0.74150475588854525</v>
      </c>
      <c r="X996">
        <f t="shared" si="476"/>
        <v>24.244347646258817</v>
      </c>
      <c r="Y996">
        <f t="shared" si="477"/>
        <v>58.752033390335178</v>
      </c>
      <c r="Z996">
        <f t="shared" si="478"/>
        <v>16.330799865978292</v>
      </c>
      <c r="AA996">
        <f t="shared" si="479"/>
        <v>14.543477075053026</v>
      </c>
      <c r="AB996">
        <f t="shared" si="480"/>
        <v>33.985508205012415</v>
      </c>
      <c r="AC996">
        <f t="shared" si="481"/>
        <v>7.7384596273049224</v>
      </c>
      <c r="AD996">
        <f t="shared" si="482"/>
        <v>29.716508715197268</v>
      </c>
      <c r="AE996">
        <f t="shared" si="483"/>
        <v>40.943937124361611</v>
      </c>
      <c r="AF996">
        <f t="shared" si="484"/>
        <v>25.97550410265184</v>
      </c>
      <c r="AG996">
        <f t="shared" si="485"/>
        <v>33.140908452012944</v>
      </c>
      <c r="AI996">
        <f t="shared" si="486"/>
        <v>21</v>
      </c>
      <c r="AJ996">
        <f t="shared" si="487"/>
        <v>21</v>
      </c>
      <c r="AK996">
        <f t="shared" si="488"/>
        <v>21</v>
      </c>
      <c r="AL996">
        <f t="shared" si="489"/>
        <v>21</v>
      </c>
      <c r="AM996">
        <f t="shared" si="490"/>
        <v>21</v>
      </c>
      <c r="AN996">
        <f t="shared" si="491"/>
        <v>21</v>
      </c>
      <c r="AO996">
        <f t="shared" si="492"/>
        <v>21</v>
      </c>
      <c r="AP996">
        <f t="shared" si="493"/>
        <v>21</v>
      </c>
      <c r="AQ996">
        <f t="shared" si="494"/>
        <v>21</v>
      </c>
      <c r="AR996">
        <f t="shared" si="495"/>
        <v>21</v>
      </c>
      <c r="AT996">
        <f t="shared" si="496"/>
        <v>0</v>
      </c>
    </row>
    <row r="997" spans="1:46" x14ac:dyDescent="0.2">
      <c r="A997">
        <v>980</v>
      </c>
      <c r="B997">
        <f>SUMPRODUCT(Random!$X997:$AG997,$B$4:$K$4)</f>
        <v>-0.63799381528755117</v>
      </c>
      <c r="C997">
        <f>SUMPRODUCT(Random!$X997:$AG997,$B$5:$K$5)</f>
        <v>0.75070432742376625</v>
      </c>
      <c r="D997">
        <f>SUMPRODUCT(Random!$X997:$AG997,$B$6:$K$6)</f>
        <v>-0.52245607620132462</v>
      </c>
      <c r="E997">
        <f>SUMPRODUCT(Random!$X997:$AG997,$B$7:$K$7)</f>
        <v>0.83852824762070544</v>
      </c>
      <c r="F997">
        <f>SUMPRODUCT(Random!$X997:$AG997,$B$8:$K$8)</f>
        <v>-0.85019190711891368</v>
      </c>
      <c r="G997">
        <f>SUMPRODUCT(Random!$X997:$AG997,$B$9:$K$9)</f>
        <v>-0.52993691685000643</v>
      </c>
      <c r="H997">
        <f>SUMPRODUCT(Random!$X997:$AG997,$B$10:$K$10)</f>
        <v>1.2072710965710931</v>
      </c>
      <c r="I997">
        <f>SUMPRODUCT(Random!$X997:$AG997,$B$11:$K$11)</f>
        <v>1.0546347127877971</v>
      </c>
      <c r="J997">
        <f>SUMPRODUCT(Random!$X997:$AG997,$B$12:$K$12)</f>
        <v>0.34464763757771077</v>
      </c>
      <c r="K997">
        <f>SUMPRODUCT(Random!$X997:$AG997,$B$13:$K$13)</f>
        <v>-1.3157179678883024</v>
      </c>
      <c r="M997">
        <f t="shared" si="466"/>
        <v>0.26173885303603728</v>
      </c>
      <c r="N997">
        <f t="shared" si="467"/>
        <v>0.77358469094698323</v>
      </c>
      <c r="O997">
        <f t="shared" si="468"/>
        <v>0.30067641058302774</v>
      </c>
      <c r="P997">
        <f t="shared" si="469"/>
        <v>0.79913295507202819</v>
      </c>
      <c r="Q997">
        <f t="shared" si="470"/>
        <v>0.19760920019521633</v>
      </c>
      <c r="R997">
        <f t="shared" si="471"/>
        <v>0.29807783465231197</v>
      </c>
      <c r="S997">
        <f t="shared" si="472"/>
        <v>0.88633612101772918</v>
      </c>
      <c r="T997">
        <f t="shared" si="473"/>
        <v>0.8542037892721851</v>
      </c>
      <c r="U997">
        <f t="shared" si="474"/>
        <v>0.63482035605537146</v>
      </c>
      <c r="V997">
        <f t="shared" si="475"/>
        <v>9.4134360594589475E-2</v>
      </c>
      <c r="X997">
        <f t="shared" si="476"/>
        <v>7.4336803692727296</v>
      </c>
      <c r="Y997">
        <f t="shared" si="477"/>
        <v>36.386862839591501</v>
      </c>
      <c r="Z997">
        <f t="shared" si="478"/>
        <v>8.7610053390164104</v>
      </c>
      <c r="AA997">
        <f t="shared" si="479"/>
        <v>39.319785245014543</v>
      </c>
      <c r="AB997">
        <f t="shared" si="480"/>
        <v>5.3931590269893901</v>
      </c>
      <c r="AC997">
        <f t="shared" si="481"/>
        <v>8.6701485519272055</v>
      </c>
      <c r="AD997">
        <f t="shared" si="482"/>
        <v>53.268088473021137</v>
      </c>
      <c r="AE997">
        <f t="shared" si="483"/>
        <v>47.169313305136285</v>
      </c>
      <c r="AF997">
        <f t="shared" si="484"/>
        <v>24.677037051375038</v>
      </c>
      <c r="AG997">
        <f t="shared" si="485"/>
        <v>2.4218386675054711</v>
      </c>
      <c r="AI997">
        <f t="shared" si="486"/>
        <v>21</v>
      </c>
      <c r="AJ997">
        <f t="shared" si="487"/>
        <v>21</v>
      </c>
      <c r="AK997">
        <f t="shared" si="488"/>
        <v>21</v>
      </c>
      <c r="AL997">
        <f t="shared" si="489"/>
        <v>21</v>
      </c>
      <c r="AM997">
        <f t="shared" si="490"/>
        <v>21</v>
      </c>
      <c r="AN997">
        <f t="shared" si="491"/>
        <v>21</v>
      </c>
      <c r="AO997">
        <f t="shared" si="492"/>
        <v>21</v>
      </c>
      <c r="AP997">
        <f t="shared" si="493"/>
        <v>21</v>
      </c>
      <c r="AQ997">
        <f t="shared" si="494"/>
        <v>21</v>
      </c>
      <c r="AR997">
        <f t="shared" si="495"/>
        <v>10</v>
      </c>
      <c r="AT997">
        <f t="shared" si="496"/>
        <v>1</v>
      </c>
    </row>
    <row r="998" spans="1:46" x14ac:dyDescent="0.2">
      <c r="A998">
        <v>981</v>
      </c>
      <c r="B998">
        <f>SUMPRODUCT(Random!$X998:$AG998,$B$4:$K$4)</f>
        <v>1.0267828787283466</v>
      </c>
      <c r="C998">
        <f>SUMPRODUCT(Random!$X998:$AG998,$B$5:$K$5)</f>
        <v>0.6326522731548232</v>
      </c>
      <c r="D998">
        <f>SUMPRODUCT(Random!$X998:$AG998,$B$6:$K$6)</f>
        <v>-0.35761471097535835</v>
      </c>
      <c r="E998">
        <f>SUMPRODUCT(Random!$X998:$AG998,$B$7:$K$7)</f>
        <v>1.0936973470224309</v>
      </c>
      <c r="F998">
        <f>SUMPRODUCT(Random!$X998:$AG998,$B$8:$K$8)</f>
        <v>-8.4611775550383073E-2</v>
      </c>
      <c r="G998">
        <f>SUMPRODUCT(Random!$X998:$AG998,$B$9:$K$9)</f>
        <v>0.66529731345175036</v>
      </c>
      <c r="H998">
        <f>SUMPRODUCT(Random!$X998:$AG998,$B$10:$K$10)</f>
        <v>-7.4935109075408457E-2</v>
      </c>
      <c r="I998">
        <f>SUMPRODUCT(Random!$X998:$AG998,$B$11:$K$11)</f>
        <v>-0.35260739098996186</v>
      </c>
      <c r="J998">
        <f>SUMPRODUCT(Random!$X998:$AG998,$B$12:$K$12)</f>
        <v>-0.40313780834553803</v>
      </c>
      <c r="K998">
        <f>SUMPRODUCT(Random!$X998:$AG998,$B$13:$K$13)</f>
        <v>-7.7526859334844572E-2</v>
      </c>
      <c r="M998">
        <f t="shared" si="466"/>
        <v>0.84773864342460437</v>
      </c>
      <c r="N998">
        <f t="shared" si="467"/>
        <v>0.73651962839614182</v>
      </c>
      <c r="O998">
        <f t="shared" si="468"/>
        <v>0.36031583384111665</v>
      </c>
      <c r="P998">
        <f t="shared" si="469"/>
        <v>0.8629561308904683</v>
      </c>
      <c r="Q998">
        <f t="shared" si="470"/>
        <v>0.46628501855344301</v>
      </c>
      <c r="R998">
        <f t="shared" si="471"/>
        <v>0.74706982570708791</v>
      </c>
      <c r="S998">
        <f t="shared" si="472"/>
        <v>0.47013317103638147</v>
      </c>
      <c r="T998">
        <f t="shared" si="473"/>
        <v>0.36219139793354105</v>
      </c>
      <c r="U998">
        <f t="shared" si="474"/>
        <v>0.34342342404703885</v>
      </c>
      <c r="V998">
        <f t="shared" si="475"/>
        <v>0.46910221245561329</v>
      </c>
      <c r="X998">
        <f t="shared" si="476"/>
        <v>46.106438591868411</v>
      </c>
      <c r="Y998">
        <f t="shared" si="477"/>
        <v>32.672984760224601</v>
      </c>
      <c r="Z998">
        <f t="shared" si="478"/>
        <v>10.944607681771419</v>
      </c>
      <c r="AA998">
        <f t="shared" si="479"/>
        <v>48.68586690311303</v>
      </c>
      <c r="AB998">
        <f t="shared" si="480"/>
        <v>15.381250536671541</v>
      </c>
      <c r="AC998">
        <f t="shared" si="481"/>
        <v>33.674048400603198</v>
      </c>
      <c r="AD998">
        <f t="shared" si="482"/>
        <v>15.558513923170173</v>
      </c>
      <c r="AE998">
        <f t="shared" si="483"/>
        <v>11.016537596742646</v>
      </c>
      <c r="AF998">
        <f t="shared" si="484"/>
        <v>10.306109592506015</v>
      </c>
      <c r="AG998">
        <f t="shared" si="485"/>
        <v>15.51089735350657</v>
      </c>
      <c r="AI998">
        <f t="shared" si="486"/>
        <v>21</v>
      </c>
      <c r="AJ998">
        <f t="shared" si="487"/>
        <v>21</v>
      </c>
      <c r="AK998">
        <f t="shared" si="488"/>
        <v>21</v>
      </c>
      <c r="AL998">
        <f t="shared" si="489"/>
        <v>21</v>
      </c>
      <c r="AM998">
        <f t="shared" si="490"/>
        <v>21</v>
      </c>
      <c r="AN998">
        <f t="shared" si="491"/>
        <v>21</v>
      </c>
      <c r="AO998">
        <f t="shared" si="492"/>
        <v>21</v>
      </c>
      <c r="AP998">
        <f t="shared" si="493"/>
        <v>21</v>
      </c>
      <c r="AQ998">
        <f t="shared" si="494"/>
        <v>21</v>
      </c>
      <c r="AR998">
        <f t="shared" si="495"/>
        <v>21</v>
      </c>
      <c r="AT998">
        <f t="shared" si="496"/>
        <v>0</v>
      </c>
    </row>
    <row r="999" spans="1:46" x14ac:dyDescent="0.2">
      <c r="A999">
        <v>982</v>
      </c>
      <c r="B999">
        <f>SUMPRODUCT(Random!$X999:$AG999,$B$4:$K$4)</f>
        <v>0.19549907857540935</v>
      </c>
      <c r="C999">
        <f>SUMPRODUCT(Random!$X999:$AG999,$B$5:$K$5)</f>
        <v>0.94291472355718964</v>
      </c>
      <c r="D999">
        <f>SUMPRODUCT(Random!$X999:$AG999,$B$6:$K$6)</f>
        <v>-0.80340201295738733</v>
      </c>
      <c r="E999">
        <f>SUMPRODUCT(Random!$X999:$AG999,$B$7:$K$7)</f>
        <v>-0.89211817860690523</v>
      </c>
      <c r="F999">
        <f>SUMPRODUCT(Random!$X999:$AG999,$B$8:$K$8)</f>
        <v>-0.54376104985222018</v>
      </c>
      <c r="G999">
        <f>SUMPRODUCT(Random!$X999:$AG999,$B$9:$K$9)</f>
        <v>3.4146597286911856E-2</v>
      </c>
      <c r="H999">
        <f>SUMPRODUCT(Random!$X999:$AG999,$B$10:$K$10)</f>
        <v>-1.8796833204214107</v>
      </c>
      <c r="I999">
        <f>SUMPRODUCT(Random!$X999:$AG999,$B$11:$K$11)</f>
        <v>-1.2321541299895211</v>
      </c>
      <c r="J999">
        <f>SUMPRODUCT(Random!$X999:$AG999,$B$12:$K$12)</f>
        <v>-0.37110279973667848</v>
      </c>
      <c r="K999">
        <f>SUMPRODUCT(Random!$X999:$AG999,$B$13:$K$13)</f>
        <v>-0.26263708329456636</v>
      </c>
      <c r="M999">
        <f t="shared" si="466"/>
        <v>0.57749887052293347</v>
      </c>
      <c r="N999">
        <f t="shared" si="467"/>
        <v>0.82713773838925264</v>
      </c>
      <c r="O999">
        <f t="shared" si="468"/>
        <v>0.21087120596892206</v>
      </c>
      <c r="P999">
        <f t="shared" si="469"/>
        <v>0.18616479607091291</v>
      </c>
      <c r="Q999">
        <f t="shared" si="470"/>
        <v>0.29330295764191205</v>
      </c>
      <c r="R999">
        <f t="shared" si="471"/>
        <v>0.51361987456500524</v>
      </c>
      <c r="S999">
        <f t="shared" si="472"/>
        <v>3.0075625061722469E-2</v>
      </c>
      <c r="T999">
        <f t="shared" si="473"/>
        <v>0.10894575716278763</v>
      </c>
      <c r="U999">
        <f t="shared" si="474"/>
        <v>0.35528048290282538</v>
      </c>
      <c r="V999">
        <f t="shared" si="475"/>
        <v>0.39641515740282268</v>
      </c>
      <c r="X999">
        <f t="shared" si="476"/>
        <v>21.105366579834516</v>
      </c>
      <c r="Y999">
        <f t="shared" si="477"/>
        <v>42.997903406949426</v>
      </c>
      <c r="Z999">
        <f t="shared" si="478"/>
        <v>5.801424873843688</v>
      </c>
      <c r="AA999">
        <f t="shared" si="479"/>
        <v>5.0462351992419485</v>
      </c>
      <c r="AB999">
        <f t="shared" si="480"/>
        <v>8.504072878329124</v>
      </c>
      <c r="AC999">
        <f t="shared" si="481"/>
        <v>17.656285984359961</v>
      </c>
      <c r="AD999">
        <f t="shared" si="482"/>
        <v>0.74805689589867674</v>
      </c>
      <c r="AE999">
        <f t="shared" si="483"/>
        <v>2.8256819911614941</v>
      </c>
      <c r="AF999">
        <f t="shared" si="484"/>
        <v>10.7525347336978</v>
      </c>
      <c r="AG999">
        <f t="shared" si="485"/>
        <v>12.367564838637882</v>
      </c>
      <c r="AI999">
        <f t="shared" si="486"/>
        <v>21</v>
      </c>
      <c r="AJ999">
        <f t="shared" si="487"/>
        <v>21</v>
      </c>
      <c r="AK999">
        <f t="shared" si="488"/>
        <v>21</v>
      </c>
      <c r="AL999">
        <f t="shared" si="489"/>
        <v>21</v>
      </c>
      <c r="AM999">
        <f t="shared" si="490"/>
        <v>21</v>
      </c>
      <c r="AN999">
        <f t="shared" si="491"/>
        <v>21</v>
      </c>
      <c r="AO999">
        <f t="shared" si="492"/>
        <v>3</v>
      </c>
      <c r="AP999">
        <f t="shared" si="493"/>
        <v>12</v>
      </c>
      <c r="AQ999">
        <f t="shared" si="494"/>
        <v>21</v>
      </c>
      <c r="AR999">
        <f t="shared" si="495"/>
        <v>21</v>
      </c>
      <c r="AT999">
        <f t="shared" si="496"/>
        <v>2</v>
      </c>
    </row>
    <row r="1000" spans="1:46" x14ac:dyDescent="0.2">
      <c r="A1000">
        <v>983</v>
      </c>
      <c r="B1000">
        <f>SUMPRODUCT(Random!$X1000:$AG1000,$B$4:$K$4)</f>
        <v>-0.26478080209894067</v>
      </c>
      <c r="C1000">
        <f>SUMPRODUCT(Random!$X1000:$AG1000,$B$5:$K$5)</f>
        <v>8.9205434122702001E-3</v>
      </c>
      <c r="D1000">
        <f>SUMPRODUCT(Random!$X1000:$AG1000,$B$6:$K$6)</f>
        <v>0.21524114921241252</v>
      </c>
      <c r="E1000">
        <f>SUMPRODUCT(Random!$X1000:$AG1000,$B$7:$K$7)</f>
        <v>0.13441902927278929</v>
      </c>
      <c r="F1000">
        <f>SUMPRODUCT(Random!$X1000:$AG1000,$B$8:$K$8)</f>
        <v>-0.62532408481155044</v>
      </c>
      <c r="G1000">
        <f>SUMPRODUCT(Random!$X1000:$AG1000,$B$9:$K$9)</f>
        <v>-0.74223640585219175</v>
      </c>
      <c r="H1000">
        <f>SUMPRODUCT(Random!$X1000:$AG1000,$B$10:$K$10)</f>
        <v>0.51233811419738018</v>
      </c>
      <c r="I1000">
        <f>SUMPRODUCT(Random!$X1000:$AG1000,$B$11:$K$11)</f>
        <v>-1.0238882911093152</v>
      </c>
      <c r="J1000">
        <f>SUMPRODUCT(Random!$X1000:$AG1000,$B$12:$K$12)</f>
        <v>0.41989318999854641</v>
      </c>
      <c r="K1000">
        <f>SUMPRODUCT(Random!$X1000:$AG1000,$B$13:$K$13)</f>
        <v>-0.65854211135350282</v>
      </c>
      <c r="M1000">
        <f t="shared" si="466"/>
        <v>0.39558916345672479</v>
      </c>
      <c r="N1000">
        <f t="shared" si="467"/>
        <v>0.50355873473287971</v>
      </c>
      <c r="O1000">
        <f t="shared" si="468"/>
        <v>0.5852103448686905</v>
      </c>
      <c r="P1000">
        <f t="shared" si="469"/>
        <v>0.55346438249844421</v>
      </c>
      <c r="Q1000">
        <f t="shared" si="470"/>
        <v>0.2658791878351412</v>
      </c>
      <c r="R1000">
        <f t="shared" si="471"/>
        <v>0.22897205729021031</v>
      </c>
      <c r="S1000">
        <f t="shared" si="472"/>
        <v>0.69579280264868482</v>
      </c>
      <c r="T1000">
        <f t="shared" si="473"/>
        <v>0.15294402064131046</v>
      </c>
      <c r="U1000">
        <f t="shared" si="474"/>
        <v>0.66271825857013655</v>
      </c>
      <c r="V1000">
        <f t="shared" si="475"/>
        <v>0.2550949233265567</v>
      </c>
      <c r="X1000">
        <f t="shared" si="476"/>
        <v>12.334064644279715</v>
      </c>
      <c r="Y1000">
        <f t="shared" si="477"/>
        <v>17.154725247335588</v>
      </c>
      <c r="Z1000">
        <f t="shared" si="478"/>
        <v>21.556608213117901</v>
      </c>
      <c r="AA1000">
        <f t="shared" si="479"/>
        <v>19.750042125129891</v>
      </c>
      <c r="AB1000">
        <f t="shared" si="480"/>
        <v>7.5714494922180178</v>
      </c>
      <c r="AC1000">
        <f t="shared" si="481"/>
        <v>6.369866709495807</v>
      </c>
      <c r="AD1000">
        <f t="shared" si="482"/>
        <v>29.152084641879842</v>
      </c>
      <c r="AE1000">
        <f t="shared" si="483"/>
        <v>4.0661534825076862</v>
      </c>
      <c r="AF1000">
        <f t="shared" si="484"/>
        <v>26.623801279122997</v>
      </c>
      <c r="AG1000">
        <f t="shared" si="485"/>
        <v>7.2142110164518787</v>
      </c>
      <c r="AI1000">
        <f t="shared" si="486"/>
        <v>21</v>
      </c>
      <c r="AJ1000">
        <f t="shared" si="487"/>
        <v>21</v>
      </c>
      <c r="AK1000">
        <f t="shared" si="488"/>
        <v>21</v>
      </c>
      <c r="AL1000">
        <f t="shared" si="489"/>
        <v>21</v>
      </c>
      <c r="AM1000">
        <f t="shared" si="490"/>
        <v>21</v>
      </c>
      <c r="AN1000">
        <f t="shared" si="491"/>
        <v>21</v>
      </c>
      <c r="AO1000">
        <f t="shared" si="492"/>
        <v>21</v>
      </c>
      <c r="AP1000">
        <f t="shared" si="493"/>
        <v>17</v>
      </c>
      <c r="AQ1000">
        <f t="shared" si="494"/>
        <v>21</v>
      </c>
      <c r="AR1000">
        <f t="shared" si="495"/>
        <v>21</v>
      </c>
      <c r="AT1000">
        <f t="shared" si="496"/>
        <v>1</v>
      </c>
    </row>
    <row r="1001" spans="1:46" x14ac:dyDescent="0.2">
      <c r="A1001">
        <v>984</v>
      </c>
      <c r="B1001">
        <f>SUMPRODUCT(Random!$X1001:$AG1001,$B$4:$K$4)</f>
        <v>-1.6667015872279745E-2</v>
      </c>
      <c r="C1001">
        <f>SUMPRODUCT(Random!$X1001:$AG1001,$B$5:$K$5)</f>
        <v>-1.2331418383362693</v>
      </c>
      <c r="D1001">
        <f>SUMPRODUCT(Random!$X1001:$AG1001,$B$6:$K$6)</f>
        <v>0.13223910154100085</v>
      </c>
      <c r="E1001">
        <f>SUMPRODUCT(Random!$X1001:$AG1001,$B$7:$K$7)</f>
        <v>-0.66575514292624982</v>
      </c>
      <c r="F1001">
        <f>SUMPRODUCT(Random!$X1001:$AG1001,$B$8:$K$8)</f>
        <v>1.7584337251221744</v>
      </c>
      <c r="G1001">
        <f>SUMPRODUCT(Random!$X1001:$AG1001,$B$9:$K$9)</f>
        <v>-0.54824881331294084</v>
      </c>
      <c r="H1001">
        <f>SUMPRODUCT(Random!$X1001:$AG1001,$B$10:$K$10)</f>
        <v>-0.88534152135736532</v>
      </c>
      <c r="I1001">
        <f>SUMPRODUCT(Random!$X1001:$AG1001,$B$11:$K$11)</f>
        <v>1.0092071621049206</v>
      </c>
      <c r="J1001">
        <f>SUMPRODUCT(Random!$X1001:$AG1001,$B$12:$K$12)</f>
        <v>0.55530643891835874</v>
      </c>
      <c r="K1001">
        <f>SUMPRODUCT(Random!$X1001:$AG1001,$B$13:$K$13)</f>
        <v>-2.187153471738422</v>
      </c>
      <c r="M1001">
        <f t="shared" si="466"/>
        <v>0.4933511305127819</v>
      </c>
      <c r="N1001">
        <f t="shared" si="467"/>
        <v>0.10876142517375653</v>
      </c>
      <c r="O1001">
        <f t="shared" si="468"/>
        <v>0.55260241293815693</v>
      </c>
      <c r="P1001">
        <f t="shared" si="469"/>
        <v>0.25278381043921161</v>
      </c>
      <c r="Q1001">
        <f t="shared" si="470"/>
        <v>0.96066313049584984</v>
      </c>
      <c r="R1001">
        <f t="shared" si="471"/>
        <v>0.29176053450223383</v>
      </c>
      <c r="S1001">
        <f t="shared" si="472"/>
        <v>0.1879862310507209</v>
      </c>
      <c r="T1001">
        <f t="shared" si="473"/>
        <v>0.84356235374742417</v>
      </c>
      <c r="U1001">
        <f t="shared" si="474"/>
        <v>0.71065746229427329</v>
      </c>
      <c r="V1001">
        <f t="shared" si="475"/>
        <v>1.4365661107643002E-2</v>
      </c>
      <c r="X1001">
        <f t="shared" si="476"/>
        <v>16.656145502678807</v>
      </c>
      <c r="Y1001">
        <f t="shared" si="477"/>
        <v>2.820614915029664</v>
      </c>
      <c r="Z1001">
        <f t="shared" si="478"/>
        <v>19.702800723941518</v>
      </c>
      <c r="AA1001">
        <f t="shared" si="479"/>
        <v>7.1383265015766213</v>
      </c>
      <c r="AB1001">
        <f t="shared" si="480"/>
        <v>79.261022951052823</v>
      </c>
      <c r="AC1001">
        <f t="shared" si="481"/>
        <v>8.4506653441269055</v>
      </c>
      <c r="AD1001">
        <f t="shared" si="482"/>
        <v>5.1011221910485762</v>
      </c>
      <c r="AE1001">
        <f t="shared" si="483"/>
        <v>45.443584927617927</v>
      </c>
      <c r="AF1001">
        <f t="shared" si="484"/>
        <v>30.379310362544359</v>
      </c>
      <c r="AG1001">
        <f t="shared" si="485"/>
        <v>0.35446200958330065</v>
      </c>
      <c r="AI1001">
        <f t="shared" si="486"/>
        <v>21</v>
      </c>
      <c r="AJ1001">
        <f t="shared" si="487"/>
        <v>12</v>
      </c>
      <c r="AK1001">
        <f t="shared" si="488"/>
        <v>21</v>
      </c>
      <c r="AL1001">
        <f t="shared" si="489"/>
        <v>21</v>
      </c>
      <c r="AM1001">
        <f t="shared" si="490"/>
        <v>21</v>
      </c>
      <c r="AN1001">
        <f t="shared" si="491"/>
        <v>21</v>
      </c>
      <c r="AO1001">
        <f t="shared" si="492"/>
        <v>21</v>
      </c>
      <c r="AP1001">
        <f t="shared" si="493"/>
        <v>21</v>
      </c>
      <c r="AQ1001">
        <f t="shared" si="494"/>
        <v>21</v>
      </c>
      <c r="AR1001">
        <f t="shared" si="495"/>
        <v>2</v>
      </c>
      <c r="AT1001">
        <f t="shared" si="496"/>
        <v>2</v>
      </c>
    </row>
    <row r="1002" spans="1:46" x14ac:dyDescent="0.2">
      <c r="A1002">
        <v>985</v>
      </c>
      <c r="B1002">
        <f>SUMPRODUCT(Random!$X1002:$AG1002,$B$4:$K$4)</f>
        <v>-0.32406580888544595</v>
      </c>
      <c r="C1002">
        <f>SUMPRODUCT(Random!$X1002:$AG1002,$B$5:$K$5)</f>
        <v>-1.3269760112307367</v>
      </c>
      <c r="D1002">
        <f>SUMPRODUCT(Random!$X1002:$AG1002,$B$6:$K$6)</f>
        <v>0.20711758690789306</v>
      </c>
      <c r="E1002">
        <f>SUMPRODUCT(Random!$X1002:$AG1002,$B$7:$K$7)</f>
        <v>-0.80867934258050145</v>
      </c>
      <c r="F1002">
        <f>SUMPRODUCT(Random!$X1002:$AG1002,$B$8:$K$8)</f>
        <v>8.646249148093893E-2</v>
      </c>
      <c r="G1002">
        <f>SUMPRODUCT(Random!$X1002:$AG1002,$B$9:$K$9)</f>
        <v>0.97380129706730001</v>
      </c>
      <c r="H1002">
        <f>SUMPRODUCT(Random!$X1002:$AG1002,$B$10:$K$10)</f>
        <v>-1.38666082155084</v>
      </c>
      <c r="I1002">
        <f>SUMPRODUCT(Random!$X1002:$AG1002,$B$11:$K$11)</f>
        <v>4.6582199840860761E-2</v>
      </c>
      <c r="J1002">
        <f>SUMPRODUCT(Random!$X1002:$AG1002,$B$12:$K$12)</f>
        <v>0.38714384840265348</v>
      </c>
      <c r="K1002">
        <f>SUMPRODUCT(Random!$X1002:$AG1002,$B$13:$K$13)</f>
        <v>1.3700031525110732</v>
      </c>
      <c r="M1002">
        <f t="shared" si="466"/>
        <v>0.37294410591121696</v>
      </c>
      <c r="N1002">
        <f t="shared" si="467"/>
        <v>9.2258309080602688E-2</v>
      </c>
      <c r="O1002">
        <f t="shared" si="468"/>
        <v>0.58204098623892819</v>
      </c>
      <c r="P1002">
        <f t="shared" si="469"/>
        <v>0.20934980668977116</v>
      </c>
      <c r="Q1002">
        <f t="shared" si="470"/>
        <v>0.53445061408180017</v>
      </c>
      <c r="R1002">
        <f t="shared" si="471"/>
        <v>0.83492239551772962</v>
      </c>
      <c r="S1002">
        <f t="shared" si="472"/>
        <v>8.2772606278138025E-2</v>
      </c>
      <c r="T1002">
        <f t="shared" si="473"/>
        <v>0.5185768904512108</v>
      </c>
      <c r="U1002">
        <f t="shared" si="474"/>
        <v>0.65067514130112314</v>
      </c>
      <c r="V1002">
        <f t="shared" si="475"/>
        <v>0.91465704121993907</v>
      </c>
      <c r="X1002">
        <f t="shared" si="476"/>
        <v>11.433042469634264</v>
      </c>
      <c r="Y1002">
        <f t="shared" si="477"/>
        <v>2.3711585716767942</v>
      </c>
      <c r="Z1002">
        <f t="shared" si="478"/>
        <v>21.370144078463195</v>
      </c>
      <c r="AA1002">
        <f t="shared" si="479"/>
        <v>5.7542421745454684</v>
      </c>
      <c r="AB1002">
        <f t="shared" si="480"/>
        <v>18.728558089315754</v>
      </c>
      <c r="AC1002">
        <f t="shared" si="481"/>
        <v>44.126692157649543</v>
      </c>
      <c r="AD1002">
        <f t="shared" si="482"/>
        <v>2.1165027034209292</v>
      </c>
      <c r="AE1002">
        <f t="shared" si="483"/>
        <v>17.907227672169931</v>
      </c>
      <c r="AF1002">
        <f t="shared" si="484"/>
        <v>25.764369793137934</v>
      </c>
      <c r="AG1002">
        <f t="shared" si="485"/>
        <v>60.288022676279098</v>
      </c>
      <c r="AI1002">
        <f t="shared" si="486"/>
        <v>21</v>
      </c>
      <c r="AJ1002">
        <f t="shared" si="487"/>
        <v>10</v>
      </c>
      <c r="AK1002">
        <f t="shared" si="488"/>
        <v>21</v>
      </c>
      <c r="AL1002">
        <f t="shared" si="489"/>
        <v>21</v>
      </c>
      <c r="AM1002">
        <f t="shared" si="490"/>
        <v>21</v>
      </c>
      <c r="AN1002">
        <f t="shared" si="491"/>
        <v>21</v>
      </c>
      <c r="AO1002">
        <f t="shared" si="492"/>
        <v>9</v>
      </c>
      <c r="AP1002">
        <f t="shared" si="493"/>
        <v>21</v>
      </c>
      <c r="AQ1002">
        <f t="shared" si="494"/>
        <v>21</v>
      </c>
      <c r="AR1002">
        <f t="shared" si="495"/>
        <v>21</v>
      </c>
      <c r="AT1002">
        <f t="shared" si="496"/>
        <v>2</v>
      </c>
    </row>
    <row r="1003" spans="1:46" x14ac:dyDescent="0.2">
      <c r="A1003">
        <v>986</v>
      </c>
      <c r="B1003">
        <f>SUMPRODUCT(Random!$X1003:$AG1003,$B$4:$K$4)</f>
        <v>-1.155139367269669</v>
      </c>
      <c r="C1003">
        <f>SUMPRODUCT(Random!$X1003:$AG1003,$B$5:$K$5)</f>
        <v>-0.96757487469967451</v>
      </c>
      <c r="D1003">
        <f>SUMPRODUCT(Random!$X1003:$AG1003,$B$6:$K$6)</f>
        <v>0.96210444643097381</v>
      </c>
      <c r="E1003">
        <f>SUMPRODUCT(Random!$X1003:$AG1003,$B$7:$K$7)</f>
        <v>-0.44767523282973154</v>
      </c>
      <c r="F1003">
        <f>SUMPRODUCT(Random!$X1003:$AG1003,$B$8:$K$8)</f>
        <v>-0.34661589720336816</v>
      </c>
      <c r="G1003">
        <f>SUMPRODUCT(Random!$X1003:$AG1003,$B$9:$K$9)</f>
        <v>-0.46765407213321014</v>
      </c>
      <c r="H1003">
        <f>SUMPRODUCT(Random!$X1003:$AG1003,$B$10:$K$10)</f>
        <v>-2.0883514590628987</v>
      </c>
      <c r="I1003">
        <f>SUMPRODUCT(Random!$X1003:$AG1003,$B$11:$K$11)</f>
        <v>-1.0177176382377677</v>
      </c>
      <c r="J1003">
        <f>SUMPRODUCT(Random!$X1003:$AG1003,$B$12:$K$12)</f>
        <v>-0.24118079121251645</v>
      </c>
      <c r="K1003">
        <f>SUMPRODUCT(Random!$X1003:$AG1003,$B$13:$K$13)</f>
        <v>-3.3739216855750227</v>
      </c>
      <c r="M1003">
        <f t="shared" si="466"/>
        <v>0.12401667966722756</v>
      </c>
      <c r="N1003">
        <f t="shared" si="467"/>
        <v>0.16662836520980095</v>
      </c>
      <c r="O1003">
        <f t="shared" si="468"/>
        <v>0.83200142959955525</v>
      </c>
      <c r="P1003">
        <f t="shared" si="469"/>
        <v>0.32719379934034554</v>
      </c>
      <c r="Q1003">
        <f t="shared" si="470"/>
        <v>0.36443995063202705</v>
      </c>
      <c r="R1003">
        <f t="shared" si="471"/>
        <v>0.32001599502554545</v>
      </c>
      <c r="S1003">
        <f t="shared" si="472"/>
        <v>1.8383071362722089E-2</v>
      </c>
      <c r="T1003">
        <f t="shared" si="473"/>
        <v>0.15440608127463684</v>
      </c>
      <c r="U1003">
        <f t="shared" si="474"/>
        <v>0.4047074989624167</v>
      </c>
      <c r="V1003">
        <f t="shared" si="475"/>
        <v>3.7052723650709955E-4</v>
      </c>
      <c r="X1003">
        <f t="shared" si="476"/>
        <v>3.2435511909477337</v>
      </c>
      <c r="Y1003">
        <f t="shared" si="477"/>
        <v>4.4651320506028327</v>
      </c>
      <c r="Z1003">
        <f t="shared" si="478"/>
        <v>43.697027303532565</v>
      </c>
      <c r="AA1003">
        <f t="shared" si="479"/>
        <v>9.7079517750852133</v>
      </c>
      <c r="AB1003">
        <f t="shared" si="480"/>
        <v>11.103051347986986</v>
      </c>
      <c r="AC1003">
        <f t="shared" si="481"/>
        <v>9.4479950751463946</v>
      </c>
      <c r="AD1003">
        <f t="shared" si="482"/>
        <v>0.45451330806342638</v>
      </c>
      <c r="AE1003">
        <f t="shared" si="483"/>
        <v>4.1084723588642813</v>
      </c>
      <c r="AF1003">
        <f t="shared" si="484"/>
        <v>12.706444208441143</v>
      </c>
      <c r="AG1003">
        <f t="shared" si="485"/>
        <v>9.0783388474819145E-3</v>
      </c>
      <c r="AI1003">
        <f t="shared" si="486"/>
        <v>13</v>
      </c>
      <c r="AJ1003">
        <f t="shared" si="487"/>
        <v>18</v>
      </c>
      <c r="AK1003">
        <f t="shared" si="488"/>
        <v>21</v>
      </c>
      <c r="AL1003">
        <f t="shared" si="489"/>
        <v>21</v>
      </c>
      <c r="AM1003">
        <f t="shared" si="490"/>
        <v>21</v>
      </c>
      <c r="AN1003">
        <f t="shared" si="491"/>
        <v>21</v>
      </c>
      <c r="AO1003">
        <f t="shared" si="492"/>
        <v>2</v>
      </c>
      <c r="AP1003">
        <f t="shared" si="493"/>
        <v>17</v>
      </c>
      <c r="AQ1003">
        <f t="shared" si="494"/>
        <v>21</v>
      </c>
      <c r="AR1003">
        <f t="shared" si="495"/>
        <v>1</v>
      </c>
      <c r="AT1003">
        <f t="shared" si="496"/>
        <v>5</v>
      </c>
    </row>
    <row r="1004" spans="1:46" x14ac:dyDescent="0.2">
      <c r="A1004">
        <v>987</v>
      </c>
      <c r="B1004">
        <f>SUMPRODUCT(Random!$X1004:$AG1004,$B$4:$K$4)</f>
        <v>-1.4378499753176213</v>
      </c>
      <c r="C1004">
        <f>SUMPRODUCT(Random!$X1004:$AG1004,$B$5:$K$5)</f>
        <v>-0.35929838404205061</v>
      </c>
      <c r="D1004">
        <f>SUMPRODUCT(Random!$X1004:$AG1004,$B$6:$K$6)</f>
        <v>-1.3948298939155364</v>
      </c>
      <c r="E1004">
        <f>SUMPRODUCT(Random!$X1004:$AG1004,$B$7:$K$7)</f>
        <v>-0.30589044437129342</v>
      </c>
      <c r="F1004">
        <f>SUMPRODUCT(Random!$X1004:$AG1004,$B$8:$K$8)</f>
        <v>-1.0735490198155651</v>
      </c>
      <c r="G1004">
        <f>SUMPRODUCT(Random!$X1004:$AG1004,$B$9:$K$9)</f>
        <v>0.57563509872913088</v>
      </c>
      <c r="H1004">
        <f>SUMPRODUCT(Random!$X1004:$AG1004,$B$10:$K$10)</f>
        <v>0.78400354621698531</v>
      </c>
      <c r="I1004">
        <f>SUMPRODUCT(Random!$X1004:$AG1004,$B$11:$K$11)</f>
        <v>-1.954875206909374</v>
      </c>
      <c r="J1004">
        <f>SUMPRODUCT(Random!$X1004:$AG1004,$B$12:$K$12)</f>
        <v>-1.6687633805191251</v>
      </c>
      <c r="K1004">
        <f>SUMPRODUCT(Random!$X1004:$AG1004,$B$13:$K$13)</f>
        <v>-0.21504596561187733</v>
      </c>
      <c r="M1004">
        <f t="shared" si="466"/>
        <v>7.5238313020394618E-2</v>
      </c>
      <c r="N1004">
        <f t="shared" si="467"/>
        <v>0.35968594154220251</v>
      </c>
      <c r="O1004">
        <f t="shared" si="468"/>
        <v>8.1533570969340094E-2</v>
      </c>
      <c r="P1004">
        <f t="shared" si="469"/>
        <v>0.37984403087682128</v>
      </c>
      <c r="Q1004">
        <f t="shared" si="470"/>
        <v>0.14151242853221546</v>
      </c>
      <c r="R1004">
        <f t="shared" si="471"/>
        <v>0.71756907406361226</v>
      </c>
      <c r="S1004">
        <f t="shared" si="472"/>
        <v>0.78348098525510956</v>
      </c>
      <c r="T1004">
        <f t="shared" si="473"/>
        <v>2.5298900790691536E-2</v>
      </c>
      <c r="U1004">
        <f t="shared" si="474"/>
        <v>4.758214134143203E-2</v>
      </c>
      <c r="V1004">
        <f t="shared" si="475"/>
        <v>0.41486574071036109</v>
      </c>
      <c r="X1004">
        <f t="shared" si="476"/>
        <v>1.9161045725583674</v>
      </c>
      <c r="Y1004">
        <f t="shared" si="477"/>
        <v>10.920497929830537</v>
      </c>
      <c r="Z1004">
        <f t="shared" si="478"/>
        <v>2.0834338392948273</v>
      </c>
      <c r="AA1004">
        <f t="shared" si="479"/>
        <v>11.704089305110308</v>
      </c>
      <c r="AB1004">
        <f t="shared" si="480"/>
        <v>3.7377663089434447</v>
      </c>
      <c r="AC1004">
        <f t="shared" si="481"/>
        <v>30.971570181986831</v>
      </c>
      <c r="AD1004">
        <f t="shared" si="482"/>
        <v>37.481679311775636</v>
      </c>
      <c r="AE1004">
        <f t="shared" si="483"/>
        <v>0.6277111199388955</v>
      </c>
      <c r="AF1004">
        <f t="shared" si="484"/>
        <v>1.194243786999911</v>
      </c>
      <c r="AG1004">
        <f t="shared" si="485"/>
        <v>13.128068858981299</v>
      </c>
      <c r="AI1004">
        <f t="shared" si="486"/>
        <v>8</v>
      </c>
      <c r="AJ1004">
        <f t="shared" si="487"/>
        <v>21</v>
      </c>
      <c r="AK1004">
        <f t="shared" si="488"/>
        <v>9</v>
      </c>
      <c r="AL1004">
        <f t="shared" si="489"/>
        <v>21</v>
      </c>
      <c r="AM1004">
        <f t="shared" si="490"/>
        <v>15</v>
      </c>
      <c r="AN1004">
        <f t="shared" si="491"/>
        <v>21</v>
      </c>
      <c r="AO1004">
        <f t="shared" si="492"/>
        <v>21</v>
      </c>
      <c r="AP1004">
        <f t="shared" si="493"/>
        <v>3</v>
      </c>
      <c r="AQ1004">
        <f t="shared" si="494"/>
        <v>5</v>
      </c>
      <c r="AR1004">
        <f t="shared" si="495"/>
        <v>21</v>
      </c>
      <c r="AT1004">
        <f t="shared" si="496"/>
        <v>5</v>
      </c>
    </row>
    <row r="1005" spans="1:46" x14ac:dyDescent="0.2">
      <c r="A1005">
        <v>988</v>
      </c>
      <c r="B1005">
        <f>SUMPRODUCT(Random!$X1005:$AG1005,$B$4:$K$4)</f>
        <v>0.1401481470297023</v>
      </c>
      <c r="C1005">
        <f>SUMPRODUCT(Random!$X1005:$AG1005,$B$5:$K$5)</f>
        <v>0.55427515032971442</v>
      </c>
      <c r="D1005">
        <f>SUMPRODUCT(Random!$X1005:$AG1005,$B$6:$K$6)</f>
        <v>-1.2525215845356747</v>
      </c>
      <c r="E1005">
        <f>SUMPRODUCT(Random!$X1005:$AG1005,$B$7:$K$7)</f>
        <v>-2.0091685771343113</v>
      </c>
      <c r="F1005">
        <f>SUMPRODUCT(Random!$X1005:$AG1005,$B$8:$K$8)</f>
        <v>0.71571228522970742</v>
      </c>
      <c r="G1005">
        <f>SUMPRODUCT(Random!$X1005:$AG1005,$B$9:$K$9)</f>
        <v>-2.1141652071842536</v>
      </c>
      <c r="H1005">
        <f>SUMPRODUCT(Random!$X1005:$AG1005,$B$10:$K$10)</f>
        <v>-0.23630167838967023</v>
      </c>
      <c r="I1005">
        <f>SUMPRODUCT(Random!$X1005:$AG1005,$B$11:$K$11)</f>
        <v>-1.6234434894647973</v>
      </c>
      <c r="J1005">
        <f>SUMPRODUCT(Random!$X1005:$AG1005,$B$12:$K$12)</f>
        <v>-0.16600692694121422</v>
      </c>
      <c r="K1005">
        <f>SUMPRODUCT(Random!$X1005:$AG1005,$B$13:$K$13)</f>
        <v>-1.0396304584330596</v>
      </c>
      <c r="M1005">
        <f t="shared" si="466"/>
        <v>0.55572852994075084</v>
      </c>
      <c r="N1005">
        <f t="shared" si="467"/>
        <v>0.71030472295113856</v>
      </c>
      <c r="O1005">
        <f t="shared" si="468"/>
        <v>0.10518993412874912</v>
      </c>
      <c r="P1005">
        <f t="shared" si="469"/>
        <v>2.2259629464866346E-2</v>
      </c>
      <c r="Q1005">
        <f t="shared" si="470"/>
        <v>0.76291548829105493</v>
      </c>
      <c r="R1005">
        <f t="shared" si="471"/>
        <v>1.7250579699462542E-2</v>
      </c>
      <c r="S1005">
        <f t="shared" si="472"/>
        <v>0.40659929232367137</v>
      </c>
      <c r="T1005">
        <f t="shared" si="473"/>
        <v>5.2247317178562902E-2</v>
      </c>
      <c r="U1005">
        <f t="shared" si="474"/>
        <v>0.43407574945167093</v>
      </c>
      <c r="V1005">
        <f t="shared" si="475"/>
        <v>0.14925581022607509</v>
      </c>
      <c r="X1005">
        <f t="shared" si="476"/>
        <v>19.874567469638478</v>
      </c>
      <c r="Y1005">
        <f t="shared" si="477"/>
        <v>30.349464591409763</v>
      </c>
      <c r="Z1005">
        <f t="shared" si="478"/>
        <v>2.7226450211039479</v>
      </c>
      <c r="AA1005">
        <f t="shared" si="479"/>
        <v>0.55144571586211777</v>
      </c>
      <c r="AB1005">
        <f t="shared" si="480"/>
        <v>35.258899738633126</v>
      </c>
      <c r="AC1005">
        <f t="shared" si="481"/>
        <v>0.42626786759549634</v>
      </c>
      <c r="AD1005">
        <f t="shared" si="482"/>
        <v>12.784416456874997</v>
      </c>
      <c r="AE1005">
        <f t="shared" si="483"/>
        <v>1.3145289565936014</v>
      </c>
      <c r="AF1005">
        <f t="shared" si="484"/>
        <v>13.945791953070566</v>
      </c>
      <c r="AG1005">
        <f t="shared" si="485"/>
        <v>3.9597231114777429</v>
      </c>
      <c r="AI1005">
        <f t="shared" si="486"/>
        <v>21</v>
      </c>
      <c r="AJ1005">
        <f t="shared" si="487"/>
        <v>21</v>
      </c>
      <c r="AK1005">
        <f t="shared" si="488"/>
        <v>11</v>
      </c>
      <c r="AL1005">
        <f t="shared" si="489"/>
        <v>3</v>
      </c>
      <c r="AM1005">
        <f t="shared" si="490"/>
        <v>21</v>
      </c>
      <c r="AN1005">
        <f t="shared" si="491"/>
        <v>2</v>
      </c>
      <c r="AO1005">
        <f t="shared" si="492"/>
        <v>21</v>
      </c>
      <c r="AP1005">
        <f t="shared" si="493"/>
        <v>6</v>
      </c>
      <c r="AQ1005">
        <f t="shared" si="494"/>
        <v>21</v>
      </c>
      <c r="AR1005">
        <f t="shared" si="495"/>
        <v>16</v>
      </c>
      <c r="AT1005">
        <f t="shared" si="496"/>
        <v>5</v>
      </c>
    </row>
    <row r="1006" spans="1:46" x14ac:dyDescent="0.2">
      <c r="A1006">
        <v>989</v>
      </c>
      <c r="B1006">
        <f>SUMPRODUCT(Random!$X1006:$AG1006,$B$4:$K$4)</f>
        <v>-1.9679245343217739</v>
      </c>
      <c r="C1006">
        <f>SUMPRODUCT(Random!$X1006:$AG1006,$B$5:$K$5)</f>
        <v>-1.186973868439158</v>
      </c>
      <c r="D1006">
        <f>SUMPRODUCT(Random!$X1006:$AG1006,$B$6:$K$6)</f>
        <v>0.53229565110860522</v>
      </c>
      <c r="E1006">
        <f>SUMPRODUCT(Random!$X1006:$AG1006,$B$7:$K$7)</f>
        <v>0.28422132519566379</v>
      </c>
      <c r="F1006">
        <f>SUMPRODUCT(Random!$X1006:$AG1006,$B$8:$K$8)</f>
        <v>-0.46766349842029437</v>
      </c>
      <c r="G1006">
        <f>SUMPRODUCT(Random!$X1006:$AG1006,$B$9:$K$9)</f>
        <v>-0.64358844291350659</v>
      </c>
      <c r="H1006">
        <f>SUMPRODUCT(Random!$X1006:$AG1006,$B$10:$K$10)</f>
        <v>-0.51827268503940704</v>
      </c>
      <c r="I1006">
        <f>SUMPRODUCT(Random!$X1006:$AG1006,$B$11:$K$11)</f>
        <v>0.23192377393254648</v>
      </c>
      <c r="J1006">
        <f>SUMPRODUCT(Random!$X1006:$AG1006,$B$12:$K$12)</f>
        <v>3.1841364524399784E-3</v>
      </c>
      <c r="K1006">
        <f>SUMPRODUCT(Random!$X1006:$AG1006,$B$13:$K$13)</f>
        <v>-0.41066248383806248</v>
      </c>
      <c r="M1006">
        <f t="shared" si="466"/>
        <v>2.4538360710208443E-2</v>
      </c>
      <c r="N1006">
        <f t="shared" si="467"/>
        <v>0.11761896406389748</v>
      </c>
      <c r="O1006">
        <f t="shared" si="468"/>
        <v>0.7027393781017568</v>
      </c>
      <c r="P1006">
        <f t="shared" si="469"/>
        <v>0.61187961303523586</v>
      </c>
      <c r="Q1006">
        <f t="shared" si="470"/>
        <v>0.32001262401898722</v>
      </c>
      <c r="R1006">
        <f t="shared" si="471"/>
        <v>0.25992117324566527</v>
      </c>
      <c r="S1006">
        <f t="shared" si="472"/>
        <v>0.30213401399905726</v>
      </c>
      <c r="T1006">
        <f t="shared" si="473"/>
        <v>0.59170139051058968</v>
      </c>
      <c r="U1006">
        <f t="shared" si="474"/>
        <v>0.50127028451093447</v>
      </c>
      <c r="V1006">
        <f t="shared" si="475"/>
        <v>0.34066001986349936</v>
      </c>
      <c r="X1006">
        <f t="shared" si="476"/>
        <v>0.60860435988225003</v>
      </c>
      <c r="Y1006">
        <f t="shared" si="477"/>
        <v>3.0652912530092178</v>
      </c>
      <c r="Z1006">
        <f t="shared" si="478"/>
        <v>29.71795044359299</v>
      </c>
      <c r="AA1006">
        <f t="shared" si="479"/>
        <v>23.184553398840418</v>
      </c>
      <c r="AB1006">
        <f t="shared" si="480"/>
        <v>9.4478736340711613</v>
      </c>
      <c r="AC1006">
        <f t="shared" si="481"/>
        <v>7.3734411890803635</v>
      </c>
      <c r="AD1006">
        <f t="shared" si="482"/>
        <v>8.8121169975759681</v>
      </c>
      <c r="AE1006">
        <f t="shared" si="483"/>
        <v>21.942986784440741</v>
      </c>
      <c r="AF1006">
        <f t="shared" si="484"/>
        <v>17.042062507714189</v>
      </c>
      <c r="AG1006">
        <f t="shared" si="485"/>
        <v>10.203224494945227</v>
      </c>
      <c r="AI1006">
        <f t="shared" si="486"/>
        <v>3</v>
      </c>
      <c r="AJ1006">
        <f t="shared" si="487"/>
        <v>13</v>
      </c>
      <c r="AK1006">
        <f t="shared" si="488"/>
        <v>21</v>
      </c>
      <c r="AL1006">
        <f t="shared" si="489"/>
        <v>21</v>
      </c>
      <c r="AM1006">
        <f t="shared" si="490"/>
        <v>21</v>
      </c>
      <c r="AN1006">
        <f t="shared" si="491"/>
        <v>21</v>
      </c>
      <c r="AO1006">
        <f t="shared" si="492"/>
        <v>21</v>
      </c>
      <c r="AP1006">
        <f t="shared" si="493"/>
        <v>21</v>
      </c>
      <c r="AQ1006">
        <f t="shared" si="494"/>
        <v>21</v>
      </c>
      <c r="AR1006">
        <f t="shared" si="495"/>
        <v>21</v>
      </c>
      <c r="AT1006">
        <f t="shared" si="496"/>
        <v>2</v>
      </c>
    </row>
    <row r="1007" spans="1:46" x14ac:dyDescent="0.2">
      <c r="A1007">
        <v>990</v>
      </c>
      <c r="B1007">
        <f>SUMPRODUCT(Random!$X1007:$AG1007,$B$4:$K$4)</f>
        <v>-0.24468825299143462</v>
      </c>
      <c r="C1007">
        <f>SUMPRODUCT(Random!$X1007:$AG1007,$B$5:$K$5)</f>
        <v>-1.0837632426037016</v>
      </c>
      <c r="D1007">
        <f>SUMPRODUCT(Random!$X1007:$AG1007,$B$6:$K$6)</f>
        <v>0.22894201312901216</v>
      </c>
      <c r="E1007">
        <f>SUMPRODUCT(Random!$X1007:$AG1007,$B$7:$K$7)</f>
        <v>0.73791319971504066</v>
      </c>
      <c r="F1007">
        <f>SUMPRODUCT(Random!$X1007:$AG1007,$B$8:$K$8)</f>
        <v>-0.75875945462640859</v>
      </c>
      <c r="G1007">
        <f>SUMPRODUCT(Random!$X1007:$AG1007,$B$9:$K$9)</f>
        <v>-0.47835316669020128</v>
      </c>
      <c r="H1007">
        <f>SUMPRODUCT(Random!$X1007:$AG1007,$B$10:$K$10)</f>
        <v>-0.16575363896853773</v>
      </c>
      <c r="I1007">
        <f>SUMPRODUCT(Random!$X1007:$AG1007,$B$11:$K$11)</f>
        <v>-1.1974973033534027</v>
      </c>
      <c r="J1007">
        <f>SUMPRODUCT(Random!$X1007:$AG1007,$B$12:$K$12)</f>
        <v>-0.91092347447767441</v>
      </c>
      <c r="K1007">
        <f>SUMPRODUCT(Random!$X1007:$AG1007,$B$13:$K$13)</f>
        <v>7.4597940351986247E-2</v>
      </c>
      <c r="M1007">
        <f t="shared" si="466"/>
        <v>0.40334891217930346</v>
      </c>
      <c r="N1007">
        <f t="shared" si="467"/>
        <v>0.13923489336119432</v>
      </c>
      <c r="O1007">
        <f t="shared" si="468"/>
        <v>0.5905430070595572</v>
      </c>
      <c r="P1007">
        <f t="shared" si="469"/>
        <v>0.76971640136310571</v>
      </c>
      <c r="Q1007">
        <f t="shared" si="470"/>
        <v>0.22399823195885765</v>
      </c>
      <c r="R1007">
        <f t="shared" si="471"/>
        <v>0.31619943053718891</v>
      </c>
      <c r="S1007">
        <f t="shared" si="472"/>
        <v>0.43417541603050064</v>
      </c>
      <c r="T1007">
        <f t="shared" si="473"/>
        <v>0.11555638900246852</v>
      </c>
      <c r="U1007">
        <f t="shared" si="474"/>
        <v>0.18116784803867308</v>
      </c>
      <c r="V1007">
        <f t="shared" si="475"/>
        <v>0.52973269354001618</v>
      </c>
      <c r="X1007">
        <f t="shared" si="476"/>
        <v>12.650601349176805</v>
      </c>
      <c r="Y1007">
        <f t="shared" si="477"/>
        <v>3.6728638109477325</v>
      </c>
      <c r="Z1007">
        <f t="shared" si="478"/>
        <v>21.873585919613983</v>
      </c>
      <c r="AA1007">
        <f t="shared" si="479"/>
        <v>35.971875194512961</v>
      </c>
      <c r="AB1007">
        <f t="shared" si="480"/>
        <v>6.212349087258529</v>
      </c>
      <c r="AC1007">
        <f t="shared" si="481"/>
        <v>9.3108867769117367</v>
      </c>
      <c r="AD1007">
        <f t="shared" si="482"/>
        <v>13.950106500739707</v>
      </c>
      <c r="AE1007">
        <f t="shared" si="483"/>
        <v>3.0080970139495937</v>
      </c>
      <c r="AF1007">
        <f t="shared" si="484"/>
        <v>4.8962859640204943</v>
      </c>
      <c r="AG1007">
        <f t="shared" si="485"/>
        <v>18.481556760399368</v>
      </c>
      <c r="AI1007">
        <f t="shared" si="486"/>
        <v>21</v>
      </c>
      <c r="AJ1007">
        <f t="shared" si="487"/>
        <v>15</v>
      </c>
      <c r="AK1007">
        <f t="shared" si="488"/>
        <v>21</v>
      </c>
      <c r="AL1007">
        <f t="shared" si="489"/>
        <v>21</v>
      </c>
      <c r="AM1007">
        <f t="shared" si="490"/>
        <v>21</v>
      </c>
      <c r="AN1007">
        <f t="shared" si="491"/>
        <v>21</v>
      </c>
      <c r="AO1007">
        <f t="shared" si="492"/>
        <v>21</v>
      </c>
      <c r="AP1007">
        <f t="shared" si="493"/>
        <v>13</v>
      </c>
      <c r="AQ1007">
        <f t="shared" si="494"/>
        <v>20</v>
      </c>
      <c r="AR1007">
        <f t="shared" si="495"/>
        <v>21</v>
      </c>
      <c r="AT1007">
        <f t="shared" si="496"/>
        <v>3</v>
      </c>
    </row>
    <row r="1008" spans="1:46" x14ac:dyDescent="0.2">
      <c r="A1008">
        <v>991</v>
      </c>
      <c r="B1008">
        <f>SUMPRODUCT(Random!$X1008:$AG1008,$B$4:$K$4)</f>
        <v>-0.17020759942490005</v>
      </c>
      <c r="C1008">
        <f>SUMPRODUCT(Random!$X1008:$AG1008,$B$5:$K$5)</f>
        <v>-5.157452126010699E-2</v>
      </c>
      <c r="D1008">
        <f>SUMPRODUCT(Random!$X1008:$AG1008,$B$6:$K$6)</f>
        <v>1.1036640631325296</v>
      </c>
      <c r="E1008">
        <f>SUMPRODUCT(Random!$X1008:$AG1008,$B$7:$K$7)</f>
        <v>-1.2568239738417302</v>
      </c>
      <c r="F1008">
        <f>SUMPRODUCT(Random!$X1008:$AG1008,$B$8:$K$8)</f>
        <v>-0.93539357762850295</v>
      </c>
      <c r="G1008">
        <f>SUMPRODUCT(Random!$X1008:$AG1008,$B$9:$K$9)</f>
        <v>-0.81379444840130388</v>
      </c>
      <c r="H1008">
        <f>SUMPRODUCT(Random!$X1008:$AG1008,$B$10:$K$10)</f>
        <v>-0.72467175906921222</v>
      </c>
      <c r="I1008">
        <f>SUMPRODUCT(Random!$X1008:$AG1008,$B$11:$K$11)</f>
        <v>-1.5337069581224283</v>
      </c>
      <c r="J1008">
        <f>SUMPRODUCT(Random!$X1008:$AG1008,$B$12:$K$12)</f>
        <v>7.8365064108952109E-2</v>
      </c>
      <c r="K1008">
        <f>SUMPRODUCT(Random!$X1008:$AG1008,$B$13:$K$13)</f>
        <v>0.48538684100445145</v>
      </c>
      <c r="M1008">
        <f t="shared" si="466"/>
        <v>0.43242343772470893</v>
      </c>
      <c r="N1008">
        <f t="shared" si="467"/>
        <v>0.47943386070120647</v>
      </c>
      <c r="O1008">
        <f t="shared" si="468"/>
        <v>0.8651305549531334</v>
      </c>
      <c r="P1008">
        <f t="shared" si="469"/>
        <v>0.10440869145908331</v>
      </c>
      <c r="Q1008">
        <f t="shared" si="470"/>
        <v>0.17479275273658681</v>
      </c>
      <c r="R1008">
        <f t="shared" si="471"/>
        <v>0.20788135799881163</v>
      </c>
      <c r="S1008">
        <f t="shared" si="472"/>
        <v>0.23432671219401921</v>
      </c>
      <c r="T1008">
        <f t="shared" si="473"/>
        <v>6.2550880604924891E-2</v>
      </c>
      <c r="U1008">
        <f t="shared" si="474"/>
        <v>0.53123116857848318</v>
      </c>
      <c r="V1008">
        <f t="shared" si="475"/>
        <v>0.68629901752781886</v>
      </c>
      <c r="X1008">
        <f t="shared" si="476"/>
        <v>13.874374191760255</v>
      </c>
      <c r="Y1008">
        <f t="shared" si="477"/>
        <v>15.99231830522241</v>
      </c>
      <c r="Z1008">
        <f t="shared" si="478"/>
        <v>49.077661827474905</v>
      </c>
      <c r="AA1008">
        <f t="shared" si="479"/>
        <v>2.701266810260547</v>
      </c>
      <c r="AB1008">
        <f t="shared" si="480"/>
        <v>4.7063039826640578</v>
      </c>
      <c r="AC1008">
        <f t="shared" si="481"/>
        <v>5.7087876430070885</v>
      </c>
      <c r="AD1008">
        <f t="shared" si="482"/>
        <v>6.5405848143450358</v>
      </c>
      <c r="AE1008">
        <f t="shared" si="483"/>
        <v>1.5823037559712529</v>
      </c>
      <c r="AF1008">
        <f t="shared" si="484"/>
        <v>18.559738143840363</v>
      </c>
      <c r="AG1008">
        <f t="shared" si="485"/>
        <v>28.399274595234044</v>
      </c>
      <c r="AI1008">
        <f t="shared" si="486"/>
        <v>21</v>
      </c>
      <c r="AJ1008">
        <f t="shared" si="487"/>
        <v>21</v>
      </c>
      <c r="AK1008">
        <f t="shared" si="488"/>
        <v>21</v>
      </c>
      <c r="AL1008">
        <f t="shared" si="489"/>
        <v>11</v>
      </c>
      <c r="AM1008">
        <f t="shared" si="490"/>
        <v>19</v>
      </c>
      <c r="AN1008">
        <f t="shared" si="491"/>
        <v>21</v>
      </c>
      <c r="AO1008">
        <f t="shared" si="492"/>
        <v>21</v>
      </c>
      <c r="AP1008">
        <f t="shared" si="493"/>
        <v>7</v>
      </c>
      <c r="AQ1008">
        <f t="shared" si="494"/>
        <v>21</v>
      </c>
      <c r="AR1008">
        <f t="shared" si="495"/>
        <v>21</v>
      </c>
      <c r="AT1008">
        <f t="shared" si="496"/>
        <v>3</v>
      </c>
    </row>
    <row r="1009" spans="1:46" x14ac:dyDescent="0.2">
      <c r="A1009">
        <v>992</v>
      </c>
      <c r="B1009">
        <f>SUMPRODUCT(Random!$X1009:$AG1009,$B$4:$K$4)</f>
        <v>-0.32757429446687986</v>
      </c>
      <c r="C1009">
        <f>SUMPRODUCT(Random!$X1009:$AG1009,$B$5:$K$5)</f>
        <v>3.1186608077508948E-2</v>
      </c>
      <c r="D1009">
        <f>SUMPRODUCT(Random!$X1009:$AG1009,$B$6:$K$6)</f>
        <v>0.3564679788898682</v>
      </c>
      <c r="E1009">
        <f>SUMPRODUCT(Random!$X1009:$AG1009,$B$7:$K$7)</f>
        <v>-2.6554441821520283</v>
      </c>
      <c r="F1009">
        <f>SUMPRODUCT(Random!$X1009:$AG1009,$B$8:$K$8)</f>
        <v>-0.93837987029424685</v>
      </c>
      <c r="G1009">
        <f>SUMPRODUCT(Random!$X1009:$AG1009,$B$9:$K$9)</f>
        <v>0.31042807714272841</v>
      </c>
      <c r="H1009">
        <f>SUMPRODUCT(Random!$X1009:$AG1009,$B$10:$K$10)</f>
        <v>-1.1077760416797944</v>
      </c>
      <c r="I1009">
        <f>SUMPRODUCT(Random!$X1009:$AG1009,$B$11:$K$11)</f>
        <v>-1.4069471830249725</v>
      </c>
      <c r="J1009">
        <f>SUMPRODUCT(Random!$X1009:$AG1009,$B$12:$K$12)</f>
        <v>-0.89348332381891127</v>
      </c>
      <c r="K1009">
        <f>SUMPRODUCT(Random!$X1009:$AG1009,$B$13:$K$13)</f>
        <v>-1.2038880693615657</v>
      </c>
      <c r="M1009">
        <f t="shared" si="466"/>
        <v>0.37161678024396816</v>
      </c>
      <c r="N1009">
        <f t="shared" si="467"/>
        <v>0.51243964003672016</v>
      </c>
      <c r="O1009">
        <f t="shared" si="468"/>
        <v>0.63925493583113735</v>
      </c>
      <c r="P1009">
        <f t="shared" si="469"/>
        <v>3.9602020096278865E-3</v>
      </c>
      <c r="Q1009">
        <f t="shared" si="470"/>
        <v>0.17402461347988502</v>
      </c>
      <c r="R1009">
        <f t="shared" si="471"/>
        <v>0.62188227722920164</v>
      </c>
      <c r="S1009">
        <f t="shared" si="472"/>
        <v>0.13397927474351437</v>
      </c>
      <c r="T1009">
        <f t="shared" si="473"/>
        <v>7.9721525517194275E-2</v>
      </c>
      <c r="U1009">
        <f t="shared" si="474"/>
        <v>0.18579919932285219</v>
      </c>
      <c r="V1009">
        <f t="shared" si="475"/>
        <v>0.11431642184650451</v>
      </c>
      <c r="X1009">
        <f t="shared" si="476"/>
        <v>11.381243899095228</v>
      </c>
      <c r="Y1009">
        <f t="shared" si="477"/>
        <v>17.596915323257846</v>
      </c>
      <c r="Z1009">
        <f t="shared" si="478"/>
        <v>24.976333849965446</v>
      </c>
      <c r="AA1009">
        <f t="shared" si="479"/>
        <v>9.7204078850279277E-2</v>
      </c>
      <c r="AB1009">
        <f t="shared" si="480"/>
        <v>4.6835120761204543</v>
      </c>
      <c r="AC1009">
        <f t="shared" si="481"/>
        <v>23.824159191058094</v>
      </c>
      <c r="AD1009">
        <f t="shared" si="482"/>
        <v>3.523748416257686</v>
      </c>
      <c r="AE1009">
        <f t="shared" si="483"/>
        <v>2.0351520316793099</v>
      </c>
      <c r="AF1009">
        <f t="shared" si="484"/>
        <v>5.0352331368941892</v>
      </c>
      <c r="AG1009">
        <f t="shared" si="485"/>
        <v>2.9737774662564322</v>
      </c>
      <c r="AI1009">
        <f t="shared" si="486"/>
        <v>21</v>
      </c>
      <c r="AJ1009">
        <f t="shared" si="487"/>
        <v>21</v>
      </c>
      <c r="AK1009">
        <f t="shared" si="488"/>
        <v>21</v>
      </c>
      <c r="AL1009">
        <f t="shared" si="489"/>
        <v>1</v>
      </c>
      <c r="AM1009">
        <f t="shared" si="490"/>
        <v>19</v>
      </c>
      <c r="AN1009">
        <f t="shared" si="491"/>
        <v>21</v>
      </c>
      <c r="AO1009">
        <f t="shared" si="492"/>
        <v>15</v>
      </c>
      <c r="AP1009">
        <f t="shared" si="493"/>
        <v>9</v>
      </c>
      <c r="AQ1009">
        <f t="shared" si="494"/>
        <v>21</v>
      </c>
      <c r="AR1009">
        <f t="shared" si="495"/>
        <v>12</v>
      </c>
      <c r="AT1009">
        <f t="shared" si="496"/>
        <v>5</v>
      </c>
    </row>
    <row r="1010" spans="1:46" x14ac:dyDescent="0.2">
      <c r="A1010">
        <v>993</v>
      </c>
      <c r="B1010">
        <f>SUMPRODUCT(Random!$X1010:$AG1010,$B$4:$K$4)</f>
        <v>0.23364894325750954</v>
      </c>
      <c r="C1010">
        <f>SUMPRODUCT(Random!$X1010:$AG1010,$B$5:$K$5)</f>
        <v>2.3412094288053606</v>
      </c>
      <c r="D1010">
        <f>SUMPRODUCT(Random!$X1010:$AG1010,$B$6:$K$6)</f>
        <v>1.0538122770099625</v>
      </c>
      <c r="E1010">
        <f>SUMPRODUCT(Random!$X1010:$AG1010,$B$7:$K$7)</f>
        <v>-0.18233713345822689</v>
      </c>
      <c r="F1010">
        <f>SUMPRODUCT(Random!$X1010:$AG1010,$B$8:$K$8)</f>
        <v>0.10957489071332982</v>
      </c>
      <c r="G1010">
        <f>SUMPRODUCT(Random!$X1010:$AG1010,$B$9:$K$9)</f>
        <v>1.1760754690445596</v>
      </c>
      <c r="H1010">
        <f>SUMPRODUCT(Random!$X1010:$AG1010,$B$10:$K$10)</f>
        <v>0.73666804824273879</v>
      </c>
      <c r="I1010">
        <f>SUMPRODUCT(Random!$X1010:$AG1010,$B$11:$K$11)</f>
        <v>0.72844235053917517</v>
      </c>
      <c r="J1010">
        <f>SUMPRODUCT(Random!$X1010:$AG1010,$B$12:$K$12)</f>
        <v>-1.283911179924017</v>
      </c>
      <c r="K1010">
        <f>SUMPRODUCT(Random!$X1010:$AG1010,$B$13:$K$13)</f>
        <v>-0.27992950375356329</v>
      </c>
      <c r="M1010">
        <f t="shared" si="466"/>
        <v>0.59237123601085839</v>
      </c>
      <c r="N1010">
        <f t="shared" si="467"/>
        <v>0.99038930921675339</v>
      </c>
      <c r="O1010">
        <f t="shared" si="468"/>
        <v>0.85401556423011094</v>
      </c>
      <c r="P1010">
        <f t="shared" si="469"/>
        <v>0.42765907941177594</v>
      </c>
      <c r="Q1010">
        <f t="shared" si="470"/>
        <v>0.5436267374843049</v>
      </c>
      <c r="R1010">
        <f t="shared" si="471"/>
        <v>0.88021764019617155</v>
      </c>
      <c r="S1010">
        <f t="shared" si="472"/>
        <v>0.76933787899372741</v>
      </c>
      <c r="T1010">
        <f t="shared" si="473"/>
        <v>0.76682857675837113</v>
      </c>
      <c r="U1010">
        <f t="shared" si="474"/>
        <v>9.9586517490317744E-2</v>
      </c>
      <c r="V1010">
        <f t="shared" si="475"/>
        <v>0.38976579551478674</v>
      </c>
      <c r="X1010">
        <f t="shared" si="476"/>
        <v>21.983208354000038</v>
      </c>
      <c r="Y1010">
        <f t="shared" si="477"/>
        <v>113.7837391695104</v>
      </c>
      <c r="Z1010">
        <f t="shared" si="478"/>
        <v>47.137708235140025</v>
      </c>
      <c r="AA1010">
        <f t="shared" si="479"/>
        <v>13.66960278869977</v>
      </c>
      <c r="AB1010">
        <f t="shared" si="480"/>
        <v>19.216215556691651</v>
      </c>
      <c r="AC1010">
        <f t="shared" si="481"/>
        <v>51.983713097023397</v>
      </c>
      <c r="AD1010">
        <f t="shared" si="482"/>
        <v>35.93164263738165</v>
      </c>
      <c r="AE1010">
        <f t="shared" si="483"/>
        <v>35.666590791827545</v>
      </c>
      <c r="AF1010">
        <f t="shared" si="484"/>
        <v>2.5697224592584686</v>
      </c>
      <c r="AG1010">
        <f t="shared" si="485"/>
        <v>12.099174955242709</v>
      </c>
      <c r="AI1010">
        <f t="shared" si="486"/>
        <v>21</v>
      </c>
      <c r="AJ1010">
        <f t="shared" si="487"/>
        <v>21</v>
      </c>
      <c r="AK1010">
        <f t="shared" si="488"/>
        <v>21</v>
      </c>
      <c r="AL1010">
        <f t="shared" si="489"/>
        <v>21</v>
      </c>
      <c r="AM1010">
        <f t="shared" si="490"/>
        <v>21</v>
      </c>
      <c r="AN1010">
        <f t="shared" si="491"/>
        <v>21</v>
      </c>
      <c r="AO1010">
        <f t="shared" si="492"/>
        <v>21</v>
      </c>
      <c r="AP1010">
        <f t="shared" si="493"/>
        <v>21</v>
      </c>
      <c r="AQ1010">
        <f t="shared" si="494"/>
        <v>11</v>
      </c>
      <c r="AR1010">
        <f t="shared" si="495"/>
        <v>21</v>
      </c>
      <c r="AT1010">
        <f t="shared" si="496"/>
        <v>1</v>
      </c>
    </row>
    <row r="1011" spans="1:46" x14ac:dyDescent="0.2">
      <c r="A1011">
        <v>994</v>
      </c>
      <c r="B1011">
        <f>SUMPRODUCT(Random!$X1011:$AG1011,$B$4:$K$4)</f>
        <v>0.71085151766490584</v>
      </c>
      <c r="C1011">
        <f>SUMPRODUCT(Random!$X1011:$AG1011,$B$5:$K$5)</f>
        <v>-0.17945807785921516</v>
      </c>
      <c r="D1011">
        <f>SUMPRODUCT(Random!$X1011:$AG1011,$B$6:$K$6)</f>
        <v>-0.72078022160350597</v>
      </c>
      <c r="E1011">
        <f>SUMPRODUCT(Random!$X1011:$AG1011,$B$7:$K$7)</f>
        <v>0.10365011498941036</v>
      </c>
      <c r="F1011">
        <f>SUMPRODUCT(Random!$X1011:$AG1011,$B$8:$K$8)</f>
        <v>2.3196533850471788</v>
      </c>
      <c r="G1011">
        <f>SUMPRODUCT(Random!$X1011:$AG1011,$B$9:$K$9)</f>
        <v>-1.062117386565494</v>
      </c>
      <c r="H1011">
        <f>SUMPRODUCT(Random!$X1011:$AG1011,$B$10:$K$10)</f>
        <v>-3.1503765563108826E-2</v>
      </c>
      <c r="I1011">
        <f>SUMPRODUCT(Random!$X1011:$AG1011,$B$11:$K$11)</f>
        <v>1.2501880350176642</v>
      </c>
      <c r="J1011">
        <f>SUMPRODUCT(Random!$X1011:$AG1011,$B$12:$K$12)</f>
        <v>0.97718622503355457</v>
      </c>
      <c r="K1011">
        <f>SUMPRODUCT(Random!$X1011:$AG1011,$B$13:$K$13)</f>
        <v>0.97472443437853418</v>
      </c>
      <c r="M1011">
        <f t="shared" si="466"/>
        <v>0.76141187389309606</v>
      </c>
      <c r="N1011">
        <f t="shared" si="467"/>
        <v>0.4287890159657462</v>
      </c>
      <c r="O1011">
        <f t="shared" si="468"/>
        <v>0.23552237305202658</v>
      </c>
      <c r="P1011">
        <f t="shared" si="469"/>
        <v>0.54127649209962703</v>
      </c>
      <c r="Q1011">
        <f t="shared" si="470"/>
        <v>0.98982018228516067</v>
      </c>
      <c r="R1011">
        <f t="shared" si="471"/>
        <v>0.14409119898008332</v>
      </c>
      <c r="S1011">
        <f t="shared" si="472"/>
        <v>0.48743389457595371</v>
      </c>
      <c r="T1011">
        <f t="shared" si="473"/>
        <v>0.89438456672103461</v>
      </c>
      <c r="U1011">
        <f t="shared" si="474"/>
        <v>0.83576151684852995</v>
      </c>
      <c r="V1011">
        <f t="shared" si="475"/>
        <v>0.83515151540434451</v>
      </c>
      <c r="X1011">
        <f t="shared" si="476"/>
        <v>35.10403037007702</v>
      </c>
      <c r="Y1011">
        <f t="shared" si="477"/>
        <v>13.718012678482578</v>
      </c>
      <c r="Z1011">
        <f t="shared" si="478"/>
        <v>6.57886813578033</v>
      </c>
      <c r="AA1011">
        <f t="shared" si="479"/>
        <v>19.09038592762138</v>
      </c>
      <c r="AB1011">
        <f t="shared" si="480"/>
        <v>112.37442531006916</v>
      </c>
      <c r="AC1011">
        <f t="shared" si="481"/>
        <v>3.8114612284232576</v>
      </c>
      <c r="AD1011">
        <f t="shared" si="482"/>
        <v>16.371703488488418</v>
      </c>
      <c r="AE1011">
        <f t="shared" si="483"/>
        <v>55.067146922431206</v>
      </c>
      <c r="AF1011">
        <f t="shared" si="484"/>
        <v>44.251530654111768</v>
      </c>
      <c r="AG1011">
        <f t="shared" si="485"/>
        <v>44.160715891474972</v>
      </c>
      <c r="AI1011">
        <f t="shared" si="486"/>
        <v>21</v>
      </c>
      <c r="AJ1011">
        <f t="shared" si="487"/>
        <v>21</v>
      </c>
      <c r="AK1011">
        <f t="shared" si="488"/>
        <v>21</v>
      </c>
      <c r="AL1011">
        <f t="shared" si="489"/>
        <v>21</v>
      </c>
      <c r="AM1011">
        <f t="shared" si="490"/>
        <v>21</v>
      </c>
      <c r="AN1011">
        <f t="shared" si="491"/>
        <v>16</v>
      </c>
      <c r="AO1011">
        <f t="shared" si="492"/>
        <v>21</v>
      </c>
      <c r="AP1011">
        <f t="shared" si="493"/>
        <v>21</v>
      </c>
      <c r="AQ1011">
        <f t="shared" si="494"/>
        <v>21</v>
      </c>
      <c r="AR1011">
        <f t="shared" si="495"/>
        <v>21</v>
      </c>
      <c r="AT1011">
        <f t="shared" si="496"/>
        <v>1</v>
      </c>
    </row>
    <row r="1012" spans="1:46" x14ac:dyDescent="0.2">
      <c r="A1012">
        <v>995</v>
      </c>
      <c r="B1012">
        <f>SUMPRODUCT(Random!$X1012:$AG1012,$B$4:$K$4)</f>
        <v>-1.6771707795810178E-2</v>
      </c>
      <c r="C1012">
        <f>SUMPRODUCT(Random!$X1012:$AG1012,$B$5:$K$5)</f>
        <v>-1.0882910036260576</v>
      </c>
      <c r="D1012">
        <f>SUMPRODUCT(Random!$X1012:$AG1012,$B$6:$K$6)</f>
        <v>0.3308043121641705</v>
      </c>
      <c r="E1012">
        <f>SUMPRODUCT(Random!$X1012:$AG1012,$B$7:$K$7)</f>
        <v>0.70380018531267607</v>
      </c>
      <c r="F1012">
        <f>SUMPRODUCT(Random!$X1012:$AG1012,$B$8:$K$8)</f>
        <v>-0.77440909056805984</v>
      </c>
      <c r="G1012">
        <f>SUMPRODUCT(Random!$X1012:$AG1012,$B$9:$K$9)</f>
        <v>-0.53298776397360115</v>
      </c>
      <c r="H1012">
        <f>SUMPRODUCT(Random!$X1012:$AG1012,$B$10:$K$10)</f>
        <v>0.56250872300890076</v>
      </c>
      <c r="I1012">
        <f>SUMPRODUCT(Random!$X1012:$AG1012,$B$11:$K$11)</f>
        <v>-3.0290748686565401E-2</v>
      </c>
      <c r="J1012">
        <f>SUMPRODUCT(Random!$X1012:$AG1012,$B$12:$K$12)</f>
        <v>1.0602366885811669</v>
      </c>
      <c r="K1012">
        <f>SUMPRODUCT(Random!$X1012:$AG1012,$B$13:$K$13)</f>
        <v>-1.4141738356585207</v>
      </c>
      <c r="M1012">
        <f t="shared" si="466"/>
        <v>0.49330937031525746</v>
      </c>
      <c r="N1012">
        <f t="shared" si="467"/>
        <v>0.13823333041529251</v>
      </c>
      <c r="O1012">
        <f t="shared" si="468"/>
        <v>0.629603848264227</v>
      </c>
      <c r="P1012">
        <f t="shared" si="469"/>
        <v>0.759221390851195</v>
      </c>
      <c r="Q1012">
        <f t="shared" si="470"/>
        <v>0.21934445476497885</v>
      </c>
      <c r="R1012">
        <f t="shared" si="471"/>
        <v>0.2970210252444796</v>
      </c>
      <c r="S1012">
        <f t="shared" si="472"/>
        <v>0.71311526895050303</v>
      </c>
      <c r="T1012">
        <f t="shared" si="473"/>
        <v>0.48791758733374962</v>
      </c>
      <c r="U1012">
        <f t="shared" si="474"/>
        <v>0.85548153304682861</v>
      </c>
      <c r="V1012">
        <f t="shared" si="475"/>
        <v>7.8655434087356063E-2</v>
      </c>
      <c r="X1012">
        <f t="shared" si="476"/>
        <v>16.654126469998257</v>
      </c>
      <c r="Y1012">
        <f t="shared" si="477"/>
        <v>3.6443768033661503</v>
      </c>
      <c r="Z1012">
        <f t="shared" si="478"/>
        <v>24.329584514875634</v>
      </c>
      <c r="AA1012">
        <f t="shared" si="479"/>
        <v>34.880152688897155</v>
      </c>
      <c r="AB1012">
        <f t="shared" si="480"/>
        <v>6.0658787639777501</v>
      </c>
      <c r="AC1012">
        <f t="shared" si="481"/>
        <v>8.6332943710219077</v>
      </c>
      <c r="AD1012">
        <f t="shared" si="482"/>
        <v>30.588284392947784</v>
      </c>
      <c r="AE1012">
        <f t="shared" si="483"/>
        <v>16.39483108364071</v>
      </c>
      <c r="AF1012">
        <f t="shared" si="484"/>
        <v>47.384945379177147</v>
      </c>
      <c r="AG1012">
        <f t="shared" si="485"/>
        <v>2.006790509466299</v>
      </c>
      <c r="AI1012">
        <f t="shared" si="486"/>
        <v>21</v>
      </c>
      <c r="AJ1012">
        <f t="shared" si="487"/>
        <v>15</v>
      </c>
      <c r="AK1012">
        <f t="shared" si="488"/>
        <v>21</v>
      </c>
      <c r="AL1012">
        <f t="shared" si="489"/>
        <v>21</v>
      </c>
      <c r="AM1012">
        <f t="shared" si="490"/>
        <v>21</v>
      </c>
      <c r="AN1012">
        <f t="shared" si="491"/>
        <v>21</v>
      </c>
      <c r="AO1012">
        <f t="shared" si="492"/>
        <v>21</v>
      </c>
      <c r="AP1012">
        <f t="shared" si="493"/>
        <v>21</v>
      </c>
      <c r="AQ1012">
        <f t="shared" si="494"/>
        <v>21</v>
      </c>
      <c r="AR1012">
        <f t="shared" si="495"/>
        <v>9</v>
      </c>
      <c r="AT1012">
        <f t="shared" si="496"/>
        <v>2</v>
      </c>
    </row>
    <row r="1013" spans="1:46" x14ac:dyDescent="0.2">
      <c r="A1013">
        <v>996</v>
      </c>
      <c r="B1013">
        <f>SUMPRODUCT(Random!$X1013:$AG1013,$B$4:$K$4)</f>
        <v>-0.67997858637530217</v>
      </c>
      <c r="C1013">
        <f>SUMPRODUCT(Random!$X1013:$AG1013,$B$5:$K$5)</f>
        <v>-0.32963527253000052</v>
      </c>
      <c r="D1013">
        <f>SUMPRODUCT(Random!$X1013:$AG1013,$B$6:$K$6)</f>
        <v>-1.1214022402488268</v>
      </c>
      <c r="E1013">
        <f>SUMPRODUCT(Random!$X1013:$AG1013,$B$7:$K$7)</f>
        <v>-1.3709476444245861</v>
      </c>
      <c r="F1013">
        <f>SUMPRODUCT(Random!$X1013:$AG1013,$B$8:$K$8)</f>
        <v>-0.85429895097669206</v>
      </c>
      <c r="G1013">
        <f>SUMPRODUCT(Random!$X1013:$AG1013,$B$9:$K$9)</f>
        <v>-0.83671209924263024</v>
      </c>
      <c r="H1013">
        <f>SUMPRODUCT(Random!$X1013:$AG1013,$B$10:$K$10)</f>
        <v>-0.88669789243249131</v>
      </c>
      <c r="I1013">
        <f>SUMPRODUCT(Random!$X1013:$AG1013,$B$11:$K$11)</f>
        <v>-0.76154692623686282</v>
      </c>
      <c r="J1013">
        <f>SUMPRODUCT(Random!$X1013:$AG1013,$B$12:$K$12)</f>
        <v>-1.6449409842751945</v>
      </c>
      <c r="K1013">
        <f>SUMPRODUCT(Random!$X1013:$AG1013,$B$13:$K$13)</f>
        <v>-1.0365614996482611</v>
      </c>
      <c r="M1013">
        <f t="shared" si="466"/>
        <v>0.24825900990463629</v>
      </c>
      <c r="N1013">
        <f t="shared" si="467"/>
        <v>0.3708377836340036</v>
      </c>
      <c r="O1013">
        <f t="shared" si="468"/>
        <v>0.13105834149810719</v>
      </c>
      <c r="P1013">
        <f t="shared" si="469"/>
        <v>8.5195638761763254E-2</v>
      </c>
      <c r="Q1013">
        <f t="shared" si="470"/>
        <v>0.1964696841477733</v>
      </c>
      <c r="R1013">
        <f t="shared" si="471"/>
        <v>0.20137720824816588</v>
      </c>
      <c r="S1013">
        <f t="shared" si="472"/>
        <v>0.18762078667708229</v>
      </c>
      <c r="T1013">
        <f t="shared" si="473"/>
        <v>0.22316523072383729</v>
      </c>
      <c r="U1013">
        <f t="shared" si="474"/>
        <v>4.9990990993755542E-2</v>
      </c>
      <c r="V1013">
        <f t="shared" si="475"/>
        <v>0.14997013197631426</v>
      </c>
      <c r="X1013">
        <f t="shared" si="476"/>
        <v>6.9904336076560387</v>
      </c>
      <c r="Y1013">
        <f t="shared" si="477"/>
        <v>11.350894666543972</v>
      </c>
      <c r="Z1013">
        <f t="shared" si="478"/>
        <v>3.4412647883298861</v>
      </c>
      <c r="AA1013">
        <f t="shared" si="479"/>
        <v>2.1813008028808176</v>
      </c>
      <c r="AB1013">
        <f t="shared" si="480"/>
        <v>5.3583948393346184</v>
      </c>
      <c r="AC1013">
        <f t="shared" si="481"/>
        <v>5.5084654184286945</v>
      </c>
      <c r="AD1013">
        <f t="shared" si="482"/>
        <v>5.0901000501544473</v>
      </c>
      <c r="AE1013">
        <f t="shared" si="483"/>
        <v>6.1860672500236582</v>
      </c>
      <c r="AF1013">
        <f t="shared" si="484"/>
        <v>1.2562789219571697</v>
      </c>
      <c r="AG1013">
        <f t="shared" si="485"/>
        <v>3.9803001586096749</v>
      </c>
      <c r="AI1013">
        <f t="shared" si="486"/>
        <v>21</v>
      </c>
      <c r="AJ1013">
        <f t="shared" si="487"/>
        <v>21</v>
      </c>
      <c r="AK1013">
        <f t="shared" si="488"/>
        <v>14</v>
      </c>
      <c r="AL1013">
        <f t="shared" si="489"/>
        <v>9</v>
      </c>
      <c r="AM1013">
        <f t="shared" si="490"/>
        <v>21</v>
      </c>
      <c r="AN1013">
        <f t="shared" si="491"/>
        <v>21</v>
      </c>
      <c r="AO1013">
        <f t="shared" si="492"/>
        <v>21</v>
      </c>
      <c r="AP1013">
        <f t="shared" si="493"/>
        <v>21</v>
      </c>
      <c r="AQ1013">
        <f t="shared" si="494"/>
        <v>6</v>
      </c>
      <c r="AR1013">
        <f t="shared" si="495"/>
        <v>16</v>
      </c>
      <c r="AT1013">
        <f t="shared" si="496"/>
        <v>4</v>
      </c>
    </row>
    <row r="1014" spans="1:46" x14ac:dyDescent="0.2">
      <c r="A1014">
        <v>997</v>
      </c>
      <c r="B1014">
        <f>SUMPRODUCT(Random!$X1014:$AG1014,$B$4:$K$4)</f>
        <v>-0.57460773227574813</v>
      </c>
      <c r="C1014">
        <f>SUMPRODUCT(Random!$X1014:$AG1014,$B$5:$K$5)</f>
        <v>5.213451986360601E-2</v>
      </c>
      <c r="D1014">
        <f>SUMPRODUCT(Random!$X1014:$AG1014,$B$6:$K$6)</f>
        <v>0.22251287494066996</v>
      </c>
      <c r="E1014">
        <f>SUMPRODUCT(Random!$X1014:$AG1014,$B$7:$K$7)</f>
        <v>1.6099904142200541E-2</v>
      </c>
      <c r="F1014">
        <f>SUMPRODUCT(Random!$X1014:$AG1014,$B$8:$K$8)</f>
        <v>9.6887952872790534E-2</v>
      </c>
      <c r="G1014">
        <f>SUMPRODUCT(Random!$X1014:$AG1014,$B$9:$K$9)</f>
        <v>0.30010168138295984</v>
      </c>
      <c r="H1014">
        <f>SUMPRODUCT(Random!$X1014:$AG1014,$B$10:$K$10)</f>
        <v>-0.69066295498223285</v>
      </c>
      <c r="I1014">
        <f>SUMPRODUCT(Random!$X1014:$AG1014,$B$11:$K$11)</f>
        <v>-0.50791390417756399</v>
      </c>
      <c r="J1014">
        <f>SUMPRODUCT(Random!$X1014:$AG1014,$B$12:$K$12)</f>
        <v>-1.1503907729313108</v>
      </c>
      <c r="K1014">
        <f>SUMPRODUCT(Random!$X1014:$AG1014,$B$13:$K$13)</f>
        <v>-0.26161815425772916</v>
      </c>
      <c r="M1014">
        <f t="shared" si="466"/>
        <v>0.28277831073026455</v>
      </c>
      <c r="N1014">
        <f t="shared" si="467"/>
        <v>0.52078924625887435</v>
      </c>
      <c r="O1014">
        <f t="shared" si="468"/>
        <v>0.58804267413639733</v>
      </c>
      <c r="P1014">
        <f t="shared" si="469"/>
        <v>0.5064226550054387</v>
      </c>
      <c r="Q1014">
        <f t="shared" si="470"/>
        <v>0.53859231199549651</v>
      </c>
      <c r="R1014">
        <f t="shared" si="471"/>
        <v>0.61795020163793069</v>
      </c>
      <c r="S1014">
        <f t="shared" si="472"/>
        <v>0.24488868732620239</v>
      </c>
      <c r="T1014">
        <f t="shared" si="473"/>
        <v>0.30575686165121385</v>
      </c>
      <c r="U1014">
        <f t="shared" si="474"/>
        <v>0.12499147939923021</v>
      </c>
      <c r="V1014">
        <f t="shared" si="475"/>
        <v>0.39680792315080521</v>
      </c>
      <c r="X1014">
        <f t="shared" si="476"/>
        <v>8.1419416180553377</v>
      </c>
      <c r="Y1014">
        <f t="shared" si="477"/>
        <v>18.020060020306801</v>
      </c>
      <c r="Z1014">
        <f t="shared" si="478"/>
        <v>21.724453286037122</v>
      </c>
      <c r="AA1014">
        <f t="shared" si="479"/>
        <v>17.296452886269478</v>
      </c>
      <c r="AB1014">
        <f t="shared" si="480"/>
        <v>18.947463986741795</v>
      </c>
      <c r="AC1014">
        <f t="shared" si="481"/>
        <v>23.570732590985397</v>
      </c>
      <c r="AD1014">
        <f t="shared" si="482"/>
        <v>6.8808520969261897</v>
      </c>
      <c r="AE1014">
        <f t="shared" si="483"/>
        <v>8.9396179848130117</v>
      </c>
      <c r="AF1014">
        <f t="shared" si="484"/>
        <v>3.27082633790058</v>
      </c>
      <c r="AG1014">
        <f t="shared" si="485"/>
        <v>12.38351049507849</v>
      </c>
      <c r="AI1014">
        <f t="shared" si="486"/>
        <v>21</v>
      </c>
      <c r="AJ1014">
        <f t="shared" si="487"/>
        <v>21</v>
      </c>
      <c r="AK1014">
        <f t="shared" si="488"/>
        <v>21</v>
      </c>
      <c r="AL1014">
        <f t="shared" si="489"/>
        <v>21</v>
      </c>
      <c r="AM1014">
        <f t="shared" si="490"/>
        <v>21</v>
      </c>
      <c r="AN1014">
        <f t="shared" si="491"/>
        <v>21</v>
      </c>
      <c r="AO1014">
        <f t="shared" si="492"/>
        <v>21</v>
      </c>
      <c r="AP1014">
        <f t="shared" si="493"/>
        <v>21</v>
      </c>
      <c r="AQ1014">
        <f t="shared" si="494"/>
        <v>14</v>
      </c>
      <c r="AR1014">
        <f t="shared" si="495"/>
        <v>21</v>
      </c>
      <c r="AT1014">
        <f t="shared" si="496"/>
        <v>1</v>
      </c>
    </row>
    <row r="1015" spans="1:46" x14ac:dyDescent="0.2">
      <c r="A1015">
        <v>998</v>
      </c>
      <c r="B1015">
        <f>SUMPRODUCT(Random!$X1015:$AG1015,$B$4:$K$4)</f>
        <v>-0.87983186629851118</v>
      </c>
      <c r="C1015">
        <f>SUMPRODUCT(Random!$X1015:$AG1015,$B$5:$K$5)</f>
        <v>1.014139253518112</v>
      </c>
      <c r="D1015">
        <f>SUMPRODUCT(Random!$X1015:$AG1015,$B$6:$K$6)</f>
        <v>1.8937571201943881</v>
      </c>
      <c r="E1015">
        <f>SUMPRODUCT(Random!$X1015:$AG1015,$B$7:$K$7)</f>
        <v>-0.88048712853673539</v>
      </c>
      <c r="F1015">
        <f>SUMPRODUCT(Random!$X1015:$AG1015,$B$8:$K$8)</f>
        <v>0.24398882717775885</v>
      </c>
      <c r="G1015">
        <f>SUMPRODUCT(Random!$X1015:$AG1015,$B$9:$K$9)</f>
        <v>-2.7771836293663164</v>
      </c>
      <c r="H1015">
        <f>SUMPRODUCT(Random!$X1015:$AG1015,$B$10:$K$10)</f>
        <v>-1.2386153437127592</v>
      </c>
      <c r="I1015">
        <f>SUMPRODUCT(Random!$X1015:$AG1015,$B$11:$K$11)</f>
        <v>0.9424372866002253</v>
      </c>
      <c r="J1015">
        <f>SUMPRODUCT(Random!$X1015:$AG1015,$B$12:$K$12)</f>
        <v>-0.65755828147509954</v>
      </c>
      <c r="K1015">
        <f>SUMPRODUCT(Random!$X1015:$AG1015,$B$13:$K$13)</f>
        <v>-6.8327976267033394E-2</v>
      </c>
      <c r="M1015">
        <f t="shared" si="466"/>
        <v>0.18947519950793873</v>
      </c>
      <c r="N1015">
        <f t="shared" si="467"/>
        <v>0.84474184507915617</v>
      </c>
      <c r="O1015">
        <f t="shared" si="468"/>
        <v>0.97087137217247343</v>
      </c>
      <c r="P1015">
        <f t="shared" si="469"/>
        <v>0.18929773748841078</v>
      </c>
      <c r="Q1015">
        <f t="shared" si="470"/>
        <v>0.59638026345362039</v>
      </c>
      <c r="R1015">
        <f t="shared" si="471"/>
        <v>2.7416095585931543E-3</v>
      </c>
      <c r="S1015">
        <f t="shared" si="472"/>
        <v>0.10774399152401931</v>
      </c>
      <c r="T1015">
        <f t="shared" si="473"/>
        <v>0.82701559757865906</v>
      </c>
      <c r="U1015">
        <f t="shared" si="474"/>
        <v>0.2554110046103592</v>
      </c>
      <c r="V1015">
        <f t="shared" si="475"/>
        <v>0.47276227716208197</v>
      </c>
      <c r="X1015">
        <f t="shared" si="476"/>
        <v>5.146082197604315</v>
      </c>
      <c r="Y1015">
        <f t="shared" si="477"/>
        <v>45.628981478437176</v>
      </c>
      <c r="Z1015">
        <f t="shared" si="478"/>
        <v>86.620799787159129</v>
      </c>
      <c r="AA1015">
        <f t="shared" si="479"/>
        <v>5.1407193265844171</v>
      </c>
      <c r="AB1015">
        <f t="shared" si="480"/>
        <v>22.225324879544427</v>
      </c>
      <c r="AC1015">
        <f t="shared" si="481"/>
        <v>6.7252339958655996E-2</v>
      </c>
      <c r="AD1015">
        <f t="shared" si="482"/>
        <v>2.7926656671737979</v>
      </c>
      <c r="AE1015">
        <f t="shared" si="483"/>
        <v>42.980600741901462</v>
      </c>
      <c r="AF1015">
        <f t="shared" si="484"/>
        <v>7.2246077229427259</v>
      </c>
      <c r="AG1015">
        <f t="shared" si="485"/>
        <v>15.68036429119946</v>
      </c>
      <c r="AI1015">
        <f t="shared" si="486"/>
        <v>21</v>
      </c>
      <c r="AJ1015">
        <f t="shared" si="487"/>
        <v>21</v>
      </c>
      <c r="AK1015">
        <f t="shared" si="488"/>
        <v>21</v>
      </c>
      <c r="AL1015">
        <f t="shared" si="489"/>
        <v>21</v>
      </c>
      <c r="AM1015">
        <f t="shared" si="490"/>
        <v>21</v>
      </c>
      <c r="AN1015">
        <f t="shared" si="491"/>
        <v>1</v>
      </c>
      <c r="AO1015">
        <f t="shared" si="492"/>
        <v>12</v>
      </c>
      <c r="AP1015">
        <f t="shared" si="493"/>
        <v>21</v>
      </c>
      <c r="AQ1015">
        <f t="shared" si="494"/>
        <v>21</v>
      </c>
      <c r="AR1015">
        <f t="shared" si="495"/>
        <v>21</v>
      </c>
      <c r="AT1015">
        <f t="shared" si="496"/>
        <v>2</v>
      </c>
    </row>
    <row r="1016" spans="1:46" x14ac:dyDescent="0.2">
      <c r="A1016">
        <v>999</v>
      </c>
      <c r="B1016">
        <f>SUMPRODUCT(Random!$X1016:$AG1016,$B$4:$K$4)</f>
        <v>2.2065849837547016</v>
      </c>
      <c r="C1016">
        <f>SUMPRODUCT(Random!$X1016:$AG1016,$B$5:$K$5)</f>
        <v>0.980184763425894</v>
      </c>
      <c r="D1016">
        <f>SUMPRODUCT(Random!$X1016:$AG1016,$B$6:$K$6)</f>
        <v>-0.33933434937494078</v>
      </c>
      <c r="E1016">
        <f>SUMPRODUCT(Random!$X1016:$AG1016,$B$7:$K$7)</f>
        <v>2.8506268174417093E-2</v>
      </c>
      <c r="F1016">
        <f>SUMPRODUCT(Random!$X1016:$AG1016,$B$8:$K$8)</f>
        <v>0.94828752079417256</v>
      </c>
      <c r="G1016">
        <f>SUMPRODUCT(Random!$X1016:$AG1016,$B$9:$K$9)</f>
        <v>0.62558886352695142</v>
      </c>
      <c r="H1016">
        <f>SUMPRODUCT(Random!$X1016:$AG1016,$B$10:$K$10)</f>
        <v>1.1153082166595021</v>
      </c>
      <c r="I1016">
        <f>SUMPRODUCT(Random!$X1016:$AG1016,$B$11:$K$11)</f>
        <v>0.51890250642343549</v>
      </c>
      <c r="J1016">
        <f>SUMPRODUCT(Random!$X1016:$AG1016,$B$12:$K$12)</f>
        <v>-0.90920654154213809</v>
      </c>
      <c r="K1016">
        <f>SUMPRODUCT(Random!$X1016:$AG1016,$B$13:$K$13)</f>
        <v>-1.3519186816308482E-2</v>
      </c>
      <c r="M1016">
        <f t="shared" si="466"/>
        <v>0.98632846650096651</v>
      </c>
      <c r="N1016">
        <f t="shared" si="467"/>
        <v>0.83650253791083995</v>
      </c>
      <c r="O1016">
        <f t="shared" si="468"/>
        <v>0.36717893450755434</v>
      </c>
      <c r="P1016">
        <f t="shared" si="469"/>
        <v>0.5113708156090413</v>
      </c>
      <c r="Q1016">
        <f t="shared" si="470"/>
        <v>0.82850844896252884</v>
      </c>
      <c r="R1016">
        <f t="shared" si="471"/>
        <v>0.73420767740947612</v>
      </c>
      <c r="S1016">
        <f t="shared" si="472"/>
        <v>0.86764081721657882</v>
      </c>
      <c r="T1016">
        <f t="shared" si="473"/>
        <v>0.69808563507815957</v>
      </c>
      <c r="U1016">
        <f t="shared" si="474"/>
        <v>0.18162055593061249</v>
      </c>
      <c r="V1016">
        <f t="shared" si="475"/>
        <v>0.49460678906759575</v>
      </c>
      <c r="X1016">
        <f t="shared" si="476"/>
        <v>105.15016488287294</v>
      </c>
      <c r="Y1016">
        <f t="shared" si="477"/>
        <v>44.362305968592374</v>
      </c>
      <c r="Z1016">
        <f t="shared" si="478"/>
        <v>11.208849031586295</v>
      </c>
      <c r="AA1016">
        <f t="shared" si="479"/>
        <v>17.543272927206861</v>
      </c>
      <c r="AB1016">
        <f t="shared" si="480"/>
        <v>43.192923310066554</v>
      </c>
      <c r="AC1016">
        <f t="shared" si="481"/>
        <v>32.458972983834435</v>
      </c>
      <c r="AD1016">
        <f t="shared" si="482"/>
        <v>49.537902150772169</v>
      </c>
      <c r="AE1016">
        <f t="shared" si="483"/>
        <v>29.3374166488898</v>
      </c>
      <c r="AF1016">
        <f t="shared" si="484"/>
        <v>4.9098331483529529</v>
      </c>
      <c r="AG1016">
        <f t="shared" si="485"/>
        <v>16.716932261549022</v>
      </c>
      <c r="AI1016">
        <f t="shared" si="486"/>
        <v>21</v>
      </c>
      <c r="AJ1016">
        <f t="shared" si="487"/>
        <v>21</v>
      </c>
      <c r="AK1016">
        <f t="shared" si="488"/>
        <v>21</v>
      </c>
      <c r="AL1016">
        <f t="shared" si="489"/>
        <v>21</v>
      </c>
      <c r="AM1016">
        <f t="shared" si="490"/>
        <v>21</v>
      </c>
      <c r="AN1016">
        <f t="shared" si="491"/>
        <v>21</v>
      </c>
      <c r="AO1016">
        <f t="shared" si="492"/>
        <v>21</v>
      </c>
      <c r="AP1016">
        <f t="shared" si="493"/>
        <v>21</v>
      </c>
      <c r="AQ1016">
        <f t="shared" si="494"/>
        <v>20</v>
      </c>
      <c r="AR1016">
        <f t="shared" si="495"/>
        <v>21</v>
      </c>
      <c r="AT1016">
        <f t="shared" si="496"/>
        <v>1</v>
      </c>
    </row>
    <row r="1017" spans="1:46" x14ac:dyDescent="0.2">
      <c r="A1017">
        <v>1000</v>
      </c>
      <c r="B1017">
        <f>SUMPRODUCT(Random!$X1017:$AG1017,$B$4:$K$4)</f>
        <v>0.37980509801855489</v>
      </c>
      <c r="C1017">
        <f>SUMPRODUCT(Random!$X1017:$AG1017,$B$5:$K$5)</f>
        <v>-0.2310304819630386</v>
      </c>
      <c r="D1017">
        <f>SUMPRODUCT(Random!$X1017:$AG1017,$B$6:$K$6)</f>
        <v>2.1848268258514389</v>
      </c>
      <c r="E1017">
        <f>SUMPRODUCT(Random!$X1017:$AG1017,$B$7:$K$7)</f>
        <v>0.84082515195468466</v>
      </c>
      <c r="F1017">
        <f>SUMPRODUCT(Random!$X1017:$AG1017,$B$8:$K$8)</f>
        <v>1.7194136830231952</v>
      </c>
      <c r="G1017">
        <f>SUMPRODUCT(Random!$X1017:$AG1017,$B$9:$K$9)</f>
        <v>-0.94843255675782512</v>
      </c>
      <c r="H1017">
        <f>SUMPRODUCT(Random!$X1017:$AG1017,$B$10:$K$10)</f>
        <v>0.93222000535754246</v>
      </c>
      <c r="I1017">
        <f>SUMPRODUCT(Random!$X1017:$AG1017,$B$11:$K$11)</f>
        <v>-0.49789142696659922</v>
      </c>
      <c r="J1017">
        <f>SUMPRODUCT(Random!$X1017:$AG1017,$B$12:$K$12)</f>
        <v>0.94588371725444609</v>
      </c>
      <c r="K1017">
        <f>SUMPRODUCT(Random!$X1017:$AG1017,$B$13:$K$13)</f>
        <v>0.51926915156070041</v>
      </c>
      <c r="M1017">
        <f t="shared" si="466"/>
        <v>0.6479549511192475</v>
      </c>
      <c r="N1017">
        <f t="shared" si="467"/>
        <v>0.40864556067201774</v>
      </c>
      <c r="O1017">
        <f t="shared" si="468"/>
        <v>0.98554922682482193</v>
      </c>
      <c r="P1017">
        <f t="shared" si="469"/>
        <v>0.79977705280602374</v>
      </c>
      <c r="Q1017">
        <f t="shared" si="470"/>
        <v>0.95723046375408538</v>
      </c>
      <c r="R1017">
        <f t="shared" si="471"/>
        <v>0.17145464593492057</v>
      </c>
      <c r="S1017">
        <f t="shared" si="472"/>
        <v>0.82438858061122589</v>
      </c>
      <c r="T1017">
        <f t="shared" si="473"/>
        <v>0.3092802850947004</v>
      </c>
      <c r="U1017">
        <f t="shared" si="474"/>
        <v>0.82789605033222291</v>
      </c>
      <c r="V1017">
        <f t="shared" si="475"/>
        <v>0.69821346886319002</v>
      </c>
      <c r="X1017">
        <f t="shared" si="476"/>
        <v>25.574353827319115</v>
      </c>
      <c r="Y1017">
        <f t="shared" si="477"/>
        <v>12.869035905266434</v>
      </c>
      <c r="Z1017">
        <f t="shared" si="478"/>
        <v>103.79226710297246</v>
      </c>
      <c r="AA1017">
        <f t="shared" si="479"/>
        <v>39.3984619375466</v>
      </c>
      <c r="AB1017">
        <f t="shared" si="480"/>
        <v>77.211543355977284</v>
      </c>
      <c r="AC1017">
        <f t="shared" si="481"/>
        <v>4.607410868584167</v>
      </c>
      <c r="AD1017">
        <f t="shared" si="482"/>
        <v>42.611381184342768</v>
      </c>
      <c r="AE1017">
        <f t="shared" si="483"/>
        <v>9.0642597029766954</v>
      </c>
      <c r="AF1017">
        <f t="shared" si="484"/>
        <v>43.105601450048127</v>
      </c>
      <c r="AG1017">
        <f t="shared" si="485"/>
        <v>29.347790968170752</v>
      </c>
      <c r="AI1017">
        <f t="shared" si="486"/>
        <v>21</v>
      </c>
      <c r="AJ1017">
        <f t="shared" si="487"/>
        <v>21</v>
      </c>
      <c r="AK1017">
        <f t="shared" si="488"/>
        <v>21</v>
      </c>
      <c r="AL1017">
        <f t="shared" si="489"/>
        <v>21</v>
      </c>
      <c r="AM1017">
        <f t="shared" si="490"/>
        <v>21</v>
      </c>
      <c r="AN1017">
        <f t="shared" si="491"/>
        <v>19</v>
      </c>
      <c r="AO1017">
        <f t="shared" si="492"/>
        <v>21</v>
      </c>
      <c r="AP1017">
        <f t="shared" si="493"/>
        <v>21</v>
      </c>
      <c r="AQ1017">
        <f t="shared" si="494"/>
        <v>21</v>
      </c>
      <c r="AR1017">
        <f t="shared" si="495"/>
        <v>21</v>
      </c>
      <c r="AT1017">
        <f t="shared" si="496"/>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M1017"/>
  <sheetViews>
    <sheetView workbookViewId="0">
      <pane xSplit="1" ySplit="17" topLeftCell="B18" activePane="bottomRight" state="frozen"/>
      <selection pane="topRight"/>
      <selection pane="bottomLeft"/>
      <selection pane="bottomRight"/>
    </sheetView>
  </sheetViews>
  <sheetFormatPr baseColWidth="10" defaultColWidth="8.83203125" defaultRowHeight="15" x14ac:dyDescent="0.2"/>
  <cols>
    <col min="1" max="1" width="18" customWidth="1"/>
  </cols>
  <sheetData>
    <row r="1" spans="1:65" ht="19" x14ac:dyDescent="0.25">
      <c r="A1" s="1" t="s">
        <v>96</v>
      </c>
    </row>
    <row r="2" spans="1:65" x14ac:dyDescent="0.2">
      <c r="A2" t="s">
        <v>97</v>
      </c>
    </row>
    <row r="12" spans="1:65" x14ac:dyDescent="0.2">
      <c r="B12" s="6" t="s">
        <v>98</v>
      </c>
      <c r="W12" s="6" t="s">
        <v>99</v>
      </c>
      <c r="AR12" s="6" t="s">
        <v>100</v>
      </c>
      <c r="BM12" s="6" t="s">
        <v>101</v>
      </c>
    </row>
    <row r="14" spans="1:65" x14ac:dyDescent="0.2">
      <c r="A14" s="6" t="s">
        <v>102</v>
      </c>
      <c r="B14">
        <f>Inputs!$B$25</f>
        <v>0.15</v>
      </c>
      <c r="C14">
        <f>Inputs!$B$26</f>
        <v>0.15</v>
      </c>
      <c r="D14">
        <f>Inputs!$B$27</f>
        <v>0.15</v>
      </c>
      <c r="E14">
        <f>Inputs!$B$28</f>
        <v>0.15</v>
      </c>
      <c r="F14">
        <f>Inputs!$B$29</f>
        <v>0.15</v>
      </c>
      <c r="G14">
        <f>Inputs!$B$30</f>
        <v>0.15</v>
      </c>
      <c r="H14">
        <f>Inputs!$B$31</f>
        <v>0.15</v>
      </c>
      <c r="I14">
        <f>Inputs!$B$32</f>
        <v>0.15</v>
      </c>
      <c r="J14">
        <f>Inputs!$B$33</f>
        <v>0.15</v>
      </c>
      <c r="K14">
        <f>Inputs!$B$34</f>
        <v>0.15</v>
      </c>
      <c r="L14">
        <f>Inputs!$B$35</f>
        <v>0.15</v>
      </c>
      <c r="M14">
        <f>Inputs!$B$36</f>
        <v>0.15</v>
      </c>
      <c r="N14">
        <f>Inputs!$B$37</f>
        <v>0.15</v>
      </c>
      <c r="O14">
        <f>Inputs!$B$38</f>
        <v>0.15</v>
      </c>
      <c r="P14">
        <f>Inputs!$B$39</f>
        <v>0.15</v>
      </c>
      <c r="Q14">
        <f>Inputs!$B$40</f>
        <v>0.15</v>
      </c>
      <c r="R14">
        <f>Inputs!$B$41</f>
        <v>0.15</v>
      </c>
      <c r="S14">
        <f>Inputs!$B$42</f>
        <v>0.15</v>
      </c>
      <c r="T14">
        <f>Inputs!$B$43</f>
        <v>0.15</v>
      </c>
      <c r="U14">
        <f>Inputs!$B$44</f>
        <v>10.15</v>
      </c>
    </row>
    <row r="15" spans="1:65" x14ac:dyDescent="0.2">
      <c r="A15" s="6" t="s">
        <v>37</v>
      </c>
      <c r="B15">
        <f>Inputs!$D$25</f>
        <v>0.1</v>
      </c>
      <c r="C15">
        <f>Inputs!$D$26</f>
        <v>0.1</v>
      </c>
      <c r="D15">
        <f>Inputs!$D$27</f>
        <v>0.1</v>
      </c>
      <c r="E15">
        <f>Inputs!$D$28</f>
        <v>0.1</v>
      </c>
      <c r="F15">
        <f>Inputs!$D$29</f>
        <v>0.1</v>
      </c>
      <c r="G15">
        <f>Inputs!$D$30</f>
        <v>0.1</v>
      </c>
      <c r="H15">
        <f>Inputs!$D$31</f>
        <v>0.1</v>
      </c>
      <c r="I15">
        <f>Inputs!$D$32</f>
        <v>0.1</v>
      </c>
      <c r="J15">
        <f>Inputs!$D$33</f>
        <v>0.1</v>
      </c>
      <c r="K15">
        <f>Inputs!$D$34</f>
        <v>0.1</v>
      </c>
      <c r="L15">
        <f>Inputs!$D$35</f>
        <v>0.1</v>
      </c>
      <c r="M15">
        <f>Inputs!$D$36</f>
        <v>0.1</v>
      </c>
      <c r="N15">
        <f>Inputs!$D$37</f>
        <v>0.1</v>
      </c>
      <c r="O15">
        <f>Inputs!$D$38</f>
        <v>0.1</v>
      </c>
      <c r="P15">
        <f>Inputs!$D$39</f>
        <v>0.1</v>
      </c>
      <c r="Q15">
        <f>Inputs!$D$40</f>
        <v>0.1</v>
      </c>
      <c r="R15">
        <f>Inputs!$D$41</f>
        <v>0.1</v>
      </c>
      <c r="S15">
        <f>Inputs!$D$42</f>
        <v>0.1</v>
      </c>
      <c r="T15">
        <f>Inputs!$D$43</f>
        <v>0.1</v>
      </c>
      <c r="U15">
        <f>Inputs!$D$44</f>
        <v>20.100000000000001</v>
      </c>
    </row>
    <row r="16" spans="1:65" x14ac:dyDescent="0.2">
      <c r="A16" s="6" t="s">
        <v>38</v>
      </c>
      <c r="B16">
        <f>Inputs!$E$25</f>
        <v>0.1</v>
      </c>
      <c r="C16">
        <f>Inputs!$E$26</f>
        <v>0.1</v>
      </c>
      <c r="D16">
        <f>Inputs!$E$27</f>
        <v>0.1</v>
      </c>
      <c r="E16">
        <f>Inputs!$E$28</f>
        <v>0.1</v>
      </c>
      <c r="F16">
        <f>Inputs!$E$29</f>
        <v>0.1</v>
      </c>
      <c r="G16">
        <f>Inputs!$E$30</f>
        <v>0.1</v>
      </c>
      <c r="H16">
        <f>Inputs!$E$31</f>
        <v>0.1</v>
      </c>
      <c r="I16">
        <f>Inputs!$E$32</f>
        <v>0.1</v>
      </c>
      <c r="J16">
        <f>Inputs!$E$33</f>
        <v>0.1</v>
      </c>
      <c r="K16">
        <f>Inputs!$E$34</f>
        <v>0.1</v>
      </c>
      <c r="L16">
        <f>Inputs!$E$35</f>
        <v>0.1</v>
      </c>
      <c r="M16">
        <f>Inputs!$E$36</f>
        <v>0.1</v>
      </c>
      <c r="N16">
        <f>Inputs!$E$37</f>
        <v>0.1</v>
      </c>
      <c r="O16">
        <f>Inputs!$E$38</f>
        <v>0.1</v>
      </c>
      <c r="P16">
        <f>Inputs!$E$39</f>
        <v>0.1</v>
      </c>
      <c r="Q16">
        <f>Inputs!$E$40</f>
        <v>0.1</v>
      </c>
      <c r="R16">
        <f>Inputs!$E$41</f>
        <v>0.1</v>
      </c>
      <c r="S16">
        <f>Inputs!$E$42</f>
        <v>0.1</v>
      </c>
      <c r="T16">
        <f>Inputs!$E$43</f>
        <v>0.1</v>
      </c>
      <c r="U16">
        <f>Inputs!$E$44</f>
        <v>10.1</v>
      </c>
    </row>
    <row r="17" spans="1:91" ht="30" customHeight="1" x14ac:dyDescent="0.2">
      <c r="A17" s="2" t="s">
        <v>79</v>
      </c>
      <c r="B17" s="2">
        <v>1</v>
      </c>
      <c r="C17" s="2">
        <v>2</v>
      </c>
      <c r="D17" s="2">
        <v>3</v>
      </c>
      <c r="E17" s="2">
        <v>4</v>
      </c>
      <c r="F17" s="2">
        <v>5</v>
      </c>
      <c r="G17" s="2">
        <v>6</v>
      </c>
      <c r="H17" s="2">
        <v>7</v>
      </c>
      <c r="I17" s="2">
        <v>8</v>
      </c>
      <c r="J17" s="2">
        <v>9</v>
      </c>
      <c r="K17" s="2">
        <v>10</v>
      </c>
      <c r="L17" s="2">
        <v>11</v>
      </c>
      <c r="M17" s="2">
        <v>12</v>
      </c>
      <c r="N17" s="2">
        <v>13</v>
      </c>
      <c r="O17" s="2">
        <v>14</v>
      </c>
      <c r="P17" s="2">
        <v>15</v>
      </c>
      <c r="Q17" s="2">
        <v>16</v>
      </c>
      <c r="R17" s="2">
        <v>17</v>
      </c>
      <c r="S17" s="2">
        <v>18</v>
      </c>
      <c r="T17" s="2">
        <v>19</v>
      </c>
      <c r="U17" s="2">
        <v>20</v>
      </c>
      <c r="W17" s="2">
        <v>1</v>
      </c>
      <c r="X17" s="2">
        <v>2</v>
      </c>
      <c r="Y17" s="2">
        <v>3</v>
      </c>
      <c r="Z17" s="2">
        <v>4</v>
      </c>
      <c r="AA17" s="2">
        <v>5</v>
      </c>
      <c r="AB17" s="2">
        <v>6</v>
      </c>
      <c r="AC17" s="2">
        <v>7</v>
      </c>
      <c r="AD17" s="2">
        <v>8</v>
      </c>
      <c r="AE17" s="2">
        <v>9</v>
      </c>
      <c r="AF17" s="2">
        <v>10</v>
      </c>
      <c r="AG17" s="2">
        <v>11</v>
      </c>
      <c r="AH17" s="2">
        <v>12</v>
      </c>
      <c r="AI17" s="2">
        <v>13</v>
      </c>
      <c r="AJ17" s="2">
        <v>14</v>
      </c>
      <c r="AK17" s="2">
        <v>15</v>
      </c>
      <c r="AL17" s="2">
        <v>16</v>
      </c>
      <c r="AM17" s="2">
        <v>17</v>
      </c>
      <c r="AN17" s="2">
        <v>18</v>
      </c>
      <c r="AO17" s="2">
        <v>19</v>
      </c>
      <c r="AP17" s="2">
        <v>20</v>
      </c>
      <c r="AR17" s="2">
        <v>1</v>
      </c>
      <c r="AS17" s="2">
        <v>2</v>
      </c>
      <c r="AT17" s="2">
        <v>3</v>
      </c>
      <c r="AU17" s="2">
        <v>4</v>
      </c>
      <c r="AV17" s="2">
        <v>5</v>
      </c>
      <c r="AW17" s="2">
        <v>6</v>
      </c>
      <c r="AX17" s="2">
        <v>7</v>
      </c>
      <c r="AY17" s="2">
        <v>8</v>
      </c>
      <c r="AZ17" s="2">
        <v>9</v>
      </c>
      <c r="BA17" s="2">
        <v>10</v>
      </c>
      <c r="BB17" s="2">
        <v>11</v>
      </c>
      <c r="BC17" s="2">
        <v>12</v>
      </c>
      <c r="BD17" s="2">
        <v>13</v>
      </c>
      <c r="BE17" s="2">
        <v>14</v>
      </c>
      <c r="BF17" s="2">
        <v>15</v>
      </c>
      <c r="BG17" s="2">
        <v>16</v>
      </c>
      <c r="BH17" s="2">
        <v>17</v>
      </c>
      <c r="BI17" s="2">
        <v>18</v>
      </c>
      <c r="BJ17" s="2">
        <v>19</v>
      </c>
      <c r="BK17" s="2">
        <v>20</v>
      </c>
      <c r="BM17" s="2">
        <v>1</v>
      </c>
      <c r="BN17" s="2">
        <v>2</v>
      </c>
      <c r="BO17" s="2">
        <v>3</v>
      </c>
      <c r="BP17" s="2">
        <v>4</v>
      </c>
      <c r="BQ17" s="2">
        <v>5</v>
      </c>
      <c r="BR17" s="2">
        <v>6</v>
      </c>
      <c r="BS17" s="2">
        <v>7</v>
      </c>
      <c r="BT17" s="2">
        <v>8</v>
      </c>
      <c r="BU17" s="2">
        <v>9</v>
      </c>
      <c r="BV17" s="2">
        <v>10</v>
      </c>
      <c r="BW17" s="2">
        <v>11</v>
      </c>
      <c r="BX17" s="2">
        <v>12</v>
      </c>
      <c r="BY17" s="2">
        <v>13</v>
      </c>
      <c r="BZ17" s="2">
        <v>14</v>
      </c>
      <c r="CA17" s="2">
        <v>15</v>
      </c>
      <c r="CB17" s="2">
        <v>16</v>
      </c>
      <c r="CC17" s="2">
        <v>17</v>
      </c>
      <c r="CD17" s="2">
        <v>18</v>
      </c>
      <c r="CE17" s="2">
        <v>19</v>
      </c>
      <c r="CF17" s="2">
        <v>20</v>
      </c>
      <c r="CH17" s="2" t="s">
        <v>103</v>
      </c>
      <c r="CI17" s="2" t="s">
        <v>104</v>
      </c>
      <c r="CJ17" s="2" t="s">
        <v>105</v>
      </c>
      <c r="CK17" s="2" t="s">
        <v>106</v>
      </c>
      <c r="CL17" s="2" t="s">
        <v>107</v>
      </c>
      <c r="CM17" s="2" t="s">
        <v>108</v>
      </c>
    </row>
    <row r="18" spans="1:91" x14ac:dyDescent="0.2">
      <c r="A18">
        <v>1</v>
      </c>
      <c r="B18">
        <f>B$14*(10-lgd*COUNTIF(Defaults!$AI18:$AR18,"&lt;="&amp;B$17))</f>
        <v>1.5</v>
      </c>
      <c r="C18">
        <f>C$14*(10-lgd*COUNTIF(Defaults!$AI18:$AR18,"&lt;="&amp;C$17))</f>
        <v>1.5</v>
      </c>
      <c r="D18">
        <f>D$14*(10-lgd*COUNTIF(Defaults!$AI18:$AR18,"&lt;="&amp;D$17))</f>
        <v>1.5</v>
      </c>
      <c r="E18">
        <f>E$14*(10-lgd*COUNTIF(Defaults!$AI18:$AR18,"&lt;="&amp;E$17))</f>
        <v>1.5</v>
      </c>
      <c r="F18">
        <f>F$14*(10-lgd*COUNTIF(Defaults!$AI18:$AR18,"&lt;="&amp;F$17))</f>
        <v>1.5</v>
      </c>
      <c r="G18">
        <f>G$14*(10-lgd*COUNTIF(Defaults!$AI18:$AR18,"&lt;="&amp;G$17))</f>
        <v>1.5</v>
      </c>
      <c r="H18">
        <f>H$14*(10-lgd*COUNTIF(Defaults!$AI18:$AR18,"&lt;="&amp;H$17))</f>
        <v>1.5</v>
      </c>
      <c r="I18">
        <f>I$14*(10-lgd*COUNTIF(Defaults!$AI18:$AR18,"&lt;="&amp;I$17))</f>
        <v>1.5</v>
      </c>
      <c r="J18">
        <f>J$14*(10-lgd*COUNTIF(Defaults!$AI18:$AR18,"&lt;="&amp;J$17))</f>
        <v>1.5</v>
      </c>
      <c r="K18">
        <f>K$14*(10-lgd*COUNTIF(Defaults!$AI18:$AR18,"&lt;="&amp;K$17))</f>
        <v>1.5</v>
      </c>
      <c r="L18">
        <f>L$14*(10-lgd*COUNTIF(Defaults!$AI18:$AR18,"&lt;="&amp;L$17))</f>
        <v>1.5</v>
      </c>
      <c r="M18">
        <f>M$14*(10-lgd*COUNTIF(Defaults!$AI18:$AR18,"&lt;="&amp;M$17))</f>
        <v>1.5</v>
      </c>
      <c r="N18">
        <f>N$14*(10-lgd*COUNTIF(Defaults!$AI18:$AR18,"&lt;="&amp;N$17))</f>
        <v>1.5</v>
      </c>
      <c r="O18">
        <f>O$14*(10-lgd*COUNTIF(Defaults!$AI18:$AR18,"&lt;="&amp;O$17))</f>
        <v>1.5</v>
      </c>
      <c r="P18">
        <f>P$14*(10-lgd*COUNTIF(Defaults!$AI18:$AR18,"&lt;="&amp;P$17))</f>
        <v>1.5</v>
      </c>
      <c r="Q18">
        <f>Q$14*(10-lgd*COUNTIF(Defaults!$AI18:$AR18,"&lt;="&amp;Q$17))</f>
        <v>1.5</v>
      </c>
      <c r="R18">
        <f>R$14*(10-lgd*COUNTIF(Defaults!$AI18:$AR18,"&lt;="&amp;R$17))</f>
        <v>1.5</v>
      </c>
      <c r="S18">
        <f>S$14*(10-lgd*COUNTIF(Defaults!$AI18:$AR18,"&lt;="&amp;S$17))</f>
        <v>1.5</v>
      </c>
      <c r="T18">
        <f>T$14*(10-lgd*COUNTIF(Defaults!$AI18:$AR18,"&lt;="&amp;T$17))</f>
        <v>1.5</v>
      </c>
      <c r="U18">
        <f>U$14*(10-lgd*COUNTIF(Defaults!$AI18:$AR18,"&lt;="&amp;U$17))</f>
        <v>101.5</v>
      </c>
      <c r="W18">
        <f t="shared" ref="W18:W81" si="0">MIN(B18,B$15)</f>
        <v>0.1</v>
      </c>
      <c r="X18">
        <f t="shared" ref="X18:X81" si="1">MIN(C18,C$15)</f>
        <v>0.1</v>
      </c>
      <c r="Y18">
        <f t="shared" ref="Y18:Y81" si="2">MIN(D18,D$15)</f>
        <v>0.1</v>
      </c>
      <c r="Z18">
        <f t="shared" ref="Z18:Z81" si="3">MIN(E18,E$15)</f>
        <v>0.1</v>
      </c>
      <c r="AA18">
        <f t="shared" ref="AA18:AA81" si="4">MIN(F18,F$15)</f>
        <v>0.1</v>
      </c>
      <c r="AB18">
        <f t="shared" ref="AB18:AB81" si="5">MIN(G18,G$15)</f>
        <v>0.1</v>
      </c>
      <c r="AC18">
        <f t="shared" ref="AC18:AC81" si="6">MIN(H18,H$15)</f>
        <v>0.1</v>
      </c>
      <c r="AD18">
        <f t="shared" ref="AD18:AD81" si="7">MIN(I18,I$15)</f>
        <v>0.1</v>
      </c>
      <c r="AE18">
        <f t="shared" ref="AE18:AE81" si="8">MIN(J18,J$15)</f>
        <v>0.1</v>
      </c>
      <c r="AF18">
        <f t="shared" ref="AF18:AF81" si="9">MIN(K18,K$15)</f>
        <v>0.1</v>
      </c>
      <c r="AG18">
        <f t="shared" ref="AG18:AG81" si="10">MIN(L18,L$15)</f>
        <v>0.1</v>
      </c>
      <c r="AH18">
        <f t="shared" ref="AH18:AH81" si="11">MIN(M18,M$15)</f>
        <v>0.1</v>
      </c>
      <c r="AI18">
        <f t="shared" ref="AI18:AI81" si="12">MIN(N18,N$15)</f>
        <v>0.1</v>
      </c>
      <c r="AJ18">
        <f t="shared" ref="AJ18:AJ81" si="13">MIN(O18,O$15)</f>
        <v>0.1</v>
      </c>
      <c r="AK18">
        <f t="shared" ref="AK18:AK81" si="14">MIN(P18,P$15)</f>
        <v>0.1</v>
      </c>
      <c r="AL18">
        <f t="shared" ref="AL18:AL81" si="15">MIN(Q18,Q$15)</f>
        <v>0.1</v>
      </c>
      <c r="AM18">
        <f t="shared" ref="AM18:AM81" si="16">MIN(R18,R$15)</f>
        <v>0.1</v>
      </c>
      <c r="AN18">
        <f t="shared" ref="AN18:AN81" si="17">MIN(S18,S$15)</f>
        <v>0.1</v>
      </c>
      <c r="AO18">
        <f t="shared" ref="AO18:AO81" si="18">MIN(T18,T$15)</f>
        <v>0.1</v>
      </c>
      <c r="AP18">
        <f t="shared" ref="AP18:AP81" si="19">MIN(U18,U$15)</f>
        <v>20.100000000000001</v>
      </c>
      <c r="AR18">
        <f t="shared" ref="AR18:AR81" si="20">MIN(B18-W18,B$16)</f>
        <v>0.1</v>
      </c>
      <c r="AS18">
        <f t="shared" ref="AS18:AS81" si="21">MIN(C18-X18,C$16)</f>
        <v>0.1</v>
      </c>
      <c r="AT18">
        <f t="shared" ref="AT18:AT81" si="22">MIN(D18-Y18,D$16)</f>
        <v>0.1</v>
      </c>
      <c r="AU18">
        <f t="shared" ref="AU18:AU81" si="23">MIN(E18-Z18,E$16)</f>
        <v>0.1</v>
      </c>
      <c r="AV18">
        <f t="shared" ref="AV18:AV81" si="24">MIN(F18-AA18,F$16)</f>
        <v>0.1</v>
      </c>
      <c r="AW18">
        <f t="shared" ref="AW18:AW81" si="25">MIN(G18-AB18,G$16)</f>
        <v>0.1</v>
      </c>
      <c r="AX18">
        <f t="shared" ref="AX18:AX81" si="26">MIN(H18-AC18,H$16)</f>
        <v>0.1</v>
      </c>
      <c r="AY18">
        <f t="shared" ref="AY18:AY81" si="27">MIN(I18-AD18,I$16)</f>
        <v>0.1</v>
      </c>
      <c r="AZ18">
        <f t="shared" ref="AZ18:AZ81" si="28">MIN(J18-AE18,J$16)</f>
        <v>0.1</v>
      </c>
      <c r="BA18">
        <f t="shared" ref="BA18:BA81" si="29">MIN(K18-AF18,K$16)</f>
        <v>0.1</v>
      </c>
      <c r="BB18">
        <f t="shared" ref="BB18:BB81" si="30">MIN(L18-AG18,L$16)</f>
        <v>0.1</v>
      </c>
      <c r="BC18">
        <f t="shared" ref="BC18:BC81" si="31">MIN(M18-AH18,M$16)</f>
        <v>0.1</v>
      </c>
      <c r="BD18">
        <f t="shared" ref="BD18:BD81" si="32">MIN(N18-AI18,N$16)</f>
        <v>0.1</v>
      </c>
      <c r="BE18">
        <f t="shared" ref="BE18:BE81" si="33">MIN(O18-AJ18,O$16)</f>
        <v>0.1</v>
      </c>
      <c r="BF18">
        <f t="shared" ref="BF18:BF81" si="34">MIN(P18-AK18,P$16)</f>
        <v>0.1</v>
      </c>
      <c r="BG18">
        <f t="shared" ref="BG18:BG81" si="35">MIN(Q18-AL18,Q$16)</f>
        <v>0.1</v>
      </c>
      <c r="BH18">
        <f t="shared" ref="BH18:BH81" si="36">MIN(R18-AM18,R$16)</f>
        <v>0.1</v>
      </c>
      <c r="BI18">
        <f t="shared" ref="BI18:BI81" si="37">MIN(S18-AN18,S$16)</f>
        <v>0.1</v>
      </c>
      <c r="BJ18">
        <f t="shared" ref="BJ18:BJ81" si="38">MIN(T18-AO18,T$16)</f>
        <v>0.1</v>
      </c>
      <c r="BK18">
        <f t="shared" ref="BK18:BK81" si="39">MIN(U18-AP18,U$16)</f>
        <v>10.1</v>
      </c>
      <c r="BM18">
        <f t="shared" ref="BM18:BM81" si="40">B18-W18-AR18</f>
        <v>1.2999999999999998</v>
      </c>
      <c r="BN18">
        <f t="shared" ref="BN18:BN81" si="41">C18-X18-AS18</f>
        <v>1.2999999999999998</v>
      </c>
      <c r="BO18">
        <f t="shared" ref="BO18:BO81" si="42">D18-Y18-AT18</f>
        <v>1.2999999999999998</v>
      </c>
      <c r="BP18">
        <f t="shared" ref="BP18:BP81" si="43">E18-Z18-AU18</f>
        <v>1.2999999999999998</v>
      </c>
      <c r="BQ18">
        <f t="shared" ref="BQ18:BQ81" si="44">F18-AA18-AV18</f>
        <v>1.2999999999999998</v>
      </c>
      <c r="BR18">
        <f t="shared" ref="BR18:BR81" si="45">G18-AB18-AW18</f>
        <v>1.2999999999999998</v>
      </c>
      <c r="BS18">
        <f t="shared" ref="BS18:BS81" si="46">H18-AC18-AX18</f>
        <v>1.2999999999999998</v>
      </c>
      <c r="BT18">
        <f t="shared" ref="BT18:BT81" si="47">I18-AD18-AY18</f>
        <v>1.2999999999999998</v>
      </c>
      <c r="BU18">
        <f t="shared" ref="BU18:BU81" si="48">J18-AE18-AZ18</f>
        <v>1.2999999999999998</v>
      </c>
      <c r="BV18">
        <f t="shared" ref="BV18:BV81" si="49">K18-AF18-BA18</f>
        <v>1.2999999999999998</v>
      </c>
      <c r="BW18">
        <f t="shared" ref="BW18:BW81" si="50">L18-AG18-BB18</f>
        <v>1.2999999999999998</v>
      </c>
      <c r="BX18">
        <f t="shared" ref="BX18:BX81" si="51">M18-AH18-BC18</f>
        <v>1.2999999999999998</v>
      </c>
      <c r="BY18">
        <f t="shared" ref="BY18:BY81" si="52">N18-AI18-BD18</f>
        <v>1.2999999999999998</v>
      </c>
      <c r="BZ18">
        <f t="shared" ref="BZ18:BZ81" si="53">O18-AJ18-BE18</f>
        <v>1.2999999999999998</v>
      </c>
      <c r="CA18">
        <f t="shared" ref="CA18:CA81" si="54">P18-AK18-BF18</f>
        <v>1.2999999999999998</v>
      </c>
      <c r="CB18">
        <f t="shared" ref="CB18:CB81" si="55">Q18-AL18-BG18</f>
        <v>1.2999999999999998</v>
      </c>
      <c r="CC18">
        <f t="shared" ref="CC18:CC81" si="56">R18-AM18-BH18</f>
        <v>1.2999999999999998</v>
      </c>
      <c r="CD18">
        <f t="shared" ref="CD18:CD81" si="57">S18-AN18-BI18</f>
        <v>1.2999999999999998</v>
      </c>
      <c r="CE18">
        <f t="shared" ref="CE18:CE81" si="58">T18-AO18-BJ18</f>
        <v>1.2999999999999998</v>
      </c>
      <c r="CF18">
        <f t="shared" ref="CF18:CF81" si="59">U18-AP18-BK18</f>
        <v>71.300000000000011</v>
      </c>
      <c r="CH18">
        <f t="shared" ref="CH18:CH81" si="60">SUM($B18:$U18)</f>
        <v>130</v>
      </c>
      <c r="CI18">
        <f t="shared" ref="CI18:CI81" si="61">SUM($W18:$AP18)</f>
        <v>22.000000000000004</v>
      </c>
      <c r="CJ18">
        <f t="shared" ref="CJ18:CJ81" si="62">SUM($AR18:$BK18)</f>
        <v>12</v>
      </c>
      <c r="CK18">
        <f t="shared" ref="CK18:CK81" si="63">SUM($BM18:$CF18)</f>
        <v>96.000000000000014</v>
      </c>
      <c r="CL18">
        <f t="shared" ref="CL18:CL81" si="64">IF(CI18&lt;SUM($B$15:$U$15)-0.000000001,1,0)</f>
        <v>0</v>
      </c>
      <c r="CM18">
        <f t="shared" ref="CM18:CM81" si="65">IF(CJ18&lt;SUM($B$16:$U$16)-0.000000001,1,0)</f>
        <v>0</v>
      </c>
    </row>
    <row r="19" spans="1:91" x14ac:dyDescent="0.2">
      <c r="A19">
        <v>2</v>
      </c>
      <c r="B19">
        <f>B$14*(10-lgd*COUNTIF(Defaults!$AI19:$AR19,"&lt;="&amp;B$17))</f>
        <v>1.5</v>
      </c>
      <c r="C19">
        <f>C$14*(10-lgd*COUNTIF(Defaults!$AI19:$AR19,"&lt;="&amp;C$17))</f>
        <v>1.5</v>
      </c>
      <c r="D19">
        <f>D$14*(10-lgd*COUNTIF(Defaults!$AI19:$AR19,"&lt;="&amp;D$17))</f>
        <v>1.5</v>
      </c>
      <c r="E19">
        <f>E$14*(10-lgd*COUNTIF(Defaults!$AI19:$AR19,"&lt;="&amp;E$17))</f>
        <v>1.5</v>
      </c>
      <c r="F19">
        <f>F$14*(10-lgd*COUNTIF(Defaults!$AI19:$AR19,"&lt;="&amp;F$17))</f>
        <v>1.5</v>
      </c>
      <c r="G19">
        <f>G$14*(10-lgd*COUNTIF(Defaults!$AI19:$AR19,"&lt;="&amp;G$17))</f>
        <v>1.5</v>
      </c>
      <c r="H19">
        <f>H$14*(10-lgd*COUNTIF(Defaults!$AI19:$AR19,"&lt;="&amp;H$17))</f>
        <v>1.5</v>
      </c>
      <c r="I19">
        <f>I$14*(10-lgd*COUNTIF(Defaults!$AI19:$AR19,"&lt;="&amp;I$17))</f>
        <v>1.5</v>
      </c>
      <c r="J19">
        <f>J$14*(10-lgd*COUNTIF(Defaults!$AI19:$AR19,"&lt;="&amp;J$17))</f>
        <v>1.5</v>
      </c>
      <c r="K19">
        <f>K$14*(10-lgd*COUNTIF(Defaults!$AI19:$AR19,"&lt;="&amp;K$17))</f>
        <v>1.5</v>
      </c>
      <c r="L19">
        <f>L$14*(10-lgd*COUNTIF(Defaults!$AI19:$AR19,"&lt;="&amp;L$17))</f>
        <v>1.5</v>
      </c>
      <c r="M19">
        <f>M$14*(10-lgd*COUNTIF(Defaults!$AI19:$AR19,"&lt;="&amp;M$17))</f>
        <v>1.5</v>
      </c>
      <c r="N19">
        <f>N$14*(10-lgd*COUNTIF(Defaults!$AI19:$AR19,"&lt;="&amp;N$17))</f>
        <v>1.5</v>
      </c>
      <c r="O19">
        <f>O$14*(10-lgd*COUNTIF(Defaults!$AI19:$AR19,"&lt;="&amp;O$17))</f>
        <v>1.5</v>
      </c>
      <c r="P19">
        <f>P$14*(10-lgd*COUNTIF(Defaults!$AI19:$AR19,"&lt;="&amp;P$17))</f>
        <v>1.5</v>
      </c>
      <c r="Q19">
        <f>Q$14*(10-lgd*COUNTIF(Defaults!$AI19:$AR19,"&lt;="&amp;Q$17))</f>
        <v>1.5</v>
      </c>
      <c r="R19">
        <f>R$14*(10-lgd*COUNTIF(Defaults!$AI19:$AR19,"&lt;="&amp;R$17))</f>
        <v>1.5</v>
      </c>
      <c r="S19">
        <f>S$14*(10-lgd*COUNTIF(Defaults!$AI19:$AR19,"&lt;="&amp;S$17))</f>
        <v>1.5</v>
      </c>
      <c r="T19">
        <f>T$14*(10-lgd*COUNTIF(Defaults!$AI19:$AR19,"&lt;="&amp;T$17))</f>
        <v>1.5</v>
      </c>
      <c r="U19">
        <f>U$14*(10-lgd*COUNTIF(Defaults!$AI19:$AR19,"&lt;="&amp;U$17))</f>
        <v>101.5</v>
      </c>
      <c r="W19">
        <f t="shared" si="0"/>
        <v>0.1</v>
      </c>
      <c r="X19">
        <f t="shared" si="1"/>
        <v>0.1</v>
      </c>
      <c r="Y19">
        <f t="shared" si="2"/>
        <v>0.1</v>
      </c>
      <c r="Z19">
        <f t="shared" si="3"/>
        <v>0.1</v>
      </c>
      <c r="AA19">
        <f t="shared" si="4"/>
        <v>0.1</v>
      </c>
      <c r="AB19">
        <f t="shared" si="5"/>
        <v>0.1</v>
      </c>
      <c r="AC19">
        <f t="shared" si="6"/>
        <v>0.1</v>
      </c>
      <c r="AD19">
        <f t="shared" si="7"/>
        <v>0.1</v>
      </c>
      <c r="AE19">
        <f t="shared" si="8"/>
        <v>0.1</v>
      </c>
      <c r="AF19">
        <f t="shared" si="9"/>
        <v>0.1</v>
      </c>
      <c r="AG19">
        <f t="shared" si="10"/>
        <v>0.1</v>
      </c>
      <c r="AH19">
        <f t="shared" si="11"/>
        <v>0.1</v>
      </c>
      <c r="AI19">
        <f t="shared" si="12"/>
        <v>0.1</v>
      </c>
      <c r="AJ19">
        <f t="shared" si="13"/>
        <v>0.1</v>
      </c>
      <c r="AK19">
        <f t="shared" si="14"/>
        <v>0.1</v>
      </c>
      <c r="AL19">
        <f t="shared" si="15"/>
        <v>0.1</v>
      </c>
      <c r="AM19">
        <f t="shared" si="16"/>
        <v>0.1</v>
      </c>
      <c r="AN19">
        <f t="shared" si="17"/>
        <v>0.1</v>
      </c>
      <c r="AO19">
        <f t="shared" si="18"/>
        <v>0.1</v>
      </c>
      <c r="AP19">
        <f t="shared" si="19"/>
        <v>20.100000000000001</v>
      </c>
      <c r="AR19">
        <f t="shared" si="20"/>
        <v>0.1</v>
      </c>
      <c r="AS19">
        <f t="shared" si="21"/>
        <v>0.1</v>
      </c>
      <c r="AT19">
        <f t="shared" si="22"/>
        <v>0.1</v>
      </c>
      <c r="AU19">
        <f t="shared" si="23"/>
        <v>0.1</v>
      </c>
      <c r="AV19">
        <f t="shared" si="24"/>
        <v>0.1</v>
      </c>
      <c r="AW19">
        <f t="shared" si="25"/>
        <v>0.1</v>
      </c>
      <c r="AX19">
        <f t="shared" si="26"/>
        <v>0.1</v>
      </c>
      <c r="AY19">
        <f t="shared" si="27"/>
        <v>0.1</v>
      </c>
      <c r="AZ19">
        <f t="shared" si="28"/>
        <v>0.1</v>
      </c>
      <c r="BA19">
        <f t="shared" si="29"/>
        <v>0.1</v>
      </c>
      <c r="BB19">
        <f t="shared" si="30"/>
        <v>0.1</v>
      </c>
      <c r="BC19">
        <f t="shared" si="31"/>
        <v>0.1</v>
      </c>
      <c r="BD19">
        <f t="shared" si="32"/>
        <v>0.1</v>
      </c>
      <c r="BE19">
        <f t="shared" si="33"/>
        <v>0.1</v>
      </c>
      <c r="BF19">
        <f t="shared" si="34"/>
        <v>0.1</v>
      </c>
      <c r="BG19">
        <f t="shared" si="35"/>
        <v>0.1</v>
      </c>
      <c r="BH19">
        <f t="shared" si="36"/>
        <v>0.1</v>
      </c>
      <c r="BI19">
        <f t="shared" si="37"/>
        <v>0.1</v>
      </c>
      <c r="BJ19">
        <f t="shared" si="38"/>
        <v>0.1</v>
      </c>
      <c r="BK19">
        <f t="shared" si="39"/>
        <v>10.1</v>
      </c>
      <c r="BM19">
        <f t="shared" si="40"/>
        <v>1.2999999999999998</v>
      </c>
      <c r="BN19">
        <f t="shared" si="41"/>
        <v>1.2999999999999998</v>
      </c>
      <c r="BO19">
        <f t="shared" si="42"/>
        <v>1.2999999999999998</v>
      </c>
      <c r="BP19">
        <f t="shared" si="43"/>
        <v>1.2999999999999998</v>
      </c>
      <c r="BQ19">
        <f t="shared" si="44"/>
        <v>1.2999999999999998</v>
      </c>
      <c r="BR19">
        <f t="shared" si="45"/>
        <v>1.2999999999999998</v>
      </c>
      <c r="BS19">
        <f t="shared" si="46"/>
        <v>1.2999999999999998</v>
      </c>
      <c r="BT19">
        <f t="shared" si="47"/>
        <v>1.2999999999999998</v>
      </c>
      <c r="BU19">
        <f t="shared" si="48"/>
        <v>1.2999999999999998</v>
      </c>
      <c r="BV19">
        <f t="shared" si="49"/>
        <v>1.2999999999999998</v>
      </c>
      <c r="BW19">
        <f t="shared" si="50"/>
        <v>1.2999999999999998</v>
      </c>
      <c r="BX19">
        <f t="shared" si="51"/>
        <v>1.2999999999999998</v>
      </c>
      <c r="BY19">
        <f t="shared" si="52"/>
        <v>1.2999999999999998</v>
      </c>
      <c r="BZ19">
        <f t="shared" si="53"/>
        <v>1.2999999999999998</v>
      </c>
      <c r="CA19">
        <f t="shared" si="54"/>
        <v>1.2999999999999998</v>
      </c>
      <c r="CB19">
        <f t="shared" si="55"/>
        <v>1.2999999999999998</v>
      </c>
      <c r="CC19">
        <f t="shared" si="56"/>
        <v>1.2999999999999998</v>
      </c>
      <c r="CD19">
        <f t="shared" si="57"/>
        <v>1.2999999999999998</v>
      </c>
      <c r="CE19">
        <f t="shared" si="58"/>
        <v>1.2999999999999998</v>
      </c>
      <c r="CF19">
        <f t="shared" si="59"/>
        <v>71.300000000000011</v>
      </c>
      <c r="CH19">
        <f t="shared" si="60"/>
        <v>130</v>
      </c>
      <c r="CI19">
        <f t="shared" si="61"/>
        <v>22.000000000000004</v>
      </c>
      <c r="CJ19">
        <f t="shared" si="62"/>
        <v>12</v>
      </c>
      <c r="CK19">
        <f t="shared" si="63"/>
        <v>96.000000000000014</v>
      </c>
      <c r="CL19">
        <f t="shared" si="64"/>
        <v>0</v>
      </c>
      <c r="CM19">
        <f t="shared" si="65"/>
        <v>0</v>
      </c>
    </row>
    <row r="20" spans="1:91" x14ac:dyDescent="0.2">
      <c r="A20">
        <v>3</v>
      </c>
      <c r="B20">
        <f>B$14*(10-lgd*COUNTIF(Defaults!$AI20:$AR20,"&lt;="&amp;B$17))</f>
        <v>1.5</v>
      </c>
      <c r="C20">
        <f>C$14*(10-lgd*COUNTIF(Defaults!$AI20:$AR20,"&lt;="&amp;C$17))</f>
        <v>1.5</v>
      </c>
      <c r="D20">
        <f>D$14*(10-lgd*COUNTIF(Defaults!$AI20:$AR20,"&lt;="&amp;D$17))</f>
        <v>1.5</v>
      </c>
      <c r="E20">
        <f>E$14*(10-lgd*COUNTIF(Defaults!$AI20:$AR20,"&lt;="&amp;E$17))</f>
        <v>1.5</v>
      </c>
      <c r="F20">
        <f>F$14*(10-lgd*COUNTIF(Defaults!$AI20:$AR20,"&lt;="&amp;F$17))</f>
        <v>1.5</v>
      </c>
      <c r="G20">
        <f>G$14*(10-lgd*COUNTIF(Defaults!$AI20:$AR20,"&lt;="&amp;G$17))</f>
        <v>1.5</v>
      </c>
      <c r="H20">
        <f>H$14*(10-lgd*COUNTIF(Defaults!$AI20:$AR20,"&lt;="&amp;H$17))</f>
        <v>1.5</v>
      </c>
      <c r="I20">
        <f>I$14*(10-lgd*COUNTIF(Defaults!$AI20:$AR20,"&lt;="&amp;I$17))</f>
        <v>1.5</v>
      </c>
      <c r="J20">
        <f>J$14*(10-lgd*COUNTIF(Defaults!$AI20:$AR20,"&lt;="&amp;J$17))</f>
        <v>1.5</v>
      </c>
      <c r="K20">
        <f>K$14*(10-lgd*COUNTIF(Defaults!$AI20:$AR20,"&lt;="&amp;K$17))</f>
        <v>1.5</v>
      </c>
      <c r="L20">
        <f>L$14*(10-lgd*COUNTIF(Defaults!$AI20:$AR20,"&lt;="&amp;L$17))</f>
        <v>1.5</v>
      </c>
      <c r="M20">
        <f>M$14*(10-lgd*COUNTIF(Defaults!$AI20:$AR20,"&lt;="&amp;M$17))</f>
        <v>1.5</v>
      </c>
      <c r="N20">
        <f>N$14*(10-lgd*COUNTIF(Defaults!$AI20:$AR20,"&lt;="&amp;N$17))</f>
        <v>1.5</v>
      </c>
      <c r="O20">
        <f>O$14*(10-lgd*COUNTIF(Defaults!$AI20:$AR20,"&lt;="&amp;O$17))</f>
        <v>1.5</v>
      </c>
      <c r="P20">
        <f>P$14*(10-lgd*COUNTIF(Defaults!$AI20:$AR20,"&lt;="&amp;P$17))</f>
        <v>1.5</v>
      </c>
      <c r="Q20">
        <f>Q$14*(10-lgd*COUNTIF(Defaults!$AI20:$AR20,"&lt;="&amp;Q$17))</f>
        <v>1.5</v>
      </c>
      <c r="R20">
        <f>R$14*(10-lgd*COUNTIF(Defaults!$AI20:$AR20,"&lt;="&amp;R$17))</f>
        <v>1.5</v>
      </c>
      <c r="S20">
        <f>S$14*(10-lgd*COUNTIF(Defaults!$AI20:$AR20,"&lt;="&amp;S$17))</f>
        <v>1.5</v>
      </c>
      <c r="T20">
        <f>T$14*(10-lgd*COUNTIF(Defaults!$AI20:$AR20,"&lt;="&amp;T$17))</f>
        <v>1.5</v>
      </c>
      <c r="U20">
        <f>U$14*(10-lgd*COUNTIF(Defaults!$AI20:$AR20,"&lt;="&amp;U$17))</f>
        <v>101.5</v>
      </c>
      <c r="W20">
        <f t="shared" si="0"/>
        <v>0.1</v>
      </c>
      <c r="X20">
        <f t="shared" si="1"/>
        <v>0.1</v>
      </c>
      <c r="Y20">
        <f t="shared" si="2"/>
        <v>0.1</v>
      </c>
      <c r="Z20">
        <f t="shared" si="3"/>
        <v>0.1</v>
      </c>
      <c r="AA20">
        <f t="shared" si="4"/>
        <v>0.1</v>
      </c>
      <c r="AB20">
        <f t="shared" si="5"/>
        <v>0.1</v>
      </c>
      <c r="AC20">
        <f t="shared" si="6"/>
        <v>0.1</v>
      </c>
      <c r="AD20">
        <f t="shared" si="7"/>
        <v>0.1</v>
      </c>
      <c r="AE20">
        <f t="shared" si="8"/>
        <v>0.1</v>
      </c>
      <c r="AF20">
        <f t="shared" si="9"/>
        <v>0.1</v>
      </c>
      <c r="AG20">
        <f t="shared" si="10"/>
        <v>0.1</v>
      </c>
      <c r="AH20">
        <f t="shared" si="11"/>
        <v>0.1</v>
      </c>
      <c r="AI20">
        <f t="shared" si="12"/>
        <v>0.1</v>
      </c>
      <c r="AJ20">
        <f t="shared" si="13"/>
        <v>0.1</v>
      </c>
      <c r="AK20">
        <f t="shared" si="14"/>
        <v>0.1</v>
      </c>
      <c r="AL20">
        <f t="shared" si="15"/>
        <v>0.1</v>
      </c>
      <c r="AM20">
        <f t="shared" si="16"/>
        <v>0.1</v>
      </c>
      <c r="AN20">
        <f t="shared" si="17"/>
        <v>0.1</v>
      </c>
      <c r="AO20">
        <f t="shared" si="18"/>
        <v>0.1</v>
      </c>
      <c r="AP20">
        <f t="shared" si="19"/>
        <v>20.100000000000001</v>
      </c>
      <c r="AR20">
        <f t="shared" si="20"/>
        <v>0.1</v>
      </c>
      <c r="AS20">
        <f t="shared" si="21"/>
        <v>0.1</v>
      </c>
      <c r="AT20">
        <f t="shared" si="22"/>
        <v>0.1</v>
      </c>
      <c r="AU20">
        <f t="shared" si="23"/>
        <v>0.1</v>
      </c>
      <c r="AV20">
        <f t="shared" si="24"/>
        <v>0.1</v>
      </c>
      <c r="AW20">
        <f t="shared" si="25"/>
        <v>0.1</v>
      </c>
      <c r="AX20">
        <f t="shared" si="26"/>
        <v>0.1</v>
      </c>
      <c r="AY20">
        <f t="shared" si="27"/>
        <v>0.1</v>
      </c>
      <c r="AZ20">
        <f t="shared" si="28"/>
        <v>0.1</v>
      </c>
      <c r="BA20">
        <f t="shared" si="29"/>
        <v>0.1</v>
      </c>
      <c r="BB20">
        <f t="shared" si="30"/>
        <v>0.1</v>
      </c>
      <c r="BC20">
        <f t="shared" si="31"/>
        <v>0.1</v>
      </c>
      <c r="BD20">
        <f t="shared" si="32"/>
        <v>0.1</v>
      </c>
      <c r="BE20">
        <f t="shared" si="33"/>
        <v>0.1</v>
      </c>
      <c r="BF20">
        <f t="shared" si="34"/>
        <v>0.1</v>
      </c>
      <c r="BG20">
        <f t="shared" si="35"/>
        <v>0.1</v>
      </c>
      <c r="BH20">
        <f t="shared" si="36"/>
        <v>0.1</v>
      </c>
      <c r="BI20">
        <f t="shared" si="37"/>
        <v>0.1</v>
      </c>
      <c r="BJ20">
        <f t="shared" si="38"/>
        <v>0.1</v>
      </c>
      <c r="BK20">
        <f t="shared" si="39"/>
        <v>10.1</v>
      </c>
      <c r="BM20">
        <f t="shared" si="40"/>
        <v>1.2999999999999998</v>
      </c>
      <c r="BN20">
        <f t="shared" si="41"/>
        <v>1.2999999999999998</v>
      </c>
      <c r="BO20">
        <f t="shared" si="42"/>
        <v>1.2999999999999998</v>
      </c>
      <c r="BP20">
        <f t="shared" si="43"/>
        <v>1.2999999999999998</v>
      </c>
      <c r="BQ20">
        <f t="shared" si="44"/>
        <v>1.2999999999999998</v>
      </c>
      <c r="BR20">
        <f t="shared" si="45"/>
        <v>1.2999999999999998</v>
      </c>
      <c r="BS20">
        <f t="shared" si="46"/>
        <v>1.2999999999999998</v>
      </c>
      <c r="BT20">
        <f t="shared" si="47"/>
        <v>1.2999999999999998</v>
      </c>
      <c r="BU20">
        <f t="shared" si="48"/>
        <v>1.2999999999999998</v>
      </c>
      <c r="BV20">
        <f t="shared" si="49"/>
        <v>1.2999999999999998</v>
      </c>
      <c r="BW20">
        <f t="shared" si="50"/>
        <v>1.2999999999999998</v>
      </c>
      <c r="BX20">
        <f t="shared" si="51"/>
        <v>1.2999999999999998</v>
      </c>
      <c r="BY20">
        <f t="shared" si="52"/>
        <v>1.2999999999999998</v>
      </c>
      <c r="BZ20">
        <f t="shared" si="53"/>
        <v>1.2999999999999998</v>
      </c>
      <c r="CA20">
        <f t="shared" si="54"/>
        <v>1.2999999999999998</v>
      </c>
      <c r="CB20">
        <f t="shared" si="55"/>
        <v>1.2999999999999998</v>
      </c>
      <c r="CC20">
        <f t="shared" si="56"/>
        <v>1.2999999999999998</v>
      </c>
      <c r="CD20">
        <f t="shared" si="57"/>
        <v>1.2999999999999998</v>
      </c>
      <c r="CE20">
        <f t="shared" si="58"/>
        <v>1.2999999999999998</v>
      </c>
      <c r="CF20">
        <f t="shared" si="59"/>
        <v>71.300000000000011</v>
      </c>
      <c r="CH20">
        <f t="shared" si="60"/>
        <v>130</v>
      </c>
      <c r="CI20">
        <f t="shared" si="61"/>
        <v>22.000000000000004</v>
      </c>
      <c r="CJ20">
        <f t="shared" si="62"/>
        <v>12</v>
      </c>
      <c r="CK20">
        <f t="shared" si="63"/>
        <v>96.000000000000014</v>
      </c>
      <c r="CL20">
        <f t="shared" si="64"/>
        <v>0</v>
      </c>
      <c r="CM20">
        <f t="shared" si="65"/>
        <v>0</v>
      </c>
    </row>
    <row r="21" spans="1:91" x14ac:dyDescent="0.2">
      <c r="A21">
        <v>4</v>
      </c>
      <c r="B21">
        <f>B$14*(10-lgd*COUNTIF(Defaults!$AI21:$AR21,"&lt;="&amp;B$17))</f>
        <v>1.5</v>
      </c>
      <c r="C21">
        <f>C$14*(10-lgd*COUNTIF(Defaults!$AI21:$AR21,"&lt;="&amp;C$17))</f>
        <v>1.5</v>
      </c>
      <c r="D21">
        <f>D$14*(10-lgd*COUNTIF(Defaults!$AI21:$AR21,"&lt;="&amp;D$17))</f>
        <v>1.5</v>
      </c>
      <c r="E21">
        <f>E$14*(10-lgd*COUNTIF(Defaults!$AI21:$AR21,"&lt;="&amp;E$17))</f>
        <v>1.5</v>
      </c>
      <c r="F21">
        <f>F$14*(10-lgd*COUNTIF(Defaults!$AI21:$AR21,"&lt;="&amp;F$17))</f>
        <v>1.5</v>
      </c>
      <c r="G21">
        <f>G$14*(10-lgd*COUNTIF(Defaults!$AI21:$AR21,"&lt;="&amp;G$17))</f>
        <v>1.41</v>
      </c>
      <c r="H21">
        <f>H$14*(10-lgd*COUNTIF(Defaults!$AI21:$AR21,"&lt;="&amp;H$17))</f>
        <v>1.41</v>
      </c>
      <c r="I21">
        <f>I$14*(10-lgd*COUNTIF(Defaults!$AI21:$AR21,"&lt;="&amp;I$17))</f>
        <v>1.41</v>
      </c>
      <c r="J21">
        <f>J$14*(10-lgd*COUNTIF(Defaults!$AI21:$AR21,"&lt;="&amp;J$17))</f>
        <v>1.41</v>
      </c>
      <c r="K21">
        <f>K$14*(10-lgd*COUNTIF(Defaults!$AI21:$AR21,"&lt;="&amp;K$17))</f>
        <v>1.41</v>
      </c>
      <c r="L21">
        <f>L$14*(10-lgd*COUNTIF(Defaults!$AI21:$AR21,"&lt;="&amp;L$17))</f>
        <v>1.41</v>
      </c>
      <c r="M21">
        <f>M$14*(10-lgd*COUNTIF(Defaults!$AI21:$AR21,"&lt;="&amp;M$17))</f>
        <v>1.41</v>
      </c>
      <c r="N21">
        <f>N$14*(10-lgd*COUNTIF(Defaults!$AI21:$AR21,"&lt;="&amp;N$17))</f>
        <v>1.41</v>
      </c>
      <c r="O21">
        <f>O$14*(10-lgd*COUNTIF(Defaults!$AI21:$AR21,"&lt;="&amp;O$17))</f>
        <v>1.41</v>
      </c>
      <c r="P21">
        <f>P$14*(10-lgd*COUNTIF(Defaults!$AI21:$AR21,"&lt;="&amp;P$17))</f>
        <v>1.41</v>
      </c>
      <c r="Q21">
        <f>Q$14*(10-lgd*COUNTIF(Defaults!$AI21:$AR21,"&lt;="&amp;Q$17))</f>
        <v>1.32</v>
      </c>
      <c r="R21">
        <f>R$14*(10-lgd*COUNTIF(Defaults!$AI21:$AR21,"&lt;="&amp;R$17))</f>
        <v>1.32</v>
      </c>
      <c r="S21">
        <f>S$14*(10-lgd*COUNTIF(Defaults!$AI21:$AR21,"&lt;="&amp;S$17))</f>
        <v>1.32</v>
      </c>
      <c r="T21">
        <f>T$14*(10-lgd*COUNTIF(Defaults!$AI21:$AR21,"&lt;="&amp;T$17))</f>
        <v>1.32</v>
      </c>
      <c r="U21">
        <f>U$14*(10-lgd*COUNTIF(Defaults!$AI21:$AR21,"&lt;="&amp;U$17))</f>
        <v>89.320000000000007</v>
      </c>
      <c r="W21">
        <f t="shared" si="0"/>
        <v>0.1</v>
      </c>
      <c r="X21">
        <f t="shared" si="1"/>
        <v>0.1</v>
      </c>
      <c r="Y21">
        <f t="shared" si="2"/>
        <v>0.1</v>
      </c>
      <c r="Z21">
        <f t="shared" si="3"/>
        <v>0.1</v>
      </c>
      <c r="AA21">
        <f t="shared" si="4"/>
        <v>0.1</v>
      </c>
      <c r="AB21">
        <f t="shared" si="5"/>
        <v>0.1</v>
      </c>
      <c r="AC21">
        <f t="shared" si="6"/>
        <v>0.1</v>
      </c>
      <c r="AD21">
        <f t="shared" si="7"/>
        <v>0.1</v>
      </c>
      <c r="AE21">
        <f t="shared" si="8"/>
        <v>0.1</v>
      </c>
      <c r="AF21">
        <f t="shared" si="9"/>
        <v>0.1</v>
      </c>
      <c r="AG21">
        <f t="shared" si="10"/>
        <v>0.1</v>
      </c>
      <c r="AH21">
        <f t="shared" si="11"/>
        <v>0.1</v>
      </c>
      <c r="AI21">
        <f t="shared" si="12"/>
        <v>0.1</v>
      </c>
      <c r="AJ21">
        <f t="shared" si="13"/>
        <v>0.1</v>
      </c>
      <c r="AK21">
        <f t="shared" si="14"/>
        <v>0.1</v>
      </c>
      <c r="AL21">
        <f t="shared" si="15"/>
        <v>0.1</v>
      </c>
      <c r="AM21">
        <f t="shared" si="16"/>
        <v>0.1</v>
      </c>
      <c r="AN21">
        <f t="shared" si="17"/>
        <v>0.1</v>
      </c>
      <c r="AO21">
        <f t="shared" si="18"/>
        <v>0.1</v>
      </c>
      <c r="AP21">
        <f t="shared" si="19"/>
        <v>20.100000000000001</v>
      </c>
      <c r="AR21">
        <f t="shared" si="20"/>
        <v>0.1</v>
      </c>
      <c r="AS21">
        <f t="shared" si="21"/>
        <v>0.1</v>
      </c>
      <c r="AT21">
        <f t="shared" si="22"/>
        <v>0.1</v>
      </c>
      <c r="AU21">
        <f t="shared" si="23"/>
        <v>0.1</v>
      </c>
      <c r="AV21">
        <f t="shared" si="24"/>
        <v>0.1</v>
      </c>
      <c r="AW21">
        <f t="shared" si="25"/>
        <v>0.1</v>
      </c>
      <c r="AX21">
        <f t="shared" si="26"/>
        <v>0.1</v>
      </c>
      <c r="AY21">
        <f t="shared" si="27"/>
        <v>0.1</v>
      </c>
      <c r="AZ21">
        <f t="shared" si="28"/>
        <v>0.1</v>
      </c>
      <c r="BA21">
        <f t="shared" si="29"/>
        <v>0.1</v>
      </c>
      <c r="BB21">
        <f t="shared" si="30"/>
        <v>0.1</v>
      </c>
      <c r="BC21">
        <f t="shared" si="31"/>
        <v>0.1</v>
      </c>
      <c r="BD21">
        <f t="shared" si="32"/>
        <v>0.1</v>
      </c>
      <c r="BE21">
        <f t="shared" si="33"/>
        <v>0.1</v>
      </c>
      <c r="BF21">
        <f t="shared" si="34"/>
        <v>0.1</v>
      </c>
      <c r="BG21">
        <f t="shared" si="35"/>
        <v>0.1</v>
      </c>
      <c r="BH21">
        <f t="shared" si="36"/>
        <v>0.1</v>
      </c>
      <c r="BI21">
        <f t="shared" si="37"/>
        <v>0.1</v>
      </c>
      <c r="BJ21">
        <f t="shared" si="38"/>
        <v>0.1</v>
      </c>
      <c r="BK21">
        <f t="shared" si="39"/>
        <v>10.1</v>
      </c>
      <c r="BM21">
        <f t="shared" si="40"/>
        <v>1.2999999999999998</v>
      </c>
      <c r="BN21">
        <f t="shared" si="41"/>
        <v>1.2999999999999998</v>
      </c>
      <c r="BO21">
        <f t="shared" si="42"/>
        <v>1.2999999999999998</v>
      </c>
      <c r="BP21">
        <f t="shared" si="43"/>
        <v>1.2999999999999998</v>
      </c>
      <c r="BQ21">
        <f t="shared" si="44"/>
        <v>1.2999999999999998</v>
      </c>
      <c r="BR21">
        <f t="shared" si="45"/>
        <v>1.2099999999999997</v>
      </c>
      <c r="BS21">
        <f t="shared" si="46"/>
        <v>1.2099999999999997</v>
      </c>
      <c r="BT21">
        <f t="shared" si="47"/>
        <v>1.2099999999999997</v>
      </c>
      <c r="BU21">
        <f t="shared" si="48"/>
        <v>1.2099999999999997</v>
      </c>
      <c r="BV21">
        <f t="shared" si="49"/>
        <v>1.2099999999999997</v>
      </c>
      <c r="BW21">
        <f t="shared" si="50"/>
        <v>1.2099999999999997</v>
      </c>
      <c r="BX21">
        <f t="shared" si="51"/>
        <v>1.2099999999999997</v>
      </c>
      <c r="BY21">
        <f t="shared" si="52"/>
        <v>1.2099999999999997</v>
      </c>
      <c r="BZ21">
        <f t="shared" si="53"/>
        <v>1.2099999999999997</v>
      </c>
      <c r="CA21">
        <f t="shared" si="54"/>
        <v>1.2099999999999997</v>
      </c>
      <c r="CB21">
        <f t="shared" si="55"/>
        <v>1.1199999999999999</v>
      </c>
      <c r="CC21">
        <f t="shared" si="56"/>
        <v>1.1199999999999999</v>
      </c>
      <c r="CD21">
        <f t="shared" si="57"/>
        <v>1.1199999999999999</v>
      </c>
      <c r="CE21">
        <f t="shared" si="58"/>
        <v>1.1199999999999999</v>
      </c>
      <c r="CF21">
        <f t="shared" si="59"/>
        <v>59.12</v>
      </c>
      <c r="CH21">
        <f t="shared" si="60"/>
        <v>116.20000000000002</v>
      </c>
      <c r="CI21">
        <f t="shared" si="61"/>
        <v>22.000000000000004</v>
      </c>
      <c r="CJ21">
        <f t="shared" si="62"/>
        <v>12</v>
      </c>
      <c r="CK21">
        <f t="shared" si="63"/>
        <v>82.199999999999989</v>
      </c>
      <c r="CL21">
        <f t="shared" si="64"/>
        <v>0</v>
      </c>
      <c r="CM21">
        <f t="shared" si="65"/>
        <v>0</v>
      </c>
    </row>
    <row r="22" spans="1:91" x14ac:dyDescent="0.2">
      <c r="A22">
        <v>5</v>
      </c>
      <c r="B22">
        <f>B$14*(10-lgd*COUNTIF(Defaults!$AI22:$AR22,"&lt;="&amp;B$17))</f>
        <v>1.5</v>
      </c>
      <c r="C22">
        <f>C$14*(10-lgd*COUNTIF(Defaults!$AI22:$AR22,"&lt;="&amp;C$17))</f>
        <v>1.5</v>
      </c>
      <c r="D22">
        <f>D$14*(10-lgd*COUNTIF(Defaults!$AI22:$AR22,"&lt;="&amp;D$17))</f>
        <v>1.5</v>
      </c>
      <c r="E22">
        <f>E$14*(10-lgd*COUNTIF(Defaults!$AI22:$AR22,"&lt;="&amp;E$17))</f>
        <v>1.41</v>
      </c>
      <c r="F22">
        <f>F$14*(10-lgd*COUNTIF(Defaults!$AI22:$AR22,"&lt;="&amp;F$17))</f>
        <v>1.32</v>
      </c>
      <c r="G22">
        <f>G$14*(10-lgd*COUNTIF(Defaults!$AI22:$AR22,"&lt;="&amp;G$17))</f>
        <v>1.32</v>
      </c>
      <c r="H22">
        <f>H$14*(10-lgd*COUNTIF(Defaults!$AI22:$AR22,"&lt;="&amp;H$17))</f>
        <v>1.2299999999999998</v>
      </c>
      <c r="I22">
        <f>I$14*(10-lgd*COUNTIF(Defaults!$AI22:$AR22,"&lt;="&amp;I$17))</f>
        <v>1.2299999999999998</v>
      </c>
      <c r="J22">
        <f>J$14*(10-lgd*COUNTIF(Defaults!$AI22:$AR22,"&lt;="&amp;J$17))</f>
        <v>1.2299999999999998</v>
      </c>
      <c r="K22">
        <f>K$14*(10-lgd*COUNTIF(Defaults!$AI22:$AR22,"&lt;="&amp;K$17))</f>
        <v>1.2299999999999998</v>
      </c>
      <c r="L22">
        <f>L$14*(10-lgd*COUNTIF(Defaults!$AI22:$AR22,"&lt;="&amp;L$17))</f>
        <v>1.2299999999999998</v>
      </c>
      <c r="M22">
        <f>M$14*(10-lgd*COUNTIF(Defaults!$AI22:$AR22,"&lt;="&amp;M$17))</f>
        <v>1.1399999999999999</v>
      </c>
      <c r="N22">
        <f>N$14*(10-lgd*COUNTIF(Defaults!$AI22:$AR22,"&lt;="&amp;N$17))</f>
        <v>1.05</v>
      </c>
      <c r="O22">
        <f>O$14*(10-lgd*COUNTIF(Defaults!$AI22:$AR22,"&lt;="&amp;O$17))</f>
        <v>1.05</v>
      </c>
      <c r="P22">
        <f>P$14*(10-lgd*COUNTIF(Defaults!$AI22:$AR22,"&lt;="&amp;P$17))</f>
        <v>1.05</v>
      </c>
      <c r="Q22">
        <f>Q$14*(10-lgd*COUNTIF(Defaults!$AI22:$AR22,"&lt;="&amp;Q$17))</f>
        <v>1.05</v>
      </c>
      <c r="R22">
        <f>R$14*(10-lgd*COUNTIF(Defaults!$AI22:$AR22,"&lt;="&amp;R$17))</f>
        <v>1.05</v>
      </c>
      <c r="S22">
        <f>S$14*(10-lgd*COUNTIF(Defaults!$AI22:$AR22,"&lt;="&amp;S$17))</f>
        <v>1.05</v>
      </c>
      <c r="T22">
        <f>T$14*(10-lgd*COUNTIF(Defaults!$AI22:$AR22,"&lt;="&amp;T$17))</f>
        <v>1.05</v>
      </c>
      <c r="U22">
        <f>U$14*(10-lgd*COUNTIF(Defaults!$AI22:$AR22,"&lt;="&amp;U$17))</f>
        <v>64.960000000000008</v>
      </c>
      <c r="W22">
        <f t="shared" si="0"/>
        <v>0.1</v>
      </c>
      <c r="X22">
        <f t="shared" si="1"/>
        <v>0.1</v>
      </c>
      <c r="Y22">
        <f t="shared" si="2"/>
        <v>0.1</v>
      </c>
      <c r="Z22">
        <f t="shared" si="3"/>
        <v>0.1</v>
      </c>
      <c r="AA22">
        <f t="shared" si="4"/>
        <v>0.1</v>
      </c>
      <c r="AB22">
        <f t="shared" si="5"/>
        <v>0.1</v>
      </c>
      <c r="AC22">
        <f t="shared" si="6"/>
        <v>0.1</v>
      </c>
      <c r="AD22">
        <f t="shared" si="7"/>
        <v>0.1</v>
      </c>
      <c r="AE22">
        <f t="shared" si="8"/>
        <v>0.1</v>
      </c>
      <c r="AF22">
        <f t="shared" si="9"/>
        <v>0.1</v>
      </c>
      <c r="AG22">
        <f t="shared" si="10"/>
        <v>0.1</v>
      </c>
      <c r="AH22">
        <f t="shared" si="11"/>
        <v>0.1</v>
      </c>
      <c r="AI22">
        <f t="shared" si="12"/>
        <v>0.1</v>
      </c>
      <c r="AJ22">
        <f t="shared" si="13"/>
        <v>0.1</v>
      </c>
      <c r="AK22">
        <f t="shared" si="14"/>
        <v>0.1</v>
      </c>
      <c r="AL22">
        <f t="shared" si="15"/>
        <v>0.1</v>
      </c>
      <c r="AM22">
        <f t="shared" si="16"/>
        <v>0.1</v>
      </c>
      <c r="AN22">
        <f t="shared" si="17"/>
        <v>0.1</v>
      </c>
      <c r="AO22">
        <f t="shared" si="18"/>
        <v>0.1</v>
      </c>
      <c r="AP22">
        <f t="shared" si="19"/>
        <v>20.100000000000001</v>
      </c>
      <c r="AR22">
        <f t="shared" si="20"/>
        <v>0.1</v>
      </c>
      <c r="AS22">
        <f t="shared" si="21"/>
        <v>0.1</v>
      </c>
      <c r="AT22">
        <f t="shared" si="22"/>
        <v>0.1</v>
      </c>
      <c r="AU22">
        <f t="shared" si="23"/>
        <v>0.1</v>
      </c>
      <c r="AV22">
        <f t="shared" si="24"/>
        <v>0.1</v>
      </c>
      <c r="AW22">
        <f t="shared" si="25"/>
        <v>0.1</v>
      </c>
      <c r="AX22">
        <f t="shared" si="26"/>
        <v>0.1</v>
      </c>
      <c r="AY22">
        <f t="shared" si="27"/>
        <v>0.1</v>
      </c>
      <c r="AZ22">
        <f t="shared" si="28"/>
        <v>0.1</v>
      </c>
      <c r="BA22">
        <f t="shared" si="29"/>
        <v>0.1</v>
      </c>
      <c r="BB22">
        <f t="shared" si="30"/>
        <v>0.1</v>
      </c>
      <c r="BC22">
        <f t="shared" si="31"/>
        <v>0.1</v>
      </c>
      <c r="BD22">
        <f t="shared" si="32"/>
        <v>0.1</v>
      </c>
      <c r="BE22">
        <f t="shared" si="33"/>
        <v>0.1</v>
      </c>
      <c r="BF22">
        <f t="shared" si="34"/>
        <v>0.1</v>
      </c>
      <c r="BG22">
        <f t="shared" si="35"/>
        <v>0.1</v>
      </c>
      <c r="BH22">
        <f t="shared" si="36"/>
        <v>0.1</v>
      </c>
      <c r="BI22">
        <f t="shared" si="37"/>
        <v>0.1</v>
      </c>
      <c r="BJ22">
        <f t="shared" si="38"/>
        <v>0.1</v>
      </c>
      <c r="BK22">
        <f t="shared" si="39"/>
        <v>10.1</v>
      </c>
      <c r="BM22">
        <f t="shared" si="40"/>
        <v>1.2999999999999998</v>
      </c>
      <c r="BN22">
        <f t="shared" si="41"/>
        <v>1.2999999999999998</v>
      </c>
      <c r="BO22">
        <f t="shared" si="42"/>
        <v>1.2999999999999998</v>
      </c>
      <c r="BP22">
        <f t="shared" si="43"/>
        <v>1.2099999999999997</v>
      </c>
      <c r="BQ22">
        <f t="shared" si="44"/>
        <v>1.1199999999999999</v>
      </c>
      <c r="BR22">
        <f t="shared" si="45"/>
        <v>1.1199999999999999</v>
      </c>
      <c r="BS22">
        <f t="shared" si="46"/>
        <v>1.0299999999999996</v>
      </c>
      <c r="BT22">
        <f t="shared" si="47"/>
        <v>1.0299999999999996</v>
      </c>
      <c r="BU22">
        <f t="shared" si="48"/>
        <v>1.0299999999999996</v>
      </c>
      <c r="BV22">
        <f t="shared" si="49"/>
        <v>1.0299999999999996</v>
      </c>
      <c r="BW22">
        <f t="shared" si="50"/>
        <v>1.0299999999999996</v>
      </c>
      <c r="BX22">
        <f t="shared" si="51"/>
        <v>0.93999999999999984</v>
      </c>
      <c r="BY22">
        <f t="shared" si="52"/>
        <v>0.85000000000000009</v>
      </c>
      <c r="BZ22">
        <f t="shared" si="53"/>
        <v>0.85000000000000009</v>
      </c>
      <c r="CA22">
        <f t="shared" si="54"/>
        <v>0.85000000000000009</v>
      </c>
      <c r="CB22">
        <f t="shared" si="55"/>
        <v>0.85000000000000009</v>
      </c>
      <c r="CC22">
        <f t="shared" si="56"/>
        <v>0.85000000000000009</v>
      </c>
      <c r="CD22">
        <f t="shared" si="57"/>
        <v>0.85000000000000009</v>
      </c>
      <c r="CE22">
        <f t="shared" si="58"/>
        <v>0.85000000000000009</v>
      </c>
      <c r="CF22">
        <f t="shared" si="59"/>
        <v>34.760000000000005</v>
      </c>
      <c r="CH22">
        <f t="shared" si="60"/>
        <v>88.15000000000002</v>
      </c>
      <c r="CI22">
        <f t="shared" si="61"/>
        <v>22.000000000000004</v>
      </c>
      <c r="CJ22">
        <f t="shared" si="62"/>
        <v>12</v>
      </c>
      <c r="CK22">
        <f t="shared" si="63"/>
        <v>54.150000000000006</v>
      </c>
      <c r="CL22">
        <f t="shared" si="64"/>
        <v>0</v>
      </c>
      <c r="CM22">
        <f t="shared" si="65"/>
        <v>0</v>
      </c>
    </row>
    <row r="23" spans="1:91" x14ac:dyDescent="0.2">
      <c r="A23">
        <v>6</v>
      </c>
      <c r="B23">
        <f>B$14*(10-lgd*COUNTIF(Defaults!$AI23:$AR23,"&lt;="&amp;B$17))</f>
        <v>1.5</v>
      </c>
      <c r="C23">
        <f>C$14*(10-lgd*COUNTIF(Defaults!$AI23:$AR23,"&lt;="&amp;C$17))</f>
        <v>1.5</v>
      </c>
      <c r="D23">
        <f>D$14*(10-lgd*COUNTIF(Defaults!$AI23:$AR23,"&lt;="&amp;D$17))</f>
        <v>1.5</v>
      </c>
      <c r="E23">
        <f>E$14*(10-lgd*COUNTIF(Defaults!$AI23:$AR23,"&lt;="&amp;E$17))</f>
        <v>1.5</v>
      </c>
      <c r="F23">
        <f>F$14*(10-lgd*COUNTIF(Defaults!$AI23:$AR23,"&lt;="&amp;F$17))</f>
        <v>1.5</v>
      </c>
      <c r="G23">
        <f>G$14*(10-lgd*COUNTIF(Defaults!$AI23:$AR23,"&lt;="&amp;G$17))</f>
        <v>1.5</v>
      </c>
      <c r="H23">
        <f>H$14*(10-lgd*COUNTIF(Defaults!$AI23:$AR23,"&lt;="&amp;H$17))</f>
        <v>1.5</v>
      </c>
      <c r="I23">
        <f>I$14*(10-lgd*COUNTIF(Defaults!$AI23:$AR23,"&lt;="&amp;I$17))</f>
        <v>1.5</v>
      </c>
      <c r="J23">
        <f>J$14*(10-lgd*COUNTIF(Defaults!$AI23:$AR23,"&lt;="&amp;J$17))</f>
        <v>1.5</v>
      </c>
      <c r="K23">
        <f>K$14*(10-lgd*COUNTIF(Defaults!$AI23:$AR23,"&lt;="&amp;K$17))</f>
        <v>1.5</v>
      </c>
      <c r="L23">
        <f>L$14*(10-lgd*COUNTIF(Defaults!$AI23:$AR23,"&lt;="&amp;L$17))</f>
        <v>1.5</v>
      </c>
      <c r="M23">
        <f>M$14*(10-lgd*COUNTIF(Defaults!$AI23:$AR23,"&lt;="&amp;M$17))</f>
        <v>1.5</v>
      </c>
      <c r="N23">
        <f>N$14*(10-lgd*COUNTIF(Defaults!$AI23:$AR23,"&lt;="&amp;N$17))</f>
        <v>1.5</v>
      </c>
      <c r="O23">
        <f>O$14*(10-lgd*COUNTIF(Defaults!$AI23:$AR23,"&lt;="&amp;O$17))</f>
        <v>1.5</v>
      </c>
      <c r="P23">
        <f>P$14*(10-lgd*COUNTIF(Defaults!$AI23:$AR23,"&lt;="&amp;P$17))</f>
        <v>1.41</v>
      </c>
      <c r="Q23">
        <f>Q$14*(10-lgd*COUNTIF(Defaults!$AI23:$AR23,"&lt;="&amp;Q$17))</f>
        <v>1.41</v>
      </c>
      <c r="R23">
        <f>R$14*(10-lgd*COUNTIF(Defaults!$AI23:$AR23,"&lt;="&amp;R$17))</f>
        <v>1.2299999999999998</v>
      </c>
      <c r="S23">
        <f>S$14*(10-lgd*COUNTIF(Defaults!$AI23:$AR23,"&lt;="&amp;S$17))</f>
        <v>1.2299999999999998</v>
      </c>
      <c r="T23">
        <f>T$14*(10-lgd*COUNTIF(Defaults!$AI23:$AR23,"&lt;="&amp;T$17))</f>
        <v>1.2299999999999998</v>
      </c>
      <c r="U23">
        <f>U$14*(10-lgd*COUNTIF(Defaults!$AI23:$AR23,"&lt;="&amp;U$17))</f>
        <v>83.22999999999999</v>
      </c>
      <c r="W23">
        <f t="shared" si="0"/>
        <v>0.1</v>
      </c>
      <c r="X23">
        <f t="shared" si="1"/>
        <v>0.1</v>
      </c>
      <c r="Y23">
        <f t="shared" si="2"/>
        <v>0.1</v>
      </c>
      <c r="Z23">
        <f t="shared" si="3"/>
        <v>0.1</v>
      </c>
      <c r="AA23">
        <f t="shared" si="4"/>
        <v>0.1</v>
      </c>
      <c r="AB23">
        <f t="shared" si="5"/>
        <v>0.1</v>
      </c>
      <c r="AC23">
        <f t="shared" si="6"/>
        <v>0.1</v>
      </c>
      <c r="AD23">
        <f t="shared" si="7"/>
        <v>0.1</v>
      </c>
      <c r="AE23">
        <f t="shared" si="8"/>
        <v>0.1</v>
      </c>
      <c r="AF23">
        <f t="shared" si="9"/>
        <v>0.1</v>
      </c>
      <c r="AG23">
        <f t="shared" si="10"/>
        <v>0.1</v>
      </c>
      <c r="AH23">
        <f t="shared" si="11"/>
        <v>0.1</v>
      </c>
      <c r="AI23">
        <f t="shared" si="12"/>
        <v>0.1</v>
      </c>
      <c r="AJ23">
        <f t="shared" si="13"/>
        <v>0.1</v>
      </c>
      <c r="AK23">
        <f t="shared" si="14"/>
        <v>0.1</v>
      </c>
      <c r="AL23">
        <f t="shared" si="15"/>
        <v>0.1</v>
      </c>
      <c r="AM23">
        <f t="shared" si="16"/>
        <v>0.1</v>
      </c>
      <c r="AN23">
        <f t="shared" si="17"/>
        <v>0.1</v>
      </c>
      <c r="AO23">
        <f t="shared" si="18"/>
        <v>0.1</v>
      </c>
      <c r="AP23">
        <f t="shared" si="19"/>
        <v>20.100000000000001</v>
      </c>
      <c r="AR23">
        <f t="shared" si="20"/>
        <v>0.1</v>
      </c>
      <c r="AS23">
        <f t="shared" si="21"/>
        <v>0.1</v>
      </c>
      <c r="AT23">
        <f t="shared" si="22"/>
        <v>0.1</v>
      </c>
      <c r="AU23">
        <f t="shared" si="23"/>
        <v>0.1</v>
      </c>
      <c r="AV23">
        <f t="shared" si="24"/>
        <v>0.1</v>
      </c>
      <c r="AW23">
        <f t="shared" si="25"/>
        <v>0.1</v>
      </c>
      <c r="AX23">
        <f t="shared" si="26"/>
        <v>0.1</v>
      </c>
      <c r="AY23">
        <f t="shared" si="27"/>
        <v>0.1</v>
      </c>
      <c r="AZ23">
        <f t="shared" si="28"/>
        <v>0.1</v>
      </c>
      <c r="BA23">
        <f t="shared" si="29"/>
        <v>0.1</v>
      </c>
      <c r="BB23">
        <f t="shared" si="30"/>
        <v>0.1</v>
      </c>
      <c r="BC23">
        <f t="shared" si="31"/>
        <v>0.1</v>
      </c>
      <c r="BD23">
        <f t="shared" si="32"/>
        <v>0.1</v>
      </c>
      <c r="BE23">
        <f t="shared" si="33"/>
        <v>0.1</v>
      </c>
      <c r="BF23">
        <f t="shared" si="34"/>
        <v>0.1</v>
      </c>
      <c r="BG23">
        <f t="shared" si="35"/>
        <v>0.1</v>
      </c>
      <c r="BH23">
        <f t="shared" si="36"/>
        <v>0.1</v>
      </c>
      <c r="BI23">
        <f t="shared" si="37"/>
        <v>0.1</v>
      </c>
      <c r="BJ23">
        <f t="shared" si="38"/>
        <v>0.1</v>
      </c>
      <c r="BK23">
        <f t="shared" si="39"/>
        <v>10.1</v>
      </c>
      <c r="BM23">
        <f t="shared" si="40"/>
        <v>1.2999999999999998</v>
      </c>
      <c r="BN23">
        <f t="shared" si="41"/>
        <v>1.2999999999999998</v>
      </c>
      <c r="BO23">
        <f t="shared" si="42"/>
        <v>1.2999999999999998</v>
      </c>
      <c r="BP23">
        <f t="shared" si="43"/>
        <v>1.2999999999999998</v>
      </c>
      <c r="BQ23">
        <f t="shared" si="44"/>
        <v>1.2999999999999998</v>
      </c>
      <c r="BR23">
        <f t="shared" si="45"/>
        <v>1.2999999999999998</v>
      </c>
      <c r="BS23">
        <f t="shared" si="46"/>
        <v>1.2999999999999998</v>
      </c>
      <c r="BT23">
        <f t="shared" si="47"/>
        <v>1.2999999999999998</v>
      </c>
      <c r="BU23">
        <f t="shared" si="48"/>
        <v>1.2999999999999998</v>
      </c>
      <c r="BV23">
        <f t="shared" si="49"/>
        <v>1.2999999999999998</v>
      </c>
      <c r="BW23">
        <f t="shared" si="50"/>
        <v>1.2999999999999998</v>
      </c>
      <c r="BX23">
        <f t="shared" si="51"/>
        <v>1.2999999999999998</v>
      </c>
      <c r="BY23">
        <f t="shared" si="52"/>
        <v>1.2999999999999998</v>
      </c>
      <c r="BZ23">
        <f t="shared" si="53"/>
        <v>1.2999999999999998</v>
      </c>
      <c r="CA23">
        <f t="shared" si="54"/>
        <v>1.2099999999999997</v>
      </c>
      <c r="CB23">
        <f t="shared" si="55"/>
        <v>1.2099999999999997</v>
      </c>
      <c r="CC23">
        <f t="shared" si="56"/>
        <v>1.0299999999999996</v>
      </c>
      <c r="CD23">
        <f t="shared" si="57"/>
        <v>1.0299999999999996</v>
      </c>
      <c r="CE23">
        <f t="shared" si="58"/>
        <v>1.0299999999999996</v>
      </c>
      <c r="CF23">
        <f t="shared" si="59"/>
        <v>53.029999999999987</v>
      </c>
      <c r="CH23">
        <f t="shared" si="60"/>
        <v>110.74</v>
      </c>
      <c r="CI23">
        <f t="shared" si="61"/>
        <v>22.000000000000004</v>
      </c>
      <c r="CJ23">
        <f t="shared" si="62"/>
        <v>12</v>
      </c>
      <c r="CK23">
        <f t="shared" si="63"/>
        <v>76.739999999999995</v>
      </c>
      <c r="CL23">
        <f t="shared" si="64"/>
        <v>0</v>
      </c>
      <c r="CM23">
        <f t="shared" si="65"/>
        <v>0</v>
      </c>
    </row>
    <row r="24" spans="1:91" x14ac:dyDescent="0.2">
      <c r="A24">
        <v>7</v>
      </c>
      <c r="B24">
        <f>B$14*(10-lgd*COUNTIF(Defaults!$AI24:$AR24,"&lt;="&amp;B$17))</f>
        <v>1.5</v>
      </c>
      <c r="C24">
        <f>C$14*(10-lgd*COUNTIF(Defaults!$AI24:$AR24,"&lt;="&amp;C$17))</f>
        <v>1.5</v>
      </c>
      <c r="D24">
        <f>D$14*(10-lgd*COUNTIF(Defaults!$AI24:$AR24,"&lt;="&amp;D$17))</f>
        <v>1.5</v>
      </c>
      <c r="E24">
        <f>E$14*(10-lgd*COUNTIF(Defaults!$AI24:$AR24,"&lt;="&amp;E$17))</f>
        <v>1.5</v>
      </c>
      <c r="F24">
        <f>F$14*(10-lgd*COUNTIF(Defaults!$AI24:$AR24,"&lt;="&amp;F$17))</f>
        <v>1.5</v>
      </c>
      <c r="G24">
        <f>G$14*(10-lgd*COUNTIF(Defaults!$AI24:$AR24,"&lt;="&amp;G$17))</f>
        <v>1.5</v>
      </c>
      <c r="H24">
        <f>H$14*(10-lgd*COUNTIF(Defaults!$AI24:$AR24,"&lt;="&amp;H$17))</f>
        <v>1.5</v>
      </c>
      <c r="I24">
        <f>I$14*(10-lgd*COUNTIF(Defaults!$AI24:$AR24,"&lt;="&amp;I$17))</f>
        <v>1.5</v>
      </c>
      <c r="J24">
        <f>J$14*(10-lgd*COUNTIF(Defaults!$AI24:$AR24,"&lt;="&amp;J$17))</f>
        <v>1.5</v>
      </c>
      <c r="K24">
        <f>K$14*(10-lgd*COUNTIF(Defaults!$AI24:$AR24,"&lt;="&amp;K$17))</f>
        <v>1.5</v>
      </c>
      <c r="L24">
        <f>L$14*(10-lgd*COUNTIF(Defaults!$AI24:$AR24,"&lt;="&amp;L$17))</f>
        <v>1.5</v>
      </c>
      <c r="M24">
        <f>M$14*(10-lgd*COUNTIF(Defaults!$AI24:$AR24,"&lt;="&amp;M$17))</f>
        <v>1.5</v>
      </c>
      <c r="N24">
        <f>N$14*(10-lgd*COUNTIF(Defaults!$AI24:$AR24,"&lt;="&amp;N$17))</f>
        <v>1.5</v>
      </c>
      <c r="O24">
        <f>O$14*(10-lgd*COUNTIF(Defaults!$AI24:$AR24,"&lt;="&amp;O$17))</f>
        <v>1.5</v>
      </c>
      <c r="P24">
        <f>P$14*(10-lgd*COUNTIF(Defaults!$AI24:$AR24,"&lt;="&amp;P$17))</f>
        <v>1.5</v>
      </c>
      <c r="Q24">
        <f>Q$14*(10-lgd*COUNTIF(Defaults!$AI24:$AR24,"&lt;="&amp;Q$17))</f>
        <v>1.5</v>
      </c>
      <c r="R24">
        <f>R$14*(10-lgd*COUNTIF(Defaults!$AI24:$AR24,"&lt;="&amp;R$17))</f>
        <v>1.5</v>
      </c>
      <c r="S24">
        <f>S$14*(10-lgd*COUNTIF(Defaults!$AI24:$AR24,"&lt;="&amp;S$17))</f>
        <v>1.5</v>
      </c>
      <c r="T24">
        <f>T$14*(10-lgd*COUNTIF(Defaults!$AI24:$AR24,"&lt;="&amp;T$17))</f>
        <v>1.5</v>
      </c>
      <c r="U24">
        <f>U$14*(10-lgd*COUNTIF(Defaults!$AI24:$AR24,"&lt;="&amp;U$17))</f>
        <v>101.5</v>
      </c>
      <c r="W24">
        <f t="shared" si="0"/>
        <v>0.1</v>
      </c>
      <c r="X24">
        <f t="shared" si="1"/>
        <v>0.1</v>
      </c>
      <c r="Y24">
        <f t="shared" si="2"/>
        <v>0.1</v>
      </c>
      <c r="Z24">
        <f t="shared" si="3"/>
        <v>0.1</v>
      </c>
      <c r="AA24">
        <f t="shared" si="4"/>
        <v>0.1</v>
      </c>
      <c r="AB24">
        <f t="shared" si="5"/>
        <v>0.1</v>
      </c>
      <c r="AC24">
        <f t="shared" si="6"/>
        <v>0.1</v>
      </c>
      <c r="AD24">
        <f t="shared" si="7"/>
        <v>0.1</v>
      </c>
      <c r="AE24">
        <f t="shared" si="8"/>
        <v>0.1</v>
      </c>
      <c r="AF24">
        <f t="shared" si="9"/>
        <v>0.1</v>
      </c>
      <c r="AG24">
        <f t="shared" si="10"/>
        <v>0.1</v>
      </c>
      <c r="AH24">
        <f t="shared" si="11"/>
        <v>0.1</v>
      </c>
      <c r="AI24">
        <f t="shared" si="12"/>
        <v>0.1</v>
      </c>
      <c r="AJ24">
        <f t="shared" si="13"/>
        <v>0.1</v>
      </c>
      <c r="AK24">
        <f t="shared" si="14"/>
        <v>0.1</v>
      </c>
      <c r="AL24">
        <f t="shared" si="15"/>
        <v>0.1</v>
      </c>
      <c r="AM24">
        <f t="shared" si="16"/>
        <v>0.1</v>
      </c>
      <c r="AN24">
        <f t="shared" si="17"/>
        <v>0.1</v>
      </c>
      <c r="AO24">
        <f t="shared" si="18"/>
        <v>0.1</v>
      </c>
      <c r="AP24">
        <f t="shared" si="19"/>
        <v>20.100000000000001</v>
      </c>
      <c r="AR24">
        <f t="shared" si="20"/>
        <v>0.1</v>
      </c>
      <c r="AS24">
        <f t="shared" si="21"/>
        <v>0.1</v>
      </c>
      <c r="AT24">
        <f t="shared" si="22"/>
        <v>0.1</v>
      </c>
      <c r="AU24">
        <f t="shared" si="23"/>
        <v>0.1</v>
      </c>
      <c r="AV24">
        <f t="shared" si="24"/>
        <v>0.1</v>
      </c>
      <c r="AW24">
        <f t="shared" si="25"/>
        <v>0.1</v>
      </c>
      <c r="AX24">
        <f t="shared" si="26"/>
        <v>0.1</v>
      </c>
      <c r="AY24">
        <f t="shared" si="27"/>
        <v>0.1</v>
      </c>
      <c r="AZ24">
        <f t="shared" si="28"/>
        <v>0.1</v>
      </c>
      <c r="BA24">
        <f t="shared" si="29"/>
        <v>0.1</v>
      </c>
      <c r="BB24">
        <f t="shared" si="30"/>
        <v>0.1</v>
      </c>
      <c r="BC24">
        <f t="shared" si="31"/>
        <v>0.1</v>
      </c>
      <c r="BD24">
        <f t="shared" si="32"/>
        <v>0.1</v>
      </c>
      <c r="BE24">
        <f t="shared" si="33"/>
        <v>0.1</v>
      </c>
      <c r="BF24">
        <f t="shared" si="34"/>
        <v>0.1</v>
      </c>
      <c r="BG24">
        <f t="shared" si="35"/>
        <v>0.1</v>
      </c>
      <c r="BH24">
        <f t="shared" si="36"/>
        <v>0.1</v>
      </c>
      <c r="BI24">
        <f t="shared" si="37"/>
        <v>0.1</v>
      </c>
      <c r="BJ24">
        <f t="shared" si="38"/>
        <v>0.1</v>
      </c>
      <c r="BK24">
        <f t="shared" si="39"/>
        <v>10.1</v>
      </c>
      <c r="BM24">
        <f t="shared" si="40"/>
        <v>1.2999999999999998</v>
      </c>
      <c r="BN24">
        <f t="shared" si="41"/>
        <v>1.2999999999999998</v>
      </c>
      <c r="BO24">
        <f t="shared" si="42"/>
        <v>1.2999999999999998</v>
      </c>
      <c r="BP24">
        <f t="shared" si="43"/>
        <v>1.2999999999999998</v>
      </c>
      <c r="BQ24">
        <f t="shared" si="44"/>
        <v>1.2999999999999998</v>
      </c>
      <c r="BR24">
        <f t="shared" si="45"/>
        <v>1.2999999999999998</v>
      </c>
      <c r="BS24">
        <f t="shared" si="46"/>
        <v>1.2999999999999998</v>
      </c>
      <c r="BT24">
        <f t="shared" si="47"/>
        <v>1.2999999999999998</v>
      </c>
      <c r="BU24">
        <f t="shared" si="48"/>
        <v>1.2999999999999998</v>
      </c>
      <c r="BV24">
        <f t="shared" si="49"/>
        <v>1.2999999999999998</v>
      </c>
      <c r="BW24">
        <f t="shared" si="50"/>
        <v>1.2999999999999998</v>
      </c>
      <c r="BX24">
        <f t="shared" si="51"/>
        <v>1.2999999999999998</v>
      </c>
      <c r="BY24">
        <f t="shared" si="52"/>
        <v>1.2999999999999998</v>
      </c>
      <c r="BZ24">
        <f t="shared" si="53"/>
        <v>1.2999999999999998</v>
      </c>
      <c r="CA24">
        <f t="shared" si="54"/>
        <v>1.2999999999999998</v>
      </c>
      <c r="CB24">
        <f t="shared" si="55"/>
        <v>1.2999999999999998</v>
      </c>
      <c r="CC24">
        <f t="shared" si="56"/>
        <v>1.2999999999999998</v>
      </c>
      <c r="CD24">
        <f t="shared" si="57"/>
        <v>1.2999999999999998</v>
      </c>
      <c r="CE24">
        <f t="shared" si="58"/>
        <v>1.2999999999999998</v>
      </c>
      <c r="CF24">
        <f t="shared" si="59"/>
        <v>71.300000000000011</v>
      </c>
      <c r="CH24">
        <f t="shared" si="60"/>
        <v>130</v>
      </c>
      <c r="CI24">
        <f t="shared" si="61"/>
        <v>22.000000000000004</v>
      </c>
      <c r="CJ24">
        <f t="shared" si="62"/>
        <v>12</v>
      </c>
      <c r="CK24">
        <f t="shared" si="63"/>
        <v>96.000000000000014</v>
      </c>
      <c r="CL24">
        <f t="shared" si="64"/>
        <v>0</v>
      </c>
      <c r="CM24">
        <f t="shared" si="65"/>
        <v>0</v>
      </c>
    </row>
    <row r="25" spans="1:91" x14ac:dyDescent="0.2">
      <c r="A25">
        <v>8</v>
      </c>
      <c r="B25">
        <f>B$14*(10-lgd*COUNTIF(Defaults!$AI25:$AR25,"&lt;="&amp;B$17))</f>
        <v>1.5</v>
      </c>
      <c r="C25">
        <f>C$14*(10-lgd*COUNTIF(Defaults!$AI25:$AR25,"&lt;="&amp;C$17))</f>
        <v>1.5</v>
      </c>
      <c r="D25">
        <f>D$14*(10-lgd*COUNTIF(Defaults!$AI25:$AR25,"&lt;="&amp;D$17))</f>
        <v>1.5</v>
      </c>
      <c r="E25">
        <f>E$14*(10-lgd*COUNTIF(Defaults!$AI25:$AR25,"&lt;="&amp;E$17))</f>
        <v>1.5</v>
      </c>
      <c r="F25">
        <f>F$14*(10-lgd*COUNTIF(Defaults!$AI25:$AR25,"&lt;="&amp;F$17))</f>
        <v>1.5</v>
      </c>
      <c r="G25">
        <f>G$14*(10-lgd*COUNTIF(Defaults!$AI25:$AR25,"&lt;="&amp;G$17))</f>
        <v>1.5</v>
      </c>
      <c r="H25">
        <f>H$14*(10-lgd*COUNTIF(Defaults!$AI25:$AR25,"&lt;="&amp;H$17))</f>
        <v>1.5</v>
      </c>
      <c r="I25">
        <f>I$14*(10-lgd*COUNTIF(Defaults!$AI25:$AR25,"&lt;="&amp;I$17))</f>
        <v>1.5</v>
      </c>
      <c r="J25">
        <f>J$14*(10-lgd*COUNTIF(Defaults!$AI25:$AR25,"&lt;="&amp;J$17))</f>
        <v>1.5</v>
      </c>
      <c r="K25">
        <f>K$14*(10-lgd*COUNTIF(Defaults!$AI25:$AR25,"&lt;="&amp;K$17))</f>
        <v>1.5</v>
      </c>
      <c r="L25">
        <f>L$14*(10-lgd*COUNTIF(Defaults!$AI25:$AR25,"&lt;="&amp;L$17))</f>
        <v>1.5</v>
      </c>
      <c r="M25">
        <f>M$14*(10-lgd*COUNTIF(Defaults!$AI25:$AR25,"&lt;="&amp;M$17))</f>
        <v>1.5</v>
      </c>
      <c r="N25">
        <f>N$14*(10-lgd*COUNTIF(Defaults!$AI25:$AR25,"&lt;="&amp;N$17))</f>
        <v>1.5</v>
      </c>
      <c r="O25">
        <f>O$14*(10-lgd*COUNTIF(Defaults!$AI25:$AR25,"&lt;="&amp;O$17))</f>
        <v>1.41</v>
      </c>
      <c r="P25">
        <f>P$14*(10-lgd*COUNTIF(Defaults!$AI25:$AR25,"&lt;="&amp;P$17))</f>
        <v>1.41</v>
      </c>
      <c r="Q25">
        <f>Q$14*(10-lgd*COUNTIF(Defaults!$AI25:$AR25,"&lt;="&amp;Q$17))</f>
        <v>1.41</v>
      </c>
      <c r="R25">
        <f>R$14*(10-lgd*COUNTIF(Defaults!$AI25:$AR25,"&lt;="&amp;R$17))</f>
        <v>1.41</v>
      </c>
      <c r="S25">
        <f>S$14*(10-lgd*COUNTIF(Defaults!$AI25:$AR25,"&lt;="&amp;S$17))</f>
        <v>1.41</v>
      </c>
      <c r="T25">
        <f>T$14*(10-lgd*COUNTIF(Defaults!$AI25:$AR25,"&lt;="&amp;T$17))</f>
        <v>1.41</v>
      </c>
      <c r="U25">
        <f>U$14*(10-lgd*COUNTIF(Defaults!$AI25:$AR25,"&lt;="&amp;U$17))</f>
        <v>95.410000000000011</v>
      </c>
      <c r="W25">
        <f t="shared" si="0"/>
        <v>0.1</v>
      </c>
      <c r="X25">
        <f t="shared" si="1"/>
        <v>0.1</v>
      </c>
      <c r="Y25">
        <f t="shared" si="2"/>
        <v>0.1</v>
      </c>
      <c r="Z25">
        <f t="shared" si="3"/>
        <v>0.1</v>
      </c>
      <c r="AA25">
        <f t="shared" si="4"/>
        <v>0.1</v>
      </c>
      <c r="AB25">
        <f t="shared" si="5"/>
        <v>0.1</v>
      </c>
      <c r="AC25">
        <f t="shared" si="6"/>
        <v>0.1</v>
      </c>
      <c r="AD25">
        <f t="shared" si="7"/>
        <v>0.1</v>
      </c>
      <c r="AE25">
        <f t="shared" si="8"/>
        <v>0.1</v>
      </c>
      <c r="AF25">
        <f t="shared" si="9"/>
        <v>0.1</v>
      </c>
      <c r="AG25">
        <f t="shared" si="10"/>
        <v>0.1</v>
      </c>
      <c r="AH25">
        <f t="shared" si="11"/>
        <v>0.1</v>
      </c>
      <c r="AI25">
        <f t="shared" si="12"/>
        <v>0.1</v>
      </c>
      <c r="AJ25">
        <f t="shared" si="13"/>
        <v>0.1</v>
      </c>
      <c r="AK25">
        <f t="shared" si="14"/>
        <v>0.1</v>
      </c>
      <c r="AL25">
        <f t="shared" si="15"/>
        <v>0.1</v>
      </c>
      <c r="AM25">
        <f t="shared" si="16"/>
        <v>0.1</v>
      </c>
      <c r="AN25">
        <f t="shared" si="17"/>
        <v>0.1</v>
      </c>
      <c r="AO25">
        <f t="shared" si="18"/>
        <v>0.1</v>
      </c>
      <c r="AP25">
        <f t="shared" si="19"/>
        <v>20.100000000000001</v>
      </c>
      <c r="AR25">
        <f t="shared" si="20"/>
        <v>0.1</v>
      </c>
      <c r="AS25">
        <f t="shared" si="21"/>
        <v>0.1</v>
      </c>
      <c r="AT25">
        <f t="shared" si="22"/>
        <v>0.1</v>
      </c>
      <c r="AU25">
        <f t="shared" si="23"/>
        <v>0.1</v>
      </c>
      <c r="AV25">
        <f t="shared" si="24"/>
        <v>0.1</v>
      </c>
      <c r="AW25">
        <f t="shared" si="25"/>
        <v>0.1</v>
      </c>
      <c r="AX25">
        <f t="shared" si="26"/>
        <v>0.1</v>
      </c>
      <c r="AY25">
        <f t="shared" si="27"/>
        <v>0.1</v>
      </c>
      <c r="AZ25">
        <f t="shared" si="28"/>
        <v>0.1</v>
      </c>
      <c r="BA25">
        <f t="shared" si="29"/>
        <v>0.1</v>
      </c>
      <c r="BB25">
        <f t="shared" si="30"/>
        <v>0.1</v>
      </c>
      <c r="BC25">
        <f t="shared" si="31"/>
        <v>0.1</v>
      </c>
      <c r="BD25">
        <f t="shared" si="32"/>
        <v>0.1</v>
      </c>
      <c r="BE25">
        <f t="shared" si="33"/>
        <v>0.1</v>
      </c>
      <c r="BF25">
        <f t="shared" si="34"/>
        <v>0.1</v>
      </c>
      <c r="BG25">
        <f t="shared" si="35"/>
        <v>0.1</v>
      </c>
      <c r="BH25">
        <f t="shared" si="36"/>
        <v>0.1</v>
      </c>
      <c r="BI25">
        <f t="shared" si="37"/>
        <v>0.1</v>
      </c>
      <c r="BJ25">
        <f t="shared" si="38"/>
        <v>0.1</v>
      </c>
      <c r="BK25">
        <f t="shared" si="39"/>
        <v>10.1</v>
      </c>
      <c r="BM25">
        <f t="shared" si="40"/>
        <v>1.2999999999999998</v>
      </c>
      <c r="BN25">
        <f t="shared" si="41"/>
        <v>1.2999999999999998</v>
      </c>
      <c r="BO25">
        <f t="shared" si="42"/>
        <v>1.2999999999999998</v>
      </c>
      <c r="BP25">
        <f t="shared" si="43"/>
        <v>1.2999999999999998</v>
      </c>
      <c r="BQ25">
        <f t="shared" si="44"/>
        <v>1.2999999999999998</v>
      </c>
      <c r="BR25">
        <f t="shared" si="45"/>
        <v>1.2999999999999998</v>
      </c>
      <c r="BS25">
        <f t="shared" si="46"/>
        <v>1.2999999999999998</v>
      </c>
      <c r="BT25">
        <f t="shared" si="47"/>
        <v>1.2999999999999998</v>
      </c>
      <c r="BU25">
        <f t="shared" si="48"/>
        <v>1.2999999999999998</v>
      </c>
      <c r="BV25">
        <f t="shared" si="49"/>
        <v>1.2999999999999998</v>
      </c>
      <c r="BW25">
        <f t="shared" si="50"/>
        <v>1.2999999999999998</v>
      </c>
      <c r="BX25">
        <f t="shared" si="51"/>
        <v>1.2999999999999998</v>
      </c>
      <c r="BY25">
        <f t="shared" si="52"/>
        <v>1.2999999999999998</v>
      </c>
      <c r="BZ25">
        <f t="shared" si="53"/>
        <v>1.2099999999999997</v>
      </c>
      <c r="CA25">
        <f t="shared" si="54"/>
        <v>1.2099999999999997</v>
      </c>
      <c r="CB25">
        <f t="shared" si="55"/>
        <v>1.2099999999999997</v>
      </c>
      <c r="CC25">
        <f t="shared" si="56"/>
        <v>1.2099999999999997</v>
      </c>
      <c r="CD25">
        <f t="shared" si="57"/>
        <v>1.2099999999999997</v>
      </c>
      <c r="CE25">
        <f t="shared" si="58"/>
        <v>1.2099999999999997</v>
      </c>
      <c r="CF25">
        <f t="shared" si="59"/>
        <v>65.210000000000008</v>
      </c>
      <c r="CH25">
        <f t="shared" si="60"/>
        <v>123.37</v>
      </c>
      <c r="CI25">
        <f t="shared" si="61"/>
        <v>22.000000000000004</v>
      </c>
      <c r="CJ25">
        <f t="shared" si="62"/>
        <v>12</v>
      </c>
      <c r="CK25">
        <f t="shared" si="63"/>
        <v>89.370000000000019</v>
      </c>
      <c r="CL25">
        <f t="shared" si="64"/>
        <v>0</v>
      </c>
      <c r="CM25">
        <f t="shared" si="65"/>
        <v>0</v>
      </c>
    </row>
    <row r="26" spans="1:91" x14ac:dyDescent="0.2">
      <c r="A26">
        <v>9</v>
      </c>
      <c r="B26">
        <f>B$14*(10-lgd*COUNTIF(Defaults!$AI26:$AR26,"&lt;="&amp;B$17))</f>
        <v>1.5</v>
      </c>
      <c r="C26">
        <f>C$14*(10-lgd*COUNTIF(Defaults!$AI26:$AR26,"&lt;="&amp;C$17))</f>
        <v>1.5</v>
      </c>
      <c r="D26">
        <f>D$14*(10-lgd*COUNTIF(Defaults!$AI26:$AR26,"&lt;="&amp;D$17))</f>
        <v>1.5</v>
      </c>
      <c r="E26">
        <f>E$14*(10-lgd*COUNTIF(Defaults!$AI26:$AR26,"&lt;="&amp;E$17))</f>
        <v>1.5</v>
      </c>
      <c r="F26">
        <f>F$14*(10-lgd*COUNTIF(Defaults!$AI26:$AR26,"&lt;="&amp;F$17))</f>
        <v>1.5</v>
      </c>
      <c r="G26">
        <f>G$14*(10-lgd*COUNTIF(Defaults!$AI26:$AR26,"&lt;="&amp;G$17))</f>
        <v>1.5</v>
      </c>
      <c r="H26">
        <f>H$14*(10-lgd*COUNTIF(Defaults!$AI26:$AR26,"&lt;="&amp;H$17))</f>
        <v>1.5</v>
      </c>
      <c r="I26">
        <f>I$14*(10-lgd*COUNTIF(Defaults!$AI26:$AR26,"&lt;="&amp;I$17))</f>
        <v>1.5</v>
      </c>
      <c r="J26">
        <f>J$14*(10-lgd*COUNTIF(Defaults!$AI26:$AR26,"&lt;="&amp;J$17))</f>
        <v>1.5</v>
      </c>
      <c r="K26">
        <f>K$14*(10-lgd*COUNTIF(Defaults!$AI26:$AR26,"&lt;="&amp;K$17))</f>
        <v>1.5</v>
      </c>
      <c r="L26">
        <f>L$14*(10-lgd*COUNTIF(Defaults!$AI26:$AR26,"&lt;="&amp;L$17))</f>
        <v>1.41</v>
      </c>
      <c r="M26">
        <f>M$14*(10-lgd*COUNTIF(Defaults!$AI26:$AR26,"&lt;="&amp;M$17))</f>
        <v>1.41</v>
      </c>
      <c r="N26">
        <f>N$14*(10-lgd*COUNTIF(Defaults!$AI26:$AR26,"&lt;="&amp;N$17))</f>
        <v>1.41</v>
      </c>
      <c r="O26">
        <f>O$14*(10-lgd*COUNTIF(Defaults!$AI26:$AR26,"&lt;="&amp;O$17))</f>
        <v>1.41</v>
      </c>
      <c r="P26">
        <f>P$14*(10-lgd*COUNTIF(Defaults!$AI26:$AR26,"&lt;="&amp;P$17))</f>
        <v>1.41</v>
      </c>
      <c r="Q26">
        <f>Q$14*(10-lgd*COUNTIF(Defaults!$AI26:$AR26,"&lt;="&amp;Q$17))</f>
        <v>1.41</v>
      </c>
      <c r="R26">
        <f>R$14*(10-lgd*COUNTIF(Defaults!$AI26:$AR26,"&lt;="&amp;R$17))</f>
        <v>1.41</v>
      </c>
      <c r="S26">
        <f>S$14*(10-lgd*COUNTIF(Defaults!$AI26:$AR26,"&lt;="&amp;S$17))</f>
        <v>1.41</v>
      </c>
      <c r="T26">
        <f>T$14*(10-lgd*COUNTIF(Defaults!$AI26:$AR26,"&lt;="&amp;T$17))</f>
        <v>1.41</v>
      </c>
      <c r="U26">
        <f>U$14*(10-lgd*COUNTIF(Defaults!$AI26:$AR26,"&lt;="&amp;U$17))</f>
        <v>89.320000000000007</v>
      </c>
      <c r="W26">
        <f t="shared" si="0"/>
        <v>0.1</v>
      </c>
      <c r="X26">
        <f t="shared" si="1"/>
        <v>0.1</v>
      </c>
      <c r="Y26">
        <f t="shared" si="2"/>
        <v>0.1</v>
      </c>
      <c r="Z26">
        <f t="shared" si="3"/>
        <v>0.1</v>
      </c>
      <c r="AA26">
        <f t="shared" si="4"/>
        <v>0.1</v>
      </c>
      <c r="AB26">
        <f t="shared" si="5"/>
        <v>0.1</v>
      </c>
      <c r="AC26">
        <f t="shared" si="6"/>
        <v>0.1</v>
      </c>
      <c r="AD26">
        <f t="shared" si="7"/>
        <v>0.1</v>
      </c>
      <c r="AE26">
        <f t="shared" si="8"/>
        <v>0.1</v>
      </c>
      <c r="AF26">
        <f t="shared" si="9"/>
        <v>0.1</v>
      </c>
      <c r="AG26">
        <f t="shared" si="10"/>
        <v>0.1</v>
      </c>
      <c r="AH26">
        <f t="shared" si="11"/>
        <v>0.1</v>
      </c>
      <c r="AI26">
        <f t="shared" si="12"/>
        <v>0.1</v>
      </c>
      <c r="AJ26">
        <f t="shared" si="13"/>
        <v>0.1</v>
      </c>
      <c r="AK26">
        <f t="shared" si="14"/>
        <v>0.1</v>
      </c>
      <c r="AL26">
        <f t="shared" si="15"/>
        <v>0.1</v>
      </c>
      <c r="AM26">
        <f t="shared" si="16"/>
        <v>0.1</v>
      </c>
      <c r="AN26">
        <f t="shared" si="17"/>
        <v>0.1</v>
      </c>
      <c r="AO26">
        <f t="shared" si="18"/>
        <v>0.1</v>
      </c>
      <c r="AP26">
        <f t="shared" si="19"/>
        <v>20.100000000000001</v>
      </c>
      <c r="AR26">
        <f t="shared" si="20"/>
        <v>0.1</v>
      </c>
      <c r="AS26">
        <f t="shared" si="21"/>
        <v>0.1</v>
      </c>
      <c r="AT26">
        <f t="shared" si="22"/>
        <v>0.1</v>
      </c>
      <c r="AU26">
        <f t="shared" si="23"/>
        <v>0.1</v>
      </c>
      <c r="AV26">
        <f t="shared" si="24"/>
        <v>0.1</v>
      </c>
      <c r="AW26">
        <f t="shared" si="25"/>
        <v>0.1</v>
      </c>
      <c r="AX26">
        <f t="shared" si="26"/>
        <v>0.1</v>
      </c>
      <c r="AY26">
        <f t="shared" si="27"/>
        <v>0.1</v>
      </c>
      <c r="AZ26">
        <f t="shared" si="28"/>
        <v>0.1</v>
      </c>
      <c r="BA26">
        <f t="shared" si="29"/>
        <v>0.1</v>
      </c>
      <c r="BB26">
        <f t="shared" si="30"/>
        <v>0.1</v>
      </c>
      <c r="BC26">
        <f t="shared" si="31"/>
        <v>0.1</v>
      </c>
      <c r="BD26">
        <f t="shared" si="32"/>
        <v>0.1</v>
      </c>
      <c r="BE26">
        <f t="shared" si="33"/>
        <v>0.1</v>
      </c>
      <c r="BF26">
        <f t="shared" si="34"/>
        <v>0.1</v>
      </c>
      <c r="BG26">
        <f t="shared" si="35"/>
        <v>0.1</v>
      </c>
      <c r="BH26">
        <f t="shared" si="36"/>
        <v>0.1</v>
      </c>
      <c r="BI26">
        <f t="shared" si="37"/>
        <v>0.1</v>
      </c>
      <c r="BJ26">
        <f t="shared" si="38"/>
        <v>0.1</v>
      </c>
      <c r="BK26">
        <f t="shared" si="39"/>
        <v>10.1</v>
      </c>
      <c r="BM26">
        <f t="shared" si="40"/>
        <v>1.2999999999999998</v>
      </c>
      <c r="BN26">
        <f t="shared" si="41"/>
        <v>1.2999999999999998</v>
      </c>
      <c r="BO26">
        <f t="shared" si="42"/>
        <v>1.2999999999999998</v>
      </c>
      <c r="BP26">
        <f t="shared" si="43"/>
        <v>1.2999999999999998</v>
      </c>
      <c r="BQ26">
        <f t="shared" si="44"/>
        <v>1.2999999999999998</v>
      </c>
      <c r="BR26">
        <f t="shared" si="45"/>
        <v>1.2999999999999998</v>
      </c>
      <c r="BS26">
        <f t="shared" si="46"/>
        <v>1.2999999999999998</v>
      </c>
      <c r="BT26">
        <f t="shared" si="47"/>
        <v>1.2999999999999998</v>
      </c>
      <c r="BU26">
        <f t="shared" si="48"/>
        <v>1.2999999999999998</v>
      </c>
      <c r="BV26">
        <f t="shared" si="49"/>
        <v>1.2999999999999998</v>
      </c>
      <c r="BW26">
        <f t="shared" si="50"/>
        <v>1.2099999999999997</v>
      </c>
      <c r="BX26">
        <f t="shared" si="51"/>
        <v>1.2099999999999997</v>
      </c>
      <c r="BY26">
        <f t="shared" si="52"/>
        <v>1.2099999999999997</v>
      </c>
      <c r="BZ26">
        <f t="shared" si="53"/>
        <v>1.2099999999999997</v>
      </c>
      <c r="CA26">
        <f t="shared" si="54"/>
        <v>1.2099999999999997</v>
      </c>
      <c r="CB26">
        <f t="shared" si="55"/>
        <v>1.2099999999999997</v>
      </c>
      <c r="CC26">
        <f t="shared" si="56"/>
        <v>1.2099999999999997</v>
      </c>
      <c r="CD26">
        <f t="shared" si="57"/>
        <v>1.2099999999999997</v>
      </c>
      <c r="CE26">
        <f t="shared" si="58"/>
        <v>1.2099999999999997</v>
      </c>
      <c r="CF26">
        <f t="shared" si="59"/>
        <v>59.12</v>
      </c>
      <c r="CH26">
        <f t="shared" si="60"/>
        <v>117.01</v>
      </c>
      <c r="CI26">
        <f t="shared" si="61"/>
        <v>22.000000000000004</v>
      </c>
      <c r="CJ26">
        <f t="shared" si="62"/>
        <v>12</v>
      </c>
      <c r="CK26">
        <f t="shared" si="63"/>
        <v>83.01</v>
      </c>
      <c r="CL26">
        <f t="shared" si="64"/>
        <v>0</v>
      </c>
      <c r="CM26">
        <f t="shared" si="65"/>
        <v>0</v>
      </c>
    </row>
    <row r="27" spans="1:91" x14ac:dyDescent="0.2">
      <c r="A27">
        <v>10</v>
      </c>
      <c r="B27">
        <f>B$14*(10-lgd*COUNTIF(Defaults!$AI27:$AR27,"&lt;="&amp;B$17))</f>
        <v>1.5</v>
      </c>
      <c r="C27">
        <f>C$14*(10-lgd*COUNTIF(Defaults!$AI27:$AR27,"&lt;="&amp;C$17))</f>
        <v>1.5</v>
      </c>
      <c r="D27">
        <f>D$14*(10-lgd*COUNTIF(Defaults!$AI27:$AR27,"&lt;="&amp;D$17))</f>
        <v>1.5</v>
      </c>
      <c r="E27">
        <f>E$14*(10-lgd*COUNTIF(Defaults!$AI27:$AR27,"&lt;="&amp;E$17))</f>
        <v>1.5</v>
      </c>
      <c r="F27">
        <f>F$14*(10-lgd*COUNTIF(Defaults!$AI27:$AR27,"&lt;="&amp;F$17))</f>
        <v>1.5</v>
      </c>
      <c r="G27">
        <f>G$14*(10-lgd*COUNTIF(Defaults!$AI27:$AR27,"&lt;="&amp;G$17))</f>
        <v>1.5</v>
      </c>
      <c r="H27">
        <f>H$14*(10-lgd*COUNTIF(Defaults!$AI27:$AR27,"&lt;="&amp;H$17))</f>
        <v>1.5</v>
      </c>
      <c r="I27">
        <f>I$14*(10-lgd*COUNTIF(Defaults!$AI27:$AR27,"&lt;="&amp;I$17))</f>
        <v>1.5</v>
      </c>
      <c r="J27">
        <f>J$14*(10-lgd*COUNTIF(Defaults!$AI27:$AR27,"&lt;="&amp;J$17))</f>
        <v>1.5</v>
      </c>
      <c r="K27">
        <f>K$14*(10-lgd*COUNTIF(Defaults!$AI27:$AR27,"&lt;="&amp;K$17))</f>
        <v>1.5</v>
      </c>
      <c r="L27">
        <f>L$14*(10-lgd*COUNTIF(Defaults!$AI27:$AR27,"&lt;="&amp;L$17))</f>
        <v>1.5</v>
      </c>
      <c r="M27">
        <f>M$14*(10-lgd*COUNTIF(Defaults!$AI27:$AR27,"&lt;="&amp;M$17))</f>
        <v>1.5</v>
      </c>
      <c r="N27">
        <f>N$14*(10-lgd*COUNTIF(Defaults!$AI27:$AR27,"&lt;="&amp;N$17))</f>
        <v>1.5</v>
      </c>
      <c r="O27">
        <f>O$14*(10-lgd*COUNTIF(Defaults!$AI27:$AR27,"&lt;="&amp;O$17))</f>
        <v>1.5</v>
      </c>
      <c r="P27">
        <f>P$14*(10-lgd*COUNTIF(Defaults!$AI27:$AR27,"&lt;="&amp;P$17))</f>
        <v>1.5</v>
      </c>
      <c r="Q27">
        <f>Q$14*(10-lgd*COUNTIF(Defaults!$AI27:$AR27,"&lt;="&amp;Q$17))</f>
        <v>1.5</v>
      </c>
      <c r="R27">
        <f>R$14*(10-lgd*COUNTIF(Defaults!$AI27:$AR27,"&lt;="&amp;R$17))</f>
        <v>1.5</v>
      </c>
      <c r="S27">
        <f>S$14*(10-lgd*COUNTIF(Defaults!$AI27:$AR27,"&lt;="&amp;S$17))</f>
        <v>1.5</v>
      </c>
      <c r="T27">
        <f>T$14*(10-lgd*COUNTIF(Defaults!$AI27:$AR27,"&lt;="&amp;T$17))</f>
        <v>1.41</v>
      </c>
      <c r="U27">
        <f>U$14*(10-lgd*COUNTIF(Defaults!$AI27:$AR27,"&lt;="&amp;U$17))</f>
        <v>95.410000000000011</v>
      </c>
      <c r="W27">
        <f t="shared" si="0"/>
        <v>0.1</v>
      </c>
      <c r="X27">
        <f t="shared" si="1"/>
        <v>0.1</v>
      </c>
      <c r="Y27">
        <f t="shared" si="2"/>
        <v>0.1</v>
      </c>
      <c r="Z27">
        <f t="shared" si="3"/>
        <v>0.1</v>
      </c>
      <c r="AA27">
        <f t="shared" si="4"/>
        <v>0.1</v>
      </c>
      <c r="AB27">
        <f t="shared" si="5"/>
        <v>0.1</v>
      </c>
      <c r="AC27">
        <f t="shared" si="6"/>
        <v>0.1</v>
      </c>
      <c r="AD27">
        <f t="shared" si="7"/>
        <v>0.1</v>
      </c>
      <c r="AE27">
        <f t="shared" si="8"/>
        <v>0.1</v>
      </c>
      <c r="AF27">
        <f t="shared" si="9"/>
        <v>0.1</v>
      </c>
      <c r="AG27">
        <f t="shared" si="10"/>
        <v>0.1</v>
      </c>
      <c r="AH27">
        <f t="shared" si="11"/>
        <v>0.1</v>
      </c>
      <c r="AI27">
        <f t="shared" si="12"/>
        <v>0.1</v>
      </c>
      <c r="AJ27">
        <f t="shared" si="13"/>
        <v>0.1</v>
      </c>
      <c r="AK27">
        <f t="shared" si="14"/>
        <v>0.1</v>
      </c>
      <c r="AL27">
        <f t="shared" si="15"/>
        <v>0.1</v>
      </c>
      <c r="AM27">
        <f t="shared" si="16"/>
        <v>0.1</v>
      </c>
      <c r="AN27">
        <f t="shared" si="17"/>
        <v>0.1</v>
      </c>
      <c r="AO27">
        <f t="shared" si="18"/>
        <v>0.1</v>
      </c>
      <c r="AP27">
        <f t="shared" si="19"/>
        <v>20.100000000000001</v>
      </c>
      <c r="AR27">
        <f t="shared" si="20"/>
        <v>0.1</v>
      </c>
      <c r="AS27">
        <f t="shared" si="21"/>
        <v>0.1</v>
      </c>
      <c r="AT27">
        <f t="shared" si="22"/>
        <v>0.1</v>
      </c>
      <c r="AU27">
        <f t="shared" si="23"/>
        <v>0.1</v>
      </c>
      <c r="AV27">
        <f t="shared" si="24"/>
        <v>0.1</v>
      </c>
      <c r="AW27">
        <f t="shared" si="25"/>
        <v>0.1</v>
      </c>
      <c r="AX27">
        <f t="shared" si="26"/>
        <v>0.1</v>
      </c>
      <c r="AY27">
        <f t="shared" si="27"/>
        <v>0.1</v>
      </c>
      <c r="AZ27">
        <f t="shared" si="28"/>
        <v>0.1</v>
      </c>
      <c r="BA27">
        <f t="shared" si="29"/>
        <v>0.1</v>
      </c>
      <c r="BB27">
        <f t="shared" si="30"/>
        <v>0.1</v>
      </c>
      <c r="BC27">
        <f t="shared" si="31"/>
        <v>0.1</v>
      </c>
      <c r="BD27">
        <f t="shared" si="32"/>
        <v>0.1</v>
      </c>
      <c r="BE27">
        <f t="shared" si="33"/>
        <v>0.1</v>
      </c>
      <c r="BF27">
        <f t="shared" si="34"/>
        <v>0.1</v>
      </c>
      <c r="BG27">
        <f t="shared" si="35"/>
        <v>0.1</v>
      </c>
      <c r="BH27">
        <f t="shared" si="36"/>
        <v>0.1</v>
      </c>
      <c r="BI27">
        <f t="shared" si="37"/>
        <v>0.1</v>
      </c>
      <c r="BJ27">
        <f t="shared" si="38"/>
        <v>0.1</v>
      </c>
      <c r="BK27">
        <f t="shared" si="39"/>
        <v>10.1</v>
      </c>
      <c r="BM27">
        <f t="shared" si="40"/>
        <v>1.2999999999999998</v>
      </c>
      <c r="BN27">
        <f t="shared" si="41"/>
        <v>1.2999999999999998</v>
      </c>
      <c r="BO27">
        <f t="shared" si="42"/>
        <v>1.2999999999999998</v>
      </c>
      <c r="BP27">
        <f t="shared" si="43"/>
        <v>1.2999999999999998</v>
      </c>
      <c r="BQ27">
        <f t="shared" si="44"/>
        <v>1.2999999999999998</v>
      </c>
      <c r="BR27">
        <f t="shared" si="45"/>
        <v>1.2999999999999998</v>
      </c>
      <c r="BS27">
        <f t="shared" si="46"/>
        <v>1.2999999999999998</v>
      </c>
      <c r="BT27">
        <f t="shared" si="47"/>
        <v>1.2999999999999998</v>
      </c>
      <c r="BU27">
        <f t="shared" si="48"/>
        <v>1.2999999999999998</v>
      </c>
      <c r="BV27">
        <f t="shared" si="49"/>
        <v>1.2999999999999998</v>
      </c>
      <c r="BW27">
        <f t="shared" si="50"/>
        <v>1.2999999999999998</v>
      </c>
      <c r="BX27">
        <f t="shared" si="51"/>
        <v>1.2999999999999998</v>
      </c>
      <c r="BY27">
        <f t="shared" si="52"/>
        <v>1.2999999999999998</v>
      </c>
      <c r="BZ27">
        <f t="shared" si="53"/>
        <v>1.2999999999999998</v>
      </c>
      <c r="CA27">
        <f t="shared" si="54"/>
        <v>1.2999999999999998</v>
      </c>
      <c r="CB27">
        <f t="shared" si="55"/>
        <v>1.2999999999999998</v>
      </c>
      <c r="CC27">
        <f t="shared" si="56"/>
        <v>1.2999999999999998</v>
      </c>
      <c r="CD27">
        <f t="shared" si="57"/>
        <v>1.2999999999999998</v>
      </c>
      <c r="CE27">
        <f t="shared" si="58"/>
        <v>1.2099999999999997</v>
      </c>
      <c r="CF27">
        <f t="shared" si="59"/>
        <v>65.210000000000008</v>
      </c>
      <c r="CH27">
        <f t="shared" si="60"/>
        <v>123.82000000000001</v>
      </c>
      <c r="CI27">
        <f t="shared" si="61"/>
        <v>22.000000000000004</v>
      </c>
      <c r="CJ27">
        <f t="shared" si="62"/>
        <v>12</v>
      </c>
      <c r="CK27">
        <f t="shared" si="63"/>
        <v>89.820000000000022</v>
      </c>
      <c r="CL27">
        <f t="shared" si="64"/>
        <v>0</v>
      </c>
      <c r="CM27">
        <f t="shared" si="65"/>
        <v>0</v>
      </c>
    </row>
    <row r="28" spans="1:91" x14ac:dyDescent="0.2">
      <c r="A28">
        <v>11</v>
      </c>
      <c r="B28">
        <f>B$14*(10-lgd*COUNTIF(Defaults!$AI28:$AR28,"&lt;="&amp;B$17))</f>
        <v>1.5</v>
      </c>
      <c r="C28">
        <f>C$14*(10-lgd*COUNTIF(Defaults!$AI28:$AR28,"&lt;="&amp;C$17))</f>
        <v>1.5</v>
      </c>
      <c r="D28">
        <f>D$14*(10-lgd*COUNTIF(Defaults!$AI28:$AR28,"&lt;="&amp;D$17))</f>
        <v>1.5</v>
      </c>
      <c r="E28">
        <f>E$14*(10-lgd*COUNTIF(Defaults!$AI28:$AR28,"&lt;="&amp;E$17))</f>
        <v>1.5</v>
      </c>
      <c r="F28">
        <f>F$14*(10-lgd*COUNTIF(Defaults!$AI28:$AR28,"&lt;="&amp;F$17))</f>
        <v>1.5</v>
      </c>
      <c r="G28">
        <f>G$14*(10-lgd*COUNTIF(Defaults!$AI28:$AR28,"&lt;="&amp;G$17))</f>
        <v>1.5</v>
      </c>
      <c r="H28">
        <f>H$14*(10-lgd*COUNTIF(Defaults!$AI28:$AR28,"&lt;="&amp;H$17))</f>
        <v>1.5</v>
      </c>
      <c r="I28">
        <f>I$14*(10-lgd*COUNTIF(Defaults!$AI28:$AR28,"&lt;="&amp;I$17))</f>
        <v>1.5</v>
      </c>
      <c r="J28">
        <f>J$14*(10-lgd*COUNTIF(Defaults!$AI28:$AR28,"&lt;="&amp;J$17))</f>
        <v>1.5</v>
      </c>
      <c r="K28">
        <f>K$14*(10-lgd*COUNTIF(Defaults!$AI28:$AR28,"&lt;="&amp;K$17))</f>
        <v>1.5</v>
      </c>
      <c r="L28">
        <f>L$14*(10-lgd*COUNTIF(Defaults!$AI28:$AR28,"&lt;="&amp;L$17))</f>
        <v>1.5</v>
      </c>
      <c r="M28">
        <f>M$14*(10-lgd*COUNTIF(Defaults!$AI28:$AR28,"&lt;="&amp;M$17))</f>
        <v>1.5</v>
      </c>
      <c r="N28">
        <f>N$14*(10-lgd*COUNTIF(Defaults!$AI28:$AR28,"&lt;="&amp;N$17))</f>
        <v>1.5</v>
      </c>
      <c r="O28">
        <f>O$14*(10-lgd*COUNTIF(Defaults!$AI28:$AR28,"&lt;="&amp;O$17))</f>
        <v>1.5</v>
      </c>
      <c r="P28">
        <f>P$14*(10-lgd*COUNTIF(Defaults!$AI28:$AR28,"&lt;="&amp;P$17))</f>
        <v>1.5</v>
      </c>
      <c r="Q28">
        <f>Q$14*(10-lgd*COUNTIF(Defaults!$AI28:$AR28,"&lt;="&amp;Q$17))</f>
        <v>1.5</v>
      </c>
      <c r="R28">
        <f>R$14*(10-lgd*COUNTIF(Defaults!$AI28:$AR28,"&lt;="&amp;R$17))</f>
        <v>1.5</v>
      </c>
      <c r="S28">
        <f>S$14*(10-lgd*COUNTIF(Defaults!$AI28:$AR28,"&lt;="&amp;S$17))</f>
        <v>1.5</v>
      </c>
      <c r="T28">
        <f>T$14*(10-lgd*COUNTIF(Defaults!$AI28:$AR28,"&lt;="&amp;T$17))</f>
        <v>1.5</v>
      </c>
      <c r="U28">
        <f>U$14*(10-lgd*COUNTIF(Defaults!$AI28:$AR28,"&lt;="&amp;U$17))</f>
        <v>101.5</v>
      </c>
      <c r="W28">
        <f t="shared" si="0"/>
        <v>0.1</v>
      </c>
      <c r="X28">
        <f t="shared" si="1"/>
        <v>0.1</v>
      </c>
      <c r="Y28">
        <f t="shared" si="2"/>
        <v>0.1</v>
      </c>
      <c r="Z28">
        <f t="shared" si="3"/>
        <v>0.1</v>
      </c>
      <c r="AA28">
        <f t="shared" si="4"/>
        <v>0.1</v>
      </c>
      <c r="AB28">
        <f t="shared" si="5"/>
        <v>0.1</v>
      </c>
      <c r="AC28">
        <f t="shared" si="6"/>
        <v>0.1</v>
      </c>
      <c r="AD28">
        <f t="shared" si="7"/>
        <v>0.1</v>
      </c>
      <c r="AE28">
        <f t="shared" si="8"/>
        <v>0.1</v>
      </c>
      <c r="AF28">
        <f t="shared" si="9"/>
        <v>0.1</v>
      </c>
      <c r="AG28">
        <f t="shared" si="10"/>
        <v>0.1</v>
      </c>
      <c r="AH28">
        <f t="shared" si="11"/>
        <v>0.1</v>
      </c>
      <c r="AI28">
        <f t="shared" si="12"/>
        <v>0.1</v>
      </c>
      <c r="AJ28">
        <f t="shared" si="13"/>
        <v>0.1</v>
      </c>
      <c r="AK28">
        <f t="shared" si="14"/>
        <v>0.1</v>
      </c>
      <c r="AL28">
        <f t="shared" si="15"/>
        <v>0.1</v>
      </c>
      <c r="AM28">
        <f t="shared" si="16"/>
        <v>0.1</v>
      </c>
      <c r="AN28">
        <f t="shared" si="17"/>
        <v>0.1</v>
      </c>
      <c r="AO28">
        <f t="shared" si="18"/>
        <v>0.1</v>
      </c>
      <c r="AP28">
        <f t="shared" si="19"/>
        <v>20.100000000000001</v>
      </c>
      <c r="AR28">
        <f t="shared" si="20"/>
        <v>0.1</v>
      </c>
      <c r="AS28">
        <f t="shared" si="21"/>
        <v>0.1</v>
      </c>
      <c r="AT28">
        <f t="shared" si="22"/>
        <v>0.1</v>
      </c>
      <c r="AU28">
        <f t="shared" si="23"/>
        <v>0.1</v>
      </c>
      <c r="AV28">
        <f t="shared" si="24"/>
        <v>0.1</v>
      </c>
      <c r="AW28">
        <f t="shared" si="25"/>
        <v>0.1</v>
      </c>
      <c r="AX28">
        <f t="shared" si="26"/>
        <v>0.1</v>
      </c>
      <c r="AY28">
        <f t="shared" si="27"/>
        <v>0.1</v>
      </c>
      <c r="AZ28">
        <f t="shared" si="28"/>
        <v>0.1</v>
      </c>
      <c r="BA28">
        <f t="shared" si="29"/>
        <v>0.1</v>
      </c>
      <c r="BB28">
        <f t="shared" si="30"/>
        <v>0.1</v>
      </c>
      <c r="BC28">
        <f t="shared" si="31"/>
        <v>0.1</v>
      </c>
      <c r="BD28">
        <f t="shared" si="32"/>
        <v>0.1</v>
      </c>
      <c r="BE28">
        <f t="shared" si="33"/>
        <v>0.1</v>
      </c>
      <c r="BF28">
        <f t="shared" si="34"/>
        <v>0.1</v>
      </c>
      <c r="BG28">
        <f t="shared" si="35"/>
        <v>0.1</v>
      </c>
      <c r="BH28">
        <f t="shared" si="36"/>
        <v>0.1</v>
      </c>
      <c r="BI28">
        <f t="shared" si="37"/>
        <v>0.1</v>
      </c>
      <c r="BJ28">
        <f t="shared" si="38"/>
        <v>0.1</v>
      </c>
      <c r="BK28">
        <f t="shared" si="39"/>
        <v>10.1</v>
      </c>
      <c r="BM28">
        <f t="shared" si="40"/>
        <v>1.2999999999999998</v>
      </c>
      <c r="BN28">
        <f t="shared" si="41"/>
        <v>1.2999999999999998</v>
      </c>
      <c r="BO28">
        <f t="shared" si="42"/>
        <v>1.2999999999999998</v>
      </c>
      <c r="BP28">
        <f t="shared" si="43"/>
        <v>1.2999999999999998</v>
      </c>
      <c r="BQ28">
        <f t="shared" si="44"/>
        <v>1.2999999999999998</v>
      </c>
      <c r="BR28">
        <f t="shared" si="45"/>
        <v>1.2999999999999998</v>
      </c>
      <c r="BS28">
        <f t="shared" si="46"/>
        <v>1.2999999999999998</v>
      </c>
      <c r="BT28">
        <f t="shared" si="47"/>
        <v>1.2999999999999998</v>
      </c>
      <c r="BU28">
        <f t="shared" si="48"/>
        <v>1.2999999999999998</v>
      </c>
      <c r="BV28">
        <f t="shared" si="49"/>
        <v>1.2999999999999998</v>
      </c>
      <c r="BW28">
        <f t="shared" si="50"/>
        <v>1.2999999999999998</v>
      </c>
      <c r="BX28">
        <f t="shared" si="51"/>
        <v>1.2999999999999998</v>
      </c>
      <c r="BY28">
        <f t="shared" si="52"/>
        <v>1.2999999999999998</v>
      </c>
      <c r="BZ28">
        <f t="shared" si="53"/>
        <v>1.2999999999999998</v>
      </c>
      <c r="CA28">
        <f t="shared" si="54"/>
        <v>1.2999999999999998</v>
      </c>
      <c r="CB28">
        <f t="shared" si="55"/>
        <v>1.2999999999999998</v>
      </c>
      <c r="CC28">
        <f t="shared" si="56"/>
        <v>1.2999999999999998</v>
      </c>
      <c r="CD28">
        <f t="shared" si="57"/>
        <v>1.2999999999999998</v>
      </c>
      <c r="CE28">
        <f t="shared" si="58"/>
        <v>1.2999999999999998</v>
      </c>
      <c r="CF28">
        <f t="shared" si="59"/>
        <v>71.300000000000011</v>
      </c>
      <c r="CH28">
        <f t="shared" si="60"/>
        <v>130</v>
      </c>
      <c r="CI28">
        <f t="shared" si="61"/>
        <v>22.000000000000004</v>
      </c>
      <c r="CJ28">
        <f t="shared" si="62"/>
        <v>12</v>
      </c>
      <c r="CK28">
        <f t="shared" si="63"/>
        <v>96.000000000000014</v>
      </c>
      <c r="CL28">
        <f t="shared" si="64"/>
        <v>0</v>
      </c>
      <c r="CM28">
        <f t="shared" si="65"/>
        <v>0</v>
      </c>
    </row>
    <row r="29" spans="1:91" x14ac:dyDescent="0.2">
      <c r="A29">
        <v>12</v>
      </c>
      <c r="B29">
        <f>B$14*(10-lgd*COUNTIF(Defaults!$AI29:$AR29,"&lt;="&amp;B$17))</f>
        <v>1.5</v>
      </c>
      <c r="C29">
        <f>C$14*(10-lgd*COUNTIF(Defaults!$AI29:$AR29,"&lt;="&amp;C$17))</f>
        <v>1.5</v>
      </c>
      <c r="D29">
        <f>D$14*(10-lgd*COUNTIF(Defaults!$AI29:$AR29,"&lt;="&amp;D$17))</f>
        <v>1.5</v>
      </c>
      <c r="E29">
        <f>E$14*(10-lgd*COUNTIF(Defaults!$AI29:$AR29,"&lt;="&amp;E$17))</f>
        <v>1.5</v>
      </c>
      <c r="F29">
        <f>F$14*(10-lgd*COUNTIF(Defaults!$AI29:$AR29,"&lt;="&amp;F$17))</f>
        <v>1.5</v>
      </c>
      <c r="G29">
        <f>G$14*(10-lgd*COUNTIF(Defaults!$AI29:$AR29,"&lt;="&amp;G$17))</f>
        <v>1.41</v>
      </c>
      <c r="H29">
        <f>H$14*(10-lgd*COUNTIF(Defaults!$AI29:$AR29,"&lt;="&amp;H$17))</f>
        <v>1.41</v>
      </c>
      <c r="I29">
        <f>I$14*(10-lgd*COUNTIF(Defaults!$AI29:$AR29,"&lt;="&amp;I$17))</f>
        <v>1.41</v>
      </c>
      <c r="J29">
        <f>J$14*(10-lgd*COUNTIF(Defaults!$AI29:$AR29,"&lt;="&amp;J$17))</f>
        <v>1.41</v>
      </c>
      <c r="K29">
        <f>K$14*(10-lgd*COUNTIF(Defaults!$AI29:$AR29,"&lt;="&amp;K$17))</f>
        <v>1.41</v>
      </c>
      <c r="L29">
        <f>L$14*(10-lgd*COUNTIF(Defaults!$AI29:$AR29,"&lt;="&amp;L$17))</f>
        <v>1.41</v>
      </c>
      <c r="M29">
        <f>M$14*(10-lgd*COUNTIF(Defaults!$AI29:$AR29,"&lt;="&amp;M$17))</f>
        <v>1.41</v>
      </c>
      <c r="N29">
        <f>N$14*(10-lgd*COUNTIF(Defaults!$AI29:$AR29,"&lt;="&amp;N$17))</f>
        <v>1.41</v>
      </c>
      <c r="O29">
        <f>O$14*(10-lgd*COUNTIF(Defaults!$AI29:$AR29,"&lt;="&amp;O$17))</f>
        <v>1.41</v>
      </c>
      <c r="P29">
        <f>P$14*(10-lgd*COUNTIF(Defaults!$AI29:$AR29,"&lt;="&amp;P$17))</f>
        <v>1.41</v>
      </c>
      <c r="Q29">
        <f>Q$14*(10-lgd*COUNTIF(Defaults!$AI29:$AR29,"&lt;="&amp;Q$17))</f>
        <v>1.41</v>
      </c>
      <c r="R29">
        <f>R$14*(10-lgd*COUNTIF(Defaults!$AI29:$AR29,"&lt;="&amp;R$17))</f>
        <v>1.41</v>
      </c>
      <c r="S29">
        <f>S$14*(10-lgd*COUNTIF(Defaults!$AI29:$AR29,"&lt;="&amp;S$17))</f>
        <v>1.41</v>
      </c>
      <c r="T29">
        <f>T$14*(10-lgd*COUNTIF(Defaults!$AI29:$AR29,"&lt;="&amp;T$17))</f>
        <v>1.41</v>
      </c>
      <c r="U29">
        <f>U$14*(10-lgd*COUNTIF(Defaults!$AI29:$AR29,"&lt;="&amp;U$17))</f>
        <v>95.410000000000011</v>
      </c>
      <c r="W29">
        <f t="shared" si="0"/>
        <v>0.1</v>
      </c>
      <c r="X29">
        <f t="shared" si="1"/>
        <v>0.1</v>
      </c>
      <c r="Y29">
        <f t="shared" si="2"/>
        <v>0.1</v>
      </c>
      <c r="Z29">
        <f t="shared" si="3"/>
        <v>0.1</v>
      </c>
      <c r="AA29">
        <f t="shared" si="4"/>
        <v>0.1</v>
      </c>
      <c r="AB29">
        <f t="shared" si="5"/>
        <v>0.1</v>
      </c>
      <c r="AC29">
        <f t="shared" si="6"/>
        <v>0.1</v>
      </c>
      <c r="AD29">
        <f t="shared" si="7"/>
        <v>0.1</v>
      </c>
      <c r="AE29">
        <f t="shared" si="8"/>
        <v>0.1</v>
      </c>
      <c r="AF29">
        <f t="shared" si="9"/>
        <v>0.1</v>
      </c>
      <c r="AG29">
        <f t="shared" si="10"/>
        <v>0.1</v>
      </c>
      <c r="AH29">
        <f t="shared" si="11"/>
        <v>0.1</v>
      </c>
      <c r="AI29">
        <f t="shared" si="12"/>
        <v>0.1</v>
      </c>
      <c r="AJ29">
        <f t="shared" si="13"/>
        <v>0.1</v>
      </c>
      <c r="AK29">
        <f t="shared" si="14"/>
        <v>0.1</v>
      </c>
      <c r="AL29">
        <f t="shared" si="15"/>
        <v>0.1</v>
      </c>
      <c r="AM29">
        <f t="shared" si="16"/>
        <v>0.1</v>
      </c>
      <c r="AN29">
        <f t="shared" si="17"/>
        <v>0.1</v>
      </c>
      <c r="AO29">
        <f t="shared" si="18"/>
        <v>0.1</v>
      </c>
      <c r="AP29">
        <f t="shared" si="19"/>
        <v>20.100000000000001</v>
      </c>
      <c r="AR29">
        <f t="shared" si="20"/>
        <v>0.1</v>
      </c>
      <c r="AS29">
        <f t="shared" si="21"/>
        <v>0.1</v>
      </c>
      <c r="AT29">
        <f t="shared" si="22"/>
        <v>0.1</v>
      </c>
      <c r="AU29">
        <f t="shared" si="23"/>
        <v>0.1</v>
      </c>
      <c r="AV29">
        <f t="shared" si="24"/>
        <v>0.1</v>
      </c>
      <c r="AW29">
        <f t="shared" si="25"/>
        <v>0.1</v>
      </c>
      <c r="AX29">
        <f t="shared" si="26"/>
        <v>0.1</v>
      </c>
      <c r="AY29">
        <f t="shared" si="27"/>
        <v>0.1</v>
      </c>
      <c r="AZ29">
        <f t="shared" si="28"/>
        <v>0.1</v>
      </c>
      <c r="BA29">
        <f t="shared" si="29"/>
        <v>0.1</v>
      </c>
      <c r="BB29">
        <f t="shared" si="30"/>
        <v>0.1</v>
      </c>
      <c r="BC29">
        <f t="shared" si="31"/>
        <v>0.1</v>
      </c>
      <c r="BD29">
        <f t="shared" si="32"/>
        <v>0.1</v>
      </c>
      <c r="BE29">
        <f t="shared" si="33"/>
        <v>0.1</v>
      </c>
      <c r="BF29">
        <f t="shared" si="34"/>
        <v>0.1</v>
      </c>
      <c r="BG29">
        <f t="shared" si="35"/>
        <v>0.1</v>
      </c>
      <c r="BH29">
        <f t="shared" si="36"/>
        <v>0.1</v>
      </c>
      <c r="BI29">
        <f t="shared" si="37"/>
        <v>0.1</v>
      </c>
      <c r="BJ29">
        <f t="shared" si="38"/>
        <v>0.1</v>
      </c>
      <c r="BK29">
        <f t="shared" si="39"/>
        <v>10.1</v>
      </c>
      <c r="BM29">
        <f t="shared" si="40"/>
        <v>1.2999999999999998</v>
      </c>
      <c r="BN29">
        <f t="shared" si="41"/>
        <v>1.2999999999999998</v>
      </c>
      <c r="BO29">
        <f t="shared" si="42"/>
        <v>1.2999999999999998</v>
      </c>
      <c r="BP29">
        <f t="shared" si="43"/>
        <v>1.2999999999999998</v>
      </c>
      <c r="BQ29">
        <f t="shared" si="44"/>
        <v>1.2999999999999998</v>
      </c>
      <c r="BR29">
        <f t="shared" si="45"/>
        <v>1.2099999999999997</v>
      </c>
      <c r="BS29">
        <f t="shared" si="46"/>
        <v>1.2099999999999997</v>
      </c>
      <c r="BT29">
        <f t="shared" si="47"/>
        <v>1.2099999999999997</v>
      </c>
      <c r="BU29">
        <f t="shared" si="48"/>
        <v>1.2099999999999997</v>
      </c>
      <c r="BV29">
        <f t="shared" si="49"/>
        <v>1.2099999999999997</v>
      </c>
      <c r="BW29">
        <f t="shared" si="50"/>
        <v>1.2099999999999997</v>
      </c>
      <c r="BX29">
        <f t="shared" si="51"/>
        <v>1.2099999999999997</v>
      </c>
      <c r="BY29">
        <f t="shared" si="52"/>
        <v>1.2099999999999997</v>
      </c>
      <c r="BZ29">
        <f t="shared" si="53"/>
        <v>1.2099999999999997</v>
      </c>
      <c r="CA29">
        <f t="shared" si="54"/>
        <v>1.2099999999999997</v>
      </c>
      <c r="CB29">
        <f t="shared" si="55"/>
        <v>1.2099999999999997</v>
      </c>
      <c r="CC29">
        <f t="shared" si="56"/>
        <v>1.2099999999999997</v>
      </c>
      <c r="CD29">
        <f t="shared" si="57"/>
        <v>1.2099999999999997</v>
      </c>
      <c r="CE29">
        <f t="shared" si="58"/>
        <v>1.2099999999999997</v>
      </c>
      <c r="CF29">
        <f t="shared" si="59"/>
        <v>65.210000000000008</v>
      </c>
      <c r="CH29">
        <f t="shared" si="60"/>
        <v>122.65</v>
      </c>
      <c r="CI29">
        <f t="shared" si="61"/>
        <v>22.000000000000004</v>
      </c>
      <c r="CJ29">
        <f t="shared" si="62"/>
        <v>12</v>
      </c>
      <c r="CK29">
        <f t="shared" si="63"/>
        <v>88.65</v>
      </c>
      <c r="CL29">
        <f t="shared" si="64"/>
        <v>0</v>
      </c>
      <c r="CM29">
        <f t="shared" si="65"/>
        <v>0</v>
      </c>
    </row>
    <row r="30" spans="1:91" x14ac:dyDescent="0.2">
      <c r="A30">
        <v>13</v>
      </c>
      <c r="B30">
        <f>B$14*(10-lgd*COUNTIF(Defaults!$AI30:$AR30,"&lt;="&amp;B$17))</f>
        <v>1.5</v>
      </c>
      <c r="C30">
        <f>C$14*(10-lgd*COUNTIF(Defaults!$AI30:$AR30,"&lt;="&amp;C$17))</f>
        <v>1.5</v>
      </c>
      <c r="D30">
        <f>D$14*(10-lgd*COUNTIF(Defaults!$AI30:$AR30,"&lt;="&amp;D$17))</f>
        <v>1.5</v>
      </c>
      <c r="E30">
        <f>E$14*(10-lgd*COUNTIF(Defaults!$AI30:$AR30,"&lt;="&amp;E$17))</f>
        <v>1.5</v>
      </c>
      <c r="F30">
        <f>F$14*(10-lgd*COUNTIF(Defaults!$AI30:$AR30,"&lt;="&amp;F$17))</f>
        <v>1.5</v>
      </c>
      <c r="G30">
        <f>G$14*(10-lgd*COUNTIF(Defaults!$AI30:$AR30,"&lt;="&amp;G$17))</f>
        <v>1.5</v>
      </c>
      <c r="H30">
        <f>H$14*(10-lgd*COUNTIF(Defaults!$AI30:$AR30,"&lt;="&amp;H$17))</f>
        <v>1.5</v>
      </c>
      <c r="I30">
        <f>I$14*(10-lgd*COUNTIF(Defaults!$AI30:$AR30,"&lt;="&amp;I$17))</f>
        <v>1.5</v>
      </c>
      <c r="J30">
        <f>J$14*(10-lgd*COUNTIF(Defaults!$AI30:$AR30,"&lt;="&amp;J$17))</f>
        <v>1.5</v>
      </c>
      <c r="K30">
        <f>K$14*(10-lgd*COUNTIF(Defaults!$AI30:$AR30,"&lt;="&amp;K$17))</f>
        <v>1.5</v>
      </c>
      <c r="L30">
        <f>L$14*(10-lgd*COUNTIF(Defaults!$AI30:$AR30,"&lt;="&amp;L$17))</f>
        <v>1.5</v>
      </c>
      <c r="M30">
        <f>M$14*(10-lgd*COUNTIF(Defaults!$AI30:$AR30,"&lt;="&amp;M$17))</f>
        <v>1.5</v>
      </c>
      <c r="N30">
        <f>N$14*(10-lgd*COUNTIF(Defaults!$AI30:$AR30,"&lt;="&amp;N$17))</f>
        <v>1.5</v>
      </c>
      <c r="O30">
        <f>O$14*(10-lgd*COUNTIF(Defaults!$AI30:$AR30,"&lt;="&amp;O$17))</f>
        <v>1.5</v>
      </c>
      <c r="P30">
        <f>P$14*(10-lgd*COUNTIF(Defaults!$AI30:$AR30,"&lt;="&amp;P$17))</f>
        <v>1.5</v>
      </c>
      <c r="Q30">
        <f>Q$14*(10-lgd*COUNTIF(Defaults!$AI30:$AR30,"&lt;="&amp;Q$17))</f>
        <v>1.5</v>
      </c>
      <c r="R30">
        <f>R$14*(10-lgd*COUNTIF(Defaults!$AI30:$AR30,"&lt;="&amp;R$17))</f>
        <v>1.5</v>
      </c>
      <c r="S30">
        <f>S$14*(10-lgd*COUNTIF(Defaults!$AI30:$AR30,"&lt;="&amp;S$17))</f>
        <v>1.5</v>
      </c>
      <c r="T30">
        <f>T$14*(10-lgd*COUNTIF(Defaults!$AI30:$AR30,"&lt;="&amp;T$17))</f>
        <v>1.5</v>
      </c>
      <c r="U30">
        <f>U$14*(10-lgd*COUNTIF(Defaults!$AI30:$AR30,"&lt;="&amp;U$17))</f>
        <v>101.5</v>
      </c>
      <c r="W30">
        <f t="shared" si="0"/>
        <v>0.1</v>
      </c>
      <c r="X30">
        <f t="shared" si="1"/>
        <v>0.1</v>
      </c>
      <c r="Y30">
        <f t="shared" si="2"/>
        <v>0.1</v>
      </c>
      <c r="Z30">
        <f t="shared" si="3"/>
        <v>0.1</v>
      </c>
      <c r="AA30">
        <f t="shared" si="4"/>
        <v>0.1</v>
      </c>
      <c r="AB30">
        <f t="shared" si="5"/>
        <v>0.1</v>
      </c>
      <c r="AC30">
        <f t="shared" si="6"/>
        <v>0.1</v>
      </c>
      <c r="AD30">
        <f t="shared" si="7"/>
        <v>0.1</v>
      </c>
      <c r="AE30">
        <f t="shared" si="8"/>
        <v>0.1</v>
      </c>
      <c r="AF30">
        <f t="shared" si="9"/>
        <v>0.1</v>
      </c>
      <c r="AG30">
        <f t="shared" si="10"/>
        <v>0.1</v>
      </c>
      <c r="AH30">
        <f t="shared" si="11"/>
        <v>0.1</v>
      </c>
      <c r="AI30">
        <f t="shared" si="12"/>
        <v>0.1</v>
      </c>
      <c r="AJ30">
        <f t="shared" si="13"/>
        <v>0.1</v>
      </c>
      <c r="AK30">
        <f t="shared" si="14"/>
        <v>0.1</v>
      </c>
      <c r="AL30">
        <f t="shared" si="15"/>
        <v>0.1</v>
      </c>
      <c r="AM30">
        <f t="shared" si="16"/>
        <v>0.1</v>
      </c>
      <c r="AN30">
        <f t="shared" si="17"/>
        <v>0.1</v>
      </c>
      <c r="AO30">
        <f t="shared" si="18"/>
        <v>0.1</v>
      </c>
      <c r="AP30">
        <f t="shared" si="19"/>
        <v>20.100000000000001</v>
      </c>
      <c r="AR30">
        <f t="shared" si="20"/>
        <v>0.1</v>
      </c>
      <c r="AS30">
        <f t="shared" si="21"/>
        <v>0.1</v>
      </c>
      <c r="AT30">
        <f t="shared" si="22"/>
        <v>0.1</v>
      </c>
      <c r="AU30">
        <f t="shared" si="23"/>
        <v>0.1</v>
      </c>
      <c r="AV30">
        <f t="shared" si="24"/>
        <v>0.1</v>
      </c>
      <c r="AW30">
        <f t="shared" si="25"/>
        <v>0.1</v>
      </c>
      <c r="AX30">
        <f t="shared" si="26"/>
        <v>0.1</v>
      </c>
      <c r="AY30">
        <f t="shared" si="27"/>
        <v>0.1</v>
      </c>
      <c r="AZ30">
        <f t="shared" si="28"/>
        <v>0.1</v>
      </c>
      <c r="BA30">
        <f t="shared" si="29"/>
        <v>0.1</v>
      </c>
      <c r="BB30">
        <f t="shared" si="30"/>
        <v>0.1</v>
      </c>
      <c r="BC30">
        <f t="shared" si="31"/>
        <v>0.1</v>
      </c>
      <c r="BD30">
        <f t="shared" si="32"/>
        <v>0.1</v>
      </c>
      <c r="BE30">
        <f t="shared" si="33"/>
        <v>0.1</v>
      </c>
      <c r="BF30">
        <f t="shared" si="34"/>
        <v>0.1</v>
      </c>
      <c r="BG30">
        <f t="shared" si="35"/>
        <v>0.1</v>
      </c>
      <c r="BH30">
        <f t="shared" si="36"/>
        <v>0.1</v>
      </c>
      <c r="BI30">
        <f t="shared" si="37"/>
        <v>0.1</v>
      </c>
      <c r="BJ30">
        <f t="shared" si="38"/>
        <v>0.1</v>
      </c>
      <c r="BK30">
        <f t="shared" si="39"/>
        <v>10.1</v>
      </c>
      <c r="BM30">
        <f t="shared" si="40"/>
        <v>1.2999999999999998</v>
      </c>
      <c r="BN30">
        <f t="shared" si="41"/>
        <v>1.2999999999999998</v>
      </c>
      <c r="BO30">
        <f t="shared" si="42"/>
        <v>1.2999999999999998</v>
      </c>
      <c r="BP30">
        <f t="shared" si="43"/>
        <v>1.2999999999999998</v>
      </c>
      <c r="BQ30">
        <f t="shared" si="44"/>
        <v>1.2999999999999998</v>
      </c>
      <c r="BR30">
        <f t="shared" si="45"/>
        <v>1.2999999999999998</v>
      </c>
      <c r="BS30">
        <f t="shared" si="46"/>
        <v>1.2999999999999998</v>
      </c>
      <c r="BT30">
        <f t="shared" si="47"/>
        <v>1.2999999999999998</v>
      </c>
      <c r="BU30">
        <f t="shared" si="48"/>
        <v>1.2999999999999998</v>
      </c>
      <c r="BV30">
        <f t="shared" si="49"/>
        <v>1.2999999999999998</v>
      </c>
      <c r="BW30">
        <f t="shared" si="50"/>
        <v>1.2999999999999998</v>
      </c>
      <c r="BX30">
        <f t="shared" si="51"/>
        <v>1.2999999999999998</v>
      </c>
      <c r="BY30">
        <f t="shared" si="52"/>
        <v>1.2999999999999998</v>
      </c>
      <c r="BZ30">
        <f t="shared" si="53"/>
        <v>1.2999999999999998</v>
      </c>
      <c r="CA30">
        <f t="shared" si="54"/>
        <v>1.2999999999999998</v>
      </c>
      <c r="CB30">
        <f t="shared" si="55"/>
        <v>1.2999999999999998</v>
      </c>
      <c r="CC30">
        <f t="shared" si="56"/>
        <v>1.2999999999999998</v>
      </c>
      <c r="CD30">
        <f t="shared" si="57"/>
        <v>1.2999999999999998</v>
      </c>
      <c r="CE30">
        <f t="shared" si="58"/>
        <v>1.2999999999999998</v>
      </c>
      <c r="CF30">
        <f t="shared" si="59"/>
        <v>71.300000000000011</v>
      </c>
      <c r="CH30">
        <f t="shared" si="60"/>
        <v>130</v>
      </c>
      <c r="CI30">
        <f t="shared" si="61"/>
        <v>22.000000000000004</v>
      </c>
      <c r="CJ30">
        <f t="shared" si="62"/>
        <v>12</v>
      </c>
      <c r="CK30">
        <f t="shared" si="63"/>
        <v>96.000000000000014</v>
      </c>
      <c r="CL30">
        <f t="shared" si="64"/>
        <v>0</v>
      </c>
      <c r="CM30">
        <f t="shared" si="65"/>
        <v>0</v>
      </c>
    </row>
    <row r="31" spans="1:91" x14ac:dyDescent="0.2">
      <c r="A31">
        <v>14</v>
      </c>
      <c r="B31">
        <f>B$14*(10-lgd*COUNTIF(Defaults!$AI31:$AR31,"&lt;="&amp;B$17))</f>
        <v>1.5</v>
      </c>
      <c r="C31">
        <f>C$14*(10-lgd*COUNTIF(Defaults!$AI31:$AR31,"&lt;="&amp;C$17))</f>
        <v>1.5</v>
      </c>
      <c r="D31">
        <f>D$14*(10-lgd*COUNTIF(Defaults!$AI31:$AR31,"&lt;="&amp;D$17))</f>
        <v>1.5</v>
      </c>
      <c r="E31">
        <f>E$14*(10-lgd*COUNTIF(Defaults!$AI31:$AR31,"&lt;="&amp;E$17))</f>
        <v>1.5</v>
      </c>
      <c r="F31">
        <f>F$14*(10-lgd*COUNTIF(Defaults!$AI31:$AR31,"&lt;="&amp;F$17))</f>
        <v>1.41</v>
      </c>
      <c r="G31">
        <f>G$14*(10-lgd*COUNTIF(Defaults!$AI31:$AR31,"&lt;="&amp;G$17))</f>
        <v>1.41</v>
      </c>
      <c r="H31">
        <f>H$14*(10-lgd*COUNTIF(Defaults!$AI31:$AR31,"&lt;="&amp;H$17))</f>
        <v>1.41</v>
      </c>
      <c r="I31">
        <f>I$14*(10-lgd*COUNTIF(Defaults!$AI31:$AR31,"&lt;="&amp;I$17))</f>
        <v>1.41</v>
      </c>
      <c r="J31">
        <f>J$14*(10-lgd*COUNTIF(Defaults!$AI31:$AR31,"&lt;="&amp;J$17))</f>
        <v>1.41</v>
      </c>
      <c r="K31">
        <f>K$14*(10-lgd*COUNTIF(Defaults!$AI31:$AR31,"&lt;="&amp;K$17))</f>
        <v>1.41</v>
      </c>
      <c r="L31">
        <f>L$14*(10-lgd*COUNTIF(Defaults!$AI31:$AR31,"&lt;="&amp;L$17))</f>
        <v>1.41</v>
      </c>
      <c r="M31">
        <f>M$14*(10-lgd*COUNTIF(Defaults!$AI31:$AR31,"&lt;="&amp;M$17))</f>
        <v>1.41</v>
      </c>
      <c r="N31">
        <f>N$14*(10-lgd*COUNTIF(Defaults!$AI31:$AR31,"&lt;="&amp;N$17))</f>
        <v>1.41</v>
      </c>
      <c r="O31">
        <f>O$14*(10-lgd*COUNTIF(Defaults!$AI31:$AR31,"&lt;="&amp;O$17))</f>
        <v>1.41</v>
      </c>
      <c r="P31">
        <f>P$14*(10-lgd*COUNTIF(Defaults!$AI31:$AR31,"&lt;="&amp;P$17))</f>
        <v>1.41</v>
      </c>
      <c r="Q31">
        <f>Q$14*(10-lgd*COUNTIF(Defaults!$AI31:$AR31,"&lt;="&amp;Q$17))</f>
        <v>1.41</v>
      </c>
      <c r="R31">
        <f>R$14*(10-lgd*COUNTIF(Defaults!$AI31:$AR31,"&lt;="&amp;R$17))</f>
        <v>1.41</v>
      </c>
      <c r="S31">
        <f>S$14*(10-lgd*COUNTIF(Defaults!$AI31:$AR31,"&lt;="&amp;S$17))</f>
        <v>1.41</v>
      </c>
      <c r="T31">
        <f>T$14*(10-lgd*COUNTIF(Defaults!$AI31:$AR31,"&lt;="&amp;T$17))</f>
        <v>1.41</v>
      </c>
      <c r="U31">
        <f>U$14*(10-lgd*COUNTIF(Defaults!$AI31:$AR31,"&lt;="&amp;U$17))</f>
        <v>95.410000000000011</v>
      </c>
      <c r="W31">
        <f t="shared" si="0"/>
        <v>0.1</v>
      </c>
      <c r="X31">
        <f t="shared" si="1"/>
        <v>0.1</v>
      </c>
      <c r="Y31">
        <f t="shared" si="2"/>
        <v>0.1</v>
      </c>
      <c r="Z31">
        <f t="shared" si="3"/>
        <v>0.1</v>
      </c>
      <c r="AA31">
        <f t="shared" si="4"/>
        <v>0.1</v>
      </c>
      <c r="AB31">
        <f t="shared" si="5"/>
        <v>0.1</v>
      </c>
      <c r="AC31">
        <f t="shared" si="6"/>
        <v>0.1</v>
      </c>
      <c r="AD31">
        <f t="shared" si="7"/>
        <v>0.1</v>
      </c>
      <c r="AE31">
        <f t="shared" si="8"/>
        <v>0.1</v>
      </c>
      <c r="AF31">
        <f t="shared" si="9"/>
        <v>0.1</v>
      </c>
      <c r="AG31">
        <f t="shared" si="10"/>
        <v>0.1</v>
      </c>
      <c r="AH31">
        <f t="shared" si="11"/>
        <v>0.1</v>
      </c>
      <c r="AI31">
        <f t="shared" si="12"/>
        <v>0.1</v>
      </c>
      <c r="AJ31">
        <f t="shared" si="13"/>
        <v>0.1</v>
      </c>
      <c r="AK31">
        <f t="shared" si="14"/>
        <v>0.1</v>
      </c>
      <c r="AL31">
        <f t="shared" si="15"/>
        <v>0.1</v>
      </c>
      <c r="AM31">
        <f t="shared" si="16"/>
        <v>0.1</v>
      </c>
      <c r="AN31">
        <f t="shared" si="17"/>
        <v>0.1</v>
      </c>
      <c r="AO31">
        <f t="shared" si="18"/>
        <v>0.1</v>
      </c>
      <c r="AP31">
        <f t="shared" si="19"/>
        <v>20.100000000000001</v>
      </c>
      <c r="AR31">
        <f t="shared" si="20"/>
        <v>0.1</v>
      </c>
      <c r="AS31">
        <f t="shared" si="21"/>
        <v>0.1</v>
      </c>
      <c r="AT31">
        <f t="shared" si="22"/>
        <v>0.1</v>
      </c>
      <c r="AU31">
        <f t="shared" si="23"/>
        <v>0.1</v>
      </c>
      <c r="AV31">
        <f t="shared" si="24"/>
        <v>0.1</v>
      </c>
      <c r="AW31">
        <f t="shared" si="25"/>
        <v>0.1</v>
      </c>
      <c r="AX31">
        <f t="shared" si="26"/>
        <v>0.1</v>
      </c>
      <c r="AY31">
        <f t="shared" si="27"/>
        <v>0.1</v>
      </c>
      <c r="AZ31">
        <f t="shared" si="28"/>
        <v>0.1</v>
      </c>
      <c r="BA31">
        <f t="shared" si="29"/>
        <v>0.1</v>
      </c>
      <c r="BB31">
        <f t="shared" si="30"/>
        <v>0.1</v>
      </c>
      <c r="BC31">
        <f t="shared" si="31"/>
        <v>0.1</v>
      </c>
      <c r="BD31">
        <f t="shared" si="32"/>
        <v>0.1</v>
      </c>
      <c r="BE31">
        <f t="shared" si="33"/>
        <v>0.1</v>
      </c>
      <c r="BF31">
        <f t="shared" si="34"/>
        <v>0.1</v>
      </c>
      <c r="BG31">
        <f t="shared" si="35"/>
        <v>0.1</v>
      </c>
      <c r="BH31">
        <f t="shared" si="36"/>
        <v>0.1</v>
      </c>
      <c r="BI31">
        <f t="shared" si="37"/>
        <v>0.1</v>
      </c>
      <c r="BJ31">
        <f t="shared" si="38"/>
        <v>0.1</v>
      </c>
      <c r="BK31">
        <f t="shared" si="39"/>
        <v>10.1</v>
      </c>
      <c r="BM31">
        <f t="shared" si="40"/>
        <v>1.2999999999999998</v>
      </c>
      <c r="BN31">
        <f t="shared" si="41"/>
        <v>1.2999999999999998</v>
      </c>
      <c r="BO31">
        <f t="shared" si="42"/>
        <v>1.2999999999999998</v>
      </c>
      <c r="BP31">
        <f t="shared" si="43"/>
        <v>1.2999999999999998</v>
      </c>
      <c r="BQ31">
        <f t="shared" si="44"/>
        <v>1.2099999999999997</v>
      </c>
      <c r="BR31">
        <f t="shared" si="45"/>
        <v>1.2099999999999997</v>
      </c>
      <c r="BS31">
        <f t="shared" si="46"/>
        <v>1.2099999999999997</v>
      </c>
      <c r="BT31">
        <f t="shared" si="47"/>
        <v>1.2099999999999997</v>
      </c>
      <c r="BU31">
        <f t="shared" si="48"/>
        <v>1.2099999999999997</v>
      </c>
      <c r="BV31">
        <f t="shared" si="49"/>
        <v>1.2099999999999997</v>
      </c>
      <c r="BW31">
        <f t="shared" si="50"/>
        <v>1.2099999999999997</v>
      </c>
      <c r="BX31">
        <f t="shared" si="51"/>
        <v>1.2099999999999997</v>
      </c>
      <c r="BY31">
        <f t="shared" si="52"/>
        <v>1.2099999999999997</v>
      </c>
      <c r="BZ31">
        <f t="shared" si="53"/>
        <v>1.2099999999999997</v>
      </c>
      <c r="CA31">
        <f t="shared" si="54"/>
        <v>1.2099999999999997</v>
      </c>
      <c r="CB31">
        <f t="shared" si="55"/>
        <v>1.2099999999999997</v>
      </c>
      <c r="CC31">
        <f t="shared" si="56"/>
        <v>1.2099999999999997</v>
      </c>
      <c r="CD31">
        <f t="shared" si="57"/>
        <v>1.2099999999999997</v>
      </c>
      <c r="CE31">
        <f t="shared" si="58"/>
        <v>1.2099999999999997</v>
      </c>
      <c r="CF31">
        <f t="shared" si="59"/>
        <v>65.210000000000008</v>
      </c>
      <c r="CH31">
        <f t="shared" si="60"/>
        <v>122.56000000000002</v>
      </c>
      <c r="CI31">
        <f t="shared" si="61"/>
        <v>22.000000000000004</v>
      </c>
      <c r="CJ31">
        <f t="shared" si="62"/>
        <v>12</v>
      </c>
      <c r="CK31">
        <f t="shared" si="63"/>
        <v>88.56</v>
      </c>
      <c r="CL31">
        <f t="shared" si="64"/>
        <v>0</v>
      </c>
      <c r="CM31">
        <f t="shared" si="65"/>
        <v>0</v>
      </c>
    </row>
    <row r="32" spans="1:91" x14ac:dyDescent="0.2">
      <c r="A32">
        <v>15</v>
      </c>
      <c r="B32">
        <f>B$14*(10-lgd*COUNTIF(Defaults!$AI32:$AR32,"&lt;="&amp;B$17))</f>
        <v>1.5</v>
      </c>
      <c r="C32">
        <f>C$14*(10-lgd*COUNTIF(Defaults!$AI32:$AR32,"&lt;="&amp;C$17))</f>
        <v>1.5</v>
      </c>
      <c r="D32">
        <f>D$14*(10-lgd*COUNTIF(Defaults!$AI32:$AR32,"&lt;="&amp;D$17))</f>
        <v>1.5</v>
      </c>
      <c r="E32">
        <f>E$14*(10-lgd*COUNTIF(Defaults!$AI32:$AR32,"&lt;="&amp;E$17))</f>
        <v>1.5</v>
      </c>
      <c r="F32">
        <f>F$14*(10-lgd*COUNTIF(Defaults!$AI32:$AR32,"&lt;="&amp;F$17))</f>
        <v>1.5</v>
      </c>
      <c r="G32">
        <f>G$14*(10-lgd*COUNTIF(Defaults!$AI32:$AR32,"&lt;="&amp;G$17))</f>
        <v>1.5</v>
      </c>
      <c r="H32">
        <f>H$14*(10-lgd*COUNTIF(Defaults!$AI32:$AR32,"&lt;="&amp;H$17))</f>
        <v>1.5</v>
      </c>
      <c r="I32">
        <f>I$14*(10-lgd*COUNTIF(Defaults!$AI32:$AR32,"&lt;="&amp;I$17))</f>
        <v>1.5</v>
      </c>
      <c r="J32">
        <f>J$14*(10-lgd*COUNTIF(Defaults!$AI32:$AR32,"&lt;="&amp;J$17))</f>
        <v>1.5</v>
      </c>
      <c r="K32">
        <f>K$14*(10-lgd*COUNTIF(Defaults!$AI32:$AR32,"&lt;="&amp;K$17))</f>
        <v>1.5</v>
      </c>
      <c r="L32">
        <f>L$14*(10-lgd*COUNTIF(Defaults!$AI32:$AR32,"&lt;="&amp;L$17))</f>
        <v>1.5</v>
      </c>
      <c r="M32">
        <f>M$14*(10-lgd*COUNTIF(Defaults!$AI32:$AR32,"&lt;="&amp;M$17))</f>
        <v>1.5</v>
      </c>
      <c r="N32">
        <f>N$14*(10-lgd*COUNTIF(Defaults!$AI32:$AR32,"&lt;="&amp;N$17))</f>
        <v>1.5</v>
      </c>
      <c r="O32">
        <f>O$14*(10-lgd*COUNTIF(Defaults!$AI32:$AR32,"&lt;="&amp;O$17))</f>
        <v>1.5</v>
      </c>
      <c r="P32">
        <f>P$14*(10-lgd*COUNTIF(Defaults!$AI32:$AR32,"&lt;="&amp;P$17))</f>
        <v>1.5</v>
      </c>
      <c r="Q32">
        <f>Q$14*(10-lgd*COUNTIF(Defaults!$AI32:$AR32,"&lt;="&amp;Q$17))</f>
        <v>1.5</v>
      </c>
      <c r="R32">
        <f>R$14*(10-lgd*COUNTIF(Defaults!$AI32:$AR32,"&lt;="&amp;R$17))</f>
        <v>1.5</v>
      </c>
      <c r="S32">
        <f>S$14*(10-lgd*COUNTIF(Defaults!$AI32:$AR32,"&lt;="&amp;S$17))</f>
        <v>1.5</v>
      </c>
      <c r="T32">
        <f>T$14*(10-lgd*COUNTIF(Defaults!$AI32:$AR32,"&lt;="&amp;T$17))</f>
        <v>1.5</v>
      </c>
      <c r="U32">
        <f>U$14*(10-lgd*COUNTIF(Defaults!$AI32:$AR32,"&lt;="&amp;U$17))</f>
        <v>101.5</v>
      </c>
      <c r="W32">
        <f t="shared" si="0"/>
        <v>0.1</v>
      </c>
      <c r="X32">
        <f t="shared" si="1"/>
        <v>0.1</v>
      </c>
      <c r="Y32">
        <f t="shared" si="2"/>
        <v>0.1</v>
      </c>
      <c r="Z32">
        <f t="shared" si="3"/>
        <v>0.1</v>
      </c>
      <c r="AA32">
        <f t="shared" si="4"/>
        <v>0.1</v>
      </c>
      <c r="AB32">
        <f t="shared" si="5"/>
        <v>0.1</v>
      </c>
      <c r="AC32">
        <f t="shared" si="6"/>
        <v>0.1</v>
      </c>
      <c r="AD32">
        <f t="shared" si="7"/>
        <v>0.1</v>
      </c>
      <c r="AE32">
        <f t="shared" si="8"/>
        <v>0.1</v>
      </c>
      <c r="AF32">
        <f t="shared" si="9"/>
        <v>0.1</v>
      </c>
      <c r="AG32">
        <f t="shared" si="10"/>
        <v>0.1</v>
      </c>
      <c r="AH32">
        <f t="shared" si="11"/>
        <v>0.1</v>
      </c>
      <c r="AI32">
        <f t="shared" si="12"/>
        <v>0.1</v>
      </c>
      <c r="AJ32">
        <f t="shared" si="13"/>
        <v>0.1</v>
      </c>
      <c r="AK32">
        <f t="shared" si="14"/>
        <v>0.1</v>
      </c>
      <c r="AL32">
        <f t="shared" si="15"/>
        <v>0.1</v>
      </c>
      <c r="AM32">
        <f t="shared" si="16"/>
        <v>0.1</v>
      </c>
      <c r="AN32">
        <f t="shared" si="17"/>
        <v>0.1</v>
      </c>
      <c r="AO32">
        <f t="shared" si="18"/>
        <v>0.1</v>
      </c>
      <c r="AP32">
        <f t="shared" si="19"/>
        <v>20.100000000000001</v>
      </c>
      <c r="AR32">
        <f t="shared" si="20"/>
        <v>0.1</v>
      </c>
      <c r="AS32">
        <f t="shared" si="21"/>
        <v>0.1</v>
      </c>
      <c r="AT32">
        <f t="shared" si="22"/>
        <v>0.1</v>
      </c>
      <c r="AU32">
        <f t="shared" si="23"/>
        <v>0.1</v>
      </c>
      <c r="AV32">
        <f t="shared" si="24"/>
        <v>0.1</v>
      </c>
      <c r="AW32">
        <f t="shared" si="25"/>
        <v>0.1</v>
      </c>
      <c r="AX32">
        <f t="shared" si="26"/>
        <v>0.1</v>
      </c>
      <c r="AY32">
        <f t="shared" si="27"/>
        <v>0.1</v>
      </c>
      <c r="AZ32">
        <f t="shared" si="28"/>
        <v>0.1</v>
      </c>
      <c r="BA32">
        <f t="shared" si="29"/>
        <v>0.1</v>
      </c>
      <c r="BB32">
        <f t="shared" si="30"/>
        <v>0.1</v>
      </c>
      <c r="BC32">
        <f t="shared" si="31"/>
        <v>0.1</v>
      </c>
      <c r="BD32">
        <f t="shared" si="32"/>
        <v>0.1</v>
      </c>
      <c r="BE32">
        <f t="shared" si="33"/>
        <v>0.1</v>
      </c>
      <c r="BF32">
        <f t="shared" si="34"/>
        <v>0.1</v>
      </c>
      <c r="BG32">
        <f t="shared" si="35"/>
        <v>0.1</v>
      </c>
      <c r="BH32">
        <f t="shared" si="36"/>
        <v>0.1</v>
      </c>
      <c r="BI32">
        <f t="shared" si="37"/>
        <v>0.1</v>
      </c>
      <c r="BJ32">
        <f t="shared" si="38"/>
        <v>0.1</v>
      </c>
      <c r="BK32">
        <f t="shared" si="39"/>
        <v>10.1</v>
      </c>
      <c r="BM32">
        <f t="shared" si="40"/>
        <v>1.2999999999999998</v>
      </c>
      <c r="BN32">
        <f t="shared" si="41"/>
        <v>1.2999999999999998</v>
      </c>
      <c r="BO32">
        <f t="shared" si="42"/>
        <v>1.2999999999999998</v>
      </c>
      <c r="BP32">
        <f t="shared" si="43"/>
        <v>1.2999999999999998</v>
      </c>
      <c r="BQ32">
        <f t="shared" si="44"/>
        <v>1.2999999999999998</v>
      </c>
      <c r="BR32">
        <f t="shared" si="45"/>
        <v>1.2999999999999998</v>
      </c>
      <c r="BS32">
        <f t="shared" si="46"/>
        <v>1.2999999999999998</v>
      </c>
      <c r="BT32">
        <f t="shared" si="47"/>
        <v>1.2999999999999998</v>
      </c>
      <c r="BU32">
        <f t="shared" si="48"/>
        <v>1.2999999999999998</v>
      </c>
      <c r="BV32">
        <f t="shared" si="49"/>
        <v>1.2999999999999998</v>
      </c>
      <c r="BW32">
        <f t="shared" si="50"/>
        <v>1.2999999999999998</v>
      </c>
      <c r="BX32">
        <f t="shared" si="51"/>
        <v>1.2999999999999998</v>
      </c>
      <c r="BY32">
        <f t="shared" si="52"/>
        <v>1.2999999999999998</v>
      </c>
      <c r="BZ32">
        <f t="shared" si="53"/>
        <v>1.2999999999999998</v>
      </c>
      <c r="CA32">
        <f t="shared" si="54"/>
        <v>1.2999999999999998</v>
      </c>
      <c r="CB32">
        <f t="shared" si="55"/>
        <v>1.2999999999999998</v>
      </c>
      <c r="CC32">
        <f t="shared" si="56"/>
        <v>1.2999999999999998</v>
      </c>
      <c r="CD32">
        <f t="shared" si="57"/>
        <v>1.2999999999999998</v>
      </c>
      <c r="CE32">
        <f t="shared" si="58"/>
        <v>1.2999999999999998</v>
      </c>
      <c r="CF32">
        <f t="shared" si="59"/>
        <v>71.300000000000011</v>
      </c>
      <c r="CH32">
        <f t="shared" si="60"/>
        <v>130</v>
      </c>
      <c r="CI32">
        <f t="shared" si="61"/>
        <v>22.000000000000004</v>
      </c>
      <c r="CJ32">
        <f t="shared" si="62"/>
        <v>12</v>
      </c>
      <c r="CK32">
        <f t="shared" si="63"/>
        <v>96.000000000000014</v>
      </c>
      <c r="CL32">
        <f t="shared" si="64"/>
        <v>0</v>
      </c>
      <c r="CM32">
        <f t="shared" si="65"/>
        <v>0</v>
      </c>
    </row>
    <row r="33" spans="1:91" x14ac:dyDescent="0.2">
      <c r="A33">
        <v>16</v>
      </c>
      <c r="B33">
        <f>B$14*(10-lgd*COUNTIF(Defaults!$AI33:$AR33,"&lt;="&amp;B$17))</f>
        <v>1.5</v>
      </c>
      <c r="C33">
        <f>C$14*(10-lgd*COUNTIF(Defaults!$AI33:$AR33,"&lt;="&amp;C$17))</f>
        <v>1.5</v>
      </c>
      <c r="D33">
        <f>D$14*(10-lgd*COUNTIF(Defaults!$AI33:$AR33,"&lt;="&amp;D$17))</f>
        <v>1.5</v>
      </c>
      <c r="E33">
        <f>E$14*(10-lgd*COUNTIF(Defaults!$AI33:$AR33,"&lt;="&amp;E$17))</f>
        <v>1.5</v>
      </c>
      <c r="F33">
        <f>F$14*(10-lgd*COUNTIF(Defaults!$AI33:$AR33,"&lt;="&amp;F$17))</f>
        <v>1.5</v>
      </c>
      <c r="G33">
        <f>G$14*(10-lgd*COUNTIF(Defaults!$AI33:$AR33,"&lt;="&amp;G$17))</f>
        <v>1.5</v>
      </c>
      <c r="H33">
        <f>H$14*(10-lgd*COUNTIF(Defaults!$AI33:$AR33,"&lt;="&amp;H$17))</f>
        <v>1.5</v>
      </c>
      <c r="I33">
        <f>I$14*(10-lgd*COUNTIF(Defaults!$AI33:$AR33,"&lt;="&amp;I$17))</f>
        <v>1.5</v>
      </c>
      <c r="J33">
        <f>J$14*(10-lgd*COUNTIF(Defaults!$AI33:$AR33,"&lt;="&amp;J$17))</f>
        <v>1.5</v>
      </c>
      <c r="K33">
        <f>K$14*(10-lgd*COUNTIF(Defaults!$AI33:$AR33,"&lt;="&amp;K$17))</f>
        <v>1.5</v>
      </c>
      <c r="L33">
        <f>L$14*(10-lgd*COUNTIF(Defaults!$AI33:$AR33,"&lt;="&amp;L$17))</f>
        <v>1.5</v>
      </c>
      <c r="M33">
        <f>M$14*(10-lgd*COUNTIF(Defaults!$AI33:$AR33,"&lt;="&amp;M$17))</f>
        <v>1.41</v>
      </c>
      <c r="N33">
        <f>N$14*(10-lgd*COUNTIF(Defaults!$AI33:$AR33,"&lt;="&amp;N$17))</f>
        <v>1.41</v>
      </c>
      <c r="O33">
        <f>O$14*(10-lgd*COUNTIF(Defaults!$AI33:$AR33,"&lt;="&amp;O$17))</f>
        <v>1.41</v>
      </c>
      <c r="P33">
        <f>P$14*(10-lgd*COUNTIF(Defaults!$AI33:$AR33,"&lt;="&amp;P$17))</f>
        <v>1.41</v>
      </c>
      <c r="Q33">
        <f>Q$14*(10-lgd*COUNTIF(Defaults!$AI33:$AR33,"&lt;="&amp;Q$17))</f>
        <v>1.41</v>
      </c>
      <c r="R33">
        <f>R$14*(10-lgd*COUNTIF(Defaults!$AI33:$AR33,"&lt;="&amp;R$17))</f>
        <v>1.41</v>
      </c>
      <c r="S33">
        <f>S$14*(10-lgd*COUNTIF(Defaults!$AI33:$AR33,"&lt;="&amp;S$17))</f>
        <v>1.41</v>
      </c>
      <c r="T33">
        <f>T$14*(10-lgd*COUNTIF(Defaults!$AI33:$AR33,"&lt;="&amp;T$17))</f>
        <v>1.41</v>
      </c>
      <c r="U33">
        <f>U$14*(10-lgd*COUNTIF(Defaults!$AI33:$AR33,"&lt;="&amp;U$17))</f>
        <v>95.410000000000011</v>
      </c>
      <c r="W33">
        <f t="shared" si="0"/>
        <v>0.1</v>
      </c>
      <c r="X33">
        <f t="shared" si="1"/>
        <v>0.1</v>
      </c>
      <c r="Y33">
        <f t="shared" si="2"/>
        <v>0.1</v>
      </c>
      <c r="Z33">
        <f t="shared" si="3"/>
        <v>0.1</v>
      </c>
      <c r="AA33">
        <f t="shared" si="4"/>
        <v>0.1</v>
      </c>
      <c r="AB33">
        <f t="shared" si="5"/>
        <v>0.1</v>
      </c>
      <c r="AC33">
        <f t="shared" si="6"/>
        <v>0.1</v>
      </c>
      <c r="AD33">
        <f t="shared" si="7"/>
        <v>0.1</v>
      </c>
      <c r="AE33">
        <f t="shared" si="8"/>
        <v>0.1</v>
      </c>
      <c r="AF33">
        <f t="shared" si="9"/>
        <v>0.1</v>
      </c>
      <c r="AG33">
        <f t="shared" si="10"/>
        <v>0.1</v>
      </c>
      <c r="AH33">
        <f t="shared" si="11"/>
        <v>0.1</v>
      </c>
      <c r="AI33">
        <f t="shared" si="12"/>
        <v>0.1</v>
      </c>
      <c r="AJ33">
        <f t="shared" si="13"/>
        <v>0.1</v>
      </c>
      <c r="AK33">
        <f t="shared" si="14"/>
        <v>0.1</v>
      </c>
      <c r="AL33">
        <f t="shared" si="15"/>
        <v>0.1</v>
      </c>
      <c r="AM33">
        <f t="shared" si="16"/>
        <v>0.1</v>
      </c>
      <c r="AN33">
        <f t="shared" si="17"/>
        <v>0.1</v>
      </c>
      <c r="AO33">
        <f t="shared" si="18"/>
        <v>0.1</v>
      </c>
      <c r="AP33">
        <f t="shared" si="19"/>
        <v>20.100000000000001</v>
      </c>
      <c r="AR33">
        <f t="shared" si="20"/>
        <v>0.1</v>
      </c>
      <c r="AS33">
        <f t="shared" si="21"/>
        <v>0.1</v>
      </c>
      <c r="AT33">
        <f t="shared" si="22"/>
        <v>0.1</v>
      </c>
      <c r="AU33">
        <f t="shared" si="23"/>
        <v>0.1</v>
      </c>
      <c r="AV33">
        <f t="shared" si="24"/>
        <v>0.1</v>
      </c>
      <c r="AW33">
        <f t="shared" si="25"/>
        <v>0.1</v>
      </c>
      <c r="AX33">
        <f t="shared" si="26"/>
        <v>0.1</v>
      </c>
      <c r="AY33">
        <f t="shared" si="27"/>
        <v>0.1</v>
      </c>
      <c r="AZ33">
        <f t="shared" si="28"/>
        <v>0.1</v>
      </c>
      <c r="BA33">
        <f t="shared" si="29"/>
        <v>0.1</v>
      </c>
      <c r="BB33">
        <f t="shared" si="30"/>
        <v>0.1</v>
      </c>
      <c r="BC33">
        <f t="shared" si="31"/>
        <v>0.1</v>
      </c>
      <c r="BD33">
        <f t="shared" si="32"/>
        <v>0.1</v>
      </c>
      <c r="BE33">
        <f t="shared" si="33"/>
        <v>0.1</v>
      </c>
      <c r="BF33">
        <f t="shared" si="34"/>
        <v>0.1</v>
      </c>
      <c r="BG33">
        <f t="shared" si="35"/>
        <v>0.1</v>
      </c>
      <c r="BH33">
        <f t="shared" si="36"/>
        <v>0.1</v>
      </c>
      <c r="BI33">
        <f t="shared" si="37"/>
        <v>0.1</v>
      </c>
      <c r="BJ33">
        <f t="shared" si="38"/>
        <v>0.1</v>
      </c>
      <c r="BK33">
        <f t="shared" si="39"/>
        <v>10.1</v>
      </c>
      <c r="BM33">
        <f t="shared" si="40"/>
        <v>1.2999999999999998</v>
      </c>
      <c r="BN33">
        <f t="shared" si="41"/>
        <v>1.2999999999999998</v>
      </c>
      <c r="BO33">
        <f t="shared" si="42"/>
        <v>1.2999999999999998</v>
      </c>
      <c r="BP33">
        <f t="shared" si="43"/>
        <v>1.2999999999999998</v>
      </c>
      <c r="BQ33">
        <f t="shared" si="44"/>
        <v>1.2999999999999998</v>
      </c>
      <c r="BR33">
        <f t="shared" si="45"/>
        <v>1.2999999999999998</v>
      </c>
      <c r="BS33">
        <f t="shared" si="46"/>
        <v>1.2999999999999998</v>
      </c>
      <c r="BT33">
        <f t="shared" si="47"/>
        <v>1.2999999999999998</v>
      </c>
      <c r="BU33">
        <f t="shared" si="48"/>
        <v>1.2999999999999998</v>
      </c>
      <c r="BV33">
        <f t="shared" si="49"/>
        <v>1.2999999999999998</v>
      </c>
      <c r="BW33">
        <f t="shared" si="50"/>
        <v>1.2999999999999998</v>
      </c>
      <c r="BX33">
        <f t="shared" si="51"/>
        <v>1.2099999999999997</v>
      </c>
      <c r="BY33">
        <f t="shared" si="52"/>
        <v>1.2099999999999997</v>
      </c>
      <c r="BZ33">
        <f t="shared" si="53"/>
        <v>1.2099999999999997</v>
      </c>
      <c r="CA33">
        <f t="shared" si="54"/>
        <v>1.2099999999999997</v>
      </c>
      <c r="CB33">
        <f t="shared" si="55"/>
        <v>1.2099999999999997</v>
      </c>
      <c r="CC33">
        <f t="shared" si="56"/>
        <v>1.2099999999999997</v>
      </c>
      <c r="CD33">
        <f t="shared" si="57"/>
        <v>1.2099999999999997</v>
      </c>
      <c r="CE33">
        <f t="shared" si="58"/>
        <v>1.2099999999999997</v>
      </c>
      <c r="CF33">
        <f t="shared" si="59"/>
        <v>65.210000000000008</v>
      </c>
      <c r="CH33">
        <f t="shared" si="60"/>
        <v>123.19000000000001</v>
      </c>
      <c r="CI33">
        <f t="shared" si="61"/>
        <v>22.000000000000004</v>
      </c>
      <c r="CJ33">
        <f t="shared" si="62"/>
        <v>12</v>
      </c>
      <c r="CK33">
        <f t="shared" si="63"/>
        <v>89.190000000000012</v>
      </c>
      <c r="CL33">
        <f t="shared" si="64"/>
        <v>0</v>
      </c>
      <c r="CM33">
        <f t="shared" si="65"/>
        <v>0</v>
      </c>
    </row>
    <row r="34" spans="1:91" x14ac:dyDescent="0.2">
      <c r="A34">
        <v>17</v>
      </c>
      <c r="B34">
        <f>B$14*(10-lgd*COUNTIF(Defaults!$AI34:$AR34,"&lt;="&amp;B$17))</f>
        <v>1.5</v>
      </c>
      <c r="C34">
        <f>C$14*(10-lgd*COUNTIF(Defaults!$AI34:$AR34,"&lt;="&amp;C$17))</f>
        <v>1.5</v>
      </c>
      <c r="D34">
        <f>D$14*(10-lgd*COUNTIF(Defaults!$AI34:$AR34,"&lt;="&amp;D$17))</f>
        <v>1.5</v>
      </c>
      <c r="E34">
        <f>E$14*(10-lgd*COUNTIF(Defaults!$AI34:$AR34,"&lt;="&amp;E$17))</f>
        <v>1.5</v>
      </c>
      <c r="F34">
        <f>F$14*(10-lgd*COUNTIF(Defaults!$AI34:$AR34,"&lt;="&amp;F$17))</f>
        <v>1.5</v>
      </c>
      <c r="G34">
        <f>G$14*(10-lgd*COUNTIF(Defaults!$AI34:$AR34,"&lt;="&amp;G$17))</f>
        <v>1.5</v>
      </c>
      <c r="H34">
        <f>H$14*(10-lgd*COUNTIF(Defaults!$AI34:$AR34,"&lt;="&amp;H$17))</f>
        <v>1.5</v>
      </c>
      <c r="I34">
        <f>I$14*(10-lgd*COUNTIF(Defaults!$AI34:$AR34,"&lt;="&amp;I$17))</f>
        <v>1.5</v>
      </c>
      <c r="J34">
        <f>J$14*(10-lgd*COUNTIF(Defaults!$AI34:$AR34,"&lt;="&amp;J$17))</f>
        <v>1.5</v>
      </c>
      <c r="K34">
        <f>K$14*(10-lgd*COUNTIF(Defaults!$AI34:$AR34,"&lt;="&amp;K$17))</f>
        <v>1.5</v>
      </c>
      <c r="L34">
        <f>L$14*(10-lgd*COUNTIF(Defaults!$AI34:$AR34,"&lt;="&amp;L$17))</f>
        <v>1.5</v>
      </c>
      <c r="M34">
        <f>M$14*(10-lgd*COUNTIF(Defaults!$AI34:$AR34,"&lt;="&amp;M$17))</f>
        <v>1.5</v>
      </c>
      <c r="N34">
        <f>N$14*(10-lgd*COUNTIF(Defaults!$AI34:$AR34,"&lt;="&amp;N$17))</f>
        <v>1.5</v>
      </c>
      <c r="O34">
        <f>O$14*(10-lgd*COUNTIF(Defaults!$AI34:$AR34,"&lt;="&amp;O$17))</f>
        <v>1.5</v>
      </c>
      <c r="P34">
        <f>P$14*(10-lgd*COUNTIF(Defaults!$AI34:$AR34,"&lt;="&amp;P$17))</f>
        <v>1.5</v>
      </c>
      <c r="Q34">
        <f>Q$14*(10-lgd*COUNTIF(Defaults!$AI34:$AR34,"&lt;="&amp;Q$17))</f>
        <v>1.5</v>
      </c>
      <c r="R34">
        <f>R$14*(10-lgd*COUNTIF(Defaults!$AI34:$AR34,"&lt;="&amp;R$17))</f>
        <v>1.5</v>
      </c>
      <c r="S34">
        <f>S$14*(10-lgd*COUNTIF(Defaults!$AI34:$AR34,"&lt;="&amp;S$17))</f>
        <v>1.5</v>
      </c>
      <c r="T34">
        <f>T$14*(10-lgd*COUNTIF(Defaults!$AI34:$AR34,"&lt;="&amp;T$17))</f>
        <v>1.41</v>
      </c>
      <c r="U34">
        <f>U$14*(10-lgd*COUNTIF(Defaults!$AI34:$AR34,"&lt;="&amp;U$17))</f>
        <v>95.410000000000011</v>
      </c>
      <c r="W34">
        <f t="shared" si="0"/>
        <v>0.1</v>
      </c>
      <c r="X34">
        <f t="shared" si="1"/>
        <v>0.1</v>
      </c>
      <c r="Y34">
        <f t="shared" si="2"/>
        <v>0.1</v>
      </c>
      <c r="Z34">
        <f t="shared" si="3"/>
        <v>0.1</v>
      </c>
      <c r="AA34">
        <f t="shared" si="4"/>
        <v>0.1</v>
      </c>
      <c r="AB34">
        <f t="shared" si="5"/>
        <v>0.1</v>
      </c>
      <c r="AC34">
        <f t="shared" si="6"/>
        <v>0.1</v>
      </c>
      <c r="AD34">
        <f t="shared" si="7"/>
        <v>0.1</v>
      </c>
      <c r="AE34">
        <f t="shared" si="8"/>
        <v>0.1</v>
      </c>
      <c r="AF34">
        <f t="shared" si="9"/>
        <v>0.1</v>
      </c>
      <c r="AG34">
        <f t="shared" si="10"/>
        <v>0.1</v>
      </c>
      <c r="AH34">
        <f t="shared" si="11"/>
        <v>0.1</v>
      </c>
      <c r="AI34">
        <f t="shared" si="12"/>
        <v>0.1</v>
      </c>
      <c r="AJ34">
        <f t="shared" si="13"/>
        <v>0.1</v>
      </c>
      <c r="AK34">
        <f t="shared" si="14"/>
        <v>0.1</v>
      </c>
      <c r="AL34">
        <f t="shared" si="15"/>
        <v>0.1</v>
      </c>
      <c r="AM34">
        <f t="shared" si="16"/>
        <v>0.1</v>
      </c>
      <c r="AN34">
        <f t="shared" si="17"/>
        <v>0.1</v>
      </c>
      <c r="AO34">
        <f t="shared" si="18"/>
        <v>0.1</v>
      </c>
      <c r="AP34">
        <f t="shared" si="19"/>
        <v>20.100000000000001</v>
      </c>
      <c r="AR34">
        <f t="shared" si="20"/>
        <v>0.1</v>
      </c>
      <c r="AS34">
        <f t="shared" si="21"/>
        <v>0.1</v>
      </c>
      <c r="AT34">
        <f t="shared" si="22"/>
        <v>0.1</v>
      </c>
      <c r="AU34">
        <f t="shared" si="23"/>
        <v>0.1</v>
      </c>
      <c r="AV34">
        <f t="shared" si="24"/>
        <v>0.1</v>
      </c>
      <c r="AW34">
        <f t="shared" si="25"/>
        <v>0.1</v>
      </c>
      <c r="AX34">
        <f t="shared" si="26"/>
        <v>0.1</v>
      </c>
      <c r="AY34">
        <f t="shared" si="27"/>
        <v>0.1</v>
      </c>
      <c r="AZ34">
        <f t="shared" si="28"/>
        <v>0.1</v>
      </c>
      <c r="BA34">
        <f t="shared" si="29"/>
        <v>0.1</v>
      </c>
      <c r="BB34">
        <f t="shared" si="30"/>
        <v>0.1</v>
      </c>
      <c r="BC34">
        <f t="shared" si="31"/>
        <v>0.1</v>
      </c>
      <c r="BD34">
        <f t="shared" si="32"/>
        <v>0.1</v>
      </c>
      <c r="BE34">
        <f t="shared" si="33"/>
        <v>0.1</v>
      </c>
      <c r="BF34">
        <f t="shared" si="34"/>
        <v>0.1</v>
      </c>
      <c r="BG34">
        <f t="shared" si="35"/>
        <v>0.1</v>
      </c>
      <c r="BH34">
        <f t="shared" si="36"/>
        <v>0.1</v>
      </c>
      <c r="BI34">
        <f t="shared" si="37"/>
        <v>0.1</v>
      </c>
      <c r="BJ34">
        <f t="shared" si="38"/>
        <v>0.1</v>
      </c>
      <c r="BK34">
        <f t="shared" si="39"/>
        <v>10.1</v>
      </c>
      <c r="BM34">
        <f t="shared" si="40"/>
        <v>1.2999999999999998</v>
      </c>
      <c r="BN34">
        <f t="shared" si="41"/>
        <v>1.2999999999999998</v>
      </c>
      <c r="BO34">
        <f t="shared" si="42"/>
        <v>1.2999999999999998</v>
      </c>
      <c r="BP34">
        <f t="shared" si="43"/>
        <v>1.2999999999999998</v>
      </c>
      <c r="BQ34">
        <f t="shared" si="44"/>
        <v>1.2999999999999998</v>
      </c>
      <c r="BR34">
        <f t="shared" si="45"/>
        <v>1.2999999999999998</v>
      </c>
      <c r="BS34">
        <f t="shared" si="46"/>
        <v>1.2999999999999998</v>
      </c>
      <c r="BT34">
        <f t="shared" si="47"/>
        <v>1.2999999999999998</v>
      </c>
      <c r="BU34">
        <f t="shared" si="48"/>
        <v>1.2999999999999998</v>
      </c>
      <c r="BV34">
        <f t="shared" si="49"/>
        <v>1.2999999999999998</v>
      </c>
      <c r="BW34">
        <f t="shared" si="50"/>
        <v>1.2999999999999998</v>
      </c>
      <c r="BX34">
        <f t="shared" si="51"/>
        <v>1.2999999999999998</v>
      </c>
      <c r="BY34">
        <f t="shared" si="52"/>
        <v>1.2999999999999998</v>
      </c>
      <c r="BZ34">
        <f t="shared" si="53"/>
        <v>1.2999999999999998</v>
      </c>
      <c r="CA34">
        <f t="shared" si="54"/>
        <v>1.2999999999999998</v>
      </c>
      <c r="CB34">
        <f t="shared" si="55"/>
        <v>1.2999999999999998</v>
      </c>
      <c r="CC34">
        <f t="shared" si="56"/>
        <v>1.2999999999999998</v>
      </c>
      <c r="CD34">
        <f t="shared" si="57"/>
        <v>1.2999999999999998</v>
      </c>
      <c r="CE34">
        <f t="shared" si="58"/>
        <v>1.2099999999999997</v>
      </c>
      <c r="CF34">
        <f t="shared" si="59"/>
        <v>65.210000000000008</v>
      </c>
      <c r="CH34">
        <f t="shared" si="60"/>
        <v>123.82000000000001</v>
      </c>
      <c r="CI34">
        <f t="shared" si="61"/>
        <v>22.000000000000004</v>
      </c>
      <c r="CJ34">
        <f t="shared" si="62"/>
        <v>12</v>
      </c>
      <c r="CK34">
        <f t="shared" si="63"/>
        <v>89.820000000000022</v>
      </c>
      <c r="CL34">
        <f t="shared" si="64"/>
        <v>0</v>
      </c>
      <c r="CM34">
        <f t="shared" si="65"/>
        <v>0</v>
      </c>
    </row>
    <row r="35" spans="1:91" x14ac:dyDescent="0.2">
      <c r="A35">
        <v>18</v>
      </c>
      <c r="B35">
        <f>B$14*(10-lgd*COUNTIF(Defaults!$AI35:$AR35,"&lt;="&amp;B$17))</f>
        <v>1.5</v>
      </c>
      <c r="C35">
        <f>C$14*(10-lgd*COUNTIF(Defaults!$AI35:$AR35,"&lt;="&amp;C$17))</f>
        <v>1.5</v>
      </c>
      <c r="D35">
        <f>D$14*(10-lgd*COUNTIF(Defaults!$AI35:$AR35,"&lt;="&amp;D$17))</f>
        <v>1.5</v>
      </c>
      <c r="E35">
        <f>E$14*(10-lgd*COUNTIF(Defaults!$AI35:$AR35,"&lt;="&amp;E$17))</f>
        <v>1.5</v>
      </c>
      <c r="F35">
        <f>F$14*(10-lgd*COUNTIF(Defaults!$AI35:$AR35,"&lt;="&amp;F$17))</f>
        <v>1.5</v>
      </c>
      <c r="G35">
        <f>G$14*(10-lgd*COUNTIF(Defaults!$AI35:$AR35,"&lt;="&amp;G$17))</f>
        <v>1.5</v>
      </c>
      <c r="H35">
        <f>H$14*(10-lgd*COUNTIF(Defaults!$AI35:$AR35,"&lt;="&amp;H$17))</f>
        <v>1.5</v>
      </c>
      <c r="I35">
        <f>I$14*(10-lgd*COUNTIF(Defaults!$AI35:$AR35,"&lt;="&amp;I$17))</f>
        <v>1.5</v>
      </c>
      <c r="J35">
        <f>J$14*(10-lgd*COUNTIF(Defaults!$AI35:$AR35,"&lt;="&amp;J$17))</f>
        <v>1.5</v>
      </c>
      <c r="K35">
        <f>K$14*(10-lgd*COUNTIF(Defaults!$AI35:$AR35,"&lt;="&amp;K$17))</f>
        <v>1.5</v>
      </c>
      <c r="L35">
        <f>L$14*(10-lgd*COUNTIF(Defaults!$AI35:$AR35,"&lt;="&amp;L$17))</f>
        <v>1.5</v>
      </c>
      <c r="M35">
        <f>M$14*(10-lgd*COUNTIF(Defaults!$AI35:$AR35,"&lt;="&amp;M$17))</f>
        <v>1.5</v>
      </c>
      <c r="N35">
        <f>N$14*(10-lgd*COUNTIF(Defaults!$AI35:$AR35,"&lt;="&amp;N$17))</f>
        <v>1.5</v>
      </c>
      <c r="O35">
        <f>O$14*(10-lgd*COUNTIF(Defaults!$AI35:$AR35,"&lt;="&amp;O$17))</f>
        <v>1.41</v>
      </c>
      <c r="P35">
        <f>P$14*(10-lgd*COUNTIF(Defaults!$AI35:$AR35,"&lt;="&amp;P$17))</f>
        <v>1.32</v>
      </c>
      <c r="Q35">
        <f>Q$14*(10-lgd*COUNTIF(Defaults!$AI35:$AR35,"&lt;="&amp;Q$17))</f>
        <v>1.32</v>
      </c>
      <c r="R35">
        <f>R$14*(10-lgd*COUNTIF(Defaults!$AI35:$AR35,"&lt;="&amp;R$17))</f>
        <v>1.32</v>
      </c>
      <c r="S35">
        <f>S$14*(10-lgd*COUNTIF(Defaults!$AI35:$AR35,"&lt;="&amp;S$17))</f>
        <v>1.32</v>
      </c>
      <c r="T35">
        <f>T$14*(10-lgd*COUNTIF(Defaults!$AI35:$AR35,"&lt;="&amp;T$17))</f>
        <v>1.32</v>
      </c>
      <c r="U35">
        <f>U$14*(10-lgd*COUNTIF(Defaults!$AI35:$AR35,"&lt;="&amp;U$17))</f>
        <v>89.320000000000007</v>
      </c>
      <c r="W35">
        <f t="shared" si="0"/>
        <v>0.1</v>
      </c>
      <c r="X35">
        <f t="shared" si="1"/>
        <v>0.1</v>
      </c>
      <c r="Y35">
        <f t="shared" si="2"/>
        <v>0.1</v>
      </c>
      <c r="Z35">
        <f t="shared" si="3"/>
        <v>0.1</v>
      </c>
      <c r="AA35">
        <f t="shared" si="4"/>
        <v>0.1</v>
      </c>
      <c r="AB35">
        <f t="shared" si="5"/>
        <v>0.1</v>
      </c>
      <c r="AC35">
        <f t="shared" si="6"/>
        <v>0.1</v>
      </c>
      <c r="AD35">
        <f t="shared" si="7"/>
        <v>0.1</v>
      </c>
      <c r="AE35">
        <f t="shared" si="8"/>
        <v>0.1</v>
      </c>
      <c r="AF35">
        <f t="shared" si="9"/>
        <v>0.1</v>
      </c>
      <c r="AG35">
        <f t="shared" si="10"/>
        <v>0.1</v>
      </c>
      <c r="AH35">
        <f t="shared" si="11"/>
        <v>0.1</v>
      </c>
      <c r="AI35">
        <f t="shared" si="12"/>
        <v>0.1</v>
      </c>
      <c r="AJ35">
        <f t="shared" si="13"/>
        <v>0.1</v>
      </c>
      <c r="AK35">
        <f t="shared" si="14"/>
        <v>0.1</v>
      </c>
      <c r="AL35">
        <f t="shared" si="15"/>
        <v>0.1</v>
      </c>
      <c r="AM35">
        <f t="shared" si="16"/>
        <v>0.1</v>
      </c>
      <c r="AN35">
        <f t="shared" si="17"/>
        <v>0.1</v>
      </c>
      <c r="AO35">
        <f t="shared" si="18"/>
        <v>0.1</v>
      </c>
      <c r="AP35">
        <f t="shared" si="19"/>
        <v>20.100000000000001</v>
      </c>
      <c r="AR35">
        <f t="shared" si="20"/>
        <v>0.1</v>
      </c>
      <c r="AS35">
        <f t="shared" si="21"/>
        <v>0.1</v>
      </c>
      <c r="AT35">
        <f t="shared" si="22"/>
        <v>0.1</v>
      </c>
      <c r="AU35">
        <f t="shared" si="23"/>
        <v>0.1</v>
      </c>
      <c r="AV35">
        <f t="shared" si="24"/>
        <v>0.1</v>
      </c>
      <c r="AW35">
        <f t="shared" si="25"/>
        <v>0.1</v>
      </c>
      <c r="AX35">
        <f t="shared" si="26"/>
        <v>0.1</v>
      </c>
      <c r="AY35">
        <f t="shared" si="27"/>
        <v>0.1</v>
      </c>
      <c r="AZ35">
        <f t="shared" si="28"/>
        <v>0.1</v>
      </c>
      <c r="BA35">
        <f t="shared" si="29"/>
        <v>0.1</v>
      </c>
      <c r="BB35">
        <f t="shared" si="30"/>
        <v>0.1</v>
      </c>
      <c r="BC35">
        <f t="shared" si="31"/>
        <v>0.1</v>
      </c>
      <c r="BD35">
        <f t="shared" si="32"/>
        <v>0.1</v>
      </c>
      <c r="BE35">
        <f t="shared" si="33"/>
        <v>0.1</v>
      </c>
      <c r="BF35">
        <f t="shared" si="34"/>
        <v>0.1</v>
      </c>
      <c r="BG35">
        <f t="shared" si="35"/>
        <v>0.1</v>
      </c>
      <c r="BH35">
        <f t="shared" si="36"/>
        <v>0.1</v>
      </c>
      <c r="BI35">
        <f t="shared" si="37"/>
        <v>0.1</v>
      </c>
      <c r="BJ35">
        <f t="shared" si="38"/>
        <v>0.1</v>
      </c>
      <c r="BK35">
        <f t="shared" si="39"/>
        <v>10.1</v>
      </c>
      <c r="BM35">
        <f t="shared" si="40"/>
        <v>1.2999999999999998</v>
      </c>
      <c r="BN35">
        <f t="shared" si="41"/>
        <v>1.2999999999999998</v>
      </c>
      <c r="BO35">
        <f t="shared" si="42"/>
        <v>1.2999999999999998</v>
      </c>
      <c r="BP35">
        <f t="shared" si="43"/>
        <v>1.2999999999999998</v>
      </c>
      <c r="BQ35">
        <f t="shared" si="44"/>
        <v>1.2999999999999998</v>
      </c>
      <c r="BR35">
        <f t="shared" si="45"/>
        <v>1.2999999999999998</v>
      </c>
      <c r="BS35">
        <f t="shared" si="46"/>
        <v>1.2999999999999998</v>
      </c>
      <c r="BT35">
        <f t="shared" si="47"/>
        <v>1.2999999999999998</v>
      </c>
      <c r="BU35">
        <f t="shared" si="48"/>
        <v>1.2999999999999998</v>
      </c>
      <c r="BV35">
        <f t="shared" si="49"/>
        <v>1.2999999999999998</v>
      </c>
      <c r="BW35">
        <f t="shared" si="50"/>
        <v>1.2999999999999998</v>
      </c>
      <c r="BX35">
        <f t="shared" si="51"/>
        <v>1.2999999999999998</v>
      </c>
      <c r="BY35">
        <f t="shared" si="52"/>
        <v>1.2999999999999998</v>
      </c>
      <c r="BZ35">
        <f t="shared" si="53"/>
        <v>1.2099999999999997</v>
      </c>
      <c r="CA35">
        <f t="shared" si="54"/>
        <v>1.1199999999999999</v>
      </c>
      <c r="CB35">
        <f t="shared" si="55"/>
        <v>1.1199999999999999</v>
      </c>
      <c r="CC35">
        <f t="shared" si="56"/>
        <v>1.1199999999999999</v>
      </c>
      <c r="CD35">
        <f t="shared" si="57"/>
        <v>1.1199999999999999</v>
      </c>
      <c r="CE35">
        <f t="shared" si="58"/>
        <v>1.1199999999999999</v>
      </c>
      <c r="CF35">
        <f t="shared" si="59"/>
        <v>59.12</v>
      </c>
      <c r="CH35">
        <f t="shared" si="60"/>
        <v>116.83000000000001</v>
      </c>
      <c r="CI35">
        <f t="shared" si="61"/>
        <v>22.000000000000004</v>
      </c>
      <c r="CJ35">
        <f t="shared" si="62"/>
        <v>12</v>
      </c>
      <c r="CK35">
        <f t="shared" si="63"/>
        <v>82.830000000000013</v>
      </c>
      <c r="CL35">
        <f t="shared" si="64"/>
        <v>0</v>
      </c>
      <c r="CM35">
        <f t="shared" si="65"/>
        <v>0</v>
      </c>
    </row>
    <row r="36" spans="1:91" x14ac:dyDescent="0.2">
      <c r="A36">
        <v>19</v>
      </c>
      <c r="B36">
        <f>B$14*(10-lgd*COUNTIF(Defaults!$AI36:$AR36,"&lt;="&amp;B$17))</f>
        <v>1.5</v>
      </c>
      <c r="C36">
        <f>C$14*(10-lgd*COUNTIF(Defaults!$AI36:$AR36,"&lt;="&amp;C$17))</f>
        <v>1.5</v>
      </c>
      <c r="D36">
        <f>D$14*(10-lgd*COUNTIF(Defaults!$AI36:$AR36,"&lt;="&amp;D$17))</f>
        <v>1.5</v>
      </c>
      <c r="E36">
        <f>E$14*(10-lgd*COUNTIF(Defaults!$AI36:$AR36,"&lt;="&amp;E$17))</f>
        <v>1.5</v>
      </c>
      <c r="F36">
        <f>F$14*(10-lgd*COUNTIF(Defaults!$AI36:$AR36,"&lt;="&amp;F$17))</f>
        <v>1.5</v>
      </c>
      <c r="G36">
        <f>G$14*(10-lgd*COUNTIF(Defaults!$AI36:$AR36,"&lt;="&amp;G$17))</f>
        <v>1.5</v>
      </c>
      <c r="H36">
        <f>H$14*(10-lgd*COUNTIF(Defaults!$AI36:$AR36,"&lt;="&amp;H$17))</f>
        <v>1.5</v>
      </c>
      <c r="I36">
        <f>I$14*(10-lgd*COUNTIF(Defaults!$AI36:$AR36,"&lt;="&amp;I$17))</f>
        <v>1.5</v>
      </c>
      <c r="J36">
        <f>J$14*(10-lgd*COUNTIF(Defaults!$AI36:$AR36,"&lt;="&amp;J$17))</f>
        <v>1.5</v>
      </c>
      <c r="K36">
        <f>K$14*(10-lgd*COUNTIF(Defaults!$AI36:$AR36,"&lt;="&amp;K$17))</f>
        <v>1.5</v>
      </c>
      <c r="L36">
        <f>L$14*(10-lgd*COUNTIF(Defaults!$AI36:$AR36,"&lt;="&amp;L$17))</f>
        <v>1.5</v>
      </c>
      <c r="M36">
        <f>M$14*(10-lgd*COUNTIF(Defaults!$AI36:$AR36,"&lt;="&amp;M$17))</f>
        <v>1.5</v>
      </c>
      <c r="N36">
        <f>N$14*(10-lgd*COUNTIF(Defaults!$AI36:$AR36,"&lt;="&amp;N$17))</f>
        <v>1.5</v>
      </c>
      <c r="O36">
        <f>O$14*(10-lgd*COUNTIF(Defaults!$AI36:$AR36,"&lt;="&amp;O$17))</f>
        <v>1.5</v>
      </c>
      <c r="P36">
        <f>P$14*(10-lgd*COUNTIF(Defaults!$AI36:$AR36,"&lt;="&amp;P$17))</f>
        <v>1.5</v>
      </c>
      <c r="Q36">
        <f>Q$14*(10-lgd*COUNTIF(Defaults!$AI36:$AR36,"&lt;="&amp;Q$17))</f>
        <v>1.5</v>
      </c>
      <c r="R36">
        <f>R$14*(10-lgd*COUNTIF(Defaults!$AI36:$AR36,"&lt;="&amp;R$17))</f>
        <v>1.5</v>
      </c>
      <c r="S36">
        <f>S$14*(10-lgd*COUNTIF(Defaults!$AI36:$AR36,"&lt;="&amp;S$17))</f>
        <v>1.41</v>
      </c>
      <c r="T36">
        <f>T$14*(10-lgd*COUNTIF(Defaults!$AI36:$AR36,"&lt;="&amp;T$17))</f>
        <v>1.41</v>
      </c>
      <c r="U36">
        <f>U$14*(10-lgd*COUNTIF(Defaults!$AI36:$AR36,"&lt;="&amp;U$17))</f>
        <v>95.410000000000011</v>
      </c>
      <c r="W36">
        <f t="shared" si="0"/>
        <v>0.1</v>
      </c>
      <c r="X36">
        <f t="shared" si="1"/>
        <v>0.1</v>
      </c>
      <c r="Y36">
        <f t="shared" si="2"/>
        <v>0.1</v>
      </c>
      <c r="Z36">
        <f t="shared" si="3"/>
        <v>0.1</v>
      </c>
      <c r="AA36">
        <f t="shared" si="4"/>
        <v>0.1</v>
      </c>
      <c r="AB36">
        <f t="shared" si="5"/>
        <v>0.1</v>
      </c>
      <c r="AC36">
        <f t="shared" si="6"/>
        <v>0.1</v>
      </c>
      <c r="AD36">
        <f t="shared" si="7"/>
        <v>0.1</v>
      </c>
      <c r="AE36">
        <f t="shared" si="8"/>
        <v>0.1</v>
      </c>
      <c r="AF36">
        <f t="shared" si="9"/>
        <v>0.1</v>
      </c>
      <c r="AG36">
        <f t="shared" si="10"/>
        <v>0.1</v>
      </c>
      <c r="AH36">
        <f t="shared" si="11"/>
        <v>0.1</v>
      </c>
      <c r="AI36">
        <f t="shared" si="12"/>
        <v>0.1</v>
      </c>
      <c r="AJ36">
        <f t="shared" si="13"/>
        <v>0.1</v>
      </c>
      <c r="AK36">
        <f t="shared" si="14"/>
        <v>0.1</v>
      </c>
      <c r="AL36">
        <f t="shared" si="15"/>
        <v>0.1</v>
      </c>
      <c r="AM36">
        <f t="shared" si="16"/>
        <v>0.1</v>
      </c>
      <c r="AN36">
        <f t="shared" si="17"/>
        <v>0.1</v>
      </c>
      <c r="AO36">
        <f t="shared" si="18"/>
        <v>0.1</v>
      </c>
      <c r="AP36">
        <f t="shared" si="19"/>
        <v>20.100000000000001</v>
      </c>
      <c r="AR36">
        <f t="shared" si="20"/>
        <v>0.1</v>
      </c>
      <c r="AS36">
        <f t="shared" si="21"/>
        <v>0.1</v>
      </c>
      <c r="AT36">
        <f t="shared" si="22"/>
        <v>0.1</v>
      </c>
      <c r="AU36">
        <f t="shared" si="23"/>
        <v>0.1</v>
      </c>
      <c r="AV36">
        <f t="shared" si="24"/>
        <v>0.1</v>
      </c>
      <c r="AW36">
        <f t="shared" si="25"/>
        <v>0.1</v>
      </c>
      <c r="AX36">
        <f t="shared" si="26"/>
        <v>0.1</v>
      </c>
      <c r="AY36">
        <f t="shared" si="27"/>
        <v>0.1</v>
      </c>
      <c r="AZ36">
        <f t="shared" si="28"/>
        <v>0.1</v>
      </c>
      <c r="BA36">
        <f t="shared" si="29"/>
        <v>0.1</v>
      </c>
      <c r="BB36">
        <f t="shared" si="30"/>
        <v>0.1</v>
      </c>
      <c r="BC36">
        <f t="shared" si="31"/>
        <v>0.1</v>
      </c>
      <c r="BD36">
        <f t="shared" si="32"/>
        <v>0.1</v>
      </c>
      <c r="BE36">
        <f t="shared" si="33"/>
        <v>0.1</v>
      </c>
      <c r="BF36">
        <f t="shared" si="34"/>
        <v>0.1</v>
      </c>
      <c r="BG36">
        <f t="shared" si="35"/>
        <v>0.1</v>
      </c>
      <c r="BH36">
        <f t="shared" si="36"/>
        <v>0.1</v>
      </c>
      <c r="BI36">
        <f t="shared" si="37"/>
        <v>0.1</v>
      </c>
      <c r="BJ36">
        <f t="shared" si="38"/>
        <v>0.1</v>
      </c>
      <c r="BK36">
        <f t="shared" si="39"/>
        <v>10.1</v>
      </c>
      <c r="BM36">
        <f t="shared" si="40"/>
        <v>1.2999999999999998</v>
      </c>
      <c r="BN36">
        <f t="shared" si="41"/>
        <v>1.2999999999999998</v>
      </c>
      <c r="BO36">
        <f t="shared" si="42"/>
        <v>1.2999999999999998</v>
      </c>
      <c r="BP36">
        <f t="shared" si="43"/>
        <v>1.2999999999999998</v>
      </c>
      <c r="BQ36">
        <f t="shared" si="44"/>
        <v>1.2999999999999998</v>
      </c>
      <c r="BR36">
        <f t="shared" si="45"/>
        <v>1.2999999999999998</v>
      </c>
      <c r="BS36">
        <f t="shared" si="46"/>
        <v>1.2999999999999998</v>
      </c>
      <c r="BT36">
        <f t="shared" si="47"/>
        <v>1.2999999999999998</v>
      </c>
      <c r="BU36">
        <f t="shared" si="48"/>
        <v>1.2999999999999998</v>
      </c>
      <c r="BV36">
        <f t="shared" si="49"/>
        <v>1.2999999999999998</v>
      </c>
      <c r="BW36">
        <f t="shared" si="50"/>
        <v>1.2999999999999998</v>
      </c>
      <c r="BX36">
        <f t="shared" si="51"/>
        <v>1.2999999999999998</v>
      </c>
      <c r="BY36">
        <f t="shared" si="52"/>
        <v>1.2999999999999998</v>
      </c>
      <c r="BZ36">
        <f t="shared" si="53"/>
        <v>1.2999999999999998</v>
      </c>
      <c r="CA36">
        <f t="shared" si="54"/>
        <v>1.2999999999999998</v>
      </c>
      <c r="CB36">
        <f t="shared" si="55"/>
        <v>1.2999999999999998</v>
      </c>
      <c r="CC36">
        <f t="shared" si="56"/>
        <v>1.2999999999999998</v>
      </c>
      <c r="CD36">
        <f t="shared" si="57"/>
        <v>1.2099999999999997</v>
      </c>
      <c r="CE36">
        <f t="shared" si="58"/>
        <v>1.2099999999999997</v>
      </c>
      <c r="CF36">
        <f t="shared" si="59"/>
        <v>65.210000000000008</v>
      </c>
      <c r="CH36">
        <f t="shared" si="60"/>
        <v>123.73000000000002</v>
      </c>
      <c r="CI36">
        <f t="shared" si="61"/>
        <v>22.000000000000004</v>
      </c>
      <c r="CJ36">
        <f t="shared" si="62"/>
        <v>12</v>
      </c>
      <c r="CK36">
        <f t="shared" si="63"/>
        <v>89.730000000000018</v>
      </c>
      <c r="CL36">
        <f t="shared" si="64"/>
        <v>0</v>
      </c>
      <c r="CM36">
        <f t="shared" si="65"/>
        <v>0</v>
      </c>
    </row>
    <row r="37" spans="1:91" x14ac:dyDescent="0.2">
      <c r="A37">
        <v>20</v>
      </c>
      <c r="B37">
        <f>B$14*(10-lgd*COUNTIF(Defaults!$AI37:$AR37,"&lt;="&amp;B$17))</f>
        <v>1.5</v>
      </c>
      <c r="C37">
        <f>C$14*(10-lgd*COUNTIF(Defaults!$AI37:$AR37,"&lt;="&amp;C$17))</f>
        <v>1.41</v>
      </c>
      <c r="D37">
        <f>D$14*(10-lgd*COUNTIF(Defaults!$AI37:$AR37,"&lt;="&amp;D$17))</f>
        <v>1.41</v>
      </c>
      <c r="E37">
        <f>E$14*(10-lgd*COUNTIF(Defaults!$AI37:$AR37,"&lt;="&amp;E$17))</f>
        <v>1.41</v>
      </c>
      <c r="F37">
        <f>F$14*(10-lgd*COUNTIF(Defaults!$AI37:$AR37,"&lt;="&amp;F$17))</f>
        <v>1.41</v>
      </c>
      <c r="G37">
        <f>G$14*(10-lgd*COUNTIF(Defaults!$AI37:$AR37,"&lt;="&amp;G$17))</f>
        <v>1.41</v>
      </c>
      <c r="H37">
        <f>H$14*(10-lgd*COUNTIF(Defaults!$AI37:$AR37,"&lt;="&amp;H$17))</f>
        <v>1.41</v>
      </c>
      <c r="I37">
        <f>I$14*(10-lgd*COUNTIF(Defaults!$AI37:$AR37,"&lt;="&amp;I$17))</f>
        <v>1.41</v>
      </c>
      <c r="J37">
        <f>J$14*(10-lgd*COUNTIF(Defaults!$AI37:$AR37,"&lt;="&amp;J$17))</f>
        <v>1.41</v>
      </c>
      <c r="K37">
        <f>K$14*(10-lgd*COUNTIF(Defaults!$AI37:$AR37,"&lt;="&amp;K$17))</f>
        <v>1.41</v>
      </c>
      <c r="L37">
        <f>L$14*(10-lgd*COUNTIF(Defaults!$AI37:$AR37,"&lt;="&amp;L$17))</f>
        <v>1.41</v>
      </c>
      <c r="M37">
        <f>M$14*(10-lgd*COUNTIF(Defaults!$AI37:$AR37,"&lt;="&amp;M$17))</f>
        <v>1.41</v>
      </c>
      <c r="N37">
        <f>N$14*(10-lgd*COUNTIF(Defaults!$AI37:$AR37,"&lt;="&amp;N$17))</f>
        <v>1.41</v>
      </c>
      <c r="O37">
        <f>O$14*(10-lgd*COUNTIF(Defaults!$AI37:$AR37,"&lt;="&amp;O$17))</f>
        <v>1.32</v>
      </c>
      <c r="P37">
        <f>P$14*(10-lgd*COUNTIF(Defaults!$AI37:$AR37,"&lt;="&amp;P$17))</f>
        <v>1.32</v>
      </c>
      <c r="Q37">
        <f>Q$14*(10-lgd*COUNTIF(Defaults!$AI37:$AR37,"&lt;="&amp;Q$17))</f>
        <v>1.32</v>
      </c>
      <c r="R37">
        <f>R$14*(10-lgd*COUNTIF(Defaults!$AI37:$AR37,"&lt;="&amp;R$17))</f>
        <v>1.32</v>
      </c>
      <c r="S37">
        <f>S$14*(10-lgd*COUNTIF(Defaults!$AI37:$AR37,"&lt;="&amp;S$17))</f>
        <v>1.32</v>
      </c>
      <c r="T37">
        <f>T$14*(10-lgd*COUNTIF(Defaults!$AI37:$AR37,"&lt;="&amp;T$17))</f>
        <v>1.32</v>
      </c>
      <c r="U37">
        <f>U$14*(10-lgd*COUNTIF(Defaults!$AI37:$AR37,"&lt;="&amp;U$17))</f>
        <v>83.22999999999999</v>
      </c>
      <c r="W37">
        <f t="shared" si="0"/>
        <v>0.1</v>
      </c>
      <c r="X37">
        <f t="shared" si="1"/>
        <v>0.1</v>
      </c>
      <c r="Y37">
        <f t="shared" si="2"/>
        <v>0.1</v>
      </c>
      <c r="Z37">
        <f t="shared" si="3"/>
        <v>0.1</v>
      </c>
      <c r="AA37">
        <f t="shared" si="4"/>
        <v>0.1</v>
      </c>
      <c r="AB37">
        <f t="shared" si="5"/>
        <v>0.1</v>
      </c>
      <c r="AC37">
        <f t="shared" si="6"/>
        <v>0.1</v>
      </c>
      <c r="AD37">
        <f t="shared" si="7"/>
        <v>0.1</v>
      </c>
      <c r="AE37">
        <f t="shared" si="8"/>
        <v>0.1</v>
      </c>
      <c r="AF37">
        <f t="shared" si="9"/>
        <v>0.1</v>
      </c>
      <c r="AG37">
        <f t="shared" si="10"/>
        <v>0.1</v>
      </c>
      <c r="AH37">
        <f t="shared" si="11"/>
        <v>0.1</v>
      </c>
      <c r="AI37">
        <f t="shared" si="12"/>
        <v>0.1</v>
      </c>
      <c r="AJ37">
        <f t="shared" si="13"/>
        <v>0.1</v>
      </c>
      <c r="AK37">
        <f t="shared" si="14"/>
        <v>0.1</v>
      </c>
      <c r="AL37">
        <f t="shared" si="15"/>
        <v>0.1</v>
      </c>
      <c r="AM37">
        <f t="shared" si="16"/>
        <v>0.1</v>
      </c>
      <c r="AN37">
        <f t="shared" si="17"/>
        <v>0.1</v>
      </c>
      <c r="AO37">
        <f t="shared" si="18"/>
        <v>0.1</v>
      </c>
      <c r="AP37">
        <f t="shared" si="19"/>
        <v>20.100000000000001</v>
      </c>
      <c r="AR37">
        <f t="shared" si="20"/>
        <v>0.1</v>
      </c>
      <c r="AS37">
        <f t="shared" si="21"/>
        <v>0.1</v>
      </c>
      <c r="AT37">
        <f t="shared" si="22"/>
        <v>0.1</v>
      </c>
      <c r="AU37">
        <f t="shared" si="23"/>
        <v>0.1</v>
      </c>
      <c r="AV37">
        <f t="shared" si="24"/>
        <v>0.1</v>
      </c>
      <c r="AW37">
        <f t="shared" si="25"/>
        <v>0.1</v>
      </c>
      <c r="AX37">
        <f t="shared" si="26"/>
        <v>0.1</v>
      </c>
      <c r="AY37">
        <f t="shared" si="27"/>
        <v>0.1</v>
      </c>
      <c r="AZ37">
        <f t="shared" si="28"/>
        <v>0.1</v>
      </c>
      <c r="BA37">
        <f t="shared" si="29"/>
        <v>0.1</v>
      </c>
      <c r="BB37">
        <f t="shared" si="30"/>
        <v>0.1</v>
      </c>
      <c r="BC37">
        <f t="shared" si="31"/>
        <v>0.1</v>
      </c>
      <c r="BD37">
        <f t="shared" si="32"/>
        <v>0.1</v>
      </c>
      <c r="BE37">
        <f t="shared" si="33"/>
        <v>0.1</v>
      </c>
      <c r="BF37">
        <f t="shared" si="34"/>
        <v>0.1</v>
      </c>
      <c r="BG37">
        <f t="shared" si="35"/>
        <v>0.1</v>
      </c>
      <c r="BH37">
        <f t="shared" si="36"/>
        <v>0.1</v>
      </c>
      <c r="BI37">
        <f t="shared" si="37"/>
        <v>0.1</v>
      </c>
      <c r="BJ37">
        <f t="shared" si="38"/>
        <v>0.1</v>
      </c>
      <c r="BK37">
        <f t="shared" si="39"/>
        <v>10.1</v>
      </c>
      <c r="BM37">
        <f t="shared" si="40"/>
        <v>1.2999999999999998</v>
      </c>
      <c r="BN37">
        <f t="shared" si="41"/>
        <v>1.2099999999999997</v>
      </c>
      <c r="BO37">
        <f t="shared" si="42"/>
        <v>1.2099999999999997</v>
      </c>
      <c r="BP37">
        <f t="shared" si="43"/>
        <v>1.2099999999999997</v>
      </c>
      <c r="BQ37">
        <f t="shared" si="44"/>
        <v>1.2099999999999997</v>
      </c>
      <c r="BR37">
        <f t="shared" si="45"/>
        <v>1.2099999999999997</v>
      </c>
      <c r="BS37">
        <f t="shared" si="46"/>
        <v>1.2099999999999997</v>
      </c>
      <c r="BT37">
        <f t="shared" si="47"/>
        <v>1.2099999999999997</v>
      </c>
      <c r="BU37">
        <f t="shared" si="48"/>
        <v>1.2099999999999997</v>
      </c>
      <c r="BV37">
        <f t="shared" si="49"/>
        <v>1.2099999999999997</v>
      </c>
      <c r="BW37">
        <f t="shared" si="50"/>
        <v>1.2099999999999997</v>
      </c>
      <c r="BX37">
        <f t="shared" si="51"/>
        <v>1.2099999999999997</v>
      </c>
      <c r="BY37">
        <f t="shared" si="52"/>
        <v>1.2099999999999997</v>
      </c>
      <c r="BZ37">
        <f t="shared" si="53"/>
        <v>1.1199999999999999</v>
      </c>
      <c r="CA37">
        <f t="shared" si="54"/>
        <v>1.1199999999999999</v>
      </c>
      <c r="CB37">
        <f t="shared" si="55"/>
        <v>1.1199999999999999</v>
      </c>
      <c r="CC37">
        <f t="shared" si="56"/>
        <v>1.1199999999999999</v>
      </c>
      <c r="CD37">
        <f t="shared" si="57"/>
        <v>1.1199999999999999</v>
      </c>
      <c r="CE37">
        <f t="shared" si="58"/>
        <v>1.1199999999999999</v>
      </c>
      <c r="CF37">
        <f t="shared" si="59"/>
        <v>53.029999999999987</v>
      </c>
      <c r="CH37">
        <f t="shared" si="60"/>
        <v>109.57</v>
      </c>
      <c r="CI37">
        <f t="shared" si="61"/>
        <v>22.000000000000004</v>
      </c>
      <c r="CJ37">
        <f t="shared" si="62"/>
        <v>12</v>
      </c>
      <c r="CK37">
        <f t="shared" si="63"/>
        <v>75.569999999999993</v>
      </c>
      <c r="CL37">
        <f t="shared" si="64"/>
        <v>0</v>
      </c>
      <c r="CM37">
        <f t="shared" si="65"/>
        <v>0</v>
      </c>
    </row>
    <row r="38" spans="1:91" x14ac:dyDescent="0.2">
      <c r="A38">
        <v>21</v>
      </c>
      <c r="B38">
        <f>B$14*(10-lgd*COUNTIF(Defaults!$AI38:$AR38,"&lt;="&amp;B$17))</f>
        <v>1.5</v>
      </c>
      <c r="C38">
        <f>C$14*(10-lgd*COUNTIF(Defaults!$AI38:$AR38,"&lt;="&amp;C$17))</f>
        <v>1.5</v>
      </c>
      <c r="D38">
        <f>D$14*(10-lgd*COUNTIF(Defaults!$AI38:$AR38,"&lt;="&amp;D$17))</f>
        <v>1.5</v>
      </c>
      <c r="E38">
        <f>E$14*(10-lgd*COUNTIF(Defaults!$AI38:$AR38,"&lt;="&amp;E$17))</f>
        <v>1.5</v>
      </c>
      <c r="F38">
        <f>F$14*(10-lgd*COUNTIF(Defaults!$AI38:$AR38,"&lt;="&amp;F$17))</f>
        <v>1.5</v>
      </c>
      <c r="G38">
        <f>G$14*(10-lgd*COUNTIF(Defaults!$AI38:$AR38,"&lt;="&amp;G$17))</f>
        <v>1.5</v>
      </c>
      <c r="H38">
        <f>H$14*(10-lgd*COUNTIF(Defaults!$AI38:$AR38,"&lt;="&amp;H$17))</f>
        <v>1.5</v>
      </c>
      <c r="I38">
        <f>I$14*(10-lgd*COUNTIF(Defaults!$AI38:$AR38,"&lt;="&amp;I$17))</f>
        <v>1.5</v>
      </c>
      <c r="J38">
        <f>J$14*(10-lgd*COUNTIF(Defaults!$AI38:$AR38,"&lt;="&amp;J$17))</f>
        <v>1.5</v>
      </c>
      <c r="K38">
        <f>K$14*(10-lgd*COUNTIF(Defaults!$AI38:$AR38,"&lt;="&amp;K$17))</f>
        <v>1.5</v>
      </c>
      <c r="L38">
        <f>L$14*(10-lgd*COUNTIF(Defaults!$AI38:$AR38,"&lt;="&amp;L$17))</f>
        <v>1.5</v>
      </c>
      <c r="M38">
        <f>M$14*(10-lgd*COUNTIF(Defaults!$AI38:$AR38,"&lt;="&amp;M$17))</f>
        <v>1.5</v>
      </c>
      <c r="N38">
        <f>N$14*(10-lgd*COUNTIF(Defaults!$AI38:$AR38,"&lt;="&amp;N$17))</f>
        <v>1.5</v>
      </c>
      <c r="O38">
        <f>O$14*(10-lgd*COUNTIF(Defaults!$AI38:$AR38,"&lt;="&amp;O$17))</f>
        <v>1.5</v>
      </c>
      <c r="P38">
        <f>P$14*(10-lgd*COUNTIF(Defaults!$AI38:$AR38,"&lt;="&amp;P$17))</f>
        <v>1.5</v>
      </c>
      <c r="Q38">
        <f>Q$14*(10-lgd*COUNTIF(Defaults!$AI38:$AR38,"&lt;="&amp;Q$17))</f>
        <v>1.5</v>
      </c>
      <c r="R38">
        <f>R$14*(10-lgd*COUNTIF(Defaults!$AI38:$AR38,"&lt;="&amp;R$17))</f>
        <v>1.5</v>
      </c>
      <c r="S38">
        <f>S$14*(10-lgd*COUNTIF(Defaults!$AI38:$AR38,"&lt;="&amp;S$17))</f>
        <v>1.5</v>
      </c>
      <c r="T38">
        <f>T$14*(10-lgd*COUNTIF(Defaults!$AI38:$AR38,"&lt;="&amp;T$17))</f>
        <v>1.5</v>
      </c>
      <c r="U38">
        <f>U$14*(10-lgd*COUNTIF(Defaults!$AI38:$AR38,"&lt;="&amp;U$17))</f>
        <v>101.5</v>
      </c>
      <c r="W38">
        <f t="shared" si="0"/>
        <v>0.1</v>
      </c>
      <c r="X38">
        <f t="shared" si="1"/>
        <v>0.1</v>
      </c>
      <c r="Y38">
        <f t="shared" si="2"/>
        <v>0.1</v>
      </c>
      <c r="Z38">
        <f t="shared" si="3"/>
        <v>0.1</v>
      </c>
      <c r="AA38">
        <f t="shared" si="4"/>
        <v>0.1</v>
      </c>
      <c r="AB38">
        <f t="shared" si="5"/>
        <v>0.1</v>
      </c>
      <c r="AC38">
        <f t="shared" si="6"/>
        <v>0.1</v>
      </c>
      <c r="AD38">
        <f t="shared" si="7"/>
        <v>0.1</v>
      </c>
      <c r="AE38">
        <f t="shared" si="8"/>
        <v>0.1</v>
      </c>
      <c r="AF38">
        <f t="shared" si="9"/>
        <v>0.1</v>
      </c>
      <c r="AG38">
        <f t="shared" si="10"/>
        <v>0.1</v>
      </c>
      <c r="AH38">
        <f t="shared" si="11"/>
        <v>0.1</v>
      </c>
      <c r="AI38">
        <f t="shared" si="12"/>
        <v>0.1</v>
      </c>
      <c r="AJ38">
        <f t="shared" si="13"/>
        <v>0.1</v>
      </c>
      <c r="AK38">
        <f t="shared" si="14"/>
        <v>0.1</v>
      </c>
      <c r="AL38">
        <f t="shared" si="15"/>
        <v>0.1</v>
      </c>
      <c r="AM38">
        <f t="shared" si="16"/>
        <v>0.1</v>
      </c>
      <c r="AN38">
        <f t="shared" si="17"/>
        <v>0.1</v>
      </c>
      <c r="AO38">
        <f t="shared" si="18"/>
        <v>0.1</v>
      </c>
      <c r="AP38">
        <f t="shared" si="19"/>
        <v>20.100000000000001</v>
      </c>
      <c r="AR38">
        <f t="shared" si="20"/>
        <v>0.1</v>
      </c>
      <c r="AS38">
        <f t="shared" si="21"/>
        <v>0.1</v>
      </c>
      <c r="AT38">
        <f t="shared" si="22"/>
        <v>0.1</v>
      </c>
      <c r="AU38">
        <f t="shared" si="23"/>
        <v>0.1</v>
      </c>
      <c r="AV38">
        <f t="shared" si="24"/>
        <v>0.1</v>
      </c>
      <c r="AW38">
        <f t="shared" si="25"/>
        <v>0.1</v>
      </c>
      <c r="AX38">
        <f t="shared" si="26"/>
        <v>0.1</v>
      </c>
      <c r="AY38">
        <f t="shared" si="27"/>
        <v>0.1</v>
      </c>
      <c r="AZ38">
        <f t="shared" si="28"/>
        <v>0.1</v>
      </c>
      <c r="BA38">
        <f t="shared" si="29"/>
        <v>0.1</v>
      </c>
      <c r="BB38">
        <f t="shared" si="30"/>
        <v>0.1</v>
      </c>
      <c r="BC38">
        <f t="shared" si="31"/>
        <v>0.1</v>
      </c>
      <c r="BD38">
        <f t="shared" si="32"/>
        <v>0.1</v>
      </c>
      <c r="BE38">
        <f t="shared" si="33"/>
        <v>0.1</v>
      </c>
      <c r="BF38">
        <f t="shared" si="34"/>
        <v>0.1</v>
      </c>
      <c r="BG38">
        <f t="shared" si="35"/>
        <v>0.1</v>
      </c>
      <c r="BH38">
        <f t="shared" si="36"/>
        <v>0.1</v>
      </c>
      <c r="BI38">
        <f t="shared" si="37"/>
        <v>0.1</v>
      </c>
      <c r="BJ38">
        <f t="shared" si="38"/>
        <v>0.1</v>
      </c>
      <c r="BK38">
        <f t="shared" si="39"/>
        <v>10.1</v>
      </c>
      <c r="BM38">
        <f t="shared" si="40"/>
        <v>1.2999999999999998</v>
      </c>
      <c r="BN38">
        <f t="shared" si="41"/>
        <v>1.2999999999999998</v>
      </c>
      <c r="BO38">
        <f t="shared" si="42"/>
        <v>1.2999999999999998</v>
      </c>
      <c r="BP38">
        <f t="shared" si="43"/>
        <v>1.2999999999999998</v>
      </c>
      <c r="BQ38">
        <f t="shared" si="44"/>
        <v>1.2999999999999998</v>
      </c>
      <c r="BR38">
        <f t="shared" si="45"/>
        <v>1.2999999999999998</v>
      </c>
      <c r="BS38">
        <f t="shared" si="46"/>
        <v>1.2999999999999998</v>
      </c>
      <c r="BT38">
        <f t="shared" si="47"/>
        <v>1.2999999999999998</v>
      </c>
      <c r="BU38">
        <f t="shared" si="48"/>
        <v>1.2999999999999998</v>
      </c>
      <c r="BV38">
        <f t="shared" si="49"/>
        <v>1.2999999999999998</v>
      </c>
      <c r="BW38">
        <f t="shared" si="50"/>
        <v>1.2999999999999998</v>
      </c>
      <c r="BX38">
        <f t="shared" si="51"/>
        <v>1.2999999999999998</v>
      </c>
      <c r="BY38">
        <f t="shared" si="52"/>
        <v>1.2999999999999998</v>
      </c>
      <c r="BZ38">
        <f t="shared" si="53"/>
        <v>1.2999999999999998</v>
      </c>
      <c r="CA38">
        <f t="shared" si="54"/>
        <v>1.2999999999999998</v>
      </c>
      <c r="CB38">
        <f t="shared" si="55"/>
        <v>1.2999999999999998</v>
      </c>
      <c r="CC38">
        <f t="shared" si="56"/>
        <v>1.2999999999999998</v>
      </c>
      <c r="CD38">
        <f t="shared" si="57"/>
        <v>1.2999999999999998</v>
      </c>
      <c r="CE38">
        <f t="shared" si="58"/>
        <v>1.2999999999999998</v>
      </c>
      <c r="CF38">
        <f t="shared" si="59"/>
        <v>71.300000000000011</v>
      </c>
      <c r="CH38">
        <f t="shared" si="60"/>
        <v>130</v>
      </c>
      <c r="CI38">
        <f t="shared" si="61"/>
        <v>22.000000000000004</v>
      </c>
      <c r="CJ38">
        <f t="shared" si="62"/>
        <v>12</v>
      </c>
      <c r="CK38">
        <f t="shared" si="63"/>
        <v>96.000000000000014</v>
      </c>
      <c r="CL38">
        <f t="shared" si="64"/>
        <v>0</v>
      </c>
      <c r="CM38">
        <f t="shared" si="65"/>
        <v>0</v>
      </c>
    </row>
    <row r="39" spans="1:91" x14ac:dyDescent="0.2">
      <c r="A39">
        <v>22</v>
      </c>
      <c r="B39">
        <f>B$14*(10-lgd*COUNTIF(Defaults!$AI39:$AR39,"&lt;="&amp;B$17))</f>
        <v>1.5</v>
      </c>
      <c r="C39">
        <f>C$14*(10-lgd*COUNTIF(Defaults!$AI39:$AR39,"&lt;="&amp;C$17))</f>
        <v>1.5</v>
      </c>
      <c r="D39">
        <f>D$14*(10-lgd*COUNTIF(Defaults!$AI39:$AR39,"&lt;="&amp;D$17))</f>
        <v>1.5</v>
      </c>
      <c r="E39">
        <f>E$14*(10-lgd*COUNTIF(Defaults!$AI39:$AR39,"&lt;="&amp;E$17))</f>
        <v>1.5</v>
      </c>
      <c r="F39">
        <f>F$14*(10-lgd*COUNTIF(Defaults!$AI39:$AR39,"&lt;="&amp;F$17))</f>
        <v>1.5</v>
      </c>
      <c r="G39">
        <f>G$14*(10-lgd*COUNTIF(Defaults!$AI39:$AR39,"&lt;="&amp;G$17))</f>
        <v>1.5</v>
      </c>
      <c r="H39">
        <f>H$14*(10-lgd*COUNTIF(Defaults!$AI39:$AR39,"&lt;="&amp;H$17))</f>
        <v>1.5</v>
      </c>
      <c r="I39">
        <f>I$14*(10-lgd*COUNTIF(Defaults!$AI39:$AR39,"&lt;="&amp;I$17))</f>
        <v>1.5</v>
      </c>
      <c r="J39">
        <f>J$14*(10-lgd*COUNTIF(Defaults!$AI39:$AR39,"&lt;="&amp;J$17))</f>
        <v>1.5</v>
      </c>
      <c r="K39">
        <f>K$14*(10-lgd*COUNTIF(Defaults!$AI39:$AR39,"&lt;="&amp;K$17))</f>
        <v>1.5</v>
      </c>
      <c r="L39">
        <f>L$14*(10-lgd*COUNTIF(Defaults!$AI39:$AR39,"&lt;="&amp;L$17))</f>
        <v>1.5</v>
      </c>
      <c r="M39">
        <f>M$14*(10-lgd*COUNTIF(Defaults!$AI39:$AR39,"&lt;="&amp;M$17))</f>
        <v>1.5</v>
      </c>
      <c r="N39">
        <f>N$14*(10-lgd*COUNTIF(Defaults!$AI39:$AR39,"&lt;="&amp;N$17))</f>
        <v>1.5</v>
      </c>
      <c r="O39">
        <f>O$14*(10-lgd*COUNTIF(Defaults!$AI39:$AR39,"&lt;="&amp;O$17))</f>
        <v>1.5</v>
      </c>
      <c r="P39">
        <f>P$14*(10-lgd*COUNTIF(Defaults!$AI39:$AR39,"&lt;="&amp;P$17))</f>
        <v>1.5</v>
      </c>
      <c r="Q39">
        <f>Q$14*(10-lgd*COUNTIF(Defaults!$AI39:$AR39,"&lt;="&amp;Q$17))</f>
        <v>1.5</v>
      </c>
      <c r="R39">
        <f>R$14*(10-lgd*COUNTIF(Defaults!$AI39:$AR39,"&lt;="&amp;R$17))</f>
        <v>1.5</v>
      </c>
      <c r="S39">
        <f>S$14*(10-lgd*COUNTIF(Defaults!$AI39:$AR39,"&lt;="&amp;S$17))</f>
        <v>1.5</v>
      </c>
      <c r="T39">
        <f>T$14*(10-lgd*COUNTIF(Defaults!$AI39:$AR39,"&lt;="&amp;T$17))</f>
        <v>1.5</v>
      </c>
      <c r="U39">
        <f>U$14*(10-lgd*COUNTIF(Defaults!$AI39:$AR39,"&lt;="&amp;U$17))</f>
        <v>101.5</v>
      </c>
      <c r="W39">
        <f t="shared" si="0"/>
        <v>0.1</v>
      </c>
      <c r="X39">
        <f t="shared" si="1"/>
        <v>0.1</v>
      </c>
      <c r="Y39">
        <f t="shared" si="2"/>
        <v>0.1</v>
      </c>
      <c r="Z39">
        <f t="shared" si="3"/>
        <v>0.1</v>
      </c>
      <c r="AA39">
        <f t="shared" si="4"/>
        <v>0.1</v>
      </c>
      <c r="AB39">
        <f t="shared" si="5"/>
        <v>0.1</v>
      </c>
      <c r="AC39">
        <f t="shared" si="6"/>
        <v>0.1</v>
      </c>
      <c r="AD39">
        <f t="shared" si="7"/>
        <v>0.1</v>
      </c>
      <c r="AE39">
        <f t="shared" si="8"/>
        <v>0.1</v>
      </c>
      <c r="AF39">
        <f t="shared" si="9"/>
        <v>0.1</v>
      </c>
      <c r="AG39">
        <f t="shared" si="10"/>
        <v>0.1</v>
      </c>
      <c r="AH39">
        <f t="shared" si="11"/>
        <v>0.1</v>
      </c>
      <c r="AI39">
        <f t="shared" si="12"/>
        <v>0.1</v>
      </c>
      <c r="AJ39">
        <f t="shared" si="13"/>
        <v>0.1</v>
      </c>
      <c r="AK39">
        <f t="shared" si="14"/>
        <v>0.1</v>
      </c>
      <c r="AL39">
        <f t="shared" si="15"/>
        <v>0.1</v>
      </c>
      <c r="AM39">
        <f t="shared" si="16"/>
        <v>0.1</v>
      </c>
      <c r="AN39">
        <f t="shared" si="17"/>
        <v>0.1</v>
      </c>
      <c r="AO39">
        <f t="shared" si="18"/>
        <v>0.1</v>
      </c>
      <c r="AP39">
        <f t="shared" si="19"/>
        <v>20.100000000000001</v>
      </c>
      <c r="AR39">
        <f t="shared" si="20"/>
        <v>0.1</v>
      </c>
      <c r="AS39">
        <f t="shared" si="21"/>
        <v>0.1</v>
      </c>
      <c r="AT39">
        <f t="shared" si="22"/>
        <v>0.1</v>
      </c>
      <c r="AU39">
        <f t="shared" si="23"/>
        <v>0.1</v>
      </c>
      <c r="AV39">
        <f t="shared" si="24"/>
        <v>0.1</v>
      </c>
      <c r="AW39">
        <f t="shared" si="25"/>
        <v>0.1</v>
      </c>
      <c r="AX39">
        <f t="shared" si="26"/>
        <v>0.1</v>
      </c>
      <c r="AY39">
        <f t="shared" si="27"/>
        <v>0.1</v>
      </c>
      <c r="AZ39">
        <f t="shared" si="28"/>
        <v>0.1</v>
      </c>
      <c r="BA39">
        <f t="shared" si="29"/>
        <v>0.1</v>
      </c>
      <c r="BB39">
        <f t="shared" si="30"/>
        <v>0.1</v>
      </c>
      <c r="BC39">
        <f t="shared" si="31"/>
        <v>0.1</v>
      </c>
      <c r="BD39">
        <f t="shared" si="32"/>
        <v>0.1</v>
      </c>
      <c r="BE39">
        <f t="shared" si="33"/>
        <v>0.1</v>
      </c>
      <c r="BF39">
        <f t="shared" si="34"/>
        <v>0.1</v>
      </c>
      <c r="BG39">
        <f t="shared" si="35"/>
        <v>0.1</v>
      </c>
      <c r="BH39">
        <f t="shared" si="36"/>
        <v>0.1</v>
      </c>
      <c r="BI39">
        <f t="shared" si="37"/>
        <v>0.1</v>
      </c>
      <c r="BJ39">
        <f t="shared" si="38"/>
        <v>0.1</v>
      </c>
      <c r="BK39">
        <f t="shared" si="39"/>
        <v>10.1</v>
      </c>
      <c r="BM39">
        <f t="shared" si="40"/>
        <v>1.2999999999999998</v>
      </c>
      <c r="BN39">
        <f t="shared" si="41"/>
        <v>1.2999999999999998</v>
      </c>
      <c r="BO39">
        <f t="shared" si="42"/>
        <v>1.2999999999999998</v>
      </c>
      <c r="BP39">
        <f t="shared" si="43"/>
        <v>1.2999999999999998</v>
      </c>
      <c r="BQ39">
        <f t="shared" si="44"/>
        <v>1.2999999999999998</v>
      </c>
      <c r="BR39">
        <f t="shared" si="45"/>
        <v>1.2999999999999998</v>
      </c>
      <c r="BS39">
        <f t="shared" si="46"/>
        <v>1.2999999999999998</v>
      </c>
      <c r="BT39">
        <f t="shared" si="47"/>
        <v>1.2999999999999998</v>
      </c>
      <c r="BU39">
        <f t="shared" si="48"/>
        <v>1.2999999999999998</v>
      </c>
      <c r="BV39">
        <f t="shared" si="49"/>
        <v>1.2999999999999998</v>
      </c>
      <c r="BW39">
        <f t="shared" si="50"/>
        <v>1.2999999999999998</v>
      </c>
      <c r="BX39">
        <f t="shared" si="51"/>
        <v>1.2999999999999998</v>
      </c>
      <c r="BY39">
        <f t="shared" si="52"/>
        <v>1.2999999999999998</v>
      </c>
      <c r="BZ39">
        <f t="shared" si="53"/>
        <v>1.2999999999999998</v>
      </c>
      <c r="CA39">
        <f t="shared" si="54"/>
        <v>1.2999999999999998</v>
      </c>
      <c r="CB39">
        <f t="shared" si="55"/>
        <v>1.2999999999999998</v>
      </c>
      <c r="CC39">
        <f t="shared" si="56"/>
        <v>1.2999999999999998</v>
      </c>
      <c r="CD39">
        <f t="shared" si="57"/>
        <v>1.2999999999999998</v>
      </c>
      <c r="CE39">
        <f t="shared" si="58"/>
        <v>1.2999999999999998</v>
      </c>
      <c r="CF39">
        <f t="shared" si="59"/>
        <v>71.300000000000011</v>
      </c>
      <c r="CH39">
        <f t="shared" si="60"/>
        <v>130</v>
      </c>
      <c r="CI39">
        <f t="shared" si="61"/>
        <v>22.000000000000004</v>
      </c>
      <c r="CJ39">
        <f t="shared" si="62"/>
        <v>12</v>
      </c>
      <c r="CK39">
        <f t="shared" si="63"/>
        <v>96.000000000000014</v>
      </c>
      <c r="CL39">
        <f t="shared" si="64"/>
        <v>0</v>
      </c>
      <c r="CM39">
        <f t="shared" si="65"/>
        <v>0</v>
      </c>
    </row>
    <row r="40" spans="1:91" x14ac:dyDescent="0.2">
      <c r="A40">
        <v>23</v>
      </c>
      <c r="B40">
        <f>B$14*(10-lgd*COUNTIF(Defaults!$AI40:$AR40,"&lt;="&amp;B$17))</f>
        <v>1.5</v>
      </c>
      <c r="C40">
        <f>C$14*(10-lgd*COUNTIF(Defaults!$AI40:$AR40,"&lt;="&amp;C$17))</f>
        <v>1.41</v>
      </c>
      <c r="D40">
        <f>D$14*(10-lgd*COUNTIF(Defaults!$AI40:$AR40,"&lt;="&amp;D$17))</f>
        <v>1.41</v>
      </c>
      <c r="E40">
        <f>E$14*(10-lgd*COUNTIF(Defaults!$AI40:$AR40,"&lt;="&amp;E$17))</f>
        <v>1.41</v>
      </c>
      <c r="F40">
        <f>F$14*(10-lgd*COUNTIF(Defaults!$AI40:$AR40,"&lt;="&amp;F$17))</f>
        <v>1.41</v>
      </c>
      <c r="G40">
        <f>G$14*(10-lgd*COUNTIF(Defaults!$AI40:$AR40,"&lt;="&amp;G$17))</f>
        <v>1.41</v>
      </c>
      <c r="H40">
        <f>H$14*(10-lgd*COUNTIF(Defaults!$AI40:$AR40,"&lt;="&amp;H$17))</f>
        <v>1.41</v>
      </c>
      <c r="I40">
        <f>I$14*(10-lgd*COUNTIF(Defaults!$AI40:$AR40,"&lt;="&amp;I$17))</f>
        <v>1.41</v>
      </c>
      <c r="J40">
        <f>J$14*(10-lgd*COUNTIF(Defaults!$AI40:$AR40,"&lt;="&amp;J$17))</f>
        <v>1.41</v>
      </c>
      <c r="K40">
        <f>K$14*(10-lgd*COUNTIF(Defaults!$AI40:$AR40,"&lt;="&amp;K$17))</f>
        <v>1.41</v>
      </c>
      <c r="L40">
        <f>L$14*(10-lgd*COUNTIF(Defaults!$AI40:$AR40,"&lt;="&amp;L$17))</f>
        <v>1.41</v>
      </c>
      <c r="M40">
        <f>M$14*(10-lgd*COUNTIF(Defaults!$AI40:$AR40,"&lt;="&amp;M$17))</f>
        <v>1.41</v>
      </c>
      <c r="N40">
        <f>N$14*(10-lgd*COUNTIF(Defaults!$AI40:$AR40,"&lt;="&amp;N$17))</f>
        <v>1.41</v>
      </c>
      <c r="O40">
        <f>O$14*(10-lgd*COUNTIF(Defaults!$AI40:$AR40,"&lt;="&amp;O$17))</f>
        <v>1.41</v>
      </c>
      <c r="P40">
        <f>P$14*(10-lgd*COUNTIF(Defaults!$AI40:$AR40,"&lt;="&amp;P$17))</f>
        <v>1.41</v>
      </c>
      <c r="Q40">
        <f>Q$14*(10-lgd*COUNTIF(Defaults!$AI40:$AR40,"&lt;="&amp;Q$17))</f>
        <v>1.41</v>
      </c>
      <c r="R40">
        <f>R$14*(10-lgd*COUNTIF(Defaults!$AI40:$AR40,"&lt;="&amp;R$17))</f>
        <v>1.41</v>
      </c>
      <c r="S40">
        <f>S$14*(10-lgd*COUNTIF(Defaults!$AI40:$AR40,"&lt;="&amp;S$17))</f>
        <v>1.32</v>
      </c>
      <c r="T40">
        <f>T$14*(10-lgd*COUNTIF(Defaults!$AI40:$AR40,"&lt;="&amp;T$17))</f>
        <v>1.32</v>
      </c>
      <c r="U40">
        <f>U$14*(10-lgd*COUNTIF(Defaults!$AI40:$AR40,"&lt;="&amp;U$17))</f>
        <v>89.320000000000007</v>
      </c>
      <c r="W40">
        <f t="shared" si="0"/>
        <v>0.1</v>
      </c>
      <c r="X40">
        <f t="shared" si="1"/>
        <v>0.1</v>
      </c>
      <c r="Y40">
        <f t="shared" si="2"/>
        <v>0.1</v>
      </c>
      <c r="Z40">
        <f t="shared" si="3"/>
        <v>0.1</v>
      </c>
      <c r="AA40">
        <f t="shared" si="4"/>
        <v>0.1</v>
      </c>
      <c r="AB40">
        <f t="shared" si="5"/>
        <v>0.1</v>
      </c>
      <c r="AC40">
        <f t="shared" si="6"/>
        <v>0.1</v>
      </c>
      <c r="AD40">
        <f t="shared" si="7"/>
        <v>0.1</v>
      </c>
      <c r="AE40">
        <f t="shared" si="8"/>
        <v>0.1</v>
      </c>
      <c r="AF40">
        <f t="shared" si="9"/>
        <v>0.1</v>
      </c>
      <c r="AG40">
        <f t="shared" si="10"/>
        <v>0.1</v>
      </c>
      <c r="AH40">
        <f t="shared" si="11"/>
        <v>0.1</v>
      </c>
      <c r="AI40">
        <f t="shared" si="12"/>
        <v>0.1</v>
      </c>
      <c r="AJ40">
        <f t="shared" si="13"/>
        <v>0.1</v>
      </c>
      <c r="AK40">
        <f t="shared" si="14"/>
        <v>0.1</v>
      </c>
      <c r="AL40">
        <f t="shared" si="15"/>
        <v>0.1</v>
      </c>
      <c r="AM40">
        <f t="shared" si="16"/>
        <v>0.1</v>
      </c>
      <c r="AN40">
        <f t="shared" si="17"/>
        <v>0.1</v>
      </c>
      <c r="AO40">
        <f t="shared" si="18"/>
        <v>0.1</v>
      </c>
      <c r="AP40">
        <f t="shared" si="19"/>
        <v>20.100000000000001</v>
      </c>
      <c r="AR40">
        <f t="shared" si="20"/>
        <v>0.1</v>
      </c>
      <c r="AS40">
        <f t="shared" si="21"/>
        <v>0.1</v>
      </c>
      <c r="AT40">
        <f t="shared" si="22"/>
        <v>0.1</v>
      </c>
      <c r="AU40">
        <f t="shared" si="23"/>
        <v>0.1</v>
      </c>
      <c r="AV40">
        <f t="shared" si="24"/>
        <v>0.1</v>
      </c>
      <c r="AW40">
        <f t="shared" si="25"/>
        <v>0.1</v>
      </c>
      <c r="AX40">
        <f t="shared" si="26"/>
        <v>0.1</v>
      </c>
      <c r="AY40">
        <f t="shared" si="27"/>
        <v>0.1</v>
      </c>
      <c r="AZ40">
        <f t="shared" si="28"/>
        <v>0.1</v>
      </c>
      <c r="BA40">
        <f t="shared" si="29"/>
        <v>0.1</v>
      </c>
      <c r="BB40">
        <f t="shared" si="30"/>
        <v>0.1</v>
      </c>
      <c r="BC40">
        <f t="shared" si="31"/>
        <v>0.1</v>
      </c>
      <c r="BD40">
        <f t="shared" si="32"/>
        <v>0.1</v>
      </c>
      <c r="BE40">
        <f t="shared" si="33"/>
        <v>0.1</v>
      </c>
      <c r="BF40">
        <f t="shared" si="34"/>
        <v>0.1</v>
      </c>
      <c r="BG40">
        <f t="shared" si="35"/>
        <v>0.1</v>
      </c>
      <c r="BH40">
        <f t="shared" si="36"/>
        <v>0.1</v>
      </c>
      <c r="BI40">
        <f t="shared" si="37"/>
        <v>0.1</v>
      </c>
      <c r="BJ40">
        <f t="shared" si="38"/>
        <v>0.1</v>
      </c>
      <c r="BK40">
        <f t="shared" si="39"/>
        <v>10.1</v>
      </c>
      <c r="BM40">
        <f t="shared" si="40"/>
        <v>1.2999999999999998</v>
      </c>
      <c r="BN40">
        <f t="shared" si="41"/>
        <v>1.2099999999999997</v>
      </c>
      <c r="BO40">
        <f t="shared" si="42"/>
        <v>1.2099999999999997</v>
      </c>
      <c r="BP40">
        <f t="shared" si="43"/>
        <v>1.2099999999999997</v>
      </c>
      <c r="BQ40">
        <f t="shared" si="44"/>
        <v>1.2099999999999997</v>
      </c>
      <c r="BR40">
        <f t="shared" si="45"/>
        <v>1.2099999999999997</v>
      </c>
      <c r="BS40">
        <f t="shared" si="46"/>
        <v>1.2099999999999997</v>
      </c>
      <c r="BT40">
        <f t="shared" si="47"/>
        <v>1.2099999999999997</v>
      </c>
      <c r="BU40">
        <f t="shared" si="48"/>
        <v>1.2099999999999997</v>
      </c>
      <c r="BV40">
        <f t="shared" si="49"/>
        <v>1.2099999999999997</v>
      </c>
      <c r="BW40">
        <f t="shared" si="50"/>
        <v>1.2099999999999997</v>
      </c>
      <c r="BX40">
        <f t="shared" si="51"/>
        <v>1.2099999999999997</v>
      </c>
      <c r="BY40">
        <f t="shared" si="52"/>
        <v>1.2099999999999997</v>
      </c>
      <c r="BZ40">
        <f t="shared" si="53"/>
        <v>1.2099999999999997</v>
      </c>
      <c r="CA40">
        <f t="shared" si="54"/>
        <v>1.2099999999999997</v>
      </c>
      <c r="CB40">
        <f t="shared" si="55"/>
        <v>1.2099999999999997</v>
      </c>
      <c r="CC40">
        <f t="shared" si="56"/>
        <v>1.2099999999999997</v>
      </c>
      <c r="CD40">
        <f t="shared" si="57"/>
        <v>1.1199999999999999</v>
      </c>
      <c r="CE40">
        <f t="shared" si="58"/>
        <v>1.1199999999999999</v>
      </c>
      <c r="CF40">
        <f t="shared" si="59"/>
        <v>59.12</v>
      </c>
      <c r="CH40">
        <f t="shared" si="60"/>
        <v>116.02000000000001</v>
      </c>
      <c r="CI40">
        <f t="shared" si="61"/>
        <v>22.000000000000004</v>
      </c>
      <c r="CJ40">
        <f t="shared" si="62"/>
        <v>12</v>
      </c>
      <c r="CK40">
        <f t="shared" si="63"/>
        <v>82.02</v>
      </c>
      <c r="CL40">
        <f t="shared" si="64"/>
        <v>0</v>
      </c>
      <c r="CM40">
        <f t="shared" si="65"/>
        <v>0</v>
      </c>
    </row>
    <row r="41" spans="1:91" x14ac:dyDescent="0.2">
      <c r="A41">
        <v>24</v>
      </c>
      <c r="B41">
        <f>B$14*(10-lgd*COUNTIF(Defaults!$AI41:$AR41,"&lt;="&amp;B$17))</f>
        <v>1.5</v>
      </c>
      <c r="C41">
        <f>C$14*(10-lgd*COUNTIF(Defaults!$AI41:$AR41,"&lt;="&amp;C$17))</f>
        <v>1.5</v>
      </c>
      <c r="D41">
        <f>D$14*(10-lgd*COUNTIF(Defaults!$AI41:$AR41,"&lt;="&amp;D$17))</f>
        <v>1.5</v>
      </c>
      <c r="E41">
        <f>E$14*(10-lgd*COUNTIF(Defaults!$AI41:$AR41,"&lt;="&amp;E$17))</f>
        <v>1.5</v>
      </c>
      <c r="F41">
        <f>F$14*(10-lgd*COUNTIF(Defaults!$AI41:$AR41,"&lt;="&amp;F$17))</f>
        <v>1.5</v>
      </c>
      <c r="G41">
        <f>G$14*(10-lgd*COUNTIF(Defaults!$AI41:$AR41,"&lt;="&amp;G$17))</f>
        <v>1.5</v>
      </c>
      <c r="H41">
        <f>H$14*(10-lgd*COUNTIF(Defaults!$AI41:$AR41,"&lt;="&amp;H$17))</f>
        <v>1.5</v>
      </c>
      <c r="I41">
        <f>I$14*(10-lgd*COUNTIF(Defaults!$AI41:$AR41,"&lt;="&amp;I$17))</f>
        <v>1.5</v>
      </c>
      <c r="J41">
        <f>J$14*(10-lgd*COUNTIF(Defaults!$AI41:$AR41,"&lt;="&amp;J$17))</f>
        <v>1.5</v>
      </c>
      <c r="K41">
        <f>K$14*(10-lgd*COUNTIF(Defaults!$AI41:$AR41,"&lt;="&amp;K$17))</f>
        <v>1.5</v>
      </c>
      <c r="L41">
        <f>L$14*(10-lgd*COUNTIF(Defaults!$AI41:$AR41,"&lt;="&amp;L$17))</f>
        <v>1.5</v>
      </c>
      <c r="M41">
        <f>M$14*(10-lgd*COUNTIF(Defaults!$AI41:$AR41,"&lt;="&amp;M$17))</f>
        <v>1.5</v>
      </c>
      <c r="N41">
        <f>N$14*(10-lgd*COUNTIF(Defaults!$AI41:$AR41,"&lt;="&amp;N$17))</f>
        <v>1.5</v>
      </c>
      <c r="O41">
        <f>O$14*(10-lgd*COUNTIF(Defaults!$AI41:$AR41,"&lt;="&amp;O$17))</f>
        <v>1.5</v>
      </c>
      <c r="P41">
        <f>P$14*(10-lgd*COUNTIF(Defaults!$AI41:$AR41,"&lt;="&amp;P$17))</f>
        <v>1.5</v>
      </c>
      <c r="Q41">
        <f>Q$14*(10-lgd*COUNTIF(Defaults!$AI41:$AR41,"&lt;="&amp;Q$17))</f>
        <v>1.5</v>
      </c>
      <c r="R41">
        <f>R$14*(10-lgd*COUNTIF(Defaults!$AI41:$AR41,"&lt;="&amp;R$17))</f>
        <v>1.5</v>
      </c>
      <c r="S41">
        <f>S$14*(10-lgd*COUNTIF(Defaults!$AI41:$AR41,"&lt;="&amp;S$17))</f>
        <v>1.5</v>
      </c>
      <c r="T41">
        <f>T$14*(10-lgd*COUNTIF(Defaults!$AI41:$AR41,"&lt;="&amp;T$17))</f>
        <v>1.5</v>
      </c>
      <c r="U41">
        <f>U$14*(10-lgd*COUNTIF(Defaults!$AI41:$AR41,"&lt;="&amp;U$17))</f>
        <v>101.5</v>
      </c>
      <c r="W41">
        <f t="shared" si="0"/>
        <v>0.1</v>
      </c>
      <c r="X41">
        <f t="shared" si="1"/>
        <v>0.1</v>
      </c>
      <c r="Y41">
        <f t="shared" si="2"/>
        <v>0.1</v>
      </c>
      <c r="Z41">
        <f t="shared" si="3"/>
        <v>0.1</v>
      </c>
      <c r="AA41">
        <f t="shared" si="4"/>
        <v>0.1</v>
      </c>
      <c r="AB41">
        <f t="shared" si="5"/>
        <v>0.1</v>
      </c>
      <c r="AC41">
        <f t="shared" si="6"/>
        <v>0.1</v>
      </c>
      <c r="AD41">
        <f t="shared" si="7"/>
        <v>0.1</v>
      </c>
      <c r="AE41">
        <f t="shared" si="8"/>
        <v>0.1</v>
      </c>
      <c r="AF41">
        <f t="shared" si="9"/>
        <v>0.1</v>
      </c>
      <c r="AG41">
        <f t="shared" si="10"/>
        <v>0.1</v>
      </c>
      <c r="AH41">
        <f t="shared" si="11"/>
        <v>0.1</v>
      </c>
      <c r="AI41">
        <f t="shared" si="12"/>
        <v>0.1</v>
      </c>
      <c r="AJ41">
        <f t="shared" si="13"/>
        <v>0.1</v>
      </c>
      <c r="AK41">
        <f t="shared" si="14"/>
        <v>0.1</v>
      </c>
      <c r="AL41">
        <f t="shared" si="15"/>
        <v>0.1</v>
      </c>
      <c r="AM41">
        <f t="shared" si="16"/>
        <v>0.1</v>
      </c>
      <c r="AN41">
        <f t="shared" si="17"/>
        <v>0.1</v>
      </c>
      <c r="AO41">
        <f t="shared" si="18"/>
        <v>0.1</v>
      </c>
      <c r="AP41">
        <f t="shared" si="19"/>
        <v>20.100000000000001</v>
      </c>
      <c r="AR41">
        <f t="shared" si="20"/>
        <v>0.1</v>
      </c>
      <c r="AS41">
        <f t="shared" si="21"/>
        <v>0.1</v>
      </c>
      <c r="AT41">
        <f t="shared" si="22"/>
        <v>0.1</v>
      </c>
      <c r="AU41">
        <f t="shared" si="23"/>
        <v>0.1</v>
      </c>
      <c r="AV41">
        <f t="shared" si="24"/>
        <v>0.1</v>
      </c>
      <c r="AW41">
        <f t="shared" si="25"/>
        <v>0.1</v>
      </c>
      <c r="AX41">
        <f t="shared" si="26"/>
        <v>0.1</v>
      </c>
      <c r="AY41">
        <f t="shared" si="27"/>
        <v>0.1</v>
      </c>
      <c r="AZ41">
        <f t="shared" si="28"/>
        <v>0.1</v>
      </c>
      <c r="BA41">
        <f t="shared" si="29"/>
        <v>0.1</v>
      </c>
      <c r="BB41">
        <f t="shared" si="30"/>
        <v>0.1</v>
      </c>
      <c r="BC41">
        <f t="shared" si="31"/>
        <v>0.1</v>
      </c>
      <c r="BD41">
        <f t="shared" si="32"/>
        <v>0.1</v>
      </c>
      <c r="BE41">
        <f t="shared" si="33"/>
        <v>0.1</v>
      </c>
      <c r="BF41">
        <f t="shared" si="34"/>
        <v>0.1</v>
      </c>
      <c r="BG41">
        <f t="shared" si="35"/>
        <v>0.1</v>
      </c>
      <c r="BH41">
        <f t="shared" si="36"/>
        <v>0.1</v>
      </c>
      <c r="BI41">
        <f t="shared" si="37"/>
        <v>0.1</v>
      </c>
      <c r="BJ41">
        <f t="shared" si="38"/>
        <v>0.1</v>
      </c>
      <c r="BK41">
        <f t="shared" si="39"/>
        <v>10.1</v>
      </c>
      <c r="BM41">
        <f t="shared" si="40"/>
        <v>1.2999999999999998</v>
      </c>
      <c r="BN41">
        <f t="shared" si="41"/>
        <v>1.2999999999999998</v>
      </c>
      <c r="BO41">
        <f t="shared" si="42"/>
        <v>1.2999999999999998</v>
      </c>
      <c r="BP41">
        <f t="shared" si="43"/>
        <v>1.2999999999999998</v>
      </c>
      <c r="BQ41">
        <f t="shared" si="44"/>
        <v>1.2999999999999998</v>
      </c>
      <c r="BR41">
        <f t="shared" si="45"/>
        <v>1.2999999999999998</v>
      </c>
      <c r="BS41">
        <f t="shared" si="46"/>
        <v>1.2999999999999998</v>
      </c>
      <c r="BT41">
        <f t="shared" si="47"/>
        <v>1.2999999999999998</v>
      </c>
      <c r="BU41">
        <f t="shared" si="48"/>
        <v>1.2999999999999998</v>
      </c>
      <c r="BV41">
        <f t="shared" si="49"/>
        <v>1.2999999999999998</v>
      </c>
      <c r="BW41">
        <f t="shared" si="50"/>
        <v>1.2999999999999998</v>
      </c>
      <c r="BX41">
        <f t="shared" si="51"/>
        <v>1.2999999999999998</v>
      </c>
      <c r="BY41">
        <f t="shared" si="52"/>
        <v>1.2999999999999998</v>
      </c>
      <c r="BZ41">
        <f t="shared" si="53"/>
        <v>1.2999999999999998</v>
      </c>
      <c r="CA41">
        <f t="shared" si="54"/>
        <v>1.2999999999999998</v>
      </c>
      <c r="CB41">
        <f t="shared" si="55"/>
        <v>1.2999999999999998</v>
      </c>
      <c r="CC41">
        <f t="shared" si="56"/>
        <v>1.2999999999999998</v>
      </c>
      <c r="CD41">
        <f t="shared" si="57"/>
        <v>1.2999999999999998</v>
      </c>
      <c r="CE41">
        <f t="shared" si="58"/>
        <v>1.2999999999999998</v>
      </c>
      <c r="CF41">
        <f t="shared" si="59"/>
        <v>71.300000000000011</v>
      </c>
      <c r="CH41">
        <f t="shared" si="60"/>
        <v>130</v>
      </c>
      <c r="CI41">
        <f t="shared" si="61"/>
        <v>22.000000000000004</v>
      </c>
      <c r="CJ41">
        <f t="shared" si="62"/>
        <v>12</v>
      </c>
      <c r="CK41">
        <f t="shared" si="63"/>
        <v>96.000000000000014</v>
      </c>
      <c r="CL41">
        <f t="shared" si="64"/>
        <v>0</v>
      </c>
      <c r="CM41">
        <f t="shared" si="65"/>
        <v>0</v>
      </c>
    </row>
    <row r="42" spans="1:91" x14ac:dyDescent="0.2">
      <c r="A42">
        <v>25</v>
      </c>
      <c r="B42">
        <f>B$14*(10-lgd*COUNTIF(Defaults!$AI42:$AR42,"&lt;="&amp;B$17))</f>
        <v>1.5</v>
      </c>
      <c r="C42">
        <f>C$14*(10-lgd*COUNTIF(Defaults!$AI42:$AR42,"&lt;="&amp;C$17))</f>
        <v>1.5</v>
      </c>
      <c r="D42">
        <f>D$14*(10-lgd*COUNTIF(Defaults!$AI42:$AR42,"&lt;="&amp;D$17))</f>
        <v>1.5</v>
      </c>
      <c r="E42">
        <f>E$14*(10-lgd*COUNTIF(Defaults!$AI42:$AR42,"&lt;="&amp;E$17))</f>
        <v>1.5</v>
      </c>
      <c r="F42">
        <f>F$14*(10-lgd*COUNTIF(Defaults!$AI42:$AR42,"&lt;="&amp;F$17))</f>
        <v>1.5</v>
      </c>
      <c r="G42">
        <f>G$14*(10-lgd*COUNTIF(Defaults!$AI42:$AR42,"&lt;="&amp;G$17))</f>
        <v>1.5</v>
      </c>
      <c r="H42">
        <f>H$14*(10-lgd*COUNTIF(Defaults!$AI42:$AR42,"&lt;="&amp;H$17))</f>
        <v>1.5</v>
      </c>
      <c r="I42">
        <f>I$14*(10-lgd*COUNTIF(Defaults!$AI42:$AR42,"&lt;="&amp;I$17))</f>
        <v>1.5</v>
      </c>
      <c r="J42">
        <f>J$14*(10-lgd*COUNTIF(Defaults!$AI42:$AR42,"&lt;="&amp;J$17))</f>
        <v>1.5</v>
      </c>
      <c r="K42">
        <f>K$14*(10-lgd*COUNTIF(Defaults!$AI42:$AR42,"&lt;="&amp;K$17))</f>
        <v>1.5</v>
      </c>
      <c r="L42">
        <f>L$14*(10-lgd*COUNTIF(Defaults!$AI42:$AR42,"&lt;="&amp;L$17))</f>
        <v>1.5</v>
      </c>
      <c r="M42">
        <f>M$14*(10-lgd*COUNTIF(Defaults!$AI42:$AR42,"&lt;="&amp;M$17))</f>
        <v>1.5</v>
      </c>
      <c r="N42">
        <f>N$14*(10-lgd*COUNTIF(Defaults!$AI42:$AR42,"&lt;="&amp;N$17))</f>
        <v>1.5</v>
      </c>
      <c r="O42">
        <f>O$14*(10-lgd*COUNTIF(Defaults!$AI42:$AR42,"&lt;="&amp;O$17))</f>
        <v>1.5</v>
      </c>
      <c r="P42">
        <f>P$14*(10-lgd*COUNTIF(Defaults!$AI42:$AR42,"&lt;="&amp;P$17))</f>
        <v>1.5</v>
      </c>
      <c r="Q42">
        <f>Q$14*(10-lgd*COUNTIF(Defaults!$AI42:$AR42,"&lt;="&amp;Q$17))</f>
        <v>1.5</v>
      </c>
      <c r="R42">
        <f>R$14*(10-lgd*COUNTIF(Defaults!$AI42:$AR42,"&lt;="&amp;R$17))</f>
        <v>1.5</v>
      </c>
      <c r="S42">
        <f>S$14*(10-lgd*COUNTIF(Defaults!$AI42:$AR42,"&lt;="&amp;S$17))</f>
        <v>1.5</v>
      </c>
      <c r="T42">
        <f>T$14*(10-lgd*COUNTIF(Defaults!$AI42:$AR42,"&lt;="&amp;T$17))</f>
        <v>1.5</v>
      </c>
      <c r="U42">
        <f>U$14*(10-lgd*COUNTIF(Defaults!$AI42:$AR42,"&lt;="&amp;U$17))</f>
        <v>101.5</v>
      </c>
      <c r="W42">
        <f t="shared" si="0"/>
        <v>0.1</v>
      </c>
      <c r="X42">
        <f t="shared" si="1"/>
        <v>0.1</v>
      </c>
      <c r="Y42">
        <f t="shared" si="2"/>
        <v>0.1</v>
      </c>
      <c r="Z42">
        <f t="shared" si="3"/>
        <v>0.1</v>
      </c>
      <c r="AA42">
        <f t="shared" si="4"/>
        <v>0.1</v>
      </c>
      <c r="AB42">
        <f t="shared" si="5"/>
        <v>0.1</v>
      </c>
      <c r="AC42">
        <f t="shared" si="6"/>
        <v>0.1</v>
      </c>
      <c r="AD42">
        <f t="shared" si="7"/>
        <v>0.1</v>
      </c>
      <c r="AE42">
        <f t="shared" si="8"/>
        <v>0.1</v>
      </c>
      <c r="AF42">
        <f t="shared" si="9"/>
        <v>0.1</v>
      </c>
      <c r="AG42">
        <f t="shared" si="10"/>
        <v>0.1</v>
      </c>
      <c r="AH42">
        <f t="shared" si="11"/>
        <v>0.1</v>
      </c>
      <c r="AI42">
        <f t="shared" si="12"/>
        <v>0.1</v>
      </c>
      <c r="AJ42">
        <f t="shared" si="13"/>
        <v>0.1</v>
      </c>
      <c r="AK42">
        <f t="shared" si="14"/>
        <v>0.1</v>
      </c>
      <c r="AL42">
        <f t="shared" si="15"/>
        <v>0.1</v>
      </c>
      <c r="AM42">
        <f t="shared" si="16"/>
        <v>0.1</v>
      </c>
      <c r="AN42">
        <f t="shared" si="17"/>
        <v>0.1</v>
      </c>
      <c r="AO42">
        <f t="shared" si="18"/>
        <v>0.1</v>
      </c>
      <c r="AP42">
        <f t="shared" si="19"/>
        <v>20.100000000000001</v>
      </c>
      <c r="AR42">
        <f t="shared" si="20"/>
        <v>0.1</v>
      </c>
      <c r="AS42">
        <f t="shared" si="21"/>
        <v>0.1</v>
      </c>
      <c r="AT42">
        <f t="shared" si="22"/>
        <v>0.1</v>
      </c>
      <c r="AU42">
        <f t="shared" si="23"/>
        <v>0.1</v>
      </c>
      <c r="AV42">
        <f t="shared" si="24"/>
        <v>0.1</v>
      </c>
      <c r="AW42">
        <f t="shared" si="25"/>
        <v>0.1</v>
      </c>
      <c r="AX42">
        <f t="shared" si="26"/>
        <v>0.1</v>
      </c>
      <c r="AY42">
        <f t="shared" si="27"/>
        <v>0.1</v>
      </c>
      <c r="AZ42">
        <f t="shared" si="28"/>
        <v>0.1</v>
      </c>
      <c r="BA42">
        <f t="shared" si="29"/>
        <v>0.1</v>
      </c>
      <c r="BB42">
        <f t="shared" si="30"/>
        <v>0.1</v>
      </c>
      <c r="BC42">
        <f t="shared" si="31"/>
        <v>0.1</v>
      </c>
      <c r="BD42">
        <f t="shared" si="32"/>
        <v>0.1</v>
      </c>
      <c r="BE42">
        <f t="shared" si="33"/>
        <v>0.1</v>
      </c>
      <c r="BF42">
        <f t="shared" si="34"/>
        <v>0.1</v>
      </c>
      <c r="BG42">
        <f t="shared" si="35"/>
        <v>0.1</v>
      </c>
      <c r="BH42">
        <f t="shared" si="36"/>
        <v>0.1</v>
      </c>
      <c r="BI42">
        <f t="shared" si="37"/>
        <v>0.1</v>
      </c>
      <c r="BJ42">
        <f t="shared" si="38"/>
        <v>0.1</v>
      </c>
      <c r="BK42">
        <f t="shared" si="39"/>
        <v>10.1</v>
      </c>
      <c r="BM42">
        <f t="shared" si="40"/>
        <v>1.2999999999999998</v>
      </c>
      <c r="BN42">
        <f t="shared" si="41"/>
        <v>1.2999999999999998</v>
      </c>
      <c r="BO42">
        <f t="shared" si="42"/>
        <v>1.2999999999999998</v>
      </c>
      <c r="BP42">
        <f t="shared" si="43"/>
        <v>1.2999999999999998</v>
      </c>
      <c r="BQ42">
        <f t="shared" si="44"/>
        <v>1.2999999999999998</v>
      </c>
      <c r="BR42">
        <f t="shared" si="45"/>
        <v>1.2999999999999998</v>
      </c>
      <c r="BS42">
        <f t="shared" si="46"/>
        <v>1.2999999999999998</v>
      </c>
      <c r="BT42">
        <f t="shared" si="47"/>
        <v>1.2999999999999998</v>
      </c>
      <c r="BU42">
        <f t="shared" si="48"/>
        <v>1.2999999999999998</v>
      </c>
      <c r="BV42">
        <f t="shared" si="49"/>
        <v>1.2999999999999998</v>
      </c>
      <c r="BW42">
        <f t="shared" si="50"/>
        <v>1.2999999999999998</v>
      </c>
      <c r="BX42">
        <f t="shared" si="51"/>
        <v>1.2999999999999998</v>
      </c>
      <c r="BY42">
        <f t="shared" si="52"/>
        <v>1.2999999999999998</v>
      </c>
      <c r="BZ42">
        <f t="shared" si="53"/>
        <v>1.2999999999999998</v>
      </c>
      <c r="CA42">
        <f t="shared" si="54"/>
        <v>1.2999999999999998</v>
      </c>
      <c r="CB42">
        <f t="shared" si="55"/>
        <v>1.2999999999999998</v>
      </c>
      <c r="CC42">
        <f t="shared" si="56"/>
        <v>1.2999999999999998</v>
      </c>
      <c r="CD42">
        <f t="shared" si="57"/>
        <v>1.2999999999999998</v>
      </c>
      <c r="CE42">
        <f t="shared" si="58"/>
        <v>1.2999999999999998</v>
      </c>
      <c r="CF42">
        <f t="shared" si="59"/>
        <v>71.300000000000011</v>
      </c>
      <c r="CH42">
        <f t="shared" si="60"/>
        <v>130</v>
      </c>
      <c r="CI42">
        <f t="shared" si="61"/>
        <v>22.000000000000004</v>
      </c>
      <c r="CJ42">
        <f t="shared" si="62"/>
        <v>12</v>
      </c>
      <c r="CK42">
        <f t="shared" si="63"/>
        <v>96.000000000000014</v>
      </c>
      <c r="CL42">
        <f t="shared" si="64"/>
        <v>0</v>
      </c>
      <c r="CM42">
        <f t="shared" si="65"/>
        <v>0</v>
      </c>
    </row>
    <row r="43" spans="1:91" x14ac:dyDescent="0.2">
      <c r="A43">
        <v>26</v>
      </c>
      <c r="B43">
        <f>B$14*(10-lgd*COUNTIF(Defaults!$AI43:$AR43,"&lt;="&amp;B$17))</f>
        <v>1.5</v>
      </c>
      <c r="C43">
        <f>C$14*(10-lgd*COUNTIF(Defaults!$AI43:$AR43,"&lt;="&amp;C$17))</f>
        <v>1.5</v>
      </c>
      <c r="D43">
        <f>D$14*(10-lgd*COUNTIF(Defaults!$AI43:$AR43,"&lt;="&amp;D$17))</f>
        <v>1.5</v>
      </c>
      <c r="E43">
        <f>E$14*(10-lgd*COUNTIF(Defaults!$AI43:$AR43,"&lt;="&amp;E$17))</f>
        <v>1.41</v>
      </c>
      <c r="F43">
        <f>F$14*(10-lgd*COUNTIF(Defaults!$AI43:$AR43,"&lt;="&amp;F$17))</f>
        <v>1.41</v>
      </c>
      <c r="G43">
        <f>G$14*(10-lgd*COUNTIF(Defaults!$AI43:$AR43,"&lt;="&amp;G$17))</f>
        <v>1.41</v>
      </c>
      <c r="H43">
        <f>H$14*(10-lgd*COUNTIF(Defaults!$AI43:$AR43,"&lt;="&amp;H$17))</f>
        <v>1.41</v>
      </c>
      <c r="I43">
        <f>I$14*(10-lgd*COUNTIF(Defaults!$AI43:$AR43,"&lt;="&amp;I$17))</f>
        <v>1.32</v>
      </c>
      <c r="J43">
        <f>J$14*(10-lgd*COUNTIF(Defaults!$AI43:$AR43,"&lt;="&amp;J$17))</f>
        <v>1.32</v>
      </c>
      <c r="K43">
        <f>K$14*(10-lgd*COUNTIF(Defaults!$AI43:$AR43,"&lt;="&amp;K$17))</f>
        <v>1.32</v>
      </c>
      <c r="L43">
        <f>L$14*(10-lgd*COUNTIF(Defaults!$AI43:$AR43,"&lt;="&amp;L$17))</f>
        <v>1.32</v>
      </c>
      <c r="M43">
        <f>M$14*(10-lgd*COUNTIF(Defaults!$AI43:$AR43,"&lt;="&amp;M$17))</f>
        <v>1.32</v>
      </c>
      <c r="N43">
        <f>N$14*(10-lgd*COUNTIF(Defaults!$AI43:$AR43,"&lt;="&amp;N$17))</f>
        <v>1.32</v>
      </c>
      <c r="O43">
        <f>O$14*(10-lgd*COUNTIF(Defaults!$AI43:$AR43,"&lt;="&amp;O$17))</f>
        <v>1.2299999999999998</v>
      </c>
      <c r="P43">
        <f>P$14*(10-lgd*COUNTIF(Defaults!$AI43:$AR43,"&lt;="&amp;P$17))</f>
        <v>1.2299999999999998</v>
      </c>
      <c r="Q43">
        <f>Q$14*(10-lgd*COUNTIF(Defaults!$AI43:$AR43,"&lt;="&amp;Q$17))</f>
        <v>1.1399999999999999</v>
      </c>
      <c r="R43">
        <f>R$14*(10-lgd*COUNTIF(Defaults!$AI43:$AR43,"&lt;="&amp;R$17))</f>
        <v>1.1399999999999999</v>
      </c>
      <c r="S43">
        <f>S$14*(10-lgd*COUNTIF(Defaults!$AI43:$AR43,"&lt;="&amp;S$17))</f>
        <v>1.05</v>
      </c>
      <c r="T43">
        <f>T$14*(10-lgd*COUNTIF(Defaults!$AI43:$AR43,"&lt;="&amp;T$17))</f>
        <v>1.05</v>
      </c>
      <c r="U43">
        <f>U$14*(10-lgd*COUNTIF(Defaults!$AI43:$AR43,"&lt;="&amp;U$17))</f>
        <v>71.05</v>
      </c>
      <c r="W43">
        <f t="shared" si="0"/>
        <v>0.1</v>
      </c>
      <c r="X43">
        <f t="shared" si="1"/>
        <v>0.1</v>
      </c>
      <c r="Y43">
        <f t="shared" si="2"/>
        <v>0.1</v>
      </c>
      <c r="Z43">
        <f t="shared" si="3"/>
        <v>0.1</v>
      </c>
      <c r="AA43">
        <f t="shared" si="4"/>
        <v>0.1</v>
      </c>
      <c r="AB43">
        <f t="shared" si="5"/>
        <v>0.1</v>
      </c>
      <c r="AC43">
        <f t="shared" si="6"/>
        <v>0.1</v>
      </c>
      <c r="AD43">
        <f t="shared" si="7"/>
        <v>0.1</v>
      </c>
      <c r="AE43">
        <f t="shared" si="8"/>
        <v>0.1</v>
      </c>
      <c r="AF43">
        <f t="shared" si="9"/>
        <v>0.1</v>
      </c>
      <c r="AG43">
        <f t="shared" si="10"/>
        <v>0.1</v>
      </c>
      <c r="AH43">
        <f t="shared" si="11"/>
        <v>0.1</v>
      </c>
      <c r="AI43">
        <f t="shared" si="12"/>
        <v>0.1</v>
      </c>
      <c r="AJ43">
        <f t="shared" si="13"/>
        <v>0.1</v>
      </c>
      <c r="AK43">
        <f t="shared" si="14"/>
        <v>0.1</v>
      </c>
      <c r="AL43">
        <f t="shared" si="15"/>
        <v>0.1</v>
      </c>
      <c r="AM43">
        <f t="shared" si="16"/>
        <v>0.1</v>
      </c>
      <c r="AN43">
        <f t="shared" si="17"/>
        <v>0.1</v>
      </c>
      <c r="AO43">
        <f t="shared" si="18"/>
        <v>0.1</v>
      </c>
      <c r="AP43">
        <f t="shared" si="19"/>
        <v>20.100000000000001</v>
      </c>
      <c r="AR43">
        <f t="shared" si="20"/>
        <v>0.1</v>
      </c>
      <c r="AS43">
        <f t="shared" si="21"/>
        <v>0.1</v>
      </c>
      <c r="AT43">
        <f t="shared" si="22"/>
        <v>0.1</v>
      </c>
      <c r="AU43">
        <f t="shared" si="23"/>
        <v>0.1</v>
      </c>
      <c r="AV43">
        <f t="shared" si="24"/>
        <v>0.1</v>
      </c>
      <c r="AW43">
        <f t="shared" si="25"/>
        <v>0.1</v>
      </c>
      <c r="AX43">
        <f t="shared" si="26"/>
        <v>0.1</v>
      </c>
      <c r="AY43">
        <f t="shared" si="27"/>
        <v>0.1</v>
      </c>
      <c r="AZ43">
        <f t="shared" si="28"/>
        <v>0.1</v>
      </c>
      <c r="BA43">
        <f t="shared" si="29"/>
        <v>0.1</v>
      </c>
      <c r="BB43">
        <f t="shared" si="30"/>
        <v>0.1</v>
      </c>
      <c r="BC43">
        <f t="shared" si="31"/>
        <v>0.1</v>
      </c>
      <c r="BD43">
        <f t="shared" si="32"/>
        <v>0.1</v>
      </c>
      <c r="BE43">
        <f t="shared" si="33"/>
        <v>0.1</v>
      </c>
      <c r="BF43">
        <f t="shared" si="34"/>
        <v>0.1</v>
      </c>
      <c r="BG43">
        <f t="shared" si="35"/>
        <v>0.1</v>
      </c>
      <c r="BH43">
        <f t="shared" si="36"/>
        <v>0.1</v>
      </c>
      <c r="BI43">
        <f t="shared" si="37"/>
        <v>0.1</v>
      </c>
      <c r="BJ43">
        <f t="shared" si="38"/>
        <v>0.1</v>
      </c>
      <c r="BK43">
        <f t="shared" si="39"/>
        <v>10.1</v>
      </c>
      <c r="BM43">
        <f t="shared" si="40"/>
        <v>1.2999999999999998</v>
      </c>
      <c r="BN43">
        <f t="shared" si="41"/>
        <v>1.2999999999999998</v>
      </c>
      <c r="BO43">
        <f t="shared" si="42"/>
        <v>1.2999999999999998</v>
      </c>
      <c r="BP43">
        <f t="shared" si="43"/>
        <v>1.2099999999999997</v>
      </c>
      <c r="BQ43">
        <f t="shared" si="44"/>
        <v>1.2099999999999997</v>
      </c>
      <c r="BR43">
        <f t="shared" si="45"/>
        <v>1.2099999999999997</v>
      </c>
      <c r="BS43">
        <f t="shared" si="46"/>
        <v>1.2099999999999997</v>
      </c>
      <c r="BT43">
        <f t="shared" si="47"/>
        <v>1.1199999999999999</v>
      </c>
      <c r="BU43">
        <f t="shared" si="48"/>
        <v>1.1199999999999999</v>
      </c>
      <c r="BV43">
        <f t="shared" si="49"/>
        <v>1.1199999999999999</v>
      </c>
      <c r="BW43">
        <f t="shared" si="50"/>
        <v>1.1199999999999999</v>
      </c>
      <c r="BX43">
        <f t="shared" si="51"/>
        <v>1.1199999999999999</v>
      </c>
      <c r="BY43">
        <f t="shared" si="52"/>
        <v>1.1199999999999999</v>
      </c>
      <c r="BZ43">
        <f t="shared" si="53"/>
        <v>1.0299999999999996</v>
      </c>
      <c r="CA43">
        <f t="shared" si="54"/>
        <v>1.0299999999999996</v>
      </c>
      <c r="CB43">
        <f t="shared" si="55"/>
        <v>0.93999999999999984</v>
      </c>
      <c r="CC43">
        <f t="shared" si="56"/>
        <v>0.93999999999999984</v>
      </c>
      <c r="CD43">
        <f t="shared" si="57"/>
        <v>0.85000000000000009</v>
      </c>
      <c r="CE43">
        <f t="shared" si="58"/>
        <v>0.85000000000000009</v>
      </c>
      <c r="CF43">
        <f t="shared" si="59"/>
        <v>40.849999999999994</v>
      </c>
      <c r="CH43">
        <f t="shared" si="60"/>
        <v>95.95</v>
      </c>
      <c r="CI43">
        <f t="shared" si="61"/>
        <v>22.000000000000004</v>
      </c>
      <c r="CJ43">
        <f t="shared" si="62"/>
        <v>12</v>
      </c>
      <c r="CK43">
        <f t="shared" si="63"/>
        <v>61.949999999999996</v>
      </c>
      <c r="CL43">
        <f t="shared" si="64"/>
        <v>0</v>
      </c>
      <c r="CM43">
        <f t="shared" si="65"/>
        <v>0</v>
      </c>
    </row>
    <row r="44" spans="1:91" x14ac:dyDescent="0.2">
      <c r="A44">
        <v>27</v>
      </c>
      <c r="B44">
        <f>B$14*(10-lgd*COUNTIF(Defaults!$AI44:$AR44,"&lt;="&amp;B$17))</f>
        <v>1.5</v>
      </c>
      <c r="C44">
        <f>C$14*(10-lgd*COUNTIF(Defaults!$AI44:$AR44,"&lt;="&amp;C$17))</f>
        <v>1.5</v>
      </c>
      <c r="D44">
        <f>D$14*(10-lgd*COUNTIF(Defaults!$AI44:$AR44,"&lt;="&amp;D$17))</f>
        <v>1.5</v>
      </c>
      <c r="E44">
        <f>E$14*(10-lgd*COUNTIF(Defaults!$AI44:$AR44,"&lt;="&amp;E$17))</f>
        <v>1.5</v>
      </c>
      <c r="F44">
        <f>F$14*(10-lgd*COUNTIF(Defaults!$AI44:$AR44,"&lt;="&amp;F$17))</f>
        <v>1.5</v>
      </c>
      <c r="G44">
        <f>G$14*(10-lgd*COUNTIF(Defaults!$AI44:$AR44,"&lt;="&amp;G$17))</f>
        <v>1.5</v>
      </c>
      <c r="H44">
        <f>H$14*(10-lgd*COUNTIF(Defaults!$AI44:$AR44,"&lt;="&amp;H$17))</f>
        <v>1.5</v>
      </c>
      <c r="I44">
        <f>I$14*(10-lgd*COUNTIF(Defaults!$AI44:$AR44,"&lt;="&amp;I$17))</f>
        <v>1.5</v>
      </c>
      <c r="J44">
        <f>J$14*(10-lgd*COUNTIF(Defaults!$AI44:$AR44,"&lt;="&amp;J$17))</f>
        <v>1.5</v>
      </c>
      <c r="K44">
        <f>K$14*(10-lgd*COUNTIF(Defaults!$AI44:$AR44,"&lt;="&amp;K$17))</f>
        <v>1.41</v>
      </c>
      <c r="L44">
        <f>L$14*(10-lgd*COUNTIF(Defaults!$AI44:$AR44,"&lt;="&amp;L$17))</f>
        <v>1.41</v>
      </c>
      <c r="M44">
        <f>M$14*(10-lgd*COUNTIF(Defaults!$AI44:$AR44,"&lt;="&amp;M$17))</f>
        <v>1.41</v>
      </c>
      <c r="N44">
        <f>N$14*(10-lgd*COUNTIF(Defaults!$AI44:$AR44,"&lt;="&amp;N$17))</f>
        <v>1.41</v>
      </c>
      <c r="O44">
        <f>O$14*(10-lgd*COUNTIF(Defaults!$AI44:$AR44,"&lt;="&amp;O$17))</f>
        <v>1.41</v>
      </c>
      <c r="P44">
        <f>P$14*(10-lgd*COUNTIF(Defaults!$AI44:$AR44,"&lt;="&amp;P$17))</f>
        <v>1.41</v>
      </c>
      <c r="Q44">
        <f>Q$14*(10-lgd*COUNTIF(Defaults!$AI44:$AR44,"&lt;="&amp;Q$17))</f>
        <v>1.41</v>
      </c>
      <c r="R44">
        <f>R$14*(10-lgd*COUNTIF(Defaults!$AI44:$AR44,"&lt;="&amp;R$17))</f>
        <v>1.41</v>
      </c>
      <c r="S44">
        <f>S$14*(10-lgd*COUNTIF(Defaults!$AI44:$AR44,"&lt;="&amp;S$17))</f>
        <v>1.41</v>
      </c>
      <c r="T44">
        <f>T$14*(10-lgd*COUNTIF(Defaults!$AI44:$AR44,"&lt;="&amp;T$17))</f>
        <v>1.41</v>
      </c>
      <c r="U44">
        <f>U$14*(10-lgd*COUNTIF(Defaults!$AI44:$AR44,"&lt;="&amp;U$17))</f>
        <v>95.410000000000011</v>
      </c>
      <c r="W44">
        <f t="shared" si="0"/>
        <v>0.1</v>
      </c>
      <c r="X44">
        <f t="shared" si="1"/>
        <v>0.1</v>
      </c>
      <c r="Y44">
        <f t="shared" si="2"/>
        <v>0.1</v>
      </c>
      <c r="Z44">
        <f t="shared" si="3"/>
        <v>0.1</v>
      </c>
      <c r="AA44">
        <f t="shared" si="4"/>
        <v>0.1</v>
      </c>
      <c r="AB44">
        <f t="shared" si="5"/>
        <v>0.1</v>
      </c>
      <c r="AC44">
        <f t="shared" si="6"/>
        <v>0.1</v>
      </c>
      <c r="AD44">
        <f t="shared" si="7"/>
        <v>0.1</v>
      </c>
      <c r="AE44">
        <f t="shared" si="8"/>
        <v>0.1</v>
      </c>
      <c r="AF44">
        <f t="shared" si="9"/>
        <v>0.1</v>
      </c>
      <c r="AG44">
        <f t="shared" si="10"/>
        <v>0.1</v>
      </c>
      <c r="AH44">
        <f t="shared" si="11"/>
        <v>0.1</v>
      </c>
      <c r="AI44">
        <f t="shared" si="12"/>
        <v>0.1</v>
      </c>
      <c r="AJ44">
        <f t="shared" si="13"/>
        <v>0.1</v>
      </c>
      <c r="AK44">
        <f t="shared" si="14"/>
        <v>0.1</v>
      </c>
      <c r="AL44">
        <f t="shared" si="15"/>
        <v>0.1</v>
      </c>
      <c r="AM44">
        <f t="shared" si="16"/>
        <v>0.1</v>
      </c>
      <c r="AN44">
        <f t="shared" si="17"/>
        <v>0.1</v>
      </c>
      <c r="AO44">
        <f t="shared" si="18"/>
        <v>0.1</v>
      </c>
      <c r="AP44">
        <f t="shared" si="19"/>
        <v>20.100000000000001</v>
      </c>
      <c r="AR44">
        <f t="shared" si="20"/>
        <v>0.1</v>
      </c>
      <c r="AS44">
        <f t="shared" si="21"/>
        <v>0.1</v>
      </c>
      <c r="AT44">
        <f t="shared" si="22"/>
        <v>0.1</v>
      </c>
      <c r="AU44">
        <f t="shared" si="23"/>
        <v>0.1</v>
      </c>
      <c r="AV44">
        <f t="shared" si="24"/>
        <v>0.1</v>
      </c>
      <c r="AW44">
        <f t="shared" si="25"/>
        <v>0.1</v>
      </c>
      <c r="AX44">
        <f t="shared" si="26"/>
        <v>0.1</v>
      </c>
      <c r="AY44">
        <f t="shared" si="27"/>
        <v>0.1</v>
      </c>
      <c r="AZ44">
        <f t="shared" si="28"/>
        <v>0.1</v>
      </c>
      <c r="BA44">
        <f t="shared" si="29"/>
        <v>0.1</v>
      </c>
      <c r="BB44">
        <f t="shared" si="30"/>
        <v>0.1</v>
      </c>
      <c r="BC44">
        <f t="shared" si="31"/>
        <v>0.1</v>
      </c>
      <c r="BD44">
        <f t="shared" si="32"/>
        <v>0.1</v>
      </c>
      <c r="BE44">
        <f t="shared" si="33"/>
        <v>0.1</v>
      </c>
      <c r="BF44">
        <f t="shared" si="34"/>
        <v>0.1</v>
      </c>
      <c r="BG44">
        <f t="shared" si="35"/>
        <v>0.1</v>
      </c>
      <c r="BH44">
        <f t="shared" si="36"/>
        <v>0.1</v>
      </c>
      <c r="BI44">
        <f t="shared" si="37"/>
        <v>0.1</v>
      </c>
      <c r="BJ44">
        <f t="shared" si="38"/>
        <v>0.1</v>
      </c>
      <c r="BK44">
        <f t="shared" si="39"/>
        <v>10.1</v>
      </c>
      <c r="BM44">
        <f t="shared" si="40"/>
        <v>1.2999999999999998</v>
      </c>
      <c r="BN44">
        <f t="shared" si="41"/>
        <v>1.2999999999999998</v>
      </c>
      <c r="BO44">
        <f t="shared" si="42"/>
        <v>1.2999999999999998</v>
      </c>
      <c r="BP44">
        <f t="shared" si="43"/>
        <v>1.2999999999999998</v>
      </c>
      <c r="BQ44">
        <f t="shared" si="44"/>
        <v>1.2999999999999998</v>
      </c>
      <c r="BR44">
        <f t="shared" si="45"/>
        <v>1.2999999999999998</v>
      </c>
      <c r="BS44">
        <f t="shared" si="46"/>
        <v>1.2999999999999998</v>
      </c>
      <c r="BT44">
        <f t="shared" si="47"/>
        <v>1.2999999999999998</v>
      </c>
      <c r="BU44">
        <f t="shared" si="48"/>
        <v>1.2999999999999998</v>
      </c>
      <c r="BV44">
        <f t="shared" si="49"/>
        <v>1.2099999999999997</v>
      </c>
      <c r="BW44">
        <f t="shared" si="50"/>
        <v>1.2099999999999997</v>
      </c>
      <c r="BX44">
        <f t="shared" si="51"/>
        <v>1.2099999999999997</v>
      </c>
      <c r="BY44">
        <f t="shared" si="52"/>
        <v>1.2099999999999997</v>
      </c>
      <c r="BZ44">
        <f t="shared" si="53"/>
        <v>1.2099999999999997</v>
      </c>
      <c r="CA44">
        <f t="shared" si="54"/>
        <v>1.2099999999999997</v>
      </c>
      <c r="CB44">
        <f t="shared" si="55"/>
        <v>1.2099999999999997</v>
      </c>
      <c r="CC44">
        <f t="shared" si="56"/>
        <v>1.2099999999999997</v>
      </c>
      <c r="CD44">
        <f t="shared" si="57"/>
        <v>1.2099999999999997</v>
      </c>
      <c r="CE44">
        <f t="shared" si="58"/>
        <v>1.2099999999999997</v>
      </c>
      <c r="CF44">
        <f t="shared" si="59"/>
        <v>65.210000000000008</v>
      </c>
      <c r="CH44">
        <f t="shared" si="60"/>
        <v>123.01000000000002</v>
      </c>
      <c r="CI44">
        <f t="shared" si="61"/>
        <v>22.000000000000004</v>
      </c>
      <c r="CJ44">
        <f t="shared" si="62"/>
        <v>12</v>
      </c>
      <c r="CK44">
        <f t="shared" si="63"/>
        <v>89.01</v>
      </c>
      <c r="CL44">
        <f t="shared" si="64"/>
        <v>0</v>
      </c>
      <c r="CM44">
        <f t="shared" si="65"/>
        <v>0</v>
      </c>
    </row>
    <row r="45" spans="1:91" x14ac:dyDescent="0.2">
      <c r="A45">
        <v>28</v>
      </c>
      <c r="B45">
        <f>B$14*(10-lgd*COUNTIF(Defaults!$AI45:$AR45,"&lt;="&amp;B$17))</f>
        <v>1.5</v>
      </c>
      <c r="C45">
        <f>C$14*(10-lgd*COUNTIF(Defaults!$AI45:$AR45,"&lt;="&amp;C$17))</f>
        <v>1.5</v>
      </c>
      <c r="D45">
        <f>D$14*(10-lgd*COUNTIF(Defaults!$AI45:$AR45,"&lt;="&amp;D$17))</f>
        <v>1.5</v>
      </c>
      <c r="E45">
        <f>E$14*(10-lgd*COUNTIF(Defaults!$AI45:$AR45,"&lt;="&amp;E$17))</f>
        <v>1.5</v>
      </c>
      <c r="F45">
        <f>F$14*(10-lgd*COUNTIF(Defaults!$AI45:$AR45,"&lt;="&amp;F$17))</f>
        <v>1.5</v>
      </c>
      <c r="G45">
        <f>G$14*(10-lgd*COUNTIF(Defaults!$AI45:$AR45,"&lt;="&amp;G$17))</f>
        <v>1.41</v>
      </c>
      <c r="H45">
        <f>H$14*(10-lgd*COUNTIF(Defaults!$AI45:$AR45,"&lt;="&amp;H$17))</f>
        <v>1.41</v>
      </c>
      <c r="I45">
        <f>I$14*(10-lgd*COUNTIF(Defaults!$AI45:$AR45,"&lt;="&amp;I$17))</f>
        <v>1.41</v>
      </c>
      <c r="J45">
        <f>J$14*(10-lgd*COUNTIF(Defaults!$AI45:$AR45,"&lt;="&amp;J$17))</f>
        <v>1.41</v>
      </c>
      <c r="K45">
        <f>K$14*(10-lgd*COUNTIF(Defaults!$AI45:$AR45,"&lt;="&amp;K$17))</f>
        <v>1.41</v>
      </c>
      <c r="L45">
        <f>L$14*(10-lgd*COUNTIF(Defaults!$AI45:$AR45,"&lt;="&amp;L$17))</f>
        <v>1.41</v>
      </c>
      <c r="M45">
        <f>M$14*(10-lgd*COUNTIF(Defaults!$AI45:$AR45,"&lt;="&amp;M$17))</f>
        <v>1.41</v>
      </c>
      <c r="N45">
        <f>N$14*(10-lgd*COUNTIF(Defaults!$AI45:$AR45,"&lt;="&amp;N$17))</f>
        <v>1.41</v>
      </c>
      <c r="O45">
        <f>O$14*(10-lgd*COUNTIF(Defaults!$AI45:$AR45,"&lt;="&amp;O$17))</f>
        <v>1.41</v>
      </c>
      <c r="P45">
        <f>P$14*(10-lgd*COUNTIF(Defaults!$AI45:$AR45,"&lt;="&amp;P$17))</f>
        <v>1.41</v>
      </c>
      <c r="Q45">
        <f>Q$14*(10-lgd*COUNTIF(Defaults!$AI45:$AR45,"&lt;="&amp;Q$17))</f>
        <v>1.41</v>
      </c>
      <c r="R45">
        <f>R$14*(10-lgd*COUNTIF(Defaults!$AI45:$AR45,"&lt;="&amp;R$17))</f>
        <v>1.41</v>
      </c>
      <c r="S45">
        <f>S$14*(10-lgd*COUNTIF(Defaults!$AI45:$AR45,"&lt;="&amp;S$17))</f>
        <v>1.41</v>
      </c>
      <c r="T45">
        <f>T$14*(10-lgd*COUNTIF(Defaults!$AI45:$AR45,"&lt;="&amp;T$17))</f>
        <v>1.32</v>
      </c>
      <c r="U45">
        <f>U$14*(10-lgd*COUNTIF(Defaults!$AI45:$AR45,"&lt;="&amp;U$17))</f>
        <v>89.320000000000007</v>
      </c>
      <c r="W45">
        <f t="shared" si="0"/>
        <v>0.1</v>
      </c>
      <c r="X45">
        <f t="shared" si="1"/>
        <v>0.1</v>
      </c>
      <c r="Y45">
        <f t="shared" si="2"/>
        <v>0.1</v>
      </c>
      <c r="Z45">
        <f t="shared" si="3"/>
        <v>0.1</v>
      </c>
      <c r="AA45">
        <f t="shared" si="4"/>
        <v>0.1</v>
      </c>
      <c r="AB45">
        <f t="shared" si="5"/>
        <v>0.1</v>
      </c>
      <c r="AC45">
        <f t="shared" si="6"/>
        <v>0.1</v>
      </c>
      <c r="AD45">
        <f t="shared" si="7"/>
        <v>0.1</v>
      </c>
      <c r="AE45">
        <f t="shared" si="8"/>
        <v>0.1</v>
      </c>
      <c r="AF45">
        <f t="shared" si="9"/>
        <v>0.1</v>
      </c>
      <c r="AG45">
        <f t="shared" si="10"/>
        <v>0.1</v>
      </c>
      <c r="AH45">
        <f t="shared" si="11"/>
        <v>0.1</v>
      </c>
      <c r="AI45">
        <f t="shared" si="12"/>
        <v>0.1</v>
      </c>
      <c r="AJ45">
        <f t="shared" si="13"/>
        <v>0.1</v>
      </c>
      <c r="AK45">
        <f t="shared" si="14"/>
        <v>0.1</v>
      </c>
      <c r="AL45">
        <f t="shared" si="15"/>
        <v>0.1</v>
      </c>
      <c r="AM45">
        <f t="shared" si="16"/>
        <v>0.1</v>
      </c>
      <c r="AN45">
        <f t="shared" si="17"/>
        <v>0.1</v>
      </c>
      <c r="AO45">
        <f t="shared" si="18"/>
        <v>0.1</v>
      </c>
      <c r="AP45">
        <f t="shared" si="19"/>
        <v>20.100000000000001</v>
      </c>
      <c r="AR45">
        <f t="shared" si="20"/>
        <v>0.1</v>
      </c>
      <c r="AS45">
        <f t="shared" si="21"/>
        <v>0.1</v>
      </c>
      <c r="AT45">
        <f t="shared" si="22"/>
        <v>0.1</v>
      </c>
      <c r="AU45">
        <f t="shared" si="23"/>
        <v>0.1</v>
      </c>
      <c r="AV45">
        <f t="shared" si="24"/>
        <v>0.1</v>
      </c>
      <c r="AW45">
        <f t="shared" si="25"/>
        <v>0.1</v>
      </c>
      <c r="AX45">
        <f t="shared" si="26"/>
        <v>0.1</v>
      </c>
      <c r="AY45">
        <f t="shared" si="27"/>
        <v>0.1</v>
      </c>
      <c r="AZ45">
        <f t="shared" si="28"/>
        <v>0.1</v>
      </c>
      <c r="BA45">
        <f t="shared" si="29"/>
        <v>0.1</v>
      </c>
      <c r="BB45">
        <f t="shared" si="30"/>
        <v>0.1</v>
      </c>
      <c r="BC45">
        <f t="shared" si="31"/>
        <v>0.1</v>
      </c>
      <c r="BD45">
        <f t="shared" si="32"/>
        <v>0.1</v>
      </c>
      <c r="BE45">
        <f t="shared" si="33"/>
        <v>0.1</v>
      </c>
      <c r="BF45">
        <f t="shared" si="34"/>
        <v>0.1</v>
      </c>
      <c r="BG45">
        <f t="shared" si="35"/>
        <v>0.1</v>
      </c>
      <c r="BH45">
        <f t="shared" si="36"/>
        <v>0.1</v>
      </c>
      <c r="BI45">
        <f t="shared" si="37"/>
        <v>0.1</v>
      </c>
      <c r="BJ45">
        <f t="shared" si="38"/>
        <v>0.1</v>
      </c>
      <c r="BK45">
        <f t="shared" si="39"/>
        <v>10.1</v>
      </c>
      <c r="BM45">
        <f t="shared" si="40"/>
        <v>1.2999999999999998</v>
      </c>
      <c r="BN45">
        <f t="shared" si="41"/>
        <v>1.2999999999999998</v>
      </c>
      <c r="BO45">
        <f t="shared" si="42"/>
        <v>1.2999999999999998</v>
      </c>
      <c r="BP45">
        <f t="shared" si="43"/>
        <v>1.2999999999999998</v>
      </c>
      <c r="BQ45">
        <f t="shared" si="44"/>
        <v>1.2999999999999998</v>
      </c>
      <c r="BR45">
        <f t="shared" si="45"/>
        <v>1.2099999999999997</v>
      </c>
      <c r="BS45">
        <f t="shared" si="46"/>
        <v>1.2099999999999997</v>
      </c>
      <c r="BT45">
        <f t="shared" si="47"/>
        <v>1.2099999999999997</v>
      </c>
      <c r="BU45">
        <f t="shared" si="48"/>
        <v>1.2099999999999997</v>
      </c>
      <c r="BV45">
        <f t="shared" si="49"/>
        <v>1.2099999999999997</v>
      </c>
      <c r="BW45">
        <f t="shared" si="50"/>
        <v>1.2099999999999997</v>
      </c>
      <c r="BX45">
        <f t="shared" si="51"/>
        <v>1.2099999999999997</v>
      </c>
      <c r="BY45">
        <f t="shared" si="52"/>
        <v>1.2099999999999997</v>
      </c>
      <c r="BZ45">
        <f t="shared" si="53"/>
        <v>1.2099999999999997</v>
      </c>
      <c r="CA45">
        <f t="shared" si="54"/>
        <v>1.2099999999999997</v>
      </c>
      <c r="CB45">
        <f t="shared" si="55"/>
        <v>1.2099999999999997</v>
      </c>
      <c r="CC45">
        <f t="shared" si="56"/>
        <v>1.2099999999999997</v>
      </c>
      <c r="CD45">
        <f t="shared" si="57"/>
        <v>1.2099999999999997</v>
      </c>
      <c r="CE45">
        <f t="shared" si="58"/>
        <v>1.1199999999999999</v>
      </c>
      <c r="CF45">
        <f t="shared" si="59"/>
        <v>59.12</v>
      </c>
      <c r="CH45">
        <f t="shared" si="60"/>
        <v>116.47000000000001</v>
      </c>
      <c r="CI45">
        <f t="shared" si="61"/>
        <v>22.000000000000004</v>
      </c>
      <c r="CJ45">
        <f t="shared" si="62"/>
        <v>12</v>
      </c>
      <c r="CK45">
        <f t="shared" si="63"/>
        <v>82.47</v>
      </c>
      <c r="CL45">
        <f t="shared" si="64"/>
        <v>0</v>
      </c>
      <c r="CM45">
        <f t="shared" si="65"/>
        <v>0</v>
      </c>
    </row>
    <row r="46" spans="1:91" x14ac:dyDescent="0.2">
      <c r="A46">
        <v>29</v>
      </c>
      <c r="B46">
        <f>B$14*(10-lgd*COUNTIF(Defaults!$AI46:$AR46,"&lt;="&amp;B$17))</f>
        <v>1.5</v>
      </c>
      <c r="C46">
        <f>C$14*(10-lgd*COUNTIF(Defaults!$AI46:$AR46,"&lt;="&amp;C$17))</f>
        <v>1.5</v>
      </c>
      <c r="D46">
        <f>D$14*(10-lgd*COUNTIF(Defaults!$AI46:$AR46,"&lt;="&amp;D$17))</f>
        <v>1.5</v>
      </c>
      <c r="E46">
        <f>E$14*(10-lgd*COUNTIF(Defaults!$AI46:$AR46,"&lt;="&amp;E$17))</f>
        <v>1.5</v>
      </c>
      <c r="F46">
        <f>F$14*(10-lgd*COUNTIF(Defaults!$AI46:$AR46,"&lt;="&amp;F$17))</f>
        <v>1.5</v>
      </c>
      <c r="G46">
        <f>G$14*(10-lgd*COUNTIF(Defaults!$AI46:$AR46,"&lt;="&amp;G$17))</f>
        <v>1.5</v>
      </c>
      <c r="H46">
        <f>H$14*(10-lgd*COUNTIF(Defaults!$AI46:$AR46,"&lt;="&amp;H$17))</f>
        <v>1.5</v>
      </c>
      <c r="I46">
        <f>I$14*(10-lgd*COUNTIF(Defaults!$AI46:$AR46,"&lt;="&amp;I$17))</f>
        <v>1.5</v>
      </c>
      <c r="J46">
        <f>J$14*(10-lgd*COUNTIF(Defaults!$AI46:$AR46,"&lt;="&amp;J$17))</f>
        <v>1.5</v>
      </c>
      <c r="K46">
        <f>K$14*(10-lgd*COUNTIF(Defaults!$AI46:$AR46,"&lt;="&amp;K$17))</f>
        <v>1.5</v>
      </c>
      <c r="L46">
        <f>L$14*(10-lgd*COUNTIF(Defaults!$AI46:$AR46,"&lt;="&amp;L$17))</f>
        <v>1.5</v>
      </c>
      <c r="M46">
        <f>M$14*(10-lgd*COUNTIF(Defaults!$AI46:$AR46,"&lt;="&amp;M$17))</f>
        <v>1.5</v>
      </c>
      <c r="N46">
        <f>N$14*(10-lgd*COUNTIF(Defaults!$AI46:$AR46,"&lt;="&amp;N$17))</f>
        <v>1.41</v>
      </c>
      <c r="O46">
        <f>O$14*(10-lgd*COUNTIF(Defaults!$AI46:$AR46,"&lt;="&amp;O$17))</f>
        <v>1.41</v>
      </c>
      <c r="P46">
        <f>P$14*(10-lgd*COUNTIF(Defaults!$AI46:$AR46,"&lt;="&amp;P$17))</f>
        <v>1.41</v>
      </c>
      <c r="Q46">
        <f>Q$14*(10-lgd*COUNTIF(Defaults!$AI46:$AR46,"&lt;="&amp;Q$17))</f>
        <v>1.41</v>
      </c>
      <c r="R46">
        <f>R$14*(10-lgd*COUNTIF(Defaults!$AI46:$AR46,"&lt;="&amp;R$17))</f>
        <v>1.41</v>
      </c>
      <c r="S46">
        <f>S$14*(10-lgd*COUNTIF(Defaults!$AI46:$AR46,"&lt;="&amp;S$17))</f>
        <v>1.41</v>
      </c>
      <c r="T46">
        <f>T$14*(10-lgd*COUNTIF(Defaults!$AI46:$AR46,"&lt;="&amp;T$17))</f>
        <v>1.41</v>
      </c>
      <c r="U46">
        <f>U$14*(10-lgd*COUNTIF(Defaults!$AI46:$AR46,"&lt;="&amp;U$17))</f>
        <v>95.410000000000011</v>
      </c>
      <c r="W46">
        <f t="shared" si="0"/>
        <v>0.1</v>
      </c>
      <c r="X46">
        <f t="shared" si="1"/>
        <v>0.1</v>
      </c>
      <c r="Y46">
        <f t="shared" si="2"/>
        <v>0.1</v>
      </c>
      <c r="Z46">
        <f t="shared" si="3"/>
        <v>0.1</v>
      </c>
      <c r="AA46">
        <f t="shared" si="4"/>
        <v>0.1</v>
      </c>
      <c r="AB46">
        <f t="shared" si="5"/>
        <v>0.1</v>
      </c>
      <c r="AC46">
        <f t="shared" si="6"/>
        <v>0.1</v>
      </c>
      <c r="AD46">
        <f t="shared" si="7"/>
        <v>0.1</v>
      </c>
      <c r="AE46">
        <f t="shared" si="8"/>
        <v>0.1</v>
      </c>
      <c r="AF46">
        <f t="shared" si="9"/>
        <v>0.1</v>
      </c>
      <c r="AG46">
        <f t="shared" si="10"/>
        <v>0.1</v>
      </c>
      <c r="AH46">
        <f t="shared" si="11"/>
        <v>0.1</v>
      </c>
      <c r="AI46">
        <f t="shared" si="12"/>
        <v>0.1</v>
      </c>
      <c r="AJ46">
        <f t="shared" si="13"/>
        <v>0.1</v>
      </c>
      <c r="AK46">
        <f t="shared" si="14"/>
        <v>0.1</v>
      </c>
      <c r="AL46">
        <f t="shared" si="15"/>
        <v>0.1</v>
      </c>
      <c r="AM46">
        <f t="shared" si="16"/>
        <v>0.1</v>
      </c>
      <c r="AN46">
        <f t="shared" si="17"/>
        <v>0.1</v>
      </c>
      <c r="AO46">
        <f t="shared" si="18"/>
        <v>0.1</v>
      </c>
      <c r="AP46">
        <f t="shared" si="19"/>
        <v>20.100000000000001</v>
      </c>
      <c r="AR46">
        <f t="shared" si="20"/>
        <v>0.1</v>
      </c>
      <c r="AS46">
        <f t="shared" si="21"/>
        <v>0.1</v>
      </c>
      <c r="AT46">
        <f t="shared" si="22"/>
        <v>0.1</v>
      </c>
      <c r="AU46">
        <f t="shared" si="23"/>
        <v>0.1</v>
      </c>
      <c r="AV46">
        <f t="shared" si="24"/>
        <v>0.1</v>
      </c>
      <c r="AW46">
        <f t="shared" si="25"/>
        <v>0.1</v>
      </c>
      <c r="AX46">
        <f t="shared" si="26"/>
        <v>0.1</v>
      </c>
      <c r="AY46">
        <f t="shared" si="27"/>
        <v>0.1</v>
      </c>
      <c r="AZ46">
        <f t="shared" si="28"/>
        <v>0.1</v>
      </c>
      <c r="BA46">
        <f t="shared" si="29"/>
        <v>0.1</v>
      </c>
      <c r="BB46">
        <f t="shared" si="30"/>
        <v>0.1</v>
      </c>
      <c r="BC46">
        <f t="shared" si="31"/>
        <v>0.1</v>
      </c>
      <c r="BD46">
        <f t="shared" si="32"/>
        <v>0.1</v>
      </c>
      <c r="BE46">
        <f t="shared" si="33"/>
        <v>0.1</v>
      </c>
      <c r="BF46">
        <f t="shared" si="34"/>
        <v>0.1</v>
      </c>
      <c r="BG46">
        <f t="shared" si="35"/>
        <v>0.1</v>
      </c>
      <c r="BH46">
        <f t="shared" si="36"/>
        <v>0.1</v>
      </c>
      <c r="BI46">
        <f t="shared" si="37"/>
        <v>0.1</v>
      </c>
      <c r="BJ46">
        <f t="shared" si="38"/>
        <v>0.1</v>
      </c>
      <c r="BK46">
        <f t="shared" si="39"/>
        <v>10.1</v>
      </c>
      <c r="BM46">
        <f t="shared" si="40"/>
        <v>1.2999999999999998</v>
      </c>
      <c r="BN46">
        <f t="shared" si="41"/>
        <v>1.2999999999999998</v>
      </c>
      <c r="BO46">
        <f t="shared" si="42"/>
        <v>1.2999999999999998</v>
      </c>
      <c r="BP46">
        <f t="shared" si="43"/>
        <v>1.2999999999999998</v>
      </c>
      <c r="BQ46">
        <f t="shared" si="44"/>
        <v>1.2999999999999998</v>
      </c>
      <c r="BR46">
        <f t="shared" si="45"/>
        <v>1.2999999999999998</v>
      </c>
      <c r="BS46">
        <f t="shared" si="46"/>
        <v>1.2999999999999998</v>
      </c>
      <c r="BT46">
        <f t="shared" si="47"/>
        <v>1.2999999999999998</v>
      </c>
      <c r="BU46">
        <f t="shared" si="48"/>
        <v>1.2999999999999998</v>
      </c>
      <c r="BV46">
        <f t="shared" si="49"/>
        <v>1.2999999999999998</v>
      </c>
      <c r="BW46">
        <f t="shared" si="50"/>
        <v>1.2999999999999998</v>
      </c>
      <c r="BX46">
        <f t="shared" si="51"/>
        <v>1.2999999999999998</v>
      </c>
      <c r="BY46">
        <f t="shared" si="52"/>
        <v>1.2099999999999997</v>
      </c>
      <c r="BZ46">
        <f t="shared" si="53"/>
        <v>1.2099999999999997</v>
      </c>
      <c r="CA46">
        <f t="shared" si="54"/>
        <v>1.2099999999999997</v>
      </c>
      <c r="CB46">
        <f t="shared" si="55"/>
        <v>1.2099999999999997</v>
      </c>
      <c r="CC46">
        <f t="shared" si="56"/>
        <v>1.2099999999999997</v>
      </c>
      <c r="CD46">
        <f t="shared" si="57"/>
        <v>1.2099999999999997</v>
      </c>
      <c r="CE46">
        <f t="shared" si="58"/>
        <v>1.2099999999999997</v>
      </c>
      <c r="CF46">
        <f t="shared" si="59"/>
        <v>65.210000000000008</v>
      </c>
      <c r="CH46">
        <f t="shared" si="60"/>
        <v>123.28000000000002</v>
      </c>
      <c r="CI46">
        <f t="shared" si="61"/>
        <v>22.000000000000004</v>
      </c>
      <c r="CJ46">
        <f t="shared" si="62"/>
        <v>12</v>
      </c>
      <c r="CK46">
        <f t="shared" si="63"/>
        <v>89.280000000000015</v>
      </c>
      <c r="CL46">
        <f t="shared" si="64"/>
        <v>0</v>
      </c>
      <c r="CM46">
        <f t="shared" si="65"/>
        <v>0</v>
      </c>
    </row>
    <row r="47" spans="1:91" x14ac:dyDescent="0.2">
      <c r="A47">
        <v>30</v>
      </c>
      <c r="B47">
        <f>B$14*(10-lgd*COUNTIF(Defaults!$AI47:$AR47,"&lt;="&amp;B$17))</f>
        <v>1.5</v>
      </c>
      <c r="C47">
        <f>C$14*(10-lgd*COUNTIF(Defaults!$AI47:$AR47,"&lt;="&amp;C$17))</f>
        <v>1.5</v>
      </c>
      <c r="D47">
        <f>D$14*(10-lgd*COUNTIF(Defaults!$AI47:$AR47,"&lt;="&amp;D$17))</f>
        <v>1.5</v>
      </c>
      <c r="E47">
        <f>E$14*(10-lgd*COUNTIF(Defaults!$AI47:$AR47,"&lt;="&amp;E$17))</f>
        <v>1.5</v>
      </c>
      <c r="F47">
        <f>F$14*(10-lgd*COUNTIF(Defaults!$AI47:$AR47,"&lt;="&amp;F$17))</f>
        <v>1.5</v>
      </c>
      <c r="G47">
        <f>G$14*(10-lgd*COUNTIF(Defaults!$AI47:$AR47,"&lt;="&amp;G$17))</f>
        <v>1.5</v>
      </c>
      <c r="H47">
        <f>H$14*(10-lgd*COUNTIF(Defaults!$AI47:$AR47,"&lt;="&amp;H$17))</f>
        <v>1.5</v>
      </c>
      <c r="I47">
        <f>I$14*(10-lgd*COUNTIF(Defaults!$AI47:$AR47,"&lt;="&amp;I$17))</f>
        <v>1.5</v>
      </c>
      <c r="J47">
        <f>J$14*(10-lgd*COUNTIF(Defaults!$AI47:$AR47,"&lt;="&amp;J$17))</f>
        <v>1.5</v>
      </c>
      <c r="K47">
        <f>K$14*(10-lgd*COUNTIF(Defaults!$AI47:$AR47,"&lt;="&amp;K$17))</f>
        <v>1.5</v>
      </c>
      <c r="L47">
        <f>L$14*(10-lgd*COUNTIF(Defaults!$AI47:$AR47,"&lt;="&amp;L$17))</f>
        <v>1.5</v>
      </c>
      <c r="M47">
        <f>M$14*(10-lgd*COUNTIF(Defaults!$AI47:$AR47,"&lt;="&amp;M$17))</f>
        <v>1.5</v>
      </c>
      <c r="N47">
        <f>N$14*(10-lgd*COUNTIF(Defaults!$AI47:$AR47,"&lt;="&amp;N$17))</f>
        <v>1.5</v>
      </c>
      <c r="O47">
        <f>O$14*(10-lgd*COUNTIF(Defaults!$AI47:$AR47,"&lt;="&amp;O$17))</f>
        <v>1.5</v>
      </c>
      <c r="P47">
        <f>P$14*(10-lgd*COUNTIF(Defaults!$AI47:$AR47,"&lt;="&amp;P$17))</f>
        <v>1.41</v>
      </c>
      <c r="Q47">
        <f>Q$14*(10-lgd*COUNTIF(Defaults!$AI47:$AR47,"&lt;="&amp;Q$17))</f>
        <v>1.41</v>
      </c>
      <c r="R47">
        <f>R$14*(10-lgd*COUNTIF(Defaults!$AI47:$AR47,"&lt;="&amp;R$17))</f>
        <v>1.41</v>
      </c>
      <c r="S47">
        <f>S$14*(10-lgd*COUNTIF(Defaults!$AI47:$AR47,"&lt;="&amp;S$17))</f>
        <v>1.41</v>
      </c>
      <c r="T47">
        <f>T$14*(10-lgd*COUNTIF(Defaults!$AI47:$AR47,"&lt;="&amp;T$17))</f>
        <v>1.41</v>
      </c>
      <c r="U47">
        <f>U$14*(10-lgd*COUNTIF(Defaults!$AI47:$AR47,"&lt;="&amp;U$17))</f>
        <v>95.410000000000011</v>
      </c>
      <c r="W47">
        <f t="shared" si="0"/>
        <v>0.1</v>
      </c>
      <c r="X47">
        <f t="shared" si="1"/>
        <v>0.1</v>
      </c>
      <c r="Y47">
        <f t="shared" si="2"/>
        <v>0.1</v>
      </c>
      <c r="Z47">
        <f t="shared" si="3"/>
        <v>0.1</v>
      </c>
      <c r="AA47">
        <f t="shared" si="4"/>
        <v>0.1</v>
      </c>
      <c r="AB47">
        <f t="shared" si="5"/>
        <v>0.1</v>
      </c>
      <c r="AC47">
        <f t="shared" si="6"/>
        <v>0.1</v>
      </c>
      <c r="AD47">
        <f t="shared" si="7"/>
        <v>0.1</v>
      </c>
      <c r="AE47">
        <f t="shared" si="8"/>
        <v>0.1</v>
      </c>
      <c r="AF47">
        <f t="shared" si="9"/>
        <v>0.1</v>
      </c>
      <c r="AG47">
        <f t="shared" si="10"/>
        <v>0.1</v>
      </c>
      <c r="AH47">
        <f t="shared" si="11"/>
        <v>0.1</v>
      </c>
      <c r="AI47">
        <f t="shared" si="12"/>
        <v>0.1</v>
      </c>
      <c r="AJ47">
        <f t="shared" si="13"/>
        <v>0.1</v>
      </c>
      <c r="AK47">
        <f t="shared" si="14"/>
        <v>0.1</v>
      </c>
      <c r="AL47">
        <f t="shared" si="15"/>
        <v>0.1</v>
      </c>
      <c r="AM47">
        <f t="shared" si="16"/>
        <v>0.1</v>
      </c>
      <c r="AN47">
        <f t="shared" si="17"/>
        <v>0.1</v>
      </c>
      <c r="AO47">
        <f t="shared" si="18"/>
        <v>0.1</v>
      </c>
      <c r="AP47">
        <f t="shared" si="19"/>
        <v>20.100000000000001</v>
      </c>
      <c r="AR47">
        <f t="shared" si="20"/>
        <v>0.1</v>
      </c>
      <c r="AS47">
        <f t="shared" si="21"/>
        <v>0.1</v>
      </c>
      <c r="AT47">
        <f t="shared" si="22"/>
        <v>0.1</v>
      </c>
      <c r="AU47">
        <f t="shared" si="23"/>
        <v>0.1</v>
      </c>
      <c r="AV47">
        <f t="shared" si="24"/>
        <v>0.1</v>
      </c>
      <c r="AW47">
        <f t="shared" si="25"/>
        <v>0.1</v>
      </c>
      <c r="AX47">
        <f t="shared" si="26"/>
        <v>0.1</v>
      </c>
      <c r="AY47">
        <f t="shared" si="27"/>
        <v>0.1</v>
      </c>
      <c r="AZ47">
        <f t="shared" si="28"/>
        <v>0.1</v>
      </c>
      <c r="BA47">
        <f t="shared" si="29"/>
        <v>0.1</v>
      </c>
      <c r="BB47">
        <f t="shared" si="30"/>
        <v>0.1</v>
      </c>
      <c r="BC47">
        <f t="shared" si="31"/>
        <v>0.1</v>
      </c>
      <c r="BD47">
        <f t="shared" si="32"/>
        <v>0.1</v>
      </c>
      <c r="BE47">
        <f t="shared" si="33"/>
        <v>0.1</v>
      </c>
      <c r="BF47">
        <f t="shared" si="34"/>
        <v>0.1</v>
      </c>
      <c r="BG47">
        <f t="shared" si="35"/>
        <v>0.1</v>
      </c>
      <c r="BH47">
        <f t="shared" si="36"/>
        <v>0.1</v>
      </c>
      <c r="BI47">
        <f t="shared" si="37"/>
        <v>0.1</v>
      </c>
      <c r="BJ47">
        <f t="shared" si="38"/>
        <v>0.1</v>
      </c>
      <c r="BK47">
        <f t="shared" si="39"/>
        <v>10.1</v>
      </c>
      <c r="BM47">
        <f t="shared" si="40"/>
        <v>1.2999999999999998</v>
      </c>
      <c r="BN47">
        <f t="shared" si="41"/>
        <v>1.2999999999999998</v>
      </c>
      <c r="BO47">
        <f t="shared" si="42"/>
        <v>1.2999999999999998</v>
      </c>
      <c r="BP47">
        <f t="shared" si="43"/>
        <v>1.2999999999999998</v>
      </c>
      <c r="BQ47">
        <f t="shared" si="44"/>
        <v>1.2999999999999998</v>
      </c>
      <c r="BR47">
        <f t="shared" si="45"/>
        <v>1.2999999999999998</v>
      </c>
      <c r="BS47">
        <f t="shared" si="46"/>
        <v>1.2999999999999998</v>
      </c>
      <c r="BT47">
        <f t="shared" si="47"/>
        <v>1.2999999999999998</v>
      </c>
      <c r="BU47">
        <f t="shared" si="48"/>
        <v>1.2999999999999998</v>
      </c>
      <c r="BV47">
        <f t="shared" si="49"/>
        <v>1.2999999999999998</v>
      </c>
      <c r="BW47">
        <f t="shared" si="50"/>
        <v>1.2999999999999998</v>
      </c>
      <c r="BX47">
        <f t="shared" si="51"/>
        <v>1.2999999999999998</v>
      </c>
      <c r="BY47">
        <f t="shared" si="52"/>
        <v>1.2999999999999998</v>
      </c>
      <c r="BZ47">
        <f t="shared" si="53"/>
        <v>1.2999999999999998</v>
      </c>
      <c r="CA47">
        <f t="shared" si="54"/>
        <v>1.2099999999999997</v>
      </c>
      <c r="CB47">
        <f t="shared" si="55"/>
        <v>1.2099999999999997</v>
      </c>
      <c r="CC47">
        <f t="shared" si="56"/>
        <v>1.2099999999999997</v>
      </c>
      <c r="CD47">
        <f t="shared" si="57"/>
        <v>1.2099999999999997</v>
      </c>
      <c r="CE47">
        <f t="shared" si="58"/>
        <v>1.2099999999999997</v>
      </c>
      <c r="CF47">
        <f t="shared" si="59"/>
        <v>65.210000000000008</v>
      </c>
      <c r="CH47">
        <f t="shared" si="60"/>
        <v>123.46000000000001</v>
      </c>
      <c r="CI47">
        <f t="shared" si="61"/>
        <v>22.000000000000004</v>
      </c>
      <c r="CJ47">
        <f t="shared" si="62"/>
        <v>12</v>
      </c>
      <c r="CK47">
        <f t="shared" si="63"/>
        <v>89.460000000000008</v>
      </c>
      <c r="CL47">
        <f t="shared" si="64"/>
        <v>0</v>
      </c>
      <c r="CM47">
        <f t="shared" si="65"/>
        <v>0</v>
      </c>
    </row>
    <row r="48" spans="1:91" x14ac:dyDescent="0.2">
      <c r="A48">
        <v>31</v>
      </c>
      <c r="B48">
        <f>B$14*(10-lgd*COUNTIF(Defaults!$AI48:$AR48,"&lt;="&amp;B$17))</f>
        <v>1.5</v>
      </c>
      <c r="C48">
        <f>C$14*(10-lgd*COUNTIF(Defaults!$AI48:$AR48,"&lt;="&amp;C$17))</f>
        <v>1.5</v>
      </c>
      <c r="D48">
        <f>D$14*(10-lgd*COUNTIF(Defaults!$AI48:$AR48,"&lt;="&amp;D$17))</f>
        <v>1.5</v>
      </c>
      <c r="E48">
        <f>E$14*(10-lgd*COUNTIF(Defaults!$AI48:$AR48,"&lt;="&amp;E$17))</f>
        <v>1.5</v>
      </c>
      <c r="F48">
        <f>F$14*(10-lgd*COUNTIF(Defaults!$AI48:$AR48,"&lt;="&amp;F$17))</f>
        <v>1.5</v>
      </c>
      <c r="G48">
        <f>G$14*(10-lgd*COUNTIF(Defaults!$AI48:$AR48,"&lt;="&amp;G$17))</f>
        <v>1.5</v>
      </c>
      <c r="H48">
        <f>H$14*(10-lgd*COUNTIF(Defaults!$AI48:$AR48,"&lt;="&amp;H$17))</f>
        <v>1.5</v>
      </c>
      <c r="I48">
        <f>I$14*(10-lgd*COUNTIF(Defaults!$AI48:$AR48,"&lt;="&amp;I$17))</f>
        <v>1.41</v>
      </c>
      <c r="J48">
        <f>J$14*(10-lgd*COUNTIF(Defaults!$AI48:$AR48,"&lt;="&amp;J$17))</f>
        <v>1.41</v>
      </c>
      <c r="K48">
        <f>K$14*(10-lgd*COUNTIF(Defaults!$AI48:$AR48,"&lt;="&amp;K$17))</f>
        <v>1.41</v>
      </c>
      <c r="L48">
        <f>L$14*(10-lgd*COUNTIF(Defaults!$AI48:$AR48,"&lt;="&amp;L$17))</f>
        <v>1.41</v>
      </c>
      <c r="M48">
        <f>M$14*(10-lgd*COUNTIF(Defaults!$AI48:$AR48,"&lt;="&amp;M$17))</f>
        <v>1.32</v>
      </c>
      <c r="N48">
        <f>N$14*(10-lgd*COUNTIF(Defaults!$AI48:$AR48,"&lt;="&amp;N$17))</f>
        <v>1.32</v>
      </c>
      <c r="O48">
        <f>O$14*(10-lgd*COUNTIF(Defaults!$AI48:$AR48,"&lt;="&amp;O$17))</f>
        <v>1.32</v>
      </c>
      <c r="P48">
        <f>P$14*(10-lgd*COUNTIF(Defaults!$AI48:$AR48,"&lt;="&amp;P$17))</f>
        <v>1.32</v>
      </c>
      <c r="Q48">
        <f>Q$14*(10-lgd*COUNTIF(Defaults!$AI48:$AR48,"&lt;="&amp;Q$17))</f>
        <v>1.2299999999999998</v>
      </c>
      <c r="R48">
        <f>R$14*(10-lgd*COUNTIF(Defaults!$AI48:$AR48,"&lt;="&amp;R$17))</f>
        <v>1.2299999999999998</v>
      </c>
      <c r="S48">
        <f>S$14*(10-lgd*COUNTIF(Defaults!$AI48:$AR48,"&lt;="&amp;S$17))</f>
        <v>1.2299999999999998</v>
      </c>
      <c r="T48">
        <f>T$14*(10-lgd*COUNTIF(Defaults!$AI48:$AR48,"&lt;="&amp;T$17))</f>
        <v>1.2299999999999998</v>
      </c>
      <c r="U48">
        <f>U$14*(10-lgd*COUNTIF(Defaults!$AI48:$AR48,"&lt;="&amp;U$17))</f>
        <v>83.22999999999999</v>
      </c>
      <c r="W48">
        <f t="shared" si="0"/>
        <v>0.1</v>
      </c>
      <c r="X48">
        <f t="shared" si="1"/>
        <v>0.1</v>
      </c>
      <c r="Y48">
        <f t="shared" si="2"/>
        <v>0.1</v>
      </c>
      <c r="Z48">
        <f t="shared" si="3"/>
        <v>0.1</v>
      </c>
      <c r="AA48">
        <f t="shared" si="4"/>
        <v>0.1</v>
      </c>
      <c r="AB48">
        <f t="shared" si="5"/>
        <v>0.1</v>
      </c>
      <c r="AC48">
        <f t="shared" si="6"/>
        <v>0.1</v>
      </c>
      <c r="AD48">
        <f t="shared" si="7"/>
        <v>0.1</v>
      </c>
      <c r="AE48">
        <f t="shared" si="8"/>
        <v>0.1</v>
      </c>
      <c r="AF48">
        <f t="shared" si="9"/>
        <v>0.1</v>
      </c>
      <c r="AG48">
        <f t="shared" si="10"/>
        <v>0.1</v>
      </c>
      <c r="AH48">
        <f t="shared" si="11"/>
        <v>0.1</v>
      </c>
      <c r="AI48">
        <f t="shared" si="12"/>
        <v>0.1</v>
      </c>
      <c r="AJ48">
        <f t="shared" si="13"/>
        <v>0.1</v>
      </c>
      <c r="AK48">
        <f t="shared" si="14"/>
        <v>0.1</v>
      </c>
      <c r="AL48">
        <f t="shared" si="15"/>
        <v>0.1</v>
      </c>
      <c r="AM48">
        <f t="shared" si="16"/>
        <v>0.1</v>
      </c>
      <c r="AN48">
        <f t="shared" si="17"/>
        <v>0.1</v>
      </c>
      <c r="AO48">
        <f t="shared" si="18"/>
        <v>0.1</v>
      </c>
      <c r="AP48">
        <f t="shared" si="19"/>
        <v>20.100000000000001</v>
      </c>
      <c r="AR48">
        <f t="shared" si="20"/>
        <v>0.1</v>
      </c>
      <c r="AS48">
        <f t="shared" si="21"/>
        <v>0.1</v>
      </c>
      <c r="AT48">
        <f t="shared" si="22"/>
        <v>0.1</v>
      </c>
      <c r="AU48">
        <f t="shared" si="23"/>
        <v>0.1</v>
      </c>
      <c r="AV48">
        <f t="shared" si="24"/>
        <v>0.1</v>
      </c>
      <c r="AW48">
        <f t="shared" si="25"/>
        <v>0.1</v>
      </c>
      <c r="AX48">
        <f t="shared" si="26"/>
        <v>0.1</v>
      </c>
      <c r="AY48">
        <f t="shared" si="27"/>
        <v>0.1</v>
      </c>
      <c r="AZ48">
        <f t="shared" si="28"/>
        <v>0.1</v>
      </c>
      <c r="BA48">
        <f t="shared" si="29"/>
        <v>0.1</v>
      </c>
      <c r="BB48">
        <f t="shared" si="30"/>
        <v>0.1</v>
      </c>
      <c r="BC48">
        <f t="shared" si="31"/>
        <v>0.1</v>
      </c>
      <c r="BD48">
        <f t="shared" si="32"/>
        <v>0.1</v>
      </c>
      <c r="BE48">
        <f t="shared" si="33"/>
        <v>0.1</v>
      </c>
      <c r="BF48">
        <f t="shared" si="34"/>
        <v>0.1</v>
      </c>
      <c r="BG48">
        <f t="shared" si="35"/>
        <v>0.1</v>
      </c>
      <c r="BH48">
        <f t="shared" si="36"/>
        <v>0.1</v>
      </c>
      <c r="BI48">
        <f t="shared" si="37"/>
        <v>0.1</v>
      </c>
      <c r="BJ48">
        <f t="shared" si="38"/>
        <v>0.1</v>
      </c>
      <c r="BK48">
        <f t="shared" si="39"/>
        <v>10.1</v>
      </c>
      <c r="BM48">
        <f t="shared" si="40"/>
        <v>1.2999999999999998</v>
      </c>
      <c r="BN48">
        <f t="shared" si="41"/>
        <v>1.2999999999999998</v>
      </c>
      <c r="BO48">
        <f t="shared" si="42"/>
        <v>1.2999999999999998</v>
      </c>
      <c r="BP48">
        <f t="shared" si="43"/>
        <v>1.2999999999999998</v>
      </c>
      <c r="BQ48">
        <f t="shared" si="44"/>
        <v>1.2999999999999998</v>
      </c>
      <c r="BR48">
        <f t="shared" si="45"/>
        <v>1.2999999999999998</v>
      </c>
      <c r="BS48">
        <f t="shared" si="46"/>
        <v>1.2999999999999998</v>
      </c>
      <c r="BT48">
        <f t="shared" si="47"/>
        <v>1.2099999999999997</v>
      </c>
      <c r="BU48">
        <f t="shared" si="48"/>
        <v>1.2099999999999997</v>
      </c>
      <c r="BV48">
        <f t="shared" si="49"/>
        <v>1.2099999999999997</v>
      </c>
      <c r="BW48">
        <f t="shared" si="50"/>
        <v>1.2099999999999997</v>
      </c>
      <c r="BX48">
        <f t="shared" si="51"/>
        <v>1.1199999999999999</v>
      </c>
      <c r="BY48">
        <f t="shared" si="52"/>
        <v>1.1199999999999999</v>
      </c>
      <c r="BZ48">
        <f t="shared" si="53"/>
        <v>1.1199999999999999</v>
      </c>
      <c r="CA48">
        <f t="shared" si="54"/>
        <v>1.1199999999999999</v>
      </c>
      <c r="CB48">
        <f t="shared" si="55"/>
        <v>1.0299999999999996</v>
      </c>
      <c r="CC48">
        <f t="shared" si="56"/>
        <v>1.0299999999999996</v>
      </c>
      <c r="CD48">
        <f t="shared" si="57"/>
        <v>1.0299999999999996</v>
      </c>
      <c r="CE48">
        <f t="shared" si="58"/>
        <v>1.0299999999999996</v>
      </c>
      <c r="CF48">
        <f t="shared" si="59"/>
        <v>53.029999999999987</v>
      </c>
      <c r="CH48">
        <f t="shared" si="60"/>
        <v>109.57</v>
      </c>
      <c r="CI48">
        <f t="shared" si="61"/>
        <v>22.000000000000004</v>
      </c>
      <c r="CJ48">
        <f t="shared" si="62"/>
        <v>12</v>
      </c>
      <c r="CK48">
        <f t="shared" si="63"/>
        <v>75.569999999999993</v>
      </c>
      <c r="CL48">
        <f t="shared" si="64"/>
        <v>0</v>
      </c>
      <c r="CM48">
        <f t="shared" si="65"/>
        <v>0</v>
      </c>
    </row>
    <row r="49" spans="1:91" x14ac:dyDescent="0.2">
      <c r="A49">
        <v>32</v>
      </c>
      <c r="B49">
        <f>B$14*(10-lgd*COUNTIF(Defaults!$AI49:$AR49,"&lt;="&amp;B$17))</f>
        <v>1.5</v>
      </c>
      <c r="C49">
        <f>C$14*(10-lgd*COUNTIF(Defaults!$AI49:$AR49,"&lt;="&amp;C$17))</f>
        <v>1.5</v>
      </c>
      <c r="D49">
        <f>D$14*(10-lgd*COUNTIF(Defaults!$AI49:$AR49,"&lt;="&amp;D$17))</f>
        <v>1.41</v>
      </c>
      <c r="E49">
        <f>E$14*(10-lgd*COUNTIF(Defaults!$AI49:$AR49,"&lt;="&amp;E$17))</f>
        <v>1.41</v>
      </c>
      <c r="F49">
        <f>F$14*(10-lgd*COUNTIF(Defaults!$AI49:$AR49,"&lt;="&amp;F$17))</f>
        <v>1.41</v>
      </c>
      <c r="G49">
        <f>G$14*(10-lgd*COUNTIF(Defaults!$AI49:$AR49,"&lt;="&amp;G$17))</f>
        <v>1.41</v>
      </c>
      <c r="H49">
        <f>H$14*(10-lgd*COUNTIF(Defaults!$AI49:$AR49,"&lt;="&amp;H$17))</f>
        <v>1.41</v>
      </c>
      <c r="I49">
        <f>I$14*(10-lgd*COUNTIF(Defaults!$AI49:$AR49,"&lt;="&amp;I$17))</f>
        <v>1.41</v>
      </c>
      <c r="J49">
        <f>J$14*(10-lgd*COUNTIF(Defaults!$AI49:$AR49,"&lt;="&amp;J$17))</f>
        <v>1.41</v>
      </c>
      <c r="K49">
        <f>K$14*(10-lgd*COUNTIF(Defaults!$AI49:$AR49,"&lt;="&amp;K$17))</f>
        <v>1.41</v>
      </c>
      <c r="L49">
        <f>L$14*(10-lgd*COUNTIF(Defaults!$AI49:$AR49,"&lt;="&amp;L$17))</f>
        <v>1.41</v>
      </c>
      <c r="M49">
        <f>M$14*(10-lgd*COUNTIF(Defaults!$AI49:$AR49,"&lt;="&amp;M$17))</f>
        <v>1.41</v>
      </c>
      <c r="N49">
        <f>N$14*(10-lgd*COUNTIF(Defaults!$AI49:$AR49,"&lt;="&amp;N$17))</f>
        <v>1.41</v>
      </c>
      <c r="O49">
        <f>O$14*(10-lgd*COUNTIF(Defaults!$AI49:$AR49,"&lt;="&amp;O$17))</f>
        <v>1.41</v>
      </c>
      <c r="P49">
        <f>P$14*(10-lgd*COUNTIF(Defaults!$AI49:$AR49,"&lt;="&amp;P$17))</f>
        <v>1.41</v>
      </c>
      <c r="Q49">
        <f>Q$14*(10-lgd*COUNTIF(Defaults!$AI49:$AR49,"&lt;="&amp;Q$17))</f>
        <v>1.41</v>
      </c>
      <c r="R49">
        <f>R$14*(10-lgd*COUNTIF(Defaults!$AI49:$AR49,"&lt;="&amp;R$17))</f>
        <v>1.41</v>
      </c>
      <c r="S49">
        <f>S$14*(10-lgd*COUNTIF(Defaults!$AI49:$AR49,"&lt;="&amp;S$17))</f>
        <v>1.32</v>
      </c>
      <c r="T49">
        <f>T$14*(10-lgd*COUNTIF(Defaults!$AI49:$AR49,"&lt;="&amp;T$17))</f>
        <v>1.32</v>
      </c>
      <c r="U49">
        <f>U$14*(10-lgd*COUNTIF(Defaults!$AI49:$AR49,"&lt;="&amp;U$17))</f>
        <v>89.320000000000007</v>
      </c>
      <c r="W49">
        <f t="shared" si="0"/>
        <v>0.1</v>
      </c>
      <c r="X49">
        <f t="shared" si="1"/>
        <v>0.1</v>
      </c>
      <c r="Y49">
        <f t="shared" si="2"/>
        <v>0.1</v>
      </c>
      <c r="Z49">
        <f t="shared" si="3"/>
        <v>0.1</v>
      </c>
      <c r="AA49">
        <f t="shared" si="4"/>
        <v>0.1</v>
      </c>
      <c r="AB49">
        <f t="shared" si="5"/>
        <v>0.1</v>
      </c>
      <c r="AC49">
        <f t="shared" si="6"/>
        <v>0.1</v>
      </c>
      <c r="AD49">
        <f t="shared" si="7"/>
        <v>0.1</v>
      </c>
      <c r="AE49">
        <f t="shared" si="8"/>
        <v>0.1</v>
      </c>
      <c r="AF49">
        <f t="shared" si="9"/>
        <v>0.1</v>
      </c>
      <c r="AG49">
        <f t="shared" si="10"/>
        <v>0.1</v>
      </c>
      <c r="AH49">
        <f t="shared" si="11"/>
        <v>0.1</v>
      </c>
      <c r="AI49">
        <f t="shared" si="12"/>
        <v>0.1</v>
      </c>
      <c r="AJ49">
        <f t="shared" si="13"/>
        <v>0.1</v>
      </c>
      <c r="AK49">
        <f t="shared" si="14"/>
        <v>0.1</v>
      </c>
      <c r="AL49">
        <f t="shared" si="15"/>
        <v>0.1</v>
      </c>
      <c r="AM49">
        <f t="shared" si="16"/>
        <v>0.1</v>
      </c>
      <c r="AN49">
        <f t="shared" si="17"/>
        <v>0.1</v>
      </c>
      <c r="AO49">
        <f t="shared" si="18"/>
        <v>0.1</v>
      </c>
      <c r="AP49">
        <f t="shared" si="19"/>
        <v>20.100000000000001</v>
      </c>
      <c r="AR49">
        <f t="shared" si="20"/>
        <v>0.1</v>
      </c>
      <c r="AS49">
        <f t="shared" si="21"/>
        <v>0.1</v>
      </c>
      <c r="AT49">
        <f t="shared" si="22"/>
        <v>0.1</v>
      </c>
      <c r="AU49">
        <f t="shared" si="23"/>
        <v>0.1</v>
      </c>
      <c r="AV49">
        <f t="shared" si="24"/>
        <v>0.1</v>
      </c>
      <c r="AW49">
        <f t="shared" si="25"/>
        <v>0.1</v>
      </c>
      <c r="AX49">
        <f t="shared" si="26"/>
        <v>0.1</v>
      </c>
      <c r="AY49">
        <f t="shared" si="27"/>
        <v>0.1</v>
      </c>
      <c r="AZ49">
        <f t="shared" si="28"/>
        <v>0.1</v>
      </c>
      <c r="BA49">
        <f t="shared" si="29"/>
        <v>0.1</v>
      </c>
      <c r="BB49">
        <f t="shared" si="30"/>
        <v>0.1</v>
      </c>
      <c r="BC49">
        <f t="shared" si="31"/>
        <v>0.1</v>
      </c>
      <c r="BD49">
        <f t="shared" si="32"/>
        <v>0.1</v>
      </c>
      <c r="BE49">
        <f t="shared" si="33"/>
        <v>0.1</v>
      </c>
      <c r="BF49">
        <f t="shared" si="34"/>
        <v>0.1</v>
      </c>
      <c r="BG49">
        <f t="shared" si="35"/>
        <v>0.1</v>
      </c>
      <c r="BH49">
        <f t="shared" si="36"/>
        <v>0.1</v>
      </c>
      <c r="BI49">
        <f t="shared" si="37"/>
        <v>0.1</v>
      </c>
      <c r="BJ49">
        <f t="shared" si="38"/>
        <v>0.1</v>
      </c>
      <c r="BK49">
        <f t="shared" si="39"/>
        <v>10.1</v>
      </c>
      <c r="BM49">
        <f t="shared" si="40"/>
        <v>1.2999999999999998</v>
      </c>
      <c r="BN49">
        <f t="shared" si="41"/>
        <v>1.2999999999999998</v>
      </c>
      <c r="BO49">
        <f t="shared" si="42"/>
        <v>1.2099999999999997</v>
      </c>
      <c r="BP49">
        <f t="shared" si="43"/>
        <v>1.2099999999999997</v>
      </c>
      <c r="BQ49">
        <f t="shared" si="44"/>
        <v>1.2099999999999997</v>
      </c>
      <c r="BR49">
        <f t="shared" si="45"/>
        <v>1.2099999999999997</v>
      </c>
      <c r="BS49">
        <f t="shared" si="46"/>
        <v>1.2099999999999997</v>
      </c>
      <c r="BT49">
        <f t="shared" si="47"/>
        <v>1.2099999999999997</v>
      </c>
      <c r="BU49">
        <f t="shared" si="48"/>
        <v>1.2099999999999997</v>
      </c>
      <c r="BV49">
        <f t="shared" si="49"/>
        <v>1.2099999999999997</v>
      </c>
      <c r="BW49">
        <f t="shared" si="50"/>
        <v>1.2099999999999997</v>
      </c>
      <c r="BX49">
        <f t="shared" si="51"/>
        <v>1.2099999999999997</v>
      </c>
      <c r="BY49">
        <f t="shared" si="52"/>
        <v>1.2099999999999997</v>
      </c>
      <c r="BZ49">
        <f t="shared" si="53"/>
        <v>1.2099999999999997</v>
      </c>
      <c r="CA49">
        <f t="shared" si="54"/>
        <v>1.2099999999999997</v>
      </c>
      <c r="CB49">
        <f t="shared" si="55"/>
        <v>1.2099999999999997</v>
      </c>
      <c r="CC49">
        <f t="shared" si="56"/>
        <v>1.2099999999999997</v>
      </c>
      <c r="CD49">
        <f t="shared" si="57"/>
        <v>1.1199999999999999</v>
      </c>
      <c r="CE49">
        <f t="shared" si="58"/>
        <v>1.1199999999999999</v>
      </c>
      <c r="CF49">
        <f t="shared" si="59"/>
        <v>59.12</v>
      </c>
      <c r="CH49">
        <f t="shared" si="60"/>
        <v>116.11000000000001</v>
      </c>
      <c r="CI49">
        <f t="shared" si="61"/>
        <v>22.000000000000004</v>
      </c>
      <c r="CJ49">
        <f t="shared" si="62"/>
        <v>12</v>
      </c>
      <c r="CK49">
        <f t="shared" si="63"/>
        <v>82.11</v>
      </c>
      <c r="CL49">
        <f t="shared" si="64"/>
        <v>0</v>
      </c>
      <c r="CM49">
        <f t="shared" si="65"/>
        <v>0</v>
      </c>
    </row>
    <row r="50" spans="1:91" x14ac:dyDescent="0.2">
      <c r="A50">
        <v>33</v>
      </c>
      <c r="B50">
        <f>B$14*(10-lgd*COUNTIF(Defaults!$AI50:$AR50,"&lt;="&amp;B$17))</f>
        <v>1.5</v>
      </c>
      <c r="C50">
        <f>C$14*(10-lgd*COUNTIF(Defaults!$AI50:$AR50,"&lt;="&amp;C$17))</f>
        <v>1.5</v>
      </c>
      <c r="D50">
        <f>D$14*(10-lgd*COUNTIF(Defaults!$AI50:$AR50,"&lt;="&amp;D$17))</f>
        <v>1.5</v>
      </c>
      <c r="E50">
        <f>E$14*(10-lgd*COUNTIF(Defaults!$AI50:$AR50,"&lt;="&amp;E$17))</f>
        <v>1.5</v>
      </c>
      <c r="F50">
        <f>F$14*(10-lgd*COUNTIF(Defaults!$AI50:$AR50,"&lt;="&amp;F$17))</f>
        <v>1.5</v>
      </c>
      <c r="G50">
        <f>G$14*(10-lgd*COUNTIF(Defaults!$AI50:$AR50,"&lt;="&amp;G$17))</f>
        <v>1.5</v>
      </c>
      <c r="H50">
        <f>H$14*(10-lgd*COUNTIF(Defaults!$AI50:$AR50,"&lt;="&amp;H$17))</f>
        <v>1.5</v>
      </c>
      <c r="I50">
        <f>I$14*(10-lgd*COUNTIF(Defaults!$AI50:$AR50,"&lt;="&amp;I$17))</f>
        <v>1.5</v>
      </c>
      <c r="J50">
        <f>J$14*(10-lgd*COUNTIF(Defaults!$AI50:$AR50,"&lt;="&amp;J$17))</f>
        <v>1.5</v>
      </c>
      <c r="K50">
        <f>K$14*(10-lgd*COUNTIF(Defaults!$AI50:$AR50,"&lt;="&amp;K$17))</f>
        <v>1.5</v>
      </c>
      <c r="L50">
        <f>L$14*(10-lgd*COUNTIF(Defaults!$AI50:$AR50,"&lt;="&amp;L$17))</f>
        <v>1.41</v>
      </c>
      <c r="M50">
        <f>M$14*(10-lgd*COUNTIF(Defaults!$AI50:$AR50,"&lt;="&amp;M$17))</f>
        <v>1.41</v>
      </c>
      <c r="N50">
        <f>N$14*(10-lgd*COUNTIF(Defaults!$AI50:$AR50,"&lt;="&amp;N$17))</f>
        <v>1.41</v>
      </c>
      <c r="O50">
        <f>O$14*(10-lgd*COUNTIF(Defaults!$AI50:$AR50,"&lt;="&amp;O$17))</f>
        <v>1.41</v>
      </c>
      <c r="P50">
        <f>P$14*(10-lgd*COUNTIF(Defaults!$AI50:$AR50,"&lt;="&amp;P$17))</f>
        <v>1.32</v>
      </c>
      <c r="Q50">
        <f>Q$14*(10-lgd*COUNTIF(Defaults!$AI50:$AR50,"&lt;="&amp;Q$17))</f>
        <v>1.32</v>
      </c>
      <c r="R50">
        <f>R$14*(10-lgd*COUNTIF(Defaults!$AI50:$AR50,"&lt;="&amp;R$17))</f>
        <v>1.32</v>
      </c>
      <c r="S50">
        <f>S$14*(10-lgd*COUNTIF(Defaults!$AI50:$AR50,"&lt;="&amp;S$17))</f>
        <v>1.32</v>
      </c>
      <c r="T50">
        <f>T$14*(10-lgd*COUNTIF(Defaults!$AI50:$AR50,"&lt;="&amp;T$17))</f>
        <v>1.32</v>
      </c>
      <c r="U50">
        <f>U$14*(10-lgd*COUNTIF(Defaults!$AI50:$AR50,"&lt;="&amp;U$17))</f>
        <v>89.320000000000007</v>
      </c>
      <c r="W50">
        <f t="shared" si="0"/>
        <v>0.1</v>
      </c>
      <c r="X50">
        <f t="shared" si="1"/>
        <v>0.1</v>
      </c>
      <c r="Y50">
        <f t="shared" si="2"/>
        <v>0.1</v>
      </c>
      <c r="Z50">
        <f t="shared" si="3"/>
        <v>0.1</v>
      </c>
      <c r="AA50">
        <f t="shared" si="4"/>
        <v>0.1</v>
      </c>
      <c r="AB50">
        <f t="shared" si="5"/>
        <v>0.1</v>
      </c>
      <c r="AC50">
        <f t="shared" si="6"/>
        <v>0.1</v>
      </c>
      <c r="AD50">
        <f t="shared" si="7"/>
        <v>0.1</v>
      </c>
      <c r="AE50">
        <f t="shared" si="8"/>
        <v>0.1</v>
      </c>
      <c r="AF50">
        <f t="shared" si="9"/>
        <v>0.1</v>
      </c>
      <c r="AG50">
        <f t="shared" si="10"/>
        <v>0.1</v>
      </c>
      <c r="AH50">
        <f t="shared" si="11"/>
        <v>0.1</v>
      </c>
      <c r="AI50">
        <f t="shared" si="12"/>
        <v>0.1</v>
      </c>
      <c r="AJ50">
        <f t="shared" si="13"/>
        <v>0.1</v>
      </c>
      <c r="AK50">
        <f t="shared" si="14"/>
        <v>0.1</v>
      </c>
      <c r="AL50">
        <f t="shared" si="15"/>
        <v>0.1</v>
      </c>
      <c r="AM50">
        <f t="shared" si="16"/>
        <v>0.1</v>
      </c>
      <c r="AN50">
        <f t="shared" si="17"/>
        <v>0.1</v>
      </c>
      <c r="AO50">
        <f t="shared" si="18"/>
        <v>0.1</v>
      </c>
      <c r="AP50">
        <f t="shared" si="19"/>
        <v>20.100000000000001</v>
      </c>
      <c r="AR50">
        <f t="shared" si="20"/>
        <v>0.1</v>
      </c>
      <c r="AS50">
        <f t="shared" si="21"/>
        <v>0.1</v>
      </c>
      <c r="AT50">
        <f t="shared" si="22"/>
        <v>0.1</v>
      </c>
      <c r="AU50">
        <f t="shared" si="23"/>
        <v>0.1</v>
      </c>
      <c r="AV50">
        <f t="shared" si="24"/>
        <v>0.1</v>
      </c>
      <c r="AW50">
        <f t="shared" si="25"/>
        <v>0.1</v>
      </c>
      <c r="AX50">
        <f t="shared" si="26"/>
        <v>0.1</v>
      </c>
      <c r="AY50">
        <f t="shared" si="27"/>
        <v>0.1</v>
      </c>
      <c r="AZ50">
        <f t="shared" si="28"/>
        <v>0.1</v>
      </c>
      <c r="BA50">
        <f t="shared" si="29"/>
        <v>0.1</v>
      </c>
      <c r="BB50">
        <f t="shared" si="30"/>
        <v>0.1</v>
      </c>
      <c r="BC50">
        <f t="shared" si="31"/>
        <v>0.1</v>
      </c>
      <c r="BD50">
        <f t="shared" si="32"/>
        <v>0.1</v>
      </c>
      <c r="BE50">
        <f t="shared" si="33"/>
        <v>0.1</v>
      </c>
      <c r="BF50">
        <f t="shared" si="34"/>
        <v>0.1</v>
      </c>
      <c r="BG50">
        <f t="shared" si="35"/>
        <v>0.1</v>
      </c>
      <c r="BH50">
        <f t="shared" si="36"/>
        <v>0.1</v>
      </c>
      <c r="BI50">
        <f t="shared" si="37"/>
        <v>0.1</v>
      </c>
      <c r="BJ50">
        <f t="shared" si="38"/>
        <v>0.1</v>
      </c>
      <c r="BK50">
        <f t="shared" si="39"/>
        <v>10.1</v>
      </c>
      <c r="BM50">
        <f t="shared" si="40"/>
        <v>1.2999999999999998</v>
      </c>
      <c r="BN50">
        <f t="shared" si="41"/>
        <v>1.2999999999999998</v>
      </c>
      <c r="BO50">
        <f t="shared" si="42"/>
        <v>1.2999999999999998</v>
      </c>
      <c r="BP50">
        <f t="shared" si="43"/>
        <v>1.2999999999999998</v>
      </c>
      <c r="BQ50">
        <f t="shared" si="44"/>
        <v>1.2999999999999998</v>
      </c>
      <c r="BR50">
        <f t="shared" si="45"/>
        <v>1.2999999999999998</v>
      </c>
      <c r="BS50">
        <f t="shared" si="46"/>
        <v>1.2999999999999998</v>
      </c>
      <c r="BT50">
        <f t="shared" si="47"/>
        <v>1.2999999999999998</v>
      </c>
      <c r="BU50">
        <f t="shared" si="48"/>
        <v>1.2999999999999998</v>
      </c>
      <c r="BV50">
        <f t="shared" si="49"/>
        <v>1.2999999999999998</v>
      </c>
      <c r="BW50">
        <f t="shared" si="50"/>
        <v>1.2099999999999997</v>
      </c>
      <c r="BX50">
        <f t="shared" si="51"/>
        <v>1.2099999999999997</v>
      </c>
      <c r="BY50">
        <f t="shared" si="52"/>
        <v>1.2099999999999997</v>
      </c>
      <c r="BZ50">
        <f t="shared" si="53"/>
        <v>1.2099999999999997</v>
      </c>
      <c r="CA50">
        <f t="shared" si="54"/>
        <v>1.1199999999999999</v>
      </c>
      <c r="CB50">
        <f t="shared" si="55"/>
        <v>1.1199999999999999</v>
      </c>
      <c r="CC50">
        <f t="shared" si="56"/>
        <v>1.1199999999999999</v>
      </c>
      <c r="CD50">
        <f t="shared" si="57"/>
        <v>1.1199999999999999</v>
      </c>
      <c r="CE50">
        <f t="shared" si="58"/>
        <v>1.1199999999999999</v>
      </c>
      <c r="CF50">
        <f t="shared" si="59"/>
        <v>59.12</v>
      </c>
      <c r="CH50">
        <f t="shared" si="60"/>
        <v>116.56</v>
      </c>
      <c r="CI50">
        <f t="shared" si="61"/>
        <v>22.000000000000004</v>
      </c>
      <c r="CJ50">
        <f t="shared" si="62"/>
        <v>12</v>
      </c>
      <c r="CK50">
        <f t="shared" si="63"/>
        <v>82.56</v>
      </c>
      <c r="CL50">
        <f t="shared" si="64"/>
        <v>0</v>
      </c>
      <c r="CM50">
        <f t="shared" si="65"/>
        <v>0</v>
      </c>
    </row>
    <row r="51" spans="1:91" x14ac:dyDescent="0.2">
      <c r="A51">
        <v>34</v>
      </c>
      <c r="B51">
        <f>B$14*(10-lgd*COUNTIF(Defaults!$AI51:$AR51,"&lt;="&amp;B$17))</f>
        <v>1.5</v>
      </c>
      <c r="C51">
        <f>C$14*(10-lgd*COUNTIF(Defaults!$AI51:$AR51,"&lt;="&amp;C$17))</f>
        <v>1.5</v>
      </c>
      <c r="D51">
        <f>D$14*(10-lgd*COUNTIF(Defaults!$AI51:$AR51,"&lt;="&amp;D$17))</f>
        <v>1.5</v>
      </c>
      <c r="E51">
        <f>E$14*(10-lgd*COUNTIF(Defaults!$AI51:$AR51,"&lt;="&amp;E$17))</f>
        <v>1.5</v>
      </c>
      <c r="F51">
        <f>F$14*(10-lgd*COUNTIF(Defaults!$AI51:$AR51,"&lt;="&amp;F$17))</f>
        <v>1.5</v>
      </c>
      <c r="G51">
        <f>G$14*(10-lgd*COUNTIF(Defaults!$AI51:$AR51,"&lt;="&amp;G$17))</f>
        <v>1.5</v>
      </c>
      <c r="H51">
        <f>H$14*(10-lgd*COUNTIF(Defaults!$AI51:$AR51,"&lt;="&amp;H$17))</f>
        <v>1.5</v>
      </c>
      <c r="I51">
        <f>I$14*(10-lgd*COUNTIF(Defaults!$AI51:$AR51,"&lt;="&amp;I$17))</f>
        <v>1.5</v>
      </c>
      <c r="J51">
        <f>J$14*(10-lgd*COUNTIF(Defaults!$AI51:$AR51,"&lt;="&amp;J$17))</f>
        <v>1.5</v>
      </c>
      <c r="K51">
        <f>K$14*(10-lgd*COUNTIF(Defaults!$AI51:$AR51,"&lt;="&amp;K$17))</f>
        <v>1.5</v>
      </c>
      <c r="L51">
        <f>L$14*(10-lgd*COUNTIF(Defaults!$AI51:$AR51,"&lt;="&amp;L$17))</f>
        <v>1.5</v>
      </c>
      <c r="M51">
        <f>M$14*(10-lgd*COUNTIF(Defaults!$AI51:$AR51,"&lt;="&amp;M$17))</f>
        <v>1.5</v>
      </c>
      <c r="N51">
        <f>N$14*(10-lgd*COUNTIF(Defaults!$AI51:$AR51,"&lt;="&amp;N$17))</f>
        <v>1.5</v>
      </c>
      <c r="O51">
        <f>O$14*(10-lgd*COUNTIF(Defaults!$AI51:$AR51,"&lt;="&amp;O$17))</f>
        <v>1.5</v>
      </c>
      <c r="P51">
        <f>P$14*(10-lgd*COUNTIF(Defaults!$AI51:$AR51,"&lt;="&amp;P$17))</f>
        <v>1.5</v>
      </c>
      <c r="Q51">
        <f>Q$14*(10-lgd*COUNTIF(Defaults!$AI51:$AR51,"&lt;="&amp;Q$17))</f>
        <v>1.5</v>
      </c>
      <c r="R51">
        <f>R$14*(10-lgd*COUNTIF(Defaults!$AI51:$AR51,"&lt;="&amp;R$17))</f>
        <v>1.5</v>
      </c>
      <c r="S51">
        <f>S$14*(10-lgd*COUNTIF(Defaults!$AI51:$AR51,"&lt;="&amp;S$17))</f>
        <v>1.5</v>
      </c>
      <c r="T51">
        <f>T$14*(10-lgd*COUNTIF(Defaults!$AI51:$AR51,"&lt;="&amp;T$17))</f>
        <v>1.5</v>
      </c>
      <c r="U51">
        <f>U$14*(10-lgd*COUNTIF(Defaults!$AI51:$AR51,"&lt;="&amp;U$17))</f>
        <v>101.5</v>
      </c>
      <c r="W51">
        <f t="shared" si="0"/>
        <v>0.1</v>
      </c>
      <c r="X51">
        <f t="shared" si="1"/>
        <v>0.1</v>
      </c>
      <c r="Y51">
        <f t="shared" si="2"/>
        <v>0.1</v>
      </c>
      <c r="Z51">
        <f t="shared" si="3"/>
        <v>0.1</v>
      </c>
      <c r="AA51">
        <f t="shared" si="4"/>
        <v>0.1</v>
      </c>
      <c r="AB51">
        <f t="shared" si="5"/>
        <v>0.1</v>
      </c>
      <c r="AC51">
        <f t="shared" si="6"/>
        <v>0.1</v>
      </c>
      <c r="AD51">
        <f t="shared" si="7"/>
        <v>0.1</v>
      </c>
      <c r="AE51">
        <f t="shared" si="8"/>
        <v>0.1</v>
      </c>
      <c r="AF51">
        <f t="shared" si="9"/>
        <v>0.1</v>
      </c>
      <c r="AG51">
        <f t="shared" si="10"/>
        <v>0.1</v>
      </c>
      <c r="AH51">
        <f t="shared" si="11"/>
        <v>0.1</v>
      </c>
      <c r="AI51">
        <f t="shared" si="12"/>
        <v>0.1</v>
      </c>
      <c r="AJ51">
        <f t="shared" si="13"/>
        <v>0.1</v>
      </c>
      <c r="AK51">
        <f t="shared" si="14"/>
        <v>0.1</v>
      </c>
      <c r="AL51">
        <f t="shared" si="15"/>
        <v>0.1</v>
      </c>
      <c r="AM51">
        <f t="shared" si="16"/>
        <v>0.1</v>
      </c>
      <c r="AN51">
        <f t="shared" si="17"/>
        <v>0.1</v>
      </c>
      <c r="AO51">
        <f t="shared" si="18"/>
        <v>0.1</v>
      </c>
      <c r="AP51">
        <f t="shared" si="19"/>
        <v>20.100000000000001</v>
      </c>
      <c r="AR51">
        <f t="shared" si="20"/>
        <v>0.1</v>
      </c>
      <c r="AS51">
        <f t="shared" si="21"/>
        <v>0.1</v>
      </c>
      <c r="AT51">
        <f t="shared" si="22"/>
        <v>0.1</v>
      </c>
      <c r="AU51">
        <f t="shared" si="23"/>
        <v>0.1</v>
      </c>
      <c r="AV51">
        <f t="shared" si="24"/>
        <v>0.1</v>
      </c>
      <c r="AW51">
        <f t="shared" si="25"/>
        <v>0.1</v>
      </c>
      <c r="AX51">
        <f t="shared" si="26"/>
        <v>0.1</v>
      </c>
      <c r="AY51">
        <f t="shared" si="27"/>
        <v>0.1</v>
      </c>
      <c r="AZ51">
        <f t="shared" si="28"/>
        <v>0.1</v>
      </c>
      <c r="BA51">
        <f t="shared" si="29"/>
        <v>0.1</v>
      </c>
      <c r="BB51">
        <f t="shared" si="30"/>
        <v>0.1</v>
      </c>
      <c r="BC51">
        <f t="shared" si="31"/>
        <v>0.1</v>
      </c>
      <c r="BD51">
        <f t="shared" si="32"/>
        <v>0.1</v>
      </c>
      <c r="BE51">
        <f t="shared" si="33"/>
        <v>0.1</v>
      </c>
      <c r="BF51">
        <f t="shared" si="34"/>
        <v>0.1</v>
      </c>
      <c r="BG51">
        <f t="shared" si="35"/>
        <v>0.1</v>
      </c>
      <c r="BH51">
        <f t="shared" si="36"/>
        <v>0.1</v>
      </c>
      <c r="BI51">
        <f t="shared" si="37"/>
        <v>0.1</v>
      </c>
      <c r="BJ51">
        <f t="shared" si="38"/>
        <v>0.1</v>
      </c>
      <c r="BK51">
        <f t="shared" si="39"/>
        <v>10.1</v>
      </c>
      <c r="BM51">
        <f t="shared" si="40"/>
        <v>1.2999999999999998</v>
      </c>
      <c r="BN51">
        <f t="shared" si="41"/>
        <v>1.2999999999999998</v>
      </c>
      <c r="BO51">
        <f t="shared" si="42"/>
        <v>1.2999999999999998</v>
      </c>
      <c r="BP51">
        <f t="shared" si="43"/>
        <v>1.2999999999999998</v>
      </c>
      <c r="BQ51">
        <f t="shared" si="44"/>
        <v>1.2999999999999998</v>
      </c>
      <c r="BR51">
        <f t="shared" si="45"/>
        <v>1.2999999999999998</v>
      </c>
      <c r="BS51">
        <f t="shared" si="46"/>
        <v>1.2999999999999998</v>
      </c>
      <c r="BT51">
        <f t="shared" si="47"/>
        <v>1.2999999999999998</v>
      </c>
      <c r="BU51">
        <f t="shared" si="48"/>
        <v>1.2999999999999998</v>
      </c>
      <c r="BV51">
        <f t="shared" si="49"/>
        <v>1.2999999999999998</v>
      </c>
      <c r="BW51">
        <f t="shared" si="50"/>
        <v>1.2999999999999998</v>
      </c>
      <c r="BX51">
        <f t="shared" si="51"/>
        <v>1.2999999999999998</v>
      </c>
      <c r="BY51">
        <f t="shared" si="52"/>
        <v>1.2999999999999998</v>
      </c>
      <c r="BZ51">
        <f t="shared" si="53"/>
        <v>1.2999999999999998</v>
      </c>
      <c r="CA51">
        <f t="shared" si="54"/>
        <v>1.2999999999999998</v>
      </c>
      <c r="CB51">
        <f t="shared" si="55"/>
        <v>1.2999999999999998</v>
      </c>
      <c r="CC51">
        <f t="shared" si="56"/>
        <v>1.2999999999999998</v>
      </c>
      <c r="CD51">
        <f t="shared" si="57"/>
        <v>1.2999999999999998</v>
      </c>
      <c r="CE51">
        <f t="shared" si="58"/>
        <v>1.2999999999999998</v>
      </c>
      <c r="CF51">
        <f t="shared" si="59"/>
        <v>71.300000000000011</v>
      </c>
      <c r="CH51">
        <f t="shared" si="60"/>
        <v>130</v>
      </c>
      <c r="CI51">
        <f t="shared" si="61"/>
        <v>22.000000000000004</v>
      </c>
      <c r="CJ51">
        <f t="shared" si="62"/>
        <v>12</v>
      </c>
      <c r="CK51">
        <f t="shared" si="63"/>
        <v>96.000000000000014</v>
      </c>
      <c r="CL51">
        <f t="shared" si="64"/>
        <v>0</v>
      </c>
      <c r="CM51">
        <f t="shared" si="65"/>
        <v>0</v>
      </c>
    </row>
    <row r="52" spans="1:91" x14ac:dyDescent="0.2">
      <c r="A52">
        <v>35</v>
      </c>
      <c r="B52">
        <f>B$14*(10-lgd*COUNTIF(Defaults!$AI52:$AR52,"&lt;="&amp;B$17))</f>
        <v>1.5</v>
      </c>
      <c r="C52">
        <f>C$14*(10-lgd*COUNTIF(Defaults!$AI52:$AR52,"&lt;="&amp;C$17))</f>
        <v>1.5</v>
      </c>
      <c r="D52">
        <f>D$14*(10-lgd*COUNTIF(Defaults!$AI52:$AR52,"&lt;="&amp;D$17))</f>
        <v>1.5</v>
      </c>
      <c r="E52">
        <f>E$14*(10-lgd*COUNTIF(Defaults!$AI52:$AR52,"&lt;="&amp;E$17))</f>
        <v>1.5</v>
      </c>
      <c r="F52">
        <f>F$14*(10-lgd*COUNTIF(Defaults!$AI52:$AR52,"&lt;="&amp;F$17))</f>
        <v>1.5</v>
      </c>
      <c r="G52">
        <f>G$14*(10-lgd*COUNTIF(Defaults!$AI52:$AR52,"&lt;="&amp;G$17))</f>
        <v>1.5</v>
      </c>
      <c r="H52">
        <f>H$14*(10-lgd*COUNTIF(Defaults!$AI52:$AR52,"&lt;="&amp;H$17))</f>
        <v>1.5</v>
      </c>
      <c r="I52">
        <f>I$14*(10-lgd*COUNTIF(Defaults!$AI52:$AR52,"&lt;="&amp;I$17))</f>
        <v>1.5</v>
      </c>
      <c r="J52">
        <f>J$14*(10-lgd*COUNTIF(Defaults!$AI52:$AR52,"&lt;="&amp;J$17))</f>
        <v>1.5</v>
      </c>
      <c r="K52">
        <f>K$14*(10-lgd*COUNTIF(Defaults!$AI52:$AR52,"&lt;="&amp;K$17))</f>
        <v>1.5</v>
      </c>
      <c r="L52">
        <f>L$14*(10-lgd*COUNTIF(Defaults!$AI52:$AR52,"&lt;="&amp;L$17))</f>
        <v>1.5</v>
      </c>
      <c r="M52">
        <f>M$14*(10-lgd*COUNTIF(Defaults!$AI52:$AR52,"&lt;="&amp;M$17))</f>
        <v>1.5</v>
      </c>
      <c r="N52">
        <f>N$14*(10-lgd*COUNTIF(Defaults!$AI52:$AR52,"&lt;="&amp;N$17))</f>
        <v>1.5</v>
      </c>
      <c r="O52">
        <f>O$14*(10-lgd*COUNTIF(Defaults!$AI52:$AR52,"&lt;="&amp;O$17))</f>
        <v>1.5</v>
      </c>
      <c r="P52">
        <f>P$14*(10-lgd*COUNTIF(Defaults!$AI52:$AR52,"&lt;="&amp;P$17))</f>
        <v>1.5</v>
      </c>
      <c r="Q52">
        <f>Q$14*(10-lgd*COUNTIF(Defaults!$AI52:$AR52,"&lt;="&amp;Q$17))</f>
        <v>1.5</v>
      </c>
      <c r="R52">
        <f>R$14*(10-lgd*COUNTIF(Defaults!$AI52:$AR52,"&lt;="&amp;R$17))</f>
        <v>1.5</v>
      </c>
      <c r="S52">
        <f>S$14*(10-lgd*COUNTIF(Defaults!$AI52:$AR52,"&lt;="&amp;S$17))</f>
        <v>1.5</v>
      </c>
      <c r="T52">
        <f>T$14*(10-lgd*COUNTIF(Defaults!$AI52:$AR52,"&lt;="&amp;T$17))</f>
        <v>1.5</v>
      </c>
      <c r="U52">
        <f>U$14*(10-lgd*COUNTIF(Defaults!$AI52:$AR52,"&lt;="&amp;U$17))</f>
        <v>101.5</v>
      </c>
      <c r="W52">
        <f t="shared" si="0"/>
        <v>0.1</v>
      </c>
      <c r="X52">
        <f t="shared" si="1"/>
        <v>0.1</v>
      </c>
      <c r="Y52">
        <f t="shared" si="2"/>
        <v>0.1</v>
      </c>
      <c r="Z52">
        <f t="shared" si="3"/>
        <v>0.1</v>
      </c>
      <c r="AA52">
        <f t="shared" si="4"/>
        <v>0.1</v>
      </c>
      <c r="AB52">
        <f t="shared" si="5"/>
        <v>0.1</v>
      </c>
      <c r="AC52">
        <f t="shared" si="6"/>
        <v>0.1</v>
      </c>
      <c r="AD52">
        <f t="shared" si="7"/>
        <v>0.1</v>
      </c>
      <c r="AE52">
        <f t="shared" si="8"/>
        <v>0.1</v>
      </c>
      <c r="AF52">
        <f t="shared" si="9"/>
        <v>0.1</v>
      </c>
      <c r="AG52">
        <f t="shared" si="10"/>
        <v>0.1</v>
      </c>
      <c r="AH52">
        <f t="shared" si="11"/>
        <v>0.1</v>
      </c>
      <c r="AI52">
        <f t="shared" si="12"/>
        <v>0.1</v>
      </c>
      <c r="AJ52">
        <f t="shared" si="13"/>
        <v>0.1</v>
      </c>
      <c r="AK52">
        <f t="shared" si="14"/>
        <v>0.1</v>
      </c>
      <c r="AL52">
        <f t="shared" si="15"/>
        <v>0.1</v>
      </c>
      <c r="AM52">
        <f t="shared" si="16"/>
        <v>0.1</v>
      </c>
      <c r="AN52">
        <f t="shared" si="17"/>
        <v>0.1</v>
      </c>
      <c r="AO52">
        <f t="shared" si="18"/>
        <v>0.1</v>
      </c>
      <c r="AP52">
        <f t="shared" si="19"/>
        <v>20.100000000000001</v>
      </c>
      <c r="AR52">
        <f t="shared" si="20"/>
        <v>0.1</v>
      </c>
      <c r="AS52">
        <f t="shared" si="21"/>
        <v>0.1</v>
      </c>
      <c r="AT52">
        <f t="shared" si="22"/>
        <v>0.1</v>
      </c>
      <c r="AU52">
        <f t="shared" si="23"/>
        <v>0.1</v>
      </c>
      <c r="AV52">
        <f t="shared" si="24"/>
        <v>0.1</v>
      </c>
      <c r="AW52">
        <f t="shared" si="25"/>
        <v>0.1</v>
      </c>
      <c r="AX52">
        <f t="shared" si="26"/>
        <v>0.1</v>
      </c>
      <c r="AY52">
        <f t="shared" si="27"/>
        <v>0.1</v>
      </c>
      <c r="AZ52">
        <f t="shared" si="28"/>
        <v>0.1</v>
      </c>
      <c r="BA52">
        <f t="shared" si="29"/>
        <v>0.1</v>
      </c>
      <c r="BB52">
        <f t="shared" si="30"/>
        <v>0.1</v>
      </c>
      <c r="BC52">
        <f t="shared" si="31"/>
        <v>0.1</v>
      </c>
      <c r="BD52">
        <f t="shared" si="32"/>
        <v>0.1</v>
      </c>
      <c r="BE52">
        <f t="shared" si="33"/>
        <v>0.1</v>
      </c>
      <c r="BF52">
        <f t="shared" si="34"/>
        <v>0.1</v>
      </c>
      <c r="BG52">
        <f t="shared" si="35"/>
        <v>0.1</v>
      </c>
      <c r="BH52">
        <f t="shared" si="36"/>
        <v>0.1</v>
      </c>
      <c r="BI52">
        <f t="shared" si="37"/>
        <v>0.1</v>
      </c>
      <c r="BJ52">
        <f t="shared" si="38"/>
        <v>0.1</v>
      </c>
      <c r="BK52">
        <f t="shared" si="39"/>
        <v>10.1</v>
      </c>
      <c r="BM52">
        <f t="shared" si="40"/>
        <v>1.2999999999999998</v>
      </c>
      <c r="BN52">
        <f t="shared" si="41"/>
        <v>1.2999999999999998</v>
      </c>
      <c r="BO52">
        <f t="shared" si="42"/>
        <v>1.2999999999999998</v>
      </c>
      <c r="BP52">
        <f t="shared" si="43"/>
        <v>1.2999999999999998</v>
      </c>
      <c r="BQ52">
        <f t="shared" si="44"/>
        <v>1.2999999999999998</v>
      </c>
      <c r="BR52">
        <f t="shared" si="45"/>
        <v>1.2999999999999998</v>
      </c>
      <c r="BS52">
        <f t="shared" si="46"/>
        <v>1.2999999999999998</v>
      </c>
      <c r="BT52">
        <f t="shared" si="47"/>
        <v>1.2999999999999998</v>
      </c>
      <c r="BU52">
        <f t="shared" si="48"/>
        <v>1.2999999999999998</v>
      </c>
      <c r="BV52">
        <f t="shared" si="49"/>
        <v>1.2999999999999998</v>
      </c>
      <c r="BW52">
        <f t="shared" si="50"/>
        <v>1.2999999999999998</v>
      </c>
      <c r="BX52">
        <f t="shared" si="51"/>
        <v>1.2999999999999998</v>
      </c>
      <c r="BY52">
        <f t="shared" si="52"/>
        <v>1.2999999999999998</v>
      </c>
      <c r="BZ52">
        <f t="shared" si="53"/>
        <v>1.2999999999999998</v>
      </c>
      <c r="CA52">
        <f t="shared" si="54"/>
        <v>1.2999999999999998</v>
      </c>
      <c r="CB52">
        <f t="shared" si="55"/>
        <v>1.2999999999999998</v>
      </c>
      <c r="CC52">
        <f t="shared" si="56"/>
        <v>1.2999999999999998</v>
      </c>
      <c r="CD52">
        <f t="shared" si="57"/>
        <v>1.2999999999999998</v>
      </c>
      <c r="CE52">
        <f t="shared" si="58"/>
        <v>1.2999999999999998</v>
      </c>
      <c r="CF52">
        <f t="shared" si="59"/>
        <v>71.300000000000011</v>
      </c>
      <c r="CH52">
        <f t="shared" si="60"/>
        <v>130</v>
      </c>
      <c r="CI52">
        <f t="shared" si="61"/>
        <v>22.000000000000004</v>
      </c>
      <c r="CJ52">
        <f t="shared" si="62"/>
        <v>12</v>
      </c>
      <c r="CK52">
        <f t="shared" si="63"/>
        <v>96.000000000000014</v>
      </c>
      <c r="CL52">
        <f t="shared" si="64"/>
        <v>0</v>
      </c>
      <c r="CM52">
        <f t="shared" si="65"/>
        <v>0</v>
      </c>
    </row>
    <row r="53" spans="1:91" x14ac:dyDescent="0.2">
      <c r="A53">
        <v>36</v>
      </c>
      <c r="B53">
        <f>B$14*(10-lgd*COUNTIF(Defaults!$AI53:$AR53,"&lt;="&amp;B$17))</f>
        <v>1.5</v>
      </c>
      <c r="C53">
        <f>C$14*(10-lgd*COUNTIF(Defaults!$AI53:$AR53,"&lt;="&amp;C$17))</f>
        <v>1.5</v>
      </c>
      <c r="D53">
        <f>D$14*(10-lgd*COUNTIF(Defaults!$AI53:$AR53,"&lt;="&amp;D$17))</f>
        <v>1.5</v>
      </c>
      <c r="E53">
        <f>E$14*(10-lgd*COUNTIF(Defaults!$AI53:$AR53,"&lt;="&amp;E$17))</f>
        <v>1.5</v>
      </c>
      <c r="F53">
        <f>F$14*(10-lgd*COUNTIF(Defaults!$AI53:$AR53,"&lt;="&amp;F$17))</f>
        <v>1.5</v>
      </c>
      <c r="G53">
        <f>G$14*(10-lgd*COUNTIF(Defaults!$AI53:$AR53,"&lt;="&amp;G$17))</f>
        <v>1.5</v>
      </c>
      <c r="H53">
        <f>H$14*(10-lgd*COUNTIF(Defaults!$AI53:$AR53,"&lt;="&amp;H$17))</f>
        <v>1.5</v>
      </c>
      <c r="I53">
        <f>I$14*(10-lgd*COUNTIF(Defaults!$AI53:$AR53,"&lt;="&amp;I$17))</f>
        <v>1.5</v>
      </c>
      <c r="J53">
        <f>J$14*(10-lgd*COUNTIF(Defaults!$AI53:$AR53,"&lt;="&amp;J$17))</f>
        <v>1.5</v>
      </c>
      <c r="K53">
        <f>K$14*(10-lgd*COUNTIF(Defaults!$AI53:$AR53,"&lt;="&amp;K$17))</f>
        <v>1.5</v>
      </c>
      <c r="L53">
        <f>L$14*(10-lgd*COUNTIF(Defaults!$AI53:$AR53,"&lt;="&amp;L$17))</f>
        <v>1.41</v>
      </c>
      <c r="M53">
        <f>M$14*(10-lgd*COUNTIF(Defaults!$AI53:$AR53,"&lt;="&amp;M$17))</f>
        <v>1.41</v>
      </c>
      <c r="N53">
        <f>N$14*(10-lgd*COUNTIF(Defaults!$AI53:$AR53,"&lt;="&amp;N$17))</f>
        <v>1.41</v>
      </c>
      <c r="O53">
        <f>O$14*(10-lgd*COUNTIF(Defaults!$AI53:$AR53,"&lt;="&amp;O$17))</f>
        <v>1.32</v>
      </c>
      <c r="P53">
        <f>P$14*(10-lgd*COUNTIF(Defaults!$AI53:$AR53,"&lt;="&amp;P$17))</f>
        <v>1.32</v>
      </c>
      <c r="Q53">
        <f>Q$14*(10-lgd*COUNTIF(Defaults!$AI53:$AR53,"&lt;="&amp;Q$17))</f>
        <v>1.32</v>
      </c>
      <c r="R53">
        <f>R$14*(10-lgd*COUNTIF(Defaults!$AI53:$AR53,"&lt;="&amp;R$17))</f>
        <v>1.32</v>
      </c>
      <c r="S53">
        <f>S$14*(10-lgd*COUNTIF(Defaults!$AI53:$AR53,"&lt;="&amp;S$17))</f>
        <v>1.32</v>
      </c>
      <c r="T53">
        <f>T$14*(10-lgd*COUNTIF(Defaults!$AI53:$AR53,"&lt;="&amp;T$17))</f>
        <v>1.32</v>
      </c>
      <c r="U53">
        <f>U$14*(10-lgd*COUNTIF(Defaults!$AI53:$AR53,"&lt;="&amp;U$17))</f>
        <v>83.22999999999999</v>
      </c>
      <c r="W53">
        <f t="shared" si="0"/>
        <v>0.1</v>
      </c>
      <c r="X53">
        <f t="shared" si="1"/>
        <v>0.1</v>
      </c>
      <c r="Y53">
        <f t="shared" si="2"/>
        <v>0.1</v>
      </c>
      <c r="Z53">
        <f t="shared" si="3"/>
        <v>0.1</v>
      </c>
      <c r="AA53">
        <f t="shared" si="4"/>
        <v>0.1</v>
      </c>
      <c r="AB53">
        <f t="shared" si="5"/>
        <v>0.1</v>
      </c>
      <c r="AC53">
        <f t="shared" si="6"/>
        <v>0.1</v>
      </c>
      <c r="AD53">
        <f t="shared" si="7"/>
        <v>0.1</v>
      </c>
      <c r="AE53">
        <f t="shared" si="8"/>
        <v>0.1</v>
      </c>
      <c r="AF53">
        <f t="shared" si="9"/>
        <v>0.1</v>
      </c>
      <c r="AG53">
        <f t="shared" si="10"/>
        <v>0.1</v>
      </c>
      <c r="AH53">
        <f t="shared" si="11"/>
        <v>0.1</v>
      </c>
      <c r="AI53">
        <f t="shared" si="12"/>
        <v>0.1</v>
      </c>
      <c r="AJ53">
        <f t="shared" si="13"/>
        <v>0.1</v>
      </c>
      <c r="AK53">
        <f t="shared" si="14"/>
        <v>0.1</v>
      </c>
      <c r="AL53">
        <f t="shared" si="15"/>
        <v>0.1</v>
      </c>
      <c r="AM53">
        <f t="shared" si="16"/>
        <v>0.1</v>
      </c>
      <c r="AN53">
        <f t="shared" si="17"/>
        <v>0.1</v>
      </c>
      <c r="AO53">
        <f t="shared" si="18"/>
        <v>0.1</v>
      </c>
      <c r="AP53">
        <f t="shared" si="19"/>
        <v>20.100000000000001</v>
      </c>
      <c r="AR53">
        <f t="shared" si="20"/>
        <v>0.1</v>
      </c>
      <c r="AS53">
        <f t="shared" si="21"/>
        <v>0.1</v>
      </c>
      <c r="AT53">
        <f t="shared" si="22"/>
        <v>0.1</v>
      </c>
      <c r="AU53">
        <f t="shared" si="23"/>
        <v>0.1</v>
      </c>
      <c r="AV53">
        <f t="shared" si="24"/>
        <v>0.1</v>
      </c>
      <c r="AW53">
        <f t="shared" si="25"/>
        <v>0.1</v>
      </c>
      <c r="AX53">
        <f t="shared" si="26"/>
        <v>0.1</v>
      </c>
      <c r="AY53">
        <f t="shared" si="27"/>
        <v>0.1</v>
      </c>
      <c r="AZ53">
        <f t="shared" si="28"/>
        <v>0.1</v>
      </c>
      <c r="BA53">
        <f t="shared" si="29"/>
        <v>0.1</v>
      </c>
      <c r="BB53">
        <f t="shared" si="30"/>
        <v>0.1</v>
      </c>
      <c r="BC53">
        <f t="shared" si="31"/>
        <v>0.1</v>
      </c>
      <c r="BD53">
        <f t="shared" si="32"/>
        <v>0.1</v>
      </c>
      <c r="BE53">
        <f t="shared" si="33"/>
        <v>0.1</v>
      </c>
      <c r="BF53">
        <f t="shared" si="34"/>
        <v>0.1</v>
      </c>
      <c r="BG53">
        <f t="shared" si="35"/>
        <v>0.1</v>
      </c>
      <c r="BH53">
        <f t="shared" si="36"/>
        <v>0.1</v>
      </c>
      <c r="BI53">
        <f t="shared" si="37"/>
        <v>0.1</v>
      </c>
      <c r="BJ53">
        <f t="shared" si="38"/>
        <v>0.1</v>
      </c>
      <c r="BK53">
        <f t="shared" si="39"/>
        <v>10.1</v>
      </c>
      <c r="BM53">
        <f t="shared" si="40"/>
        <v>1.2999999999999998</v>
      </c>
      <c r="BN53">
        <f t="shared" si="41"/>
        <v>1.2999999999999998</v>
      </c>
      <c r="BO53">
        <f t="shared" si="42"/>
        <v>1.2999999999999998</v>
      </c>
      <c r="BP53">
        <f t="shared" si="43"/>
        <v>1.2999999999999998</v>
      </c>
      <c r="BQ53">
        <f t="shared" si="44"/>
        <v>1.2999999999999998</v>
      </c>
      <c r="BR53">
        <f t="shared" si="45"/>
        <v>1.2999999999999998</v>
      </c>
      <c r="BS53">
        <f t="shared" si="46"/>
        <v>1.2999999999999998</v>
      </c>
      <c r="BT53">
        <f t="shared" si="47"/>
        <v>1.2999999999999998</v>
      </c>
      <c r="BU53">
        <f t="shared" si="48"/>
        <v>1.2999999999999998</v>
      </c>
      <c r="BV53">
        <f t="shared" si="49"/>
        <v>1.2999999999999998</v>
      </c>
      <c r="BW53">
        <f t="shared" si="50"/>
        <v>1.2099999999999997</v>
      </c>
      <c r="BX53">
        <f t="shared" si="51"/>
        <v>1.2099999999999997</v>
      </c>
      <c r="BY53">
        <f t="shared" si="52"/>
        <v>1.2099999999999997</v>
      </c>
      <c r="BZ53">
        <f t="shared" si="53"/>
        <v>1.1199999999999999</v>
      </c>
      <c r="CA53">
        <f t="shared" si="54"/>
        <v>1.1199999999999999</v>
      </c>
      <c r="CB53">
        <f t="shared" si="55"/>
        <v>1.1199999999999999</v>
      </c>
      <c r="CC53">
        <f t="shared" si="56"/>
        <v>1.1199999999999999</v>
      </c>
      <c r="CD53">
        <f t="shared" si="57"/>
        <v>1.1199999999999999</v>
      </c>
      <c r="CE53">
        <f t="shared" si="58"/>
        <v>1.1199999999999999</v>
      </c>
      <c r="CF53">
        <f t="shared" si="59"/>
        <v>53.029999999999987</v>
      </c>
      <c r="CH53">
        <f t="shared" si="60"/>
        <v>110.38</v>
      </c>
      <c r="CI53">
        <f t="shared" si="61"/>
        <v>22.000000000000004</v>
      </c>
      <c r="CJ53">
        <f t="shared" si="62"/>
        <v>12</v>
      </c>
      <c r="CK53">
        <f t="shared" si="63"/>
        <v>76.38</v>
      </c>
      <c r="CL53">
        <f t="shared" si="64"/>
        <v>0</v>
      </c>
      <c r="CM53">
        <f t="shared" si="65"/>
        <v>0</v>
      </c>
    </row>
    <row r="54" spans="1:91" x14ac:dyDescent="0.2">
      <c r="A54">
        <v>37</v>
      </c>
      <c r="B54">
        <f>B$14*(10-lgd*COUNTIF(Defaults!$AI54:$AR54,"&lt;="&amp;B$17))</f>
        <v>1.5</v>
      </c>
      <c r="C54">
        <f>C$14*(10-lgd*COUNTIF(Defaults!$AI54:$AR54,"&lt;="&amp;C$17))</f>
        <v>1.5</v>
      </c>
      <c r="D54">
        <f>D$14*(10-lgd*COUNTIF(Defaults!$AI54:$AR54,"&lt;="&amp;D$17))</f>
        <v>1.5</v>
      </c>
      <c r="E54">
        <f>E$14*(10-lgd*COUNTIF(Defaults!$AI54:$AR54,"&lt;="&amp;E$17))</f>
        <v>1.5</v>
      </c>
      <c r="F54">
        <f>F$14*(10-lgd*COUNTIF(Defaults!$AI54:$AR54,"&lt;="&amp;F$17))</f>
        <v>1.5</v>
      </c>
      <c r="G54">
        <f>G$14*(10-lgd*COUNTIF(Defaults!$AI54:$AR54,"&lt;="&amp;G$17))</f>
        <v>1.5</v>
      </c>
      <c r="H54">
        <f>H$14*(10-lgd*COUNTIF(Defaults!$AI54:$AR54,"&lt;="&amp;H$17))</f>
        <v>1.5</v>
      </c>
      <c r="I54">
        <f>I$14*(10-lgd*COUNTIF(Defaults!$AI54:$AR54,"&lt;="&amp;I$17))</f>
        <v>1.5</v>
      </c>
      <c r="J54">
        <f>J$14*(10-lgd*COUNTIF(Defaults!$AI54:$AR54,"&lt;="&amp;J$17))</f>
        <v>1.5</v>
      </c>
      <c r="K54">
        <f>K$14*(10-lgd*COUNTIF(Defaults!$AI54:$AR54,"&lt;="&amp;K$17))</f>
        <v>1.5</v>
      </c>
      <c r="L54">
        <f>L$14*(10-lgd*COUNTIF(Defaults!$AI54:$AR54,"&lt;="&amp;L$17))</f>
        <v>1.5</v>
      </c>
      <c r="M54">
        <f>M$14*(10-lgd*COUNTIF(Defaults!$AI54:$AR54,"&lt;="&amp;M$17))</f>
        <v>1.5</v>
      </c>
      <c r="N54">
        <f>N$14*(10-lgd*COUNTIF(Defaults!$AI54:$AR54,"&lt;="&amp;N$17))</f>
        <v>1.5</v>
      </c>
      <c r="O54">
        <f>O$14*(10-lgd*COUNTIF(Defaults!$AI54:$AR54,"&lt;="&amp;O$17))</f>
        <v>1.5</v>
      </c>
      <c r="P54">
        <f>P$14*(10-lgd*COUNTIF(Defaults!$AI54:$AR54,"&lt;="&amp;P$17))</f>
        <v>1.5</v>
      </c>
      <c r="Q54">
        <f>Q$14*(10-lgd*COUNTIF(Defaults!$AI54:$AR54,"&lt;="&amp;Q$17))</f>
        <v>1.5</v>
      </c>
      <c r="R54">
        <f>R$14*(10-lgd*COUNTIF(Defaults!$AI54:$AR54,"&lt;="&amp;R$17))</f>
        <v>1.5</v>
      </c>
      <c r="S54">
        <f>S$14*(10-lgd*COUNTIF(Defaults!$AI54:$AR54,"&lt;="&amp;S$17))</f>
        <v>1.5</v>
      </c>
      <c r="T54">
        <f>T$14*(10-lgd*COUNTIF(Defaults!$AI54:$AR54,"&lt;="&amp;T$17))</f>
        <v>1.5</v>
      </c>
      <c r="U54">
        <f>U$14*(10-lgd*COUNTIF(Defaults!$AI54:$AR54,"&lt;="&amp;U$17))</f>
        <v>95.410000000000011</v>
      </c>
      <c r="W54">
        <f t="shared" si="0"/>
        <v>0.1</v>
      </c>
      <c r="X54">
        <f t="shared" si="1"/>
        <v>0.1</v>
      </c>
      <c r="Y54">
        <f t="shared" si="2"/>
        <v>0.1</v>
      </c>
      <c r="Z54">
        <f t="shared" si="3"/>
        <v>0.1</v>
      </c>
      <c r="AA54">
        <f t="shared" si="4"/>
        <v>0.1</v>
      </c>
      <c r="AB54">
        <f t="shared" si="5"/>
        <v>0.1</v>
      </c>
      <c r="AC54">
        <f t="shared" si="6"/>
        <v>0.1</v>
      </c>
      <c r="AD54">
        <f t="shared" si="7"/>
        <v>0.1</v>
      </c>
      <c r="AE54">
        <f t="shared" si="8"/>
        <v>0.1</v>
      </c>
      <c r="AF54">
        <f t="shared" si="9"/>
        <v>0.1</v>
      </c>
      <c r="AG54">
        <f t="shared" si="10"/>
        <v>0.1</v>
      </c>
      <c r="AH54">
        <f t="shared" si="11"/>
        <v>0.1</v>
      </c>
      <c r="AI54">
        <f t="shared" si="12"/>
        <v>0.1</v>
      </c>
      <c r="AJ54">
        <f t="shared" si="13"/>
        <v>0.1</v>
      </c>
      <c r="AK54">
        <f t="shared" si="14"/>
        <v>0.1</v>
      </c>
      <c r="AL54">
        <f t="shared" si="15"/>
        <v>0.1</v>
      </c>
      <c r="AM54">
        <f t="shared" si="16"/>
        <v>0.1</v>
      </c>
      <c r="AN54">
        <f t="shared" si="17"/>
        <v>0.1</v>
      </c>
      <c r="AO54">
        <f t="shared" si="18"/>
        <v>0.1</v>
      </c>
      <c r="AP54">
        <f t="shared" si="19"/>
        <v>20.100000000000001</v>
      </c>
      <c r="AR54">
        <f t="shared" si="20"/>
        <v>0.1</v>
      </c>
      <c r="AS54">
        <f t="shared" si="21"/>
        <v>0.1</v>
      </c>
      <c r="AT54">
        <f t="shared" si="22"/>
        <v>0.1</v>
      </c>
      <c r="AU54">
        <f t="shared" si="23"/>
        <v>0.1</v>
      </c>
      <c r="AV54">
        <f t="shared" si="24"/>
        <v>0.1</v>
      </c>
      <c r="AW54">
        <f t="shared" si="25"/>
        <v>0.1</v>
      </c>
      <c r="AX54">
        <f t="shared" si="26"/>
        <v>0.1</v>
      </c>
      <c r="AY54">
        <f t="shared" si="27"/>
        <v>0.1</v>
      </c>
      <c r="AZ54">
        <f t="shared" si="28"/>
        <v>0.1</v>
      </c>
      <c r="BA54">
        <f t="shared" si="29"/>
        <v>0.1</v>
      </c>
      <c r="BB54">
        <f t="shared" si="30"/>
        <v>0.1</v>
      </c>
      <c r="BC54">
        <f t="shared" si="31"/>
        <v>0.1</v>
      </c>
      <c r="BD54">
        <f t="shared" si="32"/>
        <v>0.1</v>
      </c>
      <c r="BE54">
        <f t="shared" si="33"/>
        <v>0.1</v>
      </c>
      <c r="BF54">
        <f t="shared" si="34"/>
        <v>0.1</v>
      </c>
      <c r="BG54">
        <f t="shared" si="35"/>
        <v>0.1</v>
      </c>
      <c r="BH54">
        <f t="shared" si="36"/>
        <v>0.1</v>
      </c>
      <c r="BI54">
        <f t="shared" si="37"/>
        <v>0.1</v>
      </c>
      <c r="BJ54">
        <f t="shared" si="38"/>
        <v>0.1</v>
      </c>
      <c r="BK54">
        <f t="shared" si="39"/>
        <v>10.1</v>
      </c>
      <c r="BM54">
        <f t="shared" si="40"/>
        <v>1.2999999999999998</v>
      </c>
      <c r="BN54">
        <f t="shared" si="41"/>
        <v>1.2999999999999998</v>
      </c>
      <c r="BO54">
        <f t="shared" si="42"/>
        <v>1.2999999999999998</v>
      </c>
      <c r="BP54">
        <f t="shared" si="43"/>
        <v>1.2999999999999998</v>
      </c>
      <c r="BQ54">
        <f t="shared" si="44"/>
        <v>1.2999999999999998</v>
      </c>
      <c r="BR54">
        <f t="shared" si="45"/>
        <v>1.2999999999999998</v>
      </c>
      <c r="BS54">
        <f t="shared" si="46"/>
        <v>1.2999999999999998</v>
      </c>
      <c r="BT54">
        <f t="shared" si="47"/>
        <v>1.2999999999999998</v>
      </c>
      <c r="BU54">
        <f t="shared" si="48"/>
        <v>1.2999999999999998</v>
      </c>
      <c r="BV54">
        <f t="shared" si="49"/>
        <v>1.2999999999999998</v>
      </c>
      <c r="BW54">
        <f t="shared" si="50"/>
        <v>1.2999999999999998</v>
      </c>
      <c r="BX54">
        <f t="shared" si="51"/>
        <v>1.2999999999999998</v>
      </c>
      <c r="BY54">
        <f t="shared" si="52"/>
        <v>1.2999999999999998</v>
      </c>
      <c r="BZ54">
        <f t="shared" si="53"/>
        <v>1.2999999999999998</v>
      </c>
      <c r="CA54">
        <f t="shared" si="54"/>
        <v>1.2999999999999998</v>
      </c>
      <c r="CB54">
        <f t="shared" si="55"/>
        <v>1.2999999999999998</v>
      </c>
      <c r="CC54">
        <f t="shared" si="56"/>
        <v>1.2999999999999998</v>
      </c>
      <c r="CD54">
        <f t="shared" si="57"/>
        <v>1.2999999999999998</v>
      </c>
      <c r="CE54">
        <f t="shared" si="58"/>
        <v>1.2999999999999998</v>
      </c>
      <c r="CF54">
        <f t="shared" si="59"/>
        <v>65.210000000000008</v>
      </c>
      <c r="CH54">
        <f t="shared" si="60"/>
        <v>123.91000000000001</v>
      </c>
      <c r="CI54">
        <f t="shared" si="61"/>
        <v>22.000000000000004</v>
      </c>
      <c r="CJ54">
        <f t="shared" si="62"/>
        <v>12</v>
      </c>
      <c r="CK54">
        <f t="shared" si="63"/>
        <v>89.910000000000011</v>
      </c>
      <c r="CL54">
        <f t="shared" si="64"/>
        <v>0</v>
      </c>
      <c r="CM54">
        <f t="shared" si="65"/>
        <v>0</v>
      </c>
    </row>
    <row r="55" spans="1:91" x14ac:dyDescent="0.2">
      <c r="A55">
        <v>38</v>
      </c>
      <c r="B55">
        <f>B$14*(10-lgd*COUNTIF(Defaults!$AI55:$AR55,"&lt;="&amp;B$17))</f>
        <v>1.5</v>
      </c>
      <c r="C55">
        <f>C$14*(10-lgd*COUNTIF(Defaults!$AI55:$AR55,"&lt;="&amp;C$17))</f>
        <v>1.5</v>
      </c>
      <c r="D55">
        <f>D$14*(10-lgd*COUNTIF(Defaults!$AI55:$AR55,"&lt;="&amp;D$17))</f>
        <v>1.5</v>
      </c>
      <c r="E55">
        <f>E$14*(10-lgd*COUNTIF(Defaults!$AI55:$AR55,"&lt;="&amp;E$17))</f>
        <v>1.5</v>
      </c>
      <c r="F55">
        <f>F$14*(10-lgd*COUNTIF(Defaults!$AI55:$AR55,"&lt;="&amp;F$17))</f>
        <v>1.41</v>
      </c>
      <c r="G55">
        <f>G$14*(10-lgd*COUNTIF(Defaults!$AI55:$AR55,"&lt;="&amp;G$17))</f>
        <v>1.41</v>
      </c>
      <c r="H55">
        <f>H$14*(10-lgd*COUNTIF(Defaults!$AI55:$AR55,"&lt;="&amp;H$17))</f>
        <v>1.41</v>
      </c>
      <c r="I55">
        <f>I$14*(10-lgd*COUNTIF(Defaults!$AI55:$AR55,"&lt;="&amp;I$17))</f>
        <v>1.41</v>
      </c>
      <c r="J55">
        <f>J$14*(10-lgd*COUNTIF(Defaults!$AI55:$AR55,"&lt;="&amp;J$17))</f>
        <v>1.41</v>
      </c>
      <c r="K55">
        <f>K$14*(10-lgd*COUNTIF(Defaults!$AI55:$AR55,"&lt;="&amp;K$17))</f>
        <v>1.41</v>
      </c>
      <c r="L55">
        <f>L$14*(10-lgd*COUNTIF(Defaults!$AI55:$AR55,"&lt;="&amp;L$17))</f>
        <v>1.41</v>
      </c>
      <c r="M55">
        <f>M$14*(10-lgd*COUNTIF(Defaults!$AI55:$AR55,"&lt;="&amp;M$17))</f>
        <v>1.41</v>
      </c>
      <c r="N55">
        <f>N$14*(10-lgd*COUNTIF(Defaults!$AI55:$AR55,"&lt;="&amp;N$17))</f>
        <v>1.32</v>
      </c>
      <c r="O55">
        <f>O$14*(10-lgd*COUNTIF(Defaults!$AI55:$AR55,"&lt;="&amp;O$17))</f>
        <v>1.32</v>
      </c>
      <c r="P55">
        <f>P$14*(10-lgd*COUNTIF(Defaults!$AI55:$AR55,"&lt;="&amp;P$17))</f>
        <v>1.32</v>
      </c>
      <c r="Q55">
        <f>Q$14*(10-lgd*COUNTIF(Defaults!$AI55:$AR55,"&lt;="&amp;Q$17))</f>
        <v>1.32</v>
      </c>
      <c r="R55">
        <f>R$14*(10-lgd*COUNTIF(Defaults!$AI55:$AR55,"&lt;="&amp;R$17))</f>
        <v>1.32</v>
      </c>
      <c r="S55">
        <f>S$14*(10-lgd*COUNTIF(Defaults!$AI55:$AR55,"&lt;="&amp;S$17))</f>
        <v>1.32</v>
      </c>
      <c r="T55">
        <f>T$14*(10-lgd*COUNTIF(Defaults!$AI55:$AR55,"&lt;="&amp;T$17))</f>
        <v>1.32</v>
      </c>
      <c r="U55">
        <f>U$14*(10-lgd*COUNTIF(Defaults!$AI55:$AR55,"&lt;="&amp;U$17))</f>
        <v>89.320000000000007</v>
      </c>
      <c r="W55">
        <f t="shared" si="0"/>
        <v>0.1</v>
      </c>
      <c r="X55">
        <f t="shared" si="1"/>
        <v>0.1</v>
      </c>
      <c r="Y55">
        <f t="shared" si="2"/>
        <v>0.1</v>
      </c>
      <c r="Z55">
        <f t="shared" si="3"/>
        <v>0.1</v>
      </c>
      <c r="AA55">
        <f t="shared" si="4"/>
        <v>0.1</v>
      </c>
      <c r="AB55">
        <f t="shared" si="5"/>
        <v>0.1</v>
      </c>
      <c r="AC55">
        <f t="shared" si="6"/>
        <v>0.1</v>
      </c>
      <c r="AD55">
        <f t="shared" si="7"/>
        <v>0.1</v>
      </c>
      <c r="AE55">
        <f t="shared" si="8"/>
        <v>0.1</v>
      </c>
      <c r="AF55">
        <f t="shared" si="9"/>
        <v>0.1</v>
      </c>
      <c r="AG55">
        <f t="shared" si="10"/>
        <v>0.1</v>
      </c>
      <c r="AH55">
        <f t="shared" si="11"/>
        <v>0.1</v>
      </c>
      <c r="AI55">
        <f t="shared" si="12"/>
        <v>0.1</v>
      </c>
      <c r="AJ55">
        <f t="shared" si="13"/>
        <v>0.1</v>
      </c>
      <c r="AK55">
        <f t="shared" si="14"/>
        <v>0.1</v>
      </c>
      <c r="AL55">
        <f t="shared" si="15"/>
        <v>0.1</v>
      </c>
      <c r="AM55">
        <f t="shared" si="16"/>
        <v>0.1</v>
      </c>
      <c r="AN55">
        <f t="shared" si="17"/>
        <v>0.1</v>
      </c>
      <c r="AO55">
        <f t="shared" si="18"/>
        <v>0.1</v>
      </c>
      <c r="AP55">
        <f t="shared" si="19"/>
        <v>20.100000000000001</v>
      </c>
      <c r="AR55">
        <f t="shared" si="20"/>
        <v>0.1</v>
      </c>
      <c r="AS55">
        <f t="shared" si="21"/>
        <v>0.1</v>
      </c>
      <c r="AT55">
        <f t="shared" si="22"/>
        <v>0.1</v>
      </c>
      <c r="AU55">
        <f t="shared" si="23"/>
        <v>0.1</v>
      </c>
      <c r="AV55">
        <f t="shared" si="24"/>
        <v>0.1</v>
      </c>
      <c r="AW55">
        <f t="shared" si="25"/>
        <v>0.1</v>
      </c>
      <c r="AX55">
        <f t="shared" si="26"/>
        <v>0.1</v>
      </c>
      <c r="AY55">
        <f t="shared" si="27"/>
        <v>0.1</v>
      </c>
      <c r="AZ55">
        <f t="shared" si="28"/>
        <v>0.1</v>
      </c>
      <c r="BA55">
        <f t="shared" si="29"/>
        <v>0.1</v>
      </c>
      <c r="BB55">
        <f t="shared" si="30"/>
        <v>0.1</v>
      </c>
      <c r="BC55">
        <f t="shared" si="31"/>
        <v>0.1</v>
      </c>
      <c r="BD55">
        <f t="shared" si="32"/>
        <v>0.1</v>
      </c>
      <c r="BE55">
        <f t="shared" si="33"/>
        <v>0.1</v>
      </c>
      <c r="BF55">
        <f t="shared" si="34"/>
        <v>0.1</v>
      </c>
      <c r="BG55">
        <f t="shared" si="35"/>
        <v>0.1</v>
      </c>
      <c r="BH55">
        <f t="shared" si="36"/>
        <v>0.1</v>
      </c>
      <c r="BI55">
        <f t="shared" si="37"/>
        <v>0.1</v>
      </c>
      <c r="BJ55">
        <f t="shared" si="38"/>
        <v>0.1</v>
      </c>
      <c r="BK55">
        <f t="shared" si="39"/>
        <v>10.1</v>
      </c>
      <c r="BM55">
        <f t="shared" si="40"/>
        <v>1.2999999999999998</v>
      </c>
      <c r="BN55">
        <f t="shared" si="41"/>
        <v>1.2999999999999998</v>
      </c>
      <c r="BO55">
        <f t="shared" si="42"/>
        <v>1.2999999999999998</v>
      </c>
      <c r="BP55">
        <f t="shared" si="43"/>
        <v>1.2999999999999998</v>
      </c>
      <c r="BQ55">
        <f t="shared" si="44"/>
        <v>1.2099999999999997</v>
      </c>
      <c r="BR55">
        <f t="shared" si="45"/>
        <v>1.2099999999999997</v>
      </c>
      <c r="BS55">
        <f t="shared" si="46"/>
        <v>1.2099999999999997</v>
      </c>
      <c r="BT55">
        <f t="shared" si="47"/>
        <v>1.2099999999999997</v>
      </c>
      <c r="BU55">
        <f t="shared" si="48"/>
        <v>1.2099999999999997</v>
      </c>
      <c r="BV55">
        <f t="shared" si="49"/>
        <v>1.2099999999999997</v>
      </c>
      <c r="BW55">
        <f t="shared" si="50"/>
        <v>1.2099999999999997</v>
      </c>
      <c r="BX55">
        <f t="shared" si="51"/>
        <v>1.2099999999999997</v>
      </c>
      <c r="BY55">
        <f t="shared" si="52"/>
        <v>1.1199999999999999</v>
      </c>
      <c r="BZ55">
        <f t="shared" si="53"/>
        <v>1.1199999999999999</v>
      </c>
      <c r="CA55">
        <f t="shared" si="54"/>
        <v>1.1199999999999999</v>
      </c>
      <c r="CB55">
        <f t="shared" si="55"/>
        <v>1.1199999999999999</v>
      </c>
      <c r="CC55">
        <f t="shared" si="56"/>
        <v>1.1199999999999999</v>
      </c>
      <c r="CD55">
        <f t="shared" si="57"/>
        <v>1.1199999999999999</v>
      </c>
      <c r="CE55">
        <f t="shared" si="58"/>
        <v>1.1199999999999999</v>
      </c>
      <c r="CF55">
        <f t="shared" si="59"/>
        <v>59.12</v>
      </c>
      <c r="CH55">
        <f t="shared" si="60"/>
        <v>115.84</v>
      </c>
      <c r="CI55">
        <f t="shared" si="61"/>
        <v>22.000000000000004</v>
      </c>
      <c r="CJ55">
        <f t="shared" si="62"/>
        <v>12</v>
      </c>
      <c r="CK55">
        <f t="shared" si="63"/>
        <v>81.84</v>
      </c>
      <c r="CL55">
        <f t="shared" si="64"/>
        <v>0</v>
      </c>
      <c r="CM55">
        <f t="shared" si="65"/>
        <v>0</v>
      </c>
    </row>
    <row r="56" spans="1:91" x14ac:dyDescent="0.2">
      <c r="A56">
        <v>39</v>
      </c>
      <c r="B56">
        <f>B$14*(10-lgd*COUNTIF(Defaults!$AI56:$AR56,"&lt;="&amp;B$17))</f>
        <v>1.5</v>
      </c>
      <c r="C56">
        <f>C$14*(10-lgd*COUNTIF(Defaults!$AI56:$AR56,"&lt;="&amp;C$17))</f>
        <v>1.5</v>
      </c>
      <c r="D56">
        <f>D$14*(10-lgd*COUNTIF(Defaults!$AI56:$AR56,"&lt;="&amp;D$17))</f>
        <v>1.5</v>
      </c>
      <c r="E56">
        <f>E$14*(10-lgd*COUNTIF(Defaults!$AI56:$AR56,"&lt;="&amp;E$17))</f>
        <v>1.5</v>
      </c>
      <c r="F56">
        <f>F$14*(10-lgd*COUNTIF(Defaults!$AI56:$AR56,"&lt;="&amp;F$17))</f>
        <v>1.5</v>
      </c>
      <c r="G56">
        <f>G$14*(10-lgd*COUNTIF(Defaults!$AI56:$AR56,"&lt;="&amp;G$17))</f>
        <v>1.5</v>
      </c>
      <c r="H56">
        <f>H$14*(10-lgd*COUNTIF(Defaults!$AI56:$AR56,"&lt;="&amp;H$17))</f>
        <v>1.5</v>
      </c>
      <c r="I56">
        <f>I$14*(10-lgd*COUNTIF(Defaults!$AI56:$AR56,"&lt;="&amp;I$17))</f>
        <v>1.5</v>
      </c>
      <c r="J56">
        <f>J$14*(10-lgd*COUNTIF(Defaults!$AI56:$AR56,"&lt;="&amp;J$17))</f>
        <v>1.5</v>
      </c>
      <c r="K56">
        <f>K$14*(10-lgd*COUNTIF(Defaults!$AI56:$AR56,"&lt;="&amp;K$17))</f>
        <v>1.5</v>
      </c>
      <c r="L56">
        <f>L$14*(10-lgd*COUNTIF(Defaults!$AI56:$AR56,"&lt;="&amp;L$17))</f>
        <v>1.5</v>
      </c>
      <c r="M56">
        <f>M$14*(10-lgd*COUNTIF(Defaults!$AI56:$AR56,"&lt;="&amp;M$17))</f>
        <v>1.5</v>
      </c>
      <c r="N56">
        <f>N$14*(10-lgd*COUNTIF(Defaults!$AI56:$AR56,"&lt;="&amp;N$17))</f>
        <v>1.41</v>
      </c>
      <c r="O56">
        <f>O$14*(10-lgd*COUNTIF(Defaults!$AI56:$AR56,"&lt;="&amp;O$17))</f>
        <v>1.41</v>
      </c>
      <c r="P56">
        <f>P$14*(10-lgd*COUNTIF(Defaults!$AI56:$AR56,"&lt;="&amp;P$17))</f>
        <v>1.41</v>
      </c>
      <c r="Q56">
        <f>Q$14*(10-lgd*COUNTIF(Defaults!$AI56:$AR56,"&lt;="&amp;Q$17))</f>
        <v>1.2299999999999998</v>
      </c>
      <c r="R56">
        <f>R$14*(10-lgd*COUNTIF(Defaults!$AI56:$AR56,"&lt;="&amp;R$17))</f>
        <v>1.2299999999999998</v>
      </c>
      <c r="S56">
        <f>S$14*(10-lgd*COUNTIF(Defaults!$AI56:$AR56,"&lt;="&amp;S$17))</f>
        <v>1.2299999999999998</v>
      </c>
      <c r="T56">
        <f>T$14*(10-lgd*COUNTIF(Defaults!$AI56:$AR56,"&lt;="&amp;T$17))</f>
        <v>1.2299999999999998</v>
      </c>
      <c r="U56">
        <f>U$14*(10-lgd*COUNTIF(Defaults!$AI56:$AR56,"&lt;="&amp;U$17))</f>
        <v>83.22999999999999</v>
      </c>
      <c r="W56">
        <f t="shared" si="0"/>
        <v>0.1</v>
      </c>
      <c r="X56">
        <f t="shared" si="1"/>
        <v>0.1</v>
      </c>
      <c r="Y56">
        <f t="shared" si="2"/>
        <v>0.1</v>
      </c>
      <c r="Z56">
        <f t="shared" si="3"/>
        <v>0.1</v>
      </c>
      <c r="AA56">
        <f t="shared" si="4"/>
        <v>0.1</v>
      </c>
      <c r="AB56">
        <f t="shared" si="5"/>
        <v>0.1</v>
      </c>
      <c r="AC56">
        <f t="shared" si="6"/>
        <v>0.1</v>
      </c>
      <c r="AD56">
        <f t="shared" si="7"/>
        <v>0.1</v>
      </c>
      <c r="AE56">
        <f t="shared" si="8"/>
        <v>0.1</v>
      </c>
      <c r="AF56">
        <f t="shared" si="9"/>
        <v>0.1</v>
      </c>
      <c r="AG56">
        <f t="shared" si="10"/>
        <v>0.1</v>
      </c>
      <c r="AH56">
        <f t="shared" si="11"/>
        <v>0.1</v>
      </c>
      <c r="AI56">
        <f t="shared" si="12"/>
        <v>0.1</v>
      </c>
      <c r="AJ56">
        <f t="shared" si="13"/>
        <v>0.1</v>
      </c>
      <c r="AK56">
        <f t="shared" si="14"/>
        <v>0.1</v>
      </c>
      <c r="AL56">
        <f t="shared" si="15"/>
        <v>0.1</v>
      </c>
      <c r="AM56">
        <f t="shared" si="16"/>
        <v>0.1</v>
      </c>
      <c r="AN56">
        <f t="shared" si="17"/>
        <v>0.1</v>
      </c>
      <c r="AO56">
        <f t="shared" si="18"/>
        <v>0.1</v>
      </c>
      <c r="AP56">
        <f t="shared" si="19"/>
        <v>20.100000000000001</v>
      </c>
      <c r="AR56">
        <f t="shared" si="20"/>
        <v>0.1</v>
      </c>
      <c r="AS56">
        <f t="shared" si="21"/>
        <v>0.1</v>
      </c>
      <c r="AT56">
        <f t="shared" si="22"/>
        <v>0.1</v>
      </c>
      <c r="AU56">
        <f t="shared" si="23"/>
        <v>0.1</v>
      </c>
      <c r="AV56">
        <f t="shared" si="24"/>
        <v>0.1</v>
      </c>
      <c r="AW56">
        <f t="shared" si="25"/>
        <v>0.1</v>
      </c>
      <c r="AX56">
        <f t="shared" si="26"/>
        <v>0.1</v>
      </c>
      <c r="AY56">
        <f t="shared" si="27"/>
        <v>0.1</v>
      </c>
      <c r="AZ56">
        <f t="shared" si="28"/>
        <v>0.1</v>
      </c>
      <c r="BA56">
        <f t="shared" si="29"/>
        <v>0.1</v>
      </c>
      <c r="BB56">
        <f t="shared" si="30"/>
        <v>0.1</v>
      </c>
      <c r="BC56">
        <f t="shared" si="31"/>
        <v>0.1</v>
      </c>
      <c r="BD56">
        <f t="shared" si="32"/>
        <v>0.1</v>
      </c>
      <c r="BE56">
        <f t="shared" si="33"/>
        <v>0.1</v>
      </c>
      <c r="BF56">
        <f t="shared" si="34"/>
        <v>0.1</v>
      </c>
      <c r="BG56">
        <f t="shared" si="35"/>
        <v>0.1</v>
      </c>
      <c r="BH56">
        <f t="shared" si="36"/>
        <v>0.1</v>
      </c>
      <c r="BI56">
        <f t="shared" si="37"/>
        <v>0.1</v>
      </c>
      <c r="BJ56">
        <f t="shared" si="38"/>
        <v>0.1</v>
      </c>
      <c r="BK56">
        <f t="shared" si="39"/>
        <v>10.1</v>
      </c>
      <c r="BM56">
        <f t="shared" si="40"/>
        <v>1.2999999999999998</v>
      </c>
      <c r="BN56">
        <f t="shared" si="41"/>
        <v>1.2999999999999998</v>
      </c>
      <c r="BO56">
        <f t="shared" si="42"/>
        <v>1.2999999999999998</v>
      </c>
      <c r="BP56">
        <f t="shared" si="43"/>
        <v>1.2999999999999998</v>
      </c>
      <c r="BQ56">
        <f t="shared" si="44"/>
        <v>1.2999999999999998</v>
      </c>
      <c r="BR56">
        <f t="shared" si="45"/>
        <v>1.2999999999999998</v>
      </c>
      <c r="BS56">
        <f t="shared" si="46"/>
        <v>1.2999999999999998</v>
      </c>
      <c r="BT56">
        <f t="shared" si="47"/>
        <v>1.2999999999999998</v>
      </c>
      <c r="BU56">
        <f t="shared" si="48"/>
        <v>1.2999999999999998</v>
      </c>
      <c r="BV56">
        <f t="shared" si="49"/>
        <v>1.2999999999999998</v>
      </c>
      <c r="BW56">
        <f t="shared" si="50"/>
        <v>1.2999999999999998</v>
      </c>
      <c r="BX56">
        <f t="shared" si="51"/>
        <v>1.2999999999999998</v>
      </c>
      <c r="BY56">
        <f t="shared" si="52"/>
        <v>1.2099999999999997</v>
      </c>
      <c r="BZ56">
        <f t="shared" si="53"/>
        <v>1.2099999999999997</v>
      </c>
      <c r="CA56">
        <f t="shared" si="54"/>
        <v>1.2099999999999997</v>
      </c>
      <c r="CB56">
        <f t="shared" si="55"/>
        <v>1.0299999999999996</v>
      </c>
      <c r="CC56">
        <f t="shared" si="56"/>
        <v>1.0299999999999996</v>
      </c>
      <c r="CD56">
        <f t="shared" si="57"/>
        <v>1.0299999999999996</v>
      </c>
      <c r="CE56">
        <f t="shared" si="58"/>
        <v>1.0299999999999996</v>
      </c>
      <c r="CF56">
        <f t="shared" si="59"/>
        <v>53.029999999999987</v>
      </c>
      <c r="CH56">
        <f t="shared" si="60"/>
        <v>110.38</v>
      </c>
      <c r="CI56">
        <f t="shared" si="61"/>
        <v>22.000000000000004</v>
      </c>
      <c r="CJ56">
        <f t="shared" si="62"/>
        <v>12</v>
      </c>
      <c r="CK56">
        <f t="shared" si="63"/>
        <v>76.38</v>
      </c>
      <c r="CL56">
        <f t="shared" si="64"/>
        <v>0</v>
      </c>
      <c r="CM56">
        <f t="shared" si="65"/>
        <v>0</v>
      </c>
    </row>
    <row r="57" spans="1:91" x14ac:dyDescent="0.2">
      <c r="A57">
        <v>40</v>
      </c>
      <c r="B57">
        <f>B$14*(10-lgd*COUNTIF(Defaults!$AI57:$AR57,"&lt;="&amp;B$17))</f>
        <v>1.5</v>
      </c>
      <c r="C57">
        <f>C$14*(10-lgd*COUNTIF(Defaults!$AI57:$AR57,"&lt;="&amp;C$17))</f>
        <v>1.5</v>
      </c>
      <c r="D57">
        <f>D$14*(10-lgd*COUNTIF(Defaults!$AI57:$AR57,"&lt;="&amp;D$17))</f>
        <v>1.5</v>
      </c>
      <c r="E57">
        <f>E$14*(10-lgd*COUNTIF(Defaults!$AI57:$AR57,"&lt;="&amp;E$17))</f>
        <v>1.5</v>
      </c>
      <c r="F57">
        <f>F$14*(10-lgd*COUNTIF(Defaults!$AI57:$AR57,"&lt;="&amp;F$17))</f>
        <v>1.5</v>
      </c>
      <c r="G57">
        <f>G$14*(10-lgd*COUNTIF(Defaults!$AI57:$AR57,"&lt;="&amp;G$17))</f>
        <v>1.5</v>
      </c>
      <c r="H57">
        <f>H$14*(10-lgd*COUNTIF(Defaults!$AI57:$AR57,"&lt;="&amp;H$17))</f>
        <v>1.5</v>
      </c>
      <c r="I57">
        <f>I$14*(10-lgd*COUNTIF(Defaults!$AI57:$AR57,"&lt;="&amp;I$17))</f>
        <v>1.5</v>
      </c>
      <c r="J57">
        <f>J$14*(10-lgd*COUNTIF(Defaults!$AI57:$AR57,"&lt;="&amp;J$17))</f>
        <v>1.5</v>
      </c>
      <c r="K57">
        <f>K$14*(10-lgd*COUNTIF(Defaults!$AI57:$AR57,"&lt;="&amp;K$17))</f>
        <v>1.5</v>
      </c>
      <c r="L57">
        <f>L$14*(10-lgd*COUNTIF(Defaults!$AI57:$AR57,"&lt;="&amp;L$17))</f>
        <v>1.41</v>
      </c>
      <c r="M57">
        <f>M$14*(10-lgd*COUNTIF(Defaults!$AI57:$AR57,"&lt;="&amp;M$17))</f>
        <v>1.41</v>
      </c>
      <c r="N57">
        <f>N$14*(10-lgd*COUNTIF(Defaults!$AI57:$AR57,"&lt;="&amp;N$17))</f>
        <v>1.32</v>
      </c>
      <c r="O57">
        <f>O$14*(10-lgd*COUNTIF(Defaults!$AI57:$AR57,"&lt;="&amp;O$17))</f>
        <v>1.32</v>
      </c>
      <c r="P57">
        <f>P$14*(10-lgd*COUNTIF(Defaults!$AI57:$AR57,"&lt;="&amp;P$17))</f>
        <v>1.32</v>
      </c>
      <c r="Q57">
        <f>Q$14*(10-lgd*COUNTIF(Defaults!$AI57:$AR57,"&lt;="&amp;Q$17))</f>
        <v>1.32</v>
      </c>
      <c r="R57">
        <f>R$14*(10-lgd*COUNTIF(Defaults!$AI57:$AR57,"&lt;="&amp;R$17))</f>
        <v>1.32</v>
      </c>
      <c r="S57">
        <f>S$14*(10-lgd*COUNTIF(Defaults!$AI57:$AR57,"&lt;="&amp;S$17))</f>
        <v>1.32</v>
      </c>
      <c r="T57">
        <f>T$14*(10-lgd*COUNTIF(Defaults!$AI57:$AR57,"&lt;="&amp;T$17))</f>
        <v>1.2299999999999998</v>
      </c>
      <c r="U57">
        <f>U$14*(10-lgd*COUNTIF(Defaults!$AI57:$AR57,"&lt;="&amp;U$17))</f>
        <v>83.22999999999999</v>
      </c>
      <c r="W57">
        <f t="shared" si="0"/>
        <v>0.1</v>
      </c>
      <c r="X57">
        <f t="shared" si="1"/>
        <v>0.1</v>
      </c>
      <c r="Y57">
        <f t="shared" si="2"/>
        <v>0.1</v>
      </c>
      <c r="Z57">
        <f t="shared" si="3"/>
        <v>0.1</v>
      </c>
      <c r="AA57">
        <f t="shared" si="4"/>
        <v>0.1</v>
      </c>
      <c r="AB57">
        <f t="shared" si="5"/>
        <v>0.1</v>
      </c>
      <c r="AC57">
        <f t="shared" si="6"/>
        <v>0.1</v>
      </c>
      <c r="AD57">
        <f t="shared" si="7"/>
        <v>0.1</v>
      </c>
      <c r="AE57">
        <f t="shared" si="8"/>
        <v>0.1</v>
      </c>
      <c r="AF57">
        <f t="shared" si="9"/>
        <v>0.1</v>
      </c>
      <c r="AG57">
        <f t="shared" si="10"/>
        <v>0.1</v>
      </c>
      <c r="AH57">
        <f t="shared" si="11"/>
        <v>0.1</v>
      </c>
      <c r="AI57">
        <f t="shared" si="12"/>
        <v>0.1</v>
      </c>
      <c r="AJ57">
        <f t="shared" si="13"/>
        <v>0.1</v>
      </c>
      <c r="AK57">
        <f t="shared" si="14"/>
        <v>0.1</v>
      </c>
      <c r="AL57">
        <f t="shared" si="15"/>
        <v>0.1</v>
      </c>
      <c r="AM57">
        <f t="shared" si="16"/>
        <v>0.1</v>
      </c>
      <c r="AN57">
        <f t="shared" si="17"/>
        <v>0.1</v>
      </c>
      <c r="AO57">
        <f t="shared" si="18"/>
        <v>0.1</v>
      </c>
      <c r="AP57">
        <f t="shared" si="19"/>
        <v>20.100000000000001</v>
      </c>
      <c r="AR57">
        <f t="shared" si="20"/>
        <v>0.1</v>
      </c>
      <c r="AS57">
        <f t="shared" si="21"/>
        <v>0.1</v>
      </c>
      <c r="AT57">
        <f t="shared" si="22"/>
        <v>0.1</v>
      </c>
      <c r="AU57">
        <f t="shared" si="23"/>
        <v>0.1</v>
      </c>
      <c r="AV57">
        <f t="shared" si="24"/>
        <v>0.1</v>
      </c>
      <c r="AW57">
        <f t="shared" si="25"/>
        <v>0.1</v>
      </c>
      <c r="AX57">
        <f t="shared" si="26"/>
        <v>0.1</v>
      </c>
      <c r="AY57">
        <f t="shared" si="27"/>
        <v>0.1</v>
      </c>
      <c r="AZ57">
        <f t="shared" si="28"/>
        <v>0.1</v>
      </c>
      <c r="BA57">
        <f t="shared" si="29"/>
        <v>0.1</v>
      </c>
      <c r="BB57">
        <f t="shared" si="30"/>
        <v>0.1</v>
      </c>
      <c r="BC57">
        <f t="shared" si="31"/>
        <v>0.1</v>
      </c>
      <c r="BD57">
        <f t="shared" si="32"/>
        <v>0.1</v>
      </c>
      <c r="BE57">
        <f t="shared" si="33"/>
        <v>0.1</v>
      </c>
      <c r="BF57">
        <f t="shared" si="34"/>
        <v>0.1</v>
      </c>
      <c r="BG57">
        <f t="shared" si="35"/>
        <v>0.1</v>
      </c>
      <c r="BH57">
        <f t="shared" si="36"/>
        <v>0.1</v>
      </c>
      <c r="BI57">
        <f t="shared" si="37"/>
        <v>0.1</v>
      </c>
      <c r="BJ57">
        <f t="shared" si="38"/>
        <v>0.1</v>
      </c>
      <c r="BK57">
        <f t="shared" si="39"/>
        <v>10.1</v>
      </c>
      <c r="BM57">
        <f t="shared" si="40"/>
        <v>1.2999999999999998</v>
      </c>
      <c r="BN57">
        <f t="shared" si="41"/>
        <v>1.2999999999999998</v>
      </c>
      <c r="BO57">
        <f t="shared" si="42"/>
        <v>1.2999999999999998</v>
      </c>
      <c r="BP57">
        <f t="shared" si="43"/>
        <v>1.2999999999999998</v>
      </c>
      <c r="BQ57">
        <f t="shared" si="44"/>
        <v>1.2999999999999998</v>
      </c>
      <c r="BR57">
        <f t="shared" si="45"/>
        <v>1.2999999999999998</v>
      </c>
      <c r="BS57">
        <f t="shared" si="46"/>
        <v>1.2999999999999998</v>
      </c>
      <c r="BT57">
        <f t="shared" si="47"/>
        <v>1.2999999999999998</v>
      </c>
      <c r="BU57">
        <f t="shared" si="48"/>
        <v>1.2999999999999998</v>
      </c>
      <c r="BV57">
        <f t="shared" si="49"/>
        <v>1.2999999999999998</v>
      </c>
      <c r="BW57">
        <f t="shared" si="50"/>
        <v>1.2099999999999997</v>
      </c>
      <c r="BX57">
        <f t="shared" si="51"/>
        <v>1.2099999999999997</v>
      </c>
      <c r="BY57">
        <f t="shared" si="52"/>
        <v>1.1199999999999999</v>
      </c>
      <c r="BZ57">
        <f t="shared" si="53"/>
        <v>1.1199999999999999</v>
      </c>
      <c r="CA57">
        <f t="shared" si="54"/>
        <v>1.1199999999999999</v>
      </c>
      <c r="CB57">
        <f t="shared" si="55"/>
        <v>1.1199999999999999</v>
      </c>
      <c r="CC57">
        <f t="shared" si="56"/>
        <v>1.1199999999999999</v>
      </c>
      <c r="CD57">
        <f t="shared" si="57"/>
        <v>1.1199999999999999</v>
      </c>
      <c r="CE57">
        <f t="shared" si="58"/>
        <v>1.0299999999999996</v>
      </c>
      <c r="CF57">
        <f t="shared" si="59"/>
        <v>53.029999999999987</v>
      </c>
      <c r="CH57">
        <f t="shared" si="60"/>
        <v>110.19999999999999</v>
      </c>
      <c r="CI57">
        <f t="shared" si="61"/>
        <v>22.000000000000004</v>
      </c>
      <c r="CJ57">
        <f t="shared" si="62"/>
        <v>12</v>
      </c>
      <c r="CK57">
        <f t="shared" si="63"/>
        <v>76.199999999999989</v>
      </c>
      <c r="CL57">
        <f t="shared" si="64"/>
        <v>0</v>
      </c>
      <c r="CM57">
        <f t="shared" si="65"/>
        <v>0</v>
      </c>
    </row>
    <row r="58" spans="1:91" x14ac:dyDescent="0.2">
      <c r="A58">
        <v>41</v>
      </c>
      <c r="B58">
        <f>B$14*(10-lgd*COUNTIF(Defaults!$AI58:$AR58,"&lt;="&amp;B$17))</f>
        <v>1.5</v>
      </c>
      <c r="C58">
        <f>C$14*(10-lgd*COUNTIF(Defaults!$AI58:$AR58,"&lt;="&amp;C$17))</f>
        <v>1.5</v>
      </c>
      <c r="D58">
        <f>D$14*(10-lgd*COUNTIF(Defaults!$AI58:$AR58,"&lt;="&amp;D$17))</f>
        <v>1.5</v>
      </c>
      <c r="E58">
        <f>E$14*(10-lgd*COUNTIF(Defaults!$AI58:$AR58,"&lt;="&amp;E$17))</f>
        <v>1.5</v>
      </c>
      <c r="F58">
        <f>F$14*(10-lgd*COUNTIF(Defaults!$AI58:$AR58,"&lt;="&amp;F$17))</f>
        <v>1.5</v>
      </c>
      <c r="G58">
        <f>G$14*(10-lgd*COUNTIF(Defaults!$AI58:$AR58,"&lt;="&amp;G$17))</f>
        <v>1.5</v>
      </c>
      <c r="H58">
        <f>H$14*(10-lgd*COUNTIF(Defaults!$AI58:$AR58,"&lt;="&amp;H$17))</f>
        <v>1.5</v>
      </c>
      <c r="I58">
        <f>I$14*(10-lgd*COUNTIF(Defaults!$AI58:$AR58,"&lt;="&amp;I$17))</f>
        <v>1.5</v>
      </c>
      <c r="J58">
        <f>J$14*(10-lgd*COUNTIF(Defaults!$AI58:$AR58,"&lt;="&amp;J$17))</f>
        <v>1.5</v>
      </c>
      <c r="K58">
        <f>K$14*(10-lgd*COUNTIF(Defaults!$AI58:$AR58,"&lt;="&amp;K$17))</f>
        <v>1.5</v>
      </c>
      <c r="L58">
        <f>L$14*(10-lgd*COUNTIF(Defaults!$AI58:$AR58,"&lt;="&amp;L$17))</f>
        <v>1.5</v>
      </c>
      <c r="M58">
        <f>M$14*(10-lgd*COUNTIF(Defaults!$AI58:$AR58,"&lt;="&amp;M$17))</f>
        <v>1.5</v>
      </c>
      <c r="N58">
        <f>N$14*(10-lgd*COUNTIF(Defaults!$AI58:$AR58,"&lt;="&amp;N$17))</f>
        <v>1.5</v>
      </c>
      <c r="O58">
        <f>O$14*(10-lgd*COUNTIF(Defaults!$AI58:$AR58,"&lt;="&amp;O$17))</f>
        <v>1.5</v>
      </c>
      <c r="P58">
        <f>P$14*(10-lgd*COUNTIF(Defaults!$AI58:$AR58,"&lt;="&amp;P$17))</f>
        <v>1.5</v>
      </c>
      <c r="Q58">
        <f>Q$14*(10-lgd*COUNTIF(Defaults!$AI58:$AR58,"&lt;="&amp;Q$17))</f>
        <v>1.5</v>
      </c>
      <c r="R58">
        <f>R$14*(10-lgd*COUNTIF(Defaults!$AI58:$AR58,"&lt;="&amp;R$17))</f>
        <v>1.5</v>
      </c>
      <c r="S58">
        <f>S$14*(10-lgd*COUNTIF(Defaults!$AI58:$AR58,"&lt;="&amp;S$17))</f>
        <v>1.5</v>
      </c>
      <c r="T58">
        <f>T$14*(10-lgd*COUNTIF(Defaults!$AI58:$AR58,"&lt;="&amp;T$17))</f>
        <v>1.5</v>
      </c>
      <c r="U58">
        <f>U$14*(10-lgd*COUNTIF(Defaults!$AI58:$AR58,"&lt;="&amp;U$17))</f>
        <v>101.5</v>
      </c>
      <c r="W58">
        <f t="shared" si="0"/>
        <v>0.1</v>
      </c>
      <c r="X58">
        <f t="shared" si="1"/>
        <v>0.1</v>
      </c>
      <c r="Y58">
        <f t="shared" si="2"/>
        <v>0.1</v>
      </c>
      <c r="Z58">
        <f t="shared" si="3"/>
        <v>0.1</v>
      </c>
      <c r="AA58">
        <f t="shared" si="4"/>
        <v>0.1</v>
      </c>
      <c r="AB58">
        <f t="shared" si="5"/>
        <v>0.1</v>
      </c>
      <c r="AC58">
        <f t="shared" si="6"/>
        <v>0.1</v>
      </c>
      <c r="AD58">
        <f t="shared" si="7"/>
        <v>0.1</v>
      </c>
      <c r="AE58">
        <f t="shared" si="8"/>
        <v>0.1</v>
      </c>
      <c r="AF58">
        <f t="shared" si="9"/>
        <v>0.1</v>
      </c>
      <c r="AG58">
        <f t="shared" si="10"/>
        <v>0.1</v>
      </c>
      <c r="AH58">
        <f t="shared" si="11"/>
        <v>0.1</v>
      </c>
      <c r="AI58">
        <f t="shared" si="12"/>
        <v>0.1</v>
      </c>
      <c r="AJ58">
        <f t="shared" si="13"/>
        <v>0.1</v>
      </c>
      <c r="AK58">
        <f t="shared" si="14"/>
        <v>0.1</v>
      </c>
      <c r="AL58">
        <f t="shared" si="15"/>
        <v>0.1</v>
      </c>
      <c r="AM58">
        <f t="shared" si="16"/>
        <v>0.1</v>
      </c>
      <c r="AN58">
        <f t="shared" si="17"/>
        <v>0.1</v>
      </c>
      <c r="AO58">
        <f t="shared" si="18"/>
        <v>0.1</v>
      </c>
      <c r="AP58">
        <f t="shared" si="19"/>
        <v>20.100000000000001</v>
      </c>
      <c r="AR58">
        <f t="shared" si="20"/>
        <v>0.1</v>
      </c>
      <c r="AS58">
        <f t="shared" si="21"/>
        <v>0.1</v>
      </c>
      <c r="AT58">
        <f t="shared" si="22"/>
        <v>0.1</v>
      </c>
      <c r="AU58">
        <f t="shared" si="23"/>
        <v>0.1</v>
      </c>
      <c r="AV58">
        <f t="shared" si="24"/>
        <v>0.1</v>
      </c>
      <c r="AW58">
        <f t="shared" si="25"/>
        <v>0.1</v>
      </c>
      <c r="AX58">
        <f t="shared" si="26"/>
        <v>0.1</v>
      </c>
      <c r="AY58">
        <f t="shared" si="27"/>
        <v>0.1</v>
      </c>
      <c r="AZ58">
        <f t="shared" si="28"/>
        <v>0.1</v>
      </c>
      <c r="BA58">
        <f t="shared" si="29"/>
        <v>0.1</v>
      </c>
      <c r="BB58">
        <f t="shared" si="30"/>
        <v>0.1</v>
      </c>
      <c r="BC58">
        <f t="shared" si="31"/>
        <v>0.1</v>
      </c>
      <c r="BD58">
        <f t="shared" si="32"/>
        <v>0.1</v>
      </c>
      <c r="BE58">
        <f t="shared" si="33"/>
        <v>0.1</v>
      </c>
      <c r="BF58">
        <f t="shared" si="34"/>
        <v>0.1</v>
      </c>
      <c r="BG58">
        <f t="shared" si="35"/>
        <v>0.1</v>
      </c>
      <c r="BH58">
        <f t="shared" si="36"/>
        <v>0.1</v>
      </c>
      <c r="BI58">
        <f t="shared" si="37"/>
        <v>0.1</v>
      </c>
      <c r="BJ58">
        <f t="shared" si="38"/>
        <v>0.1</v>
      </c>
      <c r="BK58">
        <f t="shared" si="39"/>
        <v>10.1</v>
      </c>
      <c r="BM58">
        <f t="shared" si="40"/>
        <v>1.2999999999999998</v>
      </c>
      <c r="BN58">
        <f t="shared" si="41"/>
        <v>1.2999999999999998</v>
      </c>
      <c r="BO58">
        <f t="shared" si="42"/>
        <v>1.2999999999999998</v>
      </c>
      <c r="BP58">
        <f t="shared" si="43"/>
        <v>1.2999999999999998</v>
      </c>
      <c r="BQ58">
        <f t="shared" si="44"/>
        <v>1.2999999999999998</v>
      </c>
      <c r="BR58">
        <f t="shared" si="45"/>
        <v>1.2999999999999998</v>
      </c>
      <c r="BS58">
        <f t="shared" si="46"/>
        <v>1.2999999999999998</v>
      </c>
      <c r="BT58">
        <f t="shared" si="47"/>
        <v>1.2999999999999998</v>
      </c>
      <c r="BU58">
        <f t="shared" si="48"/>
        <v>1.2999999999999998</v>
      </c>
      <c r="BV58">
        <f t="shared" si="49"/>
        <v>1.2999999999999998</v>
      </c>
      <c r="BW58">
        <f t="shared" si="50"/>
        <v>1.2999999999999998</v>
      </c>
      <c r="BX58">
        <f t="shared" si="51"/>
        <v>1.2999999999999998</v>
      </c>
      <c r="BY58">
        <f t="shared" si="52"/>
        <v>1.2999999999999998</v>
      </c>
      <c r="BZ58">
        <f t="shared" si="53"/>
        <v>1.2999999999999998</v>
      </c>
      <c r="CA58">
        <f t="shared" si="54"/>
        <v>1.2999999999999998</v>
      </c>
      <c r="CB58">
        <f t="shared" si="55"/>
        <v>1.2999999999999998</v>
      </c>
      <c r="CC58">
        <f t="shared" si="56"/>
        <v>1.2999999999999998</v>
      </c>
      <c r="CD58">
        <f t="shared" si="57"/>
        <v>1.2999999999999998</v>
      </c>
      <c r="CE58">
        <f t="shared" si="58"/>
        <v>1.2999999999999998</v>
      </c>
      <c r="CF58">
        <f t="shared" si="59"/>
        <v>71.300000000000011</v>
      </c>
      <c r="CH58">
        <f t="shared" si="60"/>
        <v>130</v>
      </c>
      <c r="CI58">
        <f t="shared" si="61"/>
        <v>22.000000000000004</v>
      </c>
      <c r="CJ58">
        <f t="shared" si="62"/>
        <v>12</v>
      </c>
      <c r="CK58">
        <f t="shared" si="63"/>
        <v>96.000000000000014</v>
      </c>
      <c r="CL58">
        <f t="shared" si="64"/>
        <v>0</v>
      </c>
      <c r="CM58">
        <f t="shared" si="65"/>
        <v>0</v>
      </c>
    </row>
    <row r="59" spans="1:91" x14ac:dyDescent="0.2">
      <c r="A59">
        <v>42</v>
      </c>
      <c r="B59">
        <f>B$14*(10-lgd*COUNTIF(Defaults!$AI59:$AR59,"&lt;="&amp;B$17))</f>
        <v>1.5</v>
      </c>
      <c r="C59">
        <f>C$14*(10-lgd*COUNTIF(Defaults!$AI59:$AR59,"&lt;="&amp;C$17))</f>
        <v>1.5</v>
      </c>
      <c r="D59">
        <f>D$14*(10-lgd*COUNTIF(Defaults!$AI59:$AR59,"&lt;="&amp;D$17))</f>
        <v>1.5</v>
      </c>
      <c r="E59">
        <f>E$14*(10-lgd*COUNTIF(Defaults!$AI59:$AR59,"&lt;="&amp;E$17))</f>
        <v>1.5</v>
      </c>
      <c r="F59">
        <f>F$14*(10-lgd*COUNTIF(Defaults!$AI59:$AR59,"&lt;="&amp;F$17))</f>
        <v>1.5</v>
      </c>
      <c r="G59">
        <f>G$14*(10-lgd*COUNTIF(Defaults!$AI59:$AR59,"&lt;="&amp;G$17))</f>
        <v>1.5</v>
      </c>
      <c r="H59">
        <f>H$14*(10-lgd*COUNTIF(Defaults!$AI59:$AR59,"&lt;="&amp;H$17))</f>
        <v>1.5</v>
      </c>
      <c r="I59">
        <f>I$14*(10-lgd*COUNTIF(Defaults!$AI59:$AR59,"&lt;="&amp;I$17))</f>
        <v>1.5</v>
      </c>
      <c r="J59">
        <f>J$14*(10-lgd*COUNTIF(Defaults!$AI59:$AR59,"&lt;="&amp;J$17))</f>
        <v>1.5</v>
      </c>
      <c r="K59">
        <f>K$14*(10-lgd*COUNTIF(Defaults!$AI59:$AR59,"&lt;="&amp;K$17))</f>
        <v>1.5</v>
      </c>
      <c r="L59">
        <f>L$14*(10-lgd*COUNTIF(Defaults!$AI59:$AR59,"&lt;="&amp;L$17))</f>
        <v>1.5</v>
      </c>
      <c r="M59">
        <f>M$14*(10-lgd*COUNTIF(Defaults!$AI59:$AR59,"&lt;="&amp;M$17))</f>
        <v>1.5</v>
      </c>
      <c r="N59">
        <f>N$14*(10-lgd*COUNTIF(Defaults!$AI59:$AR59,"&lt;="&amp;N$17))</f>
        <v>1.5</v>
      </c>
      <c r="O59">
        <f>O$14*(10-lgd*COUNTIF(Defaults!$AI59:$AR59,"&lt;="&amp;O$17))</f>
        <v>1.5</v>
      </c>
      <c r="P59">
        <f>P$14*(10-lgd*COUNTIF(Defaults!$AI59:$AR59,"&lt;="&amp;P$17))</f>
        <v>1.5</v>
      </c>
      <c r="Q59">
        <f>Q$14*(10-lgd*COUNTIF(Defaults!$AI59:$AR59,"&lt;="&amp;Q$17))</f>
        <v>1.5</v>
      </c>
      <c r="R59">
        <f>R$14*(10-lgd*COUNTIF(Defaults!$AI59:$AR59,"&lt;="&amp;R$17))</f>
        <v>1.5</v>
      </c>
      <c r="S59">
        <f>S$14*(10-lgd*COUNTIF(Defaults!$AI59:$AR59,"&lt;="&amp;S$17))</f>
        <v>1.5</v>
      </c>
      <c r="T59">
        <f>T$14*(10-lgd*COUNTIF(Defaults!$AI59:$AR59,"&lt;="&amp;T$17))</f>
        <v>1.5</v>
      </c>
      <c r="U59">
        <f>U$14*(10-lgd*COUNTIF(Defaults!$AI59:$AR59,"&lt;="&amp;U$17))</f>
        <v>101.5</v>
      </c>
      <c r="W59">
        <f t="shared" si="0"/>
        <v>0.1</v>
      </c>
      <c r="X59">
        <f t="shared" si="1"/>
        <v>0.1</v>
      </c>
      <c r="Y59">
        <f t="shared" si="2"/>
        <v>0.1</v>
      </c>
      <c r="Z59">
        <f t="shared" si="3"/>
        <v>0.1</v>
      </c>
      <c r="AA59">
        <f t="shared" si="4"/>
        <v>0.1</v>
      </c>
      <c r="AB59">
        <f t="shared" si="5"/>
        <v>0.1</v>
      </c>
      <c r="AC59">
        <f t="shared" si="6"/>
        <v>0.1</v>
      </c>
      <c r="AD59">
        <f t="shared" si="7"/>
        <v>0.1</v>
      </c>
      <c r="AE59">
        <f t="shared" si="8"/>
        <v>0.1</v>
      </c>
      <c r="AF59">
        <f t="shared" si="9"/>
        <v>0.1</v>
      </c>
      <c r="AG59">
        <f t="shared" si="10"/>
        <v>0.1</v>
      </c>
      <c r="AH59">
        <f t="shared" si="11"/>
        <v>0.1</v>
      </c>
      <c r="AI59">
        <f t="shared" si="12"/>
        <v>0.1</v>
      </c>
      <c r="AJ59">
        <f t="shared" si="13"/>
        <v>0.1</v>
      </c>
      <c r="AK59">
        <f t="shared" si="14"/>
        <v>0.1</v>
      </c>
      <c r="AL59">
        <f t="shared" si="15"/>
        <v>0.1</v>
      </c>
      <c r="AM59">
        <f t="shared" si="16"/>
        <v>0.1</v>
      </c>
      <c r="AN59">
        <f t="shared" si="17"/>
        <v>0.1</v>
      </c>
      <c r="AO59">
        <f t="shared" si="18"/>
        <v>0.1</v>
      </c>
      <c r="AP59">
        <f t="shared" si="19"/>
        <v>20.100000000000001</v>
      </c>
      <c r="AR59">
        <f t="shared" si="20"/>
        <v>0.1</v>
      </c>
      <c r="AS59">
        <f t="shared" si="21"/>
        <v>0.1</v>
      </c>
      <c r="AT59">
        <f t="shared" si="22"/>
        <v>0.1</v>
      </c>
      <c r="AU59">
        <f t="shared" si="23"/>
        <v>0.1</v>
      </c>
      <c r="AV59">
        <f t="shared" si="24"/>
        <v>0.1</v>
      </c>
      <c r="AW59">
        <f t="shared" si="25"/>
        <v>0.1</v>
      </c>
      <c r="AX59">
        <f t="shared" si="26"/>
        <v>0.1</v>
      </c>
      <c r="AY59">
        <f t="shared" si="27"/>
        <v>0.1</v>
      </c>
      <c r="AZ59">
        <f t="shared" si="28"/>
        <v>0.1</v>
      </c>
      <c r="BA59">
        <f t="shared" si="29"/>
        <v>0.1</v>
      </c>
      <c r="BB59">
        <f t="shared" si="30"/>
        <v>0.1</v>
      </c>
      <c r="BC59">
        <f t="shared" si="31"/>
        <v>0.1</v>
      </c>
      <c r="BD59">
        <f t="shared" si="32"/>
        <v>0.1</v>
      </c>
      <c r="BE59">
        <f t="shared" si="33"/>
        <v>0.1</v>
      </c>
      <c r="BF59">
        <f t="shared" si="34"/>
        <v>0.1</v>
      </c>
      <c r="BG59">
        <f t="shared" si="35"/>
        <v>0.1</v>
      </c>
      <c r="BH59">
        <f t="shared" si="36"/>
        <v>0.1</v>
      </c>
      <c r="BI59">
        <f t="shared" si="37"/>
        <v>0.1</v>
      </c>
      <c r="BJ59">
        <f t="shared" si="38"/>
        <v>0.1</v>
      </c>
      <c r="BK59">
        <f t="shared" si="39"/>
        <v>10.1</v>
      </c>
      <c r="BM59">
        <f t="shared" si="40"/>
        <v>1.2999999999999998</v>
      </c>
      <c r="BN59">
        <f t="shared" si="41"/>
        <v>1.2999999999999998</v>
      </c>
      <c r="BO59">
        <f t="shared" si="42"/>
        <v>1.2999999999999998</v>
      </c>
      <c r="BP59">
        <f t="shared" si="43"/>
        <v>1.2999999999999998</v>
      </c>
      <c r="BQ59">
        <f t="shared" si="44"/>
        <v>1.2999999999999998</v>
      </c>
      <c r="BR59">
        <f t="shared" si="45"/>
        <v>1.2999999999999998</v>
      </c>
      <c r="BS59">
        <f t="shared" si="46"/>
        <v>1.2999999999999998</v>
      </c>
      <c r="BT59">
        <f t="shared" si="47"/>
        <v>1.2999999999999998</v>
      </c>
      <c r="BU59">
        <f t="shared" si="48"/>
        <v>1.2999999999999998</v>
      </c>
      <c r="BV59">
        <f t="shared" si="49"/>
        <v>1.2999999999999998</v>
      </c>
      <c r="BW59">
        <f t="shared" si="50"/>
        <v>1.2999999999999998</v>
      </c>
      <c r="BX59">
        <f t="shared" si="51"/>
        <v>1.2999999999999998</v>
      </c>
      <c r="BY59">
        <f t="shared" si="52"/>
        <v>1.2999999999999998</v>
      </c>
      <c r="BZ59">
        <f t="shared" si="53"/>
        <v>1.2999999999999998</v>
      </c>
      <c r="CA59">
        <f t="shared" si="54"/>
        <v>1.2999999999999998</v>
      </c>
      <c r="CB59">
        <f t="shared" si="55"/>
        <v>1.2999999999999998</v>
      </c>
      <c r="CC59">
        <f t="shared" si="56"/>
        <v>1.2999999999999998</v>
      </c>
      <c r="CD59">
        <f t="shared" si="57"/>
        <v>1.2999999999999998</v>
      </c>
      <c r="CE59">
        <f t="shared" si="58"/>
        <v>1.2999999999999998</v>
      </c>
      <c r="CF59">
        <f t="shared" si="59"/>
        <v>71.300000000000011</v>
      </c>
      <c r="CH59">
        <f t="shared" si="60"/>
        <v>130</v>
      </c>
      <c r="CI59">
        <f t="shared" si="61"/>
        <v>22.000000000000004</v>
      </c>
      <c r="CJ59">
        <f t="shared" si="62"/>
        <v>12</v>
      </c>
      <c r="CK59">
        <f t="shared" si="63"/>
        <v>96.000000000000014</v>
      </c>
      <c r="CL59">
        <f t="shared" si="64"/>
        <v>0</v>
      </c>
      <c r="CM59">
        <f t="shared" si="65"/>
        <v>0</v>
      </c>
    </row>
    <row r="60" spans="1:91" x14ac:dyDescent="0.2">
      <c r="A60">
        <v>43</v>
      </c>
      <c r="B60">
        <f>B$14*(10-lgd*COUNTIF(Defaults!$AI60:$AR60,"&lt;="&amp;B$17))</f>
        <v>1.5</v>
      </c>
      <c r="C60">
        <f>C$14*(10-lgd*COUNTIF(Defaults!$AI60:$AR60,"&lt;="&amp;C$17))</f>
        <v>1.41</v>
      </c>
      <c r="D60">
        <f>D$14*(10-lgd*COUNTIF(Defaults!$AI60:$AR60,"&lt;="&amp;D$17))</f>
        <v>1.41</v>
      </c>
      <c r="E60">
        <f>E$14*(10-lgd*COUNTIF(Defaults!$AI60:$AR60,"&lt;="&amp;E$17))</f>
        <v>1.41</v>
      </c>
      <c r="F60">
        <f>F$14*(10-lgd*COUNTIF(Defaults!$AI60:$AR60,"&lt;="&amp;F$17))</f>
        <v>1.41</v>
      </c>
      <c r="G60">
        <f>G$14*(10-lgd*COUNTIF(Defaults!$AI60:$AR60,"&lt;="&amp;G$17))</f>
        <v>1.41</v>
      </c>
      <c r="H60">
        <f>H$14*(10-lgd*COUNTIF(Defaults!$AI60:$AR60,"&lt;="&amp;H$17))</f>
        <v>1.41</v>
      </c>
      <c r="I60">
        <f>I$14*(10-lgd*COUNTIF(Defaults!$AI60:$AR60,"&lt;="&amp;I$17))</f>
        <v>1.41</v>
      </c>
      <c r="J60">
        <f>J$14*(10-lgd*COUNTIF(Defaults!$AI60:$AR60,"&lt;="&amp;J$17))</f>
        <v>1.41</v>
      </c>
      <c r="K60">
        <f>K$14*(10-lgd*COUNTIF(Defaults!$AI60:$AR60,"&lt;="&amp;K$17))</f>
        <v>1.41</v>
      </c>
      <c r="L60">
        <f>L$14*(10-lgd*COUNTIF(Defaults!$AI60:$AR60,"&lt;="&amp;L$17))</f>
        <v>1.41</v>
      </c>
      <c r="M60">
        <f>M$14*(10-lgd*COUNTIF(Defaults!$AI60:$AR60,"&lt;="&amp;M$17))</f>
        <v>1.41</v>
      </c>
      <c r="N60">
        <f>N$14*(10-lgd*COUNTIF(Defaults!$AI60:$AR60,"&lt;="&amp;N$17))</f>
        <v>1.41</v>
      </c>
      <c r="O60">
        <f>O$14*(10-lgd*COUNTIF(Defaults!$AI60:$AR60,"&lt;="&amp;O$17))</f>
        <v>1.32</v>
      </c>
      <c r="P60">
        <f>P$14*(10-lgd*COUNTIF(Defaults!$AI60:$AR60,"&lt;="&amp;P$17))</f>
        <v>1.32</v>
      </c>
      <c r="Q60">
        <f>Q$14*(10-lgd*COUNTIF(Defaults!$AI60:$AR60,"&lt;="&amp;Q$17))</f>
        <v>1.32</v>
      </c>
      <c r="R60">
        <f>R$14*(10-lgd*COUNTIF(Defaults!$AI60:$AR60,"&lt;="&amp;R$17))</f>
        <v>1.32</v>
      </c>
      <c r="S60">
        <f>S$14*(10-lgd*COUNTIF(Defaults!$AI60:$AR60,"&lt;="&amp;S$17))</f>
        <v>1.32</v>
      </c>
      <c r="T60">
        <f>T$14*(10-lgd*COUNTIF(Defaults!$AI60:$AR60,"&lt;="&amp;T$17))</f>
        <v>1.2299999999999998</v>
      </c>
      <c r="U60">
        <f>U$14*(10-lgd*COUNTIF(Defaults!$AI60:$AR60,"&lt;="&amp;U$17))</f>
        <v>83.22999999999999</v>
      </c>
      <c r="W60">
        <f t="shared" si="0"/>
        <v>0.1</v>
      </c>
      <c r="X60">
        <f t="shared" si="1"/>
        <v>0.1</v>
      </c>
      <c r="Y60">
        <f t="shared" si="2"/>
        <v>0.1</v>
      </c>
      <c r="Z60">
        <f t="shared" si="3"/>
        <v>0.1</v>
      </c>
      <c r="AA60">
        <f t="shared" si="4"/>
        <v>0.1</v>
      </c>
      <c r="AB60">
        <f t="shared" si="5"/>
        <v>0.1</v>
      </c>
      <c r="AC60">
        <f t="shared" si="6"/>
        <v>0.1</v>
      </c>
      <c r="AD60">
        <f t="shared" si="7"/>
        <v>0.1</v>
      </c>
      <c r="AE60">
        <f t="shared" si="8"/>
        <v>0.1</v>
      </c>
      <c r="AF60">
        <f t="shared" si="9"/>
        <v>0.1</v>
      </c>
      <c r="AG60">
        <f t="shared" si="10"/>
        <v>0.1</v>
      </c>
      <c r="AH60">
        <f t="shared" si="11"/>
        <v>0.1</v>
      </c>
      <c r="AI60">
        <f t="shared" si="12"/>
        <v>0.1</v>
      </c>
      <c r="AJ60">
        <f t="shared" si="13"/>
        <v>0.1</v>
      </c>
      <c r="AK60">
        <f t="shared" si="14"/>
        <v>0.1</v>
      </c>
      <c r="AL60">
        <f t="shared" si="15"/>
        <v>0.1</v>
      </c>
      <c r="AM60">
        <f t="shared" si="16"/>
        <v>0.1</v>
      </c>
      <c r="AN60">
        <f t="shared" si="17"/>
        <v>0.1</v>
      </c>
      <c r="AO60">
        <f t="shared" si="18"/>
        <v>0.1</v>
      </c>
      <c r="AP60">
        <f t="shared" si="19"/>
        <v>20.100000000000001</v>
      </c>
      <c r="AR60">
        <f t="shared" si="20"/>
        <v>0.1</v>
      </c>
      <c r="AS60">
        <f t="shared" si="21"/>
        <v>0.1</v>
      </c>
      <c r="AT60">
        <f t="shared" si="22"/>
        <v>0.1</v>
      </c>
      <c r="AU60">
        <f t="shared" si="23"/>
        <v>0.1</v>
      </c>
      <c r="AV60">
        <f t="shared" si="24"/>
        <v>0.1</v>
      </c>
      <c r="AW60">
        <f t="shared" si="25"/>
        <v>0.1</v>
      </c>
      <c r="AX60">
        <f t="shared" si="26"/>
        <v>0.1</v>
      </c>
      <c r="AY60">
        <f t="shared" si="27"/>
        <v>0.1</v>
      </c>
      <c r="AZ60">
        <f t="shared" si="28"/>
        <v>0.1</v>
      </c>
      <c r="BA60">
        <f t="shared" si="29"/>
        <v>0.1</v>
      </c>
      <c r="BB60">
        <f t="shared" si="30"/>
        <v>0.1</v>
      </c>
      <c r="BC60">
        <f t="shared" si="31"/>
        <v>0.1</v>
      </c>
      <c r="BD60">
        <f t="shared" si="32"/>
        <v>0.1</v>
      </c>
      <c r="BE60">
        <f t="shared" si="33"/>
        <v>0.1</v>
      </c>
      <c r="BF60">
        <f t="shared" si="34"/>
        <v>0.1</v>
      </c>
      <c r="BG60">
        <f t="shared" si="35"/>
        <v>0.1</v>
      </c>
      <c r="BH60">
        <f t="shared" si="36"/>
        <v>0.1</v>
      </c>
      <c r="BI60">
        <f t="shared" si="37"/>
        <v>0.1</v>
      </c>
      <c r="BJ60">
        <f t="shared" si="38"/>
        <v>0.1</v>
      </c>
      <c r="BK60">
        <f t="shared" si="39"/>
        <v>10.1</v>
      </c>
      <c r="BM60">
        <f t="shared" si="40"/>
        <v>1.2999999999999998</v>
      </c>
      <c r="BN60">
        <f t="shared" si="41"/>
        <v>1.2099999999999997</v>
      </c>
      <c r="BO60">
        <f t="shared" si="42"/>
        <v>1.2099999999999997</v>
      </c>
      <c r="BP60">
        <f t="shared" si="43"/>
        <v>1.2099999999999997</v>
      </c>
      <c r="BQ60">
        <f t="shared" si="44"/>
        <v>1.2099999999999997</v>
      </c>
      <c r="BR60">
        <f t="shared" si="45"/>
        <v>1.2099999999999997</v>
      </c>
      <c r="BS60">
        <f t="shared" si="46"/>
        <v>1.2099999999999997</v>
      </c>
      <c r="BT60">
        <f t="shared" si="47"/>
        <v>1.2099999999999997</v>
      </c>
      <c r="BU60">
        <f t="shared" si="48"/>
        <v>1.2099999999999997</v>
      </c>
      <c r="BV60">
        <f t="shared" si="49"/>
        <v>1.2099999999999997</v>
      </c>
      <c r="BW60">
        <f t="shared" si="50"/>
        <v>1.2099999999999997</v>
      </c>
      <c r="BX60">
        <f t="shared" si="51"/>
        <v>1.2099999999999997</v>
      </c>
      <c r="BY60">
        <f t="shared" si="52"/>
        <v>1.2099999999999997</v>
      </c>
      <c r="BZ60">
        <f t="shared" si="53"/>
        <v>1.1199999999999999</v>
      </c>
      <c r="CA60">
        <f t="shared" si="54"/>
        <v>1.1199999999999999</v>
      </c>
      <c r="CB60">
        <f t="shared" si="55"/>
        <v>1.1199999999999999</v>
      </c>
      <c r="CC60">
        <f t="shared" si="56"/>
        <v>1.1199999999999999</v>
      </c>
      <c r="CD60">
        <f t="shared" si="57"/>
        <v>1.1199999999999999</v>
      </c>
      <c r="CE60">
        <f t="shared" si="58"/>
        <v>1.0299999999999996</v>
      </c>
      <c r="CF60">
        <f t="shared" si="59"/>
        <v>53.029999999999987</v>
      </c>
      <c r="CH60">
        <f t="shared" si="60"/>
        <v>109.47999999999999</v>
      </c>
      <c r="CI60">
        <f t="shared" si="61"/>
        <v>22.000000000000004</v>
      </c>
      <c r="CJ60">
        <f t="shared" si="62"/>
        <v>12</v>
      </c>
      <c r="CK60">
        <f t="shared" si="63"/>
        <v>75.47999999999999</v>
      </c>
      <c r="CL60">
        <f t="shared" si="64"/>
        <v>0</v>
      </c>
      <c r="CM60">
        <f t="shared" si="65"/>
        <v>0</v>
      </c>
    </row>
    <row r="61" spans="1:91" x14ac:dyDescent="0.2">
      <c r="A61">
        <v>44</v>
      </c>
      <c r="B61">
        <f>B$14*(10-lgd*COUNTIF(Defaults!$AI61:$AR61,"&lt;="&amp;B$17))</f>
        <v>1.5</v>
      </c>
      <c r="C61">
        <f>C$14*(10-lgd*COUNTIF(Defaults!$AI61:$AR61,"&lt;="&amp;C$17))</f>
        <v>1.5</v>
      </c>
      <c r="D61">
        <f>D$14*(10-lgd*COUNTIF(Defaults!$AI61:$AR61,"&lt;="&amp;D$17))</f>
        <v>1.41</v>
      </c>
      <c r="E61">
        <f>E$14*(10-lgd*COUNTIF(Defaults!$AI61:$AR61,"&lt;="&amp;E$17))</f>
        <v>1.41</v>
      </c>
      <c r="F61">
        <f>F$14*(10-lgd*COUNTIF(Defaults!$AI61:$AR61,"&lt;="&amp;F$17))</f>
        <v>1.41</v>
      </c>
      <c r="G61">
        <f>G$14*(10-lgd*COUNTIF(Defaults!$AI61:$AR61,"&lt;="&amp;G$17))</f>
        <v>1.41</v>
      </c>
      <c r="H61">
        <f>H$14*(10-lgd*COUNTIF(Defaults!$AI61:$AR61,"&lt;="&amp;H$17))</f>
        <v>1.41</v>
      </c>
      <c r="I61">
        <f>I$14*(10-lgd*COUNTIF(Defaults!$AI61:$AR61,"&lt;="&amp;I$17))</f>
        <v>1.41</v>
      </c>
      <c r="J61">
        <f>J$14*(10-lgd*COUNTIF(Defaults!$AI61:$AR61,"&lt;="&amp;J$17))</f>
        <v>1.41</v>
      </c>
      <c r="K61">
        <f>K$14*(10-lgd*COUNTIF(Defaults!$AI61:$AR61,"&lt;="&amp;K$17))</f>
        <v>1.41</v>
      </c>
      <c r="L61">
        <f>L$14*(10-lgd*COUNTIF(Defaults!$AI61:$AR61,"&lt;="&amp;L$17))</f>
        <v>1.32</v>
      </c>
      <c r="M61">
        <f>M$14*(10-lgd*COUNTIF(Defaults!$AI61:$AR61,"&lt;="&amp;M$17))</f>
        <v>1.32</v>
      </c>
      <c r="N61">
        <f>N$14*(10-lgd*COUNTIF(Defaults!$AI61:$AR61,"&lt;="&amp;N$17))</f>
        <v>1.32</v>
      </c>
      <c r="O61">
        <f>O$14*(10-lgd*COUNTIF(Defaults!$AI61:$AR61,"&lt;="&amp;O$17))</f>
        <v>1.32</v>
      </c>
      <c r="P61">
        <f>P$14*(10-lgd*COUNTIF(Defaults!$AI61:$AR61,"&lt;="&amp;P$17))</f>
        <v>1.32</v>
      </c>
      <c r="Q61">
        <f>Q$14*(10-lgd*COUNTIF(Defaults!$AI61:$AR61,"&lt;="&amp;Q$17))</f>
        <v>1.2299999999999998</v>
      </c>
      <c r="R61">
        <f>R$14*(10-lgd*COUNTIF(Defaults!$AI61:$AR61,"&lt;="&amp;R$17))</f>
        <v>1.2299999999999998</v>
      </c>
      <c r="S61">
        <f>S$14*(10-lgd*COUNTIF(Defaults!$AI61:$AR61,"&lt;="&amp;S$17))</f>
        <v>1.2299999999999998</v>
      </c>
      <c r="T61">
        <f>T$14*(10-lgd*COUNTIF(Defaults!$AI61:$AR61,"&lt;="&amp;T$17))</f>
        <v>1.2299999999999998</v>
      </c>
      <c r="U61">
        <f>U$14*(10-lgd*COUNTIF(Defaults!$AI61:$AR61,"&lt;="&amp;U$17))</f>
        <v>83.22999999999999</v>
      </c>
      <c r="W61">
        <f t="shared" si="0"/>
        <v>0.1</v>
      </c>
      <c r="X61">
        <f t="shared" si="1"/>
        <v>0.1</v>
      </c>
      <c r="Y61">
        <f t="shared" si="2"/>
        <v>0.1</v>
      </c>
      <c r="Z61">
        <f t="shared" si="3"/>
        <v>0.1</v>
      </c>
      <c r="AA61">
        <f t="shared" si="4"/>
        <v>0.1</v>
      </c>
      <c r="AB61">
        <f t="shared" si="5"/>
        <v>0.1</v>
      </c>
      <c r="AC61">
        <f t="shared" si="6"/>
        <v>0.1</v>
      </c>
      <c r="AD61">
        <f t="shared" si="7"/>
        <v>0.1</v>
      </c>
      <c r="AE61">
        <f t="shared" si="8"/>
        <v>0.1</v>
      </c>
      <c r="AF61">
        <f t="shared" si="9"/>
        <v>0.1</v>
      </c>
      <c r="AG61">
        <f t="shared" si="10"/>
        <v>0.1</v>
      </c>
      <c r="AH61">
        <f t="shared" si="11"/>
        <v>0.1</v>
      </c>
      <c r="AI61">
        <f t="shared" si="12"/>
        <v>0.1</v>
      </c>
      <c r="AJ61">
        <f t="shared" si="13"/>
        <v>0.1</v>
      </c>
      <c r="AK61">
        <f t="shared" si="14"/>
        <v>0.1</v>
      </c>
      <c r="AL61">
        <f t="shared" si="15"/>
        <v>0.1</v>
      </c>
      <c r="AM61">
        <f t="shared" si="16"/>
        <v>0.1</v>
      </c>
      <c r="AN61">
        <f t="shared" si="17"/>
        <v>0.1</v>
      </c>
      <c r="AO61">
        <f t="shared" si="18"/>
        <v>0.1</v>
      </c>
      <c r="AP61">
        <f t="shared" si="19"/>
        <v>20.100000000000001</v>
      </c>
      <c r="AR61">
        <f t="shared" si="20"/>
        <v>0.1</v>
      </c>
      <c r="AS61">
        <f t="shared" si="21"/>
        <v>0.1</v>
      </c>
      <c r="AT61">
        <f t="shared" si="22"/>
        <v>0.1</v>
      </c>
      <c r="AU61">
        <f t="shared" si="23"/>
        <v>0.1</v>
      </c>
      <c r="AV61">
        <f t="shared" si="24"/>
        <v>0.1</v>
      </c>
      <c r="AW61">
        <f t="shared" si="25"/>
        <v>0.1</v>
      </c>
      <c r="AX61">
        <f t="shared" si="26"/>
        <v>0.1</v>
      </c>
      <c r="AY61">
        <f t="shared" si="27"/>
        <v>0.1</v>
      </c>
      <c r="AZ61">
        <f t="shared" si="28"/>
        <v>0.1</v>
      </c>
      <c r="BA61">
        <f t="shared" si="29"/>
        <v>0.1</v>
      </c>
      <c r="BB61">
        <f t="shared" si="30"/>
        <v>0.1</v>
      </c>
      <c r="BC61">
        <f t="shared" si="31"/>
        <v>0.1</v>
      </c>
      <c r="BD61">
        <f t="shared" si="32"/>
        <v>0.1</v>
      </c>
      <c r="BE61">
        <f t="shared" si="33"/>
        <v>0.1</v>
      </c>
      <c r="BF61">
        <f t="shared" si="34"/>
        <v>0.1</v>
      </c>
      <c r="BG61">
        <f t="shared" si="35"/>
        <v>0.1</v>
      </c>
      <c r="BH61">
        <f t="shared" si="36"/>
        <v>0.1</v>
      </c>
      <c r="BI61">
        <f t="shared" si="37"/>
        <v>0.1</v>
      </c>
      <c r="BJ61">
        <f t="shared" si="38"/>
        <v>0.1</v>
      </c>
      <c r="BK61">
        <f t="shared" si="39"/>
        <v>10.1</v>
      </c>
      <c r="BM61">
        <f t="shared" si="40"/>
        <v>1.2999999999999998</v>
      </c>
      <c r="BN61">
        <f t="shared" si="41"/>
        <v>1.2999999999999998</v>
      </c>
      <c r="BO61">
        <f t="shared" si="42"/>
        <v>1.2099999999999997</v>
      </c>
      <c r="BP61">
        <f t="shared" si="43"/>
        <v>1.2099999999999997</v>
      </c>
      <c r="BQ61">
        <f t="shared" si="44"/>
        <v>1.2099999999999997</v>
      </c>
      <c r="BR61">
        <f t="shared" si="45"/>
        <v>1.2099999999999997</v>
      </c>
      <c r="BS61">
        <f t="shared" si="46"/>
        <v>1.2099999999999997</v>
      </c>
      <c r="BT61">
        <f t="shared" si="47"/>
        <v>1.2099999999999997</v>
      </c>
      <c r="BU61">
        <f t="shared" si="48"/>
        <v>1.2099999999999997</v>
      </c>
      <c r="BV61">
        <f t="shared" si="49"/>
        <v>1.2099999999999997</v>
      </c>
      <c r="BW61">
        <f t="shared" si="50"/>
        <v>1.1199999999999999</v>
      </c>
      <c r="BX61">
        <f t="shared" si="51"/>
        <v>1.1199999999999999</v>
      </c>
      <c r="BY61">
        <f t="shared" si="52"/>
        <v>1.1199999999999999</v>
      </c>
      <c r="BZ61">
        <f t="shared" si="53"/>
        <v>1.1199999999999999</v>
      </c>
      <c r="CA61">
        <f t="shared" si="54"/>
        <v>1.1199999999999999</v>
      </c>
      <c r="CB61">
        <f t="shared" si="55"/>
        <v>1.0299999999999996</v>
      </c>
      <c r="CC61">
        <f t="shared" si="56"/>
        <v>1.0299999999999996</v>
      </c>
      <c r="CD61">
        <f t="shared" si="57"/>
        <v>1.0299999999999996</v>
      </c>
      <c r="CE61">
        <f t="shared" si="58"/>
        <v>1.0299999999999996</v>
      </c>
      <c r="CF61">
        <f t="shared" si="59"/>
        <v>53.029999999999987</v>
      </c>
      <c r="CH61">
        <f t="shared" si="60"/>
        <v>109.03</v>
      </c>
      <c r="CI61">
        <f t="shared" si="61"/>
        <v>22.000000000000004</v>
      </c>
      <c r="CJ61">
        <f t="shared" si="62"/>
        <v>12</v>
      </c>
      <c r="CK61">
        <f t="shared" si="63"/>
        <v>75.029999999999987</v>
      </c>
      <c r="CL61">
        <f t="shared" si="64"/>
        <v>0</v>
      </c>
      <c r="CM61">
        <f t="shared" si="65"/>
        <v>0</v>
      </c>
    </row>
    <row r="62" spans="1:91" x14ac:dyDescent="0.2">
      <c r="A62">
        <v>45</v>
      </c>
      <c r="B62">
        <f>B$14*(10-lgd*COUNTIF(Defaults!$AI62:$AR62,"&lt;="&amp;B$17))</f>
        <v>1.5</v>
      </c>
      <c r="C62">
        <f>C$14*(10-lgd*COUNTIF(Defaults!$AI62:$AR62,"&lt;="&amp;C$17))</f>
        <v>1.5</v>
      </c>
      <c r="D62">
        <f>D$14*(10-lgd*COUNTIF(Defaults!$AI62:$AR62,"&lt;="&amp;D$17))</f>
        <v>1.5</v>
      </c>
      <c r="E62">
        <f>E$14*(10-lgd*COUNTIF(Defaults!$AI62:$AR62,"&lt;="&amp;E$17))</f>
        <v>1.5</v>
      </c>
      <c r="F62">
        <f>F$14*(10-lgd*COUNTIF(Defaults!$AI62:$AR62,"&lt;="&amp;F$17))</f>
        <v>1.5</v>
      </c>
      <c r="G62">
        <f>G$14*(10-lgd*COUNTIF(Defaults!$AI62:$AR62,"&lt;="&amp;G$17))</f>
        <v>1.5</v>
      </c>
      <c r="H62">
        <f>H$14*(10-lgd*COUNTIF(Defaults!$AI62:$AR62,"&lt;="&amp;H$17))</f>
        <v>1.5</v>
      </c>
      <c r="I62">
        <f>I$14*(10-lgd*COUNTIF(Defaults!$AI62:$AR62,"&lt;="&amp;I$17))</f>
        <v>1.5</v>
      </c>
      <c r="J62">
        <f>J$14*(10-lgd*COUNTIF(Defaults!$AI62:$AR62,"&lt;="&amp;J$17))</f>
        <v>1.5</v>
      </c>
      <c r="K62">
        <f>K$14*(10-lgd*COUNTIF(Defaults!$AI62:$AR62,"&lt;="&amp;K$17))</f>
        <v>1.5</v>
      </c>
      <c r="L62">
        <f>L$14*(10-lgd*COUNTIF(Defaults!$AI62:$AR62,"&lt;="&amp;L$17))</f>
        <v>1.5</v>
      </c>
      <c r="M62">
        <f>M$14*(10-lgd*COUNTIF(Defaults!$AI62:$AR62,"&lt;="&amp;M$17))</f>
        <v>1.5</v>
      </c>
      <c r="N62">
        <f>N$14*(10-lgd*COUNTIF(Defaults!$AI62:$AR62,"&lt;="&amp;N$17))</f>
        <v>1.5</v>
      </c>
      <c r="O62">
        <f>O$14*(10-lgd*COUNTIF(Defaults!$AI62:$AR62,"&lt;="&amp;O$17))</f>
        <v>1.5</v>
      </c>
      <c r="P62">
        <f>P$14*(10-lgd*COUNTIF(Defaults!$AI62:$AR62,"&lt;="&amp;P$17))</f>
        <v>1.5</v>
      </c>
      <c r="Q62">
        <f>Q$14*(10-lgd*COUNTIF(Defaults!$AI62:$AR62,"&lt;="&amp;Q$17))</f>
        <v>1.5</v>
      </c>
      <c r="R62">
        <f>R$14*(10-lgd*COUNTIF(Defaults!$AI62:$AR62,"&lt;="&amp;R$17))</f>
        <v>1.5</v>
      </c>
      <c r="S62">
        <f>S$14*(10-lgd*COUNTIF(Defaults!$AI62:$AR62,"&lt;="&amp;S$17))</f>
        <v>1.5</v>
      </c>
      <c r="T62">
        <f>T$14*(10-lgd*COUNTIF(Defaults!$AI62:$AR62,"&lt;="&amp;T$17))</f>
        <v>1.5</v>
      </c>
      <c r="U62">
        <f>U$14*(10-lgd*COUNTIF(Defaults!$AI62:$AR62,"&lt;="&amp;U$17))</f>
        <v>101.5</v>
      </c>
      <c r="W62">
        <f t="shared" si="0"/>
        <v>0.1</v>
      </c>
      <c r="X62">
        <f t="shared" si="1"/>
        <v>0.1</v>
      </c>
      <c r="Y62">
        <f t="shared" si="2"/>
        <v>0.1</v>
      </c>
      <c r="Z62">
        <f t="shared" si="3"/>
        <v>0.1</v>
      </c>
      <c r="AA62">
        <f t="shared" si="4"/>
        <v>0.1</v>
      </c>
      <c r="AB62">
        <f t="shared" si="5"/>
        <v>0.1</v>
      </c>
      <c r="AC62">
        <f t="shared" si="6"/>
        <v>0.1</v>
      </c>
      <c r="AD62">
        <f t="shared" si="7"/>
        <v>0.1</v>
      </c>
      <c r="AE62">
        <f t="shared" si="8"/>
        <v>0.1</v>
      </c>
      <c r="AF62">
        <f t="shared" si="9"/>
        <v>0.1</v>
      </c>
      <c r="AG62">
        <f t="shared" si="10"/>
        <v>0.1</v>
      </c>
      <c r="AH62">
        <f t="shared" si="11"/>
        <v>0.1</v>
      </c>
      <c r="AI62">
        <f t="shared" si="12"/>
        <v>0.1</v>
      </c>
      <c r="AJ62">
        <f t="shared" si="13"/>
        <v>0.1</v>
      </c>
      <c r="AK62">
        <f t="shared" si="14"/>
        <v>0.1</v>
      </c>
      <c r="AL62">
        <f t="shared" si="15"/>
        <v>0.1</v>
      </c>
      <c r="AM62">
        <f t="shared" si="16"/>
        <v>0.1</v>
      </c>
      <c r="AN62">
        <f t="shared" si="17"/>
        <v>0.1</v>
      </c>
      <c r="AO62">
        <f t="shared" si="18"/>
        <v>0.1</v>
      </c>
      <c r="AP62">
        <f t="shared" si="19"/>
        <v>20.100000000000001</v>
      </c>
      <c r="AR62">
        <f t="shared" si="20"/>
        <v>0.1</v>
      </c>
      <c r="AS62">
        <f t="shared" si="21"/>
        <v>0.1</v>
      </c>
      <c r="AT62">
        <f t="shared" si="22"/>
        <v>0.1</v>
      </c>
      <c r="AU62">
        <f t="shared" si="23"/>
        <v>0.1</v>
      </c>
      <c r="AV62">
        <f t="shared" si="24"/>
        <v>0.1</v>
      </c>
      <c r="AW62">
        <f t="shared" si="25"/>
        <v>0.1</v>
      </c>
      <c r="AX62">
        <f t="shared" si="26"/>
        <v>0.1</v>
      </c>
      <c r="AY62">
        <f t="shared" si="27"/>
        <v>0.1</v>
      </c>
      <c r="AZ62">
        <f t="shared" si="28"/>
        <v>0.1</v>
      </c>
      <c r="BA62">
        <f t="shared" si="29"/>
        <v>0.1</v>
      </c>
      <c r="BB62">
        <f t="shared" si="30"/>
        <v>0.1</v>
      </c>
      <c r="BC62">
        <f t="shared" si="31"/>
        <v>0.1</v>
      </c>
      <c r="BD62">
        <f t="shared" si="32"/>
        <v>0.1</v>
      </c>
      <c r="BE62">
        <f t="shared" si="33"/>
        <v>0.1</v>
      </c>
      <c r="BF62">
        <f t="shared" si="34"/>
        <v>0.1</v>
      </c>
      <c r="BG62">
        <f t="shared" si="35"/>
        <v>0.1</v>
      </c>
      <c r="BH62">
        <f t="shared" si="36"/>
        <v>0.1</v>
      </c>
      <c r="BI62">
        <f t="shared" si="37"/>
        <v>0.1</v>
      </c>
      <c r="BJ62">
        <f t="shared" si="38"/>
        <v>0.1</v>
      </c>
      <c r="BK62">
        <f t="shared" si="39"/>
        <v>10.1</v>
      </c>
      <c r="BM62">
        <f t="shared" si="40"/>
        <v>1.2999999999999998</v>
      </c>
      <c r="BN62">
        <f t="shared" si="41"/>
        <v>1.2999999999999998</v>
      </c>
      <c r="BO62">
        <f t="shared" si="42"/>
        <v>1.2999999999999998</v>
      </c>
      <c r="BP62">
        <f t="shared" si="43"/>
        <v>1.2999999999999998</v>
      </c>
      <c r="BQ62">
        <f t="shared" si="44"/>
        <v>1.2999999999999998</v>
      </c>
      <c r="BR62">
        <f t="shared" si="45"/>
        <v>1.2999999999999998</v>
      </c>
      <c r="BS62">
        <f t="shared" si="46"/>
        <v>1.2999999999999998</v>
      </c>
      <c r="BT62">
        <f t="shared" si="47"/>
        <v>1.2999999999999998</v>
      </c>
      <c r="BU62">
        <f t="shared" si="48"/>
        <v>1.2999999999999998</v>
      </c>
      <c r="BV62">
        <f t="shared" si="49"/>
        <v>1.2999999999999998</v>
      </c>
      <c r="BW62">
        <f t="shared" si="50"/>
        <v>1.2999999999999998</v>
      </c>
      <c r="BX62">
        <f t="shared" si="51"/>
        <v>1.2999999999999998</v>
      </c>
      <c r="BY62">
        <f t="shared" si="52"/>
        <v>1.2999999999999998</v>
      </c>
      <c r="BZ62">
        <f t="shared" si="53"/>
        <v>1.2999999999999998</v>
      </c>
      <c r="CA62">
        <f t="shared" si="54"/>
        <v>1.2999999999999998</v>
      </c>
      <c r="CB62">
        <f t="shared" si="55"/>
        <v>1.2999999999999998</v>
      </c>
      <c r="CC62">
        <f t="shared" si="56"/>
        <v>1.2999999999999998</v>
      </c>
      <c r="CD62">
        <f t="shared" si="57"/>
        <v>1.2999999999999998</v>
      </c>
      <c r="CE62">
        <f t="shared" si="58"/>
        <v>1.2999999999999998</v>
      </c>
      <c r="CF62">
        <f t="shared" si="59"/>
        <v>71.300000000000011</v>
      </c>
      <c r="CH62">
        <f t="shared" si="60"/>
        <v>130</v>
      </c>
      <c r="CI62">
        <f t="shared" si="61"/>
        <v>22.000000000000004</v>
      </c>
      <c r="CJ62">
        <f t="shared" si="62"/>
        <v>12</v>
      </c>
      <c r="CK62">
        <f t="shared" si="63"/>
        <v>96.000000000000014</v>
      </c>
      <c r="CL62">
        <f t="shared" si="64"/>
        <v>0</v>
      </c>
      <c r="CM62">
        <f t="shared" si="65"/>
        <v>0</v>
      </c>
    </row>
    <row r="63" spans="1:91" x14ac:dyDescent="0.2">
      <c r="A63">
        <v>46</v>
      </c>
      <c r="B63">
        <f>B$14*(10-lgd*COUNTIF(Defaults!$AI63:$AR63,"&lt;="&amp;B$17))</f>
        <v>1.5</v>
      </c>
      <c r="C63">
        <f>C$14*(10-lgd*COUNTIF(Defaults!$AI63:$AR63,"&lt;="&amp;C$17))</f>
        <v>1.5</v>
      </c>
      <c r="D63">
        <f>D$14*(10-lgd*COUNTIF(Defaults!$AI63:$AR63,"&lt;="&amp;D$17))</f>
        <v>1.5</v>
      </c>
      <c r="E63">
        <f>E$14*(10-lgd*COUNTIF(Defaults!$AI63:$AR63,"&lt;="&amp;E$17))</f>
        <v>1.5</v>
      </c>
      <c r="F63">
        <f>F$14*(10-lgd*COUNTIF(Defaults!$AI63:$AR63,"&lt;="&amp;F$17))</f>
        <v>1.5</v>
      </c>
      <c r="G63">
        <f>G$14*(10-lgd*COUNTIF(Defaults!$AI63:$AR63,"&lt;="&amp;G$17))</f>
        <v>1.5</v>
      </c>
      <c r="H63">
        <f>H$14*(10-lgd*COUNTIF(Defaults!$AI63:$AR63,"&lt;="&amp;H$17))</f>
        <v>1.5</v>
      </c>
      <c r="I63">
        <f>I$14*(10-lgd*COUNTIF(Defaults!$AI63:$AR63,"&lt;="&amp;I$17))</f>
        <v>1.5</v>
      </c>
      <c r="J63">
        <f>J$14*(10-lgd*COUNTIF(Defaults!$AI63:$AR63,"&lt;="&amp;J$17))</f>
        <v>1.41</v>
      </c>
      <c r="K63">
        <f>K$14*(10-lgd*COUNTIF(Defaults!$AI63:$AR63,"&lt;="&amp;K$17))</f>
        <v>1.41</v>
      </c>
      <c r="L63">
        <f>L$14*(10-lgd*COUNTIF(Defaults!$AI63:$AR63,"&lt;="&amp;L$17))</f>
        <v>1.41</v>
      </c>
      <c r="M63">
        <f>M$14*(10-lgd*COUNTIF(Defaults!$AI63:$AR63,"&lt;="&amp;M$17))</f>
        <v>1.41</v>
      </c>
      <c r="N63">
        <f>N$14*(10-lgd*COUNTIF(Defaults!$AI63:$AR63,"&lt;="&amp;N$17))</f>
        <v>1.41</v>
      </c>
      <c r="O63">
        <f>O$14*(10-lgd*COUNTIF(Defaults!$AI63:$AR63,"&lt;="&amp;O$17))</f>
        <v>1.41</v>
      </c>
      <c r="P63">
        <f>P$14*(10-lgd*COUNTIF(Defaults!$AI63:$AR63,"&lt;="&amp;P$17))</f>
        <v>1.41</v>
      </c>
      <c r="Q63">
        <f>Q$14*(10-lgd*COUNTIF(Defaults!$AI63:$AR63,"&lt;="&amp;Q$17))</f>
        <v>1.41</v>
      </c>
      <c r="R63">
        <f>R$14*(10-lgd*COUNTIF(Defaults!$AI63:$AR63,"&lt;="&amp;R$17))</f>
        <v>1.41</v>
      </c>
      <c r="S63">
        <f>S$14*(10-lgd*COUNTIF(Defaults!$AI63:$AR63,"&lt;="&amp;S$17))</f>
        <v>1.32</v>
      </c>
      <c r="T63">
        <f>T$14*(10-lgd*COUNTIF(Defaults!$AI63:$AR63,"&lt;="&amp;T$17))</f>
        <v>1.32</v>
      </c>
      <c r="U63">
        <f>U$14*(10-lgd*COUNTIF(Defaults!$AI63:$AR63,"&lt;="&amp;U$17))</f>
        <v>89.320000000000007</v>
      </c>
      <c r="W63">
        <f t="shared" si="0"/>
        <v>0.1</v>
      </c>
      <c r="X63">
        <f t="shared" si="1"/>
        <v>0.1</v>
      </c>
      <c r="Y63">
        <f t="shared" si="2"/>
        <v>0.1</v>
      </c>
      <c r="Z63">
        <f t="shared" si="3"/>
        <v>0.1</v>
      </c>
      <c r="AA63">
        <f t="shared" si="4"/>
        <v>0.1</v>
      </c>
      <c r="AB63">
        <f t="shared" si="5"/>
        <v>0.1</v>
      </c>
      <c r="AC63">
        <f t="shared" si="6"/>
        <v>0.1</v>
      </c>
      <c r="AD63">
        <f t="shared" si="7"/>
        <v>0.1</v>
      </c>
      <c r="AE63">
        <f t="shared" si="8"/>
        <v>0.1</v>
      </c>
      <c r="AF63">
        <f t="shared" si="9"/>
        <v>0.1</v>
      </c>
      <c r="AG63">
        <f t="shared" si="10"/>
        <v>0.1</v>
      </c>
      <c r="AH63">
        <f t="shared" si="11"/>
        <v>0.1</v>
      </c>
      <c r="AI63">
        <f t="shared" si="12"/>
        <v>0.1</v>
      </c>
      <c r="AJ63">
        <f t="shared" si="13"/>
        <v>0.1</v>
      </c>
      <c r="AK63">
        <f t="shared" si="14"/>
        <v>0.1</v>
      </c>
      <c r="AL63">
        <f t="shared" si="15"/>
        <v>0.1</v>
      </c>
      <c r="AM63">
        <f t="shared" si="16"/>
        <v>0.1</v>
      </c>
      <c r="AN63">
        <f t="shared" si="17"/>
        <v>0.1</v>
      </c>
      <c r="AO63">
        <f t="shared" si="18"/>
        <v>0.1</v>
      </c>
      <c r="AP63">
        <f t="shared" si="19"/>
        <v>20.100000000000001</v>
      </c>
      <c r="AR63">
        <f t="shared" si="20"/>
        <v>0.1</v>
      </c>
      <c r="AS63">
        <f t="shared" si="21"/>
        <v>0.1</v>
      </c>
      <c r="AT63">
        <f t="shared" si="22"/>
        <v>0.1</v>
      </c>
      <c r="AU63">
        <f t="shared" si="23"/>
        <v>0.1</v>
      </c>
      <c r="AV63">
        <f t="shared" si="24"/>
        <v>0.1</v>
      </c>
      <c r="AW63">
        <f t="shared" si="25"/>
        <v>0.1</v>
      </c>
      <c r="AX63">
        <f t="shared" si="26"/>
        <v>0.1</v>
      </c>
      <c r="AY63">
        <f t="shared" si="27"/>
        <v>0.1</v>
      </c>
      <c r="AZ63">
        <f t="shared" si="28"/>
        <v>0.1</v>
      </c>
      <c r="BA63">
        <f t="shared" si="29"/>
        <v>0.1</v>
      </c>
      <c r="BB63">
        <f t="shared" si="30"/>
        <v>0.1</v>
      </c>
      <c r="BC63">
        <f t="shared" si="31"/>
        <v>0.1</v>
      </c>
      <c r="BD63">
        <f t="shared" si="32"/>
        <v>0.1</v>
      </c>
      <c r="BE63">
        <f t="shared" si="33"/>
        <v>0.1</v>
      </c>
      <c r="BF63">
        <f t="shared" si="34"/>
        <v>0.1</v>
      </c>
      <c r="BG63">
        <f t="shared" si="35"/>
        <v>0.1</v>
      </c>
      <c r="BH63">
        <f t="shared" si="36"/>
        <v>0.1</v>
      </c>
      <c r="BI63">
        <f t="shared" si="37"/>
        <v>0.1</v>
      </c>
      <c r="BJ63">
        <f t="shared" si="38"/>
        <v>0.1</v>
      </c>
      <c r="BK63">
        <f t="shared" si="39"/>
        <v>10.1</v>
      </c>
      <c r="BM63">
        <f t="shared" si="40"/>
        <v>1.2999999999999998</v>
      </c>
      <c r="BN63">
        <f t="shared" si="41"/>
        <v>1.2999999999999998</v>
      </c>
      <c r="BO63">
        <f t="shared" si="42"/>
        <v>1.2999999999999998</v>
      </c>
      <c r="BP63">
        <f t="shared" si="43"/>
        <v>1.2999999999999998</v>
      </c>
      <c r="BQ63">
        <f t="shared" si="44"/>
        <v>1.2999999999999998</v>
      </c>
      <c r="BR63">
        <f t="shared" si="45"/>
        <v>1.2999999999999998</v>
      </c>
      <c r="BS63">
        <f t="shared" si="46"/>
        <v>1.2999999999999998</v>
      </c>
      <c r="BT63">
        <f t="shared" si="47"/>
        <v>1.2999999999999998</v>
      </c>
      <c r="BU63">
        <f t="shared" si="48"/>
        <v>1.2099999999999997</v>
      </c>
      <c r="BV63">
        <f t="shared" si="49"/>
        <v>1.2099999999999997</v>
      </c>
      <c r="BW63">
        <f t="shared" si="50"/>
        <v>1.2099999999999997</v>
      </c>
      <c r="BX63">
        <f t="shared" si="51"/>
        <v>1.2099999999999997</v>
      </c>
      <c r="BY63">
        <f t="shared" si="52"/>
        <v>1.2099999999999997</v>
      </c>
      <c r="BZ63">
        <f t="shared" si="53"/>
        <v>1.2099999999999997</v>
      </c>
      <c r="CA63">
        <f t="shared" si="54"/>
        <v>1.2099999999999997</v>
      </c>
      <c r="CB63">
        <f t="shared" si="55"/>
        <v>1.2099999999999997</v>
      </c>
      <c r="CC63">
        <f t="shared" si="56"/>
        <v>1.2099999999999997</v>
      </c>
      <c r="CD63">
        <f t="shared" si="57"/>
        <v>1.1199999999999999</v>
      </c>
      <c r="CE63">
        <f t="shared" si="58"/>
        <v>1.1199999999999999</v>
      </c>
      <c r="CF63">
        <f t="shared" si="59"/>
        <v>59.12</v>
      </c>
      <c r="CH63">
        <f t="shared" si="60"/>
        <v>116.65</v>
      </c>
      <c r="CI63">
        <f t="shared" si="61"/>
        <v>22.000000000000004</v>
      </c>
      <c r="CJ63">
        <f t="shared" si="62"/>
        <v>12</v>
      </c>
      <c r="CK63">
        <f t="shared" si="63"/>
        <v>82.65</v>
      </c>
      <c r="CL63">
        <f t="shared" si="64"/>
        <v>0</v>
      </c>
      <c r="CM63">
        <f t="shared" si="65"/>
        <v>0</v>
      </c>
    </row>
    <row r="64" spans="1:91" x14ac:dyDescent="0.2">
      <c r="A64">
        <v>47</v>
      </c>
      <c r="B64">
        <f>B$14*(10-lgd*COUNTIF(Defaults!$AI64:$AR64,"&lt;="&amp;B$17))</f>
        <v>1.5</v>
      </c>
      <c r="C64">
        <f>C$14*(10-lgd*COUNTIF(Defaults!$AI64:$AR64,"&lt;="&amp;C$17))</f>
        <v>1.41</v>
      </c>
      <c r="D64">
        <f>D$14*(10-lgd*COUNTIF(Defaults!$AI64:$AR64,"&lt;="&amp;D$17))</f>
        <v>1.41</v>
      </c>
      <c r="E64">
        <f>E$14*(10-lgd*COUNTIF(Defaults!$AI64:$AR64,"&lt;="&amp;E$17))</f>
        <v>1.2299999999999998</v>
      </c>
      <c r="F64">
        <f>F$14*(10-lgd*COUNTIF(Defaults!$AI64:$AR64,"&lt;="&amp;F$17))</f>
        <v>1.2299999999999998</v>
      </c>
      <c r="G64">
        <f>G$14*(10-lgd*COUNTIF(Defaults!$AI64:$AR64,"&lt;="&amp;G$17))</f>
        <v>1.2299999999999998</v>
      </c>
      <c r="H64">
        <f>H$14*(10-lgd*COUNTIF(Defaults!$AI64:$AR64,"&lt;="&amp;H$17))</f>
        <v>1.2299999999999998</v>
      </c>
      <c r="I64">
        <f>I$14*(10-lgd*COUNTIF(Defaults!$AI64:$AR64,"&lt;="&amp;I$17))</f>
        <v>1.2299999999999998</v>
      </c>
      <c r="J64">
        <f>J$14*(10-lgd*COUNTIF(Defaults!$AI64:$AR64,"&lt;="&amp;J$17))</f>
        <v>1.2299999999999998</v>
      </c>
      <c r="K64">
        <f>K$14*(10-lgd*COUNTIF(Defaults!$AI64:$AR64,"&lt;="&amp;K$17))</f>
        <v>1.2299999999999998</v>
      </c>
      <c r="L64">
        <f>L$14*(10-lgd*COUNTIF(Defaults!$AI64:$AR64,"&lt;="&amp;L$17))</f>
        <v>1.2299999999999998</v>
      </c>
      <c r="M64">
        <f>M$14*(10-lgd*COUNTIF(Defaults!$AI64:$AR64,"&lt;="&amp;M$17))</f>
        <v>1.2299999999999998</v>
      </c>
      <c r="N64">
        <f>N$14*(10-lgd*COUNTIF(Defaults!$AI64:$AR64,"&lt;="&amp;N$17))</f>
        <v>1.2299999999999998</v>
      </c>
      <c r="O64">
        <f>O$14*(10-lgd*COUNTIF(Defaults!$AI64:$AR64,"&lt;="&amp;O$17))</f>
        <v>1.2299999999999998</v>
      </c>
      <c r="P64">
        <f>P$14*(10-lgd*COUNTIF(Defaults!$AI64:$AR64,"&lt;="&amp;P$17))</f>
        <v>1.2299999999999998</v>
      </c>
      <c r="Q64">
        <f>Q$14*(10-lgd*COUNTIF(Defaults!$AI64:$AR64,"&lt;="&amp;Q$17))</f>
        <v>1.2299999999999998</v>
      </c>
      <c r="R64">
        <f>R$14*(10-lgd*COUNTIF(Defaults!$AI64:$AR64,"&lt;="&amp;R$17))</f>
        <v>1.2299999999999998</v>
      </c>
      <c r="S64">
        <f>S$14*(10-lgd*COUNTIF(Defaults!$AI64:$AR64,"&lt;="&amp;S$17))</f>
        <v>1.2299999999999998</v>
      </c>
      <c r="T64">
        <f>T$14*(10-lgd*COUNTIF(Defaults!$AI64:$AR64,"&lt;="&amp;T$17))</f>
        <v>1.2299999999999998</v>
      </c>
      <c r="U64">
        <f>U$14*(10-lgd*COUNTIF(Defaults!$AI64:$AR64,"&lt;="&amp;U$17))</f>
        <v>83.22999999999999</v>
      </c>
      <c r="W64">
        <f t="shared" si="0"/>
        <v>0.1</v>
      </c>
      <c r="X64">
        <f t="shared" si="1"/>
        <v>0.1</v>
      </c>
      <c r="Y64">
        <f t="shared" si="2"/>
        <v>0.1</v>
      </c>
      <c r="Z64">
        <f t="shared" si="3"/>
        <v>0.1</v>
      </c>
      <c r="AA64">
        <f t="shared" si="4"/>
        <v>0.1</v>
      </c>
      <c r="AB64">
        <f t="shared" si="5"/>
        <v>0.1</v>
      </c>
      <c r="AC64">
        <f t="shared" si="6"/>
        <v>0.1</v>
      </c>
      <c r="AD64">
        <f t="shared" si="7"/>
        <v>0.1</v>
      </c>
      <c r="AE64">
        <f t="shared" si="8"/>
        <v>0.1</v>
      </c>
      <c r="AF64">
        <f t="shared" si="9"/>
        <v>0.1</v>
      </c>
      <c r="AG64">
        <f t="shared" si="10"/>
        <v>0.1</v>
      </c>
      <c r="AH64">
        <f t="shared" si="11"/>
        <v>0.1</v>
      </c>
      <c r="AI64">
        <f t="shared" si="12"/>
        <v>0.1</v>
      </c>
      <c r="AJ64">
        <f t="shared" si="13"/>
        <v>0.1</v>
      </c>
      <c r="AK64">
        <f t="shared" si="14"/>
        <v>0.1</v>
      </c>
      <c r="AL64">
        <f t="shared" si="15"/>
        <v>0.1</v>
      </c>
      <c r="AM64">
        <f t="shared" si="16"/>
        <v>0.1</v>
      </c>
      <c r="AN64">
        <f t="shared" si="17"/>
        <v>0.1</v>
      </c>
      <c r="AO64">
        <f t="shared" si="18"/>
        <v>0.1</v>
      </c>
      <c r="AP64">
        <f t="shared" si="19"/>
        <v>20.100000000000001</v>
      </c>
      <c r="AR64">
        <f t="shared" si="20"/>
        <v>0.1</v>
      </c>
      <c r="AS64">
        <f t="shared" si="21"/>
        <v>0.1</v>
      </c>
      <c r="AT64">
        <f t="shared" si="22"/>
        <v>0.1</v>
      </c>
      <c r="AU64">
        <f t="shared" si="23"/>
        <v>0.1</v>
      </c>
      <c r="AV64">
        <f t="shared" si="24"/>
        <v>0.1</v>
      </c>
      <c r="AW64">
        <f t="shared" si="25"/>
        <v>0.1</v>
      </c>
      <c r="AX64">
        <f t="shared" si="26"/>
        <v>0.1</v>
      </c>
      <c r="AY64">
        <f t="shared" si="27"/>
        <v>0.1</v>
      </c>
      <c r="AZ64">
        <f t="shared" si="28"/>
        <v>0.1</v>
      </c>
      <c r="BA64">
        <f t="shared" si="29"/>
        <v>0.1</v>
      </c>
      <c r="BB64">
        <f t="shared" si="30"/>
        <v>0.1</v>
      </c>
      <c r="BC64">
        <f t="shared" si="31"/>
        <v>0.1</v>
      </c>
      <c r="BD64">
        <f t="shared" si="32"/>
        <v>0.1</v>
      </c>
      <c r="BE64">
        <f t="shared" si="33"/>
        <v>0.1</v>
      </c>
      <c r="BF64">
        <f t="shared" si="34"/>
        <v>0.1</v>
      </c>
      <c r="BG64">
        <f t="shared" si="35"/>
        <v>0.1</v>
      </c>
      <c r="BH64">
        <f t="shared" si="36"/>
        <v>0.1</v>
      </c>
      <c r="BI64">
        <f t="shared" si="37"/>
        <v>0.1</v>
      </c>
      <c r="BJ64">
        <f t="shared" si="38"/>
        <v>0.1</v>
      </c>
      <c r="BK64">
        <f t="shared" si="39"/>
        <v>10.1</v>
      </c>
      <c r="BM64">
        <f t="shared" si="40"/>
        <v>1.2999999999999998</v>
      </c>
      <c r="BN64">
        <f t="shared" si="41"/>
        <v>1.2099999999999997</v>
      </c>
      <c r="BO64">
        <f t="shared" si="42"/>
        <v>1.2099999999999997</v>
      </c>
      <c r="BP64">
        <f t="shared" si="43"/>
        <v>1.0299999999999996</v>
      </c>
      <c r="BQ64">
        <f t="shared" si="44"/>
        <v>1.0299999999999996</v>
      </c>
      <c r="BR64">
        <f t="shared" si="45"/>
        <v>1.0299999999999996</v>
      </c>
      <c r="BS64">
        <f t="shared" si="46"/>
        <v>1.0299999999999996</v>
      </c>
      <c r="BT64">
        <f t="shared" si="47"/>
        <v>1.0299999999999996</v>
      </c>
      <c r="BU64">
        <f t="shared" si="48"/>
        <v>1.0299999999999996</v>
      </c>
      <c r="BV64">
        <f t="shared" si="49"/>
        <v>1.0299999999999996</v>
      </c>
      <c r="BW64">
        <f t="shared" si="50"/>
        <v>1.0299999999999996</v>
      </c>
      <c r="BX64">
        <f t="shared" si="51"/>
        <v>1.0299999999999996</v>
      </c>
      <c r="BY64">
        <f t="shared" si="52"/>
        <v>1.0299999999999996</v>
      </c>
      <c r="BZ64">
        <f t="shared" si="53"/>
        <v>1.0299999999999996</v>
      </c>
      <c r="CA64">
        <f t="shared" si="54"/>
        <v>1.0299999999999996</v>
      </c>
      <c r="CB64">
        <f t="shared" si="55"/>
        <v>1.0299999999999996</v>
      </c>
      <c r="CC64">
        <f t="shared" si="56"/>
        <v>1.0299999999999996</v>
      </c>
      <c r="CD64">
        <f t="shared" si="57"/>
        <v>1.0299999999999996</v>
      </c>
      <c r="CE64">
        <f t="shared" si="58"/>
        <v>1.0299999999999996</v>
      </c>
      <c r="CF64">
        <f t="shared" si="59"/>
        <v>53.029999999999987</v>
      </c>
      <c r="CH64">
        <f t="shared" si="60"/>
        <v>107.22999999999999</v>
      </c>
      <c r="CI64">
        <f t="shared" si="61"/>
        <v>22.000000000000004</v>
      </c>
      <c r="CJ64">
        <f t="shared" si="62"/>
        <v>12</v>
      </c>
      <c r="CK64">
        <f t="shared" si="63"/>
        <v>73.22999999999999</v>
      </c>
      <c r="CL64">
        <f t="shared" si="64"/>
        <v>0</v>
      </c>
      <c r="CM64">
        <f t="shared" si="65"/>
        <v>0</v>
      </c>
    </row>
    <row r="65" spans="1:91" x14ac:dyDescent="0.2">
      <c r="A65">
        <v>48</v>
      </c>
      <c r="B65">
        <f>B$14*(10-lgd*COUNTIF(Defaults!$AI65:$AR65,"&lt;="&amp;B$17))</f>
        <v>1.5</v>
      </c>
      <c r="C65">
        <f>C$14*(10-lgd*COUNTIF(Defaults!$AI65:$AR65,"&lt;="&amp;C$17))</f>
        <v>1.5</v>
      </c>
      <c r="D65">
        <f>D$14*(10-lgd*COUNTIF(Defaults!$AI65:$AR65,"&lt;="&amp;D$17))</f>
        <v>1.5</v>
      </c>
      <c r="E65">
        <f>E$14*(10-lgd*COUNTIF(Defaults!$AI65:$AR65,"&lt;="&amp;E$17))</f>
        <v>1.5</v>
      </c>
      <c r="F65">
        <f>F$14*(10-lgd*COUNTIF(Defaults!$AI65:$AR65,"&lt;="&amp;F$17))</f>
        <v>1.5</v>
      </c>
      <c r="G65">
        <f>G$14*(10-lgd*COUNTIF(Defaults!$AI65:$AR65,"&lt;="&amp;G$17))</f>
        <v>1.5</v>
      </c>
      <c r="H65">
        <f>H$14*(10-lgd*COUNTIF(Defaults!$AI65:$AR65,"&lt;="&amp;H$17))</f>
        <v>1.5</v>
      </c>
      <c r="I65">
        <f>I$14*(10-lgd*COUNTIF(Defaults!$AI65:$AR65,"&lt;="&amp;I$17))</f>
        <v>1.5</v>
      </c>
      <c r="J65">
        <f>J$14*(10-lgd*COUNTIF(Defaults!$AI65:$AR65,"&lt;="&amp;J$17))</f>
        <v>1.5</v>
      </c>
      <c r="K65">
        <f>K$14*(10-lgd*COUNTIF(Defaults!$AI65:$AR65,"&lt;="&amp;K$17))</f>
        <v>1.5</v>
      </c>
      <c r="L65">
        <f>L$14*(10-lgd*COUNTIF(Defaults!$AI65:$AR65,"&lt;="&amp;L$17))</f>
        <v>1.5</v>
      </c>
      <c r="M65">
        <f>M$14*(10-lgd*COUNTIF(Defaults!$AI65:$AR65,"&lt;="&amp;M$17))</f>
        <v>1.5</v>
      </c>
      <c r="N65">
        <f>N$14*(10-lgd*COUNTIF(Defaults!$AI65:$AR65,"&lt;="&amp;N$17))</f>
        <v>1.5</v>
      </c>
      <c r="O65">
        <f>O$14*(10-lgd*COUNTIF(Defaults!$AI65:$AR65,"&lt;="&amp;O$17))</f>
        <v>1.5</v>
      </c>
      <c r="P65">
        <f>P$14*(10-lgd*COUNTIF(Defaults!$AI65:$AR65,"&lt;="&amp;P$17))</f>
        <v>1.5</v>
      </c>
      <c r="Q65">
        <f>Q$14*(10-lgd*COUNTIF(Defaults!$AI65:$AR65,"&lt;="&amp;Q$17))</f>
        <v>1.5</v>
      </c>
      <c r="R65">
        <f>R$14*(10-lgd*COUNTIF(Defaults!$AI65:$AR65,"&lt;="&amp;R$17))</f>
        <v>1.5</v>
      </c>
      <c r="S65">
        <f>S$14*(10-lgd*COUNTIF(Defaults!$AI65:$AR65,"&lt;="&amp;S$17))</f>
        <v>1.5</v>
      </c>
      <c r="T65">
        <f>T$14*(10-lgd*COUNTIF(Defaults!$AI65:$AR65,"&lt;="&amp;T$17))</f>
        <v>1.5</v>
      </c>
      <c r="U65">
        <f>U$14*(10-lgd*COUNTIF(Defaults!$AI65:$AR65,"&lt;="&amp;U$17))</f>
        <v>101.5</v>
      </c>
      <c r="W65">
        <f t="shared" si="0"/>
        <v>0.1</v>
      </c>
      <c r="X65">
        <f t="shared" si="1"/>
        <v>0.1</v>
      </c>
      <c r="Y65">
        <f t="shared" si="2"/>
        <v>0.1</v>
      </c>
      <c r="Z65">
        <f t="shared" si="3"/>
        <v>0.1</v>
      </c>
      <c r="AA65">
        <f t="shared" si="4"/>
        <v>0.1</v>
      </c>
      <c r="AB65">
        <f t="shared" si="5"/>
        <v>0.1</v>
      </c>
      <c r="AC65">
        <f t="shared" si="6"/>
        <v>0.1</v>
      </c>
      <c r="AD65">
        <f t="shared" si="7"/>
        <v>0.1</v>
      </c>
      <c r="AE65">
        <f t="shared" si="8"/>
        <v>0.1</v>
      </c>
      <c r="AF65">
        <f t="shared" si="9"/>
        <v>0.1</v>
      </c>
      <c r="AG65">
        <f t="shared" si="10"/>
        <v>0.1</v>
      </c>
      <c r="AH65">
        <f t="shared" si="11"/>
        <v>0.1</v>
      </c>
      <c r="AI65">
        <f t="shared" si="12"/>
        <v>0.1</v>
      </c>
      <c r="AJ65">
        <f t="shared" si="13"/>
        <v>0.1</v>
      </c>
      <c r="AK65">
        <f t="shared" si="14"/>
        <v>0.1</v>
      </c>
      <c r="AL65">
        <f t="shared" si="15"/>
        <v>0.1</v>
      </c>
      <c r="AM65">
        <f t="shared" si="16"/>
        <v>0.1</v>
      </c>
      <c r="AN65">
        <f t="shared" si="17"/>
        <v>0.1</v>
      </c>
      <c r="AO65">
        <f t="shared" si="18"/>
        <v>0.1</v>
      </c>
      <c r="AP65">
        <f t="shared" si="19"/>
        <v>20.100000000000001</v>
      </c>
      <c r="AR65">
        <f t="shared" si="20"/>
        <v>0.1</v>
      </c>
      <c r="AS65">
        <f t="shared" si="21"/>
        <v>0.1</v>
      </c>
      <c r="AT65">
        <f t="shared" si="22"/>
        <v>0.1</v>
      </c>
      <c r="AU65">
        <f t="shared" si="23"/>
        <v>0.1</v>
      </c>
      <c r="AV65">
        <f t="shared" si="24"/>
        <v>0.1</v>
      </c>
      <c r="AW65">
        <f t="shared" si="25"/>
        <v>0.1</v>
      </c>
      <c r="AX65">
        <f t="shared" si="26"/>
        <v>0.1</v>
      </c>
      <c r="AY65">
        <f t="shared" si="27"/>
        <v>0.1</v>
      </c>
      <c r="AZ65">
        <f t="shared" si="28"/>
        <v>0.1</v>
      </c>
      <c r="BA65">
        <f t="shared" si="29"/>
        <v>0.1</v>
      </c>
      <c r="BB65">
        <f t="shared" si="30"/>
        <v>0.1</v>
      </c>
      <c r="BC65">
        <f t="shared" si="31"/>
        <v>0.1</v>
      </c>
      <c r="BD65">
        <f t="shared" si="32"/>
        <v>0.1</v>
      </c>
      <c r="BE65">
        <f t="shared" si="33"/>
        <v>0.1</v>
      </c>
      <c r="BF65">
        <f t="shared" si="34"/>
        <v>0.1</v>
      </c>
      <c r="BG65">
        <f t="shared" si="35"/>
        <v>0.1</v>
      </c>
      <c r="BH65">
        <f t="shared" si="36"/>
        <v>0.1</v>
      </c>
      <c r="BI65">
        <f t="shared" si="37"/>
        <v>0.1</v>
      </c>
      <c r="BJ65">
        <f t="shared" si="38"/>
        <v>0.1</v>
      </c>
      <c r="BK65">
        <f t="shared" si="39"/>
        <v>10.1</v>
      </c>
      <c r="BM65">
        <f t="shared" si="40"/>
        <v>1.2999999999999998</v>
      </c>
      <c r="BN65">
        <f t="shared" si="41"/>
        <v>1.2999999999999998</v>
      </c>
      <c r="BO65">
        <f t="shared" si="42"/>
        <v>1.2999999999999998</v>
      </c>
      <c r="BP65">
        <f t="shared" si="43"/>
        <v>1.2999999999999998</v>
      </c>
      <c r="BQ65">
        <f t="shared" si="44"/>
        <v>1.2999999999999998</v>
      </c>
      <c r="BR65">
        <f t="shared" si="45"/>
        <v>1.2999999999999998</v>
      </c>
      <c r="BS65">
        <f t="shared" si="46"/>
        <v>1.2999999999999998</v>
      </c>
      <c r="BT65">
        <f t="shared" si="47"/>
        <v>1.2999999999999998</v>
      </c>
      <c r="BU65">
        <f t="shared" si="48"/>
        <v>1.2999999999999998</v>
      </c>
      <c r="BV65">
        <f t="shared" si="49"/>
        <v>1.2999999999999998</v>
      </c>
      <c r="BW65">
        <f t="shared" si="50"/>
        <v>1.2999999999999998</v>
      </c>
      <c r="BX65">
        <f t="shared" si="51"/>
        <v>1.2999999999999998</v>
      </c>
      <c r="BY65">
        <f t="shared" si="52"/>
        <v>1.2999999999999998</v>
      </c>
      <c r="BZ65">
        <f t="shared" si="53"/>
        <v>1.2999999999999998</v>
      </c>
      <c r="CA65">
        <f t="shared" si="54"/>
        <v>1.2999999999999998</v>
      </c>
      <c r="CB65">
        <f t="shared" si="55"/>
        <v>1.2999999999999998</v>
      </c>
      <c r="CC65">
        <f t="shared" si="56"/>
        <v>1.2999999999999998</v>
      </c>
      <c r="CD65">
        <f t="shared" si="57"/>
        <v>1.2999999999999998</v>
      </c>
      <c r="CE65">
        <f t="shared" si="58"/>
        <v>1.2999999999999998</v>
      </c>
      <c r="CF65">
        <f t="shared" si="59"/>
        <v>71.300000000000011</v>
      </c>
      <c r="CH65">
        <f t="shared" si="60"/>
        <v>130</v>
      </c>
      <c r="CI65">
        <f t="shared" si="61"/>
        <v>22.000000000000004</v>
      </c>
      <c r="CJ65">
        <f t="shared" si="62"/>
        <v>12</v>
      </c>
      <c r="CK65">
        <f t="shared" si="63"/>
        <v>96.000000000000014</v>
      </c>
      <c r="CL65">
        <f t="shared" si="64"/>
        <v>0</v>
      </c>
      <c r="CM65">
        <f t="shared" si="65"/>
        <v>0</v>
      </c>
    </row>
    <row r="66" spans="1:91" x14ac:dyDescent="0.2">
      <c r="A66">
        <v>49</v>
      </c>
      <c r="B66">
        <f>B$14*(10-lgd*COUNTIF(Defaults!$AI66:$AR66,"&lt;="&amp;B$17))</f>
        <v>1.5</v>
      </c>
      <c r="C66">
        <f>C$14*(10-lgd*COUNTIF(Defaults!$AI66:$AR66,"&lt;="&amp;C$17))</f>
        <v>1.5</v>
      </c>
      <c r="D66">
        <f>D$14*(10-lgd*COUNTIF(Defaults!$AI66:$AR66,"&lt;="&amp;D$17))</f>
        <v>1.5</v>
      </c>
      <c r="E66">
        <f>E$14*(10-lgd*COUNTIF(Defaults!$AI66:$AR66,"&lt;="&amp;E$17))</f>
        <v>1.5</v>
      </c>
      <c r="F66">
        <f>F$14*(10-lgd*COUNTIF(Defaults!$AI66:$AR66,"&lt;="&amp;F$17))</f>
        <v>1.5</v>
      </c>
      <c r="G66">
        <f>G$14*(10-lgd*COUNTIF(Defaults!$AI66:$AR66,"&lt;="&amp;G$17))</f>
        <v>1.5</v>
      </c>
      <c r="H66">
        <f>H$14*(10-lgd*COUNTIF(Defaults!$AI66:$AR66,"&lt;="&amp;H$17))</f>
        <v>1.5</v>
      </c>
      <c r="I66">
        <f>I$14*(10-lgd*COUNTIF(Defaults!$AI66:$AR66,"&lt;="&amp;I$17))</f>
        <v>1.41</v>
      </c>
      <c r="J66">
        <f>J$14*(10-lgd*COUNTIF(Defaults!$AI66:$AR66,"&lt;="&amp;J$17))</f>
        <v>1.41</v>
      </c>
      <c r="K66">
        <f>K$14*(10-lgd*COUNTIF(Defaults!$AI66:$AR66,"&lt;="&amp;K$17))</f>
        <v>1.41</v>
      </c>
      <c r="L66">
        <f>L$14*(10-lgd*COUNTIF(Defaults!$AI66:$AR66,"&lt;="&amp;L$17))</f>
        <v>1.41</v>
      </c>
      <c r="M66">
        <f>M$14*(10-lgd*COUNTIF(Defaults!$AI66:$AR66,"&lt;="&amp;M$17))</f>
        <v>1.41</v>
      </c>
      <c r="N66">
        <f>N$14*(10-lgd*COUNTIF(Defaults!$AI66:$AR66,"&lt;="&amp;N$17))</f>
        <v>1.41</v>
      </c>
      <c r="O66">
        <f>O$14*(10-lgd*COUNTIF(Defaults!$AI66:$AR66,"&lt;="&amp;O$17))</f>
        <v>1.41</v>
      </c>
      <c r="P66">
        <f>P$14*(10-lgd*COUNTIF(Defaults!$AI66:$AR66,"&lt;="&amp;P$17))</f>
        <v>1.32</v>
      </c>
      <c r="Q66">
        <f>Q$14*(10-lgd*COUNTIF(Defaults!$AI66:$AR66,"&lt;="&amp;Q$17))</f>
        <v>1.32</v>
      </c>
      <c r="R66">
        <f>R$14*(10-lgd*COUNTIF(Defaults!$AI66:$AR66,"&lt;="&amp;R$17))</f>
        <v>1.32</v>
      </c>
      <c r="S66">
        <f>S$14*(10-lgd*COUNTIF(Defaults!$AI66:$AR66,"&lt;="&amp;S$17))</f>
        <v>1.2299999999999998</v>
      </c>
      <c r="T66">
        <f>T$14*(10-lgd*COUNTIF(Defaults!$AI66:$AR66,"&lt;="&amp;T$17))</f>
        <v>1.2299999999999998</v>
      </c>
      <c r="U66">
        <f>U$14*(10-lgd*COUNTIF(Defaults!$AI66:$AR66,"&lt;="&amp;U$17))</f>
        <v>77.14</v>
      </c>
      <c r="W66">
        <f t="shared" si="0"/>
        <v>0.1</v>
      </c>
      <c r="X66">
        <f t="shared" si="1"/>
        <v>0.1</v>
      </c>
      <c r="Y66">
        <f t="shared" si="2"/>
        <v>0.1</v>
      </c>
      <c r="Z66">
        <f t="shared" si="3"/>
        <v>0.1</v>
      </c>
      <c r="AA66">
        <f t="shared" si="4"/>
        <v>0.1</v>
      </c>
      <c r="AB66">
        <f t="shared" si="5"/>
        <v>0.1</v>
      </c>
      <c r="AC66">
        <f t="shared" si="6"/>
        <v>0.1</v>
      </c>
      <c r="AD66">
        <f t="shared" si="7"/>
        <v>0.1</v>
      </c>
      <c r="AE66">
        <f t="shared" si="8"/>
        <v>0.1</v>
      </c>
      <c r="AF66">
        <f t="shared" si="9"/>
        <v>0.1</v>
      </c>
      <c r="AG66">
        <f t="shared" si="10"/>
        <v>0.1</v>
      </c>
      <c r="AH66">
        <f t="shared" si="11"/>
        <v>0.1</v>
      </c>
      <c r="AI66">
        <f t="shared" si="12"/>
        <v>0.1</v>
      </c>
      <c r="AJ66">
        <f t="shared" si="13"/>
        <v>0.1</v>
      </c>
      <c r="AK66">
        <f t="shared" si="14"/>
        <v>0.1</v>
      </c>
      <c r="AL66">
        <f t="shared" si="15"/>
        <v>0.1</v>
      </c>
      <c r="AM66">
        <f t="shared" si="16"/>
        <v>0.1</v>
      </c>
      <c r="AN66">
        <f t="shared" si="17"/>
        <v>0.1</v>
      </c>
      <c r="AO66">
        <f t="shared" si="18"/>
        <v>0.1</v>
      </c>
      <c r="AP66">
        <f t="shared" si="19"/>
        <v>20.100000000000001</v>
      </c>
      <c r="AR66">
        <f t="shared" si="20"/>
        <v>0.1</v>
      </c>
      <c r="AS66">
        <f t="shared" si="21"/>
        <v>0.1</v>
      </c>
      <c r="AT66">
        <f t="shared" si="22"/>
        <v>0.1</v>
      </c>
      <c r="AU66">
        <f t="shared" si="23"/>
        <v>0.1</v>
      </c>
      <c r="AV66">
        <f t="shared" si="24"/>
        <v>0.1</v>
      </c>
      <c r="AW66">
        <f t="shared" si="25"/>
        <v>0.1</v>
      </c>
      <c r="AX66">
        <f t="shared" si="26"/>
        <v>0.1</v>
      </c>
      <c r="AY66">
        <f t="shared" si="27"/>
        <v>0.1</v>
      </c>
      <c r="AZ66">
        <f t="shared" si="28"/>
        <v>0.1</v>
      </c>
      <c r="BA66">
        <f t="shared" si="29"/>
        <v>0.1</v>
      </c>
      <c r="BB66">
        <f t="shared" si="30"/>
        <v>0.1</v>
      </c>
      <c r="BC66">
        <f t="shared" si="31"/>
        <v>0.1</v>
      </c>
      <c r="BD66">
        <f t="shared" si="32"/>
        <v>0.1</v>
      </c>
      <c r="BE66">
        <f t="shared" si="33"/>
        <v>0.1</v>
      </c>
      <c r="BF66">
        <f t="shared" si="34"/>
        <v>0.1</v>
      </c>
      <c r="BG66">
        <f t="shared" si="35"/>
        <v>0.1</v>
      </c>
      <c r="BH66">
        <f t="shared" si="36"/>
        <v>0.1</v>
      </c>
      <c r="BI66">
        <f t="shared" si="37"/>
        <v>0.1</v>
      </c>
      <c r="BJ66">
        <f t="shared" si="38"/>
        <v>0.1</v>
      </c>
      <c r="BK66">
        <f t="shared" si="39"/>
        <v>10.1</v>
      </c>
      <c r="BM66">
        <f t="shared" si="40"/>
        <v>1.2999999999999998</v>
      </c>
      <c r="BN66">
        <f t="shared" si="41"/>
        <v>1.2999999999999998</v>
      </c>
      <c r="BO66">
        <f t="shared" si="42"/>
        <v>1.2999999999999998</v>
      </c>
      <c r="BP66">
        <f t="shared" si="43"/>
        <v>1.2999999999999998</v>
      </c>
      <c r="BQ66">
        <f t="shared" si="44"/>
        <v>1.2999999999999998</v>
      </c>
      <c r="BR66">
        <f t="shared" si="45"/>
        <v>1.2999999999999998</v>
      </c>
      <c r="BS66">
        <f t="shared" si="46"/>
        <v>1.2999999999999998</v>
      </c>
      <c r="BT66">
        <f t="shared" si="47"/>
        <v>1.2099999999999997</v>
      </c>
      <c r="BU66">
        <f t="shared" si="48"/>
        <v>1.2099999999999997</v>
      </c>
      <c r="BV66">
        <f t="shared" si="49"/>
        <v>1.2099999999999997</v>
      </c>
      <c r="BW66">
        <f t="shared" si="50"/>
        <v>1.2099999999999997</v>
      </c>
      <c r="BX66">
        <f t="shared" si="51"/>
        <v>1.2099999999999997</v>
      </c>
      <c r="BY66">
        <f t="shared" si="52"/>
        <v>1.2099999999999997</v>
      </c>
      <c r="BZ66">
        <f t="shared" si="53"/>
        <v>1.2099999999999997</v>
      </c>
      <c r="CA66">
        <f t="shared" si="54"/>
        <v>1.1199999999999999</v>
      </c>
      <c r="CB66">
        <f t="shared" si="55"/>
        <v>1.1199999999999999</v>
      </c>
      <c r="CC66">
        <f t="shared" si="56"/>
        <v>1.1199999999999999</v>
      </c>
      <c r="CD66">
        <f t="shared" si="57"/>
        <v>1.0299999999999996</v>
      </c>
      <c r="CE66">
        <f t="shared" si="58"/>
        <v>1.0299999999999996</v>
      </c>
      <c r="CF66">
        <f t="shared" si="59"/>
        <v>46.94</v>
      </c>
      <c r="CH66">
        <f t="shared" si="60"/>
        <v>103.93</v>
      </c>
      <c r="CI66">
        <f t="shared" si="61"/>
        <v>22.000000000000004</v>
      </c>
      <c r="CJ66">
        <f t="shared" si="62"/>
        <v>12</v>
      </c>
      <c r="CK66">
        <f t="shared" si="63"/>
        <v>69.929999999999993</v>
      </c>
      <c r="CL66">
        <f t="shared" si="64"/>
        <v>0</v>
      </c>
      <c r="CM66">
        <f t="shared" si="65"/>
        <v>0</v>
      </c>
    </row>
    <row r="67" spans="1:91" x14ac:dyDescent="0.2">
      <c r="A67">
        <v>50</v>
      </c>
      <c r="B67">
        <f>B$14*(10-lgd*COUNTIF(Defaults!$AI67:$AR67,"&lt;="&amp;B$17))</f>
        <v>1.5</v>
      </c>
      <c r="C67">
        <f>C$14*(10-lgd*COUNTIF(Defaults!$AI67:$AR67,"&lt;="&amp;C$17))</f>
        <v>1.5</v>
      </c>
      <c r="D67">
        <f>D$14*(10-lgd*COUNTIF(Defaults!$AI67:$AR67,"&lt;="&amp;D$17))</f>
        <v>1.5</v>
      </c>
      <c r="E67">
        <f>E$14*(10-lgd*COUNTIF(Defaults!$AI67:$AR67,"&lt;="&amp;E$17))</f>
        <v>1.5</v>
      </c>
      <c r="F67">
        <f>F$14*(10-lgd*COUNTIF(Defaults!$AI67:$AR67,"&lt;="&amp;F$17))</f>
        <v>1.5</v>
      </c>
      <c r="G67">
        <f>G$14*(10-lgd*COUNTIF(Defaults!$AI67:$AR67,"&lt;="&amp;G$17))</f>
        <v>1.5</v>
      </c>
      <c r="H67">
        <f>H$14*(10-lgd*COUNTIF(Defaults!$AI67:$AR67,"&lt;="&amp;H$17))</f>
        <v>1.41</v>
      </c>
      <c r="I67">
        <f>I$14*(10-lgd*COUNTIF(Defaults!$AI67:$AR67,"&lt;="&amp;I$17))</f>
        <v>1.41</v>
      </c>
      <c r="J67">
        <f>J$14*(10-lgd*COUNTIF(Defaults!$AI67:$AR67,"&lt;="&amp;J$17))</f>
        <v>1.41</v>
      </c>
      <c r="K67">
        <f>K$14*(10-lgd*COUNTIF(Defaults!$AI67:$AR67,"&lt;="&amp;K$17))</f>
        <v>1.41</v>
      </c>
      <c r="L67">
        <f>L$14*(10-lgd*COUNTIF(Defaults!$AI67:$AR67,"&lt;="&amp;L$17))</f>
        <v>1.41</v>
      </c>
      <c r="M67">
        <f>M$14*(10-lgd*COUNTIF(Defaults!$AI67:$AR67,"&lt;="&amp;M$17))</f>
        <v>1.41</v>
      </c>
      <c r="N67">
        <f>N$14*(10-lgd*COUNTIF(Defaults!$AI67:$AR67,"&lt;="&amp;N$17))</f>
        <v>1.41</v>
      </c>
      <c r="O67">
        <f>O$14*(10-lgd*COUNTIF(Defaults!$AI67:$AR67,"&lt;="&amp;O$17))</f>
        <v>1.41</v>
      </c>
      <c r="P67">
        <f>P$14*(10-lgd*COUNTIF(Defaults!$AI67:$AR67,"&lt;="&amp;P$17))</f>
        <v>1.41</v>
      </c>
      <c r="Q67">
        <f>Q$14*(10-lgd*COUNTIF(Defaults!$AI67:$AR67,"&lt;="&amp;Q$17))</f>
        <v>1.41</v>
      </c>
      <c r="R67">
        <f>R$14*(10-lgd*COUNTIF(Defaults!$AI67:$AR67,"&lt;="&amp;R$17))</f>
        <v>1.41</v>
      </c>
      <c r="S67">
        <f>S$14*(10-lgd*COUNTIF(Defaults!$AI67:$AR67,"&lt;="&amp;S$17))</f>
        <v>1.32</v>
      </c>
      <c r="T67">
        <f>T$14*(10-lgd*COUNTIF(Defaults!$AI67:$AR67,"&lt;="&amp;T$17))</f>
        <v>1.32</v>
      </c>
      <c r="U67">
        <f>U$14*(10-lgd*COUNTIF(Defaults!$AI67:$AR67,"&lt;="&amp;U$17))</f>
        <v>89.320000000000007</v>
      </c>
      <c r="W67">
        <f t="shared" si="0"/>
        <v>0.1</v>
      </c>
      <c r="X67">
        <f t="shared" si="1"/>
        <v>0.1</v>
      </c>
      <c r="Y67">
        <f t="shared" si="2"/>
        <v>0.1</v>
      </c>
      <c r="Z67">
        <f t="shared" si="3"/>
        <v>0.1</v>
      </c>
      <c r="AA67">
        <f t="shared" si="4"/>
        <v>0.1</v>
      </c>
      <c r="AB67">
        <f t="shared" si="5"/>
        <v>0.1</v>
      </c>
      <c r="AC67">
        <f t="shared" si="6"/>
        <v>0.1</v>
      </c>
      <c r="AD67">
        <f t="shared" si="7"/>
        <v>0.1</v>
      </c>
      <c r="AE67">
        <f t="shared" si="8"/>
        <v>0.1</v>
      </c>
      <c r="AF67">
        <f t="shared" si="9"/>
        <v>0.1</v>
      </c>
      <c r="AG67">
        <f t="shared" si="10"/>
        <v>0.1</v>
      </c>
      <c r="AH67">
        <f t="shared" si="11"/>
        <v>0.1</v>
      </c>
      <c r="AI67">
        <f t="shared" si="12"/>
        <v>0.1</v>
      </c>
      <c r="AJ67">
        <f t="shared" si="13"/>
        <v>0.1</v>
      </c>
      <c r="AK67">
        <f t="shared" si="14"/>
        <v>0.1</v>
      </c>
      <c r="AL67">
        <f t="shared" si="15"/>
        <v>0.1</v>
      </c>
      <c r="AM67">
        <f t="shared" si="16"/>
        <v>0.1</v>
      </c>
      <c r="AN67">
        <f t="shared" si="17"/>
        <v>0.1</v>
      </c>
      <c r="AO67">
        <f t="shared" si="18"/>
        <v>0.1</v>
      </c>
      <c r="AP67">
        <f t="shared" si="19"/>
        <v>20.100000000000001</v>
      </c>
      <c r="AR67">
        <f t="shared" si="20"/>
        <v>0.1</v>
      </c>
      <c r="AS67">
        <f t="shared" si="21"/>
        <v>0.1</v>
      </c>
      <c r="AT67">
        <f t="shared" si="22"/>
        <v>0.1</v>
      </c>
      <c r="AU67">
        <f t="shared" si="23"/>
        <v>0.1</v>
      </c>
      <c r="AV67">
        <f t="shared" si="24"/>
        <v>0.1</v>
      </c>
      <c r="AW67">
        <f t="shared" si="25"/>
        <v>0.1</v>
      </c>
      <c r="AX67">
        <f t="shared" si="26"/>
        <v>0.1</v>
      </c>
      <c r="AY67">
        <f t="shared" si="27"/>
        <v>0.1</v>
      </c>
      <c r="AZ67">
        <f t="shared" si="28"/>
        <v>0.1</v>
      </c>
      <c r="BA67">
        <f t="shared" si="29"/>
        <v>0.1</v>
      </c>
      <c r="BB67">
        <f t="shared" si="30"/>
        <v>0.1</v>
      </c>
      <c r="BC67">
        <f t="shared" si="31"/>
        <v>0.1</v>
      </c>
      <c r="BD67">
        <f t="shared" si="32"/>
        <v>0.1</v>
      </c>
      <c r="BE67">
        <f t="shared" si="33"/>
        <v>0.1</v>
      </c>
      <c r="BF67">
        <f t="shared" si="34"/>
        <v>0.1</v>
      </c>
      <c r="BG67">
        <f t="shared" si="35"/>
        <v>0.1</v>
      </c>
      <c r="BH67">
        <f t="shared" si="36"/>
        <v>0.1</v>
      </c>
      <c r="BI67">
        <f t="shared" si="37"/>
        <v>0.1</v>
      </c>
      <c r="BJ67">
        <f t="shared" si="38"/>
        <v>0.1</v>
      </c>
      <c r="BK67">
        <f t="shared" si="39"/>
        <v>10.1</v>
      </c>
      <c r="BM67">
        <f t="shared" si="40"/>
        <v>1.2999999999999998</v>
      </c>
      <c r="BN67">
        <f t="shared" si="41"/>
        <v>1.2999999999999998</v>
      </c>
      <c r="BO67">
        <f t="shared" si="42"/>
        <v>1.2999999999999998</v>
      </c>
      <c r="BP67">
        <f t="shared" si="43"/>
        <v>1.2999999999999998</v>
      </c>
      <c r="BQ67">
        <f t="shared" si="44"/>
        <v>1.2999999999999998</v>
      </c>
      <c r="BR67">
        <f t="shared" si="45"/>
        <v>1.2999999999999998</v>
      </c>
      <c r="BS67">
        <f t="shared" si="46"/>
        <v>1.2099999999999997</v>
      </c>
      <c r="BT67">
        <f t="shared" si="47"/>
        <v>1.2099999999999997</v>
      </c>
      <c r="BU67">
        <f t="shared" si="48"/>
        <v>1.2099999999999997</v>
      </c>
      <c r="BV67">
        <f t="shared" si="49"/>
        <v>1.2099999999999997</v>
      </c>
      <c r="BW67">
        <f t="shared" si="50"/>
        <v>1.2099999999999997</v>
      </c>
      <c r="BX67">
        <f t="shared" si="51"/>
        <v>1.2099999999999997</v>
      </c>
      <c r="BY67">
        <f t="shared" si="52"/>
        <v>1.2099999999999997</v>
      </c>
      <c r="BZ67">
        <f t="shared" si="53"/>
        <v>1.2099999999999997</v>
      </c>
      <c r="CA67">
        <f t="shared" si="54"/>
        <v>1.2099999999999997</v>
      </c>
      <c r="CB67">
        <f t="shared" si="55"/>
        <v>1.2099999999999997</v>
      </c>
      <c r="CC67">
        <f t="shared" si="56"/>
        <v>1.2099999999999997</v>
      </c>
      <c r="CD67">
        <f t="shared" si="57"/>
        <v>1.1199999999999999</v>
      </c>
      <c r="CE67">
        <f t="shared" si="58"/>
        <v>1.1199999999999999</v>
      </c>
      <c r="CF67">
        <f t="shared" si="59"/>
        <v>59.12</v>
      </c>
      <c r="CH67">
        <f t="shared" si="60"/>
        <v>116.47000000000001</v>
      </c>
      <c r="CI67">
        <f t="shared" si="61"/>
        <v>22.000000000000004</v>
      </c>
      <c r="CJ67">
        <f t="shared" si="62"/>
        <v>12</v>
      </c>
      <c r="CK67">
        <f t="shared" si="63"/>
        <v>82.47</v>
      </c>
      <c r="CL67">
        <f t="shared" si="64"/>
        <v>0</v>
      </c>
      <c r="CM67">
        <f t="shared" si="65"/>
        <v>0</v>
      </c>
    </row>
    <row r="68" spans="1:91" x14ac:dyDescent="0.2">
      <c r="A68">
        <v>51</v>
      </c>
      <c r="B68">
        <f>B$14*(10-lgd*COUNTIF(Defaults!$AI68:$AR68,"&lt;="&amp;B$17))</f>
        <v>1.5</v>
      </c>
      <c r="C68">
        <f>C$14*(10-lgd*COUNTIF(Defaults!$AI68:$AR68,"&lt;="&amp;C$17))</f>
        <v>1.5</v>
      </c>
      <c r="D68">
        <f>D$14*(10-lgd*COUNTIF(Defaults!$AI68:$AR68,"&lt;="&amp;D$17))</f>
        <v>1.5</v>
      </c>
      <c r="E68">
        <f>E$14*(10-lgd*COUNTIF(Defaults!$AI68:$AR68,"&lt;="&amp;E$17))</f>
        <v>1.5</v>
      </c>
      <c r="F68">
        <f>F$14*(10-lgd*COUNTIF(Defaults!$AI68:$AR68,"&lt;="&amp;F$17))</f>
        <v>1.5</v>
      </c>
      <c r="G68">
        <f>G$14*(10-lgd*COUNTIF(Defaults!$AI68:$AR68,"&lt;="&amp;G$17))</f>
        <v>1.5</v>
      </c>
      <c r="H68">
        <f>H$14*(10-lgd*COUNTIF(Defaults!$AI68:$AR68,"&lt;="&amp;H$17))</f>
        <v>1.5</v>
      </c>
      <c r="I68">
        <f>I$14*(10-lgd*COUNTIF(Defaults!$AI68:$AR68,"&lt;="&amp;I$17))</f>
        <v>1.5</v>
      </c>
      <c r="J68">
        <f>J$14*(10-lgd*COUNTIF(Defaults!$AI68:$AR68,"&lt;="&amp;J$17))</f>
        <v>1.5</v>
      </c>
      <c r="K68">
        <f>K$14*(10-lgd*COUNTIF(Defaults!$AI68:$AR68,"&lt;="&amp;K$17))</f>
        <v>1.5</v>
      </c>
      <c r="L68">
        <f>L$14*(10-lgd*COUNTIF(Defaults!$AI68:$AR68,"&lt;="&amp;L$17))</f>
        <v>1.5</v>
      </c>
      <c r="M68">
        <f>M$14*(10-lgd*COUNTIF(Defaults!$AI68:$AR68,"&lt;="&amp;M$17))</f>
        <v>1.5</v>
      </c>
      <c r="N68">
        <f>N$14*(10-lgd*COUNTIF(Defaults!$AI68:$AR68,"&lt;="&amp;N$17))</f>
        <v>1.41</v>
      </c>
      <c r="O68">
        <f>O$14*(10-lgd*COUNTIF(Defaults!$AI68:$AR68,"&lt;="&amp;O$17))</f>
        <v>1.41</v>
      </c>
      <c r="P68">
        <f>P$14*(10-lgd*COUNTIF(Defaults!$AI68:$AR68,"&lt;="&amp;P$17))</f>
        <v>1.41</v>
      </c>
      <c r="Q68">
        <f>Q$14*(10-lgd*COUNTIF(Defaults!$AI68:$AR68,"&lt;="&amp;Q$17))</f>
        <v>1.41</v>
      </c>
      <c r="R68">
        <f>R$14*(10-lgd*COUNTIF(Defaults!$AI68:$AR68,"&lt;="&amp;R$17))</f>
        <v>1.41</v>
      </c>
      <c r="S68">
        <f>S$14*(10-lgd*COUNTIF(Defaults!$AI68:$AR68,"&lt;="&amp;S$17))</f>
        <v>1.41</v>
      </c>
      <c r="T68">
        <f>T$14*(10-lgd*COUNTIF(Defaults!$AI68:$AR68,"&lt;="&amp;T$17))</f>
        <v>1.41</v>
      </c>
      <c r="U68">
        <f>U$14*(10-lgd*COUNTIF(Defaults!$AI68:$AR68,"&lt;="&amp;U$17))</f>
        <v>95.410000000000011</v>
      </c>
      <c r="W68">
        <f t="shared" si="0"/>
        <v>0.1</v>
      </c>
      <c r="X68">
        <f t="shared" si="1"/>
        <v>0.1</v>
      </c>
      <c r="Y68">
        <f t="shared" si="2"/>
        <v>0.1</v>
      </c>
      <c r="Z68">
        <f t="shared" si="3"/>
        <v>0.1</v>
      </c>
      <c r="AA68">
        <f t="shared" si="4"/>
        <v>0.1</v>
      </c>
      <c r="AB68">
        <f t="shared" si="5"/>
        <v>0.1</v>
      </c>
      <c r="AC68">
        <f t="shared" si="6"/>
        <v>0.1</v>
      </c>
      <c r="AD68">
        <f t="shared" si="7"/>
        <v>0.1</v>
      </c>
      <c r="AE68">
        <f t="shared" si="8"/>
        <v>0.1</v>
      </c>
      <c r="AF68">
        <f t="shared" si="9"/>
        <v>0.1</v>
      </c>
      <c r="AG68">
        <f t="shared" si="10"/>
        <v>0.1</v>
      </c>
      <c r="AH68">
        <f t="shared" si="11"/>
        <v>0.1</v>
      </c>
      <c r="AI68">
        <f t="shared" si="12"/>
        <v>0.1</v>
      </c>
      <c r="AJ68">
        <f t="shared" si="13"/>
        <v>0.1</v>
      </c>
      <c r="AK68">
        <f t="shared" si="14"/>
        <v>0.1</v>
      </c>
      <c r="AL68">
        <f t="shared" si="15"/>
        <v>0.1</v>
      </c>
      <c r="AM68">
        <f t="shared" si="16"/>
        <v>0.1</v>
      </c>
      <c r="AN68">
        <f t="shared" si="17"/>
        <v>0.1</v>
      </c>
      <c r="AO68">
        <f t="shared" si="18"/>
        <v>0.1</v>
      </c>
      <c r="AP68">
        <f t="shared" si="19"/>
        <v>20.100000000000001</v>
      </c>
      <c r="AR68">
        <f t="shared" si="20"/>
        <v>0.1</v>
      </c>
      <c r="AS68">
        <f t="shared" si="21"/>
        <v>0.1</v>
      </c>
      <c r="AT68">
        <f t="shared" si="22"/>
        <v>0.1</v>
      </c>
      <c r="AU68">
        <f t="shared" si="23"/>
        <v>0.1</v>
      </c>
      <c r="AV68">
        <f t="shared" si="24"/>
        <v>0.1</v>
      </c>
      <c r="AW68">
        <f t="shared" si="25"/>
        <v>0.1</v>
      </c>
      <c r="AX68">
        <f t="shared" si="26"/>
        <v>0.1</v>
      </c>
      <c r="AY68">
        <f t="shared" si="27"/>
        <v>0.1</v>
      </c>
      <c r="AZ68">
        <f t="shared" si="28"/>
        <v>0.1</v>
      </c>
      <c r="BA68">
        <f t="shared" si="29"/>
        <v>0.1</v>
      </c>
      <c r="BB68">
        <f t="shared" si="30"/>
        <v>0.1</v>
      </c>
      <c r="BC68">
        <f t="shared" si="31"/>
        <v>0.1</v>
      </c>
      <c r="BD68">
        <f t="shared" si="32"/>
        <v>0.1</v>
      </c>
      <c r="BE68">
        <f t="shared" si="33"/>
        <v>0.1</v>
      </c>
      <c r="BF68">
        <f t="shared" si="34"/>
        <v>0.1</v>
      </c>
      <c r="BG68">
        <f t="shared" si="35"/>
        <v>0.1</v>
      </c>
      <c r="BH68">
        <f t="shared" si="36"/>
        <v>0.1</v>
      </c>
      <c r="BI68">
        <f t="shared" si="37"/>
        <v>0.1</v>
      </c>
      <c r="BJ68">
        <f t="shared" si="38"/>
        <v>0.1</v>
      </c>
      <c r="BK68">
        <f t="shared" si="39"/>
        <v>10.1</v>
      </c>
      <c r="BM68">
        <f t="shared" si="40"/>
        <v>1.2999999999999998</v>
      </c>
      <c r="BN68">
        <f t="shared" si="41"/>
        <v>1.2999999999999998</v>
      </c>
      <c r="BO68">
        <f t="shared" si="42"/>
        <v>1.2999999999999998</v>
      </c>
      <c r="BP68">
        <f t="shared" si="43"/>
        <v>1.2999999999999998</v>
      </c>
      <c r="BQ68">
        <f t="shared" si="44"/>
        <v>1.2999999999999998</v>
      </c>
      <c r="BR68">
        <f t="shared" si="45"/>
        <v>1.2999999999999998</v>
      </c>
      <c r="BS68">
        <f t="shared" si="46"/>
        <v>1.2999999999999998</v>
      </c>
      <c r="BT68">
        <f t="shared" si="47"/>
        <v>1.2999999999999998</v>
      </c>
      <c r="BU68">
        <f t="shared" si="48"/>
        <v>1.2999999999999998</v>
      </c>
      <c r="BV68">
        <f t="shared" si="49"/>
        <v>1.2999999999999998</v>
      </c>
      <c r="BW68">
        <f t="shared" si="50"/>
        <v>1.2999999999999998</v>
      </c>
      <c r="BX68">
        <f t="shared" si="51"/>
        <v>1.2999999999999998</v>
      </c>
      <c r="BY68">
        <f t="shared" si="52"/>
        <v>1.2099999999999997</v>
      </c>
      <c r="BZ68">
        <f t="shared" si="53"/>
        <v>1.2099999999999997</v>
      </c>
      <c r="CA68">
        <f t="shared" si="54"/>
        <v>1.2099999999999997</v>
      </c>
      <c r="CB68">
        <f t="shared" si="55"/>
        <v>1.2099999999999997</v>
      </c>
      <c r="CC68">
        <f t="shared" si="56"/>
        <v>1.2099999999999997</v>
      </c>
      <c r="CD68">
        <f t="shared" si="57"/>
        <v>1.2099999999999997</v>
      </c>
      <c r="CE68">
        <f t="shared" si="58"/>
        <v>1.2099999999999997</v>
      </c>
      <c r="CF68">
        <f t="shared" si="59"/>
        <v>65.210000000000008</v>
      </c>
      <c r="CH68">
        <f t="shared" si="60"/>
        <v>123.28000000000002</v>
      </c>
      <c r="CI68">
        <f t="shared" si="61"/>
        <v>22.000000000000004</v>
      </c>
      <c r="CJ68">
        <f t="shared" si="62"/>
        <v>12</v>
      </c>
      <c r="CK68">
        <f t="shared" si="63"/>
        <v>89.280000000000015</v>
      </c>
      <c r="CL68">
        <f t="shared" si="64"/>
        <v>0</v>
      </c>
      <c r="CM68">
        <f t="shared" si="65"/>
        <v>0</v>
      </c>
    </row>
    <row r="69" spans="1:91" x14ac:dyDescent="0.2">
      <c r="A69">
        <v>52</v>
      </c>
      <c r="B69">
        <f>B$14*(10-lgd*COUNTIF(Defaults!$AI69:$AR69,"&lt;="&amp;B$17))</f>
        <v>1.5</v>
      </c>
      <c r="C69">
        <f>C$14*(10-lgd*COUNTIF(Defaults!$AI69:$AR69,"&lt;="&amp;C$17))</f>
        <v>1.5</v>
      </c>
      <c r="D69">
        <f>D$14*(10-lgd*COUNTIF(Defaults!$AI69:$AR69,"&lt;="&amp;D$17))</f>
        <v>1.5</v>
      </c>
      <c r="E69">
        <f>E$14*(10-lgd*COUNTIF(Defaults!$AI69:$AR69,"&lt;="&amp;E$17))</f>
        <v>1.5</v>
      </c>
      <c r="F69">
        <f>F$14*(10-lgd*COUNTIF(Defaults!$AI69:$AR69,"&lt;="&amp;F$17))</f>
        <v>1.5</v>
      </c>
      <c r="G69">
        <f>G$14*(10-lgd*COUNTIF(Defaults!$AI69:$AR69,"&lt;="&amp;G$17))</f>
        <v>1.5</v>
      </c>
      <c r="H69">
        <f>H$14*(10-lgd*COUNTIF(Defaults!$AI69:$AR69,"&lt;="&amp;H$17))</f>
        <v>1.5</v>
      </c>
      <c r="I69">
        <f>I$14*(10-lgd*COUNTIF(Defaults!$AI69:$AR69,"&lt;="&amp;I$17))</f>
        <v>1.5</v>
      </c>
      <c r="J69">
        <f>J$14*(10-lgd*COUNTIF(Defaults!$AI69:$AR69,"&lt;="&amp;J$17))</f>
        <v>1.5</v>
      </c>
      <c r="K69">
        <f>K$14*(10-lgd*COUNTIF(Defaults!$AI69:$AR69,"&lt;="&amp;K$17))</f>
        <v>1.5</v>
      </c>
      <c r="L69">
        <f>L$14*(10-lgd*COUNTIF(Defaults!$AI69:$AR69,"&lt;="&amp;L$17))</f>
        <v>1.5</v>
      </c>
      <c r="M69">
        <f>M$14*(10-lgd*COUNTIF(Defaults!$AI69:$AR69,"&lt;="&amp;M$17))</f>
        <v>1.5</v>
      </c>
      <c r="N69">
        <f>N$14*(10-lgd*COUNTIF(Defaults!$AI69:$AR69,"&lt;="&amp;N$17))</f>
        <v>1.5</v>
      </c>
      <c r="O69">
        <f>O$14*(10-lgd*COUNTIF(Defaults!$AI69:$AR69,"&lt;="&amp;O$17))</f>
        <v>1.5</v>
      </c>
      <c r="P69">
        <f>P$14*(10-lgd*COUNTIF(Defaults!$AI69:$AR69,"&lt;="&amp;P$17))</f>
        <v>1.5</v>
      </c>
      <c r="Q69">
        <f>Q$14*(10-lgd*COUNTIF(Defaults!$AI69:$AR69,"&lt;="&amp;Q$17))</f>
        <v>1.5</v>
      </c>
      <c r="R69">
        <f>R$14*(10-lgd*COUNTIF(Defaults!$AI69:$AR69,"&lt;="&amp;R$17))</f>
        <v>1.5</v>
      </c>
      <c r="S69">
        <f>S$14*(10-lgd*COUNTIF(Defaults!$AI69:$AR69,"&lt;="&amp;S$17))</f>
        <v>1.5</v>
      </c>
      <c r="T69">
        <f>T$14*(10-lgd*COUNTIF(Defaults!$AI69:$AR69,"&lt;="&amp;T$17))</f>
        <v>1.5</v>
      </c>
      <c r="U69">
        <f>U$14*(10-lgd*COUNTIF(Defaults!$AI69:$AR69,"&lt;="&amp;U$17))</f>
        <v>101.5</v>
      </c>
      <c r="W69">
        <f t="shared" si="0"/>
        <v>0.1</v>
      </c>
      <c r="X69">
        <f t="shared" si="1"/>
        <v>0.1</v>
      </c>
      <c r="Y69">
        <f t="shared" si="2"/>
        <v>0.1</v>
      </c>
      <c r="Z69">
        <f t="shared" si="3"/>
        <v>0.1</v>
      </c>
      <c r="AA69">
        <f t="shared" si="4"/>
        <v>0.1</v>
      </c>
      <c r="AB69">
        <f t="shared" si="5"/>
        <v>0.1</v>
      </c>
      <c r="AC69">
        <f t="shared" si="6"/>
        <v>0.1</v>
      </c>
      <c r="AD69">
        <f t="shared" si="7"/>
        <v>0.1</v>
      </c>
      <c r="AE69">
        <f t="shared" si="8"/>
        <v>0.1</v>
      </c>
      <c r="AF69">
        <f t="shared" si="9"/>
        <v>0.1</v>
      </c>
      <c r="AG69">
        <f t="shared" si="10"/>
        <v>0.1</v>
      </c>
      <c r="AH69">
        <f t="shared" si="11"/>
        <v>0.1</v>
      </c>
      <c r="AI69">
        <f t="shared" si="12"/>
        <v>0.1</v>
      </c>
      <c r="AJ69">
        <f t="shared" si="13"/>
        <v>0.1</v>
      </c>
      <c r="AK69">
        <f t="shared" si="14"/>
        <v>0.1</v>
      </c>
      <c r="AL69">
        <f t="shared" si="15"/>
        <v>0.1</v>
      </c>
      <c r="AM69">
        <f t="shared" si="16"/>
        <v>0.1</v>
      </c>
      <c r="AN69">
        <f t="shared" si="17"/>
        <v>0.1</v>
      </c>
      <c r="AO69">
        <f t="shared" si="18"/>
        <v>0.1</v>
      </c>
      <c r="AP69">
        <f t="shared" si="19"/>
        <v>20.100000000000001</v>
      </c>
      <c r="AR69">
        <f t="shared" si="20"/>
        <v>0.1</v>
      </c>
      <c r="AS69">
        <f t="shared" si="21"/>
        <v>0.1</v>
      </c>
      <c r="AT69">
        <f t="shared" si="22"/>
        <v>0.1</v>
      </c>
      <c r="AU69">
        <f t="shared" si="23"/>
        <v>0.1</v>
      </c>
      <c r="AV69">
        <f t="shared" si="24"/>
        <v>0.1</v>
      </c>
      <c r="AW69">
        <f t="shared" si="25"/>
        <v>0.1</v>
      </c>
      <c r="AX69">
        <f t="shared" si="26"/>
        <v>0.1</v>
      </c>
      <c r="AY69">
        <f t="shared" si="27"/>
        <v>0.1</v>
      </c>
      <c r="AZ69">
        <f t="shared" si="28"/>
        <v>0.1</v>
      </c>
      <c r="BA69">
        <f t="shared" si="29"/>
        <v>0.1</v>
      </c>
      <c r="BB69">
        <f t="shared" si="30"/>
        <v>0.1</v>
      </c>
      <c r="BC69">
        <f t="shared" si="31"/>
        <v>0.1</v>
      </c>
      <c r="BD69">
        <f t="shared" si="32"/>
        <v>0.1</v>
      </c>
      <c r="BE69">
        <f t="shared" si="33"/>
        <v>0.1</v>
      </c>
      <c r="BF69">
        <f t="shared" si="34"/>
        <v>0.1</v>
      </c>
      <c r="BG69">
        <f t="shared" si="35"/>
        <v>0.1</v>
      </c>
      <c r="BH69">
        <f t="shared" si="36"/>
        <v>0.1</v>
      </c>
      <c r="BI69">
        <f t="shared" si="37"/>
        <v>0.1</v>
      </c>
      <c r="BJ69">
        <f t="shared" si="38"/>
        <v>0.1</v>
      </c>
      <c r="BK69">
        <f t="shared" si="39"/>
        <v>10.1</v>
      </c>
      <c r="BM69">
        <f t="shared" si="40"/>
        <v>1.2999999999999998</v>
      </c>
      <c r="BN69">
        <f t="shared" si="41"/>
        <v>1.2999999999999998</v>
      </c>
      <c r="BO69">
        <f t="shared" si="42"/>
        <v>1.2999999999999998</v>
      </c>
      <c r="BP69">
        <f t="shared" si="43"/>
        <v>1.2999999999999998</v>
      </c>
      <c r="BQ69">
        <f t="shared" si="44"/>
        <v>1.2999999999999998</v>
      </c>
      <c r="BR69">
        <f t="shared" si="45"/>
        <v>1.2999999999999998</v>
      </c>
      <c r="BS69">
        <f t="shared" si="46"/>
        <v>1.2999999999999998</v>
      </c>
      <c r="BT69">
        <f t="shared" si="47"/>
        <v>1.2999999999999998</v>
      </c>
      <c r="BU69">
        <f t="shared" si="48"/>
        <v>1.2999999999999998</v>
      </c>
      <c r="BV69">
        <f t="shared" si="49"/>
        <v>1.2999999999999998</v>
      </c>
      <c r="BW69">
        <f t="shared" si="50"/>
        <v>1.2999999999999998</v>
      </c>
      <c r="BX69">
        <f t="shared" si="51"/>
        <v>1.2999999999999998</v>
      </c>
      <c r="BY69">
        <f t="shared" si="52"/>
        <v>1.2999999999999998</v>
      </c>
      <c r="BZ69">
        <f t="shared" si="53"/>
        <v>1.2999999999999998</v>
      </c>
      <c r="CA69">
        <f t="shared" si="54"/>
        <v>1.2999999999999998</v>
      </c>
      <c r="CB69">
        <f t="shared" si="55"/>
        <v>1.2999999999999998</v>
      </c>
      <c r="CC69">
        <f t="shared" si="56"/>
        <v>1.2999999999999998</v>
      </c>
      <c r="CD69">
        <f t="shared" si="57"/>
        <v>1.2999999999999998</v>
      </c>
      <c r="CE69">
        <f t="shared" si="58"/>
        <v>1.2999999999999998</v>
      </c>
      <c r="CF69">
        <f t="shared" si="59"/>
        <v>71.300000000000011</v>
      </c>
      <c r="CH69">
        <f t="shared" si="60"/>
        <v>130</v>
      </c>
      <c r="CI69">
        <f t="shared" si="61"/>
        <v>22.000000000000004</v>
      </c>
      <c r="CJ69">
        <f t="shared" si="62"/>
        <v>12</v>
      </c>
      <c r="CK69">
        <f t="shared" si="63"/>
        <v>96.000000000000014</v>
      </c>
      <c r="CL69">
        <f t="shared" si="64"/>
        <v>0</v>
      </c>
      <c r="CM69">
        <f t="shared" si="65"/>
        <v>0</v>
      </c>
    </row>
    <row r="70" spans="1:91" x14ac:dyDescent="0.2">
      <c r="A70">
        <v>53</v>
      </c>
      <c r="B70">
        <f>B$14*(10-lgd*COUNTIF(Defaults!$AI70:$AR70,"&lt;="&amp;B$17))</f>
        <v>1.5</v>
      </c>
      <c r="C70">
        <f>C$14*(10-lgd*COUNTIF(Defaults!$AI70:$AR70,"&lt;="&amp;C$17))</f>
        <v>1.5</v>
      </c>
      <c r="D70">
        <f>D$14*(10-lgd*COUNTIF(Defaults!$AI70:$AR70,"&lt;="&amp;D$17))</f>
        <v>1.5</v>
      </c>
      <c r="E70">
        <f>E$14*(10-lgd*COUNTIF(Defaults!$AI70:$AR70,"&lt;="&amp;E$17))</f>
        <v>1.5</v>
      </c>
      <c r="F70">
        <f>F$14*(10-lgd*COUNTIF(Defaults!$AI70:$AR70,"&lt;="&amp;F$17))</f>
        <v>1.41</v>
      </c>
      <c r="G70">
        <f>G$14*(10-lgd*COUNTIF(Defaults!$AI70:$AR70,"&lt;="&amp;G$17))</f>
        <v>1.32</v>
      </c>
      <c r="H70">
        <f>H$14*(10-lgd*COUNTIF(Defaults!$AI70:$AR70,"&lt;="&amp;H$17))</f>
        <v>1.32</v>
      </c>
      <c r="I70">
        <f>I$14*(10-lgd*COUNTIF(Defaults!$AI70:$AR70,"&lt;="&amp;I$17))</f>
        <v>1.32</v>
      </c>
      <c r="J70">
        <f>J$14*(10-lgd*COUNTIF(Defaults!$AI70:$AR70,"&lt;="&amp;J$17))</f>
        <v>1.32</v>
      </c>
      <c r="K70">
        <f>K$14*(10-lgd*COUNTIF(Defaults!$AI70:$AR70,"&lt;="&amp;K$17))</f>
        <v>1.32</v>
      </c>
      <c r="L70">
        <f>L$14*(10-lgd*COUNTIF(Defaults!$AI70:$AR70,"&lt;="&amp;L$17))</f>
        <v>1.32</v>
      </c>
      <c r="M70">
        <f>M$14*(10-lgd*COUNTIF(Defaults!$AI70:$AR70,"&lt;="&amp;M$17))</f>
        <v>1.32</v>
      </c>
      <c r="N70">
        <f>N$14*(10-lgd*COUNTIF(Defaults!$AI70:$AR70,"&lt;="&amp;N$17))</f>
        <v>1.32</v>
      </c>
      <c r="O70">
        <f>O$14*(10-lgd*COUNTIF(Defaults!$AI70:$AR70,"&lt;="&amp;O$17))</f>
        <v>1.32</v>
      </c>
      <c r="P70">
        <f>P$14*(10-lgd*COUNTIF(Defaults!$AI70:$AR70,"&lt;="&amp;P$17))</f>
        <v>1.32</v>
      </c>
      <c r="Q70">
        <f>Q$14*(10-lgd*COUNTIF(Defaults!$AI70:$AR70,"&lt;="&amp;Q$17))</f>
        <v>1.32</v>
      </c>
      <c r="R70">
        <f>R$14*(10-lgd*COUNTIF(Defaults!$AI70:$AR70,"&lt;="&amp;R$17))</f>
        <v>1.32</v>
      </c>
      <c r="S70">
        <f>S$14*(10-lgd*COUNTIF(Defaults!$AI70:$AR70,"&lt;="&amp;S$17))</f>
        <v>1.32</v>
      </c>
      <c r="T70">
        <f>T$14*(10-lgd*COUNTIF(Defaults!$AI70:$AR70,"&lt;="&amp;T$17))</f>
        <v>1.32</v>
      </c>
      <c r="U70">
        <f>U$14*(10-lgd*COUNTIF(Defaults!$AI70:$AR70,"&lt;="&amp;U$17))</f>
        <v>89.320000000000007</v>
      </c>
      <c r="W70">
        <f t="shared" si="0"/>
        <v>0.1</v>
      </c>
      <c r="X70">
        <f t="shared" si="1"/>
        <v>0.1</v>
      </c>
      <c r="Y70">
        <f t="shared" si="2"/>
        <v>0.1</v>
      </c>
      <c r="Z70">
        <f t="shared" si="3"/>
        <v>0.1</v>
      </c>
      <c r="AA70">
        <f t="shared" si="4"/>
        <v>0.1</v>
      </c>
      <c r="AB70">
        <f t="shared" si="5"/>
        <v>0.1</v>
      </c>
      <c r="AC70">
        <f t="shared" si="6"/>
        <v>0.1</v>
      </c>
      <c r="AD70">
        <f t="shared" si="7"/>
        <v>0.1</v>
      </c>
      <c r="AE70">
        <f t="shared" si="8"/>
        <v>0.1</v>
      </c>
      <c r="AF70">
        <f t="shared" si="9"/>
        <v>0.1</v>
      </c>
      <c r="AG70">
        <f t="shared" si="10"/>
        <v>0.1</v>
      </c>
      <c r="AH70">
        <f t="shared" si="11"/>
        <v>0.1</v>
      </c>
      <c r="AI70">
        <f t="shared" si="12"/>
        <v>0.1</v>
      </c>
      <c r="AJ70">
        <f t="shared" si="13"/>
        <v>0.1</v>
      </c>
      <c r="AK70">
        <f t="shared" si="14"/>
        <v>0.1</v>
      </c>
      <c r="AL70">
        <f t="shared" si="15"/>
        <v>0.1</v>
      </c>
      <c r="AM70">
        <f t="shared" si="16"/>
        <v>0.1</v>
      </c>
      <c r="AN70">
        <f t="shared" si="17"/>
        <v>0.1</v>
      </c>
      <c r="AO70">
        <f t="shared" si="18"/>
        <v>0.1</v>
      </c>
      <c r="AP70">
        <f t="shared" si="19"/>
        <v>20.100000000000001</v>
      </c>
      <c r="AR70">
        <f t="shared" si="20"/>
        <v>0.1</v>
      </c>
      <c r="AS70">
        <f t="shared" si="21"/>
        <v>0.1</v>
      </c>
      <c r="AT70">
        <f t="shared" si="22"/>
        <v>0.1</v>
      </c>
      <c r="AU70">
        <f t="shared" si="23"/>
        <v>0.1</v>
      </c>
      <c r="AV70">
        <f t="shared" si="24"/>
        <v>0.1</v>
      </c>
      <c r="AW70">
        <f t="shared" si="25"/>
        <v>0.1</v>
      </c>
      <c r="AX70">
        <f t="shared" si="26"/>
        <v>0.1</v>
      </c>
      <c r="AY70">
        <f t="shared" si="27"/>
        <v>0.1</v>
      </c>
      <c r="AZ70">
        <f t="shared" si="28"/>
        <v>0.1</v>
      </c>
      <c r="BA70">
        <f t="shared" si="29"/>
        <v>0.1</v>
      </c>
      <c r="BB70">
        <f t="shared" si="30"/>
        <v>0.1</v>
      </c>
      <c r="BC70">
        <f t="shared" si="31"/>
        <v>0.1</v>
      </c>
      <c r="BD70">
        <f t="shared" si="32"/>
        <v>0.1</v>
      </c>
      <c r="BE70">
        <f t="shared" si="33"/>
        <v>0.1</v>
      </c>
      <c r="BF70">
        <f t="shared" si="34"/>
        <v>0.1</v>
      </c>
      <c r="BG70">
        <f t="shared" si="35"/>
        <v>0.1</v>
      </c>
      <c r="BH70">
        <f t="shared" si="36"/>
        <v>0.1</v>
      </c>
      <c r="BI70">
        <f t="shared" si="37"/>
        <v>0.1</v>
      </c>
      <c r="BJ70">
        <f t="shared" si="38"/>
        <v>0.1</v>
      </c>
      <c r="BK70">
        <f t="shared" si="39"/>
        <v>10.1</v>
      </c>
      <c r="BM70">
        <f t="shared" si="40"/>
        <v>1.2999999999999998</v>
      </c>
      <c r="BN70">
        <f t="shared" si="41"/>
        <v>1.2999999999999998</v>
      </c>
      <c r="BO70">
        <f t="shared" si="42"/>
        <v>1.2999999999999998</v>
      </c>
      <c r="BP70">
        <f t="shared" si="43"/>
        <v>1.2999999999999998</v>
      </c>
      <c r="BQ70">
        <f t="shared" si="44"/>
        <v>1.2099999999999997</v>
      </c>
      <c r="BR70">
        <f t="shared" si="45"/>
        <v>1.1199999999999999</v>
      </c>
      <c r="BS70">
        <f t="shared" si="46"/>
        <v>1.1199999999999999</v>
      </c>
      <c r="BT70">
        <f t="shared" si="47"/>
        <v>1.1199999999999999</v>
      </c>
      <c r="BU70">
        <f t="shared" si="48"/>
        <v>1.1199999999999999</v>
      </c>
      <c r="BV70">
        <f t="shared" si="49"/>
        <v>1.1199999999999999</v>
      </c>
      <c r="BW70">
        <f t="shared" si="50"/>
        <v>1.1199999999999999</v>
      </c>
      <c r="BX70">
        <f t="shared" si="51"/>
        <v>1.1199999999999999</v>
      </c>
      <c r="BY70">
        <f t="shared" si="52"/>
        <v>1.1199999999999999</v>
      </c>
      <c r="BZ70">
        <f t="shared" si="53"/>
        <v>1.1199999999999999</v>
      </c>
      <c r="CA70">
        <f t="shared" si="54"/>
        <v>1.1199999999999999</v>
      </c>
      <c r="CB70">
        <f t="shared" si="55"/>
        <v>1.1199999999999999</v>
      </c>
      <c r="CC70">
        <f t="shared" si="56"/>
        <v>1.1199999999999999</v>
      </c>
      <c r="CD70">
        <f t="shared" si="57"/>
        <v>1.1199999999999999</v>
      </c>
      <c r="CE70">
        <f t="shared" si="58"/>
        <v>1.1199999999999999</v>
      </c>
      <c r="CF70">
        <f t="shared" si="59"/>
        <v>59.12</v>
      </c>
      <c r="CH70">
        <f t="shared" si="60"/>
        <v>115.21000000000001</v>
      </c>
      <c r="CI70">
        <f t="shared" si="61"/>
        <v>22.000000000000004</v>
      </c>
      <c r="CJ70">
        <f t="shared" si="62"/>
        <v>12</v>
      </c>
      <c r="CK70">
        <f t="shared" si="63"/>
        <v>81.209999999999994</v>
      </c>
      <c r="CL70">
        <f t="shared" si="64"/>
        <v>0</v>
      </c>
      <c r="CM70">
        <f t="shared" si="65"/>
        <v>0</v>
      </c>
    </row>
    <row r="71" spans="1:91" x14ac:dyDescent="0.2">
      <c r="A71">
        <v>54</v>
      </c>
      <c r="B71">
        <f>B$14*(10-lgd*COUNTIF(Defaults!$AI71:$AR71,"&lt;="&amp;B$17))</f>
        <v>1.5</v>
      </c>
      <c r="C71">
        <f>C$14*(10-lgd*COUNTIF(Defaults!$AI71:$AR71,"&lt;="&amp;C$17))</f>
        <v>1.41</v>
      </c>
      <c r="D71">
        <f>D$14*(10-lgd*COUNTIF(Defaults!$AI71:$AR71,"&lt;="&amp;D$17))</f>
        <v>1.41</v>
      </c>
      <c r="E71">
        <f>E$14*(10-lgd*COUNTIF(Defaults!$AI71:$AR71,"&lt;="&amp;E$17))</f>
        <v>1.41</v>
      </c>
      <c r="F71">
        <f>F$14*(10-lgd*COUNTIF(Defaults!$AI71:$AR71,"&lt;="&amp;F$17))</f>
        <v>1.41</v>
      </c>
      <c r="G71">
        <f>G$14*(10-lgd*COUNTIF(Defaults!$AI71:$AR71,"&lt;="&amp;G$17))</f>
        <v>1.41</v>
      </c>
      <c r="H71">
        <f>H$14*(10-lgd*COUNTIF(Defaults!$AI71:$AR71,"&lt;="&amp;H$17))</f>
        <v>1.41</v>
      </c>
      <c r="I71">
        <f>I$14*(10-lgd*COUNTIF(Defaults!$AI71:$AR71,"&lt;="&amp;I$17))</f>
        <v>1.41</v>
      </c>
      <c r="J71">
        <f>J$14*(10-lgd*COUNTIF(Defaults!$AI71:$AR71,"&lt;="&amp;J$17))</f>
        <v>1.41</v>
      </c>
      <c r="K71">
        <f>K$14*(10-lgd*COUNTIF(Defaults!$AI71:$AR71,"&lt;="&amp;K$17))</f>
        <v>1.41</v>
      </c>
      <c r="L71">
        <f>L$14*(10-lgd*COUNTIF(Defaults!$AI71:$AR71,"&lt;="&amp;L$17))</f>
        <v>1.41</v>
      </c>
      <c r="M71">
        <f>M$14*(10-lgd*COUNTIF(Defaults!$AI71:$AR71,"&lt;="&amp;M$17))</f>
        <v>1.41</v>
      </c>
      <c r="N71">
        <f>N$14*(10-lgd*COUNTIF(Defaults!$AI71:$AR71,"&lt;="&amp;N$17))</f>
        <v>1.41</v>
      </c>
      <c r="O71">
        <f>O$14*(10-lgd*COUNTIF(Defaults!$AI71:$AR71,"&lt;="&amp;O$17))</f>
        <v>1.41</v>
      </c>
      <c r="P71">
        <f>P$14*(10-lgd*COUNTIF(Defaults!$AI71:$AR71,"&lt;="&amp;P$17))</f>
        <v>1.41</v>
      </c>
      <c r="Q71">
        <f>Q$14*(10-lgd*COUNTIF(Defaults!$AI71:$AR71,"&lt;="&amp;Q$17))</f>
        <v>1.41</v>
      </c>
      <c r="R71">
        <f>R$14*(10-lgd*COUNTIF(Defaults!$AI71:$AR71,"&lt;="&amp;R$17))</f>
        <v>1.41</v>
      </c>
      <c r="S71">
        <f>S$14*(10-lgd*COUNTIF(Defaults!$AI71:$AR71,"&lt;="&amp;S$17))</f>
        <v>1.32</v>
      </c>
      <c r="T71">
        <f>T$14*(10-lgd*COUNTIF(Defaults!$AI71:$AR71,"&lt;="&amp;T$17))</f>
        <v>1.32</v>
      </c>
      <c r="U71">
        <f>U$14*(10-lgd*COUNTIF(Defaults!$AI71:$AR71,"&lt;="&amp;U$17))</f>
        <v>89.320000000000007</v>
      </c>
      <c r="W71">
        <f t="shared" si="0"/>
        <v>0.1</v>
      </c>
      <c r="X71">
        <f t="shared" si="1"/>
        <v>0.1</v>
      </c>
      <c r="Y71">
        <f t="shared" si="2"/>
        <v>0.1</v>
      </c>
      <c r="Z71">
        <f t="shared" si="3"/>
        <v>0.1</v>
      </c>
      <c r="AA71">
        <f t="shared" si="4"/>
        <v>0.1</v>
      </c>
      <c r="AB71">
        <f t="shared" si="5"/>
        <v>0.1</v>
      </c>
      <c r="AC71">
        <f t="shared" si="6"/>
        <v>0.1</v>
      </c>
      <c r="AD71">
        <f t="shared" si="7"/>
        <v>0.1</v>
      </c>
      <c r="AE71">
        <f t="shared" si="8"/>
        <v>0.1</v>
      </c>
      <c r="AF71">
        <f t="shared" si="9"/>
        <v>0.1</v>
      </c>
      <c r="AG71">
        <f t="shared" si="10"/>
        <v>0.1</v>
      </c>
      <c r="AH71">
        <f t="shared" si="11"/>
        <v>0.1</v>
      </c>
      <c r="AI71">
        <f t="shared" si="12"/>
        <v>0.1</v>
      </c>
      <c r="AJ71">
        <f t="shared" si="13"/>
        <v>0.1</v>
      </c>
      <c r="AK71">
        <f t="shared" si="14"/>
        <v>0.1</v>
      </c>
      <c r="AL71">
        <f t="shared" si="15"/>
        <v>0.1</v>
      </c>
      <c r="AM71">
        <f t="shared" si="16"/>
        <v>0.1</v>
      </c>
      <c r="AN71">
        <f t="shared" si="17"/>
        <v>0.1</v>
      </c>
      <c r="AO71">
        <f t="shared" si="18"/>
        <v>0.1</v>
      </c>
      <c r="AP71">
        <f t="shared" si="19"/>
        <v>20.100000000000001</v>
      </c>
      <c r="AR71">
        <f t="shared" si="20"/>
        <v>0.1</v>
      </c>
      <c r="AS71">
        <f t="shared" si="21"/>
        <v>0.1</v>
      </c>
      <c r="AT71">
        <f t="shared" si="22"/>
        <v>0.1</v>
      </c>
      <c r="AU71">
        <f t="shared" si="23"/>
        <v>0.1</v>
      </c>
      <c r="AV71">
        <f t="shared" si="24"/>
        <v>0.1</v>
      </c>
      <c r="AW71">
        <f t="shared" si="25"/>
        <v>0.1</v>
      </c>
      <c r="AX71">
        <f t="shared" si="26"/>
        <v>0.1</v>
      </c>
      <c r="AY71">
        <f t="shared" si="27"/>
        <v>0.1</v>
      </c>
      <c r="AZ71">
        <f t="shared" si="28"/>
        <v>0.1</v>
      </c>
      <c r="BA71">
        <f t="shared" si="29"/>
        <v>0.1</v>
      </c>
      <c r="BB71">
        <f t="shared" si="30"/>
        <v>0.1</v>
      </c>
      <c r="BC71">
        <f t="shared" si="31"/>
        <v>0.1</v>
      </c>
      <c r="BD71">
        <f t="shared" si="32"/>
        <v>0.1</v>
      </c>
      <c r="BE71">
        <f t="shared" si="33"/>
        <v>0.1</v>
      </c>
      <c r="BF71">
        <f t="shared" si="34"/>
        <v>0.1</v>
      </c>
      <c r="BG71">
        <f t="shared" si="35"/>
        <v>0.1</v>
      </c>
      <c r="BH71">
        <f t="shared" si="36"/>
        <v>0.1</v>
      </c>
      <c r="BI71">
        <f t="shared" si="37"/>
        <v>0.1</v>
      </c>
      <c r="BJ71">
        <f t="shared" si="38"/>
        <v>0.1</v>
      </c>
      <c r="BK71">
        <f t="shared" si="39"/>
        <v>10.1</v>
      </c>
      <c r="BM71">
        <f t="shared" si="40"/>
        <v>1.2999999999999998</v>
      </c>
      <c r="BN71">
        <f t="shared" si="41"/>
        <v>1.2099999999999997</v>
      </c>
      <c r="BO71">
        <f t="shared" si="42"/>
        <v>1.2099999999999997</v>
      </c>
      <c r="BP71">
        <f t="shared" si="43"/>
        <v>1.2099999999999997</v>
      </c>
      <c r="BQ71">
        <f t="shared" si="44"/>
        <v>1.2099999999999997</v>
      </c>
      <c r="BR71">
        <f t="shared" si="45"/>
        <v>1.2099999999999997</v>
      </c>
      <c r="BS71">
        <f t="shared" si="46"/>
        <v>1.2099999999999997</v>
      </c>
      <c r="BT71">
        <f t="shared" si="47"/>
        <v>1.2099999999999997</v>
      </c>
      <c r="BU71">
        <f t="shared" si="48"/>
        <v>1.2099999999999997</v>
      </c>
      <c r="BV71">
        <f t="shared" si="49"/>
        <v>1.2099999999999997</v>
      </c>
      <c r="BW71">
        <f t="shared" si="50"/>
        <v>1.2099999999999997</v>
      </c>
      <c r="BX71">
        <f t="shared" si="51"/>
        <v>1.2099999999999997</v>
      </c>
      <c r="BY71">
        <f t="shared" si="52"/>
        <v>1.2099999999999997</v>
      </c>
      <c r="BZ71">
        <f t="shared" si="53"/>
        <v>1.2099999999999997</v>
      </c>
      <c r="CA71">
        <f t="shared" si="54"/>
        <v>1.2099999999999997</v>
      </c>
      <c r="CB71">
        <f t="shared" si="55"/>
        <v>1.2099999999999997</v>
      </c>
      <c r="CC71">
        <f t="shared" si="56"/>
        <v>1.2099999999999997</v>
      </c>
      <c r="CD71">
        <f t="shared" si="57"/>
        <v>1.1199999999999999</v>
      </c>
      <c r="CE71">
        <f t="shared" si="58"/>
        <v>1.1199999999999999</v>
      </c>
      <c r="CF71">
        <f t="shared" si="59"/>
        <v>59.12</v>
      </c>
      <c r="CH71">
        <f t="shared" si="60"/>
        <v>116.02000000000001</v>
      </c>
      <c r="CI71">
        <f t="shared" si="61"/>
        <v>22.000000000000004</v>
      </c>
      <c r="CJ71">
        <f t="shared" si="62"/>
        <v>12</v>
      </c>
      <c r="CK71">
        <f t="shared" si="63"/>
        <v>82.02</v>
      </c>
      <c r="CL71">
        <f t="shared" si="64"/>
        <v>0</v>
      </c>
      <c r="CM71">
        <f t="shared" si="65"/>
        <v>0</v>
      </c>
    </row>
    <row r="72" spans="1:91" x14ac:dyDescent="0.2">
      <c r="A72">
        <v>55</v>
      </c>
      <c r="B72">
        <f>B$14*(10-lgd*COUNTIF(Defaults!$AI72:$AR72,"&lt;="&amp;B$17))</f>
        <v>1.5</v>
      </c>
      <c r="C72">
        <f>C$14*(10-lgd*COUNTIF(Defaults!$AI72:$AR72,"&lt;="&amp;C$17))</f>
        <v>1.5</v>
      </c>
      <c r="D72">
        <f>D$14*(10-lgd*COUNTIF(Defaults!$AI72:$AR72,"&lt;="&amp;D$17))</f>
        <v>1.5</v>
      </c>
      <c r="E72">
        <f>E$14*(10-lgd*COUNTIF(Defaults!$AI72:$AR72,"&lt;="&amp;E$17))</f>
        <v>1.41</v>
      </c>
      <c r="F72">
        <f>F$14*(10-lgd*COUNTIF(Defaults!$AI72:$AR72,"&lt;="&amp;F$17))</f>
        <v>1.41</v>
      </c>
      <c r="G72">
        <f>G$14*(10-lgd*COUNTIF(Defaults!$AI72:$AR72,"&lt;="&amp;G$17))</f>
        <v>1.41</v>
      </c>
      <c r="H72">
        <f>H$14*(10-lgd*COUNTIF(Defaults!$AI72:$AR72,"&lt;="&amp;H$17))</f>
        <v>1.32</v>
      </c>
      <c r="I72">
        <f>I$14*(10-lgd*COUNTIF(Defaults!$AI72:$AR72,"&lt;="&amp;I$17))</f>
        <v>1.32</v>
      </c>
      <c r="J72">
        <f>J$14*(10-lgd*COUNTIF(Defaults!$AI72:$AR72,"&lt;="&amp;J$17))</f>
        <v>1.32</v>
      </c>
      <c r="K72">
        <f>K$14*(10-lgd*COUNTIF(Defaults!$AI72:$AR72,"&lt;="&amp;K$17))</f>
        <v>1.32</v>
      </c>
      <c r="L72">
        <f>L$14*(10-lgd*COUNTIF(Defaults!$AI72:$AR72,"&lt;="&amp;L$17))</f>
        <v>1.32</v>
      </c>
      <c r="M72">
        <f>M$14*(10-lgd*COUNTIF(Defaults!$AI72:$AR72,"&lt;="&amp;M$17))</f>
        <v>1.32</v>
      </c>
      <c r="N72">
        <f>N$14*(10-lgd*COUNTIF(Defaults!$AI72:$AR72,"&lt;="&amp;N$17))</f>
        <v>1.32</v>
      </c>
      <c r="O72">
        <f>O$14*(10-lgd*COUNTIF(Defaults!$AI72:$AR72,"&lt;="&amp;O$17))</f>
        <v>1.32</v>
      </c>
      <c r="P72">
        <f>P$14*(10-lgd*COUNTIF(Defaults!$AI72:$AR72,"&lt;="&amp;P$17))</f>
        <v>1.32</v>
      </c>
      <c r="Q72">
        <f>Q$14*(10-lgd*COUNTIF(Defaults!$AI72:$AR72,"&lt;="&amp;Q$17))</f>
        <v>1.32</v>
      </c>
      <c r="R72">
        <f>R$14*(10-lgd*COUNTIF(Defaults!$AI72:$AR72,"&lt;="&amp;R$17))</f>
        <v>1.2299999999999998</v>
      </c>
      <c r="S72">
        <f>S$14*(10-lgd*COUNTIF(Defaults!$AI72:$AR72,"&lt;="&amp;S$17))</f>
        <v>1.2299999999999998</v>
      </c>
      <c r="T72">
        <f>T$14*(10-lgd*COUNTIF(Defaults!$AI72:$AR72,"&lt;="&amp;T$17))</f>
        <v>1.2299999999999998</v>
      </c>
      <c r="U72">
        <f>U$14*(10-lgd*COUNTIF(Defaults!$AI72:$AR72,"&lt;="&amp;U$17))</f>
        <v>83.22999999999999</v>
      </c>
      <c r="W72">
        <f t="shared" si="0"/>
        <v>0.1</v>
      </c>
      <c r="X72">
        <f t="shared" si="1"/>
        <v>0.1</v>
      </c>
      <c r="Y72">
        <f t="shared" si="2"/>
        <v>0.1</v>
      </c>
      <c r="Z72">
        <f t="shared" si="3"/>
        <v>0.1</v>
      </c>
      <c r="AA72">
        <f t="shared" si="4"/>
        <v>0.1</v>
      </c>
      <c r="AB72">
        <f t="shared" si="5"/>
        <v>0.1</v>
      </c>
      <c r="AC72">
        <f t="shared" si="6"/>
        <v>0.1</v>
      </c>
      <c r="AD72">
        <f t="shared" si="7"/>
        <v>0.1</v>
      </c>
      <c r="AE72">
        <f t="shared" si="8"/>
        <v>0.1</v>
      </c>
      <c r="AF72">
        <f t="shared" si="9"/>
        <v>0.1</v>
      </c>
      <c r="AG72">
        <f t="shared" si="10"/>
        <v>0.1</v>
      </c>
      <c r="AH72">
        <f t="shared" si="11"/>
        <v>0.1</v>
      </c>
      <c r="AI72">
        <f t="shared" si="12"/>
        <v>0.1</v>
      </c>
      <c r="AJ72">
        <f t="shared" si="13"/>
        <v>0.1</v>
      </c>
      <c r="AK72">
        <f t="shared" si="14"/>
        <v>0.1</v>
      </c>
      <c r="AL72">
        <f t="shared" si="15"/>
        <v>0.1</v>
      </c>
      <c r="AM72">
        <f t="shared" si="16"/>
        <v>0.1</v>
      </c>
      <c r="AN72">
        <f t="shared" si="17"/>
        <v>0.1</v>
      </c>
      <c r="AO72">
        <f t="shared" si="18"/>
        <v>0.1</v>
      </c>
      <c r="AP72">
        <f t="shared" si="19"/>
        <v>20.100000000000001</v>
      </c>
      <c r="AR72">
        <f t="shared" si="20"/>
        <v>0.1</v>
      </c>
      <c r="AS72">
        <f t="shared" si="21"/>
        <v>0.1</v>
      </c>
      <c r="AT72">
        <f t="shared" si="22"/>
        <v>0.1</v>
      </c>
      <c r="AU72">
        <f t="shared" si="23"/>
        <v>0.1</v>
      </c>
      <c r="AV72">
        <f t="shared" si="24"/>
        <v>0.1</v>
      </c>
      <c r="AW72">
        <f t="shared" si="25"/>
        <v>0.1</v>
      </c>
      <c r="AX72">
        <f t="shared" si="26"/>
        <v>0.1</v>
      </c>
      <c r="AY72">
        <f t="shared" si="27"/>
        <v>0.1</v>
      </c>
      <c r="AZ72">
        <f t="shared" si="28"/>
        <v>0.1</v>
      </c>
      <c r="BA72">
        <f t="shared" si="29"/>
        <v>0.1</v>
      </c>
      <c r="BB72">
        <f t="shared" si="30"/>
        <v>0.1</v>
      </c>
      <c r="BC72">
        <f t="shared" si="31"/>
        <v>0.1</v>
      </c>
      <c r="BD72">
        <f t="shared" si="32"/>
        <v>0.1</v>
      </c>
      <c r="BE72">
        <f t="shared" si="33"/>
        <v>0.1</v>
      </c>
      <c r="BF72">
        <f t="shared" si="34"/>
        <v>0.1</v>
      </c>
      <c r="BG72">
        <f t="shared" si="35"/>
        <v>0.1</v>
      </c>
      <c r="BH72">
        <f t="shared" si="36"/>
        <v>0.1</v>
      </c>
      <c r="BI72">
        <f t="shared" si="37"/>
        <v>0.1</v>
      </c>
      <c r="BJ72">
        <f t="shared" si="38"/>
        <v>0.1</v>
      </c>
      <c r="BK72">
        <f t="shared" si="39"/>
        <v>10.1</v>
      </c>
      <c r="BM72">
        <f t="shared" si="40"/>
        <v>1.2999999999999998</v>
      </c>
      <c r="BN72">
        <f t="shared" si="41"/>
        <v>1.2999999999999998</v>
      </c>
      <c r="BO72">
        <f t="shared" si="42"/>
        <v>1.2999999999999998</v>
      </c>
      <c r="BP72">
        <f t="shared" si="43"/>
        <v>1.2099999999999997</v>
      </c>
      <c r="BQ72">
        <f t="shared" si="44"/>
        <v>1.2099999999999997</v>
      </c>
      <c r="BR72">
        <f t="shared" si="45"/>
        <v>1.2099999999999997</v>
      </c>
      <c r="BS72">
        <f t="shared" si="46"/>
        <v>1.1199999999999999</v>
      </c>
      <c r="BT72">
        <f t="shared" si="47"/>
        <v>1.1199999999999999</v>
      </c>
      <c r="BU72">
        <f t="shared" si="48"/>
        <v>1.1199999999999999</v>
      </c>
      <c r="BV72">
        <f t="shared" si="49"/>
        <v>1.1199999999999999</v>
      </c>
      <c r="BW72">
        <f t="shared" si="50"/>
        <v>1.1199999999999999</v>
      </c>
      <c r="BX72">
        <f t="shared" si="51"/>
        <v>1.1199999999999999</v>
      </c>
      <c r="BY72">
        <f t="shared" si="52"/>
        <v>1.1199999999999999</v>
      </c>
      <c r="BZ72">
        <f t="shared" si="53"/>
        <v>1.1199999999999999</v>
      </c>
      <c r="CA72">
        <f t="shared" si="54"/>
        <v>1.1199999999999999</v>
      </c>
      <c r="CB72">
        <f t="shared" si="55"/>
        <v>1.1199999999999999</v>
      </c>
      <c r="CC72">
        <f t="shared" si="56"/>
        <v>1.0299999999999996</v>
      </c>
      <c r="CD72">
        <f t="shared" si="57"/>
        <v>1.0299999999999996</v>
      </c>
      <c r="CE72">
        <f t="shared" si="58"/>
        <v>1.0299999999999996</v>
      </c>
      <c r="CF72">
        <f t="shared" si="59"/>
        <v>53.029999999999987</v>
      </c>
      <c r="CH72">
        <f t="shared" si="60"/>
        <v>108.85</v>
      </c>
      <c r="CI72">
        <f t="shared" si="61"/>
        <v>22.000000000000004</v>
      </c>
      <c r="CJ72">
        <f t="shared" si="62"/>
        <v>12</v>
      </c>
      <c r="CK72">
        <f t="shared" si="63"/>
        <v>74.849999999999994</v>
      </c>
      <c r="CL72">
        <f t="shared" si="64"/>
        <v>0</v>
      </c>
      <c r="CM72">
        <f t="shared" si="65"/>
        <v>0</v>
      </c>
    </row>
    <row r="73" spans="1:91" x14ac:dyDescent="0.2">
      <c r="A73">
        <v>56</v>
      </c>
      <c r="B73">
        <f>B$14*(10-lgd*COUNTIF(Defaults!$AI73:$AR73,"&lt;="&amp;B$17))</f>
        <v>1.5</v>
      </c>
      <c r="C73">
        <f>C$14*(10-lgd*COUNTIF(Defaults!$AI73:$AR73,"&lt;="&amp;C$17))</f>
        <v>1.32</v>
      </c>
      <c r="D73">
        <f>D$14*(10-lgd*COUNTIF(Defaults!$AI73:$AR73,"&lt;="&amp;D$17))</f>
        <v>1.32</v>
      </c>
      <c r="E73">
        <f>E$14*(10-lgd*COUNTIF(Defaults!$AI73:$AR73,"&lt;="&amp;E$17))</f>
        <v>1.2299999999999998</v>
      </c>
      <c r="F73">
        <f>F$14*(10-lgd*COUNTIF(Defaults!$AI73:$AR73,"&lt;="&amp;F$17))</f>
        <v>1.2299999999999998</v>
      </c>
      <c r="G73">
        <f>G$14*(10-lgd*COUNTIF(Defaults!$AI73:$AR73,"&lt;="&amp;G$17))</f>
        <v>1.2299999999999998</v>
      </c>
      <c r="H73">
        <f>H$14*(10-lgd*COUNTIF(Defaults!$AI73:$AR73,"&lt;="&amp;H$17))</f>
        <v>1.2299999999999998</v>
      </c>
      <c r="I73">
        <f>I$14*(10-lgd*COUNTIF(Defaults!$AI73:$AR73,"&lt;="&amp;I$17))</f>
        <v>1.2299999999999998</v>
      </c>
      <c r="J73">
        <f>J$14*(10-lgd*COUNTIF(Defaults!$AI73:$AR73,"&lt;="&amp;J$17))</f>
        <v>1.2299999999999998</v>
      </c>
      <c r="K73">
        <f>K$14*(10-lgd*COUNTIF(Defaults!$AI73:$AR73,"&lt;="&amp;K$17))</f>
        <v>1.2299999999999998</v>
      </c>
      <c r="L73">
        <f>L$14*(10-lgd*COUNTIF(Defaults!$AI73:$AR73,"&lt;="&amp;L$17))</f>
        <v>1.2299999999999998</v>
      </c>
      <c r="M73">
        <f>M$14*(10-lgd*COUNTIF(Defaults!$AI73:$AR73,"&lt;="&amp;M$17))</f>
        <v>1.1399999999999999</v>
      </c>
      <c r="N73">
        <f>N$14*(10-lgd*COUNTIF(Defaults!$AI73:$AR73,"&lt;="&amp;N$17))</f>
        <v>1.1399999999999999</v>
      </c>
      <c r="O73">
        <f>O$14*(10-lgd*COUNTIF(Defaults!$AI73:$AR73,"&lt;="&amp;O$17))</f>
        <v>1.1399999999999999</v>
      </c>
      <c r="P73">
        <f>P$14*(10-lgd*COUNTIF(Defaults!$AI73:$AR73,"&lt;="&amp;P$17))</f>
        <v>1.1399999999999999</v>
      </c>
      <c r="Q73">
        <f>Q$14*(10-lgd*COUNTIF(Defaults!$AI73:$AR73,"&lt;="&amp;Q$17))</f>
        <v>1.1399999999999999</v>
      </c>
      <c r="R73">
        <f>R$14*(10-lgd*COUNTIF(Defaults!$AI73:$AR73,"&lt;="&amp;R$17))</f>
        <v>1.1399999999999999</v>
      </c>
      <c r="S73">
        <f>S$14*(10-lgd*COUNTIF(Defaults!$AI73:$AR73,"&lt;="&amp;S$17))</f>
        <v>1.05</v>
      </c>
      <c r="T73">
        <f>T$14*(10-lgd*COUNTIF(Defaults!$AI73:$AR73,"&lt;="&amp;T$17))</f>
        <v>1.05</v>
      </c>
      <c r="U73">
        <f>U$14*(10-lgd*COUNTIF(Defaults!$AI73:$AR73,"&lt;="&amp;U$17))</f>
        <v>64.960000000000008</v>
      </c>
      <c r="W73">
        <f t="shared" si="0"/>
        <v>0.1</v>
      </c>
      <c r="X73">
        <f t="shared" si="1"/>
        <v>0.1</v>
      </c>
      <c r="Y73">
        <f t="shared" si="2"/>
        <v>0.1</v>
      </c>
      <c r="Z73">
        <f t="shared" si="3"/>
        <v>0.1</v>
      </c>
      <c r="AA73">
        <f t="shared" si="4"/>
        <v>0.1</v>
      </c>
      <c r="AB73">
        <f t="shared" si="5"/>
        <v>0.1</v>
      </c>
      <c r="AC73">
        <f t="shared" si="6"/>
        <v>0.1</v>
      </c>
      <c r="AD73">
        <f t="shared" si="7"/>
        <v>0.1</v>
      </c>
      <c r="AE73">
        <f t="shared" si="8"/>
        <v>0.1</v>
      </c>
      <c r="AF73">
        <f t="shared" si="9"/>
        <v>0.1</v>
      </c>
      <c r="AG73">
        <f t="shared" si="10"/>
        <v>0.1</v>
      </c>
      <c r="AH73">
        <f t="shared" si="11"/>
        <v>0.1</v>
      </c>
      <c r="AI73">
        <f t="shared" si="12"/>
        <v>0.1</v>
      </c>
      <c r="AJ73">
        <f t="shared" si="13"/>
        <v>0.1</v>
      </c>
      <c r="AK73">
        <f t="shared" si="14"/>
        <v>0.1</v>
      </c>
      <c r="AL73">
        <f t="shared" si="15"/>
        <v>0.1</v>
      </c>
      <c r="AM73">
        <f t="shared" si="16"/>
        <v>0.1</v>
      </c>
      <c r="AN73">
        <f t="shared" si="17"/>
        <v>0.1</v>
      </c>
      <c r="AO73">
        <f t="shared" si="18"/>
        <v>0.1</v>
      </c>
      <c r="AP73">
        <f t="shared" si="19"/>
        <v>20.100000000000001</v>
      </c>
      <c r="AR73">
        <f t="shared" si="20"/>
        <v>0.1</v>
      </c>
      <c r="AS73">
        <f t="shared" si="21"/>
        <v>0.1</v>
      </c>
      <c r="AT73">
        <f t="shared" si="22"/>
        <v>0.1</v>
      </c>
      <c r="AU73">
        <f t="shared" si="23"/>
        <v>0.1</v>
      </c>
      <c r="AV73">
        <f t="shared" si="24"/>
        <v>0.1</v>
      </c>
      <c r="AW73">
        <f t="shared" si="25"/>
        <v>0.1</v>
      </c>
      <c r="AX73">
        <f t="shared" si="26"/>
        <v>0.1</v>
      </c>
      <c r="AY73">
        <f t="shared" si="27"/>
        <v>0.1</v>
      </c>
      <c r="AZ73">
        <f t="shared" si="28"/>
        <v>0.1</v>
      </c>
      <c r="BA73">
        <f t="shared" si="29"/>
        <v>0.1</v>
      </c>
      <c r="BB73">
        <f t="shared" si="30"/>
        <v>0.1</v>
      </c>
      <c r="BC73">
        <f t="shared" si="31"/>
        <v>0.1</v>
      </c>
      <c r="BD73">
        <f t="shared" si="32"/>
        <v>0.1</v>
      </c>
      <c r="BE73">
        <f t="shared" si="33"/>
        <v>0.1</v>
      </c>
      <c r="BF73">
        <f t="shared" si="34"/>
        <v>0.1</v>
      </c>
      <c r="BG73">
        <f t="shared" si="35"/>
        <v>0.1</v>
      </c>
      <c r="BH73">
        <f t="shared" si="36"/>
        <v>0.1</v>
      </c>
      <c r="BI73">
        <f t="shared" si="37"/>
        <v>0.1</v>
      </c>
      <c r="BJ73">
        <f t="shared" si="38"/>
        <v>0.1</v>
      </c>
      <c r="BK73">
        <f t="shared" si="39"/>
        <v>10.1</v>
      </c>
      <c r="BM73">
        <f t="shared" si="40"/>
        <v>1.2999999999999998</v>
      </c>
      <c r="BN73">
        <f t="shared" si="41"/>
        <v>1.1199999999999999</v>
      </c>
      <c r="BO73">
        <f t="shared" si="42"/>
        <v>1.1199999999999999</v>
      </c>
      <c r="BP73">
        <f t="shared" si="43"/>
        <v>1.0299999999999996</v>
      </c>
      <c r="BQ73">
        <f t="shared" si="44"/>
        <v>1.0299999999999996</v>
      </c>
      <c r="BR73">
        <f t="shared" si="45"/>
        <v>1.0299999999999996</v>
      </c>
      <c r="BS73">
        <f t="shared" si="46"/>
        <v>1.0299999999999996</v>
      </c>
      <c r="BT73">
        <f t="shared" si="47"/>
        <v>1.0299999999999996</v>
      </c>
      <c r="BU73">
        <f t="shared" si="48"/>
        <v>1.0299999999999996</v>
      </c>
      <c r="BV73">
        <f t="shared" si="49"/>
        <v>1.0299999999999996</v>
      </c>
      <c r="BW73">
        <f t="shared" si="50"/>
        <v>1.0299999999999996</v>
      </c>
      <c r="BX73">
        <f t="shared" si="51"/>
        <v>0.93999999999999984</v>
      </c>
      <c r="BY73">
        <f t="shared" si="52"/>
        <v>0.93999999999999984</v>
      </c>
      <c r="BZ73">
        <f t="shared" si="53"/>
        <v>0.93999999999999984</v>
      </c>
      <c r="CA73">
        <f t="shared" si="54"/>
        <v>0.93999999999999984</v>
      </c>
      <c r="CB73">
        <f t="shared" si="55"/>
        <v>0.93999999999999984</v>
      </c>
      <c r="CC73">
        <f t="shared" si="56"/>
        <v>0.93999999999999984</v>
      </c>
      <c r="CD73">
        <f t="shared" si="57"/>
        <v>0.85000000000000009</v>
      </c>
      <c r="CE73">
        <f t="shared" si="58"/>
        <v>0.85000000000000009</v>
      </c>
      <c r="CF73">
        <f t="shared" si="59"/>
        <v>34.760000000000005</v>
      </c>
      <c r="CH73">
        <f t="shared" si="60"/>
        <v>87.88000000000001</v>
      </c>
      <c r="CI73">
        <f t="shared" si="61"/>
        <v>22.000000000000004</v>
      </c>
      <c r="CJ73">
        <f t="shared" si="62"/>
        <v>12</v>
      </c>
      <c r="CK73">
        <f t="shared" si="63"/>
        <v>53.88</v>
      </c>
      <c r="CL73">
        <f t="shared" si="64"/>
        <v>0</v>
      </c>
      <c r="CM73">
        <f t="shared" si="65"/>
        <v>0</v>
      </c>
    </row>
    <row r="74" spans="1:91" x14ac:dyDescent="0.2">
      <c r="A74">
        <v>57</v>
      </c>
      <c r="B74">
        <f>B$14*(10-lgd*COUNTIF(Defaults!$AI74:$AR74,"&lt;="&amp;B$17))</f>
        <v>1.5</v>
      </c>
      <c r="C74">
        <f>C$14*(10-lgd*COUNTIF(Defaults!$AI74:$AR74,"&lt;="&amp;C$17))</f>
        <v>1.41</v>
      </c>
      <c r="D74">
        <f>D$14*(10-lgd*COUNTIF(Defaults!$AI74:$AR74,"&lt;="&amp;D$17))</f>
        <v>1.32</v>
      </c>
      <c r="E74">
        <f>E$14*(10-lgd*COUNTIF(Defaults!$AI74:$AR74,"&lt;="&amp;E$17))</f>
        <v>1.32</v>
      </c>
      <c r="F74">
        <f>F$14*(10-lgd*COUNTIF(Defaults!$AI74:$AR74,"&lt;="&amp;F$17))</f>
        <v>1.32</v>
      </c>
      <c r="G74">
        <f>G$14*(10-lgd*COUNTIF(Defaults!$AI74:$AR74,"&lt;="&amp;G$17))</f>
        <v>1.2299999999999998</v>
      </c>
      <c r="H74">
        <f>H$14*(10-lgd*COUNTIF(Defaults!$AI74:$AR74,"&lt;="&amp;H$17))</f>
        <v>1.2299999999999998</v>
      </c>
      <c r="I74">
        <f>I$14*(10-lgd*COUNTIF(Defaults!$AI74:$AR74,"&lt;="&amp;I$17))</f>
        <v>1.2299999999999998</v>
      </c>
      <c r="J74">
        <f>J$14*(10-lgd*COUNTIF(Defaults!$AI74:$AR74,"&lt;="&amp;J$17))</f>
        <v>1.2299999999999998</v>
      </c>
      <c r="K74">
        <f>K$14*(10-lgd*COUNTIF(Defaults!$AI74:$AR74,"&lt;="&amp;K$17))</f>
        <v>1.2299999999999998</v>
      </c>
      <c r="L74">
        <f>L$14*(10-lgd*COUNTIF(Defaults!$AI74:$AR74,"&lt;="&amp;L$17))</f>
        <v>1.2299999999999998</v>
      </c>
      <c r="M74">
        <f>M$14*(10-lgd*COUNTIF(Defaults!$AI74:$AR74,"&lt;="&amp;M$17))</f>
        <v>1.2299999999999998</v>
      </c>
      <c r="N74">
        <f>N$14*(10-lgd*COUNTIF(Defaults!$AI74:$AR74,"&lt;="&amp;N$17))</f>
        <v>1.2299999999999998</v>
      </c>
      <c r="O74">
        <f>O$14*(10-lgd*COUNTIF(Defaults!$AI74:$AR74,"&lt;="&amp;O$17))</f>
        <v>1.2299999999999998</v>
      </c>
      <c r="P74">
        <f>P$14*(10-lgd*COUNTIF(Defaults!$AI74:$AR74,"&lt;="&amp;P$17))</f>
        <v>1.2299999999999998</v>
      </c>
      <c r="Q74">
        <f>Q$14*(10-lgd*COUNTIF(Defaults!$AI74:$AR74,"&lt;="&amp;Q$17))</f>
        <v>1.2299999999999998</v>
      </c>
      <c r="R74">
        <f>R$14*(10-lgd*COUNTIF(Defaults!$AI74:$AR74,"&lt;="&amp;R$17))</f>
        <v>1.2299999999999998</v>
      </c>
      <c r="S74">
        <f>S$14*(10-lgd*COUNTIF(Defaults!$AI74:$AR74,"&lt;="&amp;S$17))</f>
        <v>1.2299999999999998</v>
      </c>
      <c r="T74">
        <f>T$14*(10-lgd*COUNTIF(Defaults!$AI74:$AR74,"&lt;="&amp;T$17))</f>
        <v>1.2299999999999998</v>
      </c>
      <c r="U74">
        <f>U$14*(10-lgd*COUNTIF(Defaults!$AI74:$AR74,"&lt;="&amp;U$17))</f>
        <v>83.22999999999999</v>
      </c>
      <c r="W74">
        <f t="shared" si="0"/>
        <v>0.1</v>
      </c>
      <c r="X74">
        <f t="shared" si="1"/>
        <v>0.1</v>
      </c>
      <c r="Y74">
        <f t="shared" si="2"/>
        <v>0.1</v>
      </c>
      <c r="Z74">
        <f t="shared" si="3"/>
        <v>0.1</v>
      </c>
      <c r="AA74">
        <f t="shared" si="4"/>
        <v>0.1</v>
      </c>
      <c r="AB74">
        <f t="shared" si="5"/>
        <v>0.1</v>
      </c>
      <c r="AC74">
        <f t="shared" si="6"/>
        <v>0.1</v>
      </c>
      <c r="AD74">
        <f t="shared" si="7"/>
        <v>0.1</v>
      </c>
      <c r="AE74">
        <f t="shared" si="8"/>
        <v>0.1</v>
      </c>
      <c r="AF74">
        <f t="shared" si="9"/>
        <v>0.1</v>
      </c>
      <c r="AG74">
        <f t="shared" si="10"/>
        <v>0.1</v>
      </c>
      <c r="AH74">
        <f t="shared" si="11"/>
        <v>0.1</v>
      </c>
      <c r="AI74">
        <f t="shared" si="12"/>
        <v>0.1</v>
      </c>
      <c r="AJ74">
        <f t="shared" si="13"/>
        <v>0.1</v>
      </c>
      <c r="AK74">
        <f t="shared" si="14"/>
        <v>0.1</v>
      </c>
      <c r="AL74">
        <f t="shared" si="15"/>
        <v>0.1</v>
      </c>
      <c r="AM74">
        <f t="shared" si="16"/>
        <v>0.1</v>
      </c>
      <c r="AN74">
        <f t="shared" si="17"/>
        <v>0.1</v>
      </c>
      <c r="AO74">
        <f t="shared" si="18"/>
        <v>0.1</v>
      </c>
      <c r="AP74">
        <f t="shared" si="19"/>
        <v>20.100000000000001</v>
      </c>
      <c r="AR74">
        <f t="shared" si="20"/>
        <v>0.1</v>
      </c>
      <c r="AS74">
        <f t="shared" si="21"/>
        <v>0.1</v>
      </c>
      <c r="AT74">
        <f t="shared" si="22"/>
        <v>0.1</v>
      </c>
      <c r="AU74">
        <f t="shared" si="23"/>
        <v>0.1</v>
      </c>
      <c r="AV74">
        <f t="shared" si="24"/>
        <v>0.1</v>
      </c>
      <c r="AW74">
        <f t="shared" si="25"/>
        <v>0.1</v>
      </c>
      <c r="AX74">
        <f t="shared" si="26"/>
        <v>0.1</v>
      </c>
      <c r="AY74">
        <f t="shared" si="27"/>
        <v>0.1</v>
      </c>
      <c r="AZ74">
        <f t="shared" si="28"/>
        <v>0.1</v>
      </c>
      <c r="BA74">
        <f t="shared" si="29"/>
        <v>0.1</v>
      </c>
      <c r="BB74">
        <f t="shared" si="30"/>
        <v>0.1</v>
      </c>
      <c r="BC74">
        <f t="shared" si="31"/>
        <v>0.1</v>
      </c>
      <c r="BD74">
        <f t="shared" si="32"/>
        <v>0.1</v>
      </c>
      <c r="BE74">
        <f t="shared" si="33"/>
        <v>0.1</v>
      </c>
      <c r="BF74">
        <f t="shared" si="34"/>
        <v>0.1</v>
      </c>
      <c r="BG74">
        <f t="shared" si="35"/>
        <v>0.1</v>
      </c>
      <c r="BH74">
        <f t="shared" si="36"/>
        <v>0.1</v>
      </c>
      <c r="BI74">
        <f t="shared" si="37"/>
        <v>0.1</v>
      </c>
      <c r="BJ74">
        <f t="shared" si="38"/>
        <v>0.1</v>
      </c>
      <c r="BK74">
        <f t="shared" si="39"/>
        <v>10.1</v>
      </c>
      <c r="BM74">
        <f t="shared" si="40"/>
        <v>1.2999999999999998</v>
      </c>
      <c r="BN74">
        <f t="shared" si="41"/>
        <v>1.2099999999999997</v>
      </c>
      <c r="BO74">
        <f t="shared" si="42"/>
        <v>1.1199999999999999</v>
      </c>
      <c r="BP74">
        <f t="shared" si="43"/>
        <v>1.1199999999999999</v>
      </c>
      <c r="BQ74">
        <f t="shared" si="44"/>
        <v>1.1199999999999999</v>
      </c>
      <c r="BR74">
        <f t="shared" si="45"/>
        <v>1.0299999999999996</v>
      </c>
      <c r="BS74">
        <f t="shared" si="46"/>
        <v>1.0299999999999996</v>
      </c>
      <c r="BT74">
        <f t="shared" si="47"/>
        <v>1.0299999999999996</v>
      </c>
      <c r="BU74">
        <f t="shared" si="48"/>
        <v>1.0299999999999996</v>
      </c>
      <c r="BV74">
        <f t="shared" si="49"/>
        <v>1.0299999999999996</v>
      </c>
      <c r="BW74">
        <f t="shared" si="50"/>
        <v>1.0299999999999996</v>
      </c>
      <c r="BX74">
        <f t="shared" si="51"/>
        <v>1.0299999999999996</v>
      </c>
      <c r="BY74">
        <f t="shared" si="52"/>
        <v>1.0299999999999996</v>
      </c>
      <c r="BZ74">
        <f t="shared" si="53"/>
        <v>1.0299999999999996</v>
      </c>
      <c r="CA74">
        <f t="shared" si="54"/>
        <v>1.0299999999999996</v>
      </c>
      <c r="CB74">
        <f t="shared" si="55"/>
        <v>1.0299999999999996</v>
      </c>
      <c r="CC74">
        <f t="shared" si="56"/>
        <v>1.0299999999999996</v>
      </c>
      <c r="CD74">
        <f t="shared" si="57"/>
        <v>1.0299999999999996</v>
      </c>
      <c r="CE74">
        <f t="shared" si="58"/>
        <v>1.0299999999999996</v>
      </c>
      <c r="CF74">
        <f t="shared" si="59"/>
        <v>53.029999999999987</v>
      </c>
      <c r="CH74">
        <f t="shared" si="60"/>
        <v>107.32</v>
      </c>
      <c r="CI74">
        <f t="shared" si="61"/>
        <v>22.000000000000004</v>
      </c>
      <c r="CJ74">
        <f t="shared" si="62"/>
        <v>12</v>
      </c>
      <c r="CK74">
        <f t="shared" si="63"/>
        <v>73.319999999999993</v>
      </c>
      <c r="CL74">
        <f t="shared" si="64"/>
        <v>0</v>
      </c>
      <c r="CM74">
        <f t="shared" si="65"/>
        <v>0</v>
      </c>
    </row>
    <row r="75" spans="1:91" x14ac:dyDescent="0.2">
      <c r="A75">
        <v>58</v>
      </c>
      <c r="B75">
        <f>B$14*(10-lgd*COUNTIF(Defaults!$AI75:$AR75,"&lt;="&amp;B$17))</f>
        <v>1.5</v>
      </c>
      <c r="C75">
        <f>C$14*(10-lgd*COUNTIF(Defaults!$AI75:$AR75,"&lt;="&amp;C$17))</f>
        <v>1.5</v>
      </c>
      <c r="D75">
        <f>D$14*(10-lgd*COUNTIF(Defaults!$AI75:$AR75,"&lt;="&amp;D$17))</f>
        <v>1.5</v>
      </c>
      <c r="E75">
        <f>E$14*(10-lgd*COUNTIF(Defaults!$AI75:$AR75,"&lt;="&amp;E$17))</f>
        <v>1.41</v>
      </c>
      <c r="F75">
        <f>F$14*(10-lgd*COUNTIF(Defaults!$AI75:$AR75,"&lt;="&amp;F$17))</f>
        <v>1.41</v>
      </c>
      <c r="G75">
        <f>G$14*(10-lgd*COUNTIF(Defaults!$AI75:$AR75,"&lt;="&amp;G$17))</f>
        <v>1.32</v>
      </c>
      <c r="H75">
        <f>H$14*(10-lgd*COUNTIF(Defaults!$AI75:$AR75,"&lt;="&amp;H$17))</f>
        <v>1.32</v>
      </c>
      <c r="I75">
        <f>I$14*(10-lgd*COUNTIF(Defaults!$AI75:$AR75,"&lt;="&amp;I$17))</f>
        <v>1.32</v>
      </c>
      <c r="J75">
        <f>J$14*(10-lgd*COUNTIF(Defaults!$AI75:$AR75,"&lt;="&amp;J$17))</f>
        <v>1.32</v>
      </c>
      <c r="K75">
        <f>K$14*(10-lgd*COUNTIF(Defaults!$AI75:$AR75,"&lt;="&amp;K$17))</f>
        <v>1.32</v>
      </c>
      <c r="L75">
        <f>L$14*(10-lgd*COUNTIF(Defaults!$AI75:$AR75,"&lt;="&amp;L$17))</f>
        <v>1.32</v>
      </c>
      <c r="M75">
        <f>M$14*(10-lgd*COUNTIF(Defaults!$AI75:$AR75,"&lt;="&amp;M$17))</f>
        <v>1.32</v>
      </c>
      <c r="N75">
        <f>N$14*(10-lgd*COUNTIF(Defaults!$AI75:$AR75,"&lt;="&amp;N$17))</f>
        <v>1.32</v>
      </c>
      <c r="O75">
        <f>O$14*(10-lgd*COUNTIF(Defaults!$AI75:$AR75,"&lt;="&amp;O$17))</f>
        <v>1.32</v>
      </c>
      <c r="P75">
        <f>P$14*(10-lgd*COUNTIF(Defaults!$AI75:$AR75,"&lt;="&amp;P$17))</f>
        <v>1.32</v>
      </c>
      <c r="Q75">
        <f>Q$14*(10-lgd*COUNTIF(Defaults!$AI75:$AR75,"&lt;="&amp;Q$17))</f>
        <v>1.32</v>
      </c>
      <c r="R75">
        <f>R$14*(10-lgd*COUNTIF(Defaults!$AI75:$AR75,"&lt;="&amp;R$17))</f>
        <v>1.32</v>
      </c>
      <c r="S75">
        <f>S$14*(10-lgd*COUNTIF(Defaults!$AI75:$AR75,"&lt;="&amp;S$17))</f>
        <v>1.32</v>
      </c>
      <c r="T75">
        <f>T$14*(10-lgd*COUNTIF(Defaults!$AI75:$AR75,"&lt;="&amp;T$17))</f>
        <v>1.32</v>
      </c>
      <c r="U75">
        <f>U$14*(10-lgd*COUNTIF(Defaults!$AI75:$AR75,"&lt;="&amp;U$17))</f>
        <v>89.320000000000007</v>
      </c>
      <c r="W75">
        <f t="shared" si="0"/>
        <v>0.1</v>
      </c>
      <c r="X75">
        <f t="shared" si="1"/>
        <v>0.1</v>
      </c>
      <c r="Y75">
        <f t="shared" si="2"/>
        <v>0.1</v>
      </c>
      <c r="Z75">
        <f t="shared" si="3"/>
        <v>0.1</v>
      </c>
      <c r="AA75">
        <f t="shared" si="4"/>
        <v>0.1</v>
      </c>
      <c r="AB75">
        <f t="shared" si="5"/>
        <v>0.1</v>
      </c>
      <c r="AC75">
        <f t="shared" si="6"/>
        <v>0.1</v>
      </c>
      <c r="AD75">
        <f t="shared" si="7"/>
        <v>0.1</v>
      </c>
      <c r="AE75">
        <f t="shared" si="8"/>
        <v>0.1</v>
      </c>
      <c r="AF75">
        <f t="shared" si="9"/>
        <v>0.1</v>
      </c>
      <c r="AG75">
        <f t="shared" si="10"/>
        <v>0.1</v>
      </c>
      <c r="AH75">
        <f t="shared" si="11"/>
        <v>0.1</v>
      </c>
      <c r="AI75">
        <f t="shared" si="12"/>
        <v>0.1</v>
      </c>
      <c r="AJ75">
        <f t="shared" si="13"/>
        <v>0.1</v>
      </c>
      <c r="AK75">
        <f t="shared" si="14"/>
        <v>0.1</v>
      </c>
      <c r="AL75">
        <f t="shared" si="15"/>
        <v>0.1</v>
      </c>
      <c r="AM75">
        <f t="shared" si="16"/>
        <v>0.1</v>
      </c>
      <c r="AN75">
        <f t="shared" si="17"/>
        <v>0.1</v>
      </c>
      <c r="AO75">
        <f t="shared" si="18"/>
        <v>0.1</v>
      </c>
      <c r="AP75">
        <f t="shared" si="19"/>
        <v>20.100000000000001</v>
      </c>
      <c r="AR75">
        <f t="shared" si="20"/>
        <v>0.1</v>
      </c>
      <c r="AS75">
        <f t="shared" si="21"/>
        <v>0.1</v>
      </c>
      <c r="AT75">
        <f t="shared" si="22"/>
        <v>0.1</v>
      </c>
      <c r="AU75">
        <f t="shared" si="23"/>
        <v>0.1</v>
      </c>
      <c r="AV75">
        <f t="shared" si="24"/>
        <v>0.1</v>
      </c>
      <c r="AW75">
        <f t="shared" si="25"/>
        <v>0.1</v>
      </c>
      <c r="AX75">
        <f t="shared" si="26"/>
        <v>0.1</v>
      </c>
      <c r="AY75">
        <f t="shared" si="27"/>
        <v>0.1</v>
      </c>
      <c r="AZ75">
        <f t="shared" si="28"/>
        <v>0.1</v>
      </c>
      <c r="BA75">
        <f t="shared" si="29"/>
        <v>0.1</v>
      </c>
      <c r="BB75">
        <f t="shared" si="30"/>
        <v>0.1</v>
      </c>
      <c r="BC75">
        <f t="shared" si="31"/>
        <v>0.1</v>
      </c>
      <c r="BD75">
        <f t="shared" si="32"/>
        <v>0.1</v>
      </c>
      <c r="BE75">
        <f t="shared" si="33"/>
        <v>0.1</v>
      </c>
      <c r="BF75">
        <f t="shared" si="34"/>
        <v>0.1</v>
      </c>
      <c r="BG75">
        <f t="shared" si="35"/>
        <v>0.1</v>
      </c>
      <c r="BH75">
        <f t="shared" si="36"/>
        <v>0.1</v>
      </c>
      <c r="BI75">
        <f t="shared" si="37"/>
        <v>0.1</v>
      </c>
      <c r="BJ75">
        <f t="shared" si="38"/>
        <v>0.1</v>
      </c>
      <c r="BK75">
        <f t="shared" si="39"/>
        <v>10.1</v>
      </c>
      <c r="BM75">
        <f t="shared" si="40"/>
        <v>1.2999999999999998</v>
      </c>
      <c r="BN75">
        <f t="shared" si="41"/>
        <v>1.2999999999999998</v>
      </c>
      <c r="BO75">
        <f t="shared" si="42"/>
        <v>1.2999999999999998</v>
      </c>
      <c r="BP75">
        <f t="shared" si="43"/>
        <v>1.2099999999999997</v>
      </c>
      <c r="BQ75">
        <f t="shared" si="44"/>
        <v>1.2099999999999997</v>
      </c>
      <c r="BR75">
        <f t="shared" si="45"/>
        <v>1.1199999999999999</v>
      </c>
      <c r="BS75">
        <f t="shared" si="46"/>
        <v>1.1199999999999999</v>
      </c>
      <c r="BT75">
        <f t="shared" si="47"/>
        <v>1.1199999999999999</v>
      </c>
      <c r="BU75">
        <f t="shared" si="48"/>
        <v>1.1199999999999999</v>
      </c>
      <c r="BV75">
        <f t="shared" si="49"/>
        <v>1.1199999999999999</v>
      </c>
      <c r="BW75">
        <f t="shared" si="50"/>
        <v>1.1199999999999999</v>
      </c>
      <c r="BX75">
        <f t="shared" si="51"/>
        <v>1.1199999999999999</v>
      </c>
      <c r="BY75">
        <f t="shared" si="52"/>
        <v>1.1199999999999999</v>
      </c>
      <c r="BZ75">
        <f t="shared" si="53"/>
        <v>1.1199999999999999</v>
      </c>
      <c r="CA75">
        <f t="shared" si="54"/>
        <v>1.1199999999999999</v>
      </c>
      <c r="CB75">
        <f t="shared" si="55"/>
        <v>1.1199999999999999</v>
      </c>
      <c r="CC75">
        <f t="shared" si="56"/>
        <v>1.1199999999999999</v>
      </c>
      <c r="CD75">
        <f t="shared" si="57"/>
        <v>1.1199999999999999</v>
      </c>
      <c r="CE75">
        <f t="shared" si="58"/>
        <v>1.1199999999999999</v>
      </c>
      <c r="CF75">
        <f t="shared" si="59"/>
        <v>59.12</v>
      </c>
      <c r="CH75">
        <f t="shared" si="60"/>
        <v>115.12</v>
      </c>
      <c r="CI75">
        <f t="shared" si="61"/>
        <v>22.000000000000004</v>
      </c>
      <c r="CJ75">
        <f t="shared" si="62"/>
        <v>12</v>
      </c>
      <c r="CK75">
        <f t="shared" si="63"/>
        <v>81.12</v>
      </c>
      <c r="CL75">
        <f t="shared" si="64"/>
        <v>0</v>
      </c>
      <c r="CM75">
        <f t="shared" si="65"/>
        <v>0</v>
      </c>
    </row>
    <row r="76" spans="1:91" x14ac:dyDescent="0.2">
      <c r="A76">
        <v>59</v>
      </c>
      <c r="B76">
        <f>B$14*(10-lgd*COUNTIF(Defaults!$AI76:$AR76,"&lt;="&amp;B$17))</f>
        <v>1.41</v>
      </c>
      <c r="C76">
        <f>C$14*(10-lgd*COUNTIF(Defaults!$AI76:$AR76,"&lt;="&amp;C$17))</f>
        <v>1.41</v>
      </c>
      <c r="D76">
        <f>D$14*(10-lgd*COUNTIF(Defaults!$AI76:$AR76,"&lt;="&amp;D$17))</f>
        <v>1.41</v>
      </c>
      <c r="E76">
        <f>E$14*(10-lgd*COUNTIF(Defaults!$AI76:$AR76,"&lt;="&amp;E$17))</f>
        <v>1.41</v>
      </c>
      <c r="F76">
        <f>F$14*(10-lgd*COUNTIF(Defaults!$AI76:$AR76,"&lt;="&amp;F$17))</f>
        <v>1.32</v>
      </c>
      <c r="G76">
        <f>G$14*(10-lgd*COUNTIF(Defaults!$AI76:$AR76,"&lt;="&amp;G$17))</f>
        <v>1.32</v>
      </c>
      <c r="H76">
        <f>H$14*(10-lgd*COUNTIF(Defaults!$AI76:$AR76,"&lt;="&amp;H$17))</f>
        <v>1.32</v>
      </c>
      <c r="I76">
        <f>I$14*(10-lgd*COUNTIF(Defaults!$AI76:$AR76,"&lt;="&amp;I$17))</f>
        <v>1.32</v>
      </c>
      <c r="J76">
        <f>J$14*(10-lgd*COUNTIF(Defaults!$AI76:$AR76,"&lt;="&amp;J$17))</f>
        <v>1.2299999999999998</v>
      </c>
      <c r="K76">
        <f>K$14*(10-lgd*COUNTIF(Defaults!$AI76:$AR76,"&lt;="&amp;K$17))</f>
        <v>1.2299999999999998</v>
      </c>
      <c r="L76">
        <f>L$14*(10-lgd*COUNTIF(Defaults!$AI76:$AR76,"&lt;="&amp;L$17))</f>
        <v>1.2299999999999998</v>
      </c>
      <c r="M76">
        <f>M$14*(10-lgd*COUNTIF(Defaults!$AI76:$AR76,"&lt;="&amp;M$17))</f>
        <v>1.2299999999999998</v>
      </c>
      <c r="N76">
        <f>N$14*(10-lgd*COUNTIF(Defaults!$AI76:$AR76,"&lt;="&amp;N$17))</f>
        <v>1.1399999999999999</v>
      </c>
      <c r="O76">
        <f>O$14*(10-lgd*COUNTIF(Defaults!$AI76:$AR76,"&lt;="&amp;O$17))</f>
        <v>1.1399999999999999</v>
      </c>
      <c r="P76">
        <f>P$14*(10-lgd*COUNTIF(Defaults!$AI76:$AR76,"&lt;="&amp;P$17))</f>
        <v>1.1399999999999999</v>
      </c>
      <c r="Q76">
        <f>Q$14*(10-lgd*COUNTIF(Defaults!$AI76:$AR76,"&lt;="&amp;Q$17))</f>
        <v>1.1399999999999999</v>
      </c>
      <c r="R76">
        <f>R$14*(10-lgd*COUNTIF(Defaults!$AI76:$AR76,"&lt;="&amp;R$17))</f>
        <v>1.1399999999999999</v>
      </c>
      <c r="S76">
        <f>S$14*(10-lgd*COUNTIF(Defaults!$AI76:$AR76,"&lt;="&amp;S$17))</f>
        <v>1.1399999999999999</v>
      </c>
      <c r="T76">
        <f>T$14*(10-lgd*COUNTIF(Defaults!$AI76:$AR76,"&lt;="&amp;T$17))</f>
        <v>1.1399999999999999</v>
      </c>
      <c r="U76">
        <f>U$14*(10-lgd*COUNTIF(Defaults!$AI76:$AR76,"&lt;="&amp;U$17))</f>
        <v>71.05</v>
      </c>
      <c r="W76">
        <f t="shared" si="0"/>
        <v>0.1</v>
      </c>
      <c r="X76">
        <f t="shared" si="1"/>
        <v>0.1</v>
      </c>
      <c r="Y76">
        <f t="shared" si="2"/>
        <v>0.1</v>
      </c>
      <c r="Z76">
        <f t="shared" si="3"/>
        <v>0.1</v>
      </c>
      <c r="AA76">
        <f t="shared" si="4"/>
        <v>0.1</v>
      </c>
      <c r="AB76">
        <f t="shared" si="5"/>
        <v>0.1</v>
      </c>
      <c r="AC76">
        <f t="shared" si="6"/>
        <v>0.1</v>
      </c>
      <c r="AD76">
        <f t="shared" si="7"/>
        <v>0.1</v>
      </c>
      <c r="AE76">
        <f t="shared" si="8"/>
        <v>0.1</v>
      </c>
      <c r="AF76">
        <f t="shared" si="9"/>
        <v>0.1</v>
      </c>
      <c r="AG76">
        <f t="shared" si="10"/>
        <v>0.1</v>
      </c>
      <c r="AH76">
        <f t="shared" si="11"/>
        <v>0.1</v>
      </c>
      <c r="AI76">
        <f t="shared" si="12"/>
        <v>0.1</v>
      </c>
      <c r="AJ76">
        <f t="shared" si="13"/>
        <v>0.1</v>
      </c>
      <c r="AK76">
        <f t="shared" si="14"/>
        <v>0.1</v>
      </c>
      <c r="AL76">
        <f t="shared" si="15"/>
        <v>0.1</v>
      </c>
      <c r="AM76">
        <f t="shared" si="16"/>
        <v>0.1</v>
      </c>
      <c r="AN76">
        <f t="shared" si="17"/>
        <v>0.1</v>
      </c>
      <c r="AO76">
        <f t="shared" si="18"/>
        <v>0.1</v>
      </c>
      <c r="AP76">
        <f t="shared" si="19"/>
        <v>20.100000000000001</v>
      </c>
      <c r="AR76">
        <f t="shared" si="20"/>
        <v>0.1</v>
      </c>
      <c r="AS76">
        <f t="shared" si="21"/>
        <v>0.1</v>
      </c>
      <c r="AT76">
        <f t="shared" si="22"/>
        <v>0.1</v>
      </c>
      <c r="AU76">
        <f t="shared" si="23"/>
        <v>0.1</v>
      </c>
      <c r="AV76">
        <f t="shared" si="24"/>
        <v>0.1</v>
      </c>
      <c r="AW76">
        <f t="shared" si="25"/>
        <v>0.1</v>
      </c>
      <c r="AX76">
        <f t="shared" si="26"/>
        <v>0.1</v>
      </c>
      <c r="AY76">
        <f t="shared" si="27"/>
        <v>0.1</v>
      </c>
      <c r="AZ76">
        <f t="shared" si="28"/>
        <v>0.1</v>
      </c>
      <c r="BA76">
        <f t="shared" si="29"/>
        <v>0.1</v>
      </c>
      <c r="BB76">
        <f t="shared" si="30"/>
        <v>0.1</v>
      </c>
      <c r="BC76">
        <f t="shared" si="31"/>
        <v>0.1</v>
      </c>
      <c r="BD76">
        <f t="shared" si="32"/>
        <v>0.1</v>
      </c>
      <c r="BE76">
        <f t="shared" si="33"/>
        <v>0.1</v>
      </c>
      <c r="BF76">
        <f t="shared" si="34"/>
        <v>0.1</v>
      </c>
      <c r="BG76">
        <f t="shared" si="35"/>
        <v>0.1</v>
      </c>
      <c r="BH76">
        <f t="shared" si="36"/>
        <v>0.1</v>
      </c>
      <c r="BI76">
        <f t="shared" si="37"/>
        <v>0.1</v>
      </c>
      <c r="BJ76">
        <f t="shared" si="38"/>
        <v>0.1</v>
      </c>
      <c r="BK76">
        <f t="shared" si="39"/>
        <v>10.1</v>
      </c>
      <c r="BM76">
        <f t="shared" si="40"/>
        <v>1.2099999999999997</v>
      </c>
      <c r="BN76">
        <f t="shared" si="41"/>
        <v>1.2099999999999997</v>
      </c>
      <c r="BO76">
        <f t="shared" si="42"/>
        <v>1.2099999999999997</v>
      </c>
      <c r="BP76">
        <f t="shared" si="43"/>
        <v>1.2099999999999997</v>
      </c>
      <c r="BQ76">
        <f t="shared" si="44"/>
        <v>1.1199999999999999</v>
      </c>
      <c r="BR76">
        <f t="shared" si="45"/>
        <v>1.1199999999999999</v>
      </c>
      <c r="BS76">
        <f t="shared" si="46"/>
        <v>1.1199999999999999</v>
      </c>
      <c r="BT76">
        <f t="shared" si="47"/>
        <v>1.1199999999999999</v>
      </c>
      <c r="BU76">
        <f t="shared" si="48"/>
        <v>1.0299999999999996</v>
      </c>
      <c r="BV76">
        <f t="shared" si="49"/>
        <v>1.0299999999999996</v>
      </c>
      <c r="BW76">
        <f t="shared" si="50"/>
        <v>1.0299999999999996</v>
      </c>
      <c r="BX76">
        <f t="shared" si="51"/>
        <v>1.0299999999999996</v>
      </c>
      <c r="BY76">
        <f t="shared" si="52"/>
        <v>0.93999999999999984</v>
      </c>
      <c r="BZ76">
        <f t="shared" si="53"/>
        <v>0.93999999999999984</v>
      </c>
      <c r="CA76">
        <f t="shared" si="54"/>
        <v>0.93999999999999984</v>
      </c>
      <c r="CB76">
        <f t="shared" si="55"/>
        <v>0.93999999999999984</v>
      </c>
      <c r="CC76">
        <f t="shared" si="56"/>
        <v>0.93999999999999984</v>
      </c>
      <c r="CD76">
        <f t="shared" si="57"/>
        <v>0.93999999999999984</v>
      </c>
      <c r="CE76">
        <f t="shared" si="58"/>
        <v>0.93999999999999984</v>
      </c>
      <c r="CF76">
        <f t="shared" si="59"/>
        <v>40.849999999999994</v>
      </c>
      <c r="CH76">
        <f t="shared" si="60"/>
        <v>94.87</v>
      </c>
      <c r="CI76">
        <f t="shared" si="61"/>
        <v>22.000000000000004</v>
      </c>
      <c r="CJ76">
        <f t="shared" si="62"/>
        <v>12</v>
      </c>
      <c r="CK76">
        <f t="shared" si="63"/>
        <v>60.86999999999999</v>
      </c>
      <c r="CL76">
        <f t="shared" si="64"/>
        <v>0</v>
      </c>
      <c r="CM76">
        <f t="shared" si="65"/>
        <v>0</v>
      </c>
    </row>
    <row r="77" spans="1:91" x14ac:dyDescent="0.2">
      <c r="A77">
        <v>60</v>
      </c>
      <c r="B77">
        <f>B$14*(10-lgd*COUNTIF(Defaults!$AI77:$AR77,"&lt;="&amp;B$17))</f>
        <v>1.5</v>
      </c>
      <c r="C77">
        <f>C$14*(10-lgd*COUNTIF(Defaults!$AI77:$AR77,"&lt;="&amp;C$17))</f>
        <v>1.5</v>
      </c>
      <c r="D77">
        <f>D$14*(10-lgd*COUNTIF(Defaults!$AI77:$AR77,"&lt;="&amp;D$17))</f>
        <v>1.5</v>
      </c>
      <c r="E77">
        <f>E$14*(10-lgd*COUNTIF(Defaults!$AI77:$AR77,"&lt;="&amp;E$17))</f>
        <v>1.5</v>
      </c>
      <c r="F77">
        <f>F$14*(10-lgd*COUNTIF(Defaults!$AI77:$AR77,"&lt;="&amp;F$17))</f>
        <v>1.5</v>
      </c>
      <c r="G77">
        <f>G$14*(10-lgd*COUNTIF(Defaults!$AI77:$AR77,"&lt;="&amp;G$17))</f>
        <v>1.5</v>
      </c>
      <c r="H77">
        <f>H$14*(10-lgd*COUNTIF(Defaults!$AI77:$AR77,"&lt;="&amp;H$17))</f>
        <v>1.5</v>
      </c>
      <c r="I77">
        <f>I$14*(10-lgd*COUNTIF(Defaults!$AI77:$AR77,"&lt;="&amp;I$17))</f>
        <v>1.5</v>
      </c>
      <c r="J77">
        <f>J$14*(10-lgd*COUNTIF(Defaults!$AI77:$AR77,"&lt;="&amp;J$17))</f>
        <v>1.5</v>
      </c>
      <c r="K77">
        <f>K$14*(10-lgd*COUNTIF(Defaults!$AI77:$AR77,"&lt;="&amp;K$17))</f>
        <v>1.5</v>
      </c>
      <c r="L77">
        <f>L$14*(10-lgd*COUNTIF(Defaults!$AI77:$AR77,"&lt;="&amp;L$17))</f>
        <v>1.41</v>
      </c>
      <c r="M77">
        <f>M$14*(10-lgd*COUNTIF(Defaults!$AI77:$AR77,"&lt;="&amp;M$17))</f>
        <v>1.41</v>
      </c>
      <c r="N77">
        <f>N$14*(10-lgd*COUNTIF(Defaults!$AI77:$AR77,"&lt;="&amp;N$17))</f>
        <v>1.41</v>
      </c>
      <c r="O77">
        <f>O$14*(10-lgd*COUNTIF(Defaults!$AI77:$AR77,"&lt;="&amp;O$17))</f>
        <v>1.41</v>
      </c>
      <c r="P77">
        <f>P$14*(10-lgd*COUNTIF(Defaults!$AI77:$AR77,"&lt;="&amp;P$17))</f>
        <v>1.32</v>
      </c>
      <c r="Q77">
        <f>Q$14*(10-lgd*COUNTIF(Defaults!$AI77:$AR77,"&lt;="&amp;Q$17))</f>
        <v>1.32</v>
      </c>
      <c r="R77">
        <f>R$14*(10-lgd*COUNTIF(Defaults!$AI77:$AR77,"&lt;="&amp;R$17))</f>
        <v>1.32</v>
      </c>
      <c r="S77">
        <f>S$14*(10-lgd*COUNTIF(Defaults!$AI77:$AR77,"&lt;="&amp;S$17))</f>
        <v>1.32</v>
      </c>
      <c r="T77">
        <f>T$14*(10-lgd*COUNTIF(Defaults!$AI77:$AR77,"&lt;="&amp;T$17))</f>
        <v>1.32</v>
      </c>
      <c r="U77">
        <f>U$14*(10-lgd*COUNTIF(Defaults!$AI77:$AR77,"&lt;="&amp;U$17))</f>
        <v>89.320000000000007</v>
      </c>
      <c r="W77">
        <f t="shared" si="0"/>
        <v>0.1</v>
      </c>
      <c r="X77">
        <f t="shared" si="1"/>
        <v>0.1</v>
      </c>
      <c r="Y77">
        <f t="shared" si="2"/>
        <v>0.1</v>
      </c>
      <c r="Z77">
        <f t="shared" si="3"/>
        <v>0.1</v>
      </c>
      <c r="AA77">
        <f t="shared" si="4"/>
        <v>0.1</v>
      </c>
      <c r="AB77">
        <f t="shared" si="5"/>
        <v>0.1</v>
      </c>
      <c r="AC77">
        <f t="shared" si="6"/>
        <v>0.1</v>
      </c>
      <c r="AD77">
        <f t="shared" si="7"/>
        <v>0.1</v>
      </c>
      <c r="AE77">
        <f t="shared" si="8"/>
        <v>0.1</v>
      </c>
      <c r="AF77">
        <f t="shared" si="9"/>
        <v>0.1</v>
      </c>
      <c r="AG77">
        <f t="shared" si="10"/>
        <v>0.1</v>
      </c>
      <c r="AH77">
        <f t="shared" si="11"/>
        <v>0.1</v>
      </c>
      <c r="AI77">
        <f t="shared" si="12"/>
        <v>0.1</v>
      </c>
      <c r="AJ77">
        <f t="shared" si="13"/>
        <v>0.1</v>
      </c>
      <c r="AK77">
        <f t="shared" si="14"/>
        <v>0.1</v>
      </c>
      <c r="AL77">
        <f t="shared" si="15"/>
        <v>0.1</v>
      </c>
      <c r="AM77">
        <f t="shared" si="16"/>
        <v>0.1</v>
      </c>
      <c r="AN77">
        <f t="shared" si="17"/>
        <v>0.1</v>
      </c>
      <c r="AO77">
        <f t="shared" si="18"/>
        <v>0.1</v>
      </c>
      <c r="AP77">
        <f t="shared" si="19"/>
        <v>20.100000000000001</v>
      </c>
      <c r="AR77">
        <f t="shared" si="20"/>
        <v>0.1</v>
      </c>
      <c r="AS77">
        <f t="shared" si="21"/>
        <v>0.1</v>
      </c>
      <c r="AT77">
        <f t="shared" si="22"/>
        <v>0.1</v>
      </c>
      <c r="AU77">
        <f t="shared" si="23"/>
        <v>0.1</v>
      </c>
      <c r="AV77">
        <f t="shared" si="24"/>
        <v>0.1</v>
      </c>
      <c r="AW77">
        <f t="shared" si="25"/>
        <v>0.1</v>
      </c>
      <c r="AX77">
        <f t="shared" si="26"/>
        <v>0.1</v>
      </c>
      <c r="AY77">
        <f t="shared" si="27"/>
        <v>0.1</v>
      </c>
      <c r="AZ77">
        <f t="shared" si="28"/>
        <v>0.1</v>
      </c>
      <c r="BA77">
        <f t="shared" si="29"/>
        <v>0.1</v>
      </c>
      <c r="BB77">
        <f t="shared" si="30"/>
        <v>0.1</v>
      </c>
      <c r="BC77">
        <f t="shared" si="31"/>
        <v>0.1</v>
      </c>
      <c r="BD77">
        <f t="shared" si="32"/>
        <v>0.1</v>
      </c>
      <c r="BE77">
        <f t="shared" si="33"/>
        <v>0.1</v>
      </c>
      <c r="BF77">
        <f t="shared" si="34"/>
        <v>0.1</v>
      </c>
      <c r="BG77">
        <f t="shared" si="35"/>
        <v>0.1</v>
      </c>
      <c r="BH77">
        <f t="shared" si="36"/>
        <v>0.1</v>
      </c>
      <c r="BI77">
        <f t="shared" si="37"/>
        <v>0.1</v>
      </c>
      <c r="BJ77">
        <f t="shared" si="38"/>
        <v>0.1</v>
      </c>
      <c r="BK77">
        <f t="shared" si="39"/>
        <v>10.1</v>
      </c>
      <c r="BM77">
        <f t="shared" si="40"/>
        <v>1.2999999999999998</v>
      </c>
      <c r="BN77">
        <f t="shared" si="41"/>
        <v>1.2999999999999998</v>
      </c>
      <c r="BO77">
        <f t="shared" si="42"/>
        <v>1.2999999999999998</v>
      </c>
      <c r="BP77">
        <f t="shared" si="43"/>
        <v>1.2999999999999998</v>
      </c>
      <c r="BQ77">
        <f t="shared" si="44"/>
        <v>1.2999999999999998</v>
      </c>
      <c r="BR77">
        <f t="shared" si="45"/>
        <v>1.2999999999999998</v>
      </c>
      <c r="BS77">
        <f t="shared" si="46"/>
        <v>1.2999999999999998</v>
      </c>
      <c r="BT77">
        <f t="shared" si="47"/>
        <v>1.2999999999999998</v>
      </c>
      <c r="BU77">
        <f t="shared" si="48"/>
        <v>1.2999999999999998</v>
      </c>
      <c r="BV77">
        <f t="shared" si="49"/>
        <v>1.2999999999999998</v>
      </c>
      <c r="BW77">
        <f t="shared" si="50"/>
        <v>1.2099999999999997</v>
      </c>
      <c r="BX77">
        <f t="shared" si="51"/>
        <v>1.2099999999999997</v>
      </c>
      <c r="BY77">
        <f t="shared" si="52"/>
        <v>1.2099999999999997</v>
      </c>
      <c r="BZ77">
        <f t="shared" si="53"/>
        <v>1.2099999999999997</v>
      </c>
      <c r="CA77">
        <f t="shared" si="54"/>
        <v>1.1199999999999999</v>
      </c>
      <c r="CB77">
        <f t="shared" si="55"/>
        <v>1.1199999999999999</v>
      </c>
      <c r="CC77">
        <f t="shared" si="56"/>
        <v>1.1199999999999999</v>
      </c>
      <c r="CD77">
        <f t="shared" si="57"/>
        <v>1.1199999999999999</v>
      </c>
      <c r="CE77">
        <f t="shared" si="58"/>
        <v>1.1199999999999999</v>
      </c>
      <c r="CF77">
        <f t="shared" si="59"/>
        <v>59.12</v>
      </c>
      <c r="CH77">
        <f t="shared" si="60"/>
        <v>116.56</v>
      </c>
      <c r="CI77">
        <f t="shared" si="61"/>
        <v>22.000000000000004</v>
      </c>
      <c r="CJ77">
        <f t="shared" si="62"/>
        <v>12</v>
      </c>
      <c r="CK77">
        <f t="shared" si="63"/>
        <v>82.56</v>
      </c>
      <c r="CL77">
        <f t="shared" si="64"/>
        <v>0</v>
      </c>
      <c r="CM77">
        <f t="shared" si="65"/>
        <v>0</v>
      </c>
    </row>
    <row r="78" spans="1:91" x14ac:dyDescent="0.2">
      <c r="A78">
        <v>61</v>
      </c>
      <c r="B78">
        <f>B$14*(10-lgd*COUNTIF(Defaults!$AI78:$AR78,"&lt;="&amp;B$17))</f>
        <v>1.5</v>
      </c>
      <c r="C78">
        <f>C$14*(10-lgd*COUNTIF(Defaults!$AI78:$AR78,"&lt;="&amp;C$17))</f>
        <v>1.5</v>
      </c>
      <c r="D78">
        <f>D$14*(10-lgd*COUNTIF(Defaults!$AI78:$AR78,"&lt;="&amp;D$17))</f>
        <v>1.5</v>
      </c>
      <c r="E78">
        <f>E$14*(10-lgd*COUNTIF(Defaults!$AI78:$AR78,"&lt;="&amp;E$17))</f>
        <v>1.5</v>
      </c>
      <c r="F78">
        <f>F$14*(10-lgd*COUNTIF(Defaults!$AI78:$AR78,"&lt;="&amp;F$17))</f>
        <v>1.5</v>
      </c>
      <c r="G78">
        <f>G$14*(10-lgd*COUNTIF(Defaults!$AI78:$AR78,"&lt;="&amp;G$17))</f>
        <v>1.5</v>
      </c>
      <c r="H78">
        <f>H$14*(10-lgd*COUNTIF(Defaults!$AI78:$AR78,"&lt;="&amp;H$17))</f>
        <v>1.5</v>
      </c>
      <c r="I78">
        <f>I$14*(10-lgd*COUNTIF(Defaults!$AI78:$AR78,"&lt;="&amp;I$17))</f>
        <v>1.5</v>
      </c>
      <c r="J78">
        <f>J$14*(10-lgd*COUNTIF(Defaults!$AI78:$AR78,"&lt;="&amp;J$17))</f>
        <v>1.5</v>
      </c>
      <c r="K78">
        <f>K$14*(10-lgd*COUNTIF(Defaults!$AI78:$AR78,"&lt;="&amp;K$17))</f>
        <v>1.5</v>
      </c>
      <c r="L78">
        <f>L$14*(10-lgd*COUNTIF(Defaults!$AI78:$AR78,"&lt;="&amp;L$17))</f>
        <v>1.5</v>
      </c>
      <c r="M78">
        <f>M$14*(10-lgd*COUNTIF(Defaults!$AI78:$AR78,"&lt;="&amp;M$17))</f>
        <v>1.5</v>
      </c>
      <c r="N78">
        <f>N$14*(10-lgd*COUNTIF(Defaults!$AI78:$AR78,"&lt;="&amp;N$17))</f>
        <v>1.5</v>
      </c>
      <c r="O78">
        <f>O$14*(10-lgd*COUNTIF(Defaults!$AI78:$AR78,"&lt;="&amp;O$17))</f>
        <v>1.5</v>
      </c>
      <c r="P78">
        <f>P$14*(10-lgd*COUNTIF(Defaults!$AI78:$AR78,"&lt;="&amp;P$17))</f>
        <v>1.5</v>
      </c>
      <c r="Q78">
        <f>Q$14*(10-lgd*COUNTIF(Defaults!$AI78:$AR78,"&lt;="&amp;Q$17))</f>
        <v>1.5</v>
      </c>
      <c r="R78">
        <f>R$14*(10-lgd*COUNTIF(Defaults!$AI78:$AR78,"&lt;="&amp;R$17))</f>
        <v>1.5</v>
      </c>
      <c r="S78">
        <f>S$14*(10-lgd*COUNTIF(Defaults!$AI78:$AR78,"&lt;="&amp;S$17))</f>
        <v>1.5</v>
      </c>
      <c r="T78">
        <f>T$14*(10-lgd*COUNTIF(Defaults!$AI78:$AR78,"&lt;="&amp;T$17))</f>
        <v>1.5</v>
      </c>
      <c r="U78">
        <f>U$14*(10-lgd*COUNTIF(Defaults!$AI78:$AR78,"&lt;="&amp;U$17))</f>
        <v>101.5</v>
      </c>
      <c r="W78">
        <f t="shared" si="0"/>
        <v>0.1</v>
      </c>
      <c r="X78">
        <f t="shared" si="1"/>
        <v>0.1</v>
      </c>
      <c r="Y78">
        <f t="shared" si="2"/>
        <v>0.1</v>
      </c>
      <c r="Z78">
        <f t="shared" si="3"/>
        <v>0.1</v>
      </c>
      <c r="AA78">
        <f t="shared" si="4"/>
        <v>0.1</v>
      </c>
      <c r="AB78">
        <f t="shared" si="5"/>
        <v>0.1</v>
      </c>
      <c r="AC78">
        <f t="shared" si="6"/>
        <v>0.1</v>
      </c>
      <c r="AD78">
        <f t="shared" si="7"/>
        <v>0.1</v>
      </c>
      <c r="AE78">
        <f t="shared" si="8"/>
        <v>0.1</v>
      </c>
      <c r="AF78">
        <f t="shared" si="9"/>
        <v>0.1</v>
      </c>
      <c r="AG78">
        <f t="shared" si="10"/>
        <v>0.1</v>
      </c>
      <c r="AH78">
        <f t="shared" si="11"/>
        <v>0.1</v>
      </c>
      <c r="AI78">
        <f t="shared" si="12"/>
        <v>0.1</v>
      </c>
      <c r="AJ78">
        <f t="shared" si="13"/>
        <v>0.1</v>
      </c>
      <c r="AK78">
        <f t="shared" si="14"/>
        <v>0.1</v>
      </c>
      <c r="AL78">
        <f t="shared" si="15"/>
        <v>0.1</v>
      </c>
      <c r="AM78">
        <f t="shared" si="16"/>
        <v>0.1</v>
      </c>
      <c r="AN78">
        <f t="shared" si="17"/>
        <v>0.1</v>
      </c>
      <c r="AO78">
        <f t="shared" si="18"/>
        <v>0.1</v>
      </c>
      <c r="AP78">
        <f t="shared" si="19"/>
        <v>20.100000000000001</v>
      </c>
      <c r="AR78">
        <f t="shared" si="20"/>
        <v>0.1</v>
      </c>
      <c r="AS78">
        <f t="shared" si="21"/>
        <v>0.1</v>
      </c>
      <c r="AT78">
        <f t="shared" si="22"/>
        <v>0.1</v>
      </c>
      <c r="AU78">
        <f t="shared" si="23"/>
        <v>0.1</v>
      </c>
      <c r="AV78">
        <f t="shared" si="24"/>
        <v>0.1</v>
      </c>
      <c r="AW78">
        <f t="shared" si="25"/>
        <v>0.1</v>
      </c>
      <c r="AX78">
        <f t="shared" si="26"/>
        <v>0.1</v>
      </c>
      <c r="AY78">
        <f t="shared" si="27"/>
        <v>0.1</v>
      </c>
      <c r="AZ78">
        <f t="shared" si="28"/>
        <v>0.1</v>
      </c>
      <c r="BA78">
        <f t="shared" si="29"/>
        <v>0.1</v>
      </c>
      <c r="BB78">
        <f t="shared" si="30"/>
        <v>0.1</v>
      </c>
      <c r="BC78">
        <f t="shared" si="31"/>
        <v>0.1</v>
      </c>
      <c r="BD78">
        <f t="shared" si="32"/>
        <v>0.1</v>
      </c>
      <c r="BE78">
        <f t="shared" si="33"/>
        <v>0.1</v>
      </c>
      <c r="BF78">
        <f t="shared" si="34"/>
        <v>0.1</v>
      </c>
      <c r="BG78">
        <f t="shared" si="35"/>
        <v>0.1</v>
      </c>
      <c r="BH78">
        <f t="shared" si="36"/>
        <v>0.1</v>
      </c>
      <c r="BI78">
        <f t="shared" si="37"/>
        <v>0.1</v>
      </c>
      <c r="BJ78">
        <f t="shared" si="38"/>
        <v>0.1</v>
      </c>
      <c r="BK78">
        <f t="shared" si="39"/>
        <v>10.1</v>
      </c>
      <c r="BM78">
        <f t="shared" si="40"/>
        <v>1.2999999999999998</v>
      </c>
      <c r="BN78">
        <f t="shared" si="41"/>
        <v>1.2999999999999998</v>
      </c>
      <c r="BO78">
        <f t="shared" si="42"/>
        <v>1.2999999999999998</v>
      </c>
      <c r="BP78">
        <f t="shared" si="43"/>
        <v>1.2999999999999998</v>
      </c>
      <c r="BQ78">
        <f t="shared" si="44"/>
        <v>1.2999999999999998</v>
      </c>
      <c r="BR78">
        <f t="shared" si="45"/>
        <v>1.2999999999999998</v>
      </c>
      <c r="BS78">
        <f t="shared" si="46"/>
        <v>1.2999999999999998</v>
      </c>
      <c r="BT78">
        <f t="shared" si="47"/>
        <v>1.2999999999999998</v>
      </c>
      <c r="BU78">
        <f t="shared" si="48"/>
        <v>1.2999999999999998</v>
      </c>
      <c r="BV78">
        <f t="shared" si="49"/>
        <v>1.2999999999999998</v>
      </c>
      <c r="BW78">
        <f t="shared" si="50"/>
        <v>1.2999999999999998</v>
      </c>
      <c r="BX78">
        <f t="shared" si="51"/>
        <v>1.2999999999999998</v>
      </c>
      <c r="BY78">
        <f t="shared" si="52"/>
        <v>1.2999999999999998</v>
      </c>
      <c r="BZ78">
        <f t="shared" si="53"/>
        <v>1.2999999999999998</v>
      </c>
      <c r="CA78">
        <f t="shared" si="54"/>
        <v>1.2999999999999998</v>
      </c>
      <c r="CB78">
        <f t="shared" si="55"/>
        <v>1.2999999999999998</v>
      </c>
      <c r="CC78">
        <f t="shared" si="56"/>
        <v>1.2999999999999998</v>
      </c>
      <c r="CD78">
        <f t="shared" si="57"/>
        <v>1.2999999999999998</v>
      </c>
      <c r="CE78">
        <f t="shared" si="58"/>
        <v>1.2999999999999998</v>
      </c>
      <c r="CF78">
        <f t="shared" si="59"/>
        <v>71.300000000000011</v>
      </c>
      <c r="CH78">
        <f t="shared" si="60"/>
        <v>130</v>
      </c>
      <c r="CI78">
        <f t="shared" si="61"/>
        <v>22.000000000000004</v>
      </c>
      <c r="CJ78">
        <f t="shared" si="62"/>
        <v>12</v>
      </c>
      <c r="CK78">
        <f t="shared" si="63"/>
        <v>96.000000000000014</v>
      </c>
      <c r="CL78">
        <f t="shared" si="64"/>
        <v>0</v>
      </c>
      <c r="CM78">
        <f t="shared" si="65"/>
        <v>0</v>
      </c>
    </row>
    <row r="79" spans="1:91" x14ac:dyDescent="0.2">
      <c r="A79">
        <v>62</v>
      </c>
      <c r="B79">
        <f>B$14*(10-lgd*COUNTIF(Defaults!$AI79:$AR79,"&lt;="&amp;B$17))</f>
        <v>1.5</v>
      </c>
      <c r="C79">
        <f>C$14*(10-lgd*COUNTIF(Defaults!$AI79:$AR79,"&lt;="&amp;C$17))</f>
        <v>1.5</v>
      </c>
      <c r="D79">
        <f>D$14*(10-lgd*COUNTIF(Defaults!$AI79:$AR79,"&lt;="&amp;D$17))</f>
        <v>1.5</v>
      </c>
      <c r="E79">
        <f>E$14*(10-lgd*COUNTIF(Defaults!$AI79:$AR79,"&lt;="&amp;E$17))</f>
        <v>1.5</v>
      </c>
      <c r="F79">
        <f>F$14*(10-lgd*COUNTIF(Defaults!$AI79:$AR79,"&lt;="&amp;F$17))</f>
        <v>1.5</v>
      </c>
      <c r="G79">
        <f>G$14*(10-lgd*COUNTIF(Defaults!$AI79:$AR79,"&lt;="&amp;G$17))</f>
        <v>1.5</v>
      </c>
      <c r="H79">
        <f>H$14*(10-lgd*COUNTIF(Defaults!$AI79:$AR79,"&lt;="&amp;H$17))</f>
        <v>1.5</v>
      </c>
      <c r="I79">
        <f>I$14*(10-lgd*COUNTIF(Defaults!$AI79:$AR79,"&lt;="&amp;I$17))</f>
        <v>1.5</v>
      </c>
      <c r="J79">
        <f>J$14*(10-lgd*COUNTIF(Defaults!$AI79:$AR79,"&lt;="&amp;J$17))</f>
        <v>1.5</v>
      </c>
      <c r="K79">
        <f>K$14*(10-lgd*COUNTIF(Defaults!$AI79:$AR79,"&lt;="&amp;K$17))</f>
        <v>1.5</v>
      </c>
      <c r="L79">
        <f>L$14*(10-lgd*COUNTIF(Defaults!$AI79:$AR79,"&lt;="&amp;L$17))</f>
        <v>1.5</v>
      </c>
      <c r="M79">
        <f>M$14*(10-lgd*COUNTIF(Defaults!$AI79:$AR79,"&lt;="&amp;M$17))</f>
        <v>1.5</v>
      </c>
      <c r="N79">
        <f>N$14*(10-lgd*COUNTIF(Defaults!$AI79:$AR79,"&lt;="&amp;N$17))</f>
        <v>1.5</v>
      </c>
      <c r="O79">
        <f>O$14*(10-lgd*COUNTIF(Defaults!$AI79:$AR79,"&lt;="&amp;O$17))</f>
        <v>1.5</v>
      </c>
      <c r="P79">
        <f>P$14*(10-lgd*COUNTIF(Defaults!$AI79:$AR79,"&lt;="&amp;P$17))</f>
        <v>1.5</v>
      </c>
      <c r="Q79">
        <f>Q$14*(10-lgd*COUNTIF(Defaults!$AI79:$AR79,"&lt;="&amp;Q$17))</f>
        <v>1.5</v>
      </c>
      <c r="R79">
        <f>R$14*(10-lgd*COUNTIF(Defaults!$AI79:$AR79,"&lt;="&amp;R$17))</f>
        <v>1.5</v>
      </c>
      <c r="S79">
        <f>S$14*(10-lgd*COUNTIF(Defaults!$AI79:$AR79,"&lt;="&amp;S$17))</f>
        <v>1.5</v>
      </c>
      <c r="T79">
        <f>T$14*(10-lgd*COUNTIF(Defaults!$AI79:$AR79,"&lt;="&amp;T$17))</f>
        <v>1.5</v>
      </c>
      <c r="U79">
        <f>U$14*(10-lgd*COUNTIF(Defaults!$AI79:$AR79,"&lt;="&amp;U$17))</f>
        <v>101.5</v>
      </c>
      <c r="W79">
        <f t="shared" si="0"/>
        <v>0.1</v>
      </c>
      <c r="X79">
        <f t="shared" si="1"/>
        <v>0.1</v>
      </c>
      <c r="Y79">
        <f t="shared" si="2"/>
        <v>0.1</v>
      </c>
      <c r="Z79">
        <f t="shared" si="3"/>
        <v>0.1</v>
      </c>
      <c r="AA79">
        <f t="shared" si="4"/>
        <v>0.1</v>
      </c>
      <c r="AB79">
        <f t="shared" si="5"/>
        <v>0.1</v>
      </c>
      <c r="AC79">
        <f t="shared" si="6"/>
        <v>0.1</v>
      </c>
      <c r="AD79">
        <f t="shared" si="7"/>
        <v>0.1</v>
      </c>
      <c r="AE79">
        <f t="shared" si="8"/>
        <v>0.1</v>
      </c>
      <c r="AF79">
        <f t="shared" si="9"/>
        <v>0.1</v>
      </c>
      <c r="AG79">
        <f t="shared" si="10"/>
        <v>0.1</v>
      </c>
      <c r="AH79">
        <f t="shared" si="11"/>
        <v>0.1</v>
      </c>
      <c r="AI79">
        <f t="shared" si="12"/>
        <v>0.1</v>
      </c>
      <c r="AJ79">
        <f t="shared" si="13"/>
        <v>0.1</v>
      </c>
      <c r="AK79">
        <f t="shared" si="14"/>
        <v>0.1</v>
      </c>
      <c r="AL79">
        <f t="shared" si="15"/>
        <v>0.1</v>
      </c>
      <c r="AM79">
        <f t="shared" si="16"/>
        <v>0.1</v>
      </c>
      <c r="AN79">
        <f t="shared" si="17"/>
        <v>0.1</v>
      </c>
      <c r="AO79">
        <f t="shared" si="18"/>
        <v>0.1</v>
      </c>
      <c r="AP79">
        <f t="shared" si="19"/>
        <v>20.100000000000001</v>
      </c>
      <c r="AR79">
        <f t="shared" si="20"/>
        <v>0.1</v>
      </c>
      <c r="AS79">
        <f t="shared" si="21"/>
        <v>0.1</v>
      </c>
      <c r="AT79">
        <f t="shared" si="22"/>
        <v>0.1</v>
      </c>
      <c r="AU79">
        <f t="shared" si="23"/>
        <v>0.1</v>
      </c>
      <c r="AV79">
        <f t="shared" si="24"/>
        <v>0.1</v>
      </c>
      <c r="AW79">
        <f t="shared" si="25"/>
        <v>0.1</v>
      </c>
      <c r="AX79">
        <f t="shared" si="26"/>
        <v>0.1</v>
      </c>
      <c r="AY79">
        <f t="shared" si="27"/>
        <v>0.1</v>
      </c>
      <c r="AZ79">
        <f t="shared" si="28"/>
        <v>0.1</v>
      </c>
      <c r="BA79">
        <f t="shared" si="29"/>
        <v>0.1</v>
      </c>
      <c r="BB79">
        <f t="shared" si="30"/>
        <v>0.1</v>
      </c>
      <c r="BC79">
        <f t="shared" si="31"/>
        <v>0.1</v>
      </c>
      <c r="BD79">
        <f t="shared" si="32"/>
        <v>0.1</v>
      </c>
      <c r="BE79">
        <f t="shared" si="33"/>
        <v>0.1</v>
      </c>
      <c r="BF79">
        <f t="shared" si="34"/>
        <v>0.1</v>
      </c>
      <c r="BG79">
        <f t="shared" si="35"/>
        <v>0.1</v>
      </c>
      <c r="BH79">
        <f t="shared" si="36"/>
        <v>0.1</v>
      </c>
      <c r="BI79">
        <f t="shared" si="37"/>
        <v>0.1</v>
      </c>
      <c r="BJ79">
        <f t="shared" si="38"/>
        <v>0.1</v>
      </c>
      <c r="BK79">
        <f t="shared" si="39"/>
        <v>10.1</v>
      </c>
      <c r="BM79">
        <f t="shared" si="40"/>
        <v>1.2999999999999998</v>
      </c>
      <c r="BN79">
        <f t="shared" si="41"/>
        <v>1.2999999999999998</v>
      </c>
      <c r="BO79">
        <f t="shared" si="42"/>
        <v>1.2999999999999998</v>
      </c>
      <c r="BP79">
        <f t="shared" si="43"/>
        <v>1.2999999999999998</v>
      </c>
      <c r="BQ79">
        <f t="shared" si="44"/>
        <v>1.2999999999999998</v>
      </c>
      <c r="BR79">
        <f t="shared" si="45"/>
        <v>1.2999999999999998</v>
      </c>
      <c r="BS79">
        <f t="shared" si="46"/>
        <v>1.2999999999999998</v>
      </c>
      <c r="BT79">
        <f t="shared" si="47"/>
        <v>1.2999999999999998</v>
      </c>
      <c r="BU79">
        <f t="shared" si="48"/>
        <v>1.2999999999999998</v>
      </c>
      <c r="BV79">
        <f t="shared" si="49"/>
        <v>1.2999999999999998</v>
      </c>
      <c r="BW79">
        <f t="shared" si="50"/>
        <v>1.2999999999999998</v>
      </c>
      <c r="BX79">
        <f t="shared" si="51"/>
        <v>1.2999999999999998</v>
      </c>
      <c r="BY79">
        <f t="shared" si="52"/>
        <v>1.2999999999999998</v>
      </c>
      <c r="BZ79">
        <f t="shared" si="53"/>
        <v>1.2999999999999998</v>
      </c>
      <c r="CA79">
        <f t="shared" si="54"/>
        <v>1.2999999999999998</v>
      </c>
      <c r="CB79">
        <f t="shared" si="55"/>
        <v>1.2999999999999998</v>
      </c>
      <c r="CC79">
        <f t="shared" si="56"/>
        <v>1.2999999999999998</v>
      </c>
      <c r="CD79">
        <f t="shared" si="57"/>
        <v>1.2999999999999998</v>
      </c>
      <c r="CE79">
        <f t="shared" si="58"/>
        <v>1.2999999999999998</v>
      </c>
      <c r="CF79">
        <f t="shared" si="59"/>
        <v>71.300000000000011</v>
      </c>
      <c r="CH79">
        <f t="shared" si="60"/>
        <v>130</v>
      </c>
      <c r="CI79">
        <f t="shared" si="61"/>
        <v>22.000000000000004</v>
      </c>
      <c r="CJ79">
        <f t="shared" si="62"/>
        <v>12</v>
      </c>
      <c r="CK79">
        <f t="shared" si="63"/>
        <v>96.000000000000014</v>
      </c>
      <c r="CL79">
        <f t="shared" si="64"/>
        <v>0</v>
      </c>
      <c r="CM79">
        <f t="shared" si="65"/>
        <v>0</v>
      </c>
    </row>
    <row r="80" spans="1:91" x14ac:dyDescent="0.2">
      <c r="A80">
        <v>63</v>
      </c>
      <c r="B80">
        <f>B$14*(10-lgd*COUNTIF(Defaults!$AI80:$AR80,"&lt;="&amp;B$17))</f>
        <v>1.5</v>
      </c>
      <c r="C80">
        <f>C$14*(10-lgd*COUNTIF(Defaults!$AI80:$AR80,"&lt;="&amp;C$17))</f>
        <v>1.5</v>
      </c>
      <c r="D80">
        <f>D$14*(10-lgd*COUNTIF(Defaults!$AI80:$AR80,"&lt;="&amp;D$17))</f>
        <v>1.5</v>
      </c>
      <c r="E80">
        <f>E$14*(10-lgd*COUNTIF(Defaults!$AI80:$AR80,"&lt;="&amp;E$17))</f>
        <v>1.5</v>
      </c>
      <c r="F80">
        <f>F$14*(10-lgd*COUNTIF(Defaults!$AI80:$AR80,"&lt;="&amp;F$17))</f>
        <v>1.5</v>
      </c>
      <c r="G80">
        <f>G$14*(10-lgd*COUNTIF(Defaults!$AI80:$AR80,"&lt;="&amp;G$17))</f>
        <v>1.5</v>
      </c>
      <c r="H80">
        <f>H$14*(10-lgd*COUNTIF(Defaults!$AI80:$AR80,"&lt;="&amp;H$17))</f>
        <v>1.5</v>
      </c>
      <c r="I80">
        <f>I$14*(10-lgd*COUNTIF(Defaults!$AI80:$AR80,"&lt;="&amp;I$17))</f>
        <v>1.5</v>
      </c>
      <c r="J80">
        <f>J$14*(10-lgd*COUNTIF(Defaults!$AI80:$AR80,"&lt;="&amp;J$17))</f>
        <v>1.5</v>
      </c>
      <c r="K80">
        <f>K$14*(10-lgd*COUNTIF(Defaults!$AI80:$AR80,"&lt;="&amp;K$17))</f>
        <v>1.5</v>
      </c>
      <c r="L80">
        <f>L$14*(10-lgd*COUNTIF(Defaults!$AI80:$AR80,"&lt;="&amp;L$17))</f>
        <v>1.5</v>
      </c>
      <c r="M80">
        <f>M$14*(10-lgd*COUNTIF(Defaults!$AI80:$AR80,"&lt;="&amp;M$17))</f>
        <v>1.5</v>
      </c>
      <c r="N80">
        <f>N$14*(10-lgd*COUNTIF(Defaults!$AI80:$AR80,"&lt;="&amp;N$17))</f>
        <v>1.5</v>
      </c>
      <c r="O80">
        <f>O$14*(10-lgd*COUNTIF(Defaults!$AI80:$AR80,"&lt;="&amp;O$17))</f>
        <v>1.5</v>
      </c>
      <c r="P80">
        <f>P$14*(10-lgd*COUNTIF(Defaults!$AI80:$AR80,"&lt;="&amp;P$17))</f>
        <v>1.5</v>
      </c>
      <c r="Q80">
        <f>Q$14*(10-lgd*COUNTIF(Defaults!$AI80:$AR80,"&lt;="&amp;Q$17))</f>
        <v>1.5</v>
      </c>
      <c r="R80">
        <f>R$14*(10-lgd*COUNTIF(Defaults!$AI80:$AR80,"&lt;="&amp;R$17))</f>
        <v>1.5</v>
      </c>
      <c r="S80">
        <f>S$14*(10-lgd*COUNTIF(Defaults!$AI80:$AR80,"&lt;="&amp;S$17))</f>
        <v>1.5</v>
      </c>
      <c r="T80">
        <f>T$14*(10-lgd*COUNTIF(Defaults!$AI80:$AR80,"&lt;="&amp;T$17))</f>
        <v>1.5</v>
      </c>
      <c r="U80">
        <f>U$14*(10-lgd*COUNTIF(Defaults!$AI80:$AR80,"&lt;="&amp;U$17))</f>
        <v>101.5</v>
      </c>
      <c r="W80">
        <f t="shared" si="0"/>
        <v>0.1</v>
      </c>
      <c r="X80">
        <f t="shared" si="1"/>
        <v>0.1</v>
      </c>
      <c r="Y80">
        <f t="shared" si="2"/>
        <v>0.1</v>
      </c>
      <c r="Z80">
        <f t="shared" si="3"/>
        <v>0.1</v>
      </c>
      <c r="AA80">
        <f t="shared" si="4"/>
        <v>0.1</v>
      </c>
      <c r="AB80">
        <f t="shared" si="5"/>
        <v>0.1</v>
      </c>
      <c r="AC80">
        <f t="shared" si="6"/>
        <v>0.1</v>
      </c>
      <c r="AD80">
        <f t="shared" si="7"/>
        <v>0.1</v>
      </c>
      <c r="AE80">
        <f t="shared" si="8"/>
        <v>0.1</v>
      </c>
      <c r="AF80">
        <f t="shared" si="9"/>
        <v>0.1</v>
      </c>
      <c r="AG80">
        <f t="shared" si="10"/>
        <v>0.1</v>
      </c>
      <c r="AH80">
        <f t="shared" si="11"/>
        <v>0.1</v>
      </c>
      <c r="AI80">
        <f t="shared" si="12"/>
        <v>0.1</v>
      </c>
      <c r="AJ80">
        <f t="shared" si="13"/>
        <v>0.1</v>
      </c>
      <c r="AK80">
        <f t="shared" si="14"/>
        <v>0.1</v>
      </c>
      <c r="AL80">
        <f t="shared" si="15"/>
        <v>0.1</v>
      </c>
      <c r="AM80">
        <f t="shared" si="16"/>
        <v>0.1</v>
      </c>
      <c r="AN80">
        <f t="shared" si="17"/>
        <v>0.1</v>
      </c>
      <c r="AO80">
        <f t="shared" si="18"/>
        <v>0.1</v>
      </c>
      <c r="AP80">
        <f t="shared" si="19"/>
        <v>20.100000000000001</v>
      </c>
      <c r="AR80">
        <f t="shared" si="20"/>
        <v>0.1</v>
      </c>
      <c r="AS80">
        <f t="shared" si="21"/>
        <v>0.1</v>
      </c>
      <c r="AT80">
        <f t="shared" si="22"/>
        <v>0.1</v>
      </c>
      <c r="AU80">
        <f t="shared" si="23"/>
        <v>0.1</v>
      </c>
      <c r="AV80">
        <f t="shared" si="24"/>
        <v>0.1</v>
      </c>
      <c r="AW80">
        <f t="shared" si="25"/>
        <v>0.1</v>
      </c>
      <c r="AX80">
        <f t="shared" si="26"/>
        <v>0.1</v>
      </c>
      <c r="AY80">
        <f t="shared" si="27"/>
        <v>0.1</v>
      </c>
      <c r="AZ80">
        <f t="shared" si="28"/>
        <v>0.1</v>
      </c>
      <c r="BA80">
        <f t="shared" si="29"/>
        <v>0.1</v>
      </c>
      <c r="BB80">
        <f t="shared" si="30"/>
        <v>0.1</v>
      </c>
      <c r="BC80">
        <f t="shared" si="31"/>
        <v>0.1</v>
      </c>
      <c r="BD80">
        <f t="shared" si="32"/>
        <v>0.1</v>
      </c>
      <c r="BE80">
        <f t="shared" si="33"/>
        <v>0.1</v>
      </c>
      <c r="BF80">
        <f t="shared" si="34"/>
        <v>0.1</v>
      </c>
      <c r="BG80">
        <f t="shared" si="35"/>
        <v>0.1</v>
      </c>
      <c r="BH80">
        <f t="shared" si="36"/>
        <v>0.1</v>
      </c>
      <c r="BI80">
        <f t="shared" si="37"/>
        <v>0.1</v>
      </c>
      <c r="BJ80">
        <f t="shared" si="38"/>
        <v>0.1</v>
      </c>
      <c r="BK80">
        <f t="shared" si="39"/>
        <v>10.1</v>
      </c>
      <c r="BM80">
        <f t="shared" si="40"/>
        <v>1.2999999999999998</v>
      </c>
      <c r="BN80">
        <f t="shared" si="41"/>
        <v>1.2999999999999998</v>
      </c>
      <c r="BO80">
        <f t="shared" si="42"/>
        <v>1.2999999999999998</v>
      </c>
      <c r="BP80">
        <f t="shared" si="43"/>
        <v>1.2999999999999998</v>
      </c>
      <c r="BQ80">
        <f t="shared" si="44"/>
        <v>1.2999999999999998</v>
      </c>
      <c r="BR80">
        <f t="shared" si="45"/>
        <v>1.2999999999999998</v>
      </c>
      <c r="BS80">
        <f t="shared" si="46"/>
        <v>1.2999999999999998</v>
      </c>
      <c r="BT80">
        <f t="shared" si="47"/>
        <v>1.2999999999999998</v>
      </c>
      <c r="BU80">
        <f t="shared" si="48"/>
        <v>1.2999999999999998</v>
      </c>
      <c r="BV80">
        <f t="shared" si="49"/>
        <v>1.2999999999999998</v>
      </c>
      <c r="BW80">
        <f t="shared" si="50"/>
        <v>1.2999999999999998</v>
      </c>
      <c r="BX80">
        <f t="shared" si="51"/>
        <v>1.2999999999999998</v>
      </c>
      <c r="BY80">
        <f t="shared" si="52"/>
        <v>1.2999999999999998</v>
      </c>
      <c r="BZ80">
        <f t="shared" si="53"/>
        <v>1.2999999999999998</v>
      </c>
      <c r="CA80">
        <f t="shared" si="54"/>
        <v>1.2999999999999998</v>
      </c>
      <c r="CB80">
        <f t="shared" si="55"/>
        <v>1.2999999999999998</v>
      </c>
      <c r="CC80">
        <f t="shared" si="56"/>
        <v>1.2999999999999998</v>
      </c>
      <c r="CD80">
        <f t="shared" si="57"/>
        <v>1.2999999999999998</v>
      </c>
      <c r="CE80">
        <f t="shared" si="58"/>
        <v>1.2999999999999998</v>
      </c>
      <c r="CF80">
        <f t="shared" si="59"/>
        <v>71.300000000000011</v>
      </c>
      <c r="CH80">
        <f t="shared" si="60"/>
        <v>130</v>
      </c>
      <c r="CI80">
        <f t="shared" si="61"/>
        <v>22.000000000000004</v>
      </c>
      <c r="CJ80">
        <f t="shared" si="62"/>
        <v>12</v>
      </c>
      <c r="CK80">
        <f t="shared" si="63"/>
        <v>96.000000000000014</v>
      </c>
      <c r="CL80">
        <f t="shared" si="64"/>
        <v>0</v>
      </c>
      <c r="CM80">
        <f t="shared" si="65"/>
        <v>0</v>
      </c>
    </row>
    <row r="81" spans="1:91" x14ac:dyDescent="0.2">
      <c r="A81">
        <v>64</v>
      </c>
      <c r="B81">
        <f>B$14*(10-lgd*COUNTIF(Defaults!$AI81:$AR81,"&lt;="&amp;B$17))</f>
        <v>1.5</v>
      </c>
      <c r="C81">
        <f>C$14*(10-lgd*COUNTIF(Defaults!$AI81:$AR81,"&lt;="&amp;C$17))</f>
        <v>1.41</v>
      </c>
      <c r="D81">
        <f>D$14*(10-lgd*COUNTIF(Defaults!$AI81:$AR81,"&lt;="&amp;D$17))</f>
        <v>1.41</v>
      </c>
      <c r="E81">
        <f>E$14*(10-lgd*COUNTIF(Defaults!$AI81:$AR81,"&lt;="&amp;E$17))</f>
        <v>1.41</v>
      </c>
      <c r="F81">
        <f>F$14*(10-lgd*COUNTIF(Defaults!$AI81:$AR81,"&lt;="&amp;F$17))</f>
        <v>1.41</v>
      </c>
      <c r="G81">
        <f>G$14*(10-lgd*COUNTIF(Defaults!$AI81:$AR81,"&lt;="&amp;G$17))</f>
        <v>1.41</v>
      </c>
      <c r="H81">
        <f>H$14*(10-lgd*COUNTIF(Defaults!$AI81:$AR81,"&lt;="&amp;H$17))</f>
        <v>1.41</v>
      </c>
      <c r="I81">
        <f>I$14*(10-lgd*COUNTIF(Defaults!$AI81:$AR81,"&lt;="&amp;I$17))</f>
        <v>1.41</v>
      </c>
      <c r="J81">
        <f>J$14*(10-lgd*COUNTIF(Defaults!$AI81:$AR81,"&lt;="&amp;J$17))</f>
        <v>1.41</v>
      </c>
      <c r="K81">
        <f>K$14*(10-lgd*COUNTIF(Defaults!$AI81:$AR81,"&lt;="&amp;K$17))</f>
        <v>1.41</v>
      </c>
      <c r="L81">
        <f>L$14*(10-lgd*COUNTIF(Defaults!$AI81:$AR81,"&lt;="&amp;L$17))</f>
        <v>1.41</v>
      </c>
      <c r="M81">
        <f>M$14*(10-lgd*COUNTIF(Defaults!$AI81:$AR81,"&lt;="&amp;M$17))</f>
        <v>1.41</v>
      </c>
      <c r="N81">
        <f>N$14*(10-lgd*COUNTIF(Defaults!$AI81:$AR81,"&lt;="&amp;N$17))</f>
        <v>1.41</v>
      </c>
      <c r="O81">
        <f>O$14*(10-lgd*COUNTIF(Defaults!$AI81:$AR81,"&lt;="&amp;O$17))</f>
        <v>1.41</v>
      </c>
      <c r="P81">
        <f>P$14*(10-lgd*COUNTIF(Defaults!$AI81:$AR81,"&lt;="&amp;P$17))</f>
        <v>1.2299999999999998</v>
      </c>
      <c r="Q81">
        <f>Q$14*(10-lgd*COUNTIF(Defaults!$AI81:$AR81,"&lt;="&amp;Q$17))</f>
        <v>1.2299999999999998</v>
      </c>
      <c r="R81">
        <f>R$14*(10-lgd*COUNTIF(Defaults!$AI81:$AR81,"&lt;="&amp;R$17))</f>
        <v>1.2299999999999998</v>
      </c>
      <c r="S81">
        <f>S$14*(10-lgd*COUNTIF(Defaults!$AI81:$AR81,"&lt;="&amp;S$17))</f>
        <v>1.2299999999999998</v>
      </c>
      <c r="T81">
        <f>T$14*(10-lgd*COUNTIF(Defaults!$AI81:$AR81,"&lt;="&amp;T$17))</f>
        <v>1.2299999999999998</v>
      </c>
      <c r="U81">
        <f>U$14*(10-lgd*COUNTIF(Defaults!$AI81:$AR81,"&lt;="&amp;U$17))</f>
        <v>83.22999999999999</v>
      </c>
      <c r="W81">
        <f t="shared" si="0"/>
        <v>0.1</v>
      </c>
      <c r="X81">
        <f t="shared" si="1"/>
        <v>0.1</v>
      </c>
      <c r="Y81">
        <f t="shared" si="2"/>
        <v>0.1</v>
      </c>
      <c r="Z81">
        <f t="shared" si="3"/>
        <v>0.1</v>
      </c>
      <c r="AA81">
        <f t="shared" si="4"/>
        <v>0.1</v>
      </c>
      <c r="AB81">
        <f t="shared" si="5"/>
        <v>0.1</v>
      </c>
      <c r="AC81">
        <f t="shared" si="6"/>
        <v>0.1</v>
      </c>
      <c r="AD81">
        <f t="shared" si="7"/>
        <v>0.1</v>
      </c>
      <c r="AE81">
        <f t="shared" si="8"/>
        <v>0.1</v>
      </c>
      <c r="AF81">
        <f t="shared" si="9"/>
        <v>0.1</v>
      </c>
      <c r="AG81">
        <f t="shared" si="10"/>
        <v>0.1</v>
      </c>
      <c r="AH81">
        <f t="shared" si="11"/>
        <v>0.1</v>
      </c>
      <c r="AI81">
        <f t="shared" si="12"/>
        <v>0.1</v>
      </c>
      <c r="AJ81">
        <f t="shared" si="13"/>
        <v>0.1</v>
      </c>
      <c r="AK81">
        <f t="shared" si="14"/>
        <v>0.1</v>
      </c>
      <c r="AL81">
        <f t="shared" si="15"/>
        <v>0.1</v>
      </c>
      <c r="AM81">
        <f t="shared" si="16"/>
        <v>0.1</v>
      </c>
      <c r="AN81">
        <f t="shared" si="17"/>
        <v>0.1</v>
      </c>
      <c r="AO81">
        <f t="shared" si="18"/>
        <v>0.1</v>
      </c>
      <c r="AP81">
        <f t="shared" si="19"/>
        <v>20.100000000000001</v>
      </c>
      <c r="AR81">
        <f t="shared" si="20"/>
        <v>0.1</v>
      </c>
      <c r="AS81">
        <f t="shared" si="21"/>
        <v>0.1</v>
      </c>
      <c r="AT81">
        <f t="shared" si="22"/>
        <v>0.1</v>
      </c>
      <c r="AU81">
        <f t="shared" si="23"/>
        <v>0.1</v>
      </c>
      <c r="AV81">
        <f t="shared" si="24"/>
        <v>0.1</v>
      </c>
      <c r="AW81">
        <f t="shared" si="25"/>
        <v>0.1</v>
      </c>
      <c r="AX81">
        <f t="shared" si="26"/>
        <v>0.1</v>
      </c>
      <c r="AY81">
        <f t="shared" si="27"/>
        <v>0.1</v>
      </c>
      <c r="AZ81">
        <f t="shared" si="28"/>
        <v>0.1</v>
      </c>
      <c r="BA81">
        <f t="shared" si="29"/>
        <v>0.1</v>
      </c>
      <c r="BB81">
        <f t="shared" si="30"/>
        <v>0.1</v>
      </c>
      <c r="BC81">
        <f t="shared" si="31"/>
        <v>0.1</v>
      </c>
      <c r="BD81">
        <f t="shared" si="32"/>
        <v>0.1</v>
      </c>
      <c r="BE81">
        <f t="shared" si="33"/>
        <v>0.1</v>
      </c>
      <c r="BF81">
        <f t="shared" si="34"/>
        <v>0.1</v>
      </c>
      <c r="BG81">
        <f t="shared" si="35"/>
        <v>0.1</v>
      </c>
      <c r="BH81">
        <f t="shared" si="36"/>
        <v>0.1</v>
      </c>
      <c r="BI81">
        <f t="shared" si="37"/>
        <v>0.1</v>
      </c>
      <c r="BJ81">
        <f t="shared" si="38"/>
        <v>0.1</v>
      </c>
      <c r="BK81">
        <f t="shared" si="39"/>
        <v>10.1</v>
      </c>
      <c r="BM81">
        <f t="shared" si="40"/>
        <v>1.2999999999999998</v>
      </c>
      <c r="BN81">
        <f t="shared" si="41"/>
        <v>1.2099999999999997</v>
      </c>
      <c r="BO81">
        <f t="shared" si="42"/>
        <v>1.2099999999999997</v>
      </c>
      <c r="BP81">
        <f t="shared" si="43"/>
        <v>1.2099999999999997</v>
      </c>
      <c r="BQ81">
        <f t="shared" si="44"/>
        <v>1.2099999999999997</v>
      </c>
      <c r="BR81">
        <f t="shared" si="45"/>
        <v>1.2099999999999997</v>
      </c>
      <c r="BS81">
        <f t="shared" si="46"/>
        <v>1.2099999999999997</v>
      </c>
      <c r="BT81">
        <f t="shared" si="47"/>
        <v>1.2099999999999997</v>
      </c>
      <c r="BU81">
        <f t="shared" si="48"/>
        <v>1.2099999999999997</v>
      </c>
      <c r="BV81">
        <f t="shared" si="49"/>
        <v>1.2099999999999997</v>
      </c>
      <c r="BW81">
        <f t="shared" si="50"/>
        <v>1.2099999999999997</v>
      </c>
      <c r="BX81">
        <f t="shared" si="51"/>
        <v>1.2099999999999997</v>
      </c>
      <c r="BY81">
        <f t="shared" si="52"/>
        <v>1.2099999999999997</v>
      </c>
      <c r="BZ81">
        <f t="shared" si="53"/>
        <v>1.2099999999999997</v>
      </c>
      <c r="CA81">
        <f t="shared" si="54"/>
        <v>1.0299999999999996</v>
      </c>
      <c r="CB81">
        <f t="shared" si="55"/>
        <v>1.0299999999999996</v>
      </c>
      <c r="CC81">
        <f t="shared" si="56"/>
        <v>1.0299999999999996</v>
      </c>
      <c r="CD81">
        <f t="shared" si="57"/>
        <v>1.0299999999999996</v>
      </c>
      <c r="CE81">
        <f t="shared" si="58"/>
        <v>1.0299999999999996</v>
      </c>
      <c r="CF81">
        <f t="shared" si="59"/>
        <v>53.029999999999987</v>
      </c>
      <c r="CH81">
        <f t="shared" si="60"/>
        <v>109.21</v>
      </c>
      <c r="CI81">
        <f t="shared" si="61"/>
        <v>22.000000000000004</v>
      </c>
      <c r="CJ81">
        <f t="shared" si="62"/>
        <v>12</v>
      </c>
      <c r="CK81">
        <f t="shared" si="63"/>
        <v>75.20999999999998</v>
      </c>
      <c r="CL81">
        <f t="shared" si="64"/>
        <v>0</v>
      </c>
      <c r="CM81">
        <f t="shared" si="65"/>
        <v>0</v>
      </c>
    </row>
    <row r="82" spans="1:91" x14ac:dyDescent="0.2">
      <c r="A82">
        <v>65</v>
      </c>
      <c r="B82">
        <f>B$14*(10-lgd*COUNTIF(Defaults!$AI82:$AR82,"&lt;="&amp;B$17))</f>
        <v>1.5</v>
      </c>
      <c r="C82">
        <f>C$14*(10-lgd*COUNTIF(Defaults!$AI82:$AR82,"&lt;="&amp;C$17))</f>
        <v>1.5</v>
      </c>
      <c r="D82">
        <f>D$14*(10-lgd*COUNTIF(Defaults!$AI82:$AR82,"&lt;="&amp;D$17))</f>
        <v>1.5</v>
      </c>
      <c r="E82">
        <f>E$14*(10-lgd*COUNTIF(Defaults!$AI82:$AR82,"&lt;="&amp;E$17))</f>
        <v>1.5</v>
      </c>
      <c r="F82">
        <f>F$14*(10-lgd*COUNTIF(Defaults!$AI82:$AR82,"&lt;="&amp;F$17))</f>
        <v>1.5</v>
      </c>
      <c r="G82">
        <f>G$14*(10-lgd*COUNTIF(Defaults!$AI82:$AR82,"&lt;="&amp;G$17))</f>
        <v>1.32</v>
      </c>
      <c r="H82">
        <f>H$14*(10-lgd*COUNTIF(Defaults!$AI82:$AR82,"&lt;="&amp;H$17))</f>
        <v>1.1399999999999999</v>
      </c>
      <c r="I82">
        <f>I$14*(10-lgd*COUNTIF(Defaults!$AI82:$AR82,"&lt;="&amp;I$17))</f>
        <v>1.1399999999999999</v>
      </c>
      <c r="J82">
        <f>J$14*(10-lgd*COUNTIF(Defaults!$AI82:$AR82,"&lt;="&amp;J$17))</f>
        <v>1.1399999999999999</v>
      </c>
      <c r="K82">
        <f>K$14*(10-lgd*COUNTIF(Defaults!$AI82:$AR82,"&lt;="&amp;K$17))</f>
        <v>1.1399999999999999</v>
      </c>
      <c r="L82">
        <f>L$14*(10-lgd*COUNTIF(Defaults!$AI82:$AR82,"&lt;="&amp;L$17))</f>
        <v>1.1399999999999999</v>
      </c>
      <c r="M82">
        <f>M$14*(10-lgd*COUNTIF(Defaults!$AI82:$AR82,"&lt;="&amp;M$17))</f>
        <v>1.05</v>
      </c>
      <c r="N82">
        <f>N$14*(10-lgd*COUNTIF(Defaults!$AI82:$AR82,"&lt;="&amp;N$17))</f>
        <v>1.05</v>
      </c>
      <c r="O82">
        <f>O$14*(10-lgd*COUNTIF(Defaults!$AI82:$AR82,"&lt;="&amp;O$17))</f>
        <v>0.96</v>
      </c>
      <c r="P82">
        <f>P$14*(10-lgd*COUNTIF(Defaults!$AI82:$AR82,"&lt;="&amp;P$17))</f>
        <v>0.96</v>
      </c>
      <c r="Q82">
        <f>Q$14*(10-lgd*COUNTIF(Defaults!$AI82:$AR82,"&lt;="&amp;Q$17))</f>
        <v>0.96</v>
      </c>
      <c r="R82">
        <f>R$14*(10-lgd*COUNTIF(Defaults!$AI82:$AR82,"&lt;="&amp;R$17))</f>
        <v>0.96</v>
      </c>
      <c r="S82">
        <f>S$14*(10-lgd*COUNTIF(Defaults!$AI82:$AR82,"&lt;="&amp;S$17))</f>
        <v>0.87</v>
      </c>
      <c r="T82">
        <f>T$14*(10-lgd*COUNTIF(Defaults!$AI82:$AR82,"&lt;="&amp;T$17))</f>
        <v>0.87</v>
      </c>
      <c r="U82">
        <f>U$14*(10-lgd*COUNTIF(Defaults!$AI82:$AR82,"&lt;="&amp;U$17))</f>
        <v>58.87</v>
      </c>
      <c r="W82">
        <f t="shared" ref="W82:W145" si="66">MIN(B82,B$15)</f>
        <v>0.1</v>
      </c>
      <c r="X82">
        <f t="shared" ref="X82:X145" si="67">MIN(C82,C$15)</f>
        <v>0.1</v>
      </c>
      <c r="Y82">
        <f t="shared" ref="Y82:Y145" si="68">MIN(D82,D$15)</f>
        <v>0.1</v>
      </c>
      <c r="Z82">
        <f t="shared" ref="Z82:Z145" si="69">MIN(E82,E$15)</f>
        <v>0.1</v>
      </c>
      <c r="AA82">
        <f t="shared" ref="AA82:AA145" si="70">MIN(F82,F$15)</f>
        <v>0.1</v>
      </c>
      <c r="AB82">
        <f t="shared" ref="AB82:AB145" si="71">MIN(G82,G$15)</f>
        <v>0.1</v>
      </c>
      <c r="AC82">
        <f t="shared" ref="AC82:AC145" si="72">MIN(H82,H$15)</f>
        <v>0.1</v>
      </c>
      <c r="AD82">
        <f t="shared" ref="AD82:AD145" si="73">MIN(I82,I$15)</f>
        <v>0.1</v>
      </c>
      <c r="AE82">
        <f t="shared" ref="AE82:AE145" si="74">MIN(J82,J$15)</f>
        <v>0.1</v>
      </c>
      <c r="AF82">
        <f t="shared" ref="AF82:AF145" si="75">MIN(K82,K$15)</f>
        <v>0.1</v>
      </c>
      <c r="AG82">
        <f t="shared" ref="AG82:AG145" si="76">MIN(L82,L$15)</f>
        <v>0.1</v>
      </c>
      <c r="AH82">
        <f t="shared" ref="AH82:AH145" si="77">MIN(M82,M$15)</f>
        <v>0.1</v>
      </c>
      <c r="AI82">
        <f t="shared" ref="AI82:AI145" si="78">MIN(N82,N$15)</f>
        <v>0.1</v>
      </c>
      <c r="AJ82">
        <f t="shared" ref="AJ82:AJ145" si="79">MIN(O82,O$15)</f>
        <v>0.1</v>
      </c>
      <c r="AK82">
        <f t="shared" ref="AK82:AK145" si="80">MIN(P82,P$15)</f>
        <v>0.1</v>
      </c>
      <c r="AL82">
        <f t="shared" ref="AL82:AL145" si="81">MIN(Q82,Q$15)</f>
        <v>0.1</v>
      </c>
      <c r="AM82">
        <f t="shared" ref="AM82:AM145" si="82">MIN(R82,R$15)</f>
        <v>0.1</v>
      </c>
      <c r="AN82">
        <f t="shared" ref="AN82:AN145" si="83">MIN(S82,S$15)</f>
        <v>0.1</v>
      </c>
      <c r="AO82">
        <f t="shared" ref="AO82:AO145" si="84">MIN(T82,T$15)</f>
        <v>0.1</v>
      </c>
      <c r="AP82">
        <f t="shared" ref="AP82:AP145" si="85">MIN(U82,U$15)</f>
        <v>20.100000000000001</v>
      </c>
      <c r="AR82">
        <f t="shared" ref="AR82:AR145" si="86">MIN(B82-W82,B$16)</f>
        <v>0.1</v>
      </c>
      <c r="AS82">
        <f t="shared" ref="AS82:AS145" si="87">MIN(C82-X82,C$16)</f>
        <v>0.1</v>
      </c>
      <c r="AT82">
        <f t="shared" ref="AT82:AT145" si="88">MIN(D82-Y82,D$16)</f>
        <v>0.1</v>
      </c>
      <c r="AU82">
        <f t="shared" ref="AU82:AU145" si="89">MIN(E82-Z82,E$16)</f>
        <v>0.1</v>
      </c>
      <c r="AV82">
        <f t="shared" ref="AV82:AV145" si="90">MIN(F82-AA82,F$16)</f>
        <v>0.1</v>
      </c>
      <c r="AW82">
        <f t="shared" ref="AW82:AW145" si="91">MIN(G82-AB82,G$16)</f>
        <v>0.1</v>
      </c>
      <c r="AX82">
        <f t="shared" ref="AX82:AX145" si="92">MIN(H82-AC82,H$16)</f>
        <v>0.1</v>
      </c>
      <c r="AY82">
        <f t="shared" ref="AY82:AY145" si="93">MIN(I82-AD82,I$16)</f>
        <v>0.1</v>
      </c>
      <c r="AZ82">
        <f t="shared" ref="AZ82:AZ145" si="94">MIN(J82-AE82,J$16)</f>
        <v>0.1</v>
      </c>
      <c r="BA82">
        <f t="shared" ref="BA82:BA145" si="95">MIN(K82-AF82,K$16)</f>
        <v>0.1</v>
      </c>
      <c r="BB82">
        <f t="shared" ref="BB82:BB145" si="96">MIN(L82-AG82,L$16)</f>
        <v>0.1</v>
      </c>
      <c r="BC82">
        <f t="shared" ref="BC82:BC145" si="97">MIN(M82-AH82,M$16)</f>
        <v>0.1</v>
      </c>
      <c r="BD82">
        <f t="shared" ref="BD82:BD145" si="98">MIN(N82-AI82,N$16)</f>
        <v>0.1</v>
      </c>
      <c r="BE82">
        <f t="shared" ref="BE82:BE145" si="99">MIN(O82-AJ82,O$16)</f>
        <v>0.1</v>
      </c>
      <c r="BF82">
        <f t="shared" ref="BF82:BF145" si="100">MIN(P82-AK82,P$16)</f>
        <v>0.1</v>
      </c>
      <c r="BG82">
        <f t="shared" ref="BG82:BG145" si="101">MIN(Q82-AL82,Q$16)</f>
        <v>0.1</v>
      </c>
      <c r="BH82">
        <f t="shared" ref="BH82:BH145" si="102">MIN(R82-AM82,R$16)</f>
        <v>0.1</v>
      </c>
      <c r="BI82">
        <f t="shared" ref="BI82:BI145" si="103">MIN(S82-AN82,S$16)</f>
        <v>0.1</v>
      </c>
      <c r="BJ82">
        <f t="shared" ref="BJ82:BJ145" si="104">MIN(T82-AO82,T$16)</f>
        <v>0.1</v>
      </c>
      <c r="BK82">
        <f t="shared" ref="BK82:BK145" si="105">MIN(U82-AP82,U$16)</f>
        <v>10.1</v>
      </c>
      <c r="BM82">
        <f t="shared" ref="BM82:BM145" si="106">B82-W82-AR82</f>
        <v>1.2999999999999998</v>
      </c>
      <c r="BN82">
        <f t="shared" ref="BN82:BN145" si="107">C82-X82-AS82</f>
        <v>1.2999999999999998</v>
      </c>
      <c r="BO82">
        <f t="shared" ref="BO82:BO145" si="108">D82-Y82-AT82</f>
        <v>1.2999999999999998</v>
      </c>
      <c r="BP82">
        <f t="shared" ref="BP82:BP145" si="109">E82-Z82-AU82</f>
        <v>1.2999999999999998</v>
      </c>
      <c r="BQ82">
        <f t="shared" ref="BQ82:BQ145" si="110">F82-AA82-AV82</f>
        <v>1.2999999999999998</v>
      </c>
      <c r="BR82">
        <f t="shared" ref="BR82:BR145" si="111">G82-AB82-AW82</f>
        <v>1.1199999999999999</v>
      </c>
      <c r="BS82">
        <f t="shared" ref="BS82:BS145" si="112">H82-AC82-AX82</f>
        <v>0.93999999999999984</v>
      </c>
      <c r="BT82">
        <f t="shared" ref="BT82:BT145" si="113">I82-AD82-AY82</f>
        <v>0.93999999999999984</v>
      </c>
      <c r="BU82">
        <f t="shared" ref="BU82:BU145" si="114">J82-AE82-AZ82</f>
        <v>0.93999999999999984</v>
      </c>
      <c r="BV82">
        <f t="shared" ref="BV82:BV145" si="115">K82-AF82-BA82</f>
        <v>0.93999999999999984</v>
      </c>
      <c r="BW82">
        <f t="shared" ref="BW82:BW145" si="116">L82-AG82-BB82</f>
        <v>0.93999999999999984</v>
      </c>
      <c r="BX82">
        <f t="shared" ref="BX82:BX145" si="117">M82-AH82-BC82</f>
        <v>0.85000000000000009</v>
      </c>
      <c r="BY82">
        <f t="shared" ref="BY82:BY145" si="118">N82-AI82-BD82</f>
        <v>0.85000000000000009</v>
      </c>
      <c r="BZ82">
        <f t="shared" ref="BZ82:BZ145" si="119">O82-AJ82-BE82</f>
        <v>0.76</v>
      </c>
      <c r="CA82">
        <f t="shared" ref="CA82:CA145" si="120">P82-AK82-BF82</f>
        <v>0.76</v>
      </c>
      <c r="CB82">
        <f t="shared" ref="CB82:CB145" si="121">Q82-AL82-BG82</f>
        <v>0.76</v>
      </c>
      <c r="CC82">
        <f t="shared" ref="CC82:CC145" si="122">R82-AM82-BH82</f>
        <v>0.76</v>
      </c>
      <c r="CD82">
        <f t="shared" ref="CD82:CD145" si="123">S82-AN82-BI82</f>
        <v>0.67</v>
      </c>
      <c r="CE82">
        <f t="shared" ref="CE82:CE145" si="124">T82-AO82-BJ82</f>
        <v>0.67</v>
      </c>
      <c r="CF82">
        <f t="shared" ref="CF82:CF145" si="125">U82-AP82-BK82</f>
        <v>28.669999999999995</v>
      </c>
      <c r="CH82">
        <f t="shared" ref="CH82:CH145" si="126">SUM($B82:$U82)</f>
        <v>81.070000000000007</v>
      </c>
      <c r="CI82">
        <f t="shared" ref="CI82:CI145" si="127">SUM($W82:$AP82)</f>
        <v>22.000000000000004</v>
      </c>
      <c r="CJ82">
        <f t="shared" ref="CJ82:CJ145" si="128">SUM($AR82:$BK82)</f>
        <v>12</v>
      </c>
      <c r="CK82">
        <f t="shared" ref="CK82:CK145" si="129">SUM($BM82:$CF82)</f>
        <v>47.069999999999993</v>
      </c>
      <c r="CL82">
        <f t="shared" ref="CL82:CL145" si="130">IF(CI82&lt;SUM($B$15:$U$15)-0.000000001,1,0)</f>
        <v>0</v>
      </c>
      <c r="CM82">
        <f t="shared" ref="CM82:CM145" si="131">IF(CJ82&lt;SUM($B$16:$U$16)-0.000000001,1,0)</f>
        <v>0</v>
      </c>
    </row>
    <row r="83" spans="1:91" x14ac:dyDescent="0.2">
      <c r="A83">
        <v>66</v>
      </c>
      <c r="B83">
        <f>B$14*(10-lgd*COUNTIF(Defaults!$AI83:$AR83,"&lt;="&amp;B$17))</f>
        <v>1.5</v>
      </c>
      <c r="C83">
        <f>C$14*(10-lgd*COUNTIF(Defaults!$AI83:$AR83,"&lt;="&amp;C$17))</f>
        <v>1.5</v>
      </c>
      <c r="D83">
        <f>D$14*(10-lgd*COUNTIF(Defaults!$AI83:$AR83,"&lt;="&amp;D$17))</f>
        <v>1.5</v>
      </c>
      <c r="E83">
        <f>E$14*(10-lgd*COUNTIF(Defaults!$AI83:$AR83,"&lt;="&amp;E$17))</f>
        <v>1.5</v>
      </c>
      <c r="F83">
        <f>F$14*(10-lgd*COUNTIF(Defaults!$AI83:$AR83,"&lt;="&amp;F$17))</f>
        <v>1.5</v>
      </c>
      <c r="G83">
        <f>G$14*(10-lgd*COUNTIF(Defaults!$AI83:$AR83,"&lt;="&amp;G$17))</f>
        <v>1.5</v>
      </c>
      <c r="H83">
        <f>H$14*(10-lgd*COUNTIF(Defaults!$AI83:$AR83,"&lt;="&amp;H$17))</f>
        <v>1.5</v>
      </c>
      <c r="I83">
        <f>I$14*(10-lgd*COUNTIF(Defaults!$AI83:$AR83,"&lt;="&amp;I$17))</f>
        <v>1.5</v>
      </c>
      <c r="J83">
        <f>J$14*(10-lgd*COUNTIF(Defaults!$AI83:$AR83,"&lt;="&amp;J$17))</f>
        <v>1.5</v>
      </c>
      <c r="K83">
        <f>K$14*(10-lgd*COUNTIF(Defaults!$AI83:$AR83,"&lt;="&amp;K$17))</f>
        <v>1.5</v>
      </c>
      <c r="L83">
        <f>L$14*(10-lgd*COUNTIF(Defaults!$AI83:$AR83,"&lt;="&amp;L$17))</f>
        <v>1.5</v>
      </c>
      <c r="M83">
        <f>M$14*(10-lgd*COUNTIF(Defaults!$AI83:$AR83,"&lt;="&amp;M$17))</f>
        <v>1.5</v>
      </c>
      <c r="N83">
        <f>N$14*(10-lgd*COUNTIF(Defaults!$AI83:$AR83,"&lt;="&amp;N$17))</f>
        <v>1.5</v>
      </c>
      <c r="O83">
        <f>O$14*(10-lgd*COUNTIF(Defaults!$AI83:$AR83,"&lt;="&amp;O$17))</f>
        <v>1.5</v>
      </c>
      <c r="P83">
        <f>P$14*(10-lgd*COUNTIF(Defaults!$AI83:$AR83,"&lt;="&amp;P$17))</f>
        <v>1.5</v>
      </c>
      <c r="Q83">
        <f>Q$14*(10-lgd*COUNTIF(Defaults!$AI83:$AR83,"&lt;="&amp;Q$17))</f>
        <v>1.5</v>
      </c>
      <c r="R83">
        <f>R$14*(10-lgd*COUNTIF(Defaults!$AI83:$AR83,"&lt;="&amp;R$17))</f>
        <v>1.5</v>
      </c>
      <c r="S83">
        <f>S$14*(10-lgd*COUNTIF(Defaults!$AI83:$AR83,"&lt;="&amp;S$17))</f>
        <v>1.5</v>
      </c>
      <c r="T83">
        <f>T$14*(10-lgd*COUNTIF(Defaults!$AI83:$AR83,"&lt;="&amp;T$17))</f>
        <v>1.5</v>
      </c>
      <c r="U83">
        <f>U$14*(10-lgd*COUNTIF(Defaults!$AI83:$AR83,"&lt;="&amp;U$17))</f>
        <v>101.5</v>
      </c>
      <c r="W83">
        <f t="shared" si="66"/>
        <v>0.1</v>
      </c>
      <c r="X83">
        <f t="shared" si="67"/>
        <v>0.1</v>
      </c>
      <c r="Y83">
        <f t="shared" si="68"/>
        <v>0.1</v>
      </c>
      <c r="Z83">
        <f t="shared" si="69"/>
        <v>0.1</v>
      </c>
      <c r="AA83">
        <f t="shared" si="70"/>
        <v>0.1</v>
      </c>
      <c r="AB83">
        <f t="shared" si="71"/>
        <v>0.1</v>
      </c>
      <c r="AC83">
        <f t="shared" si="72"/>
        <v>0.1</v>
      </c>
      <c r="AD83">
        <f t="shared" si="73"/>
        <v>0.1</v>
      </c>
      <c r="AE83">
        <f t="shared" si="74"/>
        <v>0.1</v>
      </c>
      <c r="AF83">
        <f t="shared" si="75"/>
        <v>0.1</v>
      </c>
      <c r="AG83">
        <f t="shared" si="76"/>
        <v>0.1</v>
      </c>
      <c r="AH83">
        <f t="shared" si="77"/>
        <v>0.1</v>
      </c>
      <c r="AI83">
        <f t="shared" si="78"/>
        <v>0.1</v>
      </c>
      <c r="AJ83">
        <f t="shared" si="79"/>
        <v>0.1</v>
      </c>
      <c r="AK83">
        <f t="shared" si="80"/>
        <v>0.1</v>
      </c>
      <c r="AL83">
        <f t="shared" si="81"/>
        <v>0.1</v>
      </c>
      <c r="AM83">
        <f t="shared" si="82"/>
        <v>0.1</v>
      </c>
      <c r="AN83">
        <f t="shared" si="83"/>
        <v>0.1</v>
      </c>
      <c r="AO83">
        <f t="shared" si="84"/>
        <v>0.1</v>
      </c>
      <c r="AP83">
        <f t="shared" si="85"/>
        <v>20.100000000000001</v>
      </c>
      <c r="AR83">
        <f t="shared" si="86"/>
        <v>0.1</v>
      </c>
      <c r="AS83">
        <f t="shared" si="87"/>
        <v>0.1</v>
      </c>
      <c r="AT83">
        <f t="shared" si="88"/>
        <v>0.1</v>
      </c>
      <c r="AU83">
        <f t="shared" si="89"/>
        <v>0.1</v>
      </c>
      <c r="AV83">
        <f t="shared" si="90"/>
        <v>0.1</v>
      </c>
      <c r="AW83">
        <f t="shared" si="91"/>
        <v>0.1</v>
      </c>
      <c r="AX83">
        <f t="shared" si="92"/>
        <v>0.1</v>
      </c>
      <c r="AY83">
        <f t="shared" si="93"/>
        <v>0.1</v>
      </c>
      <c r="AZ83">
        <f t="shared" si="94"/>
        <v>0.1</v>
      </c>
      <c r="BA83">
        <f t="shared" si="95"/>
        <v>0.1</v>
      </c>
      <c r="BB83">
        <f t="shared" si="96"/>
        <v>0.1</v>
      </c>
      <c r="BC83">
        <f t="shared" si="97"/>
        <v>0.1</v>
      </c>
      <c r="BD83">
        <f t="shared" si="98"/>
        <v>0.1</v>
      </c>
      <c r="BE83">
        <f t="shared" si="99"/>
        <v>0.1</v>
      </c>
      <c r="BF83">
        <f t="shared" si="100"/>
        <v>0.1</v>
      </c>
      <c r="BG83">
        <f t="shared" si="101"/>
        <v>0.1</v>
      </c>
      <c r="BH83">
        <f t="shared" si="102"/>
        <v>0.1</v>
      </c>
      <c r="BI83">
        <f t="shared" si="103"/>
        <v>0.1</v>
      </c>
      <c r="BJ83">
        <f t="shared" si="104"/>
        <v>0.1</v>
      </c>
      <c r="BK83">
        <f t="shared" si="105"/>
        <v>10.1</v>
      </c>
      <c r="BM83">
        <f t="shared" si="106"/>
        <v>1.2999999999999998</v>
      </c>
      <c r="BN83">
        <f t="shared" si="107"/>
        <v>1.2999999999999998</v>
      </c>
      <c r="BO83">
        <f t="shared" si="108"/>
        <v>1.2999999999999998</v>
      </c>
      <c r="BP83">
        <f t="shared" si="109"/>
        <v>1.2999999999999998</v>
      </c>
      <c r="BQ83">
        <f t="shared" si="110"/>
        <v>1.2999999999999998</v>
      </c>
      <c r="BR83">
        <f t="shared" si="111"/>
        <v>1.2999999999999998</v>
      </c>
      <c r="BS83">
        <f t="shared" si="112"/>
        <v>1.2999999999999998</v>
      </c>
      <c r="BT83">
        <f t="shared" si="113"/>
        <v>1.2999999999999998</v>
      </c>
      <c r="BU83">
        <f t="shared" si="114"/>
        <v>1.2999999999999998</v>
      </c>
      <c r="BV83">
        <f t="shared" si="115"/>
        <v>1.2999999999999998</v>
      </c>
      <c r="BW83">
        <f t="shared" si="116"/>
        <v>1.2999999999999998</v>
      </c>
      <c r="BX83">
        <f t="shared" si="117"/>
        <v>1.2999999999999998</v>
      </c>
      <c r="BY83">
        <f t="shared" si="118"/>
        <v>1.2999999999999998</v>
      </c>
      <c r="BZ83">
        <f t="shared" si="119"/>
        <v>1.2999999999999998</v>
      </c>
      <c r="CA83">
        <f t="shared" si="120"/>
        <v>1.2999999999999998</v>
      </c>
      <c r="CB83">
        <f t="shared" si="121"/>
        <v>1.2999999999999998</v>
      </c>
      <c r="CC83">
        <f t="shared" si="122"/>
        <v>1.2999999999999998</v>
      </c>
      <c r="CD83">
        <f t="shared" si="123"/>
        <v>1.2999999999999998</v>
      </c>
      <c r="CE83">
        <f t="shared" si="124"/>
        <v>1.2999999999999998</v>
      </c>
      <c r="CF83">
        <f t="shared" si="125"/>
        <v>71.300000000000011</v>
      </c>
      <c r="CH83">
        <f t="shared" si="126"/>
        <v>130</v>
      </c>
      <c r="CI83">
        <f t="shared" si="127"/>
        <v>22.000000000000004</v>
      </c>
      <c r="CJ83">
        <f t="shared" si="128"/>
        <v>12</v>
      </c>
      <c r="CK83">
        <f t="shared" si="129"/>
        <v>96.000000000000014</v>
      </c>
      <c r="CL83">
        <f t="shared" si="130"/>
        <v>0</v>
      </c>
      <c r="CM83">
        <f t="shared" si="131"/>
        <v>0</v>
      </c>
    </row>
    <row r="84" spans="1:91" x14ac:dyDescent="0.2">
      <c r="A84">
        <v>67</v>
      </c>
      <c r="B84">
        <f>B$14*(10-lgd*COUNTIF(Defaults!$AI84:$AR84,"&lt;="&amp;B$17))</f>
        <v>1.5</v>
      </c>
      <c r="C84">
        <f>C$14*(10-lgd*COUNTIF(Defaults!$AI84:$AR84,"&lt;="&amp;C$17))</f>
        <v>1.5</v>
      </c>
      <c r="D84">
        <f>D$14*(10-lgd*COUNTIF(Defaults!$AI84:$AR84,"&lt;="&amp;D$17))</f>
        <v>1.5</v>
      </c>
      <c r="E84">
        <f>E$14*(10-lgd*COUNTIF(Defaults!$AI84:$AR84,"&lt;="&amp;E$17))</f>
        <v>1.5</v>
      </c>
      <c r="F84">
        <f>F$14*(10-lgd*COUNTIF(Defaults!$AI84:$AR84,"&lt;="&amp;F$17))</f>
        <v>1.41</v>
      </c>
      <c r="G84">
        <f>G$14*(10-lgd*COUNTIF(Defaults!$AI84:$AR84,"&lt;="&amp;G$17))</f>
        <v>1.41</v>
      </c>
      <c r="H84">
        <f>H$14*(10-lgd*COUNTIF(Defaults!$AI84:$AR84,"&lt;="&amp;H$17))</f>
        <v>1.41</v>
      </c>
      <c r="I84">
        <f>I$14*(10-lgd*COUNTIF(Defaults!$AI84:$AR84,"&lt;="&amp;I$17))</f>
        <v>1.41</v>
      </c>
      <c r="J84">
        <f>J$14*(10-lgd*COUNTIF(Defaults!$AI84:$AR84,"&lt;="&amp;J$17))</f>
        <v>1.41</v>
      </c>
      <c r="K84">
        <f>K$14*(10-lgd*COUNTIF(Defaults!$AI84:$AR84,"&lt;="&amp;K$17))</f>
        <v>1.41</v>
      </c>
      <c r="L84">
        <f>L$14*(10-lgd*COUNTIF(Defaults!$AI84:$AR84,"&lt;="&amp;L$17))</f>
        <v>1.41</v>
      </c>
      <c r="M84">
        <f>M$14*(10-lgd*COUNTIF(Defaults!$AI84:$AR84,"&lt;="&amp;M$17))</f>
        <v>1.41</v>
      </c>
      <c r="N84">
        <f>N$14*(10-lgd*COUNTIF(Defaults!$AI84:$AR84,"&lt;="&amp;N$17))</f>
        <v>1.32</v>
      </c>
      <c r="O84">
        <f>O$14*(10-lgd*COUNTIF(Defaults!$AI84:$AR84,"&lt;="&amp;O$17))</f>
        <v>1.32</v>
      </c>
      <c r="P84">
        <f>P$14*(10-lgd*COUNTIF(Defaults!$AI84:$AR84,"&lt;="&amp;P$17))</f>
        <v>1.2299999999999998</v>
      </c>
      <c r="Q84">
        <f>Q$14*(10-lgd*COUNTIF(Defaults!$AI84:$AR84,"&lt;="&amp;Q$17))</f>
        <v>1.2299999999999998</v>
      </c>
      <c r="R84">
        <f>R$14*(10-lgd*COUNTIF(Defaults!$AI84:$AR84,"&lt;="&amp;R$17))</f>
        <v>1.2299999999999998</v>
      </c>
      <c r="S84">
        <f>S$14*(10-lgd*COUNTIF(Defaults!$AI84:$AR84,"&lt;="&amp;S$17))</f>
        <v>1.2299999999999998</v>
      </c>
      <c r="T84">
        <f>T$14*(10-lgd*COUNTIF(Defaults!$AI84:$AR84,"&lt;="&amp;T$17))</f>
        <v>1.2299999999999998</v>
      </c>
      <c r="U84">
        <f>U$14*(10-lgd*COUNTIF(Defaults!$AI84:$AR84,"&lt;="&amp;U$17))</f>
        <v>83.22999999999999</v>
      </c>
      <c r="W84">
        <f t="shared" si="66"/>
        <v>0.1</v>
      </c>
      <c r="X84">
        <f t="shared" si="67"/>
        <v>0.1</v>
      </c>
      <c r="Y84">
        <f t="shared" si="68"/>
        <v>0.1</v>
      </c>
      <c r="Z84">
        <f t="shared" si="69"/>
        <v>0.1</v>
      </c>
      <c r="AA84">
        <f t="shared" si="70"/>
        <v>0.1</v>
      </c>
      <c r="AB84">
        <f t="shared" si="71"/>
        <v>0.1</v>
      </c>
      <c r="AC84">
        <f t="shared" si="72"/>
        <v>0.1</v>
      </c>
      <c r="AD84">
        <f t="shared" si="73"/>
        <v>0.1</v>
      </c>
      <c r="AE84">
        <f t="shared" si="74"/>
        <v>0.1</v>
      </c>
      <c r="AF84">
        <f t="shared" si="75"/>
        <v>0.1</v>
      </c>
      <c r="AG84">
        <f t="shared" si="76"/>
        <v>0.1</v>
      </c>
      <c r="AH84">
        <f t="shared" si="77"/>
        <v>0.1</v>
      </c>
      <c r="AI84">
        <f t="shared" si="78"/>
        <v>0.1</v>
      </c>
      <c r="AJ84">
        <f t="shared" si="79"/>
        <v>0.1</v>
      </c>
      <c r="AK84">
        <f t="shared" si="80"/>
        <v>0.1</v>
      </c>
      <c r="AL84">
        <f t="shared" si="81"/>
        <v>0.1</v>
      </c>
      <c r="AM84">
        <f t="shared" si="82"/>
        <v>0.1</v>
      </c>
      <c r="AN84">
        <f t="shared" si="83"/>
        <v>0.1</v>
      </c>
      <c r="AO84">
        <f t="shared" si="84"/>
        <v>0.1</v>
      </c>
      <c r="AP84">
        <f t="shared" si="85"/>
        <v>20.100000000000001</v>
      </c>
      <c r="AR84">
        <f t="shared" si="86"/>
        <v>0.1</v>
      </c>
      <c r="AS84">
        <f t="shared" si="87"/>
        <v>0.1</v>
      </c>
      <c r="AT84">
        <f t="shared" si="88"/>
        <v>0.1</v>
      </c>
      <c r="AU84">
        <f t="shared" si="89"/>
        <v>0.1</v>
      </c>
      <c r="AV84">
        <f t="shared" si="90"/>
        <v>0.1</v>
      </c>
      <c r="AW84">
        <f t="shared" si="91"/>
        <v>0.1</v>
      </c>
      <c r="AX84">
        <f t="shared" si="92"/>
        <v>0.1</v>
      </c>
      <c r="AY84">
        <f t="shared" si="93"/>
        <v>0.1</v>
      </c>
      <c r="AZ84">
        <f t="shared" si="94"/>
        <v>0.1</v>
      </c>
      <c r="BA84">
        <f t="shared" si="95"/>
        <v>0.1</v>
      </c>
      <c r="BB84">
        <f t="shared" si="96"/>
        <v>0.1</v>
      </c>
      <c r="BC84">
        <f t="shared" si="97"/>
        <v>0.1</v>
      </c>
      <c r="BD84">
        <f t="shared" si="98"/>
        <v>0.1</v>
      </c>
      <c r="BE84">
        <f t="shared" si="99"/>
        <v>0.1</v>
      </c>
      <c r="BF84">
        <f t="shared" si="100"/>
        <v>0.1</v>
      </c>
      <c r="BG84">
        <f t="shared" si="101"/>
        <v>0.1</v>
      </c>
      <c r="BH84">
        <f t="shared" si="102"/>
        <v>0.1</v>
      </c>
      <c r="BI84">
        <f t="shared" si="103"/>
        <v>0.1</v>
      </c>
      <c r="BJ84">
        <f t="shared" si="104"/>
        <v>0.1</v>
      </c>
      <c r="BK84">
        <f t="shared" si="105"/>
        <v>10.1</v>
      </c>
      <c r="BM84">
        <f t="shared" si="106"/>
        <v>1.2999999999999998</v>
      </c>
      <c r="BN84">
        <f t="shared" si="107"/>
        <v>1.2999999999999998</v>
      </c>
      <c r="BO84">
        <f t="shared" si="108"/>
        <v>1.2999999999999998</v>
      </c>
      <c r="BP84">
        <f t="shared" si="109"/>
        <v>1.2999999999999998</v>
      </c>
      <c r="BQ84">
        <f t="shared" si="110"/>
        <v>1.2099999999999997</v>
      </c>
      <c r="BR84">
        <f t="shared" si="111"/>
        <v>1.2099999999999997</v>
      </c>
      <c r="BS84">
        <f t="shared" si="112"/>
        <v>1.2099999999999997</v>
      </c>
      <c r="BT84">
        <f t="shared" si="113"/>
        <v>1.2099999999999997</v>
      </c>
      <c r="BU84">
        <f t="shared" si="114"/>
        <v>1.2099999999999997</v>
      </c>
      <c r="BV84">
        <f t="shared" si="115"/>
        <v>1.2099999999999997</v>
      </c>
      <c r="BW84">
        <f t="shared" si="116"/>
        <v>1.2099999999999997</v>
      </c>
      <c r="BX84">
        <f t="shared" si="117"/>
        <v>1.2099999999999997</v>
      </c>
      <c r="BY84">
        <f t="shared" si="118"/>
        <v>1.1199999999999999</v>
      </c>
      <c r="BZ84">
        <f t="shared" si="119"/>
        <v>1.1199999999999999</v>
      </c>
      <c r="CA84">
        <f t="shared" si="120"/>
        <v>1.0299999999999996</v>
      </c>
      <c r="CB84">
        <f t="shared" si="121"/>
        <v>1.0299999999999996</v>
      </c>
      <c r="CC84">
        <f t="shared" si="122"/>
        <v>1.0299999999999996</v>
      </c>
      <c r="CD84">
        <f t="shared" si="123"/>
        <v>1.0299999999999996</v>
      </c>
      <c r="CE84">
        <f t="shared" si="124"/>
        <v>1.0299999999999996</v>
      </c>
      <c r="CF84">
        <f t="shared" si="125"/>
        <v>53.029999999999987</v>
      </c>
      <c r="CH84">
        <f t="shared" si="126"/>
        <v>109.3</v>
      </c>
      <c r="CI84">
        <f t="shared" si="127"/>
        <v>22.000000000000004</v>
      </c>
      <c r="CJ84">
        <f t="shared" si="128"/>
        <v>12</v>
      </c>
      <c r="CK84">
        <f t="shared" si="129"/>
        <v>75.299999999999983</v>
      </c>
      <c r="CL84">
        <f t="shared" si="130"/>
        <v>0</v>
      </c>
      <c r="CM84">
        <f t="shared" si="131"/>
        <v>0</v>
      </c>
    </row>
    <row r="85" spans="1:91" x14ac:dyDescent="0.2">
      <c r="A85">
        <v>68</v>
      </c>
      <c r="B85">
        <f>B$14*(10-lgd*COUNTIF(Defaults!$AI85:$AR85,"&lt;="&amp;B$17))</f>
        <v>1.5</v>
      </c>
      <c r="C85">
        <f>C$14*(10-lgd*COUNTIF(Defaults!$AI85:$AR85,"&lt;="&amp;C$17))</f>
        <v>1.5</v>
      </c>
      <c r="D85">
        <f>D$14*(10-lgd*COUNTIF(Defaults!$AI85:$AR85,"&lt;="&amp;D$17))</f>
        <v>1.5</v>
      </c>
      <c r="E85">
        <f>E$14*(10-lgd*COUNTIF(Defaults!$AI85:$AR85,"&lt;="&amp;E$17))</f>
        <v>1.5</v>
      </c>
      <c r="F85">
        <f>F$14*(10-lgd*COUNTIF(Defaults!$AI85:$AR85,"&lt;="&amp;F$17))</f>
        <v>1.5</v>
      </c>
      <c r="G85">
        <f>G$14*(10-lgd*COUNTIF(Defaults!$AI85:$AR85,"&lt;="&amp;G$17))</f>
        <v>1.41</v>
      </c>
      <c r="H85">
        <f>H$14*(10-lgd*COUNTIF(Defaults!$AI85:$AR85,"&lt;="&amp;H$17))</f>
        <v>1.41</v>
      </c>
      <c r="I85">
        <f>I$14*(10-lgd*COUNTIF(Defaults!$AI85:$AR85,"&lt;="&amp;I$17))</f>
        <v>1.41</v>
      </c>
      <c r="J85">
        <f>J$14*(10-lgd*COUNTIF(Defaults!$AI85:$AR85,"&lt;="&amp;J$17))</f>
        <v>1.41</v>
      </c>
      <c r="K85">
        <f>K$14*(10-lgd*COUNTIF(Defaults!$AI85:$AR85,"&lt;="&amp;K$17))</f>
        <v>1.41</v>
      </c>
      <c r="L85">
        <f>L$14*(10-lgd*COUNTIF(Defaults!$AI85:$AR85,"&lt;="&amp;L$17))</f>
        <v>1.41</v>
      </c>
      <c r="M85">
        <f>M$14*(10-lgd*COUNTIF(Defaults!$AI85:$AR85,"&lt;="&amp;M$17))</f>
        <v>1.41</v>
      </c>
      <c r="N85">
        <f>N$14*(10-lgd*COUNTIF(Defaults!$AI85:$AR85,"&lt;="&amp;N$17))</f>
        <v>1.41</v>
      </c>
      <c r="O85">
        <f>O$14*(10-lgd*COUNTIF(Defaults!$AI85:$AR85,"&lt;="&amp;O$17))</f>
        <v>1.41</v>
      </c>
      <c r="P85">
        <f>P$14*(10-lgd*COUNTIF(Defaults!$AI85:$AR85,"&lt;="&amp;P$17))</f>
        <v>1.41</v>
      </c>
      <c r="Q85">
        <f>Q$14*(10-lgd*COUNTIF(Defaults!$AI85:$AR85,"&lt;="&amp;Q$17))</f>
        <v>1.41</v>
      </c>
      <c r="R85">
        <f>R$14*(10-lgd*COUNTIF(Defaults!$AI85:$AR85,"&lt;="&amp;R$17))</f>
        <v>1.41</v>
      </c>
      <c r="S85">
        <f>S$14*(10-lgd*COUNTIF(Defaults!$AI85:$AR85,"&lt;="&amp;S$17))</f>
        <v>1.41</v>
      </c>
      <c r="T85">
        <f>T$14*(10-lgd*COUNTIF(Defaults!$AI85:$AR85,"&lt;="&amp;T$17))</f>
        <v>1.41</v>
      </c>
      <c r="U85">
        <f>U$14*(10-lgd*COUNTIF(Defaults!$AI85:$AR85,"&lt;="&amp;U$17))</f>
        <v>95.410000000000011</v>
      </c>
      <c r="W85">
        <f t="shared" si="66"/>
        <v>0.1</v>
      </c>
      <c r="X85">
        <f t="shared" si="67"/>
        <v>0.1</v>
      </c>
      <c r="Y85">
        <f t="shared" si="68"/>
        <v>0.1</v>
      </c>
      <c r="Z85">
        <f t="shared" si="69"/>
        <v>0.1</v>
      </c>
      <c r="AA85">
        <f t="shared" si="70"/>
        <v>0.1</v>
      </c>
      <c r="AB85">
        <f t="shared" si="71"/>
        <v>0.1</v>
      </c>
      <c r="AC85">
        <f t="shared" si="72"/>
        <v>0.1</v>
      </c>
      <c r="AD85">
        <f t="shared" si="73"/>
        <v>0.1</v>
      </c>
      <c r="AE85">
        <f t="shared" si="74"/>
        <v>0.1</v>
      </c>
      <c r="AF85">
        <f t="shared" si="75"/>
        <v>0.1</v>
      </c>
      <c r="AG85">
        <f t="shared" si="76"/>
        <v>0.1</v>
      </c>
      <c r="AH85">
        <f t="shared" si="77"/>
        <v>0.1</v>
      </c>
      <c r="AI85">
        <f t="shared" si="78"/>
        <v>0.1</v>
      </c>
      <c r="AJ85">
        <f t="shared" si="79"/>
        <v>0.1</v>
      </c>
      <c r="AK85">
        <f t="shared" si="80"/>
        <v>0.1</v>
      </c>
      <c r="AL85">
        <f t="shared" si="81"/>
        <v>0.1</v>
      </c>
      <c r="AM85">
        <f t="shared" si="82"/>
        <v>0.1</v>
      </c>
      <c r="AN85">
        <f t="shared" si="83"/>
        <v>0.1</v>
      </c>
      <c r="AO85">
        <f t="shared" si="84"/>
        <v>0.1</v>
      </c>
      <c r="AP85">
        <f t="shared" si="85"/>
        <v>20.100000000000001</v>
      </c>
      <c r="AR85">
        <f t="shared" si="86"/>
        <v>0.1</v>
      </c>
      <c r="AS85">
        <f t="shared" si="87"/>
        <v>0.1</v>
      </c>
      <c r="AT85">
        <f t="shared" si="88"/>
        <v>0.1</v>
      </c>
      <c r="AU85">
        <f t="shared" si="89"/>
        <v>0.1</v>
      </c>
      <c r="AV85">
        <f t="shared" si="90"/>
        <v>0.1</v>
      </c>
      <c r="AW85">
        <f t="shared" si="91"/>
        <v>0.1</v>
      </c>
      <c r="AX85">
        <f t="shared" si="92"/>
        <v>0.1</v>
      </c>
      <c r="AY85">
        <f t="shared" si="93"/>
        <v>0.1</v>
      </c>
      <c r="AZ85">
        <f t="shared" si="94"/>
        <v>0.1</v>
      </c>
      <c r="BA85">
        <f t="shared" si="95"/>
        <v>0.1</v>
      </c>
      <c r="BB85">
        <f t="shared" si="96"/>
        <v>0.1</v>
      </c>
      <c r="BC85">
        <f t="shared" si="97"/>
        <v>0.1</v>
      </c>
      <c r="BD85">
        <f t="shared" si="98"/>
        <v>0.1</v>
      </c>
      <c r="BE85">
        <f t="shared" si="99"/>
        <v>0.1</v>
      </c>
      <c r="BF85">
        <f t="shared" si="100"/>
        <v>0.1</v>
      </c>
      <c r="BG85">
        <f t="shared" si="101"/>
        <v>0.1</v>
      </c>
      <c r="BH85">
        <f t="shared" si="102"/>
        <v>0.1</v>
      </c>
      <c r="BI85">
        <f t="shared" si="103"/>
        <v>0.1</v>
      </c>
      <c r="BJ85">
        <f t="shared" si="104"/>
        <v>0.1</v>
      </c>
      <c r="BK85">
        <f t="shared" si="105"/>
        <v>10.1</v>
      </c>
      <c r="BM85">
        <f t="shared" si="106"/>
        <v>1.2999999999999998</v>
      </c>
      <c r="BN85">
        <f t="shared" si="107"/>
        <v>1.2999999999999998</v>
      </c>
      <c r="BO85">
        <f t="shared" si="108"/>
        <v>1.2999999999999998</v>
      </c>
      <c r="BP85">
        <f t="shared" si="109"/>
        <v>1.2999999999999998</v>
      </c>
      <c r="BQ85">
        <f t="shared" si="110"/>
        <v>1.2999999999999998</v>
      </c>
      <c r="BR85">
        <f t="shared" si="111"/>
        <v>1.2099999999999997</v>
      </c>
      <c r="BS85">
        <f t="shared" si="112"/>
        <v>1.2099999999999997</v>
      </c>
      <c r="BT85">
        <f t="shared" si="113"/>
        <v>1.2099999999999997</v>
      </c>
      <c r="BU85">
        <f t="shared" si="114"/>
        <v>1.2099999999999997</v>
      </c>
      <c r="BV85">
        <f t="shared" si="115"/>
        <v>1.2099999999999997</v>
      </c>
      <c r="BW85">
        <f t="shared" si="116"/>
        <v>1.2099999999999997</v>
      </c>
      <c r="BX85">
        <f t="shared" si="117"/>
        <v>1.2099999999999997</v>
      </c>
      <c r="BY85">
        <f t="shared" si="118"/>
        <v>1.2099999999999997</v>
      </c>
      <c r="BZ85">
        <f t="shared" si="119"/>
        <v>1.2099999999999997</v>
      </c>
      <c r="CA85">
        <f t="shared" si="120"/>
        <v>1.2099999999999997</v>
      </c>
      <c r="CB85">
        <f t="shared" si="121"/>
        <v>1.2099999999999997</v>
      </c>
      <c r="CC85">
        <f t="shared" si="122"/>
        <v>1.2099999999999997</v>
      </c>
      <c r="CD85">
        <f t="shared" si="123"/>
        <v>1.2099999999999997</v>
      </c>
      <c r="CE85">
        <f t="shared" si="124"/>
        <v>1.2099999999999997</v>
      </c>
      <c r="CF85">
        <f t="shared" si="125"/>
        <v>65.210000000000008</v>
      </c>
      <c r="CH85">
        <f t="shared" si="126"/>
        <v>122.65</v>
      </c>
      <c r="CI85">
        <f t="shared" si="127"/>
        <v>22.000000000000004</v>
      </c>
      <c r="CJ85">
        <f t="shared" si="128"/>
        <v>12</v>
      </c>
      <c r="CK85">
        <f t="shared" si="129"/>
        <v>88.65</v>
      </c>
      <c r="CL85">
        <f t="shared" si="130"/>
        <v>0</v>
      </c>
      <c r="CM85">
        <f t="shared" si="131"/>
        <v>0</v>
      </c>
    </row>
    <row r="86" spans="1:91" x14ac:dyDescent="0.2">
      <c r="A86">
        <v>69</v>
      </c>
      <c r="B86">
        <f>B$14*(10-lgd*COUNTIF(Defaults!$AI86:$AR86,"&lt;="&amp;B$17))</f>
        <v>1.5</v>
      </c>
      <c r="C86">
        <f>C$14*(10-lgd*COUNTIF(Defaults!$AI86:$AR86,"&lt;="&amp;C$17))</f>
        <v>1.41</v>
      </c>
      <c r="D86">
        <f>D$14*(10-lgd*COUNTIF(Defaults!$AI86:$AR86,"&lt;="&amp;D$17))</f>
        <v>1.41</v>
      </c>
      <c r="E86">
        <f>E$14*(10-lgd*COUNTIF(Defaults!$AI86:$AR86,"&lt;="&amp;E$17))</f>
        <v>1.41</v>
      </c>
      <c r="F86">
        <f>F$14*(10-lgd*COUNTIF(Defaults!$AI86:$AR86,"&lt;="&amp;F$17))</f>
        <v>1.41</v>
      </c>
      <c r="G86">
        <f>G$14*(10-lgd*COUNTIF(Defaults!$AI86:$AR86,"&lt;="&amp;G$17))</f>
        <v>1.32</v>
      </c>
      <c r="H86">
        <f>H$14*(10-lgd*COUNTIF(Defaults!$AI86:$AR86,"&lt;="&amp;H$17))</f>
        <v>1.32</v>
      </c>
      <c r="I86">
        <f>I$14*(10-lgd*COUNTIF(Defaults!$AI86:$AR86,"&lt;="&amp;I$17))</f>
        <v>1.32</v>
      </c>
      <c r="J86">
        <f>J$14*(10-lgd*COUNTIF(Defaults!$AI86:$AR86,"&lt;="&amp;J$17))</f>
        <v>1.32</v>
      </c>
      <c r="K86">
        <f>K$14*(10-lgd*COUNTIF(Defaults!$AI86:$AR86,"&lt;="&amp;K$17))</f>
        <v>1.32</v>
      </c>
      <c r="L86">
        <f>L$14*(10-lgd*COUNTIF(Defaults!$AI86:$AR86,"&lt;="&amp;L$17))</f>
        <v>1.32</v>
      </c>
      <c r="M86">
        <f>M$14*(10-lgd*COUNTIF(Defaults!$AI86:$AR86,"&lt;="&amp;M$17))</f>
        <v>1.32</v>
      </c>
      <c r="N86">
        <f>N$14*(10-lgd*COUNTIF(Defaults!$AI86:$AR86,"&lt;="&amp;N$17))</f>
        <v>1.32</v>
      </c>
      <c r="O86">
        <f>O$14*(10-lgd*COUNTIF(Defaults!$AI86:$AR86,"&lt;="&amp;O$17))</f>
        <v>1.32</v>
      </c>
      <c r="P86">
        <f>P$14*(10-lgd*COUNTIF(Defaults!$AI86:$AR86,"&lt;="&amp;P$17))</f>
        <v>1.32</v>
      </c>
      <c r="Q86">
        <f>Q$14*(10-lgd*COUNTIF(Defaults!$AI86:$AR86,"&lt;="&amp;Q$17))</f>
        <v>1.32</v>
      </c>
      <c r="R86">
        <f>R$14*(10-lgd*COUNTIF(Defaults!$AI86:$AR86,"&lt;="&amp;R$17))</f>
        <v>1.32</v>
      </c>
      <c r="S86">
        <f>S$14*(10-lgd*COUNTIF(Defaults!$AI86:$AR86,"&lt;="&amp;S$17))</f>
        <v>1.32</v>
      </c>
      <c r="T86">
        <f>T$14*(10-lgd*COUNTIF(Defaults!$AI86:$AR86,"&lt;="&amp;T$17))</f>
        <v>1.32</v>
      </c>
      <c r="U86">
        <f>U$14*(10-lgd*COUNTIF(Defaults!$AI86:$AR86,"&lt;="&amp;U$17))</f>
        <v>89.320000000000007</v>
      </c>
      <c r="W86">
        <f t="shared" si="66"/>
        <v>0.1</v>
      </c>
      <c r="X86">
        <f t="shared" si="67"/>
        <v>0.1</v>
      </c>
      <c r="Y86">
        <f t="shared" si="68"/>
        <v>0.1</v>
      </c>
      <c r="Z86">
        <f t="shared" si="69"/>
        <v>0.1</v>
      </c>
      <c r="AA86">
        <f t="shared" si="70"/>
        <v>0.1</v>
      </c>
      <c r="AB86">
        <f t="shared" si="71"/>
        <v>0.1</v>
      </c>
      <c r="AC86">
        <f t="shared" si="72"/>
        <v>0.1</v>
      </c>
      <c r="AD86">
        <f t="shared" si="73"/>
        <v>0.1</v>
      </c>
      <c r="AE86">
        <f t="shared" si="74"/>
        <v>0.1</v>
      </c>
      <c r="AF86">
        <f t="shared" si="75"/>
        <v>0.1</v>
      </c>
      <c r="AG86">
        <f t="shared" si="76"/>
        <v>0.1</v>
      </c>
      <c r="AH86">
        <f t="shared" si="77"/>
        <v>0.1</v>
      </c>
      <c r="AI86">
        <f t="shared" si="78"/>
        <v>0.1</v>
      </c>
      <c r="AJ86">
        <f t="shared" si="79"/>
        <v>0.1</v>
      </c>
      <c r="AK86">
        <f t="shared" si="80"/>
        <v>0.1</v>
      </c>
      <c r="AL86">
        <f t="shared" si="81"/>
        <v>0.1</v>
      </c>
      <c r="AM86">
        <f t="shared" si="82"/>
        <v>0.1</v>
      </c>
      <c r="AN86">
        <f t="shared" si="83"/>
        <v>0.1</v>
      </c>
      <c r="AO86">
        <f t="shared" si="84"/>
        <v>0.1</v>
      </c>
      <c r="AP86">
        <f t="shared" si="85"/>
        <v>20.100000000000001</v>
      </c>
      <c r="AR86">
        <f t="shared" si="86"/>
        <v>0.1</v>
      </c>
      <c r="AS86">
        <f t="shared" si="87"/>
        <v>0.1</v>
      </c>
      <c r="AT86">
        <f t="shared" si="88"/>
        <v>0.1</v>
      </c>
      <c r="AU86">
        <f t="shared" si="89"/>
        <v>0.1</v>
      </c>
      <c r="AV86">
        <f t="shared" si="90"/>
        <v>0.1</v>
      </c>
      <c r="AW86">
        <f t="shared" si="91"/>
        <v>0.1</v>
      </c>
      <c r="AX86">
        <f t="shared" si="92"/>
        <v>0.1</v>
      </c>
      <c r="AY86">
        <f t="shared" si="93"/>
        <v>0.1</v>
      </c>
      <c r="AZ86">
        <f t="shared" si="94"/>
        <v>0.1</v>
      </c>
      <c r="BA86">
        <f t="shared" si="95"/>
        <v>0.1</v>
      </c>
      <c r="BB86">
        <f t="shared" si="96"/>
        <v>0.1</v>
      </c>
      <c r="BC86">
        <f t="shared" si="97"/>
        <v>0.1</v>
      </c>
      <c r="BD86">
        <f t="shared" si="98"/>
        <v>0.1</v>
      </c>
      <c r="BE86">
        <f t="shared" si="99"/>
        <v>0.1</v>
      </c>
      <c r="BF86">
        <f t="shared" si="100"/>
        <v>0.1</v>
      </c>
      <c r="BG86">
        <f t="shared" si="101"/>
        <v>0.1</v>
      </c>
      <c r="BH86">
        <f t="shared" si="102"/>
        <v>0.1</v>
      </c>
      <c r="BI86">
        <f t="shared" si="103"/>
        <v>0.1</v>
      </c>
      <c r="BJ86">
        <f t="shared" si="104"/>
        <v>0.1</v>
      </c>
      <c r="BK86">
        <f t="shared" si="105"/>
        <v>10.1</v>
      </c>
      <c r="BM86">
        <f t="shared" si="106"/>
        <v>1.2999999999999998</v>
      </c>
      <c r="BN86">
        <f t="shared" si="107"/>
        <v>1.2099999999999997</v>
      </c>
      <c r="BO86">
        <f t="shared" si="108"/>
        <v>1.2099999999999997</v>
      </c>
      <c r="BP86">
        <f t="shared" si="109"/>
        <v>1.2099999999999997</v>
      </c>
      <c r="BQ86">
        <f t="shared" si="110"/>
        <v>1.2099999999999997</v>
      </c>
      <c r="BR86">
        <f t="shared" si="111"/>
        <v>1.1199999999999999</v>
      </c>
      <c r="BS86">
        <f t="shared" si="112"/>
        <v>1.1199999999999999</v>
      </c>
      <c r="BT86">
        <f t="shared" si="113"/>
        <v>1.1199999999999999</v>
      </c>
      <c r="BU86">
        <f t="shared" si="114"/>
        <v>1.1199999999999999</v>
      </c>
      <c r="BV86">
        <f t="shared" si="115"/>
        <v>1.1199999999999999</v>
      </c>
      <c r="BW86">
        <f t="shared" si="116"/>
        <v>1.1199999999999999</v>
      </c>
      <c r="BX86">
        <f t="shared" si="117"/>
        <v>1.1199999999999999</v>
      </c>
      <c r="BY86">
        <f t="shared" si="118"/>
        <v>1.1199999999999999</v>
      </c>
      <c r="BZ86">
        <f t="shared" si="119"/>
        <v>1.1199999999999999</v>
      </c>
      <c r="CA86">
        <f t="shared" si="120"/>
        <v>1.1199999999999999</v>
      </c>
      <c r="CB86">
        <f t="shared" si="121"/>
        <v>1.1199999999999999</v>
      </c>
      <c r="CC86">
        <f t="shared" si="122"/>
        <v>1.1199999999999999</v>
      </c>
      <c r="CD86">
        <f t="shared" si="123"/>
        <v>1.1199999999999999</v>
      </c>
      <c r="CE86">
        <f t="shared" si="124"/>
        <v>1.1199999999999999</v>
      </c>
      <c r="CF86">
        <f t="shared" si="125"/>
        <v>59.12</v>
      </c>
      <c r="CH86">
        <f t="shared" si="126"/>
        <v>114.94000000000001</v>
      </c>
      <c r="CI86">
        <f t="shared" si="127"/>
        <v>22.000000000000004</v>
      </c>
      <c r="CJ86">
        <f t="shared" si="128"/>
        <v>12</v>
      </c>
      <c r="CK86">
        <f t="shared" si="129"/>
        <v>80.94</v>
      </c>
      <c r="CL86">
        <f t="shared" si="130"/>
        <v>0</v>
      </c>
      <c r="CM86">
        <f t="shared" si="131"/>
        <v>0</v>
      </c>
    </row>
    <row r="87" spans="1:91" x14ac:dyDescent="0.2">
      <c r="A87">
        <v>70</v>
      </c>
      <c r="B87">
        <f>B$14*(10-lgd*COUNTIF(Defaults!$AI87:$AR87,"&lt;="&amp;B$17))</f>
        <v>1.5</v>
      </c>
      <c r="C87">
        <f>C$14*(10-lgd*COUNTIF(Defaults!$AI87:$AR87,"&lt;="&amp;C$17))</f>
        <v>1.5</v>
      </c>
      <c r="D87">
        <f>D$14*(10-lgd*COUNTIF(Defaults!$AI87:$AR87,"&lt;="&amp;D$17))</f>
        <v>1.5</v>
      </c>
      <c r="E87">
        <f>E$14*(10-lgd*COUNTIF(Defaults!$AI87:$AR87,"&lt;="&amp;E$17))</f>
        <v>1.5</v>
      </c>
      <c r="F87">
        <f>F$14*(10-lgd*COUNTIF(Defaults!$AI87:$AR87,"&lt;="&amp;F$17))</f>
        <v>1.5</v>
      </c>
      <c r="G87">
        <f>G$14*(10-lgd*COUNTIF(Defaults!$AI87:$AR87,"&lt;="&amp;G$17))</f>
        <v>1.5</v>
      </c>
      <c r="H87">
        <f>H$14*(10-lgd*COUNTIF(Defaults!$AI87:$AR87,"&lt;="&amp;H$17))</f>
        <v>1.5</v>
      </c>
      <c r="I87">
        <f>I$14*(10-lgd*COUNTIF(Defaults!$AI87:$AR87,"&lt;="&amp;I$17))</f>
        <v>1.5</v>
      </c>
      <c r="J87">
        <f>J$14*(10-lgd*COUNTIF(Defaults!$AI87:$AR87,"&lt;="&amp;J$17))</f>
        <v>1.5</v>
      </c>
      <c r="K87">
        <f>K$14*(10-lgd*COUNTIF(Defaults!$AI87:$AR87,"&lt;="&amp;K$17))</f>
        <v>1.5</v>
      </c>
      <c r="L87">
        <f>L$14*(10-lgd*COUNTIF(Defaults!$AI87:$AR87,"&lt;="&amp;L$17))</f>
        <v>1.41</v>
      </c>
      <c r="M87">
        <f>M$14*(10-lgd*COUNTIF(Defaults!$AI87:$AR87,"&lt;="&amp;M$17))</f>
        <v>1.41</v>
      </c>
      <c r="N87">
        <f>N$14*(10-lgd*COUNTIF(Defaults!$AI87:$AR87,"&lt;="&amp;N$17))</f>
        <v>1.41</v>
      </c>
      <c r="O87">
        <f>O$14*(10-lgd*COUNTIF(Defaults!$AI87:$AR87,"&lt;="&amp;O$17))</f>
        <v>1.41</v>
      </c>
      <c r="P87">
        <f>P$14*(10-lgd*COUNTIF(Defaults!$AI87:$AR87,"&lt;="&amp;P$17))</f>
        <v>1.41</v>
      </c>
      <c r="Q87">
        <f>Q$14*(10-lgd*COUNTIF(Defaults!$AI87:$AR87,"&lt;="&amp;Q$17))</f>
        <v>1.32</v>
      </c>
      <c r="R87">
        <f>R$14*(10-lgd*COUNTIF(Defaults!$AI87:$AR87,"&lt;="&amp;R$17))</f>
        <v>1.32</v>
      </c>
      <c r="S87">
        <f>S$14*(10-lgd*COUNTIF(Defaults!$AI87:$AR87,"&lt;="&amp;S$17))</f>
        <v>1.32</v>
      </c>
      <c r="T87">
        <f>T$14*(10-lgd*COUNTIF(Defaults!$AI87:$AR87,"&lt;="&amp;T$17))</f>
        <v>1.32</v>
      </c>
      <c r="U87">
        <f>U$14*(10-lgd*COUNTIF(Defaults!$AI87:$AR87,"&lt;="&amp;U$17))</f>
        <v>89.320000000000007</v>
      </c>
      <c r="W87">
        <f t="shared" si="66"/>
        <v>0.1</v>
      </c>
      <c r="X87">
        <f t="shared" si="67"/>
        <v>0.1</v>
      </c>
      <c r="Y87">
        <f t="shared" si="68"/>
        <v>0.1</v>
      </c>
      <c r="Z87">
        <f t="shared" si="69"/>
        <v>0.1</v>
      </c>
      <c r="AA87">
        <f t="shared" si="70"/>
        <v>0.1</v>
      </c>
      <c r="AB87">
        <f t="shared" si="71"/>
        <v>0.1</v>
      </c>
      <c r="AC87">
        <f t="shared" si="72"/>
        <v>0.1</v>
      </c>
      <c r="AD87">
        <f t="shared" si="73"/>
        <v>0.1</v>
      </c>
      <c r="AE87">
        <f t="shared" si="74"/>
        <v>0.1</v>
      </c>
      <c r="AF87">
        <f t="shared" si="75"/>
        <v>0.1</v>
      </c>
      <c r="AG87">
        <f t="shared" si="76"/>
        <v>0.1</v>
      </c>
      <c r="AH87">
        <f t="shared" si="77"/>
        <v>0.1</v>
      </c>
      <c r="AI87">
        <f t="shared" si="78"/>
        <v>0.1</v>
      </c>
      <c r="AJ87">
        <f t="shared" si="79"/>
        <v>0.1</v>
      </c>
      <c r="AK87">
        <f t="shared" si="80"/>
        <v>0.1</v>
      </c>
      <c r="AL87">
        <f t="shared" si="81"/>
        <v>0.1</v>
      </c>
      <c r="AM87">
        <f t="shared" si="82"/>
        <v>0.1</v>
      </c>
      <c r="AN87">
        <f t="shared" si="83"/>
        <v>0.1</v>
      </c>
      <c r="AO87">
        <f t="shared" si="84"/>
        <v>0.1</v>
      </c>
      <c r="AP87">
        <f t="shared" si="85"/>
        <v>20.100000000000001</v>
      </c>
      <c r="AR87">
        <f t="shared" si="86"/>
        <v>0.1</v>
      </c>
      <c r="AS87">
        <f t="shared" si="87"/>
        <v>0.1</v>
      </c>
      <c r="AT87">
        <f t="shared" si="88"/>
        <v>0.1</v>
      </c>
      <c r="AU87">
        <f t="shared" si="89"/>
        <v>0.1</v>
      </c>
      <c r="AV87">
        <f t="shared" si="90"/>
        <v>0.1</v>
      </c>
      <c r="AW87">
        <f t="shared" si="91"/>
        <v>0.1</v>
      </c>
      <c r="AX87">
        <f t="shared" si="92"/>
        <v>0.1</v>
      </c>
      <c r="AY87">
        <f t="shared" si="93"/>
        <v>0.1</v>
      </c>
      <c r="AZ87">
        <f t="shared" si="94"/>
        <v>0.1</v>
      </c>
      <c r="BA87">
        <f t="shared" si="95"/>
        <v>0.1</v>
      </c>
      <c r="BB87">
        <f t="shared" si="96"/>
        <v>0.1</v>
      </c>
      <c r="BC87">
        <f t="shared" si="97"/>
        <v>0.1</v>
      </c>
      <c r="BD87">
        <f t="shared" si="98"/>
        <v>0.1</v>
      </c>
      <c r="BE87">
        <f t="shared" si="99"/>
        <v>0.1</v>
      </c>
      <c r="BF87">
        <f t="shared" si="100"/>
        <v>0.1</v>
      </c>
      <c r="BG87">
        <f t="shared" si="101"/>
        <v>0.1</v>
      </c>
      <c r="BH87">
        <f t="shared" si="102"/>
        <v>0.1</v>
      </c>
      <c r="BI87">
        <f t="shared" si="103"/>
        <v>0.1</v>
      </c>
      <c r="BJ87">
        <f t="shared" si="104"/>
        <v>0.1</v>
      </c>
      <c r="BK87">
        <f t="shared" si="105"/>
        <v>10.1</v>
      </c>
      <c r="BM87">
        <f t="shared" si="106"/>
        <v>1.2999999999999998</v>
      </c>
      <c r="BN87">
        <f t="shared" si="107"/>
        <v>1.2999999999999998</v>
      </c>
      <c r="BO87">
        <f t="shared" si="108"/>
        <v>1.2999999999999998</v>
      </c>
      <c r="BP87">
        <f t="shared" si="109"/>
        <v>1.2999999999999998</v>
      </c>
      <c r="BQ87">
        <f t="shared" si="110"/>
        <v>1.2999999999999998</v>
      </c>
      <c r="BR87">
        <f t="shared" si="111"/>
        <v>1.2999999999999998</v>
      </c>
      <c r="BS87">
        <f t="shared" si="112"/>
        <v>1.2999999999999998</v>
      </c>
      <c r="BT87">
        <f t="shared" si="113"/>
        <v>1.2999999999999998</v>
      </c>
      <c r="BU87">
        <f t="shared" si="114"/>
        <v>1.2999999999999998</v>
      </c>
      <c r="BV87">
        <f t="shared" si="115"/>
        <v>1.2999999999999998</v>
      </c>
      <c r="BW87">
        <f t="shared" si="116"/>
        <v>1.2099999999999997</v>
      </c>
      <c r="BX87">
        <f t="shared" si="117"/>
        <v>1.2099999999999997</v>
      </c>
      <c r="BY87">
        <f t="shared" si="118"/>
        <v>1.2099999999999997</v>
      </c>
      <c r="BZ87">
        <f t="shared" si="119"/>
        <v>1.2099999999999997</v>
      </c>
      <c r="CA87">
        <f t="shared" si="120"/>
        <v>1.2099999999999997</v>
      </c>
      <c r="CB87">
        <f t="shared" si="121"/>
        <v>1.1199999999999999</v>
      </c>
      <c r="CC87">
        <f t="shared" si="122"/>
        <v>1.1199999999999999</v>
      </c>
      <c r="CD87">
        <f t="shared" si="123"/>
        <v>1.1199999999999999</v>
      </c>
      <c r="CE87">
        <f t="shared" si="124"/>
        <v>1.1199999999999999</v>
      </c>
      <c r="CF87">
        <f t="shared" si="125"/>
        <v>59.12</v>
      </c>
      <c r="CH87">
        <f t="shared" si="126"/>
        <v>116.65</v>
      </c>
      <c r="CI87">
        <f t="shared" si="127"/>
        <v>22.000000000000004</v>
      </c>
      <c r="CJ87">
        <f t="shared" si="128"/>
        <v>12</v>
      </c>
      <c r="CK87">
        <f t="shared" si="129"/>
        <v>82.65</v>
      </c>
      <c r="CL87">
        <f t="shared" si="130"/>
        <v>0</v>
      </c>
      <c r="CM87">
        <f t="shared" si="131"/>
        <v>0</v>
      </c>
    </row>
    <row r="88" spans="1:91" x14ac:dyDescent="0.2">
      <c r="A88">
        <v>71</v>
      </c>
      <c r="B88">
        <f>B$14*(10-lgd*COUNTIF(Defaults!$AI88:$AR88,"&lt;="&amp;B$17))</f>
        <v>1.5</v>
      </c>
      <c r="C88">
        <f>C$14*(10-lgd*COUNTIF(Defaults!$AI88:$AR88,"&lt;="&amp;C$17))</f>
        <v>1.5</v>
      </c>
      <c r="D88">
        <f>D$14*(10-lgd*COUNTIF(Defaults!$AI88:$AR88,"&lt;="&amp;D$17))</f>
        <v>1.5</v>
      </c>
      <c r="E88">
        <f>E$14*(10-lgd*COUNTIF(Defaults!$AI88:$AR88,"&lt;="&amp;E$17))</f>
        <v>1.5</v>
      </c>
      <c r="F88">
        <f>F$14*(10-lgd*COUNTIF(Defaults!$AI88:$AR88,"&lt;="&amp;F$17))</f>
        <v>1.5</v>
      </c>
      <c r="G88">
        <f>G$14*(10-lgd*COUNTIF(Defaults!$AI88:$AR88,"&lt;="&amp;G$17))</f>
        <v>1.5</v>
      </c>
      <c r="H88">
        <f>H$14*(10-lgd*COUNTIF(Defaults!$AI88:$AR88,"&lt;="&amp;H$17))</f>
        <v>1.5</v>
      </c>
      <c r="I88">
        <f>I$14*(10-lgd*COUNTIF(Defaults!$AI88:$AR88,"&lt;="&amp;I$17))</f>
        <v>1.5</v>
      </c>
      <c r="J88">
        <f>J$14*(10-lgd*COUNTIF(Defaults!$AI88:$AR88,"&lt;="&amp;J$17))</f>
        <v>1.5</v>
      </c>
      <c r="K88">
        <f>K$14*(10-lgd*COUNTIF(Defaults!$AI88:$AR88,"&lt;="&amp;K$17))</f>
        <v>1.5</v>
      </c>
      <c r="L88">
        <f>L$14*(10-lgd*COUNTIF(Defaults!$AI88:$AR88,"&lt;="&amp;L$17))</f>
        <v>1.5</v>
      </c>
      <c r="M88">
        <f>M$14*(10-lgd*COUNTIF(Defaults!$AI88:$AR88,"&lt;="&amp;M$17))</f>
        <v>1.5</v>
      </c>
      <c r="N88">
        <f>N$14*(10-lgd*COUNTIF(Defaults!$AI88:$AR88,"&lt;="&amp;N$17))</f>
        <v>1.5</v>
      </c>
      <c r="O88">
        <f>O$14*(10-lgd*COUNTIF(Defaults!$AI88:$AR88,"&lt;="&amp;O$17))</f>
        <v>1.41</v>
      </c>
      <c r="P88">
        <f>P$14*(10-lgd*COUNTIF(Defaults!$AI88:$AR88,"&lt;="&amp;P$17))</f>
        <v>1.41</v>
      </c>
      <c r="Q88">
        <f>Q$14*(10-lgd*COUNTIF(Defaults!$AI88:$AR88,"&lt;="&amp;Q$17))</f>
        <v>1.41</v>
      </c>
      <c r="R88">
        <f>R$14*(10-lgd*COUNTIF(Defaults!$AI88:$AR88,"&lt;="&amp;R$17))</f>
        <v>1.41</v>
      </c>
      <c r="S88">
        <f>S$14*(10-lgd*COUNTIF(Defaults!$AI88:$AR88,"&lt;="&amp;S$17))</f>
        <v>1.41</v>
      </c>
      <c r="T88">
        <f>T$14*(10-lgd*COUNTIF(Defaults!$AI88:$AR88,"&lt;="&amp;T$17))</f>
        <v>1.41</v>
      </c>
      <c r="U88">
        <f>U$14*(10-lgd*COUNTIF(Defaults!$AI88:$AR88,"&lt;="&amp;U$17))</f>
        <v>95.410000000000011</v>
      </c>
      <c r="W88">
        <f t="shared" si="66"/>
        <v>0.1</v>
      </c>
      <c r="X88">
        <f t="shared" si="67"/>
        <v>0.1</v>
      </c>
      <c r="Y88">
        <f t="shared" si="68"/>
        <v>0.1</v>
      </c>
      <c r="Z88">
        <f t="shared" si="69"/>
        <v>0.1</v>
      </c>
      <c r="AA88">
        <f t="shared" si="70"/>
        <v>0.1</v>
      </c>
      <c r="AB88">
        <f t="shared" si="71"/>
        <v>0.1</v>
      </c>
      <c r="AC88">
        <f t="shared" si="72"/>
        <v>0.1</v>
      </c>
      <c r="AD88">
        <f t="shared" si="73"/>
        <v>0.1</v>
      </c>
      <c r="AE88">
        <f t="shared" si="74"/>
        <v>0.1</v>
      </c>
      <c r="AF88">
        <f t="shared" si="75"/>
        <v>0.1</v>
      </c>
      <c r="AG88">
        <f t="shared" si="76"/>
        <v>0.1</v>
      </c>
      <c r="AH88">
        <f t="shared" si="77"/>
        <v>0.1</v>
      </c>
      <c r="AI88">
        <f t="shared" si="78"/>
        <v>0.1</v>
      </c>
      <c r="AJ88">
        <f t="shared" si="79"/>
        <v>0.1</v>
      </c>
      <c r="AK88">
        <f t="shared" si="80"/>
        <v>0.1</v>
      </c>
      <c r="AL88">
        <f t="shared" si="81"/>
        <v>0.1</v>
      </c>
      <c r="AM88">
        <f t="shared" si="82"/>
        <v>0.1</v>
      </c>
      <c r="AN88">
        <f t="shared" si="83"/>
        <v>0.1</v>
      </c>
      <c r="AO88">
        <f t="shared" si="84"/>
        <v>0.1</v>
      </c>
      <c r="AP88">
        <f t="shared" si="85"/>
        <v>20.100000000000001</v>
      </c>
      <c r="AR88">
        <f t="shared" si="86"/>
        <v>0.1</v>
      </c>
      <c r="AS88">
        <f t="shared" si="87"/>
        <v>0.1</v>
      </c>
      <c r="AT88">
        <f t="shared" si="88"/>
        <v>0.1</v>
      </c>
      <c r="AU88">
        <f t="shared" si="89"/>
        <v>0.1</v>
      </c>
      <c r="AV88">
        <f t="shared" si="90"/>
        <v>0.1</v>
      </c>
      <c r="AW88">
        <f t="shared" si="91"/>
        <v>0.1</v>
      </c>
      <c r="AX88">
        <f t="shared" si="92"/>
        <v>0.1</v>
      </c>
      <c r="AY88">
        <f t="shared" si="93"/>
        <v>0.1</v>
      </c>
      <c r="AZ88">
        <f t="shared" si="94"/>
        <v>0.1</v>
      </c>
      <c r="BA88">
        <f t="shared" si="95"/>
        <v>0.1</v>
      </c>
      <c r="BB88">
        <f t="shared" si="96"/>
        <v>0.1</v>
      </c>
      <c r="BC88">
        <f t="shared" si="97"/>
        <v>0.1</v>
      </c>
      <c r="BD88">
        <f t="shared" si="98"/>
        <v>0.1</v>
      </c>
      <c r="BE88">
        <f t="shared" si="99"/>
        <v>0.1</v>
      </c>
      <c r="BF88">
        <f t="shared" si="100"/>
        <v>0.1</v>
      </c>
      <c r="BG88">
        <f t="shared" si="101"/>
        <v>0.1</v>
      </c>
      <c r="BH88">
        <f t="shared" si="102"/>
        <v>0.1</v>
      </c>
      <c r="BI88">
        <f t="shared" si="103"/>
        <v>0.1</v>
      </c>
      <c r="BJ88">
        <f t="shared" si="104"/>
        <v>0.1</v>
      </c>
      <c r="BK88">
        <f t="shared" si="105"/>
        <v>10.1</v>
      </c>
      <c r="BM88">
        <f t="shared" si="106"/>
        <v>1.2999999999999998</v>
      </c>
      <c r="BN88">
        <f t="shared" si="107"/>
        <v>1.2999999999999998</v>
      </c>
      <c r="BO88">
        <f t="shared" si="108"/>
        <v>1.2999999999999998</v>
      </c>
      <c r="BP88">
        <f t="shared" si="109"/>
        <v>1.2999999999999998</v>
      </c>
      <c r="BQ88">
        <f t="shared" si="110"/>
        <v>1.2999999999999998</v>
      </c>
      <c r="BR88">
        <f t="shared" si="111"/>
        <v>1.2999999999999998</v>
      </c>
      <c r="BS88">
        <f t="shared" si="112"/>
        <v>1.2999999999999998</v>
      </c>
      <c r="BT88">
        <f t="shared" si="113"/>
        <v>1.2999999999999998</v>
      </c>
      <c r="BU88">
        <f t="shared" si="114"/>
        <v>1.2999999999999998</v>
      </c>
      <c r="BV88">
        <f t="shared" si="115"/>
        <v>1.2999999999999998</v>
      </c>
      <c r="BW88">
        <f t="shared" si="116"/>
        <v>1.2999999999999998</v>
      </c>
      <c r="BX88">
        <f t="shared" si="117"/>
        <v>1.2999999999999998</v>
      </c>
      <c r="BY88">
        <f t="shared" si="118"/>
        <v>1.2999999999999998</v>
      </c>
      <c r="BZ88">
        <f t="shared" si="119"/>
        <v>1.2099999999999997</v>
      </c>
      <c r="CA88">
        <f t="shared" si="120"/>
        <v>1.2099999999999997</v>
      </c>
      <c r="CB88">
        <f t="shared" si="121"/>
        <v>1.2099999999999997</v>
      </c>
      <c r="CC88">
        <f t="shared" si="122"/>
        <v>1.2099999999999997</v>
      </c>
      <c r="CD88">
        <f t="shared" si="123"/>
        <v>1.2099999999999997</v>
      </c>
      <c r="CE88">
        <f t="shared" si="124"/>
        <v>1.2099999999999997</v>
      </c>
      <c r="CF88">
        <f t="shared" si="125"/>
        <v>65.210000000000008</v>
      </c>
      <c r="CH88">
        <f t="shared" si="126"/>
        <v>123.37</v>
      </c>
      <c r="CI88">
        <f t="shared" si="127"/>
        <v>22.000000000000004</v>
      </c>
      <c r="CJ88">
        <f t="shared" si="128"/>
        <v>12</v>
      </c>
      <c r="CK88">
        <f t="shared" si="129"/>
        <v>89.370000000000019</v>
      </c>
      <c r="CL88">
        <f t="shared" si="130"/>
        <v>0</v>
      </c>
      <c r="CM88">
        <f t="shared" si="131"/>
        <v>0</v>
      </c>
    </row>
    <row r="89" spans="1:91" x14ac:dyDescent="0.2">
      <c r="A89">
        <v>72</v>
      </c>
      <c r="B89">
        <f>B$14*(10-lgd*COUNTIF(Defaults!$AI89:$AR89,"&lt;="&amp;B$17))</f>
        <v>1.5</v>
      </c>
      <c r="C89">
        <f>C$14*(10-lgd*COUNTIF(Defaults!$AI89:$AR89,"&lt;="&amp;C$17))</f>
        <v>1.5</v>
      </c>
      <c r="D89">
        <f>D$14*(10-lgd*COUNTIF(Defaults!$AI89:$AR89,"&lt;="&amp;D$17))</f>
        <v>1.5</v>
      </c>
      <c r="E89">
        <f>E$14*(10-lgd*COUNTIF(Defaults!$AI89:$AR89,"&lt;="&amp;E$17))</f>
        <v>1.5</v>
      </c>
      <c r="F89">
        <f>F$14*(10-lgd*COUNTIF(Defaults!$AI89:$AR89,"&lt;="&amp;F$17))</f>
        <v>1.5</v>
      </c>
      <c r="G89">
        <f>G$14*(10-lgd*COUNTIF(Defaults!$AI89:$AR89,"&lt;="&amp;G$17))</f>
        <v>1.5</v>
      </c>
      <c r="H89">
        <f>H$14*(10-lgd*COUNTIF(Defaults!$AI89:$AR89,"&lt;="&amp;H$17))</f>
        <v>1.5</v>
      </c>
      <c r="I89">
        <f>I$14*(10-lgd*COUNTIF(Defaults!$AI89:$AR89,"&lt;="&amp;I$17))</f>
        <v>1.5</v>
      </c>
      <c r="J89">
        <f>J$14*(10-lgd*COUNTIF(Defaults!$AI89:$AR89,"&lt;="&amp;J$17))</f>
        <v>1.5</v>
      </c>
      <c r="K89">
        <f>K$14*(10-lgd*COUNTIF(Defaults!$AI89:$AR89,"&lt;="&amp;K$17))</f>
        <v>1.5</v>
      </c>
      <c r="L89">
        <f>L$14*(10-lgd*COUNTIF(Defaults!$AI89:$AR89,"&lt;="&amp;L$17))</f>
        <v>1.5</v>
      </c>
      <c r="M89">
        <f>M$14*(10-lgd*COUNTIF(Defaults!$AI89:$AR89,"&lt;="&amp;M$17))</f>
        <v>1.5</v>
      </c>
      <c r="N89">
        <f>N$14*(10-lgd*COUNTIF(Defaults!$AI89:$AR89,"&lt;="&amp;N$17))</f>
        <v>1.41</v>
      </c>
      <c r="O89">
        <f>O$14*(10-lgd*COUNTIF(Defaults!$AI89:$AR89,"&lt;="&amp;O$17))</f>
        <v>1.41</v>
      </c>
      <c r="P89">
        <f>P$14*(10-lgd*COUNTIF(Defaults!$AI89:$AR89,"&lt;="&amp;P$17))</f>
        <v>1.41</v>
      </c>
      <c r="Q89">
        <f>Q$14*(10-lgd*COUNTIF(Defaults!$AI89:$AR89,"&lt;="&amp;Q$17))</f>
        <v>1.41</v>
      </c>
      <c r="R89">
        <f>R$14*(10-lgd*COUNTIF(Defaults!$AI89:$AR89,"&lt;="&amp;R$17))</f>
        <v>1.41</v>
      </c>
      <c r="S89">
        <f>S$14*(10-lgd*COUNTIF(Defaults!$AI89:$AR89,"&lt;="&amp;S$17))</f>
        <v>1.41</v>
      </c>
      <c r="T89">
        <f>T$14*(10-lgd*COUNTIF(Defaults!$AI89:$AR89,"&lt;="&amp;T$17))</f>
        <v>1.41</v>
      </c>
      <c r="U89">
        <f>U$14*(10-lgd*COUNTIF(Defaults!$AI89:$AR89,"&lt;="&amp;U$17))</f>
        <v>95.410000000000011</v>
      </c>
      <c r="W89">
        <f t="shared" si="66"/>
        <v>0.1</v>
      </c>
      <c r="X89">
        <f t="shared" si="67"/>
        <v>0.1</v>
      </c>
      <c r="Y89">
        <f t="shared" si="68"/>
        <v>0.1</v>
      </c>
      <c r="Z89">
        <f t="shared" si="69"/>
        <v>0.1</v>
      </c>
      <c r="AA89">
        <f t="shared" si="70"/>
        <v>0.1</v>
      </c>
      <c r="AB89">
        <f t="shared" si="71"/>
        <v>0.1</v>
      </c>
      <c r="AC89">
        <f t="shared" si="72"/>
        <v>0.1</v>
      </c>
      <c r="AD89">
        <f t="shared" si="73"/>
        <v>0.1</v>
      </c>
      <c r="AE89">
        <f t="shared" si="74"/>
        <v>0.1</v>
      </c>
      <c r="AF89">
        <f t="shared" si="75"/>
        <v>0.1</v>
      </c>
      <c r="AG89">
        <f t="shared" si="76"/>
        <v>0.1</v>
      </c>
      <c r="AH89">
        <f t="shared" si="77"/>
        <v>0.1</v>
      </c>
      <c r="AI89">
        <f t="shared" si="78"/>
        <v>0.1</v>
      </c>
      <c r="AJ89">
        <f t="shared" si="79"/>
        <v>0.1</v>
      </c>
      <c r="AK89">
        <f t="shared" si="80"/>
        <v>0.1</v>
      </c>
      <c r="AL89">
        <f t="shared" si="81"/>
        <v>0.1</v>
      </c>
      <c r="AM89">
        <f t="shared" si="82"/>
        <v>0.1</v>
      </c>
      <c r="AN89">
        <f t="shared" si="83"/>
        <v>0.1</v>
      </c>
      <c r="AO89">
        <f t="shared" si="84"/>
        <v>0.1</v>
      </c>
      <c r="AP89">
        <f t="shared" si="85"/>
        <v>20.100000000000001</v>
      </c>
      <c r="AR89">
        <f t="shared" si="86"/>
        <v>0.1</v>
      </c>
      <c r="AS89">
        <f t="shared" si="87"/>
        <v>0.1</v>
      </c>
      <c r="AT89">
        <f t="shared" si="88"/>
        <v>0.1</v>
      </c>
      <c r="AU89">
        <f t="shared" si="89"/>
        <v>0.1</v>
      </c>
      <c r="AV89">
        <f t="shared" si="90"/>
        <v>0.1</v>
      </c>
      <c r="AW89">
        <f t="shared" si="91"/>
        <v>0.1</v>
      </c>
      <c r="AX89">
        <f t="shared" si="92"/>
        <v>0.1</v>
      </c>
      <c r="AY89">
        <f t="shared" si="93"/>
        <v>0.1</v>
      </c>
      <c r="AZ89">
        <f t="shared" si="94"/>
        <v>0.1</v>
      </c>
      <c r="BA89">
        <f t="shared" si="95"/>
        <v>0.1</v>
      </c>
      <c r="BB89">
        <f t="shared" si="96"/>
        <v>0.1</v>
      </c>
      <c r="BC89">
        <f t="shared" si="97"/>
        <v>0.1</v>
      </c>
      <c r="BD89">
        <f t="shared" si="98"/>
        <v>0.1</v>
      </c>
      <c r="BE89">
        <f t="shared" si="99"/>
        <v>0.1</v>
      </c>
      <c r="BF89">
        <f t="shared" si="100"/>
        <v>0.1</v>
      </c>
      <c r="BG89">
        <f t="shared" si="101"/>
        <v>0.1</v>
      </c>
      <c r="BH89">
        <f t="shared" si="102"/>
        <v>0.1</v>
      </c>
      <c r="BI89">
        <f t="shared" si="103"/>
        <v>0.1</v>
      </c>
      <c r="BJ89">
        <f t="shared" si="104"/>
        <v>0.1</v>
      </c>
      <c r="BK89">
        <f t="shared" si="105"/>
        <v>10.1</v>
      </c>
      <c r="BM89">
        <f t="shared" si="106"/>
        <v>1.2999999999999998</v>
      </c>
      <c r="BN89">
        <f t="shared" si="107"/>
        <v>1.2999999999999998</v>
      </c>
      <c r="BO89">
        <f t="shared" si="108"/>
        <v>1.2999999999999998</v>
      </c>
      <c r="BP89">
        <f t="shared" si="109"/>
        <v>1.2999999999999998</v>
      </c>
      <c r="BQ89">
        <f t="shared" si="110"/>
        <v>1.2999999999999998</v>
      </c>
      <c r="BR89">
        <f t="shared" si="111"/>
        <v>1.2999999999999998</v>
      </c>
      <c r="BS89">
        <f t="shared" si="112"/>
        <v>1.2999999999999998</v>
      </c>
      <c r="BT89">
        <f t="shared" si="113"/>
        <v>1.2999999999999998</v>
      </c>
      <c r="BU89">
        <f t="shared" si="114"/>
        <v>1.2999999999999998</v>
      </c>
      <c r="BV89">
        <f t="shared" si="115"/>
        <v>1.2999999999999998</v>
      </c>
      <c r="BW89">
        <f t="shared" si="116"/>
        <v>1.2999999999999998</v>
      </c>
      <c r="BX89">
        <f t="shared" si="117"/>
        <v>1.2999999999999998</v>
      </c>
      <c r="BY89">
        <f t="shared" si="118"/>
        <v>1.2099999999999997</v>
      </c>
      <c r="BZ89">
        <f t="shared" si="119"/>
        <v>1.2099999999999997</v>
      </c>
      <c r="CA89">
        <f t="shared" si="120"/>
        <v>1.2099999999999997</v>
      </c>
      <c r="CB89">
        <f t="shared" si="121"/>
        <v>1.2099999999999997</v>
      </c>
      <c r="CC89">
        <f t="shared" si="122"/>
        <v>1.2099999999999997</v>
      </c>
      <c r="CD89">
        <f t="shared" si="123"/>
        <v>1.2099999999999997</v>
      </c>
      <c r="CE89">
        <f t="shared" si="124"/>
        <v>1.2099999999999997</v>
      </c>
      <c r="CF89">
        <f t="shared" si="125"/>
        <v>65.210000000000008</v>
      </c>
      <c r="CH89">
        <f t="shared" si="126"/>
        <v>123.28000000000002</v>
      </c>
      <c r="CI89">
        <f t="shared" si="127"/>
        <v>22.000000000000004</v>
      </c>
      <c r="CJ89">
        <f t="shared" si="128"/>
        <v>12</v>
      </c>
      <c r="CK89">
        <f t="shared" si="129"/>
        <v>89.280000000000015</v>
      </c>
      <c r="CL89">
        <f t="shared" si="130"/>
        <v>0</v>
      </c>
      <c r="CM89">
        <f t="shared" si="131"/>
        <v>0</v>
      </c>
    </row>
    <row r="90" spans="1:91" x14ac:dyDescent="0.2">
      <c r="A90">
        <v>73</v>
      </c>
      <c r="B90">
        <f>B$14*(10-lgd*COUNTIF(Defaults!$AI90:$AR90,"&lt;="&amp;B$17))</f>
        <v>1.5</v>
      </c>
      <c r="C90">
        <f>C$14*(10-lgd*COUNTIF(Defaults!$AI90:$AR90,"&lt;="&amp;C$17))</f>
        <v>1.5</v>
      </c>
      <c r="D90">
        <f>D$14*(10-lgd*COUNTIF(Defaults!$AI90:$AR90,"&lt;="&amp;D$17))</f>
        <v>1.5</v>
      </c>
      <c r="E90">
        <f>E$14*(10-lgd*COUNTIF(Defaults!$AI90:$AR90,"&lt;="&amp;E$17))</f>
        <v>1.41</v>
      </c>
      <c r="F90">
        <f>F$14*(10-lgd*COUNTIF(Defaults!$AI90:$AR90,"&lt;="&amp;F$17))</f>
        <v>1.41</v>
      </c>
      <c r="G90">
        <f>G$14*(10-lgd*COUNTIF(Defaults!$AI90:$AR90,"&lt;="&amp;G$17))</f>
        <v>1.41</v>
      </c>
      <c r="H90">
        <f>H$14*(10-lgd*COUNTIF(Defaults!$AI90:$AR90,"&lt;="&amp;H$17))</f>
        <v>1.41</v>
      </c>
      <c r="I90">
        <f>I$14*(10-lgd*COUNTIF(Defaults!$AI90:$AR90,"&lt;="&amp;I$17))</f>
        <v>1.41</v>
      </c>
      <c r="J90">
        <f>J$14*(10-lgd*COUNTIF(Defaults!$AI90:$AR90,"&lt;="&amp;J$17))</f>
        <v>1.41</v>
      </c>
      <c r="K90">
        <f>K$14*(10-lgd*COUNTIF(Defaults!$AI90:$AR90,"&lt;="&amp;K$17))</f>
        <v>1.41</v>
      </c>
      <c r="L90">
        <f>L$14*(10-lgd*COUNTIF(Defaults!$AI90:$AR90,"&lt;="&amp;L$17))</f>
        <v>1.41</v>
      </c>
      <c r="M90">
        <f>M$14*(10-lgd*COUNTIF(Defaults!$AI90:$AR90,"&lt;="&amp;M$17))</f>
        <v>1.41</v>
      </c>
      <c r="N90">
        <f>N$14*(10-lgd*COUNTIF(Defaults!$AI90:$AR90,"&lt;="&amp;N$17))</f>
        <v>1.41</v>
      </c>
      <c r="O90">
        <f>O$14*(10-lgd*COUNTIF(Defaults!$AI90:$AR90,"&lt;="&amp;O$17))</f>
        <v>1.41</v>
      </c>
      <c r="P90">
        <f>P$14*(10-lgd*COUNTIF(Defaults!$AI90:$AR90,"&lt;="&amp;P$17))</f>
        <v>1.41</v>
      </c>
      <c r="Q90">
        <f>Q$14*(10-lgd*COUNTIF(Defaults!$AI90:$AR90,"&lt;="&amp;Q$17))</f>
        <v>1.41</v>
      </c>
      <c r="R90">
        <f>R$14*(10-lgd*COUNTIF(Defaults!$AI90:$AR90,"&lt;="&amp;R$17))</f>
        <v>1.41</v>
      </c>
      <c r="S90">
        <f>S$14*(10-lgd*COUNTIF(Defaults!$AI90:$AR90,"&lt;="&amp;S$17))</f>
        <v>1.41</v>
      </c>
      <c r="T90">
        <f>T$14*(10-lgd*COUNTIF(Defaults!$AI90:$AR90,"&lt;="&amp;T$17))</f>
        <v>1.41</v>
      </c>
      <c r="U90">
        <f>U$14*(10-lgd*COUNTIF(Defaults!$AI90:$AR90,"&lt;="&amp;U$17))</f>
        <v>95.410000000000011</v>
      </c>
      <c r="W90">
        <f t="shared" si="66"/>
        <v>0.1</v>
      </c>
      <c r="X90">
        <f t="shared" si="67"/>
        <v>0.1</v>
      </c>
      <c r="Y90">
        <f t="shared" si="68"/>
        <v>0.1</v>
      </c>
      <c r="Z90">
        <f t="shared" si="69"/>
        <v>0.1</v>
      </c>
      <c r="AA90">
        <f t="shared" si="70"/>
        <v>0.1</v>
      </c>
      <c r="AB90">
        <f t="shared" si="71"/>
        <v>0.1</v>
      </c>
      <c r="AC90">
        <f t="shared" si="72"/>
        <v>0.1</v>
      </c>
      <c r="AD90">
        <f t="shared" si="73"/>
        <v>0.1</v>
      </c>
      <c r="AE90">
        <f t="shared" si="74"/>
        <v>0.1</v>
      </c>
      <c r="AF90">
        <f t="shared" si="75"/>
        <v>0.1</v>
      </c>
      <c r="AG90">
        <f t="shared" si="76"/>
        <v>0.1</v>
      </c>
      <c r="AH90">
        <f t="shared" si="77"/>
        <v>0.1</v>
      </c>
      <c r="AI90">
        <f t="shared" si="78"/>
        <v>0.1</v>
      </c>
      <c r="AJ90">
        <f t="shared" si="79"/>
        <v>0.1</v>
      </c>
      <c r="AK90">
        <f t="shared" si="80"/>
        <v>0.1</v>
      </c>
      <c r="AL90">
        <f t="shared" si="81"/>
        <v>0.1</v>
      </c>
      <c r="AM90">
        <f t="shared" si="82"/>
        <v>0.1</v>
      </c>
      <c r="AN90">
        <f t="shared" si="83"/>
        <v>0.1</v>
      </c>
      <c r="AO90">
        <f t="shared" si="84"/>
        <v>0.1</v>
      </c>
      <c r="AP90">
        <f t="shared" si="85"/>
        <v>20.100000000000001</v>
      </c>
      <c r="AR90">
        <f t="shared" si="86"/>
        <v>0.1</v>
      </c>
      <c r="AS90">
        <f t="shared" si="87"/>
        <v>0.1</v>
      </c>
      <c r="AT90">
        <f t="shared" si="88"/>
        <v>0.1</v>
      </c>
      <c r="AU90">
        <f t="shared" si="89"/>
        <v>0.1</v>
      </c>
      <c r="AV90">
        <f t="shared" si="90"/>
        <v>0.1</v>
      </c>
      <c r="AW90">
        <f t="shared" si="91"/>
        <v>0.1</v>
      </c>
      <c r="AX90">
        <f t="shared" si="92"/>
        <v>0.1</v>
      </c>
      <c r="AY90">
        <f t="shared" si="93"/>
        <v>0.1</v>
      </c>
      <c r="AZ90">
        <f t="shared" si="94"/>
        <v>0.1</v>
      </c>
      <c r="BA90">
        <f t="shared" si="95"/>
        <v>0.1</v>
      </c>
      <c r="BB90">
        <f t="shared" si="96"/>
        <v>0.1</v>
      </c>
      <c r="BC90">
        <f t="shared" si="97"/>
        <v>0.1</v>
      </c>
      <c r="BD90">
        <f t="shared" si="98"/>
        <v>0.1</v>
      </c>
      <c r="BE90">
        <f t="shared" si="99"/>
        <v>0.1</v>
      </c>
      <c r="BF90">
        <f t="shared" si="100"/>
        <v>0.1</v>
      </c>
      <c r="BG90">
        <f t="shared" si="101"/>
        <v>0.1</v>
      </c>
      <c r="BH90">
        <f t="shared" si="102"/>
        <v>0.1</v>
      </c>
      <c r="BI90">
        <f t="shared" si="103"/>
        <v>0.1</v>
      </c>
      <c r="BJ90">
        <f t="shared" si="104"/>
        <v>0.1</v>
      </c>
      <c r="BK90">
        <f t="shared" si="105"/>
        <v>10.1</v>
      </c>
      <c r="BM90">
        <f t="shared" si="106"/>
        <v>1.2999999999999998</v>
      </c>
      <c r="BN90">
        <f t="shared" si="107"/>
        <v>1.2999999999999998</v>
      </c>
      <c r="BO90">
        <f t="shared" si="108"/>
        <v>1.2999999999999998</v>
      </c>
      <c r="BP90">
        <f t="shared" si="109"/>
        <v>1.2099999999999997</v>
      </c>
      <c r="BQ90">
        <f t="shared" si="110"/>
        <v>1.2099999999999997</v>
      </c>
      <c r="BR90">
        <f t="shared" si="111"/>
        <v>1.2099999999999997</v>
      </c>
      <c r="BS90">
        <f t="shared" si="112"/>
        <v>1.2099999999999997</v>
      </c>
      <c r="BT90">
        <f t="shared" si="113"/>
        <v>1.2099999999999997</v>
      </c>
      <c r="BU90">
        <f t="shared" si="114"/>
        <v>1.2099999999999997</v>
      </c>
      <c r="BV90">
        <f t="shared" si="115"/>
        <v>1.2099999999999997</v>
      </c>
      <c r="BW90">
        <f t="shared" si="116"/>
        <v>1.2099999999999997</v>
      </c>
      <c r="BX90">
        <f t="shared" si="117"/>
        <v>1.2099999999999997</v>
      </c>
      <c r="BY90">
        <f t="shared" si="118"/>
        <v>1.2099999999999997</v>
      </c>
      <c r="BZ90">
        <f t="shared" si="119"/>
        <v>1.2099999999999997</v>
      </c>
      <c r="CA90">
        <f t="shared" si="120"/>
        <v>1.2099999999999997</v>
      </c>
      <c r="CB90">
        <f t="shared" si="121"/>
        <v>1.2099999999999997</v>
      </c>
      <c r="CC90">
        <f t="shared" si="122"/>
        <v>1.2099999999999997</v>
      </c>
      <c r="CD90">
        <f t="shared" si="123"/>
        <v>1.2099999999999997</v>
      </c>
      <c r="CE90">
        <f t="shared" si="124"/>
        <v>1.2099999999999997</v>
      </c>
      <c r="CF90">
        <f t="shared" si="125"/>
        <v>65.210000000000008</v>
      </c>
      <c r="CH90">
        <f t="shared" si="126"/>
        <v>122.47000000000001</v>
      </c>
      <c r="CI90">
        <f t="shared" si="127"/>
        <v>22.000000000000004</v>
      </c>
      <c r="CJ90">
        <f t="shared" si="128"/>
        <v>12</v>
      </c>
      <c r="CK90">
        <f t="shared" si="129"/>
        <v>88.47</v>
      </c>
      <c r="CL90">
        <f t="shared" si="130"/>
        <v>0</v>
      </c>
      <c r="CM90">
        <f t="shared" si="131"/>
        <v>0</v>
      </c>
    </row>
    <row r="91" spans="1:91" x14ac:dyDescent="0.2">
      <c r="A91">
        <v>74</v>
      </c>
      <c r="B91">
        <f>B$14*(10-lgd*COUNTIF(Defaults!$AI91:$AR91,"&lt;="&amp;B$17))</f>
        <v>1.41</v>
      </c>
      <c r="C91">
        <f>C$14*(10-lgd*COUNTIF(Defaults!$AI91:$AR91,"&lt;="&amp;C$17))</f>
        <v>1.41</v>
      </c>
      <c r="D91">
        <f>D$14*(10-lgd*COUNTIF(Defaults!$AI91:$AR91,"&lt;="&amp;D$17))</f>
        <v>1.32</v>
      </c>
      <c r="E91">
        <f>E$14*(10-lgd*COUNTIF(Defaults!$AI91:$AR91,"&lt;="&amp;E$17))</f>
        <v>1.32</v>
      </c>
      <c r="F91">
        <f>F$14*(10-lgd*COUNTIF(Defaults!$AI91:$AR91,"&lt;="&amp;F$17))</f>
        <v>1.2299999999999998</v>
      </c>
      <c r="G91">
        <f>G$14*(10-lgd*COUNTIF(Defaults!$AI91:$AR91,"&lt;="&amp;G$17))</f>
        <v>1.2299999999999998</v>
      </c>
      <c r="H91">
        <f>H$14*(10-lgd*COUNTIF(Defaults!$AI91:$AR91,"&lt;="&amp;H$17))</f>
        <v>1.1399999999999999</v>
      </c>
      <c r="I91">
        <f>I$14*(10-lgd*COUNTIF(Defaults!$AI91:$AR91,"&lt;="&amp;I$17))</f>
        <v>1.1399999999999999</v>
      </c>
      <c r="J91">
        <f>J$14*(10-lgd*COUNTIF(Defaults!$AI91:$AR91,"&lt;="&amp;J$17))</f>
        <v>1.1399999999999999</v>
      </c>
      <c r="K91">
        <f>K$14*(10-lgd*COUNTIF(Defaults!$AI91:$AR91,"&lt;="&amp;K$17))</f>
        <v>1.1399999999999999</v>
      </c>
      <c r="L91">
        <f>L$14*(10-lgd*COUNTIF(Defaults!$AI91:$AR91,"&lt;="&amp;L$17))</f>
        <v>1.05</v>
      </c>
      <c r="M91">
        <f>M$14*(10-lgd*COUNTIF(Defaults!$AI91:$AR91,"&lt;="&amp;M$17))</f>
        <v>1.05</v>
      </c>
      <c r="N91">
        <f>N$14*(10-lgd*COUNTIF(Defaults!$AI91:$AR91,"&lt;="&amp;N$17))</f>
        <v>0.96</v>
      </c>
      <c r="O91">
        <f>O$14*(10-lgd*COUNTIF(Defaults!$AI91:$AR91,"&lt;="&amp;O$17))</f>
        <v>0.96</v>
      </c>
      <c r="P91">
        <f>P$14*(10-lgd*COUNTIF(Defaults!$AI91:$AR91,"&lt;="&amp;P$17))</f>
        <v>0.96</v>
      </c>
      <c r="Q91">
        <f>Q$14*(10-lgd*COUNTIF(Defaults!$AI91:$AR91,"&lt;="&amp;Q$17))</f>
        <v>0.96</v>
      </c>
      <c r="R91">
        <f>R$14*(10-lgd*COUNTIF(Defaults!$AI91:$AR91,"&lt;="&amp;R$17))</f>
        <v>0.96</v>
      </c>
      <c r="S91">
        <f>S$14*(10-lgd*COUNTIF(Defaults!$AI91:$AR91,"&lt;="&amp;S$17))</f>
        <v>0.96</v>
      </c>
      <c r="T91">
        <f>T$14*(10-lgd*COUNTIF(Defaults!$AI91:$AR91,"&lt;="&amp;T$17))</f>
        <v>0.96</v>
      </c>
      <c r="U91">
        <f>U$14*(10-lgd*COUNTIF(Defaults!$AI91:$AR91,"&lt;="&amp;U$17))</f>
        <v>58.87</v>
      </c>
      <c r="W91">
        <f t="shared" si="66"/>
        <v>0.1</v>
      </c>
      <c r="X91">
        <f t="shared" si="67"/>
        <v>0.1</v>
      </c>
      <c r="Y91">
        <f t="shared" si="68"/>
        <v>0.1</v>
      </c>
      <c r="Z91">
        <f t="shared" si="69"/>
        <v>0.1</v>
      </c>
      <c r="AA91">
        <f t="shared" si="70"/>
        <v>0.1</v>
      </c>
      <c r="AB91">
        <f t="shared" si="71"/>
        <v>0.1</v>
      </c>
      <c r="AC91">
        <f t="shared" si="72"/>
        <v>0.1</v>
      </c>
      <c r="AD91">
        <f t="shared" si="73"/>
        <v>0.1</v>
      </c>
      <c r="AE91">
        <f t="shared" si="74"/>
        <v>0.1</v>
      </c>
      <c r="AF91">
        <f t="shared" si="75"/>
        <v>0.1</v>
      </c>
      <c r="AG91">
        <f t="shared" si="76"/>
        <v>0.1</v>
      </c>
      <c r="AH91">
        <f t="shared" si="77"/>
        <v>0.1</v>
      </c>
      <c r="AI91">
        <f t="shared" si="78"/>
        <v>0.1</v>
      </c>
      <c r="AJ91">
        <f t="shared" si="79"/>
        <v>0.1</v>
      </c>
      <c r="AK91">
        <f t="shared" si="80"/>
        <v>0.1</v>
      </c>
      <c r="AL91">
        <f t="shared" si="81"/>
        <v>0.1</v>
      </c>
      <c r="AM91">
        <f t="shared" si="82"/>
        <v>0.1</v>
      </c>
      <c r="AN91">
        <f t="shared" si="83"/>
        <v>0.1</v>
      </c>
      <c r="AO91">
        <f t="shared" si="84"/>
        <v>0.1</v>
      </c>
      <c r="AP91">
        <f t="shared" si="85"/>
        <v>20.100000000000001</v>
      </c>
      <c r="AR91">
        <f t="shared" si="86"/>
        <v>0.1</v>
      </c>
      <c r="AS91">
        <f t="shared" si="87"/>
        <v>0.1</v>
      </c>
      <c r="AT91">
        <f t="shared" si="88"/>
        <v>0.1</v>
      </c>
      <c r="AU91">
        <f t="shared" si="89"/>
        <v>0.1</v>
      </c>
      <c r="AV91">
        <f t="shared" si="90"/>
        <v>0.1</v>
      </c>
      <c r="AW91">
        <f t="shared" si="91"/>
        <v>0.1</v>
      </c>
      <c r="AX91">
        <f t="shared" si="92"/>
        <v>0.1</v>
      </c>
      <c r="AY91">
        <f t="shared" si="93"/>
        <v>0.1</v>
      </c>
      <c r="AZ91">
        <f t="shared" si="94"/>
        <v>0.1</v>
      </c>
      <c r="BA91">
        <f t="shared" si="95"/>
        <v>0.1</v>
      </c>
      <c r="BB91">
        <f t="shared" si="96"/>
        <v>0.1</v>
      </c>
      <c r="BC91">
        <f t="shared" si="97"/>
        <v>0.1</v>
      </c>
      <c r="BD91">
        <f t="shared" si="98"/>
        <v>0.1</v>
      </c>
      <c r="BE91">
        <f t="shared" si="99"/>
        <v>0.1</v>
      </c>
      <c r="BF91">
        <f t="shared" si="100"/>
        <v>0.1</v>
      </c>
      <c r="BG91">
        <f t="shared" si="101"/>
        <v>0.1</v>
      </c>
      <c r="BH91">
        <f t="shared" si="102"/>
        <v>0.1</v>
      </c>
      <c r="BI91">
        <f t="shared" si="103"/>
        <v>0.1</v>
      </c>
      <c r="BJ91">
        <f t="shared" si="104"/>
        <v>0.1</v>
      </c>
      <c r="BK91">
        <f t="shared" si="105"/>
        <v>10.1</v>
      </c>
      <c r="BM91">
        <f t="shared" si="106"/>
        <v>1.2099999999999997</v>
      </c>
      <c r="BN91">
        <f t="shared" si="107"/>
        <v>1.2099999999999997</v>
      </c>
      <c r="BO91">
        <f t="shared" si="108"/>
        <v>1.1199999999999999</v>
      </c>
      <c r="BP91">
        <f t="shared" si="109"/>
        <v>1.1199999999999999</v>
      </c>
      <c r="BQ91">
        <f t="shared" si="110"/>
        <v>1.0299999999999996</v>
      </c>
      <c r="BR91">
        <f t="shared" si="111"/>
        <v>1.0299999999999996</v>
      </c>
      <c r="BS91">
        <f t="shared" si="112"/>
        <v>0.93999999999999984</v>
      </c>
      <c r="BT91">
        <f t="shared" si="113"/>
        <v>0.93999999999999984</v>
      </c>
      <c r="BU91">
        <f t="shared" si="114"/>
        <v>0.93999999999999984</v>
      </c>
      <c r="BV91">
        <f t="shared" si="115"/>
        <v>0.93999999999999984</v>
      </c>
      <c r="BW91">
        <f t="shared" si="116"/>
        <v>0.85000000000000009</v>
      </c>
      <c r="BX91">
        <f t="shared" si="117"/>
        <v>0.85000000000000009</v>
      </c>
      <c r="BY91">
        <f t="shared" si="118"/>
        <v>0.76</v>
      </c>
      <c r="BZ91">
        <f t="shared" si="119"/>
        <v>0.76</v>
      </c>
      <c r="CA91">
        <f t="shared" si="120"/>
        <v>0.76</v>
      </c>
      <c r="CB91">
        <f t="shared" si="121"/>
        <v>0.76</v>
      </c>
      <c r="CC91">
        <f t="shared" si="122"/>
        <v>0.76</v>
      </c>
      <c r="CD91">
        <f t="shared" si="123"/>
        <v>0.76</v>
      </c>
      <c r="CE91">
        <f t="shared" si="124"/>
        <v>0.76</v>
      </c>
      <c r="CF91">
        <f t="shared" si="125"/>
        <v>28.669999999999995</v>
      </c>
      <c r="CH91">
        <f t="shared" si="126"/>
        <v>80.17</v>
      </c>
      <c r="CI91">
        <f t="shared" si="127"/>
        <v>22.000000000000004</v>
      </c>
      <c r="CJ91">
        <f t="shared" si="128"/>
        <v>12</v>
      </c>
      <c r="CK91">
        <f t="shared" si="129"/>
        <v>46.169999999999987</v>
      </c>
      <c r="CL91">
        <f t="shared" si="130"/>
        <v>0</v>
      </c>
      <c r="CM91">
        <f t="shared" si="131"/>
        <v>0</v>
      </c>
    </row>
    <row r="92" spans="1:91" x14ac:dyDescent="0.2">
      <c r="A92">
        <v>75</v>
      </c>
      <c r="B92">
        <f>B$14*(10-lgd*COUNTIF(Defaults!$AI92:$AR92,"&lt;="&amp;B$17))</f>
        <v>1.5</v>
      </c>
      <c r="C92">
        <f>C$14*(10-lgd*COUNTIF(Defaults!$AI92:$AR92,"&lt;="&amp;C$17))</f>
        <v>1.5</v>
      </c>
      <c r="D92">
        <f>D$14*(10-lgd*COUNTIF(Defaults!$AI92:$AR92,"&lt;="&amp;D$17))</f>
        <v>1.5</v>
      </c>
      <c r="E92">
        <f>E$14*(10-lgd*COUNTIF(Defaults!$AI92:$AR92,"&lt;="&amp;E$17))</f>
        <v>1.5</v>
      </c>
      <c r="F92">
        <f>F$14*(10-lgd*COUNTIF(Defaults!$AI92:$AR92,"&lt;="&amp;F$17))</f>
        <v>1.5</v>
      </c>
      <c r="G92">
        <f>G$14*(10-lgd*COUNTIF(Defaults!$AI92:$AR92,"&lt;="&amp;G$17))</f>
        <v>1.5</v>
      </c>
      <c r="H92">
        <f>H$14*(10-lgd*COUNTIF(Defaults!$AI92:$AR92,"&lt;="&amp;H$17))</f>
        <v>1.5</v>
      </c>
      <c r="I92">
        <f>I$14*(10-lgd*COUNTIF(Defaults!$AI92:$AR92,"&lt;="&amp;I$17))</f>
        <v>1.5</v>
      </c>
      <c r="J92">
        <f>J$14*(10-lgd*COUNTIF(Defaults!$AI92:$AR92,"&lt;="&amp;J$17))</f>
        <v>1.5</v>
      </c>
      <c r="K92">
        <f>K$14*(10-lgd*COUNTIF(Defaults!$AI92:$AR92,"&lt;="&amp;K$17))</f>
        <v>1.5</v>
      </c>
      <c r="L92">
        <f>L$14*(10-lgd*COUNTIF(Defaults!$AI92:$AR92,"&lt;="&amp;L$17))</f>
        <v>1.5</v>
      </c>
      <c r="M92">
        <f>M$14*(10-lgd*COUNTIF(Defaults!$AI92:$AR92,"&lt;="&amp;M$17))</f>
        <v>1.5</v>
      </c>
      <c r="N92">
        <f>N$14*(10-lgd*COUNTIF(Defaults!$AI92:$AR92,"&lt;="&amp;N$17))</f>
        <v>1.5</v>
      </c>
      <c r="O92">
        <f>O$14*(10-lgd*COUNTIF(Defaults!$AI92:$AR92,"&lt;="&amp;O$17))</f>
        <v>1.5</v>
      </c>
      <c r="P92">
        <f>P$14*(10-lgd*COUNTIF(Defaults!$AI92:$AR92,"&lt;="&amp;P$17))</f>
        <v>1.5</v>
      </c>
      <c r="Q92">
        <f>Q$14*(10-lgd*COUNTIF(Defaults!$AI92:$AR92,"&lt;="&amp;Q$17))</f>
        <v>1.5</v>
      </c>
      <c r="R92">
        <f>R$14*(10-lgd*COUNTIF(Defaults!$AI92:$AR92,"&lt;="&amp;R$17))</f>
        <v>1.5</v>
      </c>
      <c r="S92">
        <f>S$14*(10-lgd*COUNTIF(Defaults!$AI92:$AR92,"&lt;="&amp;S$17))</f>
        <v>1.5</v>
      </c>
      <c r="T92">
        <f>T$14*(10-lgd*COUNTIF(Defaults!$AI92:$AR92,"&lt;="&amp;T$17))</f>
        <v>1.5</v>
      </c>
      <c r="U92">
        <f>U$14*(10-lgd*COUNTIF(Defaults!$AI92:$AR92,"&lt;="&amp;U$17))</f>
        <v>101.5</v>
      </c>
      <c r="W92">
        <f t="shared" si="66"/>
        <v>0.1</v>
      </c>
      <c r="X92">
        <f t="shared" si="67"/>
        <v>0.1</v>
      </c>
      <c r="Y92">
        <f t="shared" si="68"/>
        <v>0.1</v>
      </c>
      <c r="Z92">
        <f t="shared" si="69"/>
        <v>0.1</v>
      </c>
      <c r="AA92">
        <f t="shared" si="70"/>
        <v>0.1</v>
      </c>
      <c r="AB92">
        <f t="shared" si="71"/>
        <v>0.1</v>
      </c>
      <c r="AC92">
        <f t="shared" si="72"/>
        <v>0.1</v>
      </c>
      <c r="AD92">
        <f t="shared" si="73"/>
        <v>0.1</v>
      </c>
      <c r="AE92">
        <f t="shared" si="74"/>
        <v>0.1</v>
      </c>
      <c r="AF92">
        <f t="shared" si="75"/>
        <v>0.1</v>
      </c>
      <c r="AG92">
        <f t="shared" si="76"/>
        <v>0.1</v>
      </c>
      <c r="AH92">
        <f t="shared" si="77"/>
        <v>0.1</v>
      </c>
      <c r="AI92">
        <f t="shared" si="78"/>
        <v>0.1</v>
      </c>
      <c r="AJ92">
        <f t="shared" si="79"/>
        <v>0.1</v>
      </c>
      <c r="AK92">
        <f t="shared" si="80"/>
        <v>0.1</v>
      </c>
      <c r="AL92">
        <f t="shared" si="81"/>
        <v>0.1</v>
      </c>
      <c r="AM92">
        <f t="shared" si="82"/>
        <v>0.1</v>
      </c>
      <c r="AN92">
        <f t="shared" si="83"/>
        <v>0.1</v>
      </c>
      <c r="AO92">
        <f t="shared" si="84"/>
        <v>0.1</v>
      </c>
      <c r="AP92">
        <f t="shared" si="85"/>
        <v>20.100000000000001</v>
      </c>
      <c r="AR92">
        <f t="shared" si="86"/>
        <v>0.1</v>
      </c>
      <c r="AS92">
        <f t="shared" si="87"/>
        <v>0.1</v>
      </c>
      <c r="AT92">
        <f t="shared" si="88"/>
        <v>0.1</v>
      </c>
      <c r="AU92">
        <f t="shared" si="89"/>
        <v>0.1</v>
      </c>
      <c r="AV92">
        <f t="shared" si="90"/>
        <v>0.1</v>
      </c>
      <c r="AW92">
        <f t="shared" si="91"/>
        <v>0.1</v>
      </c>
      <c r="AX92">
        <f t="shared" si="92"/>
        <v>0.1</v>
      </c>
      <c r="AY92">
        <f t="shared" si="93"/>
        <v>0.1</v>
      </c>
      <c r="AZ92">
        <f t="shared" si="94"/>
        <v>0.1</v>
      </c>
      <c r="BA92">
        <f t="shared" si="95"/>
        <v>0.1</v>
      </c>
      <c r="BB92">
        <f t="shared" si="96"/>
        <v>0.1</v>
      </c>
      <c r="BC92">
        <f t="shared" si="97"/>
        <v>0.1</v>
      </c>
      <c r="BD92">
        <f t="shared" si="98"/>
        <v>0.1</v>
      </c>
      <c r="BE92">
        <f t="shared" si="99"/>
        <v>0.1</v>
      </c>
      <c r="BF92">
        <f t="shared" si="100"/>
        <v>0.1</v>
      </c>
      <c r="BG92">
        <f t="shared" si="101"/>
        <v>0.1</v>
      </c>
      <c r="BH92">
        <f t="shared" si="102"/>
        <v>0.1</v>
      </c>
      <c r="BI92">
        <f t="shared" si="103"/>
        <v>0.1</v>
      </c>
      <c r="BJ92">
        <f t="shared" si="104"/>
        <v>0.1</v>
      </c>
      <c r="BK92">
        <f t="shared" si="105"/>
        <v>10.1</v>
      </c>
      <c r="BM92">
        <f t="shared" si="106"/>
        <v>1.2999999999999998</v>
      </c>
      <c r="BN92">
        <f t="shared" si="107"/>
        <v>1.2999999999999998</v>
      </c>
      <c r="BO92">
        <f t="shared" si="108"/>
        <v>1.2999999999999998</v>
      </c>
      <c r="BP92">
        <f t="shared" si="109"/>
        <v>1.2999999999999998</v>
      </c>
      <c r="BQ92">
        <f t="shared" si="110"/>
        <v>1.2999999999999998</v>
      </c>
      <c r="BR92">
        <f t="shared" si="111"/>
        <v>1.2999999999999998</v>
      </c>
      <c r="BS92">
        <f t="shared" si="112"/>
        <v>1.2999999999999998</v>
      </c>
      <c r="BT92">
        <f t="shared" si="113"/>
        <v>1.2999999999999998</v>
      </c>
      <c r="BU92">
        <f t="shared" si="114"/>
        <v>1.2999999999999998</v>
      </c>
      <c r="BV92">
        <f t="shared" si="115"/>
        <v>1.2999999999999998</v>
      </c>
      <c r="BW92">
        <f t="shared" si="116"/>
        <v>1.2999999999999998</v>
      </c>
      <c r="BX92">
        <f t="shared" si="117"/>
        <v>1.2999999999999998</v>
      </c>
      <c r="BY92">
        <f t="shared" si="118"/>
        <v>1.2999999999999998</v>
      </c>
      <c r="BZ92">
        <f t="shared" si="119"/>
        <v>1.2999999999999998</v>
      </c>
      <c r="CA92">
        <f t="shared" si="120"/>
        <v>1.2999999999999998</v>
      </c>
      <c r="CB92">
        <f t="shared" si="121"/>
        <v>1.2999999999999998</v>
      </c>
      <c r="CC92">
        <f t="shared" si="122"/>
        <v>1.2999999999999998</v>
      </c>
      <c r="CD92">
        <f t="shared" si="123"/>
        <v>1.2999999999999998</v>
      </c>
      <c r="CE92">
        <f t="shared" si="124"/>
        <v>1.2999999999999998</v>
      </c>
      <c r="CF92">
        <f t="shared" si="125"/>
        <v>71.300000000000011</v>
      </c>
      <c r="CH92">
        <f t="shared" si="126"/>
        <v>130</v>
      </c>
      <c r="CI92">
        <f t="shared" si="127"/>
        <v>22.000000000000004</v>
      </c>
      <c r="CJ92">
        <f t="shared" si="128"/>
        <v>12</v>
      </c>
      <c r="CK92">
        <f t="shared" si="129"/>
        <v>96.000000000000014</v>
      </c>
      <c r="CL92">
        <f t="shared" si="130"/>
        <v>0</v>
      </c>
      <c r="CM92">
        <f t="shared" si="131"/>
        <v>0</v>
      </c>
    </row>
    <row r="93" spans="1:91" x14ac:dyDescent="0.2">
      <c r="A93">
        <v>76</v>
      </c>
      <c r="B93">
        <f>B$14*(10-lgd*COUNTIF(Defaults!$AI93:$AR93,"&lt;="&amp;B$17))</f>
        <v>1.5</v>
      </c>
      <c r="C93">
        <f>C$14*(10-lgd*COUNTIF(Defaults!$AI93:$AR93,"&lt;="&amp;C$17))</f>
        <v>1.5</v>
      </c>
      <c r="D93">
        <f>D$14*(10-lgd*COUNTIF(Defaults!$AI93:$AR93,"&lt;="&amp;D$17))</f>
        <v>1.5</v>
      </c>
      <c r="E93">
        <f>E$14*(10-lgd*COUNTIF(Defaults!$AI93:$AR93,"&lt;="&amp;E$17))</f>
        <v>1.5</v>
      </c>
      <c r="F93">
        <f>F$14*(10-lgd*COUNTIF(Defaults!$AI93:$AR93,"&lt;="&amp;F$17))</f>
        <v>1.41</v>
      </c>
      <c r="G93">
        <f>G$14*(10-lgd*COUNTIF(Defaults!$AI93:$AR93,"&lt;="&amp;G$17))</f>
        <v>1.41</v>
      </c>
      <c r="H93">
        <f>H$14*(10-lgd*COUNTIF(Defaults!$AI93:$AR93,"&lt;="&amp;H$17))</f>
        <v>1.41</v>
      </c>
      <c r="I93">
        <f>I$14*(10-lgd*COUNTIF(Defaults!$AI93:$AR93,"&lt;="&amp;I$17))</f>
        <v>1.41</v>
      </c>
      <c r="J93">
        <f>J$14*(10-lgd*COUNTIF(Defaults!$AI93:$AR93,"&lt;="&amp;J$17))</f>
        <v>1.41</v>
      </c>
      <c r="K93">
        <f>K$14*(10-lgd*COUNTIF(Defaults!$AI93:$AR93,"&lt;="&amp;K$17))</f>
        <v>1.41</v>
      </c>
      <c r="L93">
        <f>L$14*(10-lgd*COUNTIF(Defaults!$AI93:$AR93,"&lt;="&amp;L$17))</f>
        <v>1.41</v>
      </c>
      <c r="M93">
        <f>M$14*(10-lgd*COUNTIF(Defaults!$AI93:$AR93,"&lt;="&amp;M$17))</f>
        <v>1.41</v>
      </c>
      <c r="N93">
        <f>N$14*(10-lgd*COUNTIF(Defaults!$AI93:$AR93,"&lt;="&amp;N$17))</f>
        <v>1.41</v>
      </c>
      <c r="O93">
        <f>O$14*(10-lgd*COUNTIF(Defaults!$AI93:$AR93,"&lt;="&amp;O$17))</f>
        <v>1.41</v>
      </c>
      <c r="P93">
        <f>P$14*(10-lgd*COUNTIF(Defaults!$AI93:$AR93,"&lt;="&amp;P$17))</f>
        <v>1.41</v>
      </c>
      <c r="Q93">
        <f>Q$14*(10-lgd*COUNTIF(Defaults!$AI93:$AR93,"&lt;="&amp;Q$17))</f>
        <v>1.41</v>
      </c>
      <c r="R93">
        <f>R$14*(10-lgd*COUNTIF(Defaults!$AI93:$AR93,"&lt;="&amp;R$17))</f>
        <v>1.41</v>
      </c>
      <c r="S93">
        <f>S$14*(10-lgd*COUNTIF(Defaults!$AI93:$AR93,"&lt;="&amp;S$17))</f>
        <v>1.41</v>
      </c>
      <c r="T93">
        <f>T$14*(10-lgd*COUNTIF(Defaults!$AI93:$AR93,"&lt;="&amp;T$17))</f>
        <v>1.41</v>
      </c>
      <c r="U93">
        <f>U$14*(10-lgd*COUNTIF(Defaults!$AI93:$AR93,"&lt;="&amp;U$17))</f>
        <v>95.410000000000011</v>
      </c>
      <c r="W93">
        <f t="shared" si="66"/>
        <v>0.1</v>
      </c>
      <c r="X93">
        <f t="shared" si="67"/>
        <v>0.1</v>
      </c>
      <c r="Y93">
        <f t="shared" si="68"/>
        <v>0.1</v>
      </c>
      <c r="Z93">
        <f t="shared" si="69"/>
        <v>0.1</v>
      </c>
      <c r="AA93">
        <f t="shared" si="70"/>
        <v>0.1</v>
      </c>
      <c r="AB93">
        <f t="shared" si="71"/>
        <v>0.1</v>
      </c>
      <c r="AC93">
        <f t="shared" si="72"/>
        <v>0.1</v>
      </c>
      <c r="AD93">
        <f t="shared" si="73"/>
        <v>0.1</v>
      </c>
      <c r="AE93">
        <f t="shared" si="74"/>
        <v>0.1</v>
      </c>
      <c r="AF93">
        <f t="shared" si="75"/>
        <v>0.1</v>
      </c>
      <c r="AG93">
        <f t="shared" si="76"/>
        <v>0.1</v>
      </c>
      <c r="AH93">
        <f t="shared" si="77"/>
        <v>0.1</v>
      </c>
      <c r="AI93">
        <f t="shared" si="78"/>
        <v>0.1</v>
      </c>
      <c r="AJ93">
        <f t="shared" si="79"/>
        <v>0.1</v>
      </c>
      <c r="AK93">
        <f t="shared" si="80"/>
        <v>0.1</v>
      </c>
      <c r="AL93">
        <f t="shared" si="81"/>
        <v>0.1</v>
      </c>
      <c r="AM93">
        <f t="shared" si="82"/>
        <v>0.1</v>
      </c>
      <c r="AN93">
        <f t="shared" si="83"/>
        <v>0.1</v>
      </c>
      <c r="AO93">
        <f t="shared" si="84"/>
        <v>0.1</v>
      </c>
      <c r="AP93">
        <f t="shared" si="85"/>
        <v>20.100000000000001</v>
      </c>
      <c r="AR93">
        <f t="shared" si="86"/>
        <v>0.1</v>
      </c>
      <c r="AS93">
        <f t="shared" si="87"/>
        <v>0.1</v>
      </c>
      <c r="AT93">
        <f t="shared" si="88"/>
        <v>0.1</v>
      </c>
      <c r="AU93">
        <f t="shared" si="89"/>
        <v>0.1</v>
      </c>
      <c r="AV93">
        <f t="shared" si="90"/>
        <v>0.1</v>
      </c>
      <c r="AW93">
        <f t="shared" si="91"/>
        <v>0.1</v>
      </c>
      <c r="AX93">
        <f t="shared" si="92"/>
        <v>0.1</v>
      </c>
      <c r="AY93">
        <f t="shared" si="93"/>
        <v>0.1</v>
      </c>
      <c r="AZ93">
        <f t="shared" si="94"/>
        <v>0.1</v>
      </c>
      <c r="BA93">
        <f t="shared" si="95"/>
        <v>0.1</v>
      </c>
      <c r="BB93">
        <f t="shared" si="96"/>
        <v>0.1</v>
      </c>
      <c r="BC93">
        <f t="shared" si="97"/>
        <v>0.1</v>
      </c>
      <c r="BD93">
        <f t="shared" si="98"/>
        <v>0.1</v>
      </c>
      <c r="BE93">
        <f t="shared" si="99"/>
        <v>0.1</v>
      </c>
      <c r="BF93">
        <f t="shared" si="100"/>
        <v>0.1</v>
      </c>
      <c r="BG93">
        <f t="shared" si="101"/>
        <v>0.1</v>
      </c>
      <c r="BH93">
        <f t="shared" si="102"/>
        <v>0.1</v>
      </c>
      <c r="BI93">
        <f t="shared" si="103"/>
        <v>0.1</v>
      </c>
      <c r="BJ93">
        <f t="shared" si="104"/>
        <v>0.1</v>
      </c>
      <c r="BK93">
        <f t="shared" si="105"/>
        <v>10.1</v>
      </c>
      <c r="BM93">
        <f t="shared" si="106"/>
        <v>1.2999999999999998</v>
      </c>
      <c r="BN93">
        <f t="shared" si="107"/>
        <v>1.2999999999999998</v>
      </c>
      <c r="BO93">
        <f t="shared" si="108"/>
        <v>1.2999999999999998</v>
      </c>
      <c r="BP93">
        <f t="shared" si="109"/>
        <v>1.2999999999999998</v>
      </c>
      <c r="BQ93">
        <f t="shared" si="110"/>
        <v>1.2099999999999997</v>
      </c>
      <c r="BR93">
        <f t="shared" si="111"/>
        <v>1.2099999999999997</v>
      </c>
      <c r="BS93">
        <f t="shared" si="112"/>
        <v>1.2099999999999997</v>
      </c>
      <c r="BT93">
        <f t="shared" si="113"/>
        <v>1.2099999999999997</v>
      </c>
      <c r="BU93">
        <f t="shared" si="114"/>
        <v>1.2099999999999997</v>
      </c>
      <c r="BV93">
        <f t="shared" si="115"/>
        <v>1.2099999999999997</v>
      </c>
      <c r="BW93">
        <f t="shared" si="116"/>
        <v>1.2099999999999997</v>
      </c>
      <c r="BX93">
        <f t="shared" si="117"/>
        <v>1.2099999999999997</v>
      </c>
      <c r="BY93">
        <f t="shared" si="118"/>
        <v>1.2099999999999997</v>
      </c>
      <c r="BZ93">
        <f t="shared" si="119"/>
        <v>1.2099999999999997</v>
      </c>
      <c r="CA93">
        <f t="shared" si="120"/>
        <v>1.2099999999999997</v>
      </c>
      <c r="CB93">
        <f t="shared" si="121"/>
        <v>1.2099999999999997</v>
      </c>
      <c r="CC93">
        <f t="shared" si="122"/>
        <v>1.2099999999999997</v>
      </c>
      <c r="CD93">
        <f t="shared" si="123"/>
        <v>1.2099999999999997</v>
      </c>
      <c r="CE93">
        <f t="shared" si="124"/>
        <v>1.2099999999999997</v>
      </c>
      <c r="CF93">
        <f t="shared" si="125"/>
        <v>65.210000000000008</v>
      </c>
      <c r="CH93">
        <f t="shared" si="126"/>
        <v>122.56000000000002</v>
      </c>
      <c r="CI93">
        <f t="shared" si="127"/>
        <v>22.000000000000004</v>
      </c>
      <c r="CJ93">
        <f t="shared" si="128"/>
        <v>12</v>
      </c>
      <c r="CK93">
        <f t="shared" si="129"/>
        <v>88.56</v>
      </c>
      <c r="CL93">
        <f t="shared" si="130"/>
        <v>0</v>
      </c>
      <c r="CM93">
        <f t="shared" si="131"/>
        <v>0</v>
      </c>
    </row>
    <row r="94" spans="1:91" x14ac:dyDescent="0.2">
      <c r="A94">
        <v>77</v>
      </c>
      <c r="B94">
        <f>B$14*(10-lgd*COUNTIF(Defaults!$AI94:$AR94,"&lt;="&amp;B$17))</f>
        <v>1.5</v>
      </c>
      <c r="C94">
        <f>C$14*(10-lgd*COUNTIF(Defaults!$AI94:$AR94,"&lt;="&amp;C$17))</f>
        <v>1.5</v>
      </c>
      <c r="D94">
        <f>D$14*(10-lgd*COUNTIF(Defaults!$AI94:$AR94,"&lt;="&amp;D$17))</f>
        <v>1.5</v>
      </c>
      <c r="E94">
        <f>E$14*(10-lgd*COUNTIF(Defaults!$AI94:$AR94,"&lt;="&amp;E$17))</f>
        <v>1.5</v>
      </c>
      <c r="F94">
        <f>F$14*(10-lgd*COUNTIF(Defaults!$AI94:$AR94,"&lt;="&amp;F$17))</f>
        <v>1.5</v>
      </c>
      <c r="G94">
        <f>G$14*(10-lgd*COUNTIF(Defaults!$AI94:$AR94,"&lt;="&amp;G$17))</f>
        <v>1.5</v>
      </c>
      <c r="H94">
        <f>H$14*(10-lgd*COUNTIF(Defaults!$AI94:$AR94,"&lt;="&amp;H$17))</f>
        <v>1.5</v>
      </c>
      <c r="I94">
        <f>I$14*(10-lgd*COUNTIF(Defaults!$AI94:$AR94,"&lt;="&amp;I$17))</f>
        <v>1.5</v>
      </c>
      <c r="J94">
        <f>J$14*(10-lgd*COUNTIF(Defaults!$AI94:$AR94,"&lt;="&amp;J$17))</f>
        <v>1.5</v>
      </c>
      <c r="K94">
        <f>K$14*(10-lgd*COUNTIF(Defaults!$AI94:$AR94,"&lt;="&amp;K$17))</f>
        <v>1.5</v>
      </c>
      <c r="L94">
        <f>L$14*(10-lgd*COUNTIF(Defaults!$AI94:$AR94,"&lt;="&amp;L$17))</f>
        <v>1.41</v>
      </c>
      <c r="M94">
        <f>M$14*(10-lgd*COUNTIF(Defaults!$AI94:$AR94,"&lt;="&amp;M$17))</f>
        <v>1.41</v>
      </c>
      <c r="N94">
        <f>N$14*(10-lgd*COUNTIF(Defaults!$AI94:$AR94,"&lt;="&amp;N$17))</f>
        <v>1.41</v>
      </c>
      <c r="O94">
        <f>O$14*(10-lgd*COUNTIF(Defaults!$AI94:$AR94,"&lt;="&amp;O$17))</f>
        <v>1.41</v>
      </c>
      <c r="P94">
        <f>P$14*(10-lgd*COUNTIF(Defaults!$AI94:$AR94,"&lt;="&amp;P$17))</f>
        <v>1.41</v>
      </c>
      <c r="Q94">
        <f>Q$14*(10-lgd*COUNTIF(Defaults!$AI94:$AR94,"&lt;="&amp;Q$17))</f>
        <v>1.41</v>
      </c>
      <c r="R94">
        <f>R$14*(10-lgd*COUNTIF(Defaults!$AI94:$AR94,"&lt;="&amp;R$17))</f>
        <v>1.41</v>
      </c>
      <c r="S94">
        <f>S$14*(10-lgd*COUNTIF(Defaults!$AI94:$AR94,"&lt;="&amp;S$17))</f>
        <v>1.41</v>
      </c>
      <c r="T94">
        <f>T$14*(10-lgd*COUNTIF(Defaults!$AI94:$AR94,"&lt;="&amp;T$17))</f>
        <v>1.41</v>
      </c>
      <c r="U94">
        <f>U$14*(10-lgd*COUNTIF(Defaults!$AI94:$AR94,"&lt;="&amp;U$17))</f>
        <v>89.320000000000007</v>
      </c>
      <c r="W94">
        <f t="shared" si="66"/>
        <v>0.1</v>
      </c>
      <c r="X94">
        <f t="shared" si="67"/>
        <v>0.1</v>
      </c>
      <c r="Y94">
        <f t="shared" si="68"/>
        <v>0.1</v>
      </c>
      <c r="Z94">
        <f t="shared" si="69"/>
        <v>0.1</v>
      </c>
      <c r="AA94">
        <f t="shared" si="70"/>
        <v>0.1</v>
      </c>
      <c r="AB94">
        <f t="shared" si="71"/>
        <v>0.1</v>
      </c>
      <c r="AC94">
        <f t="shared" si="72"/>
        <v>0.1</v>
      </c>
      <c r="AD94">
        <f t="shared" si="73"/>
        <v>0.1</v>
      </c>
      <c r="AE94">
        <f t="shared" si="74"/>
        <v>0.1</v>
      </c>
      <c r="AF94">
        <f t="shared" si="75"/>
        <v>0.1</v>
      </c>
      <c r="AG94">
        <f t="shared" si="76"/>
        <v>0.1</v>
      </c>
      <c r="AH94">
        <f t="shared" si="77"/>
        <v>0.1</v>
      </c>
      <c r="AI94">
        <f t="shared" si="78"/>
        <v>0.1</v>
      </c>
      <c r="AJ94">
        <f t="shared" si="79"/>
        <v>0.1</v>
      </c>
      <c r="AK94">
        <f t="shared" si="80"/>
        <v>0.1</v>
      </c>
      <c r="AL94">
        <f t="shared" si="81"/>
        <v>0.1</v>
      </c>
      <c r="AM94">
        <f t="shared" si="82"/>
        <v>0.1</v>
      </c>
      <c r="AN94">
        <f t="shared" si="83"/>
        <v>0.1</v>
      </c>
      <c r="AO94">
        <f t="shared" si="84"/>
        <v>0.1</v>
      </c>
      <c r="AP94">
        <f t="shared" si="85"/>
        <v>20.100000000000001</v>
      </c>
      <c r="AR94">
        <f t="shared" si="86"/>
        <v>0.1</v>
      </c>
      <c r="AS94">
        <f t="shared" si="87"/>
        <v>0.1</v>
      </c>
      <c r="AT94">
        <f t="shared" si="88"/>
        <v>0.1</v>
      </c>
      <c r="AU94">
        <f t="shared" si="89"/>
        <v>0.1</v>
      </c>
      <c r="AV94">
        <f t="shared" si="90"/>
        <v>0.1</v>
      </c>
      <c r="AW94">
        <f t="shared" si="91"/>
        <v>0.1</v>
      </c>
      <c r="AX94">
        <f t="shared" si="92"/>
        <v>0.1</v>
      </c>
      <c r="AY94">
        <f t="shared" si="93"/>
        <v>0.1</v>
      </c>
      <c r="AZ94">
        <f t="shared" si="94"/>
        <v>0.1</v>
      </c>
      <c r="BA94">
        <f t="shared" si="95"/>
        <v>0.1</v>
      </c>
      <c r="BB94">
        <f t="shared" si="96"/>
        <v>0.1</v>
      </c>
      <c r="BC94">
        <f t="shared" si="97"/>
        <v>0.1</v>
      </c>
      <c r="BD94">
        <f t="shared" si="98"/>
        <v>0.1</v>
      </c>
      <c r="BE94">
        <f t="shared" si="99"/>
        <v>0.1</v>
      </c>
      <c r="BF94">
        <f t="shared" si="100"/>
        <v>0.1</v>
      </c>
      <c r="BG94">
        <f t="shared" si="101"/>
        <v>0.1</v>
      </c>
      <c r="BH94">
        <f t="shared" si="102"/>
        <v>0.1</v>
      </c>
      <c r="BI94">
        <f t="shared" si="103"/>
        <v>0.1</v>
      </c>
      <c r="BJ94">
        <f t="shared" si="104"/>
        <v>0.1</v>
      </c>
      <c r="BK94">
        <f t="shared" si="105"/>
        <v>10.1</v>
      </c>
      <c r="BM94">
        <f t="shared" si="106"/>
        <v>1.2999999999999998</v>
      </c>
      <c r="BN94">
        <f t="shared" si="107"/>
        <v>1.2999999999999998</v>
      </c>
      <c r="BO94">
        <f t="shared" si="108"/>
        <v>1.2999999999999998</v>
      </c>
      <c r="BP94">
        <f t="shared" si="109"/>
        <v>1.2999999999999998</v>
      </c>
      <c r="BQ94">
        <f t="shared" si="110"/>
        <v>1.2999999999999998</v>
      </c>
      <c r="BR94">
        <f t="shared" si="111"/>
        <v>1.2999999999999998</v>
      </c>
      <c r="BS94">
        <f t="shared" si="112"/>
        <v>1.2999999999999998</v>
      </c>
      <c r="BT94">
        <f t="shared" si="113"/>
        <v>1.2999999999999998</v>
      </c>
      <c r="BU94">
        <f t="shared" si="114"/>
        <v>1.2999999999999998</v>
      </c>
      <c r="BV94">
        <f t="shared" si="115"/>
        <v>1.2999999999999998</v>
      </c>
      <c r="BW94">
        <f t="shared" si="116"/>
        <v>1.2099999999999997</v>
      </c>
      <c r="BX94">
        <f t="shared" si="117"/>
        <v>1.2099999999999997</v>
      </c>
      <c r="BY94">
        <f t="shared" si="118"/>
        <v>1.2099999999999997</v>
      </c>
      <c r="BZ94">
        <f t="shared" si="119"/>
        <v>1.2099999999999997</v>
      </c>
      <c r="CA94">
        <f t="shared" si="120"/>
        <v>1.2099999999999997</v>
      </c>
      <c r="CB94">
        <f t="shared" si="121"/>
        <v>1.2099999999999997</v>
      </c>
      <c r="CC94">
        <f t="shared" si="122"/>
        <v>1.2099999999999997</v>
      </c>
      <c r="CD94">
        <f t="shared" si="123"/>
        <v>1.2099999999999997</v>
      </c>
      <c r="CE94">
        <f t="shared" si="124"/>
        <v>1.2099999999999997</v>
      </c>
      <c r="CF94">
        <f t="shared" si="125"/>
        <v>59.12</v>
      </c>
      <c r="CH94">
        <f t="shared" si="126"/>
        <v>117.01</v>
      </c>
      <c r="CI94">
        <f t="shared" si="127"/>
        <v>22.000000000000004</v>
      </c>
      <c r="CJ94">
        <f t="shared" si="128"/>
        <v>12</v>
      </c>
      <c r="CK94">
        <f t="shared" si="129"/>
        <v>83.01</v>
      </c>
      <c r="CL94">
        <f t="shared" si="130"/>
        <v>0</v>
      </c>
      <c r="CM94">
        <f t="shared" si="131"/>
        <v>0</v>
      </c>
    </row>
    <row r="95" spans="1:91" x14ac:dyDescent="0.2">
      <c r="A95">
        <v>78</v>
      </c>
      <c r="B95">
        <f>B$14*(10-lgd*COUNTIF(Defaults!$AI95:$AR95,"&lt;="&amp;B$17))</f>
        <v>1.5</v>
      </c>
      <c r="C95">
        <f>C$14*(10-lgd*COUNTIF(Defaults!$AI95:$AR95,"&lt;="&amp;C$17))</f>
        <v>1.5</v>
      </c>
      <c r="D95">
        <f>D$14*(10-lgd*COUNTIF(Defaults!$AI95:$AR95,"&lt;="&amp;D$17))</f>
        <v>1.5</v>
      </c>
      <c r="E95">
        <f>E$14*(10-lgd*COUNTIF(Defaults!$AI95:$AR95,"&lt;="&amp;E$17))</f>
        <v>1.5</v>
      </c>
      <c r="F95">
        <f>F$14*(10-lgd*COUNTIF(Defaults!$AI95:$AR95,"&lt;="&amp;F$17))</f>
        <v>1.41</v>
      </c>
      <c r="G95">
        <f>G$14*(10-lgd*COUNTIF(Defaults!$AI95:$AR95,"&lt;="&amp;G$17))</f>
        <v>1.41</v>
      </c>
      <c r="H95">
        <f>H$14*(10-lgd*COUNTIF(Defaults!$AI95:$AR95,"&lt;="&amp;H$17))</f>
        <v>1.41</v>
      </c>
      <c r="I95">
        <f>I$14*(10-lgd*COUNTIF(Defaults!$AI95:$AR95,"&lt;="&amp;I$17))</f>
        <v>1.32</v>
      </c>
      <c r="J95">
        <f>J$14*(10-lgd*COUNTIF(Defaults!$AI95:$AR95,"&lt;="&amp;J$17))</f>
        <v>1.32</v>
      </c>
      <c r="K95">
        <f>K$14*(10-lgd*COUNTIF(Defaults!$AI95:$AR95,"&lt;="&amp;K$17))</f>
        <v>1.32</v>
      </c>
      <c r="L95">
        <f>L$14*(10-lgd*COUNTIF(Defaults!$AI95:$AR95,"&lt;="&amp;L$17))</f>
        <v>1.32</v>
      </c>
      <c r="M95">
        <f>M$14*(10-lgd*COUNTIF(Defaults!$AI95:$AR95,"&lt;="&amp;M$17))</f>
        <v>1.32</v>
      </c>
      <c r="N95">
        <f>N$14*(10-lgd*COUNTIF(Defaults!$AI95:$AR95,"&lt;="&amp;N$17))</f>
        <v>1.32</v>
      </c>
      <c r="O95">
        <f>O$14*(10-lgd*COUNTIF(Defaults!$AI95:$AR95,"&lt;="&amp;O$17))</f>
        <v>1.32</v>
      </c>
      <c r="P95">
        <f>P$14*(10-lgd*COUNTIF(Defaults!$AI95:$AR95,"&lt;="&amp;P$17))</f>
        <v>1.32</v>
      </c>
      <c r="Q95">
        <f>Q$14*(10-lgd*COUNTIF(Defaults!$AI95:$AR95,"&lt;="&amp;Q$17))</f>
        <v>1.32</v>
      </c>
      <c r="R95">
        <f>R$14*(10-lgd*COUNTIF(Defaults!$AI95:$AR95,"&lt;="&amp;R$17))</f>
        <v>1.32</v>
      </c>
      <c r="S95">
        <f>S$14*(10-lgd*COUNTIF(Defaults!$AI95:$AR95,"&lt;="&amp;S$17))</f>
        <v>1.32</v>
      </c>
      <c r="T95">
        <f>T$14*(10-lgd*COUNTIF(Defaults!$AI95:$AR95,"&lt;="&amp;T$17))</f>
        <v>1.32</v>
      </c>
      <c r="U95">
        <f>U$14*(10-lgd*COUNTIF(Defaults!$AI95:$AR95,"&lt;="&amp;U$17))</f>
        <v>89.320000000000007</v>
      </c>
      <c r="W95">
        <f t="shared" si="66"/>
        <v>0.1</v>
      </c>
      <c r="X95">
        <f t="shared" si="67"/>
        <v>0.1</v>
      </c>
      <c r="Y95">
        <f t="shared" si="68"/>
        <v>0.1</v>
      </c>
      <c r="Z95">
        <f t="shared" si="69"/>
        <v>0.1</v>
      </c>
      <c r="AA95">
        <f t="shared" si="70"/>
        <v>0.1</v>
      </c>
      <c r="AB95">
        <f t="shared" si="71"/>
        <v>0.1</v>
      </c>
      <c r="AC95">
        <f t="shared" si="72"/>
        <v>0.1</v>
      </c>
      <c r="AD95">
        <f t="shared" si="73"/>
        <v>0.1</v>
      </c>
      <c r="AE95">
        <f t="shared" si="74"/>
        <v>0.1</v>
      </c>
      <c r="AF95">
        <f t="shared" si="75"/>
        <v>0.1</v>
      </c>
      <c r="AG95">
        <f t="shared" si="76"/>
        <v>0.1</v>
      </c>
      <c r="AH95">
        <f t="shared" si="77"/>
        <v>0.1</v>
      </c>
      <c r="AI95">
        <f t="shared" si="78"/>
        <v>0.1</v>
      </c>
      <c r="AJ95">
        <f t="shared" si="79"/>
        <v>0.1</v>
      </c>
      <c r="AK95">
        <f t="shared" si="80"/>
        <v>0.1</v>
      </c>
      <c r="AL95">
        <f t="shared" si="81"/>
        <v>0.1</v>
      </c>
      <c r="AM95">
        <f t="shared" si="82"/>
        <v>0.1</v>
      </c>
      <c r="AN95">
        <f t="shared" si="83"/>
        <v>0.1</v>
      </c>
      <c r="AO95">
        <f t="shared" si="84"/>
        <v>0.1</v>
      </c>
      <c r="AP95">
        <f t="shared" si="85"/>
        <v>20.100000000000001</v>
      </c>
      <c r="AR95">
        <f t="shared" si="86"/>
        <v>0.1</v>
      </c>
      <c r="AS95">
        <f t="shared" si="87"/>
        <v>0.1</v>
      </c>
      <c r="AT95">
        <f t="shared" si="88"/>
        <v>0.1</v>
      </c>
      <c r="AU95">
        <f t="shared" si="89"/>
        <v>0.1</v>
      </c>
      <c r="AV95">
        <f t="shared" si="90"/>
        <v>0.1</v>
      </c>
      <c r="AW95">
        <f t="shared" si="91"/>
        <v>0.1</v>
      </c>
      <c r="AX95">
        <f t="shared" si="92"/>
        <v>0.1</v>
      </c>
      <c r="AY95">
        <f t="shared" si="93"/>
        <v>0.1</v>
      </c>
      <c r="AZ95">
        <f t="shared" si="94"/>
        <v>0.1</v>
      </c>
      <c r="BA95">
        <f t="shared" si="95"/>
        <v>0.1</v>
      </c>
      <c r="BB95">
        <f t="shared" si="96"/>
        <v>0.1</v>
      </c>
      <c r="BC95">
        <f t="shared" si="97"/>
        <v>0.1</v>
      </c>
      <c r="BD95">
        <f t="shared" si="98"/>
        <v>0.1</v>
      </c>
      <c r="BE95">
        <f t="shared" si="99"/>
        <v>0.1</v>
      </c>
      <c r="BF95">
        <f t="shared" si="100"/>
        <v>0.1</v>
      </c>
      <c r="BG95">
        <f t="shared" si="101"/>
        <v>0.1</v>
      </c>
      <c r="BH95">
        <f t="shared" si="102"/>
        <v>0.1</v>
      </c>
      <c r="BI95">
        <f t="shared" si="103"/>
        <v>0.1</v>
      </c>
      <c r="BJ95">
        <f t="shared" si="104"/>
        <v>0.1</v>
      </c>
      <c r="BK95">
        <f t="shared" si="105"/>
        <v>10.1</v>
      </c>
      <c r="BM95">
        <f t="shared" si="106"/>
        <v>1.2999999999999998</v>
      </c>
      <c r="BN95">
        <f t="shared" si="107"/>
        <v>1.2999999999999998</v>
      </c>
      <c r="BO95">
        <f t="shared" si="108"/>
        <v>1.2999999999999998</v>
      </c>
      <c r="BP95">
        <f t="shared" si="109"/>
        <v>1.2999999999999998</v>
      </c>
      <c r="BQ95">
        <f t="shared" si="110"/>
        <v>1.2099999999999997</v>
      </c>
      <c r="BR95">
        <f t="shared" si="111"/>
        <v>1.2099999999999997</v>
      </c>
      <c r="BS95">
        <f t="shared" si="112"/>
        <v>1.2099999999999997</v>
      </c>
      <c r="BT95">
        <f t="shared" si="113"/>
        <v>1.1199999999999999</v>
      </c>
      <c r="BU95">
        <f t="shared" si="114"/>
        <v>1.1199999999999999</v>
      </c>
      <c r="BV95">
        <f t="shared" si="115"/>
        <v>1.1199999999999999</v>
      </c>
      <c r="BW95">
        <f t="shared" si="116"/>
        <v>1.1199999999999999</v>
      </c>
      <c r="BX95">
        <f t="shared" si="117"/>
        <v>1.1199999999999999</v>
      </c>
      <c r="BY95">
        <f t="shared" si="118"/>
        <v>1.1199999999999999</v>
      </c>
      <c r="BZ95">
        <f t="shared" si="119"/>
        <v>1.1199999999999999</v>
      </c>
      <c r="CA95">
        <f t="shared" si="120"/>
        <v>1.1199999999999999</v>
      </c>
      <c r="CB95">
        <f t="shared" si="121"/>
        <v>1.1199999999999999</v>
      </c>
      <c r="CC95">
        <f t="shared" si="122"/>
        <v>1.1199999999999999</v>
      </c>
      <c r="CD95">
        <f t="shared" si="123"/>
        <v>1.1199999999999999</v>
      </c>
      <c r="CE95">
        <f t="shared" si="124"/>
        <v>1.1199999999999999</v>
      </c>
      <c r="CF95">
        <f t="shared" si="125"/>
        <v>59.12</v>
      </c>
      <c r="CH95">
        <f t="shared" si="126"/>
        <v>115.39000000000001</v>
      </c>
      <c r="CI95">
        <f t="shared" si="127"/>
        <v>22.000000000000004</v>
      </c>
      <c r="CJ95">
        <f t="shared" si="128"/>
        <v>12</v>
      </c>
      <c r="CK95">
        <f t="shared" si="129"/>
        <v>81.39</v>
      </c>
      <c r="CL95">
        <f t="shared" si="130"/>
        <v>0</v>
      </c>
      <c r="CM95">
        <f t="shared" si="131"/>
        <v>0</v>
      </c>
    </row>
    <row r="96" spans="1:91" x14ac:dyDescent="0.2">
      <c r="A96">
        <v>79</v>
      </c>
      <c r="B96">
        <f>B$14*(10-lgd*COUNTIF(Defaults!$AI96:$AR96,"&lt;="&amp;B$17))</f>
        <v>1.5</v>
      </c>
      <c r="C96">
        <f>C$14*(10-lgd*COUNTIF(Defaults!$AI96:$AR96,"&lt;="&amp;C$17))</f>
        <v>1.5</v>
      </c>
      <c r="D96">
        <f>D$14*(10-lgd*COUNTIF(Defaults!$AI96:$AR96,"&lt;="&amp;D$17))</f>
        <v>1.5</v>
      </c>
      <c r="E96">
        <f>E$14*(10-lgd*COUNTIF(Defaults!$AI96:$AR96,"&lt;="&amp;E$17))</f>
        <v>1.5</v>
      </c>
      <c r="F96">
        <f>F$14*(10-lgd*COUNTIF(Defaults!$AI96:$AR96,"&lt;="&amp;F$17))</f>
        <v>1.5</v>
      </c>
      <c r="G96">
        <f>G$14*(10-lgd*COUNTIF(Defaults!$AI96:$AR96,"&lt;="&amp;G$17))</f>
        <v>1.5</v>
      </c>
      <c r="H96">
        <f>H$14*(10-lgd*COUNTIF(Defaults!$AI96:$AR96,"&lt;="&amp;H$17))</f>
        <v>1.5</v>
      </c>
      <c r="I96">
        <f>I$14*(10-lgd*COUNTIF(Defaults!$AI96:$AR96,"&lt;="&amp;I$17))</f>
        <v>1.5</v>
      </c>
      <c r="J96">
        <f>J$14*(10-lgd*COUNTIF(Defaults!$AI96:$AR96,"&lt;="&amp;J$17))</f>
        <v>1.32</v>
      </c>
      <c r="K96">
        <f>K$14*(10-lgd*COUNTIF(Defaults!$AI96:$AR96,"&lt;="&amp;K$17))</f>
        <v>1.32</v>
      </c>
      <c r="L96">
        <f>L$14*(10-lgd*COUNTIF(Defaults!$AI96:$AR96,"&lt;="&amp;L$17))</f>
        <v>1.32</v>
      </c>
      <c r="M96">
        <f>M$14*(10-lgd*COUNTIF(Defaults!$AI96:$AR96,"&lt;="&amp;M$17))</f>
        <v>1.32</v>
      </c>
      <c r="N96">
        <f>N$14*(10-lgd*COUNTIF(Defaults!$AI96:$AR96,"&lt;="&amp;N$17))</f>
        <v>1.32</v>
      </c>
      <c r="O96">
        <f>O$14*(10-lgd*COUNTIF(Defaults!$AI96:$AR96,"&lt;="&amp;O$17))</f>
        <v>1.32</v>
      </c>
      <c r="P96">
        <f>P$14*(10-lgd*COUNTIF(Defaults!$AI96:$AR96,"&lt;="&amp;P$17))</f>
        <v>1.32</v>
      </c>
      <c r="Q96">
        <f>Q$14*(10-lgd*COUNTIF(Defaults!$AI96:$AR96,"&lt;="&amp;Q$17))</f>
        <v>1.32</v>
      </c>
      <c r="R96">
        <f>R$14*(10-lgd*COUNTIF(Defaults!$AI96:$AR96,"&lt;="&amp;R$17))</f>
        <v>1.32</v>
      </c>
      <c r="S96">
        <f>S$14*(10-lgd*COUNTIF(Defaults!$AI96:$AR96,"&lt;="&amp;S$17))</f>
        <v>1.32</v>
      </c>
      <c r="T96">
        <f>T$14*(10-lgd*COUNTIF(Defaults!$AI96:$AR96,"&lt;="&amp;T$17))</f>
        <v>1.32</v>
      </c>
      <c r="U96">
        <f>U$14*(10-lgd*COUNTIF(Defaults!$AI96:$AR96,"&lt;="&amp;U$17))</f>
        <v>89.320000000000007</v>
      </c>
      <c r="W96">
        <f t="shared" si="66"/>
        <v>0.1</v>
      </c>
      <c r="X96">
        <f t="shared" si="67"/>
        <v>0.1</v>
      </c>
      <c r="Y96">
        <f t="shared" si="68"/>
        <v>0.1</v>
      </c>
      <c r="Z96">
        <f t="shared" si="69"/>
        <v>0.1</v>
      </c>
      <c r="AA96">
        <f t="shared" si="70"/>
        <v>0.1</v>
      </c>
      <c r="AB96">
        <f t="shared" si="71"/>
        <v>0.1</v>
      </c>
      <c r="AC96">
        <f t="shared" si="72"/>
        <v>0.1</v>
      </c>
      <c r="AD96">
        <f t="shared" si="73"/>
        <v>0.1</v>
      </c>
      <c r="AE96">
        <f t="shared" si="74"/>
        <v>0.1</v>
      </c>
      <c r="AF96">
        <f t="shared" si="75"/>
        <v>0.1</v>
      </c>
      <c r="AG96">
        <f t="shared" si="76"/>
        <v>0.1</v>
      </c>
      <c r="AH96">
        <f t="shared" si="77"/>
        <v>0.1</v>
      </c>
      <c r="AI96">
        <f t="shared" si="78"/>
        <v>0.1</v>
      </c>
      <c r="AJ96">
        <f t="shared" si="79"/>
        <v>0.1</v>
      </c>
      <c r="AK96">
        <f t="shared" si="80"/>
        <v>0.1</v>
      </c>
      <c r="AL96">
        <f t="shared" si="81"/>
        <v>0.1</v>
      </c>
      <c r="AM96">
        <f t="shared" si="82"/>
        <v>0.1</v>
      </c>
      <c r="AN96">
        <f t="shared" si="83"/>
        <v>0.1</v>
      </c>
      <c r="AO96">
        <f t="shared" si="84"/>
        <v>0.1</v>
      </c>
      <c r="AP96">
        <f t="shared" si="85"/>
        <v>20.100000000000001</v>
      </c>
      <c r="AR96">
        <f t="shared" si="86"/>
        <v>0.1</v>
      </c>
      <c r="AS96">
        <f t="shared" si="87"/>
        <v>0.1</v>
      </c>
      <c r="AT96">
        <f t="shared" si="88"/>
        <v>0.1</v>
      </c>
      <c r="AU96">
        <f t="shared" si="89"/>
        <v>0.1</v>
      </c>
      <c r="AV96">
        <f t="shared" si="90"/>
        <v>0.1</v>
      </c>
      <c r="AW96">
        <f t="shared" si="91"/>
        <v>0.1</v>
      </c>
      <c r="AX96">
        <f t="shared" si="92"/>
        <v>0.1</v>
      </c>
      <c r="AY96">
        <f t="shared" si="93"/>
        <v>0.1</v>
      </c>
      <c r="AZ96">
        <f t="shared" si="94"/>
        <v>0.1</v>
      </c>
      <c r="BA96">
        <f t="shared" si="95"/>
        <v>0.1</v>
      </c>
      <c r="BB96">
        <f t="shared" si="96"/>
        <v>0.1</v>
      </c>
      <c r="BC96">
        <f t="shared" si="97"/>
        <v>0.1</v>
      </c>
      <c r="BD96">
        <f t="shared" si="98"/>
        <v>0.1</v>
      </c>
      <c r="BE96">
        <f t="shared" si="99"/>
        <v>0.1</v>
      </c>
      <c r="BF96">
        <f t="shared" si="100"/>
        <v>0.1</v>
      </c>
      <c r="BG96">
        <f t="shared" si="101"/>
        <v>0.1</v>
      </c>
      <c r="BH96">
        <f t="shared" si="102"/>
        <v>0.1</v>
      </c>
      <c r="BI96">
        <f t="shared" si="103"/>
        <v>0.1</v>
      </c>
      <c r="BJ96">
        <f t="shared" si="104"/>
        <v>0.1</v>
      </c>
      <c r="BK96">
        <f t="shared" si="105"/>
        <v>10.1</v>
      </c>
      <c r="BM96">
        <f t="shared" si="106"/>
        <v>1.2999999999999998</v>
      </c>
      <c r="BN96">
        <f t="shared" si="107"/>
        <v>1.2999999999999998</v>
      </c>
      <c r="BO96">
        <f t="shared" si="108"/>
        <v>1.2999999999999998</v>
      </c>
      <c r="BP96">
        <f t="shared" si="109"/>
        <v>1.2999999999999998</v>
      </c>
      <c r="BQ96">
        <f t="shared" si="110"/>
        <v>1.2999999999999998</v>
      </c>
      <c r="BR96">
        <f t="shared" si="111"/>
        <v>1.2999999999999998</v>
      </c>
      <c r="BS96">
        <f t="shared" si="112"/>
        <v>1.2999999999999998</v>
      </c>
      <c r="BT96">
        <f t="shared" si="113"/>
        <v>1.2999999999999998</v>
      </c>
      <c r="BU96">
        <f t="shared" si="114"/>
        <v>1.1199999999999999</v>
      </c>
      <c r="BV96">
        <f t="shared" si="115"/>
        <v>1.1199999999999999</v>
      </c>
      <c r="BW96">
        <f t="shared" si="116"/>
        <v>1.1199999999999999</v>
      </c>
      <c r="BX96">
        <f t="shared" si="117"/>
        <v>1.1199999999999999</v>
      </c>
      <c r="BY96">
        <f t="shared" si="118"/>
        <v>1.1199999999999999</v>
      </c>
      <c r="BZ96">
        <f t="shared" si="119"/>
        <v>1.1199999999999999</v>
      </c>
      <c r="CA96">
        <f t="shared" si="120"/>
        <v>1.1199999999999999</v>
      </c>
      <c r="CB96">
        <f t="shared" si="121"/>
        <v>1.1199999999999999</v>
      </c>
      <c r="CC96">
        <f t="shared" si="122"/>
        <v>1.1199999999999999</v>
      </c>
      <c r="CD96">
        <f t="shared" si="123"/>
        <v>1.1199999999999999</v>
      </c>
      <c r="CE96">
        <f t="shared" si="124"/>
        <v>1.1199999999999999</v>
      </c>
      <c r="CF96">
        <f t="shared" si="125"/>
        <v>59.12</v>
      </c>
      <c r="CH96">
        <f t="shared" si="126"/>
        <v>115.84</v>
      </c>
      <c r="CI96">
        <f t="shared" si="127"/>
        <v>22.000000000000004</v>
      </c>
      <c r="CJ96">
        <f t="shared" si="128"/>
        <v>12</v>
      </c>
      <c r="CK96">
        <f t="shared" si="129"/>
        <v>81.84</v>
      </c>
      <c r="CL96">
        <f t="shared" si="130"/>
        <v>0</v>
      </c>
      <c r="CM96">
        <f t="shared" si="131"/>
        <v>0</v>
      </c>
    </row>
    <row r="97" spans="1:91" x14ac:dyDescent="0.2">
      <c r="A97">
        <v>80</v>
      </c>
      <c r="B97">
        <f>B$14*(10-lgd*COUNTIF(Defaults!$AI97:$AR97,"&lt;="&amp;B$17))</f>
        <v>1.5</v>
      </c>
      <c r="C97">
        <f>C$14*(10-lgd*COUNTIF(Defaults!$AI97:$AR97,"&lt;="&amp;C$17))</f>
        <v>1.5</v>
      </c>
      <c r="D97">
        <f>D$14*(10-lgd*COUNTIF(Defaults!$AI97:$AR97,"&lt;="&amp;D$17))</f>
        <v>1.5</v>
      </c>
      <c r="E97">
        <f>E$14*(10-lgd*COUNTIF(Defaults!$AI97:$AR97,"&lt;="&amp;E$17))</f>
        <v>1.5</v>
      </c>
      <c r="F97">
        <f>F$14*(10-lgd*COUNTIF(Defaults!$AI97:$AR97,"&lt;="&amp;F$17))</f>
        <v>1.5</v>
      </c>
      <c r="G97">
        <f>G$14*(10-lgd*COUNTIF(Defaults!$AI97:$AR97,"&lt;="&amp;G$17))</f>
        <v>1.5</v>
      </c>
      <c r="H97">
        <f>H$14*(10-lgd*COUNTIF(Defaults!$AI97:$AR97,"&lt;="&amp;H$17))</f>
        <v>1.5</v>
      </c>
      <c r="I97">
        <f>I$14*(10-lgd*COUNTIF(Defaults!$AI97:$AR97,"&lt;="&amp;I$17))</f>
        <v>1.5</v>
      </c>
      <c r="J97">
        <f>J$14*(10-lgd*COUNTIF(Defaults!$AI97:$AR97,"&lt;="&amp;J$17))</f>
        <v>1.5</v>
      </c>
      <c r="K97">
        <f>K$14*(10-lgd*COUNTIF(Defaults!$AI97:$AR97,"&lt;="&amp;K$17))</f>
        <v>1.5</v>
      </c>
      <c r="L97">
        <f>L$14*(10-lgd*COUNTIF(Defaults!$AI97:$AR97,"&lt;="&amp;L$17))</f>
        <v>1.5</v>
      </c>
      <c r="M97">
        <f>M$14*(10-lgd*COUNTIF(Defaults!$AI97:$AR97,"&lt;="&amp;M$17))</f>
        <v>1.5</v>
      </c>
      <c r="N97">
        <f>N$14*(10-lgd*COUNTIF(Defaults!$AI97:$AR97,"&lt;="&amp;N$17))</f>
        <v>1.5</v>
      </c>
      <c r="O97">
        <f>O$14*(10-lgd*COUNTIF(Defaults!$AI97:$AR97,"&lt;="&amp;O$17))</f>
        <v>1.5</v>
      </c>
      <c r="P97">
        <f>P$14*(10-lgd*COUNTIF(Defaults!$AI97:$AR97,"&lt;="&amp;P$17))</f>
        <v>1.5</v>
      </c>
      <c r="Q97">
        <f>Q$14*(10-lgd*COUNTIF(Defaults!$AI97:$AR97,"&lt;="&amp;Q$17))</f>
        <v>1.5</v>
      </c>
      <c r="R97">
        <f>R$14*(10-lgd*COUNTIF(Defaults!$AI97:$AR97,"&lt;="&amp;R$17))</f>
        <v>1.5</v>
      </c>
      <c r="S97">
        <f>S$14*(10-lgd*COUNTIF(Defaults!$AI97:$AR97,"&lt;="&amp;S$17))</f>
        <v>1.41</v>
      </c>
      <c r="T97">
        <f>T$14*(10-lgd*COUNTIF(Defaults!$AI97:$AR97,"&lt;="&amp;T$17))</f>
        <v>1.41</v>
      </c>
      <c r="U97">
        <f>U$14*(10-lgd*COUNTIF(Defaults!$AI97:$AR97,"&lt;="&amp;U$17))</f>
        <v>95.410000000000011</v>
      </c>
      <c r="W97">
        <f t="shared" si="66"/>
        <v>0.1</v>
      </c>
      <c r="X97">
        <f t="shared" si="67"/>
        <v>0.1</v>
      </c>
      <c r="Y97">
        <f t="shared" si="68"/>
        <v>0.1</v>
      </c>
      <c r="Z97">
        <f t="shared" si="69"/>
        <v>0.1</v>
      </c>
      <c r="AA97">
        <f t="shared" si="70"/>
        <v>0.1</v>
      </c>
      <c r="AB97">
        <f t="shared" si="71"/>
        <v>0.1</v>
      </c>
      <c r="AC97">
        <f t="shared" si="72"/>
        <v>0.1</v>
      </c>
      <c r="AD97">
        <f t="shared" si="73"/>
        <v>0.1</v>
      </c>
      <c r="AE97">
        <f t="shared" si="74"/>
        <v>0.1</v>
      </c>
      <c r="AF97">
        <f t="shared" si="75"/>
        <v>0.1</v>
      </c>
      <c r="AG97">
        <f t="shared" si="76"/>
        <v>0.1</v>
      </c>
      <c r="AH97">
        <f t="shared" si="77"/>
        <v>0.1</v>
      </c>
      <c r="AI97">
        <f t="shared" si="78"/>
        <v>0.1</v>
      </c>
      <c r="AJ97">
        <f t="shared" si="79"/>
        <v>0.1</v>
      </c>
      <c r="AK97">
        <f t="shared" si="80"/>
        <v>0.1</v>
      </c>
      <c r="AL97">
        <f t="shared" si="81"/>
        <v>0.1</v>
      </c>
      <c r="AM97">
        <f t="shared" si="82"/>
        <v>0.1</v>
      </c>
      <c r="AN97">
        <f t="shared" si="83"/>
        <v>0.1</v>
      </c>
      <c r="AO97">
        <f t="shared" si="84"/>
        <v>0.1</v>
      </c>
      <c r="AP97">
        <f t="shared" si="85"/>
        <v>20.100000000000001</v>
      </c>
      <c r="AR97">
        <f t="shared" si="86"/>
        <v>0.1</v>
      </c>
      <c r="AS97">
        <f t="shared" si="87"/>
        <v>0.1</v>
      </c>
      <c r="AT97">
        <f t="shared" si="88"/>
        <v>0.1</v>
      </c>
      <c r="AU97">
        <f t="shared" si="89"/>
        <v>0.1</v>
      </c>
      <c r="AV97">
        <f t="shared" si="90"/>
        <v>0.1</v>
      </c>
      <c r="AW97">
        <f t="shared" si="91"/>
        <v>0.1</v>
      </c>
      <c r="AX97">
        <f t="shared" si="92"/>
        <v>0.1</v>
      </c>
      <c r="AY97">
        <f t="shared" si="93"/>
        <v>0.1</v>
      </c>
      <c r="AZ97">
        <f t="shared" si="94"/>
        <v>0.1</v>
      </c>
      <c r="BA97">
        <f t="shared" si="95"/>
        <v>0.1</v>
      </c>
      <c r="BB97">
        <f t="shared" si="96"/>
        <v>0.1</v>
      </c>
      <c r="BC97">
        <f t="shared" si="97"/>
        <v>0.1</v>
      </c>
      <c r="BD97">
        <f t="shared" si="98"/>
        <v>0.1</v>
      </c>
      <c r="BE97">
        <f t="shared" si="99"/>
        <v>0.1</v>
      </c>
      <c r="BF97">
        <f t="shared" si="100"/>
        <v>0.1</v>
      </c>
      <c r="BG97">
        <f t="shared" si="101"/>
        <v>0.1</v>
      </c>
      <c r="BH97">
        <f t="shared" si="102"/>
        <v>0.1</v>
      </c>
      <c r="BI97">
        <f t="shared" si="103"/>
        <v>0.1</v>
      </c>
      <c r="BJ97">
        <f t="shared" si="104"/>
        <v>0.1</v>
      </c>
      <c r="BK97">
        <f t="shared" si="105"/>
        <v>10.1</v>
      </c>
      <c r="BM97">
        <f t="shared" si="106"/>
        <v>1.2999999999999998</v>
      </c>
      <c r="BN97">
        <f t="shared" si="107"/>
        <v>1.2999999999999998</v>
      </c>
      <c r="BO97">
        <f t="shared" si="108"/>
        <v>1.2999999999999998</v>
      </c>
      <c r="BP97">
        <f t="shared" si="109"/>
        <v>1.2999999999999998</v>
      </c>
      <c r="BQ97">
        <f t="shared" si="110"/>
        <v>1.2999999999999998</v>
      </c>
      <c r="BR97">
        <f t="shared" si="111"/>
        <v>1.2999999999999998</v>
      </c>
      <c r="BS97">
        <f t="shared" si="112"/>
        <v>1.2999999999999998</v>
      </c>
      <c r="BT97">
        <f t="shared" si="113"/>
        <v>1.2999999999999998</v>
      </c>
      <c r="BU97">
        <f t="shared" si="114"/>
        <v>1.2999999999999998</v>
      </c>
      <c r="BV97">
        <f t="shared" si="115"/>
        <v>1.2999999999999998</v>
      </c>
      <c r="BW97">
        <f t="shared" si="116"/>
        <v>1.2999999999999998</v>
      </c>
      <c r="BX97">
        <f t="shared" si="117"/>
        <v>1.2999999999999998</v>
      </c>
      <c r="BY97">
        <f t="shared" si="118"/>
        <v>1.2999999999999998</v>
      </c>
      <c r="BZ97">
        <f t="shared" si="119"/>
        <v>1.2999999999999998</v>
      </c>
      <c r="CA97">
        <f t="shared" si="120"/>
        <v>1.2999999999999998</v>
      </c>
      <c r="CB97">
        <f t="shared" si="121"/>
        <v>1.2999999999999998</v>
      </c>
      <c r="CC97">
        <f t="shared" si="122"/>
        <v>1.2999999999999998</v>
      </c>
      <c r="CD97">
        <f t="shared" si="123"/>
        <v>1.2099999999999997</v>
      </c>
      <c r="CE97">
        <f t="shared" si="124"/>
        <v>1.2099999999999997</v>
      </c>
      <c r="CF97">
        <f t="shared" si="125"/>
        <v>65.210000000000008</v>
      </c>
      <c r="CH97">
        <f t="shared" si="126"/>
        <v>123.73000000000002</v>
      </c>
      <c r="CI97">
        <f t="shared" si="127"/>
        <v>22.000000000000004</v>
      </c>
      <c r="CJ97">
        <f t="shared" si="128"/>
        <v>12</v>
      </c>
      <c r="CK97">
        <f t="shared" si="129"/>
        <v>89.730000000000018</v>
      </c>
      <c r="CL97">
        <f t="shared" si="130"/>
        <v>0</v>
      </c>
      <c r="CM97">
        <f t="shared" si="131"/>
        <v>0</v>
      </c>
    </row>
    <row r="98" spans="1:91" x14ac:dyDescent="0.2">
      <c r="A98">
        <v>81</v>
      </c>
      <c r="B98">
        <f>B$14*(10-lgd*COUNTIF(Defaults!$AI98:$AR98,"&lt;="&amp;B$17))</f>
        <v>1.5</v>
      </c>
      <c r="C98">
        <f>C$14*(10-lgd*COUNTIF(Defaults!$AI98:$AR98,"&lt;="&amp;C$17))</f>
        <v>1.5</v>
      </c>
      <c r="D98">
        <f>D$14*(10-lgd*COUNTIF(Defaults!$AI98:$AR98,"&lt;="&amp;D$17))</f>
        <v>1.5</v>
      </c>
      <c r="E98">
        <f>E$14*(10-lgd*COUNTIF(Defaults!$AI98:$AR98,"&lt;="&amp;E$17))</f>
        <v>1.5</v>
      </c>
      <c r="F98">
        <f>F$14*(10-lgd*COUNTIF(Defaults!$AI98:$AR98,"&lt;="&amp;F$17))</f>
        <v>1.5</v>
      </c>
      <c r="G98">
        <f>G$14*(10-lgd*COUNTIF(Defaults!$AI98:$AR98,"&lt;="&amp;G$17))</f>
        <v>1.5</v>
      </c>
      <c r="H98">
        <f>H$14*(10-lgd*COUNTIF(Defaults!$AI98:$AR98,"&lt;="&amp;H$17))</f>
        <v>1.5</v>
      </c>
      <c r="I98">
        <f>I$14*(10-lgd*COUNTIF(Defaults!$AI98:$AR98,"&lt;="&amp;I$17))</f>
        <v>1.5</v>
      </c>
      <c r="J98">
        <f>J$14*(10-lgd*COUNTIF(Defaults!$AI98:$AR98,"&lt;="&amp;J$17))</f>
        <v>1.5</v>
      </c>
      <c r="K98">
        <f>K$14*(10-lgd*COUNTIF(Defaults!$AI98:$AR98,"&lt;="&amp;K$17))</f>
        <v>1.5</v>
      </c>
      <c r="L98">
        <f>L$14*(10-lgd*COUNTIF(Defaults!$AI98:$AR98,"&lt;="&amp;L$17))</f>
        <v>1.41</v>
      </c>
      <c r="M98">
        <f>M$14*(10-lgd*COUNTIF(Defaults!$AI98:$AR98,"&lt;="&amp;M$17))</f>
        <v>1.41</v>
      </c>
      <c r="N98">
        <f>N$14*(10-lgd*COUNTIF(Defaults!$AI98:$AR98,"&lt;="&amp;N$17))</f>
        <v>1.41</v>
      </c>
      <c r="O98">
        <f>O$14*(10-lgd*COUNTIF(Defaults!$AI98:$AR98,"&lt;="&amp;O$17))</f>
        <v>1.41</v>
      </c>
      <c r="P98">
        <f>P$14*(10-lgd*COUNTIF(Defaults!$AI98:$AR98,"&lt;="&amp;P$17))</f>
        <v>1.41</v>
      </c>
      <c r="Q98">
        <f>Q$14*(10-lgd*COUNTIF(Defaults!$AI98:$AR98,"&lt;="&amp;Q$17))</f>
        <v>1.41</v>
      </c>
      <c r="R98">
        <f>R$14*(10-lgd*COUNTIF(Defaults!$AI98:$AR98,"&lt;="&amp;R$17))</f>
        <v>1.41</v>
      </c>
      <c r="S98">
        <f>S$14*(10-lgd*COUNTIF(Defaults!$AI98:$AR98,"&lt;="&amp;S$17))</f>
        <v>1.41</v>
      </c>
      <c r="T98">
        <f>T$14*(10-lgd*COUNTIF(Defaults!$AI98:$AR98,"&lt;="&amp;T$17))</f>
        <v>1.41</v>
      </c>
      <c r="U98">
        <f>U$14*(10-lgd*COUNTIF(Defaults!$AI98:$AR98,"&lt;="&amp;U$17))</f>
        <v>95.410000000000011</v>
      </c>
      <c r="W98">
        <f t="shared" si="66"/>
        <v>0.1</v>
      </c>
      <c r="X98">
        <f t="shared" si="67"/>
        <v>0.1</v>
      </c>
      <c r="Y98">
        <f t="shared" si="68"/>
        <v>0.1</v>
      </c>
      <c r="Z98">
        <f t="shared" si="69"/>
        <v>0.1</v>
      </c>
      <c r="AA98">
        <f t="shared" si="70"/>
        <v>0.1</v>
      </c>
      <c r="AB98">
        <f t="shared" si="71"/>
        <v>0.1</v>
      </c>
      <c r="AC98">
        <f t="shared" si="72"/>
        <v>0.1</v>
      </c>
      <c r="AD98">
        <f t="shared" si="73"/>
        <v>0.1</v>
      </c>
      <c r="AE98">
        <f t="shared" si="74"/>
        <v>0.1</v>
      </c>
      <c r="AF98">
        <f t="shared" si="75"/>
        <v>0.1</v>
      </c>
      <c r="AG98">
        <f t="shared" si="76"/>
        <v>0.1</v>
      </c>
      <c r="AH98">
        <f t="shared" si="77"/>
        <v>0.1</v>
      </c>
      <c r="AI98">
        <f t="shared" si="78"/>
        <v>0.1</v>
      </c>
      <c r="AJ98">
        <f t="shared" si="79"/>
        <v>0.1</v>
      </c>
      <c r="AK98">
        <f t="shared" si="80"/>
        <v>0.1</v>
      </c>
      <c r="AL98">
        <f t="shared" si="81"/>
        <v>0.1</v>
      </c>
      <c r="AM98">
        <f t="shared" si="82"/>
        <v>0.1</v>
      </c>
      <c r="AN98">
        <f t="shared" si="83"/>
        <v>0.1</v>
      </c>
      <c r="AO98">
        <f t="shared" si="84"/>
        <v>0.1</v>
      </c>
      <c r="AP98">
        <f t="shared" si="85"/>
        <v>20.100000000000001</v>
      </c>
      <c r="AR98">
        <f t="shared" si="86"/>
        <v>0.1</v>
      </c>
      <c r="AS98">
        <f t="shared" si="87"/>
        <v>0.1</v>
      </c>
      <c r="AT98">
        <f t="shared" si="88"/>
        <v>0.1</v>
      </c>
      <c r="AU98">
        <f t="shared" si="89"/>
        <v>0.1</v>
      </c>
      <c r="AV98">
        <f t="shared" si="90"/>
        <v>0.1</v>
      </c>
      <c r="AW98">
        <f t="shared" si="91"/>
        <v>0.1</v>
      </c>
      <c r="AX98">
        <f t="shared" si="92"/>
        <v>0.1</v>
      </c>
      <c r="AY98">
        <f t="shared" si="93"/>
        <v>0.1</v>
      </c>
      <c r="AZ98">
        <f t="shared" si="94"/>
        <v>0.1</v>
      </c>
      <c r="BA98">
        <f t="shared" si="95"/>
        <v>0.1</v>
      </c>
      <c r="BB98">
        <f t="shared" si="96"/>
        <v>0.1</v>
      </c>
      <c r="BC98">
        <f t="shared" si="97"/>
        <v>0.1</v>
      </c>
      <c r="BD98">
        <f t="shared" si="98"/>
        <v>0.1</v>
      </c>
      <c r="BE98">
        <f t="shared" si="99"/>
        <v>0.1</v>
      </c>
      <c r="BF98">
        <f t="shared" si="100"/>
        <v>0.1</v>
      </c>
      <c r="BG98">
        <f t="shared" si="101"/>
        <v>0.1</v>
      </c>
      <c r="BH98">
        <f t="shared" si="102"/>
        <v>0.1</v>
      </c>
      <c r="BI98">
        <f t="shared" si="103"/>
        <v>0.1</v>
      </c>
      <c r="BJ98">
        <f t="shared" si="104"/>
        <v>0.1</v>
      </c>
      <c r="BK98">
        <f t="shared" si="105"/>
        <v>10.1</v>
      </c>
      <c r="BM98">
        <f t="shared" si="106"/>
        <v>1.2999999999999998</v>
      </c>
      <c r="BN98">
        <f t="shared" si="107"/>
        <v>1.2999999999999998</v>
      </c>
      <c r="BO98">
        <f t="shared" si="108"/>
        <v>1.2999999999999998</v>
      </c>
      <c r="BP98">
        <f t="shared" si="109"/>
        <v>1.2999999999999998</v>
      </c>
      <c r="BQ98">
        <f t="shared" si="110"/>
        <v>1.2999999999999998</v>
      </c>
      <c r="BR98">
        <f t="shared" si="111"/>
        <v>1.2999999999999998</v>
      </c>
      <c r="BS98">
        <f t="shared" si="112"/>
        <v>1.2999999999999998</v>
      </c>
      <c r="BT98">
        <f t="shared" si="113"/>
        <v>1.2999999999999998</v>
      </c>
      <c r="BU98">
        <f t="shared" si="114"/>
        <v>1.2999999999999998</v>
      </c>
      <c r="BV98">
        <f t="shared" si="115"/>
        <v>1.2999999999999998</v>
      </c>
      <c r="BW98">
        <f t="shared" si="116"/>
        <v>1.2099999999999997</v>
      </c>
      <c r="BX98">
        <f t="shared" si="117"/>
        <v>1.2099999999999997</v>
      </c>
      <c r="BY98">
        <f t="shared" si="118"/>
        <v>1.2099999999999997</v>
      </c>
      <c r="BZ98">
        <f t="shared" si="119"/>
        <v>1.2099999999999997</v>
      </c>
      <c r="CA98">
        <f t="shared" si="120"/>
        <v>1.2099999999999997</v>
      </c>
      <c r="CB98">
        <f t="shared" si="121"/>
        <v>1.2099999999999997</v>
      </c>
      <c r="CC98">
        <f t="shared" si="122"/>
        <v>1.2099999999999997</v>
      </c>
      <c r="CD98">
        <f t="shared" si="123"/>
        <v>1.2099999999999997</v>
      </c>
      <c r="CE98">
        <f t="shared" si="124"/>
        <v>1.2099999999999997</v>
      </c>
      <c r="CF98">
        <f t="shared" si="125"/>
        <v>65.210000000000008</v>
      </c>
      <c r="CH98">
        <f t="shared" si="126"/>
        <v>123.10000000000001</v>
      </c>
      <c r="CI98">
        <f t="shared" si="127"/>
        <v>22.000000000000004</v>
      </c>
      <c r="CJ98">
        <f t="shared" si="128"/>
        <v>12</v>
      </c>
      <c r="CK98">
        <f t="shared" si="129"/>
        <v>89.100000000000009</v>
      </c>
      <c r="CL98">
        <f t="shared" si="130"/>
        <v>0</v>
      </c>
      <c r="CM98">
        <f t="shared" si="131"/>
        <v>0</v>
      </c>
    </row>
    <row r="99" spans="1:91" x14ac:dyDescent="0.2">
      <c r="A99">
        <v>82</v>
      </c>
      <c r="B99">
        <f>B$14*(10-lgd*COUNTIF(Defaults!$AI99:$AR99,"&lt;="&amp;B$17))</f>
        <v>1.5</v>
      </c>
      <c r="C99">
        <f>C$14*(10-lgd*COUNTIF(Defaults!$AI99:$AR99,"&lt;="&amp;C$17))</f>
        <v>1.5</v>
      </c>
      <c r="D99">
        <f>D$14*(10-lgd*COUNTIF(Defaults!$AI99:$AR99,"&lt;="&amp;D$17))</f>
        <v>1.5</v>
      </c>
      <c r="E99">
        <f>E$14*(10-lgd*COUNTIF(Defaults!$AI99:$AR99,"&lt;="&amp;E$17))</f>
        <v>1.5</v>
      </c>
      <c r="F99">
        <f>F$14*(10-lgd*COUNTIF(Defaults!$AI99:$AR99,"&lt;="&amp;F$17))</f>
        <v>1.5</v>
      </c>
      <c r="G99">
        <f>G$14*(10-lgd*COUNTIF(Defaults!$AI99:$AR99,"&lt;="&amp;G$17))</f>
        <v>1.5</v>
      </c>
      <c r="H99">
        <f>H$14*(10-lgd*COUNTIF(Defaults!$AI99:$AR99,"&lt;="&amp;H$17))</f>
        <v>1.5</v>
      </c>
      <c r="I99">
        <f>I$14*(10-lgd*COUNTIF(Defaults!$AI99:$AR99,"&lt;="&amp;I$17))</f>
        <v>1.5</v>
      </c>
      <c r="J99">
        <f>J$14*(10-lgd*COUNTIF(Defaults!$AI99:$AR99,"&lt;="&amp;J$17))</f>
        <v>1.5</v>
      </c>
      <c r="K99">
        <f>K$14*(10-lgd*COUNTIF(Defaults!$AI99:$AR99,"&lt;="&amp;K$17))</f>
        <v>1.5</v>
      </c>
      <c r="L99">
        <f>L$14*(10-lgd*COUNTIF(Defaults!$AI99:$AR99,"&lt;="&amp;L$17))</f>
        <v>1.5</v>
      </c>
      <c r="M99">
        <f>M$14*(10-lgd*COUNTIF(Defaults!$AI99:$AR99,"&lt;="&amp;M$17))</f>
        <v>1.5</v>
      </c>
      <c r="N99">
        <f>N$14*(10-lgd*COUNTIF(Defaults!$AI99:$AR99,"&lt;="&amp;N$17))</f>
        <v>1.5</v>
      </c>
      <c r="O99">
        <f>O$14*(10-lgd*COUNTIF(Defaults!$AI99:$AR99,"&lt;="&amp;O$17))</f>
        <v>1.5</v>
      </c>
      <c r="P99">
        <f>P$14*(10-lgd*COUNTIF(Defaults!$AI99:$AR99,"&lt;="&amp;P$17))</f>
        <v>1.5</v>
      </c>
      <c r="Q99">
        <f>Q$14*(10-lgd*COUNTIF(Defaults!$AI99:$AR99,"&lt;="&amp;Q$17))</f>
        <v>1.5</v>
      </c>
      <c r="R99">
        <f>R$14*(10-lgd*COUNTIF(Defaults!$AI99:$AR99,"&lt;="&amp;R$17))</f>
        <v>1.5</v>
      </c>
      <c r="S99">
        <f>S$14*(10-lgd*COUNTIF(Defaults!$AI99:$AR99,"&lt;="&amp;S$17))</f>
        <v>1.5</v>
      </c>
      <c r="T99">
        <f>T$14*(10-lgd*COUNTIF(Defaults!$AI99:$AR99,"&lt;="&amp;T$17))</f>
        <v>1.5</v>
      </c>
      <c r="U99">
        <f>U$14*(10-lgd*COUNTIF(Defaults!$AI99:$AR99,"&lt;="&amp;U$17))</f>
        <v>101.5</v>
      </c>
      <c r="W99">
        <f t="shared" si="66"/>
        <v>0.1</v>
      </c>
      <c r="X99">
        <f t="shared" si="67"/>
        <v>0.1</v>
      </c>
      <c r="Y99">
        <f t="shared" si="68"/>
        <v>0.1</v>
      </c>
      <c r="Z99">
        <f t="shared" si="69"/>
        <v>0.1</v>
      </c>
      <c r="AA99">
        <f t="shared" si="70"/>
        <v>0.1</v>
      </c>
      <c r="AB99">
        <f t="shared" si="71"/>
        <v>0.1</v>
      </c>
      <c r="AC99">
        <f t="shared" si="72"/>
        <v>0.1</v>
      </c>
      <c r="AD99">
        <f t="shared" si="73"/>
        <v>0.1</v>
      </c>
      <c r="AE99">
        <f t="shared" si="74"/>
        <v>0.1</v>
      </c>
      <c r="AF99">
        <f t="shared" si="75"/>
        <v>0.1</v>
      </c>
      <c r="AG99">
        <f t="shared" si="76"/>
        <v>0.1</v>
      </c>
      <c r="AH99">
        <f t="shared" si="77"/>
        <v>0.1</v>
      </c>
      <c r="AI99">
        <f t="shared" si="78"/>
        <v>0.1</v>
      </c>
      <c r="AJ99">
        <f t="shared" si="79"/>
        <v>0.1</v>
      </c>
      <c r="AK99">
        <f t="shared" si="80"/>
        <v>0.1</v>
      </c>
      <c r="AL99">
        <f t="shared" si="81"/>
        <v>0.1</v>
      </c>
      <c r="AM99">
        <f t="shared" si="82"/>
        <v>0.1</v>
      </c>
      <c r="AN99">
        <f t="shared" si="83"/>
        <v>0.1</v>
      </c>
      <c r="AO99">
        <f t="shared" si="84"/>
        <v>0.1</v>
      </c>
      <c r="AP99">
        <f t="shared" si="85"/>
        <v>20.100000000000001</v>
      </c>
      <c r="AR99">
        <f t="shared" si="86"/>
        <v>0.1</v>
      </c>
      <c r="AS99">
        <f t="shared" si="87"/>
        <v>0.1</v>
      </c>
      <c r="AT99">
        <f t="shared" si="88"/>
        <v>0.1</v>
      </c>
      <c r="AU99">
        <f t="shared" si="89"/>
        <v>0.1</v>
      </c>
      <c r="AV99">
        <f t="shared" si="90"/>
        <v>0.1</v>
      </c>
      <c r="AW99">
        <f t="shared" si="91"/>
        <v>0.1</v>
      </c>
      <c r="AX99">
        <f t="shared" si="92"/>
        <v>0.1</v>
      </c>
      <c r="AY99">
        <f t="shared" si="93"/>
        <v>0.1</v>
      </c>
      <c r="AZ99">
        <f t="shared" si="94"/>
        <v>0.1</v>
      </c>
      <c r="BA99">
        <f t="shared" si="95"/>
        <v>0.1</v>
      </c>
      <c r="BB99">
        <f t="shared" si="96"/>
        <v>0.1</v>
      </c>
      <c r="BC99">
        <f t="shared" si="97"/>
        <v>0.1</v>
      </c>
      <c r="BD99">
        <f t="shared" si="98"/>
        <v>0.1</v>
      </c>
      <c r="BE99">
        <f t="shared" si="99"/>
        <v>0.1</v>
      </c>
      <c r="BF99">
        <f t="shared" si="100"/>
        <v>0.1</v>
      </c>
      <c r="BG99">
        <f t="shared" si="101"/>
        <v>0.1</v>
      </c>
      <c r="BH99">
        <f t="shared" si="102"/>
        <v>0.1</v>
      </c>
      <c r="BI99">
        <f t="shared" si="103"/>
        <v>0.1</v>
      </c>
      <c r="BJ99">
        <f t="shared" si="104"/>
        <v>0.1</v>
      </c>
      <c r="BK99">
        <f t="shared" si="105"/>
        <v>10.1</v>
      </c>
      <c r="BM99">
        <f t="shared" si="106"/>
        <v>1.2999999999999998</v>
      </c>
      <c r="BN99">
        <f t="shared" si="107"/>
        <v>1.2999999999999998</v>
      </c>
      <c r="BO99">
        <f t="shared" si="108"/>
        <v>1.2999999999999998</v>
      </c>
      <c r="BP99">
        <f t="shared" si="109"/>
        <v>1.2999999999999998</v>
      </c>
      <c r="BQ99">
        <f t="shared" si="110"/>
        <v>1.2999999999999998</v>
      </c>
      <c r="BR99">
        <f t="shared" si="111"/>
        <v>1.2999999999999998</v>
      </c>
      <c r="BS99">
        <f t="shared" si="112"/>
        <v>1.2999999999999998</v>
      </c>
      <c r="BT99">
        <f t="shared" si="113"/>
        <v>1.2999999999999998</v>
      </c>
      <c r="BU99">
        <f t="shared" si="114"/>
        <v>1.2999999999999998</v>
      </c>
      <c r="BV99">
        <f t="shared" si="115"/>
        <v>1.2999999999999998</v>
      </c>
      <c r="BW99">
        <f t="shared" si="116"/>
        <v>1.2999999999999998</v>
      </c>
      <c r="BX99">
        <f t="shared" si="117"/>
        <v>1.2999999999999998</v>
      </c>
      <c r="BY99">
        <f t="shared" si="118"/>
        <v>1.2999999999999998</v>
      </c>
      <c r="BZ99">
        <f t="shared" si="119"/>
        <v>1.2999999999999998</v>
      </c>
      <c r="CA99">
        <f t="shared" si="120"/>
        <v>1.2999999999999998</v>
      </c>
      <c r="CB99">
        <f t="shared" si="121"/>
        <v>1.2999999999999998</v>
      </c>
      <c r="CC99">
        <f t="shared" si="122"/>
        <v>1.2999999999999998</v>
      </c>
      <c r="CD99">
        <f t="shared" si="123"/>
        <v>1.2999999999999998</v>
      </c>
      <c r="CE99">
        <f t="shared" si="124"/>
        <v>1.2999999999999998</v>
      </c>
      <c r="CF99">
        <f t="shared" si="125"/>
        <v>71.300000000000011</v>
      </c>
      <c r="CH99">
        <f t="shared" si="126"/>
        <v>130</v>
      </c>
      <c r="CI99">
        <f t="shared" si="127"/>
        <v>22.000000000000004</v>
      </c>
      <c r="CJ99">
        <f t="shared" si="128"/>
        <v>12</v>
      </c>
      <c r="CK99">
        <f t="shared" si="129"/>
        <v>96.000000000000014</v>
      </c>
      <c r="CL99">
        <f t="shared" si="130"/>
        <v>0</v>
      </c>
      <c r="CM99">
        <f t="shared" si="131"/>
        <v>0</v>
      </c>
    </row>
    <row r="100" spans="1:91" x14ac:dyDescent="0.2">
      <c r="A100">
        <v>83</v>
      </c>
      <c r="B100">
        <f>B$14*(10-lgd*COUNTIF(Defaults!$AI100:$AR100,"&lt;="&amp;B$17))</f>
        <v>1.5</v>
      </c>
      <c r="C100">
        <f>C$14*(10-lgd*COUNTIF(Defaults!$AI100:$AR100,"&lt;="&amp;C$17))</f>
        <v>1.5</v>
      </c>
      <c r="D100">
        <f>D$14*(10-lgd*COUNTIF(Defaults!$AI100:$AR100,"&lt;="&amp;D$17))</f>
        <v>1.41</v>
      </c>
      <c r="E100">
        <f>E$14*(10-lgd*COUNTIF(Defaults!$AI100:$AR100,"&lt;="&amp;E$17))</f>
        <v>1.41</v>
      </c>
      <c r="F100">
        <f>F$14*(10-lgd*COUNTIF(Defaults!$AI100:$AR100,"&lt;="&amp;F$17))</f>
        <v>1.41</v>
      </c>
      <c r="G100">
        <f>G$14*(10-lgd*COUNTIF(Defaults!$AI100:$AR100,"&lt;="&amp;G$17))</f>
        <v>1.41</v>
      </c>
      <c r="H100">
        <f>H$14*(10-lgd*COUNTIF(Defaults!$AI100:$AR100,"&lt;="&amp;H$17))</f>
        <v>1.41</v>
      </c>
      <c r="I100">
        <f>I$14*(10-lgd*COUNTIF(Defaults!$AI100:$AR100,"&lt;="&amp;I$17))</f>
        <v>1.32</v>
      </c>
      <c r="J100">
        <f>J$14*(10-lgd*COUNTIF(Defaults!$AI100:$AR100,"&lt;="&amp;J$17))</f>
        <v>1.32</v>
      </c>
      <c r="K100">
        <f>K$14*(10-lgd*COUNTIF(Defaults!$AI100:$AR100,"&lt;="&amp;K$17))</f>
        <v>1.1399999999999999</v>
      </c>
      <c r="L100">
        <f>L$14*(10-lgd*COUNTIF(Defaults!$AI100:$AR100,"&lt;="&amp;L$17))</f>
        <v>1.1399999999999999</v>
      </c>
      <c r="M100">
        <f>M$14*(10-lgd*COUNTIF(Defaults!$AI100:$AR100,"&lt;="&amp;M$17))</f>
        <v>1.1399999999999999</v>
      </c>
      <c r="N100">
        <f>N$14*(10-lgd*COUNTIF(Defaults!$AI100:$AR100,"&lt;="&amp;N$17))</f>
        <v>1.1399999999999999</v>
      </c>
      <c r="O100">
        <f>O$14*(10-lgd*COUNTIF(Defaults!$AI100:$AR100,"&lt;="&amp;O$17))</f>
        <v>1.1399999999999999</v>
      </c>
      <c r="P100">
        <f>P$14*(10-lgd*COUNTIF(Defaults!$AI100:$AR100,"&lt;="&amp;P$17))</f>
        <v>1.1399999999999999</v>
      </c>
      <c r="Q100">
        <f>Q$14*(10-lgd*COUNTIF(Defaults!$AI100:$AR100,"&lt;="&amp;Q$17))</f>
        <v>1.1399999999999999</v>
      </c>
      <c r="R100">
        <f>R$14*(10-lgd*COUNTIF(Defaults!$AI100:$AR100,"&lt;="&amp;R$17))</f>
        <v>1.1399999999999999</v>
      </c>
      <c r="S100">
        <f>S$14*(10-lgd*COUNTIF(Defaults!$AI100:$AR100,"&lt;="&amp;S$17))</f>
        <v>1.1399999999999999</v>
      </c>
      <c r="T100">
        <f>T$14*(10-lgd*COUNTIF(Defaults!$AI100:$AR100,"&lt;="&amp;T$17))</f>
        <v>1.1399999999999999</v>
      </c>
      <c r="U100">
        <f>U$14*(10-lgd*COUNTIF(Defaults!$AI100:$AR100,"&lt;="&amp;U$17))</f>
        <v>71.05</v>
      </c>
      <c r="W100">
        <f t="shared" si="66"/>
        <v>0.1</v>
      </c>
      <c r="X100">
        <f t="shared" si="67"/>
        <v>0.1</v>
      </c>
      <c r="Y100">
        <f t="shared" si="68"/>
        <v>0.1</v>
      </c>
      <c r="Z100">
        <f t="shared" si="69"/>
        <v>0.1</v>
      </c>
      <c r="AA100">
        <f t="shared" si="70"/>
        <v>0.1</v>
      </c>
      <c r="AB100">
        <f t="shared" si="71"/>
        <v>0.1</v>
      </c>
      <c r="AC100">
        <f t="shared" si="72"/>
        <v>0.1</v>
      </c>
      <c r="AD100">
        <f t="shared" si="73"/>
        <v>0.1</v>
      </c>
      <c r="AE100">
        <f t="shared" si="74"/>
        <v>0.1</v>
      </c>
      <c r="AF100">
        <f t="shared" si="75"/>
        <v>0.1</v>
      </c>
      <c r="AG100">
        <f t="shared" si="76"/>
        <v>0.1</v>
      </c>
      <c r="AH100">
        <f t="shared" si="77"/>
        <v>0.1</v>
      </c>
      <c r="AI100">
        <f t="shared" si="78"/>
        <v>0.1</v>
      </c>
      <c r="AJ100">
        <f t="shared" si="79"/>
        <v>0.1</v>
      </c>
      <c r="AK100">
        <f t="shared" si="80"/>
        <v>0.1</v>
      </c>
      <c r="AL100">
        <f t="shared" si="81"/>
        <v>0.1</v>
      </c>
      <c r="AM100">
        <f t="shared" si="82"/>
        <v>0.1</v>
      </c>
      <c r="AN100">
        <f t="shared" si="83"/>
        <v>0.1</v>
      </c>
      <c r="AO100">
        <f t="shared" si="84"/>
        <v>0.1</v>
      </c>
      <c r="AP100">
        <f t="shared" si="85"/>
        <v>20.100000000000001</v>
      </c>
      <c r="AR100">
        <f t="shared" si="86"/>
        <v>0.1</v>
      </c>
      <c r="AS100">
        <f t="shared" si="87"/>
        <v>0.1</v>
      </c>
      <c r="AT100">
        <f t="shared" si="88"/>
        <v>0.1</v>
      </c>
      <c r="AU100">
        <f t="shared" si="89"/>
        <v>0.1</v>
      </c>
      <c r="AV100">
        <f t="shared" si="90"/>
        <v>0.1</v>
      </c>
      <c r="AW100">
        <f t="shared" si="91"/>
        <v>0.1</v>
      </c>
      <c r="AX100">
        <f t="shared" si="92"/>
        <v>0.1</v>
      </c>
      <c r="AY100">
        <f t="shared" si="93"/>
        <v>0.1</v>
      </c>
      <c r="AZ100">
        <f t="shared" si="94"/>
        <v>0.1</v>
      </c>
      <c r="BA100">
        <f t="shared" si="95"/>
        <v>0.1</v>
      </c>
      <c r="BB100">
        <f t="shared" si="96"/>
        <v>0.1</v>
      </c>
      <c r="BC100">
        <f t="shared" si="97"/>
        <v>0.1</v>
      </c>
      <c r="BD100">
        <f t="shared" si="98"/>
        <v>0.1</v>
      </c>
      <c r="BE100">
        <f t="shared" si="99"/>
        <v>0.1</v>
      </c>
      <c r="BF100">
        <f t="shared" si="100"/>
        <v>0.1</v>
      </c>
      <c r="BG100">
        <f t="shared" si="101"/>
        <v>0.1</v>
      </c>
      <c r="BH100">
        <f t="shared" si="102"/>
        <v>0.1</v>
      </c>
      <c r="BI100">
        <f t="shared" si="103"/>
        <v>0.1</v>
      </c>
      <c r="BJ100">
        <f t="shared" si="104"/>
        <v>0.1</v>
      </c>
      <c r="BK100">
        <f t="shared" si="105"/>
        <v>10.1</v>
      </c>
      <c r="BM100">
        <f t="shared" si="106"/>
        <v>1.2999999999999998</v>
      </c>
      <c r="BN100">
        <f t="shared" si="107"/>
        <v>1.2999999999999998</v>
      </c>
      <c r="BO100">
        <f t="shared" si="108"/>
        <v>1.2099999999999997</v>
      </c>
      <c r="BP100">
        <f t="shared" si="109"/>
        <v>1.2099999999999997</v>
      </c>
      <c r="BQ100">
        <f t="shared" si="110"/>
        <v>1.2099999999999997</v>
      </c>
      <c r="BR100">
        <f t="shared" si="111"/>
        <v>1.2099999999999997</v>
      </c>
      <c r="BS100">
        <f t="shared" si="112"/>
        <v>1.2099999999999997</v>
      </c>
      <c r="BT100">
        <f t="shared" si="113"/>
        <v>1.1199999999999999</v>
      </c>
      <c r="BU100">
        <f t="shared" si="114"/>
        <v>1.1199999999999999</v>
      </c>
      <c r="BV100">
        <f t="shared" si="115"/>
        <v>0.93999999999999984</v>
      </c>
      <c r="BW100">
        <f t="shared" si="116"/>
        <v>0.93999999999999984</v>
      </c>
      <c r="BX100">
        <f t="shared" si="117"/>
        <v>0.93999999999999984</v>
      </c>
      <c r="BY100">
        <f t="shared" si="118"/>
        <v>0.93999999999999984</v>
      </c>
      <c r="BZ100">
        <f t="shared" si="119"/>
        <v>0.93999999999999984</v>
      </c>
      <c r="CA100">
        <f t="shared" si="120"/>
        <v>0.93999999999999984</v>
      </c>
      <c r="CB100">
        <f t="shared" si="121"/>
        <v>0.93999999999999984</v>
      </c>
      <c r="CC100">
        <f t="shared" si="122"/>
        <v>0.93999999999999984</v>
      </c>
      <c r="CD100">
        <f t="shared" si="123"/>
        <v>0.93999999999999984</v>
      </c>
      <c r="CE100">
        <f t="shared" si="124"/>
        <v>0.93999999999999984</v>
      </c>
      <c r="CF100">
        <f t="shared" si="125"/>
        <v>40.849999999999994</v>
      </c>
      <c r="CH100">
        <f t="shared" si="126"/>
        <v>95.14</v>
      </c>
      <c r="CI100">
        <f t="shared" si="127"/>
        <v>22.000000000000004</v>
      </c>
      <c r="CJ100">
        <f t="shared" si="128"/>
        <v>12</v>
      </c>
      <c r="CK100">
        <f t="shared" si="129"/>
        <v>61.139999999999993</v>
      </c>
      <c r="CL100">
        <f t="shared" si="130"/>
        <v>0</v>
      </c>
      <c r="CM100">
        <f t="shared" si="131"/>
        <v>0</v>
      </c>
    </row>
    <row r="101" spans="1:91" x14ac:dyDescent="0.2">
      <c r="A101">
        <v>84</v>
      </c>
      <c r="B101">
        <f>B$14*(10-lgd*COUNTIF(Defaults!$AI101:$AR101,"&lt;="&amp;B$17))</f>
        <v>1.5</v>
      </c>
      <c r="C101">
        <f>C$14*(10-lgd*COUNTIF(Defaults!$AI101:$AR101,"&lt;="&amp;C$17))</f>
        <v>1.5</v>
      </c>
      <c r="D101">
        <f>D$14*(10-lgd*COUNTIF(Defaults!$AI101:$AR101,"&lt;="&amp;D$17))</f>
        <v>1.5</v>
      </c>
      <c r="E101">
        <f>E$14*(10-lgd*COUNTIF(Defaults!$AI101:$AR101,"&lt;="&amp;E$17))</f>
        <v>1.5</v>
      </c>
      <c r="F101">
        <f>F$14*(10-lgd*COUNTIF(Defaults!$AI101:$AR101,"&lt;="&amp;F$17))</f>
        <v>1.5</v>
      </c>
      <c r="G101">
        <f>G$14*(10-lgd*COUNTIF(Defaults!$AI101:$AR101,"&lt;="&amp;G$17))</f>
        <v>1.5</v>
      </c>
      <c r="H101">
        <f>H$14*(10-lgd*COUNTIF(Defaults!$AI101:$AR101,"&lt;="&amp;H$17))</f>
        <v>1.5</v>
      </c>
      <c r="I101">
        <f>I$14*(10-lgd*COUNTIF(Defaults!$AI101:$AR101,"&lt;="&amp;I$17))</f>
        <v>1.5</v>
      </c>
      <c r="J101">
        <f>J$14*(10-lgd*COUNTIF(Defaults!$AI101:$AR101,"&lt;="&amp;J$17))</f>
        <v>1.5</v>
      </c>
      <c r="K101">
        <f>K$14*(10-lgd*COUNTIF(Defaults!$AI101:$AR101,"&lt;="&amp;K$17))</f>
        <v>1.5</v>
      </c>
      <c r="L101">
        <f>L$14*(10-lgd*COUNTIF(Defaults!$AI101:$AR101,"&lt;="&amp;L$17))</f>
        <v>1.5</v>
      </c>
      <c r="M101">
        <f>M$14*(10-lgd*COUNTIF(Defaults!$AI101:$AR101,"&lt;="&amp;M$17))</f>
        <v>1.5</v>
      </c>
      <c r="N101">
        <f>N$14*(10-lgd*COUNTIF(Defaults!$AI101:$AR101,"&lt;="&amp;N$17))</f>
        <v>1.5</v>
      </c>
      <c r="O101">
        <f>O$14*(10-lgd*COUNTIF(Defaults!$AI101:$AR101,"&lt;="&amp;O$17))</f>
        <v>1.5</v>
      </c>
      <c r="P101">
        <f>P$14*(10-lgd*COUNTIF(Defaults!$AI101:$AR101,"&lt;="&amp;P$17))</f>
        <v>1.5</v>
      </c>
      <c r="Q101">
        <f>Q$14*(10-lgd*COUNTIF(Defaults!$AI101:$AR101,"&lt;="&amp;Q$17))</f>
        <v>1.5</v>
      </c>
      <c r="R101">
        <f>R$14*(10-lgd*COUNTIF(Defaults!$AI101:$AR101,"&lt;="&amp;R$17))</f>
        <v>1.5</v>
      </c>
      <c r="S101">
        <f>S$14*(10-lgd*COUNTIF(Defaults!$AI101:$AR101,"&lt;="&amp;S$17))</f>
        <v>1.5</v>
      </c>
      <c r="T101">
        <f>T$14*(10-lgd*COUNTIF(Defaults!$AI101:$AR101,"&lt;="&amp;T$17))</f>
        <v>1.5</v>
      </c>
      <c r="U101">
        <f>U$14*(10-lgd*COUNTIF(Defaults!$AI101:$AR101,"&lt;="&amp;U$17))</f>
        <v>101.5</v>
      </c>
      <c r="W101">
        <f t="shared" si="66"/>
        <v>0.1</v>
      </c>
      <c r="X101">
        <f t="shared" si="67"/>
        <v>0.1</v>
      </c>
      <c r="Y101">
        <f t="shared" si="68"/>
        <v>0.1</v>
      </c>
      <c r="Z101">
        <f t="shared" si="69"/>
        <v>0.1</v>
      </c>
      <c r="AA101">
        <f t="shared" si="70"/>
        <v>0.1</v>
      </c>
      <c r="AB101">
        <f t="shared" si="71"/>
        <v>0.1</v>
      </c>
      <c r="AC101">
        <f t="shared" si="72"/>
        <v>0.1</v>
      </c>
      <c r="AD101">
        <f t="shared" si="73"/>
        <v>0.1</v>
      </c>
      <c r="AE101">
        <f t="shared" si="74"/>
        <v>0.1</v>
      </c>
      <c r="AF101">
        <f t="shared" si="75"/>
        <v>0.1</v>
      </c>
      <c r="AG101">
        <f t="shared" si="76"/>
        <v>0.1</v>
      </c>
      <c r="AH101">
        <f t="shared" si="77"/>
        <v>0.1</v>
      </c>
      <c r="AI101">
        <f t="shared" si="78"/>
        <v>0.1</v>
      </c>
      <c r="AJ101">
        <f t="shared" si="79"/>
        <v>0.1</v>
      </c>
      <c r="AK101">
        <f t="shared" si="80"/>
        <v>0.1</v>
      </c>
      <c r="AL101">
        <f t="shared" si="81"/>
        <v>0.1</v>
      </c>
      <c r="AM101">
        <f t="shared" si="82"/>
        <v>0.1</v>
      </c>
      <c r="AN101">
        <f t="shared" si="83"/>
        <v>0.1</v>
      </c>
      <c r="AO101">
        <f t="shared" si="84"/>
        <v>0.1</v>
      </c>
      <c r="AP101">
        <f t="shared" si="85"/>
        <v>20.100000000000001</v>
      </c>
      <c r="AR101">
        <f t="shared" si="86"/>
        <v>0.1</v>
      </c>
      <c r="AS101">
        <f t="shared" si="87"/>
        <v>0.1</v>
      </c>
      <c r="AT101">
        <f t="shared" si="88"/>
        <v>0.1</v>
      </c>
      <c r="AU101">
        <f t="shared" si="89"/>
        <v>0.1</v>
      </c>
      <c r="AV101">
        <f t="shared" si="90"/>
        <v>0.1</v>
      </c>
      <c r="AW101">
        <f t="shared" si="91"/>
        <v>0.1</v>
      </c>
      <c r="AX101">
        <f t="shared" si="92"/>
        <v>0.1</v>
      </c>
      <c r="AY101">
        <f t="shared" si="93"/>
        <v>0.1</v>
      </c>
      <c r="AZ101">
        <f t="shared" si="94"/>
        <v>0.1</v>
      </c>
      <c r="BA101">
        <f t="shared" si="95"/>
        <v>0.1</v>
      </c>
      <c r="BB101">
        <f t="shared" si="96"/>
        <v>0.1</v>
      </c>
      <c r="BC101">
        <f t="shared" si="97"/>
        <v>0.1</v>
      </c>
      <c r="BD101">
        <f t="shared" si="98"/>
        <v>0.1</v>
      </c>
      <c r="BE101">
        <f t="shared" si="99"/>
        <v>0.1</v>
      </c>
      <c r="BF101">
        <f t="shared" si="100"/>
        <v>0.1</v>
      </c>
      <c r="BG101">
        <f t="shared" si="101"/>
        <v>0.1</v>
      </c>
      <c r="BH101">
        <f t="shared" si="102"/>
        <v>0.1</v>
      </c>
      <c r="BI101">
        <f t="shared" si="103"/>
        <v>0.1</v>
      </c>
      <c r="BJ101">
        <f t="shared" si="104"/>
        <v>0.1</v>
      </c>
      <c r="BK101">
        <f t="shared" si="105"/>
        <v>10.1</v>
      </c>
      <c r="BM101">
        <f t="shared" si="106"/>
        <v>1.2999999999999998</v>
      </c>
      <c r="BN101">
        <f t="shared" si="107"/>
        <v>1.2999999999999998</v>
      </c>
      <c r="BO101">
        <f t="shared" si="108"/>
        <v>1.2999999999999998</v>
      </c>
      <c r="BP101">
        <f t="shared" si="109"/>
        <v>1.2999999999999998</v>
      </c>
      <c r="BQ101">
        <f t="shared" si="110"/>
        <v>1.2999999999999998</v>
      </c>
      <c r="BR101">
        <f t="shared" si="111"/>
        <v>1.2999999999999998</v>
      </c>
      <c r="BS101">
        <f t="shared" si="112"/>
        <v>1.2999999999999998</v>
      </c>
      <c r="BT101">
        <f t="shared" si="113"/>
        <v>1.2999999999999998</v>
      </c>
      <c r="BU101">
        <f t="shared" si="114"/>
        <v>1.2999999999999998</v>
      </c>
      <c r="BV101">
        <f t="shared" si="115"/>
        <v>1.2999999999999998</v>
      </c>
      <c r="BW101">
        <f t="shared" si="116"/>
        <v>1.2999999999999998</v>
      </c>
      <c r="BX101">
        <f t="shared" si="117"/>
        <v>1.2999999999999998</v>
      </c>
      <c r="BY101">
        <f t="shared" si="118"/>
        <v>1.2999999999999998</v>
      </c>
      <c r="BZ101">
        <f t="shared" si="119"/>
        <v>1.2999999999999998</v>
      </c>
      <c r="CA101">
        <f t="shared" si="120"/>
        <v>1.2999999999999998</v>
      </c>
      <c r="CB101">
        <f t="shared" si="121"/>
        <v>1.2999999999999998</v>
      </c>
      <c r="CC101">
        <f t="shared" si="122"/>
        <v>1.2999999999999998</v>
      </c>
      <c r="CD101">
        <f t="shared" si="123"/>
        <v>1.2999999999999998</v>
      </c>
      <c r="CE101">
        <f t="shared" si="124"/>
        <v>1.2999999999999998</v>
      </c>
      <c r="CF101">
        <f t="shared" si="125"/>
        <v>71.300000000000011</v>
      </c>
      <c r="CH101">
        <f t="shared" si="126"/>
        <v>130</v>
      </c>
      <c r="CI101">
        <f t="shared" si="127"/>
        <v>22.000000000000004</v>
      </c>
      <c r="CJ101">
        <f t="shared" si="128"/>
        <v>12</v>
      </c>
      <c r="CK101">
        <f t="shared" si="129"/>
        <v>96.000000000000014</v>
      </c>
      <c r="CL101">
        <f t="shared" si="130"/>
        <v>0</v>
      </c>
      <c r="CM101">
        <f t="shared" si="131"/>
        <v>0</v>
      </c>
    </row>
    <row r="102" spans="1:91" x14ac:dyDescent="0.2">
      <c r="A102">
        <v>85</v>
      </c>
      <c r="B102">
        <f>B$14*(10-lgd*COUNTIF(Defaults!$AI102:$AR102,"&lt;="&amp;B$17))</f>
        <v>1.5</v>
      </c>
      <c r="C102">
        <f>C$14*(10-lgd*COUNTIF(Defaults!$AI102:$AR102,"&lt;="&amp;C$17))</f>
        <v>1.5</v>
      </c>
      <c r="D102">
        <f>D$14*(10-lgd*COUNTIF(Defaults!$AI102:$AR102,"&lt;="&amp;D$17))</f>
        <v>1.5</v>
      </c>
      <c r="E102">
        <f>E$14*(10-lgd*COUNTIF(Defaults!$AI102:$AR102,"&lt;="&amp;E$17))</f>
        <v>1.5</v>
      </c>
      <c r="F102">
        <f>F$14*(10-lgd*COUNTIF(Defaults!$AI102:$AR102,"&lt;="&amp;F$17))</f>
        <v>1.5</v>
      </c>
      <c r="G102">
        <f>G$14*(10-lgd*COUNTIF(Defaults!$AI102:$AR102,"&lt;="&amp;G$17))</f>
        <v>1.5</v>
      </c>
      <c r="H102">
        <f>H$14*(10-lgd*COUNTIF(Defaults!$AI102:$AR102,"&lt;="&amp;H$17))</f>
        <v>1.5</v>
      </c>
      <c r="I102">
        <f>I$14*(10-lgd*COUNTIF(Defaults!$AI102:$AR102,"&lt;="&amp;I$17))</f>
        <v>1.5</v>
      </c>
      <c r="J102">
        <f>J$14*(10-lgd*COUNTIF(Defaults!$AI102:$AR102,"&lt;="&amp;J$17))</f>
        <v>1.5</v>
      </c>
      <c r="K102">
        <f>K$14*(10-lgd*COUNTIF(Defaults!$AI102:$AR102,"&lt;="&amp;K$17))</f>
        <v>1.5</v>
      </c>
      <c r="L102">
        <f>L$14*(10-lgd*COUNTIF(Defaults!$AI102:$AR102,"&lt;="&amp;L$17))</f>
        <v>1.5</v>
      </c>
      <c r="M102">
        <f>M$14*(10-lgd*COUNTIF(Defaults!$AI102:$AR102,"&lt;="&amp;M$17))</f>
        <v>1.5</v>
      </c>
      <c r="N102">
        <f>N$14*(10-lgd*COUNTIF(Defaults!$AI102:$AR102,"&lt;="&amp;N$17))</f>
        <v>1.5</v>
      </c>
      <c r="O102">
        <f>O$14*(10-lgd*COUNTIF(Defaults!$AI102:$AR102,"&lt;="&amp;O$17))</f>
        <v>1.5</v>
      </c>
      <c r="P102">
        <f>P$14*(10-lgd*COUNTIF(Defaults!$AI102:$AR102,"&lt;="&amp;P$17))</f>
        <v>1.5</v>
      </c>
      <c r="Q102">
        <f>Q$14*(10-lgd*COUNTIF(Defaults!$AI102:$AR102,"&lt;="&amp;Q$17))</f>
        <v>1.5</v>
      </c>
      <c r="R102">
        <f>R$14*(10-lgd*COUNTIF(Defaults!$AI102:$AR102,"&lt;="&amp;R$17))</f>
        <v>1.5</v>
      </c>
      <c r="S102">
        <f>S$14*(10-lgd*COUNTIF(Defaults!$AI102:$AR102,"&lt;="&amp;S$17))</f>
        <v>1.5</v>
      </c>
      <c r="T102">
        <f>T$14*(10-lgd*COUNTIF(Defaults!$AI102:$AR102,"&lt;="&amp;T$17))</f>
        <v>1.5</v>
      </c>
      <c r="U102">
        <f>U$14*(10-lgd*COUNTIF(Defaults!$AI102:$AR102,"&lt;="&amp;U$17))</f>
        <v>101.5</v>
      </c>
      <c r="W102">
        <f t="shared" si="66"/>
        <v>0.1</v>
      </c>
      <c r="X102">
        <f t="shared" si="67"/>
        <v>0.1</v>
      </c>
      <c r="Y102">
        <f t="shared" si="68"/>
        <v>0.1</v>
      </c>
      <c r="Z102">
        <f t="shared" si="69"/>
        <v>0.1</v>
      </c>
      <c r="AA102">
        <f t="shared" si="70"/>
        <v>0.1</v>
      </c>
      <c r="AB102">
        <f t="shared" si="71"/>
        <v>0.1</v>
      </c>
      <c r="AC102">
        <f t="shared" si="72"/>
        <v>0.1</v>
      </c>
      <c r="AD102">
        <f t="shared" si="73"/>
        <v>0.1</v>
      </c>
      <c r="AE102">
        <f t="shared" si="74"/>
        <v>0.1</v>
      </c>
      <c r="AF102">
        <f t="shared" si="75"/>
        <v>0.1</v>
      </c>
      <c r="AG102">
        <f t="shared" si="76"/>
        <v>0.1</v>
      </c>
      <c r="AH102">
        <f t="shared" si="77"/>
        <v>0.1</v>
      </c>
      <c r="AI102">
        <f t="shared" si="78"/>
        <v>0.1</v>
      </c>
      <c r="AJ102">
        <f t="shared" si="79"/>
        <v>0.1</v>
      </c>
      <c r="AK102">
        <f t="shared" si="80"/>
        <v>0.1</v>
      </c>
      <c r="AL102">
        <f t="shared" si="81"/>
        <v>0.1</v>
      </c>
      <c r="AM102">
        <f t="shared" si="82"/>
        <v>0.1</v>
      </c>
      <c r="AN102">
        <f t="shared" si="83"/>
        <v>0.1</v>
      </c>
      <c r="AO102">
        <f t="shared" si="84"/>
        <v>0.1</v>
      </c>
      <c r="AP102">
        <f t="shared" si="85"/>
        <v>20.100000000000001</v>
      </c>
      <c r="AR102">
        <f t="shared" si="86"/>
        <v>0.1</v>
      </c>
      <c r="AS102">
        <f t="shared" si="87"/>
        <v>0.1</v>
      </c>
      <c r="AT102">
        <f t="shared" si="88"/>
        <v>0.1</v>
      </c>
      <c r="AU102">
        <f t="shared" si="89"/>
        <v>0.1</v>
      </c>
      <c r="AV102">
        <f t="shared" si="90"/>
        <v>0.1</v>
      </c>
      <c r="AW102">
        <f t="shared" si="91"/>
        <v>0.1</v>
      </c>
      <c r="AX102">
        <f t="shared" si="92"/>
        <v>0.1</v>
      </c>
      <c r="AY102">
        <f t="shared" si="93"/>
        <v>0.1</v>
      </c>
      <c r="AZ102">
        <f t="shared" si="94"/>
        <v>0.1</v>
      </c>
      <c r="BA102">
        <f t="shared" si="95"/>
        <v>0.1</v>
      </c>
      <c r="BB102">
        <f t="shared" si="96"/>
        <v>0.1</v>
      </c>
      <c r="BC102">
        <f t="shared" si="97"/>
        <v>0.1</v>
      </c>
      <c r="BD102">
        <f t="shared" si="98"/>
        <v>0.1</v>
      </c>
      <c r="BE102">
        <f t="shared" si="99"/>
        <v>0.1</v>
      </c>
      <c r="BF102">
        <f t="shared" si="100"/>
        <v>0.1</v>
      </c>
      <c r="BG102">
        <f t="shared" si="101"/>
        <v>0.1</v>
      </c>
      <c r="BH102">
        <f t="shared" si="102"/>
        <v>0.1</v>
      </c>
      <c r="BI102">
        <f t="shared" si="103"/>
        <v>0.1</v>
      </c>
      <c r="BJ102">
        <f t="shared" si="104"/>
        <v>0.1</v>
      </c>
      <c r="BK102">
        <f t="shared" si="105"/>
        <v>10.1</v>
      </c>
      <c r="BM102">
        <f t="shared" si="106"/>
        <v>1.2999999999999998</v>
      </c>
      <c r="BN102">
        <f t="shared" si="107"/>
        <v>1.2999999999999998</v>
      </c>
      <c r="BO102">
        <f t="shared" si="108"/>
        <v>1.2999999999999998</v>
      </c>
      <c r="BP102">
        <f t="shared" si="109"/>
        <v>1.2999999999999998</v>
      </c>
      <c r="BQ102">
        <f t="shared" si="110"/>
        <v>1.2999999999999998</v>
      </c>
      <c r="BR102">
        <f t="shared" si="111"/>
        <v>1.2999999999999998</v>
      </c>
      <c r="BS102">
        <f t="shared" si="112"/>
        <v>1.2999999999999998</v>
      </c>
      <c r="BT102">
        <f t="shared" si="113"/>
        <v>1.2999999999999998</v>
      </c>
      <c r="BU102">
        <f t="shared" si="114"/>
        <v>1.2999999999999998</v>
      </c>
      <c r="BV102">
        <f t="shared" si="115"/>
        <v>1.2999999999999998</v>
      </c>
      <c r="BW102">
        <f t="shared" si="116"/>
        <v>1.2999999999999998</v>
      </c>
      <c r="BX102">
        <f t="shared" si="117"/>
        <v>1.2999999999999998</v>
      </c>
      <c r="BY102">
        <f t="shared" si="118"/>
        <v>1.2999999999999998</v>
      </c>
      <c r="BZ102">
        <f t="shared" si="119"/>
        <v>1.2999999999999998</v>
      </c>
      <c r="CA102">
        <f t="shared" si="120"/>
        <v>1.2999999999999998</v>
      </c>
      <c r="CB102">
        <f t="shared" si="121"/>
        <v>1.2999999999999998</v>
      </c>
      <c r="CC102">
        <f t="shared" si="122"/>
        <v>1.2999999999999998</v>
      </c>
      <c r="CD102">
        <f t="shared" si="123"/>
        <v>1.2999999999999998</v>
      </c>
      <c r="CE102">
        <f t="shared" si="124"/>
        <v>1.2999999999999998</v>
      </c>
      <c r="CF102">
        <f t="shared" si="125"/>
        <v>71.300000000000011</v>
      </c>
      <c r="CH102">
        <f t="shared" si="126"/>
        <v>130</v>
      </c>
      <c r="CI102">
        <f t="shared" si="127"/>
        <v>22.000000000000004</v>
      </c>
      <c r="CJ102">
        <f t="shared" si="128"/>
        <v>12</v>
      </c>
      <c r="CK102">
        <f t="shared" si="129"/>
        <v>96.000000000000014</v>
      </c>
      <c r="CL102">
        <f t="shared" si="130"/>
        <v>0</v>
      </c>
      <c r="CM102">
        <f t="shared" si="131"/>
        <v>0</v>
      </c>
    </row>
    <row r="103" spans="1:91" x14ac:dyDescent="0.2">
      <c r="A103">
        <v>86</v>
      </c>
      <c r="B103">
        <f>B$14*(10-lgd*COUNTIF(Defaults!$AI103:$AR103,"&lt;="&amp;B$17))</f>
        <v>1.5</v>
      </c>
      <c r="C103">
        <f>C$14*(10-lgd*COUNTIF(Defaults!$AI103:$AR103,"&lt;="&amp;C$17))</f>
        <v>1.5</v>
      </c>
      <c r="D103">
        <f>D$14*(10-lgd*COUNTIF(Defaults!$AI103:$AR103,"&lt;="&amp;D$17))</f>
        <v>1.5</v>
      </c>
      <c r="E103">
        <f>E$14*(10-lgd*COUNTIF(Defaults!$AI103:$AR103,"&lt;="&amp;E$17))</f>
        <v>1.5</v>
      </c>
      <c r="F103">
        <f>F$14*(10-lgd*COUNTIF(Defaults!$AI103:$AR103,"&lt;="&amp;F$17))</f>
        <v>1.5</v>
      </c>
      <c r="G103">
        <f>G$14*(10-lgd*COUNTIF(Defaults!$AI103:$AR103,"&lt;="&amp;G$17))</f>
        <v>1.5</v>
      </c>
      <c r="H103">
        <f>H$14*(10-lgd*COUNTIF(Defaults!$AI103:$AR103,"&lt;="&amp;H$17))</f>
        <v>1.5</v>
      </c>
      <c r="I103">
        <f>I$14*(10-lgd*COUNTIF(Defaults!$AI103:$AR103,"&lt;="&amp;I$17))</f>
        <v>1.5</v>
      </c>
      <c r="J103">
        <f>J$14*(10-lgd*COUNTIF(Defaults!$AI103:$AR103,"&lt;="&amp;J$17))</f>
        <v>1.5</v>
      </c>
      <c r="K103">
        <f>K$14*(10-lgd*COUNTIF(Defaults!$AI103:$AR103,"&lt;="&amp;K$17))</f>
        <v>1.5</v>
      </c>
      <c r="L103">
        <f>L$14*(10-lgd*COUNTIF(Defaults!$AI103:$AR103,"&lt;="&amp;L$17))</f>
        <v>1.5</v>
      </c>
      <c r="M103">
        <f>M$14*(10-lgd*COUNTIF(Defaults!$AI103:$AR103,"&lt;="&amp;M$17))</f>
        <v>1.5</v>
      </c>
      <c r="N103">
        <f>N$14*(10-lgd*COUNTIF(Defaults!$AI103:$AR103,"&lt;="&amp;N$17))</f>
        <v>1.5</v>
      </c>
      <c r="O103">
        <f>O$14*(10-lgd*COUNTIF(Defaults!$AI103:$AR103,"&lt;="&amp;O$17))</f>
        <v>1.41</v>
      </c>
      <c r="P103">
        <f>P$14*(10-lgd*COUNTIF(Defaults!$AI103:$AR103,"&lt;="&amp;P$17))</f>
        <v>1.41</v>
      </c>
      <c r="Q103">
        <f>Q$14*(10-lgd*COUNTIF(Defaults!$AI103:$AR103,"&lt;="&amp;Q$17))</f>
        <v>1.41</v>
      </c>
      <c r="R103">
        <f>R$14*(10-lgd*COUNTIF(Defaults!$AI103:$AR103,"&lt;="&amp;R$17))</f>
        <v>1.41</v>
      </c>
      <c r="S103">
        <f>S$14*(10-lgd*COUNTIF(Defaults!$AI103:$AR103,"&lt;="&amp;S$17))</f>
        <v>1.41</v>
      </c>
      <c r="T103">
        <f>T$14*(10-lgd*COUNTIF(Defaults!$AI103:$AR103,"&lt;="&amp;T$17))</f>
        <v>1.41</v>
      </c>
      <c r="U103">
        <f>U$14*(10-lgd*COUNTIF(Defaults!$AI103:$AR103,"&lt;="&amp;U$17))</f>
        <v>95.410000000000011</v>
      </c>
      <c r="W103">
        <f t="shared" si="66"/>
        <v>0.1</v>
      </c>
      <c r="X103">
        <f t="shared" si="67"/>
        <v>0.1</v>
      </c>
      <c r="Y103">
        <f t="shared" si="68"/>
        <v>0.1</v>
      </c>
      <c r="Z103">
        <f t="shared" si="69"/>
        <v>0.1</v>
      </c>
      <c r="AA103">
        <f t="shared" si="70"/>
        <v>0.1</v>
      </c>
      <c r="AB103">
        <f t="shared" si="71"/>
        <v>0.1</v>
      </c>
      <c r="AC103">
        <f t="shared" si="72"/>
        <v>0.1</v>
      </c>
      <c r="AD103">
        <f t="shared" si="73"/>
        <v>0.1</v>
      </c>
      <c r="AE103">
        <f t="shared" si="74"/>
        <v>0.1</v>
      </c>
      <c r="AF103">
        <f t="shared" si="75"/>
        <v>0.1</v>
      </c>
      <c r="AG103">
        <f t="shared" si="76"/>
        <v>0.1</v>
      </c>
      <c r="AH103">
        <f t="shared" si="77"/>
        <v>0.1</v>
      </c>
      <c r="AI103">
        <f t="shared" si="78"/>
        <v>0.1</v>
      </c>
      <c r="AJ103">
        <f t="shared" si="79"/>
        <v>0.1</v>
      </c>
      <c r="AK103">
        <f t="shared" si="80"/>
        <v>0.1</v>
      </c>
      <c r="AL103">
        <f t="shared" si="81"/>
        <v>0.1</v>
      </c>
      <c r="AM103">
        <f t="shared" si="82"/>
        <v>0.1</v>
      </c>
      <c r="AN103">
        <f t="shared" si="83"/>
        <v>0.1</v>
      </c>
      <c r="AO103">
        <f t="shared" si="84"/>
        <v>0.1</v>
      </c>
      <c r="AP103">
        <f t="shared" si="85"/>
        <v>20.100000000000001</v>
      </c>
      <c r="AR103">
        <f t="shared" si="86"/>
        <v>0.1</v>
      </c>
      <c r="AS103">
        <f t="shared" si="87"/>
        <v>0.1</v>
      </c>
      <c r="AT103">
        <f t="shared" si="88"/>
        <v>0.1</v>
      </c>
      <c r="AU103">
        <f t="shared" si="89"/>
        <v>0.1</v>
      </c>
      <c r="AV103">
        <f t="shared" si="90"/>
        <v>0.1</v>
      </c>
      <c r="AW103">
        <f t="shared" si="91"/>
        <v>0.1</v>
      </c>
      <c r="AX103">
        <f t="shared" si="92"/>
        <v>0.1</v>
      </c>
      <c r="AY103">
        <f t="shared" si="93"/>
        <v>0.1</v>
      </c>
      <c r="AZ103">
        <f t="shared" si="94"/>
        <v>0.1</v>
      </c>
      <c r="BA103">
        <f t="shared" si="95"/>
        <v>0.1</v>
      </c>
      <c r="BB103">
        <f t="shared" si="96"/>
        <v>0.1</v>
      </c>
      <c r="BC103">
        <f t="shared" si="97"/>
        <v>0.1</v>
      </c>
      <c r="BD103">
        <f t="shared" si="98"/>
        <v>0.1</v>
      </c>
      <c r="BE103">
        <f t="shared" si="99"/>
        <v>0.1</v>
      </c>
      <c r="BF103">
        <f t="shared" si="100"/>
        <v>0.1</v>
      </c>
      <c r="BG103">
        <f t="shared" si="101"/>
        <v>0.1</v>
      </c>
      <c r="BH103">
        <f t="shared" si="102"/>
        <v>0.1</v>
      </c>
      <c r="BI103">
        <f t="shared" si="103"/>
        <v>0.1</v>
      </c>
      <c r="BJ103">
        <f t="shared" si="104"/>
        <v>0.1</v>
      </c>
      <c r="BK103">
        <f t="shared" si="105"/>
        <v>10.1</v>
      </c>
      <c r="BM103">
        <f t="shared" si="106"/>
        <v>1.2999999999999998</v>
      </c>
      <c r="BN103">
        <f t="shared" si="107"/>
        <v>1.2999999999999998</v>
      </c>
      <c r="BO103">
        <f t="shared" si="108"/>
        <v>1.2999999999999998</v>
      </c>
      <c r="BP103">
        <f t="shared" si="109"/>
        <v>1.2999999999999998</v>
      </c>
      <c r="BQ103">
        <f t="shared" si="110"/>
        <v>1.2999999999999998</v>
      </c>
      <c r="BR103">
        <f t="shared" si="111"/>
        <v>1.2999999999999998</v>
      </c>
      <c r="BS103">
        <f t="shared" si="112"/>
        <v>1.2999999999999998</v>
      </c>
      <c r="BT103">
        <f t="shared" si="113"/>
        <v>1.2999999999999998</v>
      </c>
      <c r="BU103">
        <f t="shared" si="114"/>
        <v>1.2999999999999998</v>
      </c>
      <c r="BV103">
        <f t="shared" si="115"/>
        <v>1.2999999999999998</v>
      </c>
      <c r="BW103">
        <f t="shared" si="116"/>
        <v>1.2999999999999998</v>
      </c>
      <c r="BX103">
        <f t="shared" si="117"/>
        <v>1.2999999999999998</v>
      </c>
      <c r="BY103">
        <f t="shared" si="118"/>
        <v>1.2999999999999998</v>
      </c>
      <c r="BZ103">
        <f t="shared" si="119"/>
        <v>1.2099999999999997</v>
      </c>
      <c r="CA103">
        <f t="shared" si="120"/>
        <v>1.2099999999999997</v>
      </c>
      <c r="CB103">
        <f t="shared" si="121"/>
        <v>1.2099999999999997</v>
      </c>
      <c r="CC103">
        <f t="shared" si="122"/>
        <v>1.2099999999999997</v>
      </c>
      <c r="CD103">
        <f t="shared" si="123"/>
        <v>1.2099999999999997</v>
      </c>
      <c r="CE103">
        <f t="shared" si="124"/>
        <v>1.2099999999999997</v>
      </c>
      <c r="CF103">
        <f t="shared" si="125"/>
        <v>65.210000000000008</v>
      </c>
      <c r="CH103">
        <f t="shared" si="126"/>
        <v>123.37</v>
      </c>
      <c r="CI103">
        <f t="shared" si="127"/>
        <v>22.000000000000004</v>
      </c>
      <c r="CJ103">
        <f t="shared" si="128"/>
        <v>12</v>
      </c>
      <c r="CK103">
        <f t="shared" si="129"/>
        <v>89.370000000000019</v>
      </c>
      <c r="CL103">
        <f t="shared" si="130"/>
        <v>0</v>
      </c>
      <c r="CM103">
        <f t="shared" si="131"/>
        <v>0</v>
      </c>
    </row>
    <row r="104" spans="1:91" x14ac:dyDescent="0.2">
      <c r="A104">
        <v>87</v>
      </c>
      <c r="B104">
        <f>B$14*(10-lgd*COUNTIF(Defaults!$AI104:$AR104,"&lt;="&amp;B$17))</f>
        <v>1.5</v>
      </c>
      <c r="C104">
        <f>C$14*(10-lgd*COUNTIF(Defaults!$AI104:$AR104,"&lt;="&amp;C$17))</f>
        <v>1.5</v>
      </c>
      <c r="D104">
        <f>D$14*(10-lgd*COUNTIF(Defaults!$AI104:$AR104,"&lt;="&amp;D$17))</f>
        <v>1.41</v>
      </c>
      <c r="E104">
        <f>E$14*(10-lgd*COUNTIF(Defaults!$AI104:$AR104,"&lt;="&amp;E$17))</f>
        <v>1.41</v>
      </c>
      <c r="F104">
        <f>F$14*(10-lgd*COUNTIF(Defaults!$AI104:$AR104,"&lt;="&amp;F$17))</f>
        <v>1.41</v>
      </c>
      <c r="G104">
        <f>G$14*(10-lgd*COUNTIF(Defaults!$AI104:$AR104,"&lt;="&amp;G$17))</f>
        <v>1.41</v>
      </c>
      <c r="H104">
        <f>H$14*(10-lgd*COUNTIF(Defaults!$AI104:$AR104,"&lt;="&amp;H$17))</f>
        <v>1.41</v>
      </c>
      <c r="I104">
        <f>I$14*(10-lgd*COUNTIF(Defaults!$AI104:$AR104,"&lt;="&amp;I$17))</f>
        <v>1.41</v>
      </c>
      <c r="J104">
        <f>J$14*(10-lgd*COUNTIF(Defaults!$AI104:$AR104,"&lt;="&amp;J$17))</f>
        <v>1.41</v>
      </c>
      <c r="K104">
        <f>K$14*(10-lgd*COUNTIF(Defaults!$AI104:$AR104,"&lt;="&amp;K$17))</f>
        <v>1.32</v>
      </c>
      <c r="L104">
        <f>L$14*(10-lgd*COUNTIF(Defaults!$AI104:$AR104,"&lt;="&amp;L$17))</f>
        <v>1.32</v>
      </c>
      <c r="M104">
        <f>M$14*(10-lgd*COUNTIF(Defaults!$AI104:$AR104,"&lt;="&amp;M$17))</f>
        <v>1.32</v>
      </c>
      <c r="N104">
        <f>N$14*(10-lgd*COUNTIF(Defaults!$AI104:$AR104,"&lt;="&amp;N$17))</f>
        <v>1.32</v>
      </c>
      <c r="O104">
        <f>O$14*(10-lgd*COUNTIF(Defaults!$AI104:$AR104,"&lt;="&amp;O$17))</f>
        <v>1.32</v>
      </c>
      <c r="P104">
        <f>P$14*(10-lgd*COUNTIF(Defaults!$AI104:$AR104,"&lt;="&amp;P$17))</f>
        <v>1.32</v>
      </c>
      <c r="Q104">
        <f>Q$14*(10-lgd*COUNTIF(Defaults!$AI104:$AR104,"&lt;="&amp;Q$17))</f>
        <v>1.32</v>
      </c>
      <c r="R104">
        <f>R$14*(10-lgd*COUNTIF(Defaults!$AI104:$AR104,"&lt;="&amp;R$17))</f>
        <v>1.32</v>
      </c>
      <c r="S104">
        <f>S$14*(10-lgd*COUNTIF(Defaults!$AI104:$AR104,"&lt;="&amp;S$17))</f>
        <v>1.32</v>
      </c>
      <c r="T104">
        <f>T$14*(10-lgd*COUNTIF(Defaults!$AI104:$AR104,"&lt;="&amp;T$17))</f>
        <v>1.32</v>
      </c>
      <c r="U104">
        <f>U$14*(10-lgd*COUNTIF(Defaults!$AI104:$AR104,"&lt;="&amp;U$17))</f>
        <v>83.22999999999999</v>
      </c>
      <c r="W104">
        <f t="shared" si="66"/>
        <v>0.1</v>
      </c>
      <c r="X104">
        <f t="shared" si="67"/>
        <v>0.1</v>
      </c>
      <c r="Y104">
        <f t="shared" si="68"/>
        <v>0.1</v>
      </c>
      <c r="Z104">
        <f t="shared" si="69"/>
        <v>0.1</v>
      </c>
      <c r="AA104">
        <f t="shared" si="70"/>
        <v>0.1</v>
      </c>
      <c r="AB104">
        <f t="shared" si="71"/>
        <v>0.1</v>
      </c>
      <c r="AC104">
        <f t="shared" si="72"/>
        <v>0.1</v>
      </c>
      <c r="AD104">
        <f t="shared" si="73"/>
        <v>0.1</v>
      </c>
      <c r="AE104">
        <f t="shared" si="74"/>
        <v>0.1</v>
      </c>
      <c r="AF104">
        <f t="shared" si="75"/>
        <v>0.1</v>
      </c>
      <c r="AG104">
        <f t="shared" si="76"/>
        <v>0.1</v>
      </c>
      <c r="AH104">
        <f t="shared" si="77"/>
        <v>0.1</v>
      </c>
      <c r="AI104">
        <f t="shared" si="78"/>
        <v>0.1</v>
      </c>
      <c r="AJ104">
        <f t="shared" si="79"/>
        <v>0.1</v>
      </c>
      <c r="AK104">
        <f t="shared" si="80"/>
        <v>0.1</v>
      </c>
      <c r="AL104">
        <f t="shared" si="81"/>
        <v>0.1</v>
      </c>
      <c r="AM104">
        <f t="shared" si="82"/>
        <v>0.1</v>
      </c>
      <c r="AN104">
        <f t="shared" si="83"/>
        <v>0.1</v>
      </c>
      <c r="AO104">
        <f t="shared" si="84"/>
        <v>0.1</v>
      </c>
      <c r="AP104">
        <f t="shared" si="85"/>
        <v>20.100000000000001</v>
      </c>
      <c r="AR104">
        <f t="shared" si="86"/>
        <v>0.1</v>
      </c>
      <c r="AS104">
        <f t="shared" si="87"/>
        <v>0.1</v>
      </c>
      <c r="AT104">
        <f t="shared" si="88"/>
        <v>0.1</v>
      </c>
      <c r="AU104">
        <f t="shared" si="89"/>
        <v>0.1</v>
      </c>
      <c r="AV104">
        <f t="shared" si="90"/>
        <v>0.1</v>
      </c>
      <c r="AW104">
        <f t="shared" si="91"/>
        <v>0.1</v>
      </c>
      <c r="AX104">
        <f t="shared" si="92"/>
        <v>0.1</v>
      </c>
      <c r="AY104">
        <f t="shared" si="93"/>
        <v>0.1</v>
      </c>
      <c r="AZ104">
        <f t="shared" si="94"/>
        <v>0.1</v>
      </c>
      <c r="BA104">
        <f t="shared" si="95"/>
        <v>0.1</v>
      </c>
      <c r="BB104">
        <f t="shared" si="96"/>
        <v>0.1</v>
      </c>
      <c r="BC104">
        <f t="shared" si="97"/>
        <v>0.1</v>
      </c>
      <c r="BD104">
        <f t="shared" si="98"/>
        <v>0.1</v>
      </c>
      <c r="BE104">
        <f t="shared" si="99"/>
        <v>0.1</v>
      </c>
      <c r="BF104">
        <f t="shared" si="100"/>
        <v>0.1</v>
      </c>
      <c r="BG104">
        <f t="shared" si="101"/>
        <v>0.1</v>
      </c>
      <c r="BH104">
        <f t="shared" si="102"/>
        <v>0.1</v>
      </c>
      <c r="BI104">
        <f t="shared" si="103"/>
        <v>0.1</v>
      </c>
      <c r="BJ104">
        <f t="shared" si="104"/>
        <v>0.1</v>
      </c>
      <c r="BK104">
        <f t="shared" si="105"/>
        <v>10.1</v>
      </c>
      <c r="BM104">
        <f t="shared" si="106"/>
        <v>1.2999999999999998</v>
      </c>
      <c r="BN104">
        <f t="shared" si="107"/>
        <v>1.2999999999999998</v>
      </c>
      <c r="BO104">
        <f t="shared" si="108"/>
        <v>1.2099999999999997</v>
      </c>
      <c r="BP104">
        <f t="shared" si="109"/>
        <v>1.2099999999999997</v>
      </c>
      <c r="BQ104">
        <f t="shared" si="110"/>
        <v>1.2099999999999997</v>
      </c>
      <c r="BR104">
        <f t="shared" si="111"/>
        <v>1.2099999999999997</v>
      </c>
      <c r="BS104">
        <f t="shared" si="112"/>
        <v>1.2099999999999997</v>
      </c>
      <c r="BT104">
        <f t="shared" si="113"/>
        <v>1.2099999999999997</v>
      </c>
      <c r="BU104">
        <f t="shared" si="114"/>
        <v>1.2099999999999997</v>
      </c>
      <c r="BV104">
        <f t="shared" si="115"/>
        <v>1.1199999999999999</v>
      </c>
      <c r="BW104">
        <f t="shared" si="116"/>
        <v>1.1199999999999999</v>
      </c>
      <c r="BX104">
        <f t="shared" si="117"/>
        <v>1.1199999999999999</v>
      </c>
      <c r="BY104">
        <f t="shared" si="118"/>
        <v>1.1199999999999999</v>
      </c>
      <c r="BZ104">
        <f t="shared" si="119"/>
        <v>1.1199999999999999</v>
      </c>
      <c r="CA104">
        <f t="shared" si="120"/>
        <v>1.1199999999999999</v>
      </c>
      <c r="CB104">
        <f t="shared" si="121"/>
        <v>1.1199999999999999</v>
      </c>
      <c r="CC104">
        <f t="shared" si="122"/>
        <v>1.1199999999999999</v>
      </c>
      <c r="CD104">
        <f t="shared" si="123"/>
        <v>1.1199999999999999</v>
      </c>
      <c r="CE104">
        <f t="shared" si="124"/>
        <v>1.1199999999999999</v>
      </c>
      <c r="CF104">
        <f t="shared" si="125"/>
        <v>53.029999999999987</v>
      </c>
      <c r="CH104">
        <f t="shared" si="126"/>
        <v>109.3</v>
      </c>
      <c r="CI104">
        <f t="shared" si="127"/>
        <v>22.000000000000004</v>
      </c>
      <c r="CJ104">
        <f t="shared" si="128"/>
        <v>12</v>
      </c>
      <c r="CK104">
        <f t="shared" si="129"/>
        <v>75.299999999999983</v>
      </c>
      <c r="CL104">
        <f t="shared" si="130"/>
        <v>0</v>
      </c>
      <c r="CM104">
        <f t="shared" si="131"/>
        <v>0</v>
      </c>
    </row>
    <row r="105" spans="1:91" x14ac:dyDescent="0.2">
      <c r="A105">
        <v>88</v>
      </c>
      <c r="B105">
        <f>B$14*(10-lgd*COUNTIF(Defaults!$AI105:$AR105,"&lt;="&amp;B$17))</f>
        <v>1.41</v>
      </c>
      <c r="C105">
        <f>C$14*(10-lgd*COUNTIF(Defaults!$AI105:$AR105,"&lt;="&amp;C$17))</f>
        <v>1.41</v>
      </c>
      <c r="D105">
        <f>D$14*(10-lgd*COUNTIF(Defaults!$AI105:$AR105,"&lt;="&amp;D$17))</f>
        <v>1.41</v>
      </c>
      <c r="E105">
        <f>E$14*(10-lgd*COUNTIF(Defaults!$AI105:$AR105,"&lt;="&amp;E$17))</f>
        <v>1.41</v>
      </c>
      <c r="F105">
        <f>F$14*(10-lgd*COUNTIF(Defaults!$AI105:$AR105,"&lt;="&amp;F$17))</f>
        <v>1.41</v>
      </c>
      <c r="G105">
        <f>G$14*(10-lgd*COUNTIF(Defaults!$AI105:$AR105,"&lt;="&amp;G$17))</f>
        <v>1.32</v>
      </c>
      <c r="H105">
        <f>H$14*(10-lgd*COUNTIF(Defaults!$AI105:$AR105,"&lt;="&amp;H$17))</f>
        <v>1.32</v>
      </c>
      <c r="I105">
        <f>I$14*(10-lgd*COUNTIF(Defaults!$AI105:$AR105,"&lt;="&amp;I$17))</f>
        <v>1.32</v>
      </c>
      <c r="J105">
        <f>J$14*(10-lgd*COUNTIF(Defaults!$AI105:$AR105,"&lt;="&amp;J$17))</f>
        <v>1.32</v>
      </c>
      <c r="K105">
        <f>K$14*(10-lgd*COUNTIF(Defaults!$AI105:$AR105,"&lt;="&amp;K$17))</f>
        <v>1.32</v>
      </c>
      <c r="L105">
        <f>L$14*(10-lgd*COUNTIF(Defaults!$AI105:$AR105,"&lt;="&amp;L$17))</f>
        <v>1.32</v>
      </c>
      <c r="M105">
        <f>M$14*(10-lgd*COUNTIF(Defaults!$AI105:$AR105,"&lt;="&amp;M$17))</f>
        <v>1.32</v>
      </c>
      <c r="N105">
        <f>N$14*(10-lgd*COUNTIF(Defaults!$AI105:$AR105,"&lt;="&amp;N$17))</f>
        <v>1.32</v>
      </c>
      <c r="O105">
        <f>O$14*(10-lgd*COUNTIF(Defaults!$AI105:$AR105,"&lt;="&amp;O$17))</f>
        <v>1.32</v>
      </c>
      <c r="P105">
        <f>P$14*(10-lgd*COUNTIF(Defaults!$AI105:$AR105,"&lt;="&amp;P$17))</f>
        <v>1.2299999999999998</v>
      </c>
      <c r="Q105">
        <f>Q$14*(10-lgd*COUNTIF(Defaults!$AI105:$AR105,"&lt;="&amp;Q$17))</f>
        <v>1.2299999999999998</v>
      </c>
      <c r="R105">
        <f>R$14*(10-lgd*COUNTIF(Defaults!$AI105:$AR105,"&lt;="&amp;R$17))</f>
        <v>1.2299999999999998</v>
      </c>
      <c r="S105">
        <f>S$14*(10-lgd*COUNTIF(Defaults!$AI105:$AR105,"&lt;="&amp;S$17))</f>
        <v>1.1399999999999999</v>
      </c>
      <c r="T105">
        <f>T$14*(10-lgd*COUNTIF(Defaults!$AI105:$AR105,"&lt;="&amp;T$17))</f>
        <v>1.1399999999999999</v>
      </c>
      <c r="U105">
        <f>U$14*(10-lgd*COUNTIF(Defaults!$AI105:$AR105,"&lt;="&amp;U$17))</f>
        <v>77.14</v>
      </c>
      <c r="W105">
        <f t="shared" si="66"/>
        <v>0.1</v>
      </c>
      <c r="X105">
        <f t="shared" si="67"/>
        <v>0.1</v>
      </c>
      <c r="Y105">
        <f t="shared" si="68"/>
        <v>0.1</v>
      </c>
      <c r="Z105">
        <f t="shared" si="69"/>
        <v>0.1</v>
      </c>
      <c r="AA105">
        <f t="shared" si="70"/>
        <v>0.1</v>
      </c>
      <c r="AB105">
        <f t="shared" si="71"/>
        <v>0.1</v>
      </c>
      <c r="AC105">
        <f t="shared" si="72"/>
        <v>0.1</v>
      </c>
      <c r="AD105">
        <f t="shared" si="73"/>
        <v>0.1</v>
      </c>
      <c r="AE105">
        <f t="shared" si="74"/>
        <v>0.1</v>
      </c>
      <c r="AF105">
        <f t="shared" si="75"/>
        <v>0.1</v>
      </c>
      <c r="AG105">
        <f t="shared" si="76"/>
        <v>0.1</v>
      </c>
      <c r="AH105">
        <f t="shared" si="77"/>
        <v>0.1</v>
      </c>
      <c r="AI105">
        <f t="shared" si="78"/>
        <v>0.1</v>
      </c>
      <c r="AJ105">
        <f t="shared" si="79"/>
        <v>0.1</v>
      </c>
      <c r="AK105">
        <f t="shared" si="80"/>
        <v>0.1</v>
      </c>
      <c r="AL105">
        <f t="shared" si="81"/>
        <v>0.1</v>
      </c>
      <c r="AM105">
        <f t="shared" si="82"/>
        <v>0.1</v>
      </c>
      <c r="AN105">
        <f t="shared" si="83"/>
        <v>0.1</v>
      </c>
      <c r="AO105">
        <f t="shared" si="84"/>
        <v>0.1</v>
      </c>
      <c r="AP105">
        <f t="shared" si="85"/>
        <v>20.100000000000001</v>
      </c>
      <c r="AR105">
        <f t="shared" si="86"/>
        <v>0.1</v>
      </c>
      <c r="AS105">
        <f t="shared" si="87"/>
        <v>0.1</v>
      </c>
      <c r="AT105">
        <f t="shared" si="88"/>
        <v>0.1</v>
      </c>
      <c r="AU105">
        <f t="shared" si="89"/>
        <v>0.1</v>
      </c>
      <c r="AV105">
        <f t="shared" si="90"/>
        <v>0.1</v>
      </c>
      <c r="AW105">
        <f t="shared" si="91"/>
        <v>0.1</v>
      </c>
      <c r="AX105">
        <f t="shared" si="92"/>
        <v>0.1</v>
      </c>
      <c r="AY105">
        <f t="shared" si="93"/>
        <v>0.1</v>
      </c>
      <c r="AZ105">
        <f t="shared" si="94"/>
        <v>0.1</v>
      </c>
      <c r="BA105">
        <f t="shared" si="95"/>
        <v>0.1</v>
      </c>
      <c r="BB105">
        <f t="shared" si="96"/>
        <v>0.1</v>
      </c>
      <c r="BC105">
        <f t="shared" si="97"/>
        <v>0.1</v>
      </c>
      <c r="BD105">
        <f t="shared" si="98"/>
        <v>0.1</v>
      </c>
      <c r="BE105">
        <f t="shared" si="99"/>
        <v>0.1</v>
      </c>
      <c r="BF105">
        <f t="shared" si="100"/>
        <v>0.1</v>
      </c>
      <c r="BG105">
        <f t="shared" si="101"/>
        <v>0.1</v>
      </c>
      <c r="BH105">
        <f t="shared" si="102"/>
        <v>0.1</v>
      </c>
      <c r="BI105">
        <f t="shared" si="103"/>
        <v>0.1</v>
      </c>
      <c r="BJ105">
        <f t="shared" si="104"/>
        <v>0.1</v>
      </c>
      <c r="BK105">
        <f t="shared" si="105"/>
        <v>10.1</v>
      </c>
      <c r="BM105">
        <f t="shared" si="106"/>
        <v>1.2099999999999997</v>
      </c>
      <c r="BN105">
        <f t="shared" si="107"/>
        <v>1.2099999999999997</v>
      </c>
      <c r="BO105">
        <f t="shared" si="108"/>
        <v>1.2099999999999997</v>
      </c>
      <c r="BP105">
        <f t="shared" si="109"/>
        <v>1.2099999999999997</v>
      </c>
      <c r="BQ105">
        <f t="shared" si="110"/>
        <v>1.2099999999999997</v>
      </c>
      <c r="BR105">
        <f t="shared" si="111"/>
        <v>1.1199999999999999</v>
      </c>
      <c r="BS105">
        <f t="shared" si="112"/>
        <v>1.1199999999999999</v>
      </c>
      <c r="BT105">
        <f t="shared" si="113"/>
        <v>1.1199999999999999</v>
      </c>
      <c r="BU105">
        <f t="shared" si="114"/>
        <v>1.1199999999999999</v>
      </c>
      <c r="BV105">
        <f t="shared" si="115"/>
        <v>1.1199999999999999</v>
      </c>
      <c r="BW105">
        <f t="shared" si="116"/>
        <v>1.1199999999999999</v>
      </c>
      <c r="BX105">
        <f t="shared" si="117"/>
        <v>1.1199999999999999</v>
      </c>
      <c r="BY105">
        <f t="shared" si="118"/>
        <v>1.1199999999999999</v>
      </c>
      <c r="BZ105">
        <f t="shared" si="119"/>
        <v>1.1199999999999999</v>
      </c>
      <c r="CA105">
        <f t="shared" si="120"/>
        <v>1.0299999999999996</v>
      </c>
      <c r="CB105">
        <f t="shared" si="121"/>
        <v>1.0299999999999996</v>
      </c>
      <c r="CC105">
        <f t="shared" si="122"/>
        <v>1.0299999999999996</v>
      </c>
      <c r="CD105">
        <f t="shared" si="123"/>
        <v>0.93999999999999984</v>
      </c>
      <c r="CE105">
        <f t="shared" si="124"/>
        <v>0.93999999999999984</v>
      </c>
      <c r="CF105">
        <f t="shared" si="125"/>
        <v>46.94</v>
      </c>
      <c r="CH105">
        <f t="shared" si="126"/>
        <v>102.04</v>
      </c>
      <c r="CI105">
        <f t="shared" si="127"/>
        <v>22.000000000000004</v>
      </c>
      <c r="CJ105">
        <f t="shared" si="128"/>
        <v>12</v>
      </c>
      <c r="CK105">
        <f t="shared" si="129"/>
        <v>68.039999999999992</v>
      </c>
      <c r="CL105">
        <f t="shared" si="130"/>
        <v>0</v>
      </c>
      <c r="CM105">
        <f t="shared" si="131"/>
        <v>0</v>
      </c>
    </row>
    <row r="106" spans="1:91" x14ac:dyDescent="0.2">
      <c r="A106">
        <v>89</v>
      </c>
      <c r="B106">
        <f>B$14*(10-lgd*COUNTIF(Defaults!$AI106:$AR106,"&lt;="&amp;B$17))</f>
        <v>1.5</v>
      </c>
      <c r="C106">
        <f>C$14*(10-lgd*COUNTIF(Defaults!$AI106:$AR106,"&lt;="&amp;C$17))</f>
        <v>1.5</v>
      </c>
      <c r="D106">
        <f>D$14*(10-lgd*COUNTIF(Defaults!$AI106:$AR106,"&lt;="&amp;D$17))</f>
        <v>1.5</v>
      </c>
      <c r="E106">
        <f>E$14*(10-lgd*COUNTIF(Defaults!$AI106:$AR106,"&lt;="&amp;E$17))</f>
        <v>1.5</v>
      </c>
      <c r="F106">
        <f>F$14*(10-lgd*COUNTIF(Defaults!$AI106:$AR106,"&lt;="&amp;F$17))</f>
        <v>1.5</v>
      </c>
      <c r="G106">
        <f>G$14*(10-lgd*COUNTIF(Defaults!$AI106:$AR106,"&lt;="&amp;G$17))</f>
        <v>1.5</v>
      </c>
      <c r="H106">
        <f>H$14*(10-lgd*COUNTIF(Defaults!$AI106:$AR106,"&lt;="&amp;H$17))</f>
        <v>1.5</v>
      </c>
      <c r="I106">
        <f>I$14*(10-lgd*COUNTIF(Defaults!$AI106:$AR106,"&lt;="&amp;I$17))</f>
        <v>1.5</v>
      </c>
      <c r="J106">
        <f>J$14*(10-lgd*COUNTIF(Defaults!$AI106:$AR106,"&lt;="&amp;J$17))</f>
        <v>1.5</v>
      </c>
      <c r="K106">
        <f>K$14*(10-lgd*COUNTIF(Defaults!$AI106:$AR106,"&lt;="&amp;K$17))</f>
        <v>1.5</v>
      </c>
      <c r="L106">
        <f>L$14*(10-lgd*COUNTIF(Defaults!$AI106:$AR106,"&lt;="&amp;L$17))</f>
        <v>1.5</v>
      </c>
      <c r="M106">
        <f>M$14*(10-lgd*COUNTIF(Defaults!$AI106:$AR106,"&lt;="&amp;M$17))</f>
        <v>1.5</v>
      </c>
      <c r="N106">
        <f>N$14*(10-lgd*COUNTIF(Defaults!$AI106:$AR106,"&lt;="&amp;N$17))</f>
        <v>1.5</v>
      </c>
      <c r="O106">
        <f>O$14*(10-lgd*COUNTIF(Defaults!$AI106:$AR106,"&lt;="&amp;O$17))</f>
        <v>1.5</v>
      </c>
      <c r="P106">
        <f>P$14*(10-lgd*COUNTIF(Defaults!$AI106:$AR106,"&lt;="&amp;P$17))</f>
        <v>1.5</v>
      </c>
      <c r="Q106">
        <f>Q$14*(10-lgd*COUNTIF(Defaults!$AI106:$AR106,"&lt;="&amp;Q$17))</f>
        <v>1.5</v>
      </c>
      <c r="R106">
        <f>R$14*(10-lgd*COUNTIF(Defaults!$AI106:$AR106,"&lt;="&amp;R$17))</f>
        <v>1.5</v>
      </c>
      <c r="S106">
        <f>S$14*(10-lgd*COUNTIF(Defaults!$AI106:$AR106,"&lt;="&amp;S$17))</f>
        <v>1.5</v>
      </c>
      <c r="T106">
        <f>T$14*(10-lgd*COUNTIF(Defaults!$AI106:$AR106,"&lt;="&amp;T$17))</f>
        <v>1.5</v>
      </c>
      <c r="U106">
        <f>U$14*(10-lgd*COUNTIF(Defaults!$AI106:$AR106,"&lt;="&amp;U$17))</f>
        <v>95.410000000000011</v>
      </c>
      <c r="W106">
        <f t="shared" si="66"/>
        <v>0.1</v>
      </c>
      <c r="X106">
        <f t="shared" si="67"/>
        <v>0.1</v>
      </c>
      <c r="Y106">
        <f t="shared" si="68"/>
        <v>0.1</v>
      </c>
      <c r="Z106">
        <f t="shared" si="69"/>
        <v>0.1</v>
      </c>
      <c r="AA106">
        <f t="shared" si="70"/>
        <v>0.1</v>
      </c>
      <c r="AB106">
        <f t="shared" si="71"/>
        <v>0.1</v>
      </c>
      <c r="AC106">
        <f t="shared" si="72"/>
        <v>0.1</v>
      </c>
      <c r="AD106">
        <f t="shared" si="73"/>
        <v>0.1</v>
      </c>
      <c r="AE106">
        <f t="shared" si="74"/>
        <v>0.1</v>
      </c>
      <c r="AF106">
        <f t="shared" si="75"/>
        <v>0.1</v>
      </c>
      <c r="AG106">
        <f t="shared" si="76"/>
        <v>0.1</v>
      </c>
      <c r="AH106">
        <f t="shared" si="77"/>
        <v>0.1</v>
      </c>
      <c r="AI106">
        <f t="shared" si="78"/>
        <v>0.1</v>
      </c>
      <c r="AJ106">
        <f t="shared" si="79"/>
        <v>0.1</v>
      </c>
      <c r="AK106">
        <f t="shared" si="80"/>
        <v>0.1</v>
      </c>
      <c r="AL106">
        <f t="shared" si="81"/>
        <v>0.1</v>
      </c>
      <c r="AM106">
        <f t="shared" si="82"/>
        <v>0.1</v>
      </c>
      <c r="AN106">
        <f t="shared" si="83"/>
        <v>0.1</v>
      </c>
      <c r="AO106">
        <f t="shared" si="84"/>
        <v>0.1</v>
      </c>
      <c r="AP106">
        <f t="shared" si="85"/>
        <v>20.100000000000001</v>
      </c>
      <c r="AR106">
        <f t="shared" si="86"/>
        <v>0.1</v>
      </c>
      <c r="AS106">
        <f t="shared" si="87"/>
        <v>0.1</v>
      </c>
      <c r="AT106">
        <f t="shared" si="88"/>
        <v>0.1</v>
      </c>
      <c r="AU106">
        <f t="shared" si="89"/>
        <v>0.1</v>
      </c>
      <c r="AV106">
        <f t="shared" si="90"/>
        <v>0.1</v>
      </c>
      <c r="AW106">
        <f t="shared" si="91"/>
        <v>0.1</v>
      </c>
      <c r="AX106">
        <f t="shared" si="92"/>
        <v>0.1</v>
      </c>
      <c r="AY106">
        <f t="shared" si="93"/>
        <v>0.1</v>
      </c>
      <c r="AZ106">
        <f t="shared" si="94"/>
        <v>0.1</v>
      </c>
      <c r="BA106">
        <f t="shared" si="95"/>
        <v>0.1</v>
      </c>
      <c r="BB106">
        <f t="shared" si="96"/>
        <v>0.1</v>
      </c>
      <c r="BC106">
        <f t="shared" si="97"/>
        <v>0.1</v>
      </c>
      <c r="BD106">
        <f t="shared" si="98"/>
        <v>0.1</v>
      </c>
      <c r="BE106">
        <f t="shared" si="99"/>
        <v>0.1</v>
      </c>
      <c r="BF106">
        <f t="shared" si="100"/>
        <v>0.1</v>
      </c>
      <c r="BG106">
        <f t="shared" si="101"/>
        <v>0.1</v>
      </c>
      <c r="BH106">
        <f t="shared" si="102"/>
        <v>0.1</v>
      </c>
      <c r="BI106">
        <f t="shared" si="103"/>
        <v>0.1</v>
      </c>
      <c r="BJ106">
        <f t="shared" si="104"/>
        <v>0.1</v>
      </c>
      <c r="BK106">
        <f t="shared" si="105"/>
        <v>10.1</v>
      </c>
      <c r="BM106">
        <f t="shared" si="106"/>
        <v>1.2999999999999998</v>
      </c>
      <c r="BN106">
        <f t="shared" si="107"/>
        <v>1.2999999999999998</v>
      </c>
      <c r="BO106">
        <f t="shared" si="108"/>
        <v>1.2999999999999998</v>
      </c>
      <c r="BP106">
        <f t="shared" si="109"/>
        <v>1.2999999999999998</v>
      </c>
      <c r="BQ106">
        <f t="shared" si="110"/>
        <v>1.2999999999999998</v>
      </c>
      <c r="BR106">
        <f t="shared" si="111"/>
        <v>1.2999999999999998</v>
      </c>
      <c r="BS106">
        <f t="shared" si="112"/>
        <v>1.2999999999999998</v>
      </c>
      <c r="BT106">
        <f t="shared" si="113"/>
        <v>1.2999999999999998</v>
      </c>
      <c r="BU106">
        <f t="shared" si="114"/>
        <v>1.2999999999999998</v>
      </c>
      <c r="BV106">
        <f t="shared" si="115"/>
        <v>1.2999999999999998</v>
      </c>
      <c r="BW106">
        <f t="shared" si="116"/>
        <v>1.2999999999999998</v>
      </c>
      <c r="BX106">
        <f t="shared" si="117"/>
        <v>1.2999999999999998</v>
      </c>
      <c r="BY106">
        <f t="shared" si="118"/>
        <v>1.2999999999999998</v>
      </c>
      <c r="BZ106">
        <f t="shared" si="119"/>
        <v>1.2999999999999998</v>
      </c>
      <c r="CA106">
        <f t="shared" si="120"/>
        <v>1.2999999999999998</v>
      </c>
      <c r="CB106">
        <f t="shared" si="121"/>
        <v>1.2999999999999998</v>
      </c>
      <c r="CC106">
        <f t="shared" si="122"/>
        <v>1.2999999999999998</v>
      </c>
      <c r="CD106">
        <f t="shared" si="123"/>
        <v>1.2999999999999998</v>
      </c>
      <c r="CE106">
        <f t="shared" si="124"/>
        <v>1.2999999999999998</v>
      </c>
      <c r="CF106">
        <f t="shared" si="125"/>
        <v>65.210000000000008</v>
      </c>
      <c r="CH106">
        <f t="shared" si="126"/>
        <v>123.91000000000001</v>
      </c>
      <c r="CI106">
        <f t="shared" si="127"/>
        <v>22.000000000000004</v>
      </c>
      <c r="CJ106">
        <f t="shared" si="128"/>
        <v>12</v>
      </c>
      <c r="CK106">
        <f t="shared" si="129"/>
        <v>89.910000000000011</v>
      </c>
      <c r="CL106">
        <f t="shared" si="130"/>
        <v>0</v>
      </c>
      <c r="CM106">
        <f t="shared" si="131"/>
        <v>0</v>
      </c>
    </row>
    <row r="107" spans="1:91" x14ac:dyDescent="0.2">
      <c r="A107">
        <v>90</v>
      </c>
      <c r="B107">
        <f>B$14*(10-lgd*COUNTIF(Defaults!$AI107:$AR107,"&lt;="&amp;B$17))</f>
        <v>1.5</v>
      </c>
      <c r="C107">
        <f>C$14*(10-lgd*COUNTIF(Defaults!$AI107:$AR107,"&lt;="&amp;C$17))</f>
        <v>1.5</v>
      </c>
      <c r="D107">
        <f>D$14*(10-lgd*COUNTIF(Defaults!$AI107:$AR107,"&lt;="&amp;D$17))</f>
        <v>1.5</v>
      </c>
      <c r="E107">
        <f>E$14*(10-lgd*COUNTIF(Defaults!$AI107:$AR107,"&lt;="&amp;E$17))</f>
        <v>1.5</v>
      </c>
      <c r="F107">
        <f>F$14*(10-lgd*COUNTIF(Defaults!$AI107:$AR107,"&lt;="&amp;F$17))</f>
        <v>1.5</v>
      </c>
      <c r="G107">
        <f>G$14*(10-lgd*COUNTIF(Defaults!$AI107:$AR107,"&lt;="&amp;G$17))</f>
        <v>1.5</v>
      </c>
      <c r="H107">
        <f>H$14*(10-lgd*COUNTIF(Defaults!$AI107:$AR107,"&lt;="&amp;H$17))</f>
        <v>1.5</v>
      </c>
      <c r="I107">
        <f>I$14*(10-lgd*COUNTIF(Defaults!$AI107:$AR107,"&lt;="&amp;I$17))</f>
        <v>1.5</v>
      </c>
      <c r="J107">
        <f>J$14*(10-lgd*COUNTIF(Defaults!$AI107:$AR107,"&lt;="&amp;J$17))</f>
        <v>1.5</v>
      </c>
      <c r="K107">
        <f>K$14*(10-lgd*COUNTIF(Defaults!$AI107:$AR107,"&lt;="&amp;K$17))</f>
        <v>1.5</v>
      </c>
      <c r="L107">
        <f>L$14*(10-lgd*COUNTIF(Defaults!$AI107:$AR107,"&lt;="&amp;L$17))</f>
        <v>1.5</v>
      </c>
      <c r="M107">
        <f>M$14*(10-lgd*COUNTIF(Defaults!$AI107:$AR107,"&lt;="&amp;M$17))</f>
        <v>1.5</v>
      </c>
      <c r="N107">
        <f>N$14*(10-lgd*COUNTIF(Defaults!$AI107:$AR107,"&lt;="&amp;N$17))</f>
        <v>1.5</v>
      </c>
      <c r="O107">
        <f>O$14*(10-lgd*COUNTIF(Defaults!$AI107:$AR107,"&lt;="&amp;O$17))</f>
        <v>1.5</v>
      </c>
      <c r="P107">
        <f>P$14*(10-lgd*COUNTIF(Defaults!$AI107:$AR107,"&lt;="&amp;P$17))</f>
        <v>1.5</v>
      </c>
      <c r="Q107">
        <f>Q$14*(10-lgd*COUNTIF(Defaults!$AI107:$AR107,"&lt;="&amp;Q$17))</f>
        <v>1.5</v>
      </c>
      <c r="R107">
        <f>R$14*(10-lgd*COUNTIF(Defaults!$AI107:$AR107,"&lt;="&amp;R$17))</f>
        <v>1.5</v>
      </c>
      <c r="S107">
        <f>S$14*(10-lgd*COUNTIF(Defaults!$AI107:$AR107,"&lt;="&amp;S$17))</f>
        <v>1.5</v>
      </c>
      <c r="T107">
        <f>T$14*(10-lgd*COUNTIF(Defaults!$AI107:$AR107,"&lt;="&amp;T$17))</f>
        <v>1.5</v>
      </c>
      <c r="U107">
        <f>U$14*(10-lgd*COUNTIF(Defaults!$AI107:$AR107,"&lt;="&amp;U$17))</f>
        <v>101.5</v>
      </c>
      <c r="W107">
        <f t="shared" si="66"/>
        <v>0.1</v>
      </c>
      <c r="X107">
        <f t="shared" si="67"/>
        <v>0.1</v>
      </c>
      <c r="Y107">
        <f t="shared" si="68"/>
        <v>0.1</v>
      </c>
      <c r="Z107">
        <f t="shared" si="69"/>
        <v>0.1</v>
      </c>
      <c r="AA107">
        <f t="shared" si="70"/>
        <v>0.1</v>
      </c>
      <c r="AB107">
        <f t="shared" si="71"/>
        <v>0.1</v>
      </c>
      <c r="AC107">
        <f t="shared" si="72"/>
        <v>0.1</v>
      </c>
      <c r="AD107">
        <f t="shared" si="73"/>
        <v>0.1</v>
      </c>
      <c r="AE107">
        <f t="shared" si="74"/>
        <v>0.1</v>
      </c>
      <c r="AF107">
        <f t="shared" si="75"/>
        <v>0.1</v>
      </c>
      <c r="AG107">
        <f t="shared" si="76"/>
        <v>0.1</v>
      </c>
      <c r="AH107">
        <f t="shared" si="77"/>
        <v>0.1</v>
      </c>
      <c r="AI107">
        <f t="shared" si="78"/>
        <v>0.1</v>
      </c>
      <c r="AJ107">
        <f t="shared" si="79"/>
        <v>0.1</v>
      </c>
      <c r="AK107">
        <f t="shared" si="80"/>
        <v>0.1</v>
      </c>
      <c r="AL107">
        <f t="shared" si="81"/>
        <v>0.1</v>
      </c>
      <c r="AM107">
        <f t="shared" si="82"/>
        <v>0.1</v>
      </c>
      <c r="AN107">
        <f t="shared" si="83"/>
        <v>0.1</v>
      </c>
      <c r="AO107">
        <f t="shared" si="84"/>
        <v>0.1</v>
      </c>
      <c r="AP107">
        <f t="shared" si="85"/>
        <v>20.100000000000001</v>
      </c>
      <c r="AR107">
        <f t="shared" si="86"/>
        <v>0.1</v>
      </c>
      <c r="AS107">
        <f t="shared" si="87"/>
        <v>0.1</v>
      </c>
      <c r="AT107">
        <f t="shared" si="88"/>
        <v>0.1</v>
      </c>
      <c r="AU107">
        <f t="shared" si="89"/>
        <v>0.1</v>
      </c>
      <c r="AV107">
        <f t="shared" si="90"/>
        <v>0.1</v>
      </c>
      <c r="AW107">
        <f t="shared" si="91"/>
        <v>0.1</v>
      </c>
      <c r="AX107">
        <f t="shared" si="92"/>
        <v>0.1</v>
      </c>
      <c r="AY107">
        <f t="shared" si="93"/>
        <v>0.1</v>
      </c>
      <c r="AZ107">
        <f t="shared" si="94"/>
        <v>0.1</v>
      </c>
      <c r="BA107">
        <f t="shared" si="95"/>
        <v>0.1</v>
      </c>
      <c r="BB107">
        <f t="shared" si="96"/>
        <v>0.1</v>
      </c>
      <c r="BC107">
        <f t="shared" si="97"/>
        <v>0.1</v>
      </c>
      <c r="BD107">
        <f t="shared" si="98"/>
        <v>0.1</v>
      </c>
      <c r="BE107">
        <f t="shared" si="99"/>
        <v>0.1</v>
      </c>
      <c r="BF107">
        <f t="shared" si="100"/>
        <v>0.1</v>
      </c>
      <c r="BG107">
        <f t="shared" si="101"/>
        <v>0.1</v>
      </c>
      <c r="BH107">
        <f t="shared" si="102"/>
        <v>0.1</v>
      </c>
      <c r="BI107">
        <f t="shared" si="103"/>
        <v>0.1</v>
      </c>
      <c r="BJ107">
        <f t="shared" si="104"/>
        <v>0.1</v>
      </c>
      <c r="BK107">
        <f t="shared" si="105"/>
        <v>10.1</v>
      </c>
      <c r="BM107">
        <f t="shared" si="106"/>
        <v>1.2999999999999998</v>
      </c>
      <c r="BN107">
        <f t="shared" si="107"/>
        <v>1.2999999999999998</v>
      </c>
      <c r="BO107">
        <f t="shared" si="108"/>
        <v>1.2999999999999998</v>
      </c>
      <c r="BP107">
        <f t="shared" si="109"/>
        <v>1.2999999999999998</v>
      </c>
      <c r="BQ107">
        <f t="shared" si="110"/>
        <v>1.2999999999999998</v>
      </c>
      <c r="BR107">
        <f t="shared" si="111"/>
        <v>1.2999999999999998</v>
      </c>
      <c r="BS107">
        <f t="shared" si="112"/>
        <v>1.2999999999999998</v>
      </c>
      <c r="BT107">
        <f t="shared" si="113"/>
        <v>1.2999999999999998</v>
      </c>
      <c r="BU107">
        <f t="shared" si="114"/>
        <v>1.2999999999999998</v>
      </c>
      <c r="BV107">
        <f t="shared" si="115"/>
        <v>1.2999999999999998</v>
      </c>
      <c r="BW107">
        <f t="shared" si="116"/>
        <v>1.2999999999999998</v>
      </c>
      <c r="BX107">
        <f t="shared" si="117"/>
        <v>1.2999999999999998</v>
      </c>
      <c r="BY107">
        <f t="shared" si="118"/>
        <v>1.2999999999999998</v>
      </c>
      <c r="BZ107">
        <f t="shared" si="119"/>
        <v>1.2999999999999998</v>
      </c>
      <c r="CA107">
        <f t="shared" si="120"/>
        <v>1.2999999999999998</v>
      </c>
      <c r="CB107">
        <f t="shared" si="121"/>
        <v>1.2999999999999998</v>
      </c>
      <c r="CC107">
        <f t="shared" si="122"/>
        <v>1.2999999999999998</v>
      </c>
      <c r="CD107">
        <f t="shared" si="123"/>
        <v>1.2999999999999998</v>
      </c>
      <c r="CE107">
        <f t="shared" si="124"/>
        <v>1.2999999999999998</v>
      </c>
      <c r="CF107">
        <f t="shared" si="125"/>
        <v>71.300000000000011</v>
      </c>
      <c r="CH107">
        <f t="shared" si="126"/>
        <v>130</v>
      </c>
      <c r="CI107">
        <f t="shared" si="127"/>
        <v>22.000000000000004</v>
      </c>
      <c r="CJ107">
        <f t="shared" si="128"/>
        <v>12</v>
      </c>
      <c r="CK107">
        <f t="shared" si="129"/>
        <v>96.000000000000014</v>
      </c>
      <c r="CL107">
        <f t="shared" si="130"/>
        <v>0</v>
      </c>
      <c r="CM107">
        <f t="shared" si="131"/>
        <v>0</v>
      </c>
    </row>
    <row r="108" spans="1:91" x14ac:dyDescent="0.2">
      <c r="A108">
        <v>91</v>
      </c>
      <c r="B108">
        <f>B$14*(10-lgd*COUNTIF(Defaults!$AI108:$AR108,"&lt;="&amp;B$17))</f>
        <v>1.5</v>
      </c>
      <c r="C108">
        <f>C$14*(10-lgd*COUNTIF(Defaults!$AI108:$AR108,"&lt;="&amp;C$17))</f>
        <v>1.5</v>
      </c>
      <c r="D108">
        <f>D$14*(10-lgd*COUNTIF(Defaults!$AI108:$AR108,"&lt;="&amp;D$17))</f>
        <v>1.5</v>
      </c>
      <c r="E108">
        <f>E$14*(10-lgd*COUNTIF(Defaults!$AI108:$AR108,"&lt;="&amp;E$17))</f>
        <v>1.5</v>
      </c>
      <c r="F108">
        <f>F$14*(10-lgd*COUNTIF(Defaults!$AI108:$AR108,"&lt;="&amp;F$17))</f>
        <v>1.41</v>
      </c>
      <c r="G108">
        <f>G$14*(10-lgd*COUNTIF(Defaults!$AI108:$AR108,"&lt;="&amp;G$17))</f>
        <v>1.41</v>
      </c>
      <c r="H108">
        <f>H$14*(10-lgd*COUNTIF(Defaults!$AI108:$AR108,"&lt;="&amp;H$17))</f>
        <v>1.41</v>
      </c>
      <c r="I108">
        <f>I$14*(10-lgd*COUNTIF(Defaults!$AI108:$AR108,"&lt;="&amp;I$17))</f>
        <v>1.41</v>
      </c>
      <c r="J108">
        <f>J$14*(10-lgd*COUNTIF(Defaults!$AI108:$AR108,"&lt;="&amp;J$17))</f>
        <v>1.41</v>
      </c>
      <c r="K108">
        <f>K$14*(10-lgd*COUNTIF(Defaults!$AI108:$AR108,"&lt;="&amp;K$17))</f>
        <v>1.41</v>
      </c>
      <c r="L108">
        <f>L$14*(10-lgd*COUNTIF(Defaults!$AI108:$AR108,"&lt;="&amp;L$17))</f>
        <v>1.41</v>
      </c>
      <c r="M108">
        <f>M$14*(10-lgd*COUNTIF(Defaults!$AI108:$AR108,"&lt;="&amp;M$17))</f>
        <v>1.41</v>
      </c>
      <c r="N108">
        <f>N$14*(10-lgd*COUNTIF(Defaults!$AI108:$AR108,"&lt;="&amp;N$17))</f>
        <v>1.41</v>
      </c>
      <c r="O108">
        <f>O$14*(10-lgd*COUNTIF(Defaults!$AI108:$AR108,"&lt;="&amp;O$17))</f>
        <v>1.41</v>
      </c>
      <c r="P108">
        <f>P$14*(10-lgd*COUNTIF(Defaults!$AI108:$AR108,"&lt;="&amp;P$17))</f>
        <v>1.41</v>
      </c>
      <c r="Q108">
        <f>Q$14*(10-lgd*COUNTIF(Defaults!$AI108:$AR108,"&lt;="&amp;Q$17))</f>
        <v>1.32</v>
      </c>
      <c r="R108">
        <f>R$14*(10-lgd*COUNTIF(Defaults!$AI108:$AR108,"&lt;="&amp;R$17))</f>
        <v>1.32</v>
      </c>
      <c r="S108">
        <f>S$14*(10-lgd*COUNTIF(Defaults!$AI108:$AR108,"&lt;="&amp;S$17))</f>
        <v>1.32</v>
      </c>
      <c r="T108">
        <f>T$14*(10-lgd*COUNTIF(Defaults!$AI108:$AR108,"&lt;="&amp;T$17))</f>
        <v>1.32</v>
      </c>
      <c r="U108">
        <f>U$14*(10-lgd*COUNTIF(Defaults!$AI108:$AR108,"&lt;="&amp;U$17))</f>
        <v>89.320000000000007</v>
      </c>
      <c r="W108">
        <f t="shared" si="66"/>
        <v>0.1</v>
      </c>
      <c r="X108">
        <f t="shared" si="67"/>
        <v>0.1</v>
      </c>
      <c r="Y108">
        <f t="shared" si="68"/>
        <v>0.1</v>
      </c>
      <c r="Z108">
        <f t="shared" si="69"/>
        <v>0.1</v>
      </c>
      <c r="AA108">
        <f t="shared" si="70"/>
        <v>0.1</v>
      </c>
      <c r="AB108">
        <f t="shared" si="71"/>
        <v>0.1</v>
      </c>
      <c r="AC108">
        <f t="shared" si="72"/>
        <v>0.1</v>
      </c>
      <c r="AD108">
        <f t="shared" si="73"/>
        <v>0.1</v>
      </c>
      <c r="AE108">
        <f t="shared" si="74"/>
        <v>0.1</v>
      </c>
      <c r="AF108">
        <f t="shared" si="75"/>
        <v>0.1</v>
      </c>
      <c r="AG108">
        <f t="shared" si="76"/>
        <v>0.1</v>
      </c>
      <c r="AH108">
        <f t="shared" si="77"/>
        <v>0.1</v>
      </c>
      <c r="AI108">
        <f t="shared" si="78"/>
        <v>0.1</v>
      </c>
      <c r="AJ108">
        <f t="shared" si="79"/>
        <v>0.1</v>
      </c>
      <c r="AK108">
        <f t="shared" si="80"/>
        <v>0.1</v>
      </c>
      <c r="AL108">
        <f t="shared" si="81"/>
        <v>0.1</v>
      </c>
      <c r="AM108">
        <f t="shared" si="82"/>
        <v>0.1</v>
      </c>
      <c r="AN108">
        <f t="shared" si="83"/>
        <v>0.1</v>
      </c>
      <c r="AO108">
        <f t="shared" si="84"/>
        <v>0.1</v>
      </c>
      <c r="AP108">
        <f t="shared" si="85"/>
        <v>20.100000000000001</v>
      </c>
      <c r="AR108">
        <f t="shared" si="86"/>
        <v>0.1</v>
      </c>
      <c r="AS108">
        <f t="shared" si="87"/>
        <v>0.1</v>
      </c>
      <c r="AT108">
        <f t="shared" si="88"/>
        <v>0.1</v>
      </c>
      <c r="AU108">
        <f t="shared" si="89"/>
        <v>0.1</v>
      </c>
      <c r="AV108">
        <f t="shared" si="90"/>
        <v>0.1</v>
      </c>
      <c r="AW108">
        <f t="shared" si="91"/>
        <v>0.1</v>
      </c>
      <c r="AX108">
        <f t="shared" si="92"/>
        <v>0.1</v>
      </c>
      <c r="AY108">
        <f t="shared" si="93"/>
        <v>0.1</v>
      </c>
      <c r="AZ108">
        <f t="shared" si="94"/>
        <v>0.1</v>
      </c>
      <c r="BA108">
        <f t="shared" si="95"/>
        <v>0.1</v>
      </c>
      <c r="BB108">
        <f t="shared" si="96"/>
        <v>0.1</v>
      </c>
      <c r="BC108">
        <f t="shared" si="97"/>
        <v>0.1</v>
      </c>
      <c r="BD108">
        <f t="shared" si="98"/>
        <v>0.1</v>
      </c>
      <c r="BE108">
        <f t="shared" si="99"/>
        <v>0.1</v>
      </c>
      <c r="BF108">
        <f t="shared" si="100"/>
        <v>0.1</v>
      </c>
      <c r="BG108">
        <f t="shared" si="101"/>
        <v>0.1</v>
      </c>
      <c r="BH108">
        <f t="shared" si="102"/>
        <v>0.1</v>
      </c>
      <c r="BI108">
        <f t="shared" si="103"/>
        <v>0.1</v>
      </c>
      <c r="BJ108">
        <f t="shared" si="104"/>
        <v>0.1</v>
      </c>
      <c r="BK108">
        <f t="shared" si="105"/>
        <v>10.1</v>
      </c>
      <c r="BM108">
        <f t="shared" si="106"/>
        <v>1.2999999999999998</v>
      </c>
      <c r="BN108">
        <f t="shared" si="107"/>
        <v>1.2999999999999998</v>
      </c>
      <c r="BO108">
        <f t="shared" si="108"/>
        <v>1.2999999999999998</v>
      </c>
      <c r="BP108">
        <f t="shared" si="109"/>
        <v>1.2999999999999998</v>
      </c>
      <c r="BQ108">
        <f t="shared" si="110"/>
        <v>1.2099999999999997</v>
      </c>
      <c r="BR108">
        <f t="shared" si="111"/>
        <v>1.2099999999999997</v>
      </c>
      <c r="BS108">
        <f t="shared" si="112"/>
        <v>1.2099999999999997</v>
      </c>
      <c r="BT108">
        <f t="shared" si="113"/>
        <v>1.2099999999999997</v>
      </c>
      <c r="BU108">
        <f t="shared" si="114"/>
        <v>1.2099999999999997</v>
      </c>
      <c r="BV108">
        <f t="shared" si="115"/>
        <v>1.2099999999999997</v>
      </c>
      <c r="BW108">
        <f t="shared" si="116"/>
        <v>1.2099999999999997</v>
      </c>
      <c r="BX108">
        <f t="shared" si="117"/>
        <v>1.2099999999999997</v>
      </c>
      <c r="BY108">
        <f t="shared" si="118"/>
        <v>1.2099999999999997</v>
      </c>
      <c r="BZ108">
        <f t="shared" si="119"/>
        <v>1.2099999999999997</v>
      </c>
      <c r="CA108">
        <f t="shared" si="120"/>
        <v>1.2099999999999997</v>
      </c>
      <c r="CB108">
        <f t="shared" si="121"/>
        <v>1.1199999999999999</v>
      </c>
      <c r="CC108">
        <f t="shared" si="122"/>
        <v>1.1199999999999999</v>
      </c>
      <c r="CD108">
        <f t="shared" si="123"/>
        <v>1.1199999999999999</v>
      </c>
      <c r="CE108">
        <f t="shared" si="124"/>
        <v>1.1199999999999999</v>
      </c>
      <c r="CF108">
        <f t="shared" si="125"/>
        <v>59.12</v>
      </c>
      <c r="CH108">
        <f t="shared" si="126"/>
        <v>116.11000000000001</v>
      </c>
      <c r="CI108">
        <f t="shared" si="127"/>
        <v>22.000000000000004</v>
      </c>
      <c r="CJ108">
        <f t="shared" si="128"/>
        <v>12</v>
      </c>
      <c r="CK108">
        <f t="shared" si="129"/>
        <v>82.11</v>
      </c>
      <c r="CL108">
        <f t="shared" si="130"/>
        <v>0</v>
      </c>
      <c r="CM108">
        <f t="shared" si="131"/>
        <v>0</v>
      </c>
    </row>
    <row r="109" spans="1:91" x14ac:dyDescent="0.2">
      <c r="A109">
        <v>92</v>
      </c>
      <c r="B109">
        <f>B$14*(10-lgd*COUNTIF(Defaults!$AI109:$AR109,"&lt;="&amp;B$17))</f>
        <v>1.5</v>
      </c>
      <c r="C109">
        <f>C$14*(10-lgd*COUNTIF(Defaults!$AI109:$AR109,"&lt;="&amp;C$17))</f>
        <v>1.5</v>
      </c>
      <c r="D109">
        <f>D$14*(10-lgd*COUNTIF(Defaults!$AI109:$AR109,"&lt;="&amp;D$17))</f>
        <v>1.5</v>
      </c>
      <c r="E109">
        <f>E$14*(10-lgd*COUNTIF(Defaults!$AI109:$AR109,"&lt;="&amp;E$17))</f>
        <v>1.5</v>
      </c>
      <c r="F109">
        <f>F$14*(10-lgd*COUNTIF(Defaults!$AI109:$AR109,"&lt;="&amp;F$17))</f>
        <v>1.5</v>
      </c>
      <c r="G109">
        <f>G$14*(10-lgd*COUNTIF(Defaults!$AI109:$AR109,"&lt;="&amp;G$17))</f>
        <v>1.32</v>
      </c>
      <c r="H109">
        <f>H$14*(10-lgd*COUNTIF(Defaults!$AI109:$AR109,"&lt;="&amp;H$17))</f>
        <v>1.32</v>
      </c>
      <c r="I109">
        <f>I$14*(10-lgd*COUNTIF(Defaults!$AI109:$AR109,"&lt;="&amp;I$17))</f>
        <v>1.32</v>
      </c>
      <c r="J109">
        <f>J$14*(10-lgd*COUNTIF(Defaults!$AI109:$AR109,"&lt;="&amp;J$17))</f>
        <v>1.32</v>
      </c>
      <c r="K109">
        <f>K$14*(10-lgd*COUNTIF(Defaults!$AI109:$AR109,"&lt;="&amp;K$17))</f>
        <v>1.32</v>
      </c>
      <c r="L109">
        <f>L$14*(10-lgd*COUNTIF(Defaults!$AI109:$AR109,"&lt;="&amp;L$17))</f>
        <v>1.32</v>
      </c>
      <c r="M109">
        <f>M$14*(10-lgd*COUNTIF(Defaults!$AI109:$AR109,"&lt;="&amp;M$17))</f>
        <v>1.32</v>
      </c>
      <c r="N109">
        <f>N$14*(10-lgd*COUNTIF(Defaults!$AI109:$AR109,"&lt;="&amp;N$17))</f>
        <v>1.32</v>
      </c>
      <c r="O109">
        <f>O$14*(10-lgd*COUNTIF(Defaults!$AI109:$AR109,"&lt;="&amp;O$17))</f>
        <v>1.32</v>
      </c>
      <c r="P109">
        <f>P$14*(10-lgd*COUNTIF(Defaults!$AI109:$AR109,"&lt;="&amp;P$17))</f>
        <v>1.32</v>
      </c>
      <c r="Q109">
        <f>Q$14*(10-lgd*COUNTIF(Defaults!$AI109:$AR109,"&lt;="&amp;Q$17))</f>
        <v>1.32</v>
      </c>
      <c r="R109">
        <f>R$14*(10-lgd*COUNTIF(Defaults!$AI109:$AR109,"&lt;="&amp;R$17))</f>
        <v>1.32</v>
      </c>
      <c r="S109">
        <f>S$14*(10-lgd*COUNTIF(Defaults!$AI109:$AR109,"&lt;="&amp;S$17))</f>
        <v>1.32</v>
      </c>
      <c r="T109">
        <f>T$14*(10-lgd*COUNTIF(Defaults!$AI109:$AR109,"&lt;="&amp;T$17))</f>
        <v>1.32</v>
      </c>
      <c r="U109">
        <f>U$14*(10-lgd*COUNTIF(Defaults!$AI109:$AR109,"&lt;="&amp;U$17))</f>
        <v>89.320000000000007</v>
      </c>
      <c r="W109">
        <f t="shared" si="66"/>
        <v>0.1</v>
      </c>
      <c r="X109">
        <f t="shared" si="67"/>
        <v>0.1</v>
      </c>
      <c r="Y109">
        <f t="shared" si="68"/>
        <v>0.1</v>
      </c>
      <c r="Z109">
        <f t="shared" si="69"/>
        <v>0.1</v>
      </c>
      <c r="AA109">
        <f t="shared" si="70"/>
        <v>0.1</v>
      </c>
      <c r="AB109">
        <f t="shared" si="71"/>
        <v>0.1</v>
      </c>
      <c r="AC109">
        <f t="shared" si="72"/>
        <v>0.1</v>
      </c>
      <c r="AD109">
        <f t="shared" si="73"/>
        <v>0.1</v>
      </c>
      <c r="AE109">
        <f t="shared" si="74"/>
        <v>0.1</v>
      </c>
      <c r="AF109">
        <f t="shared" si="75"/>
        <v>0.1</v>
      </c>
      <c r="AG109">
        <f t="shared" si="76"/>
        <v>0.1</v>
      </c>
      <c r="AH109">
        <f t="shared" si="77"/>
        <v>0.1</v>
      </c>
      <c r="AI109">
        <f t="shared" si="78"/>
        <v>0.1</v>
      </c>
      <c r="AJ109">
        <f t="shared" si="79"/>
        <v>0.1</v>
      </c>
      <c r="AK109">
        <f t="shared" si="80"/>
        <v>0.1</v>
      </c>
      <c r="AL109">
        <f t="shared" si="81"/>
        <v>0.1</v>
      </c>
      <c r="AM109">
        <f t="shared" si="82"/>
        <v>0.1</v>
      </c>
      <c r="AN109">
        <f t="shared" si="83"/>
        <v>0.1</v>
      </c>
      <c r="AO109">
        <f t="shared" si="84"/>
        <v>0.1</v>
      </c>
      <c r="AP109">
        <f t="shared" si="85"/>
        <v>20.100000000000001</v>
      </c>
      <c r="AR109">
        <f t="shared" si="86"/>
        <v>0.1</v>
      </c>
      <c r="AS109">
        <f t="shared" si="87"/>
        <v>0.1</v>
      </c>
      <c r="AT109">
        <f t="shared" si="88"/>
        <v>0.1</v>
      </c>
      <c r="AU109">
        <f t="shared" si="89"/>
        <v>0.1</v>
      </c>
      <c r="AV109">
        <f t="shared" si="90"/>
        <v>0.1</v>
      </c>
      <c r="AW109">
        <f t="shared" si="91"/>
        <v>0.1</v>
      </c>
      <c r="AX109">
        <f t="shared" si="92"/>
        <v>0.1</v>
      </c>
      <c r="AY109">
        <f t="shared" si="93"/>
        <v>0.1</v>
      </c>
      <c r="AZ109">
        <f t="shared" si="94"/>
        <v>0.1</v>
      </c>
      <c r="BA109">
        <f t="shared" si="95"/>
        <v>0.1</v>
      </c>
      <c r="BB109">
        <f t="shared" si="96"/>
        <v>0.1</v>
      </c>
      <c r="BC109">
        <f t="shared" si="97"/>
        <v>0.1</v>
      </c>
      <c r="BD109">
        <f t="shared" si="98"/>
        <v>0.1</v>
      </c>
      <c r="BE109">
        <f t="shared" si="99"/>
        <v>0.1</v>
      </c>
      <c r="BF109">
        <f t="shared" si="100"/>
        <v>0.1</v>
      </c>
      <c r="BG109">
        <f t="shared" si="101"/>
        <v>0.1</v>
      </c>
      <c r="BH109">
        <f t="shared" si="102"/>
        <v>0.1</v>
      </c>
      <c r="BI109">
        <f t="shared" si="103"/>
        <v>0.1</v>
      </c>
      <c r="BJ109">
        <f t="shared" si="104"/>
        <v>0.1</v>
      </c>
      <c r="BK109">
        <f t="shared" si="105"/>
        <v>10.1</v>
      </c>
      <c r="BM109">
        <f t="shared" si="106"/>
        <v>1.2999999999999998</v>
      </c>
      <c r="BN109">
        <f t="shared" si="107"/>
        <v>1.2999999999999998</v>
      </c>
      <c r="BO109">
        <f t="shared" si="108"/>
        <v>1.2999999999999998</v>
      </c>
      <c r="BP109">
        <f t="shared" si="109"/>
        <v>1.2999999999999998</v>
      </c>
      <c r="BQ109">
        <f t="shared" si="110"/>
        <v>1.2999999999999998</v>
      </c>
      <c r="BR109">
        <f t="shared" si="111"/>
        <v>1.1199999999999999</v>
      </c>
      <c r="BS109">
        <f t="shared" si="112"/>
        <v>1.1199999999999999</v>
      </c>
      <c r="BT109">
        <f t="shared" si="113"/>
        <v>1.1199999999999999</v>
      </c>
      <c r="BU109">
        <f t="shared" si="114"/>
        <v>1.1199999999999999</v>
      </c>
      <c r="BV109">
        <f t="shared" si="115"/>
        <v>1.1199999999999999</v>
      </c>
      <c r="BW109">
        <f t="shared" si="116"/>
        <v>1.1199999999999999</v>
      </c>
      <c r="BX109">
        <f t="shared" si="117"/>
        <v>1.1199999999999999</v>
      </c>
      <c r="BY109">
        <f t="shared" si="118"/>
        <v>1.1199999999999999</v>
      </c>
      <c r="BZ109">
        <f t="shared" si="119"/>
        <v>1.1199999999999999</v>
      </c>
      <c r="CA109">
        <f t="shared" si="120"/>
        <v>1.1199999999999999</v>
      </c>
      <c r="CB109">
        <f t="shared" si="121"/>
        <v>1.1199999999999999</v>
      </c>
      <c r="CC109">
        <f t="shared" si="122"/>
        <v>1.1199999999999999</v>
      </c>
      <c r="CD109">
        <f t="shared" si="123"/>
        <v>1.1199999999999999</v>
      </c>
      <c r="CE109">
        <f t="shared" si="124"/>
        <v>1.1199999999999999</v>
      </c>
      <c r="CF109">
        <f t="shared" si="125"/>
        <v>59.12</v>
      </c>
      <c r="CH109">
        <f t="shared" si="126"/>
        <v>115.30000000000001</v>
      </c>
      <c r="CI109">
        <f t="shared" si="127"/>
        <v>22.000000000000004</v>
      </c>
      <c r="CJ109">
        <f t="shared" si="128"/>
        <v>12</v>
      </c>
      <c r="CK109">
        <f t="shared" si="129"/>
        <v>81.3</v>
      </c>
      <c r="CL109">
        <f t="shared" si="130"/>
        <v>0</v>
      </c>
      <c r="CM109">
        <f t="shared" si="131"/>
        <v>0</v>
      </c>
    </row>
    <row r="110" spans="1:91" x14ac:dyDescent="0.2">
      <c r="A110">
        <v>93</v>
      </c>
      <c r="B110">
        <f>B$14*(10-lgd*COUNTIF(Defaults!$AI110:$AR110,"&lt;="&amp;B$17))</f>
        <v>1.5</v>
      </c>
      <c r="C110">
        <f>C$14*(10-lgd*COUNTIF(Defaults!$AI110:$AR110,"&lt;="&amp;C$17))</f>
        <v>1.5</v>
      </c>
      <c r="D110">
        <f>D$14*(10-lgd*COUNTIF(Defaults!$AI110:$AR110,"&lt;="&amp;D$17))</f>
        <v>1.41</v>
      </c>
      <c r="E110">
        <f>E$14*(10-lgd*COUNTIF(Defaults!$AI110:$AR110,"&lt;="&amp;E$17))</f>
        <v>1.41</v>
      </c>
      <c r="F110">
        <f>F$14*(10-lgd*COUNTIF(Defaults!$AI110:$AR110,"&lt;="&amp;F$17))</f>
        <v>1.41</v>
      </c>
      <c r="G110">
        <f>G$14*(10-lgd*COUNTIF(Defaults!$AI110:$AR110,"&lt;="&amp;G$17))</f>
        <v>1.41</v>
      </c>
      <c r="H110">
        <f>H$14*(10-lgd*COUNTIF(Defaults!$AI110:$AR110,"&lt;="&amp;H$17))</f>
        <v>1.41</v>
      </c>
      <c r="I110">
        <f>I$14*(10-lgd*COUNTIF(Defaults!$AI110:$AR110,"&lt;="&amp;I$17))</f>
        <v>1.41</v>
      </c>
      <c r="J110">
        <f>J$14*(10-lgd*COUNTIF(Defaults!$AI110:$AR110,"&lt;="&amp;J$17))</f>
        <v>1.2299999999999998</v>
      </c>
      <c r="K110">
        <f>K$14*(10-lgd*COUNTIF(Defaults!$AI110:$AR110,"&lt;="&amp;K$17))</f>
        <v>1.2299999999999998</v>
      </c>
      <c r="L110">
        <f>L$14*(10-lgd*COUNTIF(Defaults!$AI110:$AR110,"&lt;="&amp;L$17))</f>
        <v>1.2299999999999998</v>
      </c>
      <c r="M110">
        <f>M$14*(10-lgd*COUNTIF(Defaults!$AI110:$AR110,"&lt;="&amp;M$17))</f>
        <v>1.2299999999999998</v>
      </c>
      <c r="N110">
        <f>N$14*(10-lgd*COUNTIF(Defaults!$AI110:$AR110,"&lt;="&amp;N$17))</f>
        <v>1.1399999999999999</v>
      </c>
      <c r="O110">
        <f>O$14*(10-lgd*COUNTIF(Defaults!$AI110:$AR110,"&lt;="&amp;O$17))</f>
        <v>1.1399999999999999</v>
      </c>
      <c r="P110">
        <f>P$14*(10-lgd*COUNTIF(Defaults!$AI110:$AR110,"&lt;="&amp;P$17))</f>
        <v>1.1399999999999999</v>
      </c>
      <c r="Q110">
        <f>Q$14*(10-lgd*COUNTIF(Defaults!$AI110:$AR110,"&lt;="&amp;Q$17))</f>
        <v>1.1399999999999999</v>
      </c>
      <c r="R110">
        <f>R$14*(10-lgd*COUNTIF(Defaults!$AI110:$AR110,"&lt;="&amp;R$17))</f>
        <v>1.1399999999999999</v>
      </c>
      <c r="S110">
        <f>S$14*(10-lgd*COUNTIF(Defaults!$AI110:$AR110,"&lt;="&amp;S$17))</f>
        <v>1.1399999999999999</v>
      </c>
      <c r="T110">
        <f>T$14*(10-lgd*COUNTIF(Defaults!$AI110:$AR110,"&lt;="&amp;T$17))</f>
        <v>1.1399999999999999</v>
      </c>
      <c r="U110">
        <f>U$14*(10-lgd*COUNTIF(Defaults!$AI110:$AR110,"&lt;="&amp;U$17))</f>
        <v>77.14</v>
      </c>
      <c r="W110">
        <f t="shared" si="66"/>
        <v>0.1</v>
      </c>
      <c r="X110">
        <f t="shared" si="67"/>
        <v>0.1</v>
      </c>
      <c r="Y110">
        <f t="shared" si="68"/>
        <v>0.1</v>
      </c>
      <c r="Z110">
        <f t="shared" si="69"/>
        <v>0.1</v>
      </c>
      <c r="AA110">
        <f t="shared" si="70"/>
        <v>0.1</v>
      </c>
      <c r="AB110">
        <f t="shared" si="71"/>
        <v>0.1</v>
      </c>
      <c r="AC110">
        <f t="shared" si="72"/>
        <v>0.1</v>
      </c>
      <c r="AD110">
        <f t="shared" si="73"/>
        <v>0.1</v>
      </c>
      <c r="AE110">
        <f t="shared" si="74"/>
        <v>0.1</v>
      </c>
      <c r="AF110">
        <f t="shared" si="75"/>
        <v>0.1</v>
      </c>
      <c r="AG110">
        <f t="shared" si="76"/>
        <v>0.1</v>
      </c>
      <c r="AH110">
        <f t="shared" si="77"/>
        <v>0.1</v>
      </c>
      <c r="AI110">
        <f t="shared" si="78"/>
        <v>0.1</v>
      </c>
      <c r="AJ110">
        <f t="shared" si="79"/>
        <v>0.1</v>
      </c>
      <c r="AK110">
        <f t="shared" si="80"/>
        <v>0.1</v>
      </c>
      <c r="AL110">
        <f t="shared" si="81"/>
        <v>0.1</v>
      </c>
      <c r="AM110">
        <f t="shared" si="82"/>
        <v>0.1</v>
      </c>
      <c r="AN110">
        <f t="shared" si="83"/>
        <v>0.1</v>
      </c>
      <c r="AO110">
        <f t="shared" si="84"/>
        <v>0.1</v>
      </c>
      <c r="AP110">
        <f t="shared" si="85"/>
        <v>20.100000000000001</v>
      </c>
      <c r="AR110">
        <f t="shared" si="86"/>
        <v>0.1</v>
      </c>
      <c r="AS110">
        <f t="shared" si="87"/>
        <v>0.1</v>
      </c>
      <c r="AT110">
        <f t="shared" si="88"/>
        <v>0.1</v>
      </c>
      <c r="AU110">
        <f t="shared" si="89"/>
        <v>0.1</v>
      </c>
      <c r="AV110">
        <f t="shared" si="90"/>
        <v>0.1</v>
      </c>
      <c r="AW110">
        <f t="shared" si="91"/>
        <v>0.1</v>
      </c>
      <c r="AX110">
        <f t="shared" si="92"/>
        <v>0.1</v>
      </c>
      <c r="AY110">
        <f t="shared" si="93"/>
        <v>0.1</v>
      </c>
      <c r="AZ110">
        <f t="shared" si="94"/>
        <v>0.1</v>
      </c>
      <c r="BA110">
        <f t="shared" si="95"/>
        <v>0.1</v>
      </c>
      <c r="BB110">
        <f t="shared" si="96"/>
        <v>0.1</v>
      </c>
      <c r="BC110">
        <f t="shared" si="97"/>
        <v>0.1</v>
      </c>
      <c r="BD110">
        <f t="shared" si="98"/>
        <v>0.1</v>
      </c>
      <c r="BE110">
        <f t="shared" si="99"/>
        <v>0.1</v>
      </c>
      <c r="BF110">
        <f t="shared" si="100"/>
        <v>0.1</v>
      </c>
      <c r="BG110">
        <f t="shared" si="101"/>
        <v>0.1</v>
      </c>
      <c r="BH110">
        <f t="shared" si="102"/>
        <v>0.1</v>
      </c>
      <c r="BI110">
        <f t="shared" si="103"/>
        <v>0.1</v>
      </c>
      <c r="BJ110">
        <f t="shared" si="104"/>
        <v>0.1</v>
      </c>
      <c r="BK110">
        <f t="shared" si="105"/>
        <v>10.1</v>
      </c>
      <c r="BM110">
        <f t="shared" si="106"/>
        <v>1.2999999999999998</v>
      </c>
      <c r="BN110">
        <f t="shared" si="107"/>
        <v>1.2999999999999998</v>
      </c>
      <c r="BO110">
        <f t="shared" si="108"/>
        <v>1.2099999999999997</v>
      </c>
      <c r="BP110">
        <f t="shared" si="109"/>
        <v>1.2099999999999997</v>
      </c>
      <c r="BQ110">
        <f t="shared" si="110"/>
        <v>1.2099999999999997</v>
      </c>
      <c r="BR110">
        <f t="shared" si="111"/>
        <v>1.2099999999999997</v>
      </c>
      <c r="BS110">
        <f t="shared" si="112"/>
        <v>1.2099999999999997</v>
      </c>
      <c r="BT110">
        <f t="shared" si="113"/>
        <v>1.2099999999999997</v>
      </c>
      <c r="BU110">
        <f t="shared" si="114"/>
        <v>1.0299999999999996</v>
      </c>
      <c r="BV110">
        <f t="shared" si="115"/>
        <v>1.0299999999999996</v>
      </c>
      <c r="BW110">
        <f t="shared" si="116"/>
        <v>1.0299999999999996</v>
      </c>
      <c r="BX110">
        <f t="shared" si="117"/>
        <v>1.0299999999999996</v>
      </c>
      <c r="BY110">
        <f t="shared" si="118"/>
        <v>0.93999999999999984</v>
      </c>
      <c r="BZ110">
        <f t="shared" si="119"/>
        <v>0.93999999999999984</v>
      </c>
      <c r="CA110">
        <f t="shared" si="120"/>
        <v>0.93999999999999984</v>
      </c>
      <c r="CB110">
        <f t="shared" si="121"/>
        <v>0.93999999999999984</v>
      </c>
      <c r="CC110">
        <f t="shared" si="122"/>
        <v>0.93999999999999984</v>
      </c>
      <c r="CD110">
        <f t="shared" si="123"/>
        <v>0.93999999999999984</v>
      </c>
      <c r="CE110">
        <f t="shared" si="124"/>
        <v>0.93999999999999984</v>
      </c>
      <c r="CF110">
        <f t="shared" si="125"/>
        <v>46.94</v>
      </c>
      <c r="CH110">
        <f t="shared" si="126"/>
        <v>101.5</v>
      </c>
      <c r="CI110">
        <f t="shared" si="127"/>
        <v>22.000000000000004</v>
      </c>
      <c r="CJ110">
        <f t="shared" si="128"/>
        <v>12</v>
      </c>
      <c r="CK110">
        <f t="shared" si="129"/>
        <v>67.5</v>
      </c>
      <c r="CL110">
        <f t="shared" si="130"/>
        <v>0</v>
      </c>
      <c r="CM110">
        <f t="shared" si="131"/>
        <v>0</v>
      </c>
    </row>
    <row r="111" spans="1:91" x14ac:dyDescent="0.2">
      <c r="A111">
        <v>94</v>
      </c>
      <c r="B111">
        <f>B$14*(10-lgd*COUNTIF(Defaults!$AI111:$AR111,"&lt;="&amp;B$17))</f>
        <v>1.41</v>
      </c>
      <c r="C111">
        <f>C$14*(10-lgd*COUNTIF(Defaults!$AI111:$AR111,"&lt;="&amp;C$17))</f>
        <v>1.41</v>
      </c>
      <c r="D111">
        <f>D$14*(10-lgd*COUNTIF(Defaults!$AI111:$AR111,"&lt;="&amp;D$17))</f>
        <v>1.41</v>
      </c>
      <c r="E111">
        <f>E$14*(10-lgd*COUNTIF(Defaults!$AI111:$AR111,"&lt;="&amp;E$17))</f>
        <v>1.32</v>
      </c>
      <c r="F111">
        <f>F$14*(10-lgd*COUNTIF(Defaults!$AI111:$AR111,"&lt;="&amp;F$17))</f>
        <v>1.2299999999999998</v>
      </c>
      <c r="G111">
        <f>G$14*(10-lgd*COUNTIF(Defaults!$AI111:$AR111,"&lt;="&amp;G$17))</f>
        <v>1.2299999999999998</v>
      </c>
      <c r="H111">
        <f>H$14*(10-lgd*COUNTIF(Defaults!$AI111:$AR111,"&lt;="&amp;H$17))</f>
        <v>1.2299999999999998</v>
      </c>
      <c r="I111">
        <f>I$14*(10-lgd*COUNTIF(Defaults!$AI111:$AR111,"&lt;="&amp;I$17))</f>
        <v>1.2299999999999998</v>
      </c>
      <c r="J111">
        <f>J$14*(10-lgd*COUNTIF(Defaults!$AI111:$AR111,"&lt;="&amp;J$17))</f>
        <v>1.2299999999999998</v>
      </c>
      <c r="K111">
        <f>K$14*(10-lgd*COUNTIF(Defaults!$AI111:$AR111,"&lt;="&amp;K$17))</f>
        <v>1.2299999999999998</v>
      </c>
      <c r="L111">
        <f>L$14*(10-lgd*COUNTIF(Defaults!$AI111:$AR111,"&lt;="&amp;L$17))</f>
        <v>1.2299999999999998</v>
      </c>
      <c r="M111">
        <f>M$14*(10-lgd*COUNTIF(Defaults!$AI111:$AR111,"&lt;="&amp;M$17))</f>
        <v>1.2299999999999998</v>
      </c>
      <c r="N111">
        <f>N$14*(10-lgd*COUNTIF(Defaults!$AI111:$AR111,"&lt;="&amp;N$17))</f>
        <v>1.2299999999999998</v>
      </c>
      <c r="O111">
        <f>O$14*(10-lgd*COUNTIF(Defaults!$AI111:$AR111,"&lt;="&amp;O$17))</f>
        <v>1.2299999999999998</v>
      </c>
      <c r="P111">
        <f>P$14*(10-lgd*COUNTIF(Defaults!$AI111:$AR111,"&lt;="&amp;P$17))</f>
        <v>1.2299999999999998</v>
      </c>
      <c r="Q111">
        <f>Q$14*(10-lgd*COUNTIF(Defaults!$AI111:$AR111,"&lt;="&amp;Q$17))</f>
        <v>1.2299999999999998</v>
      </c>
      <c r="R111">
        <f>R$14*(10-lgd*COUNTIF(Defaults!$AI111:$AR111,"&lt;="&amp;R$17))</f>
        <v>1.2299999999999998</v>
      </c>
      <c r="S111">
        <f>S$14*(10-lgd*COUNTIF(Defaults!$AI111:$AR111,"&lt;="&amp;S$17))</f>
        <v>1.2299999999999998</v>
      </c>
      <c r="T111">
        <f>T$14*(10-lgd*COUNTIF(Defaults!$AI111:$AR111,"&lt;="&amp;T$17))</f>
        <v>1.2299999999999998</v>
      </c>
      <c r="U111">
        <f>U$14*(10-lgd*COUNTIF(Defaults!$AI111:$AR111,"&lt;="&amp;U$17))</f>
        <v>77.14</v>
      </c>
      <c r="W111">
        <f t="shared" si="66"/>
        <v>0.1</v>
      </c>
      <c r="X111">
        <f t="shared" si="67"/>
        <v>0.1</v>
      </c>
      <c r="Y111">
        <f t="shared" si="68"/>
        <v>0.1</v>
      </c>
      <c r="Z111">
        <f t="shared" si="69"/>
        <v>0.1</v>
      </c>
      <c r="AA111">
        <f t="shared" si="70"/>
        <v>0.1</v>
      </c>
      <c r="AB111">
        <f t="shared" si="71"/>
        <v>0.1</v>
      </c>
      <c r="AC111">
        <f t="shared" si="72"/>
        <v>0.1</v>
      </c>
      <c r="AD111">
        <f t="shared" si="73"/>
        <v>0.1</v>
      </c>
      <c r="AE111">
        <f t="shared" si="74"/>
        <v>0.1</v>
      </c>
      <c r="AF111">
        <f t="shared" si="75"/>
        <v>0.1</v>
      </c>
      <c r="AG111">
        <f t="shared" si="76"/>
        <v>0.1</v>
      </c>
      <c r="AH111">
        <f t="shared" si="77"/>
        <v>0.1</v>
      </c>
      <c r="AI111">
        <f t="shared" si="78"/>
        <v>0.1</v>
      </c>
      <c r="AJ111">
        <f t="shared" si="79"/>
        <v>0.1</v>
      </c>
      <c r="AK111">
        <f t="shared" si="80"/>
        <v>0.1</v>
      </c>
      <c r="AL111">
        <f t="shared" si="81"/>
        <v>0.1</v>
      </c>
      <c r="AM111">
        <f t="shared" si="82"/>
        <v>0.1</v>
      </c>
      <c r="AN111">
        <f t="shared" si="83"/>
        <v>0.1</v>
      </c>
      <c r="AO111">
        <f t="shared" si="84"/>
        <v>0.1</v>
      </c>
      <c r="AP111">
        <f t="shared" si="85"/>
        <v>20.100000000000001</v>
      </c>
      <c r="AR111">
        <f t="shared" si="86"/>
        <v>0.1</v>
      </c>
      <c r="AS111">
        <f t="shared" si="87"/>
        <v>0.1</v>
      </c>
      <c r="AT111">
        <f t="shared" si="88"/>
        <v>0.1</v>
      </c>
      <c r="AU111">
        <f t="shared" si="89"/>
        <v>0.1</v>
      </c>
      <c r="AV111">
        <f t="shared" si="90"/>
        <v>0.1</v>
      </c>
      <c r="AW111">
        <f t="shared" si="91"/>
        <v>0.1</v>
      </c>
      <c r="AX111">
        <f t="shared" si="92"/>
        <v>0.1</v>
      </c>
      <c r="AY111">
        <f t="shared" si="93"/>
        <v>0.1</v>
      </c>
      <c r="AZ111">
        <f t="shared" si="94"/>
        <v>0.1</v>
      </c>
      <c r="BA111">
        <f t="shared" si="95"/>
        <v>0.1</v>
      </c>
      <c r="BB111">
        <f t="shared" si="96"/>
        <v>0.1</v>
      </c>
      <c r="BC111">
        <f t="shared" si="97"/>
        <v>0.1</v>
      </c>
      <c r="BD111">
        <f t="shared" si="98"/>
        <v>0.1</v>
      </c>
      <c r="BE111">
        <f t="shared" si="99"/>
        <v>0.1</v>
      </c>
      <c r="BF111">
        <f t="shared" si="100"/>
        <v>0.1</v>
      </c>
      <c r="BG111">
        <f t="shared" si="101"/>
        <v>0.1</v>
      </c>
      <c r="BH111">
        <f t="shared" si="102"/>
        <v>0.1</v>
      </c>
      <c r="BI111">
        <f t="shared" si="103"/>
        <v>0.1</v>
      </c>
      <c r="BJ111">
        <f t="shared" si="104"/>
        <v>0.1</v>
      </c>
      <c r="BK111">
        <f t="shared" si="105"/>
        <v>10.1</v>
      </c>
      <c r="BM111">
        <f t="shared" si="106"/>
        <v>1.2099999999999997</v>
      </c>
      <c r="BN111">
        <f t="shared" si="107"/>
        <v>1.2099999999999997</v>
      </c>
      <c r="BO111">
        <f t="shared" si="108"/>
        <v>1.2099999999999997</v>
      </c>
      <c r="BP111">
        <f t="shared" si="109"/>
        <v>1.1199999999999999</v>
      </c>
      <c r="BQ111">
        <f t="shared" si="110"/>
        <v>1.0299999999999996</v>
      </c>
      <c r="BR111">
        <f t="shared" si="111"/>
        <v>1.0299999999999996</v>
      </c>
      <c r="BS111">
        <f t="shared" si="112"/>
        <v>1.0299999999999996</v>
      </c>
      <c r="BT111">
        <f t="shared" si="113"/>
        <v>1.0299999999999996</v>
      </c>
      <c r="BU111">
        <f t="shared" si="114"/>
        <v>1.0299999999999996</v>
      </c>
      <c r="BV111">
        <f t="shared" si="115"/>
        <v>1.0299999999999996</v>
      </c>
      <c r="BW111">
        <f t="shared" si="116"/>
        <v>1.0299999999999996</v>
      </c>
      <c r="BX111">
        <f t="shared" si="117"/>
        <v>1.0299999999999996</v>
      </c>
      <c r="BY111">
        <f t="shared" si="118"/>
        <v>1.0299999999999996</v>
      </c>
      <c r="BZ111">
        <f t="shared" si="119"/>
        <v>1.0299999999999996</v>
      </c>
      <c r="CA111">
        <f t="shared" si="120"/>
        <v>1.0299999999999996</v>
      </c>
      <c r="CB111">
        <f t="shared" si="121"/>
        <v>1.0299999999999996</v>
      </c>
      <c r="CC111">
        <f t="shared" si="122"/>
        <v>1.0299999999999996</v>
      </c>
      <c r="CD111">
        <f t="shared" si="123"/>
        <v>1.0299999999999996</v>
      </c>
      <c r="CE111">
        <f t="shared" si="124"/>
        <v>1.0299999999999996</v>
      </c>
      <c r="CF111">
        <f t="shared" si="125"/>
        <v>46.94</v>
      </c>
      <c r="CH111">
        <f t="shared" si="126"/>
        <v>101.14</v>
      </c>
      <c r="CI111">
        <f t="shared" si="127"/>
        <v>22.000000000000004</v>
      </c>
      <c r="CJ111">
        <f t="shared" si="128"/>
        <v>12</v>
      </c>
      <c r="CK111">
        <f t="shared" si="129"/>
        <v>67.14</v>
      </c>
      <c r="CL111">
        <f t="shared" si="130"/>
        <v>0</v>
      </c>
      <c r="CM111">
        <f t="shared" si="131"/>
        <v>0</v>
      </c>
    </row>
    <row r="112" spans="1:91" x14ac:dyDescent="0.2">
      <c r="A112">
        <v>95</v>
      </c>
      <c r="B112">
        <f>B$14*(10-lgd*COUNTIF(Defaults!$AI112:$AR112,"&lt;="&amp;B$17))</f>
        <v>1.5</v>
      </c>
      <c r="C112">
        <f>C$14*(10-lgd*COUNTIF(Defaults!$AI112:$AR112,"&lt;="&amp;C$17))</f>
        <v>1.5</v>
      </c>
      <c r="D112">
        <f>D$14*(10-lgd*COUNTIF(Defaults!$AI112:$AR112,"&lt;="&amp;D$17))</f>
        <v>1.5</v>
      </c>
      <c r="E112">
        <f>E$14*(10-lgd*COUNTIF(Defaults!$AI112:$AR112,"&lt;="&amp;E$17))</f>
        <v>1.5</v>
      </c>
      <c r="F112">
        <f>F$14*(10-lgd*COUNTIF(Defaults!$AI112:$AR112,"&lt;="&amp;F$17))</f>
        <v>1.5</v>
      </c>
      <c r="G112">
        <f>G$14*(10-lgd*COUNTIF(Defaults!$AI112:$AR112,"&lt;="&amp;G$17))</f>
        <v>1.5</v>
      </c>
      <c r="H112">
        <f>H$14*(10-lgd*COUNTIF(Defaults!$AI112:$AR112,"&lt;="&amp;H$17))</f>
        <v>1.5</v>
      </c>
      <c r="I112">
        <f>I$14*(10-lgd*COUNTIF(Defaults!$AI112:$AR112,"&lt;="&amp;I$17))</f>
        <v>1.5</v>
      </c>
      <c r="J112">
        <f>J$14*(10-lgd*COUNTIF(Defaults!$AI112:$AR112,"&lt;="&amp;J$17))</f>
        <v>1.5</v>
      </c>
      <c r="K112">
        <f>K$14*(10-lgd*COUNTIF(Defaults!$AI112:$AR112,"&lt;="&amp;K$17))</f>
        <v>1.5</v>
      </c>
      <c r="L112">
        <f>L$14*(10-lgd*COUNTIF(Defaults!$AI112:$AR112,"&lt;="&amp;L$17))</f>
        <v>1.5</v>
      </c>
      <c r="M112">
        <f>M$14*(10-lgd*COUNTIF(Defaults!$AI112:$AR112,"&lt;="&amp;M$17))</f>
        <v>1.41</v>
      </c>
      <c r="N112">
        <f>N$14*(10-lgd*COUNTIF(Defaults!$AI112:$AR112,"&lt;="&amp;N$17))</f>
        <v>1.41</v>
      </c>
      <c r="O112">
        <f>O$14*(10-lgd*COUNTIF(Defaults!$AI112:$AR112,"&lt;="&amp;O$17))</f>
        <v>1.32</v>
      </c>
      <c r="P112">
        <f>P$14*(10-lgd*COUNTIF(Defaults!$AI112:$AR112,"&lt;="&amp;P$17))</f>
        <v>1.32</v>
      </c>
      <c r="Q112">
        <f>Q$14*(10-lgd*COUNTIF(Defaults!$AI112:$AR112,"&lt;="&amp;Q$17))</f>
        <v>1.32</v>
      </c>
      <c r="R112">
        <f>R$14*(10-lgd*COUNTIF(Defaults!$AI112:$AR112,"&lt;="&amp;R$17))</f>
        <v>1.32</v>
      </c>
      <c r="S112">
        <f>S$14*(10-lgd*COUNTIF(Defaults!$AI112:$AR112,"&lt;="&amp;S$17))</f>
        <v>1.32</v>
      </c>
      <c r="T112">
        <f>T$14*(10-lgd*COUNTIF(Defaults!$AI112:$AR112,"&lt;="&amp;T$17))</f>
        <v>1.32</v>
      </c>
      <c r="U112">
        <f>U$14*(10-lgd*COUNTIF(Defaults!$AI112:$AR112,"&lt;="&amp;U$17))</f>
        <v>89.320000000000007</v>
      </c>
      <c r="W112">
        <f t="shared" si="66"/>
        <v>0.1</v>
      </c>
      <c r="X112">
        <f t="shared" si="67"/>
        <v>0.1</v>
      </c>
      <c r="Y112">
        <f t="shared" si="68"/>
        <v>0.1</v>
      </c>
      <c r="Z112">
        <f t="shared" si="69"/>
        <v>0.1</v>
      </c>
      <c r="AA112">
        <f t="shared" si="70"/>
        <v>0.1</v>
      </c>
      <c r="AB112">
        <f t="shared" si="71"/>
        <v>0.1</v>
      </c>
      <c r="AC112">
        <f t="shared" si="72"/>
        <v>0.1</v>
      </c>
      <c r="AD112">
        <f t="shared" si="73"/>
        <v>0.1</v>
      </c>
      <c r="AE112">
        <f t="shared" si="74"/>
        <v>0.1</v>
      </c>
      <c r="AF112">
        <f t="shared" si="75"/>
        <v>0.1</v>
      </c>
      <c r="AG112">
        <f t="shared" si="76"/>
        <v>0.1</v>
      </c>
      <c r="AH112">
        <f t="shared" si="77"/>
        <v>0.1</v>
      </c>
      <c r="AI112">
        <f t="shared" si="78"/>
        <v>0.1</v>
      </c>
      <c r="AJ112">
        <f t="shared" si="79"/>
        <v>0.1</v>
      </c>
      <c r="AK112">
        <f t="shared" si="80"/>
        <v>0.1</v>
      </c>
      <c r="AL112">
        <f t="shared" si="81"/>
        <v>0.1</v>
      </c>
      <c r="AM112">
        <f t="shared" si="82"/>
        <v>0.1</v>
      </c>
      <c r="AN112">
        <f t="shared" si="83"/>
        <v>0.1</v>
      </c>
      <c r="AO112">
        <f t="shared" si="84"/>
        <v>0.1</v>
      </c>
      <c r="AP112">
        <f t="shared" si="85"/>
        <v>20.100000000000001</v>
      </c>
      <c r="AR112">
        <f t="shared" si="86"/>
        <v>0.1</v>
      </c>
      <c r="AS112">
        <f t="shared" si="87"/>
        <v>0.1</v>
      </c>
      <c r="AT112">
        <f t="shared" si="88"/>
        <v>0.1</v>
      </c>
      <c r="AU112">
        <f t="shared" si="89"/>
        <v>0.1</v>
      </c>
      <c r="AV112">
        <f t="shared" si="90"/>
        <v>0.1</v>
      </c>
      <c r="AW112">
        <f t="shared" si="91"/>
        <v>0.1</v>
      </c>
      <c r="AX112">
        <f t="shared" si="92"/>
        <v>0.1</v>
      </c>
      <c r="AY112">
        <f t="shared" si="93"/>
        <v>0.1</v>
      </c>
      <c r="AZ112">
        <f t="shared" si="94"/>
        <v>0.1</v>
      </c>
      <c r="BA112">
        <f t="shared" si="95"/>
        <v>0.1</v>
      </c>
      <c r="BB112">
        <f t="shared" si="96"/>
        <v>0.1</v>
      </c>
      <c r="BC112">
        <f t="shared" si="97"/>
        <v>0.1</v>
      </c>
      <c r="BD112">
        <f t="shared" si="98"/>
        <v>0.1</v>
      </c>
      <c r="BE112">
        <f t="shared" si="99"/>
        <v>0.1</v>
      </c>
      <c r="BF112">
        <f t="shared" si="100"/>
        <v>0.1</v>
      </c>
      <c r="BG112">
        <f t="shared" si="101"/>
        <v>0.1</v>
      </c>
      <c r="BH112">
        <f t="shared" si="102"/>
        <v>0.1</v>
      </c>
      <c r="BI112">
        <f t="shared" si="103"/>
        <v>0.1</v>
      </c>
      <c r="BJ112">
        <f t="shared" si="104"/>
        <v>0.1</v>
      </c>
      <c r="BK112">
        <f t="shared" si="105"/>
        <v>10.1</v>
      </c>
      <c r="BM112">
        <f t="shared" si="106"/>
        <v>1.2999999999999998</v>
      </c>
      <c r="BN112">
        <f t="shared" si="107"/>
        <v>1.2999999999999998</v>
      </c>
      <c r="BO112">
        <f t="shared" si="108"/>
        <v>1.2999999999999998</v>
      </c>
      <c r="BP112">
        <f t="shared" si="109"/>
        <v>1.2999999999999998</v>
      </c>
      <c r="BQ112">
        <f t="shared" si="110"/>
        <v>1.2999999999999998</v>
      </c>
      <c r="BR112">
        <f t="shared" si="111"/>
        <v>1.2999999999999998</v>
      </c>
      <c r="BS112">
        <f t="shared" si="112"/>
        <v>1.2999999999999998</v>
      </c>
      <c r="BT112">
        <f t="shared" si="113"/>
        <v>1.2999999999999998</v>
      </c>
      <c r="BU112">
        <f t="shared" si="114"/>
        <v>1.2999999999999998</v>
      </c>
      <c r="BV112">
        <f t="shared" si="115"/>
        <v>1.2999999999999998</v>
      </c>
      <c r="BW112">
        <f t="shared" si="116"/>
        <v>1.2999999999999998</v>
      </c>
      <c r="BX112">
        <f t="shared" si="117"/>
        <v>1.2099999999999997</v>
      </c>
      <c r="BY112">
        <f t="shared" si="118"/>
        <v>1.2099999999999997</v>
      </c>
      <c r="BZ112">
        <f t="shared" si="119"/>
        <v>1.1199999999999999</v>
      </c>
      <c r="CA112">
        <f t="shared" si="120"/>
        <v>1.1199999999999999</v>
      </c>
      <c r="CB112">
        <f t="shared" si="121"/>
        <v>1.1199999999999999</v>
      </c>
      <c r="CC112">
        <f t="shared" si="122"/>
        <v>1.1199999999999999</v>
      </c>
      <c r="CD112">
        <f t="shared" si="123"/>
        <v>1.1199999999999999</v>
      </c>
      <c r="CE112">
        <f t="shared" si="124"/>
        <v>1.1199999999999999</v>
      </c>
      <c r="CF112">
        <f t="shared" si="125"/>
        <v>59.12</v>
      </c>
      <c r="CH112">
        <f t="shared" si="126"/>
        <v>116.56</v>
      </c>
      <c r="CI112">
        <f t="shared" si="127"/>
        <v>22.000000000000004</v>
      </c>
      <c r="CJ112">
        <f t="shared" si="128"/>
        <v>12</v>
      </c>
      <c r="CK112">
        <f t="shared" si="129"/>
        <v>82.56</v>
      </c>
      <c r="CL112">
        <f t="shared" si="130"/>
        <v>0</v>
      </c>
      <c r="CM112">
        <f t="shared" si="131"/>
        <v>0</v>
      </c>
    </row>
    <row r="113" spans="1:91" x14ac:dyDescent="0.2">
      <c r="A113">
        <v>96</v>
      </c>
      <c r="B113">
        <f>B$14*(10-lgd*COUNTIF(Defaults!$AI113:$AR113,"&lt;="&amp;B$17))</f>
        <v>1.41</v>
      </c>
      <c r="C113">
        <f>C$14*(10-lgd*COUNTIF(Defaults!$AI113:$AR113,"&lt;="&amp;C$17))</f>
        <v>1.41</v>
      </c>
      <c r="D113">
        <f>D$14*(10-lgd*COUNTIF(Defaults!$AI113:$AR113,"&lt;="&amp;D$17))</f>
        <v>1.41</v>
      </c>
      <c r="E113">
        <f>E$14*(10-lgd*COUNTIF(Defaults!$AI113:$AR113,"&lt;="&amp;E$17))</f>
        <v>1.41</v>
      </c>
      <c r="F113">
        <f>F$14*(10-lgd*COUNTIF(Defaults!$AI113:$AR113,"&lt;="&amp;F$17))</f>
        <v>1.41</v>
      </c>
      <c r="G113">
        <f>G$14*(10-lgd*COUNTIF(Defaults!$AI113:$AR113,"&lt;="&amp;G$17))</f>
        <v>1.41</v>
      </c>
      <c r="H113">
        <f>H$14*(10-lgd*COUNTIF(Defaults!$AI113:$AR113,"&lt;="&amp;H$17))</f>
        <v>1.41</v>
      </c>
      <c r="I113">
        <f>I$14*(10-lgd*COUNTIF(Defaults!$AI113:$AR113,"&lt;="&amp;I$17))</f>
        <v>1.32</v>
      </c>
      <c r="J113">
        <f>J$14*(10-lgd*COUNTIF(Defaults!$AI113:$AR113,"&lt;="&amp;J$17))</f>
        <v>1.32</v>
      </c>
      <c r="K113">
        <f>K$14*(10-lgd*COUNTIF(Defaults!$AI113:$AR113,"&lt;="&amp;K$17))</f>
        <v>1.32</v>
      </c>
      <c r="L113">
        <f>L$14*(10-lgd*COUNTIF(Defaults!$AI113:$AR113,"&lt;="&amp;L$17))</f>
        <v>1.32</v>
      </c>
      <c r="M113">
        <f>M$14*(10-lgd*COUNTIF(Defaults!$AI113:$AR113,"&lt;="&amp;M$17))</f>
        <v>1.2299999999999998</v>
      </c>
      <c r="N113">
        <f>N$14*(10-lgd*COUNTIF(Defaults!$AI113:$AR113,"&lt;="&amp;N$17))</f>
        <v>1.2299999999999998</v>
      </c>
      <c r="O113">
        <f>O$14*(10-lgd*COUNTIF(Defaults!$AI113:$AR113,"&lt;="&amp;O$17))</f>
        <v>1.2299999999999998</v>
      </c>
      <c r="P113">
        <f>P$14*(10-lgd*COUNTIF(Defaults!$AI113:$AR113,"&lt;="&amp;P$17))</f>
        <v>1.2299999999999998</v>
      </c>
      <c r="Q113">
        <f>Q$14*(10-lgd*COUNTIF(Defaults!$AI113:$AR113,"&lt;="&amp;Q$17))</f>
        <v>1.2299999999999998</v>
      </c>
      <c r="R113">
        <f>R$14*(10-lgd*COUNTIF(Defaults!$AI113:$AR113,"&lt;="&amp;R$17))</f>
        <v>1.2299999999999998</v>
      </c>
      <c r="S113">
        <f>S$14*(10-lgd*COUNTIF(Defaults!$AI113:$AR113,"&lt;="&amp;S$17))</f>
        <v>1.2299999999999998</v>
      </c>
      <c r="T113">
        <f>T$14*(10-lgd*COUNTIF(Defaults!$AI113:$AR113,"&lt;="&amp;T$17))</f>
        <v>1.2299999999999998</v>
      </c>
      <c r="U113">
        <f>U$14*(10-lgd*COUNTIF(Defaults!$AI113:$AR113,"&lt;="&amp;U$17))</f>
        <v>83.22999999999999</v>
      </c>
      <c r="W113">
        <f t="shared" si="66"/>
        <v>0.1</v>
      </c>
      <c r="X113">
        <f t="shared" si="67"/>
        <v>0.1</v>
      </c>
      <c r="Y113">
        <f t="shared" si="68"/>
        <v>0.1</v>
      </c>
      <c r="Z113">
        <f t="shared" si="69"/>
        <v>0.1</v>
      </c>
      <c r="AA113">
        <f t="shared" si="70"/>
        <v>0.1</v>
      </c>
      <c r="AB113">
        <f t="shared" si="71"/>
        <v>0.1</v>
      </c>
      <c r="AC113">
        <f t="shared" si="72"/>
        <v>0.1</v>
      </c>
      <c r="AD113">
        <f t="shared" si="73"/>
        <v>0.1</v>
      </c>
      <c r="AE113">
        <f t="shared" si="74"/>
        <v>0.1</v>
      </c>
      <c r="AF113">
        <f t="shared" si="75"/>
        <v>0.1</v>
      </c>
      <c r="AG113">
        <f t="shared" si="76"/>
        <v>0.1</v>
      </c>
      <c r="AH113">
        <f t="shared" si="77"/>
        <v>0.1</v>
      </c>
      <c r="AI113">
        <f t="shared" si="78"/>
        <v>0.1</v>
      </c>
      <c r="AJ113">
        <f t="shared" si="79"/>
        <v>0.1</v>
      </c>
      <c r="AK113">
        <f t="shared" si="80"/>
        <v>0.1</v>
      </c>
      <c r="AL113">
        <f t="shared" si="81"/>
        <v>0.1</v>
      </c>
      <c r="AM113">
        <f t="shared" si="82"/>
        <v>0.1</v>
      </c>
      <c r="AN113">
        <f t="shared" si="83"/>
        <v>0.1</v>
      </c>
      <c r="AO113">
        <f t="shared" si="84"/>
        <v>0.1</v>
      </c>
      <c r="AP113">
        <f t="shared" si="85"/>
        <v>20.100000000000001</v>
      </c>
      <c r="AR113">
        <f t="shared" si="86"/>
        <v>0.1</v>
      </c>
      <c r="AS113">
        <f t="shared" si="87"/>
        <v>0.1</v>
      </c>
      <c r="AT113">
        <f t="shared" si="88"/>
        <v>0.1</v>
      </c>
      <c r="AU113">
        <f t="shared" si="89"/>
        <v>0.1</v>
      </c>
      <c r="AV113">
        <f t="shared" si="90"/>
        <v>0.1</v>
      </c>
      <c r="AW113">
        <f t="shared" si="91"/>
        <v>0.1</v>
      </c>
      <c r="AX113">
        <f t="shared" si="92"/>
        <v>0.1</v>
      </c>
      <c r="AY113">
        <f t="shared" si="93"/>
        <v>0.1</v>
      </c>
      <c r="AZ113">
        <f t="shared" si="94"/>
        <v>0.1</v>
      </c>
      <c r="BA113">
        <f t="shared" si="95"/>
        <v>0.1</v>
      </c>
      <c r="BB113">
        <f t="shared" si="96"/>
        <v>0.1</v>
      </c>
      <c r="BC113">
        <f t="shared" si="97"/>
        <v>0.1</v>
      </c>
      <c r="BD113">
        <f t="shared" si="98"/>
        <v>0.1</v>
      </c>
      <c r="BE113">
        <f t="shared" si="99"/>
        <v>0.1</v>
      </c>
      <c r="BF113">
        <f t="shared" si="100"/>
        <v>0.1</v>
      </c>
      <c r="BG113">
        <f t="shared" si="101"/>
        <v>0.1</v>
      </c>
      <c r="BH113">
        <f t="shared" si="102"/>
        <v>0.1</v>
      </c>
      <c r="BI113">
        <f t="shared" si="103"/>
        <v>0.1</v>
      </c>
      <c r="BJ113">
        <f t="shared" si="104"/>
        <v>0.1</v>
      </c>
      <c r="BK113">
        <f t="shared" si="105"/>
        <v>10.1</v>
      </c>
      <c r="BM113">
        <f t="shared" si="106"/>
        <v>1.2099999999999997</v>
      </c>
      <c r="BN113">
        <f t="shared" si="107"/>
        <v>1.2099999999999997</v>
      </c>
      <c r="BO113">
        <f t="shared" si="108"/>
        <v>1.2099999999999997</v>
      </c>
      <c r="BP113">
        <f t="shared" si="109"/>
        <v>1.2099999999999997</v>
      </c>
      <c r="BQ113">
        <f t="shared" si="110"/>
        <v>1.2099999999999997</v>
      </c>
      <c r="BR113">
        <f t="shared" si="111"/>
        <v>1.2099999999999997</v>
      </c>
      <c r="BS113">
        <f t="shared" si="112"/>
        <v>1.2099999999999997</v>
      </c>
      <c r="BT113">
        <f t="shared" si="113"/>
        <v>1.1199999999999999</v>
      </c>
      <c r="BU113">
        <f t="shared" si="114"/>
        <v>1.1199999999999999</v>
      </c>
      <c r="BV113">
        <f t="shared" si="115"/>
        <v>1.1199999999999999</v>
      </c>
      <c r="BW113">
        <f t="shared" si="116"/>
        <v>1.1199999999999999</v>
      </c>
      <c r="BX113">
        <f t="shared" si="117"/>
        <v>1.0299999999999996</v>
      </c>
      <c r="BY113">
        <f t="shared" si="118"/>
        <v>1.0299999999999996</v>
      </c>
      <c r="BZ113">
        <f t="shared" si="119"/>
        <v>1.0299999999999996</v>
      </c>
      <c r="CA113">
        <f t="shared" si="120"/>
        <v>1.0299999999999996</v>
      </c>
      <c r="CB113">
        <f t="shared" si="121"/>
        <v>1.0299999999999996</v>
      </c>
      <c r="CC113">
        <f t="shared" si="122"/>
        <v>1.0299999999999996</v>
      </c>
      <c r="CD113">
        <f t="shared" si="123"/>
        <v>1.0299999999999996</v>
      </c>
      <c r="CE113">
        <f t="shared" si="124"/>
        <v>1.0299999999999996</v>
      </c>
      <c r="CF113">
        <f t="shared" si="125"/>
        <v>53.029999999999987</v>
      </c>
      <c r="CH113">
        <f t="shared" si="126"/>
        <v>108.22</v>
      </c>
      <c r="CI113">
        <f t="shared" si="127"/>
        <v>22.000000000000004</v>
      </c>
      <c r="CJ113">
        <f t="shared" si="128"/>
        <v>12</v>
      </c>
      <c r="CK113">
        <f t="shared" si="129"/>
        <v>74.219999999999985</v>
      </c>
      <c r="CL113">
        <f t="shared" si="130"/>
        <v>0</v>
      </c>
      <c r="CM113">
        <f t="shared" si="131"/>
        <v>0</v>
      </c>
    </row>
    <row r="114" spans="1:91" x14ac:dyDescent="0.2">
      <c r="A114">
        <v>97</v>
      </c>
      <c r="B114">
        <f>B$14*(10-lgd*COUNTIF(Defaults!$AI114:$AR114,"&lt;="&amp;B$17))</f>
        <v>1.5</v>
      </c>
      <c r="C114">
        <f>C$14*(10-lgd*COUNTIF(Defaults!$AI114:$AR114,"&lt;="&amp;C$17))</f>
        <v>1.5</v>
      </c>
      <c r="D114">
        <f>D$14*(10-lgd*COUNTIF(Defaults!$AI114:$AR114,"&lt;="&amp;D$17))</f>
        <v>1.5</v>
      </c>
      <c r="E114">
        <f>E$14*(10-lgd*COUNTIF(Defaults!$AI114:$AR114,"&lt;="&amp;E$17))</f>
        <v>1.5</v>
      </c>
      <c r="F114">
        <f>F$14*(10-lgd*COUNTIF(Defaults!$AI114:$AR114,"&lt;="&amp;F$17))</f>
        <v>1.5</v>
      </c>
      <c r="G114">
        <f>G$14*(10-lgd*COUNTIF(Defaults!$AI114:$AR114,"&lt;="&amp;G$17))</f>
        <v>1.5</v>
      </c>
      <c r="H114">
        <f>H$14*(10-lgd*COUNTIF(Defaults!$AI114:$AR114,"&lt;="&amp;H$17))</f>
        <v>1.5</v>
      </c>
      <c r="I114">
        <f>I$14*(10-lgd*COUNTIF(Defaults!$AI114:$AR114,"&lt;="&amp;I$17))</f>
        <v>1.5</v>
      </c>
      <c r="J114">
        <f>J$14*(10-lgd*COUNTIF(Defaults!$AI114:$AR114,"&lt;="&amp;J$17))</f>
        <v>1.5</v>
      </c>
      <c r="K114">
        <f>K$14*(10-lgd*COUNTIF(Defaults!$AI114:$AR114,"&lt;="&amp;K$17))</f>
        <v>1.5</v>
      </c>
      <c r="L114">
        <f>L$14*(10-lgd*COUNTIF(Defaults!$AI114:$AR114,"&lt;="&amp;L$17))</f>
        <v>1.5</v>
      </c>
      <c r="M114">
        <f>M$14*(10-lgd*COUNTIF(Defaults!$AI114:$AR114,"&lt;="&amp;M$17))</f>
        <v>1.5</v>
      </c>
      <c r="N114">
        <f>N$14*(10-lgd*COUNTIF(Defaults!$AI114:$AR114,"&lt;="&amp;N$17))</f>
        <v>1.5</v>
      </c>
      <c r="O114">
        <f>O$14*(10-lgd*COUNTIF(Defaults!$AI114:$AR114,"&lt;="&amp;O$17))</f>
        <v>1.5</v>
      </c>
      <c r="P114">
        <f>P$14*(10-lgd*COUNTIF(Defaults!$AI114:$AR114,"&lt;="&amp;P$17))</f>
        <v>1.5</v>
      </c>
      <c r="Q114">
        <f>Q$14*(10-lgd*COUNTIF(Defaults!$AI114:$AR114,"&lt;="&amp;Q$17))</f>
        <v>1.5</v>
      </c>
      <c r="R114">
        <f>R$14*(10-lgd*COUNTIF(Defaults!$AI114:$AR114,"&lt;="&amp;R$17))</f>
        <v>1.5</v>
      </c>
      <c r="S114">
        <f>S$14*(10-lgd*COUNTIF(Defaults!$AI114:$AR114,"&lt;="&amp;S$17))</f>
        <v>1.5</v>
      </c>
      <c r="T114">
        <f>T$14*(10-lgd*COUNTIF(Defaults!$AI114:$AR114,"&lt;="&amp;T$17))</f>
        <v>1.5</v>
      </c>
      <c r="U114">
        <f>U$14*(10-lgd*COUNTIF(Defaults!$AI114:$AR114,"&lt;="&amp;U$17))</f>
        <v>101.5</v>
      </c>
      <c r="W114">
        <f t="shared" si="66"/>
        <v>0.1</v>
      </c>
      <c r="X114">
        <f t="shared" si="67"/>
        <v>0.1</v>
      </c>
      <c r="Y114">
        <f t="shared" si="68"/>
        <v>0.1</v>
      </c>
      <c r="Z114">
        <f t="shared" si="69"/>
        <v>0.1</v>
      </c>
      <c r="AA114">
        <f t="shared" si="70"/>
        <v>0.1</v>
      </c>
      <c r="AB114">
        <f t="shared" si="71"/>
        <v>0.1</v>
      </c>
      <c r="AC114">
        <f t="shared" si="72"/>
        <v>0.1</v>
      </c>
      <c r="AD114">
        <f t="shared" si="73"/>
        <v>0.1</v>
      </c>
      <c r="AE114">
        <f t="shared" si="74"/>
        <v>0.1</v>
      </c>
      <c r="AF114">
        <f t="shared" si="75"/>
        <v>0.1</v>
      </c>
      <c r="AG114">
        <f t="shared" si="76"/>
        <v>0.1</v>
      </c>
      <c r="AH114">
        <f t="shared" si="77"/>
        <v>0.1</v>
      </c>
      <c r="AI114">
        <f t="shared" si="78"/>
        <v>0.1</v>
      </c>
      <c r="AJ114">
        <f t="shared" si="79"/>
        <v>0.1</v>
      </c>
      <c r="AK114">
        <f t="shared" si="80"/>
        <v>0.1</v>
      </c>
      <c r="AL114">
        <f t="shared" si="81"/>
        <v>0.1</v>
      </c>
      <c r="AM114">
        <f t="shared" si="82"/>
        <v>0.1</v>
      </c>
      <c r="AN114">
        <f t="shared" si="83"/>
        <v>0.1</v>
      </c>
      <c r="AO114">
        <f t="shared" si="84"/>
        <v>0.1</v>
      </c>
      <c r="AP114">
        <f t="shared" si="85"/>
        <v>20.100000000000001</v>
      </c>
      <c r="AR114">
        <f t="shared" si="86"/>
        <v>0.1</v>
      </c>
      <c r="AS114">
        <f t="shared" si="87"/>
        <v>0.1</v>
      </c>
      <c r="AT114">
        <f t="shared" si="88"/>
        <v>0.1</v>
      </c>
      <c r="AU114">
        <f t="shared" si="89"/>
        <v>0.1</v>
      </c>
      <c r="AV114">
        <f t="shared" si="90"/>
        <v>0.1</v>
      </c>
      <c r="AW114">
        <f t="shared" si="91"/>
        <v>0.1</v>
      </c>
      <c r="AX114">
        <f t="shared" si="92"/>
        <v>0.1</v>
      </c>
      <c r="AY114">
        <f t="shared" si="93"/>
        <v>0.1</v>
      </c>
      <c r="AZ114">
        <f t="shared" si="94"/>
        <v>0.1</v>
      </c>
      <c r="BA114">
        <f t="shared" si="95"/>
        <v>0.1</v>
      </c>
      <c r="BB114">
        <f t="shared" si="96"/>
        <v>0.1</v>
      </c>
      <c r="BC114">
        <f t="shared" si="97"/>
        <v>0.1</v>
      </c>
      <c r="BD114">
        <f t="shared" si="98"/>
        <v>0.1</v>
      </c>
      <c r="BE114">
        <f t="shared" si="99"/>
        <v>0.1</v>
      </c>
      <c r="BF114">
        <f t="shared" si="100"/>
        <v>0.1</v>
      </c>
      <c r="BG114">
        <f t="shared" si="101"/>
        <v>0.1</v>
      </c>
      <c r="BH114">
        <f t="shared" si="102"/>
        <v>0.1</v>
      </c>
      <c r="BI114">
        <f t="shared" si="103"/>
        <v>0.1</v>
      </c>
      <c r="BJ114">
        <f t="shared" si="104"/>
        <v>0.1</v>
      </c>
      <c r="BK114">
        <f t="shared" si="105"/>
        <v>10.1</v>
      </c>
      <c r="BM114">
        <f t="shared" si="106"/>
        <v>1.2999999999999998</v>
      </c>
      <c r="BN114">
        <f t="shared" si="107"/>
        <v>1.2999999999999998</v>
      </c>
      <c r="BO114">
        <f t="shared" si="108"/>
        <v>1.2999999999999998</v>
      </c>
      <c r="BP114">
        <f t="shared" si="109"/>
        <v>1.2999999999999998</v>
      </c>
      <c r="BQ114">
        <f t="shared" si="110"/>
        <v>1.2999999999999998</v>
      </c>
      <c r="BR114">
        <f t="shared" si="111"/>
        <v>1.2999999999999998</v>
      </c>
      <c r="BS114">
        <f t="shared" si="112"/>
        <v>1.2999999999999998</v>
      </c>
      <c r="BT114">
        <f t="shared" si="113"/>
        <v>1.2999999999999998</v>
      </c>
      <c r="BU114">
        <f t="shared" si="114"/>
        <v>1.2999999999999998</v>
      </c>
      <c r="BV114">
        <f t="shared" si="115"/>
        <v>1.2999999999999998</v>
      </c>
      <c r="BW114">
        <f t="shared" si="116"/>
        <v>1.2999999999999998</v>
      </c>
      <c r="BX114">
        <f t="shared" si="117"/>
        <v>1.2999999999999998</v>
      </c>
      <c r="BY114">
        <f t="shared" si="118"/>
        <v>1.2999999999999998</v>
      </c>
      <c r="BZ114">
        <f t="shared" si="119"/>
        <v>1.2999999999999998</v>
      </c>
      <c r="CA114">
        <f t="shared" si="120"/>
        <v>1.2999999999999998</v>
      </c>
      <c r="CB114">
        <f t="shared" si="121"/>
        <v>1.2999999999999998</v>
      </c>
      <c r="CC114">
        <f t="shared" si="122"/>
        <v>1.2999999999999998</v>
      </c>
      <c r="CD114">
        <f t="shared" si="123"/>
        <v>1.2999999999999998</v>
      </c>
      <c r="CE114">
        <f t="shared" si="124"/>
        <v>1.2999999999999998</v>
      </c>
      <c r="CF114">
        <f t="shared" si="125"/>
        <v>71.300000000000011</v>
      </c>
      <c r="CH114">
        <f t="shared" si="126"/>
        <v>130</v>
      </c>
      <c r="CI114">
        <f t="shared" si="127"/>
        <v>22.000000000000004</v>
      </c>
      <c r="CJ114">
        <f t="shared" si="128"/>
        <v>12</v>
      </c>
      <c r="CK114">
        <f t="shared" si="129"/>
        <v>96.000000000000014</v>
      </c>
      <c r="CL114">
        <f t="shared" si="130"/>
        <v>0</v>
      </c>
      <c r="CM114">
        <f t="shared" si="131"/>
        <v>0</v>
      </c>
    </row>
    <row r="115" spans="1:91" x14ac:dyDescent="0.2">
      <c r="A115">
        <v>98</v>
      </c>
      <c r="B115">
        <f>B$14*(10-lgd*COUNTIF(Defaults!$AI115:$AR115,"&lt;="&amp;B$17))</f>
        <v>1.5</v>
      </c>
      <c r="C115">
        <f>C$14*(10-lgd*COUNTIF(Defaults!$AI115:$AR115,"&lt;="&amp;C$17))</f>
        <v>1.41</v>
      </c>
      <c r="D115">
        <f>D$14*(10-lgd*COUNTIF(Defaults!$AI115:$AR115,"&lt;="&amp;D$17))</f>
        <v>1.41</v>
      </c>
      <c r="E115">
        <f>E$14*(10-lgd*COUNTIF(Defaults!$AI115:$AR115,"&lt;="&amp;E$17))</f>
        <v>1.41</v>
      </c>
      <c r="F115">
        <f>F$14*(10-lgd*COUNTIF(Defaults!$AI115:$AR115,"&lt;="&amp;F$17))</f>
        <v>1.41</v>
      </c>
      <c r="G115">
        <f>G$14*(10-lgd*COUNTIF(Defaults!$AI115:$AR115,"&lt;="&amp;G$17))</f>
        <v>1.41</v>
      </c>
      <c r="H115">
        <f>H$14*(10-lgd*COUNTIF(Defaults!$AI115:$AR115,"&lt;="&amp;H$17))</f>
        <v>1.32</v>
      </c>
      <c r="I115">
        <f>I$14*(10-lgd*COUNTIF(Defaults!$AI115:$AR115,"&lt;="&amp;I$17))</f>
        <v>1.32</v>
      </c>
      <c r="J115">
        <f>J$14*(10-lgd*COUNTIF(Defaults!$AI115:$AR115,"&lt;="&amp;J$17))</f>
        <v>1.32</v>
      </c>
      <c r="K115">
        <f>K$14*(10-lgd*COUNTIF(Defaults!$AI115:$AR115,"&lt;="&amp;K$17))</f>
        <v>1.32</v>
      </c>
      <c r="L115">
        <f>L$14*(10-lgd*COUNTIF(Defaults!$AI115:$AR115,"&lt;="&amp;L$17))</f>
        <v>1.32</v>
      </c>
      <c r="M115">
        <f>M$14*(10-lgd*COUNTIF(Defaults!$AI115:$AR115,"&lt;="&amp;M$17))</f>
        <v>1.32</v>
      </c>
      <c r="N115">
        <f>N$14*(10-lgd*COUNTIF(Defaults!$AI115:$AR115,"&lt;="&amp;N$17))</f>
        <v>1.32</v>
      </c>
      <c r="O115">
        <f>O$14*(10-lgd*COUNTIF(Defaults!$AI115:$AR115,"&lt;="&amp;O$17))</f>
        <v>1.32</v>
      </c>
      <c r="P115">
        <f>P$14*(10-lgd*COUNTIF(Defaults!$AI115:$AR115,"&lt;="&amp;P$17))</f>
        <v>1.32</v>
      </c>
      <c r="Q115">
        <f>Q$14*(10-lgd*COUNTIF(Defaults!$AI115:$AR115,"&lt;="&amp;Q$17))</f>
        <v>1.32</v>
      </c>
      <c r="R115">
        <f>R$14*(10-lgd*COUNTIF(Defaults!$AI115:$AR115,"&lt;="&amp;R$17))</f>
        <v>1.32</v>
      </c>
      <c r="S115">
        <f>S$14*(10-lgd*COUNTIF(Defaults!$AI115:$AR115,"&lt;="&amp;S$17))</f>
        <v>1.32</v>
      </c>
      <c r="T115">
        <f>T$14*(10-lgd*COUNTIF(Defaults!$AI115:$AR115,"&lt;="&amp;T$17))</f>
        <v>1.32</v>
      </c>
      <c r="U115">
        <f>U$14*(10-lgd*COUNTIF(Defaults!$AI115:$AR115,"&lt;="&amp;U$17))</f>
        <v>89.320000000000007</v>
      </c>
      <c r="W115">
        <f t="shared" si="66"/>
        <v>0.1</v>
      </c>
      <c r="X115">
        <f t="shared" si="67"/>
        <v>0.1</v>
      </c>
      <c r="Y115">
        <f t="shared" si="68"/>
        <v>0.1</v>
      </c>
      <c r="Z115">
        <f t="shared" si="69"/>
        <v>0.1</v>
      </c>
      <c r="AA115">
        <f t="shared" si="70"/>
        <v>0.1</v>
      </c>
      <c r="AB115">
        <f t="shared" si="71"/>
        <v>0.1</v>
      </c>
      <c r="AC115">
        <f t="shared" si="72"/>
        <v>0.1</v>
      </c>
      <c r="AD115">
        <f t="shared" si="73"/>
        <v>0.1</v>
      </c>
      <c r="AE115">
        <f t="shared" si="74"/>
        <v>0.1</v>
      </c>
      <c r="AF115">
        <f t="shared" si="75"/>
        <v>0.1</v>
      </c>
      <c r="AG115">
        <f t="shared" si="76"/>
        <v>0.1</v>
      </c>
      <c r="AH115">
        <f t="shared" si="77"/>
        <v>0.1</v>
      </c>
      <c r="AI115">
        <f t="shared" si="78"/>
        <v>0.1</v>
      </c>
      <c r="AJ115">
        <f t="shared" si="79"/>
        <v>0.1</v>
      </c>
      <c r="AK115">
        <f t="shared" si="80"/>
        <v>0.1</v>
      </c>
      <c r="AL115">
        <f t="shared" si="81"/>
        <v>0.1</v>
      </c>
      <c r="AM115">
        <f t="shared" si="82"/>
        <v>0.1</v>
      </c>
      <c r="AN115">
        <f t="shared" si="83"/>
        <v>0.1</v>
      </c>
      <c r="AO115">
        <f t="shared" si="84"/>
        <v>0.1</v>
      </c>
      <c r="AP115">
        <f t="shared" si="85"/>
        <v>20.100000000000001</v>
      </c>
      <c r="AR115">
        <f t="shared" si="86"/>
        <v>0.1</v>
      </c>
      <c r="AS115">
        <f t="shared" si="87"/>
        <v>0.1</v>
      </c>
      <c r="AT115">
        <f t="shared" si="88"/>
        <v>0.1</v>
      </c>
      <c r="AU115">
        <f t="shared" si="89"/>
        <v>0.1</v>
      </c>
      <c r="AV115">
        <f t="shared" si="90"/>
        <v>0.1</v>
      </c>
      <c r="AW115">
        <f t="shared" si="91"/>
        <v>0.1</v>
      </c>
      <c r="AX115">
        <f t="shared" si="92"/>
        <v>0.1</v>
      </c>
      <c r="AY115">
        <f t="shared" si="93"/>
        <v>0.1</v>
      </c>
      <c r="AZ115">
        <f t="shared" si="94"/>
        <v>0.1</v>
      </c>
      <c r="BA115">
        <f t="shared" si="95"/>
        <v>0.1</v>
      </c>
      <c r="BB115">
        <f t="shared" si="96"/>
        <v>0.1</v>
      </c>
      <c r="BC115">
        <f t="shared" si="97"/>
        <v>0.1</v>
      </c>
      <c r="BD115">
        <f t="shared" si="98"/>
        <v>0.1</v>
      </c>
      <c r="BE115">
        <f t="shared" si="99"/>
        <v>0.1</v>
      </c>
      <c r="BF115">
        <f t="shared" si="100"/>
        <v>0.1</v>
      </c>
      <c r="BG115">
        <f t="shared" si="101"/>
        <v>0.1</v>
      </c>
      <c r="BH115">
        <f t="shared" si="102"/>
        <v>0.1</v>
      </c>
      <c r="BI115">
        <f t="shared" si="103"/>
        <v>0.1</v>
      </c>
      <c r="BJ115">
        <f t="shared" si="104"/>
        <v>0.1</v>
      </c>
      <c r="BK115">
        <f t="shared" si="105"/>
        <v>10.1</v>
      </c>
      <c r="BM115">
        <f t="shared" si="106"/>
        <v>1.2999999999999998</v>
      </c>
      <c r="BN115">
        <f t="shared" si="107"/>
        <v>1.2099999999999997</v>
      </c>
      <c r="BO115">
        <f t="shared" si="108"/>
        <v>1.2099999999999997</v>
      </c>
      <c r="BP115">
        <f t="shared" si="109"/>
        <v>1.2099999999999997</v>
      </c>
      <c r="BQ115">
        <f t="shared" si="110"/>
        <v>1.2099999999999997</v>
      </c>
      <c r="BR115">
        <f t="shared" si="111"/>
        <v>1.2099999999999997</v>
      </c>
      <c r="BS115">
        <f t="shared" si="112"/>
        <v>1.1199999999999999</v>
      </c>
      <c r="BT115">
        <f t="shared" si="113"/>
        <v>1.1199999999999999</v>
      </c>
      <c r="BU115">
        <f t="shared" si="114"/>
        <v>1.1199999999999999</v>
      </c>
      <c r="BV115">
        <f t="shared" si="115"/>
        <v>1.1199999999999999</v>
      </c>
      <c r="BW115">
        <f t="shared" si="116"/>
        <v>1.1199999999999999</v>
      </c>
      <c r="BX115">
        <f t="shared" si="117"/>
        <v>1.1199999999999999</v>
      </c>
      <c r="BY115">
        <f t="shared" si="118"/>
        <v>1.1199999999999999</v>
      </c>
      <c r="BZ115">
        <f t="shared" si="119"/>
        <v>1.1199999999999999</v>
      </c>
      <c r="CA115">
        <f t="shared" si="120"/>
        <v>1.1199999999999999</v>
      </c>
      <c r="CB115">
        <f t="shared" si="121"/>
        <v>1.1199999999999999</v>
      </c>
      <c r="CC115">
        <f t="shared" si="122"/>
        <v>1.1199999999999999</v>
      </c>
      <c r="CD115">
        <f t="shared" si="123"/>
        <v>1.1199999999999999</v>
      </c>
      <c r="CE115">
        <f t="shared" si="124"/>
        <v>1.1199999999999999</v>
      </c>
      <c r="CF115">
        <f t="shared" si="125"/>
        <v>59.12</v>
      </c>
      <c r="CH115">
        <f t="shared" si="126"/>
        <v>115.03000000000002</v>
      </c>
      <c r="CI115">
        <f t="shared" si="127"/>
        <v>22.000000000000004</v>
      </c>
      <c r="CJ115">
        <f t="shared" si="128"/>
        <v>12</v>
      </c>
      <c r="CK115">
        <f t="shared" si="129"/>
        <v>81.03</v>
      </c>
      <c r="CL115">
        <f t="shared" si="130"/>
        <v>0</v>
      </c>
      <c r="CM115">
        <f t="shared" si="131"/>
        <v>0</v>
      </c>
    </row>
    <row r="116" spans="1:91" x14ac:dyDescent="0.2">
      <c r="A116">
        <v>99</v>
      </c>
      <c r="B116">
        <f>B$14*(10-lgd*COUNTIF(Defaults!$AI116:$AR116,"&lt;="&amp;B$17))</f>
        <v>1.5</v>
      </c>
      <c r="C116">
        <f>C$14*(10-lgd*COUNTIF(Defaults!$AI116:$AR116,"&lt;="&amp;C$17))</f>
        <v>1.5</v>
      </c>
      <c r="D116">
        <f>D$14*(10-lgd*COUNTIF(Defaults!$AI116:$AR116,"&lt;="&amp;D$17))</f>
        <v>1.5</v>
      </c>
      <c r="E116">
        <f>E$14*(10-lgd*COUNTIF(Defaults!$AI116:$AR116,"&lt;="&amp;E$17))</f>
        <v>1.5</v>
      </c>
      <c r="F116">
        <f>F$14*(10-lgd*COUNTIF(Defaults!$AI116:$AR116,"&lt;="&amp;F$17))</f>
        <v>1.5</v>
      </c>
      <c r="G116">
        <f>G$14*(10-lgd*COUNTIF(Defaults!$AI116:$AR116,"&lt;="&amp;G$17))</f>
        <v>1.5</v>
      </c>
      <c r="H116">
        <f>H$14*(10-lgd*COUNTIF(Defaults!$AI116:$AR116,"&lt;="&amp;H$17))</f>
        <v>1.5</v>
      </c>
      <c r="I116">
        <f>I$14*(10-lgd*COUNTIF(Defaults!$AI116:$AR116,"&lt;="&amp;I$17))</f>
        <v>1.5</v>
      </c>
      <c r="J116">
        <f>J$14*(10-lgd*COUNTIF(Defaults!$AI116:$AR116,"&lt;="&amp;J$17))</f>
        <v>1.41</v>
      </c>
      <c r="K116">
        <f>K$14*(10-lgd*COUNTIF(Defaults!$AI116:$AR116,"&lt;="&amp;K$17))</f>
        <v>1.41</v>
      </c>
      <c r="L116">
        <f>L$14*(10-lgd*COUNTIF(Defaults!$AI116:$AR116,"&lt;="&amp;L$17))</f>
        <v>1.41</v>
      </c>
      <c r="M116">
        <f>M$14*(10-lgd*COUNTIF(Defaults!$AI116:$AR116,"&lt;="&amp;M$17))</f>
        <v>1.41</v>
      </c>
      <c r="N116">
        <f>N$14*(10-lgd*COUNTIF(Defaults!$AI116:$AR116,"&lt;="&amp;N$17))</f>
        <v>1.41</v>
      </c>
      <c r="O116">
        <f>O$14*(10-lgd*COUNTIF(Defaults!$AI116:$AR116,"&lt;="&amp;O$17))</f>
        <v>1.41</v>
      </c>
      <c r="P116">
        <f>P$14*(10-lgd*COUNTIF(Defaults!$AI116:$AR116,"&lt;="&amp;P$17))</f>
        <v>1.41</v>
      </c>
      <c r="Q116">
        <f>Q$14*(10-lgd*COUNTIF(Defaults!$AI116:$AR116,"&lt;="&amp;Q$17))</f>
        <v>1.41</v>
      </c>
      <c r="R116">
        <f>R$14*(10-lgd*COUNTIF(Defaults!$AI116:$AR116,"&lt;="&amp;R$17))</f>
        <v>1.41</v>
      </c>
      <c r="S116">
        <f>S$14*(10-lgd*COUNTIF(Defaults!$AI116:$AR116,"&lt;="&amp;S$17))</f>
        <v>1.41</v>
      </c>
      <c r="T116">
        <f>T$14*(10-lgd*COUNTIF(Defaults!$AI116:$AR116,"&lt;="&amp;T$17))</f>
        <v>1.41</v>
      </c>
      <c r="U116">
        <f>U$14*(10-lgd*COUNTIF(Defaults!$AI116:$AR116,"&lt;="&amp;U$17))</f>
        <v>95.410000000000011</v>
      </c>
      <c r="W116">
        <f t="shared" si="66"/>
        <v>0.1</v>
      </c>
      <c r="X116">
        <f t="shared" si="67"/>
        <v>0.1</v>
      </c>
      <c r="Y116">
        <f t="shared" si="68"/>
        <v>0.1</v>
      </c>
      <c r="Z116">
        <f t="shared" si="69"/>
        <v>0.1</v>
      </c>
      <c r="AA116">
        <f t="shared" si="70"/>
        <v>0.1</v>
      </c>
      <c r="AB116">
        <f t="shared" si="71"/>
        <v>0.1</v>
      </c>
      <c r="AC116">
        <f t="shared" si="72"/>
        <v>0.1</v>
      </c>
      <c r="AD116">
        <f t="shared" si="73"/>
        <v>0.1</v>
      </c>
      <c r="AE116">
        <f t="shared" si="74"/>
        <v>0.1</v>
      </c>
      <c r="AF116">
        <f t="shared" si="75"/>
        <v>0.1</v>
      </c>
      <c r="AG116">
        <f t="shared" si="76"/>
        <v>0.1</v>
      </c>
      <c r="AH116">
        <f t="shared" si="77"/>
        <v>0.1</v>
      </c>
      <c r="AI116">
        <f t="shared" si="78"/>
        <v>0.1</v>
      </c>
      <c r="AJ116">
        <f t="shared" si="79"/>
        <v>0.1</v>
      </c>
      <c r="AK116">
        <f t="shared" si="80"/>
        <v>0.1</v>
      </c>
      <c r="AL116">
        <f t="shared" si="81"/>
        <v>0.1</v>
      </c>
      <c r="AM116">
        <f t="shared" si="82"/>
        <v>0.1</v>
      </c>
      <c r="AN116">
        <f t="shared" si="83"/>
        <v>0.1</v>
      </c>
      <c r="AO116">
        <f t="shared" si="84"/>
        <v>0.1</v>
      </c>
      <c r="AP116">
        <f t="shared" si="85"/>
        <v>20.100000000000001</v>
      </c>
      <c r="AR116">
        <f t="shared" si="86"/>
        <v>0.1</v>
      </c>
      <c r="AS116">
        <f t="shared" si="87"/>
        <v>0.1</v>
      </c>
      <c r="AT116">
        <f t="shared" si="88"/>
        <v>0.1</v>
      </c>
      <c r="AU116">
        <f t="shared" si="89"/>
        <v>0.1</v>
      </c>
      <c r="AV116">
        <f t="shared" si="90"/>
        <v>0.1</v>
      </c>
      <c r="AW116">
        <f t="shared" si="91"/>
        <v>0.1</v>
      </c>
      <c r="AX116">
        <f t="shared" si="92"/>
        <v>0.1</v>
      </c>
      <c r="AY116">
        <f t="shared" si="93"/>
        <v>0.1</v>
      </c>
      <c r="AZ116">
        <f t="shared" si="94"/>
        <v>0.1</v>
      </c>
      <c r="BA116">
        <f t="shared" si="95"/>
        <v>0.1</v>
      </c>
      <c r="BB116">
        <f t="shared" si="96"/>
        <v>0.1</v>
      </c>
      <c r="BC116">
        <f t="shared" si="97"/>
        <v>0.1</v>
      </c>
      <c r="BD116">
        <f t="shared" si="98"/>
        <v>0.1</v>
      </c>
      <c r="BE116">
        <f t="shared" si="99"/>
        <v>0.1</v>
      </c>
      <c r="BF116">
        <f t="shared" si="100"/>
        <v>0.1</v>
      </c>
      <c r="BG116">
        <f t="shared" si="101"/>
        <v>0.1</v>
      </c>
      <c r="BH116">
        <f t="shared" si="102"/>
        <v>0.1</v>
      </c>
      <c r="BI116">
        <f t="shared" si="103"/>
        <v>0.1</v>
      </c>
      <c r="BJ116">
        <f t="shared" si="104"/>
        <v>0.1</v>
      </c>
      <c r="BK116">
        <f t="shared" si="105"/>
        <v>10.1</v>
      </c>
      <c r="BM116">
        <f t="shared" si="106"/>
        <v>1.2999999999999998</v>
      </c>
      <c r="BN116">
        <f t="shared" si="107"/>
        <v>1.2999999999999998</v>
      </c>
      <c r="BO116">
        <f t="shared" si="108"/>
        <v>1.2999999999999998</v>
      </c>
      <c r="BP116">
        <f t="shared" si="109"/>
        <v>1.2999999999999998</v>
      </c>
      <c r="BQ116">
        <f t="shared" si="110"/>
        <v>1.2999999999999998</v>
      </c>
      <c r="BR116">
        <f t="shared" si="111"/>
        <v>1.2999999999999998</v>
      </c>
      <c r="BS116">
        <f t="shared" si="112"/>
        <v>1.2999999999999998</v>
      </c>
      <c r="BT116">
        <f t="shared" si="113"/>
        <v>1.2999999999999998</v>
      </c>
      <c r="BU116">
        <f t="shared" si="114"/>
        <v>1.2099999999999997</v>
      </c>
      <c r="BV116">
        <f t="shared" si="115"/>
        <v>1.2099999999999997</v>
      </c>
      <c r="BW116">
        <f t="shared" si="116"/>
        <v>1.2099999999999997</v>
      </c>
      <c r="BX116">
        <f t="shared" si="117"/>
        <v>1.2099999999999997</v>
      </c>
      <c r="BY116">
        <f t="shared" si="118"/>
        <v>1.2099999999999997</v>
      </c>
      <c r="BZ116">
        <f t="shared" si="119"/>
        <v>1.2099999999999997</v>
      </c>
      <c r="CA116">
        <f t="shared" si="120"/>
        <v>1.2099999999999997</v>
      </c>
      <c r="CB116">
        <f t="shared" si="121"/>
        <v>1.2099999999999997</v>
      </c>
      <c r="CC116">
        <f t="shared" si="122"/>
        <v>1.2099999999999997</v>
      </c>
      <c r="CD116">
        <f t="shared" si="123"/>
        <v>1.2099999999999997</v>
      </c>
      <c r="CE116">
        <f t="shared" si="124"/>
        <v>1.2099999999999997</v>
      </c>
      <c r="CF116">
        <f t="shared" si="125"/>
        <v>65.210000000000008</v>
      </c>
      <c r="CH116">
        <f t="shared" si="126"/>
        <v>122.92000000000002</v>
      </c>
      <c r="CI116">
        <f t="shared" si="127"/>
        <v>22.000000000000004</v>
      </c>
      <c r="CJ116">
        <f t="shared" si="128"/>
        <v>12</v>
      </c>
      <c r="CK116">
        <f t="shared" si="129"/>
        <v>88.920000000000016</v>
      </c>
      <c r="CL116">
        <f t="shared" si="130"/>
        <v>0</v>
      </c>
      <c r="CM116">
        <f t="shared" si="131"/>
        <v>0</v>
      </c>
    </row>
    <row r="117" spans="1:91" x14ac:dyDescent="0.2">
      <c r="A117">
        <v>100</v>
      </c>
      <c r="B117">
        <f>B$14*(10-lgd*COUNTIF(Defaults!$AI117:$AR117,"&lt;="&amp;B$17))</f>
        <v>1.5</v>
      </c>
      <c r="C117">
        <f>C$14*(10-lgd*COUNTIF(Defaults!$AI117:$AR117,"&lt;="&amp;C$17))</f>
        <v>1.5</v>
      </c>
      <c r="D117">
        <f>D$14*(10-lgd*COUNTIF(Defaults!$AI117:$AR117,"&lt;="&amp;D$17))</f>
        <v>1.41</v>
      </c>
      <c r="E117">
        <f>E$14*(10-lgd*COUNTIF(Defaults!$AI117:$AR117,"&lt;="&amp;E$17))</f>
        <v>1.41</v>
      </c>
      <c r="F117">
        <f>F$14*(10-lgd*COUNTIF(Defaults!$AI117:$AR117,"&lt;="&amp;F$17))</f>
        <v>1.41</v>
      </c>
      <c r="G117">
        <f>G$14*(10-lgd*COUNTIF(Defaults!$AI117:$AR117,"&lt;="&amp;G$17))</f>
        <v>1.41</v>
      </c>
      <c r="H117">
        <f>H$14*(10-lgd*COUNTIF(Defaults!$AI117:$AR117,"&lt;="&amp;H$17))</f>
        <v>1.41</v>
      </c>
      <c r="I117">
        <f>I$14*(10-lgd*COUNTIF(Defaults!$AI117:$AR117,"&lt;="&amp;I$17))</f>
        <v>1.41</v>
      </c>
      <c r="J117">
        <f>J$14*(10-lgd*COUNTIF(Defaults!$AI117:$AR117,"&lt;="&amp;J$17))</f>
        <v>1.41</v>
      </c>
      <c r="K117">
        <f>K$14*(10-lgd*COUNTIF(Defaults!$AI117:$AR117,"&lt;="&amp;K$17))</f>
        <v>1.41</v>
      </c>
      <c r="L117">
        <f>L$14*(10-lgd*COUNTIF(Defaults!$AI117:$AR117,"&lt;="&amp;L$17))</f>
        <v>1.41</v>
      </c>
      <c r="M117">
        <f>M$14*(10-lgd*COUNTIF(Defaults!$AI117:$AR117,"&lt;="&amp;M$17))</f>
        <v>1.41</v>
      </c>
      <c r="N117">
        <f>N$14*(10-lgd*COUNTIF(Defaults!$AI117:$AR117,"&lt;="&amp;N$17))</f>
        <v>1.41</v>
      </c>
      <c r="O117">
        <f>O$14*(10-lgd*COUNTIF(Defaults!$AI117:$AR117,"&lt;="&amp;O$17))</f>
        <v>1.41</v>
      </c>
      <c r="P117">
        <f>P$14*(10-lgd*COUNTIF(Defaults!$AI117:$AR117,"&lt;="&amp;P$17))</f>
        <v>1.41</v>
      </c>
      <c r="Q117">
        <f>Q$14*(10-lgd*COUNTIF(Defaults!$AI117:$AR117,"&lt;="&amp;Q$17))</f>
        <v>1.41</v>
      </c>
      <c r="R117">
        <f>R$14*(10-lgd*COUNTIF(Defaults!$AI117:$AR117,"&lt;="&amp;R$17))</f>
        <v>1.41</v>
      </c>
      <c r="S117">
        <f>S$14*(10-lgd*COUNTIF(Defaults!$AI117:$AR117,"&lt;="&amp;S$17))</f>
        <v>1.41</v>
      </c>
      <c r="T117">
        <f>T$14*(10-lgd*COUNTIF(Defaults!$AI117:$AR117,"&lt;="&amp;T$17))</f>
        <v>1.41</v>
      </c>
      <c r="U117">
        <f>U$14*(10-lgd*COUNTIF(Defaults!$AI117:$AR117,"&lt;="&amp;U$17))</f>
        <v>95.410000000000011</v>
      </c>
      <c r="W117">
        <f t="shared" si="66"/>
        <v>0.1</v>
      </c>
      <c r="X117">
        <f t="shared" si="67"/>
        <v>0.1</v>
      </c>
      <c r="Y117">
        <f t="shared" si="68"/>
        <v>0.1</v>
      </c>
      <c r="Z117">
        <f t="shared" si="69"/>
        <v>0.1</v>
      </c>
      <c r="AA117">
        <f t="shared" si="70"/>
        <v>0.1</v>
      </c>
      <c r="AB117">
        <f t="shared" si="71"/>
        <v>0.1</v>
      </c>
      <c r="AC117">
        <f t="shared" si="72"/>
        <v>0.1</v>
      </c>
      <c r="AD117">
        <f t="shared" si="73"/>
        <v>0.1</v>
      </c>
      <c r="AE117">
        <f t="shared" si="74"/>
        <v>0.1</v>
      </c>
      <c r="AF117">
        <f t="shared" si="75"/>
        <v>0.1</v>
      </c>
      <c r="AG117">
        <f t="shared" si="76"/>
        <v>0.1</v>
      </c>
      <c r="AH117">
        <f t="shared" si="77"/>
        <v>0.1</v>
      </c>
      <c r="AI117">
        <f t="shared" si="78"/>
        <v>0.1</v>
      </c>
      <c r="AJ117">
        <f t="shared" si="79"/>
        <v>0.1</v>
      </c>
      <c r="AK117">
        <f t="shared" si="80"/>
        <v>0.1</v>
      </c>
      <c r="AL117">
        <f t="shared" si="81"/>
        <v>0.1</v>
      </c>
      <c r="AM117">
        <f t="shared" si="82"/>
        <v>0.1</v>
      </c>
      <c r="AN117">
        <f t="shared" si="83"/>
        <v>0.1</v>
      </c>
      <c r="AO117">
        <f t="shared" si="84"/>
        <v>0.1</v>
      </c>
      <c r="AP117">
        <f t="shared" si="85"/>
        <v>20.100000000000001</v>
      </c>
      <c r="AR117">
        <f t="shared" si="86"/>
        <v>0.1</v>
      </c>
      <c r="AS117">
        <f t="shared" si="87"/>
        <v>0.1</v>
      </c>
      <c r="AT117">
        <f t="shared" si="88"/>
        <v>0.1</v>
      </c>
      <c r="AU117">
        <f t="shared" si="89"/>
        <v>0.1</v>
      </c>
      <c r="AV117">
        <f t="shared" si="90"/>
        <v>0.1</v>
      </c>
      <c r="AW117">
        <f t="shared" si="91"/>
        <v>0.1</v>
      </c>
      <c r="AX117">
        <f t="shared" si="92"/>
        <v>0.1</v>
      </c>
      <c r="AY117">
        <f t="shared" si="93"/>
        <v>0.1</v>
      </c>
      <c r="AZ117">
        <f t="shared" si="94"/>
        <v>0.1</v>
      </c>
      <c r="BA117">
        <f t="shared" si="95"/>
        <v>0.1</v>
      </c>
      <c r="BB117">
        <f t="shared" si="96"/>
        <v>0.1</v>
      </c>
      <c r="BC117">
        <f t="shared" si="97"/>
        <v>0.1</v>
      </c>
      <c r="BD117">
        <f t="shared" si="98"/>
        <v>0.1</v>
      </c>
      <c r="BE117">
        <f t="shared" si="99"/>
        <v>0.1</v>
      </c>
      <c r="BF117">
        <f t="shared" si="100"/>
        <v>0.1</v>
      </c>
      <c r="BG117">
        <f t="shared" si="101"/>
        <v>0.1</v>
      </c>
      <c r="BH117">
        <f t="shared" si="102"/>
        <v>0.1</v>
      </c>
      <c r="BI117">
        <f t="shared" si="103"/>
        <v>0.1</v>
      </c>
      <c r="BJ117">
        <f t="shared" si="104"/>
        <v>0.1</v>
      </c>
      <c r="BK117">
        <f t="shared" si="105"/>
        <v>10.1</v>
      </c>
      <c r="BM117">
        <f t="shared" si="106"/>
        <v>1.2999999999999998</v>
      </c>
      <c r="BN117">
        <f t="shared" si="107"/>
        <v>1.2999999999999998</v>
      </c>
      <c r="BO117">
        <f t="shared" si="108"/>
        <v>1.2099999999999997</v>
      </c>
      <c r="BP117">
        <f t="shared" si="109"/>
        <v>1.2099999999999997</v>
      </c>
      <c r="BQ117">
        <f t="shared" si="110"/>
        <v>1.2099999999999997</v>
      </c>
      <c r="BR117">
        <f t="shared" si="111"/>
        <v>1.2099999999999997</v>
      </c>
      <c r="BS117">
        <f t="shared" si="112"/>
        <v>1.2099999999999997</v>
      </c>
      <c r="BT117">
        <f t="shared" si="113"/>
        <v>1.2099999999999997</v>
      </c>
      <c r="BU117">
        <f t="shared" si="114"/>
        <v>1.2099999999999997</v>
      </c>
      <c r="BV117">
        <f t="shared" si="115"/>
        <v>1.2099999999999997</v>
      </c>
      <c r="BW117">
        <f t="shared" si="116"/>
        <v>1.2099999999999997</v>
      </c>
      <c r="BX117">
        <f t="shared" si="117"/>
        <v>1.2099999999999997</v>
      </c>
      <c r="BY117">
        <f t="shared" si="118"/>
        <v>1.2099999999999997</v>
      </c>
      <c r="BZ117">
        <f t="shared" si="119"/>
        <v>1.2099999999999997</v>
      </c>
      <c r="CA117">
        <f t="shared" si="120"/>
        <v>1.2099999999999997</v>
      </c>
      <c r="CB117">
        <f t="shared" si="121"/>
        <v>1.2099999999999997</v>
      </c>
      <c r="CC117">
        <f t="shared" si="122"/>
        <v>1.2099999999999997</v>
      </c>
      <c r="CD117">
        <f t="shared" si="123"/>
        <v>1.2099999999999997</v>
      </c>
      <c r="CE117">
        <f t="shared" si="124"/>
        <v>1.2099999999999997</v>
      </c>
      <c r="CF117">
        <f t="shared" si="125"/>
        <v>65.210000000000008</v>
      </c>
      <c r="CH117">
        <f t="shared" si="126"/>
        <v>122.38000000000001</v>
      </c>
      <c r="CI117">
        <f t="shared" si="127"/>
        <v>22.000000000000004</v>
      </c>
      <c r="CJ117">
        <f t="shared" si="128"/>
        <v>12</v>
      </c>
      <c r="CK117">
        <f t="shared" si="129"/>
        <v>88.38000000000001</v>
      </c>
      <c r="CL117">
        <f t="shared" si="130"/>
        <v>0</v>
      </c>
      <c r="CM117">
        <f t="shared" si="131"/>
        <v>0</v>
      </c>
    </row>
    <row r="118" spans="1:91" x14ac:dyDescent="0.2">
      <c r="A118">
        <v>101</v>
      </c>
      <c r="B118">
        <f>B$14*(10-lgd*COUNTIF(Defaults!$AI118:$AR118,"&lt;="&amp;B$17))</f>
        <v>1.5</v>
      </c>
      <c r="C118">
        <f>C$14*(10-lgd*COUNTIF(Defaults!$AI118:$AR118,"&lt;="&amp;C$17))</f>
        <v>1.5</v>
      </c>
      <c r="D118">
        <f>D$14*(10-lgd*COUNTIF(Defaults!$AI118:$AR118,"&lt;="&amp;D$17))</f>
        <v>1.5</v>
      </c>
      <c r="E118">
        <f>E$14*(10-lgd*COUNTIF(Defaults!$AI118:$AR118,"&lt;="&amp;E$17))</f>
        <v>1.5</v>
      </c>
      <c r="F118">
        <f>F$14*(10-lgd*COUNTIF(Defaults!$AI118:$AR118,"&lt;="&amp;F$17))</f>
        <v>1.5</v>
      </c>
      <c r="G118">
        <f>G$14*(10-lgd*COUNTIF(Defaults!$AI118:$AR118,"&lt;="&amp;G$17))</f>
        <v>1.5</v>
      </c>
      <c r="H118">
        <f>H$14*(10-lgd*COUNTIF(Defaults!$AI118:$AR118,"&lt;="&amp;H$17))</f>
        <v>1.5</v>
      </c>
      <c r="I118">
        <f>I$14*(10-lgd*COUNTIF(Defaults!$AI118:$AR118,"&lt;="&amp;I$17))</f>
        <v>1.5</v>
      </c>
      <c r="J118">
        <f>J$14*(10-lgd*COUNTIF(Defaults!$AI118:$AR118,"&lt;="&amp;J$17))</f>
        <v>1.5</v>
      </c>
      <c r="K118">
        <f>K$14*(10-lgd*COUNTIF(Defaults!$AI118:$AR118,"&lt;="&amp;K$17))</f>
        <v>1.41</v>
      </c>
      <c r="L118">
        <f>L$14*(10-lgd*COUNTIF(Defaults!$AI118:$AR118,"&lt;="&amp;L$17))</f>
        <v>1.41</v>
      </c>
      <c r="M118">
        <f>M$14*(10-lgd*COUNTIF(Defaults!$AI118:$AR118,"&lt;="&amp;M$17))</f>
        <v>1.41</v>
      </c>
      <c r="N118">
        <f>N$14*(10-lgd*COUNTIF(Defaults!$AI118:$AR118,"&lt;="&amp;N$17))</f>
        <v>1.41</v>
      </c>
      <c r="O118">
        <f>O$14*(10-lgd*COUNTIF(Defaults!$AI118:$AR118,"&lt;="&amp;O$17))</f>
        <v>1.41</v>
      </c>
      <c r="P118">
        <f>P$14*(10-lgd*COUNTIF(Defaults!$AI118:$AR118,"&lt;="&amp;P$17))</f>
        <v>1.41</v>
      </c>
      <c r="Q118">
        <f>Q$14*(10-lgd*COUNTIF(Defaults!$AI118:$AR118,"&lt;="&amp;Q$17))</f>
        <v>1.41</v>
      </c>
      <c r="R118">
        <f>R$14*(10-lgd*COUNTIF(Defaults!$AI118:$AR118,"&lt;="&amp;R$17))</f>
        <v>1.41</v>
      </c>
      <c r="S118">
        <f>S$14*(10-lgd*COUNTIF(Defaults!$AI118:$AR118,"&lt;="&amp;S$17))</f>
        <v>1.41</v>
      </c>
      <c r="T118">
        <f>T$14*(10-lgd*COUNTIF(Defaults!$AI118:$AR118,"&lt;="&amp;T$17))</f>
        <v>1.41</v>
      </c>
      <c r="U118">
        <f>U$14*(10-lgd*COUNTIF(Defaults!$AI118:$AR118,"&lt;="&amp;U$17))</f>
        <v>95.410000000000011</v>
      </c>
      <c r="W118">
        <f t="shared" si="66"/>
        <v>0.1</v>
      </c>
      <c r="X118">
        <f t="shared" si="67"/>
        <v>0.1</v>
      </c>
      <c r="Y118">
        <f t="shared" si="68"/>
        <v>0.1</v>
      </c>
      <c r="Z118">
        <f t="shared" si="69"/>
        <v>0.1</v>
      </c>
      <c r="AA118">
        <f t="shared" si="70"/>
        <v>0.1</v>
      </c>
      <c r="AB118">
        <f t="shared" si="71"/>
        <v>0.1</v>
      </c>
      <c r="AC118">
        <f t="shared" si="72"/>
        <v>0.1</v>
      </c>
      <c r="AD118">
        <f t="shared" si="73"/>
        <v>0.1</v>
      </c>
      <c r="AE118">
        <f t="shared" si="74"/>
        <v>0.1</v>
      </c>
      <c r="AF118">
        <f t="shared" si="75"/>
        <v>0.1</v>
      </c>
      <c r="AG118">
        <f t="shared" si="76"/>
        <v>0.1</v>
      </c>
      <c r="AH118">
        <f t="shared" si="77"/>
        <v>0.1</v>
      </c>
      <c r="AI118">
        <f t="shared" si="78"/>
        <v>0.1</v>
      </c>
      <c r="AJ118">
        <f t="shared" si="79"/>
        <v>0.1</v>
      </c>
      <c r="AK118">
        <f t="shared" si="80"/>
        <v>0.1</v>
      </c>
      <c r="AL118">
        <f t="shared" si="81"/>
        <v>0.1</v>
      </c>
      <c r="AM118">
        <f t="shared" si="82"/>
        <v>0.1</v>
      </c>
      <c r="AN118">
        <f t="shared" si="83"/>
        <v>0.1</v>
      </c>
      <c r="AO118">
        <f t="shared" si="84"/>
        <v>0.1</v>
      </c>
      <c r="AP118">
        <f t="shared" si="85"/>
        <v>20.100000000000001</v>
      </c>
      <c r="AR118">
        <f t="shared" si="86"/>
        <v>0.1</v>
      </c>
      <c r="AS118">
        <f t="shared" si="87"/>
        <v>0.1</v>
      </c>
      <c r="AT118">
        <f t="shared" si="88"/>
        <v>0.1</v>
      </c>
      <c r="AU118">
        <f t="shared" si="89"/>
        <v>0.1</v>
      </c>
      <c r="AV118">
        <f t="shared" si="90"/>
        <v>0.1</v>
      </c>
      <c r="AW118">
        <f t="shared" si="91"/>
        <v>0.1</v>
      </c>
      <c r="AX118">
        <f t="shared" si="92"/>
        <v>0.1</v>
      </c>
      <c r="AY118">
        <f t="shared" si="93"/>
        <v>0.1</v>
      </c>
      <c r="AZ118">
        <f t="shared" si="94"/>
        <v>0.1</v>
      </c>
      <c r="BA118">
        <f t="shared" si="95"/>
        <v>0.1</v>
      </c>
      <c r="BB118">
        <f t="shared" si="96"/>
        <v>0.1</v>
      </c>
      <c r="BC118">
        <f t="shared" si="97"/>
        <v>0.1</v>
      </c>
      <c r="BD118">
        <f t="shared" si="98"/>
        <v>0.1</v>
      </c>
      <c r="BE118">
        <f t="shared" si="99"/>
        <v>0.1</v>
      </c>
      <c r="BF118">
        <f t="shared" si="100"/>
        <v>0.1</v>
      </c>
      <c r="BG118">
        <f t="shared" si="101"/>
        <v>0.1</v>
      </c>
      <c r="BH118">
        <f t="shared" si="102"/>
        <v>0.1</v>
      </c>
      <c r="BI118">
        <f t="shared" si="103"/>
        <v>0.1</v>
      </c>
      <c r="BJ118">
        <f t="shared" si="104"/>
        <v>0.1</v>
      </c>
      <c r="BK118">
        <f t="shared" si="105"/>
        <v>10.1</v>
      </c>
      <c r="BM118">
        <f t="shared" si="106"/>
        <v>1.2999999999999998</v>
      </c>
      <c r="BN118">
        <f t="shared" si="107"/>
        <v>1.2999999999999998</v>
      </c>
      <c r="BO118">
        <f t="shared" si="108"/>
        <v>1.2999999999999998</v>
      </c>
      <c r="BP118">
        <f t="shared" si="109"/>
        <v>1.2999999999999998</v>
      </c>
      <c r="BQ118">
        <f t="shared" si="110"/>
        <v>1.2999999999999998</v>
      </c>
      <c r="BR118">
        <f t="shared" si="111"/>
        <v>1.2999999999999998</v>
      </c>
      <c r="BS118">
        <f t="shared" si="112"/>
        <v>1.2999999999999998</v>
      </c>
      <c r="BT118">
        <f t="shared" si="113"/>
        <v>1.2999999999999998</v>
      </c>
      <c r="BU118">
        <f t="shared" si="114"/>
        <v>1.2999999999999998</v>
      </c>
      <c r="BV118">
        <f t="shared" si="115"/>
        <v>1.2099999999999997</v>
      </c>
      <c r="BW118">
        <f t="shared" si="116"/>
        <v>1.2099999999999997</v>
      </c>
      <c r="BX118">
        <f t="shared" si="117"/>
        <v>1.2099999999999997</v>
      </c>
      <c r="BY118">
        <f t="shared" si="118"/>
        <v>1.2099999999999997</v>
      </c>
      <c r="BZ118">
        <f t="shared" si="119"/>
        <v>1.2099999999999997</v>
      </c>
      <c r="CA118">
        <f t="shared" si="120"/>
        <v>1.2099999999999997</v>
      </c>
      <c r="CB118">
        <f t="shared" si="121"/>
        <v>1.2099999999999997</v>
      </c>
      <c r="CC118">
        <f t="shared" si="122"/>
        <v>1.2099999999999997</v>
      </c>
      <c r="CD118">
        <f t="shared" si="123"/>
        <v>1.2099999999999997</v>
      </c>
      <c r="CE118">
        <f t="shared" si="124"/>
        <v>1.2099999999999997</v>
      </c>
      <c r="CF118">
        <f t="shared" si="125"/>
        <v>65.210000000000008</v>
      </c>
      <c r="CH118">
        <f t="shared" si="126"/>
        <v>123.01000000000002</v>
      </c>
      <c r="CI118">
        <f t="shared" si="127"/>
        <v>22.000000000000004</v>
      </c>
      <c r="CJ118">
        <f t="shared" si="128"/>
        <v>12</v>
      </c>
      <c r="CK118">
        <f t="shared" si="129"/>
        <v>89.01</v>
      </c>
      <c r="CL118">
        <f t="shared" si="130"/>
        <v>0</v>
      </c>
      <c r="CM118">
        <f t="shared" si="131"/>
        <v>0</v>
      </c>
    </row>
    <row r="119" spans="1:91" x14ac:dyDescent="0.2">
      <c r="A119">
        <v>102</v>
      </c>
      <c r="B119">
        <f>B$14*(10-lgd*COUNTIF(Defaults!$AI119:$AR119,"&lt;="&amp;B$17))</f>
        <v>1.5</v>
      </c>
      <c r="C119">
        <f>C$14*(10-lgd*COUNTIF(Defaults!$AI119:$AR119,"&lt;="&amp;C$17))</f>
        <v>1.5</v>
      </c>
      <c r="D119">
        <f>D$14*(10-lgd*COUNTIF(Defaults!$AI119:$AR119,"&lt;="&amp;D$17))</f>
        <v>1.5</v>
      </c>
      <c r="E119">
        <f>E$14*(10-lgd*COUNTIF(Defaults!$AI119:$AR119,"&lt;="&amp;E$17))</f>
        <v>1.5</v>
      </c>
      <c r="F119">
        <f>F$14*(10-lgd*COUNTIF(Defaults!$AI119:$AR119,"&lt;="&amp;F$17))</f>
        <v>1.5</v>
      </c>
      <c r="G119">
        <f>G$14*(10-lgd*COUNTIF(Defaults!$AI119:$AR119,"&lt;="&amp;G$17))</f>
        <v>1.5</v>
      </c>
      <c r="H119">
        <f>H$14*(10-lgd*COUNTIF(Defaults!$AI119:$AR119,"&lt;="&amp;H$17))</f>
        <v>1.5</v>
      </c>
      <c r="I119">
        <f>I$14*(10-lgd*COUNTIF(Defaults!$AI119:$AR119,"&lt;="&amp;I$17))</f>
        <v>1.5</v>
      </c>
      <c r="J119">
        <f>J$14*(10-lgd*COUNTIF(Defaults!$AI119:$AR119,"&lt;="&amp;J$17))</f>
        <v>1.5</v>
      </c>
      <c r="K119">
        <f>K$14*(10-lgd*COUNTIF(Defaults!$AI119:$AR119,"&lt;="&amp;K$17))</f>
        <v>1.41</v>
      </c>
      <c r="L119">
        <f>L$14*(10-lgd*COUNTIF(Defaults!$AI119:$AR119,"&lt;="&amp;L$17))</f>
        <v>1.41</v>
      </c>
      <c r="M119">
        <f>M$14*(10-lgd*COUNTIF(Defaults!$AI119:$AR119,"&lt;="&amp;M$17))</f>
        <v>1.41</v>
      </c>
      <c r="N119">
        <f>N$14*(10-lgd*COUNTIF(Defaults!$AI119:$AR119,"&lt;="&amp;N$17))</f>
        <v>1.41</v>
      </c>
      <c r="O119">
        <f>O$14*(10-lgd*COUNTIF(Defaults!$AI119:$AR119,"&lt;="&amp;O$17))</f>
        <v>1.41</v>
      </c>
      <c r="P119">
        <f>P$14*(10-lgd*COUNTIF(Defaults!$AI119:$AR119,"&lt;="&amp;P$17))</f>
        <v>1.41</v>
      </c>
      <c r="Q119">
        <f>Q$14*(10-lgd*COUNTIF(Defaults!$AI119:$AR119,"&lt;="&amp;Q$17))</f>
        <v>1.41</v>
      </c>
      <c r="R119">
        <f>R$14*(10-lgd*COUNTIF(Defaults!$AI119:$AR119,"&lt;="&amp;R$17))</f>
        <v>1.41</v>
      </c>
      <c r="S119">
        <f>S$14*(10-lgd*COUNTIF(Defaults!$AI119:$AR119,"&lt;="&amp;S$17))</f>
        <v>1.41</v>
      </c>
      <c r="T119">
        <f>T$14*(10-lgd*COUNTIF(Defaults!$AI119:$AR119,"&lt;="&amp;T$17))</f>
        <v>1.41</v>
      </c>
      <c r="U119">
        <f>U$14*(10-lgd*COUNTIF(Defaults!$AI119:$AR119,"&lt;="&amp;U$17))</f>
        <v>95.410000000000011</v>
      </c>
      <c r="W119">
        <f t="shared" si="66"/>
        <v>0.1</v>
      </c>
      <c r="X119">
        <f t="shared" si="67"/>
        <v>0.1</v>
      </c>
      <c r="Y119">
        <f t="shared" si="68"/>
        <v>0.1</v>
      </c>
      <c r="Z119">
        <f t="shared" si="69"/>
        <v>0.1</v>
      </c>
      <c r="AA119">
        <f t="shared" si="70"/>
        <v>0.1</v>
      </c>
      <c r="AB119">
        <f t="shared" si="71"/>
        <v>0.1</v>
      </c>
      <c r="AC119">
        <f t="shared" si="72"/>
        <v>0.1</v>
      </c>
      <c r="AD119">
        <f t="shared" si="73"/>
        <v>0.1</v>
      </c>
      <c r="AE119">
        <f t="shared" si="74"/>
        <v>0.1</v>
      </c>
      <c r="AF119">
        <f t="shared" si="75"/>
        <v>0.1</v>
      </c>
      <c r="AG119">
        <f t="shared" si="76"/>
        <v>0.1</v>
      </c>
      <c r="AH119">
        <f t="shared" si="77"/>
        <v>0.1</v>
      </c>
      <c r="AI119">
        <f t="shared" si="78"/>
        <v>0.1</v>
      </c>
      <c r="AJ119">
        <f t="shared" si="79"/>
        <v>0.1</v>
      </c>
      <c r="AK119">
        <f t="shared" si="80"/>
        <v>0.1</v>
      </c>
      <c r="AL119">
        <f t="shared" si="81"/>
        <v>0.1</v>
      </c>
      <c r="AM119">
        <f t="shared" si="82"/>
        <v>0.1</v>
      </c>
      <c r="AN119">
        <f t="shared" si="83"/>
        <v>0.1</v>
      </c>
      <c r="AO119">
        <f t="shared" si="84"/>
        <v>0.1</v>
      </c>
      <c r="AP119">
        <f t="shared" si="85"/>
        <v>20.100000000000001</v>
      </c>
      <c r="AR119">
        <f t="shared" si="86"/>
        <v>0.1</v>
      </c>
      <c r="AS119">
        <f t="shared" si="87"/>
        <v>0.1</v>
      </c>
      <c r="AT119">
        <f t="shared" si="88"/>
        <v>0.1</v>
      </c>
      <c r="AU119">
        <f t="shared" si="89"/>
        <v>0.1</v>
      </c>
      <c r="AV119">
        <f t="shared" si="90"/>
        <v>0.1</v>
      </c>
      <c r="AW119">
        <f t="shared" si="91"/>
        <v>0.1</v>
      </c>
      <c r="AX119">
        <f t="shared" si="92"/>
        <v>0.1</v>
      </c>
      <c r="AY119">
        <f t="shared" si="93"/>
        <v>0.1</v>
      </c>
      <c r="AZ119">
        <f t="shared" si="94"/>
        <v>0.1</v>
      </c>
      <c r="BA119">
        <f t="shared" si="95"/>
        <v>0.1</v>
      </c>
      <c r="BB119">
        <f t="shared" si="96"/>
        <v>0.1</v>
      </c>
      <c r="BC119">
        <f t="shared" si="97"/>
        <v>0.1</v>
      </c>
      <c r="BD119">
        <f t="shared" si="98"/>
        <v>0.1</v>
      </c>
      <c r="BE119">
        <f t="shared" si="99"/>
        <v>0.1</v>
      </c>
      <c r="BF119">
        <f t="shared" si="100"/>
        <v>0.1</v>
      </c>
      <c r="BG119">
        <f t="shared" si="101"/>
        <v>0.1</v>
      </c>
      <c r="BH119">
        <f t="shared" si="102"/>
        <v>0.1</v>
      </c>
      <c r="BI119">
        <f t="shared" si="103"/>
        <v>0.1</v>
      </c>
      <c r="BJ119">
        <f t="shared" si="104"/>
        <v>0.1</v>
      </c>
      <c r="BK119">
        <f t="shared" si="105"/>
        <v>10.1</v>
      </c>
      <c r="BM119">
        <f t="shared" si="106"/>
        <v>1.2999999999999998</v>
      </c>
      <c r="BN119">
        <f t="shared" si="107"/>
        <v>1.2999999999999998</v>
      </c>
      <c r="BO119">
        <f t="shared" si="108"/>
        <v>1.2999999999999998</v>
      </c>
      <c r="BP119">
        <f t="shared" si="109"/>
        <v>1.2999999999999998</v>
      </c>
      <c r="BQ119">
        <f t="shared" si="110"/>
        <v>1.2999999999999998</v>
      </c>
      <c r="BR119">
        <f t="shared" si="111"/>
        <v>1.2999999999999998</v>
      </c>
      <c r="BS119">
        <f t="shared" si="112"/>
        <v>1.2999999999999998</v>
      </c>
      <c r="BT119">
        <f t="shared" si="113"/>
        <v>1.2999999999999998</v>
      </c>
      <c r="BU119">
        <f t="shared" si="114"/>
        <v>1.2999999999999998</v>
      </c>
      <c r="BV119">
        <f t="shared" si="115"/>
        <v>1.2099999999999997</v>
      </c>
      <c r="BW119">
        <f t="shared" si="116"/>
        <v>1.2099999999999997</v>
      </c>
      <c r="BX119">
        <f t="shared" si="117"/>
        <v>1.2099999999999997</v>
      </c>
      <c r="BY119">
        <f t="shared" si="118"/>
        <v>1.2099999999999997</v>
      </c>
      <c r="BZ119">
        <f t="shared" si="119"/>
        <v>1.2099999999999997</v>
      </c>
      <c r="CA119">
        <f t="shared" si="120"/>
        <v>1.2099999999999997</v>
      </c>
      <c r="CB119">
        <f t="shared" si="121"/>
        <v>1.2099999999999997</v>
      </c>
      <c r="CC119">
        <f t="shared" si="122"/>
        <v>1.2099999999999997</v>
      </c>
      <c r="CD119">
        <f t="shared" si="123"/>
        <v>1.2099999999999997</v>
      </c>
      <c r="CE119">
        <f t="shared" si="124"/>
        <v>1.2099999999999997</v>
      </c>
      <c r="CF119">
        <f t="shared" si="125"/>
        <v>65.210000000000008</v>
      </c>
      <c r="CH119">
        <f t="shared" si="126"/>
        <v>123.01000000000002</v>
      </c>
      <c r="CI119">
        <f t="shared" si="127"/>
        <v>22.000000000000004</v>
      </c>
      <c r="CJ119">
        <f t="shared" si="128"/>
        <v>12</v>
      </c>
      <c r="CK119">
        <f t="shared" si="129"/>
        <v>89.01</v>
      </c>
      <c r="CL119">
        <f t="shared" si="130"/>
        <v>0</v>
      </c>
      <c r="CM119">
        <f t="shared" si="131"/>
        <v>0</v>
      </c>
    </row>
    <row r="120" spans="1:91" x14ac:dyDescent="0.2">
      <c r="A120">
        <v>103</v>
      </c>
      <c r="B120">
        <f>B$14*(10-lgd*COUNTIF(Defaults!$AI120:$AR120,"&lt;="&amp;B$17))</f>
        <v>1.5</v>
      </c>
      <c r="C120">
        <f>C$14*(10-lgd*COUNTIF(Defaults!$AI120:$AR120,"&lt;="&amp;C$17))</f>
        <v>1.41</v>
      </c>
      <c r="D120">
        <f>D$14*(10-lgd*COUNTIF(Defaults!$AI120:$AR120,"&lt;="&amp;D$17))</f>
        <v>1.41</v>
      </c>
      <c r="E120">
        <f>E$14*(10-lgd*COUNTIF(Defaults!$AI120:$AR120,"&lt;="&amp;E$17))</f>
        <v>1.41</v>
      </c>
      <c r="F120">
        <f>F$14*(10-lgd*COUNTIF(Defaults!$AI120:$AR120,"&lt;="&amp;F$17))</f>
        <v>1.32</v>
      </c>
      <c r="G120">
        <f>G$14*(10-lgd*COUNTIF(Defaults!$AI120:$AR120,"&lt;="&amp;G$17))</f>
        <v>1.2299999999999998</v>
      </c>
      <c r="H120">
        <f>H$14*(10-lgd*COUNTIF(Defaults!$AI120:$AR120,"&lt;="&amp;H$17))</f>
        <v>1.2299999999999998</v>
      </c>
      <c r="I120">
        <f>I$14*(10-lgd*COUNTIF(Defaults!$AI120:$AR120,"&lt;="&amp;I$17))</f>
        <v>1.2299999999999998</v>
      </c>
      <c r="J120">
        <f>J$14*(10-lgd*COUNTIF(Defaults!$AI120:$AR120,"&lt;="&amp;J$17))</f>
        <v>1.2299999999999998</v>
      </c>
      <c r="K120">
        <f>K$14*(10-lgd*COUNTIF(Defaults!$AI120:$AR120,"&lt;="&amp;K$17))</f>
        <v>1.2299999999999998</v>
      </c>
      <c r="L120">
        <f>L$14*(10-lgd*COUNTIF(Defaults!$AI120:$AR120,"&lt;="&amp;L$17))</f>
        <v>1.2299999999999998</v>
      </c>
      <c r="M120">
        <f>M$14*(10-lgd*COUNTIF(Defaults!$AI120:$AR120,"&lt;="&amp;M$17))</f>
        <v>1.2299999999999998</v>
      </c>
      <c r="N120">
        <f>N$14*(10-lgd*COUNTIF(Defaults!$AI120:$AR120,"&lt;="&amp;N$17))</f>
        <v>1.2299999999999998</v>
      </c>
      <c r="O120">
        <f>O$14*(10-lgd*COUNTIF(Defaults!$AI120:$AR120,"&lt;="&amp;O$17))</f>
        <v>1.2299999999999998</v>
      </c>
      <c r="P120">
        <f>P$14*(10-lgd*COUNTIF(Defaults!$AI120:$AR120,"&lt;="&amp;P$17))</f>
        <v>1.2299999999999998</v>
      </c>
      <c r="Q120">
        <f>Q$14*(10-lgd*COUNTIF(Defaults!$AI120:$AR120,"&lt;="&amp;Q$17))</f>
        <v>1.2299999999999998</v>
      </c>
      <c r="R120">
        <f>R$14*(10-lgd*COUNTIF(Defaults!$AI120:$AR120,"&lt;="&amp;R$17))</f>
        <v>1.2299999999999998</v>
      </c>
      <c r="S120">
        <f>S$14*(10-lgd*COUNTIF(Defaults!$AI120:$AR120,"&lt;="&amp;S$17))</f>
        <v>1.2299999999999998</v>
      </c>
      <c r="T120">
        <f>T$14*(10-lgd*COUNTIF(Defaults!$AI120:$AR120,"&lt;="&amp;T$17))</f>
        <v>1.1399999999999999</v>
      </c>
      <c r="U120">
        <f>U$14*(10-lgd*COUNTIF(Defaults!$AI120:$AR120,"&lt;="&amp;U$17))</f>
        <v>77.14</v>
      </c>
      <c r="W120">
        <f t="shared" si="66"/>
        <v>0.1</v>
      </c>
      <c r="X120">
        <f t="shared" si="67"/>
        <v>0.1</v>
      </c>
      <c r="Y120">
        <f t="shared" si="68"/>
        <v>0.1</v>
      </c>
      <c r="Z120">
        <f t="shared" si="69"/>
        <v>0.1</v>
      </c>
      <c r="AA120">
        <f t="shared" si="70"/>
        <v>0.1</v>
      </c>
      <c r="AB120">
        <f t="shared" si="71"/>
        <v>0.1</v>
      </c>
      <c r="AC120">
        <f t="shared" si="72"/>
        <v>0.1</v>
      </c>
      <c r="AD120">
        <f t="shared" si="73"/>
        <v>0.1</v>
      </c>
      <c r="AE120">
        <f t="shared" si="74"/>
        <v>0.1</v>
      </c>
      <c r="AF120">
        <f t="shared" si="75"/>
        <v>0.1</v>
      </c>
      <c r="AG120">
        <f t="shared" si="76"/>
        <v>0.1</v>
      </c>
      <c r="AH120">
        <f t="shared" si="77"/>
        <v>0.1</v>
      </c>
      <c r="AI120">
        <f t="shared" si="78"/>
        <v>0.1</v>
      </c>
      <c r="AJ120">
        <f t="shared" si="79"/>
        <v>0.1</v>
      </c>
      <c r="AK120">
        <f t="shared" si="80"/>
        <v>0.1</v>
      </c>
      <c r="AL120">
        <f t="shared" si="81"/>
        <v>0.1</v>
      </c>
      <c r="AM120">
        <f t="shared" si="82"/>
        <v>0.1</v>
      </c>
      <c r="AN120">
        <f t="shared" si="83"/>
        <v>0.1</v>
      </c>
      <c r="AO120">
        <f t="shared" si="84"/>
        <v>0.1</v>
      </c>
      <c r="AP120">
        <f t="shared" si="85"/>
        <v>20.100000000000001</v>
      </c>
      <c r="AR120">
        <f t="shared" si="86"/>
        <v>0.1</v>
      </c>
      <c r="AS120">
        <f t="shared" si="87"/>
        <v>0.1</v>
      </c>
      <c r="AT120">
        <f t="shared" si="88"/>
        <v>0.1</v>
      </c>
      <c r="AU120">
        <f t="shared" si="89"/>
        <v>0.1</v>
      </c>
      <c r="AV120">
        <f t="shared" si="90"/>
        <v>0.1</v>
      </c>
      <c r="AW120">
        <f t="shared" si="91"/>
        <v>0.1</v>
      </c>
      <c r="AX120">
        <f t="shared" si="92"/>
        <v>0.1</v>
      </c>
      <c r="AY120">
        <f t="shared" si="93"/>
        <v>0.1</v>
      </c>
      <c r="AZ120">
        <f t="shared" si="94"/>
        <v>0.1</v>
      </c>
      <c r="BA120">
        <f t="shared" si="95"/>
        <v>0.1</v>
      </c>
      <c r="BB120">
        <f t="shared" si="96"/>
        <v>0.1</v>
      </c>
      <c r="BC120">
        <f t="shared" si="97"/>
        <v>0.1</v>
      </c>
      <c r="BD120">
        <f t="shared" si="98"/>
        <v>0.1</v>
      </c>
      <c r="BE120">
        <f t="shared" si="99"/>
        <v>0.1</v>
      </c>
      <c r="BF120">
        <f t="shared" si="100"/>
        <v>0.1</v>
      </c>
      <c r="BG120">
        <f t="shared" si="101"/>
        <v>0.1</v>
      </c>
      <c r="BH120">
        <f t="shared" si="102"/>
        <v>0.1</v>
      </c>
      <c r="BI120">
        <f t="shared" si="103"/>
        <v>0.1</v>
      </c>
      <c r="BJ120">
        <f t="shared" si="104"/>
        <v>0.1</v>
      </c>
      <c r="BK120">
        <f t="shared" si="105"/>
        <v>10.1</v>
      </c>
      <c r="BM120">
        <f t="shared" si="106"/>
        <v>1.2999999999999998</v>
      </c>
      <c r="BN120">
        <f t="shared" si="107"/>
        <v>1.2099999999999997</v>
      </c>
      <c r="BO120">
        <f t="shared" si="108"/>
        <v>1.2099999999999997</v>
      </c>
      <c r="BP120">
        <f t="shared" si="109"/>
        <v>1.2099999999999997</v>
      </c>
      <c r="BQ120">
        <f t="shared" si="110"/>
        <v>1.1199999999999999</v>
      </c>
      <c r="BR120">
        <f t="shared" si="111"/>
        <v>1.0299999999999996</v>
      </c>
      <c r="BS120">
        <f t="shared" si="112"/>
        <v>1.0299999999999996</v>
      </c>
      <c r="BT120">
        <f t="shared" si="113"/>
        <v>1.0299999999999996</v>
      </c>
      <c r="BU120">
        <f t="shared" si="114"/>
        <v>1.0299999999999996</v>
      </c>
      <c r="BV120">
        <f t="shared" si="115"/>
        <v>1.0299999999999996</v>
      </c>
      <c r="BW120">
        <f t="shared" si="116"/>
        <v>1.0299999999999996</v>
      </c>
      <c r="BX120">
        <f t="shared" si="117"/>
        <v>1.0299999999999996</v>
      </c>
      <c r="BY120">
        <f t="shared" si="118"/>
        <v>1.0299999999999996</v>
      </c>
      <c r="BZ120">
        <f t="shared" si="119"/>
        <v>1.0299999999999996</v>
      </c>
      <c r="CA120">
        <f t="shared" si="120"/>
        <v>1.0299999999999996</v>
      </c>
      <c r="CB120">
        <f t="shared" si="121"/>
        <v>1.0299999999999996</v>
      </c>
      <c r="CC120">
        <f t="shared" si="122"/>
        <v>1.0299999999999996</v>
      </c>
      <c r="CD120">
        <f t="shared" si="123"/>
        <v>1.0299999999999996</v>
      </c>
      <c r="CE120">
        <f t="shared" si="124"/>
        <v>0.93999999999999984</v>
      </c>
      <c r="CF120">
        <f t="shared" si="125"/>
        <v>46.94</v>
      </c>
      <c r="CH120">
        <f t="shared" si="126"/>
        <v>101.32000000000001</v>
      </c>
      <c r="CI120">
        <f t="shared" si="127"/>
        <v>22.000000000000004</v>
      </c>
      <c r="CJ120">
        <f t="shared" si="128"/>
        <v>12</v>
      </c>
      <c r="CK120">
        <f t="shared" si="129"/>
        <v>67.319999999999993</v>
      </c>
      <c r="CL120">
        <f t="shared" si="130"/>
        <v>0</v>
      </c>
      <c r="CM120">
        <f t="shared" si="131"/>
        <v>0</v>
      </c>
    </row>
    <row r="121" spans="1:91" x14ac:dyDescent="0.2">
      <c r="A121">
        <v>104</v>
      </c>
      <c r="B121">
        <f>B$14*(10-lgd*COUNTIF(Defaults!$AI121:$AR121,"&lt;="&amp;B$17))</f>
        <v>1.5</v>
      </c>
      <c r="C121">
        <f>C$14*(10-lgd*COUNTIF(Defaults!$AI121:$AR121,"&lt;="&amp;C$17))</f>
        <v>1.5</v>
      </c>
      <c r="D121">
        <f>D$14*(10-lgd*COUNTIF(Defaults!$AI121:$AR121,"&lt;="&amp;D$17))</f>
        <v>1.5</v>
      </c>
      <c r="E121">
        <f>E$14*(10-lgd*COUNTIF(Defaults!$AI121:$AR121,"&lt;="&amp;E$17))</f>
        <v>1.5</v>
      </c>
      <c r="F121">
        <f>F$14*(10-lgd*COUNTIF(Defaults!$AI121:$AR121,"&lt;="&amp;F$17))</f>
        <v>1.5</v>
      </c>
      <c r="G121">
        <f>G$14*(10-lgd*COUNTIF(Defaults!$AI121:$AR121,"&lt;="&amp;G$17))</f>
        <v>1.5</v>
      </c>
      <c r="H121">
        <f>H$14*(10-lgd*COUNTIF(Defaults!$AI121:$AR121,"&lt;="&amp;H$17))</f>
        <v>1.5</v>
      </c>
      <c r="I121">
        <f>I$14*(10-lgd*COUNTIF(Defaults!$AI121:$AR121,"&lt;="&amp;I$17))</f>
        <v>1.5</v>
      </c>
      <c r="J121">
        <f>J$14*(10-lgd*COUNTIF(Defaults!$AI121:$AR121,"&lt;="&amp;J$17))</f>
        <v>1.5</v>
      </c>
      <c r="K121">
        <f>K$14*(10-lgd*COUNTIF(Defaults!$AI121:$AR121,"&lt;="&amp;K$17))</f>
        <v>1.5</v>
      </c>
      <c r="L121">
        <f>L$14*(10-lgd*COUNTIF(Defaults!$AI121:$AR121,"&lt;="&amp;L$17))</f>
        <v>1.5</v>
      </c>
      <c r="M121">
        <f>M$14*(10-lgd*COUNTIF(Defaults!$AI121:$AR121,"&lt;="&amp;M$17))</f>
        <v>1.41</v>
      </c>
      <c r="N121">
        <f>N$14*(10-lgd*COUNTIF(Defaults!$AI121:$AR121,"&lt;="&amp;N$17))</f>
        <v>1.41</v>
      </c>
      <c r="O121">
        <f>O$14*(10-lgd*COUNTIF(Defaults!$AI121:$AR121,"&lt;="&amp;O$17))</f>
        <v>1.41</v>
      </c>
      <c r="P121">
        <f>P$14*(10-lgd*COUNTIF(Defaults!$AI121:$AR121,"&lt;="&amp;P$17))</f>
        <v>1.41</v>
      </c>
      <c r="Q121">
        <f>Q$14*(10-lgd*COUNTIF(Defaults!$AI121:$AR121,"&lt;="&amp;Q$17))</f>
        <v>1.41</v>
      </c>
      <c r="R121">
        <f>R$14*(10-lgd*COUNTIF(Defaults!$AI121:$AR121,"&lt;="&amp;R$17))</f>
        <v>1.41</v>
      </c>
      <c r="S121">
        <f>S$14*(10-lgd*COUNTIF(Defaults!$AI121:$AR121,"&lt;="&amp;S$17))</f>
        <v>1.41</v>
      </c>
      <c r="T121">
        <f>T$14*(10-lgd*COUNTIF(Defaults!$AI121:$AR121,"&lt;="&amp;T$17))</f>
        <v>1.41</v>
      </c>
      <c r="U121">
        <f>U$14*(10-lgd*COUNTIF(Defaults!$AI121:$AR121,"&lt;="&amp;U$17))</f>
        <v>95.410000000000011</v>
      </c>
      <c r="W121">
        <f t="shared" si="66"/>
        <v>0.1</v>
      </c>
      <c r="X121">
        <f t="shared" si="67"/>
        <v>0.1</v>
      </c>
      <c r="Y121">
        <f t="shared" si="68"/>
        <v>0.1</v>
      </c>
      <c r="Z121">
        <f t="shared" si="69"/>
        <v>0.1</v>
      </c>
      <c r="AA121">
        <f t="shared" si="70"/>
        <v>0.1</v>
      </c>
      <c r="AB121">
        <f t="shared" si="71"/>
        <v>0.1</v>
      </c>
      <c r="AC121">
        <f t="shared" si="72"/>
        <v>0.1</v>
      </c>
      <c r="AD121">
        <f t="shared" si="73"/>
        <v>0.1</v>
      </c>
      <c r="AE121">
        <f t="shared" si="74"/>
        <v>0.1</v>
      </c>
      <c r="AF121">
        <f t="shared" si="75"/>
        <v>0.1</v>
      </c>
      <c r="AG121">
        <f t="shared" si="76"/>
        <v>0.1</v>
      </c>
      <c r="AH121">
        <f t="shared" si="77"/>
        <v>0.1</v>
      </c>
      <c r="AI121">
        <f t="shared" si="78"/>
        <v>0.1</v>
      </c>
      <c r="AJ121">
        <f t="shared" si="79"/>
        <v>0.1</v>
      </c>
      <c r="AK121">
        <f t="shared" si="80"/>
        <v>0.1</v>
      </c>
      <c r="AL121">
        <f t="shared" si="81"/>
        <v>0.1</v>
      </c>
      <c r="AM121">
        <f t="shared" si="82"/>
        <v>0.1</v>
      </c>
      <c r="AN121">
        <f t="shared" si="83"/>
        <v>0.1</v>
      </c>
      <c r="AO121">
        <f t="shared" si="84"/>
        <v>0.1</v>
      </c>
      <c r="AP121">
        <f t="shared" si="85"/>
        <v>20.100000000000001</v>
      </c>
      <c r="AR121">
        <f t="shared" si="86"/>
        <v>0.1</v>
      </c>
      <c r="AS121">
        <f t="shared" si="87"/>
        <v>0.1</v>
      </c>
      <c r="AT121">
        <f t="shared" si="88"/>
        <v>0.1</v>
      </c>
      <c r="AU121">
        <f t="shared" si="89"/>
        <v>0.1</v>
      </c>
      <c r="AV121">
        <f t="shared" si="90"/>
        <v>0.1</v>
      </c>
      <c r="AW121">
        <f t="shared" si="91"/>
        <v>0.1</v>
      </c>
      <c r="AX121">
        <f t="shared" si="92"/>
        <v>0.1</v>
      </c>
      <c r="AY121">
        <f t="shared" si="93"/>
        <v>0.1</v>
      </c>
      <c r="AZ121">
        <f t="shared" si="94"/>
        <v>0.1</v>
      </c>
      <c r="BA121">
        <f t="shared" si="95"/>
        <v>0.1</v>
      </c>
      <c r="BB121">
        <f t="shared" si="96"/>
        <v>0.1</v>
      </c>
      <c r="BC121">
        <f t="shared" si="97"/>
        <v>0.1</v>
      </c>
      <c r="BD121">
        <f t="shared" si="98"/>
        <v>0.1</v>
      </c>
      <c r="BE121">
        <f t="shared" si="99"/>
        <v>0.1</v>
      </c>
      <c r="BF121">
        <f t="shared" si="100"/>
        <v>0.1</v>
      </c>
      <c r="BG121">
        <f t="shared" si="101"/>
        <v>0.1</v>
      </c>
      <c r="BH121">
        <f t="shared" si="102"/>
        <v>0.1</v>
      </c>
      <c r="BI121">
        <f t="shared" si="103"/>
        <v>0.1</v>
      </c>
      <c r="BJ121">
        <f t="shared" si="104"/>
        <v>0.1</v>
      </c>
      <c r="BK121">
        <f t="shared" si="105"/>
        <v>10.1</v>
      </c>
      <c r="BM121">
        <f t="shared" si="106"/>
        <v>1.2999999999999998</v>
      </c>
      <c r="BN121">
        <f t="shared" si="107"/>
        <v>1.2999999999999998</v>
      </c>
      <c r="BO121">
        <f t="shared" si="108"/>
        <v>1.2999999999999998</v>
      </c>
      <c r="BP121">
        <f t="shared" si="109"/>
        <v>1.2999999999999998</v>
      </c>
      <c r="BQ121">
        <f t="shared" si="110"/>
        <v>1.2999999999999998</v>
      </c>
      <c r="BR121">
        <f t="shared" si="111"/>
        <v>1.2999999999999998</v>
      </c>
      <c r="BS121">
        <f t="shared" si="112"/>
        <v>1.2999999999999998</v>
      </c>
      <c r="BT121">
        <f t="shared" si="113"/>
        <v>1.2999999999999998</v>
      </c>
      <c r="BU121">
        <f t="shared" si="114"/>
        <v>1.2999999999999998</v>
      </c>
      <c r="BV121">
        <f t="shared" si="115"/>
        <v>1.2999999999999998</v>
      </c>
      <c r="BW121">
        <f t="shared" si="116"/>
        <v>1.2999999999999998</v>
      </c>
      <c r="BX121">
        <f t="shared" si="117"/>
        <v>1.2099999999999997</v>
      </c>
      <c r="BY121">
        <f t="shared" si="118"/>
        <v>1.2099999999999997</v>
      </c>
      <c r="BZ121">
        <f t="shared" si="119"/>
        <v>1.2099999999999997</v>
      </c>
      <c r="CA121">
        <f t="shared" si="120"/>
        <v>1.2099999999999997</v>
      </c>
      <c r="CB121">
        <f t="shared" si="121"/>
        <v>1.2099999999999997</v>
      </c>
      <c r="CC121">
        <f t="shared" si="122"/>
        <v>1.2099999999999997</v>
      </c>
      <c r="CD121">
        <f t="shared" si="123"/>
        <v>1.2099999999999997</v>
      </c>
      <c r="CE121">
        <f t="shared" si="124"/>
        <v>1.2099999999999997</v>
      </c>
      <c r="CF121">
        <f t="shared" si="125"/>
        <v>65.210000000000008</v>
      </c>
      <c r="CH121">
        <f t="shared" si="126"/>
        <v>123.19000000000001</v>
      </c>
      <c r="CI121">
        <f t="shared" si="127"/>
        <v>22.000000000000004</v>
      </c>
      <c r="CJ121">
        <f t="shared" si="128"/>
        <v>12</v>
      </c>
      <c r="CK121">
        <f t="shared" si="129"/>
        <v>89.190000000000012</v>
      </c>
      <c r="CL121">
        <f t="shared" si="130"/>
        <v>0</v>
      </c>
      <c r="CM121">
        <f t="shared" si="131"/>
        <v>0</v>
      </c>
    </row>
    <row r="122" spans="1:91" x14ac:dyDescent="0.2">
      <c r="A122">
        <v>105</v>
      </c>
      <c r="B122">
        <f>B$14*(10-lgd*COUNTIF(Defaults!$AI122:$AR122,"&lt;="&amp;B$17))</f>
        <v>1.5</v>
      </c>
      <c r="C122">
        <f>C$14*(10-lgd*COUNTIF(Defaults!$AI122:$AR122,"&lt;="&amp;C$17))</f>
        <v>1.5</v>
      </c>
      <c r="D122">
        <f>D$14*(10-lgd*COUNTIF(Defaults!$AI122:$AR122,"&lt;="&amp;D$17))</f>
        <v>1.5</v>
      </c>
      <c r="E122">
        <f>E$14*(10-lgd*COUNTIF(Defaults!$AI122:$AR122,"&lt;="&amp;E$17))</f>
        <v>1.5</v>
      </c>
      <c r="F122">
        <f>F$14*(10-lgd*COUNTIF(Defaults!$AI122:$AR122,"&lt;="&amp;F$17))</f>
        <v>1.5</v>
      </c>
      <c r="G122">
        <f>G$14*(10-lgd*COUNTIF(Defaults!$AI122:$AR122,"&lt;="&amp;G$17))</f>
        <v>1.5</v>
      </c>
      <c r="H122">
        <f>H$14*(10-lgd*COUNTIF(Defaults!$AI122:$AR122,"&lt;="&amp;H$17))</f>
        <v>1.5</v>
      </c>
      <c r="I122">
        <f>I$14*(10-lgd*COUNTIF(Defaults!$AI122:$AR122,"&lt;="&amp;I$17))</f>
        <v>1.5</v>
      </c>
      <c r="J122">
        <f>J$14*(10-lgd*COUNTIF(Defaults!$AI122:$AR122,"&lt;="&amp;J$17))</f>
        <v>1.5</v>
      </c>
      <c r="K122">
        <f>K$14*(10-lgd*COUNTIF(Defaults!$AI122:$AR122,"&lt;="&amp;K$17))</f>
        <v>1.5</v>
      </c>
      <c r="L122">
        <f>L$14*(10-lgd*COUNTIF(Defaults!$AI122:$AR122,"&lt;="&amp;L$17))</f>
        <v>1.5</v>
      </c>
      <c r="M122">
        <f>M$14*(10-lgd*COUNTIF(Defaults!$AI122:$AR122,"&lt;="&amp;M$17))</f>
        <v>1.5</v>
      </c>
      <c r="N122">
        <f>N$14*(10-lgd*COUNTIF(Defaults!$AI122:$AR122,"&lt;="&amp;N$17))</f>
        <v>1.5</v>
      </c>
      <c r="O122">
        <f>O$14*(10-lgd*COUNTIF(Defaults!$AI122:$AR122,"&lt;="&amp;O$17))</f>
        <v>1.5</v>
      </c>
      <c r="P122">
        <f>P$14*(10-lgd*COUNTIF(Defaults!$AI122:$AR122,"&lt;="&amp;P$17))</f>
        <v>1.5</v>
      </c>
      <c r="Q122">
        <f>Q$14*(10-lgd*COUNTIF(Defaults!$AI122:$AR122,"&lt;="&amp;Q$17))</f>
        <v>1.5</v>
      </c>
      <c r="R122">
        <f>R$14*(10-lgd*COUNTIF(Defaults!$AI122:$AR122,"&lt;="&amp;R$17))</f>
        <v>1.5</v>
      </c>
      <c r="S122">
        <f>S$14*(10-lgd*COUNTIF(Defaults!$AI122:$AR122,"&lt;="&amp;S$17))</f>
        <v>1.5</v>
      </c>
      <c r="T122">
        <f>T$14*(10-lgd*COUNTIF(Defaults!$AI122:$AR122,"&lt;="&amp;T$17))</f>
        <v>1.5</v>
      </c>
      <c r="U122">
        <f>U$14*(10-lgd*COUNTIF(Defaults!$AI122:$AR122,"&lt;="&amp;U$17))</f>
        <v>101.5</v>
      </c>
      <c r="W122">
        <f t="shared" si="66"/>
        <v>0.1</v>
      </c>
      <c r="X122">
        <f t="shared" si="67"/>
        <v>0.1</v>
      </c>
      <c r="Y122">
        <f t="shared" si="68"/>
        <v>0.1</v>
      </c>
      <c r="Z122">
        <f t="shared" si="69"/>
        <v>0.1</v>
      </c>
      <c r="AA122">
        <f t="shared" si="70"/>
        <v>0.1</v>
      </c>
      <c r="AB122">
        <f t="shared" si="71"/>
        <v>0.1</v>
      </c>
      <c r="AC122">
        <f t="shared" si="72"/>
        <v>0.1</v>
      </c>
      <c r="AD122">
        <f t="shared" si="73"/>
        <v>0.1</v>
      </c>
      <c r="AE122">
        <f t="shared" si="74"/>
        <v>0.1</v>
      </c>
      <c r="AF122">
        <f t="shared" si="75"/>
        <v>0.1</v>
      </c>
      <c r="AG122">
        <f t="shared" si="76"/>
        <v>0.1</v>
      </c>
      <c r="AH122">
        <f t="shared" si="77"/>
        <v>0.1</v>
      </c>
      <c r="AI122">
        <f t="shared" si="78"/>
        <v>0.1</v>
      </c>
      <c r="AJ122">
        <f t="shared" si="79"/>
        <v>0.1</v>
      </c>
      <c r="AK122">
        <f t="shared" si="80"/>
        <v>0.1</v>
      </c>
      <c r="AL122">
        <f t="shared" si="81"/>
        <v>0.1</v>
      </c>
      <c r="AM122">
        <f t="shared" si="82"/>
        <v>0.1</v>
      </c>
      <c r="AN122">
        <f t="shared" si="83"/>
        <v>0.1</v>
      </c>
      <c r="AO122">
        <f t="shared" si="84"/>
        <v>0.1</v>
      </c>
      <c r="AP122">
        <f t="shared" si="85"/>
        <v>20.100000000000001</v>
      </c>
      <c r="AR122">
        <f t="shared" si="86"/>
        <v>0.1</v>
      </c>
      <c r="AS122">
        <f t="shared" si="87"/>
        <v>0.1</v>
      </c>
      <c r="AT122">
        <f t="shared" si="88"/>
        <v>0.1</v>
      </c>
      <c r="AU122">
        <f t="shared" si="89"/>
        <v>0.1</v>
      </c>
      <c r="AV122">
        <f t="shared" si="90"/>
        <v>0.1</v>
      </c>
      <c r="AW122">
        <f t="shared" si="91"/>
        <v>0.1</v>
      </c>
      <c r="AX122">
        <f t="shared" si="92"/>
        <v>0.1</v>
      </c>
      <c r="AY122">
        <f t="shared" si="93"/>
        <v>0.1</v>
      </c>
      <c r="AZ122">
        <f t="shared" si="94"/>
        <v>0.1</v>
      </c>
      <c r="BA122">
        <f t="shared" si="95"/>
        <v>0.1</v>
      </c>
      <c r="BB122">
        <f t="shared" si="96"/>
        <v>0.1</v>
      </c>
      <c r="BC122">
        <f t="shared" si="97"/>
        <v>0.1</v>
      </c>
      <c r="BD122">
        <f t="shared" si="98"/>
        <v>0.1</v>
      </c>
      <c r="BE122">
        <f t="shared" si="99"/>
        <v>0.1</v>
      </c>
      <c r="BF122">
        <f t="shared" si="100"/>
        <v>0.1</v>
      </c>
      <c r="BG122">
        <f t="shared" si="101"/>
        <v>0.1</v>
      </c>
      <c r="BH122">
        <f t="shared" si="102"/>
        <v>0.1</v>
      </c>
      <c r="BI122">
        <f t="shared" si="103"/>
        <v>0.1</v>
      </c>
      <c r="BJ122">
        <f t="shared" si="104"/>
        <v>0.1</v>
      </c>
      <c r="BK122">
        <f t="shared" si="105"/>
        <v>10.1</v>
      </c>
      <c r="BM122">
        <f t="shared" si="106"/>
        <v>1.2999999999999998</v>
      </c>
      <c r="BN122">
        <f t="shared" si="107"/>
        <v>1.2999999999999998</v>
      </c>
      <c r="BO122">
        <f t="shared" si="108"/>
        <v>1.2999999999999998</v>
      </c>
      <c r="BP122">
        <f t="shared" si="109"/>
        <v>1.2999999999999998</v>
      </c>
      <c r="BQ122">
        <f t="shared" si="110"/>
        <v>1.2999999999999998</v>
      </c>
      <c r="BR122">
        <f t="shared" si="111"/>
        <v>1.2999999999999998</v>
      </c>
      <c r="BS122">
        <f t="shared" si="112"/>
        <v>1.2999999999999998</v>
      </c>
      <c r="BT122">
        <f t="shared" si="113"/>
        <v>1.2999999999999998</v>
      </c>
      <c r="BU122">
        <f t="shared" si="114"/>
        <v>1.2999999999999998</v>
      </c>
      <c r="BV122">
        <f t="shared" si="115"/>
        <v>1.2999999999999998</v>
      </c>
      <c r="BW122">
        <f t="shared" si="116"/>
        <v>1.2999999999999998</v>
      </c>
      <c r="BX122">
        <f t="shared" si="117"/>
        <v>1.2999999999999998</v>
      </c>
      <c r="BY122">
        <f t="shared" si="118"/>
        <v>1.2999999999999998</v>
      </c>
      <c r="BZ122">
        <f t="shared" si="119"/>
        <v>1.2999999999999998</v>
      </c>
      <c r="CA122">
        <f t="shared" si="120"/>
        <v>1.2999999999999998</v>
      </c>
      <c r="CB122">
        <f t="shared" si="121"/>
        <v>1.2999999999999998</v>
      </c>
      <c r="CC122">
        <f t="shared" si="122"/>
        <v>1.2999999999999998</v>
      </c>
      <c r="CD122">
        <f t="shared" si="123"/>
        <v>1.2999999999999998</v>
      </c>
      <c r="CE122">
        <f t="shared" si="124"/>
        <v>1.2999999999999998</v>
      </c>
      <c r="CF122">
        <f t="shared" si="125"/>
        <v>71.300000000000011</v>
      </c>
      <c r="CH122">
        <f t="shared" si="126"/>
        <v>130</v>
      </c>
      <c r="CI122">
        <f t="shared" si="127"/>
        <v>22.000000000000004</v>
      </c>
      <c r="CJ122">
        <f t="shared" si="128"/>
        <v>12</v>
      </c>
      <c r="CK122">
        <f t="shared" si="129"/>
        <v>96.000000000000014</v>
      </c>
      <c r="CL122">
        <f t="shared" si="130"/>
        <v>0</v>
      </c>
      <c r="CM122">
        <f t="shared" si="131"/>
        <v>0</v>
      </c>
    </row>
    <row r="123" spans="1:91" x14ac:dyDescent="0.2">
      <c r="A123">
        <v>106</v>
      </c>
      <c r="B123">
        <f>B$14*(10-lgd*COUNTIF(Defaults!$AI123:$AR123,"&lt;="&amp;B$17))</f>
        <v>1.5</v>
      </c>
      <c r="C123">
        <f>C$14*(10-lgd*COUNTIF(Defaults!$AI123:$AR123,"&lt;="&amp;C$17))</f>
        <v>1.5</v>
      </c>
      <c r="D123">
        <f>D$14*(10-lgd*COUNTIF(Defaults!$AI123:$AR123,"&lt;="&amp;D$17))</f>
        <v>1.5</v>
      </c>
      <c r="E123">
        <f>E$14*(10-lgd*COUNTIF(Defaults!$AI123:$AR123,"&lt;="&amp;E$17))</f>
        <v>1.5</v>
      </c>
      <c r="F123">
        <f>F$14*(10-lgd*COUNTIF(Defaults!$AI123:$AR123,"&lt;="&amp;F$17))</f>
        <v>1.5</v>
      </c>
      <c r="G123">
        <f>G$14*(10-lgd*COUNTIF(Defaults!$AI123:$AR123,"&lt;="&amp;G$17))</f>
        <v>1.5</v>
      </c>
      <c r="H123">
        <f>H$14*(10-lgd*COUNTIF(Defaults!$AI123:$AR123,"&lt;="&amp;H$17))</f>
        <v>1.5</v>
      </c>
      <c r="I123">
        <f>I$14*(10-lgd*COUNTIF(Defaults!$AI123:$AR123,"&lt;="&amp;I$17))</f>
        <v>1.5</v>
      </c>
      <c r="J123">
        <f>J$14*(10-lgd*COUNTIF(Defaults!$AI123:$AR123,"&lt;="&amp;J$17))</f>
        <v>1.5</v>
      </c>
      <c r="K123">
        <f>K$14*(10-lgd*COUNTIF(Defaults!$AI123:$AR123,"&lt;="&amp;K$17))</f>
        <v>1.5</v>
      </c>
      <c r="L123">
        <f>L$14*(10-lgd*COUNTIF(Defaults!$AI123:$AR123,"&lt;="&amp;L$17))</f>
        <v>1.5</v>
      </c>
      <c r="M123">
        <f>M$14*(10-lgd*COUNTIF(Defaults!$AI123:$AR123,"&lt;="&amp;M$17))</f>
        <v>1.5</v>
      </c>
      <c r="N123">
        <f>N$14*(10-lgd*COUNTIF(Defaults!$AI123:$AR123,"&lt;="&amp;N$17))</f>
        <v>1.5</v>
      </c>
      <c r="O123">
        <f>O$14*(10-lgd*COUNTIF(Defaults!$AI123:$AR123,"&lt;="&amp;O$17))</f>
        <v>1.5</v>
      </c>
      <c r="P123">
        <f>P$14*(10-lgd*COUNTIF(Defaults!$AI123:$AR123,"&lt;="&amp;P$17))</f>
        <v>1.41</v>
      </c>
      <c r="Q123">
        <f>Q$14*(10-lgd*COUNTIF(Defaults!$AI123:$AR123,"&lt;="&amp;Q$17))</f>
        <v>1.41</v>
      </c>
      <c r="R123">
        <f>R$14*(10-lgd*COUNTIF(Defaults!$AI123:$AR123,"&lt;="&amp;R$17))</f>
        <v>1.41</v>
      </c>
      <c r="S123">
        <f>S$14*(10-lgd*COUNTIF(Defaults!$AI123:$AR123,"&lt;="&amp;S$17))</f>
        <v>1.41</v>
      </c>
      <c r="T123">
        <f>T$14*(10-lgd*COUNTIF(Defaults!$AI123:$AR123,"&lt;="&amp;T$17))</f>
        <v>1.41</v>
      </c>
      <c r="U123">
        <f>U$14*(10-lgd*COUNTIF(Defaults!$AI123:$AR123,"&lt;="&amp;U$17))</f>
        <v>95.410000000000011</v>
      </c>
      <c r="W123">
        <f t="shared" si="66"/>
        <v>0.1</v>
      </c>
      <c r="X123">
        <f t="shared" si="67"/>
        <v>0.1</v>
      </c>
      <c r="Y123">
        <f t="shared" si="68"/>
        <v>0.1</v>
      </c>
      <c r="Z123">
        <f t="shared" si="69"/>
        <v>0.1</v>
      </c>
      <c r="AA123">
        <f t="shared" si="70"/>
        <v>0.1</v>
      </c>
      <c r="AB123">
        <f t="shared" si="71"/>
        <v>0.1</v>
      </c>
      <c r="AC123">
        <f t="shared" si="72"/>
        <v>0.1</v>
      </c>
      <c r="AD123">
        <f t="shared" si="73"/>
        <v>0.1</v>
      </c>
      <c r="AE123">
        <f t="shared" si="74"/>
        <v>0.1</v>
      </c>
      <c r="AF123">
        <f t="shared" si="75"/>
        <v>0.1</v>
      </c>
      <c r="AG123">
        <f t="shared" si="76"/>
        <v>0.1</v>
      </c>
      <c r="AH123">
        <f t="shared" si="77"/>
        <v>0.1</v>
      </c>
      <c r="AI123">
        <f t="shared" si="78"/>
        <v>0.1</v>
      </c>
      <c r="AJ123">
        <f t="shared" si="79"/>
        <v>0.1</v>
      </c>
      <c r="AK123">
        <f t="shared" si="80"/>
        <v>0.1</v>
      </c>
      <c r="AL123">
        <f t="shared" si="81"/>
        <v>0.1</v>
      </c>
      <c r="AM123">
        <f t="shared" si="82"/>
        <v>0.1</v>
      </c>
      <c r="AN123">
        <f t="shared" si="83"/>
        <v>0.1</v>
      </c>
      <c r="AO123">
        <f t="shared" si="84"/>
        <v>0.1</v>
      </c>
      <c r="AP123">
        <f t="shared" si="85"/>
        <v>20.100000000000001</v>
      </c>
      <c r="AR123">
        <f t="shared" si="86"/>
        <v>0.1</v>
      </c>
      <c r="AS123">
        <f t="shared" si="87"/>
        <v>0.1</v>
      </c>
      <c r="AT123">
        <f t="shared" si="88"/>
        <v>0.1</v>
      </c>
      <c r="AU123">
        <f t="shared" si="89"/>
        <v>0.1</v>
      </c>
      <c r="AV123">
        <f t="shared" si="90"/>
        <v>0.1</v>
      </c>
      <c r="AW123">
        <f t="shared" si="91"/>
        <v>0.1</v>
      </c>
      <c r="AX123">
        <f t="shared" si="92"/>
        <v>0.1</v>
      </c>
      <c r="AY123">
        <f t="shared" si="93"/>
        <v>0.1</v>
      </c>
      <c r="AZ123">
        <f t="shared" si="94"/>
        <v>0.1</v>
      </c>
      <c r="BA123">
        <f t="shared" si="95"/>
        <v>0.1</v>
      </c>
      <c r="BB123">
        <f t="shared" si="96"/>
        <v>0.1</v>
      </c>
      <c r="BC123">
        <f t="shared" si="97"/>
        <v>0.1</v>
      </c>
      <c r="BD123">
        <f t="shared" si="98"/>
        <v>0.1</v>
      </c>
      <c r="BE123">
        <f t="shared" si="99"/>
        <v>0.1</v>
      </c>
      <c r="BF123">
        <f t="shared" si="100"/>
        <v>0.1</v>
      </c>
      <c r="BG123">
        <f t="shared" si="101"/>
        <v>0.1</v>
      </c>
      <c r="BH123">
        <f t="shared" si="102"/>
        <v>0.1</v>
      </c>
      <c r="BI123">
        <f t="shared" si="103"/>
        <v>0.1</v>
      </c>
      <c r="BJ123">
        <f t="shared" si="104"/>
        <v>0.1</v>
      </c>
      <c r="BK123">
        <f t="shared" si="105"/>
        <v>10.1</v>
      </c>
      <c r="BM123">
        <f t="shared" si="106"/>
        <v>1.2999999999999998</v>
      </c>
      <c r="BN123">
        <f t="shared" si="107"/>
        <v>1.2999999999999998</v>
      </c>
      <c r="BO123">
        <f t="shared" si="108"/>
        <v>1.2999999999999998</v>
      </c>
      <c r="BP123">
        <f t="shared" si="109"/>
        <v>1.2999999999999998</v>
      </c>
      <c r="BQ123">
        <f t="shared" si="110"/>
        <v>1.2999999999999998</v>
      </c>
      <c r="BR123">
        <f t="shared" si="111"/>
        <v>1.2999999999999998</v>
      </c>
      <c r="BS123">
        <f t="shared" si="112"/>
        <v>1.2999999999999998</v>
      </c>
      <c r="BT123">
        <f t="shared" si="113"/>
        <v>1.2999999999999998</v>
      </c>
      <c r="BU123">
        <f t="shared" si="114"/>
        <v>1.2999999999999998</v>
      </c>
      <c r="BV123">
        <f t="shared" si="115"/>
        <v>1.2999999999999998</v>
      </c>
      <c r="BW123">
        <f t="shared" si="116"/>
        <v>1.2999999999999998</v>
      </c>
      <c r="BX123">
        <f t="shared" si="117"/>
        <v>1.2999999999999998</v>
      </c>
      <c r="BY123">
        <f t="shared" si="118"/>
        <v>1.2999999999999998</v>
      </c>
      <c r="BZ123">
        <f t="shared" si="119"/>
        <v>1.2999999999999998</v>
      </c>
      <c r="CA123">
        <f t="shared" si="120"/>
        <v>1.2099999999999997</v>
      </c>
      <c r="CB123">
        <f t="shared" si="121"/>
        <v>1.2099999999999997</v>
      </c>
      <c r="CC123">
        <f t="shared" si="122"/>
        <v>1.2099999999999997</v>
      </c>
      <c r="CD123">
        <f t="shared" si="123"/>
        <v>1.2099999999999997</v>
      </c>
      <c r="CE123">
        <f t="shared" si="124"/>
        <v>1.2099999999999997</v>
      </c>
      <c r="CF123">
        <f t="shared" si="125"/>
        <v>65.210000000000008</v>
      </c>
      <c r="CH123">
        <f t="shared" si="126"/>
        <v>123.46000000000001</v>
      </c>
      <c r="CI123">
        <f t="shared" si="127"/>
        <v>22.000000000000004</v>
      </c>
      <c r="CJ123">
        <f t="shared" si="128"/>
        <v>12</v>
      </c>
      <c r="CK123">
        <f t="shared" si="129"/>
        <v>89.460000000000008</v>
      </c>
      <c r="CL123">
        <f t="shared" si="130"/>
        <v>0</v>
      </c>
      <c r="CM123">
        <f t="shared" si="131"/>
        <v>0</v>
      </c>
    </row>
    <row r="124" spans="1:91" x14ac:dyDescent="0.2">
      <c r="A124">
        <v>107</v>
      </c>
      <c r="B124">
        <f>B$14*(10-lgd*COUNTIF(Defaults!$AI124:$AR124,"&lt;="&amp;B$17))</f>
        <v>1.5</v>
      </c>
      <c r="C124">
        <f>C$14*(10-lgd*COUNTIF(Defaults!$AI124:$AR124,"&lt;="&amp;C$17))</f>
        <v>1.5</v>
      </c>
      <c r="D124">
        <f>D$14*(10-lgd*COUNTIF(Defaults!$AI124:$AR124,"&lt;="&amp;D$17))</f>
        <v>1.5</v>
      </c>
      <c r="E124">
        <f>E$14*(10-lgd*COUNTIF(Defaults!$AI124:$AR124,"&lt;="&amp;E$17))</f>
        <v>1.5</v>
      </c>
      <c r="F124">
        <f>F$14*(10-lgd*COUNTIF(Defaults!$AI124:$AR124,"&lt;="&amp;F$17))</f>
        <v>1.5</v>
      </c>
      <c r="G124">
        <f>G$14*(10-lgd*COUNTIF(Defaults!$AI124:$AR124,"&lt;="&amp;G$17))</f>
        <v>1.5</v>
      </c>
      <c r="H124">
        <f>H$14*(10-lgd*COUNTIF(Defaults!$AI124:$AR124,"&lt;="&amp;H$17))</f>
        <v>1.5</v>
      </c>
      <c r="I124">
        <f>I$14*(10-lgd*COUNTIF(Defaults!$AI124:$AR124,"&lt;="&amp;I$17))</f>
        <v>1.5</v>
      </c>
      <c r="J124">
        <f>J$14*(10-lgd*COUNTIF(Defaults!$AI124:$AR124,"&lt;="&amp;J$17))</f>
        <v>1.5</v>
      </c>
      <c r="K124">
        <f>K$14*(10-lgd*COUNTIF(Defaults!$AI124:$AR124,"&lt;="&amp;K$17))</f>
        <v>1.5</v>
      </c>
      <c r="L124">
        <f>L$14*(10-lgd*COUNTIF(Defaults!$AI124:$AR124,"&lt;="&amp;L$17))</f>
        <v>1.5</v>
      </c>
      <c r="M124">
        <f>M$14*(10-lgd*COUNTIF(Defaults!$AI124:$AR124,"&lt;="&amp;M$17))</f>
        <v>1.5</v>
      </c>
      <c r="N124">
        <f>N$14*(10-lgd*COUNTIF(Defaults!$AI124:$AR124,"&lt;="&amp;N$17))</f>
        <v>1.5</v>
      </c>
      <c r="O124">
        <f>O$14*(10-lgd*COUNTIF(Defaults!$AI124:$AR124,"&lt;="&amp;O$17))</f>
        <v>1.5</v>
      </c>
      <c r="P124">
        <f>P$14*(10-lgd*COUNTIF(Defaults!$AI124:$AR124,"&lt;="&amp;P$17))</f>
        <v>1.5</v>
      </c>
      <c r="Q124">
        <f>Q$14*(10-lgd*COUNTIF(Defaults!$AI124:$AR124,"&lt;="&amp;Q$17))</f>
        <v>1.41</v>
      </c>
      <c r="R124">
        <f>R$14*(10-lgd*COUNTIF(Defaults!$AI124:$AR124,"&lt;="&amp;R$17))</f>
        <v>1.41</v>
      </c>
      <c r="S124">
        <f>S$14*(10-lgd*COUNTIF(Defaults!$AI124:$AR124,"&lt;="&amp;S$17))</f>
        <v>1.41</v>
      </c>
      <c r="T124">
        <f>T$14*(10-lgd*COUNTIF(Defaults!$AI124:$AR124,"&lt;="&amp;T$17))</f>
        <v>1.41</v>
      </c>
      <c r="U124">
        <f>U$14*(10-lgd*COUNTIF(Defaults!$AI124:$AR124,"&lt;="&amp;U$17))</f>
        <v>95.410000000000011</v>
      </c>
      <c r="W124">
        <f t="shared" si="66"/>
        <v>0.1</v>
      </c>
      <c r="X124">
        <f t="shared" si="67"/>
        <v>0.1</v>
      </c>
      <c r="Y124">
        <f t="shared" si="68"/>
        <v>0.1</v>
      </c>
      <c r="Z124">
        <f t="shared" si="69"/>
        <v>0.1</v>
      </c>
      <c r="AA124">
        <f t="shared" si="70"/>
        <v>0.1</v>
      </c>
      <c r="AB124">
        <f t="shared" si="71"/>
        <v>0.1</v>
      </c>
      <c r="AC124">
        <f t="shared" si="72"/>
        <v>0.1</v>
      </c>
      <c r="AD124">
        <f t="shared" si="73"/>
        <v>0.1</v>
      </c>
      <c r="AE124">
        <f t="shared" si="74"/>
        <v>0.1</v>
      </c>
      <c r="AF124">
        <f t="shared" si="75"/>
        <v>0.1</v>
      </c>
      <c r="AG124">
        <f t="shared" si="76"/>
        <v>0.1</v>
      </c>
      <c r="AH124">
        <f t="shared" si="77"/>
        <v>0.1</v>
      </c>
      <c r="AI124">
        <f t="shared" si="78"/>
        <v>0.1</v>
      </c>
      <c r="AJ124">
        <f t="shared" si="79"/>
        <v>0.1</v>
      </c>
      <c r="AK124">
        <f t="shared" si="80"/>
        <v>0.1</v>
      </c>
      <c r="AL124">
        <f t="shared" si="81"/>
        <v>0.1</v>
      </c>
      <c r="AM124">
        <f t="shared" si="82"/>
        <v>0.1</v>
      </c>
      <c r="AN124">
        <f t="shared" si="83"/>
        <v>0.1</v>
      </c>
      <c r="AO124">
        <f t="shared" si="84"/>
        <v>0.1</v>
      </c>
      <c r="AP124">
        <f t="shared" si="85"/>
        <v>20.100000000000001</v>
      </c>
      <c r="AR124">
        <f t="shared" si="86"/>
        <v>0.1</v>
      </c>
      <c r="AS124">
        <f t="shared" si="87"/>
        <v>0.1</v>
      </c>
      <c r="AT124">
        <f t="shared" si="88"/>
        <v>0.1</v>
      </c>
      <c r="AU124">
        <f t="shared" si="89"/>
        <v>0.1</v>
      </c>
      <c r="AV124">
        <f t="shared" si="90"/>
        <v>0.1</v>
      </c>
      <c r="AW124">
        <f t="shared" si="91"/>
        <v>0.1</v>
      </c>
      <c r="AX124">
        <f t="shared" si="92"/>
        <v>0.1</v>
      </c>
      <c r="AY124">
        <f t="shared" si="93"/>
        <v>0.1</v>
      </c>
      <c r="AZ124">
        <f t="shared" si="94"/>
        <v>0.1</v>
      </c>
      <c r="BA124">
        <f t="shared" si="95"/>
        <v>0.1</v>
      </c>
      <c r="BB124">
        <f t="shared" si="96"/>
        <v>0.1</v>
      </c>
      <c r="BC124">
        <f t="shared" si="97"/>
        <v>0.1</v>
      </c>
      <c r="BD124">
        <f t="shared" si="98"/>
        <v>0.1</v>
      </c>
      <c r="BE124">
        <f t="shared" si="99"/>
        <v>0.1</v>
      </c>
      <c r="BF124">
        <f t="shared" si="100"/>
        <v>0.1</v>
      </c>
      <c r="BG124">
        <f t="shared" si="101"/>
        <v>0.1</v>
      </c>
      <c r="BH124">
        <f t="shared" si="102"/>
        <v>0.1</v>
      </c>
      <c r="BI124">
        <f t="shared" si="103"/>
        <v>0.1</v>
      </c>
      <c r="BJ124">
        <f t="shared" si="104"/>
        <v>0.1</v>
      </c>
      <c r="BK124">
        <f t="shared" si="105"/>
        <v>10.1</v>
      </c>
      <c r="BM124">
        <f t="shared" si="106"/>
        <v>1.2999999999999998</v>
      </c>
      <c r="BN124">
        <f t="shared" si="107"/>
        <v>1.2999999999999998</v>
      </c>
      <c r="BO124">
        <f t="shared" si="108"/>
        <v>1.2999999999999998</v>
      </c>
      <c r="BP124">
        <f t="shared" si="109"/>
        <v>1.2999999999999998</v>
      </c>
      <c r="BQ124">
        <f t="shared" si="110"/>
        <v>1.2999999999999998</v>
      </c>
      <c r="BR124">
        <f t="shared" si="111"/>
        <v>1.2999999999999998</v>
      </c>
      <c r="BS124">
        <f t="shared" si="112"/>
        <v>1.2999999999999998</v>
      </c>
      <c r="BT124">
        <f t="shared" si="113"/>
        <v>1.2999999999999998</v>
      </c>
      <c r="BU124">
        <f t="shared" si="114"/>
        <v>1.2999999999999998</v>
      </c>
      <c r="BV124">
        <f t="shared" si="115"/>
        <v>1.2999999999999998</v>
      </c>
      <c r="BW124">
        <f t="shared" si="116"/>
        <v>1.2999999999999998</v>
      </c>
      <c r="BX124">
        <f t="shared" si="117"/>
        <v>1.2999999999999998</v>
      </c>
      <c r="BY124">
        <f t="shared" si="118"/>
        <v>1.2999999999999998</v>
      </c>
      <c r="BZ124">
        <f t="shared" si="119"/>
        <v>1.2999999999999998</v>
      </c>
      <c r="CA124">
        <f t="shared" si="120"/>
        <v>1.2999999999999998</v>
      </c>
      <c r="CB124">
        <f t="shared" si="121"/>
        <v>1.2099999999999997</v>
      </c>
      <c r="CC124">
        <f t="shared" si="122"/>
        <v>1.2099999999999997</v>
      </c>
      <c r="CD124">
        <f t="shared" si="123"/>
        <v>1.2099999999999997</v>
      </c>
      <c r="CE124">
        <f t="shared" si="124"/>
        <v>1.2099999999999997</v>
      </c>
      <c r="CF124">
        <f t="shared" si="125"/>
        <v>65.210000000000008</v>
      </c>
      <c r="CH124">
        <f t="shared" si="126"/>
        <v>123.55000000000001</v>
      </c>
      <c r="CI124">
        <f t="shared" si="127"/>
        <v>22.000000000000004</v>
      </c>
      <c r="CJ124">
        <f t="shared" si="128"/>
        <v>12</v>
      </c>
      <c r="CK124">
        <f t="shared" si="129"/>
        <v>89.550000000000011</v>
      </c>
      <c r="CL124">
        <f t="shared" si="130"/>
        <v>0</v>
      </c>
      <c r="CM124">
        <f t="shared" si="131"/>
        <v>0</v>
      </c>
    </row>
    <row r="125" spans="1:91" x14ac:dyDescent="0.2">
      <c r="A125">
        <v>108</v>
      </c>
      <c r="B125">
        <f>B$14*(10-lgd*COUNTIF(Defaults!$AI125:$AR125,"&lt;="&amp;B$17))</f>
        <v>1.5</v>
      </c>
      <c r="C125">
        <f>C$14*(10-lgd*COUNTIF(Defaults!$AI125:$AR125,"&lt;="&amp;C$17))</f>
        <v>1.5</v>
      </c>
      <c r="D125">
        <f>D$14*(10-lgd*COUNTIF(Defaults!$AI125:$AR125,"&lt;="&amp;D$17))</f>
        <v>1.5</v>
      </c>
      <c r="E125">
        <f>E$14*(10-lgd*COUNTIF(Defaults!$AI125:$AR125,"&lt;="&amp;E$17))</f>
        <v>1.5</v>
      </c>
      <c r="F125">
        <f>F$14*(10-lgd*COUNTIF(Defaults!$AI125:$AR125,"&lt;="&amp;F$17))</f>
        <v>1.5</v>
      </c>
      <c r="G125">
        <f>G$14*(10-lgd*COUNTIF(Defaults!$AI125:$AR125,"&lt;="&amp;G$17))</f>
        <v>1.41</v>
      </c>
      <c r="H125">
        <f>H$14*(10-lgd*COUNTIF(Defaults!$AI125:$AR125,"&lt;="&amp;H$17))</f>
        <v>1.32</v>
      </c>
      <c r="I125">
        <f>I$14*(10-lgd*COUNTIF(Defaults!$AI125:$AR125,"&lt;="&amp;I$17))</f>
        <v>1.32</v>
      </c>
      <c r="J125">
        <f>J$14*(10-lgd*COUNTIF(Defaults!$AI125:$AR125,"&lt;="&amp;J$17))</f>
        <v>1.32</v>
      </c>
      <c r="K125">
        <f>K$14*(10-lgd*COUNTIF(Defaults!$AI125:$AR125,"&lt;="&amp;K$17))</f>
        <v>1.32</v>
      </c>
      <c r="L125">
        <f>L$14*(10-lgd*COUNTIF(Defaults!$AI125:$AR125,"&lt;="&amp;L$17))</f>
        <v>1.32</v>
      </c>
      <c r="M125">
        <f>M$14*(10-lgd*COUNTIF(Defaults!$AI125:$AR125,"&lt;="&amp;M$17))</f>
        <v>1.32</v>
      </c>
      <c r="N125">
        <f>N$14*(10-lgd*COUNTIF(Defaults!$AI125:$AR125,"&lt;="&amp;N$17))</f>
        <v>1.2299999999999998</v>
      </c>
      <c r="O125">
        <f>O$14*(10-lgd*COUNTIF(Defaults!$AI125:$AR125,"&lt;="&amp;O$17))</f>
        <v>1.2299999999999998</v>
      </c>
      <c r="P125">
        <f>P$14*(10-lgd*COUNTIF(Defaults!$AI125:$AR125,"&lt;="&amp;P$17))</f>
        <v>1.2299999999999998</v>
      </c>
      <c r="Q125">
        <f>Q$14*(10-lgd*COUNTIF(Defaults!$AI125:$AR125,"&lt;="&amp;Q$17))</f>
        <v>1.2299999999999998</v>
      </c>
      <c r="R125">
        <f>R$14*(10-lgd*COUNTIF(Defaults!$AI125:$AR125,"&lt;="&amp;R$17))</f>
        <v>1.2299999999999998</v>
      </c>
      <c r="S125">
        <f>S$14*(10-lgd*COUNTIF(Defaults!$AI125:$AR125,"&lt;="&amp;S$17))</f>
        <v>1.2299999999999998</v>
      </c>
      <c r="T125">
        <f>T$14*(10-lgd*COUNTIF(Defaults!$AI125:$AR125,"&lt;="&amp;T$17))</f>
        <v>1.1399999999999999</v>
      </c>
      <c r="U125">
        <f>U$14*(10-lgd*COUNTIF(Defaults!$AI125:$AR125,"&lt;="&amp;U$17))</f>
        <v>77.14</v>
      </c>
      <c r="W125">
        <f t="shared" si="66"/>
        <v>0.1</v>
      </c>
      <c r="X125">
        <f t="shared" si="67"/>
        <v>0.1</v>
      </c>
      <c r="Y125">
        <f t="shared" si="68"/>
        <v>0.1</v>
      </c>
      <c r="Z125">
        <f t="shared" si="69"/>
        <v>0.1</v>
      </c>
      <c r="AA125">
        <f t="shared" si="70"/>
        <v>0.1</v>
      </c>
      <c r="AB125">
        <f t="shared" si="71"/>
        <v>0.1</v>
      </c>
      <c r="AC125">
        <f t="shared" si="72"/>
        <v>0.1</v>
      </c>
      <c r="AD125">
        <f t="shared" si="73"/>
        <v>0.1</v>
      </c>
      <c r="AE125">
        <f t="shared" si="74"/>
        <v>0.1</v>
      </c>
      <c r="AF125">
        <f t="shared" si="75"/>
        <v>0.1</v>
      </c>
      <c r="AG125">
        <f t="shared" si="76"/>
        <v>0.1</v>
      </c>
      <c r="AH125">
        <f t="shared" si="77"/>
        <v>0.1</v>
      </c>
      <c r="AI125">
        <f t="shared" si="78"/>
        <v>0.1</v>
      </c>
      <c r="AJ125">
        <f t="shared" si="79"/>
        <v>0.1</v>
      </c>
      <c r="AK125">
        <f t="shared" si="80"/>
        <v>0.1</v>
      </c>
      <c r="AL125">
        <f t="shared" si="81"/>
        <v>0.1</v>
      </c>
      <c r="AM125">
        <f t="shared" si="82"/>
        <v>0.1</v>
      </c>
      <c r="AN125">
        <f t="shared" si="83"/>
        <v>0.1</v>
      </c>
      <c r="AO125">
        <f t="shared" si="84"/>
        <v>0.1</v>
      </c>
      <c r="AP125">
        <f t="shared" si="85"/>
        <v>20.100000000000001</v>
      </c>
      <c r="AR125">
        <f t="shared" si="86"/>
        <v>0.1</v>
      </c>
      <c r="AS125">
        <f t="shared" si="87"/>
        <v>0.1</v>
      </c>
      <c r="AT125">
        <f t="shared" si="88"/>
        <v>0.1</v>
      </c>
      <c r="AU125">
        <f t="shared" si="89"/>
        <v>0.1</v>
      </c>
      <c r="AV125">
        <f t="shared" si="90"/>
        <v>0.1</v>
      </c>
      <c r="AW125">
        <f t="shared" si="91"/>
        <v>0.1</v>
      </c>
      <c r="AX125">
        <f t="shared" si="92"/>
        <v>0.1</v>
      </c>
      <c r="AY125">
        <f t="shared" si="93"/>
        <v>0.1</v>
      </c>
      <c r="AZ125">
        <f t="shared" si="94"/>
        <v>0.1</v>
      </c>
      <c r="BA125">
        <f t="shared" si="95"/>
        <v>0.1</v>
      </c>
      <c r="BB125">
        <f t="shared" si="96"/>
        <v>0.1</v>
      </c>
      <c r="BC125">
        <f t="shared" si="97"/>
        <v>0.1</v>
      </c>
      <c r="BD125">
        <f t="shared" si="98"/>
        <v>0.1</v>
      </c>
      <c r="BE125">
        <f t="shared" si="99"/>
        <v>0.1</v>
      </c>
      <c r="BF125">
        <f t="shared" si="100"/>
        <v>0.1</v>
      </c>
      <c r="BG125">
        <f t="shared" si="101"/>
        <v>0.1</v>
      </c>
      <c r="BH125">
        <f t="shared" si="102"/>
        <v>0.1</v>
      </c>
      <c r="BI125">
        <f t="shared" si="103"/>
        <v>0.1</v>
      </c>
      <c r="BJ125">
        <f t="shared" si="104"/>
        <v>0.1</v>
      </c>
      <c r="BK125">
        <f t="shared" si="105"/>
        <v>10.1</v>
      </c>
      <c r="BM125">
        <f t="shared" si="106"/>
        <v>1.2999999999999998</v>
      </c>
      <c r="BN125">
        <f t="shared" si="107"/>
        <v>1.2999999999999998</v>
      </c>
      <c r="BO125">
        <f t="shared" si="108"/>
        <v>1.2999999999999998</v>
      </c>
      <c r="BP125">
        <f t="shared" si="109"/>
        <v>1.2999999999999998</v>
      </c>
      <c r="BQ125">
        <f t="shared" si="110"/>
        <v>1.2999999999999998</v>
      </c>
      <c r="BR125">
        <f t="shared" si="111"/>
        <v>1.2099999999999997</v>
      </c>
      <c r="BS125">
        <f t="shared" si="112"/>
        <v>1.1199999999999999</v>
      </c>
      <c r="BT125">
        <f t="shared" si="113"/>
        <v>1.1199999999999999</v>
      </c>
      <c r="BU125">
        <f t="shared" si="114"/>
        <v>1.1199999999999999</v>
      </c>
      <c r="BV125">
        <f t="shared" si="115"/>
        <v>1.1199999999999999</v>
      </c>
      <c r="BW125">
        <f t="shared" si="116"/>
        <v>1.1199999999999999</v>
      </c>
      <c r="BX125">
        <f t="shared" si="117"/>
        <v>1.1199999999999999</v>
      </c>
      <c r="BY125">
        <f t="shared" si="118"/>
        <v>1.0299999999999996</v>
      </c>
      <c r="BZ125">
        <f t="shared" si="119"/>
        <v>1.0299999999999996</v>
      </c>
      <c r="CA125">
        <f t="shared" si="120"/>
        <v>1.0299999999999996</v>
      </c>
      <c r="CB125">
        <f t="shared" si="121"/>
        <v>1.0299999999999996</v>
      </c>
      <c r="CC125">
        <f t="shared" si="122"/>
        <v>1.0299999999999996</v>
      </c>
      <c r="CD125">
        <f t="shared" si="123"/>
        <v>1.0299999999999996</v>
      </c>
      <c r="CE125">
        <f t="shared" si="124"/>
        <v>0.93999999999999984</v>
      </c>
      <c r="CF125">
        <f t="shared" si="125"/>
        <v>46.94</v>
      </c>
      <c r="CH125">
        <f t="shared" si="126"/>
        <v>102.49000000000001</v>
      </c>
      <c r="CI125">
        <f t="shared" si="127"/>
        <v>22.000000000000004</v>
      </c>
      <c r="CJ125">
        <f t="shared" si="128"/>
        <v>12</v>
      </c>
      <c r="CK125">
        <f t="shared" si="129"/>
        <v>68.489999999999995</v>
      </c>
      <c r="CL125">
        <f t="shared" si="130"/>
        <v>0</v>
      </c>
      <c r="CM125">
        <f t="shared" si="131"/>
        <v>0</v>
      </c>
    </row>
    <row r="126" spans="1:91" x14ac:dyDescent="0.2">
      <c r="A126">
        <v>109</v>
      </c>
      <c r="B126">
        <f>B$14*(10-lgd*COUNTIF(Defaults!$AI126:$AR126,"&lt;="&amp;B$17))</f>
        <v>1.5</v>
      </c>
      <c r="C126">
        <f>C$14*(10-lgd*COUNTIF(Defaults!$AI126:$AR126,"&lt;="&amp;C$17))</f>
        <v>1.5</v>
      </c>
      <c r="D126">
        <f>D$14*(10-lgd*COUNTIF(Defaults!$AI126:$AR126,"&lt;="&amp;D$17))</f>
        <v>1.5</v>
      </c>
      <c r="E126">
        <f>E$14*(10-lgd*COUNTIF(Defaults!$AI126:$AR126,"&lt;="&amp;E$17))</f>
        <v>1.5</v>
      </c>
      <c r="F126">
        <f>F$14*(10-lgd*COUNTIF(Defaults!$AI126:$AR126,"&lt;="&amp;F$17))</f>
        <v>1.5</v>
      </c>
      <c r="G126">
        <f>G$14*(10-lgd*COUNTIF(Defaults!$AI126:$AR126,"&lt;="&amp;G$17))</f>
        <v>1.5</v>
      </c>
      <c r="H126">
        <f>H$14*(10-lgd*COUNTIF(Defaults!$AI126:$AR126,"&lt;="&amp;H$17))</f>
        <v>1.5</v>
      </c>
      <c r="I126">
        <f>I$14*(10-lgd*COUNTIF(Defaults!$AI126:$AR126,"&lt;="&amp;I$17))</f>
        <v>1.5</v>
      </c>
      <c r="J126">
        <f>J$14*(10-lgd*COUNTIF(Defaults!$AI126:$AR126,"&lt;="&amp;J$17))</f>
        <v>1.5</v>
      </c>
      <c r="K126">
        <f>K$14*(10-lgd*COUNTIF(Defaults!$AI126:$AR126,"&lt;="&amp;K$17))</f>
        <v>1.5</v>
      </c>
      <c r="L126">
        <f>L$14*(10-lgd*COUNTIF(Defaults!$AI126:$AR126,"&lt;="&amp;L$17))</f>
        <v>1.5</v>
      </c>
      <c r="M126">
        <f>M$14*(10-lgd*COUNTIF(Defaults!$AI126:$AR126,"&lt;="&amp;M$17))</f>
        <v>1.5</v>
      </c>
      <c r="N126">
        <f>N$14*(10-lgd*COUNTIF(Defaults!$AI126:$AR126,"&lt;="&amp;N$17))</f>
        <v>1.5</v>
      </c>
      <c r="O126">
        <f>O$14*(10-lgd*COUNTIF(Defaults!$AI126:$AR126,"&lt;="&amp;O$17))</f>
        <v>1.5</v>
      </c>
      <c r="P126">
        <f>P$14*(10-lgd*COUNTIF(Defaults!$AI126:$AR126,"&lt;="&amp;P$17))</f>
        <v>1.5</v>
      </c>
      <c r="Q126">
        <f>Q$14*(10-lgd*COUNTIF(Defaults!$AI126:$AR126,"&lt;="&amp;Q$17))</f>
        <v>1.5</v>
      </c>
      <c r="R126">
        <f>R$14*(10-lgd*COUNTIF(Defaults!$AI126:$AR126,"&lt;="&amp;R$17))</f>
        <v>1.5</v>
      </c>
      <c r="S126">
        <f>S$14*(10-lgd*COUNTIF(Defaults!$AI126:$AR126,"&lt;="&amp;S$17))</f>
        <v>1.5</v>
      </c>
      <c r="T126">
        <f>T$14*(10-lgd*COUNTIF(Defaults!$AI126:$AR126,"&lt;="&amp;T$17))</f>
        <v>1.5</v>
      </c>
      <c r="U126">
        <f>U$14*(10-lgd*COUNTIF(Defaults!$AI126:$AR126,"&lt;="&amp;U$17))</f>
        <v>101.5</v>
      </c>
      <c r="W126">
        <f t="shared" si="66"/>
        <v>0.1</v>
      </c>
      <c r="X126">
        <f t="shared" si="67"/>
        <v>0.1</v>
      </c>
      <c r="Y126">
        <f t="shared" si="68"/>
        <v>0.1</v>
      </c>
      <c r="Z126">
        <f t="shared" si="69"/>
        <v>0.1</v>
      </c>
      <c r="AA126">
        <f t="shared" si="70"/>
        <v>0.1</v>
      </c>
      <c r="AB126">
        <f t="shared" si="71"/>
        <v>0.1</v>
      </c>
      <c r="AC126">
        <f t="shared" si="72"/>
        <v>0.1</v>
      </c>
      <c r="AD126">
        <f t="shared" si="73"/>
        <v>0.1</v>
      </c>
      <c r="AE126">
        <f t="shared" si="74"/>
        <v>0.1</v>
      </c>
      <c r="AF126">
        <f t="shared" si="75"/>
        <v>0.1</v>
      </c>
      <c r="AG126">
        <f t="shared" si="76"/>
        <v>0.1</v>
      </c>
      <c r="AH126">
        <f t="shared" si="77"/>
        <v>0.1</v>
      </c>
      <c r="AI126">
        <f t="shared" si="78"/>
        <v>0.1</v>
      </c>
      <c r="AJ126">
        <f t="shared" si="79"/>
        <v>0.1</v>
      </c>
      <c r="AK126">
        <f t="shared" si="80"/>
        <v>0.1</v>
      </c>
      <c r="AL126">
        <f t="shared" si="81"/>
        <v>0.1</v>
      </c>
      <c r="AM126">
        <f t="shared" si="82"/>
        <v>0.1</v>
      </c>
      <c r="AN126">
        <f t="shared" si="83"/>
        <v>0.1</v>
      </c>
      <c r="AO126">
        <f t="shared" si="84"/>
        <v>0.1</v>
      </c>
      <c r="AP126">
        <f t="shared" si="85"/>
        <v>20.100000000000001</v>
      </c>
      <c r="AR126">
        <f t="shared" si="86"/>
        <v>0.1</v>
      </c>
      <c r="AS126">
        <f t="shared" si="87"/>
        <v>0.1</v>
      </c>
      <c r="AT126">
        <f t="shared" si="88"/>
        <v>0.1</v>
      </c>
      <c r="AU126">
        <f t="shared" si="89"/>
        <v>0.1</v>
      </c>
      <c r="AV126">
        <f t="shared" si="90"/>
        <v>0.1</v>
      </c>
      <c r="AW126">
        <f t="shared" si="91"/>
        <v>0.1</v>
      </c>
      <c r="AX126">
        <f t="shared" si="92"/>
        <v>0.1</v>
      </c>
      <c r="AY126">
        <f t="shared" si="93"/>
        <v>0.1</v>
      </c>
      <c r="AZ126">
        <f t="shared" si="94"/>
        <v>0.1</v>
      </c>
      <c r="BA126">
        <f t="shared" si="95"/>
        <v>0.1</v>
      </c>
      <c r="BB126">
        <f t="shared" si="96"/>
        <v>0.1</v>
      </c>
      <c r="BC126">
        <f t="shared" si="97"/>
        <v>0.1</v>
      </c>
      <c r="BD126">
        <f t="shared" si="98"/>
        <v>0.1</v>
      </c>
      <c r="BE126">
        <f t="shared" si="99"/>
        <v>0.1</v>
      </c>
      <c r="BF126">
        <f t="shared" si="100"/>
        <v>0.1</v>
      </c>
      <c r="BG126">
        <f t="shared" si="101"/>
        <v>0.1</v>
      </c>
      <c r="BH126">
        <f t="shared" si="102"/>
        <v>0.1</v>
      </c>
      <c r="BI126">
        <f t="shared" si="103"/>
        <v>0.1</v>
      </c>
      <c r="BJ126">
        <f t="shared" si="104"/>
        <v>0.1</v>
      </c>
      <c r="BK126">
        <f t="shared" si="105"/>
        <v>10.1</v>
      </c>
      <c r="BM126">
        <f t="shared" si="106"/>
        <v>1.2999999999999998</v>
      </c>
      <c r="BN126">
        <f t="shared" si="107"/>
        <v>1.2999999999999998</v>
      </c>
      <c r="BO126">
        <f t="shared" si="108"/>
        <v>1.2999999999999998</v>
      </c>
      <c r="BP126">
        <f t="shared" si="109"/>
        <v>1.2999999999999998</v>
      </c>
      <c r="BQ126">
        <f t="shared" si="110"/>
        <v>1.2999999999999998</v>
      </c>
      <c r="BR126">
        <f t="shared" si="111"/>
        <v>1.2999999999999998</v>
      </c>
      <c r="BS126">
        <f t="shared" si="112"/>
        <v>1.2999999999999998</v>
      </c>
      <c r="BT126">
        <f t="shared" si="113"/>
        <v>1.2999999999999998</v>
      </c>
      <c r="BU126">
        <f t="shared" si="114"/>
        <v>1.2999999999999998</v>
      </c>
      <c r="BV126">
        <f t="shared" si="115"/>
        <v>1.2999999999999998</v>
      </c>
      <c r="BW126">
        <f t="shared" si="116"/>
        <v>1.2999999999999998</v>
      </c>
      <c r="BX126">
        <f t="shared" si="117"/>
        <v>1.2999999999999998</v>
      </c>
      <c r="BY126">
        <f t="shared" si="118"/>
        <v>1.2999999999999998</v>
      </c>
      <c r="BZ126">
        <f t="shared" si="119"/>
        <v>1.2999999999999998</v>
      </c>
      <c r="CA126">
        <f t="shared" si="120"/>
        <v>1.2999999999999998</v>
      </c>
      <c r="CB126">
        <f t="shared" si="121"/>
        <v>1.2999999999999998</v>
      </c>
      <c r="CC126">
        <f t="shared" si="122"/>
        <v>1.2999999999999998</v>
      </c>
      <c r="CD126">
        <f t="shared" si="123"/>
        <v>1.2999999999999998</v>
      </c>
      <c r="CE126">
        <f t="shared" si="124"/>
        <v>1.2999999999999998</v>
      </c>
      <c r="CF126">
        <f t="shared" si="125"/>
        <v>71.300000000000011</v>
      </c>
      <c r="CH126">
        <f t="shared" si="126"/>
        <v>130</v>
      </c>
      <c r="CI126">
        <f t="shared" si="127"/>
        <v>22.000000000000004</v>
      </c>
      <c r="CJ126">
        <f t="shared" si="128"/>
        <v>12</v>
      </c>
      <c r="CK126">
        <f t="shared" si="129"/>
        <v>96.000000000000014</v>
      </c>
      <c r="CL126">
        <f t="shared" si="130"/>
        <v>0</v>
      </c>
      <c r="CM126">
        <f t="shared" si="131"/>
        <v>0</v>
      </c>
    </row>
    <row r="127" spans="1:91" x14ac:dyDescent="0.2">
      <c r="A127">
        <v>110</v>
      </c>
      <c r="B127">
        <f>B$14*(10-lgd*COUNTIF(Defaults!$AI127:$AR127,"&lt;="&amp;B$17))</f>
        <v>1.5</v>
      </c>
      <c r="C127">
        <f>C$14*(10-lgd*COUNTIF(Defaults!$AI127:$AR127,"&lt;="&amp;C$17))</f>
        <v>1.5</v>
      </c>
      <c r="D127">
        <f>D$14*(10-lgd*COUNTIF(Defaults!$AI127:$AR127,"&lt;="&amp;D$17))</f>
        <v>1.5</v>
      </c>
      <c r="E127">
        <f>E$14*(10-lgd*COUNTIF(Defaults!$AI127:$AR127,"&lt;="&amp;E$17))</f>
        <v>1.5</v>
      </c>
      <c r="F127">
        <f>F$14*(10-lgd*COUNTIF(Defaults!$AI127:$AR127,"&lt;="&amp;F$17))</f>
        <v>1.41</v>
      </c>
      <c r="G127">
        <f>G$14*(10-lgd*COUNTIF(Defaults!$AI127:$AR127,"&lt;="&amp;G$17))</f>
        <v>1.41</v>
      </c>
      <c r="H127">
        <f>H$14*(10-lgd*COUNTIF(Defaults!$AI127:$AR127,"&lt;="&amp;H$17))</f>
        <v>1.32</v>
      </c>
      <c r="I127">
        <f>I$14*(10-lgd*COUNTIF(Defaults!$AI127:$AR127,"&lt;="&amp;I$17))</f>
        <v>1.32</v>
      </c>
      <c r="J127">
        <f>J$14*(10-lgd*COUNTIF(Defaults!$AI127:$AR127,"&lt;="&amp;J$17))</f>
        <v>1.32</v>
      </c>
      <c r="K127">
        <f>K$14*(10-lgd*COUNTIF(Defaults!$AI127:$AR127,"&lt;="&amp;K$17))</f>
        <v>1.32</v>
      </c>
      <c r="L127">
        <f>L$14*(10-lgd*COUNTIF(Defaults!$AI127:$AR127,"&lt;="&amp;L$17))</f>
        <v>1.32</v>
      </c>
      <c r="M127">
        <f>M$14*(10-lgd*COUNTIF(Defaults!$AI127:$AR127,"&lt;="&amp;M$17))</f>
        <v>1.32</v>
      </c>
      <c r="N127">
        <f>N$14*(10-lgd*COUNTIF(Defaults!$AI127:$AR127,"&lt;="&amp;N$17))</f>
        <v>1.32</v>
      </c>
      <c r="O127">
        <f>O$14*(10-lgd*COUNTIF(Defaults!$AI127:$AR127,"&lt;="&amp;O$17))</f>
        <v>1.32</v>
      </c>
      <c r="P127">
        <f>P$14*(10-lgd*COUNTIF(Defaults!$AI127:$AR127,"&lt;="&amp;P$17))</f>
        <v>1.32</v>
      </c>
      <c r="Q127">
        <f>Q$14*(10-lgd*COUNTIF(Defaults!$AI127:$AR127,"&lt;="&amp;Q$17))</f>
        <v>1.32</v>
      </c>
      <c r="R127">
        <f>R$14*(10-lgd*COUNTIF(Defaults!$AI127:$AR127,"&lt;="&amp;R$17))</f>
        <v>1.32</v>
      </c>
      <c r="S127">
        <f>S$14*(10-lgd*COUNTIF(Defaults!$AI127:$AR127,"&lt;="&amp;S$17))</f>
        <v>1.32</v>
      </c>
      <c r="T127">
        <f>T$14*(10-lgd*COUNTIF(Defaults!$AI127:$AR127,"&lt;="&amp;T$17))</f>
        <v>1.32</v>
      </c>
      <c r="U127">
        <f>U$14*(10-lgd*COUNTIF(Defaults!$AI127:$AR127,"&lt;="&amp;U$17))</f>
        <v>89.320000000000007</v>
      </c>
      <c r="W127">
        <f t="shared" si="66"/>
        <v>0.1</v>
      </c>
      <c r="X127">
        <f t="shared" si="67"/>
        <v>0.1</v>
      </c>
      <c r="Y127">
        <f t="shared" si="68"/>
        <v>0.1</v>
      </c>
      <c r="Z127">
        <f t="shared" si="69"/>
        <v>0.1</v>
      </c>
      <c r="AA127">
        <f t="shared" si="70"/>
        <v>0.1</v>
      </c>
      <c r="AB127">
        <f t="shared" si="71"/>
        <v>0.1</v>
      </c>
      <c r="AC127">
        <f t="shared" si="72"/>
        <v>0.1</v>
      </c>
      <c r="AD127">
        <f t="shared" si="73"/>
        <v>0.1</v>
      </c>
      <c r="AE127">
        <f t="shared" si="74"/>
        <v>0.1</v>
      </c>
      <c r="AF127">
        <f t="shared" si="75"/>
        <v>0.1</v>
      </c>
      <c r="AG127">
        <f t="shared" si="76"/>
        <v>0.1</v>
      </c>
      <c r="AH127">
        <f t="shared" si="77"/>
        <v>0.1</v>
      </c>
      <c r="AI127">
        <f t="shared" si="78"/>
        <v>0.1</v>
      </c>
      <c r="AJ127">
        <f t="shared" si="79"/>
        <v>0.1</v>
      </c>
      <c r="AK127">
        <f t="shared" si="80"/>
        <v>0.1</v>
      </c>
      <c r="AL127">
        <f t="shared" si="81"/>
        <v>0.1</v>
      </c>
      <c r="AM127">
        <f t="shared" si="82"/>
        <v>0.1</v>
      </c>
      <c r="AN127">
        <f t="shared" si="83"/>
        <v>0.1</v>
      </c>
      <c r="AO127">
        <f t="shared" si="84"/>
        <v>0.1</v>
      </c>
      <c r="AP127">
        <f t="shared" si="85"/>
        <v>20.100000000000001</v>
      </c>
      <c r="AR127">
        <f t="shared" si="86"/>
        <v>0.1</v>
      </c>
      <c r="AS127">
        <f t="shared" si="87"/>
        <v>0.1</v>
      </c>
      <c r="AT127">
        <f t="shared" si="88"/>
        <v>0.1</v>
      </c>
      <c r="AU127">
        <f t="shared" si="89"/>
        <v>0.1</v>
      </c>
      <c r="AV127">
        <f t="shared" si="90"/>
        <v>0.1</v>
      </c>
      <c r="AW127">
        <f t="shared" si="91"/>
        <v>0.1</v>
      </c>
      <c r="AX127">
        <f t="shared" si="92"/>
        <v>0.1</v>
      </c>
      <c r="AY127">
        <f t="shared" si="93"/>
        <v>0.1</v>
      </c>
      <c r="AZ127">
        <f t="shared" si="94"/>
        <v>0.1</v>
      </c>
      <c r="BA127">
        <f t="shared" si="95"/>
        <v>0.1</v>
      </c>
      <c r="BB127">
        <f t="shared" si="96"/>
        <v>0.1</v>
      </c>
      <c r="BC127">
        <f t="shared" si="97"/>
        <v>0.1</v>
      </c>
      <c r="BD127">
        <f t="shared" si="98"/>
        <v>0.1</v>
      </c>
      <c r="BE127">
        <f t="shared" si="99"/>
        <v>0.1</v>
      </c>
      <c r="BF127">
        <f t="shared" si="100"/>
        <v>0.1</v>
      </c>
      <c r="BG127">
        <f t="shared" si="101"/>
        <v>0.1</v>
      </c>
      <c r="BH127">
        <f t="shared" si="102"/>
        <v>0.1</v>
      </c>
      <c r="BI127">
        <f t="shared" si="103"/>
        <v>0.1</v>
      </c>
      <c r="BJ127">
        <f t="shared" si="104"/>
        <v>0.1</v>
      </c>
      <c r="BK127">
        <f t="shared" si="105"/>
        <v>10.1</v>
      </c>
      <c r="BM127">
        <f t="shared" si="106"/>
        <v>1.2999999999999998</v>
      </c>
      <c r="BN127">
        <f t="shared" si="107"/>
        <v>1.2999999999999998</v>
      </c>
      <c r="BO127">
        <f t="shared" si="108"/>
        <v>1.2999999999999998</v>
      </c>
      <c r="BP127">
        <f t="shared" si="109"/>
        <v>1.2999999999999998</v>
      </c>
      <c r="BQ127">
        <f t="shared" si="110"/>
        <v>1.2099999999999997</v>
      </c>
      <c r="BR127">
        <f t="shared" si="111"/>
        <v>1.2099999999999997</v>
      </c>
      <c r="BS127">
        <f t="shared" si="112"/>
        <v>1.1199999999999999</v>
      </c>
      <c r="BT127">
        <f t="shared" si="113"/>
        <v>1.1199999999999999</v>
      </c>
      <c r="BU127">
        <f t="shared" si="114"/>
        <v>1.1199999999999999</v>
      </c>
      <c r="BV127">
        <f t="shared" si="115"/>
        <v>1.1199999999999999</v>
      </c>
      <c r="BW127">
        <f t="shared" si="116"/>
        <v>1.1199999999999999</v>
      </c>
      <c r="BX127">
        <f t="shared" si="117"/>
        <v>1.1199999999999999</v>
      </c>
      <c r="BY127">
        <f t="shared" si="118"/>
        <v>1.1199999999999999</v>
      </c>
      <c r="BZ127">
        <f t="shared" si="119"/>
        <v>1.1199999999999999</v>
      </c>
      <c r="CA127">
        <f t="shared" si="120"/>
        <v>1.1199999999999999</v>
      </c>
      <c r="CB127">
        <f t="shared" si="121"/>
        <v>1.1199999999999999</v>
      </c>
      <c r="CC127">
        <f t="shared" si="122"/>
        <v>1.1199999999999999</v>
      </c>
      <c r="CD127">
        <f t="shared" si="123"/>
        <v>1.1199999999999999</v>
      </c>
      <c r="CE127">
        <f t="shared" si="124"/>
        <v>1.1199999999999999</v>
      </c>
      <c r="CF127">
        <f t="shared" si="125"/>
        <v>59.12</v>
      </c>
      <c r="CH127">
        <f t="shared" si="126"/>
        <v>115.30000000000001</v>
      </c>
      <c r="CI127">
        <f t="shared" si="127"/>
        <v>22.000000000000004</v>
      </c>
      <c r="CJ127">
        <f t="shared" si="128"/>
        <v>12</v>
      </c>
      <c r="CK127">
        <f t="shared" si="129"/>
        <v>81.3</v>
      </c>
      <c r="CL127">
        <f t="shared" si="130"/>
        <v>0</v>
      </c>
      <c r="CM127">
        <f t="shared" si="131"/>
        <v>0</v>
      </c>
    </row>
    <row r="128" spans="1:91" x14ac:dyDescent="0.2">
      <c r="A128">
        <v>111</v>
      </c>
      <c r="B128">
        <f>B$14*(10-lgd*COUNTIF(Defaults!$AI128:$AR128,"&lt;="&amp;B$17))</f>
        <v>1.5</v>
      </c>
      <c r="C128">
        <f>C$14*(10-lgd*COUNTIF(Defaults!$AI128:$AR128,"&lt;="&amp;C$17))</f>
        <v>1.5</v>
      </c>
      <c r="D128">
        <f>D$14*(10-lgd*COUNTIF(Defaults!$AI128:$AR128,"&lt;="&amp;D$17))</f>
        <v>1.5</v>
      </c>
      <c r="E128">
        <f>E$14*(10-lgd*COUNTIF(Defaults!$AI128:$AR128,"&lt;="&amp;E$17))</f>
        <v>1.5</v>
      </c>
      <c r="F128">
        <f>F$14*(10-lgd*COUNTIF(Defaults!$AI128:$AR128,"&lt;="&amp;F$17))</f>
        <v>1.5</v>
      </c>
      <c r="G128">
        <f>G$14*(10-lgd*COUNTIF(Defaults!$AI128:$AR128,"&lt;="&amp;G$17))</f>
        <v>1.5</v>
      </c>
      <c r="H128">
        <f>H$14*(10-lgd*COUNTIF(Defaults!$AI128:$AR128,"&lt;="&amp;H$17))</f>
        <v>1.5</v>
      </c>
      <c r="I128">
        <f>I$14*(10-lgd*COUNTIF(Defaults!$AI128:$AR128,"&lt;="&amp;I$17))</f>
        <v>1.5</v>
      </c>
      <c r="J128">
        <f>J$14*(10-lgd*COUNTIF(Defaults!$AI128:$AR128,"&lt;="&amp;J$17))</f>
        <v>1.41</v>
      </c>
      <c r="K128">
        <f>K$14*(10-lgd*COUNTIF(Defaults!$AI128:$AR128,"&lt;="&amp;K$17))</f>
        <v>1.41</v>
      </c>
      <c r="L128">
        <f>L$14*(10-lgd*COUNTIF(Defaults!$AI128:$AR128,"&lt;="&amp;L$17))</f>
        <v>1.32</v>
      </c>
      <c r="M128">
        <f>M$14*(10-lgd*COUNTIF(Defaults!$AI128:$AR128,"&lt;="&amp;M$17))</f>
        <v>1.32</v>
      </c>
      <c r="N128">
        <f>N$14*(10-lgd*COUNTIF(Defaults!$AI128:$AR128,"&lt;="&amp;N$17))</f>
        <v>1.32</v>
      </c>
      <c r="O128">
        <f>O$14*(10-lgd*COUNTIF(Defaults!$AI128:$AR128,"&lt;="&amp;O$17))</f>
        <v>1.32</v>
      </c>
      <c r="P128">
        <f>P$14*(10-lgd*COUNTIF(Defaults!$AI128:$AR128,"&lt;="&amp;P$17))</f>
        <v>1.32</v>
      </c>
      <c r="Q128">
        <f>Q$14*(10-lgd*COUNTIF(Defaults!$AI128:$AR128,"&lt;="&amp;Q$17))</f>
        <v>1.32</v>
      </c>
      <c r="R128">
        <f>R$14*(10-lgd*COUNTIF(Defaults!$AI128:$AR128,"&lt;="&amp;R$17))</f>
        <v>1.32</v>
      </c>
      <c r="S128">
        <f>S$14*(10-lgd*COUNTIF(Defaults!$AI128:$AR128,"&lt;="&amp;S$17))</f>
        <v>1.32</v>
      </c>
      <c r="T128">
        <f>T$14*(10-lgd*COUNTIF(Defaults!$AI128:$AR128,"&lt;="&amp;T$17))</f>
        <v>1.32</v>
      </c>
      <c r="U128">
        <f>U$14*(10-lgd*COUNTIF(Defaults!$AI128:$AR128,"&lt;="&amp;U$17))</f>
        <v>89.320000000000007</v>
      </c>
      <c r="W128">
        <f t="shared" si="66"/>
        <v>0.1</v>
      </c>
      <c r="X128">
        <f t="shared" si="67"/>
        <v>0.1</v>
      </c>
      <c r="Y128">
        <f t="shared" si="68"/>
        <v>0.1</v>
      </c>
      <c r="Z128">
        <f t="shared" si="69"/>
        <v>0.1</v>
      </c>
      <c r="AA128">
        <f t="shared" si="70"/>
        <v>0.1</v>
      </c>
      <c r="AB128">
        <f t="shared" si="71"/>
        <v>0.1</v>
      </c>
      <c r="AC128">
        <f t="shared" si="72"/>
        <v>0.1</v>
      </c>
      <c r="AD128">
        <f t="shared" si="73"/>
        <v>0.1</v>
      </c>
      <c r="AE128">
        <f t="shared" si="74"/>
        <v>0.1</v>
      </c>
      <c r="AF128">
        <f t="shared" si="75"/>
        <v>0.1</v>
      </c>
      <c r="AG128">
        <f t="shared" si="76"/>
        <v>0.1</v>
      </c>
      <c r="AH128">
        <f t="shared" si="77"/>
        <v>0.1</v>
      </c>
      <c r="AI128">
        <f t="shared" si="78"/>
        <v>0.1</v>
      </c>
      <c r="AJ128">
        <f t="shared" si="79"/>
        <v>0.1</v>
      </c>
      <c r="AK128">
        <f t="shared" si="80"/>
        <v>0.1</v>
      </c>
      <c r="AL128">
        <f t="shared" si="81"/>
        <v>0.1</v>
      </c>
      <c r="AM128">
        <f t="shared" si="82"/>
        <v>0.1</v>
      </c>
      <c r="AN128">
        <f t="shared" si="83"/>
        <v>0.1</v>
      </c>
      <c r="AO128">
        <f t="shared" si="84"/>
        <v>0.1</v>
      </c>
      <c r="AP128">
        <f t="shared" si="85"/>
        <v>20.100000000000001</v>
      </c>
      <c r="AR128">
        <f t="shared" si="86"/>
        <v>0.1</v>
      </c>
      <c r="AS128">
        <f t="shared" si="87"/>
        <v>0.1</v>
      </c>
      <c r="AT128">
        <f t="shared" si="88"/>
        <v>0.1</v>
      </c>
      <c r="AU128">
        <f t="shared" si="89"/>
        <v>0.1</v>
      </c>
      <c r="AV128">
        <f t="shared" si="90"/>
        <v>0.1</v>
      </c>
      <c r="AW128">
        <f t="shared" si="91"/>
        <v>0.1</v>
      </c>
      <c r="AX128">
        <f t="shared" si="92"/>
        <v>0.1</v>
      </c>
      <c r="AY128">
        <f t="shared" si="93"/>
        <v>0.1</v>
      </c>
      <c r="AZ128">
        <f t="shared" si="94"/>
        <v>0.1</v>
      </c>
      <c r="BA128">
        <f t="shared" si="95"/>
        <v>0.1</v>
      </c>
      <c r="BB128">
        <f t="shared" si="96"/>
        <v>0.1</v>
      </c>
      <c r="BC128">
        <f t="shared" si="97"/>
        <v>0.1</v>
      </c>
      <c r="BD128">
        <f t="shared" si="98"/>
        <v>0.1</v>
      </c>
      <c r="BE128">
        <f t="shared" si="99"/>
        <v>0.1</v>
      </c>
      <c r="BF128">
        <f t="shared" si="100"/>
        <v>0.1</v>
      </c>
      <c r="BG128">
        <f t="shared" si="101"/>
        <v>0.1</v>
      </c>
      <c r="BH128">
        <f t="shared" si="102"/>
        <v>0.1</v>
      </c>
      <c r="BI128">
        <f t="shared" si="103"/>
        <v>0.1</v>
      </c>
      <c r="BJ128">
        <f t="shared" si="104"/>
        <v>0.1</v>
      </c>
      <c r="BK128">
        <f t="shared" si="105"/>
        <v>10.1</v>
      </c>
      <c r="BM128">
        <f t="shared" si="106"/>
        <v>1.2999999999999998</v>
      </c>
      <c r="BN128">
        <f t="shared" si="107"/>
        <v>1.2999999999999998</v>
      </c>
      <c r="BO128">
        <f t="shared" si="108"/>
        <v>1.2999999999999998</v>
      </c>
      <c r="BP128">
        <f t="shared" si="109"/>
        <v>1.2999999999999998</v>
      </c>
      <c r="BQ128">
        <f t="shared" si="110"/>
        <v>1.2999999999999998</v>
      </c>
      <c r="BR128">
        <f t="shared" si="111"/>
        <v>1.2999999999999998</v>
      </c>
      <c r="BS128">
        <f t="shared" si="112"/>
        <v>1.2999999999999998</v>
      </c>
      <c r="BT128">
        <f t="shared" si="113"/>
        <v>1.2999999999999998</v>
      </c>
      <c r="BU128">
        <f t="shared" si="114"/>
        <v>1.2099999999999997</v>
      </c>
      <c r="BV128">
        <f t="shared" si="115"/>
        <v>1.2099999999999997</v>
      </c>
      <c r="BW128">
        <f t="shared" si="116"/>
        <v>1.1199999999999999</v>
      </c>
      <c r="BX128">
        <f t="shared" si="117"/>
        <v>1.1199999999999999</v>
      </c>
      <c r="BY128">
        <f t="shared" si="118"/>
        <v>1.1199999999999999</v>
      </c>
      <c r="BZ128">
        <f t="shared" si="119"/>
        <v>1.1199999999999999</v>
      </c>
      <c r="CA128">
        <f t="shared" si="120"/>
        <v>1.1199999999999999</v>
      </c>
      <c r="CB128">
        <f t="shared" si="121"/>
        <v>1.1199999999999999</v>
      </c>
      <c r="CC128">
        <f t="shared" si="122"/>
        <v>1.1199999999999999</v>
      </c>
      <c r="CD128">
        <f t="shared" si="123"/>
        <v>1.1199999999999999</v>
      </c>
      <c r="CE128">
        <f t="shared" si="124"/>
        <v>1.1199999999999999</v>
      </c>
      <c r="CF128">
        <f t="shared" si="125"/>
        <v>59.12</v>
      </c>
      <c r="CH128">
        <f t="shared" si="126"/>
        <v>116.02000000000001</v>
      </c>
      <c r="CI128">
        <f t="shared" si="127"/>
        <v>22.000000000000004</v>
      </c>
      <c r="CJ128">
        <f t="shared" si="128"/>
        <v>12</v>
      </c>
      <c r="CK128">
        <f t="shared" si="129"/>
        <v>82.02</v>
      </c>
      <c r="CL128">
        <f t="shared" si="130"/>
        <v>0</v>
      </c>
      <c r="CM128">
        <f t="shared" si="131"/>
        <v>0</v>
      </c>
    </row>
    <row r="129" spans="1:91" x14ac:dyDescent="0.2">
      <c r="A129">
        <v>112</v>
      </c>
      <c r="B129">
        <f>B$14*(10-lgd*COUNTIF(Defaults!$AI129:$AR129,"&lt;="&amp;B$17))</f>
        <v>1.5</v>
      </c>
      <c r="C129">
        <f>C$14*(10-lgd*COUNTIF(Defaults!$AI129:$AR129,"&lt;="&amp;C$17))</f>
        <v>1.5</v>
      </c>
      <c r="D129">
        <f>D$14*(10-lgd*COUNTIF(Defaults!$AI129:$AR129,"&lt;="&amp;D$17))</f>
        <v>1.5</v>
      </c>
      <c r="E129">
        <f>E$14*(10-lgd*COUNTIF(Defaults!$AI129:$AR129,"&lt;="&amp;E$17))</f>
        <v>1.5</v>
      </c>
      <c r="F129">
        <f>F$14*(10-lgd*COUNTIF(Defaults!$AI129:$AR129,"&lt;="&amp;F$17))</f>
        <v>1.5</v>
      </c>
      <c r="G129">
        <f>G$14*(10-lgd*COUNTIF(Defaults!$AI129:$AR129,"&lt;="&amp;G$17))</f>
        <v>1.5</v>
      </c>
      <c r="H129">
        <f>H$14*(10-lgd*COUNTIF(Defaults!$AI129:$AR129,"&lt;="&amp;H$17))</f>
        <v>1.5</v>
      </c>
      <c r="I129">
        <f>I$14*(10-lgd*COUNTIF(Defaults!$AI129:$AR129,"&lt;="&amp;I$17))</f>
        <v>1.5</v>
      </c>
      <c r="J129">
        <f>J$14*(10-lgd*COUNTIF(Defaults!$AI129:$AR129,"&lt;="&amp;J$17))</f>
        <v>1.5</v>
      </c>
      <c r="K129">
        <f>K$14*(10-lgd*COUNTIF(Defaults!$AI129:$AR129,"&lt;="&amp;K$17))</f>
        <v>1.5</v>
      </c>
      <c r="L129">
        <f>L$14*(10-lgd*COUNTIF(Defaults!$AI129:$AR129,"&lt;="&amp;L$17))</f>
        <v>1.5</v>
      </c>
      <c r="M129">
        <f>M$14*(10-lgd*COUNTIF(Defaults!$AI129:$AR129,"&lt;="&amp;M$17))</f>
        <v>1.41</v>
      </c>
      <c r="N129">
        <f>N$14*(10-lgd*COUNTIF(Defaults!$AI129:$AR129,"&lt;="&amp;N$17))</f>
        <v>1.41</v>
      </c>
      <c r="O129">
        <f>O$14*(10-lgd*COUNTIF(Defaults!$AI129:$AR129,"&lt;="&amp;O$17))</f>
        <v>1.41</v>
      </c>
      <c r="P129">
        <f>P$14*(10-lgd*COUNTIF(Defaults!$AI129:$AR129,"&lt;="&amp;P$17))</f>
        <v>1.41</v>
      </c>
      <c r="Q129">
        <f>Q$14*(10-lgd*COUNTIF(Defaults!$AI129:$AR129,"&lt;="&amp;Q$17))</f>
        <v>1.41</v>
      </c>
      <c r="R129">
        <f>R$14*(10-lgd*COUNTIF(Defaults!$AI129:$AR129,"&lt;="&amp;R$17))</f>
        <v>1.32</v>
      </c>
      <c r="S129">
        <f>S$14*(10-lgd*COUNTIF(Defaults!$AI129:$AR129,"&lt;="&amp;S$17))</f>
        <v>1.32</v>
      </c>
      <c r="T129">
        <f>T$14*(10-lgd*COUNTIF(Defaults!$AI129:$AR129,"&lt;="&amp;T$17))</f>
        <v>1.32</v>
      </c>
      <c r="U129">
        <f>U$14*(10-lgd*COUNTIF(Defaults!$AI129:$AR129,"&lt;="&amp;U$17))</f>
        <v>89.320000000000007</v>
      </c>
      <c r="W129">
        <f t="shared" si="66"/>
        <v>0.1</v>
      </c>
      <c r="X129">
        <f t="shared" si="67"/>
        <v>0.1</v>
      </c>
      <c r="Y129">
        <f t="shared" si="68"/>
        <v>0.1</v>
      </c>
      <c r="Z129">
        <f t="shared" si="69"/>
        <v>0.1</v>
      </c>
      <c r="AA129">
        <f t="shared" si="70"/>
        <v>0.1</v>
      </c>
      <c r="AB129">
        <f t="shared" si="71"/>
        <v>0.1</v>
      </c>
      <c r="AC129">
        <f t="shared" si="72"/>
        <v>0.1</v>
      </c>
      <c r="AD129">
        <f t="shared" si="73"/>
        <v>0.1</v>
      </c>
      <c r="AE129">
        <f t="shared" si="74"/>
        <v>0.1</v>
      </c>
      <c r="AF129">
        <f t="shared" si="75"/>
        <v>0.1</v>
      </c>
      <c r="AG129">
        <f t="shared" si="76"/>
        <v>0.1</v>
      </c>
      <c r="AH129">
        <f t="shared" si="77"/>
        <v>0.1</v>
      </c>
      <c r="AI129">
        <f t="shared" si="78"/>
        <v>0.1</v>
      </c>
      <c r="AJ129">
        <f t="shared" si="79"/>
        <v>0.1</v>
      </c>
      <c r="AK129">
        <f t="shared" si="80"/>
        <v>0.1</v>
      </c>
      <c r="AL129">
        <f t="shared" si="81"/>
        <v>0.1</v>
      </c>
      <c r="AM129">
        <f t="shared" si="82"/>
        <v>0.1</v>
      </c>
      <c r="AN129">
        <f t="shared" si="83"/>
        <v>0.1</v>
      </c>
      <c r="AO129">
        <f t="shared" si="84"/>
        <v>0.1</v>
      </c>
      <c r="AP129">
        <f t="shared" si="85"/>
        <v>20.100000000000001</v>
      </c>
      <c r="AR129">
        <f t="shared" si="86"/>
        <v>0.1</v>
      </c>
      <c r="AS129">
        <f t="shared" si="87"/>
        <v>0.1</v>
      </c>
      <c r="AT129">
        <f t="shared" si="88"/>
        <v>0.1</v>
      </c>
      <c r="AU129">
        <f t="shared" si="89"/>
        <v>0.1</v>
      </c>
      <c r="AV129">
        <f t="shared" si="90"/>
        <v>0.1</v>
      </c>
      <c r="AW129">
        <f t="shared" si="91"/>
        <v>0.1</v>
      </c>
      <c r="AX129">
        <f t="shared" si="92"/>
        <v>0.1</v>
      </c>
      <c r="AY129">
        <f t="shared" si="93"/>
        <v>0.1</v>
      </c>
      <c r="AZ129">
        <f t="shared" si="94"/>
        <v>0.1</v>
      </c>
      <c r="BA129">
        <f t="shared" si="95"/>
        <v>0.1</v>
      </c>
      <c r="BB129">
        <f t="shared" si="96"/>
        <v>0.1</v>
      </c>
      <c r="BC129">
        <f t="shared" si="97"/>
        <v>0.1</v>
      </c>
      <c r="BD129">
        <f t="shared" si="98"/>
        <v>0.1</v>
      </c>
      <c r="BE129">
        <f t="shared" si="99"/>
        <v>0.1</v>
      </c>
      <c r="BF129">
        <f t="shared" si="100"/>
        <v>0.1</v>
      </c>
      <c r="BG129">
        <f t="shared" si="101"/>
        <v>0.1</v>
      </c>
      <c r="BH129">
        <f t="shared" si="102"/>
        <v>0.1</v>
      </c>
      <c r="BI129">
        <f t="shared" si="103"/>
        <v>0.1</v>
      </c>
      <c r="BJ129">
        <f t="shared" si="104"/>
        <v>0.1</v>
      </c>
      <c r="BK129">
        <f t="shared" si="105"/>
        <v>10.1</v>
      </c>
      <c r="BM129">
        <f t="shared" si="106"/>
        <v>1.2999999999999998</v>
      </c>
      <c r="BN129">
        <f t="shared" si="107"/>
        <v>1.2999999999999998</v>
      </c>
      <c r="BO129">
        <f t="shared" si="108"/>
        <v>1.2999999999999998</v>
      </c>
      <c r="BP129">
        <f t="shared" si="109"/>
        <v>1.2999999999999998</v>
      </c>
      <c r="BQ129">
        <f t="shared" si="110"/>
        <v>1.2999999999999998</v>
      </c>
      <c r="BR129">
        <f t="shared" si="111"/>
        <v>1.2999999999999998</v>
      </c>
      <c r="BS129">
        <f t="shared" si="112"/>
        <v>1.2999999999999998</v>
      </c>
      <c r="BT129">
        <f t="shared" si="113"/>
        <v>1.2999999999999998</v>
      </c>
      <c r="BU129">
        <f t="shared" si="114"/>
        <v>1.2999999999999998</v>
      </c>
      <c r="BV129">
        <f t="shared" si="115"/>
        <v>1.2999999999999998</v>
      </c>
      <c r="BW129">
        <f t="shared" si="116"/>
        <v>1.2999999999999998</v>
      </c>
      <c r="BX129">
        <f t="shared" si="117"/>
        <v>1.2099999999999997</v>
      </c>
      <c r="BY129">
        <f t="shared" si="118"/>
        <v>1.2099999999999997</v>
      </c>
      <c r="BZ129">
        <f t="shared" si="119"/>
        <v>1.2099999999999997</v>
      </c>
      <c r="CA129">
        <f t="shared" si="120"/>
        <v>1.2099999999999997</v>
      </c>
      <c r="CB129">
        <f t="shared" si="121"/>
        <v>1.2099999999999997</v>
      </c>
      <c r="CC129">
        <f t="shared" si="122"/>
        <v>1.1199999999999999</v>
      </c>
      <c r="CD129">
        <f t="shared" si="123"/>
        <v>1.1199999999999999</v>
      </c>
      <c r="CE129">
        <f t="shared" si="124"/>
        <v>1.1199999999999999</v>
      </c>
      <c r="CF129">
        <f t="shared" si="125"/>
        <v>59.12</v>
      </c>
      <c r="CH129">
        <f t="shared" si="126"/>
        <v>116.83000000000001</v>
      </c>
      <c r="CI129">
        <f t="shared" si="127"/>
        <v>22.000000000000004</v>
      </c>
      <c r="CJ129">
        <f t="shared" si="128"/>
        <v>12</v>
      </c>
      <c r="CK129">
        <f t="shared" si="129"/>
        <v>82.83</v>
      </c>
      <c r="CL129">
        <f t="shared" si="130"/>
        <v>0</v>
      </c>
      <c r="CM129">
        <f t="shared" si="131"/>
        <v>0</v>
      </c>
    </row>
    <row r="130" spans="1:91" x14ac:dyDescent="0.2">
      <c r="A130">
        <v>113</v>
      </c>
      <c r="B130">
        <f>B$14*(10-lgd*COUNTIF(Defaults!$AI130:$AR130,"&lt;="&amp;B$17))</f>
        <v>1.5</v>
      </c>
      <c r="C130">
        <f>C$14*(10-lgd*COUNTIF(Defaults!$AI130:$AR130,"&lt;="&amp;C$17))</f>
        <v>1.5</v>
      </c>
      <c r="D130">
        <f>D$14*(10-lgd*COUNTIF(Defaults!$AI130:$AR130,"&lt;="&amp;D$17))</f>
        <v>1.5</v>
      </c>
      <c r="E130">
        <f>E$14*(10-lgd*COUNTIF(Defaults!$AI130:$AR130,"&lt;="&amp;E$17))</f>
        <v>1.5</v>
      </c>
      <c r="F130">
        <f>F$14*(10-lgd*COUNTIF(Defaults!$AI130:$AR130,"&lt;="&amp;F$17))</f>
        <v>1.5</v>
      </c>
      <c r="G130">
        <f>G$14*(10-lgd*COUNTIF(Defaults!$AI130:$AR130,"&lt;="&amp;G$17))</f>
        <v>1.5</v>
      </c>
      <c r="H130">
        <f>H$14*(10-lgd*COUNTIF(Defaults!$AI130:$AR130,"&lt;="&amp;H$17))</f>
        <v>1.5</v>
      </c>
      <c r="I130">
        <f>I$14*(10-lgd*COUNTIF(Defaults!$AI130:$AR130,"&lt;="&amp;I$17))</f>
        <v>1.5</v>
      </c>
      <c r="J130">
        <f>J$14*(10-lgd*COUNTIF(Defaults!$AI130:$AR130,"&lt;="&amp;J$17))</f>
        <v>1.5</v>
      </c>
      <c r="K130">
        <f>K$14*(10-lgd*COUNTIF(Defaults!$AI130:$AR130,"&lt;="&amp;K$17))</f>
        <v>1.5</v>
      </c>
      <c r="L130">
        <f>L$14*(10-lgd*COUNTIF(Defaults!$AI130:$AR130,"&lt;="&amp;L$17))</f>
        <v>1.5</v>
      </c>
      <c r="M130">
        <f>M$14*(10-lgd*COUNTIF(Defaults!$AI130:$AR130,"&lt;="&amp;M$17))</f>
        <v>1.5</v>
      </c>
      <c r="N130">
        <f>N$14*(10-lgd*COUNTIF(Defaults!$AI130:$AR130,"&lt;="&amp;N$17))</f>
        <v>1.41</v>
      </c>
      <c r="O130">
        <f>O$14*(10-lgd*COUNTIF(Defaults!$AI130:$AR130,"&lt;="&amp;O$17))</f>
        <v>1.41</v>
      </c>
      <c r="P130">
        <f>P$14*(10-lgd*COUNTIF(Defaults!$AI130:$AR130,"&lt;="&amp;P$17))</f>
        <v>1.41</v>
      </c>
      <c r="Q130">
        <f>Q$14*(10-lgd*COUNTIF(Defaults!$AI130:$AR130,"&lt;="&amp;Q$17))</f>
        <v>1.41</v>
      </c>
      <c r="R130">
        <f>R$14*(10-lgd*COUNTIF(Defaults!$AI130:$AR130,"&lt;="&amp;R$17))</f>
        <v>1.41</v>
      </c>
      <c r="S130">
        <f>S$14*(10-lgd*COUNTIF(Defaults!$AI130:$AR130,"&lt;="&amp;S$17))</f>
        <v>1.41</v>
      </c>
      <c r="T130">
        <f>T$14*(10-lgd*COUNTIF(Defaults!$AI130:$AR130,"&lt;="&amp;T$17))</f>
        <v>1.41</v>
      </c>
      <c r="U130">
        <f>U$14*(10-lgd*COUNTIF(Defaults!$AI130:$AR130,"&lt;="&amp;U$17))</f>
        <v>95.410000000000011</v>
      </c>
      <c r="W130">
        <f t="shared" si="66"/>
        <v>0.1</v>
      </c>
      <c r="X130">
        <f t="shared" si="67"/>
        <v>0.1</v>
      </c>
      <c r="Y130">
        <f t="shared" si="68"/>
        <v>0.1</v>
      </c>
      <c r="Z130">
        <f t="shared" si="69"/>
        <v>0.1</v>
      </c>
      <c r="AA130">
        <f t="shared" si="70"/>
        <v>0.1</v>
      </c>
      <c r="AB130">
        <f t="shared" si="71"/>
        <v>0.1</v>
      </c>
      <c r="AC130">
        <f t="shared" si="72"/>
        <v>0.1</v>
      </c>
      <c r="AD130">
        <f t="shared" si="73"/>
        <v>0.1</v>
      </c>
      <c r="AE130">
        <f t="shared" si="74"/>
        <v>0.1</v>
      </c>
      <c r="AF130">
        <f t="shared" si="75"/>
        <v>0.1</v>
      </c>
      <c r="AG130">
        <f t="shared" si="76"/>
        <v>0.1</v>
      </c>
      <c r="AH130">
        <f t="shared" si="77"/>
        <v>0.1</v>
      </c>
      <c r="AI130">
        <f t="shared" si="78"/>
        <v>0.1</v>
      </c>
      <c r="AJ130">
        <f t="shared" si="79"/>
        <v>0.1</v>
      </c>
      <c r="AK130">
        <f t="shared" si="80"/>
        <v>0.1</v>
      </c>
      <c r="AL130">
        <f t="shared" si="81"/>
        <v>0.1</v>
      </c>
      <c r="AM130">
        <f t="shared" si="82"/>
        <v>0.1</v>
      </c>
      <c r="AN130">
        <f t="shared" si="83"/>
        <v>0.1</v>
      </c>
      <c r="AO130">
        <f t="shared" si="84"/>
        <v>0.1</v>
      </c>
      <c r="AP130">
        <f t="shared" si="85"/>
        <v>20.100000000000001</v>
      </c>
      <c r="AR130">
        <f t="shared" si="86"/>
        <v>0.1</v>
      </c>
      <c r="AS130">
        <f t="shared" si="87"/>
        <v>0.1</v>
      </c>
      <c r="AT130">
        <f t="shared" si="88"/>
        <v>0.1</v>
      </c>
      <c r="AU130">
        <f t="shared" si="89"/>
        <v>0.1</v>
      </c>
      <c r="AV130">
        <f t="shared" si="90"/>
        <v>0.1</v>
      </c>
      <c r="AW130">
        <f t="shared" si="91"/>
        <v>0.1</v>
      </c>
      <c r="AX130">
        <f t="shared" si="92"/>
        <v>0.1</v>
      </c>
      <c r="AY130">
        <f t="shared" si="93"/>
        <v>0.1</v>
      </c>
      <c r="AZ130">
        <f t="shared" si="94"/>
        <v>0.1</v>
      </c>
      <c r="BA130">
        <f t="shared" si="95"/>
        <v>0.1</v>
      </c>
      <c r="BB130">
        <f t="shared" si="96"/>
        <v>0.1</v>
      </c>
      <c r="BC130">
        <f t="shared" si="97"/>
        <v>0.1</v>
      </c>
      <c r="BD130">
        <f t="shared" si="98"/>
        <v>0.1</v>
      </c>
      <c r="BE130">
        <f t="shared" si="99"/>
        <v>0.1</v>
      </c>
      <c r="BF130">
        <f t="shared" si="100"/>
        <v>0.1</v>
      </c>
      <c r="BG130">
        <f t="shared" si="101"/>
        <v>0.1</v>
      </c>
      <c r="BH130">
        <f t="shared" si="102"/>
        <v>0.1</v>
      </c>
      <c r="BI130">
        <f t="shared" si="103"/>
        <v>0.1</v>
      </c>
      <c r="BJ130">
        <f t="shared" si="104"/>
        <v>0.1</v>
      </c>
      <c r="BK130">
        <f t="shared" si="105"/>
        <v>10.1</v>
      </c>
      <c r="BM130">
        <f t="shared" si="106"/>
        <v>1.2999999999999998</v>
      </c>
      <c r="BN130">
        <f t="shared" si="107"/>
        <v>1.2999999999999998</v>
      </c>
      <c r="BO130">
        <f t="shared" si="108"/>
        <v>1.2999999999999998</v>
      </c>
      <c r="BP130">
        <f t="shared" si="109"/>
        <v>1.2999999999999998</v>
      </c>
      <c r="BQ130">
        <f t="shared" si="110"/>
        <v>1.2999999999999998</v>
      </c>
      <c r="BR130">
        <f t="shared" si="111"/>
        <v>1.2999999999999998</v>
      </c>
      <c r="BS130">
        <f t="shared" si="112"/>
        <v>1.2999999999999998</v>
      </c>
      <c r="BT130">
        <f t="shared" si="113"/>
        <v>1.2999999999999998</v>
      </c>
      <c r="BU130">
        <f t="shared" si="114"/>
        <v>1.2999999999999998</v>
      </c>
      <c r="BV130">
        <f t="shared" si="115"/>
        <v>1.2999999999999998</v>
      </c>
      <c r="BW130">
        <f t="shared" si="116"/>
        <v>1.2999999999999998</v>
      </c>
      <c r="BX130">
        <f t="shared" si="117"/>
        <v>1.2999999999999998</v>
      </c>
      <c r="BY130">
        <f t="shared" si="118"/>
        <v>1.2099999999999997</v>
      </c>
      <c r="BZ130">
        <f t="shared" si="119"/>
        <v>1.2099999999999997</v>
      </c>
      <c r="CA130">
        <f t="shared" si="120"/>
        <v>1.2099999999999997</v>
      </c>
      <c r="CB130">
        <f t="shared" si="121"/>
        <v>1.2099999999999997</v>
      </c>
      <c r="CC130">
        <f t="shared" si="122"/>
        <v>1.2099999999999997</v>
      </c>
      <c r="CD130">
        <f t="shared" si="123"/>
        <v>1.2099999999999997</v>
      </c>
      <c r="CE130">
        <f t="shared" si="124"/>
        <v>1.2099999999999997</v>
      </c>
      <c r="CF130">
        <f t="shared" si="125"/>
        <v>65.210000000000008</v>
      </c>
      <c r="CH130">
        <f t="shared" si="126"/>
        <v>123.28000000000002</v>
      </c>
      <c r="CI130">
        <f t="shared" si="127"/>
        <v>22.000000000000004</v>
      </c>
      <c r="CJ130">
        <f t="shared" si="128"/>
        <v>12</v>
      </c>
      <c r="CK130">
        <f t="shared" si="129"/>
        <v>89.280000000000015</v>
      </c>
      <c r="CL130">
        <f t="shared" si="130"/>
        <v>0</v>
      </c>
      <c r="CM130">
        <f t="shared" si="131"/>
        <v>0</v>
      </c>
    </row>
    <row r="131" spans="1:91" x14ac:dyDescent="0.2">
      <c r="A131">
        <v>114</v>
      </c>
      <c r="B131">
        <f>B$14*(10-lgd*COUNTIF(Defaults!$AI131:$AR131,"&lt;="&amp;B$17))</f>
        <v>1.41</v>
      </c>
      <c r="C131">
        <f>C$14*(10-lgd*COUNTIF(Defaults!$AI131:$AR131,"&lt;="&amp;C$17))</f>
        <v>1.32</v>
      </c>
      <c r="D131">
        <f>D$14*(10-lgd*COUNTIF(Defaults!$AI131:$AR131,"&lt;="&amp;D$17))</f>
        <v>1.32</v>
      </c>
      <c r="E131">
        <f>E$14*(10-lgd*COUNTIF(Defaults!$AI131:$AR131,"&lt;="&amp;E$17))</f>
        <v>1.32</v>
      </c>
      <c r="F131">
        <f>F$14*(10-lgd*COUNTIF(Defaults!$AI131:$AR131,"&lt;="&amp;F$17))</f>
        <v>1.32</v>
      </c>
      <c r="G131">
        <f>G$14*(10-lgd*COUNTIF(Defaults!$AI131:$AR131,"&lt;="&amp;G$17))</f>
        <v>1.1399999999999999</v>
      </c>
      <c r="H131">
        <f>H$14*(10-lgd*COUNTIF(Defaults!$AI131:$AR131,"&lt;="&amp;H$17))</f>
        <v>1.1399999999999999</v>
      </c>
      <c r="I131">
        <f>I$14*(10-lgd*COUNTIF(Defaults!$AI131:$AR131,"&lt;="&amp;I$17))</f>
        <v>1.1399999999999999</v>
      </c>
      <c r="J131">
        <f>J$14*(10-lgd*COUNTIF(Defaults!$AI131:$AR131,"&lt;="&amp;J$17))</f>
        <v>1.1399999999999999</v>
      </c>
      <c r="K131">
        <f>K$14*(10-lgd*COUNTIF(Defaults!$AI131:$AR131,"&lt;="&amp;K$17))</f>
        <v>1.1399999999999999</v>
      </c>
      <c r="L131">
        <f>L$14*(10-lgd*COUNTIF(Defaults!$AI131:$AR131,"&lt;="&amp;L$17))</f>
        <v>1.05</v>
      </c>
      <c r="M131">
        <f>M$14*(10-lgd*COUNTIF(Defaults!$AI131:$AR131,"&lt;="&amp;M$17))</f>
        <v>1.05</v>
      </c>
      <c r="N131">
        <f>N$14*(10-lgd*COUNTIF(Defaults!$AI131:$AR131,"&lt;="&amp;N$17))</f>
        <v>1.05</v>
      </c>
      <c r="O131">
        <f>O$14*(10-lgd*COUNTIF(Defaults!$AI131:$AR131,"&lt;="&amp;O$17))</f>
        <v>1.05</v>
      </c>
      <c r="P131">
        <f>P$14*(10-lgd*COUNTIF(Defaults!$AI131:$AR131,"&lt;="&amp;P$17))</f>
        <v>1.05</v>
      </c>
      <c r="Q131">
        <f>Q$14*(10-lgd*COUNTIF(Defaults!$AI131:$AR131,"&lt;="&amp;Q$17))</f>
        <v>1.05</v>
      </c>
      <c r="R131">
        <f>R$14*(10-lgd*COUNTIF(Defaults!$AI131:$AR131,"&lt;="&amp;R$17))</f>
        <v>1.05</v>
      </c>
      <c r="S131">
        <f>S$14*(10-lgd*COUNTIF(Defaults!$AI131:$AR131,"&lt;="&amp;S$17))</f>
        <v>1.05</v>
      </c>
      <c r="T131">
        <f>T$14*(10-lgd*COUNTIF(Defaults!$AI131:$AR131,"&lt;="&amp;T$17))</f>
        <v>1.05</v>
      </c>
      <c r="U131">
        <f>U$14*(10-lgd*COUNTIF(Defaults!$AI131:$AR131,"&lt;="&amp;U$17))</f>
        <v>71.05</v>
      </c>
      <c r="W131">
        <f t="shared" si="66"/>
        <v>0.1</v>
      </c>
      <c r="X131">
        <f t="shared" si="67"/>
        <v>0.1</v>
      </c>
      <c r="Y131">
        <f t="shared" si="68"/>
        <v>0.1</v>
      </c>
      <c r="Z131">
        <f t="shared" si="69"/>
        <v>0.1</v>
      </c>
      <c r="AA131">
        <f t="shared" si="70"/>
        <v>0.1</v>
      </c>
      <c r="AB131">
        <f t="shared" si="71"/>
        <v>0.1</v>
      </c>
      <c r="AC131">
        <f t="shared" si="72"/>
        <v>0.1</v>
      </c>
      <c r="AD131">
        <f t="shared" si="73"/>
        <v>0.1</v>
      </c>
      <c r="AE131">
        <f t="shared" si="74"/>
        <v>0.1</v>
      </c>
      <c r="AF131">
        <f t="shared" si="75"/>
        <v>0.1</v>
      </c>
      <c r="AG131">
        <f t="shared" si="76"/>
        <v>0.1</v>
      </c>
      <c r="AH131">
        <f t="shared" si="77"/>
        <v>0.1</v>
      </c>
      <c r="AI131">
        <f t="shared" si="78"/>
        <v>0.1</v>
      </c>
      <c r="AJ131">
        <f t="shared" si="79"/>
        <v>0.1</v>
      </c>
      <c r="AK131">
        <f t="shared" si="80"/>
        <v>0.1</v>
      </c>
      <c r="AL131">
        <f t="shared" si="81"/>
        <v>0.1</v>
      </c>
      <c r="AM131">
        <f t="shared" si="82"/>
        <v>0.1</v>
      </c>
      <c r="AN131">
        <f t="shared" si="83"/>
        <v>0.1</v>
      </c>
      <c r="AO131">
        <f t="shared" si="84"/>
        <v>0.1</v>
      </c>
      <c r="AP131">
        <f t="shared" si="85"/>
        <v>20.100000000000001</v>
      </c>
      <c r="AR131">
        <f t="shared" si="86"/>
        <v>0.1</v>
      </c>
      <c r="AS131">
        <f t="shared" si="87"/>
        <v>0.1</v>
      </c>
      <c r="AT131">
        <f t="shared" si="88"/>
        <v>0.1</v>
      </c>
      <c r="AU131">
        <f t="shared" si="89"/>
        <v>0.1</v>
      </c>
      <c r="AV131">
        <f t="shared" si="90"/>
        <v>0.1</v>
      </c>
      <c r="AW131">
        <f t="shared" si="91"/>
        <v>0.1</v>
      </c>
      <c r="AX131">
        <f t="shared" si="92"/>
        <v>0.1</v>
      </c>
      <c r="AY131">
        <f t="shared" si="93"/>
        <v>0.1</v>
      </c>
      <c r="AZ131">
        <f t="shared" si="94"/>
        <v>0.1</v>
      </c>
      <c r="BA131">
        <f t="shared" si="95"/>
        <v>0.1</v>
      </c>
      <c r="BB131">
        <f t="shared" si="96"/>
        <v>0.1</v>
      </c>
      <c r="BC131">
        <f t="shared" si="97"/>
        <v>0.1</v>
      </c>
      <c r="BD131">
        <f t="shared" si="98"/>
        <v>0.1</v>
      </c>
      <c r="BE131">
        <f t="shared" si="99"/>
        <v>0.1</v>
      </c>
      <c r="BF131">
        <f t="shared" si="100"/>
        <v>0.1</v>
      </c>
      <c r="BG131">
        <f t="shared" si="101"/>
        <v>0.1</v>
      </c>
      <c r="BH131">
        <f t="shared" si="102"/>
        <v>0.1</v>
      </c>
      <c r="BI131">
        <f t="shared" si="103"/>
        <v>0.1</v>
      </c>
      <c r="BJ131">
        <f t="shared" si="104"/>
        <v>0.1</v>
      </c>
      <c r="BK131">
        <f t="shared" si="105"/>
        <v>10.1</v>
      </c>
      <c r="BM131">
        <f t="shared" si="106"/>
        <v>1.2099999999999997</v>
      </c>
      <c r="BN131">
        <f t="shared" si="107"/>
        <v>1.1199999999999999</v>
      </c>
      <c r="BO131">
        <f t="shared" si="108"/>
        <v>1.1199999999999999</v>
      </c>
      <c r="BP131">
        <f t="shared" si="109"/>
        <v>1.1199999999999999</v>
      </c>
      <c r="BQ131">
        <f t="shared" si="110"/>
        <v>1.1199999999999999</v>
      </c>
      <c r="BR131">
        <f t="shared" si="111"/>
        <v>0.93999999999999984</v>
      </c>
      <c r="BS131">
        <f t="shared" si="112"/>
        <v>0.93999999999999984</v>
      </c>
      <c r="BT131">
        <f t="shared" si="113"/>
        <v>0.93999999999999984</v>
      </c>
      <c r="BU131">
        <f t="shared" si="114"/>
        <v>0.93999999999999984</v>
      </c>
      <c r="BV131">
        <f t="shared" si="115"/>
        <v>0.93999999999999984</v>
      </c>
      <c r="BW131">
        <f t="shared" si="116"/>
        <v>0.85000000000000009</v>
      </c>
      <c r="BX131">
        <f t="shared" si="117"/>
        <v>0.85000000000000009</v>
      </c>
      <c r="BY131">
        <f t="shared" si="118"/>
        <v>0.85000000000000009</v>
      </c>
      <c r="BZ131">
        <f t="shared" si="119"/>
        <v>0.85000000000000009</v>
      </c>
      <c r="CA131">
        <f t="shared" si="120"/>
        <v>0.85000000000000009</v>
      </c>
      <c r="CB131">
        <f t="shared" si="121"/>
        <v>0.85000000000000009</v>
      </c>
      <c r="CC131">
        <f t="shared" si="122"/>
        <v>0.85000000000000009</v>
      </c>
      <c r="CD131">
        <f t="shared" si="123"/>
        <v>0.85000000000000009</v>
      </c>
      <c r="CE131">
        <f t="shared" si="124"/>
        <v>0.85000000000000009</v>
      </c>
      <c r="CF131">
        <f t="shared" si="125"/>
        <v>40.849999999999994</v>
      </c>
      <c r="CH131">
        <f t="shared" si="126"/>
        <v>92.89</v>
      </c>
      <c r="CI131">
        <f t="shared" si="127"/>
        <v>22.000000000000004</v>
      </c>
      <c r="CJ131">
        <f t="shared" si="128"/>
        <v>12</v>
      </c>
      <c r="CK131">
        <f t="shared" si="129"/>
        <v>58.889999999999993</v>
      </c>
      <c r="CL131">
        <f t="shared" si="130"/>
        <v>0</v>
      </c>
      <c r="CM131">
        <f t="shared" si="131"/>
        <v>0</v>
      </c>
    </row>
    <row r="132" spans="1:91" x14ac:dyDescent="0.2">
      <c r="A132">
        <v>115</v>
      </c>
      <c r="B132">
        <f>B$14*(10-lgd*COUNTIF(Defaults!$AI132:$AR132,"&lt;="&amp;B$17))</f>
        <v>1.5</v>
      </c>
      <c r="C132">
        <f>C$14*(10-lgd*COUNTIF(Defaults!$AI132:$AR132,"&lt;="&amp;C$17))</f>
        <v>1.5</v>
      </c>
      <c r="D132">
        <f>D$14*(10-lgd*COUNTIF(Defaults!$AI132:$AR132,"&lt;="&amp;D$17))</f>
        <v>1.5</v>
      </c>
      <c r="E132">
        <f>E$14*(10-lgd*COUNTIF(Defaults!$AI132:$AR132,"&lt;="&amp;E$17))</f>
        <v>1.5</v>
      </c>
      <c r="F132">
        <f>F$14*(10-lgd*COUNTIF(Defaults!$AI132:$AR132,"&lt;="&amp;F$17))</f>
        <v>1.5</v>
      </c>
      <c r="G132">
        <f>G$14*(10-lgd*COUNTIF(Defaults!$AI132:$AR132,"&lt;="&amp;G$17))</f>
        <v>1.5</v>
      </c>
      <c r="H132">
        <f>H$14*(10-lgd*COUNTIF(Defaults!$AI132:$AR132,"&lt;="&amp;H$17))</f>
        <v>1.5</v>
      </c>
      <c r="I132">
        <f>I$14*(10-lgd*COUNTIF(Defaults!$AI132:$AR132,"&lt;="&amp;I$17))</f>
        <v>1.5</v>
      </c>
      <c r="J132">
        <f>J$14*(10-lgd*COUNTIF(Defaults!$AI132:$AR132,"&lt;="&amp;J$17))</f>
        <v>1.5</v>
      </c>
      <c r="K132">
        <f>K$14*(10-lgd*COUNTIF(Defaults!$AI132:$AR132,"&lt;="&amp;K$17))</f>
        <v>1.5</v>
      </c>
      <c r="L132">
        <f>L$14*(10-lgd*COUNTIF(Defaults!$AI132:$AR132,"&lt;="&amp;L$17))</f>
        <v>1.5</v>
      </c>
      <c r="M132">
        <f>M$14*(10-lgd*COUNTIF(Defaults!$AI132:$AR132,"&lt;="&amp;M$17))</f>
        <v>1.5</v>
      </c>
      <c r="N132">
        <f>N$14*(10-lgd*COUNTIF(Defaults!$AI132:$AR132,"&lt;="&amp;N$17))</f>
        <v>1.5</v>
      </c>
      <c r="O132">
        <f>O$14*(10-lgd*COUNTIF(Defaults!$AI132:$AR132,"&lt;="&amp;O$17))</f>
        <v>1.5</v>
      </c>
      <c r="P132">
        <f>P$14*(10-lgd*COUNTIF(Defaults!$AI132:$AR132,"&lt;="&amp;P$17))</f>
        <v>1.41</v>
      </c>
      <c r="Q132">
        <f>Q$14*(10-lgd*COUNTIF(Defaults!$AI132:$AR132,"&lt;="&amp;Q$17))</f>
        <v>1.41</v>
      </c>
      <c r="R132">
        <f>R$14*(10-lgd*COUNTIF(Defaults!$AI132:$AR132,"&lt;="&amp;R$17))</f>
        <v>1.41</v>
      </c>
      <c r="S132">
        <f>S$14*(10-lgd*COUNTIF(Defaults!$AI132:$AR132,"&lt;="&amp;S$17))</f>
        <v>1.41</v>
      </c>
      <c r="T132">
        <f>T$14*(10-lgd*COUNTIF(Defaults!$AI132:$AR132,"&lt;="&amp;T$17))</f>
        <v>1.41</v>
      </c>
      <c r="U132">
        <f>U$14*(10-lgd*COUNTIF(Defaults!$AI132:$AR132,"&lt;="&amp;U$17))</f>
        <v>95.410000000000011</v>
      </c>
      <c r="W132">
        <f t="shared" si="66"/>
        <v>0.1</v>
      </c>
      <c r="X132">
        <f t="shared" si="67"/>
        <v>0.1</v>
      </c>
      <c r="Y132">
        <f t="shared" si="68"/>
        <v>0.1</v>
      </c>
      <c r="Z132">
        <f t="shared" si="69"/>
        <v>0.1</v>
      </c>
      <c r="AA132">
        <f t="shared" si="70"/>
        <v>0.1</v>
      </c>
      <c r="AB132">
        <f t="shared" si="71"/>
        <v>0.1</v>
      </c>
      <c r="AC132">
        <f t="shared" si="72"/>
        <v>0.1</v>
      </c>
      <c r="AD132">
        <f t="shared" si="73"/>
        <v>0.1</v>
      </c>
      <c r="AE132">
        <f t="shared" si="74"/>
        <v>0.1</v>
      </c>
      <c r="AF132">
        <f t="shared" si="75"/>
        <v>0.1</v>
      </c>
      <c r="AG132">
        <f t="shared" si="76"/>
        <v>0.1</v>
      </c>
      <c r="AH132">
        <f t="shared" si="77"/>
        <v>0.1</v>
      </c>
      <c r="AI132">
        <f t="shared" si="78"/>
        <v>0.1</v>
      </c>
      <c r="AJ132">
        <f t="shared" si="79"/>
        <v>0.1</v>
      </c>
      <c r="AK132">
        <f t="shared" si="80"/>
        <v>0.1</v>
      </c>
      <c r="AL132">
        <f t="shared" si="81"/>
        <v>0.1</v>
      </c>
      <c r="AM132">
        <f t="shared" si="82"/>
        <v>0.1</v>
      </c>
      <c r="AN132">
        <f t="shared" si="83"/>
        <v>0.1</v>
      </c>
      <c r="AO132">
        <f t="shared" si="84"/>
        <v>0.1</v>
      </c>
      <c r="AP132">
        <f t="shared" si="85"/>
        <v>20.100000000000001</v>
      </c>
      <c r="AR132">
        <f t="shared" si="86"/>
        <v>0.1</v>
      </c>
      <c r="AS132">
        <f t="shared" si="87"/>
        <v>0.1</v>
      </c>
      <c r="AT132">
        <f t="shared" si="88"/>
        <v>0.1</v>
      </c>
      <c r="AU132">
        <f t="shared" si="89"/>
        <v>0.1</v>
      </c>
      <c r="AV132">
        <f t="shared" si="90"/>
        <v>0.1</v>
      </c>
      <c r="AW132">
        <f t="shared" si="91"/>
        <v>0.1</v>
      </c>
      <c r="AX132">
        <f t="shared" si="92"/>
        <v>0.1</v>
      </c>
      <c r="AY132">
        <f t="shared" si="93"/>
        <v>0.1</v>
      </c>
      <c r="AZ132">
        <f t="shared" si="94"/>
        <v>0.1</v>
      </c>
      <c r="BA132">
        <f t="shared" si="95"/>
        <v>0.1</v>
      </c>
      <c r="BB132">
        <f t="shared" si="96"/>
        <v>0.1</v>
      </c>
      <c r="BC132">
        <f t="shared" si="97"/>
        <v>0.1</v>
      </c>
      <c r="BD132">
        <f t="shared" si="98"/>
        <v>0.1</v>
      </c>
      <c r="BE132">
        <f t="shared" si="99"/>
        <v>0.1</v>
      </c>
      <c r="BF132">
        <f t="shared" si="100"/>
        <v>0.1</v>
      </c>
      <c r="BG132">
        <f t="shared" si="101"/>
        <v>0.1</v>
      </c>
      <c r="BH132">
        <f t="shared" si="102"/>
        <v>0.1</v>
      </c>
      <c r="BI132">
        <f t="shared" si="103"/>
        <v>0.1</v>
      </c>
      <c r="BJ132">
        <f t="shared" si="104"/>
        <v>0.1</v>
      </c>
      <c r="BK132">
        <f t="shared" si="105"/>
        <v>10.1</v>
      </c>
      <c r="BM132">
        <f t="shared" si="106"/>
        <v>1.2999999999999998</v>
      </c>
      <c r="BN132">
        <f t="shared" si="107"/>
        <v>1.2999999999999998</v>
      </c>
      <c r="BO132">
        <f t="shared" si="108"/>
        <v>1.2999999999999998</v>
      </c>
      <c r="BP132">
        <f t="shared" si="109"/>
        <v>1.2999999999999998</v>
      </c>
      <c r="BQ132">
        <f t="shared" si="110"/>
        <v>1.2999999999999998</v>
      </c>
      <c r="BR132">
        <f t="shared" si="111"/>
        <v>1.2999999999999998</v>
      </c>
      <c r="BS132">
        <f t="shared" si="112"/>
        <v>1.2999999999999998</v>
      </c>
      <c r="BT132">
        <f t="shared" si="113"/>
        <v>1.2999999999999998</v>
      </c>
      <c r="BU132">
        <f t="shared" si="114"/>
        <v>1.2999999999999998</v>
      </c>
      <c r="BV132">
        <f t="shared" si="115"/>
        <v>1.2999999999999998</v>
      </c>
      <c r="BW132">
        <f t="shared" si="116"/>
        <v>1.2999999999999998</v>
      </c>
      <c r="BX132">
        <f t="shared" si="117"/>
        <v>1.2999999999999998</v>
      </c>
      <c r="BY132">
        <f t="shared" si="118"/>
        <v>1.2999999999999998</v>
      </c>
      <c r="BZ132">
        <f t="shared" si="119"/>
        <v>1.2999999999999998</v>
      </c>
      <c r="CA132">
        <f t="shared" si="120"/>
        <v>1.2099999999999997</v>
      </c>
      <c r="CB132">
        <f t="shared" si="121"/>
        <v>1.2099999999999997</v>
      </c>
      <c r="CC132">
        <f t="shared" si="122"/>
        <v>1.2099999999999997</v>
      </c>
      <c r="CD132">
        <f t="shared" si="123"/>
        <v>1.2099999999999997</v>
      </c>
      <c r="CE132">
        <f t="shared" si="124"/>
        <v>1.2099999999999997</v>
      </c>
      <c r="CF132">
        <f t="shared" si="125"/>
        <v>65.210000000000008</v>
      </c>
      <c r="CH132">
        <f t="shared" si="126"/>
        <v>123.46000000000001</v>
      </c>
      <c r="CI132">
        <f t="shared" si="127"/>
        <v>22.000000000000004</v>
      </c>
      <c r="CJ132">
        <f t="shared" si="128"/>
        <v>12</v>
      </c>
      <c r="CK132">
        <f t="shared" si="129"/>
        <v>89.460000000000008</v>
      </c>
      <c r="CL132">
        <f t="shared" si="130"/>
        <v>0</v>
      </c>
      <c r="CM132">
        <f t="shared" si="131"/>
        <v>0</v>
      </c>
    </row>
    <row r="133" spans="1:91" x14ac:dyDescent="0.2">
      <c r="A133">
        <v>116</v>
      </c>
      <c r="B133">
        <f>B$14*(10-lgd*COUNTIF(Defaults!$AI133:$AR133,"&lt;="&amp;B$17))</f>
        <v>1.5</v>
      </c>
      <c r="C133">
        <f>C$14*(10-lgd*COUNTIF(Defaults!$AI133:$AR133,"&lt;="&amp;C$17))</f>
        <v>1.5</v>
      </c>
      <c r="D133">
        <f>D$14*(10-lgd*COUNTIF(Defaults!$AI133:$AR133,"&lt;="&amp;D$17))</f>
        <v>1.5</v>
      </c>
      <c r="E133">
        <f>E$14*(10-lgd*COUNTIF(Defaults!$AI133:$AR133,"&lt;="&amp;E$17))</f>
        <v>1.5</v>
      </c>
      <c r="F133">
        <f>F$14*(10-lgd*COUNTIF(Defaults!$AI133:$AR133,"&lt;="&amp;F$17))</f>
        <v>1.41</v>
      </c>
      <c r="G133">
        <f>G$14*(10-lgd*COUNTIF(Defaults!$AI133:$AR133,"&lt;="&amp;G$17))</f>
        <v>1.41</v>
      </c>
      <c r="H133">
        <f>H$14*(10-lgd*COUNTIF(Defaults!$AI133:$AR133,"&lt;="&amp;H$17))</f>
        <v>1.41</v>
      </c>
      <c r="I133">
        <f>I$14*(10-lgd*COUNTIF(Defaults!$AI133:$AR133,"&lt;="&amp;I$17))</f>
        <v>1.41</v>
      </c>
      <c r="J133">
        <f>J$14*(10-lgd*COUNTIF(Defaults!$AI133:$AR133,"&lt;="&amp;J$17))</f>
        <v>1.41</v>
      </c>
      <c r="K133">
        <f>K$14*(10-lgd*COUNTIF(Defaults!$AI133:$AR133,"&lt;="&amp;K$17))</f>
        <v>1.41</v>
      </c>
      <c r="L133">
        <f>L$14*(10-lgd*COUNTIF(Defaults!$AI133:$AR133,"&lt;="&amp;L$17))</f>
        <v>1.41</v>
      </c>
      <c r="M133">
        <f>M$14*(10-lgd*COUNTIF(Defaults!$AI133:$AR133,"&lt;="&amp;M$17))</f>
        <v>1.41</v>
      </c>
      <c r="N133">
        <f>N$14*(10-lgd*COUNTIF(Defaults!$AI133:$AR133,"&lt;="&amp;N$17))</f>
        <v>1.41</v>
      </c>
      <c r="O133">
        <f>O$14*(10-lgd*COUNTIF(Defaults!$AI133:$AR133,"&lt;="&amp;O$17))</f>
        <v>1.41</v>
      </c>
      <c r="P133">
        <f>P$14*(10-lgd*COUNTIF(Defaults!$AI133:$AR133,"&lt;="&amp;P$17))</f>
        <v>1.41</v>
      </c>
      <c r="Q133">
        <f>Q$14*(10-lgd*COUNTIF(Defaults!$AI133:$AR133,"&lt;="&amp;Q$17))</f>
        <v>1.32</v>
      </c>
      <c r="R133">
        <f>R$14*(10-lgd*COUNTIF(Defaults!$AI133:$AR133,"&lt;="&amp;R$17))</f>
        <v>1.32</v>
      </c>
      <c r="S133">
        <f>S$14*(10-lgd*COUNTIF(Defaults!$AI133:$AR133,"&lt;="&amp;S$17))</f>
        <v>1.32</v>
      </c>
      <c r="T133">
        <f>T$14*(10-lgd*COUNTIF(Defaults!$AI133:$AR133,"&lt;="&amp;T$17))</f>
        <v>1.32</v>
      </c>
      <c r="U133">
        <f>U$14*(10-lgd*COUNTIF(Defaults!$AI133:$AR133,"&lt;="&amp;U$17))</f>
        <v>89.320000000000007</v>
      </c>
      <c r="W133">
        <f t="shared" si="66"/>
        <v>0.1</v>
      </c>
      <c r="X133">
        <f t="shared" si="67"/>
        <v>0.1</v>
      </c>
      <c r="Y133">
        <f t="shared" si="68"/>
        <v>0.1</v>
      </c>
      <c r="Z133">
        <f t="shared" si="69"/>
        <v>0.1</v>
      </c>
      <c r="AA133">
        <f t="shared" si="70"/>
        <v>0.1</v>
      </c>
      <c r="AB133">
        <f t="shared" si="71"/>
        <v>0.1</v>
      </c>
      <c r="AC133">
        <f t="shared" si="72"/>
        <v>0.1</v>
      </c>
      <c r="AD133">
        <f t="shared" si="73"/>
        <v>0.1</v>
      </c>
      <c r="AE133">
        <f t="shared" si="74"/>
        <v>0.1</v>
      </c>
      <c r="AF133">
        <f t="shared" si="75"/>
        <v>0.1</v>
      </c>
      <c r="AG133">
        <f t="shared" si="76"/>
        <v>0.1</v>
      </c>
      <c r="AH133">
        <f t="shared" si="77"/>
        <v>0.1</v>
      </c>
      <c r="AI133">
        <f t="shared" si="78"/>
        <v>0.1</v>
      </c>
      <c r="AJ133">
        <f t="shared" si="79"/>
        <v>0.1</v>
      </c>
      <c r="AK133">
        <f t="shared" si="80"/>
        <v>0.1</v>
      </c>
      <c r="AL133">
        <f t="shared" si="81"/>
        <v>0.1</v>
      </c>
      <c r="AM133">
        <f t="shared" si="82"/>
        <v>0.1</v>
      </c>
      <c r="AN133">
        <f t="shared" si="83"/>
        <v>0.1</v>
      </c>
      <c r="AO133">
        <f t="shared" si="84"/>
        <v>0.1</v>
      </c>
      <c r="AP133">
        <f t="shared" si="85"/>
        <v>20.100000000000001</v>
      </c>
      <c r="AR133">
        <f t="shared" si="86"/>
        <v>0.1</v>
      </c>
      <c r="AS133">
        <f t="shared" si="87"/>
        <v>0.1</v>
      </c>
      <c r="AT133">
        <f t="shared" si="88"/>
        <v>0.1</v>
      </c>
      <c r="AU133">
        <f t="shared" si="89"/>
        <v>0.1</v>
      </c>
      <c r="AV133">
        <f t="shared" si="90"/>
        <v>0.1</v>
      </c>
      <c r="AW133">
        <f t="shared" si="91"/>
        <v>0.1</v>
      </c>
      <c r="AX133">
        <f t="shared" si="92"/>
        <v>0.1</v>
      </c>
      <c r="AY133">
        <f t="shared" si="93"/>
        <v>0.1</v>
      </c>
      <c r="AZ133">
        <f t="shared" si="94"/>
        <v>0.1</v>
      </c>
      <c r="BA133">
        <f t="shared" si="95"/>
        <v>0.1</v>
      </c>
      <c r="BB133">
        <f t="shared" si="96"/>
        <v>0.1</v>
      </c>
      <c r="BC133">
        <f t="shared" si="97"/>
        <v>0.1</v>
      </c>
      <c r="BD133">
        <f t="shared" si="98"/>
        <v>0.1</v>
      </c>
      <c r="BE133">
        <f t="shared" si="99"/>
        <v>0.1</v>
      </c>
      <c r="BF133">
        <f t="shared" si="100"/>
        <v>0.1</v>
      </c>
      <c r="BG133">
        <f t="shared" si="101"/>
        <v>0.1</v>
      </c>
      <c r="BH133">
        <f t="shared" si="102"/>
        <v>0.1</v>
      </c>
      <c r="BI133">
        <f t="shared" si="103"/>
        <v>0.1</v>
      </c>
      <c r="BJ133">
        <f t="shared" si="104"/>
        <v>0.1</v>
      </c>
      <c r="BK133">
        <f t="shared" si="105"/>
        <v>10.1</v>
      </c>
      <c r="BM133">
        <f t="shared" si="106"/>
        <v>1.2999999999999998</v>
      </c>
      <c r="BN133">
        <f t="shared" si="107"/>
        <v>1.2999999999999998</v>
      </c>
      <c r="BO133">
        <f t="shared" si="108"/>
        <v>1.2999999999999998</v>
      </c>
      <c r="BP133">
        <f t="shared" si="109"/>
        <v>1.2999999999999998</v>
      </c>
      <c r="BQ133">
        <f t="shared" si="110"/>
        <v>1.2099999999999997</v>
      </c>
      <c r="BR133">
        <f t="shared" si="111"/>
        <v>1.2099999999999997</v>
      </c>
      <c r="BS133">
        <f t="shared" si="112"/>
        <v>1.2099999999999997</v>
      </c>
      <c r="BT133">
        <f t="shared" si="113"/>
        <v>1.2099999999999997</v>
      </c>
      <c r="BU133">
        <f t="shared" si="114"/>
        <v>1.2099999999999997</v>
      </c>
      <c r="BV133">
        <f t="shared" si="115"/>
        <v>1.2099999999999997</v>
      </c>
      <c r="BW133">
        <f t="shared" si="116"/>
        <v>1.2099999999999997</v>
      </c>
      <c r="BX133">
        <f t="shared" si="117"/>
        <v>1.2099999999999997</v>
      </c>
      <c r="BY133">
        <f t="shared" si="118"/>
        <v>1.2099999999999997</v>
      </c>
      <c r="BZ133">
        <f t="shared" si="119"/>
        <v>1.2099999999999997</v>
      </c>
      <c r="CA133">
        <f t="shared" si="120"/>
        <v>1.2099999999999997</v>
      </c>
      <c r="CB133">
        <f t="shared" si="121"/>
        <v>1.1199999999999999</v>
      </c>
      <c r="CC133">
        <f t="shared" si="122"/>
        <v>1.1199999999999999</v>
      </c>
      <c r="CD133">
        <f t="shared" si="123"/>
        <v>1.1199999999999999</v>
      </c>
      <c r="CE133">
        <f t="shared" si="124"/>
        <v>1.1199999999999999</v>
      </c>
      <c r="CF133">
        <f t="shared" si="125"/>
        <v>59.12</v>
      </c>
      <c r="CH133">
        <f t="shared" si="126"/>
        <v>116.11000000000001</v>
      </c>
      <c r="CI133">
        <f t="shared" si="127"/>
        <v>22.000000000000004</v>
      </c>
      <c r="CJ133">
        <f t="shared" si="128"/>
        <v>12</v>
      </c>
      <c r="CK133">
        <f t="shared" si="129"/>
        <v>82.11</v>
      </c>
      <c r="CL133">
        <f t="shared" si="130"/>
        <v>0</v>
      </c>
      <c r="CM133">
        <f t="shared" si="131"/>
        <v>0</v>
      </c>
    </row>
    <row r="134" spans="1:91" x14ac:dyDescent="0.2">
      <c r="A134">
        <v>117</v>
      </c>
      <c r="B134">
        <f>B$14*(10-lgd*COUNTIF(Defaults!$AI134:$AR134,"&lt;="&amp;B$17))</f>
        <v>1.5</v>
      </c>
      <c r="C134">
        <f>C$14*(10-lgd*COUNTIF(Defaults!$AI134:$AR134,"&lt;="&amp;C$17))</f>
        <v>1.5</v>
      </c>
      <c r="D134">
        <f>D$14*(10-lgd*COUNTIF(Defaults!$AI134:$AR134,"&lt;="&amp;D$17))</f>
        <v>1.5</v>
      </c>
      <c r="E134">
        <f>E$14*(10-lgd*COUNTIF(Defaults!$AI134:$AR134,"&lt;="&amp;E$17))</f>
        <v>1.5</v>
      </c>
      <c r="F134">
        <f>F$14*(10-lgd*COUNTIF(Defaults!$AI134:$AR134,"&lt;="&amp;F$17))</f>
        <v>1.5</v>
      </c>
      <c r="G134">
        <f>G$14*(10-lgd*COUNTIF(Defaults!$AI134:$AR134,"&lt;="&amp;G$17))</f>
        <v>1.5</v>
      </c>
      <c r="H134">
        <f>H$14*(10-lgd*COUNTIF(Defaults!$AI134:$AR134,"&lt;="&amp;H$17))</f>
        <v>1.5</v>
      </c>
      <c r="I134">
        <f>I$14*(10-lgd*COUNTIF(Defaults!$AI134:$AR134,"&lt;="&amp;I$17))</f>
        <v>1.5</v>
      </c>
      <c r="J134">
        <f>J$14*(10-lgd*COUNTIF(Defaults!$AI134:$AR134,"&lt;="&amp;J$17))</f>
        <v>1.5</v>
      </c>
      <c r="K134">
        <f>K$14*(10-lgd*COUNTIF(Defaults!$AI134:$AR134,"&lt;="&amp;K$17))</f>
        <v>1.5</v>
      </c>
      <c r="L134">
        <f>L$14*(10-lgd*COUNTIF(Defaults!$AI134:$AR134,"&lt;="&amp;L$17))</f>
        <v>1.5</v>
      </c>
      <c r="M134">
        <f>M$14*(10-lgd*COUNTIF(Defaults!$AI134:$AR134,"&lt;="&amp;M$17))</f>
        <v>1.5</v>
      </c>
      <c r="N134">
        <f>N$14*(10-lgd*COUNTIF(Defaults!$AI134:$AR134,"&lt;="&amp;N$17))</f>
        <v>1.5</v>
      </c>
      <c r="O134">
        <f>O$14*(10-lgd*COUNTIF(Defaults!$AI134:$AR134,"&lt;="&amp;O$17))</f>
        <v>1.5</v>
      </c>
      <c r="P134">
        <f>P$14*(10-lgd*COUNTIF(Defaults!$AI134:$AR134,"&lt;="&amp;P$17))</f>
        <v>1.41</v>
      </c>
      <c r="Q134">
        <f>Q$14*(10-lgd*COUNTIF(Defaults!$AI134:$AR134,"&lt;="&amp;Q$17))</f>
        <v>1.41</v>
      </c>
      <c r="R134">
        <f>R$14*(10-lgd*COUNTIF(Defaults!$AI134:$AR134,"&lt;="&amp;R$17))</f>
        <v>1.41</v>
      </c>
      <c r="S134">
        <f>S$14*(10-lgd*COUNTIF(Defaults!$AI134:$AR134,"&lt;="&amp;S$17))</f>
        <v>1.41</v>
      </c>
      <c r="T134">
        <f>T$14*(10-lgd*COUNTIF(Defaults!$AI134:$AR134,"&lt;="&amp;T$17))</f>
        <v>1.41</v>
      </c>
      <c r="U134">
        <f>U$14*(10-lgd*COUNTIF(Defaults!$AI134:$AR134,"&lt;="&amp;U$17))</f>
        <v>95.410000000000011</v>
      </c>
      <c r="W134">
        <f t="shared" si="66"/>
        <v>0.1</v>
      </c>
      <c r="X134">
        <f t="shared" si="67"/>
        <v>0.1</v>
      </c>
      <c r="Y134">
        <f t="shared" si="68"/>
        <v>0.1</v>
      </c>
      <c r="Z134">
        <f t="shared" si="69"/>
        <v>0.1</v>
      </c>
      <c r="AA134">
        <f t="shared" si="70"/>
        <v>0.1</v>
      </c>
      <c r="AB134">
        <f t="shared" si="71"/>
        <v>0.1</v>
      </c>
      <c r="AC134">
        <f t="shared" si="72"/>
        <v>0.1</v>
      </c>
      <c r="AD134">
        <f t="shared" si="73"/>
        <v>0.1</v>
      </c>
      <c r="AE134">
        <f t="shared" si="74"/>
        <v>0.1</v>
      </c>
      <c r="AF134">
        <f t="shared" si="75"/>
        <v>0.1</v>
      </c>
      <c r="AG134">
        <f t="shared" si="76"/>
        <v>0.1</v>
      </c>
      <c r="AH134">
        <f t="shared" si="77"/>
        <v>0.1</v>
      </c>
      <c r="AI134">
        <f t="shared" si="78"/>
        <v>0.1</v>
      </c>
      <c r="AJ134">
        <f t="shared" si="79"/>
        <v>0.1</v>
      </c>
      <c r="AK134">
        <f t="shared" si="80"/>
        <v>0.1</v>
      </c>
      <c r="AL134">
        <f t="shared" si="81"/>
        <v>0.1</v>
      </c>
      <c r="AM134">
        <f t="shared" si="82"/>
        <v>0.1</v>
      </c>
      <c r="AN134">
        <f t="shared" si="83"/>
        <v>0.1</v>
      </c>
      <c r="AO134">
        <f t="shared" si="84"/>
        <v>0.1</v>
      </c>
      <c r="AP134">
        <f t="shared" si="85"/>
        <v>20.100000000000001</v>
      </c>
      <c r="AR134">
        <f t="shared" si="86"/>
        <v>0.1</v>
      </c>
      <c r="AS134">
        <f t="shared" si="87"/>
        <v>0.1</v>
      </c>
      <c r="AT134">
        <f t="shared" si="88"/>
        <v>0.1</v>
      </c>
      <c r="AU134">
        <f t="shared" si="89"/>
        <v>0.1</v>
      </c>
      <c r="AV134">
        <f t="shared" si="90"/>
        <v>0.1</v>
      </c>
      <c r="AW134">
        <f t="shared" si="91"/>
        <v>0.1</v>
      </c>
      <c r="AX134">
        <f t="shared" si="92"/>
        <v>0.1</v>
      </c>
      <c r="AY134">
        <f t="shared" si="93"/>
        <v>0.1</v>
      </c>
      <c r="AZ134">
        <f t="shared" si="94"/>
        <v>0.1</v>
      </c>
      <c r="BA134">
        <f t="shared" si="95"/>
        <v>0.1</v>
      </c>
      <c r="BB134">
        <f t="shared" si="96"/>
        <v>0.1</v>
      </c>
      <c r="BC134">
        <f t="shared" si="97"/>
        <v>0.1</v>
      </c>
      <c r="BD134">
        <f t="shared" si="98"/>
        <v>0.1</v>
      </c>
      <c r="BE134">
        <f t="shared" si="99"/>
        <v>0.1</v>
      </c>
      <c r="BF134">
        <f t="shared" si="100"/>
        <v>0.1</v>
      </c>
      <c r="BG134">
        <f t="shared" si="101"/>
        <v>0.1</v>
      </c>
      <c r="BH134">
        <f t="shared" si="102"/>
        <v>0.1</v>
      </c>
      <c r="BI134">
        <f t="shared" si="103"/>
        <v>0.1</v>
      </c>
      <c r="BJ134">
        <f t="shared" si="104"/>
        <v>0.1</v>
      </c>
      <c r="BK134">
        <f t="shared" si="105"/>
        <v>10.1</v>
      </c>
      <c r="BM134">
        <f t="shared" si="106"/>
        <v>1.2999999999999998</v>
      </c>
      <c r="BN134">
        <f t="shared" si="107"/>
        <v>1.2999999999999998</v>
      </c>
      <c r="BO134">
        <f t="shared" si="108"/>
        <v>1.2999999999999998</v>
      </c>
      <c r="BP134">
        <f t="shared" si="109"/>
        <v>1.2999999999999998</v>
      </c>
      <c r="BQ134">
        <f t="shared" si="110"/>
        <v>1.2999999999999998</v>
      </c>
      <c r="BR134">
        <f t="shared" si="111"/>
        <v>1.2999999999999998</v>
      </c>
      <c r="BS134">
        <f t="shared" si="112"/>
        <v>1.2999999999999998</v>
      </c>
      <c r="BT134">
        <f t="shared" si="113"/>
        <v>1.2999999999999998</v>
      </c>
      <c r="BU134">
        <f t="shared" si="114"/>
        <v>1.2999999999999998</v>
      </c>
      <c r="BV134">
        <f t="shared" si="115"/>
        <v>1.2999999999999998</v>
      </c>
      <c r="BW134">
        <f t="shared" si="116"/>
        <v>1.2999999999999998</v>
      </c>
      <c r="BX134">
        <f t="shared" si="117"/>
        <v>1.2999999999999998</v>
      </c>
      <c r="BY134">
        <f t="shared" si="118"/>
        <v>1.2999999999999998</v>
      </c>
      <c r="BZ134">
        <f t="shared" si="119"/>
        <v>1.2999999999999998</v>
      </c>
      <c r="CA134">
        <f t="shared" si="120"/>
        <v>1.2099999999999997</v>
      </c>
      <c r="CB134">
        <f t="shared" si="121"/>
        <v>1.2099999999999997</v>
      </c>
      <c r="CC134">
        <f t="shared" si="122"/>
        <v>1.2099999999999997</v>
      </c>
      <c r="CD134">
        <f t="shared" si="123"/>
        <v>1.2099999999999997</v>
      </c>
      <c r="CE134">
        <f t="shared" si="124"/>
        <v>1.2099999999999997</v>
      </c>
      <c r="CF134">
        <f t="shared" si="125"/>
        <v>65.210000000000008</v>
      </c>
      <c r="CH134">
        <f t="shared" si="126"/>
        <v>123.46000000000001</v>
      </c>
      <c r="CI134">
        <f t="shared" si="127"/>
        <v>22.000000000000004</v>
      </c>
      <c r="CJ134">
        <f t="shared" si="128"/>
        <v>12</v>
      </c>
      <c r="CK134">
        <f t="shared" si="129"/>
        <v>89.460000000000008</v>
      </c>
      <c r="CL134">
        <f t="shared" si="130"/>
        <v>0</v>
      </c>
      <c r="CM134">
        <f t="shared" si="131"/>
        <v>0</v>
      </c>
    </row>
    <row r="135" spans="1:91" x14ac:dyDescent="0.2">
      <c r="A135">
        <v>118</v>
      </c>
      <c r="B135">
        <f>B$14*(10-lgd*COUNTIF(Defaults!$AI135:$AR135,"&lt;="&amp;B$17))</f>
        <v>1.5</v>
      </c>
      <c r="C135">
        <f>C$14*(10-lgd*COUNTIF(Defaults!$AI135:$AR135,"&lt;="&amp;C$17))</f>
        <v>1.5</v>
      </c>
      <c r="D135">
        <f>D$14*(10-lgd*COUNTIF(Defaults!$AI135:$AR135,"&lt;="&amp;D$17))</f>
        <v>1.5</v>
      </c>
      <c r="E135">
        <f>E$14*(10-lgd*COUNTIF(Defaults!$AI135:$AR135,"&lt;="&amp;E$17))</f>
        <v>1.41</v>
      </c>
      <c r="F135">
        <f>F$14*(10-lgd*COUNTIF(Defaults!$AI135:$AR135,"&lt;="&amp;F$17))</f>
        <v>1.41</v>
      </c>
      <c r="G135">
        <f>G$14*(10-lgd*COUNTIF(Defaults!$AI135:$AR135,"&lt;="&amp;G$17))</f>
        <v>1.41</v>
      </c>
      <c r="H135">
        <f>H$14*(10-lgd*COUNTIF(Defaults!$AI135:$AR135,"&lt;="&amp;H$17))</f>
        <v>1.41</v>
      </c>
      <c r="I135">
        <f>I$14*(10-lgd*COUNTIF(Defaults!$AI135:$AR135,"&lt;="&amp;I$17))</f>
        <v>1.41</v>
      </c>
      <c r="J135">
        <f>J$14*(10-lgd*COUNTIF(Defaults!$AI135:$AR135,"&lt;="&amp;J$17))</f>
        <v>1.41</v>
      </c>
      <c r="K135">
        <f>K$14*(10-lgd*COUNTIF(Defaults!$AI135:$AR135,"&lt;="&amp;K$17))</f>
        <v>1.32</v>
      </c>
      <c r="L135">
        <f>L$14*(10-lgd*COUNTIF(Defaults!$AI135:$AR135,"&lt;="&amp;L$17))</f>
        <v>1.32</v>
      </c>
      <c r="M135">
        <f>M$14*(10-lgd*COUNTIF(Defaults!$AI135:$AR135,"&lt;="&amp;M$17))</f>
        <v>1.2299999999999998</v>
      </c>
      <c r="N135">
        <f>N$14*(10-lgd*COUNTIF(Defaults!$AI135:$AR135,"&lt;="&amp;N$17))</f>
        <v>1.2299999999999998</v>
      </c>
      <c r="O135">
        <f>O$14*(10-lgd*COUNTIF(Defaults!$AI135:$AR135,"&lt;="&amp;O$17))</f>
        <v>1.2299999999999998</v>
      </c>
      <c r="P135">
        <f>P$14*(10-lgd*COUNTIF(Defaults!$AI135:$AR135,"&lt;="&amp;P$17))</f>
        <v>1.2299999999999998</v>
      </c>
      <c r="Q135">
        <f>Q$14*(10-lgd*COUNTIF(Defaults!$AI135:$AR135,"&lt;="&amp;Q$17))</f>
        <v>1.2299999999999998</v>
      </c>
      <c r="R135">
        <f>R$14*(10-lgd*COUNTIF(Defaults!$AI135:$AR135,"&lt;="&amp;R$17))</f>
        <v>1.2299999999999998</v>
      </c>
      <c r="S135">
        <f>S$14*(10-lgd*COUNTIF(Defaults!$AI135:$AR135,"&lt;="&amp;S$17))</f>
        <v>1.1399999999999999</v>
      </c>
      <c r="T135">
        <f>T$14*(10-lgd*COUNTIF(Defaults!$AI135:$AR135,"&lt;="&amp;T$17))</f>
        <v>1.1399999999999999</v>
      </c>
      <c r="U135">
        <f>U$14*(10-lgd*COUNTIF(Defaults!$AI135:$AR135,"&lt;="&amp;U$17))</f>
        <v>77.14</v>
      </c>
      <c r="W135">
        <f t="shared" si="66"/>
        <v>0.1</v>
      </c>
      <c r="X135">
        <f t="shared" si="67"/>
        <v>0.1</v>
      </c>
      <c r="Y135">
        <f t="shared" si="68"/>
        <v>0.1</v>
      </c>
      <c r="Z135">
        <f t="shared" si="69"/>
        <v>0.1</v>
      </c>
      <c r="AA135">
        <f t="shared" si="70"/>
        <v>0.1</v>
      </c>
      <c r="AB135">
        <f t="shared" si="71"/>
        <v>0.1</v>
      </c>
      <c r="AC135">
        <f t="shared" si="72"/>
        <v>0.1</v>
      </c>
      <c r="AD135">
        <f t="shared" si="73"/>
        <v>0.1</v>
      </c>
      <c r="AE135">
        <f t="shared" si="74"/>
        <v>0.1</v>
      </c>
      <c r="AF135">
        <f t="shared" si="75"/>
        <v>0.1</v>
      </c>
      <c r="AG135">
        <f t="shared" si="76"/>
        <v>0.1</v>
      </c>
      <c r="AH135">
        <f t="shared" si="77"/>
        <v>0.1</v>
      </c>
      <c r="AI135">
        <f t="shared" si="78"/>
        <v>0.1</v>
      </c>
      <c r="AJ135">
        <f t="shared" si="79"/>
        <v>0.1</v>
      </c>
      <c r="AK135">
        <f t="shared" si="80"/>
        <v>0.1</v>
      </c>
      <c r="AL135">
        <f t="shared" si="81"/>
        <v>0.1</v>
      </c>
      <c r="AM135">
        <f t="shared" si="82"/>
        <v>0.1</v>
      </c>
      <c r="AN135">
        <f t="shared" si="83"/>
        <v>0.1</v>
      </c>
      <c r="AO135">
        <f t="shared" si="84"/>
        <v>0.1</v>
      </c>
      <c r="AP135">
        <f t="shared" si="85"/>
        <v>20.100000000000001</v>
      </c>
      <c r="AR135">
        <f t="shared" si="86"/>
        <v>0.1</v>
      </c>
      <c r="AS135">
        <f t="shared" si="87"/>
        <v>0.1</v>
      </c>
      <c r="AT135">
        <f t="shared" si="88"/>
        <v>0.1</v>
      </c>
      <c r="AU135">
        <f t="shared" si="89"/>
        <v>0.1</v>
      </c>
      <c r="AV135">
        <f t="shared" si="90"/>
        <v>0.1</v>
      </c>
      <c r="AW135">
        <f t="shared" si="91"/>
        <v>0.1</v>
      </c>
      <c r="AX135">
        <f t="shared" si="92"/>
        <v>0.1</v>
      </c>
      <c r="AY135">
        <f t="shared" si="93"/>
        <v>0.1</v>
      </c>
      <c r="AZ135">
        <f t="shared" si="94"/>
        <v>0.1</v>
      </c>
      <c r="BA135">
        <f t="shared" si="95"/>
        <v>0.1</v>
      </c>
      <c r="BB135">
        <f t="shared" si="96"/>
        <v>0.1</v>
      </c>
      <c r="BC135">
        <f t="shared" si="97"/>
        <v>0.1</v>
      </c>
      <c r="BD135">
        <f t="shared" si="98"/>
        <v>0.1</v>
      </c>
      <c r="BE135">
        <f t="shared" si="99"/>
        <v>0.1</v>
      </c>
      <c r="BF135">
        <f t="shared" si="100"/>
        <v>0.1</v>
      </c>
      <c r="BG135">
        <f t="shared" si="101"/>
        <v>0.1</v>
      </c>
      <c r="BH135">
        <f t="shared" si="102"/>
        <v>0.1</v>
      </c>
      <c r="BI135">
        <f t="shared" si="103"/>
        <v>0.1</v>
      </c>
      <c r="BJ135">
        <f t="shared" si="104"/>
        <v>0.1</v>
      </c>
      <c r="BK135">
        <f t="shared" si="105"/>
        <v>10.1</v>
      </c>
      <c r="BM135">
        <f t="shared" si="106"/>
        <v>1.2999999999999998</v>
      </c>
      <c r="BN135">
        <f t="shared" si="107"/>
        <v>1.2999999999999998</v>
      </c>
      <c r="BO135">
        <f t="shared" si="108"/>
        <v>1.2999999999999998</v>
      </c>
      <c r="BP135">
        <f t="shared" si="109"/>
        <v>1.2099999999999997</v>
      </c>
      <c r="BQ135">
        <f t="shared" si="110"/>
        <v>1.2099999999999997</v>
      </c>
      <c r="BR135">
        <f t="shared" si="111"/>
        <v>1.2099999999999997</v>
      </c>
      <c r="BS135">
        <f t="shared" si="112"/>
        <v>1.2099999999999997</v>
      </c>
      <c r="BT135">
        <f t="shared" si="113"/>
        <v>1.2099999999999997</v>
      </c>
      <c r="BU135">
        <f t="shared" si="114"/>
        <v>1.2099999999999997</v>
      </c>
      <c r="BV135">
        <f t="shared" si="115"/>
        <v>1.1199999999999999</v>
      </c>
      <c r="BW135">
        <f t="shared" si="116"/>
        <v>1.1199999999999999</v>
      </c>
      <c r="BX135">
        <f t="shared" si="117"/>
        <v>1.0299999999999996</v>
      </c>
      <c r="BY135">
        <f t="shared" si="118"/>
        <v>1.0299999999999996</v>
      </c>
      <c r="BZ135">
        <f t="shared" si="119"/>
        <v>1.0299999999999996</v>
      </c>
      <c r="CA135">
        <f t="shared" si="120"/>
        <v>1.0299999999999996</v>
      </c>
      <c r="CB135">
        <f t="shared" si="121"/>
        <v>1.0299999999999996</v>
      </c>
      <c r="CC135">
        <f t="shared" si="122"/>
        <v>1.0299999999999996</v>
      </c>
      <c r="CD135">
        <f t="shared" si="123"/>
        <v>0.93999999999999984</v>
      </c>
      <c r="CE135">
        <f t="shared" si="124"/>
        <v>0.93999999999999984</v>
      </c>
      <c r="CF135">
        <f t="shared" si="125"/>
        <v>46.94</v>
      </c>
      <c r="CH135">
        <f t="shared" si="126"/>
        <v>102.4</v>
      </c>
      <c r="CI135">
        <f t="shared" si="127"/>
        <v>22.000000000000004</v>
      </c>
      <c r="CJ135">
        <f t="shared" si="128"/>
        <v>12</v>
      </c>
      <c r="CK135">
        <f t="shared" si="129"/>
        <v>68.400000000000006</v>
      </c>
      <c r="CL135">
        <f t="shared" si="130"/>
        <v>0</v>
      </c>
      <c r="CM135">
        <f t="shared" si="131"/>
        <v>0</v>
      </c>
    </row>
    <row r="136" spans="1:91" x14ac:dyDescent="0.2">
      <c r="A136">
        <v>119</v>
      </c>
      <c r="B136">
        <f>B$14*(10-lgd*COUNTIF(Defaults!$AI136:$AR136,"&lt;="&amp;B$17))</f>
        <v>1.5</v>
      </c>
      <c r="C136">
        <f>C$14*(10-lgd*COUNTIF(Defaults!$AI136:$AR136,"&lt;="&amp;C$17))</f>
        <v>1.5</v>
      </c>
      <c r="D136">
        <f>D$14*(10-lgd*COUNTIF(Defaults!$AI136:$AR136,"&lt;="&amp;D$17))</f>
        <v>1.5</v>
      </c>
      <c r="E136">
        <f>E$14*(10-lgd*COUNTIF(Defaults!$AI136:$AR136,"&lt;="&amp;E$17))</f>
        <v>1.41</v>
      </c>
      <c r="F136">
        <f>F$14*(10-lgd*COUNTIF(Defaults!$AI136:$AR136,"&lt;="&amp;F$17))</f>
        <v>1.41</v>
      </c>
      <c r="G136">
        <f>G$14*(10-lgd*COUNTIF(Defaults!$AI136:$AR136,"&lt;="&amp;G$17))</f>
        <v>1.41</v>
      </c>
      <c r="H136">
        <f>H$14*(10-lgd*COUNTIF(Defaults!$AI136:$AR136,"&lt;="&amp;H$17))</f>
        <v>1.41</v>
      </c>
      <c r="I136">
        <f>I$14*(10-lgd*COUNTIF(Defaults!$AI136:$AR136,"&lt;="&amp;I$17))</f>
        <v>1.41</v>
      </c>
      <c r="J136">
        <f>J$14*(10-lgd*COUNTIF(Defaults!$AI136:$AR136,"&lt;="&amp;J$17))</f>
        <v>1.41</v>
      </c>
      <c r="K136">
        <f>K$14*(10-lgd*COUNTIF(Defaults!$AI136:$AR136,"&lt;="&amp;K$17))</f>
        <v>1.32</v>
      </c>
      <c r="L136">
        <f>L$14*(10-lgd*COUNTIF(Defaults!$AI136:$AR136,"&lt;="&amp;L$17))</f>
        <v>1.32</v>
      </c>
      <c r="M136">
        <f>M$14*(10-lgd*COUNTIF(Defaults!$AI136:$AR136,"&lt;="&amp;M$17))</f>
        <v>1.32</v>
      </c>
      <c r="N136">
        <f>N$14*(10-lgd*COUNTIF(Defaults!$AI136:$AR136,"&lt;="&amp;N$17))</f>
        <v>1.32</v>
      </c>
      <c r="O136">
        <f>O$14*(10-lgd*COUNTIF(Defaults!$AI136:$AR136,"&lt;="&amp;O$17))</f>
        <v>1.32</v>
      </c>
      <c r="P136">
        <f>P$14*(10-lgd*COUNTIF(Defaults!$AI136:$AR136,"&lt;="&amp;P$17))</f>
        <v>1.32</v>
      </c>
      <c r="Q136">
        <f>Q$14*(10-lgd*COUNTIF(Defaults!$AI136:$AR136,"&lt;="&amp;Q$17))</f>
        <v>1.1399999999999999</v>
      </c>
      <c r="R136">
        <f>R$14*(10-lgd*COUNTIF(Defaults!$AI136:$AR136,"&lt;="&amp;R$17))</f>
        <v>1.1399999999999999</v>
      </c>
      <c r="S136">
        <f>S$14*(10-lgd*COUNTIF(Defaults!$AI136:$AR136,"&lt;="&amp;S$17))</f>
        <v>1.1399999999999999</v>
      </c>
      <c r="T136">
        <f>T$14*(10-lgd*COUNTIF(Defaults!$AI136:$AR136,"&lt;="&amp;T$17))</f>
        <v>1.1399999999999999</v>
      </c>
      <c r="U136">
        <f>U$14*(10-lgd*COUNTIF(Defaults!$AI136:$AR136,"&lt;="&amp;U$17))</f>
        <v>77.14</v>
      </c>
      <c r="W136">
        <f t="shared" si="66"/>
        <v>0.1</v>
      </c>
      <c r="X136">
        <f t="shared" si="67"/>
        <v>0.1</v>
      </c>
      <c r="Y136">
        <f t="shared" si="68"/>
        <v>0.1</v>
      </c>
      <c r="Z136">
        <f t="shared" si="69"/>
        <v>0.1</v>
      </c>
      <c r="AA136">
        <f t="shared" si="70"/>
        <v>0.1</v>
      </c>
      <c r="AB136">
        <f t="shared" si="71"/>
        <v>0.1</v>
      </c>
      <c r="AC136">
        <f t="shared" si="72"/>
        <v>0.1</v>
      </c>
      <c r="AD136">
        <f t="shared" si="73"/>
        <v>0.1</v>
      </c>
      <c r="AE136">
        <f t="shared" si="74"/>
        <v>0.1</v>
      </c>
      <c r="AF136">
        <f t="shared" si="75"/>
        <v>0.1</v>
      </c>
      <c r="AG136">
        <f t="shared" si="76"/>
        <v>0.1</v>
      </c>
      <c r="AH136">
        <f t="shared" si="77"/>
        <v>0.1</v>
      </c>
      <c r="AI136">
        <f t="shared" si="78"/>
        <v>0.1</v>
      </c>
      <c r="AJ136">
        <f t="shared" si="79"/>
        <v>0.1</v>
      </c>
      <c r="AK136">
        <f t="shared" si="80"/>
        <v>0.1</v>
      </c>
      <c r="AL136">
        <f t="shared" si="81"/>
        <v>0.1</v>
      </c>
      <c r="AM136">
        <f t="shared" si="82"/>
        <v>0.1</v>
      </c>
      <c r="AN136">
        <f t="shared" si="83"/>
        <v>0.1</v>
      </c>
      <c r="AO136">
        <f t="shared" si="84"/>
        <v>0.1</v>
      </c>
      <c r="AP136">
        <f t="shared" si="85"/>
        <v>20.100000000000001</v>
      </c>
      <c r="AR136">
        <f t="shared" si="86"/>
        <v>0.1</v>
      </c>
      <c r="AS136">
        <f t="shared" si="87"/>
        <v>0.1</v>
      </c>
      <c r="AT136">
        <f t="shared" si="88"/>
        <v>0.1</v>
      </c>
      <c r="AU136">
        <f t="shared" si="89"/>
        <v>0.1</v>
      </c>
      <c r="AV136">
        <f t="shared" si="90"/>
        <v>0.1</v>
      </c>
      <c r="AW136">
        <f t="shared" si="91"/>
        <v>0.1</v>
      </c>
      <c r="AX136">
        <f t="shared" si="92"/>
        <v>0.1</v>
      </c>
      <c r="AY136">
        <f t="shared" si="93"/>
        <v>0.1</v>
      </c>
      <c r="AZ136">
        <f t="shared" si="94"/>
        <v>0.1</v>
      </c>
      <c r="BA136">
        <f t="shared" si="95"/>
        <v>0.1</v>
      </c>
      <c r="BB136">
        <f t="shared" si="96"/>
        <v>0.1</v>
      </c>
      <c r="BC136">
        <f t="shared" si="97"/>
        <v>0.1</v>
      </c>
      <c r="BD136">
        <f t="shared" si="98"/>
        <v>0.1</v>
      </c>
      <c r="BE136">
        <f t="shared" si="99"/>
        <v>0.1</v>
      </c>
      <c r="BF136">
        <f t="shared" si="100"/>
        <v>0.1</v>
      </c>
      <c r="BG136">
        <f t="shared" si="101"/>
        <v>0.1</v>
      </c>
      <c r="BH136">
        <f t="shared" si="102"/>
        <v>0.1</v>
      </c>
      <c r="BI136">
        <f t="shared" si="103"/>
        <v>0.1</v>
      </c>
      <c r="BJ136">
        <f t="shared" si="104"/>
        <v>0.1</v>
      </c>
      <c r="BK136">
        <f t="shared" si="105"/>
        <v>10.1</v>
      </c>
      <c r="BM136">
        <f t="shared" si="106"/>
        <v>1.2999999999999998</v>
      </c>
      <c r="BN136">
        <f t="shared" si="107"/>
        <v>1.2999999999999998</v>
      </c>
      <c r="BO136">
        <f t="shared" si="108"/>
        <v>1.2999999999999998</v>
      </c>
      <c r="BP136">
        <f t="shared" si="109"/>
        <v>1.2099999999999997</v>
      </c>
      <c r="BQ136">
        <f t="shared" si="110"/>
        <v>1.2099999999999997</v>
      </c>
      <c r="BR136">
        <f t="shared" si="111"/>
        <v>1.2099999999999997</v>
      </c>
      <c r="BS136">
        <f t="shared" si="112"/>
        <v>1.2099999999999997</v>
      </c>
      <c r="BT136">
        <f t="shared" si="113"/>
        <v>1.2099999999999997</v>
      </c>
      <c r="BU136">
        <f t="shared" si="114"/>
        <v>1.2099999999999997</v>
      </c>
      <c r="BV136">
        <f t="shared" si="115"/>
        <v>1.1199999999999999</v>
      </c>
      <c r="BW136">
        <f t="shared" si="116"/>
        <v>1.1199999999999999</v>
      </c>
      <c r="BX136">
        <f t="shared" si="117"/>
        <v>1.1199999999999999</v>
      </c>
      <c r="BY136">
        <f t="shared" si="118"/>
        <v>1.1199999999999999</v>
      </c>
      <c r="BZ136">
        <f t="shared" si="119"/>
        <v>1.1199999999999999</v>
      </c>
      <c r="CA136">
        <f t="shared" si="120"/>
        <v>1.1199999999999999</v>
      </c>
      <c r="CB136">
        <f t="shared" si="121"/>
        <v>0.93999999999999984</v>
      </c>
      <c r="CC136">
        <f t="shared" si="122"/>
        <v>0.93999999999999984</v>
      </c>
      <c r="CD136">
        <f t="shared" si="123"/>
        <v>0.93999999999999984</v>
      </c>
      <c r="CE136">
        <f t="shared" si="124"/>
        <v>0.93999999999999984</v>
      </c>
      <c r="CF136">
        <f t="shared" si="125"/>
        <v>46.94</v>
      </c>
      <c r="CH136">
        <f t="shared" si="126"/>
        <v>102.58000000000001</v>
      </c>
      <c r="CI136">
        <f t="shared" si="127"/>
        <v>22.000000000000004</v>
      </c>
      <c r="CJ136">
        <f t="shared" si="128"/>
        <v>12</v>
      </c>
      <c r="CK136">
        <f t="shared" si="129"/>
        <v>68.58</v>
      </c>
      <c r="CL136">
        <f t="shared" si="130"/>
        <v>0</v>
      </c>
      <c r="CM136">
        <f t="shared" si="131"/>
        <v>0</v>
      </c>
    </row>
    <row r="137" spans="1:91" x14ac:dyDescent="0.2">
      <c r="A137">
        <v>120</v>
      </c>
      <c r="B137">
        <f>B$14*(10-lgd*COUNTIF(Defaults!$AI137:$AR137,"&lt;="&amp;B$17))</f>
        <v>1.5</v>
      </c>
      <c r="C137">
        <f>C$14*(10-lgd*COUNTIF(Defaults!$AI137:$AR137,"&lt;="&amp;C$17))</f>
        <v>1.5</v>
      </c>
      <c r="D137">
        <f>D$14*(10-lgd*COUNTIF(Defaults!$AI137:$AR137,"&lt;="&amp;D$17))</f>
        <v>1.5</v>
      </c>
      <c r="E137">
        <f>E$14*(10-lgd*COUNTIF(Defaults!$AI137:$AR137,"&lt;="&amp;E$17))</f>
        <v>1.5</v>
      </c>
      <c r="F137">
        <f>F$14*(10-lgd*COUNTIF(Defaults!$AI137:$AR137,"&lt;="&amp;F$17))</f>
        <v>1.5</v>
      </c>
      <c r="G137">
        <f>G$14*(10-lgd*COUNTIF(Defaults!$AI137:$AR137,"&lt;="&amp;G$17))</f>
        <v>1.5</v>
      </c>
      <c r="H137">
        <f>H$14*(10-lgd*COUNTIF(Defaults!$AI137:$AR137,"&lt;="&amp;H$17))</f>
        <v>1.41</v>
      </c>
      <c r="I137">
        <f>I$14*(10-lgd*COUNTIF(Defaults!$AI137:$AR137,"&lt;="&amp;I$17))</f>
        <v>1.41</v>
      </c>
      <c r="J137">
        <f>J$14*(10-lgd*COUNTIF(Defaults!$AI137:$AR137,"&lt;="&amp;J$17))</f>
        <v>1.32</v>
      </c>
      <c r="K137">
        <f>K$14*(10-lgd*COUNTIF(Defaults!$AI137:$AR137,"&lt;="&amp;K$17))</f>
        <v>1.32</v>
      </c>
      <c r="L137">
        <f>L$14*(10-lgd*COUNTIF(Defaults!$AI137:$AR137,"&lt;="&amp;L$17))</f>
        <v>1.32</v>
      </c>
      <c r="M137">
        <f>M$14*(10-lgd*COUNTIF(Defaults!$AI137:$AR137,"&lt;="&amp;M$17))</f>
        <v>1.32</v>
      </c>
      <c r="N137">
        <f>N$14*(10-lgd*COUNTIF(Defaults!$AI137:$AR137,"&lt;="&amp;N$17))</f>
        <v>1.32</v>
      </c>
      <c r="O137">
        <f>O$14*(10-lgd*COUNTIF(Defaults!$AI137:$AR137,"&lt;="&amp;O$17))</f>
        <v>1.32</v>
      </c>
      <c r="P137">
        <f>P$14*(10-lgd*COUNTIF(Defaults!$AI137:$AR137,"&lt;="&amp;P$17))</f>
        <v>1.2299999999999998</v>
      </c>
      <c r="Q137">
        <f>Q$14*(10-lgd*COUNTIF(Defaults!$AI137:$AR137,"&lt;="&amp;Q$17))</f>
        <v>1.2299999999999998</v>
      </c>
      <c r="R137">
        <f>R$14*(10-lgd*COUNTIF(Defaults!$AI137:$AR137,"&lt;="&amp;R$17))</f>
        <v>1.2299999999999998</v>
      </c>
      <c r="S137">
        <f>S$14*(10-lgd*COUNTIF(Defaults!$AI137:$AR137,"&lt;="&amp;S$17))</f>
        <v>1.2299999999999998</v>
      </c>
      <c r="T137">
        <f>T$14*(10-lgd*COUNTIF(Defaults!$AI137:$AR137,"&lt;="&amp;T$17))</f>
        <v>1.2299999999999998</v>
      </c>
      <c r="U137">
        <f>U$14*(10-lgd*COUNTIF(Defaults!$AI137:$AR137,"&lt;="&amp;U$17))</f>
        <v>83.22999999999999</v>
      </c>
      <c r="W137">
        <f t="shared" si="66"/>
        <v>0.1</v>
      </c>
      <c r="X137">
        <f t="shared" si="67"/>
        <v>0.1</v>
      </c>
      <c r="Y137">
        <f t="shared" si="68"/>
        <v>0.1</v>
      </c>
      <c r="Z137">
        <f t="shared" si="69"/>
        <v>0.1</v>
      </c>
      <c r="AA137">
        <f t="shared" si="70"/>
        <v>0.1</v>
      </c>
      <c r="AB137">
        <f t="shared" si="71"/>
        <v>0.1</v>
      </c>
      <c r="AC137">
        <f t="shared" si="72"/>
        <v>0.1</v>
      </c>
      <c r="AD137">
        <f t="shared" si="73"/>
        <v>0.1</v>
      </c>
      <c r="AE137">
        <f t="shared" si="74"/>
        <v>0.1</v>
      </c>
      <c r="AF137">
        <f t="shared" si="75"/>
        <v>0.1</v>
      </c>
      <c r="AG137">
        <f t="shared" si="76"/>
        <v>0.1</v>
      </c>
      <c r="AH137">
        <f t="shared" si="77"/>
        <v>0.1</v>
      </c>
      <c r="AI137">
        <f t="shared" si="78"/>
        <v>0.1</v>
      </c>
      <c r="AJ137">
        <f t="shared" si="79"/>
        <v>0.1</v>
      </c>
      <c r="AK137">
        <f t="shared" si="80"/>
        <v>0.1</v>
      </c>
      <c r="AL137">
        <f t="shared" si="81"/>
        <v>0.1</v>
      </c>
      <c r="AM137">
        <f t="shared" si="82"/>
        <v>0.1</v>
      </c>
      <c r="AN137">
        <f t="shared" si="83"/>
        <v>0.1</v>
      </c>
      <c r="AO137">
        <f t="shared" si="84"/>
        <v>0.1</v>
      </c>
      <c r="AP137">
        <f t="shared" si="85"/>
        <v>20.100000000000001</v>
      </c>
      <c r="AR137">
        <f t="shared" si="86"/>
        <v>0.1</v>
      </c>
      <c r="AS137">
        <f t="shared" si="87"/>
        <v>0.1</v>
      </c>
      <c r="AT137">
        <f t="shared" si="88"/>
        <v>0.1</v>
      </c>
      <c r="AU137">
        <f t="shared" si="89"/>
        <v>0.1</v>
      </c>
      <c r="AV137">
        <f t="shared" si="90"/>
        <v>0.1</v>
      </c>
      <c r="AW137">
        <f t="shared" si="91"/>
        <v>0.1</v>
      </c>
      <c r="AX137">
        <f t="shared" si="92"/>
        <v>0.1</v>
      </c>
      <c r="AY137">
        <f t="shared" si="93"/>
        <v>0.1</v>
      </c>
      <c r="AZ137">
        <f t="shared" si="94"/>
        <v>0.1</v>
      </c>
      <c r="BA137">
        <f t="shared" si="95"/>
        <v>0.1</v>
      </c>
      <c r="BB137">
        <f t="shared" si="96"/>
        <v>0.1</v>
      </c>
      <c r="BC137">
        <f t="shared" si="97"/>
        <v>0.1</v>
      </c>
      <c r="BD137">
        <f t="shared" si="98"/>
        <v>0.1</v>
      </c>
      <c r="BE137">
        <f t="shared" si="99"/>
        <v>0.1</v>
      </c>
      <c r="BF137">
        <f t="shared" si="100"/>
        <v>0.1</v>
      </c>
      <c r="BG137">
        <f t="shared" si="101"/>
        <v>0.1</v>
      </c>
      <c r="BH137">
        <f t="shared" si="102"/>
        <v>0.1</v>
      </c>
      <c r="BI137">
        <f t="shared" si="103"/>
        <v>0.1</v>
      </c>
      <c r="BJ137">
        <f t="shared" si="104"/>
        <v>0.1</v>
      </c>
      <c r="BK137">
        <f t="shared" si="105"/>
        <v>10.1</v>
      </c>
      <c r="BM137">
        <f t="shared" si="106"/>
        <v>1.2999999999999998</v>
      </c>
      <c r="BN137">
        <f t="shared" si="107"/>
        <v>1.2999999999999998</v>
      </c>
      <c r="BO137">
        <f t="shared" si="108"/>
        <v>1.2999999999999998</v>
      </c>
      <c r="BP137">
        <f t="shared" si="109"/>
        <v>1.2999999999999998</v>
      </c>
      <c r="BQ137">
        <f t="shared" si="110"/>
        <v>1.2999999999999998</v>
      </c>
      <c r="BR137">
        <f t="shared" si="111"/>
        <v>1.2999999999999998</v>
      </c>
      <c r="BS137">
        <f t="shared" si="112"/>
        <v>1.2099999999999997</v>
      </c>
      <c r="BT137">
        <f t="shared" si="113"/>
        <v>1.2099999999999997</v>
      </c>
      <c r="BU137">
        <f t="shared" si="114"/>
        <v>1.1199999999999999</v>
      </c>
      <c r="BV137">
        <f t="shared" si="115"/>
        <v>1.1199999999999999</v>
      </c>
      <c r="BW137">
        <f t="shared" si="116"/>
        <v>1.1199999999999999</v>
      </c>
      <c r="BX137">
        <f t="shared" si="117"/>
        <v>1.1199999999999999</v>
      </c>
      <c r="BY137">
        <f t="shared" si="118"/>
        <v>1.1199999999999999</v>
      </c>
      <c r="BZ137">
        <f t="shared" si="119"/>
        <v>1.1199999999999999</v>
      </c>
      <c r="CA137">
        <f t="shared" si="120"/>
        <v>1.0299999999999996</v>
      </c>
      <c r="CB137">
        <f t="shared" si="121"/>
        <v>1.0299999999999996</v>
      </c>
      <c r="CC137">
        <f t="shared" si="122"/>
        <v>1.0299999999999996</v>
      </c>
      <c r="CD137">
        <f t="shared" si="123"/>
        <v>1.0299999999999996</v>
      </c>
      <c r="CE137">
        <f t="shared" si="124"/>
        <v>1.0299999999999996</v>
      </c>
      <c r="CF137">
        <f t="shared" si="125"/>
        <v>53.029999999999987</v>
      </c>
      <c r="CH137">
        <f t="shared" si="126"/>
        <v>109.11999999999999</v>
      </c>
      <c r="CI137">
        <f t="shared" si="127"/>
        <v>22.000000000000004</v>
      </c>
      <c r="CJ137">
        <f t="shared" si="128"/>
        <v>12</v>
      </c>
      <c r="CK137">
        <f t="shared" si="129"/>
        <v>75.11999999999999</v>
      </c>
      <c r="CL137">
        <f t="shared" si="130"/>
        <v>0</v>
      </c>
      <c r="CM137">
        <f t="shared" si="131"/>
        <v>0</v>
      </c>
    </row>
    <row r="138" spans="1:91" x14ac:dyDescent="0.2">
      <c r="A138">
        <v>121</v>
      </c>
      <c r="B138">
        <f>B$14*(10-lgd*COUNTIF(Defaults!$AI138:$AR138,"&lt;="&amp;B$17))</f>
        <v>1.5</v>
      </c>
      <c r="C138">
        <f>C$14*(10-lgd*COUNTIF(Defaults!$AI138:$AR138,"&lt;="&amp;C$17))</f>
        <v>1.5</v>
      </c>
      <c r="D138">
        <f>D$14*(10-lgd*COUNTIF(Defaults!$AI138:$AR138,"&lt;="&amp;D$17))</f>
        <v>1.5</v>
      </c>
      <c r="E138">
        <f>E$14*(10-lgd*COUNTIF(Defaults!$AI138:$AR138,"&lt;="&amp;E$17))</f>
        <v>1.5</v>
      </c>
      <c r="F138">
        <f>F$14*(10-lgd*COUNTIF(Defaults!$AI138:$AR138,"&lt;="&amp;F$17))</f>
        <v>1.5</v>
      </c>
      <c r="G138">
        <f>G$14*(10-lgd*COUNTIF(Defaults!$AI138:$AR138,"&lt;="&amp;G$17))</f>
        <v>1.5</v>
      </c>
      <c r="H138">
        <f>H$14*(10-lgd*COUNTIF(Defaults!$AI138:$AR138,"&lt;="&amp;H$17))</f>
        <v>1.5</v>
      </c>
      <c r="I138">
        <f>I$14*(10-lgd*COUNTIF(Defaults!$AI138:$AR138,"&lt;="&amp;I$17))</f>
        <v>1.5</v>
      </c>
      <c r="J138">
        <f>J$14*(10-lgd*COUNTIF(Defaults!$AI138:$AR138,"&lt;="&amp;J$17))</f>
        <v>1.41</v>
      </c>
      <c r="K138">
        <f>K$14*(10-lgd*COUNTIF(Defaults!$AI138:$AR138,"&lt;="&amp;K$17))</f>
        <v>1.41</v>
      </c>
      <c r="L138">
        <f>L$14*(10-lgd*COUNTIF(Defaults!$AI138:$AR138,"&lt;="&amp;L$17))</f>
        <v>1.32</v>
      </c>
      <c r="M138">
        <f>M$14*(10-lgd*COUNTIF(Defaults!$AI138:$AR138,"&lt;="&amp;M$17))</f>
        <v>1.32</v>
      </c>
      <c r="N138">
        <f>N$14*(10-lgd*COUNTIF(Defaults!$AI138:$AR138,"&lt;="&amp;N$17))</f>
        <v>1.32</v>
      </c>
      <c r="O138">
        <f>O$14*(10-lgd*COUNTIF(Defaults!$AI138:$AR138,"&lt;="&amp;O$17))</f>
        <v>1.32</v>
      </c>
      <c r="P138">
        <f>P$14*(10-lgd*COUNTIF(Defaults!$AI138:$AR138,"&lt;="&amp;P$17))</f>
        <v>1.32</v>
      </c>
      <c r="Q138">
        <f>Q$14*(10-lgd*COUNTIF(Defaults!$AI138:$AR138,"&lt;="&amp;Q$17))</f>
        <v>1.32</v>
      </c>
      <c r="R138">
        <f>R$14*(10-lgd*COUNTIF(Defaults!$AI138:$AR138,"&lt;="&amp;R$17))</f>
        <v>1.32</v>
      </c>
      <c r="S138">
        <f>S$14*(10-lgd*COUNTIF(Defaults!$AI138:$AR138,"&lt;="&amp;S$17))</f>
        <v>1.32</v>
      </c>
      <c r="T138">
        <f>T$14*(10-lgd*COUNTIF(Defaults!$AI138:$AR138,"&lt;="&amp;T$17))</f>
        <v>1.32</v>
      </c>
      <c r="U138">
        <f>U$14*(10-lgd*COUNTIF(Defaults!$AI138:$AR138,"&lt;="&amp;U$17))</f>
        <v>89.320000000000007</v>
      </c>
      <c r="W138">
        <f t="shared" si="66"/>
        <v>0.1</v>
      </c>
      <c r="X138">
        <f t="shared" si="67"/>
        <v>0.1</v>
      </c>
      <c r="Y138">
        <f t="shared" si="68"/>
        <v>0.1</v>
      </c>
      <c r="Z138">
        <f t="shared" si="69"/>
        <v>0.1</v>
      </c>
      <c r="AA138">
        <f t="shared" si="70"/>
        <v>0.1</v>
      </c>
      <c r="AB138">
        <f t="shared" si="71"/>
        <v>0.1</v>
      </c>
      <c r="AC138">
        <f t="shared" si="72"/>
        <v>0.1</v>
      </c>
      <c r="AD138">
        <f t="shared" si="73"/>
        <v>0.1</v>
      </c>
      <c r="AE138">
        <f t="shared" si="74"/>
        <v>0.1</v>
      </c>
      <c r="AF138">
        <f t="shared" si="75"/>
        <v>0.1</v>
      </c>
      <c r="AG138">
        <f t="shared" si="76"/>
        <v>0.1</v>
      </c>
      <c r="AH138">
        <f t="shared" si="77"/>
        <v>0.1</v>
      </c>
      <c r="AI138">
        <f t="shared" si="78"/>
        <v>0.1</v>
      </c>
      <c r="AJ138">
        <f t="shared" si="79"/>
        <v>0.1</v>
      </c>
      <c r="AK138">
        <f t="shared" si="80"/>
        <v>0.1</v>
      </c>
      <c r="AL138">
        <f t="shared" si="81"/>
        <v>0.1</v>
      </c>
      <c r="AM138">
        <f t="shared" si="82"/>
        <v>0.1</v>
      </c>
      <c r="AN138">
        <f t="shared" si="83"/>
        <v>0.1</v>
      </c>
      <c r="AO138">
        <f t="shared" si="84"/>
        <v>0.1</v>
      </c>
      <c r="AP138">
        <f t="shared" si="85"/>
        <v>20.100000000000001</v>
      </c>
      <c r="AR138">
        <f t="shared" si="86"/>
        <v>0.1</v>
      </c>
      <c r="AS138">
        <f t="shared" si="87"/>
        <v>0.1</v>
      </c>
      <c r="AT138">
        <f t="shared" si="88"/>
        <v>0.1</v>
      </c>
      <c r="AU138">
        <f t="shared" si="89"/>
        <v>0.1</v>
      </c>
      <c r="AV138">
        <f t="shared" si="90"/>
        <v>0.1</v>
      </c>
      <c r="AW138">
        <f t="shared" si="91"/>
        <v>0.1</v>
      </c>
      <c r="AX138">
        <f t="shared" si="92"/>
        <v>0.1</v>
      </c>
      <c r="AY138">
        <f t="shared" si="93"/>
        <v>0.1</v>
      </c>
      <c r="AZ138">
        <f t="shared" si="94"/>
        <v>0.1</v>
      </c>
      <c r="BA138">
        <f t="shared" si="95"/>
        <v>0.1</v>
      </c>
      <c r="BB138">
        <f t="shared" si="96"/>
        <v>0.1</v>
      </c>
      <c r="BC138">
        <f t="shared" si="97"/>
        <v>0.1</v>
      </c>
      <c r="BD138">
        <f t="shared" si="98"/>
        <v>0.1</v>
      </c>
      <c r="BE138">
        <f t="shared" si="99"/>
        <v>0.1</v>
      </c>
      <c r="BF138">
        <f t="shared" si="100"/>
        <v>0.1</v>
      </c>
      <c r="BG138">
        <f t="shared" si="101"/>
        <v>0.1</v>
      </c>
      <c r="BH138">
        <f t="shared" si="102"/>
        <v>0.1</v>
      </c>
      <c r="BI138">
        <f t="shared" si="103"/>
        <v>0.1</v>
      </c>
      <c r="BJ138">
        <f t="shared" si="104"/>
        <v>0.1</v>
      </c>
      <c r="BK138">
        <f t="shared" si="105"/>
        <v>10.1</v>
      </c>
      <c r="BM138">
        <f t="shared" si="106"/>
        <v>1.2999999999999998</v>
      </c>
      <c r="BN138">
        <f t="shared" si="107"/>
        <v>1.2999999999999998</v>
      </c>
      <c r="BO138">
        <f t="shared" si="108"/>
        <v>1.2999999999999998</v>
      </c>
      <c r="BP138">
        <f t="shared" si="109"/>
        <v>1.2999999999999998</v>
      </c>
      <c r="BQ138">
        <f t="shared" si="110"/>
        <v>1.2999999999999998</v>
      </c>
      <c r="BR138">
        <f t="shared" si="111"/>
        <v>1.2999999999999998</v>
      </c>
      <c r="BS138">
        <f t="shared" si="112"/>
        <v>1.2999999999999998</v>
      </c>
      <c r="BT138">
        <f t="shared" si="113"/>
        <v>1.2999999999999998</v>
      </c>
      <c r="BU138">
        <f t="shared" si="114"/>
        <v>1.2099999999999997</v>
      </c>
      <c r="BV138">
        <f t="shared" si="115"/>
        <v>1.2099999999999997</v>
      </c>
      <c r="BW138">
        <f t="shared" si="116"/>
        <v>1.1199999999999999</v>
      </c>
      <c r="BX138">
        <f t="shared" si="117"/>
        <v>1.1199999999999999</v>
      </c>
      <c r="BY138">
        <f t="shared" si="118"/>
        <v>1.1199999999999999</v>
      </c>
      <c r="BZ138">
        <f t="shared" si="119"/>
        <v>1.1199999999999999</v>
      </c>
      <c r="CA138">
        <f t="shared" si="120"/>
        <v>1.1199999999999999</v>
      </c>
      <c r="CB138">
        <f t="shared" si="121"/>
        <v>1.1199999999999999</v>
      </c>
      <c r="CC138">
        <f t="shared" si="122"/>
        <v>1.1199999999999999</v>
      </c>
      <c r="CD138">
        <f t="shared" si="123"/>
        <v>1.1199999999999999</v>
      </c>
      <c r="CE138">
        <f t="shared" si="124"/>
        <v>1.1199999999999999</v>
      </c>
      <c r="CF138">
        <f t="shared" si="125"/>
        <v>59.12</v>
      </c>
      <c r="CH138">
        <f t="shared" si="126"/>
        <v>116.02000000000001</v>
      </c>
      <c r="CI138">
        <f t="shared" si="127"/>
        <v>22.000000000000004</v>
      </c>
      <c r="CJ138">
        <f t="shared" si="128"/>
        <v>12</v>
      </c>
      <c r="CK138">
        <f t="shared" si="129"/>
        <v>82.02</v>
      </c>
      <c r="CL138">
        <f t="shared" si="130"/>
        <v>0</v>
      </c>
      <c r="CM138">
        <f t="shared" si="131"/>
        <v>0</v>
      </c>
    </row>
    <row r="139" spans="1:91" x14ac:dyDescent="0.2">
      <c r="A139">
        <v>122</v>
      </c>
      <c r="B139">
        <f>B$14*(10-lgd*COUNTIF(Defaults!$AI139:$AR139,"&lt;="&amp;B$17))</f>
        <v>1.5</v>
      </c>
      <c r="C139">
        <f>C$14*(10-lgd*COUNTIF(Defaults!$AI139:$AR139,"&lt;="&amp;C$17))</f>
        <v>1.5</v>
      </c>
      <c r="D139">
        <f>D$14*(10-lgd*COUNTIF(Defaults!$AI139:$AR139,"&lt;="&amp;D$17))</f>
        <v>1.5</v>
      </c>
      <c r="E139">
        <f>E$14*(10-lgd*COUNTIF(Defaults!$AI139:$AR139,"&lt;="&amp;E$17))</f>
        <v>1.5</v>
      </c>
      <c r="F139">
        <f>F$14*(10-lgd*COUNTIF(Defaults!$AI139:$AR139,"&lt;="&amp;F$17))</f>
        <v>1.5</v>
      </c>
      <c r="G139">
        <f>G$14*(10-lgd*COUNTIF(Defaults!$AI139:$AR139,"&lt;="&amp;G$17))</f>
        <v>1.5</v>
      </c>
      <c r="H139">
        <f>H$14*(10-lgd*COUNTIF(Defaults!$AI139:$AR139,"&lt;="&amp;H$17))</f>
        <v>1.5</v>
      </c>
      <c r="I139">
        <f>I$14*(10-lgd*COUNTIF(Defaults!$AI139:$AR139,"&lt;="&amp;I$17))</f>
        <v>1.5</v>
      </c>
      <c r="J139">
        <f>J$14*(10-lgd*COUNTIF(Defaults!$AI139:$AR139,"&lt;="&amp;J$17))</f>
        <v>1.5</v>
      </c>
      <c r="K139">
        <f>K$14*(10-lgd*COUNTIF(Defaults!$AI139:$AR139,"&lt;="&amp;K$17))</f>
        <v>1.5</v>
      </c>
      <c r="L139">
        <f>L$14*(10-lgd*COUNTIF(Defaults!$AI139:$AR139,"&lt;="&amp;L$17))</f>
        <v>1.5</v>
      </c>
      <c r="M139">
        <f>M$14*(10-lgd*COUNTIF(Defaults!$AI139:$AR139,"&lt;="&amp;M$17))</f>
        <v>1.5</v>
      </c>
      <c r="N139">
        <f>N$14*(10-lgd*COUNTIF(Defaults!$AI139:$AR139,"&lt;="&amp;N$17))</f>
        <v>1.5</v>
      </c>
      <c r="O139">
        <f>O$14*(10-lgd*COUNTIF(Defaults!$AI139:$AR139,"&lt;="&amp;O$17))</f>
        <v>1.5</v>
      </c>
      <c r="P139">
        <f>P$14*(10-lgd*COUNTIF(Defaults!$AI139:$AR139,"&lt;="&amp;P$17))</f>
        <v>1.5</v>
      </c>
      <c r="Q139">
        <f>Q$14*(10-lgd*COUNTIF(Defaults!$AI139:$AR139,"&lt;="&amp;Q$17))</f>
        <v>1.5</v>
      </c>
      <c r="R139">
        <f>R$14*(10-lgd*COUNTIF(Defaults!$AI139:$AR139,"&lt;="&amp;R$17))</f>
        <v>1.5</v>
      </c>
      <c r="S139">
        <f>S$14*(10-lgd*COUNTIF(Defaults!$AI139:$AR139,"&lt;="&amp;S$17))</f>
        <v>1.5</v>
      </c>
      <c r="T139">
        <f>T$14*(10-lgd*COUNTIF(Defaults!$AI139:$AR139,"&lt;="&amp;T$17))</f>
        <v>1.5</v>
      </c>
      <c r="U139">
        <f>U$14*(10-lgd*COUNTIF(Defaults!$AI139:$AR139,"&lt;="&amp;U$17))</f>
        <v>101.5</v>
      </c>
      <c r="W139">
        <f t="shared" si="66"/>
        <v>0.1</v>
      </c>
      <c r="X139">
        <f t="shared" si="67"/>
        <v>0.1</v>
      </c>
      <c r="Y139">
        <f t="shared" si="68"/>
        <v>0.1</v>
      </c>
      <c r="Z139">
        <f t="shared" si="69"/>
        <v>0.1</v>
      </c>
      <c r="AA139">
        <f t="shared" si="70"/>
        <v>0.1</v>
      </c>
      <c r="AB139">
        <f t="shared" si="71"/>
        <v>0.1</v>
      </c>
      <c r="AC139">
        <f t="shared" si="72"/>
        <v>0.1</v>
      </c>
      <c r="AD139">
        <f t="shared" si="73"/>
        <v>0.1</v>
      </c>
      <c r="AE139">
        <f t="shared" si="74"/>
        <v>0.1</v>
      </c>
      <c r="AF139">
        <f t="shared" si="75"/>
        <v>0.1</v>
      </c>
      <c r="AG139">
        <f t="shared" si="76"/>
        <v>0.1</v>
      </c>
      <c r="AH139">
        <f t="shared" si="77"/>
        <v>0.1</v>
      </c>
      <c r="AI139">
        <f t="shared" si="78"/>
        <v>0.1</v>
      </c>
      <c r="AJ139">
        <f t="shared" si="79"/>
        <v>0.1</v>
      </c>
      <c r="AK139">
        <f t="shared" si="80"/>
        <v>0.1</v>
      </c>
      <c r="AL139">
        <f t="shared" si="81"/>
        <v>0.1</v>
      </c>
      <c r="AM139">
        <f t="shared" si="82"/>
        <v>0.1</v>
      </c>
      <c r="AN139">
        <f t="shared" si="83"/>
        <v>0.1</v>
      </c>
      <c r="AO139">
        <f t="shared" si="84"/>
        <v>0.1</v>
      </c>
      <c r="AP139">
        <f t="shared" si="85"/>
        <v>20.100000000000001</v>
      </c>
      <c r="AR139">
        <f t="shared" si="86"/>
        <v>0.1</v>
      </c>
      <c r="AS139">
        <f t="shared" si="87"/>
        <v>0.1</v>
      </c>
      <c r="AT139">
        <f t="shared" si="88"/>
        <v>0.1</v>
      </c>
      <c r="AU139">
        <f t="shared" si="89"/>
        <v>0.1</v>
      </c>
      <c r="AV139">
        <f t="shared" si="90"/>
        <v>0.1</v>
      </c>
      <c r="AW139">
        <f t="shared" si="91"/>
        <v>0.1</v>
      </c>
      <c r="AX139">
        <f t="shared" si="92"/>
        <v>0.1</v>
      </c>
      <c r="AY139">
        <f t="shared" si="93"/>
        <v>0.1</v>
      </c>
      <c r="AZ139">
        <f t="shared" si="94"/>
        <v>0.1</v>
      </c>
      <c r="BA139">
        <f t="shared" si="95"/>
        <v>0.1</v>
      </c>
      <c r="BB139">
        <f t="shared" si="96"/>
        <v>0.1</v>
      </c>
      <c r="BC139">
        <f t="shared" si="97"/>
        <v>0.1</v>
      </c>
      <c r="BD139">
        <f t="shared" si="98"/>
        <v>0.1</v>
      </c>
      <c r="BE139">
        <f t="shared" si="99"/>
        <v>0.1</v>
      </c>
      <c r="BF139">
        <f t="shared" si="100"/>
        <v>0.1</v>
      </c>
      <c r="BG139">
        <f t="shared" si="101"/>
        <v>0.1</v>
      </c>
      <c r="BH139">
        <f t="shared" si="102"/>
        <v>0.1</v>
      </c>
      <c r="BI139">
        <f t="shared" si="103"/>
        <v>0.1</v>
      </c>
      <c r="BJ139">
        <f t="shared" si="104"/>
        <v>0.1</v>
      </c>
      <c r="BK139">
        <f t="shared" si="105"/>
        <v>10.1</v>
      </c>
      <c r="BM139">
        <f t="shared" si="106"/>
        <v>1.2999999999999998</v>
      </c>
      <c r="BN139">
        <f t="shared" si="107"/>
        <v>1.2999999999999998</v>
      </c>
      <c r="BO139">
        <f t="shared" si="108"/>
        <v>1.2999999999999998</v>
      </c>
      <c r="BP139">
        <f t="shared" si="109"/>
        <v>1.2999999999999998</v>
      </c>
      <c r="BQ139">
        <f t="shared" si="110"/>
        <v>1.2999999999999998</v>
      </c>
      <c r="BR139">
        <f t="shared" si="111"/>
        <v>1.2999999999999998</v>
      </c>
      <c r="BS139">
        <f t="shared" si="112"/>
        <v>1.2999999999999998</v>
      </c>
      <c r="BT139">
        <f t="shared" si="113"/>
        <v>1.2999999999999998</v>
      </c>
      <c r="BU139">
        <f t="shared" si="114"/>
        <v>1.2999999999999998</v>
      </c>
      <c r="BV139">
        <f t="shared" si="115"/>
        <v>1.2999999999999998</v>
      </c>
      <c r="BW139">
        <f t="shared" si="116"/>
        <v>1.2999999999999998</v>
      </c>
      <c r="BX139">
        <f t="shared" si="117"/>
        <v>1.2999999999999998</v>
      </c>
      <c r="BY139">
        <f t="shared" si="118"/>
        <v>1.2999999999999998</v>
      </c>
      <c r="BZ139">
        <f t="shared" si="119"/>
        <v>1.2999999999999998</v>
      </c>
      <c r="CA139">
        <f t="shared" si="120"/>
        <v>1.2999999999999998</v>
      </c>
      <c r="CB139">
        <f t="shared" si="121"/>
        <v>1.2999999999999998</v>
      </c>
      <c r="CC139">
        <f t="shared" si="122"/>
        <v>1.2999999999999998</v>
      </c>
      <c r="CD139">
        <f t="shared" si="123"/>
        <v>1.2999999999999998</v>
      </c>
      <c r="CE139">
        <f t="shared" si="124"/>
        <v>1.2999999999999998</v>
      </c>
      <c r="CF139">
        <f t="shared" si="125"/>
        <v>71.300000000000011</v>
      </c>
      <c r="CH139">
        <f t="shared" si="126"/>
        <v>130</v>
      </c>
      <c r="CI139">
        <f t="shared" si="127"/>
        <v>22.000000000000004</v>
      </c>
      <c r="CJ139">
        <f t="shared" si="128"/>
        <v>12</v>
      </c>
      <c r="CK139">
        <f t="shared" si="129"/>
        <v>96.000000000000014</v>
      </c>
      <c r="CL139">
        <f t="shared" si="130"/>
        <v>0</v>
      </c>
      <c r="CM139">
        <f t="shared" si="131"/>
        <v>0</v>
      </c>
    </row>
    <row r="140" spans="1:91" x14ac:dyDescent="0.2">
      <c r="A140">
        <v>123</v>
      </c>
      <c r="B140">
        <f>B$14*(10-lgd*COUNTIF(Defaults!$AI140:$AR140,"&lt;="&amp;B$17))</f>
        <v>1.5</v>
      </c>
      <c r="C140">
        <f>C$14*(10-lgd*COUNTIF(Defaults!$AI140:$AR140,"&lt;="&amp;C$17))</f>
        <v>1.5</v>
      </c>
      <c r="D140">
        <f>D$14*(10-lgd*COUNTIF(Defaults!$AI140:$AR140,"&lt;="&amp;D$17))</f>
        <v>1.5</v>
      </c>
      <c r="E140">
        <f>E$14*(10-lgd*COUNTIF(Defaults!$AI140:$AR140,"&lt;="&amp;E$17))</f>
        <v>1.5</v>
      </c>
      <c r="F140">
        <f>F$14*(10-lgd*COUNTIF(Defaults!$AI140:$AR140,"&lt;="&amp;F$17))</f>
        <v>1.5</v>
      </c>
      <c r="G140">
        <f>G$14*(10-lgd*COUNTIF(Defaults!$AI140:$AR140,"&lt;="&amp;G$17))</f>
        <v>1.5</v>
      </c>
      <c r="H140">
        <f>H$14*(10-lgd*COUNTIF(Defaults!$AI140:$AR140,"&lt;="&amp;H$17))</f>
        <v>1.5</v>
      </c>
      <c r="I140">
        <f>I$14*(10-lgd*COUNTIF(Defaults!$AI140:$AR140,"&lt;="&amp;I$17))</f>
        <v>1.5</v>
      </c>
      <c r="J140">
        <f>J$14*(10-lgd*COUNTIF(Defaults!$AI140:$AR140,"&lt;="&amp;J$17))</f>
        <v>1.5</v>
      </c>
      <c r="K140">
        <f>K$14*(10-lgd*COUNTIF(Defaults!$AI140:$AR140,"&lt;="&amp;K$17))</f>
        <v>1.5</v>
      </c>
      <c r="L140">
        <f>L$14*(10-lgd*COUNTIF(Defaults!$AI140:$AR140,"&lt;="&amp;L$17))</f>
        <v>1.5</v>
      </c>
      <c r="M140">
        <f>M$14*(10-lgd*COUNTIF(Defaults!$AI140:$AR140,"&lt;="&amp;M$17))</f>
        <v>1.5</v>
      </c>
      <c r="N140">
        <f>N$14*(10-lgd*COUNTIF(Defaults!$AI140:$AR140,"&lt;="&amp;N$17))</f>
        <v>1.5</v>
      </c>
      <c r="O140">
        <f>O$14*(10-lgd*COUNTIF(Defaults!$AI140:$AR140,"&lt;="&amp;O$17))</f>
        <v>1.5</v>
      </c>
      <c r="P140">
        <f>P$14*(10-lgd*COUNTIF(Defaults!$AI140:$AR140,"&lt;="&amp;P$17))</f>
        <v>1.5</v>
      </c>
      <c r="Q140">
        <f>Q$14*(10-lgd*COUNTIF(Defaults!$AI140:$AR140,"&lt;="&amp;Q$17))</f>
        <v>1.5</v>
      </c>
      <c r="R140">
        <f>R$14*(10-lgd*COUNTIF(Defaults!$AI140:$AR140,"&lt;="&amp;R$17))</f>
        <v>1.5</v>
      </c>
      <c r="S140">
        <f>S$14*(10-lgd*COUNTIF(Defaults!$AI140:$AR140,"&lt;="&amp;S$17))</f>
        <v>1.5</v>
      </c>
      <c r="T140">
        <f>T$14*(10-lgd*COUNTIF(Defaults!$AI140:$AR140,"&lt;="&amp;T$17))</f>
        <v>1.5</v>
      </c>
      <c r="U140">
        <f>U$14*(10-lgd*COUNTIF(Defaults!$AI140:$AR140,"&lt;="&amp;U$17))</f>
        <v>101.5</v>
      </c>
      <c r="W140">
        <f t="shared" si="66"/>
        <v>0.1</v>
      </c>
      <c r="X140">
        <f t="shared" si="67"/>
        <v>0.1</v>
      </c>
      <c r="Y140">
        <f t="shared" si="68"/>
        <v>0.1</v>
      </c>
      <c r="Z140">
        <f t="shared" si="69"/>
        <v>0.1</v>
      </c>
      <c r="AA140">
        <f t="shared" si="70"/>
        <v>0.1</v>
      </c>
      <c r="AB140">
        <f t="shared" si="71"/>
        <v>0.1</v>
      </c>
      <c r="AC140">
        <f t="shared" si="72"/>
        <v>0.1</v>
      </c>
      <c r="AD140">
        <f t="shared" si="73"/>
        <v>0.1</v>
      </c>
      <c r="AE140">
        <f t="shared" si="74"/>
        <v>0.1</v>
      </c>
      <c r="AF140">
        <f t="shared" si="75"/>
        <v>0.1</v>
      </c>
      <c r="AG140">
        <f t="shared" si="76"/>
        <v>0.1</v>
      </c>
      <c r="AH140">
        <f t="shared" si="77"/>
        <v>0.1</v>
      </c>
      <c r="AI140">
        <f t="shared" si="78"/>
        <v>0.1</v>
      </c>
      <c r="AJ140">
        <f t="shared" si="79"/>
        <v>0.1</v>
      </c>
      <c r="AK140">
        <f t="shared" si="80"/>
        <v>0.1</v>
      </c>
      <c r="AL140">
        <f t="shared" si="81"/>
        <v>0.1</v>
      </c>
      <c r="AM140">
        <f t="shared" si="82"/>
        <v>0.1</v>
      </c>
      <c r="AN140">
        <f t="shared" si="83"/>
        <v>0.1</v>
      </c>
      <c r="AO140">
        <f t="shared" si="84"/>
        <v>0.1</v>
      </c>
      <c r="AP140">
        <f t="shared" si="85"/>
        <v>20.100000000000001</v>
      </c>
      <c r="AR140">
        <f t="shared" si="86"/>
        <v>0.1</v>
      </c>
      <c r="AS140">
        <f t="shared" si="87"/>
        <v>0.1</v>
      </c>
      <c r="AT140">
        <f t="shared" si="88"/>
        <v>0.1</v>
      </c>
      <c r="AU140">
        <f t="shared" si="89"/>
        <v>0.1</v>
      </c>
      <c r="AV140">
        <f t="shared" si="90"/>
        <v>0.1</v>
      </c>
      <c r="AW140">
        <f t="shared" si="91"/>
        <v>0.1</v>
      </c>
      <c r="AX140">
        <f t="shared" si="92"/>
        <v>0.1</v>
      </c>
      <c r="AY140">
        <f t="shared" si="93"/>
        <v>0.1</v>
      </c>
      <c r="AZ140">
        <f t="shared" si="94"/>
        <v>0.1</v>
      </c>
      <c r="BA140">
        <f t="shared" si="95"/>
        <v>0.1</v>
      </c>
      <c r="BB140">
        <f t="shared" si="96"/>
        <v>0.1</v>
      </c>
      <c r="BC140">
        <f t="shared" si="97"/>
        <v>0.1</v>
      </c>
      <c r="BD140">
        <f t="shared" si="98"/>
        <v>0.1</v>
      </c>
      <c r="BE140">
        <f t="shared" si="99"/>
        <v>0.1</v>
      </c>
      <c r="BF140">
        <f t="shared" si="100"/>
        <v>0.1</v>
      </c>
      <c r="BG140">
        <f t="shared" si="101"/>
        <v>0.1</v>
      </c>
      <c r="BH140">
        <f t="shared" si="102"/>
        <v>0.1</v>
      </c>
      <c r="BI140">
        <f t="shared" si="103"/>
        <v>0.1</v>
      </c>
      <c r="BJ140">
        <f t="shared" si="104"/>
        <v>0.1</v>
      </c>
      <c r="BK140">
        <f t="shared" si="105"/>
        <v>10.1</v>
      </c>
      <c r="BM140">
        <f t="shared" si="106"/>
        <v>1.2999999999999998</v>
      </c>
      <c r="BN140">
        <f t="shared" si="107"/>
        <v>1.2999999999999998</v>
      </c>
      <c r="BO140">
        <f t="shared" si="108"/>
        <v>1.2999999999999998</v>
      </c>
      <c r="BP140">
        <f t="shared" si="109"/>
        <v>1.2999999999999998</v>
      </c>
      <c r="BQ140">
        <f t="shared" si="110"/>
        <v>1.2999999999999998</v>
      </c>
      <c r="BR140">
        <f t="shared" si="111"/>
        <v>1.2999999999999998</v>
      </c>
      <c r="BS140">
        <f t="shared" si="112"/>
        <v>1.2999999999999998</v>
      </c>
      <c r="BT140">
        <f t="shared" si="113"/>
        <v>1.2999999999999998</v>
      </c>
      <c r="BU140">
        <f t="shared" si="114"/>
        <v>1.2999999999999998</v>
      </c>
      <c r="BV140">
        <f t="shared" si="115"/>
        <v>1.2999999999999998</v>
      </c>
      <c r="BW140">
        <f t="shared" si="116"/>
        <v>1.2999999999999998</v>
      </c>
      <c r="BX140">
        <f t="shared" si="117"/>
        <v>1.2999999999999998</v>
      </c>
      <c r="BY140">
        <f t="shared" si="118"/>
        <v>1.2999999999999998</v>
      </c>
      <c r="BZ140">
        <f t="shared" si="119"/>
        <v>1.2999999999999998</v>
      </c>
      <c r="CA140">
        <f t="shared" si="120"/>
        <v>1.2999999999999998</v>
      </c>
      <c r="CB140">
        <f t="shared" si="121"/>
        <v>1.2999999999999998</v>
      </c>
      <c r="CC140">
        <f t="shared" si="122"/>
        <v>1.2999999999999998</v>
      </c>
      <c r="CD140">
        <f t="shared" si="123"/>
        <v>1.2999999999999998</v>
      </c>
      <c r="CE140">
        <f t="shared" si="124"/>
        <v>1.2999999999999998</v>
      </c>
      <c r="CF140">
        <f t="shared" si="125"/>
        <v>71.300000000000011</v>
      </c>
      <c r="CH140">
        <f t="shared" si="126"/>
        <v>130</v>
      </c>
      <c r="CI140">
        <f t="shared" si="127"/>
        <v>22.000000000000004</v>
      </c>
      <c r="CJ140">
        <f t="shared" si="128"/>
        <v>12</v>
      </c>
      <c r="CK140">
        <f t="shared" si="129"/>
        <v>96.000000000000014</v>
      </c>
      <c r="CL140">
        <f t="shared" si="130"/>
        <v>0</v>
      </c>
      <c r="CM140">
        <f t="shared" si="131"/>
        <v>0</v>
      </c>
    </row>
    <row r="141" spans="1:91" x14ac:dyDescent="0.2">
      <c r="A141">
        <v>124</v>
      </c>
      <c r="B141">
        <f>B$14*(10-lgd*COUNTIF(Defaults!$AI141:$AR141,"&lt;="&amp;B$17))</f>
        <v>1.5</v>
      </c>
      <c r="C141">
        <f>C$14*(10-lgd*COUNTIF(Defaults!$AI141:$AR141,"&lt;="&amp;C$17))</f>
        <v>1.5</v>
      </c>
      <c r="D141">
        <f>D$14*(10-lgd*COUNTIF(Defaults!$AI141:$AR141,"&lt;="&amp;D$17))</f>
        <v>1.5</v>
      </c>
      <c r="E141">
        <f>E$14*(10-lgd*COUNTIF(Defaults!$AI141:$AR141,"&lt;="&amp;E$17))</f>
        <v>1.5</v>
      </c>
      <c r="F141">
        <f>F$14*(10-lgd*COUNTIF(Defaults!$AI141:$AR141,"&lt;="&amp;F$17))</f>
        <v>1.5</v>
      </c>
      <c r="G141">
        <f>G$14*(10-lgd*COUNTIF(Defaults!$AI141:$AR141,"&lt;="&amp;G$17))</f>
        <v>1.41</v>
      </c>
      <c r="H141">
        <f>H$14*(10-lgd*COUNTIF(Defaults!$AI141:$AR141,"&lt;="&amp;H$17))</f>
        <v>1.41</v>
      </c>
      <c r="I141">
        <f>I$14*(10-lgd*COUNTIF(Defaults!$AI141:$AR141,"&lt;="&amp;I$17))</f>
        <v>1.41</v>
      </c>
      <c r="J141">
        <f>J$14*(10-lgd*COUNTIF(Defaults!$AI141:$AR141,"&lt;="&amp;J$17))</f>
        <v>1.32</v>
      </c>
      <c r="K141">
        <f>K$14*(10-lgd*COUNTIF(Defaults!$AI141:$AR141,"&lt;="&amp;K$17))</f>
        <v>1.2299999999999998</v>
      </c>
      <c r="L141">
        <f>L$14*(10-lgd*COUNTIF(Defaults!$AI141:$AR141,"&lt;="&amp;L$17))</f>
        <v>1.1399999999999999</v>
      </c>
      <c r="M141">
        <f>M$14*(10-lgd*COUNTIF(Defaults!$AI141:$AR141,"&lt;="&amp;M$17))</f>
        <v>1.1399999999999999</v>
      </c>
      <c r="N141">
        <f>N$14*(10-lgd*COUNTIF(Defaults!$AI141:$AR141,"&lt;="&amp;N$17))</f>
        <v>1.1399999999999999</v>
      </c>
      <c r="O141">
        <f>O$14*(10-lgd*COUNTIF(Defaults!$AI141:$AR141,"&lt;="&amp;O$17))</f>
        <v>1.1399999999999999</v>
      </c>
      <c r="P141">
        <f>P$14*(10-lgd*COUNTIF(Defaults!$AI141:$AR141,"&lt;="&amp;P$17))</f>
        <v>1.05</v>
      </c>
      <c r="Q141">
        <f>Q$14*(10-lgd*COUNTIF(Defaults!$AI141:$AR141,"&lt;="&amp;Q$17))</f>
        <v>1.05</v>
      </c>
      <c r="R141">
        <f>R$14*(10-lgd*COUNTIF(Defaults!$AI141:$AR141,"&lt;="&amp;R$17))</f>
        <v>1.05</v>
      </c>
      <c r="S141">
        <f>S$14*(10-lgd*COUNTIF(Defaults!$AI141:$AR141,"&lt;="&amp;S$17))</f>
        <v>1.05</v>
      </c>
      <c r="T141">
        <f>T$14*(10-lgd*COUNTIF(Defaults!$AI141:$AR141,"&lt;="&amp;T$17))</f>
        <v>1.05</v>
      </c>
      <c r="U141">
        <f>U$14*(10-lgd*COUNTIF(Defaults!$AI141:$AR141,"&lt;="&amp;U$17))</f>
        <v>71.05</v>
      </c>
      <c r="W141">
        <f t="shared" si="66"/>
        <v>0.1</v>
      </c>
      <c r="X141">
        <f t="shared" si="67"/>
        <v>0.1</v>
      </c>
      <c r="Y141">
        <f t="shared" si="68"/>
        <v>0.1</v>
      </c>
      <c r="Z141">
        <f t="shared" si="69"/>
        <v>0.1</v>
      </c>
      <c r="AA141">
        <f t="shared" si="70"/>
        <v>0.1</v>
      </c>
      <c r="AB141">
        <f t="shared" si="71"/>
        <v>0.1</v>
      </c>
      <c r="AC141">
        <f t="shared" si="72"/>
        <v>0.1</v>
      </c>
      <c r="AD141">
        <f t="shared" si="73"/>
        <v>0.1</v>
      </c>
      <c r="AE141">
        <f t="shared" si="74"/>
        <v>0.1</v>
      </c>
      <c r="AF141">
        <f t="shared" si="75"/>
        <v>0.1</v>
      </c>
      <c r="AG141">
        <f t="shared" si="76"/>
        <v>0.1</v>
      </c>
      <c r="AH141">
        <f t="shared" si="77"/>
        <v>0.1</v>
      </c>
      <c r="AI141">
        <f t="shared" si="78"/>
        <v>0.1</v>
      </c>
      <c r="AJ141">
        <f t="shared" si="79"/>
        <v>0.1</v>
      </c>
      <c r="AK141">
        <f t="shared" si="80"/>
        <v>0.1</v>
      </c>
      <c r="AL141">
        <f t="shared" si="81"/>
        <v>0.1</v>
      </c>
      <c r="AM141">
        <f t="shared" si="82"/>
        <v>0.1</v>
      </c>
      <c r="AN141">
        <f t="shared" si="83"/>
        <v>0.1</v>
      </c>
      <c r="AO141">
        <f t="shared" si="84"/>
        <v>0.1</v>
      </c>
      <c r="AP141">
        <f t="shared" si="85"/>
        <v>20.100000000000001</v>
      </c>
      <c r="AR141">
        <f t="shared" si="86"/>
        <v>0.1</v>
      </c>
      <c r="AS141">
        <f t="shared" si="87"/>
        <v>0.1</v>
      </c>
      <c r="AT141">
        <f t="shared" si="88"/>
        <v>0.1</v>
      </c>
      <c r="AU141">
        <f t="shared" si="89"/>
        <v>0.1</v>
      </c>
      <c r="AV141">
        <f t="shared" si="90"/>
        <v>0.1</v>
      </c>
      <c r="AW141">
        <f t="shared" si="91"/>
        <v>0.1</v>
      </c>
      <c r="AX141">
        <f t="shared" si="92"/>
        <v>0.1</v>
      </c>
      <c r="AY141">
        <f t="shared" si="93"/>
        <v>0.1</v>
      </c>
      <c r="AZ141">
        <f t="shared" si="94"/>
        <v>0.1</v>
      </c>
      <c r="BA141">
        <f t="shared" si="95"/>
        <v>0.1</v>
      </c>
      <c r="BB141">
        <f t="shared" si="96"/>
        <v>0.1</v>
      </c>
      <c r="BC141">
        <f t="shared" si="97"/>
        <v>0.1</v>
      </c>
      <c r="BD141">
        <f t="shared" si="98"/>
        <v>0.1</v>
      </c>
      <c r="BE141">
        <f t="shared" si="99"/>
        <v>0.1</v>
      </c>
      <c r="BF141">
        <f t="shared" si="100"/>
        <v>0.1</v>
      </c>
      <c r="BG141">
        <f t="shared" si="101"/>
        <v>0.1</v>
      </c>
      <c r="BH141">
        <f t="shared" si="102"/>
        <v>0.1</v>
      </c>
      <c r="BI141">
        <f t="shared" si="103"/>
        <v>0.1</v>
      </c>
      <c r="BJ141">
        <f t="shared" si="104"/>
        <v>0.1</v>
      </c>
      <c r="BK141">
        <f t="shared" si="105"/>
        <v>10.1</v>
      </c>
      <c r="BM141">
        <f t="shared" si="106"/>
        <v>1.2999999999999998</v>
      </c>
      <c r="BN141">
        <f t="shared" si="107"/>
        <v>1.2999999999999998</v>
      </c>
      <c r="BO141">
        <f t="shared" si="108"/>
        <v>1.2999999999999998</v>
      </c>
      <c r="BP141">
        <f t="shared" si="109"/>
        <v>1.2999999999999998</v>
      </c>
      <c r="BQ141">
        <f t="shared" si="110"/>
        <v>1.2999999999999998</v>
      </c>
      <c r="BR141">
        <f t="shared" si="111"/>
        <v>1.2099999999999997</v>
      </c>
      <c r="BS141">
        <f t="shared" si="112"/>
        <v>1.2099999999999997</v>
      </c>
      <c r="BT141">
        <f t="shared" si="113"/>
        <v>1.2099999999999997</v>
      </c>
      <c r="BU141">
        <f t="shared" si="114"/>
        <v>1.1199999999999999</v>
      </c>
      <c r="BV141">
        <f t="shared" si="115"/>
        <v>1.0299999999999996</v>
      </c>
      <c r="BW141">
        <f t="shared" si="116"/>
        <v>0.93999999999999984</v>
      </c>
      <c r="BX141">
        <f t="shared" si="117"/>
        <v>0.93999999999999984</v>
      </c>
      <c r="BY141">
        <f t="shared" si="118"/>
        <v>0.93999999999999984</v>
      </c>
      <c r="BZ141">
        <f t="shared" si="119"/>
        <v>0.93999999999999984</v>
      </c>
      <c r="CA141">
        <f t="shared" si="120"/>
        <v>0.85000000000000009</v>
      </c>
      <c r="CB141">
        <f t="shared" si="121"/>
        <v>0.85000000000000009</v>
      </c>
      <c r="CC141">
        <f t="shared" si="122"/>
        <v>0.85000000000000009</v>
      </c>
      <c r="CD141">
        <f t="shared" si="123"/>
        <v>0.85000000000000009</v>
      </c>
      <c r="CE141">
        <f t="shared" si="124"/>
        <v>0.85000000000000009</v>
      </c>
      <c r="CF141">
        <f t="shared" si="125"/>
        <v>40.849999999999994</v>
      </c>
      <c r="CH141">
        <f t="shared" si="126"/>
        <v>95.14</v>
      </c>
      <c r="CI141">
        <f t="shared" si="127"/>
        <v>22.000000000000004</v>
      </c>
      <c r="CJ141">
        <f t="shared" si="128"/>
        <v>12</v>
      </c>
      <c r="CK141">
        <f t="shared" si="129"/>
        <v>61.14</v>
      </c>
      <c r="CL141">
        <f t="shared" si="130"/>
        <v>0</v>
      </c>
      <c r="CM141">
        <f t="shared" si="131"/>
        <v>0</v>
      </c>
    </row>
    <row r="142" spans="1:91" x14ac:dyDescent="0.2">
      <c r="A142">
        <v>125</v>
      </c>
      <c r="B142">
        <f>B$14*(10-lgd*COUNTIF(Defaults!$AI142:$AR142,"&lt;="&amp;B$17))</f>
        <v>1.5</v>
      </c>
      <c r="C142">
        <f>C$14*(10-lgd*COUNTIF(Defaults!$AI142:$AR142,"&lt;="&amp;C$17))</f>
        <v>1.5</v>
      </c>
      <c r="D142">
        <f>D$14*(10-lgd*COUNTIF(Defaults!$AI142:$AR142,"&lt;="&amp;D$17))</f>
        <v>1.5</v>
      </c>
      <c r="E142">
        <f>E$14*(10-lgd*COUNTIF(Defaults!$AI142:$AR142,"&lt;="&amp;E$17))</f>
        <v>1.5</v>
      </c>
      <c r="F142">
        <f>F$14*(10-lgd*COUNTIF(Defaults!$AI142:$AR142,"&lt;="&amp;F$17))</f>
        <v>1.5</v>
      </c>
      <c r="G142">
        <f>G$14*(10-lgd*COUNTIF(Defaults!$AI142:$AR142,"&lt;="&amp;G$17))</f>
        <v>1.5</v>
      </c>
      <c r="H142">
        <f>H$14*(10-lgd*COUNTIF(Defaults!$AI142:$AR142,"&lt;="&amp;H$17))</f>
        <v>1.5</v>
      </c>
      <c r="I142">
        <f>I$14*(10-lgd*COUNTIF(Defaults!$AI142:$AR142,"&lt;="&amp;I$17))</f>
        <v>1.5</v>
      </c>
      <c r="J142">
        <f>J$14*(10-lgd*COUNTIF(Defaults!$AI142:$AR142,"&lt;="&amp;J$17))</f>
        <v>1.5</v>
      </c>
      <c r="K142">
        <f>K$14*(10-lgd*COUNTIF(Defaults!$AI142:$AR142,"&lt;="&amp;K$17))</f>
        <v>1.5</v>
      </c>
      <c r="L142">
        <f>L$14*(10-lgd*COUNTIF(Defaults!$AI142:$AR142,"&lt;="&amp;L$17))</f>
        <v>1.5</v>
      </c>
      <c r="M142">
        <f>M$14*(10-lgd*COUNTIF(Defaults!$AI142:$AR142,"&lt;="&amp;M$17))</f>
        <v>1.5</v>
      </c>
      <c r="N142">
        <f>N$14*(10-lgd*COUNTIF(Defaults!$AI142:$AR142,"&lt;="&amp;N$17))</f>
        <v>1.5</v>
      </c>
      <c r="O142">
        <f>O$14*(10-lgd*COUNTIF(Defaults!$AI142:$AR142,"&lt;="&amp;O$17))</f>
        <v>1.5</v>
      </c>
      <c r="P142">
        <f>P$14*(10-lgd*COUNTIF(Defaults!$AI142:$AR142,"&lt;="&amp;P$17))</f>
        <v>1.5</v>
      </c>
      <c r="Q142">
        <f>Q$14*(10-lgd*COUNTIF(Defaults!$AI142:$AR142,"&lt;="&amp;Q$17))</f>
        <v>1.5</v>
      </c>
      <c r="R142">
        <f>R$14*(10-lgd*COUNTIF(Defaults!$AI142:$AR142,"&lt;="&amp;R$17))</f>
        <v>1.5</v>
      </c>
      <c r="S142">
        <f>S$14*(10-lgd*COUNTIF(Defaults!$AI142:$AR142,"&lt;="&amp;S$17))</f>
        <v>1.5</v>
      </c>
      <c r="T142">
        <f>T$14*(10-lgd*COUNTIF(Defaults!$AI142:$AR142,"&lt;="&amp;T$17))</f>
        <v>1.5</v>
      </c>
      <c r="U142">
        <f>U$14*(10-lgd*COUNTIF(Defaults!$AI142:$AR142,"&lt;="&amp;U$17))</f>
        <v>101.5</v>
      </c>
      <c r="W142">
        <f t="shared" si="66"/>
        <v>0.1</v>
      </c>
      <c r="X142">
        <f t="shared" si="67"/>
        <v>0.1</v>
      </c>
      <c r="Y142">
        <f t="shared" si="68"/>
        <v>0.1</v>
      </c>
      <c r="Z142">
        <f t="shared" si="69"/>
        <v>0.1</v>
      </c>
      <c r="AA142">
        <f t="shared" si="70"/>
        <v>0.1</v>
      </c>
      <c r="AB142">
        <f t="shared" si="71"/>
        <v>0.1</v>
      </c>
      <c r="AC142">
        <f t="shared" si="72"/>
        <v>0.1</v>
      </c>
      <c r="AD142">
        <f t="shared" si="73"/>
        <v>0.1</v>
      </c>
      <c r="AE142">
        <f t="shared" si="74"/>
        <v>0.1</v>
      </c>
      <c r="AF142">
        <f t="shared" si="75"/>
        <v>0.1</v>
      </c>
      <c r="AG142">
        <f t="shared" si="76"/>
        <v>0.1</v>
      </c>
      <c r="AH142">
        <f t="shared" si="77"/>
        <v>0.1</v>
      </c>
      <c r="AI142">
        <f t="shared" si="78"/>
        <v>0.1</v>
      </c>
      <c r="AJ142">
        <f t="shared" si="79"/>
        <v>0.1</v>
      </c>
      <c r="AK142">
        <f t="shared" si="80"/>
        <v>0.1</v>
      </c>
      <c r="AL142">
        <f t="shared" si="81"/>
        <v>0.1</v>
      </c>
      <c r="AM142">
        <f t="shared" si="82"/>
        <v>0.1</v>
      </c>
      <c r="AN142">
        <f t="shared" si="83"/>
        <v>0.1</v>
      </c>
      <c r="AO142">
        <f t="shared" si="84"/>
        <v>0.1</v>
      </c>
      <c r="AP142">
        <f t="shared" si="85"/>
        <v>20.100000000000001</v>
      </c>
      <c r="AR142">
        <f t="shared" si="86"/>
        <v>0.1</v>
      </c>
      <c r="AS142">
        <f t="shared" si="87"/>
        <v>0.1</v>
      </c>
      <c r="AT142">
        <f t="shared" si="88"/>
        <v>0.1</v>
      </c>
      <c r="AU142">
        <f t="shared" si="89"/>
        <v>0.1</v>
      </c>
      <c r="AV142">
        <f t="shared" si="90"/>
        <v>0.1</v>
      </c>
      <c r="AW142">
        <f t="shared" si="91"/>
        <v>0.1</v>
      </c>
      <c r="AX142">
        <f t="shared" si="92"/>
        <v>0.1</v>
      </c>
      <c r="AY142">
        <f t="shared" si="93"/>
        <v>0.1</v>
      </c>
      <c r="AZ142">
        <f t="shared" si="94"/>
        <v>0.1</v>
      </c>
      <c r="BA142">
        <f t="shared" si="95"/>
        <v>0.1</v>
      </c>
      <c r="BB142">
        <f t="shared" si="96"/>
        <v>0.1</v>
      </c>
      <c r="BC142">
        <f t="shared" si="97"/>
        <v>0.1</v>
      </c>
      <c r="BD142">
        <f t="shared" si="98"/>
        <v>0.1</v>
      </c>
      <c r="BE142">
        <f t="shared" si="99"/>
        <v>0.1</v>
      </c>
      <c r="BF142">
        <f t="shared" si="100"/>
        <v>0.1</v>
      </c>
      <c r="BG142">
        <f t="shared" si="101"/>
        <v>0.1</v>
      </c>
      <c r="BH142">
        <f t="shared" si="102"/>
        <v>0.1</v>
      </c>
      <c r="BI142">
        <f t="shared" si="103"/>
        <v>0.1</v>
      </c>
      <c r="BJ142">
        <f t="shared" si="104"/>
        <v>0.1</v>
      </c>
      <c r="BK142">
        <f t="shared" si="105"/>
        <v>10.1</v>
      </c>
      <c r="BM142">
        <f t="shared" si="106"/>
        <v>1.2999999999999998</v>
      </c>
      <c r="BN142">
        <f t="shared" si="107"/>
        <v>1.2999999999999998</v>
      </c>
      <c r="BO142">
        <f t="shared" si="108"/>
        <v>1.2999999999999998</v>
      </c>
      <c r="BP142">
        <f t="shared" si="109"/>
        <v>1.2999999999999998</v>
      </c>
      <c r="BQ142">
        <f t="shared" si="110"/>
        <v>1.2999999999999998</v>
      </c>
      <c r="BR142">
        <f t="shared" si="111"/>
        <v>1.2999999999999998</v>
      </c>
      <c r="BS142">
        <f t="shared" si="112"/>
        <v>1.2999999999999998</v>
      </c>
      <c r="BT142">
        <f t="shared" si="113"/>
        <v>1.2999999999999998</v>
      </c>
      <c r="BU142">
        <f t="shared" si="114"/>
        <v>1.2999999999999998</v>
      </c>
      <c r="BV142">
        <f t="shared" si="115"/>
        <v>1.2999999999999998</v>
      </c>
      <c r="BW142">
        <f t="shared" si="116"/>
        <v>1.2999999999999998</v>
      </c>
      <c r="BX142">
        <f t="shared" si="117"/>
        <v>1.2999999999999998</v>
      </c>
      <c r="BY142">
        <f t="shared" si="118"/>
        <v>1.2999999999999998</v>
      </c>
      <c r="BZ142">
        <f t="shared" si="119"/>
        <v>1.2999999999999998</v>
      </c>
      <c r="CA142">
        <f t="shared" si="120"/>
        <v>1.2999999999999998</v>
      </c>
      <c r="CB142">
        <f t="shared" si="121"/>
        <v>1.2999999999999998</v>
      </c>
      <c r="CC142">
        <f t="shared" si="122"/>
        <v>1.2999999999999998</v>
      </c>
      <c r="CD142">
        <f t="shared" si="123"/>
        <v>1.2999999999999998</v>
      </c>
      <c r="CE142">
        <f t="shared" si="124"/>
        <v>1.2999999999999998</v>
      </c>
      <c r="CF142">
        <f t="shared" si="125"/>
        <v>71.300000000000011</v>
      </c>
      <c r="CH142">
        <f t="shared" si="126"/>
        <v>130</v>
      </c>
      <c r="CI142">
        <f t="shared" si="127"/>
        <v>22.000000000000004</v>
      </c>
      <c r="CJ142">
        <f t="shared" si="128"/>
        <v>12</v>
      </c>
      <c r="CK142">
        <f t="shared" si="129"/>
        <v>96.000000000000014</v>
      </c>
      <c r="CL142">
        <f t="shared" si="130"/>
        <v>0</v>
      </c>
      <c r="CM142">
        <f t="shared" si="131"/>
        <v>0</v>
      </c>
    </row>
    <row r="143" spans="1:91" x14ac:dyDescent="0.2">
      <c r="A143">
        <v>126</v>
      </c>
      <c r="B143">
        <f>B$14*(10-lgd*COUNTIF(Defaults!$AI143:$AR143,"&lt;="&amp;B$17))</f>
        <v>1.5</v>
      </c>
      <c r="C143">
        <f>C$14*(10-lgd*COUNTIF(Defaults!$AI143:$AR143,"&lt;="&amp;C$17))</f>
        <v>1.5</v>
      </c>
      <c r="D143">
        <f>D$14*(10-lgd*COUNTIF(Defaults!$AI143:$AR143,"&lt;="&amp;D$17))</f>
        <v>1.5</v>
      </c>
      <c r="E143">
        <f>E$14*(10-lgd*COUNTIF(Defaults!$AI143:$AR143,"&lt;="&amp;E$17))</f>
        <v>1.5</v>
      </c>
      <c r="F143">
        <f>F$14*(10-lgd*COUNTIF(Defaults!$AI143:$AR143,"&lt;="&amp;F$17))</f>
        <v>1.5</v>
      </c>
      <c r="G143">
        <f>G$14*(10-lgd*COUNTIF(Defaults!$AI143:$AR143,"&lt;="&amp;G$17))</f>
        <v>1.5</v>
      </c>
      <c r="H143">
        <f>H$14*(10-lgd*COUNTIF(Defaults!$AI143:$AR143,"&lt;="&amp;H$17))</f>
        <v>1.41</v>
      </c>
      <c r="I143">
        <f>I$14*(10-lgd*COUNTIF(Defaults!$AI143:$AR143,"&lt;="&amp;I$17))</f>
        <v>1.41</v>
      </c>
      <c r="J143">
        <f>J$14*(10-lgd*COUNTIF(Defaults!$AI143:$AR143,"&lt;="&amp;J$17))</f>
        <v>1.41</v>
      </c>
      <c r="K143">
        <f>K$14*(10-lgd*COUNTIF(Defaults!$AI143:$AR143,"&lt;="&amp;K$17))</f>
        <v>1.41</v>
      </c>
      <c r="L143">
        <f>L$14*(10-lgd*COUNTIF(Defaults!$AI143:$AR143,"&lt;="&amp;L$17))</f>
        <v>1.32</v>
      </c>
      <c r="M143">
        <f>M$14*(10-lgd*COUNTIF(Defaults!$AI143:$AR143,"&lt;="&amp;M$17))</f>
        <v>1.2299999999999998</v>
      </c>
      <c r="N143">
        <f>N$14*(10-lgd*COUNTIF(Defaults!$AI143:$AR143,"&lt;="&amp;N$17))</f>
        <v>1.2299999999999998</v>
      </c>
      <c r="O143">
        <f>O$14*(10-lgd*COUNTIF(Defaults!$AI143:$AR143,"&lt;="&amp;O$17))</f>
        <v>1.2299999999999998</v>
      </c>
      <c r="P143">
        <f>P$14*(10-lgd*COUNTIF(Defaults!$AI143:$AR143,"&lt;="&amp;P$17))</f>
        <v>1.1399999999999999</v>
      </c>
      <c r="Q143">
        <f>Q$14*(10-lgd*COUNTIF(Defaults!$AI143:$AR143,"&lt;="&amp;Q$17))</f>
        <v>1.1399999999999999</v>
      </c>
      <c r="R143">
        <f>R$14*(10-lgd*COUNTIF(Defaults!$AI143:$AR143,"&lt;="&amp;R$17))</f>
        <v>1.1399999999999999</v>
      </c>
      <c r="S143">
        <f>S$14*(10-lgd*COUNTIF(Defaults!$AI143:$AR143,"&lt;="&amp;S$17))</f>
        <v>1.05</v>
      </c>
      <c r="T143">
        <f>T$14*(10-lgd*COUNTIF(Defaults!$AI143:$AR143,"&lt;="&amp;T$17))</f>
        <v>1.05</v>
      </c>
      <c r="U143">
        <f>U$14*(10-lgd*COUNTIF(Defaults!$AI143:$AR143,"&lt;="&amp;U$17))</f>
        <v>64.960000000000008</v>
      </c>
      <c r="W143">
        <f t="shared" si="66"/>
        <v>0.1</v>
      </c>
      <c r="X143">
        <f t="shared" si="67"/>
        <v>0.1</v>
      </c>
      <c r="Y143">
        <f t="shared" si="68"/>
        <v>0.1</v>
      </c>
      <c r="Z143">
        <f t="shared" si="69"/>
        <v>0.1</v>
      </c>
      <c r="AA143">
        <f t="shared" si="70"/>
        <v>0.1</v>
      </c>
      <c r="AB143">
        <f t="shared" si="71"/>
        <v>0.1</v>
      </c>
      <c r="AC143">
        <f t="shared" si="72"/>
        <v>0.1</v>
      </c>
      <c r="AD143">
        <f t="shared" si="73"/>
        <v>0.1</v>
      </c>
      <c r="AE143">
        <f t="shared" si="74"/>
        <v>0.1</v>
      </c>
      <c r="AF143">
        <f t="shared" si="75"/>
        <v>0.1</v>
      </c>
      <c r="AG143">
        <f t="shared" si="76"/>
        <v>0.1</v>
      </c>
      <c r="AH143">
        <f t="shared" si="77"/>
        <v>0.1</v>
      </c>
      <c r="AI143">
        <f t="shared" si="78"/>
        <v>0.1</v>
      </c>
      <c r="AJ143">
        <f t="shared" si="79"/>
        <v>0.1</v>
      </c>
      <c r="AK143">
        <f t="shared" si="80"/>
        <v>0.1</v>
      </c>
      <c r="AL143">
        <f t="shared" si="81"/>
        <v>0.1</v>
      </c>
      <c r="AM143">
        <f t="shared" si="82"/>
        <v>0.1</v>
      </c>
      <c r="AN143">
        <f t="shared" si="83"/>
        <v>0.1</v>
      </c>
      <c r="AO143">
        <f t="shared" si="84"/>
        <v>0.1</v>
      </c>
      <c r="AP143">
        <f t="shared" si="85"/>
        <v>20.100000000000001</v>
      </c>
      <c r="AR143">
        <f t="shared" si="86"/>
        <v>0.1</v>
      </c>
      <c r="AS143">
        <f t="shared" si="87"/>
        <v>0.1</v>
      </c>
      <c r="AT143">
        <f t="shared" si="88"/>
        <v>0.1</v>
      </c>
      <c r="AU143">
        <f t="shared" si="89"/>
        <v>0.1</v>
      </c>
      <c r="AV143">
        <f t="shared" si="90"/>
        <v>0.1</v>
      </c>
      <c r="AW143">
        <f t="shared" si="91"/>
        <v>0.1</v>
      </c>
      <c r="AX143">
        <f t="shared" si="92"/>
        <v>0.1</v>
      </c>
      <c r="AY143">
        <f t="shared" si="93"/>
        <v>0.1</v>
      </c>
      <c r="AZ143">
        <f t="shared" si="94"/>
        <v>0.1</v>
      </c>
      <c r="BA143">
        <f t="shared" si="95"/>
        <v>0.1</v>
      </c>
      <c r="BB143">
        <f t="shared" si="96"/>
        <v>0.1</v>
      </c>
      <c r="BC143">
        <f t="shared" si="97"/>
        <v>0.1</v>
      </c>
      <c r="BD143">
        <f t="shared" si="98"/>
        <v>0.1</v>
      </c>
      <c r="BE143">
        <f t="shared" si="99"/>
        <v>0.1</v>
      </c>
      <c r="BF143">
        <f t="shared" si="100"/>
        <v>0.1</v>
      </c>
      <c r="BG143">
        <f t="shared" si="101"/>
        <v>0.1</v>
      </c>
      <c r="BH143">
        <f t="shared" si="102"/>
        <v>0.1</v>
      </c>
      <c r="BI143">
        <f t="shared" si="103"/>
        <v>0.1</v>
      </c>
      <c r="BJ143">
        <f t="shared" si="104"/>
        <v>0.1</v>
      </c>
      <c r="BK143">
        <f t="shared" si="105"/>
        <v>10.1</v>
      </c>
      <c r="BM143">
        <f t="shared" si="106"/>
        <v>1.2999999999999998</v>
      </c>
      <c r="BN143">
        <f t="shared" si="107"/>
        <v>1.2999999999999998</v>
      </c>
      <c r="BO143">
        <f t="shared" si="108"/>
        <v>1.2999999999999998</v>
      </c>
      <c r="BP143">
        <f t="shared" si="109"/>
        <v>1.2999999999999998</v>
      </c>
      <c r="BQ143">
        <f t="shared" si="110"/>
        <v>1.2999999999999998</v>
      </c>
      <c r="BR143">
        <f t="shared" si="111"/>
        <v>1.2999999999999998</v>
      </c>
      <c r="BS143">
        <f t="shared" si="112"/>
        <v>1.2099999999999997</v>
      </c>
      <c r="BT143">
        <f t="shared" si="113"/>
        <v>1.2099999999999997</v>
      </c>
      <c r="BU143">
        <f t="shared" si="114"/>
        <v>1.2099999999999997</v>
      </c>
      <c r="BV143">
        <f t="shared" si="115"/>
        <v>1.2099999999999997</v>
      </c>
      <c r="BW143">
        <f t="shared" si="116"/>
        <v>1.1199999999999999</v>
      </c>
      <c r="BX143">
        <f t="shared" si="117"/>
        <v>1.0299999999999996</v>
      </c>
      <c r="BY143">
        <f t="shared" si="118"/>
        <v>1.0299999999999996</v>
      </c>
      <c r="BZ143">
        <f t="shared" si="119"/>
        <v>1.0299999999999996</v>
      </c>
      <c r="CA143">
        <f t="shared" si="120"/>
        <v>0.93999999999999984</v>
      </c>
      <c r="CB143">
        <f t="shared" si="121"/>
        <v>0.93999999999999984</v>
      </c>
      <c r="CC143">
        <f t="shared" si="122"/>
        <v>0.93999999999999984</v>
      </c>
      <c r="CD143">
        <f t="shared" si="123"/>
        <v>0.85000000000000009</v>
      </c>
      <c r="CE143">
        <f t="shared" si="124"/>
        <v>0.85000000000000009</v>
      </c>
      <c r="CF143">
        <f t="shared" si="125"/>
        <v>34.760000000000005</v>
      </c>
      <c r="CH143">
        <f t="shared" si="126"/>
        <v>90.13000000000001</v>
      </c>
      <c r="CI143">
        <f t="shared" si="127"/>
        <v>22.000000000000004</v>
      </c>
      <c r="CJ143">
        <f t="shared" si="128"/>
        <v>12</v>
      </c>
      <c r="CK143">
        <f t="shared" si="129"/>
        <v>56.13000000000001</v>
      </c>
      <c r="CL143">
        <f t="shared" si="130"/>
        <v>0</v>
      </c>
      <c r="CM143">
        <f t="shared" si="131"/>
        <v>0</v>
      </c>
    </row>
    <row r="144" spans="1:91" x14ac:dyDescent="0.2">
      <c r="A144">
        <v>127</v>
      </c>
      <c r="B144">
        <f>B$14*(10-lgd*COUNTIF(Defaults!$AI144:$AR144,"&lt;="&amp;B$17))</f>
        <v>1.5</v>
      </c>
      <c r="C144">
        <f>C$14*(10-lgd*COUNTIF(Defaults!$AI144:$AR144,"&lt;="&amp;C$17))</f>
        <v>1.41</v>
      </c>
      <c r="D144">
        <f>D$14*(10-lgd*COUNTIF(Defaults!$AI144:$AR144,"&lt;="&amp;D$17))</f>
        <v>1.41</v>
      </c>
      <c r="E144">
        <f>E$14*(10-lgd*COUNTIF(Defaults!$AI144:$AR144,"&lt;="&amp;E$17))</f>
        <v>1.32</v>
      </c>
      <c r="F144">
        <f>F$14*(10-lgd*COUNTIF(Defaults!$AI144:$AR144,"&lt;="&amp;F$17))</f>
        <v>1.32</v>
      </c>
      <c r="G144">
        <f>G$14*(10-lgd*COUNTIF(Defaults!$AI144:$AR144,"&lt;="&amp;G$17))</f>
        <v>1.32</v>
      </c>
      <c r="H144">
        <f>H$14*(10-lgd*COUNTIF(Defaults!$AI144:$AR144,"&lt;="&amp;H$17))</f>
        <v>1.32</v>
      </c>
      <c r="I144">
        <f>I$14*(10-lgd*COUNTIF(Defaults!$AI144:$AR144,"&lt;="&amp;I$17))</f>
        <v>1.32</v>
      </c>
      <c r="J144">
        <f>J$14*(10-lgd*COUNTIF(Defaults!$AI144:$AR144,"&lt;="&amp;J$17))</f>
        <v>1.32</v>
      </c>
      <c r="K144">
        <f>K$14*(10-lgd*COUNTIF(Defaults!$AI144:$AR144,"&lt;="&amp;K$17))</f>
        <v>1.32</v>
      </c>
      <c r="L144">
        <f>L$14*(10-lgd*COUNTIF(Defaults!$AI144:$AR144,"&lt;="&amp;L$17))</f>
        <v>1.32</v>
      </c>
      <c r="M144">
        <f>M$14*(10-lgd*COUNTIF(Defaults!$AI144:$AR144,"&lt;="&amp;M$17))</f>
        <v>1.32</v>
      </c>
      <c r="N144">
        <f>N$14*(10-lgd*COUNTIF(Defaults!$AI144:$AR144,"&lt;="&amp;N$17))</f>
        <v>1.32</v>
      </c>
      <c r="O144">
        <f>O$14*(10-lgd*COUNTIF(Defaults!$AI144:$AR144,"&lt;="&amp;O$17))</f>
        <v>1.32</v>
      </c>
      <c r="P144">
        <f>P$14*(10-lgd*COUNTIF(Defaults!$AI144:$AR144,"&lt;="&amp;P$17))</f>
        <v>1.2299999999999998</v>
      </c>
      <c r="Q144">
        <f>Q$14*(10-lgd*COUNTIF(Defaults!$AI144:$AR144,"&lt;="&amp;Q$17))</f>
        <v>1.2299999999999998</v>
      </c>
      <c r="R144">
        <f>R$14*(10-lgd*COUNTIF(Defaults!$AI144:$AR144,"&lt;="&amp;R$17))</f>
        <v>1.2299999999999998</v>
      </c>
      <c r="S144">
        <f>S$14*(10-lgd*COUNTIF(Defaults!$AI144:$AR144,"&lt;="&amp;S$17))</f>
        <v>1.2299999999999998</v>
      </c>
      <c r="T144">
        <f>T$14*(10-lgd*COUNTIF(Defaults!$AI144:$AR144,"&lt;="&amp;T$17))</f>
        <v>1.2299999999999998</v>
      </c>
      <c r="U144">
        <f>U$14*(10-lgd*COUNTIF(Defaults!$AI144:$AR144,"&lt;="&amp;U$17))</f>
        <v>83.22999999999999</v>
      </c>
      <c r="W144">
        <f t="shared" si="66"/>
        <v>0.1</v>
      </c>
      <c r="X144">
        <f t="shared" si="67"/>
        <v>0.1</v>
      </c>
      <c r="Y144">
        <f t="shared" si="68"/>
        <v>0.1</v>
      </c>
      <c r="Z144">
        <f t="shared" si="69"/>
        <v>0.1</v>
      </c>
      <c r="AA144">
        <f t="shared" si="70"/>
        <v>0.1</v>
      </c>
      <c r="AB144">
        <f t="shared" si="71"/>
        <v>0.1</v>
      </c>
      <c r="AC144">
        <f t="shared" si="72"/>
        <v>0.1</v>
      </c>
      <c r="AD144">
        <f t="shared" si="73"/>
        <v>0.1</v>
      </c>
      <c r="AE144">
        <f t="shared" si="74"/>
        <v>0.1</v>
      </c>
      <c r="AF144">
        <f t="shared" si="75"/>
        <v>0.1</v>
      </c>
      <c r="AG144">
        <f t="shared" si="76"/>
        <v>0.1</v>
      </c>
      <c r="AH144">
        <f t="shared" si="77"/>
        <v>0.1</v>
      </c>
      <c r="AI144">
        <f t="shared" si="78"/>
        <v>0.1</v>
      </c>
      <c r="AJ144">
        <f t="shared" si="79"/>
        <v>0.1</v>
      </c>
      <c r="AK144">
        <f t="shared" si="80"/>
        <v>0.1</v>
      </c>
      <c r="AL144">
        <f t="shared" si="81"/>
        <v>0.1</v>
      </c>
      <c r="AM144">
        <f t="shared" si="82"/>
        <v>0.1</v>
      </c>
      <c r="AN144">
        <f t="shared" si="83"/>
        <v>0.1</v>
      </c>
      <c r="AO144">
        <f t="shared" si="84"/>
        <v>0.1</v>
      </c>
      <c r="AP144">
        <f t="shared" si="85"/>
        <v>20.100000000000001</v>
      </c>
      <c r="AR144">
        <f t="shared" si="86"/>
        <v>0.1</v>
      </c>
      <c r="AS144">
        <f t="shared" si="87"/>
        <v>0.1</v>
      </c>
      <c r="AT144">
        <f t="shared" si="88"/>
        <v>0.1</v>
      </c>
      <c r="AU144">
        <f t="shared" si="89"/>
        <v>0.1</v>
      </c>
      <c r="AV144">
        <f t="shared" si="90"/>
        <v>0.1</v>
      </c>
      <c r="AW144">
        <f t="shared" si="91"/>
        <v>0.1</v>
      </c>
      <c r="AX144">
        <f t="shared" si="92"/>
        <v>0.1</v>
      </c>
      <c r="AY144">
        <f t="shared" si="93"/>
        <v>0.1</v>
      </c>
      <c r="AZ144">
        <f t="shared" si="94"/>
        <v>0.1</v>
      </c>
      <c r="BA144">
        <f t="shared" si="95"/>
        <v>0.1</v>
      </c>
      <c r="BB144">
        <f t="shared" si="96"/>
        <v>0.1</v>
      </c>
      <c r="BC144">
        <f t="shared" si="97"/>
        <v>0.1</v>
      </c>
      <c r="BD144">
        <f t="shared" si="98"/>
        <v>0.1</v>
      </c>
      <c r="BE144">
        <f t="shared" si="99"/>
        <v>0.1</v>
      </c>
      <c r="BF144">
        <f t="shared" si="100"/>
        <v>0.1</v>
      </c>
      <c r="BG144">
        <f t="shared" si="101"/>
        <v>0.1</v>
      </c>
      <c r="BH144">
        <f t="shared" si="102"/>
        <v>0.1</v>
      </c>
      <c r="BI144">
        <f t="shared" si="103"/>
        <v>0.1</v>
      </c>
      <c r="BJ144">
        <f t="shared" si="104"/>
        <v>0.1</v>
      </c>
      <c r="BK144">
        <f t="shared" si="105"/>
        <v>10.1</v>
      </c>
      <c r="BM144">
        <f t="shared" si="106"/>
        <v>1.2999999999999998</v>
      </c>
      <c r="BN144">
        <f t="shared" si="107"/>
        <v>1.2099999999999997</v>
      </c>
      <c r="BO144">
        <f t="shared" si="108"/>
        <v>1.2099999999999997</v>
      </c>
      <c r="BP144">
        <f t="shared" si="109"/>
        <v>1.1199999999999999</v>
      </c>
      <c r="BQ144">
        <f t="shared" si="110"/>
        <v>1.1199999999999999</v>
      </c>
      <c r="BR144">
        <f t="shared" si="111"/>
        <v>1.1199999999999999</v>
      </c>
      <c r="BS144">
        <f t="shared" si="112"/>
        <v>1.1199999999999999</v>
      </c>
      <c r="BT144">
        <f t="shared" si="113"/>
        <v>1.1199999999999999</v>
      </c>
      <c r="BU144">
        <f t="shared" si="114"/>
        <v>1.1199999999999999</v>
      </c>
      <c r="BV144">
        <f t="shared" si="115"/>
        <v>1.1199999999999999</v>
      </c>
      <c r="BW144">
        <f t="shared" si="116"/>
        <v>1.1199999999999999</v>
      </c>
      <c r="BX144">
        <f t="shared" si="117"/>
        <v>1.1199999999999999</v>
      </c>
      <c r="BY144">
        <f t="shared" si="118"/>
        <v>1.1199999999999999</v>
      </c>
      <c r="BZ144">
        <f t="shared" si="119"/>
        <v>1.1199999999999999</v>
      </c>
      <c r="CA144">
        <f t="shared" si="120"/>
        <v>1.0299999999999996</v>
      </c>
      <c r="CB144">
        <f t="shared" si="121"/>
        <v>1.0299999999999996</v>
      </c>
      <c r="CC144">
        <f t="shared" si="122"/>
        <v>1.0299999999999996</v>
      </c>
      <c r="CD144">
        <f t="shared" si="123"/>
        <v>1.0299999999999996</v>
      </c>
      <c r="CE144">
        <f t="shared" si="124"/>
        <v>1.0299999999999996</v>
      </c>
      <c r="CF144">
        <f t="shared" si="125"/>
        <v>53.029999999999987</v>
      </c>
      <c r="CH144">
        <f t="shared" si="126"/>
        <v>108.22</v>
      </c>
      <c r="CI144">
        <f t="shared" si="127"/>
        <v>22.000000000000004</v>
      </c>
      <c r="CJ144">
        <f t="shared" si="128"/>
        <v>12</v>
      </c>
      <c r="CK144">
        <f t="shared" si="129"/>
        <v>74.219999999999985</v>
      </c>
      <c r="CL144">
        <f t="shared" si="130"/>
        <v>0</v>
      </c>
      <c r="CM144">
        <f t="shared" si="131"/>
        <v>0</v>
      </c>
    </row>
    <row r="145" spans="1:91" x14ac:dyDescent="0.2">
      <c r="A145">
        <v>128</v>
      </c>
      <c r="B145">
        <f>B$14*(10-lgd*COUNTIF(Defaults!$AI145:$AR145,"&lt;="&amp;B$17))</f>
        <v>1.5</v>
      </c>
      <c r="C145">
        <f>C$14*(10-lgd*COUNTIF(Defaults!$AI145:$AR145,"&lt;="&amp;C$17))</f>
        <v>1.5</v>
      </c>
      <c r="D145">
        <f>D$14*(10-lgd*COUNTIF(Defaults!$AI145:$AR145,"&lt;="&amp;D$17))</f>
        <v>1.5</v>
      </c>
      <c r="E145">
        <f>E$14*(10-lgd*COUNTIF(Defaults!$AI145:$AR145,"&lt;="&amp;E$17))</f>
        <v>1.5</v>
      </c>
      <c r="F145">
        <f>F$14*(10-lgd*COUNTIF(Defaults!$AI145:$AR145,"&lt;="&amp;F$17))</f>
        <v>1.5</v>
      </c>
      <c r="G145">
        <f>G$14*(10-lgd*COUNTIF(Defaults!$AI145:$AR145,"&lt;="&amp;G$17))</f>
        <v>1.5</v>
      </c>
      <c r="H145">
        <f>H$14*(10-lgd*COUNTIF(Defaults!$AI145:$AR145,"&lt;="&amp;H$17))</f>
        <v>1.5</v>
      </c>
      <c r="I145">
        <f>I$14*(10-lgd*COUNTIF(Defaults!$AI145:$AR145,"&lt;="&amp;I$17))</f>
        <v>1.5</v>
      </c>
      <c r="J145">
        <f>J$14*(10-lgd*COUNTIF(Defaults!$AI145:$AR145,"&lt;="&amp;J$17))</f>
        <v>1.5</v>
      </c>
      <c r="K145">
        <f>K$14*(10-lgd*COUNTIF(Defaults!$AI145:$AR145,"&lt;="&amp;K$17))</f>
        <v>1.5</v>
      </c>
      <c r="L145">
        <f>L$14*(10-lgd*COUNTIF(Defaults!$AI145:$AR145,"&lt;="&amp;L$17))</f>
        <v>1.5</v>
      </c>
      <c r="M145">
        <f>M$14*(10-lgd*COUNTIF(Defaults!$AI145:$AR145,"&lt;="&amp;M$17))</f>
        <v>1.5</v>
      </c>
      <c r="N145">
        <f>N$14*(10-lgd*COUNTIF(Defaults!$AI145:$AR145,"&lt;="&amp;N$17))</f>
        <v>1.41</v>
      </c>
      <c r="O145">
        <f>O$14*(10-lgd*COUNTIF(Defaults!$AI145:$AR145,"&lt;="&amp;O$17))</f>
        <v>1.41</v>
      </c>
      <c r="P145">
        <f>P$14*(10-lgd*COUNTIF(Defaults!$AI145:$AR145,"&lt;="&amp;P$17))</f>
        <v>1.41</v>
      </c>
      <c r="Q145">
        <f>Q$14*(10-lgd*COUNTIF(Defaults!$AI145:$AR145,"&lt;="&amp;Q$17))</f>
        <v>1.41</v>
      </c>
      <c r="R145">
        <f>R$14*(10-lgd*COUNTIF(Defaults!$AI145:$AR145,"&lt;="&amp;R$17))</f>
        <v>1.32</v>
      </c>
      <c r="S145">
        <f>S$14*(10-lgd*COUNTIF(Defaults!$AI145:$AR145,"&lt;="&amp;S$17))</f>
        <v>1.32</v>
      </c>
      <c r="T145">
        <f>T$14*(10-lgd*COUNTIF(Defaults!$AI145:$AR145,"&lt;="&amp;T$17))</f>
        <v>1.2299999999999998</v>
      </c>
      <c r="U145">
        <f>U$14*(10-lgd*COUNTIF(Defaults!$AI145:$AR145,"&lt;="&amp;U$17))</f>
        <v>83.22999999999999</v>
      </c>
      <c r="W145">
        <f t="shared" si="66"/>
        <v>0.1</v>
      </c>
      <c r="X145">
        <f t="shared" si="67"/>
        <v>0.1</v>
      </c>
      <c r="Y145">
        <f t="shared" si="68"/>
        <v>0.1</v>
      </c>
      <c r="Z145">
        <f t="shared" si="69"/>
        <v>0.1</v>
      </c>
      <c r="AA145">
        <f t="shared" si="70"/>
        <v>0.1</v>
      </c>
      <c r="AB145">
        <f t="shared" si="71"/>
        <v>0.1</v>
      </c>
      <c r="AC145">
        <f t="shared" si="72"/>
        <v>0.1</v>
      </c>
      <c r="AD145">
        <f t="shared" si="73"/>
        <v>0.1</v>
      </c>
      <c r="AE145">
        <f t="shared" si="74"/>
        <v>0.1</v>
      </c>
      <c r="AF145">
        <f t="shared" si="75"/>
        <v>0.1</v>
      </c>
      <c r="AG145">
        <f t="shared" si="76"/>
        <v>0.1</v>
      </c>
      <c r="AH145">
        <f t="shared" si="77"/>
        <v>0.1</v>
      </c>
      <c r="AI145">
        <f t="shared" si="78"/>
        <v>0.1</v>
      </c>
      <c r="AJ145">
        <f t="shared" si="79"/>
        <v>0.1</v>
      </c>
      <c r="AK145">
        <f t="shared" si="80"/>
        <v>0.1</v>
      </c>
      <c r="AL145">
        <f t="shared" si="81"/>
        <v>0.1</v>
      </c>
      <c r="AM145">
        <f t="shared" si="82"/>
        <v>0.1</v>
      </c>
      <c r="AN145">
        <f t="shared" si="83"/>
        <v>0.1</v>
      </c>
      <c r="AO145">
        <f t="shared" si="84"/>
        <v>0.1</v>
      </c>
      <c r="AP145">
        <f t="shared" si="85"/>
        <v>20.100000000000001</v>
      </c>
      <c r="AR145">
        <f t="shared" si="86"/>
        <v>0.1</v>
      </c>
      <c r="AS145">
        <f t="shared" si="87"/>
        <v>0.1</v>
      </c>
      <c r="AT145">
        <f t="shared" si="88"/>
        <v>0.1</v>
      </c>
      <c r="AU145">
        <f t="shared" si="89"/>
        <v>0.1</v>
      </c>
      <c r="AV145">
        <f t="shared" si="90"/>
        <v>0.1</v>
      </c>
      <c r="AW145">
        <f t="shared" si="91"/>
        <v>0.1</v>
      </c>
      <c r="AX145">
        <f t="shared" si="92"/>
        <v>0.1</v>
      </c>
      <c r="AY145">
        <f t="shared" si="93"/>
        <v>0.1</v>
      </c>
      <c r="AZ145">
        <f t="shared" si="94"/>
        <v>0.1</v>
      </c>
      <c r="BA145">
        <f t="shared" si="95"/>
        <v>0.1</v>
      </c>
      <c r="BB145">
        <f t="shared" si="96"/>
        <v>0.1</v>
      </c>
      <c r="BC145">
        <f t="shared" si="97"/>
        <v>0.1</v>
      </c>
      <c r="BD145">
        <f t="shared" si="98"/>
        <v>0.1</v>
      </c>
      <c r="BE145">
        <f t="shared" si="99"/>
        <v>0.1</v>
      </c>
      <c r="BF145">
        <f t="shared" si="100"/>
        <v>0.1</v>
      </c>
      <c r="BG145">
        <f t="shared" si="101"/>
        <v>0.1</v>
      </c>
      <c r="BH145">
        <f t="shared" si="102"/>
        <v>0.1</v>
      </c>
      <c r="BI145">
        <f t="shared" si="103"/>
        <v>0.1</v>
      </c>
      <c r="BJ145">
        <f t="shared" si="104"/>
        <v>0.1</v>
      </c>
      <c r="BK145">
        <f t="shared" si="105"/>
        <v>10.1</v>
      </c>
      <c r="BM145">
        <f t="shared" si="106"/>
        <v>1.2999999999999998</v>
      </c>
      <c r="BN145">
        <f t="shared" si="107"/>
        <v>1.2999999999999998</v>
      </c>
      <c r="BO145">
        <f t="shared" si="108"/>
        <v>1.2999999999999998</v>
      </c>
      <c r="BP145">
        <f t="shared" si="109"/>
        <v>1.2999999999999998</v>
      </c>
      <c r="BQ145">
        <f t="shared" si="110"/>
        <v>1.2999999999999998</v>
      </c>
      <c r="BR145">
        <f t="shared" si="111"/>
        <v>1.2999999999999998</v>
      </c>
      <c r="BS145">
        <f t="shared" si="112"/>
        <v>1.2999999999999998</v>
      </c>
      <c r="BT145">
        <f t="shared" si="113"/>
        <v>1.2999999999999998</v>
      </c>
      <c r="BU145">
        <f t="shared" si="114"/>
        <v>1.2999999999999998</v>
      </c>
      <c r="BV145">
        <f t="shared" si="115"/>
        <v>1.2999999999999998</v>
      </c>
      <c r="BW145">
        <f t="shared" si="116"/>
        <v>1.2999999999999998</v>
      </c>
      <c r="BX145">
        <f t="shared" si="117"/>
        <v>1.2999999999999998</v>
      </c>
      <c r="BY145">
        <f t="shared" si="118"/>
        <v>1.2099999999999997</v>
      </c>
      <c r="BZ145">
        <f t="shared" si="119"/>
        <v>1.2099999999999997</v>
      </c>
      <c r="CA145">
        <f t="shared" si="120"/>
        <v>1.2099999999999997</v>
      </c>
      <c r="CB145">
        <f t="shared" si="121"/>
        <v>1.2099999999999997</v>
      </c>
      <c r="CC145">
        <f t="shared" si="122"/>
        <v>1.1199999999999999</v>
      </c>
      <c r="CD145">
        <f t="shared" si="123"/>
        <v>1.1199999999999999</v>
      </c>
      <c r="CE145">
        <f t="shared" si="124"/>
        <v>1.0299999999999996</v>
      </c>
      <c r="CF145">
        <f t="shared" si="125"/>
        <v>53.029999999999987</v>
      </c>
      <c r="CH145">
        <f t="shared" si="126"/>
        <v>110.74</v>
      </c>
      <c r="CI145">
        <f t="shared" si="127"/>
        <v>22.000000000000004</v>
      </c>
      <c r="CJ145">
        <f t="shared" si="128"/>
        <v>12</v>
      </c>
      <c r="CK145">
        <f t="shared" si="129"/>
        <v>76.739999999999995</v>
      </c>
      <c r="CL145">
        <f t="shared" si="130"/>
        <v>0</v>
      </c>
      <c r="CM145">
        <f t="shared" si="131"/>
        <v>0</v>
      </c>
    </row>
    <row r="146" spans="1:91" x14ac:dyDescent="0.2">
      <c r="A146">
        <v>129</v>
      </c>
      <c r="B146">
        <f>B$14*(10-lgd*COUNTIF(Defaults!$AI146:$AR146,"&lt;="&amp;B$17))</f>
        <v>1.5</v>
      </c>
      <c r="C146">
        <f>C$14*(10-lgd*COUNTIF(Defaults!$AI146:$AR146,"&lt;="&amp;C$17))</f>
        <v>1.5</v>
      </c>
      <c r="D146">
        <f>D$14*(10-lgd*COUNTIF(Defaults!$AI146:$AR146,"&lt;="&amp;D$17))</f>
        <v>1.5</v>
      </c>
      <c r="E146">
        <f>E$14*(10-lgd*COUNTIF(Defaults!$AI146:$AR146,"&lt;="&amp;E$17))</f>
        <v>1.5</v>
      </c>
      <c r="F146">
        <f>F$14*(10-lgd*COUNTIF(Defaults!$AI146:$AR146,"&lt;="&amp;F$17))</f>
        <v>1.5</v>
      </c>
      <c r="G146">
        <f>G$14*(10-lgd*COUNTIF(Defaults!$AI146:$AR146,"&lt;="&amp;G$17))</f>
        <v>1.5</v>
      </c>
      <c r="H146">
        <f>H$14*(10-lgd*COUNTIF(Defaults!$AI146:$AR146,"&lt;="&amp;H$17))</f>
        <v>1.5</v>
      </c>
      <c r="I146">
        <f>I$14*(10-lgd*COUNTIF(Defaults!$AI146:$AR146,"&lt;="&amp;I$17))</f>
        <v>1.41</v>
      </c>
      <c r="J146">
        <f>J$14*(10-lgd*COUNTIF(Defaults!$AI146:$AR146,"&lt;="&amp;J$17))</f>
        <v>1.41</v>
      </c>
      <c r="K146">
        <f>K$14*(10-lgd*COUNTIF(Defaults!$AI146:$AR146,"&lt;="&amp;K$17))</f>
        <v>1.41</v>
      </c>
      <c r="L146">
        <f>L$14*(10-lgd*COUNTIF(Defaults!$AI146:$AR146,"&lt;="&amp;L$17))</f>
        <v>1.41</v>
      </c>
      <c r="M146">
        <f>M$14*(10-lgd*COUNTIF(Defaults!$AI146:$AR146,"&lt;="&amp;M$17))</f>
        <v>1.41</v>
      </c>
      <c r="N146">
        <f>N$14*(10-lgd*COUNTIF(Defaults!$AI146:$AR146,"&lt;="&amp;N$17))</f>
        <v>1.41</v>
      </c>
      <c r="O146">
        <f>O$14*(10-lgd*COUNTIF(Defaults!$AI146:$AR146,"&lt;="&amp;O$17))</f>
        <v>1.41</v>
      </c>
      <c r="P146">
        <f>P$14*(10-lgd*COUNTIF(Defaults!$AI146:$AR146,"&lt;="&amp;P$17))</f>
        <v>1.41</v>
      </c>
      <c r="Q146">
        <f>Q$14*(10-lgd*COUNTIF(Defaults!$AI146:$AR146,"&lt;="&amp;Q$17))</f>
        <v>1.41</v>
      </c>
      <c r="R146">
        <f>R$14*(10-lgd*COUNTIF(Defaults!$AI146:$AR146,"&lt;="&amp;R$17))</f>
        <v>1.41</v>
      </c>
      <c r="S146">
        <f>S$14*(10-lgd*COUNTIF(Defaults!$AI146:$AR146,"&lt;="&amp;S$17))</f>
        <v>1.41</v>
      </c>
      <c r="T146">
        <f>T$14*(10-lgd*COUNTIF(Defaults!$AI146:$AR146,"&lt;="&amp;T$17))</f>
        <v>1.41</v>
      </c>
      <c r="U146">
        <f>U$14*(10-lgd*COUNTIF(Defaults!$AI146:$AR146,"&lt;="&amp;U$17))</f>
        <v>95.410000000000011</v>
      </c>
      <c r="W146">
        <f t="shared" ref="W146:W209" si="132">MIN(B146,B$15)</f>
        <v>0.1</v>
      </c>
      <c r="X146">
        <f t="shared" ref="X146:X209" si="133">MIN(C146,C$15)</f>
        <v>0.1</v>
      </c>
      <c r="Y146">
        <f t="shared" ref="Y146:Y209" si="134">MIN(D146,D$15)</f>
        <v>0.1</v>
      </c>
      <c r="Z146">
        <f t="shared" ref="Z146:Z209" si="135">MIN(E146,E$15)</f>
        <v>0.1</v>
      </c>
      <c r="AA146">
        <f t="shared" ref="AA146:AA209" si="136">MIN(F146,F$15)</f>
        <v>0.1</v>
      </c>
      <c r="AB146">
        <f t="shared" ref="AB146:AB209" si="137">MIN(G146,G$15)</f>
        <v>0.1</v>
      </c>
      <c r="AC146">
        <f t="shared" ref="AC146:AC209" si="138">MIN(H146,H$15)</f>
        <v>0.1</v>
      </c>
      <c r="AD146">
        <f t="shared" ref="AD146:AD209" si="139">MIN(I146,I$15)</f>
        <v>0.1</v>
      </c>
      <c r="AE146">
        <f t="shared" ref="AE146:AE209" si="140">MIN(J146,J$15)</f>
        <v>0.1</v>
      </c>
      <c r="AF146">
        <f t="shared" ref="AF146:AF209" si="141">MIN(K146,K$15)</f>
        <v>0.1</v>
      </c>
      <c r="AG146">
        <f t="shared" ref="AG146:AG209" si="142">MIN(L146,L$15)</f>
        <v>0.1</v>
      </c>
      <c r="AH146">
        <f t="shared" ref="AH146:AH209" si="143">MIN(M146,M$15)</f>
        <v>0.1</v>
      </c>
      <c r="AI146">
        <f t="shared" ref="AI146:AI209" si="144">MIN(N146,N$15)</f>
        <v>0.1</v>
      </c>
      <c r="AJ146">
        <f t="shared" ref="AJ146:AJ209" si="145">MIN(O146,O$15)</f>
        <v>0.1</v>
      </c>
      <c r="AK146">
        <f t="shared" ref="AK146:AK209" si="146">MIN(P146,P$15)</f>
        <v>0.1</v>
      </c>
      <c r="AL146">
        <f t="shared" ref="AL146:AL209" si="147">MIN(Q146,Q$15)</f>
        <v>0.1</v>
      </c>
      <c r="AM146">
        <f t="shared" ref="AM146:AM209" si="148">MIN(R146,R$15)</f>
        <v>0.1</v>
      </c>
      <c r="AN146">
        <f t="shared" ref="AN146:AN209" si="149">MIN(S146,S$15)</f>
        <v>0.1</v>
      </c>
      <c r="AO146">
        <f t="shared" ref="AO146:AO209" si="150">MIN(T146,T$15)</f>
        <v>0.1</v>
      </c>
      <c r="AP146">
        <f t="shared" ref="AP146:AP209" si="151">MIN(U146,U$15)</f>
        <v>20.100000000000001</v>
      </c>
      <c r="AR146">
        <f t="shared" ref="AR146:AR209" si="152">MIN(B146-W146,B$16)</f>
        <v>0.1</v>
      </c>
      <c r="AS146">
        <f t="shared" ref="AS146:AS209" si="153">MIN(C146-X146,C$16)</f>
        <v>0.1</v>
      </c>
      <c r="AT146">
        <f t="shared" ref="AT146:AT209" si="154">MIN(D146-Y146,D$16)</f>
        <v>0.1</v>
      </c>
      <c r="AU146">
        <f t="shared" ref="AU146:AU209" si="155">MIN(E146-Z146,E$16)</f>
        <v>0.1</v>
      </c>
      <c r="AV146">
        <f t="shared" ref="AV146:AV209" si="156">MIN(F146-AA146,F$16)</f>
        <v>0.1</v>
      </c>
      <c r="AW146">
        <f t="shared" ref="AW146:AW209" si="157">MIN(G146-AB146,G$16)</f>
        <v>0.1</v>
      </c>
      <c r="AX146">
        <f t="shared" ref="AX146:AX209" si="158">MIN(H146-AC146,H$16)</f>
        <v>0.1</v>
      </c>
      <c r="AY146">
        <f t="shared" ref="AY146:AY209" si="159">MIN(I146-AD146,I$16)</f>
        <v>0.1</v>
      </c>
      <c r="AZ146">
        <f t="shared" ref="AZ146:AZ209" si="160">MIN(J146-AE146,J$16)</f>
        <v>0.1</v>
      </c>
      <c r="BA146">
        <f t="shared" ref="BA146:BA209" si="161">MIN(K146-AF146,K$16)</f>
        <v>0.1</v>
      </c>
      <c r="BB146">
        <f t="shared" ref="BB146:BB209" si="162">MIN(L146-AG146,L$16)</f>
        <v>0.1</v>
      </c>
      <c r="BC146">
        <f t="shared" ref="BC146:BC209" si="163">MIN(M146-AH146,M$16)</f>
        <v>0.1</v>
      </c>
      <c r="BD146">
        <f t="shared" ref="BD146:BD209" si="164">MIN(N146-AI146,N$16)</f>
        <v>0.1</v>
      </c>
      <c r="BE146">
        <f t="shared" ref="BE146:BE209" si="165">MIN(O146-AJ146,O$16)</f>
        <v>0.1</v>
      </c>
      <c r="BF146">
        <f t="shared" ref="BF146:BF209" si="166">MIN(P146-AK146,P$16)</f>
        <v>0.1</v>
      </c>
      <c r="BG146">
        <f t="shared" ref="BG146:BG209" si="167">MIN(Q146-AL146,Q$16)</f>
        <v>0.1</v>
      </c>
      <c r="BH146">
        <f t="shared" ref="BH146:BH209" si="168">MIN(R146-AM146,R$16)</f>
        <v>0.1</v>
      </c>
      <c r="BI146">
        <f t="shared" ref="BI146:BI209" si="169">MIN(S146-AN146,S$16)</f>
        <v>0.1</v>
      </c>
      <c r="BJ146">
        <f t="shared" ref="BJ146:BJ209" si="170">MIN(T146-AO146,T$16)</f>
        <v>0.1</v>
      </c>
      <c r="BK146">
        <f t="shared" ref="BK146:BK209" si="171">MIN(U146-AP146,U$16)</f>
        <v>10.1</v>
      </c>
      <c r="BM146">
        <f t="shared" ref="BM146:BM209" si="172">B146-W146-AR146</f>
        <v>1.2999999999999998</v>
      </c>
      <c r="BN146">
        <f t="shared" ref="BN146:BN209" si="173">C146-X146-AS146</f>
        <v>1.2999999999999998</v>
      </c>
      <c r="BO146">
        <f t="shared" ref="BO146:BO209" si="174">D146-Y146-AT146</f>
        <v>1.2999999999999998</v>
      </c>
      <c r="BP146">
        <f t="shared" ref="BP146:BP209" si="175">E146-Z146-AU146</f>
        <v>1.2999999999999998</v>
      </c>
      <c r="BQ146">
        <f t="shared" ref="BQ146:BQ209" si="176">F146-AA146-AV146</f>
        <v>1.2999999999999998</v>
      </c>
      <c r="BR146">
        <f t="shared" ref="BR146:BR209" si="177">G146-AB146-AW146</f>
        <v>1.2999999999999998</v>
      </c>
      <c r="BS146">
        <f t="shared" ref="BS146:BS209" si="178">H146-AC146-AX146</f>
        <v>1.2999999999999998</v>
      </c>
      <c r="BT146">
        <f t="shared" ref="BT146:BT209" si="179">I146-AD146-AY146</f>
        <v>1.2099999999999997</v>
      </c>
      <c r="BU146">
        <f t="shared" ref="BU146:BU209" si="180">J146-AE146-AZ146</f>
        <v>1.2099999999999997</v>
      </c>
      <c r="BV146">
        <f t="shared" ref="BV146:BV209" si="181">K146-AF146-BA146</f>
        <v>1.2099999999999997</v>
      </c>
      <c r="BW146">
        <f t="shared" ref="BW146:BW209" si="182">L146-AG146-BB146</f>
        <v>1.2099999999999997</v>
      </c>
      <c r="BX146">
        <f t="shared" ref="BX146:BX209" si="183">M146-AH146-BC146</f>
        <v>1.2099999999999997</v>
      </c>
      <c r="BY146">
        <f t="shared" ref="BY146:BY209" si="184">N146-AI146-BD146</f>
        <v>1.2099999999999997</v>
      </c>
      <c r="BZ146">
        <f t="shared" ref="BZ146:BZ209" si="185">O146-AJ146-BE146</f>
        <v>1.2099999999999997</v>
      </c>
      <c r="CA146">
        <f t="shared" ref="CA146:CA209" si="186">P146-AK146-BF146</f>
        <v>1.2099999999999997</v>
      </c>
      <c r="CB146">
        <f t="shared" ref="CB146:CB209" si="187">Q146-AL146-BG146</f>
        <v>1.2099999999999997</v>
      </c>
      <c r="CC146">
        <f t="shared" ref="CC146:CC209" si="188">R146-AM146-BH146</f>
        <v>1.2099999999999997</v>
      </c>
      <c r="CD146">
        <f t="shared" ref="CD146:CD209" si="189">S146-AN146-BI146</f>
        <v>1.2099999999999997</v>
      </c>
      <c r="CE146">
        <f t="shared" ref="CE146:CE209" si="190">T146-AO146-BJ146</f>
        <v>1.2099999999999997</v>
      </c>
      <c r="CF146">
        <f t="shared" ref="CF146:CF209" si="191">U146-AP146-BK146</f>
        <v>65.210000000000008</v>
      </c>
      <c r="CH146">
        <f t="shared" ref="CH146:CH209" si="192">SUM($B146:$U146)</f>
        <v>122.83000000000001</v>
      </c>
      <c r="CI146">
        <f t="shared" ref="CI146:CI209" si="193">SUM($W146:$AP146)</f>
        <v>22.000000000000004</v>
      </c>
      <c r="CJ146">
        <f t="shared" ref="CJ146:CJ209" si="194">SUM($AR146:$BK146)</f>
        <v>12</v>
      </c>
      <c r="CK146">
        <f t="shared" ref="CK146:CK209" si="195">SUM($BM146:$CF146)</f>
        <v>88.830000000000013</v>
      </c>
      <c r="CL146">
        <f t="shared" ref="CL146:CL209" si="196">IF(CI146&lt;SUM($B$15:$U$15)-0.000000001,1,0)</f>
        <v>0</v>
      </c>
      <c r="CM146">
        <f t="shared" ref="CM146:CM209" si="197">IF(CJ146&lt;SUM($B$16:$U$16)-0.000000001,1,0)</f>
        <v>0</v>
      </c>
    </row>
    <row r="147" spans="1:91" x14ac:dyDescent="0.2">
      <c r="A147">
        <v>130</v>
      </c>
      <c r="B147">
        <f>B$14*(10-lgd*COUNTIF(Defaults!$AI147:$AR147,"&lt;="&amp;B$17))</f>
        <v>1.5</v>
      </c>
      <c r="C147">
        <f>C$14*(10-lgd*COUNTIF(Defaults!$AI147:$AR147,"&lt;="&amp;C$17))</f>
        <v>1.41</v>
      </c>
      <c r="D147">
        <f>D$14*(10-lgd*COUNTIF(Defaults!$AI147:$AR147,"&lt;="&amp;D$17))</f>
        <v>1.41</v>
      </c>
      <c r="E147">
        <f>E$14*(10-lgd*COUNTIF(Defaults!$AI147:$AR147,"&lt;="&amp;E$17))</f>
        <v>1.41</v>
      </c>
      <c r="F147">
        <f>F$14*(10-lgd*COUNTIF(Defaults!$AI147:$AR147,"&lt;="&amp;F$17))</f>
        <v>1.32</v>
      </c>
      <c r="G147">
        <f>G$14*(10-lgd*COUNTIF(Defaults!$AI147:$AR147,"&lt;="&amp;G$17))</f>
        <v>1.32</v>
      </c>
      <c r="H147">
        <f>H$14*(10-lgd*COUNTIF(Defaults!$AI147:$AR147,"&lt;="&amp;H$17))</f>
        <v>1.32</v>
      </c>
      <c r="I147">
        <f>I$14*(10-lgd*COUNTIF(Defaults!$AI147:$AR147,"&lt;="&amp;I$17))</f>
        <v>1.32</v>
      </c>
      <c r="J147">
        <f>J$14*(10-lgd*COUNTIF(Defaults!$AI147:$AR147,"&lt;="&amp;J$17))</f>
        <v>1.32</v>
      </c>
      <c r="K147">
        <f>K$14*(10-lgd*COUNTIF(Defaults!$AI147:$AR147,"&lt;="&amp;K$17))</f>
        <v>1.32</v>
      </c>
      <c r="L147">
        <f>L$14*(10-lgd*COUNTIF(Defaults!$AI147:$AR147,"&lt;="&amp;L$17))</f>
        <v>1.32</v>
      </c>
      <c r="M147">
        <f>M$14*(10-lgd*COUNTIF(Defaults!$AI147:$AR147,"&lt;="&amp;M$17))</f>
        <v>1.32</v>
      </c>
      <c r="N147">
        <f>N$14*(10-lgd*COUNTIF(Defaults!$AI147:$AR147,"&lt;="&amp;N$17))</f>
        <v>1.32</v>
      </c>
      <c r="O147">
        <f>O$14*(10-lgd*COUNTIF(Defaults!$AI147:$AR147,"&lt;="&amp;O$17))</f>
        <v>1.32</v>
      </c>
      <c r="P147">
        <f>P$14*(10-lgd*COUNTIF(Defaults!$AI147:$AR147,"&lt;="&amp;P$17))</f>
        <v>1.32</v>
      </c>
      <c r="Q147">
        <f>Q$14*(10-lgd*COUNTIF(Defaults!$AI147:$AR147,"&lt;="&amp;Q$17))</f>
        <v>1.32</v>
      </c>
      <c r="R147">
        <f>R$14*(10-lgd*COUNTIF(Defaults!$AI147:$AR147,"&lt;="&amp;R$17))</f>
        <v>1.32</v>
      </c>
      <c r="S147">
        <f>S$14*(10-lgd*COUNTIF(Defaults!$AI147:$AR147,"&lt;="&amp;S$17))</f>
        <v>1.32</v>
      </c>
      <c r="T147">
        <f>T$14*(10-lgd*COUNTIF(Defaults!$AI147:$AR147,"&lt;="&amp;T$17))</f>
        <v>1.32</v>
      </c>
      <c r="U147">
        <f>U$14*(10-lgd*COUNTIF(Defaults!$AI147:$AR147,"&lt;="&amp;U$17))</f>
        <v>89.320000000000007</v>
      </c>
      <c r="W147">
        <f t="shared" si="132"/>
        <v>0.1</v>
      </c>
      <c r="X147">
        <f t="shared" si="133"/>
        <v>0.1</v>
      </c>
      <c r="Y147">
        <f t="shared" si="134"/>
        <v>0.1</v>
      </c>
      <c r="Z147">
        <f t="shared" si="135"/>
        <v>0.1</v>
      </c>
      <c r="AA147">
        <f t="shared" si="136"/>
        <v>0.1</v>
      </c>
      <c r="AB147">
        <f t="shared" si="137"/>
        <v>0.1</v>
      </c>
      <c r="AC147">
        <f t="shared" si="138"/>
        <v>0.1</v>
      </c>
      <c r="AD147">
        <f t="shared" si="139"/>
        <v>0.1</v>
      </c>
      <c r="AE147">
        <f t="shared" si="140"/>
        <v>0.1</v>
      </c>
      <c r="AF147">
        <f t="shared" si="141"/>
        <v>0.1</v>
      </c>
      <c r="AG147">
        <f t="shared" si="142"/>
        <v>0.1</v>
      </c>
      <c r="AH147">
        <f t="shared" si="143"/>
        <v>0.1</v>
      </c>
      <c r="AI147">
        <f t="shared" si="144"/>
        <v>0.1</v>
      </c>
      <c r="AJ147">
        <f t="shared" si="145"/>
        <v>0.1</v>
      </c>
      <c r="AK147">
        <f t="shared" si="146"/>
        <v>0.1</v>
      </c>
      <c r="AL147">
        <f t="shared" si="147"/>
        <v>0.1</v>
      </c>
      <c r="AM147">
        <f t="shared" si="148"/>
        <v>0.1</v>
      </c>
      <c r="AN147">
        <f t="shared" si="149"/>
        <v>0.1</v>
      </c>
      <c r="AO147">
        <f t="shared" si="150"/>
        <v>0.1</v>
      </c>
      <c r="AP147">
        <f t="shared" si="151"/>
        <v>20.100000000000001</v>
      </c>
      <c r="AR147">
        <f t="shared" si="152"/>
        <v>0.1</v>
      </c>
      <c r="AS147">
        <f t="shared" si="153"/>
        <v>0.1</v>
      </c>
      <c r="AT147">
        <f t="shared" si="154"/>
        <v>0.1</v>
      </c>
      <c r="AU147">
        <f t="shared" si="155"/>
        <v>0.1</v>
      </c>
      <c r="AV147">
        <f t="shared" si="156"/>
        <v>0.1</v>
      </c>
      <c r="AW147">
        <f t="shared" si="157"/>
        <v>0.1</v>
      </c>
      <c r="AX147">
        <f t="shared" si="158"/>
        <v>0.1</v>
      </c>
      <c r="AY147">
        <f t="shared" si="159"/>
        <v>0.1</v>
      </c>
      <c r="AZ147">
        <f t="shared" si="160"/>
        <v>0.1</v>
      </c>
      <c r="BA147">
        <f t="shared" si="161"/>
        <v>0.1</v>
      </c>
      <c r="BB147">
        <f t="shared" si="162"/>
        <v>0.1</v>
      </c>
      <c r="BC147">
        <f t="shared" si="163"/>
        <v>0.1</v>
      </c>
      <c r="BD147">
        <f t="shared" si="164"/>
        <v>0.1</v>
      </c>
      <c r="BE147">
        <f t="shared" si="165"/>
        <v>0.1</v>
      </c>
      <c r="BF147">
        <f t="shared" si="166"/>
        <v>0.1</v>
      </c>
      <c r="BG147">
        <f t="shared" si="167"/>
        <v>0.1</v>
      </c>
      <c r="BH147">
        <f t="shared" si="168"/>
        <v>0.1</v>
      </c>
      <c r="BI147">
        <f t="shared" si="169"/>
        <v>0.1</v>
      </c>
      <c r="BJ147">
        <f t="shared" si="170"/>
        <v>0.1</v>
      </c>
      <c r="BK147">
        <f t="shared" si="171"/>
        <v>10.1</v>
      </c>
      <c r="BM147">
        <f t="shared" si="172"/>
        <v>1.2999999999999998</v>
      </c>
      <c r="BN147">
        <f t="shared" si="173"/>
        <v>1.2099999999999997</v>
      </c>
      <c r="BO147">
        <f t="shared" si="174"/>
        <v>1.2099999999999997</v>
      </c>
      <c r="BP147">
        <f t="shared" si="175"/>
        <v>1.2099999999999997</v>
      </c>
      <c r="BQ147">
        <f t="shared" si="176"/>
        <v>1.1199999999999999</v>
      </c>
      <c r="BR147">
        <f t="shared" si="177"/>
        <v>1.1199999999999999</v>
      </c>
      <c r="BS147">
        <f t="shared" si="178"/>
        <v>1.1199999999999999</v>
      </c>
      <c r="BT147">
        <f t="shared" si="179"/>
        <v>1.1199999999999999</v>
      </c>
      <c r="BU147">
        <f t="shared" si="180"/>
        <v>1.1199999999999999</v>
      </c>
      <c r="BV147">
        <f t="shared" si="181"/>
        <v>1.1199999999999999</v>
      </c>
      <c r="BW147">
        <f t="shared" si="182"/>
        <v>1.1199999999999999</v>
      </c>
      <c r="BX147">
        <f t="shared" si="183"/>
        <v>1.1199999999999999</v>
      </c>
      <c r="BY147">
        <f t="shared" si="184"/>
        <v>1.1199999999999999</v>
      </c>
      <c r="BZ147">
        <f t="shared" si="185"/>
        <v>1.1199999999999999</v>
      </c>
      <c r="CA147">
        <f t="shared" si="186"/>
        <v>1.1199999999999999</v>
      </c>
      <c r="CB147">
        <f t="shared" si="187"/>
        <v>1.1199999999999999</v>
      </c>
      <c r="CC147">
        <f t="shared" si="188"/>
        <v>1.1199999999999999</v>
      </c>
      <c r="CD147">
        <f t="shared" si="189"/>
        <v>1.1199999999999999</v>
      </c>
      <c r="CE147">
        <f t="shared" si="190"/>
        <v>1.1199999999999999</v>
      </c>
      <c r="CF147">
        <f t="shared" si="191"/>
        <v>59.12</v>
      </c>
      <c r="CH147">
        <f t="shared" si="192"/>
        <v>114.85000000000001</v>
      </c>
      <c r="CI147">
        <f t="shared" si="193"/>
        <v>22.000000000000004</v>
      </c>
      <c r="CJ147">
        <f t="shared" si="194"/>
        <v>12</v>
      </c>
      <c r="CK147">
        <f t="shared" si="195"/>
        <v>80.849999999999994</v>
      </c>
      <c r="CL147">
        <f t="shared" si="196"/>
        <v>0</v>
      </c>
      <c r="CM147">
        <f t="shared" si="197"/>
        <v>0</v>
      </c>
    </row>
    <row r="148" spans="1:91" x14ac:dyDescent="0.2">
      <c r="A148">
        <v>131</v>
      </c>
      <c r="B148">
        <f>B$14*(10-lgd*COUNTIF(Defaults!$AI148:$AR148,"&lt;="&amp;B$17))</f>
        <v>1.5</v>
      </c>
      <c r="C148">
        <f>C$14*(10-lgd*COUNTIF(Defaults!$AI148:$AR148,"&lt;="&amp;C$17))</f>
        <v>1.5</v>
      </c>
      <c r="D148">
        <f>D$14*(10-lgd*COUNTIF(Defaults!$AI148:$AR148,"&lt;="&amp;D$17))</f>
        <v>1.5</v>
      </c>
      <c r="E148">
        <f>E$14*(10-lgd*COUNTIF(Defaults!$AI148:$AR148,"&lt;="&amp;E$17))</f>
        <v>1.5</v>
      </c>
      <c r="F148">
        <f>F$14*(10-lgd*COUNTIF(Defaults!$AI148:$AR148,"&lt;="&amp;F$17))</f>
        <v>1.5</v>
      </c>
      <c r="G148">
        <f>G$14*(10-lgd*COUNTIF(Defaults!$AI148:$AR148,"&lt;="&amp;G$17))</f>
        <v>1.5</v>
      </c>
      <c r="H148">
        <f>H$14*(10-lgd*COUNTIF(Defaults!$AI148:$AR148,"&lt;="&amp;H$17))</f>
        <v>1.5</v>
      </c>
      <c r="I148">
        <f>I$14*(10-lgd*COUNTIF(Defaults!$AI148:$AR148,"&lt;="&amp;I$17))</f>
        <v>1.5</v>
      </c>
      <c r="J148">
        <f>J$14*(10-lgd*COUNTIF(Defaults!$AI148:$AR148,"&lt;="&amp;J$17))</f>
        <v>1.5</v>
      </c>
      <c r="K148">
        <f>K$14*(10-lgd*COUNTIF(Defaults!$AI148:$AR148,"&lt;="&amp;K$17))</f>
        <v>1.5</v>
      </c>
      <c r="L148">
        <f>L$14*(10-lgd*COUNTIF(Defaults!$AI148:$AR148,"&lt;="&amp;L$17))</f>
        <v>1.5</v>
      </c>
      <c r="M148">
        <f>M$14*(10-lgd*COUNTIF(Defaults!$AI148:$AR148,"&lt;="&amp;M$17))</f>
        <v>1.5</v>
      </c>
      <c r="N148">
        <f>N$14*(10-lgd*COUNTIF(Defaults!$AI148:$AR148,"&lt;="&amp;N$17))</f>
        <v>1.5</v>
      </c>
      <c r="O148">
        <f>O$14*(10-lgd*COUNTIF(Defaults!$AI148:$AR148,"&lt;="&amp;O$17))</f>
        <v>1.41</v>
      </c>
      <c r="P148">
        <f>P$14*(10-lgd*COUNTIF(Defaults!$AI148:$AR148,"&lt;="&amp;P$17))</f>
        <v>1.41</v>
      </c>
      <c r="Q148">
        <f>Q$14*(10-lgd*COUNTIF(Defaults!$AI148:$AR148,"&lt;="&amp;Q$17))</f>
        <v>1.41</v>
      </c>
      <c r="R148">
        <f>R$14*(10-lgd*COUNTIF(Defaults!$AI148:$AR148,"&lt;="&amp;R$17))</f>
        <v>1.41</v>
      </c>
      <c r="S148">
        <f>S$14*(10-lgd*COUNTIF(Defaults!$AI148:$AR148,"&lt;="&amp;S$17))</f>
        <v>1.41</v>
      </c>
      <c r="T148">
        <f>T$14*(10-lgd*COUNTIF(Defaults!$AI148:$AR148,"&lt;="&amp;T$17))</f>
        <v>1.41</v>
      </c>
      <c r="U148">
        <f>U$14*(10-lgd*COUNTIF(Defaults!$AI148:$AR148,"&lt;="&amp;U$17))</f>
        <v>95.410000000000011</v>
      </c>
      <c r="W148">
        <f t="shared" si="132"/>
        <v>0.1</v>
      </c>
      <c r="X148">
        <f t="shared" si="133"/>
        <v>0.1</v>
      </c>
      <c r="Y148">
        <f t="shared" si="134"/>
        <v>0.1</v>
      </c>
      <c r="Z148">
        <f t="shared" si="135"/>
        <v>0.1</v>
      </c>
      <c r="AA148">
        <f t="shared" si="136"/>
        <v>0.1</v>
      </c>
      <c r="AB148">
        <f t="shared" si="137"/>
        <v>0.1</v>
      </c>
      <c r="AC148">
        <f t="shared" si="138"/>
        <v>0.1</v>
      </c>
      <c r="AD148">
        <f t="shared" si="139"/>
        <v>0.1</v>
      </c>
      <c r="AE148">
        <f t="shared" si="140"/>
        <v>0.1</v>
      </c>
      <c r="AF148">
        <f t="shared" si="141"/>
        <v>0.1</v>
      </c>
      <c r="AG148">
        <f t="shared" si="142"/>
        <v>0.1</v>
      </c>
      <c r="AH148">
        <f t="shared" si="143"/>
        <v>0.1</v>
      </c>
      <c r="AI148">
        <f t="shared" si="144"/>
        <v>0.1</v>
      </c>
      <c r="AJ148">
        <f t="shared" si="145"/>
        <v>0.1</v>
      </c>
      <c r="AK148">
        <f t="shared" si="146"/>
        <v>0.1</v>
      </c>
      <c r="AL148">
        <f t="shared" si="147"/>
        <v>0.1</v>
      </c>
      <c r="AM148">
        <f t="shared" si="148"/>
        <v>0.1</v>
      </c>
      <c r="AN148">
        <f t="shared" si="149"/>
        <v>0.1</v>
      </c>
      <c r="AO148">
        <f t="shared" si="150"/>
        <v>0.1</v>
      </c>
      <c r="AP148">
        <f t="shared" si="151"/>
        <v>20.100000000000001</v>
      </c>
      <c r="AR148">
        <f t="shared" si="152"/>
        <v>0.1</v>
      </c>
      <c r="AS148">
        <f t="shared" si="153"/>
        <v>0.1</v>
      </c>
      <c r="AT148">
        <f t="shared" si="154"/>
        <v>0.1</v>
      </c>
      <c r="AU148">
        <f t="shared" si="155"/>
        <v>0.1</v>
      </c>
      <c r="AV148">
        <f t="shared" si="156"/>
        <v>0.1</v>
      </c>
      <c r="AW148">
        <f t="shared" si="157"/>
        <v>0.1</v>
      </c>
      <c r="AX148">
        <f t="shared" si="158"/>
        <v>0.1</v>
      </c>
      <c r="AY148">
        <f t="shared" si="159"/>
        <v>0.1</v>
      </c>
      <c r="AZ148">
        <f t="shared" si="160"/>
        <v>0.1</v>
      </c>
      <c r="BA148">
        <f t="shared" si="161"/>
        <v>0.1</v>
      </c>
      <c r="BB148">
        <f t="shared" si="162"/>
        <v>0.1</v>
      </c>
      <c r="BC148">
        <f t="shared" si="163"/>
        <v>0.1</v>
      </c>
      <c r="BD148">
        <f t="shared" si="164"/>
        <v>0.1</v>
      </c>
      <c r="BE148">
        <f t="shared" si="165"/>
        <v>0.1</v>
      </c>
      <c r="BF148">
        <f t="shared" si="166"/>
        <v>0.1</v>
      </c>
      <c r="BG148">
        <f t="shared" si="167"/>
        <v>0.1</v>
      </c>
      <c r="BH148">
        <f t="shared" si="168"/>
        <v>0.1</v>
      </c>
      <c r="BI148">
        <f t="shared" si="169"/>
        <v>0.1</v>
      </c>
      <c r="BJ148">
        <f t="shared" si="170"/>
        <v>0.1</v>
      </c>
      <c r="BK148">
        <f t="shared" si="171"/>
        <v>10.1</v>
      </c>
      <c r="BM148">
        <f t="shared" si="172"/>
        <v>1.2999999999999998</v>
      </c>
      <c r="BN148">
        <f t="shared" si="173"/>
        <v>1.2999999999999998</v>
      </c>
      <c r="BO148">
        <f t="shared" si="174"/>
        <v>1.2999999999999998</v>
      </c>
      <c r="BP148">
        <f t="shared" si="175"/>
        <v>1.2999999999999998</v>
      </c>
      <c r="BQ148">
        <f t="shared" si="176"/>
        <v>1.2999999999999998</v>
      </c>
      <c r="BR148">
        <f t="shared" si="177"/>
        <v>1.2999999999999998</v>
      </c>
      <c r="BS148">
        <f t="shared" si="178"/>
        <v>1.2999999999999998</v>
      </c>
      <c r="BT148">
        <f t="shared" si="179"/>
        <v>1.2999999999999998</v>
      </c>
      <c r="BU148">
        <f t="shared" si="180"/>
        <v>1.2999999999999998</v>
      </c>
      <c r="BV148">
        <f t="shared" si="181"/>
        <v>1.2999999999999998</v>
      </c>
      <c r="BW148">
        <f t="shared" si="182"/>
        <v>1.2999999999999998</v>
      </c>
      <c r="BX148">
        <f t="shared" si="183"/>
        <v>1.2999999999999998</v>
      </c>
      <c r="BY148">
        <f t="shared" si="184"/>
        <v>1.2999999999999998</v>
      </c>
      <c r="BZ148">
        <f t="shared" si="185"/>
        <v>1.2099999999999997</v>
      </c>
      <c r="CA148">
        <f t="shared" si="186"/>
        <v>1.2099999999999997</v>
      </c>
      <c r="CB148">
        <f t="shared" si="187"/>
        <v>1.2099999999999997</v>
      </c>
      <c r="CC148">
        <f t="shared" si="188"/>
        <v>1.2099999999999997</v>
      </c>
      <c r="CD148">
        <f t="shared" si="189"/>
        <v>1.2099999999999997</v>
      </c>
      <c r="CE148">
        <f t="shared" si="190"/>
        <v>1.2099999999999997</v>
      </c>
      <c r="CF148">
        <f t="shared" si="191"/>
        <v>65.210000000000008</v>
      </c>
      <c r="CH148">
        <f t="shared" si="192"/>
        <v>123.37</v>
      </c>
      <c r="CI148">
        <f t="shared" si="193"/>
        <v>22.000000000000004</v>
      </c>
      <c r="CJ148">
        <f t="shared" si="194"/>
        <v>12</v>
      </c>
      <c r="CK148">
        <f t="shared" si="195"/>
        <v>89.370000000000019</v>
      </c>
      <c r="CL148">
        <f t="shared" si="196"/>
        <v>0</v>
      </c>
      <c r="CM148">
        <f t="shared" si="197"/>
        <v>0</v>
      </c>
    </row>
    <row r="149" spans="1:91" x14ac:dyDescent="0.2">
      <c r="A149">
        <v>132</v>
      </c>
      <c r="B149">
        <f>B$14*(10-lgd*COUNTIF(Defaults!$AI149:$AR149,"&lt;="&amp;B$17))</f>
        <v>1.5</v>
      </c>
      <c r="C149">
        <f>C$14*(10-lgd*COUNTIF(Defaults!$AI149:$AR149,"&lt;="&amp;C$17))</f>
        <v>1.41</v>
      </c>
      <c r="D149">
        <f>D$14*(10-lgd*COUNTIF(Defaults!$AI149:$AR149,"&lt;="&amp;D$17))</f>
        <v>1.41</v>
      </c>
      <c r="E149">
        <f>E$14*(10-lgd*COUNTIF(Defaults!$AI149:$AR149,"&lt;="&amp;E$17))</f>
        <v>1.41</v>
      </c>
      <c r="F149">
        <f>F$14*(10-lgd*COUNTIF(Defaults!$AI149:$AR149,"&lt;="&amp;F$17))</f>
        <v>1.41</v>
      </c>
      <c r="G149">
        <f>G$14*(10-lgd*COUNTIF(Defaults!$AI149:$AR149,"&lt;="&amp;G$17))</f>
        <v>1.41</v>
      </c>
      <c r="H149">
        <f>H$14*(10-lgd*COUNTIF(Defaults!$AI149:$AR149,"&lt;="&amp;H$17))</f>
        <v>1.41</v>
      </c>
      <c r="I149">
        <f>I$14*(10-lgd*COUNTIF(Defaults!$AI149:$AR149,"&lt;="&amp;I$17))</f>
        <v>1.41</v>
      </c>
      <c r="J149">
        <f>J$14*(10-lgd*COUNTIF(Defaults!$AI149:$AR149,"&lt;="&amp;J$17))</f>
        <v>1.41</v>
      </c>
      <c r="K149">
        <f>K$14*(10-lgd*COUNTIF(Defaults!$AI149:$AR149,"&lt;="&amp;K$17))</f>
        <v>1.32</v>
      </c>
      <c r="L149">
        <f>L$14*(10-lgd*COUNTIF(Defaults!$AI149:$AR149,"&lt;="&amp;L$17))</f>
        <v>1.32</v>
      </c>
      <c r="M149">
        <f>M$14*(10-lgd*COUNTIF(Defaults!$AI149:$AR149,"&lt;="&amp;M$17))</f>
        <v>1.32</v>
      </c>
      <c r="N149">
        <f>N$14*(10-lgd*COUNTIF(Defaults!$AI149:$AR149,"&lt;="&amp;N$17))</f>
        <v>1.2299999999999998</v>
      </c>
      <c r="O149">
        <f>O$14*(10-lgd*COUNTIF(Defaults!$AI149:$AR149,"&lt;="&amp;O$17))</f>
        <v>1.2299999999999998</v>
      </c>
      <c r="P149">
        <f>P$14*(10-lgd*COUNTIF(Defaults!$AI149:$AR149,"&lt;="&amp;P$17))</f>
        <v>1.2299999999999998</v>
      </c>
      <c r="Q149">
        <f>Q$14*(10-lgd*COUNTIF(Defaults!$AI149:$AR149,"&lt;="&amp;Q$17))</f>
        <v>1.2299999999999998</v>
      </c>
      <c r="R149">
        <f>R$14*(10-lgd*COUNTIF(Defaults!$AI149:$AR149,"&lt;="&amp;R$17))</f>
        <v>1.2299999999999998</v>
      </c>
      <c r="S149">
        <f>S$14*(10-lgd*COUNTIF(Defaults!$AI149:$AR149,"&lt;="&amp;S$17))</f>
        <v>1.2299999999999998</v>
      </c>
      <c r="T149">
        <f>T$14*(10-lgd*COUNTIF(Defaults!$AI149:$AR149,"&lt;="&amp;T$17))</f>
        <v>1.2299999999999998</v>
      </c>
      <c r="U149">
        <f>U$14*(10-lgd*COUNTIF(Defaults!$AI149:$AR149,"&lt;="&amp;U$17))</f>
        <v>83.22999999999999</v>
      </c>
      <c r="W149">
        <f t="shared" si="132"/>
        <v>0.1</v>
      </c>
      <c r="X149">
        <f t="shared" si="133"/>
        <v>0.1</v>
      </c>
      <c r="Y149">
        <f t="shared" si="134"/>
        <v>0.1</v>
      </c>
      <c r="Z149">
        <f t="shared" si="135"/>
        <v>0.1</v>
      </c>
      <c r="AA149">
        <f t="shared" si="136"/>
        <v>0.1</v>
      </c>
      <c r="AB149">
        <f t="shared" si="137"/>
        <v>0.1</v>
      </c>
      <c r="AC149">
        <f t="shared" si="138"/>
        <v>0.1</v>
      </c>
      <c r="AD149">
        <f t="shared" si="139"/>
        <v>0.1</v>
      </c>
      <c r="AE149">
        <f t="shared" si="140"/>
        <v>0.1</v>
      </c>
      <c r="AF149">
        <f t="shared" si="141"/>
        <v>0.1</v>
      </c>
      <c r="AG149">
        <f t="shared" si="142"/>
        <v>0.1</v>
      </c>
      <c r="AH149">
        <f t="shared" si="143"/>
        <v>0.1</v>
      </c>
      <c r="AI149">
        <f t="shared" si="144"/>
        <v>0.1</v>
      </c>
      <c r="AJ149">
        <f t="shared" si="145"/>
        <v>0.1</v>
      </c>
      <c r="AK149">
        <f t="shared" si="146"/>
        <v>0.1</v>
      </c>
      <c r="AL149">
        <f t="shared" si="147"/>
        <v>0.1</v>
      </c>
      <c r="AM149">
        <f t="shared" si="148"/>
        <v>0.1</v>
      </c>
      <c r="AN149">
        <f t="shared" si="149"/>
        <v>0.1</v>
      </c>
      <c r="AO149">
        <f t="shared" si="150"/>
        <v>0.1</v>
      </c>
      <c r="AP149">
        <f t="shared" si="151"/>
        <v>20.100000000000001</v>
      </c>
      <c r="AR149">
        <f t="shared" si="152"/>
        <v>0.1</v>
      </c>
      <c r="AS149">
        <f t="shared" si="153"/>
        <v>0.1</v>
      </c>
      <c r="AT149">
        <f t="shared" si="154"/>
        <v>0.1</v>
      </c>
      <c r="AU149">
        <f t="shared" si="155"/>
        <v>0.1</v>
      </c>
      <c r="AV149">
        <f t="shared" si="156"/>
        <v>0.1</v>
      </c>
      <c r="AW149">
        <f t="shared" si="157"/>
        <v>0.1</v>
      </c>
      <c r="AX149">
        <f t="shared" si="158"/>
        <v>0.1</v>
      </c>
      <c r="AY149">
        <f t="shared" si="159"/>
        <v>0.1</v>
      </c>
      <c r="AZ149">
        <f t="shared" si="160"/>
        <v>0.1</v>
      </c>
      <c r="BA149">
        <f t="shared" si="161"/>
        <v>0.1</v>
      </c>
      <c r="BB149">
        <f t="shared" si="162"/>
        <v>0.1</v>
      </c>
      <c r="BC149">
        <f t="shared" si="163"/>
        <v>0.1</v>
      </c>
      <c r="BD149">
        <f t="shared" si="164"/>
        <v>0.1</v>
      </c>
      <c r="BE149">
        <f t="shared" si="165"/>
        <v>0.1</v>
      </c>
      <c r="BF149">
        <f t="shared" si="166"/>
        <v>0.1</v>
      </c>
      <c r="BG149">
        <f t="shared" si="167"/>
        <v>0.1</v>
      </c>
      <c r="BH149">
        <f t="shared" si="168"/>
        <v>0.1</v>
      </c>
      <c r="BI149">
        <f t="shared" si="169"/>
        <v>0.1</v>
      </c>
      <c r="BJ149">
        <f t="shared" si="170"/>
        <v>0.1</v>
      </c>
      <c r="BK149">
        <f t="shared" si="171"/>
        <v>10.1</v>
      </c>
      <c r="BM149">
        <f t="shared" si="172"/>
        <v>1.2999999999999998</v>
      </c>
      <c r="BN149">
        <f t="shared" si="173"/>
        <v>1.2099999999999997</v>
      </c>
      <c r="BO149">
        <f t="shared" si="174"/>
        <v>1.2099999999999997</v>
      </c>
      <c r="BP149">
        <f t="shared" si="175"/>
        <v>1.2099999999999997</v>
      </c>
      <c r="BQ149">
        <f t="shared" si="176"/>
        <v>1.2099999999999997</v>
      </c>
      <c r="BR149">
        <f t="shared" si="177"/>
        <v>1.2099999999999997</v>
      </c>
      <c r="BS149">
        <f t="shared" si="178"/>
        <v>1.2099999999999997</v>
      </c>
      <c r="BT149">
        <f t="shared" si="179"/>
        <v>1.2099999999999997</v>
      </c>
      <c r="BU149">
        <f t="shared" si="180"/>
        <v>1.2099999999999997</v>
      </c>
      <c r="BV149">
        <f t="shared" si="181"/>
        <v>1.1199999999999999</v>
      </c>
      <c r="BW149">
        <f t="shared" si="182"/>
        <v>1.1199999999999999</v>
      </c>
      <c r="BX149">
        <f t="shared" si="183"/>
        <v>1.1199999999999999</v>
      </c>
      <c r="BY149">
        <f t="shared" si="184"/>
        <v>1.0299999999999996</v>
      </c>
      <c r="BZ149">
        <f t="shared" si="185"/>
        <v>1.0299999999999996</v>
      </c>
      <c r="CA149">
        <f t="shared" si="186"/>
        <v>1.0299999999999996</v>
      </c>
      <c r="CB149">
        <f t="shared" si="187"/>
        <v>1.0299999999999996</v>
      </c>
      <c r="CC149">
        <f t="shared" si="188"/>
        <v>1.0299999999999996</v>
      </c>
      <c r="CD149">
        <f t="shared" si="189"/>
        <v>1.0299999999999996</v>
      </c>
      <c r="CE149">
        <f t="shared" si="190"/>
        <v>1.0299999999999996</v>
      </c>
      <c r="CF149">
        <f t="shared" si="191"/>
        <v>53.029999999999987</v>
      </c>
      <c r="CH149">
        <f t="shared" si="192"/>
        <v>108.58</v>
      </c>
      <c r="CI149">
        <f t="shared" si="193"/>
        <v>22.000000000000004</v>
      </c>
      <c r="CJ149">
        <f t="shared" si="194"/>
        <v>12</v>
      </c>
      <c r="CK149">
        <f t="shared" si="195"/>
        <v>74.579999999999984</v>
      </c>
      <c r="CL149">
        <f t="shared" si="196"/>
        <v>0</v>
      </c>
      <c r="CM149">
        <f t="shared" si="197"/>
        <v>0</v>
      </c>
    </row>
    <row r="150" spans="1:91" x14ac:dyDescent="0.2">
      <c r="A150">
        <v>133</v>
      </c>
      <c r="B150">
        <f>B$14*(10-lgd*COUNTIF(Defaults!$AI150:$AR150,"&lt;="&amp;B$17))</f>
        <v>1.5</v>
      </c>
      <c r="C150">
        <f>C$14*(10-lgd*COUNTIF(Defaults!$AI150:$AR150,"&lt;="&amp;C$17))</f>
        <v>1.5</v>
      </c>
      <c r="D150">
        <f>D$14*(10-lgd*COUNTIF(Defaults!$AI150:$AR150,"&lt;="&amp;D$17))</f>
        <v>1.41</v>
      </c>
      <c r="E150">
        <f>E$14*(10-lgd*COUNTIF(Defaults!$AI150:$AR150,"&lt;="&amp;E$17))</f>
        <v>1.41</v>
      </c>
      <c r="F150">
        <f>F$14*(10-lgd*COUNTIF(Defaults!$AI150:$AR150,"&lt;="&amp;F$17))</f>
        <v>1.41</v>
      </c>
      <c r="G150">
        <f>G$14*(10-lgd*COUNTIF(Defaults!$AI150:$AR150,"&lt;="&amp;G$17))</f>
        <v>1.41</v>
      </c>
      <c r="H150">
        <f>H$14*(10-lgd*COUNTIF(Defaults!$AI150:$AR150,"&lt;="&amp;H$17))</f>
        <v>1.32</v>
      </c>
      <c r="I150">
        <f>I$14*(10-lgd*COUNTIF(Defaults!$AI150:$AR150,"&lt;="&amp;I$17))</f>
        <v>1.32</v>
      </c>
      <c r="J150">
        <f>J$14*(10-lgd*COUNTIF(Defaults!$AI150:$AR150,"&lt;="&amp;J$17))</f>
        <v>1.32</v>
      </c>
      <c r="K150">
        <f>K$14*(10-lgd*COUNTIF(Defaults!$AI150:$AR150,"&lt;="&amp;K$17))</f>
        <v>1.32</v>
      </c>
      <c r="L150">
        <f>L$14*(10-lgd*COUNTIF(Defaults!$AI150:$AR150,"&lt;="&amp;L$17))</f>
        <v>1.32</v>
      </c>
      <c r="M150">
        <f>M$14*(10-lgd*COUNTIF(Defaults!$AI150:$AR150,"&lt;="&amp;M$17))</f>
        <v>1.32</v>
      </c>
      <c r="N150">
        <f>N$14*(10-lgd*COUNTIF(Defaults!$AI150:$AR150,"&lt;="&amp;N$17))</f>
        <v>1.32</v>
      </c>
      <c r="O150">
        <f>O$14*(10-lgd*COUNTIF(Defaults!$AI150:$AR150,"&lt;="&amp;O$17))</f>
        <v>1.32</v>
      </c>
      <c r="P150">
        <f>P$14*(10-lgd*COUNTIF(Defaults!$AI150:$AR150,"&lt;="&amp;P$17))</f>
        <v>1.32</v>
      </c>
      <c r="Q150">
        <f>Q$14*(10-lgd*COUNTIF(Defaults!$AI150:$AR150,"&lt;="&amp;Q$17))</f>
        <v>1.32</v>
      </c>
      <c r="R150">
        <f>R$14*(10-lgd*COUNTIF(Defaults!$AI150:$AR150,"&lt;="&amp;R$17))</f>
        <v>1.32</v>
      </c>
      <c r="S150">
        <f>S$14*(10-lgd*COUNTIF(Defaults!$AI150:$AR150,"&lt;="&amp;S$17))</f>
        <v>1.32</v>
      </c>
      <c r="T150">
        <f>T$14*(10-lgd*COUNTIF(Defaults!$AI150:$AR150,"&lt;="&amp;T$17))</f>
        <v>1.32</v>
      </c>
      <c r="U150">
        <f>U$14*(10-lgd*COUNTIF(Defaults!$AI150:$AR150,"&lt;="&amp;U$17))</f>
        <v>89.320000000000007</v>
      </c>
      <c r="W150">
        <f t="shared" si="132"/>
        <v>0.1</v>
      </c>
      <c r="X150">
        <f t="shared" si="133"/>
        <v>0.1</v>
      </c>
      <c r="Y150">
        <f t="shared" si="134"/>
        <v>0.1</v>
      </c>
      <c r="Z150">
        <f t="shared" si="135"/>
        <v>0.1</v>
      </c>
      <c r="AA150">
        <f t="shared" si="136"/>
        <v>0.1</v>
      </c>
      <c r="AB150">
        <f t="shared" si="137"/>
        <v>0.1</v>
      </c>
      <c r="AC150">
        <f t="shared" si="138"/>
        <v>0.1</v>
      </c>
      <c r="AD150">
        <f t="shared" si="139"/>
        <v>0.1</v>
      </c>
      <c r="AE150">
        <f t="shared" si="140"/>
        <v>0.1</v>
      </c>
      <c r="AF150">
        <f t="shared" si="141"/>
        <v>0.1</v>
      </c>
      <c r="AG150">
        <f t="shared" si="142"/>
        <v>0.1</v>
      </c>
      <c r="AH150">
        <f t="shared" si="143"/>
        <v>0.1</v>
      </c>
      <c r="AI150">
        <f t="shared" si="144"/>
        <v>0.1</v>
      </c>
      <c r="AJ150">
        <f t="shared" si="145"/>
        <v>0.1</v>
      </c>
      <c r="AK150">
        <f t="shared" si="146"/>
        <v>0.1</v>
      </c>
      <c r="AL150">
        <f t="shared" si="147"/>
        <v>0.1</v>
      </c>
      <c r="AM150">
        <f t="shared" si="148"/>
        <v>0.1</v>
      </c>
      <c r="AN150">
        <f t="shared" si="149"/>
        <v>0.1</v>
      </c>
      <c r="AO150">
        <f t="shared" si="150"/>
        <v>0.1</v>
      </c>
      <c r="AP150">
        <f t="shared" si="151"/>
        <v>20.100000000000001</v>
      </c>
      <c r="AR150">
        <f t="shared" si="152"/>
        <v>0.1</v>
      </c>
      <c r="AS150">
        <f t="shared" si="153"/>
        <v>0.1</v>
      </c>
      <c r="AT150">
        <f t="shared" si="154"/>
        <v>0.1</v>
      </c>
      <c r="AU150">
        <f t="shared" si="155"/>
        <v>0.1</v>
      </c>
      <c r="AV150">
        <f t="shared" si="156"/>
        <v>0.1</v>
      </c>
      <c r="AW150">
        <f t="shared" si="157"/>
        <v>0.1</v>
      </c>
      <c r="AX150">
        <f t="shared" si="158"/>
        <v>0.1</v>
      </c>
      <c r="AY150">
        <f t="shared" si="159"/>
        <v>0.1</v>
      </c>
      <c r="AZ150">
        <f t="shared" si="160"/>
        <v>0.1</v>
      </c>
      <c r="BA150">
        <f t="shared" si="161"/>
        <v>0.1</v>
      </c>
      <c r="BB150">
        <f t="shared" si="162"/>
        <v>0.1</v>
      </c>
      <c r="BC150">
        <f t="shared" si="163"/>
        <v>0.1</v>
      </c>
      <c r="BD150">
        <f t="shared" si="164"/>
        <v>0.1</v>
      </c>
      <c r="BE150">
        <f t="shared" si="165"/>
        <v>0.1</v>
      </c>
      <c r="BF150">
        <f t="shared" si="166"/>
        <v>0.1</v>
      </c>
      <c r="BG150">
        <f t="shared" si="167"/>
        <v>0.1</v>
      </c>
      <c r="BH150">
        <f t="shared" si="168"/>
        <v>0.1</v>
      </c>
      <c r="BI150">
        <f t="shared" si="169"/>
        <v>0.1</v>
      </c>
      <c r="BJ150">
        <f t="shared" si="170"/>
        <v>0.1</v>
      </c>
      <c r="BK150">
        <f t="shared" si="171"/>
        <v>10.1</v>
      </c>
      <c r="BM150">
        <f t="shared" si="172"/>
        <v>1.2999999999999998</v>
      </c>
      <c r="BN150">
        <f t="shared" si="173"/>
        <v>1.2999999999999998</v>
      </c>
      <c r="BO150">
        <f t="shared" si="174"/>
        <v>1.2099999999999997</v>
      </c>
      <c r="BP150">
        <f t="shared" si="175"/>
        <v>1.2099999999999997</v>
      </c>
      <c r="BQ150">
        <f t="shared" si="176"/>
        <v>1.2099999999999997</v>
      </c>
      <c r="BR150">
        <f t="shared" si="177"/>
        <v>1.2099999999999997</v>
      </c>
      <c r="BS150">
        <f t="shared" si="178"/>
        <v>1.1199999999999999</v>
      </c>
      <c r="BT150">
        <f t="shared" si="179"/>
        <v>1.1199999999999999</v>
      </c>
      <c r="BU150">
        <f t="shared" si="180"/>
        <v>1.1199999999999999</v>
      </c>
      <c r="BV150">
        <f t="shared" si="181"/>
        <v>1.1199999999999999</v>
      </c>
      <c r="BW150">
        <f t="shared" si="182"/>
        <v>1.1199999999999999</v>
      </c>
      <c r="BX150">
        <f t="shared" si="183"/>
        <v>1.1199999999999999</v>
      </c>
      <c r="BY150">
        <f t="shared" si="184"/>
        <v>1.1199999999999999</v>
      </c>
      <c r="BZ150">
        <f t="shared" si="185"/>
        <v>1.1199999999999999</v>
      </c>
      <c r="CA150">
        <f t="shared" si="186"/>
        <v>1.1199999999999999</v>
      </c>
      <c r="CB150">
        <f t="shared" si="187"/>
        <v>1.1199999999999999</v>
      </c>
      <c r="CC150">
        <f t="shared" si="188"/>
        <v>1.1199999999999999</v>
      </c>
      <c r="CD150">
        <f t="shared" si="189"/>
        <v>1.1199999999999999</v>
      </c>
      <c r="CE150">
        <f t="shared" si="190"/>
        <v>1.1199999999999999</v>
      </c>
      <c r="CF150">
        <f t="shared" si="191"/>
        <v>59.12</v>
      </c>
      <c r="CH150">
        <f t="shared" si="192"/>
        <v>115.12</v>
      </c>
      <c r="CI150">
        <f t="shared" si="193"/>
        <v>22.000000000000004</v>
      </c>
      <c r="CJ150">
        <f t="shared" si="194"/>
        <v>12</v>
      </c>
      <c r="CK150">
        <f t="shared" si="195"/>
        <v>81.12</v>
      </c>
      <c r="CL150">
        <f t="shared" si="196"/>
        <v>0</v>
      </c>
      <c r="CM150">
        <f t="shared" si="197"/>
        <v>0</v>
      </c>
    </row>
    <row r="151" spans="1:91" x14ac:dyDescent="0.2">
      <c r="A151">
        <v>134</v>
      </c>
      <c r="B151">
        <f>B$14*(10-lgd*COUNTIF(Defaults!$AI151:$AR151,"&lt;="&amp;B$17))</f>
        <v>1.5</v>
      </c>
      <c r="C151">
        <f>C$14*(10-lgd*COUNTIF(Defaults!$AI151:$AR151,"&lt;="&amp;C$17))</f>
        <v>1.5</v>
      </c>
      <c r="D151">
        <f>D$14*(10-lgd*COUNTIF(Defaults!$AI151:$AR151,"&lt;="&amp;D$17))</f>
        <v>1.5</v>
      </c>
      <c r="E151">
        <f>E$14*(10-lgd*COUNTIF(Defaults!$AI151:$AR151,"&lt;="&amp;E$17))</f>
        <v>1.5</v>
      </c>
      <c r="F151">
        <f>F$14*(10-lgd*COUNTIF(Defaults!$AI151:$AR151,"&lt;="&amp;F$17))</f>
        <v>1.5</v>
      </c>
      <c r="G151">
        <f>G$14*(10-lgd*COUNTIF(Defaults!$AI151:$AR151,"&lt;="&amp;G$17))</f>
        <v>1.5</v>
      </c>
      <c r="H151">
        <f>H$14*(10-lgd*COUNTIF(Defaults!$AI151:$AR151,"&lt;="&amp;H$17))</f>
        <v>1.5</v>
      </c>
      <c r="I151">
        <f>I$14*(10-lgd*COUNTIF(Defaults!$AI151:$AR151,"&lt;="&amp;I$17))</f>
        <v>1.5</v>
      </c>
      <c r="J151">
        <f>J$14*(10-lgd*COUNTIF(Defaults!$AI151:$AR151,"&lt;="&amp;J$17))</f>
        <v>1.5</v>
      </c>
      <c r="K151">
        <f>K$14*(10-lgd*COUNTIF(Defaults!$AI151:$AR151,"&lt;="&amp;K$17))</f>
        <v>1.5</v>
      </c>
      <c r="L151">
        <f>L$14*(10-lgd*COUNTIF(Defaults!$AI151:$AR151,"&lt;="&amp;L$17))</f>
        <v>1.5</v>
      </c>
      <c r="M151">
        <f>M$14*(10-lgd*COUNTIF(Defaults!$AI151:$AR151,"&lt;="&amp;M$17))</f>
        <v>1.5</v>
      </c>
      <c r="N151">
        <f>N$14*(10-lgd*COUNTIF(Defaults!$AI151:$AR151,"&lt;="&amp;N$17))</f>
        <v>1.5</v>
      </c>
      <c r="O151">
        <f>O$14*(10-lgd*COUNTIF(Defaults!$AI151:$AR151,"&lt;="&amp;O$17))</f>
        <v>1.5</v>
      </c>
      <c r="P151">
        <f>P$14*(10-lgd*COUNTIF(Defaults!$AI151:$AR151,"&lt;="&amp;P$17))</f>
        <v>1.5</v>
      </c>
      <c r="Q151">
        <f>Q$14*(10-lgd*COUNTIF(Defaults!$AI151:$AR151,"&lt;="&amp;Q$17))</f>
        <v>1.5</v>
      </c>
      <c r="R151">
        <f>R$14*(10-lgd*COUNTIF(Defaults!$AI151:$AR151,"&lt;="&amp;R$17))</f>
        <v>1.5</v>
      </c>
      <c r="S151">
        <f>S$14*(10-lgd*COUNTIF(Defaults!$AI151:$AR151,"&lt;="&amp;S$17))</f>
        <v>1.5</v>
      </c>
      <c r="T151">
        <f>T$14*(10-lgd*COUNTIF(Defaults!$AI151:$AR151,"&lt;="&amp;T$17))</f>
        <v>1.5</v>
      </c>
      <c r="U151">
        <f>U$14*(10-lgd*COUNTIF(Defaults!$AI151:$AR151,"&lt;="&amp;U$17))</f>
        <v>101.5</v>
      </c>
      <c r="W151">
        <f t="shared" si="132"/>
        <v>0.1</v>
      </c>
      <c r="X151">
        <f t="shared" si="133"/>
        <v>0.1</v>
      </c>
      <c r="Y151">
        <f t="shared" si="134"/>
        <v>0.1</v>
      </c>
      <c r="Z151">
        <f t="shared" si="135"/>
        <v>0.1</v>
      </c>
      <c r="AA151">
        <f t="shared" si="136"/>
        <v>0.1</v>
      </c>
      <c r="AB151">
        <f t="shared" si="137"/>
        <v>0.1</v>
      </c>
      <c r="AC151">
        <f t="shared" si="138"/>
        <v>0.1</v>
      </c>
      <c r="AD151">
        <f t="shared" si="139"/>
        <v>0.1</v>
      </c>
      <c r="AE151">
        <f t="shared" si="140"/>
        <v>0.1</v>
      </c>
      <c r="AF151">
        <f t="shared" si="141"/>
        <v>0.1</v>
      </c>
      <c r="AG151">
        <f t="shared" si="142"/>
        <v>0.1</v>
      </c>
      <c r="AH151">
        <f t="shared" si="143"/>
        <v>0.1</v>
      </c>
      <c r="AI151">
        <f t="shared" si="144"/>
        <v>0.1</v>
      </c>
      <c r="AJ151">
        <f t="shared" si="145"/>
        <v>0.1</v>
      </c>
      <c r="AK151">
        <f t="shared" si="146"/>
        <v>0.1</v>
      </c>
      <c r="AL151">
        <f t="shared" si="147"/>
        <v>0.1</v>
      </c>
      <c r="AM151">
        <f t="shared" si="148"/>
        <v>0.1</v>
      </c>
      <c r="AN151">
        <f t="shared" si="149"/>
        <v>0.1</v>
      </c>
      <c r="AO151">
        <f t="shared" si="150"/>
        <v>0.1</v>
      </c>
      <c r="AP151">
        <f t="shared" si="151"/>
        <v>20.100000000000001</v>
      </c>
      <c r="AR151">
        <f t="shared" si="152"/>
        <v>0.1</v>
      </c>
      <c r="AS151">
        <f t="shared" si="153"/>
        <v>0.1</v>
      </c>
      <c r="AT151">
        <f t="shared" si="154"/>
        <v>0.1</v>
      </c>
      <c r="AU151">
        <f t="shared" si="155"/>
        <v>0.1</v>
      </c>
      <c r="AV151">
        <f t="shared" si="156"/>
        <v>0.1</v>
      </c>
      <c r="AW151">
        <f t="shared" si="157"/>
        <v>0.1</v>
      </c>
      <c r="AX151">
        <f t="shared" si="158"/>
        <v>0.1</v>
      </c>
      <c r="AY151">
        <f t="shared" si="159"/>
        <v>0.1</v>
      </c>
      <c r="AZ151">
        <f t="shared" si="160"/>
        <v>0.1</v>
      </c>
      <c r="BA151">
        <f t="shared" si="161"/>
        <v>0.1</v>
      </c>
      <c r="BB151">
        <f t="shared" si="162"/>
        <v>0.1</v>
      </c>
      <c r="BC151">
        <f t="shared" si="163"/>
        <v>0.1</v>
      </c>
      <c r="BD151">
        <f t="shared" si="164"/>
        <v>0.1</v>
      </c>
      <c r="BE151">
        <f t="shared" si="165"/>
        <v>0.1</v>
      </c>
      <c r="BF151">
        <f t="shared" si="166"/>
        <v>0.1</v>
      </c>
      <c r="BG151">
        <f t="shared" si="167"/>
        <v>0.1</v>
      </c>
      <c r="BH151">
        <f t="shared" si="168"/>
        <v>0.1</v>
      </c>
      <c r="BI151">
        <f t="shared" si="169"/>
        <v>0.1</v>
      </c>
      <c r="BJ151">
        <f t="shared" si="170"/>
        <v>0.1</v>
      </c>
      <c r="BK151">
        <f t="shared" si="171"/>
        <v>10.1</v>
      </c>
      <c r="BM151">
        <f t="shared" si="172"/>
        <v>1.2999999999999998</v>
      </c>
      <c r="BN151">
        <f t="shared" si="173"/>
        <v>1.2999999999999998</v>
      </c>
      <c r="BO151">
        <f t="shared" si="174"/>
        <v>1.2999999999999998</v>
      </c>
      <c r="BP151">
        <f t="shared" si="175"/>
        <v>1.2999999999999998</v>
      </c>
      <c r="BQ151">
        <f t="shared" si="176"/>
        <v>1.2999999999999998</v>
      </c>
      <c r="BR151">
        <f t="shared" si="177"/>
        <v>1.2999999999999998</v>
      </c>
      <c r="BS151">
        <f t="shared" si="178"/>
        <v>1.2999999999999998</v>
      </c>
      <c r="BT151">
        <f t="shared" si="179"/>
        <v>1.2999999999999998</v>
      </c>
      <c r="BU151">
        <f t="shared" si="180"/>
        <v>1.2999999999999998</v>
      </c>
      <c r="BV151">
        <f t="shared" si="181"/>
        <v>1.2999999999999998</v>
      </c>
      <c r="BW151">
        <f t="shared" si="182"/>
        <v>1.2999999999999998</v>
      </c>
      <c r="BX151">
        <f t="shared" si="183"/>
        <v>1.2999999999999998</v>
      </c>
      <c r="BY151">
        <f t="shared" si="184"/>
        <v>1.2999999999999998</v>
      </c>
      <c r="BZ151">
        <f t="shared" si="185"/>
        <v>1.2999999999999998</v>
      </c>
      <c r="CA151">
        <f t="shared" si="186"/>
        <v>1.2999999999999998</v>
      </c>
      <c r="CB151">
        <f t="shared" si="187"/>
        <v>1.2999999999999998</v>
      </c>
      <c r="CC151">
        <f t="shared" si="188"/>
        <v>1.2999999999999998</v>
      </c>
      <c r="CD151">
        <f t="shared" si="189"/>
        <v>1.2999999999999998</v>
      </c>
      <c r="CE151">
        <f t="shared" si="190"/>
        <v>1.2999999999999998</v>
      </c>
      <c r="CF151">
        <f t="shared" si="191"/>
        <v>71.300000000000011</v>
      </c>
      <c r="CH151">
        <f t="shared" si="192"/>
        <v>130</v>
      </c>
      <c r="CI151">
        <f t="shared" si="193"/>
        <v>22.000000000000004</v>
      </c>
      <c r="CJ151">
        <f t="shared" si="194"/>
        <v>12</v>
      </c>
      <c r="CK151">
        <f t="shared" si="195"/>
        <v>96.000000000000014</v>
      </c>
      <c r="CL151">
        <f t="shared" si="196"/>
        <v>0</v>
      </c>
      <c r="CM151">
        <f t="shared" si="197"/>
        <v>0</v>
      </c>
    </row>
    <row r="152" spans="1:91" x14ac:dyDescent="0.2">
      <c r="A152">
        <v>135</v>
      </c>
      <c r="B152">
        <f>B$14*(10-lgd*COUNTIF(Defaults!$AI152:$AR152,"&lt;="&amp;B$17))</f>
        <v>1.5</v>
      </c>
      <c r="C152">
        <f>C$14*(10-lgd*COUNTIF(Defaults!$AI152:$AR152,"&lt;="&amp;C$17))</f>
        <v>1.5</v>
      </c>
      <c r="D152">
        <f>D$14*(10-lgd*COUNTIF(Defaults!$AI152:$AR152,"&lt;="&amp;D$17))</f>
        <v>1.5</v>
      </c>
      <c r="E152">
        <f>E$14*(10-lgd*COUNTIF(Defaults!$AI152:$AR152,"&lt;="&amp;E$17))</f>
        <v>1.5</v>
      </c>
      <c r="F152">
        <f>F$14*(10-lgd*COUNTIF(Defaults!$AI152:$AR152,"&lt;="&amp;F$17))</f>
        <v>1.5</v>
      </c>
      <c r="G152">
        <f>G$14*(10-lgd*COUNTIF(Defaults!$AI152:$AR152,"&lt;="&amp;G$17))</f>
        <v>1.5</v>
      </c>
      <c r="H152">
        <f>H$14*(10-lgd*COUNTIF(Defaults!$AI152:$AR152,"&lt;="&amp;H$17))</f>
        <v>1.5</v>
      </c>
      <c r="I152">
        <f>I$14*(10-lgd*COUNTIF(Defaults!$AI152:$AR152,"&lt;="&amp;I$17))</f>
        <v>1.5</v>
      </c>
      <c r="J152">
        <f>J$14*(10-lgd*COUNTIF(Defaults!$AI152:$AR152,"&lt;="&amp;J$17))</f>
        <v>1.5</v>
      </c>
      <c r="K152">
        <f>K$14*(10-lgd*COUNTIF(Defaults!$AI152:$AR152,"&lt;="&amp;K$17))</f>
        <v>1.5</v>
      </c>
      <c r="L152">
        <f>L$14*(10-lgd*COUNTIF(Defaults!$AI152:$AR152,"&lt;="&amp;L$17))</f>
        <v>1.5</v>
      </c>
      <c r="M152">
        <f>M$14*(10-lgd*COUNTIF(Defaults!$AI152:$AR152,"&lt;="&amp;M$17))</f>
        <v>1.5</v>
      </c>
      <c r="N152">
        <f>N$14*(10-lgd*COUNTIF(Defaults!$AI152:$AR152,"&lt;="&amp;N$17))</f>
        <v>1.5</v>
      </c>
      <c r="O152">
        <f>O$14*(10-lgd*COUNTIF(Defaults!$AI152:$AR152,"&lt;="&amp;O$17))</f>
        <v>1.5</v>
      </c>
      <c r="P152">
        <f>P$14*(10-lgd*COUNTIF(Defaults!$AI152:$AR152,"&lt;="&amp;P$17))</f>
        <v>1.5</v>
      </c>
      <c r="Q152">
        <f>Q$14*(10-lgd*COUNTIF(Defaults!$AI152:$AR152,"&lt;="&amp;Q$17))</f>
        <v>1.5</v>
      </c>
      <c r="R152">
        <f>R$14*(10-lgd*COUNTIF(Defaults!$AI152:$AR152,"&lt;="&amp;R$17))</f>
        <v>1.5</v>
      </c>
      <c r="S152">
        <f>S$14*(10-lgd*COUNTIF(Defaults!$AI152:$AR152,"&lt;="&amp;S$17))</f>
        <v>1.5</v>
      </c>
      <c r="T152">
        <f>T$14*(10-lgd*COUNTIF(Defaults!$AI152:$AR152,"&lt;="&amp;T$17))</f>
        <v>1.5</v>
      </c>
      <c r="U152">
        <f>U$14*(10-lgd*COUNTIF(Defaults!$AI152:$AR152,"&lt;="&amp;U$17))</f>
        <v>101.5</v>
      </c>
      <c r="W152">
        <f t="shared" si="132"/>
        <v>0.1</v>
      </c>
      <c r="X152">
        <f t="shared" si="133"/>
        <v>0.1</v>
      </c>
      <c r="Y152">
        <f t="shared" si="134"/>
        <v>0.1</v>
      </c>
      <c r="Z152">
        <f t="shared" si="135"/>
        <v>0.1</v>
      </c>
      <c r="AA152">
        <f t="shared" si="136"/>
        <v>0.1</v>
      </c>
      <c r="AB152">
        <f t="shared" si="137"/>
        <v>0.1</v>
      </c>
      <c r="AC152">
        <f t="shared" si="138"/>
        <v>0.1</v>
      </c>
      <c r="AD152">
        <f t="shared" si="139"/>
        <v>0.1</v>
      </c>
      <c r="AE152">
        <f t="shared" si="140"/>
        <v>0.1</v>
      </c>
      <c r="AF152">
        <f t="shared" si="141"/>
        <v>0.1</v>
      </c>
      <c r="AG152">
        <f t="shared" si="142"/>
        <v>0.1</v>
      </c>
      <c r="AH152">
        <f t="shared" si="143"/>
        <v>0.1</v>
      </c>
      <c r="AI152">
        <f t="shared" si="144"/>
        <v>0.1</v>
      </c>
      <c r="AJ152">
        <f t="shared" si="145"/>
        <v>0.1</v>
      </c>
      <c r="AK152">
        <f t="shared" si="146"/>
        <v>0.1</v>
      </c>
      <c r="AL152">
        <f t="shared" si="147"/>
        <v>0.1</v>
      </c>
      <c r="AM152">
        <f t="shared" si="148"/>
        <v>0.1</v>
      </c>
      <c r="AN152">
        <f t="shared" si="149"/>
        <v>0.1</v>
      </c>
      <c r="AO152">
        <f t="shared" si="150"/>
        <v>0.1</v>
      </c>
      <c r="AP152">
        <f t="shared" si="151"/>
        <v>20.100000000000001</v>
      </c>
      <c r="AR152">
        <f t="shared" si="152"/>
        <v>0.1</v>
      </c>
      <c r="AS152">
        <f t="shared" si="153"/>
        <v>0.1</v>
      </c>
      <c r="AT152">
        <f t="shared" si="154"/>
        <v>0.1</v>
      </c>
      <c r="AU152">
        <f t="shared" si="155"/>
        <v>0.1</v>
      </c>
      <c r="AV152">
        <f t="shared" si="156"/>
        <v>0.1</v>
      </c>
      <c r="AW152">
        <f t="shared" si="157"/>
        <v>0.1</v>
      </c>
      <c r="AX152">
        <f t="shared" si="158"/>
        <v>0.1</v>
      </c>
      <c r="AY152">
        <f t="shared" si="159"/>
        <v>0.1</v>
      </c>
      <c r="AZ152">
        <f t="shared" si="160"/>
        <v>0.1</v>
      </c>
      <c r="BA152">
        <f t="shared" si="161"/>
        <v>0.1</v>
      </c>
      <c r="BB152">
        <f t="shared" si="162"/>
        <v>0.1</v>
      </c>
      <c r="BC152">
        <f t="shared" si="163"/>
        <v>0.1</v>
      </c>
      <c r="BD152">
        <f t="shared" si="164"/>
        <v>0.1</v>
      </c>
      <c r="BE152">
        <f t="shared" si="165"/>
        <v>0.1</v>
      </c>
      <c r="BF152">
        <f t="shared" si="166"/>
        <v>0.1</v>
      </c>
      <c r="BG152">
        <f t="shared" si="167"/>
        <v>0.1</v>
      </c>
      <c r="BH152">
        <f t="shared" si="168"/>
        <v>0.1</v>
      </c>
      <c r="BI152">
        <f t="shared" si="169"/>
        <v>0.1</v>
      </c>
      <c r="BJ152">
        <f t="shared" si="170"/>
        <v>0.1</v>
      </c>
      <c r="BK152">
        <f t="shared" si="171"/>
        <v>10.1</v>
      </c>
      <c r="BM152">
        <f t="shared" si="172"/>
        <v>1.2999999999999998</v>
      </c>
      <c r="BN152">
        <f t="shared" si="173"/>
        <v>1.2999999999999998</v>
      </c>
      <c r="BO152">
        <f t="shared" si="174"/>
        <v>1.2999999999999998</v>
      </c>
      <c r="BP152">
        <f t="shared" si="175"/>
        <v>1.2999999999999998</v>
      </c>
      <c r="BQ152">
        <f t="shared" si="176"/>
        <v>1.2999999999999998</v>
      </c>
      <c r="BR152">
        <f t="shared" si="177"/>
        <v>1.2999999999999998</v>
      </c>
      <c r="BS152">
        <f t="shared" si="178"/>
        <v>1.2999999999999998</v>
      </c>
      <c r="BT152">
        <f t="shared" si="179"/>
        <v>1.2999999999999998</v>
      </c>
      <c r="BU152">
        <f t="shared" si="180"/>
        <v>1.2999999999999998</v>
      </c>
      <c r="BV152">
        <f t="shared" si="181"/>
        <v>1.2999999999999998</v>
      </c>
      <c r="BW152">
        <f t="shared" si="182"/>
        <v>1.2999999999999998</v>
      </c>
      <c r="BX152">
        <f t="shared" si="183"/>
        <v>1.2999999999999998</v>
      </c>
      <c r="BY152">
        <f t="shared" si="184"/>
        <v>1.2999999999999998</v>
      </c>
      <c r="BZ152">
        <f t="shared" si="185"/>
        <v>1.2999999999999998</v>
      </c>
      <c r="CA152">
        <f t="shared" si="186"/>
        <v>1.2999999999999998</v>
      </c>
      <c r="CB152">
        <f t="shared" si="187"/>
        <v>1.2999999999999998</v>
      </c>
      <c r="CC152">
        <f t="shared" si="188"/>
        <v>1.2999999999999998</v>
      </c>
      <c r="CD152">
        <f t="shared" si="189"/>
        <v>1.2999999999999998</v>
      </c>
      <c r="CE152">
        <f t="shared" si="190"/>
        <v>1.2999999999999998</v>
      </c>
      <c r="CF152">
        <f t="shared" si="191"/>
        <v>71.300000000000011</v>
      </c>
      <c r="CH152">
        <f t="shared" si="192"/>
        <v>130</v>
      </c>
      <c r="CI152">
        <f t="shared" si="193"/>
        <v>22.000000000000004</v>
      </c>
      <c r="CJ152">
        <f t="shared" si="194"/>
        <v>12</v>
      </c>
      <c r="CK152">
        <f t="shared" si="195"/>
        <v>96.000000000000014</v>
      </c>
      <c r="CL152">
        <f t="shared" si="196"/>
        <v>0</v>
      </c>
      <c r="CM152">
        <f t="shared" si="197"/>
        <v>0</v>
      </c>
    </row>
    <row r="153" spans="1:91" x14ac:dyDescent="0.2">
      <c r="A153">
        <v>136</v>
      </c>
      <c r="B153">
        <f>B$14*(10-lgd*COUNTIF(Defaults!$AI153:$AR153,"&lt;="&amp;B$17))</f>
        <v>1.5</v>
      </c>
      <c r="C153">
        <f>C$14*(10-lgd*COUNTIF(Defaults!$AI153:$AR153,"&lt;="&amp;C$17))</f>
        <v>1.5</v>
      </c>
      <c r="D153">
        <f>D$14*(10-lgd*COUNTIF(Defaults!$AI153:$AR153,"&lt;="&amp;D$17))</f>
        <v>1.5</v>
      </c>
      <c r="E153">
        <f>E$14*(10-lgd*COUNTIF(Defaults!$AI153:$AR153,"&lt;="&amp;E$17))</f>
        <v>1.5</v>
      </c>
      <c r="F153">
        <f>F$14*(10-lgd*COUNTIF(Defaults!$AI153:$AR153,"&lt;="&amp;F$17))</f>
        <v>1.5</v>
      </c>
      <c r="G153">
        <f>G$14*(10-lgd*COUNTIF(Defaults!$AI153:$AR153,"&lt;="&amp;G$17))</f>
        <v>1.5</v>
      </c>
      <c r="H153">
        <f>H$14*(10-lgd*COUNTIF(Defaults!$AI153:$AR153,"&lt;="&amp;H$17))</f>
        <v>1.5</v>
      </c>
      <c r="I153">
        <f>I$14*(10-lgd*COUNTIF(Defaults!$AI153:$AR153,"&lt;="&amp;I$17))</f>
        <v>1.5</v>
      </c>
      <c r="J153">
        <f>J$14*(10-lgd*COUNTIF(Defaults!$AI153:$AR153,"&lt;="&amp;J$17))</f>
        <v>1.5</v>
      </c>
      <c r="K153">
        <f>K$14*(10-lgd*COUNTIF(Defaults!$AI153:$AR153,"&lt;="&amp;K$17))</f>
        <v>1.5</v>
      </c>
      <c r="L153">
        <f>L$14*(10-lgd*COUNTIF(Defaults!$AI153:$AR153,"&lt;="&amp;L$17))</f>
        <v>1.5</v>
      </c>
      <c r="M153">
        <f>M$14*(10-lgd*COUNTIF(Defaults!$AI153:$AR153,"&lt;="&amp;M$17))</f>
        <v>1.5</v>
      </c>
      <c r="N153">
        <f>N$14*(10-lgd*COUNTIF(Defaults!$AI153:$AR153,"&lt;="&amp;N$17))</f>
        <v>1.5</v>
      </c>
      <c r="O153">
        <f>O$14*(10-lgd*COUNTIF(Defaults!$AI153:$AR153,"&lt;="&amp;O$17))</f>
        <v>1.5</v>
      </c>
      <c r="P153">
        <f>P$14*(10-lgd*COUNTIF(Defaults!$AI153:$AR153,"&lt;="&amp;P$17))</f>
        <v>1.5</v>
      </c>
      <c r="Q153">
        <f>Q$14*(10-lgd*COUNTIF(Defaults!$AI153:$AR153,"&lt;="&amp;Q$17))</f>
        <v>1.5</v>
      </c>
      <c r="R153">
        <f>R$14*(10-lgd*COUNTIF(Defaults!$AI153:$AR153,"&lt;="&amp;R$17))</f>
        <v>1.5</v>
      </c>
      <c r="S153">
        <f>S$14*(10-lgd*COUNTIF(Defaults!$AI153:$AR153,"&lt;="&amp;S$17))</f>
        <v>1.5</v>
      </c>
      <c r="T153">
        <f>T$14*(10-lgd*COUNTIF(Defaults!$AI153:$AR153,"&lt;="&amp;T$17))</f>
        <v>1.5</v>
      </c>
      <c r="U153">
        <f>U$14*(10-lgd*COUNTIF(Defaults!$AI153:$AR153,"&lt;="&amp;U$17))</f>
        <v>101.5</v>
      </c>
      <c r="W153">
        <f t="shared" si="132"/>
        <v>0.1</v>
      </c>
      <c r="X153">
        <f t="shared" si="133"/>
        <v>0.1</v>
      </c>
      <c r="Y153">
        <f t="shared" si="134"/>
        <v>0.1</v>
      </c>
      <c r="Z153">
        <f t="shared" si="135"/>
        <v>0.1</v>
      </c>
      <c r="AA153">
        <f t="shared" si="136"/>
        <v>0.1</v>
      </c>
      <c r="AB153">
        <f t="shared" si="137"/>
        <v>0.1</v>
      </c>
      <c r="AC153">
        <f t="shared" si="138"/>
        <v>0.1</v>
      </c>
      <c r="AD153">
        <f t="shared" si="139"/>
        <v>0.1</v>
      </c>
      <c r="AE153">
        <f t="shared" si="140"/>
        <v>0.1</v>
      </c>
      <c r="AF153">
        <f t="shared" si="141"/>
        <v>0.1</v>
      </c>
      <c r="AG153">
        <f t="shared" si="142"/>
        <v>0.1</v>
      </c>
      <c r="AH153">
        <f t="shared" si="143"/>
        <v>0.1</v>
      </c>
      <c r="AI153">
        <f t="shared" si="144"/>
        <v>0.1</v>
      </c>
      <c r="AJ153">
        <f t="shared" si="145"/>
        <v>0.1</v>
      </c>
      <c r="AK153">
        <f t="shared" si="146"/>
        <v>0.1</v>
      </c>
      <c r="AL153">
        <f t="shared" si="147"/>
        <v>0.1</v>
      </c>
      <c r="AM153">
        <f t="shared" si="148"/>
        <v>0.1</v>
      </c>
      <c r="AN153">
        <f t="shared" si="149"/>
        <v>0.1</v>
      </c>
      <c r="AO153">
        <f t="shared" si="150"/>
        <v>0.1</v>
      </c>
      <c r="AP153">
        <f t="shared" si="151"/>
        <v>20.100000000000001</v>
      </c>
      <c r="AR153">
        <f t="shared" si="152"/>
        <v>0.1</v>
      </c>
      <c r="AS153">
        <f t="shared" si="153"/>
        <v>0.1</v>
      </c>
      <c r="AT153">
        <f t="shared" si="154"/>
        <v>0.1</v>
      </c>
      <c r="AU153">
        <f t="shared" si="155"/>
        <v>0.1</v>
      </c>
      <c r="AV153">
        <f t="shared" si="156"/>
        <v>0.1</v>
      </c>
      <c r="AW153">
        <f t="shared" si="157"/>
        <v>0.1</v>
      </c>
      <c r="AX153">
        <f t="shared" si="158"/>
        <v>0.1</v>
      </c>
      <c r="AY153">
        <f t="shared" si="159"/>
        <v>0.1</v>
      </c>
      <c r="AZ153">
        <f t="shared" si="160"/>
        <v>0.1</v>
      </c>
      <c r="BA153">
        <f t="shared" si="161"/>
        <v>0.1</v>
      </c>
      <c r="BB153">
        <f t="shared" si="162"/>
        <v>0.1</v>
      </c>
      <c r="BC153">
        <f t="shared" si="163"/>
        <v>0.1</v>
      </c>
      <c r="BD153">
        <f t="shared" si="164"/>
        <v>0.1</v>
      </c>
      <c r="BE153">
        <f t="shared" si="165"/>
        <v>0.1</v>
      </c>
      <c r="BF153">
        <f t="shared" si="166"/>
        <v>0.1</v>
      </c>
      <c r="BG153">
        <f t="shared" si="167"/>
        <v>0.1</v>
      </c>
      <c r="BH153">
        <f t="shared" si="168"/>
        <v>0.1</v>
      </c>
      <c r="BI153">
        <f t="shared" si="169"/>
        <v>0.1</v>
      </c>
      <c r="BJ153">
        <f t="shared" si="170"/>
        <v>0.1</v>
      </c>
      <c r="BK153">
        <f t="shared" si="171"/>
        <v>10.1</v>
      </c>
      <c r="BM153">
        <f t="shared" si="172"/>
        <v>1.2999999999999998</v>
      </c>
      <c r="BN153">
        <f t="shared" si="173"/>
        <v>1.2999999999999998</v>
      </c>
      <c r="BO153">
        <f t="shared" si="174"/>
        <v>1.2999999999999998</v>
      </c>
      <c r="BP153">
        <f t="shared" si="175"/>
        <v>1.2999999999999998</v>
      </c>
      <c r="BQ153">
        <f t="shared" si="176"/>
        <v>1.2999999999999998</v>
      </c>
      <c r="BR153">
        <f t="shared" si="177"/>
        <v>1.2999999999999998</v>
      </c>
      <c r="BS153">
        <f t="shared" si="178"/>
        <v>1.2999999999999998</v>
      </c>
      <c r="BT153">
        <f t="shared" si="179"/>
        <v>1.2999999999999998</v>
      </c>
      <c r="BU153">
        <f t="shared" si="180"/>
        <v>1.2999999999999998</v>
      </c>
      <c r="BV153">
        <f t="shared" si="181"/>
        <v>1.2999999999999998</v>
      </c>
      <c r="BW153">
        <f t="shared" si="182"/>
        <v>1.2999999999999998</v>
      </c>
      <c r="BX153">
        <f t="shared" si="183"/>
        <v>1.2999999999999998</v>
      </c>
      <c r="BY153">
        <f t="shared" si="184"/>
        <v>1.2999999999999998</v>
      </c>
      <c r="BZ153">
        <f t="shared" si="185"/>
        <v>1.2999999999999998</v>
      </c>
      <c r="CA153">
        <f t="shared" si="186"/>
        <v>1.2999999999999998</v>
      </c>
      <c r="CB153">
        <f t="shared" si="187"/>
        <v>1.2999999999999998</v>
      </c>
      <c r="CC153">
        <f t="shared" si="188"/>
        <v>1.2999999999999998</v>
      </c>
      <c r="CD153">
        <f t="shared" si="189"/>
        <v>1.2999999999999998</v>
      </c>
      <c r="CE153">
        <f t="shared" si="190"/>
        <v>1.2999999999999998</v>
      </c>
      <c r="CF153">
        <f t="shared" si="191"/>
        <v>71.300000000000011</v>
      </c>
      <c r="CH153">
        <f t="shared" si="192"/>
        <v>130</v>
      </c>
      <c r="CI153">
        <f t="shared" si="193"/>
        <v>22.000000000000004</v>
      </c>
      <c r="CJ153">
        <f t="shared" si="194"/>
        <v>12</v>
      </c>
      <c r="CK153">
        <f t="shared" si="195"/>
        <v>96.000000000000014</v>
      </c>
      <c r="CL153">
        <f t="shared" si="196"/>
        <v>0</v>
      </c>
      <c r="CM153">
        <f t="shared" si="197"/>
        <v>0</v>
      </c>
    </row>
    <row r="154" spans="1:91" x14ac:dyDescent="0.2">
      <c r="A154">
        <v>137</v>
      </c>
      <c r="B154">
        <f>B$14*(10-lgd*COUNTIF(Defaults!$AI154:$AR154,"&lt;="&amp;B$17))</f>
        <v>1.5</v>
      </c>
      <c r="C154">
        <f>C$14*(10-lgd*COUNTIF(Defaults!$AI154:$AR154,"&lt;="&amp;C$17))</f>
        <v>1.5</v>
      </c>
      <c r="D154">
        <f>D$14*(10-lgd*COUNTIF(Defaults!$AI154:$AR154,"&lt;="&amp;D$17))</f>
        <v>1.5</v>
      </c>
      <c r="E154">
        <f>E$14*(10-lgd*COUNTIF(Defaults!$AI154:$AR154,"&lt;="&amp;E$17))</f>
        <v>1.5</v>
      </c>
      <c r="F154">
        <f>F$14*(10-lgd*COUNTIF(Defaults!$AI154:$AR154,"&lt;="&amp;F$17))</f>
        <v>1.5</v>
      </c>
      <c r="G154">
        <f>G$14*(10-lgd*COUNTIF(Defaults!$AI154:$AR154,"&lt;="&amp;G$17))</f>
        <v>1.5</v>
      </c>
      <c r="H154">
        <f>H$14*(10-lgd*COUNTIF(Defaults!$AI154:$AR154,"&lt;="&amp;H$17))</f>
        <v>1.5</v>
      </c>
      <c r="I154">
        <f>I$14*(10-lgd*COUNTIF(Defaults!$AI154:$AR154,"&lt;="&amp;I$17))</f>
        <v>1.5</v>
      </c>
      <c r="J154">
        <f>J$14*(10-lgd*COUNTIF(Defaults!$AI154:$AR154,"&lt;="&amp;J$17))</f>
        <v>1.5</v>
      </c>
      <c r="K154">
        <f>K$14*(10-lgd*COUNTIF(Defaults!$AI154:$AR154,"&lt;="&amp;K$17))</f>
        <v>1.41</v>
      </c>
      <c r="L154">
        <f>L$14*(10-lgd*COUNTIF(Defaults!$AI154:$AR154,"&lt;="&amp;L$17))</f>
        <v>1.41</v>
      </c>
      <c r="M154">
        <f>M$14*(10-lgd*COUNTIF(Defaults!$AI154:$AR154,"&lt;="&amp;M$17))</f>
        <v>1.41</v>
      </c>
      <c r="N154">
        <f>N$14*(10-lgd*COUNTIF(Defaults!$AI154:$AR154,"&lt;="&amp;N$17))</f>
        <v>1.32</v>
      </c>
      <c r="O154">
        <f>O$14*(10-lgd*COUNTIF(Defaults!$AI154:$AR154,"&lt;="&amp;O$17))</f>
        <v>1.32</v>
      </c>
      <c r="P154">
        <f>P$14*(10-lgd*COUNTIF(Defaults!$AI154:$AR154,"&lt;="&amp;P$17))</f>
        <v>1.32</v>
      </c>
      <c r="Q154">
        <f>Q$14*(10-lgd*COUNTIF(Defaults!$AI154:$AR154,"&lt;="&amp;Q$17))</f>
        <v>1.32</v>
      </c>
      <c r="R154">
        <f>R$14*(10-lgd*COUNTIF(Defaults!$AI154:$AR154,"&lt;="&amp;R$17))</f>
        <v>1.32</v>
      </c>
      <c r="S154">
        <f>S$14*(10-lgd*COUNTIF(Defaults!$AI154:$AR154,"&lt;="&amp;S$17))</f>
        <v>1.32</v>
      </c>
      <c r="T154">
        <f>T$14*(10-lgd*COUNTIF(Defaults!$AI154:$AR154,"&lt;="&amp;T$17))</f>
        <v>1.32</v>
      </c>
      <c r="U154">
        <f>U$14*(10-lgd*COUNTIF(Defaults!$AI154:$AR154,"&lt;="&amp;U$17))</f>
        <v>89.320000000000007</v>
      </c>
      <c r="W154">
        <f t="shared" si="132"/>
        <v>0.1</v>
      </c>
      <c r="X154">
        <f t="shared" si="133"/>
        <v>0.1</v>
      </c>
      <c r="Y154">
        <f t="shared" si="134"/>
        <v>0.1</v>
      </c>
      <c r="Z154">
        <f t="shared" si="135"/>
        <v>0.1</v>
      </c>
      <c r="AA154">
        <f t="shared" si="136"/>
        <v>0.1</v>
      </c>
      <c r="AB154">
        <f t="shared" si="137"/>
        <v>0.1</v>
      </c>
      <c r="AC154">
        <f t="shared" si="138"/>
        <v>0.1</v>
      </c>
      <c r="AD154">
        <f t="shared" si="139"/>
        <v>0.1</v>
      </c>
      <c r="AE154">
        <f t="shared" si="140"/>
        <v>0.1</v>
      </c>
      <c r="AF154">
        <f t="shared" si="141"/>
        <v>0.1</v>
      </c>
      <c r="AG154">
        <f t="shared" si="142"/>
        <v>0.1</v>
      </c>
      <c r="AH154">
        <f t="shared" si="143"/>
        <v>0.1</v>
      </c>
      <c r="AI154">
        <f t="shared" si="144"/>
        <v>0.1</v>
      </c>
      <c r="AJ154">
        <f t="shared" si="145"/>
        <v>0.1</v>
      </c>
      <c r="AK154">
        <f t="shared" si="146"/>
        <v>0.1</v>
      </c>
      <c r="AL154">
        <f t="shared" si="147"/>
        <v>0.1</v>
      </c>
      <c r="AM154">
        <f t="shared" si="148"/>
        <v>0.1</v>
      </c>
      <c r="AN154">
        <f t="shared" si="149"/>
        <v>0.1</v>
      </c>
      <c r="AO154">
        <f t="shared" si="150"/>
        <v>0.1</v>
      </c>
      <c r="AP154">
        <f t="shared" si="151"/>
        <v>20.100000000000001</v>
      </c>
      <c r="AR154">
        <f t="shared" si="152"/>
        <v>0.1</v>
      </c>
      <c r="AS154">
        <f t="shared" si="153"/>
        <v>0.1</v>
      </c>
      <c r="AT154">
        <f t="shared" si="154"/>
        <v>0.1</v>
      </c>
      <c r="AU154">
        <f t="shared" si="155"/>
        <v>0.1</v>
      </c>
      <c r="AV154">
        <f t="shared" si="156"/>
        <v>0.1</v>
      </c>
      <c r="AW154">
        <f t="shared" si="157"/>
        <v>0.1</v>
      </c>
      <c r="AX154">
        <f t="shared" si="158"/>
        <v>0.1</v>
      </c>
      <c r="AY154">
        <f t="shared" si="159"/>
        <v>0.1</v>
      </c>
      <c r="AZ154">
        <f t="shared" si="160"/>
        <v>0.1</v>
      </c>
      <c r="BA154">
        <f t="shared" si="161"/>
        <v>0.1</v>
      </c>
      <c r="BB154">
        <f t="shared" si="162"/>
        <v>0.1</v>
      </c>
      <c r="BC154">
        <f t="shared" si="163"/>
        <v>0.1</v>
      </c>
      <c r="BD154">
        <f t="shared" si="164"/>
        <v>0.1</v>
      </c>
      <c r="BE154">
        <f t="shared" si="165"/>
        <v>0.1</v>
      </c>
      <c r="BF154">
        <f t="shared" si="166"/>
        <v>0.1</v>
      </c>
      <c r="BG154">
        <f t="shared" si="167"/>
        <v>0.1</v>
      </c>
      <c r="BH154">
        <f t="shared" si="168"/>
        <v>0.1</v>
      </c>
      <c r="BI154">
        <f t="shared" si="169"/>
        <v>0.1</v>
      </c>
      <c r="BJ154">
        <f t="shared" si="170"/>
        <v>0.1</v>
      </c>
      <c r="BK154">
        <f t="shared" si="171"/>
        <v>10.1</v>
      </c>
      <c r="BM154">
        <f t="shared" si="172"/>
        <v>1.2999999999999998</v>
      </c>
      <c r="BN154">
        <f t="shared" si="173"/>
        <v>1.2999999999999998</v>
      </c>
      <c r="BO154">
        <f t="shared" si="174"/>
        <v>1.2999999999999998</v>
      </c>
      <c r="BP154">
        <f t="shared" si="175"/>
        <v>1.2999999999999998</v>
      </c>
      <c r="BQ154">
        <f t="shared" si="176"/>
        <v>1.2999999999999998</v>
      </c>
      <c r="BR154">
        <f t="shared" si="177"/>
        <v>1.2999999999999998</v>
      </c>
      <c r="BS154">
        <f t="shared" si="178"/>
        <v>1.2999999999999998</v>
      </c>
      <c r="BT154">
        <f t="shared" si="179"/>
        <v>1.2999999999999998</v>
      </c>
      <c r="BU154">
        <f t="shared" si="180"/>
        <v>1.2999999999999998</v>
      </c>
      <c r="BV154">
        <f t="shared" si="181"/>
        <v>1.2099999999999997</v>
      </c>
      <c r="BW154">
        <f t="shared" si="182"/>
        <v>1.2099999999999997</v>
      </c>
      <c r="BX154">
        <f t="shared" si="183"/>
        <v>1.2099999999999997</v>
      </c>
      <c r="BY154">
        <f t="shared" si="184"/>
        <v>1.1199999999999999</v>
      </c>
      <c r="BZ154">
        <f t="shared" si="185"/>
        <v>1.1199999999999999</v>
      </c>
      <c r="CA154">
        <f t="shared" si="186"/>
        <v>1.1199999999999999</v>
      </c>
      <c r="CB154">
        <f t="shared" si="187"/>
        <v>1.1199999999999999</v>
      </c>
      <c r="CC154">
        <f t="shared" si="188"/>
        <v>1.1199999999999999</v>
      </c>
      <c r="CD154">
        <f t="shared" si="189"/>
        <v>1.1199999999999999</v>
      </c>
      <c r="CE154">
        <f t="shared" si="190"/>
        <v>1.1199999999999999</v>
      </c>
      <c r="CF154">
        <f t="shared" si="191"/>
        <v>59.12</v>
      </c>
      <c r="CH154">
        <f t="shared" si="192"/>
        <v>116.29</v>
      </c>
      <c r="CI154">
        <f t="shared" si="193"/>
        <v>22.000000000000004</v>
      </c>
      <c r="CJ154">
        <f t="shared" si="194"/>
        <v>12</v>
      </c>
      <c r="CK154">
        <f t="shared" si="195"/>
        <v>82.289999999999992</v>
      </c>
      <c r="CL154">
        <f t="shared" si="196"/>
        <v>0</v>
      </c>
      <c r="CM154">
        <f t="shared" si="197"/>
        <v>0</v>
      </c>
    </row>
    <row r="155" spans="1:91" x14ac:dyDescent="0.2">
      <c r="A155">
        <v>138</v>
      </c>
      <c r="B155">
        <f>B$14*(10-lgd*COUNTIF(Defaults!$AI155:$AR155,"&lt;="&amp;B$17))</f>
        <v>1.5</v>
      </c>
      <c r="C155">
        <f>C$14*(10-lgd*COUNTIF(Defaults!$AI155:$AR155,"&lt;="&amp;C$17))</f>
        <v>1.5</v>
      </c>
      <c r="D155">
        <f>D$14*(10-lgd*COUNTIF(Defaults!$AI155:$AR155,"&lt;="&amp;D$17))</f>
        <v>1.5</v>
      </c>
      <c r="E155">
        <f>E$14*(10-lgd*COUNTIF(Defaults!$AI155:$AR155,"&lt;="&amp;E$17))</f>
        <v>1.5</v>
      </c>
      <c r="F155">
        <f>F$14*(10-lgd*COUNTIF(Defaults!$AI155:$AR155,"&lt;="&amp;F$17))</f>
        <v>1.5</v>
      </c>
      <c r="G155">
        <f>G$14*(10-lgd*COUNTIF(Defaults!$AI155:$AR155,"&lt;="&amp;G$17))</f>
        <v>1.5</v>
      </c>
      <c r="H155">
        <f>H$14*(10-lgd*COUNTIF(Defaults!$AI155:$AR155,"&lt;="&amp;H$17))</f>
        <v>1.5</v>
      </c>
      <c r="I155">
        <f>I$14*(10-lgd*COUNTIF(Defaults!$AI155:$AR155,"&lt;="&amp;I$17))</f>
        <v>1.5</v>
      </c>
      <c r="J155">
        <f>J$14*(10-lgd*COUNTIF(Defaults!$AI155:$AR155,"&lt;="&amp;J$17))</f>
        <v>1.5</v>
      </c>
      <c r="K155">
        <f>K$14*(10-lgd*COUNTIF(Defaults!$AI155:$AR155,"&lt;="&amp;K$17))</f>
        <v>1.5</v>
      </c>
      <c r="L155">
        <f>L$14*(10-lgd*COUNTIF(Defaults!$AI155:$AR155,"&lt;="&amp;L$17))</f>
        <v>1.5</v>
      </c>
      <c r="M155">
        <f>M$14*(10-lgd*COUNTIF(Defaults!$AI155:$AR155,"&lt;="&amp;M$17))</f>
        <v>1.5</v>
      </c>
      <c r="N155">
        <f>N$14*(10-lgd*COUNTIF(Defaults!$AI155:$AR155,"&lt;="&amp;N$17))</f>
        <v>1.5</v>
      </c>
      <c r="O155">
        <f>O$14*(10-lgd*COUNTIF(Defaults!$AI155:$AR155,"&lt;="&amp;O$17))</f>
        <v>1.5</v>
      </c>
      <c r="P155">
        <f>P$14*(10-lgd*COUNTIF(Defaults!$AI155:$AR155,"&lt;="&amp;P$17))</f>
        <v>1.5</v>
      </c>
      <c r="Q155">
        <f>Q$14*(10-lgd*COUNTIF(Defaults!$AI155:$AR155,"&lt;="&amp;Q$17))</f>
        <v>1.5</v>
      </c>
      <c r="R155">
        <f>R$14*(10-lgd*COUNTIF(Defaults!$AI155:$AR155,"&lt;="&amp;R$17))</f>
        <v>1.5</v>
      </c>
      <c r="S155">
        <f>S$14*(10-lgd*COUNTIF(Defaults!$AI155:$AR155,"&lt;="&amp;S$17))</f>
        <v>1.5</v>
      </c>
      <c r="T155">
        <f>T$14*(10-lgd*COUNTIF(Defaults!$AI155:$AR155,"&lt;="&amp;T$17))</f>
        <v>1.5</v>
      </c>
      <c r="U155">
        <f>U$14*(10-lgd*COUNTIF(Defaults!$AI155:$AR155,"&lt;="&amp;U$17))</f>
        <v>101.5</v>
      </c>
      <c r="W155">
        <f t="shared" si="132"/>
        <v>0.1</v>
      </c>
      <c r="X155">
        <f t="shared" si="133"/>
        <v>0.1</v>
      </c>
      <c r="Y155">
        <f t="shared" si="134"/>
        <v>0.1</v>
      </c>
      <c r="Z155">
        <f t="shared" si="135"/>
        <v>0.1</v>
      </c>
      <c r="AA155">
        <f t="shared" si="136"/>
        <v>0.1</v>
      </c>
      <c r="AB155">
        <f t="shared" si="137"/>
        <v>0.1</v>
      </c>
      <c r="AC155">
        <f t="shared" si="138"/>
        <v>0.1</v>
      </c>
      <c r="AD155">
        <f t="shared" si="139"/>
        <v>0.1</v>
      </c>
      <c r="AE155">
        <f t="shared" si="140"/>
        <v>0.1</v>
      </c>
      <c r="AF155">
        <f t="shared" si="141"/>
        <v>0.1</v>
      </c>
      <c r="AG155">
        <f t="shared" si="142"/>
        <v>0.1</v>
      </c>
      <c r="AH155">
        <f t="shared" si="143"/>
        <v>0.1</v>
      </c>
      <c r="AI155">
        <f t="shared" si="144"/>
        <v>0.1</v>
      </c>
      <c r="AJ155">
        <f t="shared" si="145"/>
        <v>0.1</v>
      </c>
      <c r="AK155">
        <f t="shared" si="146"/>
        <v>0.1</v>
      </c>
      <c r="AL155">
        <f t="shared" si="147"/>
        <v>0.1</v>
      </c>
      <c r="AM155">
        <f t="shared" si="148"/>
        <v>0.1</v>
      </c>
      <c r="AN155">
        <f t="shared" si="149"/>
        <v>0.1</v>
      </c>
      <c r="AO155">
        <f t="shared" si="150"/>
        <v>0.1</v>
      </c>
      <c r="AP155">
        <f t="shared" si="151"/>
        <v>20.100000000000001</v>
      </c>
      <c r="AR155">
        <f t="shared" si="152"/>
        <v>0.1</v>
      </c>
      <c r="AS155">
        <f t="shared" si="153"/>
        <v>0.1</v>
      </c>
      <c r="AT155">
        <f t="shared" si="154"/>
        <v>0.1</v>
      </c>
      <c r="AU155">
        <f t="shared" si="155"/>
        <v>0.1</v>
      </c>
      <c r="AV155">
        <f t="shared" si="156"/>
        <v>0.1</v>
      </c>
      <c r="AW155">
        <f t="shared" si="157"/>
        <v>0.1</v>
      </c>
      <c r="AX155">
        <f t="shared" si="158"/>
        <v>0.1</v>
      </c>
      <c r="AY155">
        <f t="shared" si="159"/>
        <v>0.1</v>
      </c>
      <c r="AZ155">
        <f t="shared" si="160"/>
        <v>0.1</v>
      </c>
      <c r="BA155">
        <f t="shared" si="161"/>
        <v>0.1</v>
      </c>
      <c r="BB155">
        <f t="shared" si="162"/>
        <v>0.1</v>
      </c>
      <c r="BC155">
        <f t="shared" si="163"/>
        <v>0.1</v>
      </c>
      <c r="BD155">
        <f t="shared" si="164"/>
        <v>0.1</v>
      </c>
      <c r="BE155">
        <f t="shared" si="165"/>
        <v>0.1</v>
      </c>
      <c r="BF155">
        <f t="shared" si="166"/>
        <v>0.1</v>
      </c>
      <c r="BG155">
        <f t="shared" si="167"/>
        <v>0.1</v>
      </c>
      <c r="BH155">
        <f t="shared" si="168"/>
        <v>0.1</v>
      </c>
      <c r="BI155">
        <f t="shared" si="169"/>
        <v>0.1</v>
      </c>
      <c r="BJ155">
        <f t="shared" si="170"/>
        <v>0.1</v>
      </c>
      <c r="BK155">
        <f t="shared" si="171"/>
        <v>10.1</v>
      </c>
      <c r="BM155">
        <f t="shared" si="172"/>
        <v>1.2999999999999998</v>
      </c>
      <c r="BN155">
        <f t="shared" si="173"/>
        <v>1.2999999999999998</v>
      </c>
      <c r="BO155">
        <f t="shared" si="174"/>
        <v>1.2999999999999998</v>
      </c>
      <c r="BP155">
        <f t="shared" si="175"/>
        <v>1.2999999999999998</v>
      </c>
      <c r="BQ155">
        <f t="shared" si="176"/>
        <v>1.2999999999999998</v>
      </c>
      <c r="BR155">
        <f t="shared" si="177"/>
        <v>1.2999999999999998</v>
      </c>
      <c r="BS155">
        <f t="shared" si="178"/>
        <v>1.2999999999999998</v>
      </c>
      <c r="BT155">
        <f t="shared" si="179"/>
        <v>1.2999999999999998</v>
      </c>
      <c r="BU155">
        <f t="shared" si="180"/>
        <v>1.2999999999999998</v>
      </c>
      <c r="BV155">
        <f t="shared" si="181"/>
        <v>1.2999999999999998</v>
      </c>
      <c r="BW155">
        <f t="shared" si="182"/>
        <v>1.2999999999999998</v>
      </c>
      <c r="BX155">
        <f t="shared" si="183"/>
        <v>1.2999999999999998</v>
      </c>
      <c r="BY155">
        <f t="shared" si="184"/>
        <v>1.2999999999999998</v>
      </c>
      <c r="BZ155">
        <f t="shared" si="185"/>
        <v>1.2999999999999998</v>
      </c>
      <c r="CA155">
        <f t="shared" si="186"/>
        <v>1.2999999999999998</v>
      </c>
      <c r="CB155">
        <f t="shared" si="187"/>
        <v>1.2999999999999998</v>
      </c>
      <c r="CC155">
        <f t="shared" si="188"/>
        <v>1.2999999999999998</v>
      </c>
      <c r="CD155">
        <f t="shared" si="189"/>
        <v>1.2999999999999998</v>
      </c>
      <c r="CE155">
        <f t="shared" si="190"/>
        <v>1.2999999999999998</v>
      </c>
      <c r="CF155">
        <f t="shared" si="191"/>
        <v>71.300000000000011</v>
      </c>
      <c r="CH155">
        <f t="shared" si="192"/>
        <v>130</v>
      </c>
      <c r="CI155">
        <f t="shared" si="193"/>
        <v>22.000000000000004</v>
      </c>
      <c r="CJ155">
        <f t="shared" si="194"/>
        <v>12</v>
      </c>
      <c r="CK155">
        <f t="shared" si="195"/>
        <v>96.000000000000014</v>
      </c>
      <c r="CL155">
        <f t="shared" si="196"/>
        <v>0</v>
      </c>
      <c r="CM155">
        <f t="shared" si="197"/>
        <v>0</v>
      </c>
    </row>
    <row r="156" spans="1:91" x14ac:dyDescent="0.2">
      <c r="A156">
        <v>139</v>
      </c>
      <c r="B156">
        <f>B$14*(10-lgd*COUNTIF(Defaults!$AI156:$AR156,"&lt;="&amp;B$17))</f>
        <v>1.5</v>
      </c>
      <c r="C156">
        <f>C$14*(10-lgd*COUNTIF(Defaults!$AI156:$AR156,"&lt;="&amp;C$17))</f>
        <v>1.5</v>
      </c>
      <c r="D156">
        <f>D$14*(10-lgd*COUNTIF(Defaults!$AI156:$AR156,"&lt;="&amp;D$17))</f>
        <v>1.5</v>
      </c>
      <c r="E156">
        <f>E$14*(10-lgd*COUNTIF(Defaults!$AI156:$AR156,"&lt;="&amp;E$17))</f>
        <v>1.5</v>
      </c>
      <c r="F156">
        <f>F$14*(10-lgd*COUNTIF(Defaults!$AI156:$AR156,"&lt;="&amp;F$17))</f>
        <v>1.5</v>
      </c>
      <c r="G156">
        <f>G$14*(10-lgd*COUNTIF(Defaults!$AI156:$AR156,"&lt;="&amp;G$17))</f>
        <v>1.5</v>
      </c>
      <c r="H156">
        <f>H$14*(10-lgd*COUNTIF(Defaults!$AI156:$AR156,"&lt;="&amp;H$17))</f>
        <v>1.5</v>
      </c>
      <c r="I156">
        <f>I$14*(10-lgd*COUNTIF(Defaults!$AI156:$AR156,"&lt;="&amp;I$17))</f>
        <v>1.5</v>
      </c>
      <c r="J156">
        <f>J$14*(10-lgd*COUNTIF(Defaults!$AI156:$AR156,"&lt;="&amp;J$17))</f>
        <v>1.5</v>
      </c>
      <c r="K156">
        <f>K$14*(10-lgd*COUNTIF(Defaults!$AI156:$AR156,"&lt;="&amp;K$17))</f>
        <v>1.5</v>
      </c>
      <c r="L156">
        <f>L$14*(10-lgd*COUNTIF(Defaults!$AI156:$AR156,"&lt;="&amp;L$17))</f>
        <v>1.5</v>
      </c>
      <c r="M156">
        <f>M$14*(10-lgd*COUNTIF(Defaults!$AI156:$AR156,"&lt;="&amp;M$17))</f>
        <v>1.5</v>
      </c>
      <c r="N156">
        <f>N$14*(10-lgd*COUNTIF(Defaults!$AI156:$AR156,"&lt;="&amp;N$17))</f>
        <v>1.5</v>
      </c>
      <c r="O156">
        <f>O$14*(10-lgd*COUNTIF(Defaults!$AI156:$AR156,"&lt;="&amp;O$17))</f>
        <v>1.5</v>
      </c>
      <c r="P156">
        <f>P$14*(10-lgd*COUNTIF(Defaults!$AI156:$AR156,"&lt;="&amp;P$17))</f>
        <v>1.5</v>
      </c>
      <c r="Q156">
        <f>Q$14*(10-lgd*COUNTIF(Defaults!$AI156:$AR156,"&lt;="&amp;Q$17))</f>
        <v>1.5</v>
      </c>
      <c r="R156">
        <f>R$14*(10-lgd*COUNTIF(Defaults!$AI156:$AR156,"&lt;="&amp;R$17))</f>
        <v>1.41</v>
      </c>
      <c r="S156">
        <f>S$14*(10-lgd*COUNTIF(Defaults!$AI156:$AR156,"&lt;="&amp;S$17))</f>
        <v>1.41</v>
      </c>
      <c r="T156">
        <f>T$14*(10-lgd*COUNTIF(Defaults!$AI156:$AR156,"&lt;="&amp;T$17))</f>
        <v>1.41</v>
      </c>
      <c r="U156">
        <f>U$14*(10-lgd*COUNTIF(Defaults!$AI156:$AR156,"&lt;="&amp;U$17))</f>
        <v>89.320000000000007</v>
      </c>
      <c r="W156">
        <f t="shared" si="132"/>
        <v>0.1</v>
      </c>
      <c r="X156">
        <f t="shared" si="133"/>
        <v>0.1</v>
      </c>
      <c r="Y156">
        <f t="shared" si="134"/>
        <v>0.1</v>
      </c>
      <c r="Z156">
        <f t="shared" si="135"/>
        <v>0.1</v>
      </c>
      <c r="AA156">
        <f t="shared" si="136"/>
        <v>0.1</v>
      </c>
      <c r="AB156">
        <f t="shared" si="137"/>
        <v>0.1</v>
      </c>
      <c r="AC156">
        <f t="shared" si="138"/>
        <v>0.1</v>
      </c>
      <c r="AD156">
        <f t="shared" si="139"/>
        <v>0.1</v>
      </c>
      <c r="AE156">
        <f t="shared" si="140"/>
        <v>0.1</v>
      </c>
      <c r="AF156">
        <f t="shared" si="141"/>
        <v>0.1</v>
      </c>
      <c r="AG156">
        <f t="shared" si="142"/>
        <v>0.1</v>
      </c>
      <c r="AH156">
        <f t="shared" si="143"/>
        <v>0.1</v>
      </c>
      <c r="AI156">
        <f t="shared" si="144"/>
        <v>0.1</v>
      </c>
      <c r="AJ156">
        <f t="shared" si="145"/>
        <v>0.1</v>
      </c>
      <c r="AK156">
        <f t="shared" si="146"/>
        <v>0.1</v>
      </c>
      <c r="AL156">
        <f t="shared" si="147"/>
        <v>0.1</v>
      </c>
      <c r="AM156">
        <f t="shared" si="148"/>
        <v>0.1</v>
      </c>
      <c r="AN156">
        <f t="shared" si="149"/>
        <v>0.1</v>
      </c>
      <c r="AO156">
        <f t="shared" si="150"/>
        <v>0.1</v>
      </c>
      <c r="AP156">
        <f t="shared" si="151"/>
        <v>20.100000000000001</v>
      </c>
      <c r="AR156">
        <f t="shared" si="152"/>
        <v>0.1</v>
      </c>
      <c r="AS156">
        <f t="shared" si="153"/>
        <v>0.1</v>
      </c>
      <c r="AT156">
        <f t="shared" si="154"/>
        <v>0.1</v>
      </c>
      <c r="AU156">
        <f t="shared" si="155"/>
        <v>0.1</v>
      </c>
      <c r="AV156">
        <f t="shared" si="156"/>
        <v>0.1</v>
      </c>
      <c r="AW156">
        <f t="shared" si="157"/>
        <v>0.1</v>
      </c>
      <c r="AX156">
        <f t="shared" si="158"/>
        <v>0.1</v>
      </c>
      <c r="AY156">
        <f t="shared" si="159"/>
        <v>0.1</v>
      </c>
      <c r="AZ156">
        <f t="shared" si="160"/>
        <v>0.1</v>
      </c>
      <c r="BA156">
        <f t="shared" si="161"/>
        <v>0.1</v>
      </c>
      <c r="BB156">
        <f t="shared" si="162"/>
        <v>0.1</v>
      </c>
      <c r="BC156">
        <f t="shared" si="163"/>
        <v>0.1</v>
      </c>
      <c r="BD156">
        <f t="shared" si="164"/>
        <v>0.1</v>
      </c>
      <c r="BE156">
        <f t="shared" si="165"/>
        <v>0.1</v>
      </c>
      <c r="BF156">
        <f t="shared" si="166"/>
        <v>0.1</v>
      </c>
      <c r="BG156">
        <f t="shared" si="167"/>
        <v>0.1</v>
      </c>
      <c r="BH156">
        <f t="shared" si="168"/>
        <v>0.1</v>
      </c>
      <c r="BI156">
        <f t="shared" si="169"/>
        <v>0.1</v>
      </c>
      <c r="BJ156">
        <f t="shared" si="170"/>
        <v>0.1</v>
      </c>
      <c r="BK156">
        <f t="shared" si="171"/>
        <v>10.1</v>
      </c>
      <c r="BM156">
        <f t="shared" si="172"/>
        <v>1.2999999999999998</v>
      </c>
      <c r="BN156">
        <f t="shared" si="173"/>
        <v>1.2999999999999998</v>
      </c>
      <c r="BO156">
        <f t="shared" si="174"/>
        <v>1.2999999999999998</v>
      </c>
      <c r="BP156">
        <f t="shared" si="175"/>
        <v>1.2999999999999998</v>
      </c>
      <c r="BQ156">
        <f t="shared" si="176"/>
        <v>1.2999999999999998</v>
      </c>
      <c r="BR156">
        <f t="shared" si="177"/>
        <v>1.2999999999999998</v>
      </c>
      <c r="BS156">
        <f t="shared" si="178"/>
        <v>1.2999999999999998</v>
      </c>
      <c r="BT156">
        <f t="shared" si="179"/>
        <v>1.2999999999999998</v>
      </c>
      <c r="BU156">
        <f t="shared" si="180"/>
        <v>1.2999999999999998</v>
      </c>
      <c r="BV156">
        <f t="shared" si="181"/>
        <v>1.2999999999999998</v>
      </c>
      <c r="BW156">
        <f t="shared" si="182"/>
        <v>1.2999999999999998</v>
      </c>
      <c r="BX156">
        <f t="shared" si="183"/>
        <v>1.2999999999999998</v>
      </c>
      <c r="BY156">
        <f t="shared" si="184"/>
        <v>1.2999999999999998</v>
      </c>
      <c r="BZ156">
        <f t="shared" si="185"/>
        <v>1.2999999999999998</v>
      </c>
      <c r="CA156">
        <f t="shared" si="186"/>
        <v>1.2999999999999998</v>
      </c>
      <c r="CB156">
        <f t="shared" si="187"/>
        <v>1.2999999999999998</v>
      </c>
      <c r="CC156">
        <f t="shared" si="188"/>
        <v>1.2099999999999997</v>
      </c>
      <c r="CD156">
        <f t="shared" si="189"/>
        <v>1.2099999999999997</v>
      </c>
      <c r="CE156">
        <f t="shared" si="190"/>
        <v>1.2099999999999997</v>
      </c>
      <c r="CF156">
        <f t="shared" si="191"/>
        <v>59.12</v>
      </c>
      <c r="CH156">
        <f t="shared" si="192"/>
        <v>117.55000000000001</v>
      </c>
      <c r="CI156">
        <f t="shared" si="193"/>
        <v>22.000000000000004</v>
      </c>
      <c r="CJ156">
        <f t="shared" si="194"/>
        <v>12</v>
      </c>
      <c r="CK156">
        <f t="shared" si="195"/>
        <v>83.550000000000011</v>
      </c>
      <c r="CL156">
        <f t="shared" si="196"/>
        <v>0</v>
      </c>
      <c r="CM156">
        <f t="shared" si="197"/>
        <v>0</v>
      </c>
    </row>
    <row r="157" spans="1:91" x14ac:dyDescent="0.2">
      <c r="A157">
        <v>140</v>
      </c>
      <c r="B157">
        <f>B$14*(10-lgd*COUNTIF(Defaults!$AI157:$AR157,"&lt;="&amp;B$17))</f>
        <v>1.32</v>
      </c>
      <c r="C157">
        <f>C$14*(10-lgd*COUNTIF(Defaults!$AI157:$AR157,"&lt;="&amp;C$17))</f>
        <v>1.2299999999999998</v>
      </c>
      <c r="D157">
        <f>D$14*(10-lgd*COUNTIF(Defaults!$AI157:$AR157,"&lt;="&amp;D$17))</f>
        <v>1.2299999999999998</v>
      </c>
      <c r="E157">
        <f>E$14*(10-lgd*COUNTIF(Defaults!$AI157:$AR157,"&lt;="&amp;E$17))</f>
        <v>1.1399999999999999</v>
      </c>
      <c r="F157">
        <f>F$14*(10-lgd*COUNTIF(Defaults!$AI157:$AR157,"&lt;="&amp;F$17))</f>
        <v>1.05</v>
      </c>
      <c r="G157">
        <f>G$14*(10-lgd*COUNTIF(Defaults!$AI157:$AR157,"&lt;="&amp;G$17))</f>
        <v>1.05</v>
      </c>
      <c r="H157">
        <f>H$14*(10-lgd*COUNTIF(Defaults!$AI157:$AR157,"&lt;="&amp;H$17))</f>
        <v>1.05</v>
      </c>
      <c r="I157">
        <f>I$14*(10-lgd*COUNTIF(Defaults!$AI157:$AR157,"&lt;="&amp;I$17))</f>
        <v>1.05</v>
      </c>
      <c r="J157">
        <f>J$14*(10-lgd*COUNTIF(Defaults!$AI157:$AR157,"&lt;="&amp;J$17))</f>
        <v>0.96</v>
      </c>
      <c r="K157">
        <f>K$14*(10-lgd*COUNTIF(Defaults!$AI157:$AR157,"&lt;="&amp;K$17))</f>
        <v>0.96</v>
      </c>
      <c r="L157">
        <f>L$14*(10-lgd*COUNTIF(Defaults!$AI157:$AR157,"&lt;="&amp;L$17))</f>
        <v>0.87</v>
      </c>
      <c r="M157">
        <f>M$14*(10-lgd*COUNTIF(Defaults!$AI157:$AR157,"&lt;="&amp;M$17))</f>
        <v>0.87</v>
      </c>
      <c r="N157">
        <f>N$14*(10-lgd*COUNTIF(Defaults!$AI157:$AR157,"&lt;="&amp;N$17))</f>
        <v>0.87</v>
      </c>
      <c r="O157">
        <f>O$14*(10-lgd*COUNTIF(Defaults!$AI157:$AR157,"&lt;="&amp;O$17))</f>
        <v>0.87</v>
      </c>
      <c r="P157">
        <f>P$14*(10-lgd*COUNTIF(Defaults!$AI157:$AR157,"&lt;="&amp;P$17))</f>
        <v>0.87</v>
      </c>
      <c r="Q157">
        <f>Q$14*(10-lgd*COUNTIF(Defaults!$AI157:$AR157,"&lt;="&amp;Q$17))</f>
        <v>0.87</v>
      </c>
      <c r="R157">
        <f>R$14*(10-lgd*COUNTIF(Defaults!$AI157:$AR157,"&lt;="&amp;R$17))</f>
        <v>0.87</v>
      </c>
      <c r="S157">
        <f>S$14*(10-lgd*COUNTIF(Defaults!$AI157:$AR157,"&lt;="&amp;S$17))</f>
        <v>0.87</v>
      </c>
      <c r="T157">
        <f>T$14*(10-lgd*COUNTIF(Defaults!$AI157:$AR157,"&lt;="&amp;T$17))</f>
        <v>0.87</v>
      </c>
      <c r="U157">
        <f>U$14*(10-lgd*COUNTIF(Defaults!$AI157:$AR157,"&lt;="&amp;U$17))</f>
        <v>58.87</v>
      </c>
      <c r="W157">
        <f t="shared" si="132"/>
        <v>0.1</v>
      </c>
      <c r="X157">
        <f t="shared" si="133"/>
        <v>0.1</v>
      </c>
      <c r="Y157">
        <f t="shared" si="134"/>
        <v>0.1</v>
      </c>
      <c r="Z157">
        <f t="shared" si="135"/>
        <v>0.1</v>
      </c>
      <c r="AA157">
        <f t="shared" si="136"/>
        <v>0.1</v>
      </c>
      <c r="AB157">
        <f t="shared" si="137"/>
        <v>0.1</v>
      </c>
      <c r="AC157">
        <f t="shared" si="138"/>
        <v>0.1</v>
      </c>
      <c r="AD157">
        <f t="shared" si="139"/>
        <v>0.1</v>
      </c>
      <c r="AE157">
        <f t="shared" si="140"/>
        <v>0.1</v>
      </c>
      <c r="AF157">
        <f t="shared" si="141"/>
        <v>0.1</v>
      </c>
      <c r="AG157">
        <f t="shared" si="142"/>
        <v>0.1</v>
      </c>
      <c r="AH157">
        <f t="shared" si="143"/>
        <v>0.1</v>
      </c>
      <c r="AI157">
        <f t="shared" si="144"/>
        <v>0.1</v>
      </c>
      <c r="AJ157">
        <f t="shared" si="145"/>
        <v>0.1</v>
      </c>
      <c r="AK157">
        <f t="shared" si="146"/>
        <v>0.1</v>
      </c>
      <c r="AL157">
        <f t="shared" si="147"/>
        <v>0.1</v>
      </c>
      <c r="AM157">
        <f t="shared" si="148"/>
        <v>0.1</v>
      </c>
      <c r="AN157">
        <f t="shared" si="149"/>
        <v>0.1</v>
      </c>
      <c r="AO157">
        <f t="shared" si="150"/>
        <v>0.1</v>
      </c>
      <c r="AP157">
        <f t="shared" si="151"/>
        <v>20.100000000000001</v>
      </c>
      <c r="AR157">
        <f t="shared" si="152"/>
        <v>0.1</v>
      </c>
      <c r="AS157">
        <f t="shared" si="153"/>
        <v>0.1</v>
      </c>
      <c r="AT157">
        <f t="shared" si="154"/>
        <v>0.1</v>
      </c>
      <c r="AU157">
        <f t="shared" si="155"/>
        <v>0.1</v>
      </c>
      <c r="AV157">
        <f t="shared" si="156"/>
        <v>0.1</v>
      </c>
      <c r="AW157">
        <f t="shared" si="157"/>
        <v>0.1</v>
      </c>
      <c r="AX157">
        <f t="shared" si="158"/>
        <v>0.1</v>
      </c>
      <c r="AY157">
        <f t="shared" si="159"/>
        <v>0.1</v>
      </c>
      <c r="AZ157">
        <f t="shared" si="160"/>
        <v>0.1</v>
      </c>
      <c r="BA157">
        <f t="shared" si="161"/>
        <v>0.1</v>
      </c>
      <c r="BB157">
        <f t="shared" si="162"/>
        <v>0.1</v>
      </c>
      <c r="BC157">
        <f t="shared" si="163"/>
        <v>0.1</v>
      </c>
      <c r="BD157">
        <f t="shared" si="164"/>
        <v>0.1</v>
      </c>
      <c r="BE157">
        <f t="shared" si="165"/>
        <v>0.1</v>
      </c>
      <c r="BF157">
        <f t="shared" si="166"/>
        <v>0.1</v>
      </c>
      <c r="BG157">
        <f t="shared" si="167"/>
        <v>0.1</v>
      </c>
      <c r="BH157">
        <f t="shared" si="168"/>
        <v>0.1</v>
      </c>
      <c r="BI157">
        <f t="shared" si="169"/>
        <v>0.1</v>
      </c>
      <c r="BJ157">
        <f t="shared" si="170"/>
        <v>0.1</v>
      </c>
      <c r="BK157">
        <f t="shared" si="171"/>
        <v>10.1</v>
      </c>
      <c r="BM157">
        <f t="shared" si="172"/>
        <v>1.1199999999999999</v>
      </c>
      <c r="BN157">
        <f t="shared" si="173"/>
        <v>1.0299999999999996</v>
      </c>
      <c r="BO157">
        <f t="shared" si="174"/>
        <v>1.0299999999999996</v>
      </c>
      <c r="BP157">
        <f t="shared" si="175"/>
        <v>0.93999999999999984</v>
      </c>
      <c r="BQ157">
        <f t="shared" si="176"/>
        <v>0.85000000000000009</v>
      </c>
      <c r="BR157">
        <f t="shared" si="177"/>
        <v>0.85000000000000009</v>
      </c>
      <c r="BS157">
        <f t="shared" si="178"/>
        <v>0.85000000000000009</v>
      </c>
      <c r="BT157">
        <f t="shared" si="179"/>
        <v>0.85000000000000009</v>
      </c>
      <c r="BU157">
        <f t="shared" si="180"/>
        <v>0.76</v>
      </c>
      <c r="BV157">
        <f t="shared" si="181"/>
        <v>0.76</v>
      </c>
      <c r="BW157">
        <f t="shared" si="182"/>
        <v>0.67</v>
      </c>
      <c r="BX157">
        <f t="shared" si="183"/>
        <v>0.67</v>
      </c>
      <c r="BY157">
        <f t="shared" si="184"/>
        <v>0.67</v>
      </c>
      <c r="BZ157">
        <f t="shared" si="185"/>
        <v>0.67</v>
      </c>
      <c r="CA157">
        <f t="shared" si="186"/>
        <v>0.67</v>
      </c>
      <c r="CB157">
        <f t="shared" si="187"/>
        <v>0.67</v>
      </c>
      <c r="CC157">
        <f t="shared" si="188"/>
        <v>0.67</v>
      </c>
      <c r="CD157">
        <f t="shared" si="189"/>
        <v>0.67</v>
      </c>
      <c r="CE157">
        <f t="shared" si="190"/>
        <v>0.67</v>
      </c>
      <c r="CF157">
        <f t="shared" si="191"/>
        <v>28.669999999999995</v>
      </c>
      <c r="CH157">
        <f t="shared" si="192"/>
        <v>77.739999999999995</v>
      </c>
      <c r="CI157">
        <f t="shared" si="193"/>
        <v>22.000000000000004</v>
      </c>
      <c r="CJ157">
        <f t="shared" si="194"/>
        <v>12</v>
      </c>
      <c r="CK157">
        <f t="shared" si="195"/>
        <v>43.739999999999995</v>
      </c>
      <c r="CL157">
        <f t="shared" si="196"/>
        <v>0</v>
      </c>
      <c r="CM157">
        <f t="shared" si="197"/>
        <v>0</v>
      </c>
    </row>
    <row r="158" spans="1:91" x14ac:dyDescent="0.2">
      <c r="A158">
        <v>141</v>
      </c>
      <c r="B158">
        <f>B$14*(10-lgd*COUNTIF(Defaults!$AI158:$AR158,"&lt;="&amp;B$17))</f>
        <v>1.5</v>
      </c>
      <c r="C158">
        <f>C$14*(10-lgd*COUNTIF(Defaults!$AI158:$AR158,"&lt;="&amp;C$17))</f>
        <v>1.5</v>
      </c>
      <c r="D158">
        <f>D$14*(10-lgd*COUNTIF(Defaults!$AI158:$AR158,"&lt;="&amp;D$17))</f>
        <v>1.5</v>
      </c>
      <c r="E158">
        <f>E$14*(10-lgd*COUNTIF(Defaults!$AI158:$AR158,"&lt;="&amp;E$17))</f>
        <v>1.41</v>
      </c>
      <c r="F158">
        <f>F$14*(10-lgd*COUNTIF(Defaults!$AI158:$AR158,"&lt;="&amp;F$17))</f>
        <v>1.41</v>
      </c>
      <c r="G158">
        <f>G$14*(10-lgd*COUNTIF(Defaults!$AI158:$AR158,"&lt;="&amp;G$17))</f>
        <v>1.41</v>
      </c>
      <c r="H158">
        <f>H$14*(10-lgd*COUNTIF(Defaults!$AI158:$AR158,"&lt;="&amp;H$17))</f>
        <v>1.41</v>
      </c>
      <c r="I158">
        <f>I$14*(10-lgd*COUNTIF(Defaults!$AI158:$AR158,"&lt;="&amp;I$17))</f>
        <v>1.41</v>
      </c>
      <c r="J158">
        <f>J$14*(10-lgd*COUNTIF(Defaults!$AI158:$AR158,"&lt;="&amp;J$17))</f>
        <v>1.41</v>
      </c>
      <c r="K158">
        <f>K$14*(10-lgd*COUNTIF(Defaults!$AI158:$AR158,"&lt;="&amp;K$17))</f>
        <v>1.41</v>
      </c>
      <c r="L158">
        <f>L$14*(10-lgd*COUNTIF(Defaults!$AI158:$AR158,"&lt;="&amp;L$17))</f>
        <v>1.41</v>
      </c>
      <c r="M158">
        <f>M$14*(10-lgd*COUNTIF(Defaults!$AI158:$AR158,"&lt;="&amp;M$17))</f>
        <v>1.41</v>
      </c>
      <c r="N158">
        <f>N$14*(10-lgd*COUNTIF(Defaults!$AI158:$AR158,"&lt;="&amp;N$17))</f>
        <v>1.41</v>
      </c>
      <c r="O158">
        <f>O$14*(10-lgd*COUNTIF(Defaults!$AI158:$AR158,"&lt;="&amp;O$17))</f>
        <v>1.41</v>
      </c>
      <c r="P158">
        <f>P$14*(10-lgd*COUNTIF(Defaults!$AI158:$AR158,"&lt;="&amp;P$17))</f>
        <v>1.41</v>
      </c>
      <c r="Q158">
        <f>Q$14*(10-lgd*COUNTIF(Defaults!$AI158:$AR158,"&lt;="&amp;Q$17))</f>
        <v>1.41</v>
      </c>
      <c r="R158">
        <f>R$14*(10-lgd*COUNTIF(Defaults!$AI158:$AR158,"&lt;="&amp;R$17))</f>
        <v>1.41</v>
      </c>
      <c r="S158">
        <f>S$14*(10-lgd*COUNTIF(Defaults!$AI158:$AR158,"&lt;="&amp;S$17))</f>
        <v>1.41</v>
      </c>
      <c r="T158">
        <f>T$14*(10-lgd*COUNTIF(Defaults!$AI158:$AR158,"&lt;="&amp;T$17))</f>
        <v>1.41</v>
      </c>
      <c r="U158">
        <f>U$14*(10-lgd*COUNTIF(Defaults!$AI158:$AR158,"&lt;="&amp;U$17))</f>
        <v>89.320000000000007</v>
      </c>
      <c r="W158">
        <f t="shared" si="132"/>
        <v>0.1</v>
      </c>
      <c r="X158">
        <f t="shared" si="133"/>
        <v>0.1</v>
      </c>
      <c r="Y158">
        <f t="shared" si="134"/>
        <v>0.1</v>
      </c>
      <c r="Z158">
        <f t="shared" si="135"/>
        <v>0.1</v>
      </c>
      <c r="AA158">
        <f t="shared" si="136"/>
        <v>0.1</v>
      </c>
      <c r="AB158">
        <f t="shared" si="137"/>
        <v>0.1</v>
      </c>
      <c r="AC158">
        <f t="shared" si="138"/>
        <v>0.1</v>
      </c>
      <c r="AD158">
        <f t="shared" si="139"/>
        <v>0.1</v>
      </c>
      <c r="AE158">
        <f t="shared" si="140"/>
        <v>0.1</v>
      </c>
      <c r="AF158">
        <f t="shared" si="141"/>
        <v>0.1</v>
      </c>
      <c r="AG158">
        <f t="shared" si="142"/>
        <v>0.1</v>
      </c>
      <c r="AH158">
        <f t="shared" si="143"/>
        <v>0.1</v>
      </c>
      <c r="AI158">
        <f t="shared" si="144"/>
        <v>0.1</v>
      </c>
      <c r="AJ158">
        <f t="shared" si="145"/>
        <v>0.1</v>
      </c>
      <c r="AK158">
        <f t="shared" si="146"/>
        <v>0.1</v>
      </c>
      <c r="AL158">
        <f t="shared" si="147"/>
        <v>0.1</v>
      </c>
      <c r="AM158">
        <f t="shared" si="148"/>
        <v>0.1</v>
      </c>
      <c r="AN158">
        <f t="shared" si="149"/>
        <v>0.1</v>
      </c>
      <c r="AO158">
        <f t="shared" si="150"/>
        <v>0.1</v>
      </c>
      <c r="AP158">
        <f t="shared" si="151"/>
        <v>20.100000000000001</v>
      </c>
      <c r="AR158">
        <f t="shared" si="152"/>
        <v>0.1</v>
      </c>
      <c r="AS158">
        <f t="shared" si="153"/>
        <v>0.1</v>
      </c>
      <c r="AT158">
        <f t="shared" si="154"/>
        <v>0.1</v>
      </c>
      <c r="AU158">
        <f t="shared" si="155"/>
        <v>0.1</v>
      </c>
      <c r="AV158">
        <f t="shared" si="156"/>
        <v>0.1</v>
      </c>
      <c r="AW158">
        <f t="shared" si="157"/>
        <v>0.1</v>
      </c>
      <c r="AX158">
        <f t="shared" si="158"/>
        <v>0.1</v>
      </c>
      <c r="AY158">
        <f t="shared" si="159"/>
        <v>0.1</v>
      </c>
      <c r="AZ158">
        <f t="shared" si="160"/>
        <v>0.1</v>
      </c>
      <c r="BA158">
        <f t="shared" si="161"/>
        <v>0.1</v>
      </c>
      <c r="BB158">
        <f t="shared" si="162"/>
        <v>0.1</v>
      </c>
      <c r="BC158">
        <f t="shared" si="163"/>
        <v>0.1</v>
      </c>
      <c r="BD158">
        <f t="shared" si="164"/>
        <v>0.1</v>
      </c>
      <c r="BE158">
        <f t="shared" si="165"/>
        <v>0.1</v>
      </c>
      <c r="BF158">
        <f t="shared" si="166"/>
        <v>0.1</v>
      </c>
      <c r="BG158">
        <f t="shared" si="167"/>
        <v>0.1</v>
      </c>
      <c r="BH158">
        <f t="shared" si="168"/>
        <v>0.1</v>
      </c>
      <c r="BI158">
        <f t="shared" si="169"/>
        <v>0.1</v>
      </c>
      <c r="BJ158">
        <f t="shared" si="170"/>
        <v>0.1</v>
      </c>
      <c r="BK158">
        <f t="shared" si="171"/>
        <v>10.1</v>
      </c>
      <c r="BM158">
        <f t="shared" si="172"/>
        <v>1.2999999999999998</v>
      </c>
      <c r="BN158">
        <f t="shared" si="173"/>
        <v>1.2999999999999998</v>
      </c>
      <c r="BO158">
        <f t="shared" si="174"/>
        <v>1.2999999999999998</v>
      </c>
      <c r="BP158">
        <f t="shared" si="175"/>
        <v>1.2099999999999997</v>
      </c>
      <c r="BQ158">
        <f t="shared" si="176"/>
        <v>1.2099999999999997</v>
      </c>
      <c r="BR158">
        <f t="shared" si="177"/>
        <v>1.2099999999999997</v>
      </c>
      <c r="BS158">
        <f t="shared" si="178"/>
        <v>1.2099999999999997</v>
      </c>
      <c r="BT158">
        <f t="shared" si="179"/>
        <v>1.2099999999999997</v>
      </c>
      <c r="BU158">
        <f t="shared" si="180"/>
        <v>1.2099999999999997</v>
      </c>
      <c r="BV158">
        <f t="shared" si="181"/>
        <v>1.2099999999999997</v>
      </c>
      <c r="BW158">
        <f t="shared" si="182"/>
        <v>1.2099999999999997</v>
      </c>
      <c r="BX158">
        <f t="shared" si="183"/>
        <v>1.2099999999999997</v>
      </c>
      <c r="BY158">
        <f t="shared" si="184"/>
        <v>1.2099999999999997</v>
      </c>
      <c r="BZ158">
        <f t="shared" si="185"/>
        <v>1.2099999999999997</v>
      </c>
      <c r="CA158">
        <f t="shared" si="186"/>
        <v>1.2099999999999997</v>
      </c>
      <c r="CB158">
        <f t="shared" si="187"/>
        <v>1.2099999999999997</v>
      </c>
      <c r="CC158">
        <f t="shared" si="188"/>
        <v>1.2099999999999997</v>
      </c>
      <c r="CD158">
        <f t="shared" si="189"/>
        <v>1.2099999999999997</v>
      </c>
      <c r="CE158">
        <f t="shared" si="190"/>
        <v>1.2099999999999997</v>
      </c>
      <c r="CF158">
        <f t="shared" si="191"/>
        <v>59.12</v>
      </c>
      <c r="CH158">
        <f t="shared" si="192"/>
        <v>116.38000000000001</v>
      </c>
      <c r="CI158">
        <f t="shared" si="193"/>
        <v>22.000000000000004</v>
      </c>
      <c r="CJ158">
        <f t="shared" si="194"/>
        <v>12</v>
      </c>
      <c r="CK158">
        <f t="shared" si="195"/>
        <v>82.38</v>
      </c>
      <c r="CL158">
        <f t="shared" si="196"/>
        <v>0</v>
      </c>
      <c r="CM158">
        <f t="shared" si="197"/>
        <v>0</v>
      </c>
    </row>
    <row r="159" spans="1:91" x14ac:dyDescent="0.2">
      <c r="A159">
        <v>142</v>
      </c>
      <c r="B159">
        <f>B$14*(10-lgd*COUNTIF(Defaults!$AI159:$AR159,"&lt;="&amp;B$17))</f>
        <v>1.5</v>
      </c>
      <c r="C159">
        <f>C$14*(10-lgd*COUNTIF(Defaults!$AI159:$AR159,"&lt;="&amp;C$17))</f>
        <v>1.5</v>
      </c>
      <c r="D159">
        <f>D$14*(10-lgd*COUNTIF(Defaults!$AI159:$AR159,"&lt;="&amp;D$17))</f>
        <v>1.5</v>
      </c>
      <c r="E159">
        <f>E$14*(10-lgd*COUNTIF(Defaults!$AI159:$AR159,"&lt;="&amp;E$17))</f>
        <v>1.5</v>
      </c>
      <c r="F159">
        <f>F$14*(10-lgd*COUNTIF(Defaults!$AI159:$AR159,"&lt;="&amp;F$17))</f>
        <v>1.5</v>
      </c>
      <c r="G159">
        <f>G$14*(10-lgd*COUNTIF(Defaults!$AI159:$AR159,"&lt;="&amp;G$17))</f>
        <v>1.5</v>
      </c>
      <c r="H159">
        <f>H$14*(10-lgd*COUNTIF(Defaults!$AI159:$AR159,"&lt;="&amp;H$17))</f>
        <v>1.5</v>
      </c>
      <c r="I159">
        <f>I$14*(10-lgd*COUNTIF(Defaults!$AI159:$AR159,"&lt;="&amp;I$17))</f>
        <v>1.5</v>
      </c>
      <c r="J159">
        <f>J$14*(10-lgd*COUNTIF(Defaults!$AI159:$AR159,"&lt;="&amp;J$17))</f>
        <v>1.5</v>
      </c>
      <c r="K159">
        <f>K$14*(10-lgd*COUNTIF(Defaults!$AI159:$AR159,"&lt;="&amp;K$17))</f>
        <v>1.5</v>
      </c>
      <c r="L159">
        <f>L$14*(10-lgd*COUNTIF(Defaults!$AI159:$AR159,"&lt;="&amp;L$17))</f>
        <v>1.5</v>
      </c>
      <c r="M159">
        <f>M$14*(10-lgd*COUNTIF(Defaults!$AI159:$AR159,"&lt;="&amp;M$17))</f>
        <v>1.41</v>
      </c>
      <c r="N159">
        <f>N$14*(10-lgd*COUNTIF(Defaults!$AI159:$AR159,"&lt;="&amp;N$17))</f>
        <v>1.41</v>
      </c>
      <c r="O159">
        <f>O$14*(10-lgd*COUNTIF(Defaults!$AI159:$AR159,"&lt;="&amp;O$17))</f>
        <v>1.41</v>
      </c>
      <c r="P159">
        <f>P$14*(10-lgd*COUNTIF(Defaults!$AI159:$AR159,"&lt;="&amp;P$17))</f>
        <v>1.41</v>
      </c>
      <c r="Q159">
        <f>Q$14*(10-lgd*COUNTIF(Defaults!$AI159:$AR159,"&lt;="&amp;Q$17))</f>
        <v>1.41</v>
      </c>
      <c r="R159">
        <f>R$14*(10-lgd*COUNTIF(Defaults!$AI159:$AR159,"&lt;="&amp;R$17))</f>
        <v>1.41</v>
      </c>
      <c r="S159">
        <f>S$14*(10-lgd*COUNTIF(Defaults!$AI159:$AR159,"&lt;="&amp;S$17))</f>
        <v>1.41</v>
      </c>
      <c r="T159">
        <f>T$14*(10-lgd*COUNTIF(Defaults!$AI159:$AR159,"&lt;="&amp;T$17))</f>
        <v>1.41</v>
      </c>
      <c r="U159">
        <f>U$14*(10-lgd*COUNTIF(Defaults!$AI159:$AR159,"&lt;="&amp;U$17))</f>
        <v>95.410000000000011</v>
      </c>
      <c r="W159">
        <f t="shared" si="132"/>
        <v>0.1</v>
      </c>
      <c r="X159">
        <f t="shared" si="133"/>
        <v>0.1</v>
      </c>
      <c r="Y159">
        <f t="shared" si="134"/>
        <v>0.1</v>
      </c>
      <c r="Z159">
        <f t="shared" si="135"/>
        <v>0.1</v>
      </c>
      <c r="AA159">
        <f t="shared" si="136"/>
        <v>0.1</v>
      </c>
      <c r="AB159">
        <f t="shared" si="137"/>
        <v>0.1</v>
      </c>
      <c r="AC159">
        <f t="shared" si="138"/>
        <v>0.1</v>
      </c>
      <c r="AD159">
        <f t="shared" si="139"/>
        <v>0.1</v>
      </c>
      <c r="AE159">
        <f t="shared" si="140"/>
        <v>0.1</v>
      </c>
      <c r="AF159">
        <f t="shared" si="141"/>
        <v>0.1</v>
      </c>
      <c r="AG159">
        <f t="shared" si="142"/>
        <v>0.1</v>
      </c>
      <c r="AH159">
        <f t="shared" si="143"/>
        <v>0.1</v>
      </c>
      <c r="AI159">
        <f t="shared" si="144"/>
        <v>0.1</v>
      </c>
      <c r="AJ159">
        <f t="shared" si="145"/>
        <v>0.1</v>
      </c>
      <c r="AK159">
        <f t="shared" si="146"/>
        <v>0.1</v>
      </c>
      <c r="AL159">
        <f t="shared" si="147"/>
        <v>0.1</v>
      </c>
      <c r="AM159">
        <f t="shared" si="148"/>
        <v>0.1</v>
      </c>
      <c r="AN159">
        <f t="shared" si="149"/>
        <v>0.1</v>
      </c>
      <c r="AO159">
        <f t="shared" si="150"/>
        <v>0.1</v>
      </c>
      <c r="AP159">
        <f t="shared" si="151"/>
        <v>20.100000000000001</v>
      </c>
      <c r="AR159">
        <f t="shared" si="152"/>
        <v>0.1</v>
      </c>
      <c r="AS159">
        <f t="shared" si="153"/>
        <v>0.1</v>
      </c>
      <c r="AT159">
        <f t="shared" si="154"/>
        <v>0.1</v>
      </c>
      <c r="AU159">
        <f t="shared" si="155"/>
        <v>0.1</v>
      </c>
      <c r="AV159">
        <f t="shared" si="156"/>
        <v>0.1</v>
      </c>
      <c r="AW159">
        <f t="shared" si="157"/>
        <v>0.1</v>
      </c>
      <c r="AX159">
        <f t="shared" si="158"/>
        <v>0.1</v>
      </c>
      <c r="AY159">
        <f t="shared" si="159"/>
        <v>0.1</v>
      </c>
      <c r="AZ159">
        <f t="shared" si="160"/>
        <v>0.1</v>
      </c>
      <c r="BA159">
        <f t="shared" si="161"/>
        <v>0.1</v>
      </c>
      <c r="BB159">
        <f t="shared" si="162"/>
        <v>0.1</v>
      </c>
      <c r="BC159">
        <f t="shared" si="163"/>
        <v>0.1</v>
      </c>
      <c r="BD159">
        <f t="shared" si="164"/>
        <v>0.1</v>
      </c>
      <c r="BE159">
        <f t="shared" si="165"/>
        <v>0.1</v>
      </c>
      <c r="BF159">
        <f t="shared" si="166"/>
        <v>0.1</v>
      </c>
      <c r="BG159">
        <f t="shared" si="167"/>
        <v>0.1</v>
      </c>
      <c r="BH159">
        <f t="shared" si="168"/>
        <v>0.1</v>
      </c>
      <c r="BI159">
        <f t="shared" si="169"/>
        <v>0.1</v>
      </c>
      <c r="BJ159">
        <f t="shared" si="170"/>
        <v>0.1</v>
      </c>
      <c r="BK159">
        <f t="shared" si="171"/>
        <v>10.1</v>
      </c>
      <c r="BM159">
        <f t="shared" si="172"/>
        <v>1.2999999999999998</v>
      </c>
      <c r="BN159">
        <f t="shared" si="173"/>
        <v>1.2999999999999998</v>
      </c>
      <c r="BO159">
        <f t="shared" si="174"/>
        <v>1.2999999999999998</v>
      </c>
      <c r="BP159">
        <f t="shared" si="175"/>
        <v>1.2999999999999998</v>
      </c>
      <c r="BQ159">
        <f t="shared" si="176"/>
        <v>1.2999999999999998</v>
      </c>
      <c r="BR159">
        <f t="shared" si="177"/>
        <v>1.2999999999999998</v>
      </c>
      <c r="BS159">
        <f t="shared" si="178"/>
        <v>1.2999999999999998</v>
      </c>
      <c r="BT159">
        <f t="shared" si="179"/>
        <v>1.2999999999999998</v>
      </c>
      <c r="BU159">
        <f t="shared" si="180"/>
        <v>1.2999999999999998</v>
      </c>
      <c r="BV159">
        <f t="shared" si="181"/>
        <v>1.2999999999999998</v>
      </c>
      <c r="BW159">
        <f t="shared" si="182"/>
        <v>1.2999999999999998</v>
      </c>
      <c r="BX159">
        <f t="shared" si="183"/>
        <v>1.2099999999999997</v>
      </c>
      <c r="BY159">
        <f t="shared" si="184"/>
        <v>1.2099999999999997</v>
      </c>
      <c r="BZ159">
        <f t="shared" si="185"/>
        <v>1.2099999999999997</v>
      </c>
      <c r="CA159">
        <f t="shared" si="186"/>
        <v>1.2099999999999997</v>
      </c>
      <c r="CB159">
        <f t="shared" si="187"/>
        <v>1.2099999999999997</v>
      </c>
      <c r="CC159">
        <f t="shared" si="188"/>
        <v>1.2099999999999997</v>
      </c>
      <c r="CD159">
        <f t="shared" si="189"/>
        <v>1.2099999999999997</v>
      </c>
      <c r="CE159">
        <f t="shared" si="190"/>
        <v>1.2099999999999997</v>
      </c>
      <c r="CF159">
        <f t="shared" si="191"/>
        <v>65.210000000000008</v>
      </c>
      <c r="CH159">
        <f t="shared" si="192"/>
        <v>123.19000000000001</v>
      </c>
      <c r="CI159">
        <f t="shared" si="193"/>
        <v>22.000000000000004</v>
      </c>
      <c r="CJ159">
        <f t="shared" si="194"/>
        <v>12</v>
      </c>
      <c r="CK159">
        <f t="shared" si="195"/>
        <v>89.190000000000012</v>
      </c>
      <c r="CL159">
        <f t="shared" si="196"/>
        <v>0</v>
      </c>
      <c r="CM159">
        <f t="shared" si="197"/>
        <v>0</v>
      </c>
    </row>
    <row r="160" spans="1:91" x14ac:dyDescent="0.2">
      <c r="A160">
        <v>143</v>
      </c>
      <c r="B160">
        <f>B$14*(10-lgd*COUNTIF(Defaults!$AI160:$AR160,"&lt;="&amp;B$17))</f>
        <v>1.5</v>
      </c>
      <c r="C160">
        <f>C$14*(10-lgd*COUNTIF(Defaults!$AI160:$AR160,"&lt;="&amp;C$17))</f>
        <v>1.5</v>
      </c>
      <c r="D160">
        <f>D$14*(10-lgd*COUNTIF(Defaults!$AI160:$AR160,"&lt;="&amp;D$17))</f>
        <v>1.5</v>
      </c>
      <c r="E160">
        <f>E$14*(10-lgd*COUNTIF(Defaults!$AI160:$AR160,"&lt;="&amp;E$17))</f>
        <v>1.5</v>
      </c>
      <c r="F160">
        <f>F$14*(10-lgd*COUNTIF(Defaults!$AI160:$AR160,"&lt;="&amp;F$17))</f>
        <v>1.5</v>
      </c>
      <c r="G160">
        <f>G$14*(10-lgd*COUNTIF(Defaults!$AI160:$AR160,"&lt;="&amp;G$17))</f>
        <v>1.5</v>
      </c>
      <c r="H160">
        <f>H$14*(10-lgd*COUNTIF(Defaults!$AI160:$AR160,"&lt;="&amp;H$17))</f>
        <v>1.5</v>
      </c>
      <c r="I160">
        <f>I$14*(10-lgd*COUNTIF(Defaults!$AI160:$AR160,"&lt;="&amp;I$17))</f>
        <v>1.5</v>
      </c>
      <c r="J160">
        <f>J$14*(10-lgd*COUNTIF(Defaults!$AI160:$AR160,"&lt;="&amp;J$17))</f>
        <v>1.5</v>
      </c>
      <c r="K160">
        <f>K$14*(10-lgd*COUNTIF(Defaults!$AI160:$AR160,"&lt;="&amp;K$17))</f>
        <v>1.5</v>
      </c>
      <c r="L160">
        <f>L$14*(10-lgd*COUNTIF(Defaults!$AI160:$AR160,"&lt;="&amp;L$17))</f>
        <v>1.5</v>
      </c>
      <c r="M160">
        <f>M$14*(10-lgd*COUNTIF(Defaults!$AI160:$AR160,"&lt;="&amp;M$17))</f>
        <v>1.5</v>
      </c>
      <c r="N160">
        <f>N$14*(10-lgd*COUNTIF(Defaults!$AI160:$AR160,"&lt;="&amp;N$17))</f>
        <v>1.5</v>
      </c>
      <c r="O160">
        <f>O$14*(10-lgd*COUNTIF(Defaults!$AI160:$AR160,"&lt;="&amp;O$17))</f>
        <v>1.5</v>
      </c>
      <c r="P160">
        <f>P$14*(10-lgd*COUNTIF(Defaults!$AI160:$AR160,"&lt;="&amp;P$17))</f>
        <v>1.5</v>
      </c>
      <c r="Q160">
        <f>Q$14*(10-lgd*COUNTIF(Defaults!$AI160:$AR160,"&lt;="&amp;Q$17))</f>
        <v>1.5</v>
      </c>
      <c r="R160">
        <f>R$14*(10-lgd*COUNTIF(Defaults!$AI160:$AR160,"&lt;="&amp;R$17))</f>
        <v>1.5</v>
      </c>
      <c r="S160">
        <f>S$14*(10-lgd*COUNTIF(Defaults!$AI160:$AR160,"&lt;="&amp;S$17))</f>
        <v>1.5</v>
      </c>
      <c r="T160">
        <f>T$14*(10-lgd*COUNTIF(Defaults!$AI160:$AR160,"&lt;="&amp;T$17))</f>
        <v>1.5</v>
      </c>
      <c r="U160">
        <f>U$14*(10-lgd*COUNTIF(Defaults!$AI160:$AR160,"&lt;="&amp;U$17))</f>
        <v>101.5</v>
      </c>
      <c r="W160">
        <f t="shared" si="132"/>
        <v>0.1</v>
      </c>
      <c r="X160">
        <f t="shared" si="133"/>
        <v>0.1</v>
      </c>
      <c r="Y160">
        <f t="shared" si="134"/>
        <v>0.1</v>
      </c>
      <c r="Z160">
        <f t="shared" si="135"/>
        <v>0.1</v>
      </c>
      <c r="AA160">
        <f t="shared" si="136"/>
        <v>0.1</v>
      </c>
      <c r="AB160">
        <f t="shared" si="137"/>
        <v>0.1</v>
      </c>
      <c r="AC160">
        <f t="shared" si="138"/>
        <v>0.1</v>
      </c>
      <c r="AD160">
        <f t="shared" si="139"/>
        <v>0.1</v>
      </c>
      <c r="AE160">
        <f t="shared" si="140"/>
        <v>0.1</v>
      </c>
      <c r="AF160">
        <f t="shared" si="141"/>
        <v>0.1</v>
      </c>
      <c r="AG160">
        <f t="shared" si="142"/>
        <v>0.1</v>
      </c>
      <c r="AH160">
        <f t="shared" si="143"/>
        <v>0.1</v>
      </c>
      <c r="AI160">
        <f t="shared" si="144"/>
        <v>0.1</v>
      </c>
      <c r="AJ160">
        <f t="shared" si="145"/>
        <v>0.1</v>
      </c>
      <c r="AK160">
        <f t="shared" si="146"/>
        <v>0.1</v>
      </c>
      <c r="AL160">
        <f t="shared" si="147"/>
        <v>0.1</v>
      </c>
      <c r="AM160">
        <f t="shared" si="148"/>
        <v>0.1</v>
      </c>
      <c r="AN160">
        <f t="shared" si="149"/>
        <v>0.1</v>
      </c>
      <c r="AO160">
        <f t="shared" si="150"/>
        <v>0.1</v>
      </c>
      <c r="AP160">
        <f t="shared" si="151"/>
        <v>20.100000000000001</v>
      </c>
      <c r="AR160">
        <f t="shared" si="152"/>
        <v>0.1</v>
      </c>
      <c r="AS160">
        <f t="shared" si="153"/>
        <v>0.1</v>
      </c>
      <c r="AT160">
        <f t="shared" si="154"/>
        <v>0.1</v>
      </c>
      <c r="AU160">
        <f t="shared" si="155"/>
        <v>0.1</v>
      </c>
      <c r="AV160">
        <f t="shared" si="156"/>
        <v>0.1</v>
      </c>
      <c r="AW160">
        <f t="shared" si="157"/>
        <v>0.1</v>
      </c>
      <c r="AX160">
        <f t="shared" si="158"/>
        <v>0.1</v>
      </c>
      <c r="AY160">
        <f t="shared" si="159"/>
        <v>0.1</v>
      </c>
      <c r="AZ160">
        <f t="shared" si="160"/>
        <v>0.1</v>
      </c>
      <c r="BA160">
        <f t="shared" si="161"/>
        <v>0.1</v>
      </c>
      <c r="BB160">
        <f t="shared" si="162"/>
        <v>0.1</v>
      </c>
      <c r="BC160">
        <f t="shared" si="163"/>
        <v>0.1</v>
      </c>
      <c r="BD160">
        <f t="shared" si="164"/>
        <v>0.1</v>
      </c>
      <c r="BE160">
        <f t="shared" si="165"/>
        <v>0.1</v>
      </c>
      <c r="BF160">
        <f t="shared" si="166"/>
        <v>0.1</v>
      </c>
      <c r="BG160">
        <f t="shared" si="167"/>
        <v>0.1</v>
      </c>
      <c r="BH160">
        <f t="shared" si="168"/>
        <v>0.1</v>
      </c>
      <c r="BI160">
        <f t="shared" si="169"/>
        <v>0.1</v>
      </c>
      <c r="BJ160">
        <f t="shared" si="170"/>
        <v>0.1</v>
      </c>
      <c r="BK160">
        <f t="shared" si="171"/>
        <v>10.1</v>
      </c>
      <c r="BM160">
        <f t="shared" si="172"/>
        <v>1.2999999999999998</v>
      </c>
      <c r="BN160">
        <f t="shared" si="173"/>
        <v>1.2999999999999998</v>
      </c>
      <c r="BO160">
        <f t="shared" si="174"/>
        <v>1.2999999999999998</v>
      </c>
      <c r="BP160">
        <f t="shared" si="175"/>
        <v>1.2999999999999998</v>
      </c>
      <c r="BQ160">
        <f t="shared" si="176"/>
        <v>1.2999999999999998</v>
      </c>
      <c r="BR160">
        <f t="shared" si="177"/>
        <v>1.2999999999999998</v>
      </c>
      <c r="BS160">
        <f t="shared" si="178"/>
        <v>1.2999999999999998</v>
      </c>
      <c r="BT160">
        <f t="shared" si="179"/>
        <v>1.2999999999999998</v>
      </c>
      <c r="BU160">
        <f t="shared" si="180"/>
        <v>1.2999999999999998</v>
      </c>
      <c r="BV160">
        <f t="shared" si="181"/>
        <v>1.2999999999999998</v>
      </c>
      <c r="BW160">
        <f t="shared" si="182"/>
        <v>1.2999999999999998</v>
      </c>
      <c r="BX160">
        <f t="shared" si="183"/>
        <v>1.2999999999999998</v>
      </c>
      <c r="BY160">
        <f t="shared" si="184"/>
        <v>1.2999999999999998</v>
      </c>
      <c r="BZ160">
        <f t="shared" si="185"/>
        <v>1.2999999999999998</v>
      </c>
      <c r="CA160">
        <f t="shared" si="186"/>
        <v>1.2999999999999998</v>
      </c>
      <c r="CB160">
        <f t="shared" si="187"/>
        <v>1.2999999999999998</v>
      </c>
      <c r="CC160">
        <f t="shared" si="188"/>
        <v>1.2999999999999998</v>
      </c>
      <c r="CD160">
        <f t="shared" si="189"/>
        <v>1.2999999999999998</v>
      </c>
      <c r="CE160">
        <f t="shared" si="190"/>
        <v>1.2999999999999998</v>
      </c>
      <c r="CF160">
        <f t="shared" si="191"/>
        <v>71.300000000000011</v>
      </c>
      <c r="CH160">
        <f t="shared" si="192"/>
        <v>130</v>
      </c>
      <c r="CI160">
        <f t="shared" si="193"/>
        <v>22.000000000000004</v>
      </c>
      <c r="CJ160">
        <f t="shared" si="194"/>
        <v>12</v>
      </c>
      <c r="CK160">
        <f t="shared" si="195"/>
        <v>96.000000000000014</v>
      </c>
      <c r="CL160">
        <f t="shared" si="196"/>
        <v>0</v>
      </c>
      <c r="CM160">
        <f t="shared" si="197"/>
        <v>0</v>
      </c>
    </row>
    <row r="161" spans="1:91" x14ac:dyDescent="0.2">
      <c r="A161">
        <v>144</v>
      </c>
      <c r="B161">
        <f>B$14*(10-lgd*COUNTIF(Defaults!$AI161:$AR161,"&lt;="&amp;B$17))</f>
        <v>1.41</v>
      </c>
      <c r="C161">
        <f>C$14*(10-lgd*COUNTIF(Defaults!$AI161:$AR161,"&lt;="&amp;C$17))</f>
        <v>1.41</v>
      </c>
      <c r="D161">
        <f>D$14*(10-lgd*COUNTIF(Defaults!$AI161:$AR161,"&lt;="&amp;D$17))</f>
        <v>1.41</v>
      </c>
      <c r="E161">
        <f>E$14*(10-lgd*COUNTIF(Defaults!$AI161:$AR161,"&lt;="&amp;E$17))</f>
        <v>1.41</v>
      </c>
      <c r="F161">
        <f>F$14*(10-lgd*COUNTIF(Defaults!$AI161:$AR161,"&lt;="&amp;F$17))</f>
        <v>1.41</v>
      </c>
      <c r="G161">
        <f>G$14*(10-lgd*COUNTIF(Defaults!$AI161:$AR161,"&lt;="&amp;G$17))</f>
        <v>1.41</v>
      </c>
      <c r="H161">
        <f>H$14*(10-lgd*COUNTIF(Defaults!$AI161:$AR161,"&lt;="&amp;H$17))</f>
        <v>1.32</v>
      </c>
      <c r="I161">
        <f>I$14*(10-lgd*COUNTIF(Defaults!$AI161:$AR161,"&lt;="&amp;I$17))</f>
        <v>1.32</v>
      </c>
      <c r="J161">
        <f>J$14*(10-lgd*COUNTIF(Defaults!$AI161:$AR161,"&lt;="&amp;J$17))</f>
        <v>1.32</v>
      </c>
      <c r="K161">
        <f>K$14*(10-lgd*COUNTIF(Defaults!$AI161:$AR161,"&lt;="&amp;K$17))</f>
        <v>1.32</v>
      </c>
      <c r="L161">
        <f>L$14*(10-lgd*COUNTIF(Defaults!$AI161:$AR161,"&lt;="&amp;L$17))</f>
        <v>1.32</v>
      </c>
      <c r="M161">
        <f>M$14*(10-lgd*COUNTIF(Defaults!$AI161:$AR161,"&lt;="&amp;M$17))</f>
        <v>1.32</v>
      </c>
      <c r="N161">
        <f>N$14*(10-lgd*COUNTIF(Defaults!$AI161:$AR161,"&lt;="&amp;N$17))</f>
        <v>1.32</v>
      </c>
      <c r="O161">
        <f>O$14*(10-lgd*COUNTIF(Defaults!$AI161:$AR161,"&lt;="&amp;O$17))</f>
        <v>1.1399999999999999</v>
      </c>
      <c r="P161">
        <f>P$14*(10-lgd*COUNTIF(Defaults!$AI161:$AR161,"&lt;="&amp;P$17))</f>
        <v>1.1399999999999999</v>
      </c>
      <c r="Q161">
        <f>Q$14*(10-lgd*COUNTIF(Defaults!$AI161:$AR161,"&lt;="&amp;Q$17))</f>
        <v>1.1399999999999999</v>
      </c>
      <c r="R161">
        <f>R$14*(10-lgd*COUNTIF(Defaults!$AI161:$AR161,"&lt;="&amp;R$17))</f>
        <v>1.1399999999999999</v>
      </c>
      <c r="S161">
        <f>S$14*(10-lgd*COUNTIF(Defaults!$AI161:$AR161,"&lt;="&amp;S$17))</f>
        <v>1.1399999999999999</v>
      </c>
      <c r="T161">
        <f>T$14*(10-lgd*COUNTIF(Defaults!$AI161:$AR161,"&lt;="&amp;T$17))</f>
        <v>1.1399999999999999</v>
      </c>
      <c r="U161">
        <f>U$14*(10-lgd*COUNTIF(Defaults!$AI161:$AR161,"&lt;="&amp;U$17))</f>
        <v>71.05</v>
      </c>
      <c r="W161">
        <f t="shared" si="132"/>
        <v>0.1</v>
      </c>
      <c r="X161">
        <f t="shared" si="133"/>
        <v>0.1</v>
      </c>
      <c r="Y161">
        <f t="shared" si="134"/>
        <v>0.1</v>
      </c>
      <c r="Z161">
        <f t="shared" si="135"/>
        <v>0.1</v>
      </c>
      <c r="AA161">
        <f t="shared" si="136"/>
        <v>0.1</v>
      </c>
      <c r="AB161">
        <f t="shared" si="137"/>
        <v>0.1</v>
      </c>
      <c r="AC161">
        <f t="shared" si="138"/>
        <v>0.1</v>
      </c>
      <c r="AD161">
        <f t="shared" si="139"/>
        <v>0.1</v>
      </c>
      <c r="AE161">
        <f t="shared" si="140"/>
        <v>0.1</v>
      </c>
      <c r="AF161">
        <f t="shared" si="141"/>
        <v>0.1</v>
      </c>
      <c r="AG161">
        <f t="shared" si="142"/>
        <v>0.1</v>
      </c>
      <c r="AH161">
        <f t="shared" si="143"/>
        <v>0.1</v>
      </c>
      <c r="AI161">
        <f t="shared" si="144"/>
        <v>0.1</v>
      </c>
      <c r="AJ161">
        <f t="shared" si="145"/>
        <v>0.1</v>
      </c>
      <c r="AK161">
        <f t="shared" si="146"/>
        <v>0.1</v>
      </c>
      <c r="AL161">
        <f t="shared" si="147"/>
        <v>0.1</v>
      </c>
      <c r="AM161">
        <f t="shared" si="148"/>
        <v>0.1</v>
      </c>
      <c r="AN161">
        <f t="shared" si="149"/>
        <v>0.1</v>
      </c>
      <c r="AO161">
        <f t="shared" si="150"/>
        <v>0.1</v>
      </c>
      <c r="AP161">
        <f t="shared" si="151"/>
        <v>20.100000000000001</v>
      </c>
      <c r="AR161">
        <f t="shared" si="152"/>
        <v>0.1</v>
      </c>
      <c r="AS161">
        <f t="shared" si="153"/>
        <v>0.1</v>
      </c>
      <c r="AT161">
        <f t="shared" si="154"/>
        <v>0.1</v>
      </c>
      <c r="AU161">
        <f t="shared" si="155"/>
        <v>0.1</v>
      </c>
      <c r="AV161">
        <f t="shared" si="156"/>
        <v>0.1</v>
      </c>
      <c r="AW161">
        <f t="shared" si="157"/>
        <v>0.1</v>
      </c>
      <c r="AX161">
        <f t="shared" si="158"/>
        <v>0.1</v>
      </c>
      <c r="AY161">
        <f t="shared" si="159"/>
        <v>0.1</v>
      </c>
      <c r="AZ161">
        <f t="shared" si="160"/>
        <v>0.1</v>
      </c>
      <c r="BA161">
        <f t="shared" si="161"/>
        <v>0.1</v>
      </c>
      <c r="BB161">
        <f t="shared" si="162"/>
        <v>0.1</v>
      </c>
      <c r="BC161">
        <f t="shared" si="163"/>
        <v>0.1</v>
      </c>
      <c r="BD161">
        <f t="shared" si="164"/>
        <v>0.1</v>
      </c>
      <c r="BE161">
        <f t="shared" si="165"/>
        <v>0.1</v>
      </c>
      <c r="BF161">
        <f t="shared" si="166"/>
        <v>0.1</v>
      </c>
      <c r="BG161">
        <f t="shared" si="167"/>
        <v>0.1</v>
      </c>
      <c r="BH161">
        <f t="shared" si="168"/>
        <v>0.1</v>
      </c>
      <c r="BI161">
        <f t="shared" si="169"/>
        <v>0.1</v>
      </c>
      <c r="BJ161">
        <f t="shared" si="170"/>
        <v>0.1</v>
      </c>
      <c r="BK161">
        <f t="shared" si="171"/>
        <v>10.1</v>
      </c>
      <c r="BM161">
        <f t="shared" si="172"/>
        <v>1.2099999999999997</v>
      </c>
      <c r="BN161">
        <f t="shared" si="173"/>
        <v>1.2099999999999997</v>
      </c>
      <c r="BO161">
        <f t="shared" si="174"/>
        <v>1.2099999999999997</v>
      </c>
      <c r="BP161">
        <f t="shared" si="175"/>
        <v>1.2099999999999997</v>
      </c>
      <c r="BQ161">
        <f t="shared" si="176"/>
        <v>1.2099999999999997</v>
      </c>
      <c r="BR161">
        <f t="shared" si="177"/>
        <v>1.2099999999999997</v>
      </c>
      <c r="BS161">
        <f t="shared" si="178"/>
        <v>1.1199999999999999</v>
      </c>
      <c r="BT161">
        <f t="shared" si="179"/>
        <v>1.1199999999999999</v>
      </c>
      <c r="BU161">
        <f t="shared" si="180"/>
        <v>1.1199999999999999</v>
      </c>
      <c r="BV161">
        <f t="shared" si="181"/>
        <v>1.1199999999999999</v>
      </c>
      <c r="BW161">
        <f t="shared" si="182"/>
        <v>1.1199999999999999</v>
      </c>
      <c r="BX161">
        <f t="shared" si="183"/>
        <v>1.1199999999999999</v>
      </c>
      <c r="BY161">
        <f t="shared" si="184"/>
        <v>1.1199999999999999</v>
      </c>
      <c r="BZ161">
        <f t="shared" si="185"/>
        <v>0.93999999999999984</v>
      </c>
      <c r="CA161">
        <f t="shared" si="186"/>
        <v>0.93999999999999984</v>
      </c>
      <c r="CB161">
        <f t="shared" si="187"/>
        <v>0.93999999999999984</v>
      </c>
      <c r="CC161">
        <f t="shared" si="188"/>
        <v>0.93999999999999984</v>
      </c>
      <c r="CD161">
        <f t="shared" si="189"/>
        <v>0.93999999999999984</v>
      </c>
      <c r="CE161">
        <f t="shared" si="190"/>
        <v>0.93999999999999984</v>
      </c>
      <c r="CF161">
        <f t="shared" si="191"/>
        <v>40.849999999999994</v>
      </c>
      <c r="CH161">
        <f t="shared" si="192"/>
        <v>95.59</v>
      </c>
      <c r="CI161">
        <f t="shared" si="193"/>
        <v>22.000000000000004</v>
      </c>
      <c r="CJ161">
        <f t="shared" si="194"/>
        <v>12</v>
      </c>
      <c r="CK161">
        <f t="shared" si="195"/>
        <v>61.589999999999996</v>
      </c>
      <c r="CL161">
        <f t="shared" si="196"/>
        <v>0</v>
      </c>
      <c r="CM161">
        <f t="shared" si="197"/>
        <v>0</v>
      </c>
    </row>
    <row r="162" spans="1:91" x14ac:dyDescent="0.2">
      <c r="A162">
        <v>145</v>
      </c>
      <c r="B162">
        <f>B$14*(10-lgd*COUNTIF(Defaults!$AI162:$AR162,"&lt;="&amp;B$17))</f>
        <v>1.5</v>
      </c>
      <c r="C162">
        <f>C$14*(10-lgd*COUNTIF(Defaults!$AI162:$AR162,"&lt;="&amp;C$17))</f>
        <v>1.5</v>
      </c>
      <c r="D162">
        <f>D$14*(10-lgd*COUNTIF(Defaults!$AI162:$AR162,"&lt;="&amp;D$17))</f>
        <v>1.5</v>
      </c>
      <c r="E162">
        <f>E$14*(10-lgd*COUNTIF(Defaults!$AI162:$AR162,"&lt;="&amp;E$17))</f>
        <v>1.5</v>
      </c>
      <c r="F162">
        <f>F$14*(10-lgd*COUNTIF(Defaults!$AI162:$AR162,"&lt;="&amp;F$17))</f>
        <v>1.5</v>
      </c>
      <c r="G162">
        <f>G$14*(10-lgd*COUNTIF(Defaults!$AI162:$AR162,"&lt;="&amp;G$17))</f>
        <v>1.5</v>
      </c>
      <c r="H162">
        <f>H$14*(10-lgd*COUNTIF(Defaults!$AI162:$AR162,"&lt;="&amp;H$17))</f>
        <v>1.5</v>
      </c>
      <c r="I162">
        <f>I$14*(10-lgd*COUNTIF(Defaults!$AI162:$AR162,"&lt;="&amp;I$17))</f>
        <v>1.5</v>
      </c>
      <c r="J162">
        <f>J$14*(10-lgd*COUNTIF(Defaults!$AI162:$AR162,"&lt;="&amp;J$17))</f>
        <v>1.5</v>
      </c>
      <c r="K162">
        <f>K$14*(10-lgd*COUNTIF(Defaults!$AI162:$AR162,"&lt;="&amp;K$17))</f>
        <v>1.5</v>
      </c>
      <c r="L162">
        <f>L$14*(10-lgd*COUNTIF(Defaults!$AI162:$AR162,"&lt;="&amp;L$17))</f>
        <v>1.5</v>
      </c>
      <c r="M162">
        <f>M$14*(10-lgd*COUNTIF(Defaults!$AI162:$AR162,"&lt;="&amp;M$17))</f>
        <v>1.5</v>
      </c>
      <c r="N162">
        <f>N$14*(10-lgd*COUNTIF(Defaults!$AI162:$AR162,"&lt;="&amp;N$17))</f>
        <v>1.5</v>
      </c>
      <c r="O162">
        <f>O$14*(10-lgd*COUNTIF(Defaults!$AI162:$AR162,"&lt;="&amp;O$17))</f>
        <v>1.5</v>
      </c>
      <c r="P162">
        <f>P$14*(10-lgd*COUNTIF(Defaults!$AI162:$AR162,"&lt;="&amp;P$17))</f>
        <v>1.5</v>
      </c>
      <c r="Q162">
        <f>Q$14*(10-lgd*COUNTIF(Defaults!$AI162:$AR162,"&lt;="&amp;Q$17))</f>
        <v>1.5</v>
      </c>
      <c r="R162">
        <f>R$14*(10-lgd*COUNTIF(Defaults!$AI162:$AR162,"&lt;="&amp;R$17))</f>
        <v>1.5</v>
      </c>
      <c r="S162">
        <f>S$14*(10-lgd*COUNTIF(Defaults!$AI162:$AR162,"&lt;="&amp;S$17))</f>
        <v>1.5</v>
      </c>
      <c r="T162">
        <f>T$14*(10-lgd*COUNTIF(Defaults!$AI162:$AR162,"&lt;="&amp;T$17))</f>
        <v>1.5</v>
      </c>
      <c r="U162">
        <f>U$14*(10-lgd*COUNTIF(Defaults!$AI162:$AR162,"&lt;="&amp;U$17))</f>
        <v>101.5</v>
      </c>
      <c r="W162">
        <f t="shared" si="132"/>
        <v>0.1</v>
      </c>
      <c r="X162">
        <f t="shared" si="133"/>
        <v>0.1</v>
      </c>
      <c r="Y162">
        <f t="shared" si="134"/>
        <v>0.1</v>
      </c>
      <c r="Z162">
        <f t="shared" si="135"/>
        <v>0.1</v>
      </c>
      <c r="AA162">
        <f t="shared" si="136"/>
        <v>0.1</v>
      </c>
      <c r="AB162">
        <f t="shared" si="137"/>
        <v>0.1</v>
      </c>
      <c r="AC162">
        <f t="shared" si="138"/>
        <v>0.1</v>
      </c>
      <c r="AD162">
        <f t="shared" si="139"/>
        <v>0.1</v>
      </c>
      <c r="AE162">
        <f t="shared" si="140"/>
        <v>0.1</v>
      </c>
      <c r="AF162">
        <f t="shared" si="141"/>
        <v>0.1</v>
      </c>
      <c r="AG162">
        <f t="shared" si="142"/>
        <v>0.1</v>
      </c>
      <c r="AH162">
        <f t="shared" si="143"/>
        <v>0.1</v>
      </c>
      <c r="AI162">
        <f t="shared" si="144"/>
        <v>0.1</v>
      </c>
      <c r="AJ162">
        <f t="shared" si="145"/>
        <v>0.1</v>
      </c>
      <c r="AK162">
        <f t="shared" si="146"/>
        <v>0.1</v>
      </c>
      <c r="AL162">
        <f t="shared" si="147"/>
        <v>0.1</v>
      </c>
      <c r="AM162">
        <f t="shared" si="148"/>
        <v>0.1</v>
      </c>
      <c r="AN162">
        <f t="shared" si="149"/>
        <v>0.1</v>
      </c>
      <c r="AO162">
        <f t="shared" si="150"/>
        <v>0.1</v>
      </c>
      <c r="AP162">
        <f t="shared" si="151"/>
        <v>20.100000000000001</v>
      </c>
      <c r="AR162">
        <f t="shared" si="152"/>
        <v>0.1</v>
      </c>
      <c r="AS162">
        <f t="shared" si="153"/>
        <v>0.1</v>
      </c>
      <c r="AT162">
        <f t="shared" si="154"/>
        <v>0.1</v>
      </c>
      <c r="AU162">
        <f t="shared" si="155"/>
        <v>0.1</v>
      </c>
      <c r="AV162">
        <f t="shared" si="156"/>
        <v>0.1</v>
      </c>
      <c r="AW162">
        <f t="shared" si="157"/>
        <v>0.1</v>
      </c>
      <c r="AX162">
        <f t="shared" si="158"/>
        <v>0.1</v>
      </c>
      <c r="AY162">
        <f t="shared" si="159"/>
        <v>0.1</v>
      </c>
      <c r="AZ162">
        <f t="shared" si="160"/>
        <v>0.1</v>
      </c>
      <c r="BA162">
        <f t="shared" si="161"/>
        <v>0.1</v>
      </c>
      <c r="BB162">
        <f t="shared" si="162"/>
        <v>0.1</v>
      </c>
      <c r="BC162">
        <f t="shared" si="163"/>
        <v>0.1</v>
      </c>
      <c r="BD162">
        <f t="shared" si="164"/>
        <v>0.1</v>
      </c>
      <c r="BE162">
        <f t="shared" si="165"/>
        <v>0.1</v>
      </c>
      <c r="BF162">
        <f t="shared" si="166"/>
        <v>0.1</v>
      </c>
      <c r="BG162">
        <f t="shared" si="167"/>
        <v>0.1</v>
      </c>
      <c r="BH162">
        <f t="shared" si="168"/>
        <v>0.1</v>
      </c>
      <c r="BI162">
        <f t="shared" si="169"/>
        <v>0.1</v>
      </c>
      <c r="BJ162">
        <f t="shared" si="170"/>
        <v>0.1</v>
      </c>
      <c r="BK162">
        <f t="shared" si="171"/>
        <v>10.1</v>
      </c>
      <c r="BM162">
        <f t="shared" si="172"/>
        <v>1.2999999999999998</v>
      </c>
      <c r="BN162">
        <f t="shared" si="173"/>
        <v>1.2999999999999998</v>
      </c>
      <c r="BO162">
        <f t="shared" si="174"/>
        <v>1.2999999999999998</v>
      </c>
      <c r="BP162">
        <f t="shared" si="175"/>
        <v>1.2999999999999998</v>
      </c>
      <c r="BQ162">
        <f t="shared" si="176"/>
        <v>1.2999999999999998</v>
      </c>
      <c r="BR162">
        <f t="shared" si="177"/>
        <v>1.2999999999999998</v>
      </c>
      <c r="BS162">
        <f t="shared" si="178"/>
        <v>1.2999999999999998</v>
      </c>
      <c r="BT162">
        <f t="shared" si="179"/>
        <v>1.2999999999999998</v>
      </c>
      <c r="BU162">
        <f t="shared" si="180"/>
        <v>1.2999999999999998</v>
      </c>
      <c r="BV162">
        <f t="shared" si="181"/>
        <v>1.2999999999999998</v>
      </c>
      <c r="BW162">
        <f t="shared" si="182"/>
        <v>1.2999999999999998</v>
      </c>
      <c r="BX162">
        <f t="shared" si="183"/>
        <v>1.2999999999999998</v>
      </c>
      <c r="BY162">
        <f t="shared" si="184"/>
        <v>1.2999999999999998</v>
      </c>
      <c r="BZ162">
        <f t="shared" si="185"/>
        <v>1.2999999999999998</v>
      </c>
      <c r="CA162">
        <f t="shared" si="186"/>
        <v>1.2999999999999998</v>
      </c>
      <c r="CB162">
        <f t="shared" si="187"/>
        <v>1.2999999999999998</v>
      </c>
      <c r="CC162">
        <f t="shared" si="188"/>
        <v>1.2999999999999998</v>
      </c>
      <c r="CD162">
        <f t="shared" si="189"/>
        <v>1.2999999999999998</v>
      </c>
      <c r="CE162">
        <f t="shared" si="190"/>
        <v>1.2999999999999998</v>
      </c>
      <c r="CF162">
        <f t="shared" si="191"/>
        <v>71.300000000000011</v>
      </c>
      <c r="CH162">
        <f t="shared" si="192"/>
        <v>130</v>
      </c>
      <c r="CI162">
        <f t="shared" si="193"/>
        <v>22.000000000000004</v>
      </c>
      <c r="CJ162">
        <f t="shared" si="194"/>
        <v>12</v>
      </c>
      <c r="CK162">
        <f t="shared" si="195"/>
        <v>96.000000000000014</v>
      </c>
      <c r="CL162">
        <f t="shared" si="196"/>
        <v>0</v>
      </c>
      <c r="CM162">
        <f t="shared" si="197"/>
        <v>0</v>
      </c>
    </row>
    <row r="163" spans="1:91" x14ac:dyDescent="0.2">
      <c r="A163">
        <v>146</v>
      </c>
      <c r="B163">
        <f>B$14*(10-lgd*COUNTIF(Defaults!$AI163:$AR163,"&lt;="&amp;B$17))</f>
        <v>1.5</v>
      </c>
      <c r="C163">
        <f>C$14*(10-lgd*COUNTIF(Defaults!$AI163:$AR163,"&lt;="&amp;C$17))</f>
        <v>1.5</v>
      </c>
      <c r="D163">
        <f>D$14*(10-lgd*COUNTIF(Defaults!$AI163:$AR163,"&lt;="&amp;D$17))</f>
        <v>1.5</v>
      </c>
      <c r="E163">
        <f>E$14*(10-lgd*COUNTIF(Defaults!$AI163:$AR163,"&lt;="&amp;E$17))</f>
        <v>1.5</v>
      </c>
      <c r="F163">
        <f>F$14*(10-lgd*COUNTIF(Defaults!$AI163:$AR163,"&lt;="&amp;F$17))</f>
        <v>1.5</v>
      </c>
      <c r="G163">
        <f>G$14*(10-lgd*COUNTIF(Defaults!$AI163:$AR163,"&lt;="&amp;G$17))</f>
        <v>1.5</v>
      </c>
      <c r="H163">
        <f>H$14*(10-lgd*COUNTIF(Defaults!$AI163:$AR163,"&lt;="&amp;H$17))</f>
        <v>1.5</v>
      </c>
      <c r="I163">
        <f>I$14*(10-lgd*COUNTIF(Defaults!$AI163:$AR163,"&lt;="&amp;I$17))</f>
        <v>1.5</v>
      </c>
      <c r="J163">
        <f>J$14*(10-lgd*COUNTIF(Defaults!$AI163:$AR163,"&lt;="&amp;J$17))</f>
        <v>1.5</v>
      </c>
      <c r="K163">
        <f>K$14*(10-lgd*COUNTIF(Defaults!$AI163:$AR163,"&lt;="&amp;K$17))</f>
        <v>1.5</v>
      </c>
      <c r="L163">
        <f>L$14*(10-lgd*COUNTIF(Defaults!$AI163:$AR163,"&lt;="&amp;L$17))</f>
        <v>1.5</v>
      </c>
      <c r="M163">
        <f>M$14*(10-lgd*COUNTIF(Defaults!$AI163:$AR163,"&lt;="&amp;M$17))</f>
        <v>1.5</v>
      </c>
      <c r="N163">
        <f>N$14*(10-lgd*COUNTIF(Defaults!$AI163:$AR163,"&lt;="&amp;N$17))</f>
        <v>1.5</v>
      </c>
      <c r="O163">
        <f>O$14*(10-lgd*COUNTIF(Defaults!$AI163:$AR163,"&lt;="&amp;O$17))</f>
        <v>1.5</v>
      </c>
      <c r="P163">
        <f>P$14*(10-lgd*COUNTIF(Defaults!$AI163:$AR163,"&lt;="&amp;P$17))</f>
        <v>1.5</v>
      </c>
      <c r="Q163">
        <f>Q$14*(10-lgd*COUNTIF(Defaults!$AI163:$AR163,"&lt;="&amp;Q$17))</f>
        <v>1.5</v>
      </c>
      <c r="R163">
        <f>R$14*(10-lgd*COUNTIF(Defaults!$AI163:$AR163,"&lt;="&amp;R$17))</f>
        <v>1.5</v>
      </c>
      <c r="S163">
        <f>S$14*(10-lgd*COUNTIF(Defaults!$AI163:$AR163,"&lt;="&amp;S$17))</f>
        <v>1.5</v>
      </c>
      <c r="T163">
        <f>T$14*(10-lgd*COUNTIF(Defaults!$AI163:$AR163,"&lt;="&amp;T$17))</f>
        <v>1.5</v>
      </c>
      <c r="U163">
        <f>U$14*(10-lgd*COUNTIF(Defaults!$AI163:$AR163,"&lt;="&amp;U$17))</f>
        <v>101.5</v>
      </c>
      <c r="W163">
        <f t="shared" si="132"/>
        <v>0.1</v>
      </c>
      <c r="X163">
        <f t="shared" si="133"/>
        <v>0.1</v>
      </c>
      <c r="Y163">
        <f t="shared" si="134"/>
        <v>0.1</v>
      </c>
      <c r="Z163">
        <f t="shared" si="135"/>
        <v>0.1</v>
      </c>
      <c r="AA163">
        <f t="shared" si="136"/>
        <v>0.1</v>
      </c>
      <c r="AB163">
        <f t="shared" si="137"/>
        <v>0.1</v>
      </c>
      <c r="AC163">
        <f t="shared" si="138"/>
        <v>0.1</v>
      </c>
      <c r="AD163">
        <f t="shared" si="139"/>
        <v>0.1</v>
      </c>
      <c r="AE163">
        <f t="shared" si="140"/>
        <v>0.1</v>
      </c>
      <c r="AF163">
        <f t="shared" si="141"/>
        <v>0.1</v>
      </c>
      <c r="AG163">
        <f t="shared" si="142"/>
        <v>0.1</v>
      </c>
      <c r="AH163">
        <f t="shared" si="143"/>
        <v>0.1</v>
      </c>
      <c r="AI163">
        <f t="shared" si="144"/>
        <v>0.1</v>
      </c>
      <c r="AJ163">
        <f t="shared" si="145"/>
        <v>0.1</v>
      </c>
      <c r="AK163">
        <f t="shared" si="146"/>
        <v>0.1</v>
      </c>
      <c r="AL163">
        <f t="shared" si="147"/>
        <v>0.1</v>
      </c>
      <c r="AM163">
        <f t="shared" si="148"/>
        <v>0.1</v>
      </c>
      <c r="AN163">
        <f t="shared" si="149"/>
        <v>0.1</v>
      </c>
      <c r="AO163">
        <f t="shared" si="150"/>
        <v>0.1</v>
      </c>
      <c r="AP163">
        <f t="shared" si="151"/>
        <v>20.100000000000001</v>
      </c>
      <c r="AR163">
        <f t="shared" si="152"/>
        <v>0.1</v>
      </c>
      <c r="AS163">
        <f t="shared" si="153"/>
        <v>0.1</v>
      </c>
      <c r="AT163">
        <f t="shared" si="154"/>
        <v>0.1</v>
      </c>
      <c r="AU163">
        <f t="shared" si="155"/>
        <v>0.1</v>
      </c>
      <c r="AV163">
        <f t="shared" si="156"/>
        <v>0.1</v>
      </c>
      <c r="AW163">
        <f t="shared" si="157"/>
        <v>0.1</v>
      </c>
      <c r="AX163">
        <f t="shared" si="158"/>
        <v>0.1</v>
      </c>
      <c r="AY163">
        <f t="shared" si="159"/>
        <v>0.1</v>
      </c>
      <c r="AZ163">
        <f t="shared" si="160"/>
        <v>0.1</v>
      </c>
      <c r="BA163">
        <f t="shared" si="161"/>
        <v>0.1</v>
      </c>
      <c r="BB163">
        <f t="shared" si="162"/>
        <v>0.1</v>
      </c>
      <c r="BC163">
        <f t="shared" si="163"/>
        <v>0.1</v>
      </c>
      <c r="BD163">
        <f t="shared" si="164"/>
        <v>0.1</v>
      </c>
      <c r="BE163">
        <f t="shared" si="165"/>
        <v>0.1</v>
      </c>
      <c r="BF163">
        <f t="shared" si="166"/>
        <v>0.1</v>
      </c>
      <c r="BG163">
        <f t="shared" si="167"/>
        <v>0.1</v>
      </c>
      <c r="BH163">
        <f t="shared" si="168"/>
        <v>0.1</v>
      </c>
      <c r="BI163">
        <f t="shared" si="169"/>
        <v>0.1</v>
      </c>
      <c r="BJ163">
        <f t="shared" si="170"/>
        <v>0.1</v>
      </c>
      <c r="BK163">
        <f t="shared" si="171"/>
        <v>10.1</v>
      </c>
      <c r="BM163">
        <f t="shared" si="172"/>
        <v>1.2999999999999998</v>
      </c>
      <c r="BN163">
        <f t="shared" si="173"/>
        <v>1.2999999999999998</v>
      </c>
      <c r="BO163">
        <f t="shared" si="174"/>
        <v>1.2999999999999998</v>
      </c>
      <c r="BP163">
        <f t="shared" si="175"/>
        <v>1.2999999999999998</v>
      </c>
      <c r="BQ163">
        <f t="shared" si="176"/>
        <v>1.2999999999999998</v>
      </c>
      <c r="BR163">
        <f t="shared" si="177"/>
        <v>1.2999999999999998</v>
      </c>
      <c r="BS163">
        <f t="shared" si="178"/>
        <v>1.2999999999999998</v>
      </c>
      <c r="BT163">
        <f t="shared" si="179"/>
        <v>1.2999999999999998</v>
      </c>
      <c r="BU163">
        <f t="shared" si="180"/>
        <v>1.2999999999999998</v>
      </c>
      <c r="BV163">
        <f t="shared" si="181"/>
        <v>1.2999999999999998</v>
      </c>
      <c r="BW163">
        <f t="shared" si="182"/>
        <v>1.2999999999999998</v>
      </c>
      <c r="BX163">
        <f t="shared" si="183"/>
        <v>1.2999999999999998</v>
      </c>
      <c r="BY163">
        <f t="shared" si="184"/>
        <v>1.2999999999999998</v>
      </c>
      <c r="BZ163">
        <f t="shared" si="185"/>
        <v>1.2999999999999998</v>
      </c>
      <c r="CA163">
        <f t="shared" si="186"/>
        <v>1.2999999999999998</v>
      </c>
      <c r="CB163">
        <f t="shared" si="187"/>
        <v>1.2999999999999998</v>
      </c>
      <c r="CC163">
        <f t="shared" si="188"/>
        <v>1.2999999999999998</v>
      </c>
      <c r="CD163">
        <f t="shared" si="189"/>
        <v>1.2999999999999998</v>
      </c>
      <c r="CE163">
        <f t="shared" si="190"/>
        <v>1.2999999999999998</v>
      </c>
      <c r="CF163">
        <f t="shared" si="191"/>
        <v>71.300000000000011</v>
      </c>
      <c r="CH163">
        <f t="shared" si="192"/>
        <v>130</v>
      </c>
      <c r="CI163">
        <f t="shared" si="193"/>
        <v>22.000000000000004</v>
      </c>
      <c r="CJ163">
        <f t="shared" si="194"/>
        <v>12</v>
      </c>
      <c r="CK163">
        <f t="shared" si="195"/>
        <v>96.000000000000014</v>
      </c>
      <c r="CL163">
        <f t="shared" si="196"/>
        <v>0</v>
      </c>
      <c r="CM163">
        <f t="shared" si="197"/>
        <v>0</v>
      </c>
    </row>
    <row r="164" spans="1:91" x14ac:dyDescent="0.2">
      <c r="A164">
        <v>147</v>
      </c>
      <c r="B164">
        <f>B$14*(10-lgd*COUNTIF(Defaults!$AI164:$AR164,"&lt;="&amp;B$17))</f>
        <v>1.5</v>
      </c>
      <c r="C164">
        <f>C$14*(10-lgd*COUNTIF(Defaults!$AI164:$AR164,"&lt;="&amp;C$17))</f>
        <v>1.5</v>
      </c>
      <c r="D164">
        <f>D$14*(10-lgd*COUNTIF(Defaults!$AI164:$AR164,"&lt;="&amp;D$17))</f>
        <v>1.5</v>
      </c>
      <c r="E164">
        <f>E$14*(10-lgd*COUNTIF(Defaults!$AI164:$AR164,"&lt;="&amp;E$17))</f>
        <v>1.5</v>
      </c>
      <c r="F164">
        <f>F$14*(10-lgd*COUNTIF(Defaults!$AI164:$AR164,"&lt;="&amp;F$17))</f>
        <v>1.5</v>
      </c>
      <c r="G164">
        <f>G$14*(10-lgd*COUNTIF(Defaults!$AI164:$AR164,"&lt;="&amp;G$17))</f>
        <v>1.5</v>
      </c>
      <c r="H164">
        <f>H$14*(10-lgd*COUNTIF(Defaults!$AI164:$AR164,"&lt;="&amp;H$17))</f>
        <v>1.5</v>
      </c>
      <c r="I164">
        <f>I$14*(10-lgd*COUNTIF(Defaults!$AI164:$AR164,"&lt;="&amp;I$17))</f>
        <v>1.5</v>
      </c>
      <c r="J164">
        <f>J$14*(10-lgd*COUNTIF(Defaults!$AI164:$AR164,"&lt;="&amp;J$17))</f>
        <v>1.5</v>
      </c>
      <c r="K164">
        <f>K$14*(10-lgd*COUNTIF(Defaults!$AI164:$AR164,"&lt;="&amp;K$17))</f>
        <v>1.5</v>
      </c>
      <c r="L164">
        <f>L$14*(10-lgd*COUNTIF(Defaults!$AI164:$AR164,"&lt;="&amp;L$17))</f>
        <v>1.5</v>
      </c>
      <c r="M164">
        <f>M$14*(10-lgd*COUNTIF(Defaults!$AI164:$AR164,"&lt;="&amp;M$17))</f>
        <v>1.5</v>
      </c>
      <c r="N164">
        <f>N$14*(10-lgd*COUNTIF(Defaults!$AI164:$AR164,"&lt;="&amp;N$17))</f>
        <v>1.5</v>
      </c>
      <c r="O164">
        <f>O$14*(10-lgd*COUNTIF(Defaults!$AI164:$AR164,"&lt;="&amp;O$17))</f>
        <v>1.41</v>
      </c>
      <c r="P164">
        <f>P$14*(10-lgd*COUNTIF(Defaults!$AI164:$AR164,"&lt;="&amp;P$17))</f>
        <v>1.41</v>
      </c>
      <c r="Q164">
        <f>Q$14*(10-lgd*COUNTIF(Defaults!$AI164:$AR164,"&lt;="&amp;Q$17))</f>
        <v>1.41</v>
      </c>
      <c r="R164">
        <f>R$14*(10-lgd*COUNTIF(Defaults!$AI164:$AR164,"&lt;="&amp;R$17))</f>
        <v>1.41</v>
      </c>
      <c r="S164">
        <f>S$14*(10-lgd*COUNTIF(Defaults!$AI164:$AR164,"&lt;="&amp;S$17))</f>
        <v>1.41</v>
      </c>
      <c r="T164">
        <f>T$14*(10-lgd*COUNTIF(Defaults!$AI164:$AR164,"&lt;="&amp;T$17))</f>
        <v>1.41</v>
      </c>
      <c r="U164">
        <f>U$14*(10-lgd*COUNTIF(Defaults!$AI164:$AR164,"&lt;="&amp;U$17))</f>
        <v>95.410000000000011</v>
      </c>
      <c r="W164">
        <f t="shared" si="132"/>
        <v>0.1</v>
      </c>
      <c r="X164">
        <f t="shared" si="133"/>
        <v>0.1</v>
      </c>
      <c r="Y164">
        <f t="shared" si="134"/>
        <v>0.1</v>
      </c>
      <c r="Z164">
        <f t="shared" si="135"/>
        <v>0.1</v>
      </c>
      <c r="AA164">
        <f t="shared" si="136"/>
        <v>0.1</v>
      </c>
      <c r="AB164">
        <f t="shared" si="137"/>
        <v>0.1</v>
      </c>
      <c r="AC164">
        <f t="shared" si="138"/>
        <v>0.1</v>
      </c>
      <c r="AD164">
        <f t="shared" si="139"/>
        <v>0.1</v>
      </c>
      <c r="AE164">
        <f t="shared" si="140"/>
        <v>0.1</v>
      </c>
      <c r="AF164">
        <f t="shared" si="141"/>
        <v>0.1</v>
      </c>
      <c r="AG164">
        <f t="shared" si="142"/>
        <v>0.1</v>
      </c>
      <c r="AH164">
        <f t="shared" si="143"/>
        <v>0.1</v>
      </c>
      <c r="AI164">
        <f t="shared" si="144"/>
        <v>0.1</v>
      </c>
      <c r="AJ164">
        <f t="shared" si="145"/>
        <v>0.1</v>
      </c>
      <c r="AK164">
        <f t="shared" si="146"/>
        <v>0.1</v>
      </c>
      <c r="AL164">
        <f t="shared" si="147"/>
        <v>0.1</v>
      </c>
      <c r="AM164">
        <f t="shared" si="148"/>
        <v>0.1</v>
      </c>
      <c r="AN164">
        <f t="shared" si="149"/>
        <v>0.1</v>
      </c>
      <c r="AO164">
        <f t="shared" si="150"/>
        <v>0.1</v>
      </c>
      <c r="AP164">
        <f t="shared" si="151"/>
        <v>20.100000000000001</v>
      </c>
      <c r="AR164">
        <f t="shared" si="152"/>
        <v>0.1</v>
      </c>
      <c r="AS164">
        <f t="shared" si="153"/>
        <v>0.1</v>
      </c>
      <c r="AT164">
        <f t="shared" si="154"/>
        <v>0.1</v>
      </c>
      <c r="AU164">
        <f t="shared" si="155"/>
        <v>0.1</v>
      </c>
      <c r="AV164">
        <f t="shared" si="156"/>
        <v>0.1</v>
      </c>
      <c r="AW164">
        <f t="shared" si="157"/>
        <v>0.1</v>
      </c>
      <c r="AX164">
        <f t="shared" si="158"/>
        <v>0.1</v>
      </c>
      <c r="AY164">
        <f t="shared" si="159"/>
        <v>0.1</v>
      </c>
      <c r="AZ164">
        <f t="shared" si="160"/>
        <v>0.1</v>
      </c>
      <c r="BA164">
        <f t="shared" si="161"/>
        <v>0.1</v>
      </c>
      <c r="BB164">
        <f t="shared" si="162"/>
        <v>0.1</v>
      </c>
      <c r="BC164">
        <f t="shared" si="163"/>
        <v>0.1</v>
      </c>
      <c r="BD164">
        <f t="shared" si="164"/>
        <v>0.1</v>
      </c>
      <c r="BE164">
        <f t="shared" si="165"/>
        <v>0.1</v>
      </c>
      <c r="BF164">
        <f t="shared" si="166"/>
        <v>0.1</v>
      </c>
      <c r="BG164">
        <f t="shared" si="167"/>
        <v>0.1</v>
      </c>
      <c r="BH164">
        <f t="shared" si="168"/>
        <v>0.1</v>
      </c>
      <c r="BI164">
        <f t="shared" si="169"/>
        <v>0.1</v>
      </c>
      <c r="BJ164">
        <f t="shared" si="170"/>
        <v>0.1</v>
      </c>
      <c r="BK164">
        <f t="shared" si="171"/>
        <v>10.1</v>
      </c>
      <c r="BM164">
        <f t="shared" si="172"/>
        <v>1.2999999999999998</v>
      </c>
      <c r="BN164">
        <f t="shared" si="173"/>
        <v>1.2999999999999998</v>
      </c>
      <c r="BO164">
        <f t="shared" si="174"/>
        <v>1.2999999999999998</v>
      </c>
      <c r="BP164">
        <f t="shared" si="175"/>
        <v>1.2999999999999998</v>
      </c>
      <c r="BQ164">
        <f t="shared" si="176"/>
        <v>1.2999999999999998</v>
      </c>
      <c r="BR164">
        <f t="shared" si="177"/>
        <v>1.2999999999999998</v>
      </c>
      <c r="BS164">
        <f t="shared" si="178"/>
        <v>1.2999999999999998</v>
      </c>
      <c r="BT164">
        <f t="shared" si="179"/>
        <v>1.2999999999999998</v>
      </c>
      <c r="BU164">
        <f t="shared" si="180"/>
        <v>1.2999999999999998</v>
      </c>
      <c r="BV164">
        <f t="shared" si="181"/>
        <v>1.2999999999999998</v>
      </c>
      <c r="BW164">
        <f t="shared" si="182"/>
        <v>1.2999999999999998</v>
      </c>
      <c r="BX164">
        <f t="shared" si="183"/>
        <v>1.2999999999999998</v>
      </c>
      <c r="BY164">
        <f t="shared" si="184"/>
        <v>1.2999999999999998</v>
      </c>
      <c r="BZ164">
        <f t="shared" si="185"/>
        <v>1.2099999999999997</v>
      </c>
      <c r="CA164">
        <f t="shared" si="186"/>
        <v>1.2099999999999997</v>
      </c>
      <c r="CB164">
        <f t="shared" si="187"/>
        <v>1.2099999999999997</v>
      </c>
      <c r="CC164">
        <f t="shared" si="188"/>
        <v>1.2099999999999997</v>
      </c>
      <c r="CD164">
        <f t="shared" si="189"/>
        <v>1.2099999999999997</v>
      </c>
      <c r="CE164">
        <f t="shared" si="190"/>
        <v>1.2099999999999997</v>
      </c>
      <c r="CF164">
        <f t="shared" si="191"/>
        <v>65.210000000000008</v>
      </c>
      <c r="CH164">
        <f t="shared" si="192"/>
        <v>123.37</v>
      </c>
      <c r="CI164">
        <f t="shared" si="193"/>
        <v>22.000000000000004</v>
      </c>
      <c r="CJ164">
        <f t="shared" si="194"/>
        <v>12</v>
      </c>
      <c r="CK164">
        <f t="shared" si="195"/>
        <v>89.370000000000019</v>
      </c>
      <c r="CL164">
        <f t="shared" si="196"/>
        <v>0</v>
      </c>
      <c r="CM164">
        <f t="shared" si="197"/>
        <v>0</v>
      </c>
    </row>
    <row r="165" spans="1:91" x14ac:dyDescent="0.2">
      <c r="A165">
        <v>148</v>
      </c>
      <c r="B165">
        <f>B$14*(10-lgd*COUNTIF(Defaults!$AI165:$AR165,"&lt;="&amp;B$17))</f>
        <v>1.41</v>
      </c>
      <c r="C165">
        <f>C$14*(10-lgd*COUNTIF(Defaults!$AI165:$AR165,"&lt;="&amp;C$17))</f>
        <v>1.41</v>
      </c>
      <c r="D165">
        <f>D$14*(10-lgd*COUNTIF(Defaults!$AI165:$AR165,"&lt;="&amp;D$17))</f>
        <v>1.41</v>
      </c>
      <c r="E165">
        <f>E$14*(10-lgd*COUNTIF(Defaults!$AI165:$AR165,"&lt;="&amp;E$17))</f>
        <v>1.41</v>
      </c>
      <c r="F165">
        <f>F$14*(10-lgd*COUNTIF(Defaults!$AI165:$AR165,"&lt;="&amp;F$17))</f>
        <v>1.41</v>
      </c>
      <c r="G165">
        <f>G$14*(10-lgd*COUNTIF(Defaults!$AI165:$AR165,"&lt;="&amp;G$17))</f>
        <v>1.41</v>
      </c>
      <c r="H165">
        <f>H$14*(10-lgd*COUNTIF(Defaults!$AI165:$AR165,"&lt;="&amp;H$17))</f>
        <v>1.41</v>
      </c>
      <c r="I165">
        <f>I$14*(10-lgd*COUNTIF(Defaults!$AI165:$AR165,"&lt;="&amp;I$17))</f>
        <v>1.41</v>
      </c>
      <c r="J165">
        <f>J$14*(10-lgd*COUNTIF(Defaults!$AI165:$AR165,"&lt;="&amp;J$17))</f>
        <v>1.41</v>
      </c>
      <c r="K165">
        <f>K$14*(10-lgd*COUNTIF(Defaults!$AI165:$AR165,"&lt;="&amp;K$17))</f>
        <v>1.32</v>
      </c>
      <c r="L165">
        <f>L$14*(10-lgd*COUNTIF(Defaults!$AI165:$AR165,"&lt;="&amp;L$17))</f>
        <v>1.32</v>
      </c>
      <c r="M165">
        <f>M$14*(10-lgd*COUNTIF(Defaults!$AI165:$AR165,"&lt;="&amp;M$17))</f>
        <v>1.32</v>
      </c>
      <c r="N165">
        <f>N$14*(10-lgd*COUNTIF(Defaults!$AI165:$AR165,"&lt;="&amp;N$17))</f>
        <v>1.32</v>
      </c>
      <c r="O165">
        <f>O$14*(10-lgd*COUNTIF(Defaults!$AI165:$AR165,"&lt;="&amp;O$17))</f>
        <v>1.2299999999999998</v>
      </c>
      <c r="P165">
        <f>P$14*(10-lgd*COUNTIF(Defaults!$AI165:$AR165,"&lt;="&amp;P$17))</f>
        <v>1.2299999999999998</v>
      </c>
      <c r="Q165">
        <f>Q$14*(10-lgd*COUNTIF(Defaults!$AI165:$AR165,"&lt;="&amp;Q$17))</f>
        <v>1.2299999999999998</v>
      </c>
      <c r="R165">
        <f>R$14*(10-lgd*COUNTIF(Defaults!$AI165:$AR165,"&lt;="&amp;R$17))</f>
        <v>1.2299999999999998</v>
      </c>
      <c r="S165">
        <f>S$14*(10-lgd*COUNTIF(Defaults!$AI165:$AR165,"&lt;="&amp;S$17))</f>
        <v>1.2299999999999998</v>
      </c>
      <c r="T165">
        <f>T$14*(10-lgd*COUNTIF(Defaults!$AI165:$AR165,"&lt;="&amp;T$17))</f>
        <v>1.2299999999999998</v>
      </c>
      <c r="U165">
        <f>U$14*(10-lgd*COUNTIF(Defaults!$AI165:$AR165,"&lt;="&amp;U$17))</f>
        <v>83.22999999999999</v>
      </c>
      <c r="W165">
        <f t="shared" si="132"/>
        <v>0.1</v>
      </c>
      <c r="X165">
        <f t="shared" si="133"/>
        <v>0.1</v>
      </c>
      <c r="Y165">
        <f t="shared" si="134"/>
        <v>0.1</v>
      </c>
      <c r="Z165">
        <f t="shared" si="135"/>
        <v>0.1</v>
      </c>
      <c r="AA165">
        <f t="shared" si="136"/>
        <v>0.1</v>
      </c>
      <c r="AB165">
        <f t="shared" si="137"/>
        <v>0.1</v>
      </c>
      <c r="AC165">
        <f t="shared" si="138"/>
        <v>0.1</v>
      </c>
      <c r="AD165">
        <f t="shared" si="139"/>
        <v>0.1</v>
      </c>
      <c r="AE165">
        <f t="shared" si="140"/>
        <v>0.1</v>
      </c>
      <c r="AF165">
        <f t="shared" si="141"/>
        <v>0.1</v>
      </c>
      <c r="AG165">
        <f t="shared" si="142"/>
        <v>0.1</v>
      </c>
      <c r="AH165">
        <f t="shared" si="143"/>
        <v>0.1</v>
      </c>
      <c r="AI165">
        <f t="shared" si="144"/>
        <v>0.1</v>
      </c>
      <c r="AJ165">
        <f t="shared" si="145"/>
        <v>0.1</v>
      </c>
      <c r="AK165">
        <f t="shared" si="146"/>
        <v>0.1</v>
      </c>
      <c r="AL165">
        <f t="shared" si="147"/>
        <v>0.1</v>
      </c>
      <c r="AM165">
        <f t="shared" si="148"/>
        <v>0.1</v>
      </c>
      <c r="AN165">
        <f t="shared" si="149"/>
        <v>0.1</v>
      </c>
      <c r="AO165">
        <f t="shared" si="150"/>
        <v>0.1</v>
      </c>
      <c r="AP165">
        <f t="shared" si="151"/>
        <v>20.100000000000001</v>
      </c>
      <c r="AR165">
        <f t="shared" si="152"/>
        <v>0.1</v>
      </c>
      <c r="AS165">
        <f t="shared" si="153"/>
        <v>0.1</v>
      </c>
      <c r="AT165">
        <f t="shared" si="154"/>
        <v>0.1</v>
      </c>
      <c r="AU165">
        <f t="shared" si="155"/>
        <v>0.1</v>
      </c>
      <c r="AV165">
        <f t="shared" si="156"/>
        <v>0.1</v>
      </c>
      <c r="AW165">
        <f t="shared" si="157"/>
        <v>0.1</v>
      </c>
      <c r="AX165">
        <f t="shared" si="158"/>
        <v>0.1</v>
      </c>
      <c r="AY165">
        <f t="shared" si="159"/>
        <v>0.1</v>
      </c>
      <c r="AZ165">
        <f t="shared" si="160"/>
        <v>0.1</v>
      </c>
      <c r="BA165">
        <f t="shared" si="161"/>
        <v>0.1</v>
      </c>
      <c r="BB165">
        <f t="shared" si="162"/>
        <v>0.1</v>
      </c>
      <c r="BC165">
        <f t="shared" si="163"/>
        <v>0.1</v>
      </c>
      <c r="BD165">
        <f t="shared" si="164"/>
        <v>0.1</v>
      </c>
      <c r="BE165">
        <f t="shared" si="165"/>
        <v>0.1</v>
      </c>
      <c r="BF165">
        <f t="shared" si="166"/>
        <v>0.1</v>
      </c>
      <c r="BG165">
        <f t="shared" si="167"/>
        <v>0.1</v>
      </c>
      <c r="BH165">
        <f t="shared" si="168"/>
        <v>0.1</v>
      </c>
      <c r="BI165">
        <f t="shared" si="169"/>
        <v>0.1</v>
      </c>
      <c r="BJ165">
        <f t="shared" si="170"/>
        <v>0.1</v>
      </c>
      <c r="BK165">
        <f t="shared" si="171"/>
        <v>10.1</v>
      </c>
      <c r="BM165">
        <f t="shared" si="172"/>
        <v>1.2099999999999997</v>
      </c>
      <c r="BN165">
        <f t="shared" si="173"/>
        <v>1.2099999999999997</v>
      </c>
      <c r="BO165">
        <f t="shared" si="174"/>
        <v>1.2099999999999997</v>
      </c>
      <c r="BP165">
        <f t="shared" si="175"/>
        <v>1.2099999999999997</v>
      </c>
      <c r="BQ165">
        <f t="shared" si="176"/>
        <v>1.2099999999999997</v>
      </c>
      <c r="BR165">
        <f t="shared" si="177"/>
        <v>1.2099999999999997</v>
      </c>
      <c r="BS165">
        <f t="shared" si="178"/>
        <v>1.2099999999999997</v>
      </c>
      <c r="BT165">
        <f t="shared" si="179"/>
        <v>1.2099999999999997</v>
      </c>
      <c r="BU165">
        <f t="shared" si="180"/>
        <v>1.2099999999999997</v>
      </c>
      <c r="BV165">
        <f t="shared" si="181"/>
        <v>1.1199999999999999</v>
      </c>
      <c r="BW165">
        <f t="shared" si="182"/>
        <v>1.1199999999999999</v>
      </c>
      <c r="BX165">
        <f t="shared" si="183"/>
        <v>1.1199999999999999</v>
      </c>
      <c r="BY165">
        <f t="shared" si="184"/>
        <v>1.1199999999999999</v>
      </c>
      <c r="BZ165">
        <f t="shared" si="185"/>
        <v>1.0299999999999996</v>
      </c>
      <c r="CA165">
        <f t="shared" si="186"/>
        <v>1.0299999999999996</v>
      </c>
      <c r="CB165">
        <f t="shared" si="187"/>
        <v>1.0299999999999996</v>
      </c>
      <c r="CC165">
        <f t="shared" si="188"/>
        <v>1.0299999999999996</v>
      </c>
      <c r="CD165">
        <f t="shared" si="189"/>
        <v>1.0299999999999996</v>
      </c>
      <c r="CE165">
        <f t="shared" si="190"/>
        <v>1.0299999999999996</v>
      </c>
      <c r="CF165">
        <f t="shared" si="191"/>
        <v>53.029999999999987</v>
      </c>
      <c r="CH165">
        <f t="shared" si="192"/>
        <v>108.57999999999998</v>
      </c>
      <c r="CI165">
        <f t="shared" si="193"/>
        <v>22.000000000000004</v>
      </c>
      <c r="CJ165">
        <f t="shared" si="194"/>
        <v>12</v>
      </c>
      <c r="CK165">
        <f t="shared" si="195"/>
        <v>74.579999999999984</v>
      </c>
      <c r="CL165">
        <f t="shared" si="196"/>
        <v>0</v>
      </c>
      <c r="CM165">
        <f t="shared" si="197"/>
        <v>0</v>
      </c>
    </row>
    <row r="166" spans="1:91" x14ac:dyDescent="0.2">
      <c r="A166">
        <v>149</v>
      </c>
      <c r="B166">
        <f>B$14*(10-lgd*COUNTIF(Defaults!$AI166:$AR166,"&lt;="&amp;B$17))</f>
        <v>1.5</v>
      </c>
      <c r="C166">
        <f>C$14*(10-lgd*COUNTIF(Defaults!$AI166:$AR166,"&lt;="&amp;C$17))</f>
        <v>1.5</v>
      </c>
      <c r="D166">
        <f>D$14*(10-lgd*COUNTIF(Defaults!$AI166:$AR166,"&lt;="&amp;D$17))</f>
        <v>1.5</v>
      </c>
      <c r="E166">
        <f>E$14*(10-lgd*COUNTIF(Defaults!$AI166:$AR166,"&lt;="&amp;E$17))</f>
        <v>1.5</v>
      </c>
      <c r="F166">
        <f>F$14*(10-lgd*COUNTIF(Defaults!$AI166:$AR166,"&lt;="&amp;F$17))</f>
        <v>1.5</v>
      </c>
      <c r="G166">
        <f>G$14*(10-lgd*COUNTIF(Defaults!$AI166:$AR166,"&lt;="&amp;G$17))</f>
        <v>1.5</v>
      </c>
      <c r="H166">
        <f>H$14*(10-lgd*COUNTIF(Defaults!$AI166:$AR166,"&lt;="&amp;H$17))</f>
        <v>1.5</v>
      </c>
      <c r="I166">
        <f>I$14*(10-lgd*COUNTIF(Defaults!$AI166:$AR166,"&lt;="&amp;I$17))</f>
        <v>1.5</v>
      </c>
      <c r="J166">
        <f>J$14*(10-lgd*COUNTIF(Defaults!$AI166:$AR166,"&lt;="&amp;J$17))</f>
        <v>1.5</v>
      </c>
      <c r="K166">
        <f>K$14*(10-lgd*COUNTIF(Defaults!$AI166:$AR166,"&lt;="&amp;K$17))</f>
        <v>1.5</v>
      </c>
      <c r="L166">
        <f>L$14*(10-lgd*COUNTIF(Defaults!$AI166:$AR166,"&lt;="&amp;L$17))</f>
        <v>1.5</v>
      </c>
      <c r="M166">
        <f>M$14*(10-lgd*COUNTIF(Defaults!$AI166:$AR166,"&lt;="&amp;M$17))</f>
        <v>1.5</v>
      </c>
      <c r="N166">
        <f>N$14*(10-lgd*COUNTIF(Defaults!$AI166:$AR166,"&lt;="&amp;N$17))</f>
        <v>1.5</v>
      </c>
      <c r="O166">
        <f>O$14*(10-lgd*COUNTIF(Defaults!$AI166:$AR166,"&lt;="&amp;O$17))</f>
        <v>1.5</v>
      </c>
      <c r="P166">
        <f>P$14*(10-lgd*COUNTIF(Defaults!$AI166:$AR166,"&lt;="&amp;P$17))</f>
        <v>1.5</v>
      </c>
      <c r="Q166">
        <f>Q$14*(10-lgd*COUNTIF(Defaults!$AI166:$AR166,"&lt;="&amp;Q$17))</f>
        <v>1.41</v>
      </c>
      <c r="R166">
        <f>R$14*(10-lgd*COUNTIF(Defaults!$AI166:$AR166,"&lt;="&amp;R$17))</f>
        <v>1.41</v>
      </c>
      <c r="S166">
        <f>S$14*(10-lgd*COUNTIF(Defaults!$AI166:$AR166,"&lt;="&amp;S$17))</f>
        <v>1.41</v>
      </c>
      <c r="T166">
        <f>T$14*(10-lgd*COUNTIF(Defaults!$AI166:$AR166,"&lt;="&amp;T$17))</f>
        <v>1.32</v>
      </c>
      <c r="U166">
        <f>U$14*(10-lgd*COUNTIF(Defaults!$AI166:$AR166,"&lt;="&amp;U$17))</f>
        <v>89.320000000000007</v>
      </c>
      <c r="W166">
        <f t="shared" si="132"/>
        <v>0.1</v>
      </c>
      <c r="X166">
        <f t="shared" si="133"/>
        <v>0.1</v>
      </c>
      <c r="Y166">
        <f t="shared" si="134"/>
        <v>0.1</v>
      </c>
      <c r="Z166">
        <f t="shared" si="135"/>
        <v>0.1</v>
      </c>
      <c r="AA166">
        <f t="shared" si="136"/>
        <v>0.1</v>
      </c>
      <c r="AB166">
        <f t="shared" si="137"/>
        <v>0.1</v>
      </c>
      <c r="AC166">
        <f t="shared" si="138"/>
        <v>0.1</v>
      </c>
      <c r="AD166">
        <f t="shared" si="139"/>
        <v>0.1</v>
      </c>
      <c r="AE166">
        <f t="shared" si="140"/>
        <v>0.1</v>
      </c>
      <c r="AF166">
        <f t="shared" si="141"/>
        <v>0.1</v>
      </c>
      <c r="AG166">
        <f t="shared" si="142"/>
        <v>0.1</v>
      </c>
      <c r="AH166">
        <f t="shared" si="143"/>
        <v>0.1</v>
      </c>
      <c r="AI166">
        <f t="shared" si="144"/>
        <v>0.1</v>
      </c>
      <c r="AJ166">
        <f t="shared" si="145"/>
        <v>0.1</v>
      </c>
      <c r="AK166">
        <f t="shared" si="146"/>
        <v>0.1</v>
      </c>
      <c r="AL166">
        <f t="shared" si="147"/>
        <v>0.1</v>
      </c>
      <c r="AM166">
        <f t="shared" si="148"/>
        <v>0.1</v>
      </c>
      <c r="AN166">
        <f t="shared" si="149"/>
        <v>0.1</v>
      </c>
      <c r="AO166">
        <f t="shared" si="150"/>
        <v>0.1</v>
      </c>
      <c r="AP166">
        <f t="shared" si="151"/>
        <v>20.100000000000001</v>
      </c>
      <c r="AR166">
        <f t="shared" si="152"/>
        <v>0.1</v>
      </c>
      <c r="AS166">
        <f t="shared" si="153"/>
        <v>0.1</v>
      </c>
      <c r="AT166">
        <f t="shared" si="154"/>
        <v>0.1</v>
      </c>
      <c r="AU166">
        <f t="shared" si="155"/>
        <v>0.1</v>
      </c>
      <c r="AV166">
        <f t="shared" si="156"/>
        <v>0.1</v>
      </c>
      <c r="AW166">
        <f t="shared" si="157"/>
        <v>0.1</v>
      </c>
      <c r="AX166">
        <f t="shared" si="158"/>
        <v>0.1</v>
      </c>
      <c r="AY166">
        <f t="shared" si="159"/>
        <v>0.1</v>
      </c>
      <c r="AZ166">
        <f t="shared" si="160"/>
        <v>0.1</v>
      </c>
      <c r="BA166">
        <f t="shared" si="161"/>
        <v>0.1</v>
      </c>
      <c r="BB166">
        <f t="shared" si="162"/>
        <v>0.1</v>
      </c>
      <c r="BC166">
        <f t="shared" si="163"/>
        <v>0.1</v>
      </c>
      <c r="BD166">
        <f t="shared" si="164"/>
        <v>0.1</v>
      </c>
      <c r="BE166">
        <f t="shared" si="165"/>
        <v>0.1</v>
      </c>
      <c r="BF166">
        <f t="shared" si="166"/>
        <v>0.1</v>
      </c>
      <c r="BG166">
        <f t="shared" si="167"/>
        <v>0.1</v>
      </c>
      <c r="BH166">
        <f t="shared" si="168"/>
        <v>0.1</v>
      </c>
      <c r="BI166">
        <f t="shared" si="169"/>
        <v>0.1</v>
      </c>
      <c r="BJ166">
        <f t="shared" si="170"/>
        <v>0.1</v>
      </c>
      <c r="BK166">
        <f t="shared" si="171"/>
        <v>10.1</v>
      </c>
      <c r="BM166">
        <f t="shared" si="172"/>
        <v>1.2999999999999998</v>
      </c>
      <c r="BN166">
        <f t="shared" si="173"/>
        <v>1.2999999999999998</v>
      </c>
      <c r="BO166">
        <f t="shared" si="174"/>
        <v>1.2999999999999998</v>
      </c>
      <c r="BP166">
        <f t="shared" si="175"/>
        <v>1.2999999999999998</v>
      </c>
      <c r="BQ166">
        <f t="shared" si="176"/>
        <v>1.2999999999999998</v>
      </c>
      <c r="BR166">
        <f t="shared" si="177"/>
        <v>1.2999999999999998</v>
      </c>
      <c r="BS166">
        <f t="shared" si="178"/>
        <v>1.2999999999999998</v>
      </c>
      <c r="BT166">
        <f t="shared" si="179"/>
        <v>1.2999999999999998</v>
      </c>
      <c r="BU166">
        <f t="shared" si="180"/>
        <v>1.2999999999999998</v>
      </c>
      <c r="BV166">
        <f t="shared" si="181"/>
        <v>1.2999999999999998</v>
      </c>
      <c r="BW166">
        <f t="shared" si="182"/>
        <v>1.2999999999999998</v>
      </c>
      <c r="BX166">
        <f t="shared" si="183"/>
        <v>1.2999999999999998</v>
      </c>
      <c r="BY166">
        <f t="shared" si="184"/>
        <v>1.2999999999999998</v>
      </c>
      <c r="BZ166">
        <f t="shared" si="185"/>
        <v>1.2999999999999998</v>
      </c>
      <c r="CA166">
        <f t="shared" si="186"/>
        <v>1.2999999999999998</v>
      </c>
      <c r="CB166">
        <f t="shared" si="187"/>
        <v>1.2099999999999997</v>
      </c>
      <c r="CC166">
        <f t="shared" si="188"/>
        <v>1.2099999999999997</v>
      </c>
      <c r="CD166">
        <f t="shared" si="189"/>
        <v>1.2099999999999997</v>
      </c>
      <c r="CE166">
        <f t="shared" si="190"/>
        <v>1.1199999999999999</v>
      </c>
      <c r="CF166">
        <f t="shared" si="191"/>
        <v>59.12</v>
      </c>
      <c r="CH166">
        <f t="shared" si="192"/>
        <v>117.37</v>
      </c>
      <c r="CI166">
        <f t="shared" si="193"/>
        <v>22.000000000000004</v>
      </c>
      <c r="CJ166">
        <f t="shared" si="194"/>
        <v>12</v>
      </c>
      <c r="CK166">
        <f t="shared" si="195"/>
        <v>83.37</v>
      </c>
      <c r="CL166">
        <f t="shared" si="196"/>
        <v>0</v>
      </c>
      <c r="CM166">
        <f t="shared" si="197"/>
        <v>0</v>
      </c>
    </row>
    <row r="167" spans="1:91" x14ac:dyDescent="0.2">
      <c r="A167">
        <v>150</v>
      </c>
      <c r="B167">
        <f>B$14*(10-lgd*COUNTIF(Defaults!$AI167:$AR167,"&lt;="&amp;B$17))</f>
        <v>1.5</v>
      </c>
      <c r="C167">
        <f>C$14*(10-lgd*COUNTIF(Defaults!$AI167:$AR167,"&lt;="&amp;C$17))</f>
        <v>1.5</v>
      </c>
      <c r="D167">
        <f>D$14*(10-lgd*COUNTIF(Defaults!$AI167:$AR167,"&lt;="&amp;D$17))</f>
        <v>1.41</v>
      </c>
      <c r="E167">
        <f>E$14*(10-lgd*COUNTIF(Defaults!$AI167:$AR167,"&lt;="&amp;E$17))</f>
        <v>1.41</v>
      </c>
      <c r="F167">
        <f>F$14*(10-lgd*COUNTIF(Defaults!$AI167:$AR167,"&lt;="&amp;F$17))</f>
        <v>1.41</v>
      </c>
      <c r="G167">
        <f>G$14*(10-lgd*COUNTIF(Defaults!$AI167:$AR167,"&lt;="&amp;G$17))</f>
        <v>1.41</v>
      </c>
      <c r="H167">
        <f>H$14*(10-lgd*COUNTIF(Defaults!$AI167:$AR167,"&lt;="&amp;H$17))</f>
        <v>1.41</v>
      </c>
      <c r="I167">
        <f>I$14*(10-lgd*COUNTIF(Defaults!$AI167:$AR167,"&lt;="&amp;I$17))</f>
        <v>1.41</v>
      </c>
      <c r="J167">
        <f>J$14*(10-lgd*COUNTIF(Defaults!$AI167:$AR167,"&lt;="&amp;J$17))</f>
        <v>1.41</v>
      </c>
      <c r="K167">
        <f>K$14*(10-lgd*COUNTIF(Defaults!$AI167:$AR167,"&lt;="&amp;K$17))</f>
        <v>1.41</v>
      </c>
      <c r="L167">
        <f>L$14*(10-lgd*COUNTIF(Defaults!$AI167:$AR167,"&lt;="&amp;L$17))</f>
        <v>1.41</v>
      </c>
      <c r="M167">
        <f>M$14*(10-lgd*COUNTIF(Defaults!$AI167:$AR167,"&lt;="&amp;M$17))</f>
        <v>1.41</v>
      </c>
      <c r="N167">
        <f>N$14*(10-lgd*COUNTIF(Defaults!$AI167:$AR167,"&lt;="&amp;N$17))</f>
        <v>1.41</v>
      </c>
      <c r="O167">
        <f>O$14*(10-lgd*COUNTIF(Defaults!$AI167:$AR167,"&lt;="&amp;O$17))</f>
        <v>1.41</v>
      </c>
      <c r="P167">
        <f>P$14*(10-lgd*COUNTIF(Defaults!$AI167:$AR167,"&lt;="&amp;P$17))</f>
        <v>1.41</v>
      </c>
      <c r="Q167">
        <f>Q$14*(10-lgd*COUNTIF(Defaults!$AI167:$AR167,"&lt;="&amp;Q$17))</f>
        <v>1.41</v>
      </c>
      <c r="R167">
        <f>R$14*(10-lgd*COUNTIF(Defaults!$AI167:$AR167,"&lt;="&amp;R$17))</f>
        <v>1.41</v>
      </c>
      <c r="S167">
        <f>S$14*(10-lgd*COUNTIF(Defaults!$AI167:$AR167,"&lt;="&amp;S$17))</f>
        <v>1.41</v>
      </c>
      <c r="T167">
        <f>T$14*(10-lgd*COUNTIF(Defaults!$AI167:$AR167,"&lt;="&amp;T$17))</f>
        <v>1.32</v>
      </c>
      <c r="U167">
        <f>U$14*(10-lgd*COUNTIF(Defaults!$AI167:$AR167,"&lt;="&amp;U$17))</f>
        <v>89.320000000000007</v>
      </c>
      <c r="W167">
        <f t="shared" si="132"/>
        <v>0.1</v>
      </c>
      <c r="X167">
        <f t="shared" si="133"/>
        <v>0.1</v>
      </c>
      <c r="Y167">
        <f t="shared" si="134"/>
        <v>0.1</v>
      </c>
      <c r="Z167">
        <f t="shared" si="135"/>
        <v>0.1</v>
      </c>
      <c r="AA167">
        <f t="shared" si="136"/>
        <v>0.1</v>
      </c>
      <c r="AB167">
        <f t="shared" si="137"/>
        <v>0.1</v>
      </c>
      <c r="AC167">
        <f t="shared" si="138"/>
        <v>0.1</v>
      </c>
      <c r="AD167">
        <f t="shared" si="139"/>
        <v>0.1</v>
      </c>
      <c r="AE167">
        <f t="shared" si="140"/>
        <v>0.1</v>
      </c>
      <c r="AF167">
        <f t="shared" si="141"/>
        <v>0.1</v>
      </c>
      <c r="AG167">
        <f t="shared" si="142"/>
        <v>0.1</v>
      </c>
      <c r="AH167">
        <f t="shared" si="143"/>
        <v>0.1</v>
      </c>
      <c r="AI167">
        <f t="shared" si="144"/>
        <v>0.1</v>
      </c>
      <c r="AJ167">
        <f t="shared" si="145"/>
        <v>0.1</v>
      </c>
      <c r="AK167">
        <f t="shared" si="146"/>
        <v>0.1</v>
      </c>
      <c r="AL167">
        <f t="shared" si="147"/>
        <v>0.1</v>
      </c>
      <c r="AM167">
        <f t="shared" si="148"/>
        <v>0.1</v>
      </c>
      <c r="AN167">
        <f t="shared" si="149"/>
        <v>0.1</v>
      </c>
      <c r="AO167">
        <f t="shared" si="150"/>
        <v>0.1</v>
      </c>
      <c r="AP167">
        <f t="shared" si="151"/>
        <v>20.100000000000001</v>
      </c>
      <c r="AR167">
        <f t="shared" si="152"/>
        <v>0.1</v>
      </c>
      <c r="AS167">
        <f t="shared" si="153"/>
        <v>0.1</v>
      </c>
      <c r="AT167">
        <f t="shared" si="154"/>
        <v>0.1</v>
      </c>
      <c r="AU167">
        <f t="shared" si="155"/>
        <v>0.1</v>
      </c>
      <c r="AV167">
        <f t="shared" si="156"/>
        <v>0.1</v>
      </c>
      <c r="AW167">
        <f t="shared" si="157"/>
        <v>0.1</v>
      </c>
      <c r="AX167">
        <f t="shared" si="158"/>
        <v>0.1</v>
      </c>
      <c r="AY167">
        <f t="shared" si="159"/>
        <v>0.1</v>
      </c>
      <c r="AZ167">
        <f t="shared" si="160"/>
        <v>0.1</v>
      </c>
      <c r="BA167">
        <f t="shared" si="161"/>
        <v>0.1</v>
      </c>
      <c r="BB167">
        <f t="shared" si="162"/>
        <v>0.1</v>
      </c>
      <c r="BC167">
        <f t="shared" si="163"/>
        <v>0.1</v>
      </c>
      <c r="BD167">
        <f t="shared" si="164"/>
        <v>0.1</v>
      </c>
      <c r="BE167">
        <f t="shared" si="165"/>
        <v>0.1</v>
      </c>
      <c r="BF167">
        <f t="shared" si="166"/>
        <v>0.1</v>
      </c>
      <c r="BG167">
        <f t="shared" si="167"/>
        <v>0.1</v>
      </c>
      <c r="BH167">
        <f t="shared" si="168"/>
        <v>0.1</v>
      </c>
      <c r="BI167">
        <f t="shared" si="169"/>
        <v>0.1</v>
      </c>
      <c r="BJ167">
        <f t="shared" si="170"/>
        <v>0.1</v>
      </c>
      <c r="BK167">
        <f t="shared" si="171"/>
        <v>10.1</v>
      </c>
      <c r="BM167">
        <f t="shared" si="172"/>
        <v>1.2999999999999998</v>
      </c>
      <c r="BN167">
        <f t="shared" si="173"/>
        <v>1.2999999999999998</v>
      </c>
      <c r="BO167">
        <f t="shared" si="174"/>
        <v>1.2099999999999997</v>
      </c>
      <c r="BP167">
        <f t="shared" si="175"/>
        <v>1.2099999999999997</v>
      </c>
      <c r="BQ167">
        <f t="shared" si="176"/>
        <v>1.2099999999999997</v>
      </c>
      <c r="BR167">
        <f t="shared" si="177"/>
        <v>1.2099999999999997</v>
      </c>
      <c r="BS167">
        <f t="shared" si="178"/>
        <v>1.2099999999999997</v>
      </c>
      <c r="BT167">
        <f t="shared" si="179"/>
        <v>1.2099999999999997</v>
      </c>
      <c r="BU167">
        <f t="shared" si="180"/>
        <v>1.2099999999999997</v>
      </c>
      <c r="BV167">
        <f t="shared" si="181"/>
        <v>1.2099999999999997</v>
      </c>
      <c r="BW167">
        <f t="shared" si="182"/>
        <v>1.2099999999999997</v>
      </c>
      <c r="BX167">
        <f t="shared" si="183"/>
        <v>1.2099999999999997</v>
      </c>
      <c r="BY167">
        <f t="shared" si="184"/>
        <v>1.2099999999999997</v>
      </c>
      <c r="BZ167">
        <f t="shared" si="185"/>
        <v>1.2099999999999997</v>
      </c>
      <c r="CA167">
        <f t="shared" si="186"/>
        <v>1.2099999999999997</v>
      </c>
      <c r="CB167">
        <f t="shared" si="187"/>
        <v>1.2099999999999997</v>
      </c>
      <c r="CC167">
        <f t="shared" si="188"/>
        <v>1.2099999999999997</v>
      </c>
      <c r="CD167">
        <f t="shared" si="189"/>
        <v>1.2099999999999997</v>
      </c>
      <c r="CE167">
        <f t="shared" si="190"/>
        <v>1.1199999999999999</v>
      </c>
      <c r="CF167">
        <f t="shared" si="191"/>
        <v>59.12</v>
      </c>
      <c r="CH167">
        <f t="shared" si="192"/>
        <v>116.20000000000002</v>
      </c>
      <c r="CI167">
        <f t="shared" si="193"/>
        <v>22.000000000000004</v>
      </c>
      <c r="CJ167">
        <f t="shared" si="194"/>
        <v>12</v>
      </c>
      <c r="CK167">
        <f t="shared" si="195"/>
        <v>82.199999999999989</v>
      </c>
      <c r="CL167">
        <f t="shared" si="196"/>
        <v>0</v>
      </c>
      <c r="CM167">
        <f t="shared" si="197"/>
        <v>0</v>
      </c>
    </row>
    <row r="168" spans="1:91" x14ac:dyDescent="0.2">
      <c r="A168">
        <v>151</v>
      </c>
      <c r="B168">
        <f>B$14*(10-lgd*COUNTIF(Defaults!$AI168:$AR168,"&lt;="&amp;B$17))</f>
        <v>1.5</v>
      </c>
      <c r="C168">
        <f>C$14*(10-lgd*COUNTIF(Defaults!$AI168:$AR168,"&lt;="&amp;C$17))</f>
        <v>1.5</v>
      </c>
      <c r="D168">
        <f>D$14*(10-lgd*COUNTIF(Defaults!$AI168:$AR168,"&lt;="&amp;D$17))</f>
        <v>1.5</v>
      </c>
      <c r="E168">
        <f>E$14*(10-lgd*COUNTIF(Defaults!$AI168:$AR168,"&lt;="&amp;E$17))</f>
        <v>1.5</v>
      </c>
      <c r="F168">
        <f>F$14*(10-lgd*COUNTIF(Defaults!$AI168:$AR168,"&lt;="&amp;F$17))</f>
        <v>1.5</v>
      </c>
      <c r="G168">
        <f>G$14*(10-lgd*COUNTIF(Defaults!$AI168:$AR168,"&lt;="&amp;G$17))</f>
        <v>1.5</v>
      </c>
      <c r="H168">
        <f>H$14*(10-lgd*COUNTIF(Defaults!$AI168:$AR168,"&lt;="&amp;H$17))</f>
        <v>1.41</v>
      </c>
      <c r="I168">
        <f>I$14*(10-lgd*COUNTIF(Defaults!$AI168:$AR168,"&lt;="&amp;I$17))</f>
        <v>1.41</v>
      </c>
      <c r="J168">
        <f>J$14*(10-lgd*COUNTIF(Defaults!$AI168:$AR168,"&lt;="&amp;J$17))</f>
        <v>1.41</v>
      </c>
      <c r="K168">
        <f>K$14*(10-lgd*COUNTIF(Defaults!$AI168:$AR168,"&lt;="&amp;K$17))</f>
        <v>1.41</v>
      </c>
      <c r="L168">
        <f>L$14*(10-lgd*COUNTIF(Defaults!$AI168:$AR168,"&lt;="&amp;L$17))</f>
        <v>1.41</v>
      </c>
      <c r="M168">
        <f>M$14*(10-lgd*COUNTIF(Defaults!$AI168:$AR168,"&lt;="&amp;M$17))</f>
        <v>1.41</v>
      </c>
      <c r="N168">
        <f>N$14*(10-lgd*COUNTIF(Defaults!$AI168:$AR168,"&lt;="&amp;N$17))</f>
        <v>1.41</v>
      </c>
      <c r="O168">
        <f>O$14*(10-lgd*COUNTIF(Defaults!$AI168:$AR168,"&lt;="&amp;O$17))</f>
        <v>1.41</v>
      </c>
      <c r="P168">
        <f>P$14*(10-lgd*COUNTIF(Defaults!$AI168:$AR168,"&lt;="&amp;P$17))</f>
        <v>1.41</v>
      </c>
      <c r="Q168">
        <f>Q$14*(10-lgd*COUNTIF(Defaults!$AI168:$AR168,"&lt;="&amp;Q$17))</f>
        <v>1.41</v>
      </c>
      <c r="R168">
        <f>R$14*(10-lgd*COUNTIF(Defaults!$AI168:$AR168,"&lt;="&amp;R$17))</f>
        <v>1.41</v>
      </c>
      <c r="S168">
        <f>S$14*(10-lgd*COUNTIF(Defaults!$AI168:$AR168,"&lt;="&amp;S$17))</f>
        <v>1.41</v>
      </c>
      <c r="T168">
        <f>T$14*(10-lgd*COUNTIF(Defaults!$AI168:$AR168,"&lt;="&amp;T$17))</f>
        <v>1.41</v>
      </c>
      <c r="U168">
        <f>U$14*(10-lgd*COUNTIF(Defaults!$AI168:$AR168,"&lt;="&amp;U$17))</f>
        <v>95.410000000000011</v>
      </c>
      <c r="W168">
        <f t="shared" si="132"/>
        <v>0.1</v>
      </c>
      <c r="X168">
        <f t="shared" si="133"/>
        <v>0.1</v>
      </c>
      <c r="Y168">
        <f t="shared" si="134"/>
        <v>0.1</v>
      </c>
      <c r="Z168">
        <f t="shared" si="135"/>
        <v>0.1</v>
      </c>
      <c r="AA168">
        <f t="shared" si="136"/>
        <v>0.1</v>
      </c>
      <c r="AB168">
        <f t="shared" si="137"/>
        <v>0.1</v>
      </c>
      <c r="AC168">
        <f t="shared" si="138"/>
        <v>0.1</v>
      </c>
      <c r="AD168">
        <f t="shared" si="139"/>
        <v>0.1</v>
      </c>
      <c r="AE168">
        <f t="shared" si="140"/>
        <v>0.1</v>
      </c>
      <c r="AF168">
        <f t="shared" si="141"/>
        <v>0.1</v>
      </c>
      <c r="AG168">
        <f t="shared" si="142"/>
        <v>0.1</v>
      </c>
      <c r="AH168">
        <f t="shared" si="143"/>
        <v>0.1</v>
      </c>
      <c r="AI168">
        <f t="shared" si="144"/>
        <v>0.1</v>
      </c>
      <c r="AJ168">
        <f t="shared" si="145"/>
        <v>0.1</v>
      </c>
      <c r="AK168">
        <f t="shared" si="146"/>
        <v>0.1</v>
      </c>
      <c r="AL168">
        <f t="shared" si="147"/>
        <v>0.1</v>
      </c>
      <c r="AM168">
        <f t="shared" si="148"/>
        <v>0.1</v>
      </c>
      <c r="AN168">
        <f t="shared" si="149"/>
        <v>0.1</v>
      </c>
      <c r="AO168">
        <f t="shared" si="150"/>
        <v>0.1</v>
      </c>
      <c r="AP168">
        <f t="shared" si="151"/>
        <v>20.100000000000001</v>
      </c>
      <c r="AR168">
        <f t="shared" si="152"/>
        <v>0.1</v>
      </c>
      <c r="AS168">
        <f t="shared" si="153"/>
        <v>0.1</v>
      </c>
      <c r="AT168">
        <f t="shared" si="154"/>
        <v>0.1</v>
      </c>
      <c r="AU168">
        <f t="shared" si="155"/>
        <v>0.1</v>
      </c>
      <c r="AV168">
        <f t="shared" si="156"/>
        <v>0.1</v>
      </c>
      <c r="AW168">
        <f t="shared" si="157"/>
        <v>0.1</v>
      </c>
      <c r="AX168">
        <f t="shared" si="158"/>
        <v>0.1</v>
      </c>
      <c r="AY168">
        <f t="shared" si="159"/>
        <v>0.1</v>
      </c>
      <c r="AZ168">
        <f t="shared" si="160"/>
        <v>0.1</v>
      </c>
      <c r="BA168">
        <f t="shared" si="161"/>
        <v>0.1</v>
      </c>
      <c r="BB168">
        <f t="shared" si="162"/>
        <v>0.1</v>
      </c>
      <c r="BC168">
        <f t="shared" si="163"/>
        <v>0.1</v>
      </c>
      <c r="BD168">
        <f t="shared" si="164"/>
        <v>0.1</v>
      </c>
      <c r="BE168">
        <f t="shared" si="165"/>
        <v>0.1</v>
      </c>
      <c r="BF168">
        <f t="shared" si="166"/>
        <v>0.1</v>
      </c>
      <c r="BG168">
        <f t="shared" si="167"/>
        <v>0.1</v>
      </c>
      <c r="BH168">
        <f t="shared" si="168"/>
        <v>0.1</v>
      </c>
      <c r="BI168">
        <f t="shared" si="169"/>
        <v>0.1</v>
      </c>
      <c r="BJ168">
        <f t="shared" si="170"/>
        <v>0.1</v>
      </c>
      <c r="BK168">
        <f t="shared" si="171"/>
        <v>10.1</v>
      </c>
      <c r="BM168">
        <f t="shared" si="172"/>
        <v>1.2999999999999998</v>
      </c>
      <c r="BN168">
        <f t="shared" si="173"/>
        <v>1.2999999999999998</v>
      </c>
      <c r="BO168">
        <f t="shared" si="174"/>
        <v>1.2999999999999998</v>
      </c>
      <c r="BP168">
        <f t="shared" si="175"/>
        <v>1.2999999999999998</v>
      </c>
      <c r="BQ168">
        <f t="shared" si="176"/>
        <v>1.2999999999999998</v>
      </c>
      <c r="BR168">
        <f t="shared" si="177"/>
        <v>1.2999999999999998</v>
      </c>
      <c r="BS168">
        <f t="shared" si="178"/>
        <v>1.2099999999999997</v>
      </c>
      <c r="BT168">
        <f t="shared" si="179"/>
        <v>1.2099999999999997</v>
      </c>
      <c r="BU168">
        <f t="shared" si="180"/>
        <v>1.2099999999999997</v>
      </c>
      <c r="BV168">
        <f t="shared" si="181"/>
        <v>1.2099999999999997</v>
      </c>
      <c r="BW168">
        <f t="shared" si="182"/>
        <v>1.2099999999999997</v>
      </c>
      <c r="BX168">
        <f t="shared" si="183"/>
        <v>1.2099999999999997</v>
      </c>
      <c r="BY168">
        <f t="shared" si="184"/>
        <v>1.2099999999999997</v>
      </c>
      <c r="BZ168">
        <f t="shared" si="185"/>
        <v>1.2099999999999997</v>
      </c>
      <c r="CA168">
        <f t="shared" si="186"/>
        <v>1.2099999999999997</v>
      </c>
      <c r="CB168">
        <f t="shared" si="187"/>
        <v>1.2099999999999997</v>
      </c>
      <c r="CC168">
        <f t="shared" si="188"/>
        <v>1.2099999999999997</v>
      </c>
      <c r="CD168">
        <f t="shared" si="189"/>
        <v>1.2099999999999997</v>
      </c>
      <c r="CE168">
        <f t="shared" si="190"/>
        <v>1.2099999999999997</v>
      </c>
      <c r="CF168">
        <f t="shared" si="191"/>
        <v>65.210000000000008</v>
      </c>
      <c r="CH168">
        <f t="shared" si="192"/>
        <v>122.74000000000001</v>
      </c>
      <c r="CI168">
        <f t="shared" si="193"/>
        <v>22.000000000000004</v>
      </c>
      <c r="CJ168">
        <f t="shared" si="194"/>
        <v>12</v>
      </c>
      <c r="CK168">
        <f t="shared" si="195"/>
        <v>88.740000000000009</v>
      </c>
      <c r="CL168">
        <f t="shared" si="196"/>
        <v>0</v>
      </c>
      <c r="CM168">
        <f t="shared" si="197"/>
        <v>0</v>
      </c>
    </row>
    <row r="169" spans="1:91" x14ac:dyDescent="0.2">
      <c r="A169">
        <v>152</v>
      </c>
      <c r="B169">
        <f>B$14*(10-lgd*COUNTIF(Defaults!$AI169:$AR169,"&lt;="&amp;B$17))</f>
        <v>1.5</v>
      </c>
      <c r="C169">
        <f>C$14*(10-lgd*COUNTIF(Defaults!$AI169:$AR169,"&lt;="&amp;C$17))</f>
        <v>1.5</v>
      </c>
      <c r="D169">
        <f>D$14*(10-lgd*COUNTIF(Defaults!$AI169:$AR169,"&lt;="&amp;D$17))</f>
        <v>1.5</v>
      </c>
      <c r="E169">
        <f>E$14*(10-lgd*COUNTIF(Defaults!$AI169:$AR169,"&lt;="&amp;E$17))</f>
        <v>1.5</v>
      </c>
      <c r="F169">
        <f>F$14*(10-lgd*COUNTIF(Defaults!$AI169:$AR169,"&lt;="&amp;F$17))</f>
        <v>1.5</v>
      </c>
      <c r="G169">
        <f>G$14*(10-lgd*COUNTIF(Defaults!$AI169:$AR169,"&lt;="&amp;G$17))</f>
        <v>1.5</v>
      </c>
      <c r="H169">
        <f>H$14*(10-lgd*COUNTIF(Defaults!$AI169:$AR169,"&lt;="&amp;H$17))</f>
        <v>1.41</v>
      </c>
      <c r="I169">
        <f>I$14*(10-lgd*COUNTIF(Defaults!$AI169:$AR169,"&lt;="&amp;I$17))</f>
        <v>1.41</v>
      </c>
      <c r="J169">
        <f>J$14*(10-lgd*COUNTIF(Defaults!$AI169:$AR169,"&lt;="&amp;J$17))</f>
        <v>1.32</v>
      </c>
      <c r="K169">
        <f>K$14*(10-lgd*COUNTIF(Defaults!$AI169:$AR169,"&lt;="&amp;K$17))</f>
        <v>1.32</v>
      </c>
      <c r="L169">
        <f>L$14*(10-lgd*COUNTIF(Defaults!$AI169:$AR169,"&lt;="&amp;L$17))</f>
        <v>1.32</v>
      </c>
      <c r="M169">
        <f>M$14*(10-lgd*COUNTIF(Defaults!$AI169:$AR169,"&lt;="&amp;M$17))</f>
        <v>1.32</v>
      </c>
      <c r="N169">
        <f>N$14*(10-lgd*COUNTIF(Defaults!$AI169:$AR169,"&lt;="&amp;N$17))</f>
        <v>1.32</v>
      </c>
      <c r="O169">
        <f>O$14*(10-lgd*COUNTIF(Defaults!$AI169:$AR169,"&lt;="&amp;O$17))</f>
        <v>1.32</v>
      </c>
      <c r="P169">
        <f>P$14*(10-lgd*COUNTIF(Defaults!$AI169:$AR169,"&lt;="&amp;P$17))</f>
        <v>1.2299999999999998</v>
      </c>
      <c r="Q169">
        <f>Q$14*(10-lgd*COUNTIF(Defaults!$AI169:$AR169,"&lt;="&amp;Q$17))</f>
        <v>1.2299999999999998</v>
      </c>
      <c r="R169">
        <f>R$14*(10-lgd*COUNTIF(Defaults!$AI169:$AR169,"&lt;="&amp;R$17))</f>
        <v>1.2299999999999998</v>
      </c>
      <c r="S169">
        <f>S$14*(10-lgd*COUNTIF(Defaults!$AI169:$AR169,"&lt;="&amp;S$17))</f>
        <v>1.2299999999999998</v>
      </c>
      <c r="T169">
        <f>T$14*(10-lgd*COUNTIF(Defaults!$AI169:$AR169,"&lt;="&amp;T$17))</f>
        <v>1.2299999999999998</v>
      </c>
      <c r="U169">
        <f>U$14*(10-lgd*COUNTIF(Defaults!$AI169:$AR169,"&lt;="&amp;U$17))</f>
        <v>83.22999999999999</v>
      </c>
      <c r="W169">
        <f t="shared" si="132"/>
        <v>0.1</v>
      </c>
      <c r="X169">
        <f t="shared" si="133"/>
        <v>0.1</v>
      </c>
      <c r="Y169">
        <f t="shared" si="134"/>
        <v>0.1</v>
      </c>
      <c r="Z169">
        <f t="shared" si="135"/>
        <v>0.1</v>
      </c>
      <c r="AA169">
        <f t="shared" si="136"/>
        <v>0.1</v>
      </c>
      <c r="AB169">
        <f t="shared" si="137"/>
        <v>0.1</v>
      </c>
      <c r="AC169">
        <f t="shared" si="138"/>
        <v>0.1</v>
      </c>
      <c r="AD169">
        <f t="shared" si="139"/>
        <v>0.1</v>
      </c>
      <c r="AE169">
        <f t="shared" si="140"/>
        <v>0.1</v>
      </c>
      <c r="AF169">
        <f t="shared" si="141"/>
        <v>0.1</v>
      </c>
      <c r="AG169">
        <f t="shared" si="142"/>
        <v>0.1</v>
      </c>
      <c r="AH169">
        <f t="shared" si="143"/>
        <v>0.1</v>
      </c>
      <c r="AI169">
        <f t="shared" si="144"/>
        <v>0.1</v>
      </c>
      <c r="AJ169">
        <f t="shared" si="145"/>
        <v>0.1</v>
      </c>
      <c r="AK169">
        <f t="shared" si="146"/>
        <v>0.1</v>
      </c>
      <c r="AL169">
        <f t="shared" si="147"/>
        <v>0.1</v>
      </c>
      <c r="AM169">
        <f t="shared" si="148"/>
        <v>0.1</v>
      </c>
      <c r="AN169">
        <f t="shared" si="149"/>
        <v>0.1</v>
      </c>
      <c r="AO169">
        <f t="shared" si="150"/>
        <v>0.1</v>
      </c>
      <c r="AP169">
        <f t="shared" si="151"/>
        <v>20.100000000000001</v>
      </c>
      <c r="AR169">
        <f t="shared" si="152"/>
        <v>0.1</v>
      </c>
      <c r="AS169">
        <f t="shared" si="153"/>
        <v>0.1</v>
      </c>
      <c r="AT169">
        <f t="shared" si="154"/>
        <v>0.1</v>
      </c>
      <c r="AU169">
        <f t="shared" si="155"/>
        <v>0.1</v>
      </c>
      <c r="AV169">
        <f t="shared" si="156"/>
        <v>0.1</v>
      </c>
      <c r="AW169">
        <f t="shared" si="157"/>
        <v>0.1</v>
      </c>
      <c r="AX169">
        <f t="shared" si="158"/>
        <v>0.1</v>
      </c>
      <c r="AY169">
        <f t="shared" si="159"/>
        <v>0.1</v>
      </c>
      <c r="AZ169">
        <f t="shared" si="160"/>
        <v>0.1</v>
      </c>
      <c r="BA169">
        <f t="shared" si="161"/>
        <v>0.1</v>
      </c>
      <c r="BB169">
        <f t="shared" si="162"/>
        <v>0.1</v>
      </c>
      <c r="BC169">
        <f t="shared" si="163"/>
        <v>0.1</v>
      </c>
      <c r="BD169">
        <f t="shared" si="164"/>
        <v>0.1</v>
      </c>
      <c r="BE169">
        <f t="shared" si="165"/>
        <v>0.1</v>
      </c>
      <c r="BF169">
        <f t="shared" si="166"/>
        <v>0.1</v>
      </c>
      <c r="BG169">
        <f t="shared" si="167"/>
        <v>0.1</v>
      </c>
      <c r="BH169">
        <f t="shared" si="168"/>
        <v>0.1</v>
      </c>
      <c r="BI169">
        <f t="shared" si="169"/>
        <v>0.1</v>
      </c>
      <c r="BJ169">
        <f t="shared" si="170"/>
        <v>0.1</v>
      </c>
      <c r="BK169">
        <f t="shared" si="171"/>
        <v>10.1</v>
      </c>
      <c r="BM169">
        <f t="shared" si="172"/>
        <v>1.2999999999999998</v>
      </c>
      <c r="BN169">
        <f t="shared" si="173"/>
        <v>1.2999999999999998</v>
      </c>
      <c r="BO169">
        <f t="shared" si="174"/>
        <v>1.2999999999999998</v>
      </c>
      <c r="BP169">
        <f t="shared" si="175"/>
        <v>1.2999999999999998</v>
      </c>
      <c r="BQ169">
        <f t="shared" si="176"/>
        <v>1.2999999999999998</v>
      </c>
      <c r="BR169">
        <f t="shared" si="177"/>
        <v>1.2999999999999998</v>
      </c>
      <c r="BS169">
        <f t="shared" si="178"/>
        <v>1.2099999999999997</v>
      </c>
      <c r="BT169">
        <f t="shared" si="179"/>
        <v>1.2099999999999997</v>
      </c>
      <c r="BU169">
        <f t="shared" si="180"/>
        <v>1.1199999999999999</v>
      </c>
      <c r="BV169">
        <f t="shared" si="181"/>
        <v>1.1199999999999999</v>
      </c>
      <c r="BW169">
        <f t="shared" si="182"/>
        <v>1.1199999999999999</v>
      </c>
      <c r="BX169">
        <f t="shared" si="183"/>
        <v>1.1199999999999999</v>
      </c>
      <c r="BY169">
        <f t="shared" si="184"/>
        <v>1.1199999999999999</v>
      </c>
      <c r="BZ169">
        <f t="shared" si="185"/>
        <v>1.1199999999999999</v>
      </c>
      <c r="CA169">
        <f t="shared" si="186"/>
        <v>1.0299999999999996</v>
      </c>
      <c r="CB169">
        <f t="shared" si="187"/>
        <v>1.0299999999999996</v>
      </c>
      <c r="CC169">
        <f t="shared" si="188"/>
        <v>1.0299999999999996</v>
      </c>
      <c r="CD169">
        <f t="shared" si="189"/>
        <v>1.0299999999999996</v>
      </c>
      <c r="CE169">
        <f t="shared" si="190"/>
        <v>1.0299999999999996</v>
      </c>
      <c r="CF169">
        <f t="shared" si="191"/>
        <v>53.029999999999987</v>
      </c>
      <c r="CH169">
        <f t="shared" si="192"/>
        <v>109.11999999999999</v>
      </c>
      <c r="CI169">
        <f t="shared" si="193"/>
        <v>22.000000000000004</v>
      </c>
      <c r="CJ169">
        <f t="shared" si="194"/>
        <v>12</v>
      </c>
      <c r="CK169">
        <f t="shared" si="195"/>
        <v>75.11999999999999</v>
      </c>
      <c r="CL169">
        <f t="shared" si="196"/>
        <v>0</v>
      </c>
      <c r="CM169">
        <f t="shared" si="197"/>
        <v>0</v>
      </c>
    </row>
    <row r="170" spans="1:91" x14ac:dyDescent="0.2">
      <c r="A170">
        <v>153</v>
      </c>
      <c r="B170">
        <f>B$14*(10-lgd*COUNTIF(Defaults!$AI170:$AR170,"&lt;="&amp;B$17))</f>
        <v>1.41</v>
      </c>
      <c r="C170">
        <f>C$14*(10-lgd*COUNTIF(Defaults!$AI170:$AR170,"&lt;="&amp;C$17))</f>
        <v>1.41</v>
      </c>
      <c r="D170">
        <f>D$14*(10-lgd*COUNTIF(Defaults!$AI170:$AR170,"&lt;="&amp;D$17))</f>
        <v>1.32</v>
      </c>
      <c r="E170">
        <f>E$14*(10-lgd*COUNTIF(Defaults!$AI170:$AR170,"&lt;="&amp;E$17))</f>
        <v>1.32</v>
      </c>
      <c r="F170">
        <f>F$14*(10-lgd*COUNTIF(Defaults!$AI170:$AR170,"&lt;="&amp;F$17))</f>
        <v>1.32</v>
      </c>
      <c r="G170">
        <f>G$14*(10-lgd*COUNTIF(Defaults!$AI170:$AR170,"&lt;="&amp;G$17))</f>
        <v>1.32</v>
      </c>
      <c r="H170">
        <f>H$14*(10-lgd*COUNTIF(Defaults!$AI170:$AR170,"&lt;="&amp;H$17))</f>
        <v>1.32</v>
      </c>
      <c r="I170">
        <f>I$14*(10-lgd*COUNTIF(Defaults!$AI170:$AR170,"&lt;="&amp;I$17))</f>
        <v>1.2299999999999998</v>
      </c>
      <c r="J170">
        <f>J$14*(10-lgd*COUNTIF(Defaults!$AI170:$AR170,"&lt;="&amp;J$17))</f>
        <v>1.2299999999999998</v>
      </c>
      <c r="K170">
        <f>K$14*(10-lgd*COUNTIF(Defaults!$AI170:$AR170,"&lt;="&amp;K$17))</f>
        <v>1.2299999999999998</v>
      </c>
      <c r="L170">
        <f>L$14*(10-lgd*COUNTIF(Defaults!$AI170:$AR170,"&lt;="&amp;L$17))</f>
        <v>1.2299999999999998</v>
      </c>
      <c r="M170">
        <f>M$14*(10-lgd*COUNTIF(Defaults!$AI170:$AR170,"&lt;="&amp;M$17))</f>
        <v>1.1399999999999999</v>
      </c>
      <c r="N170">
        <f>N$14*(10-lgd*COUNTIF(Defaults!$AI170:$AR170,"&lt;="&amp;N$17))</f>
        <v>1.1399999999999999</v>
      </c>
      <c r="O170">
        <f>O$14*(10-lgd*COUNTIF(Defaults!$AI170:$AR170,"&lt;="&amp;O$17))</f>
        <v>1.1399999999999999</v>
      </c>
      <c r="P170">
        <f>P$14*(10-lgd*COUNTIF(Defaults!$AI170:$AR170,"&lt;="&amp;P$17))</f>
        <v>1.1399999999999999</v>
      </c>
      <c r="Q170">
        <f>Q$14*(10-lgd*COUNTIF(Defaults!$AI170:$AR170,"&lt;="&amp;Q$17))</f>
        <v>1.1399999999999999</v>
      </c>
      <c r="R170">
        <f>R$14*(10-lgd*COUNTIF(Defaults!$AI170:$AR170,"&lt;="&amp;R$17))</f>
        <v>1.1399999999999999</v>
      </c>
      <c r="S170">
        <f>S$14*(10-lgd*COUNTIF(Defaults!$AI170:$AR170,"&lt;="&amp;S$17))</f>
        <v>1.1399999999999999</v>
      </c>
      <c r="T170">
        <f>T$14*(10-lgd*COUNTIF(Defaults!$AI170:$AR170,"&lt;="&amp;T$17))</f>
        <v>1.1399999999999999</v>
      </c>
      <c r="U170">
        <f>U$14*(10-lgd*COUNTIF(Defaults!$AI170:$AR170,"&lt;="&amp;U$17))</f>
        <v>77.14</v>
      </c>
      <c r="W170">
        <f t="shared" si="132"/>
        <v>0.1</v>
      </c>
      <c r="X170">
        <f t="shared" si="133"/>
        <v>0.1</v>
      </c>
      <c r="Y170">
        <f t="shared" si="134"/>
        <v>0.1</v>
      </c>
      <c r="Z170">
        <f t="shared" si="135"/>
        <v>0.1</v>
      </c>
      <c r="AA170">
        <f t="shared" si="136"/>
        <v>0.1</v>
      </c>
      <c r="AB170">
        <f t="shared" si="137"/>
        <v>0.1</v>
      </c>
      <c r="AC170">
        <f t="shared" si="138"/>
        <v>0.1</v>
      </c>
      <c r="AD170">
        <f t="shared" si="139"/>
        <v>0.1</v>
      </c>
      <c r="AE170">
        <f t="shared" si="140"/>
        <v>0.1</v>
      </c>
      <c r="AF170">
        <f t="shared" si="141"/>
        <v>0.1</v>
      </c>
      <c r="AG170">
        <f t="shared" si="142"/>
        <v>0.1</v>
      </c>
      <c r="AH170">
        <f t="shared" si="143"/>
        <v>0.1</v>
      </c>
      <c r="AI170">
        <f t="shared" si="144"/>
        <v>0.1</v>
      </c>
      <c r="AJ170">
        <f t="shared" si="145"/>
        <v>0.1</v>
      </c>
      <c r="AK170">
        <f t="shared" si="146"/>
        <v>0.1</v>
      </c>
      <c r="AL170">
        <f t="shared" si="147"/>
        <v>0.1</v>
      </c>
      <c r="AM170">
        <f t="shared" si="148"/>
        <v>0.1</v>
      </c>
      <c r="AN170">
        <f t="shared" si="149"/>
        <v>0.1</v>
      </c>
      <c r="AO170">
        <f t="shared" si="150"/>
        <v>0.1</v>
      </c>
      <c r="AP170">
        <f t="shared" si="151"/>
        <v>20.100000000000001</v>
      </c>
      <c r="AR170">
        <f t="shared" si="152"/>
        <v>0.1</v>
      </c>
      <c r="AS170">
        <f t="shared" si="153"/>
        <v>0.1</v>
      </c>
      <c r="AT170">
        <f t="shared" si="154"/>
        <v>0.1</v>
      </c>
      <c r="AU170">
        <f t="shared" si="155"/>
        <v>0.1</v>
      </c>
      <c r="AV170">
        <f t="shared" si="156"/>
        <v>0.1</v>
      </c>
      <c r="AW170">
        <f t="shared" si="157"/>
        <v>0.1</v>
      </c>
      <c r="AX170">
        <f t="shared" si="158"/>
        <v>0.1</v>
      </c>
      <c r="AY170">
        <f t="shared" si="159"/>
        <v>0.1</v>
      </c>
      <c r="AZ170">
        <f t="shared" si="160"/>
        <v>0.1</v>
      </c>
      <c r="BA170">
        <f t="shared" si="161"/>
        <v>0.1</v>
      </c>
      <c r="BB170">
        <f t="shared" si="162"/>
        <v>0.1</v>
      </c>
      <c r="BC170">
        <f t="shared" si="163"/>
        <v>0.1</v>
      </c>
      <c r="BD170">
        <f t="shared" si="164"/>
        <v>0.1</v>
      </c>
      <c r="BE170">
        <f t="shared" si="165"/>
        <v>0.1</v>
      </c>
      <c r="BF170">
        <f t="shared" si="166"/>
        <v>0.1</v>
      </c>
      <c r="BG170">
        <f t="shared" si="167"/>
        <v>0.1</v>
      </c>
      <c r="BH170">
        <f t="shared" si="168"/>
        <v>0.1</v>
      </c>
      <c r="BI170">
        <f t="shared" si="169"/>
        <v>0.1</v>
      </c>
      <c r="BJ170">
        <f t="shared" si="170"/>
        <v>0.1</v>
      </c>
      <c r="BK170">
        <f t="shared" si="171"/>
        <v>10.1</v>
      </c>
      <c r="BM170">
        <f t="shared" si="172"/>
        <v>1.2099999999999997</v>
      </c>
      <c r="BN170">
        <f t="shared" si="173"/>
        <v>1.2099999999999997</v>
      </c>
      <c r="BO170">
        <f t="shared" si="174"/>
        <v>1.1199999999999999</v>
      </c>
      <c r="BP170">
        <f t="shared" si="175"/>
        <v>1.1199999999999999</v>
      </c>
      <c r="BQ170">
        <f t="shared" si="176"/>
        <v>1.1199999999999999</v>
      </c>
      <c r="BR170">
        <f t="shared" si="177"/>
        <v>1.1199999999999999</v>
      </c>
      <c r="BS170">
        <f t="shared" si="178"/>
        <v>1.1199999999999999</v>
      </c>
      <c r="BT170">
        <f t="shared" si="179"/>
        <v>1.0299999999999996</v>
      </c>
      <c r="BU170">
        <f t="shared" si="180"/>
        <v>1.0299999999999996</v>
      </c>
      <c r="BV170">
        <f t="shared" si="181"/>
        <v>1.0299999999999996</v>
      </c>
      <c r="BW170">
        <f t="shared" si="182"/>
        <v>1.0299999999999996</v>
      </c>
      <c r="BX170">
        <f t="shared" si="183"/>
        <v>0.93999999999999984</v>
      </c>
      <c r="BY170">
        <f t="shared" si="184"/>
        <v>0.93999999999999984</v>
      </c>
      <c r="BZ170">
        <f t="shared" si="185"/>
        <v>0.93999999999999984</v>
      </c>
      <c r="CA170">
        <f t="shared" si="186"/>
        <v>0.93999999999999984</v>
      </c>
      <c r="CB170">
        <f t="shared" si="187"/>
        <v>0.93999999999999984</v>
      </c>
      <c r="CC170">
        <f t="shared" si="188"/>
        <v>0.93999999999999984</v>
      </c>
      <c r="CD170">
        <f t="shared" si="189"/>
        <v>0.93999999999999984</v>
      </c>
      <c r="CE170">
        <f t="shared" si="190"/>
        <v>0.93999999999999984</v>
      </c>
      <c r="CF170">
        <f t="shared" si="191"/>
        <v>46.94</v>
      </c>
      <c r="CH170">
        <f t="shared" si="192"/>
        <v>100.60000000000001</v>
      </c>
      <c r="CI170">
        <f t="shared" si="193"/>
        <v>22.000000000000004</v>
      </c>
      <c r="CJ170">
        <f t="shared" si="194"/>
        <v>12</v>
      </c>
      <c r="CK170">
        <f t="shared" si="195"/>
        <v>66.599999999999994</v>
      </c>
      <c r="CL170">
        <f t="shared" si="196"/>
        <v>0</v>
      </c>
      <c r="CM170">
        <f t="shared" si="197"/>
        <v>0</v>
      </c>
    </row>
    <row r="171" spans="1:91" x14ac:dyDescent="0.2">
      <c r="A171">
        <v>154</v>
      </c>
      <c r="B171">
        <f>B$14*(10-lgd*COUNTIF(Defaults!$AI171:$AR171,"&lt;="&amp;B$17))</f>
        <v>1.5</v>
      </c>
      <c r="C171">
        <f>C$14*(10-lgd*COUNTIF(Defaults!$AI171:$AR171,"&lt;="&amp;C$17))</f>
        <v>1.5</v>
      </c>
      <c r="D171">
        <f>D$14*(10-lgd*COUNTIF(Defaults!$AI171:$AR171,"&lt;="&amp;D$17))</f>
        <v>1.5</v>
      </c>
      <c r="E171">
        <f>E$14*(10-lgd*COUNTIF(Defaults!$AI171:$AR171,"&lt;="&amp;E$17))</f>
        <v>1.5</v>
      </c>
      <c r="F171">
        <f>F$14*(10-lgd*COUNTIF(Defaults!$AI171:$AR171,"&lt;="&amp;F$17))</f>
        <v>1.5</v>
      </c>
      <c r="G171">
        <f>G$14*(10-lgd*COUNTIF(Defaults!$AI171:$AR171,"&lt;="&amp;G$17))</f>
        <v>1.5</v>
      </c>
      <c r="H171">
        <f>H$14*(10-lgd*COUNTIF(Defaults!$AI171:$AR171,"&lt;="&amp;H$17))</f>
        <v>1.5</v>
      </c>
      <c r="I171">
        <f>I$14*(10-lgd*COUNTIF(Defaults!$AI171:$AR171,"&lt;="&amp;I$17))</f>
        <v>1.5</v>
      </c>
      <c r="J171">
        <f>J$14*(10-lgd*COUNTIF(Defaults!$AI171:$AR171,"&lt;="&amp;J$17))</f>
        <v>1.5</v>
      </c>
      <c r="K171">
        <f>K$14*(10-lgd*COUNTIF(Defaults!$AI171:$AR171,"&lt;="&amp;K$17))</f>
        <v>1.5</v>
      </c>
      <c r="L171">
        <f>L$14*(10-lgd*COUNTIF(Defaults!$AI171:$AR171,"&lt;="&amp;L$17))</f>
        <v>1.5</v>
      </c>
      <c r="M171">
        <f>M$14*(10-lgd*COUNTIF(Defaults!$AI171:$AR171,"&lt;="&amp;M$17))</f>
        <v>1.5</v>
      </c>
      <c r="N171">
        <f>N$14*(10-lgd*COUNTIF(Defaults!$AI171:$AR171,"&lt;="&amp;N$17))</f>
        <v>1.5</v>
      </c>
      <c r="O171">
        <f>O$14*(10-lgd*COUNTIF(Defaults!$AI171:$AR171,"&lt;="&amp;O$17))</f>
        <v>1.5</v>
      </c>
      <c r="P171">
        <f>P$14*(10-lgd*COUNTIF(Defaults!$AI171:$AR171,"&lt;="&amp;P$17))</f>
        <v>1.5</v>
      </c>
      <c r="Q171">
        <f>Q$14*(10-lgd*COUNTIF(Defaults!$AI171:$AR171,"&lt;="&amp;Q$17))</f>
        <v>1.5</v>
      </c>
      <c r="R171">
        <f>R$14*(10-lgd*COUNTIF(Defaults!$AI171:$AR171,"&lt;="&amp;R$17))</f>
        <v>1.5</v>
      </c>
      <c r="S171">
        <f>S$14*(10-lgd*COUNTIF(Defaults!$AI171:$AR171,"&lt;="&amp;S$17))</f>
        <v>1.5</v>
      </c>
      <c r="T171">
        <f>T$14*(10-lgd*COUNTIF(Defaults!$AI171:$AR171,"&lt;="&amp;T$17))</f>
        <v>1.5</v>
      </c>
      <c r="U171">
        <f>U$14*(10-lgd*COUNTIF(Defaults!$AI171:$AR171,"&lt;="&amp;U$17))</f>
        <v>101.5</v>
      </c>
      <c r="W171">
        <f t="shared" si="132"/>
        <v>0.1</v>
      </c>
      <c r="X171">
        <f t="shared" si="133"/>
        <v>0.1</v>
      </c>
      <c r="Y171">
        <f t="shared" si="134"/>
        <v>0.1</v>
      </c>
      <c r="Z171">
        <f t="shared" si="135"/>
        <v>0.1</v>
      </c>
      <c r="AA171">
        <f t="shared" si="136"/>
        <v>0.1</v>
      </c>
      <c r="AB171">
        <f t="shared" si="137"/>
        <v>0.1</v>
      </c>
      <c r="AC171">
        <f t="shared" si="138"/>
        <v>0.1</v>
      </c>
      <c r="AD171">
        <f t="shared" si="139"/>
        <v>0.1</v>
      </c>
      <c r="AE171">
        <f t="shared" si="140"/>
        <v>0.1</v>
      </c>
      <c r="AF171">
        <f t="shared" si="141"/>
        <v>0.1</v>
      </c>
      <c r="AG171">
        <f t="shared" si="142"/>
        <v>0.1</v>
      </c>
      <c r="AH171">
        <f t="shared" si="143"/>
        <v>0.1</v>
      </c>
      <c r="AI171">
        <f t="shared" si="144"/>
        <v>0.1</v>
      </c>
      <c r="AJ171">
        <f t="shared" si="145"/>
        <v>0.1</v>
      </c>
      <c r="AK171">
        <f t="shared" si="146"/>
        <v>0.1</v>
      </c>
      <c r="AL171">
        <f t="shared" si="147"/>
        <v>0.1</v>
      </c>
      <c r="AM171">
        <f t="shared" si="148"/>
        <v>0.1</v>
      </c>
      <c r="AN171">
        <f t="shared" si="149"/>
        <v>0.1</v>
      </c>
      <c r="AO171">
        <f t="shared" si="150"/>
        <v>0.1</v>
      </c>
      <c r="AP171">
        <f t="shared" si="151"/>
        <v>20.100000000000001</v>
      </c>
      <c r="AR171">
        <f t="shared" si="152"/>
        <v>0.1</v>
      </c>
      <c r="AS171">
        <f t="shared" si="153"/>
        <v>0.1</v>
      </c>
      <c r="AT171">
        <f t="shared" si="154"/>
        <v>0.1</v>
      </c>
      <c r="AU171">
        <f t="shared" si="155"/>
        <v>0.1</v>
      </c>
      <c r="AV171">
        <f t="shared" si="156"/>
        <v>0.1</v>
      </c>
      <c r="AW171">
        <f t="shared" si="157"/>
        <v>0.1</v>
      </c>
      <c r="AX171">
        <f t="shared" si="158"/>
        <v>0.1</v>
      </c>
      <c r="AY171">
        <f t="shared" si="159"/>
        <v>0.1</v>
      </c>
      <c r="AZ171">
        <f t="shared" si="160"/>
        <v>0.1</v>
      </c>
      <c r="BA171">
        <f t="shared" si="161"/>
        <v>0.1</v>
      </c>
      <c r="BB171">
        <f t="shared" si="162"/>
        <v>0.1</v>
      </c>
      <c r="BC171">
        <f t="shared" si="163"/>
        <v>0.1</v>
      </c>
      <c r="BD171">
        <f t="shared" si="164"/>
        <v>0.1</v>
      </c>
      <c r="BE171">
        <f t="shared" si="165"/>
        <v>0.1</v>
      </c>
      <c r="BF171">
        <f t="shared" si="166"/>
        <v>0.1</v>
      </c>
      <c r="BG171">
        <f t="shared" si="167"/>
        <v>0.1</v>
      </c>
      <c r="BH171">
        <f t="shared" si="168"/>
        <v>0.1</v>
      </c>
      <c r="BI171">
        <f t="shared" si="169"/>
        <v>0.1</v>
      </c>
      <c r="BJ171">
        <f t="shared" si="170"/>
        <v>0.1</v>
      </c>
      <c r="BK171">
        <f t="shared" si="171"/>
        <v>10.1</v>
      </c>
      <c r="BM171">
        <f t="shared" si="172"/>
        <v>1.2999999999999998</v>
      </c>
      <c r="BN171">
        <f t="shared" si="173"/>
        <v>1.2999999999999998</v>
      </c>
      <c r="BO171">
        <f t="shared" si="174"/>
        <v>1.2999999999999998</v>
      </c>
      <c r="BP171">
        <f t="shared" si="175"/>
        <v>1.2999999999999998</v>
      </c>
      <c r="BQ171">
        <f t="shared" si="176"/>
        <v>1.2999999999999998</v>
      </c>
      <c r="BR171">
        <f t="shared" si="177"/>
        <v>1.2999999999999998</v>
      </c>
      <c r="BS171">
        <f t="shared" si="178"/>
        <v>1.2999999999999998</v>
      </c>
      <c r="BT171">
        <f t="shared" si="179"/>
        <v>1.2999999999999998</v>
      </c>
      <c r="BU171">
        <f t="shared" si="180"/>
        <v>1.2999999999999998</v>
      </c>
      <c r="BV171">
        <f t="shared" si="181"/>
        <v>1.2999999999999998</v>
      </c>
      <c r="BW171">
        <f t="shared" si="182"/>
        <v>1.2999999999999998</v>
      </c>
      <c r="BX171">
        <f t="shared" si="183"/>
        <v>1.2999999999999998</v>
      </c>
      <c r="BY171">
        <f t="shared" si="184"/>
        <v>1.2999999999999998</v>
      </c>
      <c r="BZ171">
        <f t="shared" si="185"/>
        <v>1.2999999999999998</v>
      </c>
      <c r="CA171">
        <f t="shared" si="186"/>
        <v>1.2999999999999998</v>
      </c>
      <c r="CB171">
        <f t="shared" si="187"/>
        <v>1.2999999999999998</v>
      </c>
      <c r="CC171">
        <f t="shared" si="188"/>
        <v>1.2999999999999998</v>
      </c>
      <c r="CD171">
        <f t="shared" si="189"/>
        <v>1.2999999999999998</v>
      </c>
      <c r="CE171">
        <f t="shared" si="190"/>
        <v>1.2999999999999998</v>
      </c>
      <c r="CF171">
        <f t="shared" si="191"/>
        <v>71.300000000000011</v>
      </c>
      <c r="CH171">
        <f t="shared" si="192"/>
        <v>130</v>
      </c>
      <c r="CI171">
        <f t="shared" si="193"/>
        <v>22.000000000000004</v>
      </c>
      <c r="CJ171">
        <f t="shared" si="194"/>
        <v>12</v>
      </c>
      <c r="CK171">
        <f t="shared" si="195"/>
        <v>96.000000000000014</v>
      </c>
      <c r="CL171">
        <f t="shared" si="196"/>
        <v>0</v>
      </c>
      <c r="CM171">
        <f t="shared" si="197"/>
        <v>0</v>
      </c>
    </row>
    <row r="172" spans="1:91" x14ac:dyDescent="0.2">
      <c r="A172">
        <v>155</v>
      </c>
      <c r="B172">
        <f>B$14*(10-lgd*COUNTIF(Defaults!$AI172:$AR172,"&lt;="&amp;B$17))</f>
        <v>1.5</v>
      </c>
      <c r="C172">
        <f>C$14*(10-lgd*COUNTIF(Defaults!$AI172:$AR172,"&lt;="&amp;C$17))</f>
        <v>1.5</v>
      </c>
      <c r="D172">
        <f>D$14*(10-lgd*COUNTIF(Defaults!$AI172:$AR172,"&lt;="&amp;D$17))</f>
        <v>1.5</v>
      </c>
      <c r="E172">
        <f>E$14*(10-lgd*COUNTIF(Defaults!$AI172:$AR172,"&lt;="&amp;E$17))</f>
        <v>1.5</v>
      </c>
      <c r="F172">
        <f>F$14*(10-lgd*COUNTIF(Defaults!$AI172:$AR172,"&lt;="&amp;F$17))</f>
        <v>1.5</v>
      </c>
      <c r="G172">
        <f>G$14*(10-lgd*COUNTIF(Defaults!$AI172:$AR172,"&lt;="&amp;G$17))</f>
        <v>1.5</v>
      </c>
      <c r="H172">
        <f>H$14*(10-lgd*COUNTIF(Defaults!$AI172:$AR172,"&lt;="&amp;H$17))</f>
        <v>1.5</v>
      </c>
      <c r="I172">
        <f>I$14*(10-lgd*COUNTIF(Defaults!$AI172:$AR172,"&lt;="&amp;I$17))</f>
        <v>1.5</v>
      </c>
      <c r="J172">
        <f>J$14*(10-lgd*COUNTIF(Defaults!$AI172:$AR172,"&lt;="&amp;J$17))</f>
        <v>1.41</v>
      </c>
      <c r="K172">
        <f>K$14*(10-lgd*COUNTIF(Defaults!$AI172:$AR172,"&lt;="&amp;K$17))</f>
        <v>1.41</v>
      </c>
      <c r="L172">
        <f>L$14*(10-lgd*COUNTIF(Defaults!$AI172:$AR172,"&lt;="&amp;L$17))</f>
        <v>1.41</v>
      </c>
      <c r="M172">
        <f>M$14*(10-lgd*COUNTIF(Defaults!$AI172:$AR172,"&lt;="&amp;M$17))</f>
        <v>1.32</v>
      </c>
      <c r="N172">
        <f>N$14*(10-lgd*COUNTIF(Defaults!$AI172:$AR172,"&lt;="&amp;N$17))</f>
        <v>1.2299999999999998</v>
      </c>
      <c r="O172">
        <f>O$14*(10-lgd*COUNTIF(Defaults!$AI172:$AR172,"&lt;="&amp;O$17))</f>
        <v>1.1399999999999999</v>
      </c>
      <c r="P172">
        <f>P$14*(10-lgd*COUNTIF(Defaults!$AI172:$AR172,"&lt;="&amp;P$17))</f>
        <v>1.1399999999999999</v>
      </c>
      <c r="Q172">
        <f>Q$14*(10-lgd*COUNTIF(Defaults!$AI172:$AR172,"&lt;="&amp;Q$17))</f>
        <v>1.1399999999999999</v>
      </c>
      <c r="R172">
        <f>R$14*(10-lgd*COUNTIF(Defaults!$AI172:$AR172,"&lt;="&amp;R$17))</f>
        <v>1.1399999999999999</v>
      </c>
      <c r="S172">
        <f>S$14*(10-lgd*COUNTIF(Defaults!$AI172:$AR172,"&lt;="&amp;S$17))</f>
        <v>1.1399999999999999</v>
      </c>
      <c r="T172">
        <f>T$14*(10-lgd*COUNTIF(Defaults!$AI172:$AR172,"&lt;="&amp;T$17))</f>
        <v>1.1399999999999999</v>
      </c>
      <c r="U172">
        <f>U$14*(10-lgd*COUNTIF(Defaults!$AI172:$AR172,"&lt;="&amp;U$17))</f>
        <v>71.05</v>
      </c>
      <c r="W172">
        <f t="shared" si="132"/>
        <v>0.1</v>
      </c>
      <c r="X172">
        <f t="shared" si="133"/>
        <v>0.1</v>
      </c>
      <c r="Y172">
        <f t="shared" si="134"/>
        <v>0.1</v>
      </c>
      <c r="Z172">
        <f t="shared" si="135"/>
        <v>0.1</v>
      </c>
      <c r="AA172">
        <f t="shared" si="136"/>
        <v>0.1</v>
      </c>
      <c r="AB172">
        <f t="shared" si="137"/>
        <v>0.1</v>
      </c>
      <c r="AC172">
        <f t="shared" si="138"/>
        <v>0.1</v>
      </c>
      <c r="AD172">
        <f t="shared" si="139"/>
        <v>0.1</v>
      </c>
      <c r="AE172">
        <f t="shared" si="140"/>
        <v>0.1</v>
      </c>
      <c r="AF172">
        <f t="shared" si="141"/>
        <v>0.1</v>
      </c>
      <c r="AG172">
        <f t="shared" si="142"/>
        <v>0.1</v>
      </c>
      <c r="AH172">
        <f t="shared" si="143"/>
        <v>0.1</v>
      </c>
      <c r="AI172">
        <f t="shared" si="144"/>
        <v>0.1</v>
      </c>
      <c r="AJ172">
        <f t="shared" si="145"/>
        <v>0.1</v>
      </c>
      <c r="AK172">
        <f t="shared" si="146"/>
        <v>0.1</v>
      </c>
      <c r="AL172">
        <f t="shared" si="147"/>
        <v>0.1</v>
      </c>
      <c r="AM172">
        <f t="shared" si="148"/>
        <v>0.1</v>
      </c>
      <c r="AN172">
        <f t="shared" si="149"/>
        <v>0.1</v>
      </c>
      <c r="AO172">
        <f t="shared" si="150"/>
        <v>0.1</v>
      </c>
      <c r="AP172">
        <f t="shared" si="151"/>
        <v>20.100000000000001</v>
      </c>
      <c r="AR172">
        <f t="shared" si="152"/>
        <v>0.1</v>
      </c>
      <c r="AS172">
        <f t="shared" si="153"/>
        <v>0.1</v>
      </c>
      <c r="AT172">
        <f t="shared" si="154"/>
        <v>0.1</v>
      </c>
      <c r="AU172">
        <f t="shared" si="155"/>
        <v>0.1</v>
      </c>
      <c r="AV172">
        <f t="shared" si="156"/>
        <v>0.1</v>
      </c>
      <c r="AW172">
        <f t="shared" si="157"/>
        <v>0.1</v>
      </c>
      <c r="AX172">
        <f t="shared" si="158"/>
        <v>0.1</v>
      </c>
      <c r="AY172">
        <f t="shared" si="159"/>
        <v>0.1</v>
      </c>
      <c r="AZ172">
        <f t="shared" si="160"/>
        <v>0.1</v>
      </c>
      <c r="BA172">
        <f t="shared" si="161"/>
        <v>0.1</v>
      </c>
      <c r="BB172">
        <f t="shared" si="162"/>
        <v>0.1</v>
      </c>
      <c r="BC172">
        <f t="shared" si="163"/>
        <v>0.1</v>
      </c>
      <c r="BD172">
        <f t="shared" si="164"/>
        <v>0.1</v>
      </c>
      <c r="BE172">
        <f t="shared" si="165"/>
        <v>0.1</v>
      </c>
      <c r="BF172">
        <f t="shared" si="166"/>
        <v>0.1</v>
      </c>
      <c r="BG172">
        <f t="shared" si="167"/>
        <v>0.1</v>
      </c>
      <c r="BH172">
        <f t="shared" si="168"/>
        <v>0.1</v>
      </c>
      <c r="BI172">
        <f t="shared" si="169"/>
        <v>0.1</v>
      </c>
      <c r="BJ172">
        <f t="shared" si="170"/>
        <v>0.1</v>
      </c>
      <c r="BK172">
        <f t="shared" si="171"/>
        <v>10.1</v>
      </c>
      <c r="BM172">
        <f t="shared" si="172"/>
        <v>1.2999999999999998</v>
      </c>
      <c r="BN172">
        <f t="shared" si="173"/>
        <v>1.2999999999999998</v>
      </c>
      <c r="BO172">
        <f t="shared" si="174"/>
        <v>1.2999999999999998</v>
      </c>
      <c r="BP172">
        <f t="shared" si="175"/>
        <v>1.2999999999999998</v>
      </c>
      <c r="BQ172">
        <f t="shared" si="176"/>
        <v>1.2999999999999998</v>
      </c>
      <c r="BR172">
        <f t="shared" si="177"/>
        <v>1.2999999999999998</v>
      </c>
      <c r="BS172">
        <f t="shared" si="178"/>
        <v>1.2999999999999998</v>
      </c>
      <c r="BT172">
        <f t="shared" si="179"/>
        <v>1.2999999999999998</v>
      </c>
      <c r="BU172">
        <f t="shared" si="180"/>
        <v>1.2099999999999997</v>
      </c>
      <c r="BV172">
        <f t="shared" si="181"/>
        <v>1.2099999999999997</v>
      </c>
      <c r="BW172">
        <f t="shared" si="182"/>
        <v>1.2099999999999997</v>
      </c>
      <c r="BX172">
        <f t="shared" si="183"/>
        <v>1.1199999999999999</v>
      </c>
      <c r="BY172">
        <f t="shared" si="184"/>
        <v>1.0299999999999996</v>
      </c>
      <c r="BZ172">
        <f t="shared" si="185"/>
        <v>0.93999999999999984</v>
      </c>
      <c r="CA172">
        <f t="shared" si="186"/>
        <v>0.93999999999999984</v>
      </c>
      <c r="CB172">
        <f t="shared" si="187"/>
        <v>0.93999999999999984</v>
      </c>
      <c r="CC172">
        <f t="shared" si="188"/>
        <v>0.93999999999999984</v>
      </c>
      <c r="CD172">
        <f t="shared" si="189"/>
        <v>0.93999999999999984</v>
      </c>
      <c r="CE172">
        <f t="shared" si="190"/>
        <v>0.93999999999999984</v>
      </c>
      <c r="CF172">
        <f t="shared" si="191"/>
        <v>40.849999999999994</v>
      </c>
      <c r="CH172">
        <f t="shared" si="192"/>
        <v>96.67</v>
      </c>
      <c r="CI172">
        <f t="shared" si="193"/>
        <v>22.000000000000004</v>
      </c>
      <c r="CJ172">
        <f t="shared" si="194"/>
        <v>12</v>
      </c>
      <c r="CK172">
        <f t="shared" si="195"/>
        <v>62.67</v>
      </c>
      <c r="CL172">
        <f t="shared" si="196"/>
        <v>0</v>
      </c>
      <c r="CM172">
        <f t="shared" si="197"/>
        <v>0</v>
      </c>
    </row>
    <row r="173" spans="1:91" x14ac:dyDescent="0.2">
      <c r="A173">
        <v>156</v>
      </c>
      <c r="B173">
        <f>B$14*(10-lgd*COUNTIF(Defaults!$AI173:$AR173,"&lt;="&amp;B$17))</f>
        <v>1.5</v>
      </c>
      <c r="C173">
        <f>C$14*(10-lgd*COUNTIF(Defaults!$AI173:$AR173,"&lt;="&amp;C$17))</f>
        <v>1.5</v>
      </c>
      <c r="D173">
        <f>D$14*(10-lgd*COUNTIF(Defaults!$AI173:$AR173,"&lt;="&amp;D$17))</f>
        <v>1.5</v>
      </c>
      <c r="E173">
        <f>E$14*(10-lgd*COUNTIF(Defaults!$AI173:$AR173,"&lt;="&amp;E$17))</f>
        <v>1.5</v>
      </c>
      <c r="F173">
        <f>F$14*(10-lgd*COUNTIF(Defaults!$AI173:$AR173,"&lt;="&amp;F$17))</f>
        <v>1.5</v>
      </c>
      <c r="G173">
        <f>G$14*(10-lgd*COUNTIF(Defaults!$AI173:$AR173,"&lt;="&amp;G$17))</f>
        <v>1.5</v>
      </c>
      <c r="H173">
        <f>H$14*(10-lgd*COUNTIF(Defaults!$AI173:$AR173,"&lt;="&amp;H$17))</f>
        <v>1.5</v>
      </c>
      <c r="I173">
        <f>I$14*(10-lgd*COUNTIF(Defaults!$AI173:$AR173,"&lt;="&amp;I$17))</f>
        <v>1.5</v>
      </c>
      <c r="J173">
        <f>J$14*(10-lgd*COUNTIF(Defaults!$AI173:$AR173,"&lt;="&amp;J$17))</f>
        <v>1.5</v>
      </c>
      <c r="K173">
        <f>K$14*(10-lgd*COUNTIF(Defaults!$AI173:$AR173,"&lt;="&amp;K$17))</f>
        <v>1.5</v>
      </c>
      <c r="L173">
        <f>L$14*(10-lgd*COUNTIF(Defaults!$AI173:$AR173,"&lt;="&amp;L$17))</f>
        <v>1.5</v>
      </c>
      <c r="M173">
        <f>M$14*(10-lgd*COUNTIF(Defaults!$AI173:$AR173,"&lt;="&amp;M$17))</f>
        <v>1.5</v>
      </c>
      <c r="N173">
        <f>N$14*(10-lgd*COUNTIF(Defaults!$AI173:$AR173,"&lt;="&amp;N$17))</f>
        <v>1.5</v>
      </c>
      <c r="O173">
        <f>O$14*(10-lgd*COUNTIF(Defaults!$AI173:$AR173,"&lt;="&amp;O$17))</f>
        <v>1.5</v>
      </c>
      <c r="P173">
        <f>P$14*(10-lgd*COUNTIF(Defaults!$AI173:$AR173,"&lt;="&amp;P$17))</f>
        <v>1.5</v>
      </c>
      <c r="Q173">
        <f>Q$14*(10-lgd*COUNTIF(Defaults!$AI173:$AR173,"&lt;="&amp;Q$17))</f>
        <v>1.5</v>
      </c>
      <c r="R173">
        <f>R$14*(10-lgd*COUNTIF(Defaults!$AI173:$AR173,"&lt;="&amp;R$17))</f>
        <v>1.5</v>
      </c>
      <c r="S173">
        <f>S$14*(10-lgd*COUNTIF(Defaults!$AI173:$AR173,"&lt;="&amp;S$17))</f>
        <v>1.5</v>
      </c>
      <c r="T173">
        <f>T$14*(10-lgd*COUNTIF(Defaults!$AI173:$AR173,"&lt;="&amp;T$17))</f>
        <v>1.41</v>
      </c>
      <c r="U173">
        <f>U$14*(10-lgd*COUNTIF(Defaults!$AI173:$AR173,"&lt;="&amp;U$17))</f>
        <v>95.410000000000011</v>
      </c>
      <c r="W173">
        <f t="shared" si="132"/>
        <v>0.1</v>
      </c>
      <c r="X173">
        <f t="shared" si="133"/>
        <v>0.1</v>
      </c>
      <c r="Y173">
        <f t="shared" si="134"/>
        <v>0.1</v>
      </c>
      <c r="Z173">
        <f t="shared" si="135"/>
        <v>0.1</v>
      </c>
      <c r="AA173">
        <f t="shared" si="136"/>
        <v>0.1</v>
      </c>
      <c r="AB173">
        <f t="shared" si="137"/>
        <v>0.1</v>
      </c>
      <c r="AC173">
        <f t="shared" si="138"/>
        <v>0.1</v>
      </c>
      <c r="AD173">
        <f t="shared" si="139"/>
        <v>0.1</v>
      </c>
      <c r="AE173">
        <f t="shared" si="140"/>
        <v>0.1</v>
      </c>
      <c r="AF173">
        <f t="shared" si="141"/>
        <v>0.1</v>
      </c>
      <c r="AG173">
        <f t="shared" si="142"/>
        <v>0.1</v>
      </c>
      <c r="AH173">
        <f t="shared" si="143"/>
        <v>0.1</v>
      </c>
      <c r="AI173">
        <f t="shared" si="144"/>
        <v>0.1</v>
      </c>
      <c r="AJ173">
        <f t="shared" si="145"/>
        <v>0.1</v>
      </c>
      <c r="AK173">
        <f t="shared" si="146"/>
        <v>0.1</v>
      </c>
      <c r="AL173">
        <f t="shared" si="147"/>
        <v>0.1</v>
      </c>
      <c r="AM173">
        <f t="shared" si="148"/>
        <v>0.1</v>
      </c>
      <c r="AN173">
        <f t="shared" si="149"/>
        <v>0.1</v>
      </c>
      <c r="AO173">
        <f t="shared" si="150"/>
        <v>0.1</v>
      </c>
      <c r="AP173">
        <f t="shared" si="151"/>
        <v>20.100000000000001</v>
      </c>
      <c r="AR173">
        <f t="shared" si="152"/>
        <v>0.1</v>
      </c>
      <c r="AS173">
        <f t="shared" si="153"/>
        <v>0.1</v>
      </c>
      <c r="AT173">
        <f t="shared" si="154"/>
        <v>0.1</v>
      </c>
      <c r="AU173">
        <f t="shared" si="155"/>
        <v>0.1</v>
      </c>
      <c r="AV173">
        <f t="shared" si="156"/>
        <v>0.1</v>
      </c>
      <c r="AW173">
        <f t="shared" si="157"/>
        <v>0.1</v>
      </c>
      <c r="AX173">
        <f t="shared" si="158"/>
        <v>0.1</v>
      </c>
      <c r="AY173">
        <f t="shared" si="159"/>
        <v>0.1</v>
      </c>
      <c r="AZ173">
        <f t="shared" si="160"/>
        <v>0.1</v>
      </c>
      <c r="BA173">
        <f t="shared" si="161"/>
        <v>0.1</v>
      </c>
      <c r="BB173">
        <f t="shared" si="162"/>
        <v>0.1</v>
      </c>
      <c r="BC173">
        <f t="shared" si="163"/>
        <v>0.1</v>
      </c>
      <c r="BD173">
        <f t="shared" si="164"/>
        <v>0.1</v>
      </c>
      <c r="BE173">
        <f t="shared" si="165"/>
        <v>0.1</v>
      </c>
      <c r="BF173">
        <f t="shared" si="166"/>
        <v>0.1</v>
      </c>
      <c r="BG173">
        <f t="shared" si="167"/>
        <v>0.1</v>
      </c>
      <c r="BH173">
        <f t="shared" si="168"/>
        <v>0.1</v>
      </c>
      <c r="BI173">
        <f t="shared" si="169"/>
        <v>0.1</v>
      </c>
      <c r="BJ173">
        <f t="shared" si="170"/>
        <v>0.1</v>
      </c>
      <c r="BK173">
        <f t="shared" si="171"/>
        <v>10.1</v>
      </c>
      <c r="BM173">
        <f t="shared" si="172"/>
        <v>1.2999999999999998</v>
      </c>
      <c r="BN173">
        <f t="shared" si="173"/>
        <v>1.2999999999999998</v>
      </c>
      <c r="BO173">
        <f t="shared" si="174"/>
        <v>1.2999999999999998</v>
      </c>
      <c r="BP173">
        <f t="shared" si="175"/>
        <v>1.2999999999999998</v>
      </c>
      <c r="BQ173">
        <f t="shared" si="176"/>
        <v>1.2999999999999998</v>
      </c>
      <c r="BR173">
        <f t="shared" si="177"/>
        <v>1.2999999999999998</v>
      </c>
      <c r="BS173">
        <f t="shared" si="178"/>
        <v>1.2999999999999998</v>
      </c>
      <c r="BT173">
        <f t="shared" si="179"/>
        <v>1.2999999999999998</v>
      </c>
      <c r="BU173">
        <f t="shared" si="180"/>
        <v>1.2999999999999998</v>
      </c>
      <c r="BV173">
        <f t="shared" si="181"/>
        <v>1.2999999999999998</v>
      </c>
      <c r="BW173">
        <f t="shared" si="182"/>
        <v>1.2999999999999998</v>
      </c>
      <c r="BX173">
        <f t="shared" si="183"/>
        <v>1.2999999999999998</v>
      </c>
      <c r="BY173">
        <f t="shared" si="184"/>
        <v>1.2999999999999998</v>
      </c>
      <c r="BZ173">
        <f t="shared" si="185"/>
        <v>1.2999999999999998</v>
      </c>
      <c r="CA173">
        <f t="shared" si="186"/>
        <v>1.2999999999999998</v>
      </c>
      <c r="CB173">
        <f t="shared" si="187"/>
        <v>1.2999999999999998</v>
      </c>
      <c r="CC173">
        <f t="shared" si="188"/>
        <v>1.2999999999999998</v>
      </c>
      <c r="CD173">
        <f t="shared" si="189"/>
        <v>1.2999999999999998</v>
      </c>
      <c r="CE173">
        <f t="shared" si="190"/>
        <v>1.2099999999999997</v>
      </c>
      <c r="CF173">
        <f t="shared" si="191"/>
        <v>65.210000000000008</v>
      </c>
      <c r="CH173">
        <f t="shared" si="192"/>
        <v>123.82000000000001</v>
      </c>
      <c r="CI173">
        <f t="shared" si="193"/>
        <v>22.000000000000004</v>
      </c>
      <c r="CJ173">
        <f t="shared" si="194"/>
        <v>12</v>
      </c>
      <c r="CK173">
        <f t="shared" si="195"/>
        <v>89.820000000000022</v>
      </c>
      <c r="CL173">
        <f t="shared" si="196"/>
        <v>0</v>
      </c>
      <c r="CM173">
        <f t="shared" si="197"/>
        <v>0</v>
      </c>
    </row>
    <row r="174" spans="1:91" x14ac:dyDescent="0.2">
      <c r="A174">
        <v>157</v>
      </c>
      <c r="B174">
        <f>B$14*(10-lgd*COUNTIF(Defaults!$AI174:$AR174,"&lt;="&amp;B$17))</f>
        <v>1.5</v>
      </c>
      <c r="C174">
        <f>C$14*(10-lgd*COUNTIF(Defaults!$AI174:$AR174,"&lt;="&amp;C$17))</f>
        <v>1.5</v>
      </c>
      <c r="D174">
        <f>D$14*(10-lgd*COUNTIF(Defaults!$AI174:$AR174,"&lt;="&amp;D$17))</f>
        <v>1.5</v>
      </c>
      <c r="E174">
        <f>E$14*(10-lgd*COUNTIF(Defaults!$AI174:$AR174,"&lt;="&amp;E$17))</f>
        <v>1.5</v>
      </c>
      <c r="F174">
        <f>F$14*(10-lgd*COUNTIF(Defaults!$AI174:$AR174,"&lt;="&amp;F$17))</f>
        <v>1.5</v>
      </c>
      <c r="G174">
        <f>G$14*(10-lgd*COUNTIF(Defaults!$AI174:$AR174,"&lt;="&amp;G$17))</f>
        <v>1.5</v>
      </c>
      <c r="H174">
        <f>H$14*(10-lgd*COUNTIF(Defaults!$AI174:$AR174,"&lt;="&amp;H$17))</f>
        <v>1.5</v>
      </c>
      <c r="I174">
        <f>I$14*(10-lgd*COUNTIF(Defaults!$AI174:$AR174,"&lt;="&amp;I$17))</f>
        <v>1.5</v>
      </c>
      <c r="J174">
        <f>J$14*(10-lgd*COUNTIF(Defaults!$AI174:$AR174,"&lt;="&amp;J$17))</f>
        <v>1.5</v>
      </c>
      <c r="K174">
        <f>K$14*(10-lgd*COUNTIF(Defaults!$AI174:$AR174,"&lt;="&amp;K$17))</f>
        <v>1.5</v>
      </c>
      <c r="L174">
        <f>L$14*(10-lgd*COUNTIF(Defaults!$AI174:$AR174,"&lt;="&amp;L$17))</f>
        <v>1.5</v>
      </c>
      <c r="M174">
        <f>M$14*(10-lgd*COUNTIF(Defaults!$AI174:$AR174,"&lt;="&amp;M$17))</f>
        <v>1.5</v>
      </c>
      <c r="N174">
        <f>N$14*(10-lgd*COUNTIF(Defaults!$AI174:$AR174,"&lt;="&amp;N$17))</f>
        <v>1.5</v>
      </c>
      <c r="O174">
        <f>O$14*(10-lgd*COUNTIF(Defaults!$AI174:$AR174,"&lt;="&amp;O$17))</f>
        <v>1.5</v>
      </c>
      <c r="P174">
        <f>P$14*(10-lgd*COUNTIF(Defaults!$AI174:$AR174,"&lt;="&amp;P$17))</f>
        <v>1.5</v>
      </c>
      <c r="Q174">
        <f>Q$14*(10-lgd*COUNTIF(Defaults!$AI174:$AR174,"&lt;="&amp;Q$17))</f>
        <v>1.5</v>
      </c>
      <c r="R174">
        <f>R$14*(10-lgd*COUNTIF(Defaults!$AI174:$AR174,"&lt;="&amp;R$17))</f>
        <v>1.5</v>
      </c>
      <c r="S174">
        <f>S$14*(10-lgd*COUNTIF(Defaults!$AI174:$AR174,"&lt;="&amp;S$17))</f>
        <v>1.5</v>
      </c>
      <c r="T174">
        <f>T$14*(10-lgd*COUNTIF(Defaults!$AI174:$AR174,"&lt;="&amp;T$17))</f>
        <v>1.5</v>
      </c>
      <c r="U174">
        <f>U$14*(10-lgd*COUNTIF(Defaults!$AI174:$AR174,"&lt;="&amp;U$17))</f>
        <v>101.5</v>
      </c>
      <c r="W174">
        <f t="shared" si="132"/>
        <v>0.1</v>
      </c>
      <c r="X174">
        <f t="shared" si="133"/>
        <v>0.1</v>
      </c>
      <c r="Y174">
        <f t="shared" si="134"/>
        <v>0.1</v>
      </c>
      <c r="Z174">
        <f t="shared" si="135"/>
        <v>0.1</v>
      </c>
      <c r="AA174">
        <f t="shared" si="136"/>
        <v>0.1</v>
      </c>
      <c r="AB174">
        <f t="shared" si="137"/>
        <v>0.1</v>
      </c>
      <c r="AC174">
        <f t="shared" si="138"/>
        <v>0.1</v>
      </c>
      <c r="AD174">
        <f t="shared" si="139"/>
        <v>0.1</v>
      </c>
      <c r="AE174">
        <f t="shared" si="140"/>
        <v>0.1</v>
      </c>
      <c r="AF174">
        <f t="shared" si="141"/>
        <v>0.1</v>
      </c>
      <c r="AG174">
        <f t="shared" si="142"/>
        <v>0.1</v>
      </c>
      <c r="AH174">
        <f t="shared" si="143"/>
        <v>0.1</v>
      </c>
      <c r="AI174">
        <f t="shared" si="144"/>
        <v>0.1</v>
      </c>
      <c r="AJ174">
        <f t="shared" si="145"/>
        <v>0.1</v>
      </c>
      <c r="AK174">
        <f t="shared" si="146"/>
        <v>0.1</v>
      </c>
      <c r="AL174">
        <f t="shared" si="147"/>
        <v>0.1</v>
      </c>
      <c r="AM174">
        <f t="shared" si="148"/>
        <v>0.1</v>
      </c>
      <c r="AN174">
        <f t="shared" si="149"/>
        <v>0.1</v>
      </c>
      <c r="AO174">
        <f t="shared" si="150"/>
        <v>0.1</v>
      </c>
      <c r="AP174">
        <f t="shared" si="151"/>
        <v>20.100000000000001</v>
      </c>
      <c r="AR174">
        <f t="shared" si="152"/>
        <v>0.1</v>
      </c>
      <c r="AS174">
        <f t="shared" si="153"/>
        <v>0.1</v>
      </c>
      <c r="AT174">
        <f t="shared" si="154"/>
        <v>0.1</v>
      </c>
      <c r="AU174">
        <f t="shared" si="155"/>
        <v>0.1</v>
      </c>
      <c r="AV174">
        <f t="shared" si="156"/>
        <v>0.1</v>
      </c>
      <c r="AW174">
        <f t="shared" si="157"/>
        <v>0.1</v>
      </c>
      <c r="AX174">
        <f t="shared" si="158"/>
        <v>0.1</v>
      </c>
      <c r="AY174">
        <f t="shared" si="159"/>
        <v>0.1</v>
      </c>
      <c r="AZ174">
        <f t="shared" si="160"/>
        <v>0.1</v>
      </c>
      <c r="BA174">
        <f t="shared" si="161"/>
        <v>0.1</v>
      </c>
      <c r="BB174">
        <f t="shared" si="162"/>
        <v>0.1</v>
      </c>
      <c r="BC174">
        <f t="shared" si="163"/>
        <v>0.1</v>
      </c>
      <c r="BD174">
        <f t="shared" si="164"/>
        <v>0.1</v>
      </c>
      <c r="BE174">
        <f t="shared" si="165"/>
        <v>0.1</v>
      </c>
      <c r="BF174">
        <f t="shared" si="166"/>
        <v>0.1</v>
      </c>
      <c r="BG174">
        <f t="shared" si="167"/>
        <v>0.1</v>
      </c>
      <c r="BH174">
        <f t="shared" si="168"/>
        <v>0.1</v>
      </c>
      <c r="BI174">
        <f t="shared" si="169"/>
        <v>0.1</v>
      </c>
      <c r="BJ174">
        <f t="shared" si="170"/>
        <v>0.1</v>
      </c>
      <c r="BK174">
        <f t="shared" si="171"/>
        <v>10.1</v>
      </c>
      <c r="BM174">
        <f t="shared" si="172"/>
        <v>1.2999999999999998</v>
      </c>
      <c r="BN174">
        <f t="shared" si="173"/>
        <v>1.2999999999999998</v>
      </c>
      <c r="BO174">
        <f t="shared" si="174"/>
        <v>1.2999999999999998</v>
      </c>
      <c r="BP174">
        <f t="shared" si="175"/>
        <v>1.2999999999999998</v>
      </c>
      <c r="BQ174">
        <f t="shared" si="176"/>
        <v>1.2999999999999998</v>
      </c>
      <c r="BR174">
        <f t="shared" si="177"/>
        <v>1.2999999999999998</v>
      </c>
      <c r="BS174">
        <f t="shared" si="178"/>
        <v>1.2999999999999998</v>
      </c>
      <c r="BT174">
        <f t="shared" si="179"/>
        <v>1.2999999999999998</v>
      </c>
      <c r="BU174">
        <f t="shared" si="180"/>
        <v>1.2999999999999998</v>
      </c>
      <c r="BV174">
        <f t="shared" si="181"/>
        <v>1.2999999999999998</v>
      </c>
      <c r="BW174">
        <f t="shared" si="182"/>
        <v>1.2999999999999998</v>
      </c>
      <c r="BX174">
        <f t="shared" si="183"/>
        <v>1.2999999999999998</v>
      </c>
      <c r="BY174">
        <f t="shared" si="184"/>
        <v>1.2999999999999998</v>
      </c>
      <c r="BZ174">
        <f t="shared" si="185"/>
        <v>1.2999999999999998</v>
      </c>
      <c r="CA174">
        <f t="shared" si="186"/>
        <v>1.2999999999999998</v>
      </c>
      <c r="CB174">
        <f t="shared" si="187"/>
        <v>1.2999999999999998</v>
      </c>
      <c r="CC174">
        <f t="shared" si="188"/>
        <v>1.2999999999999998</v>
      </c>
      <c r="CD174">
        <f t="shared" si="189"/>
        <v>1.2999999999999998</v>
      </c>
      <c r="CE174">
        <f t="shared" si="190"/>
        <v>1.2999999999999998</v>
      </c>
      <c r="CF174">
        <f t="shared" si="191"/>
        <v>71.300000000000011</v>
      </c>
      <c r="CH174">
        <f t="shared" si="192"/>
        <v>130</v>
      </c>
      <c r="CI174">
        <f t="shared" si="193"/>
        <v>22.000000000000004</v>
      </c>
      <c r="CJ174">
        <f t="shared" si="194"/>
        <v>12</v>
      </c>
      <c r="CK174">
        <f t="shared" si="195"/>
        <v>96.000000000000014</v>
      </c>
      <c r="CL174">
        <f t="shared" si="196"/>
        <v>0</v>
      </c>
      <c r="CM174">
        <f t="shared" si="197"/>
        <v>0</v>
      </c>
    </row>
    <row r="175" spans="1:91" x14ac:dyDescent="0.2">
      <c r="A175">
        <v>158</v>
      </c>
      <c r="B175">
        <f>B$14*(10-lgd*COUNTIF(Defaults!$AI175:$AR175,"&lt;="&amp;B$17))</f>
        <v>1.5</v>
      </c>
      <c r="C175">
        <f>C$14*(10-lgd*COUNTIF(Defaults!$AI175:$AR175,"&lt;="&amp;C$17))</f>
        <v>1.5</v>
      </c>
      <c r="D175">
        <f>D$14*(10-lgd*COUNTIF(Defaults!$AI175:$AR175,"&lt;="&amp;D$17))</f>
        <v>1.5</v>
      </c>
      <c r="E175">
        <f>E$14*(10-lgd*COUNTIF(Defaults!$AI175:$AR175,"&lt;="&amp;E$17))</f>
        <v>1.5</v>
      </c>
      <c r="F175">
        <f>F$14*(10-lgd*COUNTIF(Defaults!$AI175:$AR175,"&lt;="&amp;F$17))</f>
        <v>1.5</v>
      </c>
      <c r="G175">
        <f>G$14*(10-lgd*COUNTIF(Defaults!$AI175:$AR175,"&lt;="&amp;G$17))</f>
        <v>1.5</v>
      </c>
      <c r="H175">
        <f>H$14*(10-lgd*COUNTIF(Defaults!$AI175:$AR175,"&lt;="&amp;H$17))</f>
        <v>1.5</v>
      </c>
      <c r="I175">
        <f>I$14*(10-lgd*COUNTIF(Defaults!$AI175:$AR175,"&lt;="&amp;I$17))</f>
        <v>1.5</v>
      </c>
      <c r="J175">
        <f>J$14*(10-lgd*COUNTIF(Defaults!$AI175:$AR175,"&lt;="&amp;J$17))</f>
        <v>1.5</v>
      </c>
      <c r="K175">
        <f>K$14*(10-lgd*COUNTIF(Defaults!$AI175:$AR175,"&lt;="&amp;K$17))</f>
        <v>1.5</v>
      </c>
      <c r="L175">
        <f>L$14*(10-lgd*COUNTIF(Defaults!$AI175:$AR175,"&lt;="&amp;L$17))</f>
        <v>1.5</v>
      </c>
      <c r="M175">
        <f>M$14*(10-lgd*COUNTIF(Defaults!$AI175:$AR175,"&lt;="&amp;M$17))</f>
        <v>1.5</v>
      </c>
      <c r="N175">
        <f>N$14*(10-lgd*COUNTIF(Defaults!$AI175:$AR175,"&lt;="&amp;N$17))</f>
        <v>1.5</v>
      </c>
      <c r="O175">
        <f>O$14*(10-lgd*COUNTIF(Defaults!$AI175:$AR175,"&lt;="&amp;O$17))</f>
        <v>1.5</v>
      </c>
      <c r="P175">
        <f>P$14*(10-lgd*COUNTIF(Defaults!$AI175:$AR175,"&lt;="&amp;P$17))</f>
        <v>1.5</v>
      </c>
      <c r="Q175">
        <f>Q$14*(10-lgd*COUNTIF(Defaults!$AI175:$AR175,"&lt;="&amp;Q$17))</f>
        <v>1.5</v>
      </c>
      <c r="R175">
        <f>R$14*(10-lgd*COUNTIF(Defaults!$AI175:$AR175,"&lt;="&amp;R$17))</f>
        <v>1.5</v>
      </c>
      <c r="S175">
        <f>S$14*(10-lgd*COUNTIF(Defaults!$AI175:$AR175,"&lt;="&amp;S$17))</f>
        <v>1.5</v>
      </c>
      <c r="T175">
        <f>T$14*(10-lgd*COUNTIF(Defaults!$AI175:$AR175,"&lt;="&amp;T$17))</f>
        <v>1.5</v>
      </c>
      <c r="U175">
        <f>U$14*(10-lgd*COUNTIF(Defaults!$AI175:$AR175,"&lt;="&amp;U$17))</f>
        <v>101.5</v>
      </c>
      <c r="W175">
        <f t="shared" si="132"/>
        <v>0.1</v>
      </c>
      <c r="X175">
        <f t="shared" si="133"/>
        <v>0.1</v>
      </c>
      <c r="Y175">
        <f t="shared" si="134"/>
        <v>0.1</v>
      </c>
      <c r="Z175">
        <f t="shared" si="135"/>
        <v>0.1</v>
      </c>
      <c r="AA175">
        <f t="shared" si="136"/>
        <v>0.1</v>
      </c>
      <c r="AB175">
        <f t="shared" si="137"/>
        <v>0.1</v>
      </c>
      <c r="AC175">
        <f t="shared" si="138"/>
        <v>0.1</v>
      </c>
      <c r="AD175">
        <f t="shared" si="139"/>
        <v>0.1</v>
      </c>
      <c r="AE175">
        <f t="shared" si="140"/>
        <v>0.1</v>
      </c>
      <c r="AF175">
        <f t="shared" si="141"/>
        <v>0.1</v>
      </c>
      <c r="AG175">
        <f t="shared" si="142"/>
        <v>0.1</v>
      </c>
      <c r="AH175">
        <f t="shared" si="143"/>
        <v>0.1</v>
      </c>
      <c r="AI175">
        <f t="shared" si="144"/>
        <v>0.1</v>
      </c>
      <c r="AJ175">
        <f t="shared" si="145"/>
        <v>0.1</v>
      </c>
      <c r="AK175">
        <f t="shared" si="146"/>
        <v>0.1</v>
      </c>
      <c r="AL175">
        <f t="shared" si="147"/>
        <v>0.1</v>
      </c>
      <c r="AM175">
        <f t="shared" si="148"/>
        <v>0.1</v>
      </c>
      <c r="AN175">
        <f t="shared" si="149"/>
        <v>0.1</v>
      </c>
      <c r="AO175">
        <f t="shared" si="150"/>
        <v>0.1</v>
      </c>
      <c r="AP175">
        <f t="shared" si="151"/>
        <v>20.100000000000001</v>
      </c>
      <c r="AR175">
        <f t="shared" si="152"/>
        <v>0.1</v>
      </c>
      <c r="AS175">
        <f t="shared" si="153"/>
        <v>0.1</v>
      </c>
      <c r="AT175">
        <f t="shared" si="154"/>
        <v>0.1</v>
      </c>
      <c r="AU175">
        <f t="shared" si="155"/>
        <v>0.1</v>
      </c>
      <c r="AV175">
        <f t="shared" si="156"/>
        <v>0.1</v>
      </c>
      <c r="AW175">
        <f t="shared" si="157"/>
        <v>0.1</v>
      </c>
      <c r="AX175">
        <f t="shared" si="158"/>
        <v>0.1</v>
      </c>
      <c r="AY175">
        <f t="shared" si="159"/>
        <v>0.1</v>
      </c>
      <c r="AZ175">
        <f t="shared" si="160"/>
        <v>0.1</v>
      </c>
      <c r="BA175">
        <f t="shared" si="161"/>
        <v>0.1</v>
      </c>
      <c r="BB175">
        <f t="shared" si="162"/>
        <v>0.1</v>
      </c>
      <c r="BC175">
        <f t="shared" si="163"/>
        <v>0.1</v>
      </c>
      <c r="BD175">
        <f t="shared" si="164"/>
        <v>0.1</v>
      </c>
      <c r="BE175">
        <f t="shared" si="165"/>
        <v>0.1</v>
      </c>
      <c r="BF175">
        <f t="shared" si="166"/>
        <v>0.1</v>
      </c>
      <c r="BG175">
        <f t="shared" si="167"/>
        <v>0.1</v>
      </c>
      <c r="BH175">
        <f t="shared" si="168"/>
        <v>0.1</v>
      </c>
      <c r="BI175">
        <f t="shared" si="169"/>
        <v>0.1</v>
      </c>
      <c r="BJ175">
        <f t="shared" si="170"/>
        <v>0.1</v>
      </c>
      <c r="BK175">
        <f t="shared" si="171"/>
        <v>10.1</v>
      </c>
      <c r="BM175">
        <f t="shared" si="172"/>
        <v>1.2999999999999998</v>
      </c>
      <c r="BN175">
        <f t="shared" si="173"/>
        <v>1.2999999999999998</v>
      </c>
      <c r="BO175">
        <f t="shared" si="174"/>
        <v>1.2999999999999998</v>
      </c>
      <c r="BP175">
        <f t="shared" si="175"/>
        <v>1.2999999999999998</v>
      </c>
      <c r="BQ175">
        <f t="shared" si="176"/>
        <v>1.2999999999999998</v>
      </c>
      <c r="BR175">
        <f t="shared" si="177"/>
        <v>1.2999999999999998</v>
      </c>
      <c r="BS175">
        <f t="shared" si="178"/>
        <v>1.2999999999999998</v>
      </c>
      <c r="BT175">
        <f t="shared" si="179"/>
        <v>1.2999999999999998</v>
      </c>
      <c r="BU175">
        <f t="shared" si="180"/>
        <v>1.2999999999999998</v>
      </c>
      <c r="BV175">
        <f t="shared" si="181"/>
        <v>1.2999999999999998</v>
      </c>
      <c r="BW175">
        <f t="shared" si="182"/>
        <v>1.2999999999999998</v>
      </c>
      <c r="BX175">
        <f t="shared" si="183"/>
        <v>1.2999999999999998</v>
      </c>
      <c r="BY175">
        <f t="shared" si="184"/>
        <v>1.2999999999999998</v>
      </c>
      <c r="BZ175">
        <f t="shared" si="185"/>
        <v>1.2999999999999998</v>
      </c>
      <c r="CA175">
        <f t="shared" si="186"/>
        <v>1.2999999999999998</v>
      </c>
      <c r="CB175">
        <f t="shared" si="187"/>
        <v>1.2999999999999998</v>
      </c>
      <c r="CC175">
        <f t="shared" si="188"/>
        <v>1.2999999999999998</v>
      </c>
      <c r="CD175">
        <f t="shared" si="189"/>
        <v>1.2999999999999998</v>
      </c>
      <c r="CE175">
        <f t="shared" si="190"/>
        <v>1.2999999999999998</v>
      </c>
      <c r="CF175">
        <f t="shared" si="191"/>
        <v>71.300000000000011</v>
      </c>
      <c r="CH175">
        <f t="shared" si="192"/>
        <v>130</v>
      </c>
      <c r="CI175">
        <f t="shared" si="193"/>
        <v>22.000000000000004</v>
      </c>
      <c r="CJ175">
        <f t="shared" si="194"/>
        <v>12</v>
      </c>
      <c r="CK175">
        <f t="shared" si="195"/>
        <v>96.000000000000014</v>
      </c>
      <c r="CL175">
        <f t="shared" si="196"/>
        <v>0</v>
      </c>
      <c r="CM175">
        <f t="shared" si="197"/>
        <v>0</v>
      </c>
    </row>
    <row r="176" spans="1:91" x14ac:dyDescent="0.2">
      <c r="A176">
        <v>159</v>
      </c>
      <c r="B176">
        <f>B$14*(10-lgd*COUNTIF(Defaults!$AI176:$AR176,"&lt;="&amp;B$17))</f>
        <v>1.5</v>
      </c>
      <c r="C176">
        <f>C$14*(10-lgd*COUNTIF(Defaults!$AI176:$AR176,"&lt;="&amp;C$17))</f>
        <v>1.5</v>
      </c>
      <c r="D176">
        <f>D$14*(10-lgd*COUNTIF(Defaults!$AI176:$AR176,"&lt;="&amp;D$17))</f>
        <v>1.5</v>
      </c>
      <c r="E176">
        <f>E$14*(10-lgd*COUNTIF(Defaults!$AI176:$AR176,"&lt;="&amp;E$17))</f>
        <v>1.5</v>
      </c>
      <c r="F176">
        <f>F$14*(10-lgd*COUNTIF(Defaults!$AI176:$AR176,"&lt;="&amp;F$17))</f>
        <v>1.5</v>
      </c>
      <c r="G176">
        <f>G$14*(10-lgd*COUNTIF(Defaults!$AI176:$AR176,"&lt;="&amp;G$17))</f>
        <v>1.41</v>
      </c>
      <c r="H176">
        <f>H$14*(10-lgd*COUNTIF(Defaults!$AI176:$AR176,"&lt;="&amp;H$17))</f>
        <v>1.41</v>
      </c>
      <c r="I176">
        <f>I$14*(10-lgd*COUNTIF(Defaults!$AI176:$AR176,"&lt;="&amp;I$17))</f>
        <v>1.41</v>
      </c>
      <c r="J176">
        <f>J$14*(10-lgd*COUNTIF(Defaults!$AI176:$AR176,"&lt;="&amp;J$17))</f>
        <v>1.41</v>
      </c>
      <c r="K176">
        <f>K$14*(10-lgd*COUNTIF(Defaults!$AI176:$AR176,"&lt;="&amp;K$17))</f>
        <v>1.41</v>
      </c>
      <c r="L176">
        <f>L$14*(10-lgd*COUNTIF(Defaults!$AI176:$AR176,"&lt;="&amp;L$17))</f>
        <v>1.41</v>
      </c>
      <c r="M176">
        <f>M$14*(10-lgd*COUNTIF(Defaults!$AI176:$AR176,"&lt;="&amp;M$17))</f>
        <v>1.32</v>
      </c>
      <c r="N176">
        <f>N$14*(10-lgd*COUNTIF(Defaults!$AI176:$AR176,"&lt;="&amp;N$17))</f>
        <v>1.32</v>
      </c>
      <c r="O176">
        <f>O$14*(10-lgd*COUNTIF(Defaults!$AI176:$AR176,"&lt;="&amp;O$17))</f>
        <v>1.2299999999999998</v>
      </c>
      <c r="P176">
        <f>P$14*(10-lgd*COUNTIF(Defaults!$AI176:$AR176,"&lt;="&amp;P$17))</f>
        <v>1.2299999999999998</v>
      </c>
      <c r="Q176">
        <f>Q$14*(10-lgd*COUNTIF(Defaults!$AI176:$AR176,"&lt;="&amp;Q$17))</f>
        <v>1.2299999999999998</v>
      </c>
      <c r="R176">
        <f>R$14*(10-lgd*COUNTIF(Defaults!$AI176:$AR176,"&lt;="&amp;R$17))</f>
        <v>1.2299999999999998</v>
      </c>
      <c r="S176">
        <f>S$14*(10-lgd*COUNTIF(Defaults!$AI176:$AR176,"&lt;="&amp;S$17))</f>
        <v>1.2299999999999998</v>
      </c>
      <c r="T176">
        <f>T$14*(10-lgd*COUNTIF(Defaults!$AI176:$AR176,"&lt;="&amp;T$17))</f>
        <v>1.2299999999999998</v>
      </c>
      <c r="U176">
        <f>U$14*(10-lgd*COUNTIF(Defaults!$AI176:$AR176,"&lt;="&amp;U$17))</f>
        <v>83.22999999999999</v>
      </c>
      <c r="W176">
        <f t="shared" si="132"/>
        <v>0.1</v>
      </c>
      <c r="X176">
        <f t="shared" si="133"/>
        <v>0.1</v>
      </c>
      <c r="Y176">
        <f t="shared" si="134"/>
        <v>0.1</v>
      </c>
      <c r="Z176">
        <f t="shared" si="135"/>
        <v>0.1</v>
      </c>
      <c r="AA176">
        <f t="shared" si="136"/>
        <v>0.1</v>
      </c>
      <c r="AB176">
        <f t="shared" si="137"/>
        <v>0.1</v>
      </c>
      <c r="AC176">
        <f t="shared" si="138"/>
        <v>0.1</v>
      </c>
      <c r="AD176">
        <f t="shared" si="139"/>
        <v>0.1</v>
      </c>
      <c r="AE176">
        <f t="shared" si="140"/>
        <v>0.1</v>
      </c>
      <c r="AF176">
        <f t="shared" si="141"/>
        <v>0.1</v>
      </c>
      <c r="AG176">
        <f t="shared" si="142"/>
        <v>0.1</v>
      </c>
      <c r="AH176">
        <f t="shared" si="143"/>
        <v>0.1</v>
      </c>
      <c r="AI176">
        <f t="shared" si="144"/>
        <v>0.1</v>
      </c>
      <c r="AJ176">
        <f t="shared" si="145"/>
        <v>0.1</v>
      </c>
      <c r="AK176">
        <f t="shared" si="146"/>
        <v>0.1</v>
      </c>
      <c r="AL176">
        <f t="shared" si="147"/>
        <v>0.1</v>
      </c>
      <c r="AM176">
        <f t="shared" si="148"/>
        <v>0.1</v>
      </c>
      <c r="AN176">
        <f t="shared" si="149"/>
        <v>0.1</v>
      </c>
      <c r="AO176">
        <f t="shared" si="150"/>
        <v>0.1</v>
      </c>
      <c r="AP176">
        <f t="shared" si="151"/>
        <v>20.100000000000001</v>
      </c>
      <c r="AR176">
        <f t="shared" si="152"/>
        <v>0.1</v>
      </c>
      <c r="AS176">
        <f t="shared" si="153"/>
        <v>0.1</v>
      </c>
      <c r="AT176">
        <f t="shared" si="154"/>
        <v>0.1</v>
      </c>
      <c r="AU176">
        <f t="shared" si="155"/>
        <v>0.1</v>
      </c>
      <c r="AV176">
        <f t="shared" si="156"/>
        <v>0.1</v>
      </c>
      <c r="AW176">
        <f t="shared" si="157"/>
        <v>0.1</v>
      </c>
      <c r="AX176">
        <f t="shared" si="158"/>
        <v>0.1</v>
      </c>
      <c r="AY176">
        <f t="shared" si="159"/>
        <v>0.1</v>
      </c>
      <c r="AZ176">
        <f t="shared" si="160"/>
        <v>0.1</v>
      </c>
      <c r="BA176">
        <f t="shared" si="161"/>
        <v>0.1</v>
      </c>
      <c r="BB176">
        <f t="shared" si="162"/>
        <v>0.1</v>
      </c>
      <c r="BC176">
        <f t="shared" si="163"/>
        <v>0.1</v>
      </c>
      <c r="BD176">
        <f t="shared" si="164"/>
        <v>0.1</v>
      </c>
      <c r="BE176">
        <f t="shared" si="165"/>
        <v>0.1</v>
      </c>
      <c r="BF176">
        <f t="shared" si="166"/>
        <v>0.1</v>
      </c>
      <c r="BG176">
        <f t="shared" si="167"/>
        <v>0.1</v>
      </c>
      <c r="BH176">
        <f t="shared" si="168"/>
        <v>0.1</v>
      </c>
      <c r="BI176">
        <f t="shared" si="169"/>
        <v>0.1</v>
      </c>
      <c r="BJ176">
        <f t="shared" si="170"/>
        <v>0.1</v>
      </c>
      <c r="BK176">
        <f t="shared" si="171"/>
        <v>10.1</v>
      </c>
      <c r="BM176">
        <f t="shared" si="172"/>
        <v>1.2999999999999998</v>
      </c>
      <c r="BN176">
        <f t="shared" si="173"/>
        <v>1.2999999999999998</v>
      </c>
      <c r="BO176">
        <f t="shared" si="174"/>
        <v>1.2999999999999998</v>
      </c>
      <c r="BP176">
        <f t="shared" si="175"/>
        <v>1.2999999999999998</v>
      </c>
      <c r="BQ176">
        <f t="shared" si="176"/>
        <v>1.2999999999999998</v>
      </c>
      <c r="BR176">
        <f t="shared" si="177"/>
        <v>1.2099999999999997</v>
      </c>
      <c r="BS176">
        <f t="shared" si="178"/>
        <v>1.2099999999999997</v>
      </c>
      <c r="BT176">
        <f t="shared" si="179"/>
        <v>1.2099999999999997</v>
      </c>
      <c r="BU176">
        <f t="shared" si="180"/>
        <v>1.2099999999999997</v>
      </c>
      <c r="BV176">
        <f t="shared" si="181"/>
        <v>1.2099999999999997</v>
      </c>
      <c r="BW176">
        <f t="shared" si="182"/>
        <v>1.2099999999999997</v>
      </c>
      <c r="BX176">
        <f t="shared" si="183"/>
        <v>1.1199999999999999</v>
      </c>
      <c r="BY176">
        <f t="shared" si="184"/>
        <v>1.1199999999999999</v>
      </c>
      <c r="BZ176">
        <f t="shared" si="185"/>
        <v>1.0299999999999996</v>
      </c>
      <c r="CA176">
        <f t="shared" si="186"/>
        <v>1.0299999999999996</v>
      </c>
      <c r="CB176">
        <f t="shared" si="187"/>
        <v>1.0299999999999996</v>
      </c>
      <c r="CC176">
        <f t="shared" si="188"/>
        <v>1.0299999999999996</v>
      </c>
      <c r="CD176">
        <f t="shared" si="189"/>
        <v>1.0299999999999996</v>
      </c>
      <c r="CE176">
        <f t="shared" si="190"/>
        <v>1.0299999999999996</v>
      </c>
      <c r="CF176">
        <f t="shared" si="191"/>
        <v>53.029999999999987</v>
      </c>
      <c r="CH176">
        <f t="shared" si="192"/>
        <v>109.21</v>
      </c>
      <c r="CI176">
        <f t="shared" si="193"/>
        <v>22.000000000000004</v>
      </c>
      <c r="CJ176">
        <f t="shared" si="194"/>
        <v>12</v>
      </c>
      <c r="CK176">
        <f t="shared" si="195"/>
        <v>75.20999999999998</v>
      </c>
      <c r="CL176">
        <f t="shared" si="196"/>
        <v>0</v>
      </c>
      <c r="CM176">
        <f t="shared" si="197"/>
        <v>0</v>
      </c>
    </row>
    <row r="177" spans="1:91" x14ac:dyDescent="0.2">
      <c r="A177">
        <v>160</v>
      </c>
      <c r="B177">
        <f>B$14*(10-lgd*COUNTIF(Defaults!$AI177:$AR177,"&lt;="&amp;B$17))</f>
        <v>1.5</v>
      </c>
      <c r="C177">
        <f>C$14*(10-lgd*COUNTIF(Defaults!$AI177:$AR177,"&lt;="&amp;C$17))</f>
        <v>1.5</v>
      </c>
      <c r="D177">
        <f>D$14*(10-lgd*COUNTIF(Defaults!$AI177:$AR177,"&lt;="&amp;D$17))</f>
        <v>1.5</v>
      </c>
      <c r="E177">
        <f>E$14*(10-lgd*COUNTIF(Defaults!$AI177:$AR177,"&lt;="&amp;E$17))</f>
        <v>1.5</v>
      </c>
      <c r="F177">
        <f>F$14*(10-lgd*COUNTIF(Defaults!$AI177:$AR177,"&lt;="&amp;F$17))</f>
        <v>1.5</v>
      </c>
      <c r="G177">
        <f>G$14*(10-lgd*COUNTIF(Defaults!$AI177:$AR177,"&lt;="&amp;G$17))</f>
        <v>1.5</v>
      </c>
      <c r="H177">
        <f>H$14*(10-lgd*COUNTIF(Defaults!$AI177:$AR177,"&lt;="&amp;H$17))</f>
        <v>1.5</v>
      </c>
      <c r="I177">
        <f>I$14*(10-lgd*COUNTIF(Defaults!$AI177:$AR177,"&lt;="&amp;I$17))</f>
        <v>1.5</v>
      </c>
      <c r="J177">
        <f>J$14*(10-lgd*COUNTIF(Defaults!$AI177:$AR177,"&lt;="&amp;J$17))</f>
        <v>1.5</v>
      </c>
      <c r="K177">
        <f>K$14*(10-lgd*COUNTIF(Defaults!$AI177:$AR177,"&lt;="&amp;K$17))</f>
        <v>1.5</v>
      </c>
      <c r="L177">
        <f>L$14*(10-lgd*COUNTIF(Defaults!$AI177:$AR177,"&lt;="&amp;L$17))</f>
        <v>1.5</v>
      </c>
      <c r="M177">
        <f>M$14*(10-lgd*COUNTIF(Defaults!$AI177:$AR177,"&lt;="&amp;M$17))</f>
        <v>1.5</v>
      </c>
      <c r="N177">
        <f>N$14*(10-lgd*COUNTIF(Defaults!$AI177:$AR177,"&lt;="&amp;N$17))</f>
        <v>1.5</v>
      </c>
      <c r="O177">
        <f>O$14*(10-lgd*COUNTIF(Defaults!$AI177:$AR177,"&lt;="&amp;O$17))</f>
        <v>1.5</v>
      </c>
      <c r="P177">
        <f>P$14*(10-lgd*COUNTIF(Defaults!$AI177:$AR177,"&lt;="&amp;P$17))</f>
        <v>1.5</v>
      </c>
      <c r="Q177">
        <f>Q$14*(10-lgd*COUNTIF(Defaults!$AI177:$AR177,"&lt;="&amp;Q$17))</f>
        <v>1.41</v>
      </c>
      <c r="R177">
        <f>R$14*(10-lgd*COUNTIF(Defaults!$AI177:$AR177,"&lt;="&amp;R$17))</f>
        <v>1.32</v>
      </c>
      <c r="S177">
        <f>S$14*(10-lgd*COUNTIF(Defaults!$AI177:$AR177,"&lt;="&amp;S$17))</f>
        <v>1.32</v>
      </c>
      <c r="T177">
        <f>T$14*(10-lgd*COUNTIF(Defaults!$AI177:$AR177,"&lt;="&amp;T$17))</f>
        <v>1.32</v>
      </c>
      <c r="U177">
        <f>U$14*(10-lgd*COUNTIF(Defaults!$AI177:$AR177,"&lt;="&amp;U$17))</f>
        <v>89.320000000000007</v>
      </c>
      <c r="W177">
        <f t="shared" si="132"/>
        <v>0.1</v>
      </c>
      <c r="X177">
        <f t="shared" si="133"/>
        <v>0.1</v>
      </c>
      <c r="Y177">
        <f t="shared" si="134"/>
        <v>0.1</v>
      </c>
      <c r="Z177">
        <f t="shared" si="135"/>
        <v>0.1</v>
      </c>
      <c r="AA177">
        <f t="shared" si="136"/>
        <v>0.1</v>
      </c>
      <c r="AB177">
        <f t="shared" si="137"/>
        <v>0.1</v>
      </c>
      <c r="AC177">
        <f t="shared" si="138"/>
        <v>0.1</v>
      </c>
      <c r="AD177">
        <f t="shared" si="139"/>
        <v>0.1</v>
      </c>
      <c r="AE177">
        <f t="shared" si="140"/>
        <v>0.1</v>
      </c>
      <c r="AF177">
        <f t="shared" si="141"/>
        <v>0.1</v>
      </c>
      <c r="AG177">
        <f t="shared" si="142"/>
        <v>0.1</v>
      </c>
      <c r="AH177">
        <f t="shared" si="143"/>
        <v>0.1</v>
      </c>
      <c r="AI177">
        <f t="shared" si="144"/>
        <v>0.1</v>
      </c>
      <c r="AJ177">
        <f t="shared" si="145"/>
        <v>0.1</v>
      </c>
      <c r="AK177">
        <f t="shared" si="146"/>
        <v>0.1</v>
      </c>
      <c r="AL177">
        <f t="shared" si="147"/>
        <v>0.1</v>
      </c>
      <c r="AM177">
        <f t="shared" si="148"/>
        <v>0.1</v>
      </c>
      <c r="AN177">
        <f t="shared" si="149"/>
        <v>0.1</v>
      </c>
      <c r="AO177">
        <f t="shared" si="150"/>
        <v>0.1</v>
      </c>
      <c r="AP177">
        <f t="shared" si="151"/>
        <v>20.100000000000001</v>
      </c>
      <c r="AR177">
        <f t="shared" si="152"/>
        <v>0.1</v>
      </c>
      <c r="AS177">
        <f t="shared" si="153"/>
        <v>0.1</v>
      </c>
      <c r="AT177">
        <f t="shared" si="154"/>
        <v>0.1</v>
      </c>
      <c r="AU177">
        <f t="shared" si="155"/>
        <v>0.1</v>
      </c>
      <c r="AV177">
        <f t="shared" si="156"/>
        <v>0.1</v>
      </c>
      <c r="AW177">
        <f t="shared" si="157"/>
        <v>0.1</v>
      </c>
      <c r="AX177">
        <f t="shared" si="158"/>
        <v>0.1</v>
      </c>
      <c r="AY177">
        <f t="shared" si="159"/>
        <v>0.1</v>
      </c>
      <c r="AZ177">
        <f t="shared" si="160"/>
        <v>0.1</v>
      </c>
      <c r="BA177">
        <f t="shared" si="161"/>
        <v>0.1</v>
      </c>
      <c r="BB177">
        <f t="shared" si="162"/>
        <v>0.1</v>
      </c>
      <c r="BC177">
        <f t="shared" si="163"/>
        <v>0.1</v>
      </c>
      <c r="BD177">
        <f t="shared" si="164"/>
        <v>0.1</v>
      </c>
      <c r="BE177">
        <f t="shared" si="165"/>
        <v>0.1</v>
      </c>
      <c r="BF177">
        <f t="shared" si="166"/>
        <v>0.1</v>
      </c>
      <c r="BG177">
        <f t="shared" si="167"/>
        <v>0.1</v>
      </c>
      <c r="BH177">
        <f t="shared" si="168"/>
        <v>0.1</v>
      </c>
      <c r="BI177">
        <f t="shared" si="169"/>
        <v>0.1</v>
      </c>
      <c r="BJ177">
        <f t="shared" si="170"/>
        <v>0.1</v>
      </c>
      <c r="BK177">
        <f t="shared" si="171"/>
        <v>10.1</v>
      </c>
      <c r="BM177">
        <f t="shared" si="172"/>
        <v>1.2999999999999998</v>
      </c>
      <c r="BN177">
        <f t="shared" si="173"/>
        <v>1.2999999999999998</v>
      </c>
      <c r="BO177">
        <f t="shared" si="174"/>
        <v>1.2999999999999998</v>
      </c>
      <c r="BP177">
        <f t="shared" si="175"/>
        <v>1.2999999999999998</v>
      </c>
      <c r="BQ177">
        <f t="shared" si="176"/>
        <v>1.2999999999999998</v>
      </c>
      <c r="BR177">
        <f t="shared" si="177"/>
        <v>1.2999999999999998</v>
      </c>
      <c r="BS177">
        <f t="shared" si="178"/>
        <v>1.2999999999999998</v>
      </c>
      <c r="BT177">
        <f t="shared" si="179"/>
        <v>1.2999999999999998</v>
      </c>
      <c r="BU177">
        <f t="shared" si="180"/>
        <v>1.2999999999999998</v>
      </c>
      <c r="BV177">
        <f t="shared" si="181"/>
        <v>1.2999999999999998</v>
      </c>
      <c r="BW177">
        <f t="shared" si="182"/>
        <v>1.2999999999999998</v>
      </c>
      <c r="BX177">
        <f t="shared" si="183"/>
        <v>1.2999999999999998</v>
      </c>
      <c r="BY177">
        <f t="shared" si="184"/>
        <v>1.2999999999999998</v>
      </c>
      <c r="BZ177">
        <f t="shared" si="185"/>
        <v>1.2999999999999998</v>
      </c>
      <c r="CA177">
        <f t="shared" si="186"/>
        <v>1.2999999999999998</v>
      </c>
      <c r="CB177">
        <f t="shared" si="187"/>
        <v>1.2099999999999997</v>
      </c>
      <c r="CC177">
        <f t="shared" si="188"/>
        <v>1.1199999999999999</v>
      </c>
      <c r="CD177">
        <f t="shared" si="189"/>
        <v>1.1199999999999999</v>
      </c>
      <c r="CE177">
        <f t="shared" si="190"/>
        <v>1.1199999999999999</v>
      </c>
      <c r="CF177">
        <f t="shared" si="191"/>
        <v>59.12</v>
      </c>
      <c r="CH177">
        <f t="shared" si="192"/>
        <v>117.19000000000001</v>
      </c>
      <c r="CI177">
        <f t="shared" si="193"/>
        <v>22.000000000000004</v>
      </c>
      <c r="CJ177">
        <f t="shared" si="194"/>
        <v>12</v>
      </c>
      <c r="CK177">
        <f t="shared" si="195"/>
        <v>83.19</v>
      </c>
      <c r="CL177">
        <f t="shared" si="196"/>
        <v>0</v>
      </c>
      <c r="CM177">
        <f t="shared" si="197"/>
        <v>0</v>
      </c>
    </row>
    <row r="178" spans="1:91" x14ac:dyDescent="0.2">
      <c r="A178">
        <v>161</v>
      </c>
      <c r="B178">
        <f>B$14*(10-lgd*COUNTIF(Defaults!$AI178:$AR178,"&lt;="&amp;B$17))</f>
        <v>1.5</v>
      </c>
      <c r="C178">
        <f>C$14*(10-lgd*COUNTIF(Defaults!$AI178:$AR178,"&lt;="&amp;C$17))</f>
        <v>1.5</v>
      </c>
      <c r="D178">
        <f>D$14*(10-lgd*COUNTIF(Defaults!$AI178:$AR178,"&lt;="&amp;D$17))</f>
        <v>1.5</v>
      </c>
      <c r="E178">
        <f>E$14*(10-lgd*COUNTIF(Defaults!$AI178:$AR178,"&lt;="&amp;E$17))</f>
        <v>1.5</v>
      </c>
      <c r="F178">
        <f>F$14*(10-lgd*COUNTIF(Defaults!$AI178:$AR178,"&lt;="&amp;F$17))</f>
        <v>1.5</v>
      </c>
      <c r="G178">
        <f>G$14*(10-lgd*COUNTIF(Defaults!$AI178:$AR178,"&lt;="&amp;G$17))</f>
        <v>1.5</v>
      </c>
      <c r="H178">
        <f>H$14*(10-lgd*COUNTIF(Defaults!$AI178:$AR178,"&lt;="&amp;H$17))</f>
        <v>1.5</v>
      </c>
      <c r="I178">
        <f>I$14*(10-lgd*COUNTIF(Defaults!$AI178:$AR178,"&lt;="&amp;I$17))</f>
        <v>1.5</v>
      </c>
      <c r="J178">
        <f>J$14*(10-lgd*COUNTIF(Defaults!$AI178:$AR178,"&lt;="&amp;J$17))</f>
        <v>1.5</v>
      </c>
      <c r="K178">
        <f>K$14*(10-lgd*COUNTIF(Defaults!$AI178:$AR178,"&lt;="&amp;K$17))</f>
        <v>1.5</v>
      </c>
      <c r="L178">
        <f>L$14*(10-lgd*COUNTIF(Defaults!$AI178:$AR178,"&lt;="&amp;L$17))</f>
        <v>1.41</v>
      </c>
      <c r="M178">
        <f>M$14*(10-lgd*COUNTIF(Defaults!$AI178:$AR178,"&lt;="&amp;M$17))</f>
        <v>1.32</v>
      </c>
      <c r="N178">
        <f>N$14*(10-lgd*COUNTIF(Defaults!$AI178:$AR178,"&lt;="&amp;N$17))</f>
        <v>1.32</v>
      </c>
      <c r="O178">
        <f>O$14*(10-lgd*COUNTIF(Defaults!$AI178:$AR178,"&lt;="&amp;O$17))</f>
        <v>1.32</v>
      </c>
      <c r="P178">
        <f>P$14*(10-lgd*COUNTIF(Defaults!$AI178:$AR178,"&lt;="&amp;P$17))</f>
        <v>1.32</v>
      </c>
      <c r="Q178">
        <f>Q$14*(10-lgd*COUNTIF(Defaults!$AI178:$AR178,"&lt;="&amp;Q$17))</f>
        <v>1.32</v>
      </c>
      <c r="R178">
        <f>R$14*(10-lgd*COUNTIF(Defaults!$AI178:$AR178,"&lt;="&amp;R$17))</f>
        <v>1.32</v>
      </c>
      <c r="S178">
        <f>S$14*(10-lgd*COUNTIF(Defaults!$AI178:$AR178,"&lt;="&amp;S$17))</f>
        <v>1.32</v>
      </c>
      <c r="T178">
        <f>T$14*(10-lgd*COUNTIF(Defaults!$AI178:$AR178,"&lt;="&amp;T$17))</f>
        <v>1.32</v>
      </c>
      <c r="U178">
        <f>U$14*(10-lgd*COUNTIF(Defaults!$AI178:$AR178,"&lt;="&amp;U$17))</f>
        <v>89.320000000000007</v>
      </c>
      <c r="W178">
        <f t="shared" si="132"/>
        <v>0.1</v>
      </c>
      <c r="X178">
        <f t="shared" si="133"/>
        <v>0.1</v>
      </c>
      <c r="Y178">
        <f t="shared" si="134"/>
        <v>0.1</v>
      </c>
      <c r="Z178">
        <f t="shared" si="135"/>
        <v>0.1</v>
      </c>
      <c r="AA178">
        <f t="shared" si="136"/>
        <v>0.1</v>
      </c>
      <c r="AB178">
        <f t="shared" si="137"/>
        <v>0.1</v>
      </c>
      <c r="AC178">
        <f t="shared" si="138"/>
        <v>0.1</v>
      </c>
      <c r="AD178">
        <f t="shared" si="139"/>
        <v>0.1</v>
      </c>
      <c r="AE178">
        <f t="shared" si="140"/>
        <v>0.1</v>
      </c>
      <c r="AF178">
        <f t="shared" si="141"/>
        <v>0.1</v>
      </c>
      <c r="AG178">
        <f t="shared" si="142"/>
        <v>0.1</v>
      </c>
      <c r="AH178">
        <f t="shared" si="143"/>
        <v>0.1</v>
      </c>
      <c r="AI178">
        <f t="shared" si="144"/>
        <v>0.1</v>
      </c>
      <c r="AJ178">
        <f t="shared" si="145"/>
        <v>0.1</v>
      </c>
      <c r="AK178">
        <f t="shared" si="146"/>
        <v>0.1</v>
      </c>
      <c r="AL178">
        <f t="shared" si="147"/>
        <v>0.1</v>
      </c>
      <c r="AM178">
        <f t="shared" si="148"/>
        <v>0.1</v>
      </c>
      <c r="AN178">
        <f t="shared" si="149"/>
        <v>0.1</v>
      </c>
      <c r="AO178">
        <f t="shared" si="150"/>
        <v>0.1</v>
      </c>
      <c r="AP178">
        <f t="shared" si="151"/>
        <v>20.100000000000001</v>
      </c>
      <c r="AR178">
        <f t="shared" si="152"/>
        <v>0.1</v>
      </c>
      <c r="AS178">
        <f t="shared" si="153"/>
        <v>0.1</v>
      </c>
      <c r="AT178">
        <f t="shared" si="154"/>
        <v>0.1</v>
      </c>
      <c r="AU178">
        <f t="shared" si="155"/>
        <v>0.1</v>
      </c>
      <c r="AV178">
        <f t="shared" si="156"/>
        <v>0.1</v>
      </c>
      <c r="AW178">
        <f t="shared" si="157"/>
        <v>0.1</v>
      </c>
      <c r="AX178">
        <f t="shared" si="158"/>
        <v>0.1</v>
      </c>
      <c r="AY178">
        <f t="shared" si="159"/>
        <v>0.1</v>
      </c>
      <c r="AZ178">
        <f t="shared" si="160"/>
        <v>0.1</v>
      </c>
      <c r="BA178">
        <f t="shared" si="161"/>
        <v>0.1</v>
      </c>
      <c r="BB178">
        <f t="shared" si="162"/>
        <v>0.1</v>
      </c>
      <c r="BC178">
        <f t="shared" si="163"/>
        <v>0.1</v>
      </c>
      <c r="BD178">
        <f t="shared" si="164"/>
        <v>0.1</v>
      </c>
      <c r="BE178">
        <f t="shared" si="165"/>
        <v>0.1</v>
      </c>
      <c r="BF178">
        <f t="shared" si="166"/>
        <v>0.1</v>
      </c>
      <c r="BG178">
        <f t="shared" si="167"/>
        <v>0.1</v>
      </c>
      <c r="BH178">
        <f t="shared" si="168"/>
        <v>0.1</v>
      </c>
      <c r="BI178">
        <f t="shared" si="169"/>
        <v>0.1</v>
      </c>
      <c r="BJ178">
        <f t="shared" si="170"/>
        <v>0.1</v>
      </c>
      <c r="BK178">
        <f t="shared" si="171"/>
        <v>10.1</v>
      </c>
      <c r="BM178">
        <f t="shared" si="172"/>
        <v>1.2999999999999998</v>
      </c>
      <c r="BN178">
        <f t="shared" si="173"/>
        <v>1.2999999999999998</v>
      </c>
      <c r="BO178">
        <f t="shared" si="174"/>
        <v>1.2999999999999998</v>
      </c>
      <c r="BP178">
        <f t="shared" si="175"/>
        <v>1.2999999999999998</v>
      </c>
      <c r="BQ178">
        <f t="shared" si="176"/>
        <v>1.2999999999999998</v>
      </c>
      <c r="BR178">
        <f t="shared" si="177"/>
        <v>1.2999999999999998</v>
      </c>
      <c r="BS178">
        <f t="shared" si="178"/>
        <v>1.2999999999999998</v>
      </c>
      <c r="BT178">
        <f t="shared" si="179"/>
        <v>1.2999999999999998</v>
      </c>
      <c r="BU178">
        <f t="shared" si="180"/>
        <v>1.2999999999999998</v>
      </c>
      <c r="BV178">
        <f t="shared" si="181"/>
        <v>1.2999999999999998</v>
      </c>
      <c r="BW178">
        <f t="shared" si="182"/>
        <v>1.2099999999999997</v>
      </c>
      <c r="BX178">
        <f t="shared" si="183"/>
        <v>1.1199999999999999</v>
      </c>
      <c r="BY178">
        <f t="shared" si="184"/>
        <v>1.1199999999999999</v>
      </c>
      <c r="BZ178">
        <f t="shared" si="185"/>
        <v>1.1199999999999999</v>
      </c>
      <c r="CA178">
        <f t="shared" si="186"/>
        <v>1.1199999999999999</v>
      </c>
      <c r="CB178">
        <f t="shared" si="187"/>
        <v>1.1199999999999999</v>
      </c>
      <c r="CC178">
        <f t="shared" si="188"/>
        <v>1.1199999999999999</v>
      </c>
      <c r="CD178">
        <f t="shared" si="189"/>
        <v>1.1199999999999999</v>
      </c>
      <c r="CE178">
        <f t="shared" si="190"/>
        <v>1.1199999999999999</v>
      </c>
      <c r="CF178">
        <f t="shared" si="191"/>
        <v>59.12</v>
      </c>
      <c r="CH178">
        <f t="shared" si="192"/>
        <v>116.29</v>
      </c>
      <c r="CI178">
        <f t="shared" si="193"/>
        <v>22.000000000000004</v>
      </c>
      <c r="CJ178">
        <f t="shared" si="194"/>
        <v>12</v>
      </c>
      <c r="CK178">
        <f t="shared" si="195"/>
        <v>82.29</v>
      </c>
      <c r="CL178">
        <f t="shared" si="196"/>
        <v>0</v>
      </c>
      <c r="CM178">
        <f t="shared" si="197"/>
        <v>0</v>
      </c>
    </row>
    <row r="179" spans="1:91" x14ac:dyDescent="0.2">
      <c r="A179">
        <v>162</v>
      </c>
      <c r="B179">
        <f>B$14*(10-lgd*COUNTIF(Defaults!$AI179:$AR179,"&lt;="&amp;B$17))</f>
        <v>1.5</v>
      </c>
      <c r="C179">
        <f>C$14*(10-lgd*COUNTIF(Defaults!$AI179:$AR179,"&lt;="&amp;C$17))</f>
        <v>1.5</v>
      </c>
      <c r="D179">
        <f>D$14*(10-lgd*COUNTIF(Defaults!$AI179:$AR179,"&lt;="&amp;D$17))</f>
        <v>1.5</v>
      </c>
      <c r="E179">
        <f>E$14*(10-lgd*COUNTIF(Defaults!$AI179:$AR179,"&lt;="&amp;E$17))</f>
        <v>1.5</v>
      </c>
      <c r="F179">
        <f>F$14*(10-lgd*COUNTIF(Defaults!$AI179:$AR179,"&lt;="&amp;F$17))</f>
        <v>1.5</v>
      </c>
      <c r="G179">
        <f>G$14*(10-lgd*COUNTIF(Defaults!$AI179:$AR179,"&lt;="&amp;G$17))</f>
        <v>1.5</v>
      </c>
      <c r="H179">
        <f>H$14*(10-lgd*COUNTIF(Defaults!$AI179:$AR179,"&lt;="&amp;H$17))</f>
        <v>1.5</v>
      </c>
      <c r="I179">
        <f>I$14*(10-lgd*COUNTIF(Defaults!$AI179:$AR179,"&lt;="&amp;I$17))</f>
        <v>1.5</v>
      </c>
      <c r="J179">
        <f>J$14*(10-lgd*COUNTIF(Defaults!$AI179:$AR179,"&lt;="&amp;J$17))</f>
        <v>1.5</v>
      </c>
      <c r="K179">
        <f>K$14*(10-lgd*COUNTIF(Defaults!$AI179:$AR179,"&lt;="&amp;K$17))</f>
        <v>1.5</v>
      </c>
      <c r="L179">
        <f>L$14*(10-lgd*COUNTIF(Defaults!$AI179:$AR179,"&lt;="&amp;L$17))</f>
        <v>1.5</v>
      </c>
      <c r="M179">
        <f>M$14*(10-lgd*COUNTIF(Defaults!$AI179:$AR179,"&lt;="&amp;M$17))</f>
        <v>1.5</v>
      </c>
      <c r="N179">
        <f>N$14*(10-lgd*COUNTIF(Defaults!$AI179:$AR179,"&lt;="&amp;N$17))</f>
        <v>1.5</v>
      </c>
      <c r="O179">
        <f>O$14*(10-lgd*COUNTIF(Defaults!$AI179:$AR179,"&lt;="&amp;O$17))</f>
        <v>1.5</v>
      </c>
      <c r="P179">
        <f>P$14*(10-lgd*COUNTIF(Defaults!$AI179:$AR179,"&lt;="&amp;P$17))</f>
        <v>1.5</v>
      </c>
      <c r="Q179">
        <f>Q$14*(10-lgd*COUNTIF(Defaults!$AI179:$AR179,"&lt;="&amp;Q$17))</f>
        <v>1.5</v>
      </c>
      <c r="R179">
        <f>R$14*(10-lgd*COUNTIF(Defaults!$AI179:$AR179,"&lt;="&amp;R$17))</f>
        <v>1.5</v>
      </c>
      <c r="S179">
        <f>S$14*(10-lgd*COUNTIF(Defaults!$AI179:$AR179,"&lt;="&amp;S$17))</f>
        <v>1.5</v>
      </c>
      <c r="T179">
        <f>T$14*(10-lgd*COUNTIF(Defaults!$AI179:$AR179,"&lt;="&amp;T$17))</f>
        <v>1.5</v>
      </c>
      <c r="U179">
        <f>U$14*(10-lgd*COUNTIF(Defaults!$AI179:$AR179,"&lt;="&amp;U$17))</f>
        <v>101.5</v>
      </c>
      <c r="W179">
        <f t="shared" si="132"/>
        <v>0.1</v>
      </c>
      <c r="X179">
        <f t="shared" si="133"/>
        <v>0.1</v>
      </c>
      <c r="Y179">
        <f t="shared" si="134"/>
        <v>0.1</v>
      </c>
      <c r="Z179">
        <f t="shared" si="135"/>
        <v>0.1</v>
      </c>
      <c r="AA179">
        <f t="shared" si="136"/>
        <v>0.1</v>
      </c>
      <c r="AB179">
        <f t="shared" si="137"/>
        <v>0.1</v>
      </c>
      <c r="AC179">
        <f t="shared" si="138"/>
        <v>0.1</v>
      </c>
      <c r="AD179">
        <f t="shared" si="139"/>
        <v>0.1</v>
      </c>
      <c r="AE179">
        <f t="shared" si="140"/>
        <v>0.1</v>
      </c>
      <c r="AF179">
        <f t="shared" si="141"/>
        <v>0.1</v>
      </c>
      <c r="AG179">
        <f t="shared" si="142"/>
        <v>0.1</v>
      </c>
      <c r="AH179">
        <f t="shared" si="143"/>
        <v>0.1</v>
      </c>
      <c r="AI179">
        <f t="shared" si="144"/>
        <v>0.1</v>
      </c>
      <c r="AJ179">
        <f t="shared" si="145"/>
        <v>0.1</v>
      </c>
      <c r="AK179">
        <f t="shared" si="146"/>
        <v>0.1</v>
      </c>
      <c r="AL179">
        <f t="shared" si="147"/>
        <v>0.1</v>
      </c>
      <c r="AM179">
        <f t="shared" si="148"/>
        <v>0.1</v>
      </c>
      <c r="AN179">
        <f t="shared" si="149"/>
        <v>0.1</v>
      </c>
      <c r="AO179">
        <f t="shared" si="150"/>
        <v>0.1</v>
      </c>
      <c r="AP179">
        <f t="shared" si="151"/>
        <v>20.100000000000001</v>
      </c>
      <c r="AR179">
        <f t="shared" si="152"/>
        <v>0.1</v>
      </c>
      <c r="AS179">
        <f t="shared" si="153"/>
        <v>0.1</v>
      </c>
      <c r="AT179">
        <f t="shared" si="154"/>
        <v>0.1</v>
      </c>
      <c r="AU179">
        <f t="shared" si="155"/>
        <v>0.1</v>
      </c>
      <c r="AV179">
        <f t="shared" si="156"/>
        <v>0.1</v>
      </c>
      <c r="AW179">
        <f t="shared" si="157"/>
        <v>0.1</v>
      </c>
      <c r="AX179">
        <f t="shared" si="158"/>
        <v>0.1</v>
      </c>
      <c r="AY179">
        <f t="shared" si="159"/>
        <v>0.1</v>
      </c>
      <c r="AZ179">
        <f t="shared" si="160"/>
        <v>0.1</v>
      </c>
      <c r="BA179">
        <f t="shared" si="161"/>
        <v>0.1</v>
      </c>
      <c r="BB179">
        <f t="shared" si="162"/>
        <v>0.1</v>
      </c>
      <c r="BC179">
        <f t="shared" si="163"/>
        <v>0.1</v>
      </c>
      <c r="BD179">
        <f t="shared" si="164"/>
        <v>0.1</v>
      </c>
      <c r="BE179">
        <f t="shared" si="165"/>
        <v>0.1</v>
      </c>
      <c r="BF179">
        <f t="shared" si="166"/>
        <v>0.1</v>
      </c>
      <c r="BG179">
        <f t="shared" si="167"/>
        <v>0.1</v>
      </c>
      <c r="BH179">
        <f t="shared" si="168"/>
        <v>0.1</v>
      </c>
      <c r="BI179">
        <f t="shared" si="169"/>
        <v>0.1</v>
      </c>
      <c r="BJ179">
        <f t="shared" si="170"/>
        <v>0.1</v>
      </c>
      <c r="BK179">
        <f t="shared" si="171"/>
        <v>10.1</v>
      </c>
      <c r="BM179">
        <f t="shared" si="172"/>
        <v>1.2999999999999998</v>
      </c>
      <c r="BN179">
        <f t="shared" si="173"/>
        <v>1.2999999999999998</v>
      </c>
      <c r="BO179">
        <f t="shared" si="174"/>
        <v>1.2999999999999998</v>
      </c>
      <c r="BP179">
        <f t="shared" si="175"/>
        <v>1.2999999999999998</v>
      </c>
      <c r="BQ179">
        <f t="shared" si="176"/>
        <v>1.2999999999999998</v>
      </c>
      <c r="BR179">
        <f t="shared" si="177"/>
        <v>1.2999999999999998</v>
      </c>
      <c r="BS179">
        <f t="shared" si="178"/>
        <v>1.2999999999999998</v>
      </c>
      <c r="BT179">
        <f t="shared" si="179"/>
        <v>1.2999999999999998</v>
      </c>
      <c r="BU179">
        <f t="shared" si="180"/>
        <v>1.2999999999999998</v>
      </c>
      <c r="BV179">
        <f t="shared" si="181"/>
        <v>1.2999999999999998</v>
      </c>
      <c r="BW179">
        <f t="shared" si="182"/>
        <v>1.2999999999999998</v>
      </c>
      <c r="BX179">
        <f t="shared" si="183"/>
        <v>1.2999999999999998</v>
      </c>
      <c r="BY179">
        <f t="shared" si="184"/>
        <v>1.2999999999999998</v>
      </c>
      <c r="BZ179">
        <f t="shared" si="185"/>
        <v>1.2999999999999998</v>
      </c>
      <c r="CA179">
        <f t="shared" si="186"/>
        <v>1.2999999999999998</v>
      </c>
      <c r="CB179">
        <f t="shared" si="187"/>
        <v>1.2999999999999998</v>
      </c>
      <c r="CC179">
        <f t="shared" si="188"/>
        <v>1.2999999999999998</v>
      </c>
      <c r="CD179">
        <f t="shared" si="189"/>
        <v>1.2999999999999998</v>
      </c>
      <c r="CE179">
        <f t="shared" si="190"/>
        <v>1.2999999999999998</v>
      </c>
      <c r="CF179">
        <f t="shared" si="191"/>
        <v>71.300000000000011</v>
      </c>
      <c r="CH179">
        <f t="shared" si="192"/>
        <v>130</v>
      </c>
      <c r="CI179">
        <f t="shared" si="193"/>
        <v>22.000000000000004</v>
      </c>
      <c r="CJ179">
        <f t="shared" si="194"/>
        <v>12</v>
      </c>
      <c r="CK179">
        <f t="shared" si="195"/>
        <v>96.000000000000014</v>
      </c>
      <c r="CL179">
        <f t="shared" si="196"/>
        <v>0</v>
      </c>
      <c r="CM179">
        <f t="shared" si="197"/>
        <v>0</v>
      </c>
    </row>
    <row r="180" spans="1:91" x14ac:dyDescent="0.2">
      <c r="A180">
        <v>163</v>
      </c>
      <c r="B180">
        <f>B$14*(10-lgd*COUNTIF(Defaults!$AI180:$AR180,"&lt;="&amp;B$17))</f>
        <v>1.5</v>
      </c>
      <c r="C180">
        <f>C$14*(10-lgd*COUNTIF(Defaults!$AI180:$AR180,"&lt;="&amp;C$17))</f>
        <v>1.5</v>
      </c>
      <c r="D180">
        <f>D$14*(10-lgd*COUNTIF(Defaults!$AI180:$AR180,"&lt;="&amp;D$17))</f>
        <v>1.5</v>
      </c>
      <c r="E180">
        <f>E$14*(10-lgd*COUNTIF(Defaults!$AI180:$AR180,"&lt;="&amp;E$17))</f>
        <v>1.5</v>
      </c>
      <c r="F180">
        <f>F$14*(10-lgd*COUNTIF(Defaults!$AI180:$AR180,"&lt;="&amp;F$17))</f>
        <v>1.5</v>
      </c>
      <c r="G180">
        <f>G$14*(10-lgd*COUNTIF(Defaults!$AI180:$AR180,"&lt;="&amp;G$17))</f>
        <v>1.5</v>
      </c>
      <c r="H180">
        <f>H$14*(10-lgd*COUNTIF(Defaults!$AI180:$AR180,"&lt;="&amp;H$17))</f>
        <v>1.5</v>
      </c>
      <c r="I180">
        <f>I$14*(10-lgd*COUNTIF(Defaults!$AI180:$AR180,"&lt;="&amp;I$17))</f>
        <v>1.41</v>
      </c>
      <c r="J180">
        <f>J$14*(10-lgd*COUNTIF(Defaults!$AI180:$AR180,"&lt;="&amp;J$17))</f>
        <v>1.32</v>
      </c>
      <c r="K180">
        <f>K$14*(10-lgd*COUNTIF(Defaults!$AI180:$AR180,"&lt;="&amp;K$17))</f>
        <v>1.32</v>
      </c>
      <c r="L180">
        <f>L$14*(10-lgd*COUNTIF(Defaults!$AI180:$AR180,"&lt;="&amp;L$17))</f>
        <v>1.2299999999999998</v>
      </c>
      <c r="M180">
        <f>M$14*(10-lgd*COUNTIF(Defaults!$AI180:$AR180,"&lt;="&amp;M$17))</f>
        <v>1.2299999999999998</v>
      </c>
      <c r="N180">
        <f>N$14*(10-lgd*COUNTIF(Defaults!$AI180:$AR180,"&lt;="&amp;N$17))</f>
        <v>1.2299999999999998</v>
      </c>
      <c r="O180">
        <f>O$14*(10-lgd*COUNTIF(Defaults!$AI180:$AR180,"&lt;="&amp;O$17))</f>
        <v>1.2299999999999998</v>
      </c>
      <c r="P180">
        <f>P$14*(10-lgd*COUNTIF(Defaults!$AI180:$AR180,"&lt;="&amp;P$17))</f>
        <v>1.2299999999999998</v>
      </c>
      <c r="Q180">
        <f>Q$14*(10-lgd*COUNTIF(Defaults!$AI180:$AR180,"&lt;="&amp;Q$17))</f>
        <v>1.1399999999999999</v>
      </c>
      <c r="R180">
        <f>R$14*(10-lgd*COUNTIF(Defaults!$AI180:$AR180,"&lt;="&amp;R$17))</f>
        <v>1.1399999999999999</v>
      </c>
      <c r="S180">
        <f>S$14*(10-lgd*COUNTIF(Defaults!$AI180:$AR180,"&lt;="&amp;S$17))</f>
        <v>1.1399999999999999</v>
      </c>
      <c r="T180">
        <f>T$14*(10-lgd*COUNTIF(Defaults!$AI180:$AR180,"&lt;="&amp;T$17))</f>
        <v>1.1399999999999999</v>
      </c>
      <c r="U180">
        <f>U$14*(10-lgd*COUNTIF(Defaults!$AI180:$AR180,"&lt;="&amp;U$17))</f>
        <v>77.14</v>
      </c>
      <c r="W180">
        <f t="shared" si="132"/>
        <v>0.1</v>
      </c>
      <c r="X180">
        <f t="shared" si="133"/>
        <v>0.1</v>
      </c>
      <c r="Y180">
        <f t="shared" si="134"/>
        <v>0.1</v>
      </c>
      <c r="Z180">
        <f t="shared" si="135"/>
        <v>0.1</v>
      </c>
      <c r="AA180">
        <f t="shared" si="136"/>
        <v>0.1</v>
      </c>
      <c r="AB180">
        <f t="shared" si="137"/>
        <v>0.1</v>
      </c>
      <c r="AC180">
        <f t="shared" si="138"/>
        <v>0.1</v>
      </c>
      <c r="AD180">
        <f t="shared" si="139"/>
        <v>0.1</v>
      </c>
      <c r="AE180">
        <f t="shared" si="140"/>
        <v>0.1</v>
      </c>
      <c r="AF180">
        <f t="shared" si="141"/>
        <v>0.1</v>
      </c>
      <c r="AG180">
        <f t="shared" si="142"/>
        <v>0.1</v>
      </c>
      <c r="AH180">
        <f t="shared" si="143"/>
        <v>0.1</v>
      </c>
      <c r="AI180">
        <f t="shared" si="144"/>
        <v>0.1</v>
      </c>
      <c r="AJ180">
        <f t="shared" si="145"/>
        <v>0.1</v>
      </c>
      <c r="AK180">
        <f t="shared" si="146"/>
        <v>0.1</v>
      </c>
      <c r="AL180">
        <f t="shared" si="147"/>
        <v>0.1</v>
      </c>
      <c r="AM180">
        <f t="shared" si="148"/>
        <v>0.1</v>
      </c>
      <c r="AN180">
        <f t="shared" si="149"/>
        <v>0.1</v>
      </c>
      <c r="AO180">
        <f t="shared" si="150"/>
        <v>0.1</v>
      </c>
      <c r="AP180">
        <f t="shared" si="151"/>
        <v>20.100000000000001</v>
      </c>
      <c r="AR180">
        <f t="shared" si="152"/>
        <v>0.1</v>
      </c>
      <c r="AS180">
        <f t="shared" si="153"/>
        <v>0.1</v>
      </c>
      <c r="AT180">
        <f t="shared" si="154"/>
        <v>0.1</v>
      </c>
      <c r="AU180">
        <f t="shared" si="155"/>
        <v>0.1</v>
      </c>
      <c r="AV180">
        <f t="shared" si="156"/>
        <v>0.1</v>
      </c>
      <c r="AW180">
        <f t="shared" si="157"/>
        <v>0.1</v>
      </c>
      <c r="AX180">
        <f t="shared" si="158"/>
        <v>0.1</v>
      </c>
      <c r="AY180">
        <f t="shared" si="159"/>
        <v>0.1</v>
      </c>
      <c r="AZ180">
        <f t="shared" si="160"/>
        <v>0.1</v>
      </c>
      <c r="BA180">
        <f t="shared" si="161"/>
        <v>0.1</v>
      </c>
      <c r="BB180">
        <f t="shared" si="162"/>
        <v>0.1</v>
      </c>
      <c r="BC180">
        <f t="shared" si="163"/>
        <v>0.1</v>
      </c>
      <c r="BD180">
        <f t="shared" si="164"/>
        <v>0.1</v>
      </c>
      <c r="BE180">
        <f t="shared" si="165"/>
        <v>0.1</v>
      </c>
      <c r="BF180">
        <f t="shared" si="166"/>
        <v>0.1</v>
      </c>
      <c r="BG180">
        <f t="shared" si="167"/>
        <v>0.1</v>
      </c>
      <c r="BH180">
        <f t="shared" si="168"/>
        <v>0.1</v>
      </c>
      <c r="BI180">
        <f t="shared" si="169"/>
        <v>0.1</v>
      </c>
      <c r="BJ180">
        <f t="shared" si="170"/>
        <v>0.1</v>
      </c>
      <c r="BK180">
        <f t="shared" si="171"/>
        <v>10.1</v>
      </c>
      <c r="BM180">
        <f t="shared" si="172"/>
        <v>1.2999999999999998</v>
      </c>
      <c r="BN180">
        <f t="shared" si="173"/>
        <v>1.2999999999999998</v>
      </c>
      <c r="BO180">
        <f t="shared" si="174"/>
        <v>1.2999999999999998</v>
      </c>
      <c r="BP180">
        <f t="shared" si="175"/>
        <v>1.2999999999999998</v>
      </c>
      <c r="BQ180">
        <f t="shared" si="176"/>
        <v>1.2999999999999998</v>
      </c>
      <c r="BR180">
        <f t="shared" si="177"/>
        <v>1.2999999999999998</v>
      </c>
      <c r="BS180">
        <f t="shared" si="178"/>
        <v>1.2999999999999998</v>
      </c>
      <c r="BT180">
        <f t="shared" si="179"/>
        <v>1.2099999999999997</v>
      </c>
      <c r="BU180">
        <f t="shared" si="180"/>
        <v>1.1199999999999999</v>
      </c>
      <c r="BV180">
        <f t="shared" si="181"/>
        <v>1.1199999999999999</v>
      </c>
      <c r="BW180">
        <f t="shared" si="182"/>
        <v>1.0299999999999996</v>
      </c>
      <c r="BX180">
        <f t="shared" si="183"/>
        <v>1.0299999999999996</v>
      </c>
      <c r="BY180">
        <f t="shared" si="184"/>
        <v>1.0299999999999996</v>
      </c>
      <c r="BZ180">
        <f t="shared" si="185"/>
        <v>1.0299999999999996</v>
      </c>
      <c r="CA180">
        <f t="shared" si="186"/>
        <v>1.0299999999999996</v>
      </c>
      <c r="CB180">
        <f t="shared" si="187"/>
        <v>0.93999999999999984</v>
      </c>
      <c r="CC180">
        <f t="shared" si="188"/>
        <v>0.93999999999999984</v>
      </c>
      <c r="CD180">
        <f t="shared" si="189"/>
        <v>0.93999999999999984</v>
      </c>
      <c r="CE180">
        <f t="shared" si="190"/>
        <v>0.93999999999999984</v>
      </c>
      <c r="CF180">
        <f t="shared" si="191"/>
        <v>46.94</v>
      </c>
      <c r="CH180">
        <f t="shared" si="192"/>
        <v>102.4</v>
      </c>
      <c r="CI180">
        <f t="shared" si="193"/>
        <v>22.000000000000004</v>
      </c>
      <c r="CJ180">
        <f t="shared" si="194"/>
        <v>12</v>
      </c>
      <c r="CK180">
        <f t="shared" si="195"/>
        <v>68.400000000000006</v>
      </c>
      <c r="CL180">
        <f t="shared" si="196"/>
        <v>0</v>
      </c>
      <c r="CM180">
        <f t="shared" si="197"/>
        <v>0</v>
      </c>
    </row>
    <row r="181" spans="1:91" x14ac:dyDescent="0.2">
      <c r="A181">
        <v>164</v>
      </c>
      <c r="B181">
        <f>B$14*(10-lgd*COUNTIF(Defaults!$AI181:$AR181,"&lt;="&amp;B$17))</f>
        <v>1.5</v>
      </c>
      <c r="C181">
        <f>C$14*(10-lgd*COUNTIF(Defaults!$AI181:$AR181,"&lt;="&amp;C$17))</f>
        <v>1.5</v>
      </c>
      <c r="D181">
        <f>D$14*(10-lgd*COUNTIF(Defaults!$AI181:$AR181,"&lt;="&amp;D$17))</f>
        <v>1.5</v>
      </c>
      <c r="E181">
        <f>E$14*(10-lgd*COUNTIF(Defaults!$AI181:$AR181,"&lt;="&amp;E$17))</f>
        <v>1.5</v>
      </c>
      <c r="F181">
        <f>F$14*(10-lgd*COUNTIF(Defaults!$AI181:$AR181,"&lt;="&amp;F$17))</f>
        <v>1.5</v>
      </c>
      <c r="G181">
        <f>G$14*(10-lgd*COUNTIF(Defaults!$AI181:$AR181,"&lt;="&amp;G$17))</f>
        <v>1.5</v>
      </c>
      <c r="H181">
        <f>H$14*(10-lgd*COUNTIF(Defaults!$AI181:$AR181,"&lt;="&amp;H$17))</f>
        <v>1.5</v>
      </c>
      <c r="I181">
        <f>I$14*(10-lgd*COUNTIF(Defaults!$AI181:$AR181,"&lt;="&amp;I$17))</f>
        <v>1.5</v>
      </c>
      <c r="J181">
        <f>J$14*(10-lgd*COUNTIF(Defaults!$AI181:$AR181,"&lt;="&amp;J$17))</f>
        <v>1.5</v>
      </c>
      <c r="K181">
        <f>K$14*(10-lgd*COUNTIF(Defaults!$AI181:$AR181,"&lt;="&amp;K$17))</f>
        <v>1.5</v>
      </c>
      <c r="L181">
        <f>L$14*(10-lgd*COUNTIF(Defaults!$AI181:$AR181,"&lt;="&amp;L$17))</f>
        <v>1.5</v>
      </c>
      <c r="M181">
        <f>M$14*(10-lgd*COUNTIF(Defaults!$AI181:$AR181,"&lt;="&amp;M$17))</f>
        <v>1.5</v>
      </c>
      <c r="N181">
        <f>N$14*(10-lgd*COUNTIF(Defaults!$AI181:$AR181,"&lt;="&amp;N$17))</f>
        <v>1.5</v>
      </c>
      <c r="O181">
        <f>O$14*(10-lgd*COUNTIF(Defaults!$AI181:$AR181,"&lt;="&amp;O$17))</f>
        <v>1.5</v>
      </c>
      <c r="P181">
        <f>P$14*(10-lgd*COUNTIF(Defaults!$AI181:$AR181,"&lt;="&amp;P$17))</f>
        <v>1.5</v>
      </c>
      <c r="Q181">
        <f>Q$14*(10-lgd*COUNTIF(Defaults!$AI181:$AR181,"&lt;="&amp;Q$17))</f>
        <v>1.5</v>
      </c>
      <c r="R181">
        <f>R$14*(10-lgd*COUNTIF(Defaults!$AI181:$AR181,"&lt;="&amp;R$17))</f>
        <v>1.5</v>
      </c>
      <c r="S181">
        <f>S$14*(10-lgd*COUNTIF(Defaults!$AI181:$AR181,"&lt;="&amp;S$17))</f>
        <v>1.5</v>
      </c>
      <c r="T181">
        <f>T$14*(10-lgd*COUNTIF(Defaults!$AI181:$AR181,"&lt;="&amp;T$17))</f>
        <v>1.32</v>
      </c>
      <c r="U181">
        <f>U$14*(10-lgd*COUNTIF(Defaults!$AI181:$AR181,"&lt;="&amp;U$17))</f>
        <v>89.320000000000007</v>
      </c>
      <c r="W181">
        <f t="shared" si="132"/>
        <v>0.1</v>
      </c>
      <c r="X181">
        <f t="shared" si="133"/>
        <v>0.1</v>
      </c>
      <c r="Y181">
        <f t="shared" si="134"/>
        <v>0.1</v>
      </c>
      <c r="Z181">
        <f t="shared" si="135"/>
        <v>0.1</v>
      </c>
      <c r="AA181">
        <f t="shared" si="136"/>
        <v>0.1</v>
      </c>
      <c r="AB181">
        <f t="shared" si="137"/>
        <v>0.1</v>
      </c>
      <c r="AC181">
        <f t="shared" si="138"/>
        <v>0.1</v>
      </c>
      <c r="AD181">
        <f t="shared" si="139"/>
        <v>0.1</v>
      </c>
      <c r="AE181">
        <f t="shared" si="140"/>
        <v>0.1</v>
      </c>
      <c r="AF181">
        <f t="shared" si="141"/>
        <v>0.1</v>
      </c>
      <c r="AG181">
        <f t="shared" si="142"/>
        <v>0.1</v>
      </c>
      <c r="AH181">
        <f t="shared" si="143"/>
        <v>0.1</v>
      </c>
      <c r="AI181">
        <f t="shared" si="144"/>
        <v>0.1</v>
      </c>
      <c r="AJ181">
        <f t="shared" si="145"/>
        <v>0.1</v>
      </c>
      <c r="AK181">
        <f t="shared" si="146"/>
        <v>0.1</v>
      </c>
      <c r="AL181">
        <f t="shared" si="147"/>
        <v>0.1</v>
      </c>
      <c r="AM181">
        <f t="shared" si="148"/>
        <v>0.1</v>
      </c>
      <c r="AN181">
        <f t="shared" si="149"/>
        <v>0.1</v>
      </c>
      <c r="AO181">
        <f t="shared" si="150"/>
        <v>0.1</v>
      </c>
      <c r="AP181">
        <f t="shared" si="151"/>
        <v>20.100000000000001</v>
      </c>
      <c r="AR181">
        <f t="shared" si="152"/>
        <v>0.1</v>
      </c>
      <c r="AS181">
        <f t="shared" si="153"/>
        <v>0.1</v>
      </c>
      <c r="AT181">
        <f t="shared" si="154"/>
        <v>0.1</v>
      </c>
      <c r="AU181">
        <f t="shared" si="155"/>
        <v>0.1</v>
      </c>
      <c r="AV181">
        <f t="shared" si="156"/>
        <v>0.1</v>
      </c>
      <c r="AW181">
        <f t="shared" si="157"/>
        <v>0.1</v>
      </c>
      <c r="AX181">
        <f t="shared" si="158"/>
        <v>0.1</v>
      </c>
      <c r="AY181">
        <f t="shared" si="159"/>
        <v>0.1</v>
      </c>
      <c r="AZ181">
        <f t="shared" si="160"/>
        <v>0.1</v>
      </c>
      <c r="BA181">
        <f t="shared" si="161"/>
        <v>0.1</v>
      </c>
      <c r="BB181">
        <f t="shared" si="162"/>
        <v>0.1</v>
      </c>
      <c r="BC181">
        <f t="shared" si="163"/>
        <v>0.1</v>
      </c>
      <c r="BD181">
        <f t="shared" si="164"/>
        <v>0.1</v>
      </c>
      <c r="BE181">
        <f t="shared" si="165"/>
        <v>0.1</v>
      </c>
      <c r="BF181">
        <f t="shared" si="166"/>
        <v>0.1</v>
      </c>
      <c r="BG181">
        <f t="shared" si="167"/>
        <v>0.1</v>
      </c>
      <c r="BH181">
        <f t="shared" si="168"/>
        <v>0.1</v>
      </c>
      <c r="BI181">
        <f t="shared" si="169"/>
        <v>0.1</v>
      </c>
      <c r="BJ181">
        <f t="shared" si="170"/>
        <v>0.1</v>
      </c>
      <c r="BK181">
        <f t="shared" si="171"/>
        <v>10.1</v>
      </c>
      <c r="BM181">
        <f t="shared" si="172"/>
        <v>1.2999999999999998</v>
      </c>
      <c r="BN181">
        <f t="shared" si="173"/>
        <v>1.2999999999999998</v>
      </c>
      <c r="BO181">
        <f t="shared" si="174"/>
        <v>1.2999999999999998</v>
      </c>
      <c r="BP181">
        <f t="shared" si="175"/>
        <v>1.2999999999999998</v>
      </c>
      <c r="BQ181">
        <f t="shared" si="176"/>
        <v>1.2999999999999998</v>
      </c>
      <c r="BR181">
        <f t="shared" si="177"/>
        <v>1.2999999999999998</v>
      </c>
      <c r="BS181">
        <f t="shared" si="178"/>
        <v>1.2999999999999998</v>
      </c>
      <c r="BT181">
        <f t="shared" si="179"/>
        <v>1.2999999999999998</v>
      </c>
      <c r="BU181">
        <f t="shared" si="180"/>
        <v>1.2999999999999998</v>
      </c>
      <c r="BV181">
        <f t="shared" si="181"/>
        <v>1.2999999999999998</v>
      </c>
      <c r="BW181">
        <f t="shared" si="182"/>
        <v>1.2999999999999998</v>
      </c>
      <c r="BX181">
        <f t="shared" si="183"/>
        <v>1.2999999999999998</v>
      </c>
      <c r="BY181">
        <f t="shared" si="184"/>
        <v>1.2999999999999998</v>
      </c>
      <c r="BZ181">
        <f t="shared" si="185"/>
        <v>1.2999999999999998</v>
      </c>
      <c r="CA181">
        <f t="shared" si="186"/>
        <v>1.2999999999999998</v>
      </c>
      <c r="CB181">
        <f t="shared" si="187"/>
        <v>1.2999999999999998</v>
      </c>
      <c r="CC181">
        <f t="shared" si="188"/>
        <v>1.2999999999999998</v>
      </c>
      <c r="CD181">
        <f t="shared" si="189"/>
        <v>1.2999999999999998</v>
      </c>
      <c r="CE181">
        <f t="shared" si="190"/>
        <v>1.1199999999999999</v>
      </c>
      <c r="CF181">
        <f t="shared" si="191"/>
        <v>59.12</v>
      </c>
      <c r="CH181">
        <f t="shared" si="192"/>
        <v>117.64000000000001</v>
      </c>
      <c r="CI181">
        <f t="shared" si="193"/>
        <v>22.000000000000004</v>
      </c>
      <c r="CJ181">
        <f t="shared" si="194"/>
        <v>12</v>
      </c>
      <c r="CK181">
        <f t="shared" si="195"/>
        <v>83.64</v>
      </c>
      <c r="CL181">
        <f t="shared" si="196"/>
        <v>0</v>
      </c>
      <c r="CM181">
        <f t="shared" si="197"/>
        <v>0</v>
      </c>
    </row>
    <row r="182" spans="1:91" x14ac:dyDescent="0.2">
      <c r="A182">
        <v>165</v>
      </c>
      <c r="B182">
        <f>B$14*(10-lgd*COUNTIF(Defaults!$AI182:$AR182,"&lt;="&amp;B$17))</f>
        <v>1.5</v>
      </c>
      <c r="C182">
        <f>C$14*(10-lgd*COUNTIF(Defaults!$AI182:$AR182,"&lt;="&amp;C$17))</f>
        <v>1.5</v>
      </c>
      <c r="D182">
        <f>D$14*(10-lgd*COUNTIF(Defaults!$AI182:$AR182,"&lt;="&amp;D$17))</f>
        <v>1.5</v>
      </c>
      <c r="E182">
        <f>E$14*(10-lgd*COUNTIF(Defaults!$AI182:$AR182,"&lt;="&amp;E$17))</f>
        <v>1.5</v>
      </c>
      <c r="F182">
        <f>F$14*(10-lgd*COUNTIF(Defaults!$AI182:$AR182,"&lt;="&amp;F$17))</f>
        <v>1.5</v>
      </c>
      <c r="G182">
        <f>G$14*(10-lgd*COUNTIF(Defaults!$AI182:$AR182,"&lt;="&amp;G$17))</f>
        <v>1.5</v>
      </c>
      <c r="H182">
        <f>H$14*(10-lgd*COUNTIF(Defaults!$AI182:$AR182,"&lt;="&amp;H$17))</f>
        <v>1.5</v>
      </c>
      <c r="I182">
        <f>I$14*(10-lgd*COUNTIF(Defaults!$AI182:$AR182,"&lt;="&amp;I$17))</f>
        <v>1.5</v>
      </c>
      <c r="J182">
        <f>J$14*(10-lgd*COUNTIF(Defaults!$AI182:$AR182,"&lt;="&amp;J$17))</f>
        <v>1.5</v>
      </c>
      <c r="K182">
        <f>K$14*(10-lgd*COUNTIF(Defaults!$AI182:$AR182,"&lt;="&amp;K$17))</f>
        <v>1.5</v>
      </c>
      <c r="L182">
        <f>L$14*(10-lgd*COUNTIF(Defaults!$AI182:$AR182,"&lt;="&amp;L$17))</f>
        <v>1.5</v>
      </c>
      <c r="M182">
        <f>M$14*(10-lgd*COUNTIF(Defaults!$AI182:$AR182,"&lt;="&amp;M$17))</f>
        <v>1.5</v>
      </c>
      <c r="N182">
        <f>N$14*(10-lgd*COUNTIF(Defaults!$AI182:$AR182,"&lt;="&amp;N$17))</f>
        <v>1.41</v>
      </c>
      <c r="O182">
        <f>O$14*(10-lgd*COUNTIF(Defaults!$AI182:$AR182,"&lt;="&amp;O$17))</f>
        <v>1.41</v>
      </c>
      <c r="P182">
        <f>P$14*(10-lgd*COUNTIF(Defaults!$AI182:$AR182,"&lt;="&amp;P$17))</f>
        <v>1.41</v>
      </c>
      <c r="Q182">
        <f>Q$14*(10-lgd*COUNTIF(Defaults!$AI182:$AR182,"&lt;="&amp;Q$17))</f>
        <v>1.41</v>
      </c>
      <c r="R182">
        <f>R$14*(10-lgd*COUNTIF(Defaults!$AI182:$AR182,"&lt;="&amp;R$17))</f>
        <v>1.41</v>
      </c>
      <c r="S182">
        <f>S$14*(10-lgd*COUNTIF(Defaults!$AI182:$AR182,"&lt;="&amp;S$17))</f>
        <v>1.41</v>
      </c>
      <c r="T182">
        <f>T$14*(10-lgd*COUNTIF(Defaults!$AI182:$AR182,"&lt;="&amp;T$17))</f>
        <v>1.32</v>
      </c>
      <c r="U182">
        <f>U$14*(10-lgd*COUNTIF(Defaults!$AI182:$AR182,"&lt;="&amp;U$17))</f>
        <v>89.320000000000007</v>
      </c>
      <c r="W182">
        <f t="shared" si="132"/>
        <v>0.1</v>
      </c>
      <c r="X182">
        <f t="shared" si="133"/>
        <v>0.1</v>
      </c>
      <c r="Y182">
        <f t="shared" si="134"/>
        <v>0.1</v>
      </c>
      <c r="Z182">
        <f t="shared" si="135"/>
        <v>0.1</v>
      </c>
      <c r="AA182">
        <f t="shared" si="136"/>
        <v>0.1</v>
      </c>
      <c r="AB182">
        <f t="shared" si="137"/>
        <v>0.1</v>
      </c>
      <c r="AC182">
        <f t="shared" si="138"/>
        <v>0.1</v>
      </c>
      <c r="AD182">
        <f t="shared" si="139"/>
        <v>0.1</v>
      </c>
      <c r="AE182">
        <f t="shared" si="140"/>
        <v>0.1</v>
      </c>
      <c r="AF182">
        <f t="shared" si="141"/>
        <v>0.1</v>
      </c>
      <c r="AG182">
        <f t="shared" si="142"/>
        <v>0.1</v>
      </c>
      <c r="AH182">
        <f t="shared" si="143"/>
        <v>0.1</v>
      </c>
      <c r="AI182">
        <f t="shared" si="144"/>
        <v>0.1</v>
      </c>
      <c r="AJ182">
        <f t="shared" si="145"/>
        <v>0.1</v>
      </c>
      <c r="AK182">
        <f t="shared" si="146"/>
        <v>0.1</v>
      </c>
      <c r="AL182">
        <f t="shared" si="147"/>
        <v>0.1</v>
      </c>
      <c r="AM182">
        <f t="shared" si="148"/>
        <v>0.1</v>
      </c>
      <c r="AN182">
        <f t="shared" si="149"/>
        <v>0.1</v>
      </c>
      <c r="AO182">
        <f t="shared" si="150"/>
        <v>0.1</v>
      </c>
      <c r="AP182">
        <f t="shared" si="151"/>
        <v>20.100000000000001</v>
      </c>
      <c r="AR182">
        <f t="shared" si="152"/>
        <v>0.1</v>
      </c>
      <c r="AS182">
        <f t="shared" si="153"/>
        <v>0.1</v>
      </c>
      <c r="AT182">
        <f t="shared" si="154"/>
        <v>0.1</v>
      </c>
      <c r="AU182">
        <f t="shared" si="155"/>
        <v>0.1</v>
      </c>
      <c r="AV182">
        <f t="shared" si="156"/>
        <v>0.1</v>
      </c>
      <c r="AW182">
        <f t="shared" si="157"/>
        <v>0.1</v>
      </c>
      <c r="AX182">
        <f t="shared" si="158"/>
        <v>0.1</v>
      </c>
      <c r="AY182">
        <f t="shared" si="159"/>
        <v>0.1</v>
      </c>
      <c r="AZ182">
        <f t="shared" si="160"/>
        <v>0.1</v>
      </c>
      <c r="BA182">
        <f t="shared" si="161"/>
        <v>0.1</v>
      </c>
      <c r="BB182">
        <f t="shared" si="162"/>
        <v>0.1</v>
      </c>
      <c r="BC182">
        <f t="shared" si="163"/>
        <v>0.1</v>
      </c>
      <c r="BD182">
        <f t="shared" si="164"/>
        <v>0.1</v>
      </c>
      <c r="BE182">
        <f t="shared" si="165"/>
        <v>0.1</v>
      </c>
      <c r="BF182">
        <f t="shared" si="166"/>
        <v>0.1</v>
      </c>
      <c r="BG182">
        <f t="shared" si="167"/>
        <v>0.1</v>
      </c>
      <c r="BH182">
        <f t="shared" si="168"/>
        <v>0.1</v>
      </c>
      <c r="BI182">
        <f t="shared" si="169"/>
        <v>0.1</v>
      </c>
      <c r="BJ182">
        <f t="shared" si="170"/>
        <v>0.1</v>
      </c>
      <c r="BK182">
        <f t="shared" si="171"/>
        <v>10.1</v>
      </c>
      <c r="BM182">
        <f t="shared" si="172"/>
        <v>1.2999999999999998</v>
      </c>
      <c r="BN182">
        <f t="shared" si="173"/>
        <v>1.2999999999999998</v>
      </c>
      <c r="BO182">
        <f t="shared" si="174"/>
        <v>1.2999999999999998</v>
      </c>
      <c r="BP182">
        <f t="shared" si="175"/>
        <v>1.2999999999999998</v>
      </c>
      <c r="BQ182">
        <f t="shared" si="176"/>
        <v>1.2999999999999998</v>
      </c>
      <c r="BR182">
        <f t="shared" si="177"/>
        <v>1.2999999999999998</v>
      </c>
      <c r="BS182">
        <f t="shared" si="178"/>
        <v>1.2999999999999998</v>
      </c>
      <c r="BT182">
        <f t="shared" si="179"/>
        <v>1.2999999999999998</v>
      </c>
      <c r="BU182">
        <f t="shared" si="180"/>
        <v>1.2999999999999998</v>
      </c>
      <c r="BV182">
        <f t="shared" si="181"/>
        <v>1.2999999999999998</v>
      </c>
      <c r="BW182">
        <f t="shared" si="182"/>
        <v>1.2999999999999998</v>
      </c>
      <c r="BX182">
        <f t="shared" si="183"/>
        <v>1.2999999999999998</v>
      </c>
      <c r="BY182">
        <f t="shared" si="184"/>
        <v>1.2099999999999997</v>
      </c>
      <c r="BZ182">
        <f t="shared" si="185"/>
        <v>1.2099999999999997</v>
      </c>
      <c r="CA182">
        <f t="shared" si="186"/>
        <v>1.2099999999999997</v>
      </c>
      <c r="CB182">
        <f t="shared" si="187"/>
        <v>1.2099999999999997</v>
      </c>
      <c r="CC182">
        <f t="shared" si="188"/>
        <v>1.2099999999999997</v>
      </c>
      <c r="CD182">
        <f t="shared" si="189"/>
        <v>1.2099999999999997</v>
      </c>
      <c r="CE182">
        <f t="shared" si="190"/>
        <v>1.1199999999999999</v>
      </c>
      <c r="CF182">
        <f t="shared" si="191"/>
        <v>59.12</v>
      </c>
      <c r="CH182">
        <f t="shared" si="192"/>
        <v>117.10000000000001</v>
      </c>
      <c r="CI182">
        <f t="shared" si="193"/>
        <v>22.000000000000004</v>
      </c>
      <c r="CJ182">
        <f t="shared" si="194"/>
        <v>12</v>
      </c>
      <c r="CK182">
        <f t="shared" si="195"/>
        <v>83.100000000000009</v>
      </c>
      <c r="CL182">
        <f t="shared" si="196"/>
        <v>0</v>
      </c>
      <c r="CM182">
        <f t="shared" si="197"/>
        <v>0</v>
      </c>
    </row>
    <row r="183" spans="1:91" x14ac:dyDescent="0.2">
      <c r="A183">
        <v>166</v>
      </c>
      <c r="B183">
        <f>B$14*(10-lgd*COUNTIF(Defaults!$AI183:$AR183,"&lt;="&amp;B$17))</f>
        <v>1.5</v>
      </c>
      <c r="C183">
        <f>C$14*(10-lgd*COUNTIF(Defaults!$AI183:$AR183,"&lt;="&amp;C$17))</f>
        <v>1.5</v>
      </c>
      <c r="D183">
        <f>D$14*(10-lgd*COUNTIF(Defaults!$AI183:$AR183,"&lt;="&amp;D$17))</f>
        <v>1.5</v>
      </c>
      <c r="E183">
        <f>E$14*(10-lgd*COUNTIF(Defaults!$AI183:$AR183,"&lt;="&amp;E$17))</f>
        <v>1.5</v>
      </c>
      <c r="F183">
        <f>F$14*(10-lgd*COUNTIF(Defaults!$AI183:$AR183,"&lt;="&amp;F$17))</f>
        <v>1.41</v>
      </c>
      <c r="G183">
        <f>G$14*(10-lgd*COUNTIF(Defaults!$AI183:$AR183,"&lt;="&amp;G$17))</f>
        <v>1.41</v>
      </c>
      <c r="H183">
        <f>H$14*(10-lgd*COUNTIF(Defaults!$AI183:$AR183,"&lt;="&amp;H$17))</f>
        <v>1.41</v>
      </c>
      <c r="I183">
        <f>I$14*(10-lgd*COUNTIF(Defaults!$AI183:$AR183,"&lt;="&amp;I$17))</f>
        <v>1.41</v>
      </c>
      <c r="J183">
        <f>J$14*(10-lgd*COUNTIF(Defaults!$AI183:$AR183,"&lt;="&amp;J$17))</f>
        <v>1.41</v>
      </c>
      <c r="K183">
        <f>K$14*(10-lgd*COUNTIF(Defaults!$AI183:$AR183,"&lt;="&amp;K$17))</f>
        <v>1.41</v>
      </c>
      <c r="L183">
        <f>L$14*(10-lgd*COUNTIF(Defaults!$AI183:$AR183,"&lt;="&amp;L$17))</f>
        <v>1.41</v>
      </c>
      <c r="M183">
        <f>M$14*(10-lgd*COUNTIF(Defaults!$AI183:$AR183,"&lt;="&amp;M$17))</f>
        <v>1.41</v>
      </c>
      <c r="N183">
        <f>N$14*(10-lgd*COUNTIF(Defaults!$AI183:$AR183,"&lt;="&amp;N$17))</f>
        <v>1.32</v>
      </c>
      <c r="O183">
        <f>O$14*(10-lgd*COUNTIF(Defaults!$AI183:$AR183,"&lt;="&amp;O$17))</f>
        <v>1.32</v>
      </c>
      <c r="P183">
        <f>P$14*(10-lgd*COUNTIF(Defaults!$AI183:$AR183,"&lt;="&amp;P$17))</f>
        <v>1.32</v>
      </c>
      <c r="Q183">
        <f>Q$14*(10-lgd*COUNTIF(Defaults!$AI183:$AR183,"&lt;="&amp;Q$17))</f>
        <v>1.32</v>
      </c>
      <c r="R183">
        <f>R$14*(10-lgd*COUNTIF(Defaults!$AI183:$AR183,"&lt;="&amp;R$17))</f>
        <v>1.32</v>
      </c>
      <c r="S183">
        <f>S$14*(10-lgd*COUNTIF(Defaults!$AI183:$AR183,"&lt;="&amp;S$17))</f>
        <v>1.32</v>
      </c>
      <c r="T183">
        <f>T$14*(10-lgd*COUNTIF(Defaults!$AI183:$AR183,"&lt;="&amp;T$17))</f>
        <v>1.32</v>
      </c>
      <c r="U183">
        <f>U$14*(10-lgd*COUNTIF(Defaults!$AI183:$AR183,"&lt;="&amp;U$17))</f>
        <v>89.320000000000007</v>
      </c>
      <c r="W183">
        <f t="shared" si="132"/>
        <v>0.1</v>
      </c>
      <c r="X183">
        <f t="shared" si="133"/>
        <v>0.1</v>
      </c>
      <c r="Y183">
        <f t="shared" si="134"/>
        <v>0.1</v>
      </c>
      <c r="Z183">
        <f t="shared" si="135"/>
        <v>0.1</v>
      </c>
      <c r="AA183">
        <f t="shared" si="136"/>
        <v>0.1</v>
      </c>
      <c r="AB183">
        <f t="shared" si="137"/>
        <v>0.1</v>
      </c>
      <c r="AC183">
        <f t="shared" si="138"/>
        <v>0.1</v>
      </c>
      <c r="AD183">
        <f t="shared" si="139"/>
        <v>0.1</v>
      </c>
      <c r="AE183">
        <f t="shared" si="140"/>
        <v>0.1</v>
      </c>
      <c r="AF183">
        <f t="shared" si="141"/>
        <v>0.1</v>
      </c>
      <c r="AG183">
        <f t="shared" si="142"/>
        <v>0.1</v>
      </c>
      <c r="AH183">
        <f t="shared" si="143"/>
        <v>0.1</v>
      </c>
      <c r="AI183">
        <f t="shared" si="144"/>
        <v>0.1</v>
      </c>
      <c r="AJ183">
        <f t="shared" si="145"/>
        <v>0.1</v>
      </c>
      <c r="AK183">
        <f t="shared" si="146"/>
        <v>0.1</v>
      </c>
      <c r="AL183">
        <f t="shared" si="147"/>
        <v>0.1</v>
      </c>
      <c r="AM183">
        <f t="shared" si="148"/>
        <v>0.1</v>
      </c>
      <c r="AN183">
        <f t="shared" si="149"/>
        <v>0.1</v>
      </c>
      <c r="AO183">
        <f t="shared" si="150"/>
        <v>0.1</v>
      </c>
      <c r="AP183">
        <f t="shared" si="151"/>
        <v>20.100000000000001</v>
      </c>
      <c r="AR183">
        <f t="shared" si="152"/>
        <v>0.1</v>
      </c>
      <c r="AS183">
        <f t="shared" si="153"/>
        <v>0.1</v>
      </c>
      <c r="AT183">
        <f t="shared" si="154"/>
        <v>0.1</v>
      </c>
      <c r="AU183">
        <f t="shared" si="155"/>
        <v>0.1</v>
      </c>
      <c r="AV183">
        <f t="shared" si="156"/>
        <v>0.1</v>
      </c>
      <c r="AW183">
        <f t="shared" si="157"/>
        <v>0.1</v>
      </c>
      <c r="AX183">
        <f t="shared" si="158"/>
        <v>0.1</v>
      </c>
      <c r="AY183">
        <f t="shared" si="159"/>
        <v>0.1</v>
      </c>
      <c r="AZ183">
        <f t="shared" si="160"/>
        <v>0.1</v>
      </c>
      <c r="BA183">
        <f t="shared" si="161"/>
        <v>0.1</v>
      </c>
      <c r="BB183">
        <f t="shared" si="162"/>
        <v>0.1</v>
      </c>
      <c r="BC183">
        <f t="shared" si="163"/>
        <v>0.1</v>
      </c>
      <c r="BD183">
        <f t="shared" si="164"/>
        <v>0.1</v>
      </c>
      <c r="BE183">
        <f t="shared" si="165"/>
        <v>0.1</v>
      </c>
      <c r="BF183">
        <f t="shared" si="166"/>
        <v>0.1</v>
      </c>
      <c r="BG183">
        <f t="shared" si="167"/>
        <v>0.1</v>
      </c>
      <c r="BH183">
        <f t="shared" si="168"/>
        <v>0.1</v>
      </c>
      <c r="BI183">
        <f t="shared" si="169"/>
        <v>0.1</v>
      </c>
      <c r="BJ183">
        <f t="shared" si="170"/>
        <v>0.1</v>
      </c>
      <c r="BK183">
        <f t="shared" si="171"/>
        <v>10.1</v>
      </c>
      <c r="BM183">
        <f t="shared" si="172"/>
        <v>1.2999999999999998</v>
      </c>
      <c r="BN183">
        <f t="shared" si="173"/>
        <v>1.2999999999999998</v>
      </c>
      <c r="BO183">
        <f t="shared" si="174"/>
        <v>1.2999999999999998</v>
      </c>
      <c r="BP183">
        <f t="shared" si="175"/>
        <v>1.2999999999999998</v>
      </c>
      <c r="BQ183">
        <f t="shared" si="176"/>
        <v>1.2099999999999997</v>
      </c>
      <c r="BR183">
        <f t="shared" si="177"/>
        <v>1.2099999999999997</v>
      </c>
      <c r="BS183">
        <f t="shared" si="178"/>
        <v>1.2099999999999997</v>
      </c>
      <c r="BT183">
        <f t="shared" si="179"/>
        <v>1.2099999999999997</v>
      </c>
      <c r="BU183">
        <f t="shared" si="180"/>
        <v>1.2099999999999997</v>
      </c>
      <c r="BV183">
        <f t="shared" si="181"/>
        <v>1.2099999999999997</v>
      </c>
      <c r="BW183">
        <f t="shared" si="182"/>
        <v>1.2099999999999997</v>
      </c>
      <c r="BX183">
        <f t="shared" si="183"/>
        <v>1.2099999999999997</v>
      </c>
      <c r="BY183">
        <f t="shared" si="184"/>
        <v>1.1199999999999999</v>
      </c>
      <c r="BZ183">
        <f t="shared" si="185"/>
        <v>1.1199999999999999</v>
      </c>
      <c r="CA183">
        <f t="shared" si="186"/>
        <v>1.1199999999999999</v>
      </c>
      <c r="CB183">
        <f t="shared" si="187"/>
        <v>1.1199999999999999</v>
      </c>
      <c r="CC183">
        <f t="shared" si="188"/>
        <v>1.1199999999999999</v>
      </c>
      <c r="CD183">
        <f t="shared" si="189"/>
        <v>1.1199999999999999</v>
      </c>
      <c r="CE183">
        <f t="shared" si="190"/>
        <v>1.1199999999999999</v>
      </c>
      <c r="CF183">
        <f t="shared" si="191"/>
        <v>59.12</v>
      </c>
      <c r="CH183">
        <f t="shared" si="192"/>
        <v>115.84</v>
      </c>
      <c r="CI183">
        <f t="shared" si="193"/>
        <v>22.000000000000004</v>
      </c>
      <c r="CJ183">
        <f t="shared" si="194"/>
        <v>12</v>
      </c>
      <c r="CK183">
        <f t="shared" si="195"/>
        <v>81.84</v>
      </c>
      <c r="CL183">
        <f t="shared" si="196"/>
        <v>0</v>
      </c>
      <c r="CM183">
        <f t="shared" si="197"/>
        <v>0</v>
      </c>
    </row>
    <row r="184" spans="1:91" x14ac:dyDescent="0.2">
      <c r="A184">
        <v>167</v>
      </c>
      <c r="B184">
        <f>B$14*(10-lgd*COUNTIF(Defaults!$AI184:$AR184,"&lt;="&amp;B$17))</f>
        <v>1.5</v>
      </c>
      <c r="C184">
        <f>C$14*(10-lgd*COUNTIF(Defaults!$AI184:$AR184,"&lt;="&amp;C$17))</f>
        <v>1.5</v>
      </c>
      <c r="D184">
        <f>D$14*(10-lgd*COUNTIF(Defaults!$AI184:$AR184,"&lt;="&amp;D$17))</f>
        <v>1.5</v>
      </c>
      <c r="E184">
        <f>E$14*(10-lgd*COUNTIF(Defaults!$AI184:$AR184,"&lt;="&amp;E$17))</f>
        <v>1.5</v>
      </c>
      <c r="F184">
        <f>F$14*(10-lgd*COUNTIF(Defaults!$AI184:$AR184,"&lt;="&amp;F$17))</f>
        <v>1.5</v>
      </c>
      <c r="G184">
        <f>G$14*(10-lgd*COUNTIF(Defaults!$AI184:$AR184,"&lt;="&amp;G$17))</f>
        <v>1.5</v>
      </c>
      <c r="H184">
        <f>H$14*(10-lgd*COUNTIF(Defaults!$AI184:$AR184,"&lt;="&amp;H$17))</f>
        <v>1.5</v>
      </c>
      <c r="I184">
        <f>I$14*(10-lgd*COUNTIF(Defaults!$AI184:$AR184,"&lt;="&amp;I$17))</f>
        <v>1.5</v>
      </c>
      <c r="J184">
        <f>J$14*(10-lgd*COUNTIF(Defaults!$AI184:$AR184,"&lt;="&amp;J$17))</f>
        <v>1.5</v>
      </c>
      <c r="K184">
        <f>K$14*(10-lgd*COUNTIF(Defaults!$AI184:$AR184,"&lt;="&amp;K$17))</f>
        <v>1.5</v>
      </c>
      <c r="L184">
        <f>L$14*(10-lgd*COUNTIF(Defaults!$AI184:$AR184,"&lt;="&amp;L$17))</f>
        <v>1.5</v>
      </c>
      <c r="M184">
        <f>M$14*(10-lgd*COUNTIF(Defaults!$AI184:$AR184,"&lt;="&amp;M$17))</f>
        <v>1.5</v>
      </c>
      <c r="N184">
        <f>N$14*(10-lgd*COUNTIF(Defaults!$AI184:$AR184,"&lt;="&amp;N$17))</f>
        <v>1.5</v>
      </c>
      <c r="O184">
        <f>O$14*(10-lgd*COUNTIF(Defaults!$AI184:$AR184,"&lt;="&amp;O$17))</f>
        <v>1.5</v>
      </c>
      <c r="P184">
        <f>P$14*(10-lgd*COUNTIF(Defaults!$AI184:$AR184,"&lt;="&amp;P$17))</f>
        <v>1.5</v>
      </c>
      <c r="Q184">
        <f>Q$14*(10-lgd*COUNTIF(Defaults!$AI184:$AR184,"&lt;="&amp;Q$17))</f>
        <v>1.5</v>
      </c>
      <c r="R184">
        <f>R$14*(10-lgd*COUNTIF(Defaults!$AI184:$AR184,"&lt;="&amp;R$17))</f>
        <v>1.5</v>
      </c>
      <c r="S184">
        <f>S$14*(10-lgd*COUNTIF(Defaults!$AI184:$AR184,"&lt;="&amp;S$17))</f>
        <v>1.5</v>
      </c>
      <c r="T184">
        <f>T$14*(10-lgd*COUNTIF(Defaults!$AI184:$AR184,"&lt;="&amp;T$17))</f>
        <v>1.5</v>
      </c>
      <c r="U184">
        <f>U$14*(10-lgd*COUNTIF(Defaults!$AI184:$AR184,"&lt;="&amp;U$17))</f>
        <v>101.5</v>
      </c>
      <c r="W184">
        <f t="shared" si="132"/>
        <v>0.1</v>
      </c>
      <c r="X184">
        <f t="shared" si="133"/>
        <v>0.1</v>
      </c>
      <c r="Y184">
        <f t="shared" si="134"/>
        <v>0.1</v>
      </c>
      <c r="Z184">
        <f t="shared" si="135"/>
        <v>0.1</v>
      </c>
      <c r="AA184">
        <f t="shared" si="136"/>
        <v>0.1</v>
      </c>
      <c r="AB184">
        <f t="shared" si="137"/>
        <v>0.1</v>
      </c>
      <c r="AC184">
        <f t="shared" si="138"/>
        <v>0.1</v>
      </c>
      <c r="AD184">
        <f t="shared" si="139"/>
        <v>0.1</v>
      </c>
      <c r="AE184">
        <f t="shared" si="140"/>
        <v>0.1</v>
      </c>
      <c r="AF184">
        <f t="shared" si="141"/>
        <v>0.1</v>
      </c>
      <c r="AG184">
        <f t="shared" si="142"/>
        <v>0.1</v>
      </c>
      <c r="AH184">
        <f t="shared" si="143"/>
        <v>0.1</v>
      </c>
      <c r="AI184">
        <f t="shared" si="144"/>
        <v>0.1</v>
      </c>
      <c r="AJ184">
        <f t="shared" si="145"/>
        <v>0.1</v>
      </c>
      <c r="AK184">
        <f t="shared" si="146"/>
        <v>0.1</v>
      </c>
      <c r="AL184">
        <f t="shared" si="147"/>
        <v>0.1</v>
      </c>
      <c r="AM184">
        <f t="shared" si="148"/>
        <v>0.1</v>
      </c>
      <c r="AN184">
        <f t="shared" si="149"/>
        <v>0.1</v>
      </c>
      <c r="AO184">
        <f t="shared" si="150"/>
        <v>0.1</v>
      </c>
      <c r="AP184">
        <f t="shared" si="151"/>
        <v>20.100000000000001</v>
      </c>
      <c r="AR184">
        <f t="shared" si="152"/>
        <v>0.1</v>
      </c>
      <c r="AS184">
        <f t="shared" si="153"/>
        <v>0.1</v>
      </c>
      <c r="AT184">
        <f t="shared" si="154"/>
        <v>0.1</v>
      </c>
      <c r="AU184">
        <f t="shared" si="155"/>
        <v>0.1</v>
      </c>
      <c r="AV184">
        <f t="shared" si="156"/>
        <v>0.1</v>
      </c>
      <c r="AW184">
        <f t="shared" si="157"/>
        <v>0.1</v>
      </c>
      <c r="AX184">
        <f t="shared" si="158"/>
        <v>0.1</v>
      </c>
      <c r="AY184">
        <f t="shared" si="159"/>
        <v>0.1</v>
      </c>
      <c r="AZ184">
        <f t="shared" si="160"/>
        <v>0.1</v>
      </c>
      <c r="BA184">
        <f t="shared" si="161"/>
        <v>0.1</v>
      </c>
      <c r="BB184">
        <f t="shared" si="162"/>
        <v>0.1</v>
      </c>
      <c r="BC184">
        <f t="shared" si="163"/>
        <v>0.1</v>
      </c>
      <c r="BD184">
        <f t="shared" si="164"/>
        <v>0.1</v>
      </c>
      <c r="BE184">
        <f t="shared" si="165"/>
        <v>0.1</v>
      </c>
      <c r="BF184">
        <f t="shared" si="166"/>
        <v>0.1</v>
      </c>
      <c r="BG184">
        <f t="shared" si="167"/>
        <v>0.1</v>
      </c>
      <c r="BH184">
        <f t="shared" si="168"/>
        <v>0.1</v>
      </c>
      <c r="BI184">
        <f t="shared" si="169"/>
        <v>0.1</v>
      </c>
      <c r="BJ184">
        <f t="shared" si="170"/>
        <v>0.1</v>
      </c>
      <c r="BK184">
        <f t="shared" si="171"/>
        <v>10.1</v>
      </c>
      <c r="BM184">
        <f t="shared" si="172"/>
        <v>1.2999999999999998</v>
      </c>
      <c r="BN184">
        <f t="shared" si="173"/>
        <v>1.2999999999999998</v>
      </c>
      <c r="BO184">
        <f t="shared" si="174"/>
        <v>1.2999999999999998</v>
      </c>
      <c r="BP184">
        <f t="shared" si="175"/>
        <v>1.2999999999999998</v>
      </c>
      <c r="BQ184">
        <f t="shared" si="176"/>
        <v>1.2999999999999998</v>
      </c>
      <c r="BR184">
        <f t="shared" si="177"/>
        <v>1.2999999999999998</v>
      </c>
      <c r="BS184">
        <f t="shared" si="178"/>
        <v>1.2999999999999998</v>
      </c>
      <c r="BT184">
        <f t="shared" si="179"/>
        <v>1.2999999999999998</v>
      </c>
      <c r="BU184">
        <f t="shared" si="180"/>
        <v>1.2999999999999998</v>
      </c>
      <c r="BV184">
        <f t="shared" si="181"/>
        <v>1.2999999999999998</v>
      </c>
      <c r="BW184">
        <f t="shared" si="182"/>
        <v>1.2999999999999998</v>
      </c>
      <c r="BX184">
        <f t="shared" si="183"/>
        <v>1.2999999999999998</v>
      </c>
      <c r="BY184">
        <f t="shared" si="184"/>
        <v>1.2999999999999998</v>
      </c>
      <c r="BZ184">
        <f t="shared" si="185"/>
        <v>1.2999999999999998</v>
      </c>
      <c r="CA184">
        <f t="shared" si="186"/>
        <v>1.2999999999999998</v>
      </c>
      <c r="CB184">
        <f t="shared" si="187"/>
        <v>1.2999999999999998</v>
      </c>
      <c r="CC184">
        <f t="shared" si="188"/>
        <v>1.2999999999999998</v>
      </c>
      <c r="CD184">
        <f t="shared" si="189"/>
        <v>1.2999999999999998</v>
      </c>
      <c r="CE184">
        <f t="shared" si="190"/>
        <v>1.2999999999999998</v>
      </c>
      <c r="CF184">
        <f t="shared" si="191"/>
        <v>71.300000000000011</v>
      </c>
      <c r="CH184">
        <f t="shared" si="192"/>
        <v>130</v>
      </c>
      <c r="CI184">
        <f t="shared" si="193"/>
        <v>22.000000000000004</v>
      </c>
      <c r="CJ184">
        <f t="shared" si="194"/>
        <v>12</v>
      </c>
      <c r="CK184">
        <f t="shared" si="195"/>
        <v>96.000000000000014</v>
      </c>
      <c r="CL184">
        <f t="shared" si="196"/>
        <v>0</v>
      </c>
      <c r="CM184">
        <f t="shared" si="197"/>
        <v>0</v>
      </c>
    </row>
    <row r="185" spans="1:91" x14ac:dyDescent="0.2">
      <c r="A185">
        <v>168</v>
      </c>
      <c r="B185">
        <f>B$14*(10-lgd*COUNTIF(Defaults!$AI185:$AR185,"&lt;="&amp;B$17))</f>
        <v>1.5</v>
      </c>
      <c r="C185">
        <f>C$14*(10-lgd*COUNTIF(Defaults!$AI185:$AR185,"&lt;="&amp;C$17))</f>
        <v>1.5</v>
      </c>
      <c r="D185">
        <f>D$14*(10-lgd*COUNTIF(Defaults!$AI185:$AR185,"&lt;="&amp;D$17))</f>
        <v>1.5</v>
      </c>
      <c r="E185">
        <f>E$14*(10-lgd*COUNTIF(Defaults!$AI185:$AR185,"&lt;="&amp;E$17))</f>
        <v>1.5</v>
      </c>
      <c r="F185">
        <f>F$14*(10-lgd*COUNTIF(Defaults!$AI185:$AR185,"&lt;="&amp;F$17))</f>
        <v>1.5</v>
      </c>
      <c r="G185">
        <f>G$14*(10-lgd*COUNTIF(Defaults!$AI185:$AR185,"&lt;="&amp;G$17))</f>
        <v>1.5</v>
      </c>
      <c r="H185">
        <f>H$14*(10-lgd*COUNTIF(Defaults!$AI185:$AR185,"&lt;="&amp;H$17))</f>
        <v>1.5</v>
      </c>
      <c r="I185">
        <f>I$14*(10-lgd*COUNTIF(Defaults!$AI185:$AR185,"&lt;="&amp;I$17))</f>
        <v>1.41</v>
      </c>
      <c r="J185">
        <f>J$14*(10-lgd*COUNTIF(Defaults!$AI185:$AR185,"&lt;="&amp;J$17))</f>
        <v>1.41</v>
      </c>
      <c r="K185">
        <f>K$14*(10-lgd*COUNTIF(Defaults!$AI185:$AR185,"&lt;="&amp;K$17))</f>
        <v>1.41</v>
      </c>
      <c r="L185">
        <f>L$14*(10-lgd*COUNTIF(Defaults!$AI185:$AR185,"&lt;="&amp;L$17))</f>
        <v>1.41</v>
      </c>
      <c r="M185">
        <f>M$14*(10-lgd*COUNTIF(Defaults!$AI185:$AR185,"&lt;="&amp;M$17))</f>
        <v>1.41</v>
      </c>
      <c r="N185">
        <f>N$14*(10-lgd*COUNTIF(Defaults!$AI185:$AR185,"&lt;="&amp;N$17))</f>
        <v>1.41</v>
      </c>
      <c r="O185">
        <f>O$14*(10-lgd*COUNTIF(Defaults!$AI185:$AR185,"&lt;="&amp;O$17))</f>
        <v>1.41</v>
      </c>
      <c r="P185">
        <f>P$14*(10-lgd*COUNTIF(Defaults!$AI185:$AR185,"&lt;="&amp;P$17))</f>
        <v>1.41</v>
      </c>
      <c r="Q185">
        <f>Q$14*(10-lgd*COUNTIF(Defaults!$AI185:$AR185,"&lt;="&amp;Q$17))</f>
        <v>1.41</v>
      </c>
      <c r="R185">
        <f>R$14*(10-lgd*COUNTIF(Defaults!$AI185:$AR185,"&lt;="&amp;R$17))</f>
        <v>1.41</v>
      </c>
      <c r="S185">
        <f>S$14*(10-lgd*COUNTIF(Defaults!$AI185:$AR185,"&lt;="&amp;S$17))</f>
        <v>1.41</v>
      </c>
      <c r="T185">
        <f>T$14*(10-lgd*COUNTIF(Defaults!$AI185:$AR185,"&lt;="&amp;T$17))</f>
        <v>1.41</v>
      </c>
      <c r="U185">
        <f>U$14*(10-lgd*COUNTIF(Defaults!$AI185:$AR185,"&lt;="&amp;U$17))</f>
        <v>95.410000000000011</v>
      </c>
      <c r="W185">
        <f t="shared" si="132"/>
        <v>0.1</v>
      </c>
      <c r="X185">
        <f t="shared" si="133"/>
        <v>0.1</v>
      </c>
      <c r="Y185">
        <f t="shared" si="134"/>
        <v>0.1</v>
      </c>
      <c r="Z185">
        <f t="shared" si="135"/>
        <v>0.1</v>
      </c>
      <c r="AA185">
        <f t="shared" si="136"/>
        <v>0.1</v>
      </c>
      <c r="AB185">
        <f t="shared" si="137"/>
        <v>0.1</v>
      </c>
      <c r="AC185">
        <f t="shared" si="138"/>
        <v>0.1</v>
      </c>
      <c r="AD185">
        <f t="shared" si="139"/>
        <v>0.1</v>
      </c>
      <c r="AE185">
        <f t="shared" si="140"/>
        <v>0.1</v>
      </c>
      <c r="AF185">
        <f t="shared" si="141"/>
        <v>0.1</v>
      </c>
      <c r="AG185">
        <f t="shared" si="142"/>
        <v>0.1</v>
      </c>
      <c r="AH185">
        <f t="shared" si="143"/>
        <v>0.1</v>
      </c>
      <c r="AI185">
        <f t="shared" si="144"/>
        <v>0.1</v>
      </c>
      <c r="AJ185">
        <f t="shared" si="145"/>
        <v>0.1</v>
      </c>
      <c r="AK185">
        <f t="shared" si="146"/>
        <v>0.1</v>
      </c>
      <c r="AL185">
        <f t="shared" si="147"/>
        <v>0.1</v>
      </c>
      <c r="AM185">
        <f t="shared" si="148"/>
        <v>0.1</v>
      </c>
      <c r="AN185">
        <f t="shared" si="149"/>
        <v>0.1</v>
      </c>
      <c r="AO185">
        <f t="shared" si="150"/>
        <v>0.1</v>
      </c>
      <c r="AP185">
        <f t="shared" si="151"/>
        <v>20.100000000000001</v>
      </c>
      <c r="AR185">
        <f t="shared" si="152"/>
        <v>0.1</v>
      </c>
      <c r="AS185">
        <f t="shared" si="153"/>
        <v>0.1</v>
      </c>
      <c r="AT185">
        <f t="shared" si="154"/>
        <v>0.1</v>
      </c>
      <c r="AU185">
        <f t="shared" si="155"/>
        <v>0.1</v>
      </c>
      <c r="AV185">
        <f t="shared" si="156"/>
        <v>0.1</v>
      </c>
      <c r="AW185">
        <f t="shared" si="157"/>
        <v>0.1</v>
      </c>
      <c r="AX185">
        <f t="shared" si="158"/>
        <v>0.1</v>
      </c>
      <c r="AY185">
        <f t="shared" si="159"/>
        <v>0.1</v>
      </c>
      <c r="AZ185">
        <f t="shared" si="160"/>
        <v>0.1</v>
      </c>
      <c r="BA185">
        <f t="shared" si="161"/>
        <v>0.1</v>
      </c>
      <c r="BB185">
        <f t="shared" si="162"/>
        <v>0.1</v>
      </c>
      <c r="BC185">
        <f t="shared" si="163"/>
        <v>0.1</v>
      </c>
      <c r="BD185">
        <f t="shared" si="164"/>
        <v>0.1</v>
      </c>
      <c r="BE185">
        <f t="shared" si="165"/>
        <v>0.1</v>
      </c>
      <c r="BF185">
        <f t="shared" si="166"/>
        <v>0.1</v>
      </c>
      <c r="BG185">
        <f t="shared" si="167"/>
        <v>0.1</v>
      </c>
      <c r="BH185">
        <f t="shared" si="168"/>
        <v>0.1</v>
      </c>
      <c r="BI185">
        <f t="shared" si="169"/>
        <v>0.1</v>
      </c>
      <c r="BJ185">
        <f t="shared" si="170"/>
        <v>0.1</v>
      </c>
      <c r="BK185">
        <f t="shared" si="171"/>
        <v>10.1</v>
      </c>
      <c r="BM185">
        <f t="shared" si="172"/>
        <v>1.2999999999999998</v>
      </c>
      <c r="BN185">
        <f t="shared" si="173"/>
        <v>1.2999999999999998</v>
      </c>
      <c r="BO185">
        <f t="shared" si="174"/>
        <v>1.2999999999999998</v>
      </c>
      <c r="BP185">
        <f t="shared" si="175"/>
        <v>1.2999999999999998</v>
      </c>
      <c r="BQ185">
        <f t="shared" si="176"/>
        <v>1.2999999999999998</v>
      </c>
      <c r="BR185">
        <f t="shared" si="177"/>
        <v>1.2999999999999998</v>
      </c>
      <c r="BS185">
        <f t="shared" si="178"/>
        <v>1.2999999999999998</v>
      </c>
      <c r="BT185">
        <f t="shared" si="179"/>
        <v>1.2099999999999997</v>
      </c>
      <c r="BU185">
        <f t="shared" si="180"/>
        <v>1.2099999999999997</v>
      </c>
      <c r="BV185">
        <f t="shared" si="181"/>
        <v>1.2099999999999997</v>
      </c>
      <c r="BW185">
        <f t="shared" si="182"/>
        <v>1.2099999999999997</v>
      </c>
      <c r="BX185">
        <f t="shared" si="183"/>
        <v>1.2099999999999997</v>
      </c>
      <c r="BY185">
        <f t="shared" si="184"/>
        <v>1.2099999999999997</v>
      </c>
      <c r="BZ185">
        <f t="shared" si="185"/>
        <v>1.2099999999999997</v>
      </c>
      <c r="CA185">
        <f t="shared" si="186"/>
        <v>1.2099999999999997</v>
      </c>
      <c r="CB185">
        <f t="shared" si="187"/>
        <v>1.2099999999999997</v>
      </c>
      <c r="CC185">
        <f t="shared" si="188"/>
        <v>1.2099999999999997</v>
      </c>
      <c r="CD185">
        <f t="shared" si="189"/>
        <v>1.2099999999999997</v>
      </c>
      <c r="CE185">
        <f t="shared" si="190"/>
        <v>1.2099999999999997</v>
      </c>
      <c r="CF185">
        <f t="shared" si="191"/>
        <v>65.210000000000008</v>
      </c>
      <c r="CH185">
        <f t="shared" si="192"/>
        <v>122.83000000000001</v>
      </c>
      <c r="CI185">
        <f t="shared" si="193"/>
        <v>22.000000000000004</v>
      </c>
      <c r="CJ185">
        <f t="shared" si="194"/>
        <v>12</v>
      </c>
      <c r="CK185">
        <f t="shared" si="195"/>
        <v>88.830000000000013</v>
      </c>
      <c r="CL185">
        <f t="shared" si="196"/>
        <v>0</v>
      </c>
      <c r="CM185">
        <f t="shared" si="197"/>
        <v>0</v>
      </c>
    </row>
    <row r="186" spans="1:91" x14ac:dyDescent="0.2">
      <c r="A186">
        <v>169</v>
      </c>
      <c r="B186">
        <f>B$14*(10-lgd*COUNTIF(Defaults!$AI186:$AR186,"&lt;="&amp;B$17))</f>
        <v>1.5</v>
      </c>
      <c r="C186">
        <f>C$14*(10-lgd*COUNTIF(Defaults!$AI186:$AR186,"&lt;="&amp;C$17))</f>
        <v>1.5</v>
      </c>
      <c r="D186">
        <f>D$14*(10-lgd*COUNTIF(Defaults!$AI186:$AR186,"&lt;="&amp;D$17))</f>
        <v>1.5</v>
      </c>
      <c r="E186">
        <f>E$14*(10-lgd*COUNTIF(Defaults!$AI186:$AR186,"&lt;="&amp;E$17))</f>
        <v>1.5</v>
      </c>
      <c r="F186">
        <f>F$14*(10-lgd*COUNTIF(Defaults!$AI186:$AR186,"&lt;="&amp;F$17))</f>
        <v>1.5</v>
      </c>
      <c r="G186">
        <f>G$14*(10-lgd*COUNTIF(Defaults!$AI186:$AR186,"&lt;="&amp;G$17))</f>
        <v>1.5</v>
      </c>
      <c r="H186">
        <f>H$14*(10-lgd*COUNTIF(Defaults!$AI186:$AR186,"&lt;="&amp;H$17))</f>
        <v>1.5</v>
      </c>
      <c r="I186">
        <f>I$14*(10-lgd*COUNTIF(Defaults!$AI186:$AR186,"&lt;="&amp;I$17))</f>
        <v>1.5</v>
      </c>
      <c r="J186">
        <f>J$14*(10-lgd*COUNTIF(Defaults!$AI186:$AR186,"&lt;="&amp;J$17))</f>
        <v>1.5</v>
      </c>
      <c r="K186">
        <f>K$14*(10-lgd*COUNTIF(Defaults!$AI186:$AR186,"&lt;="&amp;K$17))</f>
        <v>1.41</v>
      </c>
      <c r="L186">
        <f>L$14*(10-lgd*COUNTIF(Defaults!$AI186:$AR186,"&lt;="&amp;L$17))</f>
        <v>1.41</v>
      </c>
      <c r="M186">
        <f>M$14*(10-lgd*COUNTIF(Defaults!$AI186:$AR186,"&lt;="&amp;M$17))</f>
        <v>1.41</v>
      </c>
      <c r="N186">
        <f>N$14*(10-lgd*COUNTIF(Defaults!$AI186:$AR186,"&lt;="&amp;N$17))</f>
        <v>1.41</v>
      </c>
      <c r="O186">
        <f>O$14*(10-lgd*COUNTIF(Defaults!$AI186:$AR186,"&lt;="&amp;O$17))</f>
        <v>1.41</v>
      </c>
      <c r="P186">
        <f>P$14*(10-lgd*COUNTIF(Defaults!$AI186:$AR186,"&lt;="&amp;P$17))</f>
        <v>1.41</v>
      </c>
      <c r="Q186">
        <f>Q$14*(10-lgd*COUNTIF(Defaults!$AI186:$AR186,"&lt;="&amp;Q$17))</f>
        <v>1.41</v>
      </c>
      <c r="R186">
        <f>R$14*(10-lgd*COUNTIF(Defaults!$AI186:$AR186,"&lt;="&amp;R$17))</f>
        <v>1.41</v>
      </c>
      <c r="S186">
        <f>S$14*(10-lgd*COUNTIF(Defaults!$AI186:$AR186,"&lt;="&amp;S$17))</f>
        <v>1.41</v>
      </c>
      <c r="T186">
        <f>T$14*(10-lgd*COUNTIF(Defaults!$AI186:$AR186,"&lt;="&amp;T$17))</f>
        <v>1.41</v>
      </c>
      <c r="U186">
        <f>U$14*(10-lgd*COUNTIF(Defaults!$AI186:$AR186,"&lt;="&amp;U$17))</f>
        <v>95.410000000000011</v>
      </c>
      <c r="W186">
        <f t="shared" si="132"/>
        <v>0.1</v>
      </c>
      <c r="X186">
        <f t="shared" si="133"/>
        <v>0.1</v>
      </c>
      <c r="Y186">
        <f t="shared" si="134"/>
        <v>0.1</v>
      </c>
      <c r="Z186">
        <f t="shared" si="135"/>
        <v>0.1</v>
      </c>
      <c r="AA186">
        <f t="shared" si="136"/>
        <v>0.1</v>
      </c>
      <c r="AB186">
        <f t="shared" si="137"/>
        <v>0.1</v>
      </c>
      <c r="AC186">
        <f t="shared" si="138"/>
        <v>0.1</v>
      </c>
      <c r="AD186">
        <f t="shared" si="139"/>
        <v>0.1</v>
      </c>
      <c r="AE186">
        <f t="shared" si="140"/>
        <v>0.1</v>
      </c>
      <c r="AF186">
        <f t="shared" si="141"/>
        <v>0.1</v>
      </c>
      <c r="AG186">
        <f t="shared" si="142"/>
        <v>0.1</v>
      </c>
      <c r="AH186">
        <f t="shared" si="143"/>
        <v>0.1</v>
      </c>
      <c r="AI186">
        <f t="shared" si="144"/>
        <v>0.1</v>
      </c>
      <c r="AJ186">
        <f t="shared" si="145"/>
        <v>0.1</v>
      </c>
      <c r="AK186">
        <f t="shared" si="146"/>
        <v>0.1</v>
      </c>
      <c r="AL186">
        <f t="shared" si="147"/>
        <v>0.1</v>
      </c>
      <c r="AM186">
        <f t="shared" si="148"/>
        <v>0.1</v>
      </c>
      <c r="AN186">
        <f t="shared" si="149"/>
        <v>0.1</v>
      </c>
      <c r="AO186">
        <f t="shared" si="150"/>
        <v>0.1</v>
      </c>
      <c r="AP186">
        <f t="shared" si="151"/>
        <v>20.100000000000001</v>
      </c>
      <c r="AR186">
        <f t="shared" si="152"/>
        <v>0.1</v>
      </c>
      <c r="AS186">
        <f t="shared" si="153"/>
        <v>0.1</v>
      </c>
      <c r="AT186">
        <f t="shared" si="154"/>
        <v>0.1</v>
      </c>
      <c r="AU186">
        <f t="shared" si="155"/>
        <v>0.1</v>
      </c>
      <c r="AV186">
        <f t="shared" si="156"/>
        <v>0.1</v>
      </c>
      <c r="AW186">
        <f t="shared" si="157"/>
        <v>0.1</v>
      </c>
      <c r="AX186">
        <f t="shared" si="158"/>
        <v>0.1</v>
      </c>
      <c r="AY186">
        <f t="shared" si="159"/>
        <v>0.1</v>
      </c>
      <c r="AZ186">
        <f t="shared" si="160"/>
        <v>0.1</v>
      </c>
      <c r="BA186">
        <f t="shared" si="161"/>
        <v>0.1</v>
      </c>
      <c r="BB186">
        <f t="shared" si="162"/>
        <v>0.1</v>
      </c>
      <c r="BC186">
        <f t="shared" si="163"/>
        <v>0.1</v>
      </c>
      <c r="BD186">
        <f t="shared" si="164"/>
        <v>0.1</v>
      </c>
      <c r="BE186">
        <f t="shared" si="165"/>
        <v>0.1</v>
      </c>
      <c r="BF186">
        <f t="shared" si="166"/>
        <v>0.1</v>
      </c>
      <c r="BG186">
        <f t="shared" si="167"/>
        <v>0.1</v>
      </c>
      <c r="BH186">
        <f t="shared" si="168"/>
        <v>0.1</v>
      </c>
      <c r="BI186">
        <f t="shared" si="169"/>
        <v>0.1</v>
      </c>
      <c r="BJ186">
        <f t="shared" si="170"/>
        <v>0.1</v>
      </c>
      <c r="BK186">
        <f t="shared" si="171"/>
        <v>10.1</v>
      </c>
      <c r="BM186">
        <f t="shared" si="172"/>
        <v>1.2999999999999998</v>
      </c>
      <c r="BN186">
        <f t="shared" si="173"/>
        <v>1.2999999999999998</v>
      </c>
      <c r="BO186">
        <f t="shared" si="174"/>
        <v>1.2999999999999998</v>
      </c>
      <c r="BP186">
        <f t="shared" si="175"/>
        <v>1.2999999999999998</v>
      </c>
      <c r="BQ186">
        <f t="shared" si="176"/>
        <v>1.2999999999999998</v>
      </c>
      <c r="BR186">
        <f t="shared" si="177"/>
        <v>1.2999999999999998</v>
      </c>
      <c r="BS186">
        <f t="shared" si="178"/>
        <v>1.2999999999999998</v>
      </c>
      <c r="BT186">
        <f t="shared" si="179"/>
        <v>1.2999999999999998</v>
      </c>
      <c r="BU186">
        <f t="shared" si="180"/>
        <v>1.2999999999999998</v>
      </c>
      <c r="BV186">
        <f t="shared" si="181"/>
        <v>1.2099999999999997</v>
      </c>
      <c r="BW186">
        <f t="shared" si="182"/>
        <v>1.2099999999999997</v>
      </c>
      <c r="BX186">
        <f t="shared" si="183"/>
        <v>1.2099999999999997</v>
      </c>
      <c r="BY186">
        <f t="shared" si="184"/>
        <v>1.2099999999999997</v>
      </c>
      <c r="BZ186">
        <f t="shared" si="185"/>
        <v>1.2099999999999997</v>
      </c>
      <c r="CA186">
        <f t="shared" si="186"/>
        <v>1.2099999999999997</v>
      </c>
      <c r="CB186">
        <f t="shared" si="187"/>
        <v>1.2099999999999997</v>
      </c>
      <c r="CC186">
        <f t="shared" si="188"/>
        <v>1.2099999999999997</v>
      </c>
      <c r="CD186">
        <f t="shared" si="189"/>
        <v>1.2099999999999997</v>
      </c>
      <c r="CE186">
        <f t="shared" si="190"/>
        <v>1.2099999999999997</v>
      </c>
      <c r="CF186">
        <f t="shared" si="191"/>
        <v>65.210000000000008</v>
      </c>
      <c r="CH186">
        <f t="shared" si="192"/>
        <v>123.01000000000002</v>
      </c>
      <c r="CI186">
        <f t="shared" si="193"/>
        <v>22.000000000000004</v>
      </c>
      <c r="CJ186">
        <f t="shared" si="194"/>
        <v>12</v>
      </c>
      <c r="CK186">
        <f t="shared" si="195"/>
        <v>89.01</v>
      </c>
      <c r="CL186">
        <f t="shared" si="196"/>
        <v>0</v>
      </c>
      <c r="CM186">
        <f t="shared" si="197"/>
        <v>0</v>
      </c>
    </row>
    <row r="187" spans="1:91" x14ac:dyDescent="0.2">
      <c r="A187">
        <v>170</v>
      </c>
      <c r="B187">
        <f>B$14*(10-lgd*COUNTIF(Defaults!$AI187:$AR187,"&lt;="&amp;B$17))</f>
        <v>1.5</v>
      </c>
      <c r="C187">
        <f>C$14*(10-lgd*COUNTIF(Defaults!$AI187:$AR187,"&lt;="&amp;C$17))</f>
        <v>1.5</v>
      </c>
      <c r="D187">
        <f>D$14*(10-lgd*COUNTIF(Defaults!$AI187:$AR187,"&lt;="&amp;D$17))</f>
        <v>1.5</v>
      </c>
      <c r="E187">
        <f>E$14*(10-lgd*COUNTIF(Defaults!$AI187:$AR187,"&lt;="&amp;E$17))</f>
        <v>1.5</v>
      </c>
      <c r="F187">
        <f>F$14*(10-lgd*COUNTIF(Defaults!$AI187:$AR187,"&lt;="&amp;F$17))</f>
        <v>1.5</v>
      </c>
      <c r="G187">
        <f>G$14*(10-lgd*COUNTIF(Defaults!$AI187:$AR187,"&lt;="&amp;G$17))</f>
        <v>1.5</v>
      </c>
      <c r="H187">
        <f>H$14*(10-lgd*COUNTIF(Defaults!$AI187:$AR187,"&lt;="&amp;H$17))</f>
        <v>1.5</v>
      </c>
      <c r="I187">
        <f>I$14*(10-lgd*COUNTIF(Defaults!$AI187:$AR187,"&lt;="&amp;I$17))</f>
        <v>1.5</v>
      </c>
      <c r="J187">
        <f>J$14*(10-lgd*COUNTIF(Defaults!$AI187:$AR187,"&lt;="&amp;J$17))</f>
        <v>1.5</v>
      </c>
      <c r="K187">
        <f>K$14*(10-lgd*COUNTIF(Defaults!$AI187:$AR187,"&lt;="&amp;K$17))</f>
        <v>1.5</v>
      </c>
      <c r="L187">
        <f>L$14*(10-lgd*COUNTIF(Defaults!$AI187:$AR187,"&lt;="&amp;L$17))</f>
        <v>1.5</v>
      </c>
      <c r="M187">
        <f>M$14*(10-lgd*COUNTIF(Defaults!$AI187:$AR187,"&lt;="&amp;M$17))</f>
        <v>1.41</v>
      </c>
      <c r="N187">
        <f>N$14*(10-lgd*COUNTIF(Defaults!$AI187:$AR187,"&lt;="&amp;N$17))</f>
        <v>1.41</v>
      </c>
      <c r="O187">
        <f>O$14*(10-lgd*COUNTIF(Defaults!$AI187:$AR187,"&lt;="&amp;O$17))</f>
        <v>1.41</v>
      </c>
      <c r="P187">
        <f>P$14*(10-lgd*COUNTIF(Defaults!$AI187:$AR187,"&lt;="&amp;P$17))</f>
        <v>1.41</v>
      </c>
      <c r="Q187">
        <f>Q$14*(10-lgd*COUNTIF(Defaults!$AI187:$AR187,"&lt;="&amp;Q$17))</f>
        <v>1.41</v>
      </c>
      <c r="R187">
        <f>R$14*(10-lgd*COUNTIF(Defaults!$AI187:$AR187,"&lt;="&amp;R$17))</f>
        <v>1.41</v>
      </c>
      <c r="S187">
        <f>S$14*(10-lgd*COUNTIF(Defaults!$AI187:$AR187,"&lt;="&amp;S$17))</f>
        <v>1.41</v>
      </c>
      <c r="T187">
        <f>T$14*(10-lgd*COUNTIF(Defaults!$AI187:$AR187,"&lt;="&amp;T$17))</f>
        <v>1.41</v>
      </c>
      <c r="U187">
        <f>U$14*(10-lgd*COUNTIF(Defaults!$AI187:$AR187,"&lt;="&amp;U$17))</f>
        <v>95.410000000000011</v>
      </c>
      <c r="W187">
        <f t="shared" si="132"/>
        <v>0.1</v>
      </c>
      <c r="X187">
        <f t="shared" si="133"/>
        <v>0.1</v>
      </c>
      <c r="Y187">
        <f t="shared" si="134"/>
        <v>0.1</v>
      </c>
      <c r="Z187">
        <f t="shared" si="135"/>
        <v>0.1</v>
      </c>
      <c r="AA187">
        <f t="shared" si="136"/>
        <v>0.1</v>
      </c>
      <c r="AB187">
        <f t="shared" si="137"/>
        <v>0.1</v>
      </c>
      <c r="AC187">
        <f t="shared" si="138"/>
        <v>0.1</v>
      </c>
      <c r="AD187">
        <f t="shared" si="139"/>
        <v>0.1</v>
      </c>
      <c r="AE187">
        <f t="shared" si="140"/>
        <v>0.1</v>
      </c>
      <c r="AF187">
        <f t="shared" si="141"/>
        <v>0.1</v>
      </c>
      <c r="AG187">
        <f t="shared" si="142"/>
        <v>0.1</v>
      </c>
      <c r="AH187">
        <f t="shared" si="143"/>
        <v>0.1</v>
      </c>
      <c r="AI187">
        <f t="shared" si="144"/>
        <v>0.1</v>
      </c>
      <c r="AJ187">
        <f t="shared" si="145"/>
        <v>0.1</v>
      </c>
      <c r="AK187">
        <f t="shared" si="146"/>
        <v>0.1</v>
      </c>
      <c r="AL187">
        <f t="shared" si="147"/>
        <v>0.1</v>
      </c>
      <c r="AM187">
        <f t="shared" si="148"/>
        <v>0.1</v>
      </c>
      <c r="AN187">
        <f t="shared" si="149"/>
        <v>0.1</v>
      </c>
      <c r="AO187">
        <f t="shared" si="150"/>
        <v>0.1</v>
      </c>
      <c r="AP187">
        <f t="shared" si="151"/>
        <v>20.100000000000001</v>
      </c>
      <c r="AR187">
        <f t="shared" si="152"/>
        <v>0.1</v>
      </c>
      <c r="AS187">
        <f t="shared" si="153"/>
        <v>0.1</v>
      </c>
      <c r="AT187">
        <f t="shared" si="154"/>
        <v>0.1</v>
      </c>
      <c r="AU187">
        <f t="shared" si="155"/>
        <v>0.1</v>
      </c>
      <c r="AV187">
        <f t="shared" si="156"/>
        <v>0.1</v>
      </c>
      <c r="AW187">
        <f t="shared" si="157"/>
        <v>0.1</v>
      </c>
      <c r="AX187">
        <f t="shared" si="158"/>
        <v>0.1</v>
      </c>
      <c r="AY187">
        <f t="shared" si="159"/>
        <v>0.1</v>
      </c>
      <c r="AZ187">
        <f t="shared" si="160"/>
        <v>0.1</v>
      </c>
      <c r="BA187">
        <f t="shared" si="161"/>
        <v>0.1</v>
      </c>
      <c r="BB187">
        <f t="shared" si="162"/>
        <v>0.1</v>
      </c>
      <c r="BC187">
        <f t="shared" si="163"/>
        <v>0.1</v>
      </c>
      <c r="BD187">
        <f t="shared" si="164"/>
        <v>0.1</v>
      </c>
      <c r="BE187">
        <f t="shared" si="165"/>
        <v>0.1</v>
      </c>
      <c r="BF187">
        <f t="shared" si="166"/>
        <v>0.1</v>
      </c>
      <c r="BG187">
        <f t="shared" si="167"/>
        <v>0.1</v>
      </c>
      <c r="BH187">
        <f t="shared" si="168"/>
        <v>0.1</v>
      </c>
      <c r="BI187">
        <f t="shared" si="169"/>
        <v>0.1</v>
      </c>
      <c r="BJ187">
        <f t="shared" si="170"/>
        <v>0.1</v>
      </c>
      <c r="BK187">
        <f t="shared" si="171"/>
        <v>10.1</v>
      </c>
      <c r="BM187">
        <f t="shared" si="172"/>
        <v>1.2999999999999998</v>
      </c>
      <c r="BN187">
        <f t="shared" si="173"/>
        <v>1.2999999999999998</v>
      </c>
      <c r="BO187">
        <f t="shared" si="174"/>
        <v>1.2999999999999998</v>
      </c>
      <c r="BP187">
        <f t="shared" si="175"/>
        <v>1.2999999999999998</v>
      </c>
      <c r="BQ187">
        <f t="shared" si="176"/>
        <v>1.2999999999999998</v>
      </c>
      <c r="BR187">
        <f t="shared" si="177"/>
        <v>1.2999999999999998</v>
      </c>
      <c r="BS187">
        <f t="shared" si="178"/>
        <v>1.2999999999999998</v>
      </c>
      <c r="BT187">
        <f t="shared" si="179"/>
        <v>1.2999999999999998</v>
      </c>
      <c r="BU187">
        <f t="shared" si="180"/>
        <v>1.2999999999999998</v>
      </c>
      <c r="BV187">
        <f t="shared" si="181"/>
        <v>1.2999999999999998</v>
      </c>
      <c r="BW187">
        <f t="shared" si="182"/>
        <v>1.2999999999999998</v>
      </c>
      <c r="BX187">
        <f t="shared" si="183"/>
        <v>1.2099999999999997</v>
      </c>
      <c r="BY187">
        <f t="shared" si="184"/>
        <v>1.2099999999999997</v>
      </c>
      <c r="BZ187">
        <f t="shared" si="185"/>
        <v>1.2099999999999997</v>
      </c>
      <c r="CA187">
        <f t="shared" si="186"/>
        <v>1.2099999999999997</v>
      </c>
      <c r="CB187">
        <f t="shared" si="187"/>
        <v>1.2099999999999997</v>
      </c>
      <c r="CC187">
        <f t="shared" si="188"/>
        <v>1.2099999999999997</v>
      </c>
      <c r="CD187">
        <f t="shared" si="189"/>
        <v>1.2099999999999997</v>
      </c>
      <c r="CE187">
        <f t="shared" si="190"/>
        <v>1.2099999999999997</v>
      </c>
      <c r="CF187">
        <f t="shared" si="191"/>
        <v>65.210000000000008</v>
      </c>
      <c r="CH187">
        <f t="shared" si="192"/>
        <v>123.19000000000001</v>
      </c>
      <c r="CI187">
        <f t="shared" si="193"/>
        <v>22.000000000000004</v>
      </c>
      <c r="CJ187">
        <f t="shared" si="194"/>
        <v>12</v>
      </c>
      <c r="CK187">
        <f t="shared" si="195"/>
        <v>89.190000000000012</v>
      </c>
      <c r="CL187">
        <f t="shared" si="196"/>
        <v>0</v>
      </c>
      <c r="CM187">
        <f t="shared" si="197"/>
        <v>0</v>
      </c>
    </row>
    <row r="188" spans="1:91" x14ac:dyDescent="0.2">
      <c r="A188">
        <v>171</v>
      </c>
      <c r="B188">
        <f>B$14*(10-lgd*COUNTIF(Defaults!$AI188:$AR188,"&lt;="&amp;B$17))</f>
        <v>1.5</v>
      </c>
      <c r="C188">
        <f>C$14*(10-lgd*COUNTIF(Defaults!$AI188:$AR188,"&lt;="&amp;C$17))</f>
        <v>1.5</v>
      </c>
      <c r="D188">
        <f>D$14*(10-lgd*COUNTIF(Defaults!$AI188:$AR188,"&lt;="&amp;D$17))</f>
        <v>1.5</v>
      </c>
      <c r="E188">
        <f>E$14*(10-lgd*COUNTIF(Defaults!$AI188:$AR188,"&lt;="&amp;E$17))</f>
        <v>1.5</v>
      </c>
      <c r="F188">
        <f>F$14*(10-lgd*COUNTIF(Defaults!$AI188:$AR188,"&lt;="&amp;F$17))</f>
        <v>1.41</v>
      </c>
      <c r="G188">
        <f>G$14*(10-lgd*COUNTIF(Defaults!$AI188:$AR188,"&lt;="&amp;G$17))</f>
        <v>1.32</v>
      </c>
      <c r="H188">
        <f>H$14*(10-lgd*COUNTIF(Defaults!$AI188:$AR188,"&lt;="&amp;H$17))</f>
        <v>1.2299999999999998</v>
      </c>
      <c r="I188">
        <f>I$14*(10-lgd*COUNTIF(Defaults!$AI188:$AR188,"&lt;="&amp;I$17))</f>
        <v>1.2299999999999998</v>
      </c>
      <c r="J188">
        <f>J$14*(10-lgd*COUNTIF(Defaults!$AI188:$AR188,"&lt;="&amp;J$17))</f>
        <v>1.2299999999999998</v>
      </c>
      <c r="K188">
        <f>K$14*(10-lgd*COUNTIF(Defaults!$AI188:$AR188,"&lt;="&amp;K$17))</f>
        <v>1.2299999999999998</v>
      </c>
      <c r="L188">
        <f>L$14*(10-lgd*COUNTIF(Defaults!$AI188:$AR188,"&lt;="&amp;L$17))</f>
        <v>1.2299999999999998</v>
      </c>
      <c r="M188">
        <f>M$14*(10-lgd*COUNTIF(Defaults!$AI188:$AR188,"&lt;="&amp;M$17))</f>
        <v>1.2299999999999998</v>
      </c>
      <c r="N188">
        <f>N$14*(10-lgd*COUNTIF(Defaults!$AI188:$AR188,"&lt;="&amp;N$17))</f>
        <v>1.2299999999999998</v>
      </c>
      <c r="O188">
        <f>O$14*(10-lgd*COUNTIF(Defaults!$AI188:$AR188,"&lt;="&amp;O$17))</f>
        <v>1.2299999999999998</v>
      </c>
      <c r="P188">
        <f>P$14*(10-lgd*COUNTIF(Defaults!$AI188:$AR188,"&lt;="&amp;P$17))</f>
        <v>1.2299999999999998</v>
      </c>
      <c r="Q188">
        <f>Q$14*(10-lgd*COUNTIF(Defaults!$AI188:$AR188,"&lt;="&amp;Q$17))</f>
        <v>1.2299999999999998</v>
      </c>
      <c r="R188">
        <f>R$14*(10-lgd*COUNTIF(Defaults!$AI188:$AR188,"&lt;="&amp;R$17))</f>
        <v>1.2299999999999998</v>
      </c>
      <c r="S188">
        <f>S$14*(10-lgd*COUNTIF(Defaults!$AI188:$AR188,"&lt;="&amp;S$17))</f>
        <v>1.2299999999999998</v>
      </c>
      <c r="T188">
        <f>T$14*(10-lgd*COUNTIF(Defaults!$AI188:$AR188,"&lt;="&amp;T$17))</f>
        <v>1.2299999999999998</v>
      </c>
      <c r="U188">
        <f>U$14*(10-lgd*COUNTIF(Defaults!$AI188:$AR188,"&lt;="&amp;U$17))</f>
        <v>83.22999999999999</v>
      </c>
      <c r="W188">
        <f t="shared" si="132"/>
        <v>0.1</v>
      </c>
      <c r="X188">
        <f t="shared" si="133"/>
        <v>0.1</v>
      </c>
      <c r="Y188">
        <f t="shared" si="134"/>
        <v>0.1</v>
      </c>
      <c r="Z188">
        <f t="shared" si="135"/>
        <v>0.1</v>
      </c>
      <c r="AA188">
        <f t="shared" si="136"/>
        <v>0.1</v>
      </c>
      <c r="AB188">
        <f t="shared" si="137"/>
        <v>0.1</v>
      </c>
      <c r="AC188">
        <f t="shared" si="138"/>
        <v>0.1</v>
      </c>
      <c r="AD188">
        <f t="shared" si="139"/>
        <v>0.1</v>
      </c>
      <c r="AE188">
        <f t="shared" si="140"/>
        <v>0.1</v>
      </c>
      <c r="AF188">
        <f t="shared" si="141"/>
        <v>0.1</v>
      </c>
      <c r="AG188">
        <f t="shared" si="142"/>
        <v>0.1</v>
      </c>
      <c r="AH188">
        <f t="shared" si="143"/>
        <v>0.1</v>
      </c>
      <c r="AI188">
        <f t="shared" si="144"/>
        <v>0.1</v>
      </c>
      <c r="AJ188">
        <f t="shared" si="145"/>
        <v>0.1</v>
      </c>
      <c r="AK188">
        <f t="shared" si="146"/>
        <v>0.1</v>
      </c>
      <c r="AL188">
        <f t="shared" si="147"/>
        <v>0.1</v>
      </c>
      <c r="AM188">
        <f t="shared" si="148"/>
        <v>0.1</v>
      </c>
      <c r="AN188">
        <f t="shared" si="149"/>
        <v>0.1</v>
      </c>
      <c r="AO188">
        <f t="shared" si="150"/>
        <v>0.1</v>
      </c>
      <c r="AP188">
        <f t="shared" si="151"/>
        <v>20.100000000000001</v>
      </c>
      <c r="AR188">
        <f t="shared" si="152"/>
        <v>0.1</v>
      </c>
      <c r="AS188">
        <f t="shared" si="153"/>
        <v>0.1</v>
      </c>
      <c r="AT188">
        <f t="shared" si="154"/>
        <v>0.1</v>
      </c>
      <c r="AU188">
        <f t="shared" si="155"/>
        <v>0.1</v>
      </c>
      <c r="AV188">
        <f t="shared" si="156"/>
        <v>0.1</v>
      </c>
      <c r="AW188">
        <f t="shared" si="157"/>
        <v>0.1</v>
      </c>
      <c r="AX188">
        <f t="shared" si="158"/>
        <v>0.1</v>
      </c>
      <c r="AY188">
        <f t="shared" si="159"/>
        <v>0.1</v>
      </c>
      <c r="AZ188">
        <f t="shared" si="160"/>
        <v>0.1</v>
      </c>
      <c r="BA188">
        <f t="shared" si="161"/>
        <v>0.1</v>
      </c>
      <c r="BB188">
        <f t="shared" si="162"/>
        <v>0.1</v>
      </c>
      <c r="BC188">
        <f t="shared" si="163"/>
        <v>0.1</v>
      </c>
      <c r="BD188">
        <f t="shared" si="164"/>
        <v>0.1</v>
      </c>
      <c r="BE188">
        <f t="shared" si="165"/>
        <v>0.1</v>
      </c>
      <c r="BF188">
        <f t="shared" si="166"/>
        <v>0.1</v>
      </c>
      <c r="BG188">
        <f t="shared" si="167"/>
        <v>0.1</v>
      </c>
      <c r="BH188">
        <f t="shared" si="168"/>
        <v>0.1</v>
      </c>
      <c r="BI188">
        <f t="shared" si="169"/>
        <v>0.1</v>
      </c>
      <c r="BJ188">
        <f t="shared" si="170"/>
        <v>0.1</v>
      </c>
      <c r="BK188">
        <f t="shared" si="171"/>
        <v>10.1</v>
      </c>
      <c r="BM188">
        <f t="shared" si="172"/>
        <v>1.2999999999999998</v>
      </c>
      <c r="BN188">
        <f t="shared" si="173"/>
        <v>1.2999999999999998</v>
      </c>
      <c r="BO188">
        <f t="shared" si="174"/>
        <v>1.2999999999999998</v>
      </c>
      <c r="BP188">
        <f t="shared" si="175"/>
        <v>1.2999999999999998</v>
      </c>
      <c r="BQ188">
        <f t="shared" si="176"/>
        <v>1.2099999999999997</v>
      </c>
      <c r="BR188">
        <f t="shared" si="177"/>
        <v>1.1199999999999999</v>
      </c>
      <c r="BS188">
        <f t="shared" si="178"/>
        <v>1.0299999999999996</v>
      </c>
      <c r="BT188">
        <f t="shared" si="179"/>
        <v>1.0299999999999996</v>
      </c>
      <c r="BU188">
        <f t="shared" si="180"/>
        <v>1.0299999999999996</v>
      </c>
      <c r="BV188">
        <f t="shared" si="181"/>
        <v>1.0299999999999996</v>
      </c>
      <c r="BW188">
        <f t="shared" si="182"/>
        <v>1.0299999999999996</v>
      </c>
      <c r="BX188">
        <f t="shared" si="183"/>
        <v>1.0299999999999996</v>
      </c>
      <c r="BY188">
        <f t="shared" si="184"/>
        <v>1.0299999999999996</v>
      </c>
      <c r="BZ188">
        <f t="shared" si="185"/>
        <v>1.0299999999999996</v>
      </c>
      <c r="CA188">
        <f t="shared" si="186"/>
        <v>1.0299999999999996</v>
      </c>
      <c r="CB188">
        <f t="shared" si="187"/>
        <v>1.0299999999999996</v>
      </c>
      <c r="CC188">
        <f t="shared" si="188"/>
        <v>1.0299999999999996</v>
      </c>
      <c r="CD188">
        <f t="shared" si="189"/>
        <v>1.0299999999999996</v>
      </c>
      <c r="CE188">
        <f t="shared" si="190"/>
        <v>1.0299999999999996</v>
      </c>
      <c r="CF188">
        <f t="shared" si="191"/>
        <v>53.029999999999987</v>
      </c>
      <c r="CH188">
        <f t="shared" si="192"/>
        <v>107.94999999999999</v>
      </c>
      <c r="CI188">
        <f t="shared" si="193"/>
        <v>22.000000000000004</v>
      </c>
      <c r="CJ188">
        <f t="shared" si="194"/>
        <v>12</v>
      </c>
      <c r="CK188">
        <f t="shared" si="195"/>
        <v>73.949999999999989</v>
      </c>
      <c r="CL188">
        <f t="shared" si="196"/>
        <v>0</v>
      </c>
      <c r="CM188">
        <f t="shared" si="197"/>
        <v>0</v>
      </c>
    </row>
    <row r="189" spans="1:91" x14ac:dyDescent="0.2">
      <c r="A189">
        <v>172</v>
      </c>
      <c r="B189">
        <f>B$14*(10-lgd*COUNTIF(Defaults!$AI189:$AR189,"&lt;="&amp;B$17))</f>
        <v>1.5</v>
      </c>
      <c r="C189">
        <f>C$14*(10-lgd*COUNTIF(Defaults!$AI189:$AR189,"&lt;="&amp;C$17))</f>
        <v>1.5</v>
      </c>
      <c r="D189">
        <f>D$14*(10-lgd*COUNTIF(Defaults!$AI189:$AR189,"&lt;="&amp;D$17))</f>
        <v>1.5</v>
      </c>
      <c r="E189">
        <f>E$14*(10-lgd*COUNTIF(Defaults!$AI189:$AR189,"&lt;="&amp;E$17))</f>
        <v>1.5</v>
      </c>
      <c r="F189">
        <f>F$14*(10-lgd*COUNTIF(Defaults!$AI189:$AR189,"&lt;="&amp;F$17))</f>
        <v>1.5</v>
      </c>
      <c r="G189">
        <f>G$14*(10-lgd*COUNTIF(Defaults!$AI189:$AR189,"&lt;="&amp;G$17))</f>
        <v>1.5</v>
      </c>
      <c r="H189">
        <f>H$14*(10-lgd*COUNTIF(Defaults!$AI189:$AR189,"&lt;="&amp;H$17))</f>
        <v>1.5</v>
      </c>
      <c r="I189">
        <f>I$14*(10-lgd*COUNTIF(Defaults!$AI189:$AR189,"&lt;="&amp;I$17))</f>
        <v>1.5</v>
      </c>
      <c r="J189">
        <f>J$14*(10-lgd*COUNTIF(Defaults!$AI189:$AR189,"&lt;="&amp;J$17))</f>
        <v>1.5</v>
      </c>
      <c r="K189">
        <f>K$14*(10-lgd*COUNTIF(Defaults!$AI189:$AR189,"&lt;="&amp;K$17))</f>
        <v>1.5</v>
      </c>
      <c r="L189">
        <f>L$14*(10-lgd*COUNTIF(Defaults!$AI189:$AR189,"&lt;="&amp;L$17))</f>
        <v>1.5</v>
      </c>
      <c r="M189">
        <f>M$14*(10-lgd*COUNTIF(Defaults!$AI189:$AR189,"&lt;="&amp;M$17))</f>
        <v>1.5</v>
      </c>
      <c r="N189">
        <f>N$14*(10-lgd*COUNTIF(Defaults!$AI189:$AR189,"&lt;="&amp;N$17))</f>
        <v>1.5</v>
      </c>
      <c r="O189">
        <f>O$14*(10-lgd*COUNTIF(Defaults!$AI189:$AR189,"&lt;="&amp;O$17))</f>
        <v>1.5</v>
      </c>
      <c r="P189">
        <f>P$14*(10-lgd*COUNTIF(Defaults!$AI189:$AR189,"&lt;="&amp;P$17))</f>
        <v>1.5</v>
      </c>
      <c r="Q189">
        <f>Q$14*(10-lgd*COUNTIF(Defaults!$AI189:$AR189,"&lt;="&amp;Q$17))</f>
        <v>1.5</v>
      </c>
      <c r="R189">
        <f>R$14*(10-lgd*COUNTIF(Defaults!$AI189:$AR189,"&lt;="&amp;R$17))</f>
        <v>1.5</v>
      </c>
      <c r="S189">
        <f>S$14*(10-lgd*COUNTIF(Defaults!$AI189:$AR189,"&lt;="&amp;S$17))</f>
        <v>1.5</v>
      </c>
      <c r="T189">
        <f>T$14*(10-lgd*COUNTIF(Defaults!$AI189:$AR189,"&lt;="&amp;T$17))</f>
        <v>1.5</v>
      </c>
      <c r="U189">
        <f>U$14*(10-lgd*COUNTIF(Defaults!$AI189:$AR189,"&lt;="&amp;U$17))</f>
        <v>101.5</v>
      </c>
      <c r="W189">
        <f t="shared" si="132"/>
        <v>0.1</v>
      </c>
      <c r="X189">
        <f t="shared" si="133"/>
        <v>0.1</v>
      </c>
      <c r="Y189">
        <f t="shared" si="134"/>
        <v>0.1</v>
      </c>
      <c r="Z189">
        <f t="shared" si="135"/>
        <v>0.1</v>
      </c>
      <c r="AA189">
        <f t="shared" si="136"/>
        <v>0.1</v>
      </c>
      <c r="AB189">
        <f t="shared" si="137"/>
        <v>0.1</v>
      </c>
      <c r="AC189">
        <f t="shared" si="138"/>
        <v>0.1</v>
      </c>
      <c r="AD189">
        <f t="shared" si="139"/>
        <v>0.1</v>
      </c>
      <c r="AE189">
        <f t="shared" si="140"/>
        <v>0.1</v>
      </c>
      <c r="AF189">
        <f t="shared" si="141"/>
        <v>0.1</v>
      </c>
      <c r="AG189">
        <f t="shared" si="142"/>
        <v>0.1</v>
      </c>
      <c r="AH189">
        <f t="shared" si="143"/>
        <v>0.1</v>
      </c>
      <c r="AI189">
        <f t="shared" si="144"/>
        <v>0.1</v>
      </c>
      <c r="AJ189">
        <f t="shared" si="145"/>
        <v>0.1</v>
      </c>
      <c r="AK189">
        <f t="shared" si="146"/>
        <v>0.1</v>
      </c>
      <c r="AL189">
        <f t="shared" si="147"/>
        <v>0.1</v>
      </c>
      <c r="AM189">
        <f t="shared" si="148"/>
        <v>0.1</v>
      </c>
      <c r="AN189">
        <f t="shared" si="149"/>
        <v>0.1</v>
      </c>
      <c r="AO189">
        <f t="shared" si="150"/>
        <v>0.1</v>
      </c>
      <c r="AP189">
        <f t="shared" si="151"/>
        <v>20.100000000000001</v>
      </c>
      <c r="AR189">
        <f t="shared" si="152"/>
        <v>0.1</v>
      </c>
      <c r="AS189">
        <f t="shared" si="153"/>
        <v>0.1</v>
      </c>
      <c r="AT189">
        <f t="shared" si="154"/>
        <v>0.1</v>
      </c>
      <c r="AU189">
        <f t="shared" si="155"/>
        <v>0.1</v>
      </c>
      <c r="AV189">
        <f t="shared" si="156"/>
        <v>0.1</v>
      </c>
      <c r="AW189">
        <f t="shared" si="157"/>
        <v>0.1</v>
      </c>
      <c r="AX189">
        <f t="shared" si="158"/>
        <v>0.1</v>
      </c>
      <c r="AY189">
        <f t="shared" si="159"/>
        <v>0.1</v>
      </c>
      <c r="AZ189">
        <f t="shared" si="160"/>
        <v>0.1</v>
      </c>
      <c r="BA189">
        <f t="shared" si="161"/>
        <v>0.1</v>
      </c>
      <c r="BB189">
        <f t="shared" si="162"/>
        <v>0.1</v>
      </c>
      <c r="BC189">
        <f t="shared" si="163"/>
        <v>0.1</v>
      </c>
      <c r="BD189">
        <f t="shared" si="164"/>
        <v>0.1</v>
      </c>
      <c r="BE189">
        <f t="shared" si="165"/>
        <v>0.1</v>
      </c>
      <c r="BF189">
        <f t="shared" si="166"/>
        <v>0.1</v>
      </c>
      <c r="BG189">
        <f t="shared" si="167"/>
        <v>0.1</v>
      </c>
      <c r="BH189">
        <f t="shared" si="168"/>
        <v>0.1</v>
      </c>
      <c r="BI189">
        <f t="shared" si="169"/>
        <v>0.1</v>
      </c>
      <c r="BJ189">
        <f t="shared" si="170"/>
        <v>0.1</v>
      </c>
      <c r="BK189">
        <f t="shared" si="171"/>
        <v>10.1</v>
      </c>
      <c r="BM189">
        <f t="shared" si="172"/>
        <v>1.2999999999999998</v>
      </c>
      <c r="BN189">
        <f t="shared" si="173"/>
        <v>1.2999999999999998</v>
      </c>
      <c r="BO189">
        <f t="shared" si="174"/>
        <v>1.2999999999999998</v>
      </c>
      <c r="BP189">
        <f t="shared" si="175"/>
        <v>1.2999999999999998</v>
      </c>
      <c r="BQ189">
        <f t="shared" si="176"/>
        <v>1.2999999999999998</v>
      </c>
      <c r="BR189">
        <f t="shared" si="177"/>
        <v>1.2999999999999998</v>
      </c>
      <c r="BS189">
        <f t="shared" si="178"/>
        <v>1.2999999999999998</v>
      </c>
      <c r="BT189">
        <f t="shared" si="179"/>
        <v>1.2999999999999998</v>
      </c>
      <c r="BU189">
        <f t="shared" si="180"/>
        <v>1.2999999999999998</v>
      </c>
      <c r="BV189">
        <f t="shared" si="181"/>
        <v>1.2999999999999998</v>
      </c>
      <c r="BW189">
        <f t="shared" si="182"/>
        <v>1.2999999999999998</v>
      </c>
      <c r="BX189">
        <f t="shared" si="183"/>
        <v>1.2999999999999998</v>
      </c>
      <c r="BY189">
        <f t="shared" si="184"/>
        <v>1.2999999999999998</v>
      </c>
      <c r="BZ189">
        <f t="shared" si="185"/>
        <v>1.2999999999999998</v>
      </c>
      <c r="CA189">
        <f t="shared" si="186"/>
        <v>1.2999999999999998</v>
      </c>
      <c r="CB189">
        <f t="shared" si="187"/>
        <v>1.2999999999999998</v>
      </c>
      <c r="CC189">
        <f t="shared" si="188"/>
        <v>1.2999999999999998</v>
      </c>
      <c r="CD189">
        <f t="shared" si="189"/>
        <v>1.2999999999999998</v>
      </c>
      <c r="CE189">
        <f t="shared" si="190"/>
        <v>1.2999999999999998</v>
      </c>
      <c r="CF189">
        <f t="shared" si="191"/>
        <v>71.300000000000011</v>
      </c>
      <c r="CH189">
        <f t="shared" si="192"/>
        <v>130</v>
      </c>
      <c r="CI189">
        <f t="shared" si="193"/>
        <v>22.000000000000004</v>
      </c>
      <c r="CJ189">
        <f t="shared" si="194"/>
        <v>12</v>
      </c>
      <c r="CK189">
        <f t="shared" si="195"/>
        <v>96.000000000000014</v>
      </c>
      <c r="CL189">
        <f t="shared" si="196"/>
        <v>0</v>
      </c>
      <c r="CM189">
        <f t="shared" si="197"/>
        <v>0</v>
      </c>
    </row>
    <row r="190" spans="1:91" x14ac:dyDescent="0.2">
      <c r="A190">
        <v>173</v>
      </c>
      <c r="B190">
        <f>B$14*(10-lgd*COUNTIF(Defaults!$AI190:$AR190,"&lt;="&amp;B$17))</f>
        <v>1.5</v>
      </c>
      <c r="C190">
        <f>C$14*(10-lgd*COUNTIF(Defaults!$AI190:$AR190,"&lt;="&amp;C$17))</f>
        <v>1.5</v>
      </c>
      <c r="D190">
        <f>D$14*(10-lgd*COUNTIF(Defaults!$AI190:$AR190,"&lt;="&amp;D$17))</f>
        <v>1.5</v>
      </c>
      <c r="E190">
        <f>E$14*(10-lgd*COUNTIF(Defaults!$AI190:$AR190,"&lt;="&amp;E$17))</f>
        <v>1.5</v>
      </c>
      <c r="F190">
        <f>F$14*(10-lgd*COUNTIF(Defaults!$AI190:$AR190,"&lt;="&amp;F$17))</f>
        <v>1.5</v>
      </c>
      <c r="G190">
        <f>G$14*(10-lgd*COUNTIF(Defaults!$AI190:$AR190,"&lt;="&amp;G$17))</f>
        <v>1.5</v>
      </c>
      <c r="H190">
        <f>H$14*(10-lgd*COUNTIF(Defaults!$AI190:$AR190,"&lt;="&amp;H$17))</f>
        <v>1.5</v>
      </c>
      <c r="I190">
        <f>I$14*(10-lgd*COUNTIF(Defaults!$AI190:$AR190,"&lt;="&amp;I$17))</f>
        <v>1.5</v>
      </c>
      <c r="J190">
        <f>J$14*(10-lgd*COUNTIF(Defaults!$AI190:$AR190,"&lt;="&amp;J$17))</f>
        <v>1.5</v>
      </c>
      <c r="K190">
        <f>K$14*(10-lgd*COUNTIF(Defaults!$AI190:$AR190,"&lt;="&amp;K$17))</f>
        <v>1.5</v>
      </c>
      <c r="L190">
        <f>L$14*(10-lgd*COUNTIF(Defaults!$AI190:$AR190,"&lt;="&amp;L$17))</f>
        <v>1.5</v>
      </c>
      <c r="M190">
        <f>M$14*(10-lgd*COUNTIF(Defaults!$AI190:$AR190,"&lt;="&amp;M$17))</f>
        <v>1.5</v>
      </c>
      <c r="N190">
        <f>N$14*(10-lgd*COUNTIF(Defaults!$AI190:$AR190,"&lt;="&amp;N$17))</f>
        <v>1.5</v>
      </c>
      <c r="O190">
        <f>O$14*(10-lgd*COUNTIF(Defaults!$AI190:$AR190,"&lt;="&amp;O$17))</f>
        <v>1.5</v>
      </c>
      <c r="P190">
        <f>P$14*(10-lgd*COUNTIF(Defaults!$AI190:$AR190,"&lt;="&amp;P$17))</f>
        <v>1.5</v>
      </c>
      <c r="Q190">
        <f>Q$14*(10-lgd*COUNTIF(Defaults!$AI190:$AR190,"&lt;="&amp;Q$17))</f>
        <v>1.5</v>
      </c>
      <c r="R190">
        <f>R$14*(10-lgd*COUNTIF(Defaults!$AI190:$AR190,"&lt;="&amp;R$17))</f>
        <v>1.5</v>
      </c>
      <c r="S190">
        <f>S$14*(10-lgd*COUNTIF(Defaults!$AI190:$AR190,"&lt;="&amp;S$17))</f>
        <v>1.5</v>
      </c>
      <c r="T190">
        <f>T$14*(10-lgd*COUNTIF(Defaults!$AI190:$AR190,"&lt;="&amp;T$17))</f>
        <v>1.5</v>
      </c>
      <c r="U190">
        <f>U$14*(10-lgd*COUNTIF(Defaults!$AI190:$AR190,"&lt;="&amp;U$17))</f>
        <v>101.5</v>
      </c>
      <c r="W190">
        <f t="shared" si="132"/>
        <v>0.1</v>
      </c>
      <c r="X190">
        <f t="shared" si="133"/>
        <v>0.1</v>
      </c>
      <c r="Y190">
        <f t="shared" si="134"/>
        <v>0.1</v>
      </c>
      <c r="Z190">
        <f t="shared" si="135"/>
        <v>0.1</v>
      </c>
      <c r="AA190">
        <f t="shared" si="136"/>
        <v>0.1</v>
      </c>
      <c r="AB190">
        <f t="shared" si="137"/>
        <v>0.1</v>
      </c>
      <c r="AC190">
        <f t="shared" si="138"/>
        <v>0.1</v>
      </c>
      <c r="AD190">
        <f t="shared" si="139"/>
        <v>0.1</v>
      </c>
      <c r="AE190">
        <f t="shared" si="140"/>
        <v>0.1</v>
      </c>
      <c r="AF190">
        <f t="shared" si="141"/>
        <v>0.1</v>
      </c>
      <c r="AG190">
        <f t="shared" si="142"/>
        <v>0.1</v>
      </c>
      <c r="AH190">
        <f t="shared" si="143"/>
        <v>0.1</v>
      </c>
      <c r="AI190">
        <f t="shared" si="144"/>
        <v>0.1</v>
      </c>
      <c r="AJ190">
        <f t="shared" si="145"/>
        <v>0.1</v>
      </c>
      <c r="AK190">
        <f t="shared" si="146"/>
        <v>0.1</v>
      </c>
      <c r="AL190">
        <f t="shared" si="147"/>
        <v>0.1</v>
      </c>
      <c r="AM190">
        <f t="shared" si="148"/>
        <v>0.1</v>
      </c>
      <c r="AN190">
        <f t="shared" si="149"/>
        <v>0.1</v>
      </c>
      <c r="AO190">
        <f t="shared" si="150"/>
        <v>0.1</v>
      </c>
      <c r="AP190">
        <f t="shared" si="151"/>
        <v>20.100000000000001</v>
      </c>
      <c r="AR190">
        <f t="shared" si="152"/>
        <v>0.1</v>
      </c>
      <c r="AS190">
        <f t="shared" si="153"/>
        <v>0.1</v>
      </c>
      <c r="AT190">
        <f t="shared" si="154"/>
        <v>0.1</v>
      </c>
      <c r="AU190">
        <f t="shared" si="155"/>
        <v>0.1</v>
      </c>
      <c r="AV190">
        <f t="shared" si="156"/>
        <v>0.1</v>
      </c>
      <c r="AW190">
        <f t="shared" si="157"/>
        <v>0.1</v>
      </c>
      <c r="AX190">
        <f t="shared" si="158"/>
        <v>0.1</v>
      </c>
      <c r="AY190">
        <f t="shared" si="159"/>
        <v>0.1</v>
      </c>
      <c r="AZ190">
        <f t="shared" si="160"/>
        <v>0.1</v>
      </c>
      <c r="BA190">
        <f t="shared" si="161"/>
        <v>0.1</v>
      </c>
      <c r="BB190">
        <f t="shared" si="162"/>
        <v>0.1</v>
      </c>
      <c r="BC190">
        <f t="shared" si="163"/>
        <v>0.1</v>
      </c>
      <c r="BD190">
        <f t="shared" si="164"/>
        <v>0.1</v>
      </c>
      <c r="BE190">
        <f t="shared" si="165"/>
        <v>0.1</v>
      </c>
      <c r="BF190">
        <f t="shared" si="166"/>
        <v>0.1</v>
      </c>
      <c r="BG190">
        <f t="shared" si="167"/>
        <v>0.1</v>
      </c>
      <c r="BH190">
        <f t="shared" si="168"/>
        <v>0.1</v>
      </c>
      <c r="BI190">
        <f t="shared" si="169"/>
        <v>0.1</v>
      </c>
      <c r="BJ190">
        <f t="shared" si="170"/>
        <v>0.1</v>
      </c>
      <c r="BK190">
        <f t="shared" si="171"/>
        <v>10.1</v>
      </c>
      <c r="BM190">
        <f t="shared" si="172"/>
        <v>1.2999999999999998</v>
      </c>
      <c r="BN190">
        <f t="shared" si="173"/>
        <v>1.2999999999999998</v>
      </c>
      <c r="BO190">
        <f t="shared" si="174"/>
        <v>1.2999999999999998</v>
      </c>
      <c r="BP190">
        <f t="shared" si="175"/>
        <v>1.2999999999999998</v>
      </c>
      <c r="BQ190">
        <f t="shared" si="176"/>
        <v>1.2999999999999998</v>
      </c>
      <c r="BR190">
        <f t="shared" si="177"/>
        <v>1.2999999999999998</v>
      </c>
      <c r="BS190">
        <f t="shared" si="178"/>
        <v>1.2999999999999998</v>
      </c>
      <c r="BT190">
        <f t="shared" si="179"/>
        <v>1.2999999999999998</v>
      </c>
      <c r="BU190">
        <f t="shared" si="180"/>
        <v>1.2999999999999998</v>
      </c>
      <c r="BV190">
        <f t="shared" si="181"/>
        <v>1.2999999999999998</v>
      </c>
      <c r="BW190">
        <f t="shared" si="182"/>
        <v>1.2999999999999998</v>
      </c>
      <c r="BX190">
        <f t="shared" si="183"/>
        <v>1.2999999999999998</v>
      </c>
      <c r="BY190">
        <f t="shared" si="184"/>
        <v>1.2999999999999998</v>
      </c>
      <c r="BZ190">
        <f t="shared" si="185"/>
        <v>1.2999999999999998</v>
      </c>
      <c r="CA190">
        <f t="shared" si="186"/>
        <v>1.2999999999999998</v>
      </c>
      <c r="CB190">
        <f t="shared" si="187"/>
        <v>1.2999999999999998</v>
      </c>
      <c r="CC190">
        <f t="shared" si="188"/>
        <v>1.2999999999999998</v>
      </c>
      <c r="CD190">
        <f t="shared" si="189"/>
        <v>1.2999999999999998</v>
      </c>
      <c r="CE190">
        <f t="shared" si="190"/>
        <v>1.2999999999999998</v>
      </c>
      <c r="CF190">
        <f t="shared" si="191"/>
        <v>71.300000000000011</v>
      </c>
      <c r="CH190">
        <f t="shared" si="192"/>
        <v>130</v>
      </c>
      <c r="CI190">
        <f t="shared" si="193"/>
        <v>22.000000000000004</v>
      </c>
      <c r="CJ190">
        <f t="shared" si="194"/>
        <v>12</v>
      </c>
      <c r="CK190">
        <f t="shared" si="195"/>
        <v>96.000000000000014</v>
      </c>
      <c r="CL190">
        <f t="shared" si="196"/>
        <v>0</v>
      </c>
      <c r="CM190">
        <f t="shared" si="197"/>
        <v>0</v>
      </c>
    </row>
    <row r="191" spans="1:91" x14ac:dyDescent="0.2">
      <c r="A191">
        <v>174</v>
      </c>
      <c r="B191">
        <f>B$14*(10-lgd*COUNTIF(Defaults!$AI191:$AR191,"&lt;="&amp;B$17))</f>
        <v>1.5</v>
      </c>
      <c r="C191">
        <f>C$14*(10-lgd*COUNTIF(Defaults!$AI191:$AR191,"&lt;="&amp;C$17))</f>
        <v>1.5</v>
      </c>
      <c r="D191">
        <f>D$14*(10-lgd*COUNTIF(Defaults!$AI191:$AR191,"&lt;="&amp;D$17))</f>
        <v>1.5</v>
      </c>
      <c r="E191">
        <f>E$14*(10-lgd*COUNTIF(Defaults!$AI191:$AR191,"&lt;="&amp;E$17))</f>
        <v>1.5</v>
      </c>
      <c r="F191">
        <f>F$14*(10-lgd*COUNTIF(Defaults!$AI191:$AR191,"&lt;="&amp;F$17))</f>
        <v>1.5</v>
      </c>
      <c r="G191">
        <f>G$14*(10-lgd*COUNTIF(Defaults!$AI191:$AR191,"&lt;="&amp;G$17))</f>
        <v>1.32</v>
      </c>
      <c r="H191">
        <f>H$14*(10-lgd*COUNTIF(Defaults!$AI191:$AR191,"&lt;="&amp;H$17))</f>
        <v>1.2299999999999998</v>
      </c>
      <c r="I191">
        <f>I$14*(10-lgd*COUNTIF(Defaults!$AI191:$AR191,"&lt;="&amp;I$17))</f>
        <v>1.1399999999999999</v>
      </c>
      <c r="J191">
        <f>J$14*(10-lgd*COUNTIF(Defaults!$AI191:$AR191,"&lt;="&amp;J$17))</f>
        <v>1.1399999999999999</v>
      </c>
      <c r="K191">
        <f>K$14*(10-lgd*COUNTIF(Defaults!$AI191:$AR191,"&lt;="&amp;K$17))</f>
        <v>1.1399999999999999</v>
      </c>
      <c r="L191">
        <f>L$14*(10-lgd*COUNTIF(Defaults!$AI191:$AR191,"&lt;="&amp;L$17))</f>
        <v>1.1399999999999999</v>
      </c>
      <c r="M191">
        <f>M$14*(10-lgd*COUNTIF(Defaults!$AI191:$AR191,"&lt;="&amp;M$17))</f>
        <v>1.1399999999999999</v>
      </c>
      <c r="N191">
        <f>N$14*(10-lgd*COUNTIF(Defaults!$AI191:$AR191,"&lt;="&amp;N$17))</f>
        <v>1.05</v>
      </c>
      <c r="O191">
        <f>O$14*(10-lgd*COUNTIF(Defaults!$AI191:$AR191,"&lt;="&amp;O$17))</f>
        <v>1.05</v>
      </c>
      <c r="P191">
        <f>P$14*(10-lgd*COUNTIF(Defaults!$AI191:$AR191,"&lt;="&amp;P$17))</f>
        <v>1.05</v>
      </c>
      <c r="Q191">
        <f>Q$14*(10-lgd*COUNTIF(Defaults!$AI191:$AR191,"&lt;="&amp;Q$17))</f>
        <v>1.05</v>
      </c>
      <c r="R191">
        <f>R$14*(10-lgd*COUNTIF(Defaults!$AI191:$AR191,"&lt;="&amp;R$17))</f>
        <v>0.96</v>
      </c>
      <c r="S191">
        <f>S$14*(10-lgd*COUNTIF(Defaults!$AI191:$AR191,"&lt;="&amp;S$17))</f>
        <v>0.96</v>
      </c>
      <c r="T191">
        <f>T$14*(10-lgd*COUNTIF(Defaults!$AI191:$AR191,"&lt;="&amp;T$17))</f>
        <v>0.96</v>
      </c>
      <c r="U191">
        <f>U$14*(10-lgd*COUNTIF(Defaults!$AI191:$AR191,"&lt;="&amp;U$17))</f>
        <v>64.960000000000008</v>
      </c>
      <c r="W191">
        <f t="shared" si="132"/>
        <v>0.1</v>
      </c>
      <c r="X191">
        <f t="shared" si="133"/>
        <v>0.1</v>
      </c>
      <c r="Y191">
        <f t="shared" si="134"/>
        <v>0.1</v>
      </c>
      <c r="Z191">
        <f t="shared" si="135"/>
        <v>0.1</v>
      </c>
      <c r="AA191">
        <f t="shared" si="136"/>
        <v>0.1</v>
      </c>
      <c r="AB191">
        <f t="shared" si="137"/>
        <v>0.1</v>
      </c>
      <c r="AC191">
        <f t="shared" si="138"/>
        <v>0.1</v>
      </c>
      <c r="AD191">
        <f t="shared" si="139"/>
        <v>0.1</v>
      </c>
      <c r="AE191">
        <f t="shared" si="140"/>
        <v>0.1</v>
      </c>
      <c r="AF191">
        <f t="shared" si="141"/>
        <v>0.1</v>
      </c>
      <c r="AG191">
        <f t="shared" si="142"/>
        <v>0.1</v>
      </c>
      <c r="AH191">
        <f t="shared" si="143"/>
        <v>0.1</v>
      </c>
      <c r="AI191">
        <f t="shared" si="144"/>
        <v>0.1</v>
      </c>
      <c r="AJ191">
        <f t="shared" si="145"/>
        <v>0.1</v>
      </c>
      <c r="AK191">
        <f t="shared" si="146"/>
        <v>0.1</v>
      </c>
      <c r="AL191">
        <f t="shared" si="147"/>
        <v>0.1</v>
      </c>
      <c r="AM191">
        <f t="shared" si="148"/>
        <v>0.1</v>
      </c>
      <c r="AN191">
        <f t="shared" si="149"/>
        <v>0.1</v>
      </c>
      <c r="AO191">
        <f t="shared" si="150"/>
        <v>0.1</v>
      </c>
      <c r="AP191">
        <f t="shared" si="151"/>
        <v>20.100000000000001</v>
      </c>
      <c r="AR191">
        <f t="shared" si="152"/>
        <v>0.1</v>
      </c>
      <c r="AS191">
        <f t="shared" si="153"/>
        <v>0.1</v>
      </c>
      <c r="AT191">
        <f t="shared" si="154"/>
        <v>0.1</v>
      </c>
      <c r="AU191">
        <f t="shared" si="155"/>
        <v>0.1</v>
      </c>
      <c r="AV191">
        <f t="shared" si="156"/>
        <v>0.1</v>
      </c>
      <c r="AW191">
        <f t="shared" si="157"/>
        <v>0.1</v>
      </c>
      <c r="AX191">
        <f t="shared" si="158"/>
        <v>0.1</v>
      </c>
      <c r="AY191">
        <f t="shared" si="159"/>
        <v>0.1</v>
      </c>
      <c r="AZ191">
        <f t="shared" si="160"/>
        <v>0.1</v>
      </c>
      <c r="BA191">
        <f t="shared" si="161"/>
        <v>0.1</v>
      </c>
      <c r="BB191">
        <f t="shared" si="162"/>
        <v>0.1</v>
      </c>
      <c r="BC191">
        <f t="shared" si="163"/>
        <v>0.1</v>
      </c>
      <c r="BD191">
        <f t="shared" si="164"/>
        <v>0.1</v>
      </c>
      <c r="BE191">
        <f t="shared" si="165"/>
        <v>0.1</v>
      </c>
      <c r="BF191">
        <f t="shared" si="166"/>
        <v>0.1</v>
      </c>
      <c r="BG191">
        <f t="shared" si="167"/>
        <v>0.1</v>
      </c>
      <c r="BH191">
        <f t="shared" si="168"/>
        <v>0.1</v>
      </c>
      <c r="BI191">
        <f t="shared" si="169"/>
        <v>0.1</v>
      </c>
      <c r="BJ191">
        <f t="shared" si="170"/>
        <v>0.1</v>
      </c>
      <c r="BK191">
        <f t="shared" si="171"/>
        <v>10.1</v>
      </c>
      <c r="BM191">
        <f t="shared" si="172"/>
        <v>1.2999999999999998</v>
      </c>
      <c r="BN191">
        <f t="shared" si="173"/>
        <v>1.2999999999999998</v>
      </c>
      <c r="BO191">
        <f t="shared" si="174"/>
        <v>1.2999999999999998</v>
      </c>
      <c r="BP191">
        <f t="shared" si="175"/>
        <v>1.2999999999999998</v>
      </c>
      <c r="BQ191">
        <f t="shared" si="176"/>
        <v>1.2999999999999998</v>
      </c>
      <c r="BR191">
        <f t="shared" si="177"/>
        <v>1.1199999999999999</v>
      </c>
      <c r="BS191">
        <f t="shared" si="178"/>
        <v>1.0299999999999996</v>
      </c>
      <c r="BT191">
        <f t="shared" si="179"/>
        <v>0.93999999999999984</v>
      </c>
      <c r="BU191">
        <f t="shared" si="180"/>
        <v>0.93999999999999984</v>
      </c>
      <c r="BV191">
        <f t="shared" si="181"/>
        <v>0.93999999999999984</v>
      </c>
      <c r="BW191">
        <f t="shared" si="182"/>
        <v>0.93999999999999984</v>
      </c>
      <c r="BX191">
        <f t="shared" si="183"/>
        <v>0.93999999999999984</v>
      </c>
      <c r="BY191">
        <f t="shared" si="184"/>
        <v>0.85000000000000009</v>
      </c>
      <c r="BZ191">
        <f t="shared" si="185"/>
        <v>0.85000000000000009</v>
      </c>
      <c r="CA191">
        <f t="shared" si="186"/>
        <v>0.85000000000000009</v>
      </c>
      <c r="CB191">
        <f t="shared" si="187"/>
        <v>0.85000000000000009</v>
      </c>
      <c r="CC191">
        <f t="shared" si="188"/>
        <v>0.76</v>
      </c>
      <c r="CD191">
        <f t="shared" si="189"/>
        <v>0.76</v>
      </c>
      <c r="CE191">
        <f t="shared" si="190"/>
        <v>0.76</v>
      </c>
      <c r="CF191">
        <f t="shared" si="191"/>
        <v>34.760000000000005</v>
      </c>
      <c r="CH191">
        <f t="shared" si="192"/>
        <v>87.79000000000002</v>
      </c>
      <c r="CI191">
        <f t="shared" si="193"/>
        <v>22.000000000000004</v>
      </c>
      <c r="CJ191">
        <f t="shared" si="194"/>
        <v>12</v>
      </c>
      <c r="CK191">
        <f t="shared" si="195"/>
        <v>53.790000000000006</v>
      </c>
      <c r="CL191">
        <f t="shared" si="196"/>
        <v>0</v>
      </c>
      <c r="CM191">
        <f t="shared" si="197"/>
        <v>0</v>
      </c>
    </row>
    <row r="192" spans="1:91" x14ac:dyDescent="0.2">
      <c r="A192">
        <v>175</v>
      </c>
      <c r="B192">
        <f>B$14*(10-lgd*COUNTIF(Defaults!$AI192:$AR192,"&lt;="&amp;B$17))</f>
        <v>1.5</v>
      </c>
      <c r="C192">
        <f>C$14*(10-lgd*COUNTIF(Defaults!$AI192:$AR192,"&lt;="&amp;C$17))</f>
        <v>1.5</v>
      </c>
      <c r="D192">
        <f>D$14*(10-lgd*COUNTIF(Defaults!$AI192:$AR192,"&lt;="&amp;D$17))</f>
        <v>1.5</v>
      </c>
      <c r="E192">
        <f>E$14*(10-lgd*COUNTIF(Defaults!$AI192:$AR192,"&lt;="&amp;E$17))</f>
        <v>1.5</v>
      </c>
      <c r="F192">
        <f>F$14*(10-lgd*COUNTIF(Defaults!$AI192:$AR192,"&lt;="&amp;F$17))</f>
        <v>1.5</v>
      </c>
      <c r="G192">
        <f>G$14*(10-lgd*COUNTIF(Defaults!$AI192:$AR192,"&lt;="&amp;G$17))</f>
        <v>1.5</v>
      </c>
      <c r="H192">
        <f>H$14*(10-lgd*COUNTIF(Defaults!$AI192:$AR192,"&lt;="&amp;H$17))</f>
        <v>1.5</v>
      </c>
      <c r="I192">
        <f>I$14*(10-lgd*COUNTIF(Defaults!$AI192:$AR192,"&lt;="&amp;I$17))</f>
        <v>1.5</v>
      </c>
      <c r="J192">
        <f>J$14*(10-lgd*COUNTIF(Defaults!$AI192:$AR192,"&lt;="&amp;J$17))</f>
        <v>1.5</v>
      </c>
      <c r="K192">
        <f>K$14*(10-lgd*COUNTIF(Defaults!$AI192:$AR192,"&lt;="&amp;K$17))</f>
        <v>1.5</v>
      </c>
      <c r="L192">
        <f>L$14*(10-lgd*COUNTIF(Defaults!$AI192:$AR192,"&lt;="&amp;L$17))</f>
        <v>1.5</v>
      </c>
      <c r="M192">
        <f>M$14*(10-lgd*COUNTIF(Defaults!$AI192:$AR192,"&lt;="&amp;M$17))</f>
        <v>1.5</v>
      </c>
      <c r="N192">
        <f>N$14*(10-lgd*COUNTIF(Defaults!$AI192:$AR192,"&lt;="&amp;N$17))</f>
        <v>1.5</v>
      </c>
      <c r="O192">
        <f>O$14*(10-lgd*COUNTIF(Defaults!$AI192:$AR192,"&lt;="&amp;O$17))</f>
        <v>1.5</v>
      </c>
      <c r="P192">
        <f>P$14*(10-lgd*COUNTIF(Defaults!$AI192:$AR192,"&lt;="&amp;P$17))</f>
        <v>1.5</v>
      </c>
      <c r="Q192">
        <f>Q$14*(10-lgd*COUNTIF(Defaults!$AI192:$AR192,"&lt;="&amp;Q$17))</f>
        <v>1.5</v>
      </c>
      <c r="R192">
        <f>R$14*(10-lgd*COUNTIF(Defaults!$AI192:$AR192,"&lt;="&amp;R$17))</f>
        <v>1.41</v>
      </c>
      <c r="S192">
        <f>S$14*(10-lgd*COUNTIF(Defaults!$AI192:$AR192,"&lt;="&amp;S$17))</f>
        <v>1.41</v>
      </c>
      <c r="T192">
        <f>T$14*(10-lgd*COUNTIF(Defaults!$AI192:$AR192,"&lt;="&amp;T$17))</f>
        <v>1.41</v>
      </c>
      <c r="U192">
        <f>U$14*(10-lgd*COUNTIF(Defaults!$AI192:$AR192,"&lt;="&amp;U$17))</f>
        <v>95.410000000000011</v>
      </c>
      <c r="W192">
        <f t="shared" si="132"/>
        <v>0.1</v>
      </c>
      <c r="X192">
        <f t="shared" si="133"/>
        <v>0.1</v>
      </c>
      <c r="Y192">
        <f t="shared" si="134"/>
        <v>0.1</v>
      </c>
      <c r="Z192">
        <f t="shared" si="135"/>
        <v>0.1</v>
      </c>
      <c r="AA192">
        <f t="shared" si="136"/>
        <v>0.1</v>
      </c>
      <c r="AB192">
        <f t="shared" si="137"/>
        <v>0.1</v>
      </c>
      <c r="AC192">
        <f t="shared" si="138"/>
        <v>0.1</v>
      </c>
      <c r="AD192">
        <f t="shared" si="139"/>
        <v>0.1</v>
      </c>
      <c r="AE192">
        <f t="shared" si="140"/>
        <v>0.1</v>
      </c>
      <c r="AF192">
        <f t="shared" si="141"/>
        <v>0.1</v>
      </c>
      <c r="AG192">
        <f t="shared" si="142"/>
        <v>0.1</v>
      </c>
      <c r="AH192">
        <f t="shared" si="143"/>
        <v>0.1</v>
      </c>
      <c r="AI192">
        <f t="shared" si="144"/>
        <v>0.1</v>
      </c>
      <c r="AJ192">
        <f t="shared" si="145"/>
        <v>0.1</v>
      </c>
      <c r="AK192">
        <f t="shared" si="146"/>
        <v>0.1</v>
      </c>
      <c r="AL192">
        <f t="shared" si="147"/>
        <v>0.1</v>
      </c>
      <c r="AM192">
        <f t="shared" si="148"/>
        <v>0.1</v>
      </c>
      <c r="AN192">
        <f t="shared" si="149"/>
        <v>0.1</v>
      </c>
      <c r="AO192">
        <f t="shared" si="150"/>
        <v>0.1</v>
      </c>
      <c r="AP192">
        <f t="shared" si="151"/>
        <v>20.100000000000001</v>
      </c>
      <c r="AR192">
        <f t="shared" si="152"/>
        <v>0.1</v>
      </c>
      <c r="AS192">
        <f t="shared" si="153"/>
        <v>0.1</v>
      </c>
      <c r="AT192">
        <f t="shared" si="154"/>
        <v>0.1</v>
      </c>
      <c r="AU192">
        <f t="shared" si="155"/>
        <v>0.1</v>
      </c>
      <c r="AV192">
        <f t="shared" si="156"/>
        <v>0.1</v>
      </c>
      <c r="AW192">
        <f t="shared" si="157"/>
        <v>0.1</v>
      </c>
      <c r="AX192">
        <f t="shared" si="158"/>
        <v>0.1</v>
      </c>
      <c r="AY192">
        <f t="shared" si="159"/>
        <v>0.1</v>
      </c>
      <c r="AZ192">
        <f t="shared" si="160"/>
        <v>0.1</v>
      </c>
      <c r="BA192">
        <f t="shared" si="161"/>
        <v>0.1</v>
      </c>
      <c r="BB192">
        <f t="shared" si="162"/>
        <v>0.1</v>
      </c>
      <c r="BC192">
        <f t="shared" si="163"/>
        <v>0.1</v>
      </c>
      <c r="BD192">
        <f t="shared" si="164"/>
        <v>0.1</v>
      </c>
      <c r="BE192">
        <f t="shared" si="165"/>
        <v>0.1</v>
      </c>
      <c r="BF192">
        <f t="shared" si="166"/>
        <v>0.1</v>
      </c>
      <c r="BG192">
        <f t="shared" si="167"/>
        <v>0.1</v>
      </c>
      <c r="BH192">
        <f t="shared" si="168"/>
        <v>0.1</v>
      </c>
      <c r="BI192">
        <f t="shared" si="169"/>
        <v>0.1</v>
      </c>
      <c r="BJ192">
        <f t="shared" si="170"/>
        <v>0.1</v>
      </c>
      <c r="BK192">
        <f t="shared" si="171"/>
        <v>10.1</v>
      </c>
      <c r="BM192">
        <f t="shared" si="172"/>
        <v>1.2999999999999998</v>
      </c>
      <c r="BN192">
        <f t="shared" si="173"/>
        <v>1.2999999999999998</v>
      </c>
      <c r="BO192">
        <f t="shared" si="174"/>
        <v>1.2999999999999998</v>
      </c>
      <c r="BP192">
        <f t="shared" si="175"/>
        <v>1.2999999999999998</v>
      </c>
      <c r="BQ192">
        <f t="shared" si="176"/>
        <v>1.2999999999999998</v>
      </c>
      <c r="BR192">
        <f t="shared" si="177"/>
        <v>1.2999999999999998</v>
      </c>
      <c r="BS192">
        <f t="shared" si="178"/>
        <v>1.2999999999999998</v>
      </c>
      <c r="BT192">
        <f t="shared" si="179"/>
        <v>1.2999999999999998</v>
      </c>
      <c r="BU192">
        <f t="shared" si="180"/>
        <v>1.2999999999999998</v>
      </c>
      <c r="BV192">
        <f t="shared" si="181"/>
        <v>1.2999999999999998</v>
      </c>
      <c r="BW192">
        <f t="shared" si="182"/>
        <v>1.2999999999999998</v>
      </c>
      <c r="BX192">
        <f t="shared" si="183"/>
        <v>1.2999999999999998</v>
      </c>
      <c r="BY192">
        <f t="shared" si="184"/>
        <v>1.2999999999999998</v>
      </c>
      <c r="BZ192">
        <f t="shared" si="185"/>
        <v>1.2999999999999998</v>
      </c>
      <c r="CA192">
        <f t="shared" si="186"/>
        <v>1.2999999999999998</v>
      </c>
      <c r="CB192">
        <f t="shared" si="187"/>
        <v>1.2999999999999998</v>
      </c>
      <c r="CC192">
        <f t="shared" si="188"/>
        <v>1.2099999999999997</v>
      </c>
      <c r="CD192">
        <f t="shared" si="189"/>
        <v>1.2099999999999997</v>
      </c>
      <c r="CE192">
        <f t="shared" si="190"/>
        <v>1.2099999999999997</v>
      </c>
      <c r="CF192">
        <f t="shared" si="191"/>
        <v>65.210000000000008</v>
      </c>
      <c r="CH192">
        <f t="shared" si="192"/>
        <v>123.64000000000001</v>
      </c>
      <c r="CI192">
        <f t="shared" si="193"/>
        <v>22.000000000000004</v>
      </c>
      <c r="CJ192">
        <f t="shared" si="194"/>
        <v>12</v>
      </c>
      <c r="CK192">
        <f t="shared" si="195"/>
        <v>89.640000000000015</v>
      </c>
      <c r="CL192">
        <f t="shared" si="196"/>
        <v>0</v>
      </c>
      <c r="CM192">
        <f t="shared" si="197"/>
        <v>0</v>
      </c>
    </row>
    <row r="193" spans="1:91" x14ac:dyDescent="0.2">
      <c r="A193">
        <v>176</v>
      </c>
      <c r="B193">
        <f>B$14*(10-lgd*COUNTIF(Defaults!$AI193:$AR193,"&lt;="&amp;B$17))</f>
        <v>1.5</v>
      </c>
      <c r="C193">
        <f>C$14*(10-lgd*COUNTIF(Defaults!$AI193:$AR193,"&lt;="&amp;C$17))</f>
        <v>1.5</v>
      </c>
      <c r="D193">
        <f>D$14*(10-lgd*COUNTIF(Defaults!$AI193:$AR193,"&lt;="&amp;D$17))</f>
        <v>1.5</v>
      </c>
      <c r="E193">
        <f>E$14*(10-lgd*COUNTIF(Defaults!$AI193:$AR193,"&lt;="&amp;E$17))</f>
        <v>1.5</v>
      </c>
      <c r="F193">
        <f>F$14*(10-lgd*COUNTIF(Defaults!$AI193:$AR193,"&lt;="&amp;F$17))</f>
        <v>1.41</v>
      </c>
      <c r="G193">
        <f>G$14*(10-lgd*COUNTIF(Defaults!$AI193:$AR193,"&lt;="&amp;G$17))</f>
        <v>1.41</v>
      </c>
      <c r="H193">
        <f>H$14*(10-lgd*COUNTIF(Defaults!$AI193:$AR193,"&lt;="&amp;H$17))</f>
        <v>1.41</v>
      </c>
      <c r="I193">
        <f>I$14*(10-lgd*COUNTIF(Defaults!$AI193:$AR193,"&lt;="&amp;I$17))</f>
        <v>1.41</v>
      </c>
      <c r="J193">
        <f>J$14*(10-lgd*COUNTIF(Defaults!$AI193:$AR193,"&lt;="&amp;J$17))</f>
        <v>1.41</v>
      </c>
      <c r="K193">
        <f>K$14*(10-lgd*COUNTIF(Defaults!$AI193:$AR193,"&lt;="&amp;K$17))</f>
        <v>1.41</v>
      </c>
      <c r="L193">
        <f>L$14*(10-lgd*COUNTIF(Defaults!$AI193:$AR193,"&lt;="&amp;L$17))</f>
        <v>1.41</v>
      </c>
      <c r="M193">
        <f>M$14*(10-lgd*COUNTIF(Defaults!$AI193:$AR193,"&lt;="&amp;M$17))</f>
        <v>1.41</v>
      </c>
      <c r="N193">
        <f>N$14*(10-lgd*COUNTIF(Defaults!$AI193:$AR193,"&lt;="&amp;N$17))</f>
        <v>1.41</v>
      </c>
      <c r="O193">
        <f>O$14*(10-lgd*COUNTIF(Defaults!$AI193:$AR193,"&lt;="&amp;O$17))</f>
        <v>1.41</v>
      </c>
      <c r="P193">
        <f>P$14*(10-lgd*COUNTIF(Defaults!$AI193:$AR193,"&lt;="&amp;P$17))</f>
        <v>1.41</v>
      </c>
      <c r="Q193">
        <f>Q$14*(10-lgd*COUNTIF(Defaults!$AI193:$AR193,"&lt;="&amp;Q$17))</f>
        <v>1.41</v>
      </c>
      <c r="R193">
        <f>R$14*(10-lgd*COUNTIF(Defaults!$AI193:$AR193,"&lt;="&amp;R$17))</f>
        <v>1.32</v>
      </c>
      <c r="S193">
        <f>S$14*(10-lgd*COUNTIF(Defaults!$AI193:$AR193,"&lt;="&amp;S$17))</f>
        <v>1.32</v>
      </c>
      <c r="T193">
        <f>T$14*(10-lgd*COUNTIF(Defaults!$AI193:$AR193,"&lt;="&amp;T$17))</f>
        <v>1.2299999999999998</v>
      </c>
      <c r="U193">
        <f>U$14*(10-lgd*COUNTIF(Defaults!$AI193:$AR193,"&lt;="&amp;U$17))</f>
        <v>83.22999999999999</v>
      </c>
      <c r="W193">
        <f t="shared" si="132"/>
        <v>0.1</v>
      </c>
      <c r="X193">
        <f t="shared" si="133"/>
        <v>0.1</v>
      </c>
      <c r="Y193">
        <f t="shared" si="134"/>
        <v>0.1</v>
      </c>
      <c r="Z193">
        <f t="shared" si="135"/>
        <v>0.1</v>
      </c>
      <c r="AA193">
        <f t="shared" si="136"/>
        <v>0.1</v>
      </c>
      <c r="AB193">
        <f t="shared" si="137"/>
        <v>0.1</v>
      </c>
      <c r="AC193">
        <f t="shared" si="138"/>
        <v>0.1</v>
      </c>
      <c r="AD193">
        <f t="shared" si="139"/>
        <v>0.1</v>
      </c>
      <c r="AE193">
        <f t="shared" si="140"/>
        <v>0.1</v>
      </c>
      <c r="AF193">
        <f t="shared" si="141"/>
        <v>0.1</v>
      </c>
      <c r="AG193">
        <f t="shared" si="142"/>
        <v>0.1</v>
      </c>
      <c r="AH193">
        <f t="shared" si="143"/>
        <v>0.1</v>
      </c>
      <c r="AI193">
        <f t="shared" si="144"/>
        <v>0.1</v>
      </c>
      <c r="AJ193">
        <f t="shared" si="145"/>
        <v>0.1</v>
      </c>
      <c r="AK193">
        <f t="shared" si="146"/>
        <v>0.1</v>
      </c>
      <c r="AL193">
        <f t="shared" si="147"/>
        <v>0.1</v>
      </c>
      <c r="AM193">
        <f t="shared" si="148"/>
        <v>0.1</v>
      </c>
      <c r="AN193">
        <f t="shared" si="149"/>
        <v>0.1</v>
      </c>
      <c r="AO193">
        <f t="shared" si="150"/>
        <v>0.1</v>
      </c>
      <c r="AP193">
        <f t="shared" si="151"/>
        <v>20.100000000000001</v>
      </c>
      <c r="AR193">
        <f t="shared" si="152"/>
        <v>0.1</v>
      </c>
      <c r="AS193">
        <f t="shared" si="153"/>
        <v>0.1</v>
      </c>
      <c r="AT193">
        <f t="shared" si="154"/>
        <v>0.1</v>
      </c>
      <c r="AU193">
        <f t="shared" si="155"/>
        <v>0.1</v>
      </c>
      <c r="AV193">
        <f t="shared" si="156"/>
        <v>0.1</v>
      </c>
      <c r="AW193">
        <f t="shared" si="157"/>
        <v>0.1</v>
      </c>
      <c r="AX193">
        <f t="shared" si="158"/>
        <v>0.1</v>
      </c>
      <c r="AY193">
        <f t="shared" si="159"/>
        <v>0.1</v>
      </c>
      <c r="AZ193">
        <f t="shared" si="160"/>
        <v>0.1</v>
      </c>
      <c r="BA193">
        <f t="shared" si="161"/>
        <v>0.1</v>
      </c>
      <c r="BB193">
        <f t="shared" si="162"/>
        <v>0.1</v>
      </c>
      <c r="BC193">
        <f t="shared" si="163"/>
        <v>0.1</v>
      </c>
      <c r="BD193">
        <f t="shared" si="164"/>
        <v>0.1</v>
      </c>
      <c r="BE193">
        <f t="shared" si="165"/>
        <v>0.1</v>
      </c>
      <c r="BF193">
        <f t="shared" si="166"/>
        <v>0.1</v>
      </c>
      <c r="BG193">
        <f t="shared" si="167"/>
        <v>0.1</v>
      </c>
      <c r="BH193">
        <f t="shared" si="168"/>
        <v>0.1</v>
      </c>
      <c r="BI193">
        <f t="shared" si="169"/>
        <v>0.1</v>
      </c>
      <c r="BJ193">
        <f t="shared" si="170"/>
        <v>0.1</v>
      </c>
      <c r="BK193">
        <f t="shared" si="171"/>
        <v>10.1</v>
      </c>
      <c r="BM193">
        <f t="shared" si="172"/>
        <v>1.2999999999999998</v>
      </c>
      <c r="BN193">
        <f t="shared" si="173"/>
        <v>1.2999999999999998</v>
      </c>
      <c r="BO193">
        <f t="shared" si="174"/>
        <v>1.2999999999999998</v>
      </c>
      <c r="BP193">
        <f t="shared" si="175"/>
        <v>1.2999999999999998</v>
      </c>
      <c r="BQ193">
        <f t="shared" si="176"/>
        <v>1.2099999999999997</v>
      </c>
      <c r="BR193">
        <f t="shared" si="177"/>
        <v>1.2099999999999997</v>
      </c>
      <c r="BS193">
        <f t="shared" si="178"/>
        <v>1.2099999999999997</v>
      </c>
      <c r="BT193">
        <f t="shared" si="179"/>
        <v>1.2099999999999997</v>
      </c>
      <c r="BU193">
        <f t="shared" si="180"/>
        <v>1.2099999999999997</v>
      </c>
      <c r="BV193">
        <f t="shared" si="181"/>
        <v>1.2099999999999997</v>
      </c>
      <c r="BW193">
        <f t="shared" si="182"/>
        <v>1.2099999999999997</v>
      </c>
      <c r="BX193">
        <f t="shared" si="183"/>
        <v>1.2099999999999997</v>
      </c>
      <c r="BY193">
        <f t="shared" si="184"/>
        <v>1.2099999999999997</v>
      </c>
      <c r="BZ193">
        <f t="shared" si="185"/>
        <v>1.2099999999999997</v>
      </c>
      <c r="CA193">
        <f t="shared" si="186"/>
        <v>1.2099999999999997</v>
      </c>
      <c r="CB193">
        <f t="shared" si="187"/>
        <v>1.2099999999999997</v>
      </c>
      <c r="CC193">
        <f t="shared" si="188"/>
        <v>1.1199999999999999</v>
      </c>
      <c r="CD193">
        <f t="shared" si="189"/>
        <v>1.1199999999999999</v>
      </c>
      <c r="CE193">
        <f t="shared" si="190"/>
        <v>1.0299999999999996</v>
      </c>
      <c r="CF193">
        <f t="shared" si="191"/>
        <v>53.029999999999987</v>
      </c>
      <c r="CH193">
        <f t="shared" si="192"/>
        <v>110.02</v>
      </c>
      <c r="CI193">
        <f t="shared" si="193"/>
        <v>22.000000000000004</v>
      </c>
      <c r="CJ193">
        <f t="shared" si="194"/>
        <v>12</v>
      </c>
      <c r="CK193">
        <f t="shared" si="195"/>
        <v>76.019999999999982</v>
      </c>
      <c r="CL193">
        <f t="shared" si="196"/>
        <v>0</v>
      </c>
      <c r="CM193">
        <f t="shared" si="197"/>
        <v>0</v>
      </c>
    </row>
    <row r="194" spans="1:91" x14ac:dyDescent="0.2">
      <c r="A194">
        <v>177</v>
      </c>
      <c r="B194">
        <f>B$14*(10-lgd*COUNTIF(Defaults!$AI194:$AR194,"&lt;="&amp;B$17))</f>
        <v>1.5</v>
      </c>
      <c r="C194">
        <f>C$14*(10-lgd*COUNTIF(Defaults!$AI194:$AR194,"&lt;="&amp;C$17))</f>
        <v>1.5</v>
      </c>
      <c r="D194">
        <f>D$14*(10-lgd*COUNTIF(Defaults!$AI194:$AR194,"&lt;="&amp;D$17))</f>
        <v>1.5</v>
      </c>
      <c r="E194">
        <f>E$14*(10-lgd*COUNTIF(Defaults!$AI194:$AR194,"&lt;="&amp;E$17))</f>
        <v>1.5</v>
      </c>
      <c r="F194">
        <f>F$14*(10-lgd*COUNTIF(Defaults!$AI194:$AR194,"&lt;="&amp;F$17))</f>
        <v>1.5</v>
      </c>
      <c r="G194">
        <f>G$14*(10-lgd*COUNTIF(Defaults!$AI194:$AR194,"&lt;="&amp;G$17))</f>
        <v>1.5</v>
      </c>
      <c r="H194">
        <f>H$14*(10-lgd*COUNTIF(Defaults!$AI194:$AR194,"&lt;="&amp;H$17))</f>
        <v>1.5</v>
      </c>
      <c r="I194">
        <f>I$14*(10-lgd*COUNTIF(Defaults!$AI194:$AR194,"&lt;="&amp;I$17))</f>
        <v>1.5</v>
      </c>
      <c r="J194">
        <f>J$14*(10-lgd*COUNTIF(Defaults!$AI194:$AR194,"&lt;="&amp;J$17))</f>
        <v>1.5</v>
      </c>
      <c r="K194">
        <f>K$14*(10-lgd*COUNTIF(Defaults!$AI194:$AR194,"&lt;="&amp;K$17))</f>
        <v>1.5</v>
      </c>
      <c r="L194">
        <f>L$14*(10-lgd*COUNTIF(Defaults!$AI194:$AR194,"&lt;="&amp;L$17))</f>
        <v>1.5</v>
      </c>
      <c r="M194">
        <f>M$14*(10-lgd*COUNTIF(Defaults!$AI194:$AR194,"&lt;="&amp;M$17))</f>
        <v>1.5</v>
      </c>
      <c r="N194">
        <f>N$14*(10-lgd*COUNTIF(Defaults!$AI194:$AR194,"&lt;="&amp;N$17))</f>
        <v>1.5</v>
      </c>
      <c r="O194">
        <f>O$14*(10-lgd*COUNTIF(Defaults!$AI194:$AR194,"&lt;="&amp;O$17))</f>
        <v>1.5</v>
      </c>
      <c r="P194">
        <f>P$14*(10-lgd*COUNTIF(Defaults!$AI194:$AR194,"&lt;="&amp;P$17))</f>
        <v>1.5</v>
      </c>
      <c r="Q194">
        <f>Q$14*(10-lgd*COUNTIF(Defaults!$AI194:$AR194,"&lt;="&amp;Q$17))</f>
        <v>1.5</v>
      </c>
      <c r="R194">
        <f>R$14*(10-lgd*COUNTIF(Defaults!$AI194:$AR194,"&lt;="&amp;R$17))</f>
        <v>1.5</v>
      </c>
      <c r="S194">
        <f>S$14*(10-lgd*COUNTIF(Defaults!$AI194:$AR194,"&lt;="&amp;S$17))</f>
        <v>1.5</v>
      </c>
      <c r="T194">
        <f>T$14*(10-lgd*COUNTIF(Defaults!$AI194:$AR194,"&lt;="&amp;T$17))</f>
        <v>1.5</v>
      </c>
      <c r="U194">
        <f>U$14*(10-lgd*COUNTIF(Defaults!$AI194:$AR194,"&lt;="&amp;U$17))</f>
        <v>101.5</v>
      </c>
      <c r="W194">
        <f t="shared" si="132"/>
        <v>0.1</v>
      </c>
      <c r="X194">
        <f t="shared" si="133"/>
        <v>0.1</v>
      </c>
      <c r="Y194">
        <f t="shared" si="134"/>
        <v>0.1</v>
      </c>
      <c r="Z194">
        <f t="shared" si="135"/>
        <v>0.1</v>
      </c>
      <c r="AA194">
        <f t="shared" si="136"/>
        <v>0.1</v>
      </c>
      <c r="AB194">
        <f t="shared" si="137"/>
        <v>0.1</v>
      </c>
      <c r="AC194">
        <f t="shared" si="138"/>
        <v>0.1</v>
      </c>
      <c r="AD194">
        <f t="shared" si="139"/>
        <v>0.1</v>
      </c>
      <c r="AE194">
        <f t="shared" si="140"/>
        <v>0.1</v>
      </c>
      <c r="AF194">
        <f t="shared" si="141"/>
        <v>0.1</v>
      </c>
      <c r="AG194">
        <f t="shared" si="142"/>
        <v>0.1</v>
      </c>
      <c r="AH194">
        <f t="shared" si="143"/>
        <v>0.1</v>
      </c>
      <c r="AI194">
        <f t="shared" si="144"/>
        <v>0.1</v>
      </c>
      <c r="AJ194">
        <f t="shared" si="145"/>
        <v>0.1</v>
      </c>
      <c r="AK194">
        <f t="shared" si="146"/>
        <v>0.1</v>
      </c>
      <c r="AL194">
        <f t="shared" si="147"/>
        <v>0.1</v>
      </c>
      <c r="AM194">
        <f t="shared" si="148"/>
        <v>0.1</v>
      </c>
      <c r="AN194">
        <f t="shared" si="149"/>
        <v>0.1</v>
      </c>
      <c r="AO194">
        <f t="shared" si="150"/>
        <v>0.1</v>
      </c>
      <c r="AP194">
        <f t="shared" si="151"/>
        <v>20.100000000000001</v>
      </c>
      <c r="AR194">
        <f t="shared" si="152"/>
        <v>0.1</v>
      </c>
      <c r="AS194">
        <f t="shared" si="153"/>
        <v>0.1</v>
      </c>
      <c r="AT194">
        <f t="shared" si="154"/>
        <v>0.1</v>
      </c>
      <c r="AU194">
        <f t="shared" si="155"/>
        <v>0.1</v>
      </c>
      <c r="AV194">
        <f t="shared" si="156"/>
        <v>0.1</v>
      </c>
      <c r="AW194">
        <f t="shared" si="157"/>
        <v>0.1</v>
      </c>
      <c r="AX194">
        <f t="shared" si="158"/>
        <v>0.1</v>
      </c>
      <c r="AY194">
        <f t="shared" si="159"/>
        <v>0.1</v>
      </c>
      <c r="AZ194">
        <f t="shared" si="160"/>
        <v>0.1</v>
      </c>
      <c r="BA194">
        <f t="shared" si="161"/>
        <v>0.1</v>
      </c>
      <c r="BB194">
        <f t="shared" si="162"/>
        <v>0.1</v>
      </c>
      <c r="BC194">
        <f t="shared" si="163"/>
        <v>0.1</v>
      </c>
      <c r="BD194">
        <f t="shared" si="164"/>
        <v>0.1</v>
      </c>
      <c r="BE194">
        <f t="shared" si="165"/>
        <v>0.1</v>
      </c>
      <c r="BF194">
        <f t="shared" si="166"/>
        <v>0.1</v>
      </c>
      <c r="BG194">
        <f t="shared" si="167"/>
        <v>0.1</v>
      </c>
      <c r="BH194">
        <f t="shared" si="168"/>
        <v>0.1</v>
      </c>
      <c r="BI194">
        <f t="shared" si="169"/>
        <v>0.1</v>
      </c>
      <c r="BJ194">
        <f t="shared" si="170"/>
        <v>0.1</v>
      </c>
      <c r="BK194">
        <f t="shared" si="171"/>
        <v>10.1</v>
      </c>
      <c r="BM194">
        <f t="shared" si="172"/>
        <v>1.2999999999999998</v>
      </c>
      <c r="BN194">
        <f t="shared" si="173"/>
        <v>1.2999999999999998</v>
      </c>
      <c r="BO194">
        <f t="shared" si="174"/>
        <v>1.2999999999999998</v>
      </c>
      <c r="BP194">
        <f t="shared" si="175"/>
        <v>1.2999999999999998</v>
      </c>
      <c r="BQ194">
        <f t="shared" si="176"/>
        <v>1.2999999999999998</v>
      </c>
      <c r="BR194">
        <f t="shared" si="177"/>
        <v>1.2999999999999998</v>
      </c>
      <c r="BS194">
        <f t="shared" si="178"/>
        <v>1.2999999999999998</v>
      </c>
      <c r="BT194">
        <f t="shared" si="179"/>
        <v>1.2999999999999998</v>
      </c>
      <c r="BU194">
        <f t="shared" si="180"/>
        <v>1.2999999999999998</v>
      </c>
      <c r="BV194">
        <f t="shared" si="181"/>
        <v>1.2999999999999998</v>
      </c>
      <c r="BW194">
        <f t="shared" si="182"/>
        <v>1.2999999999999998</v>
      </c>
      <c r="BX194">
        <f t="shared" si="183"/>
        <v>1.2999999999999998</v>
      </c>
      <c r="BY194">
        <f t="shared" si="184"/>
        <v>1.2999999999999998</v>
      </c>
      <c r="BZ194">
        <f t="shared" si="185"/>
        <v>1.2999999999999998</v>
      </c>
      <c r="CA194">
        <f t="shared" si="186"/>
        <v>1.2999999999999998</v>
      </c>
      <c r="CB194">
        <f t="shared" si="187"/>
        <v>1.2999999999999998</v>
      </c>
      <c r="CC194">
        <f t="shared" si="188"/>
        <v>1.2999999999999998</v>
      </c>
      <c r="CD194">
        <f t="shared" si="189"/>
        <v>1.2999999999999998</v>
      </c>
      <c r="CE194">
        <f t="shared" si="190"/>
        <v>1.2999999999999998</v>
      </c>
      <c r="CF194">
        <f t="shared" si="191"/>
        <v>71.300000000000011</v>
      </c>
      <c r="CH194">
        <f t="shared" si="192"/>
        <v>130</v>
      </c>
      <c r="CI194">
        <f t="shared" si="193"/>
        <v>22.000000000000004</v>
      </c>
      <c r="CJ194">
        <f t="shared" si="194"/>
        <v>12</v>
      </c>
      <c r="CK194">
        <f t="shared" si="195"/>
        <v>96.000000000000014</v>
      </c>
      <c r="CL194">
        <f t="shared" si="196"/>
        <v>0</v>
      </c>
      <c r="CM194">
        <f t="shared" si="197"/>
        <v>0</v>
      </c>
    </row>
    <row r="195" spans="1:91" x14ac:dyDescent="0.2">
      <c r="A195">
        <v>178</v>
      </c>
      <c r="B195">
        <f>B$14*(10-lgd*COUNTIF(Defaults!$AI195:$AR195,"&lt;="&amp;B$17))</f>
        <v>1.5</v>
      </c>
      <c r="C195">
        <f>C$14*(10-lgd*COUNTIF(Defaults!$AI195:$AR195,"&lt;="&amp;C$17))</f>
        <v>1.5</v>
      </c>
      <c r="D195">
        <f>D$14*(10-lgd*COUNTIF(Defaults!$AI195:$AR195,"&lt;="&amp;D$17))</f>
        <v>1.5</v>
      </c>
      <c r="E195">
        <f>E$14*(10-lgd*COUNTIF(Defaults!$AI195:$AR195,"&lt;="&amp;E$17))</f>
        <v>1.5</v>
      </c>
      <c r="F195">
        <f>F$14*(10-lgd*COUNTIF(Defaults!$AI195:$AR195,"&lt;="&amp;F$17))</f>
        <v>1.5</v>
      </c>
      <c r="G195">
        <f>G$14*(10-lgd*COUNTIF(Defaults!$AI195:$AR195,"&lt;="&amp;G$17))</f>
        <v>1.5</v>
      </c>
      <c r="H195">
        <f>H$14*(10-lgd*COUNTIF(Defaults!$AI195:$AR195,"&lt;="&amp;H$17))</f>
        <v>1.5</v>
      </c>
      <c r="I195">
        <f>I$14*(10-lgd*COUNTIF(Defaults!$AI195:$AR195,"&lt;="&amp;I$17))</f>
        <v>1.5</v>
      </c>
      <c r="J195">
        <f>J$14*(10-lgd*COUNTIF(Defaults!$AI195:$AR195,"&lt;="&amp;J$17))</f>
        <v>1.5</v>
      </c>
      <c r="K195">
        <f>K$14*(10-lgd*COUNTIF(Defaults!$AI195:$AR195,"&lt;="&amp;K$17))</f>
        <v>1.5</v>
      </c>
      <c r="L195">
        <f>L$14*(10-lgd*COUNTIF(Defaults!$AI195:$AR195,"&lt;="&amp;L$17))</f>
        <v>1.5</v>
      </c>
      <c r="M195">
        <f>M$14*(10-lgd*COUNTIF(Defaults!$AI195:$AR195,"&lt;="&amp;M$17))</f>
        <v>1.5</v>
      </c>
      <c r="N195">
        <f>N$14*(10-lgd*COUNTIF(Defaults!$AI195:$AR195,"&lt;="&amp;N$17))</f>
        <v>1.5</v>
      </c>
      <c r="O195">
        <f>O$14*(10-lgd*COUNTIF(Defaults!$AI195:$AR195,"&lt;="&amp;O$17))</f>
        <v>1.5</v>
      </c>
      <c r="P195">
        <f>P$14*(10-lgd*COUNTIF(Defaults!$AI195:$AR195,"&lt;="&amp;P$17))</f>
        <v>1.5</v>
      </c>
      <c r="Q195">
        <f>Q$14*(10-lgd*COUNTIF(Defaults!$AI195:$AR195,"&lt;="&amp;Q$17))</f>
        <v>1.5</v>
      </c>
      <c r="R195">
        <f>R$14*(10-lgd*COUNTIF(Defaults!$AI195:$AR195,"&lt;="&amp;R$17))</f>
        <v>1.5</v>
      </c>
      <c r="S195">
        <f>S$14*(10-lgd*COUNTIF(Defaults!$AI195:$AR195,"&lt;="&amp;S$17))</f>
        <v>1.5</v>
      </c>
      <c r="T195">
        <f>T$14*(10-lgd*COUNTIF(Defaults!$AI195:$AR195,"&lt;="&amp;T$17))</f>
        <v>1.41</v>
      </c>
      <c r="U195">
        <f>U$14*(10-lgd*COUNTIF(Defaults!$AI195:$AR195,"&lt;="&amp;U$17))</f>
        <v>95.410000000000011</v>
      </c>
      <c r="W195">
        <f t="shared" si="132"/>
        <v>0.1</v>
      </c>
      <c r="X195">
        <f t="shared" si="133"/>
        <v>0.1</v>
      </c>
      <c r="Y195">
        <f t="shared" si="134"/>
        <v>0.1</v>
      </c>
      <c r="Z195">
        <f t="shared" si="135"/>
        <v>0.1</v>
      </c>
      <c r="AA195">
        <f t="shared" si="136"/>
        <v>0.1</v>
      </c>
      <c r="AB195">
        <f t="shared" si="137"/>
        <v>0.1</v>
      </c>
      <c r="AC195">
        <f t="shared" si="138"/>
        <v>0.1</v>
      </c>
      <c r="AD195">
        <f t="shared" si="139"/>
        <v>0.1</v>
      </c>
      <c r="AE195">
        <f t="shared" si="140"/>
        <v>0.1</v>
      </c>
      <c r="AF195">
        <f t="shared" si="141"/>
        <v>0.1</v>
      </c>
      <c r="AG195">
        <f t="shared" si="142"/>
        <v>0.1</v>
      </c>
      <c r="AH195">
        <f t="shared" si="143"/>
        <v>0.1</v>
      </c>
      <c r="AI195">
        <f t="shared" si="144"/>
        <v>0.1</v>
      </c>
      <c r="AJ195">
        <f t="shared" si="145"/>
        <v>0.1</v>
      </c>
      <c r="AK195">
        <f t="shared" si="146"/>
        <v>0.1</v>
      </c>
      <c r="AL195">
        <f t="shared" si="147"/>
        <v>0.1</v>
      </c>
      <c r="AM195">
        <f t="shared" si="148"/>
        <v>0.1</v>
      </c>
      <c r="AN195">
        <f t="shared" si="149"/>
        <v>0.1</v>
      </c>
      <c r="AO195">
        <f t="shared" si="150"/>
        <v>0.1</v>
      </c>
      <c r="AP195">
        <f t="shared" si="151"/>
        <v>20.100000000000001</v>
      </c>
      <c r="AR195">
        <f t="shared" si="152"/>
        <v>0.1</v>
      </c>
      <c r="AS195">
        <f t="shared" si="153"/>
        <v>0.1</v>
      </c>
      <c r="AT195">
        <f t="shared" si="154"/>
        <v>0.1</v>
      </c>
      <c r="AU195">
        <f t="shared" si="155"/>
        <v>0.1</v>
      </c>
      <c r="AV195">
        <f t="shared" si="156"/>
        <v>0.1</v>
      </c>
      <c r="AW195">
        <f t="shared" si="157"/>
        <v>0.1</v>
      </c>
      <c r="AX195">
        <f t="shared" si="158"/>
        <v>0.1</v>
      </c>
      <c r="AY195">
        <f t="shared" si="159"/>
        <v>0.1</v>
      </c>
      <c r="AZ195">
        <f t="shared" si="160"/>
        <v>0.1</v>
      </c>
      <c r="BA195">
        <f t="shared" si="161"/>
        <v>0.1</v>
      </c>
      <c r="BB195">
        <f t="shared" si="162"/>
        <v>0.1</v>
      </c>
      <c r="BC195">
        <f t="shared" si="163"/>
        <v>0.1</v>
      </c>
      <c r="BD195">
        <f t="shared" si="164"/>
        <v>0.1</v>
      </c>
      <c r="BE195">
        <f t="shared" si="165"/>
        <v>0.1</v>
      </c>
      <c r="BF195">
        <f t="shared" si="166"/>
        <v>0.1</v>
      </c>
      <c r="BG195">
        <f t="shared" si="167"/>
        <v>0.1</v>
      </c>
      <c r="BH195">
        <f t="shared" si="168"/>
        <v>0.1</v>
      </c>
      <c r="BI195">
        <f t="shared" si="169"/>
        <v>0.1</v>
      </c>
      <c r="BJ195">
        <f t="shared" si="170"/>
        <v>0.1</v>
      </c>
      <c r="BK195">
        <f t="shared" si="171"/>
        <v>10.1</v>
      </c>
      <c r="BM195">
        <f t="shared" si="172"/>
        <v>1.2999999999999998</v>
      </c>
      <c r="BN195">
        <f t="shared" si="173"/>
        <v>1.2999999999999998</v>
      </c>
      <c r="BO195">
        <f t="shared" si="174"/>
        <v>1.2999999999999998</v>
      </c>
      <c r="BP195">
        <f t="shared" si="175"/>
        <v>1.2999999999999998</v>
      </c>
      <c r="BQ195">
        <f t="shared" si="176"/>
        <v>1.2999999999999998</v>
      </c>
      <c r="BR195">
        <f t="shared" si="177"/>
        <v>1.2999999999999998</v>
      </c>
      <c r="BS195">
        <f t="shared" si="178"/>
        <v>1.2999999999999998</v>
      </c>
      <c r="BT195">
        <f t="shared" si="179"/>
        <v>1.2999999999999998</v>
      </c>
      <c r="BU195">
        <f t="shared" si="180"/>
        <v>1.2999999999999998</v>
      </c>
      <c r="BV195">
        <f t="shared" si="181"/>
        <v>1.2999999999999998</v>
      </c>
      <c r="BW195">
        <f t="shared" si="182"/>
        <v>1.2999999999999998</v>
      </c>
      <c r="BX195">
        <f t="shared" si="183"/>
        <v>1.2999999999999998</v>
      </c>
      <c r="BY195">
        <f t="shared" si="184"/>
        <v>1.2999999999999998</v>
      </c>
      <c r="BZ195">
        <f t="shared" si="185"/>
        <v>1.2999999999999998</v>
      </c>
      <c r="CA195">
        <f t="shared" si="186"/>
        <v>1.2999999999999998</v>
      </c>
      <c r="CB195">
        <f t="shared" si="187"/>
        <v>1.2999999999999998</v>
      </c>
      <c r="CC195">
        <f t="shared" si="188"/>
        <v>1.2999999999999998</v>
      </c>
      <c r="CD195">
        <f t="shared" si="189"/>
        <v>1.2999999999999998</v>
      </c>
      <c r="CE195">
        <f t="shared" si="190"/>
        <v>1.2099999999999997</v>
      </c>
      <c r="CF195">
        <f t="shared" si="191"/>
        <v>65.210000000000008</v>
      </c>
      <c r="CH195">
        <f t="shared" si="192"/>
        <v>123.82000000000001</v>
      </c>
      <c r="CI195">
        <f t="shared" si="193"/>
        <v>22.000000000000004</v>
      </c>
      <c r="CJ195">
        <f t="shared" si="194"/>
        <v>12</v>
      </c>
      <c r="CK195">
        <f t="shared" si="195"/>
        <v>89.820000000000022</v>
      </c>
      <c r="CL195">
        <f t="shared" si="196"/>
        <v>0</v>
      </c>
      <c r="CM195">
        <f t="shared" si="197"/>
        <v>0</v>
      </c>
    </row>
    <row r="196" spans="1:91" x14ac:dyDescent="0.2">
      <c r="A196">
        <v>179</v>
      </c>
      <c r="B196">
        <f>B$14*(10-lgd*COUNTIF(Defaults!$AI196:$AR196,"&lt;="&amp;B$17))</f>
        <v>1.5</v>
      </c>
      <c r="C196">
        <f>C$14*(10-lgd*COUNTIF(Defaults!$AI196:$AR196,"&lt;="&amp;C$17))</f>
        <v>1.5</v>
      </c>
      <c r="D196">
        <f>D$14*(10-lgd*COUNTIF(Defaults!$AI196:$AR196,"&lt;="&amp;D$17))</f>
        <v>1.5</v>
      </c>
      <c r="E196">
        <f>E$14*(10-lgd*COUNTIF(Defaults!$AI196:$AR196,"&lt;="&amp;E$17))</f>
        <v>1.5</v>
      </c>
      <c r="F196">
        <f>F$14*(10-lgd*COUNTIF(Defaults!$AI196:$AR196,"&lt;="&amp;F$17))</f>
        <v>1.5</v>
      </c>
      <c r="G196">
        <f>G$14*(10-lgd*COUNTIF(Defaults!$AI196:$AR196,"&lt;="&amp;G$17))</f>
        <v>1.5</v>
      </c>
      <c r="H196">
        <f>H$14*(10-lgd*COUNTIF(Defaults!$AI196:$AR196,"&lt;="&amp;H$17))</f>
        <v>1.41</v>
      </c>
      <c r="I196">
        <f>I$14*(10-lgd*COUNTIF(Defaults!$AI196:$AR196,"&lt;="&amp;I$17))</f>
        <v>1.32</v>
      </c>
      <c r="J196">
        <f>J$14*(10-lgd*COUNTIF(Defaults!$AI196:$AR196,"&lt;="&amp;J$17))</f>
        <v>1.2299999999999998</v>
      </c>
      <c r="K196">
        <f>K$14*(10-lgd*COUNTIF(Defaults!$AI196:$AR196,"&lt;="&amp;K$17))</f>
        <v>1.2299999999999998</v>
      </c>
      <c r="L196">
        <f>L$14*(10-lgd*COUNTIF(Defaults!$AI196:$AR196,"&lt;="&amp;L$17))</f>
        <v>1.2299999999999998</v>
      </c>
      <c r="M196">
        <f>M$14*(10-lgd*COUNTIF(Defaults!$AI196:$AR196,"&lt;="&amp;M$17))</f>
        <v>1.2299999999999998</v>
      </c>
      <c r="N196">
        <f>N$14*(10-lgd*COUNTIF(Defaults!$AI196:$AR196,"&lt;="&amp;N$17))</f>
        <v>1.2299999999999998</v>
      </c>
      <c r="O196">
        <f>O$14*(10-lgd*COUNTIF(Defaults!$AI196:$AR196,"&lt;="&amp;O$17))</f>
        <v>1.2299999999999998</v>
      </c>
      <c r="P196">
        <f>P$14*(10-lgd*COUNTIF(Defaults!$AI196:$AR196,"&lt;="&amp;P$17))</f>
        <v>1.1399999999999999</v>
      </c>
      <c r="Q196">
        <f>Q$14*(10-lgd*COUNTIF(Defaults!$AI196:$AR196,"&lt;="&amp;Q$17))</f>
        <v>1.1399999999999999</v>
      </c>
      <c r="R196">
        <f>R$14*(10-lgd*COUNTIF(Defaults!$AI196:$AR196,"&lt;="&amp;R$17))</f>
        <v>1.1399999999999999</v>
      </c>
      <c r="S196">
        <f>S$14*(10-lgd*COUNTIF(Defaults!$AI196:$AR196,"&lt;="&amp;S$17))</f>
        <v>1.1399999999999999</v>
      </c>
      <c r="T196">
        <f>T$14*(10-lgd*COUNTIF(Defaults!$AI196:$AR196,"&lt;="&amp;T$17))</f>
        <v>1.1399999999999999</v>
      </c>
      <c r="U196">
        <f>U$14*(10-lgd*COUNTIF(Defaults!$AI196:$AR196,"&lt;="&amp;U$17))</f>
        <v>77.14</v>
      </c>
      <c r="W196">
        <f t="shared" si="132"/>
        <v>0.1</v>
      </c>
      <c r="X196">
        <f t="shared" si="133"/>
        <v>0.1</v>
      </c>
      <c r="Y196">
        <f t="shared" si="134"/>
        <v>0.1</v>
      </c>
      <c r="Z196">
        <f t="shared" si="135"/>
        <v>0.1</v>
      </c>
      <c r="AA196">
        <f t="shared" si="136"/>
        <v>0.1</v>
      </c>
      <c r="AB196">
        <f t="shared" si="137"/>
        <v>0.1</v>
      </c>
      <c r="AC196">
        <f t="shared" si="138"/>
        <v>0.1</v>
      </c>
      <c r="AD196">
        <f t="shared" si="139"/>
        <v>0.1</v>
      </c>
      <c r="AE196">
        <f t="shared" si="140"/>
        <v>0.1</v>
      </c>
      <c r="AF196">
        <f t="shared" si="141"/>
        <v>0.1</v>
      </c>
      <c r="AG196">
        <f t="shared" si="142"/>
        <v>0.1</v>
      </c>
      <c r="AH196">
        <f t="shared" si="143"/>
        <v>0.1</v>
      </c>
      <c r="AI196">
        <f t="shared" si="144"/>
        <v>0.1</v>
      </c>
      <c r="AJ196">
        <f t="shared" si="145"/>
        <v>0.1</v>
      </c>
      <c r="AK196">
        <f t="shared" si="146"/>
        <v>0.1</v>
      </c>
      <c r="AL196">
        <f t="shared" si="147"/>
        <v>0.1</v>
      </c>
      <c r="AM196">
        <f t="shared" si="148"/>
        <v>0.1</v>
      </c>
      <c r="AN196">
        <f t="shared" si="149"/>
        <v>0.1</v>
      </c>
      <c r="AO196">
        <f t="shared" si="150"/>
        <v>0.1</v>
      </c>
      <c r="AP196">
        <f t="shared" si="151"/>
        <v>20.100000000000001</v>
      </c>
      <c r="AR196">
        <f t="shared" si="152"/>
        <v>0.1</v>
      </c>
      <c r="AS196">
        <f t="shared" si="153"/>
        <v>0.1</v>
      </c>
      <c r="AT196">
        <f t="shared" si="154"/>
        <v>0.1</v>
      </c>
      <c r="AU196">
        <f t="shared" si="155"/>
        <v>0.1</v>
      </c>
      <c r="AV196">
        <f t="shared" si="156"/>
        <v>0.1</v>
      </c>
      <c r="AW196">
        <f t="shared" si="157"/>
        <v>0.1</v>
      </c>
      <c r="AX196">
        <f t="shared" si="158"/>
        <v>0.1</v>
      </c>
      <c r="AY196">
        <f t="shared" si="159"/>
        <v>0.1</v>
      </c>
      <c r="AZ196">
        <f t="shared" si="160"/>
        <v>0.1</v>
      </c>
      <c r="BA196">
        <f t="shared" si="161"/>
        <v>0.1</v>
      </c>
      <c r="BB196">
        <f t="shared" si="162"/>
        <v>0.1</v>
      </c>
      <c r="BC196">
        <f t="shared" si="163"/>
        <v>0.1</v>
      </c>
      <c r="BD196">
        <f t="shared" si="164"/>
        <v>0.1</v>
      </c>
      <c r="BE196">
        <f t="shared" si="165"/>
        <v>0.1</v>
      </c>
      <c r="BF196">
        <f t="shared" si="166"/>
        <v>0.1</v>
      </c>
      <c r="BG196">
        <f t="shared" si="167"/>
        <v>0.1</v>
      </c>
      <c r="BH196">
        <f t="shared" si="168"/>
        <v>0.1</v>
      </c>
      <c r="BI196">
        <f t="shared" si="169"/>
        <v>0.1</v>
      </c>
      <c r="BJ196">
        <f t="shared" si="170"/>
        <v>0.1</v>
      </c>
      <c r="BK196">
        <f t="shared" si="171"/>
        <v>10.1</v>
      </c>
      <c r="BM196">
        <f t="shared" si="172"/>
        <v>1.2999999999999998</v>
      </c>
      <c r="BN196">
        <f t="shared" si="173"/>
        <v>1.2999999999999998</v>
      </c>
      <c r="BO196">
        <f t="shared" si="174"/>
        <v>1.2999999999999998</v>
      </c>
      <c r="BP196">
        <f t="shared" si="175"/>
        <v>1.2999999999999998</v>
      </c>
      <c r="BQ196">
        <f t="shared" si="176"/>
        <v>1.2999999999999998</v>
      </c>
      <c r="BR196">
        <f t="shared" si="177"/>
        <v>1.2999999999999998</v>
      </c>
      <c r="BS196">
        <f t="shared" si="178"/>
        <v>1.2099999999999997</v>
      </c>
      <c r="BT196">
        <f t="shared" si="179"/>
        <v>1.1199999999999999</v>
      </c>
      <c r="BU196">
        <f t="shared" si="180"/>
        <v>1.0299999999999996</v>
      </c>
      <c r="BV196">
        <f t="shared" si="181"/>
        <v>1.0299999999999996</v>
      </c>
      <c r="BW196">
        <f t="shared" si="182"/>
        <v>1.0299999999999996</v>
      </c>
      <c r="BX196">
        <f t="shared" si="183"/>
        <v>1.0299999999999996</v>
      </c>
      <c r="BY196">
        <f t="shared" si="184"/>
        <v>1.0299999999999996</v>
      </c>
      <c r="BZ196">
        <f t="shared" si="185"/>
        <v>1.0299999999999996</v>
      </c>
      <c r="CA196">
        <f t="shared" si="186"/>
        <v>0.93999999999999984</v>
      </c>
      <c r="CB196">
        <f t="shared" si="187"/>
        <v>0.93999999999999984</v>
      </c>
      <c r="CC196">
        <f t="shared" si="188"/>
        <v>0.93999999999999984</v>
      </c>
      <c r="CD196">
        <f t="shared" si="189"/>
        <v>0.93999999999999984</v>
      </c>
      <c r="CE196">
        <f t="shared" si="190"/>
        <v>0.93999999999999984</v>
      </c>
      <c r="CF196">
        <f t="shared" si="191"/>
        <v>46.94</v>
      </c>
      <c r="CH196">
        <f t="shared" si="192"/>
        <v>101.95</v>
      </c>
      <c r="CI196">
        <f t="shared" si="193"/>
        <v>22.000000000000004</v>
      </c>
      <c r="CJ196">
        <f t="shared" si="194"/>
        <v>12</v>
      </c>
      <c r="CK196">
        <f t="shared" si="195"/>
        <v>67.95</v>
      </c>
      <c r="CL196">
        <f t="shared" si="196"/>
        <v>0</v>
      </c>
      <c r="CM196">
        <f t="shared" si="197"/>
        <v>0</v>
      </c>
    </row>
    <row r="197" spans="1:91" x14ac:dyDescent="0.2">
      <c r="A197">
        <v>180</v>
      </c>
      <c r="B197">
        <f>B$14*(10-lgd*COUNTIF(Defaults!$AI197:$AR197,"&lt;="&amp;B$17))</f>
        <v>1.5</v>
      </c>
      <c r="C197">
        <f>C$14*(10-lgd*COUNTIF(Defaults!$AI197:$AR197,"&lt;="&amp;C$17))</f>
        <v>1.5</v>
      </c>
      <c r="D197">
        <f>D$14*(10-lgd*COUNTIF(Defaults!$AI197:$AR197,"&lt;="&amp;D$17))</f>
        <v>1.5</v>
      </c>
      <c r="E197">
        <f>E$14*(10-lgd*COUNTIF(Defaults!$AI197:$AR197,"&lt;="&amp;E$17))</f>
        <v>1.5</v>
      </c>
      <c r="F197">
        <f>F$14*(10-lgd*COUNTIF(Defaults!$AI197:$AR197,"&lt;="&amp;F$17))</f>
        <v>1.5</v>
      </c>
      <c r="G197">
        <f>G$14*(10-lgd*COUNTIF(Defaults!$AI197:$AR197,"&lt;="&amp;G$17))</f>
        <v>1.5</v>
      </c>
      <c r="H197">
        <f>H$14*(10-lgd*COUNTIF(Defaults!$AI197:$AR197,"&lt;="&amp;H$17))</f>
        <v>1.5</v>
      </c>
      <c r="I197">
        <f>I$14*(10-lgd*COUNTIF(Defaults!$AI197:$AR197,"&lt;="&amp;I$17))</f>
        <v>1.41</v>
      </c>
      <c r="J197">
        <f>J$14*(10-lgd*COUNTIF(Defaults!$AI197:$AR197,"&lt;="&amp;J$17))</f>
        <v>1.41</v>
      </c>
      <c r="K197">
        <f>K$14*(10-lgd*COUNTIF(Defaults!$AI197:$AR197,"&lt;="&amp;K$17))</f>
        <v>1.41</v>
      </c>
      <c r="L197">
        <f>L$14*(10-lgd*COUNTIF(Defaults!$AI197:$AR197,"&lt;="&amp;L$17))</f>
        <v>1.41</v>
      </c>
      <c r="M197">
        <f>M$14*(10-lgd*COUNTIF(Defaults!$AI197:$AR197,"&lt;="&amp;M$17))</f>
        <v>1.41</v>
      </c>
      <c r="N197">
        <f>N$14*(10-lgd*COUNTIF(Defaults!$AI197:$AR197,"&lt;="&amp;N$17))</f>
        <v>1.41</v>
      </c>
      <c r="O197">
        <f>O$14*(10-lgd*COUNTIF(Defaults!$AI197:$AR197,"&lt;="&amp;O$17))</f>
        <v>1.41</v>
      </c>
      <c r="P197">
        <f>P$14*(10-lgd*COUNTIF(Defaults!$AI197:$AR197,"&lt;="&amp;P$17))</f>
        <v>1.41</v>
      </c>
      <c r="Q197">
        <f>Q$14*(10-lgd*COUNTIF(Defaults!$AI197:$AR197,"&lt;="&amp;Q$17))</f>
        <v>1.41</v>
      </c>
      <c r="R197">
        <f>R$14*(10-lgd*COUNTIF(Defaults!$AI197:$AR197,"&lt;="&amp;R$17))</f>
        <v>1.41</v>
      </c>
      <c r="S197">
        <f>S$14*(10-lgd*COUNTIF(Defaults!$AI197:$AR197,"&lt;="&amp;S$17))</f>
        <v>1.41</v>
      </c>
      <c r="T197">
        <f>T$14*(10-lgd*COUNTIF(Defaults!$AI197:$AR197,"&lt;="&amp;T$17))</f>
        <v>1.41</v>
      </c>
      <c r="U197">
        <f>U$14*(10-lgd*COUNTIF(Defaults!$AI197:$AR197,"&lt;="&amp;U$17))</f>
        <v>95.410000000000011</v>
      </c>
      <c r="W197">
        <f t="shared" si="132"/>
        <v>0.1</v>
      </c>
      <c r="X197">
        <f t="shared" si="133"/>
        <v>0.1</v>
      </c>
      <c r="Y197">
        <f t="shared" si="134"/>
        <v>0.1</v>
      </c>
      <c r="Z197">
        <f t="shared" si="135"/>
        <v>0.1</v>
      </c>
      <c r="AA197">
        <f t="shared" si="136"/>
        <v>0.1</v>
      </c>
      <c r="AB197">
        <f t="shared" si="137"/>
        <v>0.1</v>
      </c>
      <c r="AC197">
        <f t="shared" si="138"/>
        <v>0.1</v>
      </c>
      <c r="AD197">
        <f t="shared" si="139"/>
        <v>0.1</v>
      </c>
      <c r="AE197">
        <f t="shared" si="140"/>
        <v>0.1</v>
      </c>
      <c r="AF197">
        <f t="shared" si="141"/>
        <v>0.1</v>
      </c>
      <c r="AG197">
        <f t="shared" si="142"/>
        <v>0.1</v>
      </c>
      <c r="AH197">
        <f t="shared" si="143"/>
        <v>0.1</v>
      </c>
      <c r="AI197">
        <f t="shared" si="144"/>
        <v>0.1</v>
      </c>
      <c r="AJ197">
        <f t="shared" si="145"/>
        <v>0.1</v>
      </c>
      <c r="AK197">
        <f t="shared" si="146"/>
        <v>0.1</v>
      </c>
      <c r="AL197">
        <f t="shared" si="147"/>
        <v>0.1</v>
      </c>
      <c r="AM197">
        <f t="shared" si="148"/>
        <v>0.1</v>
      </c>
      <c r="AN197">
        <f t="shared" si="149"/>
        <v>0.1</v>
      </c>
      <c r="AO197">
        <f t="shared" si="150"/>
        <v>0.1</v>
      </c>
      <c r="AP197">
        <f t="shared" si="151"/>
        <v>20.100000000000001</v>
      </c>
      <c r="AR197">
        <f t="shared" si="152"/>
        <v>0.1</v>
      </c>
      <c r="AS197">
        <f t="shared" si="153"/>
        <v>0.1</v>
      </c>
      <c r="AT197">
        <f t="shared" si="154"/>
        <v>0.1</v>
      </c>
      <c r="AU197">
        <f t="shared" si="155"/>
        <v>0.1</v>
      </c>
      <c r="AV197">
        <f t="shared" si="156"/>
        <v>0.1</v>
      </c>
      <c r="AW197">
        <f t="shared" si="157"/>
        <v>0.1</v>
      </c>
      <c r="AX197">
        <f t="shared" si="158"/>
        <v>0.1</v>
      </c>
      <c r="AY197">
        <f t="shared" si="159"/>
        <v>0.1</v>
      </c>
      <c r="AZ197">
        <f t="shared" si="160"/>
        <v>0.1</v>
      </c>
      <c r="BA197">
        <f t="shared" si="161"/>
        <v>0.1</v>
      </c>
      <c r="BB197">
        <f t="shared" si="162"/>
        <v>0.1</v>
      </c>
      <c r="BC197">
        <f t="shared" si="163"/>
        <v>0.1</v>
      </c>
      <c r="BD197">
        <f t="shared" si="164"/>
        <v>0.1</v>
      </c>
      <c r="BE197">
        <f t="shared" si="165"/>
        <v>0.1</v>
      </c>
      <c r="BF197">
        <f t="shared" si="166"/>
        <v>0.1</v>
      </c>
      <c r="BG197">
        <f t="shared" si="167"/>
        <v>0.1</v>
      </c>
      <c r="BH197">
        <f t="shared" si="168"/>
        <v>0.1</v>
      </c>
      <c r="BI197">
        <f t="shared" si="169"/>
        <v>0.1</v>
      </c>
      <c r="BJ197">
        <f t="shared" si="170"/>
        <v>0.1</v>
      </c>
      <c r="BK197">
        <f t="shared" si="171"/>
        <v>10.1</v>
      </c>
      <c r="BM197">
        <f t="shared" si="172"/>
        <v>1.2999999999999998</v>
      </c>
      <c r="BN197">
        <f t="shared" si="173"/>
        <v>1.2999999999999998</v>
      </c>
      <c r="BO197">
        <f t="shared" si="174"/>
        <v>1.2999999999999998</v>
      </c>
      <c r="BP197">
        <f t="shared" si="175"/>
        <v>1.2999999999999998</v>
      </c>
      <c r="BQ197">
        <f t="shared" si="176"/>
        <v>1.2999999999999998</v>
      </c>
      <c r="BR197">
        <f t="shared" si="177"/>
        <v>1.2999999999999998</v>
      </c>
      <c r="BS197">
        <f t="shared" si="178"/>
        <v>1.2999999999999998</v>
      </c>
      <c r="BT197">
        <f t="shared" si="179"/>
        <v>1.2099999999999997</v>
      </c>
      <c r="BU197">
        <f t="shared" si="180"/>
        <v>1.2099999999999997</v>
      </c>
      <c r="BV197">
        <f t="shared" si="181"/>
        <v>1.2099999999999997</v>
      </c>
      <c r="BW197">
        <f t="shared" si="182"/>
        <v>1.2099999999999997</v>
      </c>
      <c r="BX197">
        <f t="shared" si="183"/>
        <v>1.2099999999999997</v>
      </c>
      <c r="BY197">
        <f t="shared" si="184"/>
        <v>1.2099999999999997</v>
      </c>
      <c r="BZ197">
        <f t="shared" si="185"/>
        <v>1.2099999999999997</v>
      </c>
      <c r="CA197">
        <f t="shared" si="186"/>
        <v>1.2099999999999997</v>
      </c>
      <c r="CB197">
        <f t="shared" si="187"/>
        <v>1.2099999999999997</v>
      </c>
      <c r="CC197">
        <f t="shared" si="188"/>
        <v>1.2099999999999997</v>
      </c>
      <c r="CD197">
        <f t="shared" si="189"/>
        <v>1.2099999999999997</v>
      </c>
      <c r="CE197">
        <f t="shared" si="190"/>
        <v>1.2099999999999997</v>
      </c>
      <c r="CF197">
        <f t="shared" si="191"/>
        <v>65.210000000000008</v>
      </c>
      <c r="CH197">
        <f t="shared" si="192"/>
        <v>122.83000000000001</v>
      </c>
      <c r="CI197">
        <f t="shared" si="193"/>
        <v>22.000000000000004</v>
      </c>
      <c r="CJ197">
        <f t="shared" si="194"/>
        <v>12</v>
      </c>
      <c r="CK197">
        <f t="shared" si="195"/>
        <v>88.830000000000013</v>
      </c>
      <c r="CL197">
        <f t="shared" si="196"/>
        <v>0</v>
      </c>
      <c r="CM197">
        <f t="shared" si="197"/>
        <v>0</v>
      </c>
    </row>
    <row r="198" spans="1:91" x14ac:dyDescent="0.2">
      <c r="A198">
        <v>181</v>
      </c>
      <c r="B198">
        <f>B$14*(10-lgd*COUNTIF(Defaults!$AI198:$AR198,"&lt;="&amp;B$17))</f>
        <v>1.5</v>
      </c>
      <c r="C198">
        <f>C$14*(10-lgd*COUNTIF(Defaults!$AI198:$AR198,"&lt;="&amp;C$17))</f>
        <v>1.5</v>
      </c>
      <c r="D198">
        <f>D$14*(10-lgd*COUNTIF(Defaults!$AI198:$AR198,"&lt;="&amp;D$17))</f>
        <v>1.5</v>
      </c>
      <c r="E198">
        <f>E$14*(10-lgd*COUNTIF(Defaults!$AI198:$AR198,"&lt;="&amp;E$17))</f>
        <v>1.5</v>
      </c>
      <c r="F198">
        <f>F$14*(10-lgd*COUNTIF(Defaults!$AI198:$AR198,"&lt;="&amp;F$17))</f>
        <v>1.5</v>
      </c>
      <c r="G198">
        <f>G$14*(10-lgd*COUNTIF(Defaults!$AI198:$AR198,"&lt;="&amp;G$17))</f>
        <v>1.5</v>
      </c>
      <c r="H198">
        <f>H$14*(10-lgd*COUNTIF(Defaults!$AI198:$AR198,"&lt;="&amp;H$17))</f>
        <v>1.41</v>
      </c>
      <c r="I198">
        <f>I$14*(10-lgd*COUNTIF(Defaults!$AI198:$AR198,"&lt;="&amp;I$17))</f>
        <v>1.41</v>
      </c>
      <c r="J198">
        <f>J$14*(10-lgd*COUNTIF(Defaults!$AI198:$AR198,"&lt;="&amp;J$17))</f>
        <v>1.41</v>
      </c>
      <c r="K198">
        <f>K$14*(10-lgd*COUNTIF(Defaults!$AI198:$AR198,"&lt;="&amp;K$17))</f>
        <v>1.41</v>
      </c>
      <c r="L198">
        <f>L$14*(10-lgd*COUNTIF(Defaults!$AI198:$AR198,"&lt;="&amp;L$17))</f>
        <v>1.41</v>
      </c>
      <c r="M198">
        <f>M$14*(10-lgd*COUNTIF(Defaults!$AI198:$AR198,"&lt;="&amp;M$17))</f>
        <v>1.41</v>
      </c>
      <c r="N198">
        <f>N$14*(10-lgd*COUNTIF(Defaults!$AI198:$AR198,"&lt;="&amp;N$17))</f>
        <v>1.41</v>
      </c>
      <c r="O198">
        <f>O$14*(10-lgd*COUNTIF(Defaults!$AI198:$AR198,"&lt;="&amp;O$17))</f>
        <v>1.41</v>
      </c>
      <c r="P198">
        <f>P$14*(10-lgd*COUNTIF(Defaults!$AI198:$AR198,"&lt;="&amp;P$17))</f>
        <v>1.41</v>
      </c>
      <c r="Q198">
        <f>Q$14*(10-lgd*COUNTIF(Defaults!$AI198:$AR198,"&lt;="&amp;Q$17))</f>
        <v>1.41</v>
      </c>
      <c r="R198">
        <f>R$14*(10-lgd*COUNTIF(Defaults!$AI198:$AR198,"&lt;="&amp;R$17))</f>
        <v>1.41</v>
      </c>
      <c r="S198">
        <f>S$14*(10-lgd*COUNTIF(Defaults!$AI198:$AR198,"&lt;="&amp;S$17))</f>
        <v>1.41</v>
      </c>
      <c r="T198">
        <f>T$14*(10-lgd*COUNTIF(Defaults!$AI198:$AR198,"&lt;="&amp;T$17))</f>
        <v>1.41</v>
      </c>
      <c r="U198">
        <f>U$14*(10-lgd*COUNTIF(Defaults!$AI198:$AR198,"&lt;="&amp;U$17))</f>
        <v>95.410000000000011</v>
      </c>
      <c r="W198">
        <f t="shared" si="132"/>
        <v>0.1</v>
      </c>
      <c r="X198">
        <f t="shared" si="133"/>
        <v>0.1</v>
      </c>
      <c r="Y198">
        <f t="shared" si="134"/>
        <v>0.1</v>
      </c>
      <c r="Z198">
        <f t="shared" si="135"/>
        <v>0.1</v>
      </c>
      <c r="AA198">
        <f t="shared" si="136"/>
        <v>0.1</v>
      </c>
      <c r="AB198">
        <f t="shared" si="137"/>
        <v>0.1</v>
      </c>
      <c r="AC198">
        <f t="shared" si="138"/>
        <v>0.1</v>
      </c>
      <c r="AD198">
        <f t="shared" si="139"/>
        <v>0.1</v>
      </c>
      <c r="AE198">
        <f t="shared" si="140"/>
        <v>0.1</v>
      </c>
      <c r="AF198">
        <f t="shared" si="141"/>
        <v>0.1</v>
      </c>
      <c r="AG198">
        <f t="shared" si="142"/>
        <v>0.1</v>
      </c>
      <c r="AH198">
        <f t="shared" si="143"/>
        <v>0.1</v>
      </c>
      <c r="AI198">
        <f t="shared" si="144"/>
        <v>0.1</v>
      </c>
      <c r="AJ198">
        <f t="shared" si="145"/>
        <v>0.1</v>
      </c>
      <c r="AK198">
        <f t="shared" si="146"/>
        <v>0.1</v>
      </c>
      <c r="AL198">
        <f t="shared" si="147"/>
        <v>0.1</v>
      </c>
      <c r="AM198">
        <f t="shared" si="148"/>
        <v>0.1</v>
      </c>
      <c r="AN198">
        <f t="shared" si="149"/>
        <v>0.1</v>
      </c>
      <c r="AO198">
        <f t="shared" si="150"/>
        <v>0.1</v>
      </c>
      <c r="AP198">
        <f t="shared" si="151"/>
        <v>20.100000000000001</v>
      </c>
      <c r="AR198">
        <f t="shared" si="152"/>
        <v>0.1</v>
      </c>
      <c r="AS198">
        <f t="shared" si="153"/>
        <v>0.1</v>
      </c>
      <c r="AT198">
        <f t="shared" si="154"/>
        <v>0.1</v>
      </c>
      <c r="AU198">
        <f t="shared" si="155"/>
        <v>0.1</v>
      </c>
      <c r="AV198">
        <f t="shared" si="156"/>
        <v>0.1</v>
      </c>
      <c r="AW198">
        <f t="shared" si="157"/>
        <v>0.1</v>
      </c>
      <c r="AX198">
        <f t="shared" si="158"/>
        <v>0.1</v>
      </c>
      <c r="AY198">
        <f t="shared" si="159"/>
        <v>0.1</v>
      </c>
      <c r="AZ198">
        <f t="shared" si="160"/>
        <v>0.1</v>
      </c>
      <c r="BA198">
        <f t="shared" si="161"/>
        <v>0.1</v>
      </c>
      <c r="BB198">
        <f t="shared" si="162"/>
        <v>0.1</v>
      </c>
      <c r="BC198">
        <f t="shared" si="163"/>
        <v>0.1</v>
      </c>
      <c r="BD198">
        <f t="shared" si="164"/>
        <v>0.1</v>
      </c>
      <c r="BE198">
        <f t="shared" si="165"/>
        <v>0.1</v>
      </c>
      <c r="BF198">
        <f t="shared" si="166"/>
        <v>0.1</v>
      </c>
      <c r="BG198">
        <f t="shared" si="167"/>
        <v>0.1</v>
      </c>
      <c r="BH198">
        <f t="shared" si="168"/>
        <v>0.1</v>
      </c>
      <c r="BI198">
        <f t="shared" si="169"/>
        <v>0.1</v>
      </c>
      <c r="BJ198">
        <f t="shared" si="170"/>
        <v>0.1</v>
      </c>
      <c r="BK198">
        <f t="shared" si="171"/>
        <v>10.1</v>
      </c>
      <c r="BM198">
        <f t="shared" si="172"/>
        <v>1.2999999999999998</v>
      </c>
      <c r="BN198">
        <f t="shared" si="173"/>
        <v>1.2999999999999998</v>
      </c>
      <c r="BO198">
        <f t="shared" si="174"/>
        <v>1.2999999999999998</v>
      </c>
      <c r="BP198">
        <f t="shared" si="175"/>
        <v>1.2999999999999998</v>
      </c>
      <c r="BQ198">
        <f t="shared" si="176"/>
        <v>1.2999999999999998</v>
      </c>
      <c r="BR198">
        <f t="shared" si="177"/>
        <v>1.2999999999999998</v>
      </c>
      <c r="BS198">
        <f t="shared" si="178"/>
        <v>1.2099999999999997</v>
      </c>
      <c r="BT198">
        <f t="shared" si="179"/>
        <v>1.2099999999999997</v>
      </c>
      <c r="BU198">
        <f t="shared" si="180"/>
        <v>1.2099999999999997</v>
      </c>
      <c r="BV198">
        <f t="shared" si="181"/>
        <v>1.2099999999999997</v>
      </c>
      <c r="BW198">
        <f t="shared" si="182"/>
        <v>1.2099999999999997</v>
      </c>
      <c r="BX198">
        <f t="shared" si="183"/>
        <v>1.2099999999999997</v>
      </c>
      <c r="BY198">
        <f t="shared" si="184"/>
        <v>1.2099999999999997</v>
      </c>
      <c r="BZ198">
        <f t="shared" si="185"/>
        <v>1.2099999999999997</v>
      </c>
      <c r="CA198">
        <f t="shared" si="186"/>
        <v>1.2099999999999997</v>
      </c>
      <c r="CB198">
        <f t="shared" si="187"/>
        <v>1.2099999999999997</v>
      </c>
      <c r="CC198">
        <f t="shared" si="188"/>
        <v>1.2099999999999997</v>
      </c>
      <c r="CD198">
        <f t="shared" si="189"/>
        <v>1.2099999999999997</v>
      </c>
      <c r="CE198">
        <f t="shared" si="190"/>
        <v>1.2099999999999997</v>
      </c>
      <c r="CF198">
        <f t="shared" si="191"/>
        <v>65.210000000000008</v>
      </c>
      <c r="CH198">
        <f t="shared" si="192"/>
        <v>122.74000000000001</v>
      </c>
      <c r="CI198">
        <f t="shared" si="193"/>
        <v>22.000000000000004</v>
      </c>
      <c r="CJ198">
        <f t="shared" si="194"/>
        <v>12</v>
      </c>
      <c r="CK198">
        <f t="shared" si="195"/>
        <v>88.740000000000009</v>
      </c>
      <c r="CL198">
        <f t="shared" si="196"/>
        <v>0</v>
      </c>
      <c r="CM198">
        <f t="shared" si="197"/>
        <v>0</v>
      </c>
    </row>
    <row r="199" spans="1:91" x14ac:dyDescent="0.2">
      <c r="A199">
        <v>182</v>
      </c>
      <c r="B199">
        <f>B$14*(10-lgd*COUNTIF(Defaults!$AI199:$AR199,"&lt;="&amp;B$17))</f>
        <v>1.5</v>
      </c>
      <c r="C199">
        <f>C$14*(10-lgd*COUNTIF(Defaults!$AI199:$AR199,"&lt;="&amp;C$17))</f>
        <v>1.41</v>
      </c>
      <c r="D199">
        <f>D$14*(10-lgd*COUNTIF(Defaults!$AI199:$AR199,"&lt;="&amp;D$17))</f>
        <v>1.41</v>
      </c>
      <c r="E199">
        <f>E$14*(10-lgd*COUNTIF(Defaults!$AI199:$AR199,"&lt;="&amp;E$17))</f>
        <v>1.41</v>
      </c>
      <c r="F199">
        <f>F$14*(10-lgd*COUNTIF(Defaults!$AI199:$AR199,"&lt;="&amp;F$17))</f>
        <v>1.32</v>
      </c>
      <c r="G199">
        <f>G$14*(10-lgd*COUNTIF(Defaults!$AI199:$AR199,"&lt;="&amp;G$17))</f>
        <v>1.32</v>
      </c>
      <c r="H199">
        <f>H$14*(10-lgd*COUNTIF(Defaults!$AI199:$AR199,"&lt;="&amp;H$17))</f>
        <v>1.32</v>
      </c>
      <c r="I199">
        <f>I$14*(10-lgd*COUNTIF(Defaults!$AI199:$AR199,"&lt;="&amp;I$17))</f>
        <v>1.32</v>
      </c>
      <c r="J199">
        <f>J$14*(10-lgd*COUNTIF(Defaults!$AI199:$AR199,"&lt;="&amp;J$17))</f>
        <v>1.32</v>
      </c>
      <c r="K199">
        <f>K$14*(10-lgd*COUNTIF(Defaults!$AI199:$AR199,"&lt;="&amp;K$17))</f>
        <v>1.2299999999999998</v>
      </c>
      <c r="L199">
        <f>L$14*(10-lgd*COUNTIF(Defaults!$AI199:$AR199,"&lt;="&amp;L$17))</f>
        <v>1.2299999999999998</v>
      </c>
      <c r="M199">
        <f>M$14*(10-lgd*COUNTIF(Defaults!$AI199:$AR199,"&lt;="&amp;M$17))</f>
        <v>1.2299999999999998</v>
      </c>
      <c r="N199">
        <f>N$14*(10-lgd*COUNTIF(Defaults!$AI199:$AR199,"&lt;="&amp;N$17))</f>
        <v>1.2299999999999998</v>
      </c>
      <c r="O199">
        <f>O$14*(10-lgd*COUNTIF(Defaults!$AI199:$AR199,"&lt;="&amp;O$17))</f>
        <v>1.2299999999999998</v>
      </c>
      <c r="P199">
        <f>P$14*(10-lgd*COUNTIF(Defaults!$AI199:$AR199,"&lt;="&amp;P$17))</f>
        <v>1.2299999999999998</v>
      </c>
      <c r="Q199">
        <f>Q$14*(10-lgd*COUNTIF(Defaults!$AI199:$AR199,"&lt;="&amp;Q$17))</f>
        <v>1.2299999999999998</v>
      </c>
      <c r="R199">
        <f>R$14*(10-lgd*COUNTIF(Defaults!$AI199:$AR199,"&lt;="&amp;R$17))</f>
        <v>1.1399999999999999</v>
      </c>
      <c r="S199">
        <f>S$14*(10-lgd*COUNTIF(Defaults!$AI199:$AR199,"&lt;="&amp;S$17))</f>
        <v>1.1399999999999999</v>
      </c>
      <c r="T199">
        <f>T$14*(10-lgd*COUNTIF(Defaults!$AI199:$AR199,"&lt;="&amp;T$17))</f>
        <v>1.1399999999999999</v>
      </c>
      <c r="U199">
        <f>U$14*(10-lgd*COUNTIF(Defaults!$AI199:$AR199,"&lt;="&amp;U$17))</f>
        <v>77.14</v>
      </c>
      <c r="W199">
        <f t="shared" si="132"/>
        <v>0.1</v>
      </c>
      <c r="X199">
        <f t="shared" si="133"/>
        <v>0.1</v>
      </c>
      <c r="Y199">
        <f t="shared" si="134"/>
        <v>0.1</v>
      </c>
      <c r="Z199">
        <f t="shared" si="135"/>
        <v>0.1</v>
      </c>
      <c r="AA199">
        <f t="shared" si="136"/>
        <v>0.1</v>
      </c>
      <c r="AB199">
        <f t="shared" si="137"/>
        <v>0.1</v>
      </c>
      <c r="AC199">
        <f t="shared" si="138"/>
        <v>0.1</v>
      </c>
      <c r="AD199">
        <f t="shared" si="139"/>
        <v>0.1</v>
      </c>
      <c r="AE199">
        <f t="shared" si="140"/>
        <v>0.1</v>
      </c>
      <c r="AF199">
        <f t="shared" si="141"/>
        <v>0.1</v>
      </c>
      <c r="AG199">
        <f t="shared" si="142"/>
        <v>0.1</v>
      </c>
      <c r="AH199">
        <f t="shared" si="143"/>
        <v>0.1</v>
      </c>
      <c r="AI199">
        <f t="shared" si="144"/>
        <v>0.1</v>
      </c>
      <c r="AJ199">
        <f t="shared" si="145"/>
        <v>0.1</v>
      </c>
      <c r="AK199">
        <f t="shared" si="146"/>
        <v>0.1</v>
      </c>
      <c r="AL199">
        <f t="shared" si="147"/>
        <v>0.1</v>
      </c>
      <c r="AM199">
        <f t="shared" si="148"/>
        <v>0.1</v>
      </c>
      <c r="AN199">
        <f t="shared" si="149"/>
        <v>0.1</v>
      </c>
      <c r="AO199">
        <f t="shared" si="150"/>
        <v>0.1</v>
      </c>
      <c r="AP199">
        <f t="shared" si="151"/>
        <v>20.100000000000001</v>
      </c>
      <c r="AR199">
        <f t="shared" si="152"/>
        <v>0.1</v>
      </c>
      <c r="AS199">
        <f t="shared" si="153"/>
        <v>0.1</v>
      </c>
      <c r="AT199">
        <f t="shared" si="154"/>
        <v>0.1</v>
      </c>
      <c r="AU199">
        <f t="shared" si="155"/>
        <v>0.1</v>
      </c>
      <c r="AV199">
        <f t="shared" si="156"/>
        <v>0.1</v>
      </c>
      <c r="AW199">
        <f t="shared" si="157"/>
        <v>0.1</v>
      </c>
      <c r="AX199">
        <f t="shared" si="158"/>
        <v>0.1</v>
      </c>
      <c r="AY199">
        <f t="shared" si="159"/>
        <v>0.1</v>
      </c>
      <c r="AZ199">
        <f t="shared" si="160"/>
        <v>0.1</v>
      </c>
      <c r="BA199">
        <f t="shared" si="161"/>
        <v>0.1</v>
      </c>
      <c r="BB199">
        <f t="shared" si="162"/>
        <v>0.1</v>
      </c>
      <c r="BC199">
        <f t="shared" si="163"/>
        <v>0.1</v>
      </c>
      <c r="BD199">
        <f t="shared" si="164"/>
        <v>0.1</v>
      </c>
      <c r="BE199">
        <f t="shared" si="165"/>
        <v>0.1</v>
      </c>
      <c r="BF199">
        <f t="shared" si="166"/>
        <v>0.1</v>
      </c>
      <c r="BG199">
        <f t="shared" si="167"/>
        <v>0.1</v>
      </c>
      <c r="BH199">
        <f t="shared" si="168"/>
        <v>0.1</v>
      </c>
      <c r="BI199">
        <f t="shared" si="169"/>
        <v>0.1</v>
      </c>
      <c r="BJ199">
        <f t="shared" si="170"/>
        <v>0.1</v>
      </c>
      <c r="BK199">
        <f t="shared" si="171"/>
        <v>10.1</v>
      </c>
      <c r="BM199">
        <f t="shared" si="172"/>
        <v>1.2999999999999998</v>
      </c>
      <c r="BN199">
        <f t="shared" si="173"/>
        <v>1.2099999999999997</v>
      </c>
      <c r="BO199">
        <f t="shared" si="174"/>
        <v>1.2099999999999997</v>
      </c>
      <c r="BP199">
        <f t="shared" si="175"/>
        <v>1.2099999999999997</v>
      </c>
      <c r="BQ199">
        <f t="shared" si="176"/>
        <v>1.1199999999999999</v>
      </c>
      <c r="BR199">
        <f t="shared" si="177"/>
        <v>1.1199999999999999</v>
      </c>
      <c r="BS199">
        <f t="shared" si="178"/>
        <v>1.1199999999999999</v>
      </c>
      <c r="BT199">
        <f t="shared" si="179"/>
        <v>1.1199999999999999</v>
      </c>
      <c r="BU199">
        <f t="shared" si="180"/>
        <v>1.1199999999999999</v>
      </c>
      <c r="BV199">
        <f t="shared" si="181"/>
        <v>1.0299999999999996</v>
      </c>
      <c r="BW199">
        <f t="shared" si="182"/>
        <v>1.0299999999999996</v>
      </c>
      <c r="BX199">
        <f t="shared" si="183"/>
        <v>1.0299999999999996</v>
      </c>
      <c r="BY199">
        <f t="shared" si="184"/>
        <v>1.0299999999999996</v>
      </c>
      <c r="BZ199">
        <f t="shared" si="185"/>
        <v>1.0299999999999996</v>
      </c>
      <c r="CA199">
        <f t="shared" si="186"/>
        <v>1.0299999999999996</v>
      </c>
      <c r="CB199">
        <f t="shared" si="187"/>
        <v>1.0299999999999996</v>
      </c>
      <c r="CC199">
        <f t="shared" si="188"/>
        <v>0.93999999999999984</v>
      </c>
      <c r="CD199">
        <f t="shared" si="189"/>
        <v>0.93999999999999984</v>
      </c>
      <c r="CE199">
        <f t="shared" si="190"/>
        <v>0.93999999999999984</v>
      </c>
      <c r="CF199">
        <f t="shared" si="191"/>
        <v>46.94</v>
      </c>
      <c r="CH199">
        <f t="shared" si="192"/>
        <v>101.5</v>
      </c>
      <c r="CI199">
        <f t="shared" si="193"/>
        <v>22.000000000000004</v>
      </c>
      <c r="CJ199">
        <f t="shared" si="194"/>
        <v>12</v>
      </c>
      <c r="CK199">
        <f t="shared" si="195"/>
        <v>67.5</v>
      </c>
      <c r="CL199">
        <f t="shared" si="196"/>
        <v>0</v>
      </c>
      <c r="CM199">
        <f t="shared" si="197"/>
        <v>0</v>
      </c>
    </row>
    <row r="200" spans="1:91" x14ac:dyDescent="0.2">
      <c r="A200">
        <v>183</v>
      </c>
      <c r="B200">
        <f>B$14*(10-lgd*COUNTIF(Defaults!$AI200:$AR200,"&lt;="&amp;B$17))</f>
        <v>1.5</v>
      </c>
      <c r="C200">
        <f>C$14*(10-lgd*COUNTIF(Defaults!$AI200:$AR200,"&lt;="&amp;C$17))</f>
        <v>1.5</v>
      </c>
      <c r="D200">
        <f>D$14*(10-lgd*COUNTIF(Defaults!$AI200:$AR200,"&lt;="&amp;D$17))</f>
        <v>1.5</v>
      </c>
      <c r="E200">
        <f>E$14*(10-lgd*COUNTIF(Defaults!$AI200:$AR200,"&lt;="&amp;E$17))</f>
        <v>1.5</v>
      </c>
      <c r="F200">
        <f>F$14*(10-lgd*COUNTIF(Defaults!$AI200:$AR200,"&lt;="&amp;F$17))</f>
        <v>1.5</v>
      </c>
      <c r="G200">
        <f>G$14*(10-lgd*COUNTIF(Defaults!$AI200:$AR200,"&lt;="&amp;G$17))</f>
        <v>1.5</v>
      </c>
      <c r="H200">
        <f>H$14*(10-lgd*COUNTIF(Defaults!$AI200:$AR200,"&lt;="&amp;H$17))</f>
        <v>1.5</v>
      </c>
      <c r="I200">
        <f>I$14*(10-lgd*COUNTIF(Defaults!$AI200:$AR200,"&lt;="&amp;I$17))</f>
        <v>1.5</v>
      </c>
      <c r="J200">
        <f>J$14*(10-lgd*COUNTIF(Defaults!$AI200:$AR200,"&lt;="&amp;J$17))</f>
        <v>1.41</v>
      </c>
      <c r="K200">
        <f>K$14*(10-lgd*COUNTIF(Defaults!$AI200:$AR200,"&lt;="&amp;K$17))</f>
        <v>1.41</v>
      </c>
      <c r="L200">
        <f>L$14*(10-lgd*COUNTIF(Defaults!$AI200:$AR200,"&lt;="&amp;L$17))</f>
        <v>1.41</v>
      </c>
      <c r="M200">
        <f>M$14*(10-lgd*COUNTIF(Defaults!$AI200:$AR200,"&lt;="&amp;M$17))</f>
        <v>1.41</v>
      </c>
      <c r="N200">
        <f>N$14*(10-lgd*COUNTIF(Defaults!$AI200:$AR200,"&lt;="&amp;N$17))</f>
        <v>1.41</v>
      </c>
      <c r="O200">
        <f>O$14*(10-lgd*COUNTIF(Defaults!$AI200:$AR200,"&lt;="&amp;O$17))</f>
        <v>1.32</v>
      </c>
      <c r="P200">
        <f>P$14*(10-lgd*COUNTIF(Defaults!$AI200:$AR200,"&lt;="&amp;P$17))</f>
        <v>1.32</v>
      </c>
      <c r="Q200">
        <f>Q$14*(10-lgd*COUNTIF(Defaults!$AI200:$AR200,"&lt;="&amp;Q$17))</f>
        <v>1.32</v>
      </c>
      <c r="R200">
        <f>R$14*(10-lgd*COUNTIF(Defaults!$AI200:$AR200,"&lt;="&amp;R$17))</f>
        <v>1.32</v>
      </c>
      <c r="S200">
        <f>S$14*(10-lgd*COUNTIF(Defaults!$AI200:$AR200,"&lt;="&amp;S$17))</f>
        <v>1.32</v>
      </c>
      <c r="T200">
        <f>T$14*(10-lgd*COUNTIF(Defaults!$AI200:$AR200,"&lt;="&amp;T$17))</f>
        <v>1.32</v>
      </c>
      <c r="U200">
        <f>U$14*(10-lgd*COUNTIF(Defaults!$AI200:$AR200,"&lt;="&amp;U$17))</f>
        <v>77.14</v>
      </c>
      <c r="W200">
        <f t="shared" si="132"/>
        <v>0.1</v>
      </c>
      <c r="X200">
        <f t="shared" si="133"/>
        <v>0.1</v>
      </c>
      <c r="Y200">
        <f t="shared" si="134"/>
        <v>0.1</v>
      </c>
      <c r="Z200">
        <f t="shared" si="135"/>
        <v>0.1</v>
      </c>
      <c r="AA200">
        <f t="shared" si="136"/>
        <v>0.1</v>
      </c>
      <c r="AB200">
        <f t="shared" si="137"/>
        <v>0.1</v>
      </c>
      <c r="AC200">
        <f t="shared" si="138"/>
        <v>0.1</v>
      </c>
      <c r="AD200">
        <f t="shared" si="139"/>
        <v>0.1</v>
      </c>
      <c r="AE200">
        <f t="shared" si="140"/>
        <v>0.1</v>
      </c>
      <c r="AF200">
        <f t="shared" si="141"/>
        <v>0.1</v>
      </c>
      <c r="AG200">
        <f t="shared" si="142"/>
        <v>0.1</v>
      </c>
      <c r="AH200">
        <f t="shared" si="143"/>
        <v>0.1</v>
      </c>
      <c r="AI200">
        <f t="shared" si="144"/>
        <v>0.1</v>
      </c>
      <c r="AJ200">
        <f t="shared" si="145"/>
        <v>0.1</v>
      </c>
      <c r="AK200">
        <f t="shared" si="146"/>
        <v>0.1</v>
      </c>
      <c r="AL200">
        <f t="shared" si="147"/>
        <v>0.1</v>
      </c>
      <c r="AM200">
        <f t="shared" si="148"/>
        <v>0.1</v>
      </c>
      <c r="AN200">
        <f t="shared" si="149"/>
        <v>0.1</v>
      </c>
      <c r="AO200">
        <f t="shared" si="150"/>
        <v>0.1</v>
      </c>
      <c r="AP200">
        <f t="shared" si="151"/>
        <v>20.100000000000001</v>
      </c>
      <c r="AR200">
        <f t="shared" si="152"/>
        <v>0.1</v>
      </c>
      <c r="AS200">
        <f t="shared" si="153"/>
        <v>0.1</v>
      </c>
      <c r="AT200">
        <f t="shared" si="154"/>
        <v>0.1</v>
      </c>
      <c r="AU200">
        <f t="shared" si="155"/>
        <v>0.1</v>
      </c>
      <c r="AV200">
        <f t="shared" si="156"/>
        <v>0.1</v>
      </c>
      <c r="AW200">
        <f t="shared" si="157"/>
        <v>0.1</v>
      </c>
      <c r="AX200">
        <f t="shared" si="158"/>
        <v>0.1</v>
      </c>
      <c r="AY200">
        <f t="shared" si="159"/>
        <v>0.1</v>
      </c>
      <c r="AZ200">
        <f t="shared" si="160"/>
        <v>0.1</v>
      </c>
      <c r="BA200">
        <f t="shared" si="161"/>
        <v>0.1</v>
      </c>
      <c r="BB200">
        <f t="shared" si="162"/>
        <v>0.1</v>
      </c>
      <c r="BC200">
        <f t="shared" si="163"/>
        <v>0.1</v>
      </c>
      <c r="BD200">
        <f t="shared" si="164"/>
        <v>0.1</v>
      </c>
      <c r="BE200">
        <f t="shared" si="165"/>
        <v>0.1</v>
      </c>
      <c r="BF200">
        <f t="shared" si="166"/>
        <v>0.1</v>
      </c>
      <c r="BG200">
        <f t="shared" si="167"/>
        <v>0.1</v>
      </c>
      <c r="BH200">
        <f t="shared" si="168"/>
        <v>0.1</v>
      </c>
      <c r="BI200">
        <f t="shared" si="169"/>
        <v>0.1</v>
      </c>
      <c r="BJ200">
        <f t="shared" si="170"/>
        <v>0.1</v>
      </c>
      <c r="BK200">
        <f t="shared" si="171"/>
        <v>10.1</v>
      </c>
      <c r="BM200">
        <f t="shared" si="172"/>
        <v>1.2999999999999998</v>
      </c>
      <c r="BN200">
        <f t="shared" si="173"/>
        <v>1.2999999999999998</v>
      </c>
      <c r="BO200">
        <f t="shared" si="174"/>
        <v>1.2999999999999998</v>
      </c>
      <c r="BP200">
        <f t="shared" si="175"/>
        <v>1.2999999999999998</v>
      </c>
      <c r="BQ200">
        <f t="shared" si="176"/>
        <v>1.2999999999999998</v>
      </c>
      <c r="BR200">
        <f t="shared" si="177"/>
        <v>1.2999999999999998</v>
      </c>
      <c r="BS200">
        <f t="shared" si="178"/>
        <v>1.2999999999999998</v>
      </c>
      <c r="BT200">
        <f t="shared" si="179"/>
        <v>1.2999999999999998</v>
      </c>
      <c r="BU200">
        <f t="shared" si="180"/>
        <v>1.2099999999999997</v>
      </c>
      <c r="BV200">
        <f t="shared" si="181"/>
        <v>1.2099999999999997</v>
      </c>
      <c r="BW200">
        <f t="shared" si="182"/>
        <v>1.2099999999999997</v>
      </c>
      <c r="BX200">
        <f t="shared" si="183"/>
        <v>1.2099999999999997</v>
      </c>
      <c r="BY200">
        <f t="shared" si="184"/>
        <v>1.2099999999999997</v>
      </c>
      <c r="BZ200">
        <f t="shared" si="185"/>
        <v>1.1199999999999999</v>
      </c>
      <c r="CA200">
        <f t="shared" si="186"/>
        <v>1.1199999999999999</v>
      </c>
      <c r="CB200">
        <f t="shared" si="187"/>
        <v>1.1199999999999999</v>
      </c>
      <c r="CC200">
        <f t="shared" si="188"/>
        <v>1.1199999999999999</v>
      </c>
      <c r="CD200">
        <f t="shared" si="189"/>
        <v>1.1199999999999999</v>
      </c>
      <c r="CE200">
        <f t="shared" si="190"/>
        <v>1.1199999999999999</v>
      </c>
      <c r="CF200">
        <f t="shared" si="191"/>
        <v>46.94</v>
      </c>
      <c r="CH200">
        <f t="shared" si="192"/>
        <v>104.11</v>
      </c>
      <c r="CI200">
        <f t="shared" si="193"/>
        <v>22.000000000000004</v>
      </c>
      <c r="CJ200">
        <f t="shared" si="194"/>
        <v>12</v>
      </c>
      <c r="CK200">
        <f t="shared" si="195"/>
        <v>70.11</v>
      </c>
      <c r="CL200">
        <f t="shared" si="196"/>
        <v>0</v>
      </c>
      <c r="CM200">
        <f t="shared" si="197"/>
        <v>0</v>
      </c>
    </row>
    <row r="201" spans="1:91" x14ac:dyDescent="0.2">
      <c r="A201">
        <v>184</v>
      </c>
      <c r="B201">
        <f>B$14*(10-lgd*COUNTIF(Defaults!$AI201:$AR201,"&lt;="&amp;B$17))</f>
        <v>1.5</v>
      </c>
      <c r="C201">
        <f>C$14*(10-lgd*COUNTIF(Defaults!$AI201:$AR201,"&lt;="&amp;C$17))</f>
        <v>1.5</v>
      </c>
      <c r="D201">
        <f>D$14*(10-lgd*COUNTIF(Defaults!$AI201:$AR201,"&lt;="&amp;D$17))</f>
        <v>1.5</v>
      </c>
      <c r="E201">
        <f>E$14*(10-lgd*COUNTIF(Defaults!$AI201:$AR201,"&lt;="&amp;E$17))</f>
        <v>1.5</v>
      </c>
      <c r="F201">
        <f>F$14*(10-lgd*COUNTIF(Defaults!$AI201:$AR201,"&lt;="&amp;F$17))</f>
        <v>1.41</v>
      </c>
      <c r="G201">
        <f>G$14*(10-lgd*COUNTIF(Defaults!$AI201:$AR201,"&lt;="&amp;G$17))</f>
        <v>1.41</v>
      </c>
      <c r="H201">
        <f>H$14*(10-lgd*COUNTIF(Defaults!$AI201:$AR201,"&lt;="&amp;H$17))</f>
        <v>1.41</v>
      </c>
      <c r="I201">
        <f>I$14*(10-lgd*COUNTIF(Defaults!$AI201:$AR201,"&lt;="&amp;I$17))</f>
        <v>1.41</v>
      </c>
      <c r="J201">
        <f>J$14*(10-lgd*COUNTIF(Defaults!$AI201:$AR201,"&lt;="&amp;J$17))</f>
        <v>1.41</v>
      </c>
      <c r="K201">
        <f>K$14*(10-lgd*COUNTIF(Defaults!$AI201:$AR201,"&lt;="&amp;K$17))</f>
        <v>1.41</v>
      </c>
      <c r="L201">
        <f>L$14*(10-lgd*COUNTIF(Defaults!$AI201:$AR201,"&lt;="&amp;L$17))</f>
        <v>1.41</v>
      </c>
      <c r="M201">
        <f>M$14*(10-lgd*COUNTIF(Defaults!$AI201:$AR201,"&lt;="&amp;M$17))</f>
        <v>1.41</v>
      </c>
      <c r="N201">
        <f>N$14*(10-lgd*COUNTIF(Defaults!$AI201:$AR201,"&lt;="&amp;N$17))</f>
        <v>1.41</v>
      </c>
      <c r="O201">
        <f>O$14*(10-lgd*COUNTIF(Defaults!$AI201:$AR201,"&lt;="&amp;O$17))</f>
        <v>1.41</v>
      </c>
      <c r="P201">
        <f>P$14*(10-lgd*COUNTIF(Defaults!$AI201:$AR201,"&lt;="&amp;P$17))</f>
        <v>1.41</v>
      </c>
      <c r="Q201">
        <f>Q$14*(10-lgd*COUNTIF(Defaults!$AI201:$AR201,"&lt;="&amp;Q$17))</f>
        <v>1.41</v>
      </c>
      <c r="R201">
        <f>R$14*(10-lgd*COUNTIF(Defaults!$AI201:$AR201,"&lt;="&amp;R$17))</f>
        <v>1.41</v>
      </c>
      <c r="S201">
        <f>S$14*(10-lgd*COUNTIF(Defaults!$AI201:$AR201,"&lt;="&amp;S$17))</f>
        <v>1.41</v>
      </c>
      <c r="T201">
        <f>T$14*(10-lgd*COUNTIF(Defaults!$AI201:$AR201,"&lt;="&amp;T$17))</f>
        <v>1.41</v>
      </c>
      <c r="U201">
        <f>U$14*(10-lgd*COUNTIF(Defaults!$AI201:$AR201,"&lt;="&amp;U$17))</f>
        <v>95.410000000000011</v>
      </c>
      <c r="W201">
        <f t="shared" si="132"/>
        <v>0.1</v>
      </c>
      <c r="X201">
        <f t="shared" si="133"/>
        <v>0.1</v>
      </c>
      <c r="Y201">
        <f t="shared" si="134"/>
        <v>0.1</v>
      </c>
      <c r="Z201">
        <f t="shared" si="135"/>
        <v>0.1</v>
      </c>
      <c r="AA201">
        <f t="shared" si="136"/>
        <v>0.1</v>
      </c>
      <c r="AB201">
        <f t="shared" si="137"/>
        <v>0.1</v>
      </c>
      <c r="AC201">
        <f t="shared" si="138"/>
        <v>0.1</v>
      </c>
      <c r="AD201">
        <f t="shared" si="139"/>
        <v>0.1</v>
      </c>
      <c r="AE201">
        <f t="shared" si="140"/>
        <v>0.1</v>
      </c>
      <c r="AF201">
        <f t="shared" si="141"/>
        <v>0.1</v>
      </c>
      <c r="AG201">
        <f t="shared" si="142"/>
        <v>0.1</v>
      </c>
      <c r="AH201">
        <f t="shared" si="143"/>
        <v>0.1</v>
      </c>
      <c r="AI201">
        <f t="shared" si="144"/>
        <v>0.1</v>
      </c>
      <c r="AJ201">
        <f t="shared" si="145"/>
        <v>0.1</v>
      </c>
      <c r="AK201">
        <f t="shared" si="146"/>
        <v>0.1</v>
      </c>
      <c r="AL201">
        <f t="shared" si="147"/>
        <v>0.1</v>
      </c>
      <c r="AM201">
        <f t="shared" si="148"/>
        <v>0.1</v>
      </c>
      <c r="AN201">
        <f t="shared" si="149"/>
        <v>0.1</v>
      </c>
      <c r="AO201">
        <f t="shared" si="150"/>
        <v>0.1</v>
      </c>
      <c r="AP201">
        <f t="shared" si="151"/>
        <v>20.100000000000001</v>
      </c>
      <c r="AR201">
        <f t="shared" si="152"/>
        <v>0.1</v>
      </c>
      <c r="AS201">
        <f t="shared" si="153"/>
        <v>0.1</v>
      </c>
      <c r="AT201">
        <f t="shared" si="154"/>
        <v>0.1</v>
      </c>
      <c r="AU201">
        <f t="shared" si="155"/>
        <v>0.1</v>
      </c>
      <c r="AV201">
        <f t="shared" si="156"/>
        <v>0.1</v>
      </c>
      <c r="AW201">
        <f t="shared" si="157"/>
        <v>0.1</v>
      </c>
      <c r="AX201">
        <f t="shared" si="158"/>
        <v>0.1</v>
      </c>
      <c r="AY201">
        <f t="shared" si="159"/>
        <v>0.1</v>
      </c>
      <c r="AZ201">
        <f t="shared" si="160"/>
        <v>0.1</v>
      </c>
      <c r="BA201">
        <f t="shared" si="161"/>
        <v>0.1</v>
      </c>
      <c r="BB201">
        <f t="shared" si="162"/>
        <v>0.1</v>
      </c>
      <c r="BC201">
        <f t="shared" si="163"/>
        <v>0.1</v>
      </c>
      <c r="BD201">
        <f t="shared" si="164"/>
        <v>0.1</v>
      </c>
      <c r="BE201">
        <f t="shared" si="165"/>
        <v>0.1</v>
      </c>
      <c r="BF201">
        <f t="shared" si="166"/>
        <v>0.1</v>
      </c>
      <c r="BG201">
        <f t="shared" si="167"/>
        <v>0.1</v>
      </c>
      <c r="BH201">
        <f t="shared" si="168"/>
        <v>0.1</v>
      </c>
      <c r="BI201">
        <f t="shared" si="169"/>
        <v>0.1</v>
      </c>
      <c r="BJ201">
        <f t="shared" si="170"/>
        <v>0.1</v>
      </c>
      <c r="BK201">
        <f t="shared" si="171"/>
        <v>10.1</v>
      </c>
      <c r="BM201">
        <f t="shared" si="172"/>
        <v>1.2999999999999998</v>
      </c>
      <c r="BN201">
        <f t="shared" si="173"/>
        <v>1.2999999999999998</v>
      </c>
      <c r="BO201">
        <f t="shared" si="174"/>
        <v>1.2999999999999998</v>
      </c>
      <c r="BP201">
        <f t="shared" si="175"/>
        <v>1.2999999999999998</v>
      </c>
      <c r="BQ201">
        <f t="shared" si="176"/>
        <v>1.2099999999999997</v>
      </c>
      <c r="BR201">
        <f t="shared" si="177"/>
        <v>1.2099999999999997</v>
      </c>
      <c r="BS201">
        <f t="shared" si="178"/>
        <v>1.2099999999999997</v>
      </c>
      <c r="BT201">
        <f t="shared" si="179"/>
        <v>1.2099999999999997</v>
      </c>
      <c r="BU201">
        <f t="shared" si="180"/>
        <v>1.2099999999999997</v>
      </c>
      <c r="BV201">
        <f t="shared" si="181"/>
        <v>1.2099999999999997</v>
      </c>
      <c r="BW201">
        <f t="shared" si="182"/>
        <v>1.2099999999999997</v>
      </c>
      <c r="BX201">
        <f t="shared" si="183"/>
        <v>1.2099999999999997</v>
      </c>
      <c r="BY201">
        <f t="shared" si="184"/>
        <v>1.2099999999999997</v>
      </c>
      <c r="BZ201">
        <f t="shared" si="185"/>
        <v>1.2099999999999997</v>
      </c>
      <c r="CA201">
        <f t="shared" si="186"/>
        <v>1.2099999999999997</v>
      </c>
      <c r="CB201">
        <f t="shared" si="187"/>
        <v>1.2099999999999997</v>
      </c>
      <c r="CC201">
        <f t="shared" si="188"/>
        <v>1.2099999999999997</v>
      </c>
      <c r="CD201">
        <f t="shared" si="189"/>
        <v>1.2099999999999997</v>
      </c>
      <c r="CE201">
        <f t="shared" si="190"/>
        <v>1.2099999999999997</v>
      </c>
      <c r="CF201">
        <f t="shared" si="191"/>
        <v>65.210000000000008</v>
      </c>
      <c r="CH201">
        <f t="shared" si="192"/>
        <v>122.56000000000002</v>
      </c>
      <c r="CI201">
        <f t="shared" si="193"/>
        <v>22.000000000000004</v>
      </c>
      <c r="CJ201">
        <f t="shared" si="194"/>
        <v>12</v>
      </c>
      <c r="CK201">
        <f t="shared" si="195"/>
        <v>88.56</v>
      </c>
      <c r="CL201">
        <f t="shared" si="196"/>
        <v>0</v>
      </c>
      <c r="CM201">
        <f t="shared" si="197"/>
        <v>0</v>
      </c>
    </row>
    <row r="202" spans="1:91" x14ac:dyDescent="0.2">
      <c r="A202">
        <v>185</v>
      </c>
      <c r="B202">
        <f>B$14*(10-lgd*COUNTIF(Defaults!$AI202:$AR202,"&lt;="&amp;B$17))</f>
        <v>1.5</v>
      </c>
      <c r="C202">
        <f>C$14*(10-lgd*COUNTIF(Defaults!$AI202:$AR202,"&lt;="&amp;C$17))</f>
        <v>1.5</v>
      </c>
      <c r="D202">
        <f>D$14*(10-lgd*COUNTIF(Defaults!$AI202:$AR202,"&lt;="&amp;D$17))</f>
        <v>1.5</v>
      </c>
      <c r="E202">
        <f>E$14*(10-lgd*COUNTIF(Defaults!$AI202:$AR202,"&lt;="&amp;E$17))</f>
        <v>1.41</v>
      </c>
      <c r="F202">
        <f>F$14*(10-lgd*COUNTIF(Defaults!$AI202:$AR202,"&lt;="&amp;F$17))</f>
        <v>1.41</v>
      </c>
      <c r="G202">
        <f>G$14*(10-lgd*COUNTIF(Defaults!$AI202:$AR202,"&lt;="&amp;G$17))</f>
        <v>1.32</v>
      </c>
      <c r="H202">
        <f>H$14*(10-lgd*COUNTIF(Defaults!$AI202:$AR202,"&lt;="&amp;H$17))</f>
        <v>1.32</v>
      </c>
      <c r="I202">
        <f>I$14*(10-lgd*COUNTIF(Defaults!$AI202:$AR202,"&lt;="&amp;I$17))</f>
        <v>1.32</v>
      </c>
      <c r="J202">
        <f>J$14*(10-lgd*COUNTIF(Defaults!$AI202:$AR202,"&lt;="&amp;J$17))</f>
        <v>1.32</v>
      </c>
      <c r="K202">
        <f>K$14*(10-lgd*COUNTIF(Defaults!$AI202:$AR202,"&lt;="&amp;K$17))</f>
        <v>1.32</v>
      </c>
      <c r="L202">
        <f>L$14*(10-lgd*COUNTIF(Defaults!$AI202:$AR202,"&lt;="&amp;L$17))</f>
        <v>1.32</v>
      </c>
      <c r="M202">
        <f>M$14*(10-lgd*COUNTIF(Defaults!$AI202:$AR202,"&lt;="&amp;M$17))</f>
        <v>1.32</v>
      </c>
      <c r="N202">
        <f>N$14*(10-lgd*COUNTIF(Defaults!$AI202:$AR202,"&lt;="&amp;N$17))</f>
        <v>1.32</v>
      </c>
      <c r="O202">
        <f>O$14*(10-lgd*COUNTIF(Defaults!$AI202:$AR202,"&lt;="&amp;O$17))</f>
        <v>1.32</v>
      </c>
      <c r="P202">
        <f>P$14*(10-lgd*COUNTIF(Defaults!$AI202:$AR202,"&lt;="&amp;P$17))</f>
        <v>1.32</v>
      </c>
      <c r="Q202">
        <f>Q$14*(10-lgd*COUNTIF(Defaults!$AI202:$AR202,"&lt;="&amp;Q$17))</f>
        <v>1.32</v>
      </c>
      <c r="R202">
        <f>R$14*(10-lgd*COUNTIF(Defaults!$AI202:$AR202,"&lt;="&amp;R$17))</f>
        <v>1.32</v>
      </c>
      <c r="S202">
        <f>S$14*(10-lgd*COUNTIF(Defaults!$AI202:$AR202,"&lt;="&amp;S$17))</f>
        <v>1.32</v>
      </c>
      <c r="T202">
        <f>T$14*(10-lgd*COUNTIF(Defaults!$AI202:$AR202,"&lt;="&amp;T$17))</f>
        <v>1.32</v>
      </c>
      <c r="U202">
        <f>U$14*(10-lgd*COUNTIF(Defaults!$AI202:$AR202,"&lt;="&amp;U$17))</f>
        <v>89.320000000000007</v>
      </c>
      <c r="W202">
        <f t="shared" si="132"/>
        <v>0.1</v>
      </c>
      <c r="X202">
        <f t="shared" si="133"/>
        <v>0.1</v>
      </c>
      <c r="Y202">
        <f t="shared" si="134"/>
        <v>0.1</v>
      </c>
      <c r="Z202">
        <f t="shared" si="135"/>
        <v>0.1</v>
      </c>
      <c r="AA202">
        <f t="shared" si="136"/>
        <v>0.1</v>
      </c>
      <c r="AB202">
        <f t="shared" si="137"/>
        <v>0.1</v>
      </c>
      <c r="AC202">
        <f t="shared" si="138"/>
        <v>0.1</v>
      </c>
      <c r="AD202">
        <f t="shared" si="139"/>
        <v>0.1</v>
      </c>
      <c r="AE202">
        <f t="shared" si="140"/>
        <v>0.1</v>
      </c>
      <c r="AF202">
        <f t="shared" si="141"/>
        <v>0.1</v>
      </c>
      <c r="AG202">
        <f t="shared" si="142"/>
        <v>0.1</v>
      </c>
      <c r="AH202">
        <f t="shared" si="143"/>
        <v>0.1</v>
      </c>
      <c r="AI202">
        <f t="shared" si="144"/>
        <v>0.1</v>
      </c>
      <c r="AJ202">
        <f t="shared" si="145"/>
        <v>0.1</v>
      </c>
      <c r="AK202">
        <f t="shared" si="146"/>
        <v>0.1</v>
      </c>
      <c r="AL202">
        <f t="shared" si="147"/>
        <v>0.1</v>
      </c>
      <c r="AM202">
        <f t="shared" si="148"/>
        <v>0.1</v>
      </c>
      <c r="AN202">
        <f t="shared" si="149"/>
        <v>0.1</v>
      </c>
      <c r="AO202">
        <f t="shared" si="150"/>
        <v>0.1</v>
      </c>
      <c r="AP202">
        <f t="shared" si="151"/>
        <v>20.100000000000001</v>
      </c>
      <c r="AR202">
        <f t="shared" si="152"/>
        <v>0.1</v>
      </c>
      <c r="AS202">
        <f t="shared" si="153"/>
        <v>0.1</v>
      </c>
      <c r="AT202">
        <f t="shared" si="154"/>
        <v>0.1</v>
      </c>
      <c r="AU202">
        <f t="shared" si="155"/>
        <v>0.1</v>
      </c>
      <c r="AV202">
        <f t="shared" si="156"/>
        <v>0.1</v>
      </c>
      <c r="AW202">
        <f t="shared" si="157"/>
        <v>0.1</v>
      </c>
      <c r="AX202">
        <f t="shared" si="158"/>
        <v>0.1</v>
      </c>
      <c r="AY202">
        <f t="shared" si="159"/>
        <v>0.1</v>
      </c>
      <c r="AZ202">
        <f t="shared" si="160"/>
        <v>0.1</v>
      </c>
      <c r="BA202">
        <f t="shared" si="161"/>
        <v>0.1</v>
      </c>
      <c r="BB202">
        <f t="shared" si="162"/>
        <v>0.1</v>
      </c>
      <c r="BC202">
        <f t="shared" si="163"/>
        <v>0.1</v>
      </c>
      <c r="BD202">
        <f t="shared" si="164"/>
        <v>0.1</v>
      </c>
      <c r="BE202">
        <f t="shared" si="165"/>
        <v>0.1</v>
      </c>
      <c r="BF202">
        <f t="shared" si="166"/>
        <v>0.1</v>
      </c>
      <c r="BG202">
        <f t="shared" si="167"/>
        <v>0.1</v>
      </c>
      <c r="BH202">
        <f t="shared" si="168"/>
        <v>0.1</v>
      </c>
      <c r="BI202">
        <f t="shared" si="169"/>
        <v>0.1</v>
      </c>
      <c r="BJ202">
        <f t="shared" si="170"/>
        <v>0.1</v>
      </c>
      <c r="BK202">
        <f t="shared" si="171"/>
        <v>10.1</v>
      </c>
      <c r="BM202">
        <f t="shared" si="172"/>
        <v>1.2999999999999998</v>
      </c>
      <c r="BN202">
        <f t="shared" si="173"/>
        <v>1.2999999999999998</v>
      </c>
      <c r="BO202">
        <f t="shared" si="174"/>
        <v>1.2999999999999998</v>
      </c>
      <c r="BP202">
        <f t="shared" si="175"/>
        <v>1.2099999999999997</v>
      </c>
      <c r="BQ202">
        <f t="shared" si="176"/>
        <v>1.2099999999999997</v>
      </c>
      <c r="BR202">
        <f t="shared" si="177"/>
        <v>1.1199999999999999</v>
      </c>
      <c r="BS202">
        <f t="shared" si="178"/>
        <v>1.1199999999999999</v>
      </c>
      <c r="BT202">
        <f t="shared" si="179"/>
        <v>1.1199999999999999</v>
      </c>
      <c r="BU202">
        <f t="shared" si="180"/>
        <v>1.1199999999999999</v>
      </c>
      <c r="BV202">
        <f t="shared" si="181"/>
        <v>1.1199999999999999</v>
      </c>
      <c r="BW202">
        <f t="shared" si="182"/>
        <v>1.1199999999999999</v>
      </c>
      <c r="BX202">
        <f t="shared" si="183"/>
        <v>1.1199999999999999</v>
      </c>
      <c r="BY202">
        <f t="shared" si="184"/>
        <v>1.1199999999999999</v>
      </c>
      <c r="BZ202">
        <f t="shared" si="185"/>
        <v>1.1199999999999999</v>
      </c>
      <c r="CA202">
        <f t="shared" si="186"/>
        <v>1.1199999999999999</v>
      </c>
      <c r="CB202">
        <f t="shared" si="187"/>
        <v>1.1199999999999999</v>
      </c>
      <c r="CC202">
        <f t="shared" si="188"/>
        <v>1.1199999999999999</v>
      </c>
      <c r="CD202">
        <f t="shared" si="189"/>
        <v>1.1199999999999999</v>
      </c>
      <c r="CE202">
        <f t="shared" si="190"/>
        <v>1.1199999999999999</v>
      </c>
      <c r="CF202">
        <f t="shared" si="191"/>
        <v>59.12</v>
      </c>
      <c r="CH202">
        <f t="shared" si="192"/>
        <v>115.12</v>
      </c>
      <c r="CI202">
        <f t="shared" si="193"/>
        <v>22.000000000000004</v>
      </c>
      <c r="CJ202">
        <f t="shared" si="194"/>
        <v>12</v>
      </c>
      <c r="CK202">
        <f t="shared" si="195"/>
        <v>81.12</v>
      </c>
      <c r="CL202">
        <f t="shared" si="196"/>
        <v>0</v>
      </c>
      <c r="CM202">
        <f t="shared" si="197"/>
        <v>0</v>
      </c>
    </row>
    <row r="203" spans="1:91" x14ac:dyDescent="0.2">
      <c r="A203">
        <v>186</v>
      </c>
      <c r="B203">
        <f>B$14*(10-lgd*COUNTIF(Defaults!$AI203:$AR203,"&lt;="&amp;B$17))</f>
        <v>1.5</v>
      </c>
      <c r="C203">
        <f>C$14*(10-lgd*COUNTIF(Defaults!$AI203:$AR203,"&lt;="&amp;C$17))</f>
        <v>1.5</v>
      </c>
      <c r="D203">
        <f>D$14*(10-lgd*COUNTIF(Defaults!$AI203:$AR203,"&lt;="&amp;D$17))</f>
        <v>1.5</v>
      </c>
      <c r="E203">
        <f>E$14*(10-lgd*COUNTIF(Defaults!$AI203:$AR203,"&lt;="&amp;E$17))</f>
        <v>1.5</v>
      </c>
      <c r="F203">
        <f>F$14*(10-lgd*COUNTIF(Defaults!$AI203:$AR203,"&lt;="&amp;F$17))</f>
        <v>1.5</v>
      </c>
      <c r="G203">
        <f>G$14*(10-lgd*COUNTIF(Defaults!$AI203:$AR203,"&lt;="&amp;G$17))</f>
        <v>1.5</v>
      </c>
      <c r="H203">
        <f>H$14*(10-lgd*COUNTIF(Defaults!$AI203:$AR203,"&lt;="&amp;H$17))</f>
        <v>1.5</v>
      </c>
      <c r="I203">
        <f>I$14*(10-lgd*COUNTIF(Defaults!$AI203:$AR203,"&lt;="&amp;I$17))</f>
        <v>1.5</v>
      </c>
      <c r="J203">
        <f>J$14*(10-lgd*COUNTIF(Defaults!$AI203:$AR203,"&lt;="&amp;J$17))</f>
        <v>1.5</v>
      </c>
      <c r="K203">
        <f>K$14*(10-lgd*COUNTIF(Defaults!$AI203:$AR203,"&lt;="&amp;K$17))</f>
        <v>1.5</v>
      </c>
      <c r="L203">
        <f>L$14*(10-lgd*COUNTIF(Defaults!$AI203:$AR203,"&lt;="&amp;L$17))</f>
        <v>1.5</v>
      </c>
      <c r="M203">
        <f>M$14*(10-lgd*COUNTIF(Defaults!$AI203:$AR203,"&lt;="&amp;M$17))</f>
        <v>1.5</v>
      </c>
      <c r="N203">
        <f>N$14*(10-lgd*COUNTIF(Defaults!$AI203:$AR203,"&lt;="&amp;N$17))</f>
        <v>1.5</v>
      </c>
      <c r="O203">
        <f>O$14*(10-lgd*COUNTIF(Defaults!$AI203:$AR203,"&lt;="&amp;O$17))</f>
        <v>1.5</v>
      </c>
      <c r="P203">
        <f>P$14*(10-lgd*COUNTIF(Defaults!$AI203:$AR203,"&lt;="&amp;P$17))</f>
        <v>1.5</v>
      </c>
      <c r="Q203">
        <f>Q$14*(10-lgd*COUNTIF(Defaults!$AI203:$AR203,"&lt;="&amp;Q$17))</f>
        <v>1.5</v>
      </c>
      <c r="R203">
        <f>R$14*(10-lgd*COUNTIF(Defaults!$AI203:$AR203,"&lt;="&amp;R$17))</f>
        <v>1.5</v>
      </c>
      <c r="S203">
        <f>S$14*(10-lgd*COUNTIF(Defaults!$AI203:$AR203,"&lt;="&amp;S$17))</f>
        <v>1.5</v>
      </c>
      <c r="T203">
        <f>T$14*(10-lgd*COUNTIF(Defaults!$AI203:$AR203,"&lt;="&amp;T$17))</f>
        <v>1.5</v>
      </c>
      <c r="U203">
        <f>U$14*(10-lgd*COUNTIF(Defaults!$AI203:$AR203,"&lt;="&amp;U$17))</f>
        <v>101.5</v>
      </c>
      <c r="W203">
        <f t="shared" si="132"/>
        <v>0.1</v>
      </c>
      <c r="X203">
        <f t="shared" si="133"/>
        <v>0.1</v>
      </c>
      <c r="Y203">
        <f t="shared" si="134"/>
        <v>0.1</v>
      </c>
      <c r="Z203">
        <f t="shared" si="135"/>
        <v>0.1</v>
      </c>
      <c r="AA203">
        <f t="shared" si="136"/>
        <v>0.1</v>
      </c>
      <c r="AB203">
        <f t="shared" si="137"/>
        <v>0.1</v>
      </c>
      <c r="AC203">
        <f t="shared" si="138"/>
        <v>0.1</v>
      </c>
      <c r="AD203">
        <f t="shared" si="139"/>
        <v>0.1</v>
      </c>
      <c r="AE203">
        <f t="shared" si="140"/>
        <v>0.1</v>
      </c>
      <c r="AF203">
        <f t="shared" si="141"/>
        <v>0.1</v>
      </c>
      <c r="AG203">
        <f t="shared" si="142"/>
        <v>0.1</v>
      </c>
      <c r="AH203">
        <f t="shared" si="143"/>
        <v>0.1</v>
      </c>
      <c r="AI203">
        <f t="shared" si="144"/>
        <v>0.1</v>
      </c>
      <c r="AJ203">
        <f t="shared" si="145"/>
        <v>0.1</v>
      </c>
      <c r="AK203">
        <f t="shared" si="146"/>
        <v>0.1</v>
      </c>
      <c r="AL203">
        <f t="shared" si="147"/>
        <v>0.1</v>
      </c>
      <c r="AM203">
        <f t="shared" si="148"/>
        <v>0.1</v>
      </c>
      <c r="AN203">
        <f t="shared" si="149"/>
        <v>0.1</v>
      </c>
      <c r="AO203">
        <f t="shared" si="150"/>
        <v>0.1</v>
      </c>
      <c r="AP203">
        <f t="shared" si="151"/>
        <v>20.100000000000001</v>
      </c>
      <c r="AR203">
        <f t="shared" si="152"/>
        <v>0.1</v>
      </c>
      <c r="AS203">
        <f t="shared" si="153"/>
        <v>0.1</v>
      </c>
      <c r="AT203">
        <f t="shared" si="154"/>
        <v>0.1</v>
      </c>
      <c r="AU203">
        <f t="shared" si="155"/>
        <v>0.1</v>
      </c>
      <c r="AV203">
        <f t="shared" si="156"/>
        <v>0.1</v>
      </c>
      <c r="AW203">
        <f t="shared" si="157"/>
        <v>0.1</v>
      </c>
      <c r="AX203">
        <f t="shared" si="158"/>
        <v>0.1</v>
      </c>
      <c r="AY203">
        <f t="shared" si="159"/>
        <v>0.1</v>
      </c>
      <c r="AZ203">
        <f t="shared" si="160"/>
        <v>0.1</v>
      </c>
      <c r="BA203">
        <f t="shared" si="161"/>
        <v>0.1</v>
      </c>
      <c r="BB203">
        <f t="shared" si="162"/>
        <v>0.1</v>
      </c>
      <c r="BC203">
        <f t="shared" si="163"/>
        <v>0.1</v>
      </c>
      <c r="BD203">
        <f t="shared" si="164"/>
        <v>0.1</v>
      </c>
      <c r="BE203">
        <f t="shared" si="165"/>
        <v>0.1</v>
      </c>
      <c r="BF203">
        <f t="shared" si="166"/>
        <v>0.1</v>
      </c>
      <c r="BG203">
        <f t="shared" si="167"/>
        <v>0.1</v>
      </c>
      <c r="BH203">
        <f t="shared" si="168"/>
        <v>0.1</v>
      </c>
      <c r="BI203">
        <f t="shared" si="169"/>
        <v>0.1</v>
      </c>
      <c r="BJ203">
        <f t="shared" si="170"/>
        <v>0.1</v>
      </c>
      <c r="BK203">
        <f t="shared" si="171"/>
        <v>10.1</v>
      </c>
      <c r="BM203">
        <f t="shared" si="172"/>
        <v>1.2999999999999998</v>
      </c>
      <c r="BN203">
        <f t="shared" si="173"/>
        <v>1.2999999999999998</v>
      </c>
      <c r="BO203">
        <f t="shared" si="174"/>
        <v>1.2999999999999998</v>
      </c>
      <c r="BP203">
        <f t="shared" si="175"/>
        <v>1.2999999999999998</v>
      </c>
      <c r="BQ203">
        <f t="shared" si="176"/>
        <v>1.2999999999999998</v>
      </c>
      <c r="BR203">
        <f t="shared" si="177"/>
        <v>1.2999999999999998</v>
      </c>
      <c r="BS203">
        <f t="shared" si="178"/>
        <v>1.2999999999999998</v>
      </c>
      <c r="BT203">
        <f t="shared" si="179"/>
        <v>1.2999999999999998</v>
      </c>
      <c r="BU203">
        <f t="shared" si="180"/>
        <v>1.2999999999999998</v>
      </c>
      <c r="BV203">
        <f t="shared" si="181"/>
        <v>1.2999999999999998</v>
      </c>
      <c r="BW203">
        <f t="shared" si="182"/>
        <v>1.2999999999999998</v>
      </c>
      <c r="BX203">
        <f t="shared" si="183"/>
        <v>1.2999999999999998</v>
      </c>
      <c r="BY203">
        <f t="shared" si="184"/>
        <v>1.2999999999999998</v>
      </c>
      <c r="BZ203">
        <f t="shared" si="185"/>
        <v>1.2999999999999998</v>
      </c>
      <c r="CA203">
        <f t="shared" si="186"/>
        <v>1.2999999999999998</v>
      </c>
      <c r="CB203">
        <f t="shared" si="187"/>
        <v>1.2999999999999998</v>
      </c>
      <c r="CC203">
        <f t="shared" si="188"/>
        <v>1.2999999999999998</v>
      </c>
      <c r="CD203">
        <f t="shared" si="189"/>
        <v>1.2999999999999998</v>
      </c>
      <c r="CE203">
        <f t="shared" si="190"/>
        <v>1.2999999999999998</v>
      </c>
      <c r="CF203">
        <f t="shared" si="191"/>
        <v>71.300000000000011</v>
      </c>
      <c r="CH203">
        <f t="shared" si="192"/>
        <v>130</v>
      </c>
      <c r="CI203">
        <f t="shared" si="193"/>
        <v>22.000000000000004</v>
      </c>
      <c r="CJ203">
        <f t="shared" si="194"/>
        <v>12</v>
      </c>
      <c r="CK203">
        <f t="shared" si="195"/>
        <v>96.000000000000014</v>
      </c>
      <c r="CL203">
        <f t="shared" si="196"/>
        <v>0</v>
      </c>
      <c r="CM203">
        <f t="shared" si="197"/>
        <v>0</v>
      </c>
    </row>
    <row r="204" spans="1:91" x14ac:dyDescent="0.2">
      <c r="A204">
        <v>187</v>
      </c>
      <c r="B204">
        <f>B$14*(10-lgd*COUNTIF(Defaults!$AI204:$AR204,"&lt;="&amp;B$17))</f>
        <v>1.5</v>
      </c>
      <c r="C204">
        <f>C$14*(10-lgd*COUNTIF(Defaults!$AI204:$AR204,"&lt;="&amp;C$17))</f>
        <v>1.5</v>
      </c>
      <c r="D204">
        <f>D$14*(10-lgd*COUNTIF(Defaults!$AI204:$AR204,"&lt;="&amp;D$17))</f>
        <v>1.5</v>
      </c>
      <c r="E204">
        <f>E$14*(10-lgd*COUNTIF(Defaults!$AI204:$AR204,"&lt;="&amp;E$17))</f>
        <v>1.5</v>
      </c>
      <c r="F204">
        <f>F$14*(10-lgd*COUNTIF(Defaults!$AI204:$AR204,"&lt;="&amp;F$17))</f>
        <v>1.5</v>
      </c>
      <c r="G204">
        <f>G$14*(10-lgd*COUNTIF(Defaults!$AI204:$AR204,"&lt;="&amp;G$17))</f>
        <v>1.5</v>
      </c>
      <c r="H204">
        <f>H$14*(10-lgd*COUNTIF(Defaults!$AI204:$AR204,"&lt;="&amp;H$17))</f>
        <v>1.5</v>
      </c>
      <c r="I204">
        <f>I$14*(10-lgd*COUNTIF(Defaults!$AI204:$AR204,"&lt;="&amp;I$17))</f>
        <v>1.5</v>
      </c>
      <c r="J204">
        <f>J$14*(10-lgd*COUNTIF(Defaults!$AI204:$AR204,"&lt;="&amp;J$17))</f>
        <v>1.5</v>
      </c>
      <c r="K204">
        <f>K$14*(10-lgd*COUNTIF(Defaults!$AI204:$AR204,"&lt;="&amp;K$17))</f>
        <v>1.41</v>
      </c>
      <c r="L204">
        <f>L$14*(10-lgd*COUNTIF(Defaults!$AI204:$AR204,"&lt;="&amp;L$17))</f>
        <v>1.41</v>
      </c>
      <c r="M204">
        <f>M$14*(10-lgd*COUNTIF(Defaults!$AI204:$AR204,"&lt;="&amp;M$17))</f>
        <v>1.41</v>
      </c>
      <c r="N204">
        <f>N$14*(10-lgd*COUNTIF(Defaults!$AI204:$AR204,"&lt;="&amp;N$17))</f>
        <v>1.41</v>
      </c>
      <c r="O204">
        <f>O$14*(10-lgd*COUNTIF(Defaults!$AI204:$AR204,"&lt;="&amp;O$17))</f>
        <v>1.41</v>
      </c>
      <c r="P204">
        <f>P$14*(10-lgd*COUNTIF(Defaults!$AI204:$AR204,"&lt;="&amp;P$17))</f>
        <v>1.32</v>
      </c>
      <c r="Q204">
        <f>Q$14*(10-lgd*COUNTIF(Defaults!$AI204:$AR204,"&lt;="&amp;Q$17))</f>
        <v>1.32</v>
      </c>
      <c r="R204">
        <f>R$14*(10-lgd*COUNTIF(Defaults!$AI204:$AR204,"&lt;="&amp;R$17))</f>
        <v>1.32</v>
      </c>
      <c r="S204">
        <f>S$14*(10-lgd*COUNTIF(Defaults!$AI204:$AR204,"&lt;="&amp;S$17))</f>
        <v>1.32</v>
      </c>
      <c r="T204">
        <f>T$14*(10-lgd*COUNTIF(Defaults!$AI204:$AR204,"&lt;="&amp;T$17))</f>
        <v>1.32</v>
      </c>
      <c r="U204">
        <f>U$14*(10-lgd*COUNTIF(Defaults!$AI204:$AR204,"&lt;="&amp;U$17))</f>
        <v>89.320000000000007</v>
      </c>
      <c r="W204">
        <f t="shared" si="132"/>
        <v>0.1</v>
      </c>
      <c r="X204">
        <f t="shared" si="133"/>
        <v>0.1</v>
      </c>
      <c r="Y204">
        <f t="shared" si="134"/>
        <v>0.1</v>
      </c>
      <c r="Z204">
        <f t="shared" si="135"/>
        <v>0.1</v>
      </c>
      <c r="AA204">
        <f t="shared" si="136"/>
        <v>0.1</v>
      </c>
      <c r="AB204">
        <f t="shared" si="137"/>
        <v>0.1</v>
      </c>
      <c r="AC204">
        <f t="shared" si="138"/>
        <v>0.1</v>
      </c>
      <c r="AD204">
        <f t="shared" si="139"/>
        <v>0.1</v>
      </c>
      <c r="AE204">
        <f t="shared" si="140"/>
        <v>0.1</v>
      </c>
      <c r="AF204">
        <f t="shared" si="141"/>
        <v>0.1</v>
      </c>
      <c r="AG204">
        <f t="shared" si="142"/>
        <v>0.1</v>
      </c>
      <c r="AH204">
        <f t="shared" si="143"/>
        <v>0.1</v>
      </c>
      <c r="AI204">
        <f t="shared" si="144"/>
        <v>0.1</v>
      </c>
      <c r="AJ204">
        <f t="shared" si="145"/>
        <v>0.1</v>
      </c>
      <c r="AK204">
        <f t="shared" si="146"/>
        <v>0.1</v>
      </c>
      <c r="AL204">
        <f t="shared" si="147"/>
        <v>0.1</v>
      </c>
      <c r="AM204">
        <f t="shared" si="148"/>
        <v>0.1</v>
      </c>
      <c r="AN204">
        <f t="shared" si="149"/>
        <v>0.1</v>
      </c>
      <c r="AO204">
        <f t="shared" si="150"/>
        <v>0.1</v>
      </c>
      <c r="AP204">
        <f t="shared" si="151"/>
        <v>20.100000000000001</v>
      </c>
      <c r="AR204">
        <f t="shared" si="152"/>
        <v>0.1</v>
      </c>
      <c r="AS204">
        <f t="shared" si="153"/>
        <v>0.1</v>
      </c>
      <c r="AT204">
        <f t="shared" si="154"/>
        <v>0.1</v>
      </c>
      <c r="AU204">
        <f t="shared" si="155"/>
        <v>0.1</v>
      </c>
      <c r="AV204">
        <f t="shared" si="156"/>
        <v>0.1</v>
      </c>
      <c r="AW204">
        <f t="shared" si="157"/>
        <v>0.1</v>
      </c>
      <c r="AX204">
        <f t="shared" si="158"/>
        <v>0.1</v>
      </c>
      <c r="AY204">
        <f t="shared" si="159"/>
        <v>0.1</v>
      </c>
      <c r="AZ204">
        <f t="shared" si="160"/>
        <v>0.1</v>
      </c>
      <c r="BA204">
        <f t="shared" si="161"/>
        <v>0.1</v>
      </c>
      <c r="BB204">
        <f t="shared" si="162"/>
        <v>0.1</v>
      </c>
      <c r="BC204">
        <f t="shared" si="163"/>
        <v>0.1</v>
      </c>
      <c r="BD204">
        <f t="shared" si="164"/>
        <v>0.1</v>
      </c>
      <c r="BE204">
        <f t="shared" si="165"/>
        <v>0.1</v>
      </c>
      <c r="BF204">
        <f t="shared" si="166"/>
        <v>0.1</v>
      </c>
      <c r="BG204">
        <f t="shared" si="167"/>
        <v>0.1</v>
      </c>
      <c r="BH204">
        <f t="shared" si="168"/>
        <v>0.1</v>
      </c>
      <c r="BI204">
        <f t="shared" si="169"/>
        <v>0.1</v>
      </c>
      <c r="BJ204">
        <f t="shared" si="170"/>
        <v>0.1</v>
      </c>
      <c r="BK204">
        <f t="shared" si="171"/>
        <v>10.1</v>
      </c>
      <c r="BM204">
        <f t="shared" si="172"/>
        <v>1.2999999999999998</v>
      </c>
      <c r="BN204">
        <f t="shared" si="173"/>
        <v>1.2999999999999998</v>
      </c>
      <c r="BO204">
        <f t="shared" si="174"/>
        <v>1.2999999999999998</v>
      </c>
      <c r="BP204">
        <f t="shared" si="175"/>
        <v>1.2999999999999998</v>
      </c>
      <c r="BQ204">
        <f t="shared" si="176"/>
        <v>1.2999999999999998</v>
      </c>
      <c r="BR204">
        <f t="shared" si="177"/>
        <v>1.2999999999999998</v>
      </c>
      <c r="BS204">
        <f t="shared" si="178"/>
        <v>1.2999999999999998</v>
      </c>
      <c r="BT204">
        <f t="shared" si="179"/>
        <v>1.2999999999999998</v>
      </c>
      <c r="BU204">
        <f t="shared" si="180"/>
        <v>1.2999999999999998</v>
      </c>
      <c r="BV204">
        <f t="shared" si="181"/>
        <v>1.2099999999999997</v>
      </c>
      <c r="BW204">
        <f t="shared" si="182"/>
        <v>1.2099999999999997</v>
      </c>
      <c r="BX204">
        <f t="shared" si="183"/>
        <v>1.2099999999999997</v>
      </c>
      <c r="BY204">
        <f t="shared" si="184"/>
        <v>1.2099999999999997</v>
      </c>
      <c r="BZ204">
        <f t="shared" si="185"/>
        <v>1.2099999999999997</v>
      </c>
      <c r="CA204">
        <f t="shared" si="186"/>
        <v>1.1199999999999999</v>
      </c>
      <c r="CB204">
        <f t="shared" si="187"/>
        <v>1.1199999999999999</v>
      </c>
      <c r="CC204">
        <f t="shared" si="188"/>
        <v>1.1199999999999999</v>
      </c>
      <c r="CD204">
        <f t="shared" si="189"/>
        <v>1.1199999999999999</v>
      </c>
      <c r="CE204">
        <f t="shared" si="190"/>
        <v>1.1199999999999999</v>
      </c>
      <c r="CF204">
        <f t="shared" si="191"/>
        <v>59.12</v>
      </c>
      <c r="CH204">
        <f t="shared" si="192"/>
        <v>116.47000000000001</v>
      </c>
      <c r="CI204">
        <f t="shared" si="193"/>
        <v>22.000000000000004</v>
      </c>
      <c r="CJ204">
        <f t="shared" si="194"/>
        <v>12</v>
      </c>
      <c r="CK204">
        <f t="shared" si="195"/>
        <v>82.47</v>
      </c>
      <c r="CL204">
        <f t="shared" si="196"/>
        <v>0</v>
      </c>
      <c r="CM204">
        <f t="shared" si="197"/>
        <v>0</v>
      </c>
    </row>
    <row r="205" spans="1:91" x14ac:dyDescent="0.2">
      <c r="A205">
        <v>188</v>
      </c>
      <c r="B205">
        <f>B$14*(10-lgd*COUNTIF(Defaults!$AI205:$AR205,"&lt;="&amp;B$17))</f>
        <v>1.5</v>
      </c>
      <c r="C205">
        <f>C$14*(10-lgd*COUNTIF(Defaults!$AI205:$AR205,"&lt;="&amp;C$17))</f>
        <v>1.5</v>
      </c>
      <c r="D205">
        <f>D$14*(10-lgd*COUNTIF(Defaults!$AI205:$AR205,"&lt;="&amp;D$17))</f>
        <v>1.41</v>
      </c>
      <c r="E205">
        <f>E$14*(10-lgd*COUNTIF(Defaults!$AI205:$AR205,"&lt;="&amp;E$17))</f>
        <v>1.41</v>
      </c>
      <c r="F205">
        <f>F$14*(10-lgd*COUNTIF(Defaults!$AI205:$AR205,"&lt;="&amp;F$17))</f>
        <v>1.41</v>
      </c>
      <c r="G205">
        <f>G$14*(10-lgd*COUNTIF(Defaults!$AI205:$AR205,"&lt;="&amp;G$17))</f>
        <v>1.41</v>
      </c>
      <c r="H205">
        <f>H$14*(10-lgd*COUNTIF(Defaults!$AI205:$AR205,"&lt;="&amp;H$17))</f>
        <v>1.41</v>
      </c>
      <c r="I205">
        <f>I$14*(10-lgd*COUNTIF(Defaults!$AI205:$AR205,"&lt;="&amp;I$17))</f>
        <v>1.41</v>
      </c>
      <c r="J205">
        <f>J$14*(10-lgd*COUNTIF(Defaults!$AI205:$AR205,"&lt;="&amp;J$17))</f>
        <v>1.41</v>
      </c>
      <c r="K205">
        <f>K$14*(10-lgd*COUNTIF(Defaults!$AI205:$AR205,"&lt;="&amp;K$17))</f>
        <v>1.41</v>
      </c>
      <c r="L205">
        <f>L$14*(10-lgd*COUNTIF(Defaults!$AI205:$AR205,"&lt;="&amp;L$17))</f>
        <v>1.41</v>
      </c>
      <c r="M205">
        <f>M$14*(10-lgd*COUNTIF(Defaults!$AI205:$AR205,"&lt;="&amp;M$17))</f>
        <v>1.32</v>
      </c>
      <c r="N205">
        <f>N$14*(10-lgd*COUNTIF(Defaults!$AI205:$AR205,"&lt;="&amp;N$17))</f>
        <v>1.32</v>
      </c>
      <c r="O205">
        <f>O$14*(10-lgd*COUNTIF(Defaults!$AI205:$AR205,"&lt;="&amp;O$17))</f>
        <v>1.32</v>
      </c>
      <c r="P205">
        <f>P$14*(10-lgd*COUNTIF(Defaults!$AI205:$AR205,"&lt;="&amp;P$17))</f>
        <v>1.32</v>
      </c>
      <c r="Q205">
        <f>Q$14*(10-lgd*COUNTIF(Defaults!$AI205:$AR205,"&lt;="&amp;Q$17))</f>
        <v>1.32</v>
      </c>
      <c r="R205">
        <f>R$14*(10-lgd*COUNTIF(Defaults!$AI205:$AR205,"&lt;="&amp;R$17))</f>
        <v>1.32</v>
      </c>
      <c r="S205">
        <f>S$14*(10-lgd*COUNTIF(Defaults!$AI205:$AR205,"&lt;="&amp;S$17))</f>
        <v>1.32</v>
      </c>
      <c r="T205">
        <f>T$14*(10-lgd*COUNTIF(Defaults!$AI205:$AR205,"&lt;="&amp;T$17))</f>
        <v>1.32</v>
      </c>
      <c r="U205">
        <f>U$14*(10-lgd*COUNTIF(Defaults!$AI205:$AR205,"&lt;="&amp;U$17))</f>
        <v>89.320000000000007</v>
      </c>
      <c r="W205">
        <f t="shared" si="132"/>
        <v>0.1</v>
      </c>
      <c r="X205">
        <f t="shared" si="133"/>
        <v>0.1</v>
      </c>
      <c r="Y205">
        <f t="shared" si="134"/>
        <v>0.1</v>
      </c>
      <c r="Z205">
        <f t="shared" si="135"/>
        <v>0.1</v>
      </c>
      <c r="AA205">
        <f t="shared" si="136"/>
        <v>0.1</v>
      </c>
      <c r="AB205">
        <f t="shared" si="137"/>
        <v>0.1</v>
      </c>
      <c r="AC205">
        <f t="shared" si="138"/>
        <v>0.1</v>
      </c>
      <c r="AD205">
        <f t="shared" si="139"/>
        <v>0.1</v>
      </c>
      <c r="AE205">
        <f t="shared" si="140"/>
        <v>0.1</v>
      </c>
      <c r="AF205">
        <f t="shared" si="141"/>
        <v>0.1</v>
      </c>
      <c r="AG205">
        <f t="shared" si="142"/>
        <v>0.1</v>
      </c>
      <c r="AH205">
        <f t="shared" si="143"/>
        <v>0.1</v>
      </c>
      <c r="AI205">
        <f t="shared" si="144"/>
        <v>0.1</v>
      </c>
      <c r="AJ205">
        <f t="shared" si="145"/>
        <v>0.1</v>
      </c>
      <c r="AK205">
        <f t="shared" si="146"/>
        <v>0.1</v>
      </c>
      <c r="AL205">
        <f t="shared" si="147"/>
        <v>0.1</v>
      </c>
      <c r="AM205">
        <f t="shared" si="148"/>
        <v>0.1</v>
      </c>
      <c r="AN205">
        <f t="shared" si="149"/>
        <v>0.1</v>
      </c>
      <c r="AO205">
        <f t="shared" si="150"/>
        <v>0.1</v>
      </c>
      <c r="AP205">
        <f t="shared" si="151"/>
        <v>20.100000000000001</v>
      </c>
      <c r="AR205">
        <f t="shared" si="152"/>
        <v>0.1</v>
      </c>
      <c r="AS205">
        <f t="shared" si="153"/>
        <v>0.1</v>
      </c>
      <c r="AT205">
        <f t="shared" si="154"/>
        <v>0.1</v>
      </c>
      <c r="AU205">
        <f t="shared" si="155"/>
        <v>0.1</v>
      </c>
      <c r="AV205">
        <f t="shared" si="156"/>
        <v>0.1</v>
      </c>
      <c r="AW205">
        <f t="shared" si="157"/>
        <v>0.1</v>
      </c>
      <c r="AX205">
        <f t="shared" si="158"/>
        <v>0.1</v>
      </c>
      <c r="AY205">
        <f t="shared" si="159"/>
        <v>0.1</v>
      </c>
      <c r="AZ205">
        <f t="shared" si="160"/>
        <v>0.1</v>
      </c>
      <c r="BA205">
        <f t="shared" si="161"/>
        <v>0.1</v>
      </c>
      <c r="BB205">
        <f t="shared" si="162"/>
        <v>0.1</v>
      </c>
      <c r="BC205">
        <f t="shared" si="163"/>
        <v>0.1</v>
      </c>
      <c r="BD205">
        <f t="shared" si="164"/>
        <v>0.1</v>
      </c>
      <c r="BE205">
        <f t="shared" si="165"/>
        <v>0.1</v>
      </c>
      <c r="BF205">
        <f t="shared" si="166"/>
        <v>0.1</v>
      </c>
      <c r="BG205">
        <f t="shared" si="167"/>
        <v>0.1</v>
      </c>
      <c r="BH205">
        <f t="shared" si="168"/>
        <v>0.1</v>
      </c>
      <c r="BI205">
        <f t="shared" si="169"/>
        <v>0.1</v>
      </c>
      <c r="BJ205">
        <f t="shared" si="170"/>
        <v>0.1</v>
      </c>
      <c r="BK205">
        <f t="shared" si="171"/>
        <v>10.1</v>
      </c>
      <c r="BM205">
        <f t="shared" si="172"/>
        <v>1.2999999999999998</v>
      </c>
      <c r="BN205">
        <f t="shared" si="173"/>
        <v>1.2999999999999998</v>
      </c>
      <c r="BO205">
        <f t="shared" si="174"/>
        <v>1.2099999999999997</v>
      </c>
      <c r="BP205">
        <f t="shared" si="175"/>
        <v>1.2099999999999997</v>
      </c>
      <c r="BQ205">
        <f t="shared" si="176"/>
        <v>1.2099999999999997</v>
      </c>
      <c r="BR205">
        <f t="shared" si="177"/>
        <v>1.2099999999999997</v>
      </c>
      <c r="BS205">
        <f t="shared" si="178"/>
        <v>1.2099999999999997</v>
      </c>
      <c r="BT205">
        <f t="shared" si="179"/>
        <v>1.2099999999999997</v>
      </c>
      <c r="BU205">
        <f t="shared" si="180"/>
        <v>1.2099999999999997</v>
      </c>
      <c r="BV205">
        <f t="shared" si="181"/>
        <v>1.2099999999999997</v>
      </c>
      <c r="BW205">
        <f t="shared" si="182"/>
        <v>1.2099999999999997</v>
      </c>
      <c r="BX205">
        <f t="shared" si="183"/>
        <v>1.1199999999999999</v>
      </c>
      <c r="BY205">
        <f t="shared" si="184"/>
        <v>1.1199999999999999</v>
      </c>
      <c r="BZ205">
        <f t="shared" si="185"/>
        <v>1.1199999999999999</v>
      </c>
      <c r="CA205">
        <f t="shared" si="186"/>
        <v>1.1199999999999999</v>
      </c>
      <c r="CB205">
        <f t="shared" si="187"/>
        <v>1.1199999999999999</v>
      </c>
      <c r="CC205">
        <f t="shared" si="188"/>
        <v>1.1199999999999999</v>
      </c>
      <c r="CD205">
        <f t="shared" si="189"/>
        <v>1.1199999999999999</v>
      </c>
      <c r="CE205">
        <f t="shared" si="190"/>
        <v>1.1199999999999999</v>
      </c>
      <c r="CF205">
        <f t="shared" si="191"/>
        <v>59.12</v>
      </c>
      <c r="CH205">
        <f t="shared" si="192"/>
        <v>115.57000000000001</v>
      </c>
      <c r="CI205">
        <f t="shared" si="193"/>
        <v>22.000000000000004</v>
      </c>
      <c r="CJ205">
        <f t="shared" si="194"/>
        <v>12</v>
      </c>
      <c r="CK205">
        <f t="shared" si="195"/>
        <v>81.569999999999993</v>
      </c>
      <c r="CL205">
        <f t="shared" si="196"/>
        <v>0</v>
      </c>
      <c r="CM205">
        <f t="shared" si="197"/>
        <v>0</v>
      </c>
    </row>
    <row r="206" spans="1:91" x14ac:dyDescent="0.2">
      <c r="A206">
        <v>189</v>
      </c>
      <c r="B206">
        <f>B$14*(10-lgd*COUNTIF(Defaults!$AI206:$AR206,"&lt;="&amp;B$17))</f>
        <v>1.5</v>
      </c>
      <c r="C206">
        <f>C$14*(10-lgd*COUNTIF(Defaults!$AI206:$AR206,"&lt;="&amp;C$17))</f>
        <v>1.5</v>
      </c>
      <c r="D206">
        <f>D$14*(10-lgd*COUNTIF(Defaults!$AI206:$AR206,"&lt;="&amp;D$17))</f>
        <v>1.5</v>
      </c>
      <c r="E206">
        <f>E$14*(10-lgd*COUNTIF(Defaults!$AI206:$AR206,"&lt;="&amp;E$17))</f>
        <v>1.5</v>
      </c>
      <c r="F206">
        <f>F$14*(10-lgd*COUNTIF(Defaults!$AI206:$AR206,"&lt;="&amp;F$17))</f>
        <v>1.5</v>
      </c>
      <c r="G206">
        <f>G$14*(10-lgd*COUNTIF(Defaults!$AI206:$AR206,"&lt;="&amp;G$17))</f>
        <v>1.5</v>
      </c>
      <c r="H206">
        <f>H$14*(10-lgd*COUNTIF(Defaults!$AI206:$AR206,"&lt;="&amp;H$17))</f>
        <v>1.5</v>
      </c>
      <c r="I206">
        <f>I$14*(10-lgd*COUNTIF(Defaults!$AI206:$AR206,"&lt;="&amp;I$17))</f>
        <v>1.5</v>
      </c>
      <c r="J206">
        <f>J$14*(10-lgd*COUNTIF(Defaults!$AI206:$AR206,"&lt;="&amp;J$17))</f>
        <v>1.5</v>
      </c>
      <c r="K206">
        <f>K$14*(10-lgd*COUNTIF(Defaults!$AI206:$AR206,"&lt;="&amp;K$17))</f>
        <v>1.5</v>
      </c>
      <c r="L206">
        <f>L$14*(10-lgd*COUNTIF(Defaults!$AI206:$AR206,"&lt;="&amp;L$17))</f>
        <v>1.5</v>
      </c>
      <c r="M206">
        <f>M$14*(10-lgd*COUNTIF(Defaults!$AI206:$AR206,"&lt;="&amp;M$17))</f>
        <v>1.5</v>
      </c>
      <c r="N206">
        <f>N$14*(10-lgd*COUNTIF(Defaults!$AI206:$AR206,"&lt;="&amp;N$17))</f>
        <v>1.5</v>
      </c>
      <c r="O206">
        <f>O$14*(10-lgd*COUNTIF(Defaults!$AI206:$AR206,"&lt;="&amp;O$17))</f>
        <v>1.5</v>
      </c>
      <c r="P206">
        <f>P$14*(10-lgd*COUNTIF(Defaults!$AI206:$AR206,"&lt;="&amp;P$17))</f>
        <v>1.5</v>
      </c>
      <c r="Q206">
        <f>Q$14*(10-lgd*COUNTIF(Defaults!$AI206:$AR206,"&lt;="&amp;Q$17))</f>
        <v>1.5</v>
      </c>
      <c r="R206">
        <f>R$14*(10-lgd*COUNTIF(Defaults!$AI206:$AR206,"&lt;="&amp;R$17))</f>
        <v>1.5</v>
      </c>
      <c r="S206">
        <f>S$14*(10-lgd*COUNTIF(Defaults!$AI206:$AR206,"&lt;="&amp;S$17))</f>
        <v>1.5</v>
      </c>
      <c r="T206">
        <f>T$14*(10-lgd*COUNTIF(Defaults!$AI206:$AR206,"&lt;="&amp;T$17))</f>
        <v>1.5</v>
      </c>
      <c r="U206">
        <f>U$14*(10-lgd*COUNTIF(Defaults!$AI206:$AR206,"&lt;="&amp;U$17))</f>
        <v>101.5</v>
      </c>
      <c r="W206">
        <f t="shared" si="132"/>
        <v>0.1</v>
      </c>
      <c r="X206">
        <f t="shared" si="133"/>
        <v>0.1</v>
      </c>
      <c r="Y206">
        <f t="shared" si="134"/>
        <v>0.1</v>
      </c>
      <c r="Z206">
        <f t="shared" si="135"/>
        <v>0.1</v>
      </c>
      <c r="AA206">
        <f t="shared" si="136"/>
        <v>0.1</v>
      </c>
      <c r="AB206">
        <f t="shared" si="137"/>
        <v>0.1</v>
      </c>
      <c r="AC206">
        <f t="shared" si="138"/>
        <v>0.1</v>
      </c>
      <c r="AD206">
        <f t="shared" si="139"/>
        <v>0.1</v>
      </c>
      <c r="AE206">
        <f t="shared" si="140"/>
        <v>0.1</v>
      </c>
      <c r="AF206">
        <f t="shared" si="141"/>
        <v>0.1</v>
      </c>
      <c r="AG206">
        <f t="shared" si="142"/>
        <v>0.1</v>
      </c>
      <c r="AH206">
        <f t="shared" si="143"/>
        <v>0.1</v>
      </c>
      <c r="AI206">
        <f t="shared" si="144"/>
        <v>0.1</v>
      </c>
      <c r="AJ206">
        <f t="shared" si="145"/>
        <v>0.1</v>
      </c>
      <c r="AK206">
        <f t="shared" si="146"/>
        <v>0.1</v>
      </c>
      <c r="AL206">
        <f t="shared" si="147"/>
        <v>0.1</v>
      </c>
      <c r="AM206">
        <f t="shared" si="148"/>
        <v>0.1</v>
      </c>
      <c r="AN206">
        <f t="shared" si="149"/>
        <v>0.1</v>
      </c>
      <c r="AO206">
        <f t="shared" si="150"/>
        <v>0.1</v>
      </c>
      <c r="AP206">
        <f t="shared" si="151"/>
        <v>20.100000000000001</v>
      </c>
      <c r="AR206">
        <f t="shared" si="152"/>
        <v>0.1</v>
      </c>
      <c r="AS206">
        <f t="shared" si="153"/>
        <v>0.1</v>
      </c>
      <c r="AT206">
        <f t="shared" si="154"/>
        <v>0.1</v>
      </c>
      <c r="AU206">
        <f t="shared" si="155"/>
        <v>0.1</v>
      </c>
      <c r="AV206">
        <f t="shared" si="156"/>
        <v>0.1</v>
      </c>
      <c r="AW206">
        <f t="shared" si="157"/>
        <v>0.1</v>
      </c>
      <c r="AX206">
        <f t="shared" si="158"/>
        <v>0.1</v>
      </c>
      <c r="AY206">
        <f t="shared" si="159"/>
        <v>0.1</v>
      </c>
      <c r="AZ206">
        <f t="shared" si="160"/>
        <v>0.1</v>
      </c>
      <c r="BA206">
        <f t="shared" si="161"/>
        <v>0.1</v>
      </c>
      <c r="BB206">
        <f t="shared" si="162"/>
        <v>0.1</v>
      </c>
      <c r="BC206">
        <f t="shared" si="163"/>
        <v>0.1</v>
      </c>
      <c r="BD206">
        <f t="shared" si="164"/>
        <v>0.1</v>
      </c>
      <c r="BE206">
        <f t="shared" si="165"/>
        <v>0.1</v>
      </c>
      <c r="BF206">
        <f t="shared" si="166"/>
        <v>0.1</v>
      </c>
      <c r="BG206">
        <f t="shared" si="167"/>
        <v>0.1</v>
      </c>
      <c r="BH206">
        <f t="shared" si="168"/>
        <v>0.1</v>
      </c>
      <c r="BI206">
        <f t="shared" si="169"/>
        <v>0.1</v>
      </c>
      <c r="BJ206">
        <f t="shared" si="170"/>
        <v>0.1</v>
      </c>
      <c r="BK206">
        <f t="shared" si="171"/>
        <v>10.1</v>
      </c>
      <c r="BM206">
        <f t="shared" si="172"/>
        <v>1.2999999999999998</v>
      </c>
      <c r="BN206">
        <f t="shared" si="173"/>
        <v>1.2999999999999998</v>
      </c>
      <c r="BO206">
        <f t="shared" si="174"/>
        <v>1.2999999999999998</v>
      </c>
      <c r="BP206">
        <f t="shared" si="175"/>
        <v>1.2999999999999998</v>
      </c>
      <c r="BQ206">
        <f t="shared" si="176"/>
        <v>1.2999999999999998</v>
      </c>
      <c r="BR206">
        <f t="shared" si="177"/>
        <v>1.2999999999999998</v>
      </c>
      <c r="BS206">
        <f t="shared" si="178"/>
        <v>1.2999999999999998</v>
      </c>
      <c r="BT206">
        <f t="shared" si="179"/>
        <v>1.2999999999999998</v>
      </c>
      <c r="BU206">
        <f t="shared" si="180"/>
        <v>1.2999999999999998</v>
      </c>
      <c r="BV206">
        <f t="shared" si="181"/>
        <v>1.2999999999999998</v>
      </c>
      <c r="BW206">
        <f t="shared" si="182"/>
        <v>1.2999999999999998</v>
      </c>
      <c r="BX206">
        <f t="shared" si="183"/>
        <v>1.2999999999999998</v>
      </c>
      <c r="BY206">
        <f t="shared" si="184"/>
        <v>1.2999999999999998</v>
      </c>
      <c r="BZ206">
        <f t="shared" si="185"/>
        <v>1.2999999999999998</v>
      </c>
      <c r="CA206">
        <f t="shared" si="186"/>
        <v>1.2999999999999998</v>
      </c>
      <c r="CB206">
        <f t="shared" si="187"/>
        <v>1.2999999999999998</v>
      </c>
      <c r="CC206">
        <f t="shared" si="188"/>
        <v>1.2999999999999998</v>
      </c>
      <c r="CD206">
        <f t="shared" si="189"/>
        <v>1.2999999999999998</v>
      </c>
      <c r="CE206">
        <f t="shared" si="190"/>
        <v>1.2999999999999998</v>
      </c>
      <c r="CF206">
        <f t="shared" si="191"/>
        <v>71.300000000000011</v>
      </c>
      <c r="CH206">
        <f t="shared" si="192"/>
        <v>130</v>
      </c>
      <c r="CI206">
        <f t="shared" si="193"/>
        <v>22.000000000000004</v>
      </c>
      <c r="CJ206">
        <f t="shared" si="194"/>
        <v>12</v>
      </c>
      <c r="CK206">
        <f t="shared" si="195"/>
        <v>96.000000000000014</v>
      </c>
      <c r="CL206">
        <f t="shared" si="196"/>
        <v>0</v>
      </c>
      <c r="CM206">
        <f t="shared" si="197"/>
        <v>0</v>
      </c>
    </row>
    <row r="207" spans="1:91" x14ac:dyDescent="0.2">
      <c r="A207">
        <v>190</v>
      </c>
      <c r="B207">
        <f>B$14*(10-lgd*COUNTIF(Defaults!$AI207:$AR207,"&lt;="&amp;B$17))</f>
        <v>1.5</v>
      </c>
      <c r="C207">
        <f>C$14*(10-lgd*COUNTIF(Defaults!$AI207:$AR207,"&lt;="&amp;C$17))</f>
        <v>1.5</v>
      </c>
      <c r="D207">
        <f>D$14*(10-lgd*COUNTIF(Defaults!$AI207:$AR207,"&lt;="&amp;D$17))</f>
        <v>1.5</v>
      </c>
      <c r="E207">
        <f>E$14*(10-lgd*COUNTIF(Defaults!$AI207:$AR207,"&lt;="&amp;E$17))</f>
        <v>1.5</v>
      </c>
      <c r="F207">
        <f>F$14*(10-lgd*COUNTIF(Defaults!$AI207:$AR207,"&lt;="&amp;F$17))</f>
        <v>1.5</v>
      </c>
      <c r="G207">
        <f>G$14*(10-lgd*COUNTIF(Defaults!$AI207:$AR207,"&lt;="&amp;G$17))</f>
        <v>1.5</v>
      </c>
      <c r="H207">
        <f>H$14*(10-lgd*COUNTIF(Defaults!$AI207:$AR207,"&lt;="&amp;H$17))</f>
        <v>1.5</v>
      </c>
      <c r="I207">
        <f>I$14*(10-lgd*COUNTIF(Defaults!$AI207:$AR207,"&lt;="&amp;I$17))</f>
        <v>1.5</v>
      </c>
      <c r="J207">
        <f>J$14*(10-lgd*COUNTIF(Defaults!$AI207:$AR207,"&lt;="&amp;J$17))</f>
        <v>1.5</v>
      </c>
      <c r="K207">
        <f>K$14*(10-lgd*COUNTIF(Defaults!$AI207:$AR207,"&lt;="&amp;K$17))</f>
        <v>1.5</v>
      </c>
      <c r="L207">
        <f>L$14*(10-lgd*COUNTIF(Defaults!$AI207:$AR207,"&lt;="&amp;L$17))</f>
        <v>1.5</v>
      </c>
      <c r="M207">
        <f>M$14*(10-lgd*COUNTIF(Defaults!$AI207:$AR207,"&lt;="&amp;M$17))</f>
        <v>1.5</v>
      </c>
      <c r="N207">
        <f>N$14*(10-lgd*COUNTIF(Defaults!$AI207:$AR207,"&lt;="&amp;N$17))</f>
        <v>1.5</v>
      </c>
      <c r="O207">
        <f>O$14*(10-lgd*COUNTIF(Defaults!$AI207:$AR207,"&lt;="&amp;O$17))</f>
        <v>1.5</v>
      </c>
      <c r="P207">
        <f>P$14*(10-lgd*COUNTIF(Defaults!$AI207:$AR207,"&lt;="&amp;P$17))</f>
        <v>1.5</v>
      </c>
      <c r="Q207">
        <f>Q$14*(10-lgd*COUNTIF(Defaults!$AI207:$AR207,"&lt;="&amp;Q$17))</f>
        <v>1.5</v>
      </c>
      <c r="R207">
        <f>R$14*(10-lgd*COUNTIF(Defaults!$AI207:$AR207,"&lt;="&amp;R$17))</f>
        <v>1.5</v>
      </c>
      <c r="S207">
        <f>S$14*(10-lgd*COUNTIF(Defaults!$AI207:$AR207,"&lt;="&amp;S$17))</f>
        <v>1.5</v>
      </c>
      <c r="T207">
        <f>T$14*(10-lgd*COUNTIF(Defaults!$AI207:$AR207,"&lt;="&amp;T$17))</f>
        <v>1.5</v>
      </c>
      <c r="U207">
        <f>U$14*(10-lgd*COUNTIF(Defaults!$AI207:$AR207,"&lt;="&amp;U$17))</f>
        <v>101.5</v>
      </c>
      <c r="W207">
        <f t="shared" si="132"/>
        <v>0.1</v>
      </c>
      <c r="X207">
        <f t="shared" si="133"/>
        <v>0.1</v>
      </c>
      <c r="Y207">
        <f t="shared" si="134"/>
        <v>0.1</v>
      </c>
      <c r="Z207">
        <f t="shared" si="135"/>
        <v>0.1</v>
      </c>
      <c r="AA207">
        <f t="shared" si="136"/>
        <v>0.1</v>
      </c>
      <c r="AB207">
        <f t="shared" si="137"/>
        <v>0.1</v>
      </c>
      <c r="AC207">
        <f t="shared" si="138"/>
        <v>0.1</v>
      </c>
      <c r="AD207">
        <f t="shared" si="139"/>
        <v>0.1</v>
      </c>
      <c r="AE207">
        <f t="shared" si="140"/>
        <v>0.1</v>
      </c>
      <c r="AF207">
        <f t="shared" si="141"/>
        <v>0.1</v>
      </c>
      <c r="AG207">
        <f t="shared" si="142"/>
        <v>0.1</v>
      </c>
      <c r="AH207">
        <f t="shared" si="143"/>
        <v>0.1</v>
      </c>
      <c r="AI207">
        <f t="shared" si="144"/>
        <v>0.1</v>
      </c>
      <c r="AJ207">
        <f t="shared" si="145"/>
        <v>0.1</v>
      </c>
      <c r="AK207">
        <f t="shared" si="146"/>
        <v>0.1</v>
      </c>
      <c r="AL207">
        <f t="shared" si="147"/>
        <v>0.1</v>
      </c>
      <c r="AM207">
        <f t="shared" si="148"/>
        <v>0.1</v>
      </c>
      <c r="AN207">
        <f t="shared" si="149"/>
        <v>0.1</v>
      </c>
      <c r="AO207">
        <f t="shared" si="150"/>
        <v>0.1</v>
      </c>
      <c r="AP207">
        <f t="shared" si="151"/>
        <v>20.100000000000001</v>
      </c>
      <c r="AR207">
        <f t="shared" si="152"/>
        <v>0.1</v>
      </c>
      <c r="AS207">
        <f t="shared" si="153"/>
        <v>0.1</v>
      </c>
      <c r="AT207">
        <f t="shared" si="154"/>
        <v>0.1</v>
      </c>
      <c r="AU207">
        <f t="shared" si="155"/>
        <v>0.1</v>
      </c>
      <c r="AV207">
        <f t="shared" si="156"/>
        <v>0.1</v>
      </c>
      <c r="AW207">
        <f t="shared" si="157"/>
        <v>0.1</v>
      </c>
      <c r="AX207">
        <f t="shared" si="158"/>
        <v>0.1</v>
      </c>
      <c r="AY207">
        <f t="shared" si="159"/>
        <v>0.1</v>
      </c>
      <c r="AZ207">
        <f t="shared" si="160"/>
        <v>0.1</v>
      </c>
      <c r="BA207">
        <f t="shared" si="161"/>
        <v>0.1</v>
      </c>
      <c r="BB207">
        <f t="shared" si="162"/>
        <v>0.1</v>
      </c>
      <c r="BC207">
        <f t="shared" si="163"/>
        <v>0.1</v>
      </c>
      <c r="BD207">
        <f t="shared" si="164"/>
        <v>0.1</v>
      </c>
      <c r="BE207">
        <f t="shared" si="165"/>
        <v>0.1</v>
      </c>
      <c r="BF207">
        <f t="shared" si="166"/>
        <v>0.1</v>
      </c>
      <c r="BG207">
        <f t="shared" si="167"/>
        <v>0.1</v>
      </c>
      <c r="BH207">
        <f t="shared" si="168"/>
        <v>0.1</v>
      </c>
      <c r="BI207">
        <f t="shared" si="169"/>
        <v>0.1</v>
      </c>
      <c r="BJ207">
        <f t="shared" si="170"/>
        <v>0.1</v>
      </c>
      <c r="BK207">
        <f t="shared" si="171"/>
        <v>10.1</v>
      </c>
      <c r="BM207">
        <f t="shared" si="172"/>
        <v>1.2999999999999998</v>
      </c>
      <c r="BN207">
        <f t="shared" si="173"/>
        <v>1.2999999999999998</v>
      </c>
      <c r="BO207">
        <f t="shared" si="174"/>
        <v>1.2999999999999998</v>
      </c>
      <c r="BP207">
        <f t="shared" si="175"/>
        <v>1.2999999999999998</v>
      </c>
      <c r="BQ207">
        <f t="shared" si="176"/>
        <v>1.2999999999999998</v>
      </c>
      <c r="BR207">
        <f t="shared" si="177"/>
        <v>1.2999999999999998</v>
      </c>
      <c r="BS207">
        <f t="shared" si="178"/>
        <v>1.2999999999999998</v>
      </c>
      <c r="BT207">
        <f t="shared" si="179"/>
        <v>1.2999999999999998</v>
      </c>
      <c r="BU207">
        <f t="shared" si="180"/>
        <v>1.2999999999999998</v>
      </c>
      <c r="BV207">
        <f t="shared" si="181"/>
        <v>1.2999999999999998</v>
      </c>
      <c r="BW207">
        <f t="shared" si="182"/>
        <v>1.2999999999999998</v>
      </c>
      <c r="BX207">
        <f t="shared" si="183"/>
        <v>1.2999999999999998</v>
      </c>
      <c r="BY207">
        <f t="shared" si="184"/>
        <v>1.2999999999999998</v>
      </c>
      <c r="BZ207">
        <f t="shared" si="185"/>
        <v>1.2999999999999998</v>
      </c>
      <c r="CA207">
        <f t="shared" si="186"/>
        <v>1.2999999999999998</v>
      </c>
      <c r="CB207">
        <f t="shared" si="187"/>
        <v>1.2999999999999998</v>
      </c>
      <c r="CC207">
        <f t="shared" si="188"/>
        <v>1.2999999999999998</v>
      </c>
      <c r="CD207">
        <f t="shared" si="189"/>
        <v>1.2999999999999998</v>
      </c>
      <c r="CE207">
        <f t="shared" si="190"/>
        <v>1.2999999999999998</v>
      </c>
      <c r="CF207">
        <f t="shared" si="191"/>
        <v>71.300000000000011</v>
      </c>
      <c r="CH207">
        <f t="shared" si="192"/>
        <v>130</v>
      </c>
      <c r="CI207">
        <f t="shared" si="193"/>
        <v>22.000000000000004</v>
      </c>
      <c r="CJ207">
        <f t="shared" si="194"/>
        <v>12</v>
      </c>
      <c r="CK207">
        <f t="shared" si="195"/>
        <v>96.000000000000014</v>
      </c>
      <c r="CL207">
        <f t="shared" si="196"/>
        <v>0</v>
      </c>
      <c r="CM207">
        <f t="shared" si="197"/>
        <v>0</v>
      </c>
    </row>
    <row r="208" spans="1:91" x14ac:dyDescent="0.2">
      <c r="A208">
        <v>191</v>
      </c>
      <c r="B208">
        <f>B$14*(10-lgd*COUNTIF(Defaults!$AI208:$AR208,"&lt;="&amp;B$17))</f>
        <v>1.5</v>
      </c>
      <c r="C208">
        <f>C$14*(10-lgd*COUNTIF(Defaults!$AI208:$AR208,"&lt;="&amp;C$17))</f>
        <v>1.5</v>
      </c>
      <c r="D208">
        <f>D$14*(10-lgd*COUNTIF(Defaults!$AI208:$AR208,"&lt;="&amp;D$17))</f>
        <v>1.5</v>
      </c>
      <c r="E208">
        <f>E$14*(10-lgd*COUNTIF(Defaults!$AI208:$AR208,"&lt;="&amp;E$17))</f>
        <v>1.5</v>
      </c>
      <c r="F208">
        <f>F$14*(10-lgd*COUNTIF(Defaults!$AI208:$AR208,"&lt;="&amp;F$17))</f>
        <v>1.5</v>
      </c>
      <c r="G208">
        <f>G$14*(10-lgd*COUNTIF(Defaults!$AI208:$AR208,"&lt;="&amp;G$17))</f>
        <v>1.5</v>
      </c>
      <c r="H208">
        <f>H$14*(10-lgd*COUNTIF(Defaults!$AI208:$AR208,"&lt;="&amp;H$17))</f>
        <v>1.5</v>
      </c>
      <c r="I208">
        <f>I$14*(10-lgd*COUNTIF(Defaults!$AI208:$AR208,"&lt;="&amp;I$17))</f>
        <v>1.5</v>
      </c>
      <c r="J208">
        <f>J$14*(10-lgd*COUNTIF(Defaults!$AI208:$AR208,"&lt;="&amp;J$17))</f>
        <v>1.5</v>
      </c>
      <c r="K208">
        <f>K$14*(10-lgd*COUNTIF(Defaults!$AI208:$AR208,"&lt;="&amp;K$17))</f>
        <v>1.5</v>
      </c>
      <c r="L208">
        <f>L$14*(10-lgd*COUNTIF(Defaults!$AI208:$AR208,"&lt;="&amp;L$17))</f>
        <v>1.5</v>
      </c>
      <c r="M208">
        <f>M$14*(10-lgd*COUNTIF(Defaults!$AI208:$AR208,"&lt;="&amp;M$17))</f>
        <v>1.5</v>
      </c>
      <c r="N208">
        <f>N$14*(10-lgd*COUNTIF(Defaults!$AI208:$AR208,"&lt;="&amp;N$17))</f>
        <v>1.5</v>
      </c>
      <c r="O208">
        <f>O$14*(10-lgd*COUNTIF(Defaults!$AI208:$AR208,"&lt;="&amp;O$17))</f>
        <v>1.5</v>
      </c>
      <c r="P208">
        <f>P$14*(10-lgd*COUNTIF(Defaults!$AI208:$AR208,"&lt;="&amp;P$17))</f>
        <v>1.5</v>
      </c>
      <c r="Q208">
        <f>Q$14*(10-lgd*COUNTIF(Defaults!$AI208:$AR208,"&lt;="&amp;Q$17))</f>
        <v>1.5</v>
      </c>
      <c r="R208">
        <f>R$14*(10-lgd*COUNTIF(Defaults!$AI208:$AR208,"&lt;="&amp;R$17))</f>
        <v>1.5</v>
      </c>
      <c r="S208">
        <f>S$14*(10-lgd*COUNTIF(Defaults!$AI208:$AR208,"&lt;="&amp;S$17))</f>
        <v>1.32</v>
      </c>
      <c r="T208">
        <f>T$14*(10-lgd*COUNTIF(Defaults!$AI208:$AR208,"&lt;="&amp;T$17))</f>
        <v>1.32</v>
      </c>
      <c r="U208">
        <f>U$14*(10-lgd*COUNTIF(Defaults!$AI208:$AR208,"&lt;="&amp;U$17))</f>
        <v>89.320000000000007</v>
      </c>
      <c r="W208">
        <f t="shared" si="132"/>
        <v>0.1</v>
      </c>
      <c r="X208">
        <f t="shared" si="133"/>
        <v>0.1</v>
      </c>
      <c r="Y208">
        <f t="shared" si="134"/>
        <v>0.1</v>
      </c>
      <c r="Z208">
        <f t="shared" si="135"/>
        <v>0.1</v>
      </c>
      <c r="AA208">
        <f t="shared" si="136"/>
        <v>0.1</v>
      </c>
      <c r="AB208">
        <f t="shared" si="137"/>
        <v>0.1</v>
      </c>
      <c r="AC208">
        <f t="shared" si="138"/>
        <v>0.1</v>
      </c>
      <c r="AD208">
        <f t="shared" si="139"/>
        <v>0.1</v>
      </c>
      <c r="AE208">
        <f t="shared" si="140"/>
        <v>0.1</v>
      </c>
      <c r="AF208">
        <f t="shared" si="141"/>
        <v>0.1</v>
      </c>
      <c r="AG208">
        <f t="shared" si="142"/>
        <v>0.1</v>
      </c>
      <c r="AH208">
        <f t="shared" si="143"/>
        <v>0.1</v>
      </c>
      <c r="AI208">
        <f t="shared" si="144"/>
        <v>0.1</v>
      </c>
      <c r="AJ208">
        <f t="shared" si="145"/>
        <v>0.1</v>
      </c>
      <c r="AK208">
        <f t="shared" si="146"/>
        <v>0.1</v>
      </c>
      <c r="AL208">
        <f t="shared" si="147"/>
        <v>0.1</v>
      </c>
      <c r="AM208">
        <f t="shared" si="148"/>
        <v>0.1</v>
      </c>
      <c r="AN208">
        <f t="shared" si="149"/>
        <v>0.1</v>
      </c>
      <c r="AO208">
        <f t="shared" si="150"/>
        <v>0.1</v>
      </c>
      <c r="AP208">
        <f t="shared" si="151"/>
        <v>20.100000000000001</v>
      </c>
      <c r="AR208">
        <f t="shared" si="152"/>
        <v>0.1</v>
      </c>
      <c r="AS208">
        <f t="shared" si="153"/>
        <v>0.1</v>
      </c>
      <c r="AT208">
        <f t="shared" si="154"/>
        <v>0.1</v>
      </c>
      <c r="AU208">
        <f t="shared" si="155"/>
        <v>0.1</v>
      </c>
      <c r="AV208">
        <f t="shared" si="156"/>
        <v>0.1</v>
      </c>
      <c r="AW208">
        <f t="shared" si="157"/>
        <v>0.1</v>
      </c>
      <c r="AX208">
        <f t="shared" si="158"/>
        <v>0.1</v>
      </c>
      <c r="AY208">
        <f t="shared" si="159"/>
        <v>0.1</v>
      </c>
      <c r="AZ208">
        <f t="shared" si="160"/>
        <v>0.1</v>
      </c>
      <c r="BA208">
        <f t="shared" si="161"/>
        <v>0.1</v>
      </c>
      <c r="BB208">
        <f t="shared" si="162"/>
        <v>0.1</v>
      </c>
      <c r="BC208">
        <f t="shared" si="163"/>
        <v>0.1</v>
      </c>
      <c r="BD208">
        <f t="shared" si="164"/>
        <v>0.1</v>
      </c>
      <c r="BE208">
        <f t="shared" si="165"/>
        <v>0.1</v>
      </c>
      <c r="BF208">
        <f t="shared" si="166"/>
        <v>0.1</v>
      </c>
      <c r="BG208">
        <f t="shared" si="167"/>
        <v>0.1</v>
      </c>
      <c r="BH208">
        <f t="shared" si="168"/>
        <v>0.1</v>
      </c>
      <c r="BI208">
        <f t="shared" si="169"/>
        <v>0.1</v>
      </c>
      <c r="BJ208">
        <f t="shared" si="170"/>
        <v>0.1</v>
      </c>
      <c r="BK208">
        <f t="shared" si="171"/>
        <v>10.1</v>
      </c>
      <c r="BM208">
        <f t="shared" si="172"/>
        <v>1.2999999999999998</v>
      </c>
      <c r="BN208">
        <f t="shared" si="173"/>
        <v>1.2999999999999998</v>
      </c>
      <c r="BO208">
        <f t="shared" si="174"/>
        <v>1.2999999999999998</v>
      </c>
      <c r="BP208">
        <f t="shared" si="175"/>
        <v>1.2999999999999998</v>
      </c>
      <c r="BQ208">
        <f t="shared" si="176"/>
        <v>1.2999999999999998</v>
      </c>
      <c r="BR208">
        <f t="shared" si="177"/>
        <v>1.2999999999999998</v>
      </c>
      <c r="BS208">
        <f t="shared" si="178"/>
        <v>1.2999999999999998</v>
      </c>
      <c r="BT208">
        <f t="shared" si="179"/>
        <v>1.2999999999999998</v>
      </c>
      <c r="BU208">
        <f t="shared" si="180"/>
        <v>1.2999999999999998</v>
      </c>
      <c r="BV208">
        <f t="shared" si="181"/>
        <v>1.2999999999999998</v>
      </c>
      <c r="BW208">
        <f t="shared" si="182"/>
        <v>1.2999999999999998</v>
      </c>
      <c r="BX208">
        <f t="shared" si="183"/>
        <v>1.2999999999999998</v>
      </c>
      <c r="BY208">
        <f t="shared" si="184"/>
        <v>1.2999999999999998</v>
      </c>
      <c r="BZ208">
        <f t="shared" si="185"/>
        <v>1.2999999999999998</v>
      </c>
      <c r="CA208">
        <f t="shared" si="186"/>
        <v>1.2999999999999998</v>
      </c>
      <c r="CB208">
        <f t="shared" si="187"/>
        <v>1.2999999999999998</v>
      </c>
      <c r="CC208">
        <f t="shared" si="188"/>
        <v>1.2999999999999998</v>
      </c>
      <c r="CD208">
        <f t="shared" si="189"/>
        <v>1.1199999999999999</v>
      </c>
      <c r="CE208">
        <f t="shared" si="190"/>
        <v>1.1199999999999999</v>
      </c>
      <c r="CF208">
        <f t="shared" si="191"/>
        <v>59.12</v>
      </c>
      <c r="CH208">
        <f t="shared" si="192"/>
        <v>117.46000000000001</v>
      </c>
      <c r="CI208">
        <f t="shared" si="193"/>
        <v>22.000000000000004</v>
      </c>
      <c r="CJ208">
        <f t="shared" si="194"/>
        <v>12</v>
      </c>
      <c r="CK208">
        <f t="shared" si="195"/>
        <v>83.460000000000008</v>
      </c>
      <c r="CL208">
        <f t="shared" si="196"/>
        <v>0</v>
      </c>
      <c r="CM208">
        <f t="shared" si="197"/>
        <v>0</v>
      </c>
    </row>
    <row r="209" spans="1:91" x14ac:dyDescent="0.2">
      <c r="A209">
        <v>192</v>
      </c>
      <c r="B209">
        <f>B$14*(10-lgd*COUNTIF(Defaults!$AI209:$AR209,"&lt;="&amp;B$17))</f>
        <v>1.5</v>
      </c>
      <c r="C209">
        <f>C$14*(10-lgd*COUNTIF(Defaults!$AI209:$AR209,"&lt;="&amp;C$17))</f>
        <v>1.5</v>
      </c>
      <c r="D209">
        <f>D$14*(10-lgd*COUNTIF(Defaults!$AI209:$AR209,"&lt;="&amp;D$17))</f>
        <v>1.5</v>
      </c>
      <c r="E209">
        <f>E$14*(10-lgd*COUNTIF(Defaults!$AI209:$AR209,"&lt;="&amp;E$17))</f>
        <v>1.5</v>
      </c>
      <c r="F209">
        <f>F$14*(10-lgd*COUNTIF(Defaults!$AI209:$AR209,"&lt;="&amp;F$17))</f>
        <v>1.41</v>
      </c>
      <c r="G209">
        <f>G$14*(10-lgd*COUNTIF(Defaults!$AI209:$AR209,"&lt;="&amp;G$17))</f>
        <v>1.41</v>
      </c>
      <c r="H209">
        <f>H$14*(10-lgd*COUNTIF(Defaults!$AI209:$AR209,"&lt;="&amp;H$17))</f>
        <v>1.41</v>
      </c>
      <c r="I209">
        <f>I$14*(10-lgd*COUNTIF(Defaults!$AI209:$AR209,"&lt;="&amp;I$17))</f>
        <v>1.41</v>
      </c>
      <c r="J209">
        <f>J$14*(10-lgd*COUNTIF(Defaults!$AI209:$AR209,"&lt;="&amp;J$17))</f>
        <v>1.41</v>
      </c>
      <c r="K209">
        <f>K$14*(10-lgd*COUNTIF(Defaults!$AI209:$AR209,"&lt;="&amp;K$17))</f>
        <v>1.41</v>
      </c>
      <c r="L209">
        <f>L$14*(10-lgd*COUNTIF(Defaults!$AI209:$AR209,"&lt;="&amp;L$17))</f>
        <v>1.41</v>
      </c>
      <c r="M209">
        <f>M$14*(10-lgd*COUNTIF(Defaults!$AI209:$AR209,"&lt;="&amp;M$17))</f>
        <v>1.41</v>
      </c>
      <c r="N209">
        <f>N$14*(10-lgd*COUNTIF(Defaults!$AI209:$AR209,"&lt;="&amp;N$17))</f>
        <v>1.41</v>
      </c>
      <c r="O209">
        <f>O$14*(10-lgd*COUNTIF(Defaults!$AI209:$AR209,"&lt;="&amp;O$17))</f>
        <v>1.41</v>
      </c>
      <c r="P209">
        <f>P$14*(10-lgd*COUNTIF(Defaults!$AI209:$AR209,"&lt;="&amp;P$17))</f>
        <v>1.41</v>
      </c>
      <c r="Q209">
        <f>Q$14*(10-lgd*COUNTIF(Defaults!$AI209:$AR209,"&lt;="&amp;Q$17))</f>
        <v>1.41</v>
      </c>
      <c r="R209">
        <f>R$14*(10-lgd*COUNTIF(Defaults!$AI209:$AR209,"&lt;="&amp;R$17))</f>
        <v>1.32</v>
      </c>
      <c r="S209">
        <f>S$14*(10-lgd*COUNTIF(Defaults!$AI209:$AR209,"&lt;="&amp;S$17))</f>
        <v>1.32</v>
      </c>
      <c r="T209">
        <f>T$14*(10-lgd*COUNTIF(Defaults!$AI209:$AR209,"&lt;="&amp;T$17))</f>
        <v>1.32</v>
      </c>
      <c r="U209">
        <f>U$14*(10-lgd*COUNTIF(Defaults!$AI209:$AR209,"&lt;="&amp;U$17))</f>
        <v>89.320000000000007</v>
      </c>
      <c r="W209">
        <f t="shared" si="132"/>
        <v>0.1</v>
      </c>
      <c r="X209">
        <f t="shared" si="133"/>
        <v>0.1</v>
      </c>
      <c r="Y209">
        <f t="shared" si="134"/>
        <v>0.1</v>
      </c>
      <c r="Z209">
        <f t="shared" si="135"/>
        <v>0.1</v>
      </c>
      <c r="AA209">
        <f t="shared" si="136"/>
        <v>0.1</v>
      </c>
      <c r="AB209">
        <f t="shared" si="137"/>
        <v>0.1</v>
      </c>
      <c r="AC209">
        <f t="shared" si="138"/>
        <v>0.1</v>
      </c>
      <c r="AD209">
        <f t="shared" si="139"/>
        <v>0.1</v>
      </c>
      <c r="AE209">
        <f t="shared" si="140"/>
        <v>0.1</v>
      </c>
      <c r="AF209">
        <f t="shared" si="141"/>
        <v>0.1</v>
      </c>
      <c r="AG209">
        <f t="shared" si="142"/>
        <v>0.1</v>
      </c>
      <c r="AH209">
        <f t="shared" si="143"/>
        <v>0.1</v>
      </c>
      <c r="AI209">
        <f t="shared" si="144"/>
        <v>0.1</v>
      </c>
      <c r="AJ209">
        <f t="shared" si="145"/>
        <v>0.1</v>
      </c>
      <c r="AK209">
        <f t="shared" si="146"/>
        <v>0.1</v>
      </c>
      <c r="AL209">
        <f t="shared" si="147"/>
        <v>0.1</v>
      </c>
      <c r="AM209">
        <f t="shared" si="148"/>
        <v>0.1</v>
      </c>
      <c r="AN209">
        <f t="shared" si="149"/>
        <v>0.1</v>
      </c>
      <c r="AO209">
        <f t="shared" si="150"/>
        <v>0.1</v>
      </c>
      <c r="AP209">
        <f t="shared" si="151"/>
        <v>20.100000000000001</v>
      </c>
      <c r="AR209">
        <f t="shared" si="152"/>
        <v>0.1</v>
      </c>
      <c r="AS209">
        <f t="shared" si="153"/>
        <v>0.1</v>
      </c>
      <c r="AT209">
        <f t="shared" si="154"/>
        <v>0.1</v>
      </c>
      <c r="AU209">
        <f t="shared" si="155"/>
        <v>0.1</v>
      </c>
      <c r="AV209">
        <f t="shared" si="156"/>
        <v>0.1</v>
      </c>
      <c r="AW209">
        <f t="shared" si="157"/>
        <v>0.1</v>
      </c>
      <c r="AX209">
        <f t="shared" si="158"/>
        <v>0.1</v>
      </c>
      <c r="AY209">
        <f t="shared" si="159"/>
        <v>0.1</v>
      </c>
      <c r="AZ209">
        <f t="shared" si="160"/>
        <v>0.1</v>
      </c>
      <c r="BA209">
        <f t="shared" si="161"/>
        <v>0.1</v>
      </c>
      <c r="BB209">
        <f t="shared" si="162"/>
        <v>0.1</v>
      </c>
      <c r="BC209">
        <f t="shared" si="163"/>
        <v>0.1</v>
      </c>
      <c r="BD209">
        <f t="shared" si="164"/>
        <v>0.1</v>
      </c>
      <c r="BE209">
        <f t="shared" si="165"/>
        <v>0.1</v>
      </c>
      <c r="BF209">
        <f t="shared" si="166"/>
        <v>0.1</v>
      </c>
      <c r="BG209">
        <f t="shared" si="167"/>
        <v>0.1</v>
      </c>
      <c r="BH209">
        <f t="shared" si="168"/>
        <v>0.1</v>
      </c>
      <c r="BI209">
        <f t="shared" si="169"/>
        <v>0.1</v>
      </c>
      <c r="BJ209">
        <f t="shared" si="170"/>
        <v>0.1</v>
      </c>
      <c r="BK209">
        <f t="shared" si="171"/>
        <v>10.1</v>
      </c>
      <c r="BM209">
        <f t="shared" si="172"/>
        <v>1.2999999999999998</v>
      </c>
      <c r="BN209">
        <f t="shared" si="173"/>
        <v>1.2999999999999998</v>
      </c>
      <c r="BO209">
        <f t="shared" si="174"/>
        <v>1.2999999999999998</v>
      </c>
      <c r="BP209">
        <f t="shared" si="175"/>
        <v>1.2999999999999998</v>
      </c>
      <c r="BQ209">
        <f t="shared" si="176"/>
        <v>1.2099999999999997</v>
      </c>
      <c r="BR209">
        <f t="shared" si="177"/>
        <v>1.2099999999999997</v>
      </c>
      <c r="BS209">
        <f t="shared" si="178"/>
        <v>1.2099999999999997</v>
      </c>
      <c r="BT209">
        <f t="shared" si="179"/>
        <v>1.2099999999999997</v>
      </c>
      <c r="BU209">
        <f t="shared" si="180"/>
        <v>1.2099999999999997</v>
      </c>
      <c r="BV209">
        <f t="shared" si="181"/>
        <v>1.2099999999999997</v>
      </c>
      <c r="BW209">
        <f t="shared" si="182"/>
        <v>1.2099999999999997</v>
      </c>
      <c r="BX209">
        <f t="shared" si="183"/>
        <v>1.2099999999999997</v>
      </c>
      <c r="BY209">
        <f t="shared" si="184"/>
        <v>1.2099999999999997</v>
      </c>
      <c r="BZ209">
        <f t="shared" si="185"/>
        <v>1.2099999999999997</v>
      </c>
      <c r="CA209">
        <f t="shared" si="186"/>
        <v>1.2099999999999997</v>
      </c>
      <c r="CB209">
        <f t="shared" si="187"/>
        <v>1.2099999999999997</v>
      </c>
      <c r="CC209">
        <f t="shared" si="188"/>
        <v>1.1199999999999999</v>
      </c>
      <c r="CD209">
        <f t="shared" si="189"/>
        <v>1.1199999999999999</v>
      </c>
      <c r="CE209">
        <f t="shared" si="190"/>
        <v>1.1199999999999999</v>
      </c>
      <c r="CF209">
        <f t="shared" si="191"/>
        <v>59.12</v>
      </c>
      <c r="CH209">
        <f t="shared" si="192"/>
        <v>116.20000000000002</v>
      </c>
      <c r="CI209">
        <f t="shared" si="193"/>
        <v>22.000000000000004</v>
      </c>
      <c r="CJ209">
        <f t="shared" si="194"/>
        <v>12</v>
      </c>
      <c r="CK209">
        <f t="shared" si="195"/>
        <v>82.199999999999989</v>
      </c>
      <c r="CL209">
        <f t="shared" si="196"/>
        <v>0</v>
      </c>
      <c r="CM209">
        <f t="shared" si="197"/>
        <v>0</v>
      </c>
    </row>
    <row r="210" spans="1:91" x14ac:dyDescent="0.2">
      <c r="A210">
        <v>193</v>
      </c>
      <c r="B210">
        <f>B$14*(10-lgd*COUNTIF(Defaults!$AI210:$AR210,"&lt;="&amp;B$17))</f>
        <v>1.5</v>
      </c>
      <c r="C210">
        <f>C$14*(10-lgd*COUNTIF(Defaults!$AI210:$AR210,"&lt;="&amp;C$17))</f>
        <v>1.5</v>
      </c>
      <c r="D210">
        <f>D$14*(10-lgd*COUNTIF(Defaults!$AI210:$AR210,"&lt;="&amp;D$17))</f>
        <v>1.5</v>
      </c>
      <c r="E210">
        <f>E$14*(10-lgd*COUNTIF(Defaults!$AI210:$AR210,"&lt;="&amp;E$17))</f>
        <v>1.41</v>
      </c>
      <c r="F210">
        <f>F$14*(10-lgd*COUNTIF(Defaults!$AI210:$AR210,"&lt;="&amp;F$17))</f>
        <v>1.41</v>
      </c>
      <c r="G210">
        <f>G$14*(10-lgd*COUNTIF(Defaults!$AI210:$AR210,"&lt;="&amp;G$17))</f>
        <v>1.41</v>
      </c>
      <c r="H210">
        <f>H$14*(10-lgd*COUNTIF(Defaults!$AI210:$AR210,"&lt;="&amp;H$17))</f>
        <v>1.41</v>
      </c>
      <c r="I210">
        <f>I$14*(10-lgd*COUNTIF(Defaults!$AI210:$AR210,"&lt;="&amp;I$17))</f>
        <v>1.41</v>
      </c>
      <c r="J210">
        <f>J$14*(10-lgd*COUNTIF(Defaults!$AI210:$AR210,"&lt;="&amp;J$17))</f>
        <v>1.41</v>
      </c>
      <c r="K210">
        <f>K$14*(10-lgd*COUNTIF(Defaults!$AI210:$AR210,"&lt;="&amp;K$17))</f>
        <v>1.41</v>
      </c>
      <c r="L210">
        <f>L$14*(10-lgd*COUNTIF(Defaults!$AI210:$AR210,"&lt;="&amp;L$17))</f>
        <v>1.32</v>
      </c>
      <c r="M210">
        <f>M$14*(10-lgd*COUNTIF(Defaults!$AI210:$AR210,"&lt;="&amp;M$17))</f>
        <v>1.32</v>
      </c>
      <c r="N210">
        <f>N$14*(10-lgd*COUNTIF(Defaults!$AI210:$AR210,"&lt;="&amp;N$17))</f>
        <v>1.32</v>
      </c>
      <c r="O210">
        <f>O$14*(10-lgd*COUNTIF(Defaults!$AI210:$AR210,"&lt;="&amp;O$17))</f>
        <v>1.32</v>
      </c>
      <c r="P210">
        <f>P$14*(10-lgd*COUNTIF(Defaults!$AI210:$AR210,"&lt;="&amp;P$17))</f>
        <v>1.32</v>
      </c>
      <c r="Q210">
        <f>Q$14*(10-lgd*COUNTIF(Defaults!$AI210:$AR210,"&lt;="&amp;Q$17))</f>
        <v>1.32</v>
      </c>
      <c r="R210">
        <f>R$14*(10-lgd*COUNTIF(Defaults!$AI210:$AR210,"&lt;="&amp;R$17))</f>
        <v>1.32</v>
      </c>
      <c r="S210">
        <f>S$14*(10-lgd*COUNTIF(Defaults!$AI210:$AR210,"&lt;="&amp;S$17))</f>
        <v>1.32</v>
      </c>
      <c r="T210">
        <f>T$14*(10-lgd*COUNTIF(Defaults!$AI210:$AR210,"&lt;="&amp;T$17))</f>
        <v>1.32</v>
      </c>
      <c r="U210">
        <f>U$14*(10-lgd*COUNTIF(Defaults!$AI210:$AR210,"&lt;="&amp;U$17))</f>
        <v>89.320000000000007</v>
      </c>
      <c r="W210">
        <f t="shared" ref="W210:W273" si="198">MIN(B210,B$15)</f>
        <v>0.1</v>
      </c>
      <c r="X210">
        <f t="shared" ref="X210:X273" si="199">MIN(C210,C$15)</f>
        <v>0.1</v>
      </c>
      <c r="Y210">
        <f t="shared" ref="Y210:Y273" si="200">MIN(D210,D$15)</f>
        <v>0.1</v>
      </c>
      <c r="Z210">
        <f t="shared" ref="Z210:Z273" si="201">MIN(E210,E$15)</f>
        <v>0.1</v>
      </c>
      <c r="AA210">
        <f t="shared" ref="AA210:AA273" si="202">MIN(F210,F$15)</f>
        <v>0.1</v>
      </c>
      <c r="AB210">
        <f t="shared" ref="AB210:AB273" si="203">MIN(G210,G$15)</f>
        <v>0.1</v>
      </c>
      <c r="AC210">
        <f t="shared" ref="AC210:AC273" si="204">MIN(H210,H$15)</f>
        <v>0.1</v>
      </c>
      <c r="AD210">
        <f t="shared" ref="AD210:AD273" si="205">MIN(I210,I$15)</f>
        <v>0.1</v>
      </c>
      <c r="AE210">
        <f t="shared" ref="AE210:AE273" si="206">MIN(J210,J$15)</f>
        <v>0.1</v>
      </c>
      <c r="AF210">
        <f t="shared" ref="AF210:AF273" si="207">MIN(K210,K$15)</f>
        <v>0.1</v>
      </c>
      <c r="AG210">
        <f t="shared" ref="AG210:AG273" si="208">MIN(L210,L$15)</f>
        <v>0.1</v>
      </c>
      <c r="AH210">
        <f t="shared" ref="AH210:AH273" si="209">MIN(M210,M$15)</f>
        <v>0.1</v>
      </c>
      <c r="AI210">
        <f t="shared" ref="AI210:AI273" si="210">MIN(N210,N$15)</f>
        <v>0.1</v>
      </c>
      <c r="AJ210">
        <f t="shared" ref="AJ210:AJ273" si="211">MIN(O210,O$15)</f>
        <v>0.1</v>
      </c>
      <c r="AK210">
        <f t="shared" ref="AK210:AK273" si="212">MIN(P210,P$15)</f>
        <v>0.1</v>
      </c>
      <c r="AL210">
        <f t="shared" ref="AL210:AL273" si="213">MIN(Q210,Q$15)</f>
        <v>0.1</v>
      </c>
      <c r="AM210">
        <f t="shared" ref="AM210:AM273" si="214">MIN(R210,R$15)</f>
        <v>0.1</v>
      </c>
      <c r="AN210">
        <f t="shared" ref="AN210:AN273" si="215">MIN(S210,S$15)</f>
        <v>0.1</v>
      </c>
      <c r="AO210">
        <f t="shared" ref="AO210:AO273" si="216">MIN(T210,T$15)</f>
        <v>0.1</v>
      </c>
      <c r="AP210">
        <f t="shared" ref="AP210:AP273" si="217">MIN(U210,U$15)</f>
        <v>20.100000000000001</v>
      </c>
      <c r="AR210">
        <f t="shared" ref="AR210:AR273" si="218">MIN(B210-W210,B$16)</f>
        <v>0.1</v>
      </c>
      <c r="AS210">
        <f t="shared" ref="AS210:AS273" si="219">MIN(C210-X210,C$16)</f>
        <v>0.1</v>
      </c>
      <c r="AT210">
        <f t="shared" ref="AT210:AT273" si="220">MIN(D210-Y210,D$16)</f>
        <v>0.1</v>
      </c>
      <c r="AU210">
        <f t="shared" ref="AU210:AU273" si="221">MIN(E210-Z210,E$16)</f>
        <v>0.1</v>
      </c>
      <c r="AV210">
        <f t="shared" ref="AV210:AV273" si="222">MIN(F210-AA210,F$16)</f>
        <v>0.1</v>
      </c>
      <c r="AW210">
        <f t="shared" ref="AW210:AW273" si="223">MIN(G210-AB210,G$16)</f>
        <v>0.1</v>
      </c>
      <c r="AX210">
        <f t="shared" ref="AX210:AX273" si="224">MIN(H210-AC210,H$16)</f>
        <v>0.1</v>
      </c>
      <c r="AY210">
        <f t="shared" ref="AY210:AY273" si="225">MIN(I210-AD210,I$16)</f>
        <v>0.1</v>
      </c>
      <c r="AZ210">
        <f t="shared" ref="AZ210:AZ273" si="226">MIN(J210-AE210,J$16)</f>
        <v>0.1</v>
      </c>
      <c r="BA210">
        <f t="shared" ref="BA210:BA273" si="227">MIN(K210-AF210,K$16)</f>
        <v>0.1</v>
      </c>
      <c r="BB210">
        <f t="shared" ref="BB210:BB273" si="228">MIN(L210-AG210,L$16)</f>
        <v>0.1</v>
      </c>
      <c r="BC210">
        <f t="shared" ref="BC210:BC273" si="229">MIN(M210-AH210,M$16)</f>
        <v>0.1</v>
      </c>
      <c r="BD210">
        <f t="shared" ref="BD210:BD273" si="230">MIN(N210-AI210,N$16)</f>
        <v>0.1</v>
      </c>
      <c r="BE210">
        <f t="shared" ref="BE210:BE273" si="231">MIN(O210-AJ210,O$16)</f>
        <v>0.1</v>
      </c>
      <c r="BF210">
        <f t="shared" ref="BF210:BF273" si="232">MIN(P210-AK210,P$16)</f>
        <v>0.1</v>
      </c>
      <c r="BG210">
        <f t="shared" ref="BG210:BG273" si="233">MIN(Q210-AL210,Q$16)</f>
        <v>0.1</v>
      </c>
      <c r="BH210">
        <f t="shared" ref="BH210:BH273" si="234">MIN(R210-AM210,R$16)</f>
        <v>0.1</v>
      </c>
      <c r="BI210">
        <f t="shared" ref="BI210:BI273" si="235">MIN(S210-AN210,S$16)</f>
        <v>0.1</v>
      </c>
      <c r="BJ210">
        <f t="shared" ref="BJ210:BJ273" si="236">MIN(T210-AO210,T$16)</f>
        <v>0.1</v>
      </c>
      <c r="BK210">
        <f t="shared" ref="BK210:BK273" si="237">MIN(U210-AP210,U$16)</f>
        <v>10.1</v>
      </c>
      <c r="BM210">
        <f t="shared" ref="BM210:BM273" si="238">B210-W210-AR210</f>
        <v>1.2999999999999998</v>
      </c>
      <c r="BN210">
        <f t="shared" ref="BN210:BN273" si="239">C210-X210-AS210</f>
        <v>1.2999999999999998</v>
      </c>
      <c r="BO210">
        <f t="shared" ref="BO210:BO273" si="240">D210-Y210-AT210</f>
        <v>1.2999999999999998</v>
      </c>
      <c r="BP210">
        <f t="shared" ref="BP210:BP273" si="241">E210-Z210-AU210</f>
        <v>1.2099999999999997</v>
      </c>
      <c r="BQ210">
        <f t="shared" ref="BQ210:BQ273" si="242">F210-AA210-AV210</f>
        <v>1.2099999999999997</v>
      </c>
      <c r="BR210">
        <f t="shared" ref="BR210:BR273" si="243">G210-AB210-AW210</f>
        <v>1.2099999999999997</v>
      </c>
      <c r="BS210">
        <f t="shared" ref="BS210:BS273" si="244">H210-AC210-AX210</f>
        <v>1.2099999999999997</v>
      </c>
      <c r="BT210">
        <f t="shared" ref="BT210:BT273" si="245">I210-AD210-AY210</f>
        <v>1.2099999999999997</v>
      </c>
      <c r="BU210">
        <f t="shared" ref="BU210:BU273" si="246">J210-AE210-AZ210</f>
        <v>1.2099999999999997</v>
      </c>
      <c r="BV210">
        <f t="shared" ref="BV210:BV273" si="247">K210-AF210-BA210</f>
        <v>1.2099999999999997</v>
      </c>
      <c r="BW210">
        <f t="shared" ref="BW210:BW273" si="248">L210-AG210-BB210</f>
        <v>1.1199999999999999</v>
      </c>
      <c r="BX210">
        <f t="shared" ref="BX210:BX273" si="249">M210-AH210-BC210</f>
        <v>1.1199999999999999</v>
      </c>
      <c r="BY210">
        <f t="shared" ref="BY210:BY273" si="250">N210-AI210-BD210</f>
        <v>1.1199999999999999</v>
      </c>
      <c r="BZ210">
        <f t="shared" ref="BZ210:BZ273" si="251">O210-AJ210-BE210</f>
        <v>1.1199999999999999</v>
      </c>
      <c r="CA210">
        <f t="shared" ref="CA210:CA273" si="252">P210-AK210-BF210</f>
        <v>1.1199999999999999</v>
      </c>
      <c r="CB210">
        <f t="shared" ref="CB210:CB273" si="253">Q210-AL210-BG210</f>
        <v>1.1199999999999999</v>
      </c>
      <c r="CC210">
        <f t="shared" ref="CC210:CC273" si="254">R210-AM210-BH210</f>
        <v>1.1199999999999999</v>
      </c>
      <c r="CD210">
        <f t="shared" ref="CD210:CD273" si="255">S210-AN210-BI210</f>
        <v>1.1199999999999999</v>
      </c>
      <c r="CE210">
        <f t="shared" ref="CE210:CE273" si="256">T210-AO210-BJ210</f>
        <v>1.1199999999999999</v>
      </c>
      <c r="CF210">
        <f t="shared" ref="CF210:CF273" si="257">U210-AP210-BK210</f>
        <v>59.12</v>
      </c>
      <c r="CH210">
        <f t="shared" ref="CH210:CH273" si="258">SUM($B210:$U210)</f>
        <v>115.57000000000001</v>
      </c>
      <c r="CI210">
        <f t="shared" ref="CI210:CI273" si="259">SUM($W210:$AP210)</f>
        <v>22.000000000000004</v>
      </c>
      <c r="CJ210">
        <f t="shared" ref="CJ210:CJ273" si="260">SUM($AR210:$BK210)</f>
        <v>12</v>
      </c>
      <c r="CK210">
        <f t="shared" ref="CK210:CK273" si="261">SUM($BM210:$CF210)</f>
        <v>81.569999999999993</v>
      </c>
      <c r="CL210">
        <f t="shared" ref="CL210:CL273" si="262">IF(CI210&lt;SUM($B$15:$U$15)-0.000000001,1,0)</f>
        <v>0</v>
      </c>
      <c r="CM210">
        <f t="shared" ref="CM210:CM273" si="263">IF(CJ210&lt;SUM($B$16:$U$16)-0.000000001,1,0)</f>
        <v>0</v>
      </c>
    </row>
    <row r="211" spans="1:91" x14ac:dyDescent="0.2">
      <c r="A211">
        <v>194</v>
      </c>
      <c r="B211">
        <f>B$14*(10-lgd*COUNTIF(Defaults!$AI211:$AR211,"&lt;="&amp;B$17))</f>
        <v>1.5</v>
      </c>
      <c r="C211">
        <f>C$14*(10-lgd*COUNTIF(Defaults!$AI211:$AR211,"&lt;="&amp;C$17))</f>
        <v>1.5</v>
      </c>
      <c r="D211">
        <f>D$14*(10-lgd*COUNTIF(Defaults!$AI211:$AR211,"&lt;="&amp;D$17))</f>
        <v>1.5</v>
      </c>
      <c r="E211">
        <f>E$14*(10-lgd*COUNTIF(Defaults!$AI211:$AR211,"&lt;="&amp;E$17))</f>
        <v>1.5</v>
      </c>
      <c r="F211">
        <f>F$14*(10-lgd*COUNTIF(Defaults!$AI211:$AR211,"&lt;="&amp;F$17))</f>
        <v>1.5</v>
      </c>
      <c r="G211">
        <f>G$14*(10-lgd*COUNTIF(Defaults!$AI211:$AR211,"&lt;="&amp;G$17))</f>
        <v>1.5</v>
      </c>
      <c r="H211">
        <f>H$14*(10-lgd*COUNTIF(Defaults!$AI211:$AR211,"&lt;="&amp;H$17))</f>
        <v>1.5</v>
      </c>
      <c r="I211">
        <f>I$14*(10-lgd*COUNTIF(Defaults!$AI211:$AR211,"&lt;="&amp;I$17))</f>
        <v>1.5</v>
      </c>
      <c r="J211">
        <f>J$14*(10-lgd*COUNTIF(Defaults!$AI211:$AR211,"&lt;="&amp;J$17))</f>
        <v>1.5</v>
      </c>
      <c r="K211">
        <f>K$14*(10-lgd*COUNTIF(Defaults!$AI211:$AR211,"&lt;="&amp;K$17))</f>
        <v>1.5</v>
      </c>
      <c r="L211">
        <f>L$14*(10-lgd*COUNTIF(Defaults!$AI211:$AR211,"&lt;="&amp;L$17))</f>
        <v>1.5</v>
      </c>
      <c r="M211">
        <f>M$14*(10-lgd*COUNTIF(Defaults!$AI211:$AR211,"&lt;="&amp;M$17))</f>
        <v>1.5</v>
      </c>
      <c r="N211">
        <f>N$14*(10-lgd*COUNTIF(Defaults!$AI211:$AR211,"&lt;="&amp;N$17))</f>
        <v>1.5</v>
      </c>
      <c r="O211">
        <f>O$14*(10-lgd*COUNTIF(Defaults!$AI211:$AR211,"&lt;="&amp;O$17))</f>
        <v>1.5</v>
      </c>
      <c r="P211">
        <f>P$14*(10-lgd*COUNTIF(Defaults!$AI211:$AR211,"&lt;="&amp;P$17))</f>
        <v>1.5</v>
      </c>
      <c r="Q211">
        <f>Q$14*(10-lgd*COUNTIF(Defaults!$AI211:$AR211,"&lt;="&amp;Q$17))</f>
        <v>1.5</v>
      </c>
      <c r="R211">
        <f>R$14*(10-lgd*COUNTIF(Defaults!$AI211:$AR211,"&lt;="&amp;R$17))</f>
        <v>1.5</v>
      </c>
      <c r="S211">
        <f>S$14*(10-lgd*COUNTIF(Defaults!$AI211:$AR211,"&lt;="&amp;S$17))</f>
        <v>1.5</v>
      </c>
      <c r="T211">
        <f>T$14*(10-lgd*COUNTIF(Defaults!$AI211:$AR211,"&lt;="&amp;T$17))</f>
        <v>1.5</v>
      </c>
      <c r="U211">
        <f>U$14*(10-lgd*COUNTIF(Defaults!$AI211:$AR211,"&lt;="&amp;U$17))</f>
        <v>101.5</v>
      </c>
      <c r="W211">
        <f t="shared" si="198"/>
        <v>0.1</v>
      </c>
      <c r="X211">
        <f t="shared" si="199"/>
        <v>0.1</v>
      </c>
      <c r="Y211">
        <f t="shared" si="200"/>
        <v>0.1</v>
      </c>
      <c r="Z211">
        <f t="shared" si="201"/>
        <v>0.1</v>
      </c>
      <c r="AA211">
        <f t="shared" si="202"/>
        <v>0.1</v>
      </c>
      <c r="AB211">
        <f t="shared" si="203"/>
        <v>0.1</v>
      </c>
      <c r="AC211">
        <f t="shared" si="204"/>
        <v>0.1</v>
      </c>
      <c r="AD211">
        <f t="shared" si="205"/>
        <v>0.1</v>
      </c>
      <c r="AE211">
        <f t="shared" si="206"/>
        <v>0.1</v>
      </c>
      <c r="AF211">
        <f t="shared" si="207"/>
        <v>0.1</v>
      </c>
      <c r="AG211">
        <f t="shared" si="208"/>
        <v>0.1</v>
      </c>
      <c r="AH211">
        <f t="shared" si="209"/>
        <v>0.1</v>
      </c>
      <c r="AI211">
        <f t="shared" si="210"/>
        <v>0.1</v>
      </c>
      <c r="AJ211">
        <f t="shared" si="211"/>
        <v>0.1</v>
      </c>
      <c r="AK211">
        <f t="shared" si="212"/>
        <v>0.1</v>
      </c>
      <c r="AL211">
        <f t="shared" si="213"/>
        <v>0.1</v>
      </c>
      <c r="AM211">
        <f t="shared" si="214"/>
        <v>0.1</v>
      </c>
      <c r="AN211">
        <f t="shared" si="215"/>
        <v>0.1</v>
      </c>
      <c r="AO211">
        <f t="shared" si="216"/>
        <v>0.1</v>
      </c>
      <c r="AP211">
        <f t="shared" si="217"/>
        <v>20.100000000000001</v>
      </c>
      <c r="AR211">
        <f t="shared" si="218"/>
        <v>0.1</v>
      </c>
      <c r="AS211">
        <f t="shared" si="219"/>
        <v>0.1</v>
      </c>
      <c r="AT211">
        <f t="shared" si="220"/>
        <v>0.1</v>
      </c>
      <c r="AU211">
        <f t="shared" si="221"/>
        <v>0.1</v>
      </c>
      <c r="AV211">
        <f t="shared" si="222"/>
        <v>0.1</v>
      </c>
      <c r="AW211">
        <f t="shared" si="223"/>
        <v>0.1</v>
      </c>
      <c r="AX211">
        <f t="shared" si="224"/>
        <v>0.1</v>
      </c>
      <c r="AY211">
        <f t="shared" si="225"/>
        <v>0.1</v>
      </c>
      <c r="AZ211">
        <f t="shared" si="226"/>
        <v>0.1</v>
      </c>
      <c r="BA211">
        <f t="shared" si="227"/>
        <v>0.1</v>
      </c>
      <c r="BB211">
        <f t="shared" si="228"/>
        <v>0.1</v>
      </c>
      <c r="BC211">
        <f t="shared" si="229"/>
        <v>0.1</v>
      </c>
      <c r="BD211">
        <f t="shared" si="230"/>
        <v>0.1</v>
      </c>
      <c r="BE211">
        <f t="shared" si="231"/>
        <v>0.1</v>
      </c>
      <c r="BF211">
        <f t="shared" si="232"/>
        <v>0.1</v>
      </c>
      <c r="BG211">
        <f t="shared" si="233"/>
        <v>0.1</v>
      </c>
      <c r="BH211">
        <f t="shared" si="234"/>
        <v>0.1</v>
      </c>
      <c r="BI211">
        <f t="shared" si="235"/>
        <v>0.1</v>
      </c>
      <c r="BJ211">
        <f t="shared" si="236"/>
        <v>0.1</v>
      </c>
      <c r="BK211">
        <f t="shared" si="237"/>
        <v>10.1</v>
      </c>
      <c r="BM211">
        <f t="shared" si="238"/>
        <v>1.2999999999999998</v>
      </c>
      <c r="BN211">
        <f t="shared" si="239"/>
        <v>1.2999999999999998</v>
      </c>
      <c r="BO211">
        <f t="shared" si="240"/>
        <v>1.2999999999999998</v>
      </c>
      <c r="BP211">
        <f t="shared" si="241"/>
        <v>1.2999999999999998</v>
      </c>
      <c r="BQ211">
        <f t="shared" si="242"/>
        <v>1.2999999999999998</v>
      </c>
      <c r="BR211">
        <f t="shared" si="243"/>
        <v>1.2999999999999998</v>
      </c>
      <c r="BS211">
        <f t="shared" si="244"/>
        <v>1.2999999999999998</v>
      </c>
      <c r="BT211">
        <f t="shared" si="245"/>
        <v>1.2999999999999998</v>
      </c>
      <c r="BU211">
        <f t="shared" si="246"/>
        <v>1.2999999999999998</v>
      </c>
      <c r="BV211">
        <f t="shared" si="247"/>
        <v>1.2999999999999998</v>
      </c>
      <c r="BW211">
        <f t="shared" si="248"/>
        <v>1.2999999999999998</v>
      </c>
      <c r="BX211">
        <f t="shared" si="249"/>
        <v>1.2999999999999998</v>
      </c>
      <c r="BY211">
        <f t="shared" si="250"/>
        <v>1.2999999999999998</v>
      </c>
      <c r="BZ211">
        <f t="shared" si="251"/>
        <v>1.2999999999999998</v>
      </c>
      <c r="CA211">
        <f t="shared" si="252"/>
        <v>1.2999999999999998</v>
      </c>
      <c r="CB211">
        <f t="shared" si="253"/>
        <v>1.2999999999999998</v>
      </c>
      <c r="CC211">
        <f t="shared" si="254"/>
        <v>1.2999999999999998</v>
      </c>
      <c r="CD211">
        <f t="shared" si="255"/>
        <v>1.2999999999999998</v>
      </c>
      <c r="CE211">
        <f t="shared" si="256"/>
        <v>1.2999999999999998</v>
      </c>
      <c r="CF211">
        <f t="shared" si="257"/>
        <v>71.300000000000011</v>
      </c>
      <c r="CH211">
        <f t="shared" si="258"/>
        <v>130</v>
      </c>
      <c r="CI211">
        <f t="shared" si="259"/>
        <v>22.000000000000004</v>
      </c>
      <c r="CJ211">
        <f t="shared" si="260"/>
        <v>12</v>
      </c>
      <c r="CK211">
        <f t="shared" si="261"/>
        <v>96.000000000000014</v>
      </c>
      <c r="CL211">
        <f t="shared" si="262"/>
        <v>0</v>
      </c>
      <c r="CM211">
        <f t="shared" si="263"/>
        <v>0</v>
      </c>
    </row>
    <row r="212" spans="1:91" x14ac:dyDescent="0.2">
      <c r="A212">
        <v>195</v>
      </c>
      <c r="B212">
        <f>B$14*(10-lgd*COUNTIF(Defaults!$AI212:$AR212,"&lt;="&amp;B$17))</f>
        <v>1.5</v>
      </c>
      <c r="C212">
        <f>C$14*(10-lgd*COUNTIF(Defaults!$AI212:$AR212,"&lt;="&amp;C$17))</f>
        <v>1.5</v>
      </c>
      <c r="D212">
        <f>D$14*(10-lgd*COUNTIF(Defaults!$AI212:$AR212,"&lt;="&amp;D$17))</f>
        <v>1.5</v>
      </c>
      <c r="E212">
        <f>E$14*(10-lgd*COUNTIF(Defaults!$AI212:$AR212,"&lt;="&amp;E$17))</f>
        <v>1.5</v>
      </c>
      <c r="F212">
        <f>F$14*(10-lgd*COUNTIF(Defaults!$AI212:$AR212,"&lt;="&amp;F$17))</f>
        <v>1.5</v>
      </c>
      <c r="G212">
        <f>G$14*(10-lgd*COUNTIF(Defaults!$AI212:$AR212,"&lt;="&amp;G$17))</f>
        <v>1.5</v>
      </c>
      <c r="H212">
        <f>H$14*(10-lgd*COUNTIF(Defaults!$AI212:$AR212,"&lt;="&amp;H$17))</f>
        <v>1.5</v>
      </c>
      <c r="I212">
        <f>I$14*(10-lgd*COUNTIF(Defaults!$AI212:$AR212,"&lt;="&amp;I$17))</f>
        <v>1.5</v>
      </c>
      <c r="J212">
        <f>J$14*(10-lgd*COUNTIF(Defaults!$AI212:$AR212,"&lt;="&amp;J$17))</f>
        <v>1.5</v>
      </c>
      <c r="K212">
        <f>K$14*(10-lgd*COUNTIF(Defaults!$AI212:$AR212,"&lt;="&amp;K$17))</f>
        <v>1.5</v>
      </c>
      <c r="L212">
        <f>L$14*(10-lgd*COUNTIF(Defaults!$AI212:$AR212,"&lt;="&amp;L$17))</f>
        <v>1.5</v>
      </c>
      <c r="M212">
        <f>M$14*(10-lgd*COUNTIF(Defaults!$AI212:$AR212,"&lt;="&amp;M$17))</f>
        <v>1.5</v>
      </c>
      <c r="N212">
        <f>N$14*(10-lgd*COUNTIF(Defaults!$AI212:$AR212,"&lt;="&amp;N$17))</f>
        <v>1.5</v>
      </c>
      <c r="O212">
        <f>O$14*(10-lgd*COUNTIF(Defaults!$AI212:$AR212,"&lt;="&amp;O$17))</f>
        <v>1.5</v>
      </c>
      <c r="P212">
        <f>P$14*(10-lgd*COUNTIF(Defaults!$AI212:$AR212,"&lt;="&amp;P$17))</f>
        <v>1.5</v>
      </c>
      <c r="Q212">
        <f>Q$14*(10-lgd*COUNTIF(Defaults!$AI212:$AR212,"&lt;="&amp;Q$17))</f>
        <v>1.41</v>
      </c>
      <c r="R212">
        <f>R$14*(10-lgd*COUNTIF(Defaults!$AI212:$AR212,"&lt;="&amp;R$17))</f>
        <v>1.41</v>
      </c>
      <c r="S212">
        <f>S$14*(10-lgd*COUNTIF(Defaults!$AI212:$AR212,"&lt;="&amp;S$17))</f>
        <v>1.41</v>
      </c>
      <c r="T212">
        <f>T$14*(10-lgd*COUNTIF(Defaults!$AI212:$AR212,"&lt;="&amp;T$17))</f>
        <v>1.41</v>
      </c>
      <c r="U212">
        <f>U$14*(10-lgd*COUNTIF(Defaults!$AI212:$AR212,"&lt;="&amp;U$17))</f>
        <v>95.410000000000011</v>
      </c>
      <c r="W212">
        <f t="shared" si="198"/>
        <v>0.1</v>
      </c>
      <c r="X212">
        <f t="shared" si="199"/>
        <v>0.1</v>
      </c>
      <c r="Y212">
        <f t="shared" si="200"/>
        <v>0.1</v>
      </c>
      <c r="Z212">
        <f t="shared" si="201"/>
        <v>0.1</v>
      </c>
      <c r="AA212">
        <f t="shared" si="202"/>
        <v>0.1</v>
      </c>
      <c r="AB212">
        <f t="shared" si="203"/>
        <v>0.1</v>
      </c>
      <c r="AC212">
        <f t="shared" si="204"/>
        <v>0.1</v>
      </c>
      <c r="AD212">
        <f t="shared" si="205"/>
        <v>0.1</v>
      </c>
      <c r="AE212">
        <f t="shared" si="206"/>
        <v>0.1</v>
      </c>
      <c r="AF212">
        <f t="shared" si="207"/>
        <v>0.1</v>
      </c>
      <c r="AG212">
        <f t="shared" si="208"/>
        <v>0.1</v>
      </c>
      <c r="AH212">
        <f t="shared" si="209"/>
        <v>0.1</v>
      </c>
      <c r="AI212">
        <f t="shared" si="210"/>
        <v>0.1</v>
      </c>
      <c r="AJ212">
        <f t="shared" si="211"/>
        <v>0.1</v>
      </c>
      <c r="AK212">
        <f t="shared" si="212"/>
        <v>0.1</v>
      </c>
      <c r="AL212">
        <f t="shared" si="213"/>
        <v>0.1</v>
      </c>
      <c r="AM212">
        <f t="shared" si="214"/>
        <v>0.1</v>
      </c>
      <c r="AN212">
        <f t="shared" si="215"/>
        <v>0.1</v>
      </c>
      <c r="AO212">
        <f t="shared" si="216"/>
        <v>0.1</v>
      </c>
      <c r="AP212">
        <f t="shared" si="217"/>
        <v>20.100000000000001</v>
      </c>
      <c r="AR212">
        <f t="shared" si="218"/>
        <v>0.1</v>
      </c>
      <c r="AS212">
        <f t="shared" si="219"/>
        <v>0.1</v>
      </c>
      <c r="AT212">
        <f t="shared" si="220"/>
        <v>0.1</v>
      </c>
      <c r="AU212">
        <f t="shared" si="221"/>
        <v>0.1</v>
      </c>
      <c r="AV212">
        <f t="shared" si="222"/>
        <v>0.1</v>
      </c>
      <c r="AW212">
        <f t="shared" si="223"/>
        <v>0.1</v>
      </c>
      <c r="AX212">
        <f t="shared" si="224"/>
        <v>0.1</v>
      </c>
      <c r="AY212">
        <f t="shared" si="225"/>
        <v>0.1</v>
      </c>
      <c r="AZ212">
        <f t="shared" si="226"/>
        <v>0.1</v>
      </c>
      <c r="BA212">
        <f t="shared" si="227"/>
        <v>0.1</v>
      </c>
      <c r="BB212">
        <f t="shared" si="228"/>
        <v>0.1</v>
      </c>
      <c r="BC212">
        <f t="shared" si="229"/>
        <v>0.1</v>
      </c>
      <c r="BD212">
        <f t="shared" si="230"/>
        <v>0.1</v>
      </c>
      <c r="BE212">
        <f t="shared" si="231"/>
        <v>0.1</v>
      </c>
      <c r="BF212">
        <f t="shared" si="232"/>
        <v>0.1</v>
      </c>
      <c r="BG212">
        <f t="shared" si="233"/>
        <v>0.1</v>
      </c>
      <c r="BH212">
        <f t="shared" si="234"/>
        <v>0.1</v>
      </c>
      <c r="BI212">
        <f t="shared" si="235"/>
        <v>0.1</v>
      </c>
      <c r="BJ212">
        <f t="shared" si="236"/>
        <v>0.1</v>
      </c>
      <c r="BK212">
        <f t="shared" si="237"/>
        <v>10.1</v>
      </c>
      <c r="BM212">
        <f t="shared" si="238"/>
        <v>1.2999999999999998</v>
      </c>
      <c r="BN212">
        <f t="shared" si="239"/>
        <v>1.2999999999999998</v>
      </c>
      <c r="BO212">
        <f t="shared" si="240"/>
        <v>1.2999999999999998</v>
      </c>
      <c r="BP212">
        <f t="shared" si="241"/>
        <v>1.2999999999999998</v>
      </c>
      <c r="BQ212">
        <f t="shared" si="242"/>
        <v>1.2999999999999998</v>
      </c>
      <c r="BR212">
        <f t="shared" si="243"/>
        <v>1.2999999999999998</v>
      </c>
      <c r="BS212">
        <f t="shared" si="244"/>
        <v>1.2999999999999998</v>
      </c>
      <c r="BT212">
        <f t="shared" si="245"/>
        <v>1.2999999999999998</v>
      </c>
      <c r="BU212">
        <f t="shared" si="246"/>
        <v>1.2999999999999998</v>
      </c>
      <c r="BV212">
        <f t="shared" si="247"/>
        <v>1.2999999999999998</v>
      </c>
      <c r="BW212">
        <f t="shared" si="248"/>
        <v>1.2999999999999998</v>
      </c>
      <c r="BX212">
        <f t="shared" si="249"/>
        <v>1.2999999999999998</v>
      </c>
      <c r="BY212">
        <f t="shared" si="250"/>
        <v>1.2999999999999998</v>
      </c>
      <c r="BZ212">
        <f t="shared" si="251"/>
        <v>1.2999999999999998</v>
      </c>
      <c r="CA212">
        <f t="shared" si="252"/>
        <v>1.2999999999999998</v>
      </c>
      <c r="CB212">
        <f t="shared" si="253"/>
        <v>1.2099999999999997</v>
      </c>
      <c r="CC212">
        <f t="shared" si="254"/>
        <v>1.2099999999999997</v>
      </c>
      <c r="CD212">
        <f t="shared" si="255"/>
        <v>1.2099999999999997</v>
      </c>
      <c r="CE212">
        <f t="shared" si="256"/>
        <v>1.2099999999999997</v>
      </c>
      <c r="CF212">
        <f t="shared" si="257"/>
        <v>65.210000000000008</v>
      </c>
      <c r="CH212">
        <f t="shared" si="258"/>
        <v>123.55000000000001</v>
      </c>
      <c r="CI212">
        <f t="shared" si="259"/>
        <v>22.000000000000004</v>
      </c>
      <c r="CJ212">
        <f t="shared" si="260"/>
        <v>12</v>
      </c>
      <c r="CK212">
        <f t="shared" si="261"/>
        <v>89.550000000000011</v>
      </c>
      <c r="CL212">
        <f t="shared" si="262"/>
        <v>0</v>
      </c>
      <c r="CM212">
        <f t="shared" si="263"/>
        <v>0</v>
      </c>
    </row>
    <row r="213" spans="1:91" x14ac:dyDescent="0.2">
      <c r="A213">
        <v>196</v>
      </c>
      <c r="B213">
        <f>B$14*(10-lgd*COUNTIF(Defaults!$AI213:$AR213,"&lt;="&amp;B$17))</f>
        <v>1.5</v>
      </c>
      <c r="C213">
        <f>C$14*(10-lgd*COUNTIF(Defaults!$AI213:$AR213,"&lt;="&amp;C$17))</f>
        <v>1.5</v>
      </c>
      <c r="D213">
        <f>D$14*(10-lgd*COUNTIF(Defaults!$AI213:$AR213,"&lt;="&amp;D$17))</f>
        <v>1.5</v>
      </c>
      <c r="E213">
        <f>E$14*(10-lgd*COUNTIF(Defaults!$AI213:$AR213,"&lt;="&amp;E$17))</f>
        <v>1.5</v>
      </c>
      <c r="F213">
        <f>F$14*(10-lgd*COUNTIF(Defaults!$AI213:$AR213,"&lt;="&amp;F$17))</f>
        <v>1.5</v>
      </c>
      <c r="G213">
        <f>G$14*(10-lgd*COUNTIF(Defaults!$AI213:$AR213,"&lt;="&amp;G$17))</f>
        <v>1.41</v>
      </c>
      <c r="H213">
        <f>H$14*(10-lgd*COUNTIF(Defaults!$AI213:$AR213,"&lt;="&amp;H$17))</f>
        <v>1.41</v>
      </c>
      <c r="I213">
        <f>I$14*(10-lgd*COUNTIF(Defaults!$AI213:$AR213,"&lt;="&amp;I$17))</f>
        <v>1.41</v>
      </c>
      <c r="J213">
        <f>J$14*(10-lgd*COUNTIF(Defaults!$AI213:$AR213,"&lt;="&amp;J$17))</f>
        <v>1.41</v>
      </c>
      <c r="K213">
        <f>K$14*(10-lgd*COUNTIF(Defaults!$AI213:$AR213,"&lt;="&amp;K$17))</f>
        <v>1.41</v>
      </c>
      <c r="L213">
        <f>L$14*(10-lgd*COUNTIF(Defaults!$AI213:$AR213,"&lt;="&amp;L$17))</f>
        <v>1.41</v>
      </c>
      <c r="M213">
        <f>M$14*(10-lgd*COUNTIF(Defaults!$AI213:$AR213,"&lt;="&amp;M$17))</f>
        <v>1.41</v>
      </c>
      <c r="N213">
        <f>N$14*(10-lgd*COUNTIF(Defaults!$AI213:$AR213,"&lt;="&amp;N$17))</f>
        <v>1.32</v>
      </c>
      <c r="O213">
        <f>O$14*(10-lgd*COUNTIF(Defaults!$AI213:$AR213,"&lt;="&amp;O$17))</f>
        <v>1.32</v>
      </c>
      <c r="P213">
        <f>P$14*(10-lgd*COUNTIF(Defaults!$AI213:$AR213,"&lt;="&amp;P$17))</f>
        <v>1.32</v>
      </c>
      <c r="Q213">
        <f>Q$14*(10-lgd*COUNTIF(Defaults!$AI213:$AR213,"&lt;="&amp;Q$17))</f>
        <v>1.2299999999999998</v>
      </c>
      <c r="R213">
        <f>R$14*(10-lgd*COUNTIF(Defaults!$AI213:$AR213,"&lt;="&amp;R$17))</f>
        <v>1.2299999999999998</v>
      </c>
      <c r="S213">
        <f>S$14*(10-lgd*COUNTIF(Defaults!$AI213:$AR213,"&lt;="&amp;S$17))</f>
        <v>1.2299999999999998</v>
      </c>
      <c r="T213">
        <f>T$14*(10-lgd*COUNTIF(Defaults!$AI213:$AR213,"&lt;="&amp;T$17))</f>
        <v>1.2299999999999998</v>
      </c>
      <c r="U213">
        <f>U$14*(10-lgd*COUNTIF(Defaults!$AI213:$AR213,"&lt;="&amp;U$17))</f>
        <v>83.22999999999999</v>
      </c>
      <c r="W213">
        <f t="shared" si="198"/>
        <v>0.1</v>
      </c>
      <c r="X213">
        <f t="shared" si="199"/>
        <v>0.1</v>
      </c>
      <c r="Y213">
        <f t="shared" si="200"/>
        <v>0.1</v>
      </c>
      <c r="Z213">
        <f t="shared" si="201"/>
        <v>0.1</v>
      </c>
      <c r="AA213">
        <f t="shared" si="202"/>
        <v>0.1</v>
      </c>
      <c r="AB213">
        <f t="shared" si="203"/>
        <v>0.1</v>
      </c>
      <c r="AC213">
        <f t="shared" si="204"/>
        <v>0.1</v>
      </c>
      <c r="AD213">
        <f t="shared" si="205"/>
        <v>0.1</v>
      </c>
      <c r="AE213">
        <f t="shared" si="206"/>
        <v>0.1</v>
      </c>
      <c r="AF213">
        <f t="shared" si="207"/>
        <v>0.1</v>
      </c>
      <c r="AG213">
        <f t="shared" si="208"/>
        <v>0.1</v>
      </c>
      <c r="AH213">
        <f t="shared" si="209"/>
        <v>0.1</v>
      </c>
      <c r="AI213">
        <f t="shared" si="210"/>
        <v>0.1</v>
      </c>
      <c r="AJ213">
        <f t="shared" si="211"/>
        <v>0.1</v>
      </c>
      <c r="AK213">
        <f t="shared" si="212"/>
        <v>0.1</v>
      </c>
      <c r="AL213">
        <f t="shared" si="213"/>
        <v>0.1</v>
      </c>
      <c r="AM213">
        <f t="shared" si="214"/>
        <v>0.1</v>
      </c>
      <c r="AN213">
        <f t="shared" si="215"/>
        <v>0.1</v>
      </c>
      <c r="AO213">
        <f t="shared" si="216"/>
        <v>0.1</v>
      </c>
      <c r="AP213">
        <f t="shared" si="217"/>
        <v>20.100000000000001</v>
      </c>
      <c r="AR213">
        <f t="shared" si="218"/>
        <v>0.1</v>
      </c>
      <c r="AS213">
        <f t="shared" si="219"/>
        <v>0.1</v>
      </c>
      <c r="AT213">
        <f t="shared" si="220"/>
        <v>0.1</v>
      </c>
      <c r="AU213">
        <f t="shared" si="221"/>
        <v>0.1</v>
      </c>
      <c r="AV213">
        <f t="shared" si="222"/>
        <v>0.1</v>
      </c>
      <c r="AW213">
        <f t="shared" si="223"/>
        <v>0.1</v>
      </c>
      <c r="AX213">
        <f t="shared" si="224"/>
        <v>0.1</v>
      </c>
      <c r="AY213">
        <f t="shared" si="225"/>
        <v>0.1</v>
      </c>
      <c r="AZ213">
        <f t="shared" si="226"/>
        <v>0.1</v>
      </c>
      <c r="BA213">
        <f t="shared" si="227"/>
        <v>0.1</v>
      </c>
      <c r="BB213">
        <f t="shared" si="228"/>
        <v>0.1</v>
      </c>
      <c r="BC213">
        <f t="shared" si="229"/>
        <v>0.1</v>
      </c>
      <c r="BD213">
        <f t="shared" si="230"/>
        <v>0.1</v>
      </c>
      <c r="BE213">
        <f t="shared" si="231"/>
        <v>0.1</v>
      </c>
      <c r="BF213">
        <f t="shared" si="232"/>
        <v>0.1</v>
      </c>
      <c r="BG213">
        <f t="shared" si="233"/>
        <v>0.1</v>
      </c>
      <c r="BH213">
        <f t="shared" si="234"/>
        <v>0.1</v>
      </c>
      <c r="BI213">
        <f t="shared" si="235"/>
        <v>0.1</v>
      </c>
      <c r="BJ213">
        <f t="shared" si="236"/>
        <v>0.1</v>
      </c>
      <c r="BK213">
        <f t="shared" si="237"/>
        <v>10.1</v>
      </c>
      <c r="BM213">
        <f t="shared" si="238"/>
        <v>1.2999999999999998</v>
      </c>
      <c r="BN213">
        <f t="shared" si="239"/>
        <v>1.2999999999999998</v>
      </c>
      <c r="BO213">
        <f t="shared" si="240"/>
        <v>1.2999999999999998</v>
      </c>
      <c r="BP213">
        <f t="shared" si="241"/>
        <v>1.2999999999999998</v>
      </c>
      <c r="BQ213">
        <f t="shared" si="242"/>
        <v>1.2999999999999998</v>
      </c>
      <c r="BR213">
        <f t="shared" si="243"/>
        <v>1.2099999999999997</v>
      </c>
      <c r="BS213">
        <f t="shared" si="244"/>
        <v>1.2099999999999997</v>
      </c>
      <c r="BT213">
        <f t="shared" si="245"/>
        <v>1.2099999999999997</v>
      </c>
      <c r="BU213">
        <f t="shared" si="246"/>
        <v>1.2099999999999997</v>
      </c>
      <c r="BV213">
        <f t="shared" si="247"/>
        <v>1.2099999999999997</v>
      </c>
      <c r="BW213">
        <f t="shared" si="248"/>
        <v>1.2099999999999997</v>
      </c>
      <c r="BX213">
        <f t="shared" si="249"/>
        <v>1.2099999999999997</v>
      </c>
      <c r="BY213">
        <f t="shared" si="250"/>
        <v>1.1199999999999999</v>
      </c>
      <c r="BZ213">
        <f t="shared" si="251"/>
        <v>1.1199999999999999</v>
      </c>
      <c r="CA213">
        <f t="shared" si="252"/>
        <v>1.1199999999999999</v>
      </c>
      <c r="CB213">
        <f t="shared" si="253"/>
        <v>1.0299999999999996</v>
      </c>
      <c r="CC213">
        <f t="shared" si="254"/>
        <v>1.0299999999999996</v>
      </c>
      <c r="CD213">
        <f t="shared" si="255"/>
        <v>1.0299999999999996</v>
      </c>
      <c r="CE213">
        <f t="shared" si="256"/>
        <v>1.0299999999999996</v>
      </c>
      <c r="CF213">
        <f t="shared" si="257"/>
        <v>53.029999999999987</v>
      </c>
      <c r="CH213">
        <f t="shared" si="258"/>
        <v>109.47999999999999</v>
      </c>
      <c r="CI213">
        <f t="shared" si="259"/>
        <v>22.000000000000004</v>
      </c>
      <c r="CJ213">
        <f t="shared" si="260"/>
        <v>12</v>
      </c>
      <c r="CK213">
        <f t="shared" si="261"/>
        <v>75.47999999999999</v>
      </c>
      <c r="CL213">
        <f t="shared" si="262"/>
        <v>0</v>
      </c>
      <c r="CM213">
        <f t="shared" si="263"/>
        <v>0</v>
      </c>
    </row>
    <row r="214" spans="1:91" x14ac:dyDescent="0.2">
      <c r="A214">
        <v>197</v>
      </c>
      <c r="B214">
        <f>B$14*(10-lgd*COUNTIF(Defaults!$AI214:$AR214,"&lt;="&amp;B$17))</f>
        <v>1.5</v>
      </c>
      <c r="C214">
        <f>C$14*(10-lgd*COUNTIF(Defaults!$AI214:$AR214,"&lt;="&amp;C$17))</f>
        <v>1.5</v>
      </c>
      <c r="D214">
        <f>D$14*(10-lgd*COUNTIF(Defaults!$AI214:$AR214,"&lt;="&amp;D$17))</f>
        <v>1.5</v>
      </c>
      <c r="E214">
        <f>E$14*(10-lgd*COUNTIF(Defaults!$AI214:$AR214,"&lt;="&amp;E$17))</f>
        <v>1.5</v>
      </c>
      <c r="F214">
        <f>F$14*(10-lgd*COUNTIF(Defaults!$AI214:$AR214,"&lt;="&amp;F$17))</f>
        <v>1.5</v>
      </c>
      <c r="G214">
        <f>G$14*(10-lgd*COUNTIF(Defaults!$AI214:$AR214,"&lt;="&amp;G$17))</f>
        <v>1.5</v>
      </c>
      <c r="H214">
        <f>H$14*(10-lgd*COUNTIF(Defaults!$AI214:$AR214,"&lt;="&amp;H$17))</f>
        <v>1.5</v>
      </c>
      <c r="I214">
        <f>I$14*(10-lgd*COUNTIF(Defaults!$AI214:$AR214,"&lt;="&amp;I$17))</f>
        <v>1.5</v>
      </c>
      <c r="J214">
        <f>J$14*(10-lgd*COUNTIF(Defaults!$AI214:$AR214,"&lt;="&amp;J$17))</f>
        <v>1.5</v>
      </c>
      <c r="K214">
        <f>K$14*(10-lgd*COUNTIF(Defaults!$AI214:$AR214,"&lt;="&amp;K$17))</f>
        <v>1.5</v>
      </c>
      <c r="L214">
        <f>L$14*(10-lgd*COUNTIF(Defaults!$AI214:$AR214,"&lt;="&amp;L$17))</f>
        <v>1.5</v>
      </c>
      <c r="M214">
        <f>M$14*(10-lgd*COUNTIF(Defaults!$AI214:$AR214,"&lt;="&amp;M$17))</f>
        <v>1.5</v>
      </c>
      <c r="N214">
        <f>N$14*(10-lgd*COUNTIF(Defaults!$AI214:$AR214,"&lt;="&amp;N$17))</f>
        <v>1.5</v>
      </c>
      <c r="O214">
        <f>O$14*(10-lgd*COUNTIF(Defaults!$AI214:$AR214,"&lt;="&amp;O$17))</f>
        <v>1.5</v>
      </c>
      <c r="P214">
        <f>P$14*(10-lgd*COUNTIF(Defaults!$AI214:$AR214,"&lt;="&amp;P$17))</f>
        <v>1.5</v>
      </c>
      <c r="Q214">
        <f>Q$14*(10-lgd*COUNTIF(Defaults!$AI214:$AR214,"&lt;="&amp;Q$17))</f>
        <v>1.5</v>
      </c>
      <c r="R214">
        <f>R$14*(10-lgd*COUNTIF(Defaults!$AI214:$AR214,"&lt;="&amp;R$17))</f>
        <v>1.5</v>
      </c>
      <c r="S214">
        <f>S$14*(10-lgd*COUNTIF(Defaults!$AI214:$AR214,"&lt;="&amp;S$17))</f>
        <v>1.5</v>
      </c>
      <c r="T214">
        <f>T$14*(10-lgd*COUNTIF(Defaults!$AI214:$AR214,"&lt;="&amp;T$17))</f>
        <v>1.5</v>
      </c>
      <c r="U214">
        <f>U$14*(10-lgd*COUNTIF(Defaults!$AI214:$AR214,"&lt;="&amp;U$17))</f>
        <v>101.5</v>
      </c>
      <c r="W214">
        <f t="shared" si="198"/>
        <v>0.1</v>
      </c>
      <c r="X214">
        <f t="shared" si="199"/>
        <v>0.1</v>
      </c>
      <c r="Y214">
        <f t="shared" si="200"/>
        <v>0.1</v>
      </c>
      <c r="Z214">
        <f t="shared" si="201"/>
        <v>0.1</v>
      </c>
      <c r="AA214">
        <f t="shared" si="202"/>
        <v>0.1</v>
      </c>
      <c r="AB214">
        <f t="shared" si="203"/>
        <v>0.1</v>
      </c>
      <c r="AC214">
        <f t="shared" si="204"/>
        <v>0.1</v>
      </c>
      <c r="AD214">
        <f t="shared" si="205"/>
        <v>0.1</v>
      </c>
      <c r="AE214">
        <f t="shared" si="206"/>
        <v>0.1</v>
      </c>
      <c r="AF214">
        <f t="shared" si="207"/>
        <v>0.1</v>
      </c>
      <c r="AG214">
        <f t="shared" si="208"/>
        <v>0.1</v>
      </c>
      <c r="AH214">
        <f t="shared" si="209"/>
        <v>0.1</v>
      </c>
      <c r="AI214">
        <f t="shared" si="210"/>
        <v>0.1</v>
      </c>
      <c r="AJ214">
        <f t="shared" si="211"/>
        <v>0.1</v>
      </c>
      <c r="AK214">
        <f t="shared" si="212"/>
        <v>0.1</v>
      </c>
      <c r="AL214">
        <f t="shared" si="213"/>
        <v>0.1</v>
      </c>
      <c r="AM214">
        <f t="shared" si="214"/>
        <v>0.1</v>
      </c>
      <c r="AN214">
        <f t="shared" si="215"/>
        <v>0.1</v>
      </c>
      <c r="AO214">
        <f t="shared" si="216"/>
        <v>0.1</v>
      </c>
      <c r="AP214">
        <f t="shared" si="217"/>
        <v>20.100000000000001</v>
      </c>
      <c r="AR214">
        <f t="shared" si="218"/>
        <v>0.1</v>
      </c>
      <c r="AS214">
        <f t="shared" si="219"/>
        <v>0.1</v>
      </c>
      <c r="AT214">
        <f t="shared" si="220"/>
        <v>0.1</v>
      </c>
      <c r="AU214">
        <f t="shared" si="221"/>
        <v>0.1</v>
      </c>
      <c r="AV214">
        <f t="shared" si="222"/>
        <v>0.1</v>
      </c>
      <c r="AW214">
        <f t="shared" si="223"/>
        <v>0.1</v>
      </c>
      <c r="AX214">
        <f t="shared" si="224"/>
        <v>0.1</v>
      </c>
      <c r="AY214">
        <f t="shared" si="225"/>
        <v>0.1</v>
      </c>
      <c r="AZ214">
        <f t="shared" si="226"/>
        <v>0.1</v>
      </c>
      <c r="BA214">
        <f t="shared" si="227"/>
        <v>0.1</v>
      </c>
      <c r="BB214">
        <f t="shared" si="228"/>
        <v>0.1</v>
      </c>
      <c r="BC214">
        <f t="shared" si="229"/>
        <v>0.1</v>
      </c>
      <c r="BD214">
        <f t="shared" si="230"/>
        <v>0.1</v>
      </c>
      <c r="BE214">
        <f t="shared" si="231"/>
        <v>0.1</v>
      </c>
      <c r="BF214">
        <f t="shared" si="232"/>
        <v>0.1</v>
      </c>
      <c r="BG214">
        <f t="shared" si="233"/>
        <v>0.1</v>
      </c>
      <c r="BH214">
        <f t="shared" si="234"/>
        <v>0.1</v>
      </c>
      <c r="BI214">
        <f t="shared" si="235"/>
        <v>0.1</v>
      </c>
      <c r="BJ214">
        <f t="shared" si="236"/>
        <v>0.1</v>
      </c>
      <c r="BK214">
        <f t="shared" si="237"/>
        <v>10.1</v>
      </c>
      <c r="BM214">
        <f t="shared" si="238"/>
        <v>1.2999999999999998</v>
      </c>
      <c r="BN214">
        <f t="shared" si="239"/>
        <v>1.2999999999999998</v>
      </c>
      <c r="BO214">
        <f t="shared" si="240"/>
        <v>1.2999999999999998</v>
      </c>
      <c r="BP214">
        <f t="shared" si="241"/>
        <v>1.2999999999999998</v>
      </c>
      <c r="BQ214">
        <f t="shared" si="242"/>
        <v>1.2999999999999998</v>
      </c>
      <c r="BR214">
        <f t="shared" si="243"/>
        <v>1.2999999999999998</v>
      </c>
      <c r="BS214">
        <f t="shared" si="244"/>
        <v>1.2999999999999998</v>
      </c>
      <c r="BT214">
        <f t="shared" si="245"/>
        <v>1.2999999999999998</v>
      </c>
      <c r="BU214">
        <f t="shared" si="246"/>
        <v>1.2999999999999998</v>
      </c>
      <c r="BV214">
        <f t="shared" si="247"/>
        <v>1.2999999999999998</v>
      </c>
      <c r="BW214">
        <f t="shared" si="248"/>
        <v>1.2999999999999998</v>
      </c>
      <c r="BX214">
        <f t="shared" si="249"/>
        <v>1.2999999999999998</v>
      </c>
      <c r="BY214">
        <f t="shared" si="250"/>
        <v>1.2999999999999998</v>
      </c>
      <c r="BZ214">
        <f t="shared" si="251"/>
        <v>1.2999999999999998</v>
      </c>
      <c r="CA214">
        <f t="shared" si="252"/>
        <v>1.2999999999999998</v>
      </c>
      <c r="CB214">
        <f t="shared" si="253"/>
        <v>1.2999999999999998</v>
      </c>
      <c r="CC214">
        <f t="shared" si="254"/>
        <v>1.2999999999999998</v>
      </c>
      <c r="CD214">
        <f t="shared" si="255"/>
        <v>1.2999999999999998</v>
      </c>
      <c r="CE214">
        <f t="shared" si="256"/>
        <v>1.2999999999999998</v>
      </c>
      <c r="CF214">
        <f t="shared" si="257"/>
        <v>71.300000000000011</v>
      </c>
      <c r="CH214">
        <f t="shared" si="258"/>
        <v>130</v>
      </c>
      <c r="CI214">
        <f t="shared" si="259"/>
        <v>22.000000000000004</v>
      </c>
      <c r="CJ214">
        <f t="shared" si="260"/>
        <v>12</v>
      </c>
      <c r="CK214">
        <f t="shared" si="261"/>
        <v>96.000000000000014</v>
      </c>
      <c r="CL214">
        <f t="shared" si="262"/>
        <v>0</v>
      </c>
      <c r="CM214">
        <f t="shared" si="263"/>
        <v>0</v>
      </c>
    </row>
    <row r="215" spans="1:91" x14ac:dyDescent="0.2">
      <c r="A215">
        <v>198</v>
      </c>
      <c r="B215">
        <f>B$14*(10-lgd*COUNTIF(Defaults!$AI215:$AR215,"&lt;="&amp;B$17))</f>
        <v>1.5</v>
      </c>
      <c r="C215">
        <f>C$14*(10-lgd*COUNTIF(Defaults!$AI215:$AR215,"&lt;="&amp;C$17))</f>
        <v>1.5</v>
      </c>
      <c r="D215">
        <f>D$14*(10-lgd*COUNTIF(Defaults!$AI215:$AR215,"&lt;="&amp;D$17))</f>
        <v>1.5</v>
      </c>
      <c r="E215">
        <f>E$14*(10-lgd*COUNTIF(Defaults!$AI215:$AR215,"&lt;="&amp;E$17))</f>
        <v>1.5</v>
      </c>
      <c r="F215">
        <f>F$14*(10-lgd*COUNTIF(Defaults!$AI215:$AR215,"&lt;="&amp;F$17))</f>
        <v>1.5</v>
      </c>
      <c r="G215">
        <f>G$14*(10-lgd*COUNTIF(Defaults!$AI215:$AR215,"&lt;="&amp;G$17))</f>
        <v>1.41</v>
      </c>
      <c r="H215">
        <f>H$14*(10-lgd*COUNTIF(Defaults!$AI215:$AR215,"&lt;="&amp;H$17))</f>
        <v>1.41</v>
      </c>
      <c r="I215">
        <f>I$14*(10-lgd*COUNTIF(Defaults!$AI215:$AR215,"&lt;="&amp;I$17))</f>
        <v>1.41</v>
      </c>
      <c r="J215">
        <f>J$14*(10-lgd*COUNTIF(Defaults!$AI215:$AR215,"&lt;="&amp;J$17))</f>
        <v>1.41</v>
      </c>
      <c r="K215">
        <f>K$14*(10-lgd*COUNTIF(Defaults!$AI215:$AR215,"&lt;="&amp;K$17))</f>
        <v>1.32</v>
      </c>
      <c r="L215">
        <f>L$14*(10-lgd*COUNTIF(Defaults!$AI215:$AR215,"&lt;="&amp;L$17))</f>
        <v>1.32</v>
      </c>
      <c r="M215">
        <f>M$14*(10-lgd*COUNTIF(Defaults!$AI215:$AR215,"&lt;="&amp;M$17))</f>
        <v>1.32</v>
      </c>
      <c r="N215">
        <f>N$14*(10-lgd*COUNTIF(Defaults!$AI215:$AR215,"&lt;="&amp;N$17))</f>
        <v>1.32</v>
      </c>
      <c r="O215">
        <f>O$14*(10-lgd*COUNTIF(Defaults!$AI215:$AR215,"&lt;="&amp;O$17))</f>
        <v>1.32</v>
      </c>
      <c r="P215">
        <f>P$14*(10-lgd*COUNTIF(Defaults!$AI215:$AR215,"&lt;="&amp;P$17))</f>
        <v>1.32</v>
      </c>
      <c r="Q215">
        <f>Q$14*(10-lgd*COUNTIF(Defaults!$AI215:$AR215,"&lt;="&amp;Q$17))</f>
        <v>1.32</v>
      </c>
      <c r="R215">
        <f>R$14*(10-lgd*COUNTIF(Defaults!$AI215:$AR215,"&lt;="&amp;R$17))</f>
        <v>1.32</v>
      </c>
      <c r="S215">
        <f>S$14*(10-lgd*COUNTIF(Defaults!$AI215:$AR215,"&lt;="&amp;S$17))</f>
        <v>1.32</v>
      </c>
      <c r="T215">
        <f>T$14*(10-lgd*COUNTIF(Defaults!$AI215:$AR215,"&lt;="&amp;T$17))</f>
        <v>1.32</v>
      </c>
      <c r="U215">
        <f>U$14*(10-lgd*COUNTIF(Defaults!$AI215:$AR215,"&lt;="&amp;U$17))</f>
        <v>83.22999999999999</v>
      </c>
      <c r="W215">
        <f t="shared" si="198"/>
        <v>0.1</v>
      </c>
      <c r="X215">
        <f t="shared" si="199"/>
        <v>0.1</v>
      </c>
      <c r="Y215">
        <f t="shared" si="200"/>
        <v>0.1</v>
      </c>
      <c r="Z215">
        <f t="shared" si="201"/>
        <v>0.1</v>
      </c>
      <c r="AA215">
        <f t="shared" si="202"/>
        <v>0.1</v>
      </c>
      <c r="AB215">
        <f t="shared" si="203"/>
        <v>0.1</v>
      </c>
      <c r="AC215">
        <f t="shared" si="204"/>
        <v>0.1</v>
      </c>
      <c r="AD215">
        <f t="shared" si="205"/>
        <v>0.1</v>
      </c>
      <c r="AE215">
        <f t="shared" si="206"/>
        <v>0.1</v>
      </c>
      <c r="AF215">
        <f t="shared" si="207"/>
        <v>0.1</v>
      </c>
      <c r="AG215">
        <f t="shared" si="208"/>
        <v>0.1</v>
      </c>
      <c r="AH215">
        <f t="shared" si="209"/>
        <v>0.1</v>
      </c>
      <c r="AI215">
        <f t="shared" si="210"/>
        <v>0.1</v>
      </c>
      <c r="AJ215">
        <f t="shared" si="211"/>
        <v>0.1</v>
      </c>
      <c r="AK215">
        <f t="shared" si="212"/>
        <v>0.1</v>
      </c>
      <c r="AL215">
        <f t="shared" si="213"/>
        <v>0.1</v>
      </c>
      <c r="AM215">
        <f t="shared" si="214"/>
        <v>0.1</v>
      </c>
      <c r="AN215">
        <f t="shared" si="215"/>
        <v>0.1</v>
      </c>
      <c r="AO215">
        <f t="shared" si="216"/>
        <v>0.1</v>
      </c>
      <c r="AP215">
        <f t="shared" si="217"/>
        <v>20.100000000000001</v>
      </c>
      <c r="AR215">
        <f t="shared" si="218"/>
        <v>0.1</v>
      </c>
      <c r="AS215">
        <f t="shared" si="219"/>
        <v>0.1</v>
      </c>
      <c r="AT215">
        <f t="shared" si="220"/>
        <v>0.1</v>
      </c>
      <c r="AU215">
        <f t="shared" si="221"/>
        <v>0.1</v>
      </c>
      <c r="AV215">
        <f t="shared" si="222"/>
        <v>0.1</v>
      </c>
      <c r="AW215">
        <f t="shared" si="223"/>
        <v>0.1</v>
      </c>
      <c r="AX215">
        <f t="shared" si="224"/>
        <v>0.1</v>
      </c>
      <c r="AY215">
        <f t="shared" si="225"/>
        <v>0.1</v>
      </c>
      <c r="AZ215">
        <f t="shared" si="226"/>
        <v>0.1</v>
      </c>
      <c r="BA215">
        <f t="shared" si="227"/>
        <v>0.1</v>
      </c>
      <c r="BB215">
        <f t="shared" si="228"/>
        <v>0.1</v>
      </c>
      <c r="BC215">
        <f t="shared" si="229"/>
        <v>0.1</v>
      </c>
      <c r="BD215">
        <f t="shared" si="230"/>
        <v>0.1</v>
      </c>
      <c r="BE215">
        <f t="shared" si="231"/>
        <v>0.1</v>
      </c>
      <c r="BF215">
        <f t="shared" si="232"/>
        <v>0.1</v>
      </c>
      <c r="BG215">
        <f t="shared" si="233"/>
        <v>0.1</v>
      </c>
      <c r="BH215">
        <f t="shared" si="234"/>
        <v>0.1</v>
      </c>
      <c r="BI215">
        <f t="shared" si="235"/>
        <v>0.1</v>
      </c>
      <c r="BJ215">
        <f t="shared" si="236"/>
        <v>0.1</v>
      </c>
      <c r="BK215">
        <f t="shared" si="237"/>
        <v>10.1</v>
      </c>
      <c r="BM215">
        <f t="shared" si="238"/>
        <v>1.2999999999999998</v>
      </c>
      <c r="BN215">
        <f t="shared" si="239"/>
        <v>1.2999999999999998</v>
      </c>
      <c r="BO215">
        <f t="shared" si="240"/>
        <v>1.2999999999999998</v>
      </c>
      <c r="BP215">
        <f t="shared" si="241"/>
        <v>1.2999999999999998</v>
      </c>
      <c r="BQ215">
        <f t="shared" si="242"/>
        <v>1.2999999999999998</v>
      </c>
      <c r="BR215">
        <f t="shared" si="243"/>
        <v>1.2099999999999997</v>
      </c>
      <c r="BS215">
        <f t="shared" si="244"/>
        <v>1.2099999999999997</v>
      </c>
      <c r="BT215">
        <f t="shared" si="245"/>
        <v>1.2099999999999997</v>
      </c>
      <c r="BU215">
        <f t="shared" si="246"/>
        <v>1.2099999999999997</v>
      </c>
      <c r="BV215">
        <f t="shared" si="247"/>
        <v>1.1199999999999999</v>
      </c>
      <c r="BW215">
        <f t="shared" si="248"/>
        <v>1.1199999999999999</v>
      </c>
      <c r="BX215">
        <f t="shared" si="249"/>
        <v>1.1199999999999999</v>
      </c>
      <c r="BY215">
        <f t="shared" si="250"/>
        <v>1.1199999999999999</v>
      </c>
      <c r="BZ215">
        <f t="shared" si="251"/>
        <v>1.1199999999999999</v>
      </c>
      <c r="CA215">
        <f t="shared" si="252"/>
        <v>1.1199999999999999</v>
      </c>
      <c r="CB215">
        <f t="shared" si="253"/>
        <v>1.1199999999999999</v>
      </c>
      <c r="CC215">
        <f t="shared" si="254"/>
        <v>1.1199999999999999</v>
      </c>
      <c r="CD215">
        <f t="shared" si="255"/>
        <v>1.1199999999999999</v>
      </c>
      <c r="CE215">
        <f t="shared" si="256"/>
        <v>1.1199999999999999</v>
      </c>
      <c r="CF215">
        <f t="shared" si="257"/>
        <v>53.029999999999987</v>
      </c>
      <c r="CH215">
        <f t="shared" si="258"/>
        <v>109.57</v>
      </c>
      <c r="CI215">
        <f t="shared" si="259"/>
        <v>22.000000000000004</v>
      </c>
      <c r="CJ215">
        <f t="shared" si="260"/>
        <v>12</v>
      </c>
      <c r="CK215">
        <f t="shared" si="261"/>
        <v>75.569999999999993</v>
      </c>
      <c r="CL215">
        <f t="shared" si="262"/>
        <v>0</v>
      </c>
      <c r="CM215">
        <f t="shared" si="263"/>
        <v>0</v>
      </c>
    </row>
    <row r="216" spans="1:91" x14ac:dyDescent="0.2">
      <c r="A216">
        <v>199</v>
      </c>
      <c r="B216">
        <f>B$14*(10-lgd*COUNTIF(Defaults!$AI216:$AR216,"&lt;="&amp;B$17))</f>
        <v>1.5</v>
      </c>
      <c r="C216">
        <f>C$14*(10-lgd*COUNTIF(Defaults!$AI216:$AR216,"&lt;="&amp;C$17))</f>
        <v>1.32</v>
      </c>
      <c r="D216">
        <f>D$14*(10-lgd*COUNTIF(Defaults!$AI216:$AR216,"&lt;="&amp;D$17))</f>
        <v>1.32</v>
      </c>
      <c r="E216">
        <f>E$14*(10-lgd*COUNTIF(Defaults!$AI216:$AR216,"&lt;="&amp;E$17))</f>
        <v>1.32</v>
      </c>
      <c r="F216">
        <f>F$14*(10-lgd*COUNTIF(Defaults!$AI216:$AR216,"&lt;="&amp;F$17))</f>
        <v>1.32</v>
      </c>
      <c r="G216">
        <f>G$14*(10-lgd*COUNTIF(Defaults!$AI216:$AR216,"&lt;="&amp;G$17))</f>
        <v>1.32</v>
      </c>
      <c r="H216">
        <f>H$14*(10-lgd*COUNTIF(Defaults!$AI216:$AR216,"&lt;="&amp;H$17))</f>
        <v>1.32</v>
      </c>
      <c r="I216">
        <f>I$14*(10-lgd*COUNTIF(Defaults!$AI216:$AR216,"&lt;="&amp;I$17))</f>
        <v>1.32</v>
      </c>
      <c r="J216">
        <f>J$14*(10-lgd*COUNTIF(Defaults!$AI216:$AR216,"&lt;="&amp;J$17))</f>
        <v>1.32</v>
      </c>
      <c r="K216">
        <f>K$14*(10-lgd*COUNTIF(Defaults!$AI216:$AR216,"&lt;="&amp;K$17))</f>
        <v>1.2299999999999998</v>
      </c>
      <c r="L216">
        <f>L$14*(10-lgd*COUNTIF(Defaults!$AI216:$AR216,"&lt;="&amp;L$17))</f>
        <v>1.2299999999999998</v>
      </c>
      <c r="M216">
        <f>M$14*(10-lgd*COUNTIF(Defaults!$AI216:$AR216,"&lt;="&amp;M$17))</f>
        <v>1.2299999999999998</v>
      </c>
      <c r="N216">
        <f>N$14*(10-lgd*COUNTIF(Defaults!$AI216:$AR216,"&lt;="&amp;N$17))</f>
        <v>1.2299999999999998</v>
      </c>
      <c r="O216">
        <f>O$14*(10-lgd*COUNTIF(Defaults!$AI216:$AR216,"&lt;="&amp;O$17))</f>
        <v>1.2299999999999998</v>
      </c>
      <c r="P216">
        <f>P$14*(10-lgd*COUNTIF(Defaults!$AI216:$AR216,"&lt;="&amp;P$17))</f>
        <v>1.2299999999999998</v>
      </c>
      <c r="Q216">
        <f>Q$14*(10-lgd*COUNTIF(Defaults!$AI216:$AR216,"&lt;="&amp;Q$17))</f>
        <v>1.2299999999999998</v>
      </c>
      <c r="R216">
        <f>R$14*(10-lgd*COUNTIF(Defaults!$AI216:$AR216,"&lt;="&amp;R$17))</f>
        <v>1.2299999999999998</v>
      </c>
      <c r="S216">
        <f>S$14*(10-lgd*COUNTIF(Defaults!$AI216:$AR216,"&lt;="&amp;S$17))</f>
        <v>1.1399999999999999</v>
      </c>
      <c r="T216">
        <f>T$14*(10-lgd*COUNTIF(Defaults!$AI216:$AR216,"&lt;="&amp;T$17))</f>
        <v>1.1399999999999999</v>
      </c>
      <c r="U216">
        <f>U$14*(10-lgd*COUNTIF(Defaults!$AI216:$AR216,"&lt;="&amp;U$17))</f>
        <v>77.14</v>
      </c>
      <c r="W216">
        <f t="shared" si="198"/>
        <v>0.1</v>
      </c>
      <c r="X216">
        <f t="shared" si="199"/>
        <v>0.1</v>
      </c>
      <c r="Y216">
        <f t="shared" si="200"/>
        <v>0.1</v>
      </c>
      <c r="Z216">
        <f t="shared" si="201"/>
        <v>0.1</v>
      </c>
      <c r="AA216">
        <f t="shared" si="202"/>
        <v>0.1</v>
      </c>
      <c r="AB216">
        <f t="shared" si="203"/>
        <v>0.1</v>
      </c>
      <c r="AC216">
        <f t="shared" si="204"/>
        <v>0.1</v>
      </c>
      <c r="AD216">
        <f t="shared" si="205"/>
        <v>0.1</v>
      </c>
      <c r="AE216">
        <f t="shared" si="206"/>
        <v>0.1</v>
      </c>
      <c r="AF216">
        <f t="shared" si="207"/>
        <v>0.1</v>
      </c>
      <c r="AG216">
        <f t="shared" si="208"/>
        <v>0.1</v>
      </c>
      <c r="AH216">
        <f t="shared" si="209"/>
        <v>0.1</v>
      </c>
      <c r="AI216">
        <f t="shared" si="210"/>
        <v>0.1</v>
      </c>
      <c r="AJ216">
        <f t="shared" si="211"/>
        <v>0.1</v>
      </c>
      <c r="AK216">
        <f t="shared" si="212"/>
        <v>0.1</v>
      </c>
      <c r="AL216">
        <f t="shared" si="213"/>
        <v>0.1</v>
      </c>
      <c r="AM216">
        <f t="shared" si="214"/>
        <v>0.1</v>
      </c>
      <c r="AN216">
        <f t="shared" si="215"/>
        <v>0.1</v>
      </c>
      <c r="AO216">
        <f t="shared" si="216"/>
        <v>0.1</v>
      </c>
      <c r="AP216">
        <f t="shared" si="217"/>
        <v>20.100000000000001</v>
      </c>
      <c r="AR216">
        <f t="shared" si="218"/>
        <v>0.1</v>
      </c>
      <c r="AS216">
        <f t="shared" si="219"/>
        <v>0.1</v>
      </c>
      <c r="AT216">
        <f t="shared" si="220"/>
        <v>0.1</v>
      </c>
      <c r="AU216">
        <f t="shared" si="221"/>
        <v>0.1</v>
      </c>
      <c r="AV216">
        <f t="shared" si="222"/>
        <v>0.1</v>
      </c>
      <c r="AW216">
        <f t="shared" si="223"/>
        <v>0.1</v>
      </c>
      <c r="AX216">
        <f t="shared" si="224"/>
        <v>0.1</v>
      </c>
      <c r="AY216">
        <f t="shared" si="225"/>
        <v>0.1</v>
      </c>
      <c r="AZ216">
        <f t="shared" si="226"/>
        <v>0.1</v>
      </c>
      <c r="BA216">
        <f t="shared" si="227"/>
        <v>0.1</v>
      </c>
      <c r="BB216">
        <f t="shared" si="228"/>
        <v>0.1</v>
      </c>
      <c r="BC216">
        <f t="shared" si="229"/>
        <v>0.1</v>
      </c>
      <c r="BD216">
        <f t="shared" si="230"/>
        <v>0.1</v>
      </c>
      <c r="BE216">
        <f t="shared" si="231"/>
        <v>0.1</v>
      </c>
      <c r="BF216">
        <f t="shared" si="232"/>
        <v>0.1</v>
      </c>
      <c r="BG216">
        <f t="shared" si="233"/>
        <v>0.1</v>
      </c>
      <c r="BH216">
        <f t="shared" si="234"/>
        <v>0.1</v>
      </c>
      <c r="BI216">
        <f t="shared" si="235"/>
        <v>0.1</v>
      </c>
      <c r="BJ216">
        <f t="shared" si="236"/>
        <v>0.1</v>
      </c>
      <c r="BK216">
        <f t="shared" si="237"/>
        <v>10.1</v>
      </c>
      <c r="BM216">
        <f t="shared" si="238"/>
        <v>1.2999999999999998</v>
      </c>
      <c r="BN216">
        <f t="shared" si="239"/>
        <v>1.1199999999999999</v>
      </c>
      <c r="BO216">
        <f t="shared" si="240"/>
        <v>1.1199999999999999</v>
      </c>
      <c r="BP216">
        <f t="shared" si="241"/>
        <v>1.1199999999999999</v>
      </c>
      <c r="BQ216">
        <f t="shared" si="242"/>
        <v>1.1199999999999999</v>
      </c>
      <c r="BR216">
        <f t="shared" si="243"/>
        <v>1.1199999999999999</v>
      </c>
      <c r="BS216">
        <f t="shared" si="244"/>
        <v>1.1199999999999999</v>
      </c>
      <c r="BT216">
        <f t="shared" si="245"/>
        <v>1.1199999999999999</v>
      </c>
      <c r="BU216">
        <f t="shared" si="246"/>
        <v>1.1199999999999999</v>
      </c>
      <c r="BV216">
        <f t="shared" si="247"/>
        <v>1.0299999999999996</v>
      </c>
      <c r="BW216">
        <f t="shared" si="248"/>
        <v>1.0299999999999996</v>
      </c>
      <c r="BX216">
        <f t="shared" si="249"/>
        <v>1.0299999999999996</v>
      </c>
      <c r="BY216">
        <f t="shared" si="250"/>
        <v>1.0299999999999996</v>
      </c>
      <c r="BZ216">
        <f t="shared" si="251"/>
        <v>1.0299999999999996</v>
      </c>
      <c r="CA216">
        <f t="shared" si="252"/>
        <v>1.0299999999999996</v>
      </c>
      <c r="CB216">
        <f t="shared" si="253"/>
        <v>1.0299999999999996</v>
      </c>
      <c r="CC216">
        <f t="shared" si="254"/>
        <v>1.0299999999999996</v>
      </c>
      <c r="CD216">
        <f t="shared" si="255"/>
        <v>0.93999999999999984</v>
      </c>
      <c r="CE216">
        <f t="shared" si="256"/>
        <v>0.93999999999999984</v>
      </c>
      <c r="CF216">
        <f t="shared" si="257"/>
        <v>46.94</v>
      </c>
      <c r="CH216">
        <f t="shared" si="258"/>
        <v>101.32000000000001</v>
      </c>
      <c r="CI216">
        <f t="shared" si="259"/>
        <v>22.000000000000004</v>
      </c>
      <c r="CJ216">
        <f t="shared" si="260"/>
        <v>12</v>
      </c>
      <c r="CK216">
        <f t="shared" si="261"/>
        <v>67.319999999999993</v>
      </c>
      <c r="CL216">
        <f t="shared" si="262"/>
        <v>0</v>
      </c>
      <c r="CM216">
        <f t="shared" si="263"/>
        <v>0</v>
      </c>
    </row>
    <row r="217" spans="1:91" x14ac:dyDescent="0.2">
      <c r="A217">
        <v>200</v>
      </c>
      <c r="B217">
        <f>B$14*(10-lgd*COUNTIF(Defaults!$AI217:$AR217,"&lt;="&amp;B$17))</f>
        <v>1.5</v>
      </c>
      <c r="C217">
        <f>C$14*(10-lgd*COUNTIF(Defaults!$AI217:$AR217,"&lt;="&amp;C$17))</f>
        <v>1.5</v>
      </c>
      <c r="D217">
        <f>D$14*(10-lgd*COUNTIF(Defaults!$AI217:$AR217,"&lt;="&amp;D$17))</f>
        <v>1.5</v>
      </c>
      <c r="E217">
        <f>E$14*(10-lgd*COUNTIF(Defaults!$AI217:$AR217,"&lt;="&amp;E$17))</f>
        <v>1.41</v>
      </c>
      <c r="F217">
        <f>F$14*(10-lgd*COUNTIF(Defaults!$AI217:$AR217,"&lt;="&amp;F$17))</f>
        <v>1.41</v>
      </c>
      <c r="G217">
        <f>G$14*(10-lgd*COUNTIF(Defaults!$AI217:$AR217,"&lt;="&amp;G$17))</f>
        <v>1.41</v>
      </c>
      <c r="H217">
        <f>H$14*(10-lgd*COUNTIF(Defaults!$AI217:$AR217,"&lt;="&amp;H$17))</f>
        <v>1.41</v>
      </c>
      <c r="I217">
        <f>I$14*(10-lgd*COUNTIF(Defaults!$AI217:$AR217,"&lt;="&amp;I$17))</f>
        <v>1.41</v>
      </c>
      <c r="J217">
        <f>J$14*(10-lgd*COUNTIF(Defaults!$AI217:$AR217,"&lt;="&amp;J$17))</f>
        <v>1.41</v>
      </c>
      <c r="K217">
        <f>K$14*(10-lgd*COUNTIF(Defaults!$AI217:$AR217,"&lt;="&amp;K$17))</f>
        <v>1.41</v>
      </c>
      <c r="L217">
        <f>L$14*(10-lgd*COUNTIF(Defaults!$AI217:$AR217,"&lt;="&amp;L$17))</f>
        <v>1.41</v>
      </c>
      <c r="M217">
        <f>M$14*(10-lgd*COUNTIF(Defaults!$AI217:$AR217,"&lt;="&amp;M$17))</f>
        <v>1.41</v>
      </c>
      <c r="N217">
        <f>N$14*(10-lgd*COUNTIF(Defaults!$AI217:$AR217,"&lt;="&amp;N$17))</f>
        <v>1.41</v>
      </c>
      <c r="O217">
        <f>O$14*(10-lgd*COUNTIF(Defaults!$AI217:$AR217,"&lt;="&amp;O$17))</f>
        <v>1.41</v>
      </c>
      <c r="P217">
        <f>P$14*(10-lgd*COUNTIF(Defaults!$AI217:$AR217,"&lt;="&amp;P$17))</f>
        <v>1.41</v>
      </c>
      <c r="Q217">
        <f>Q$14*(10-lgd*COUNTIF(Defaults!$AI217:$AR217,"&lt;="&amp;Q$17))</f>
        <v>1.41</v>
      </c>
      <c r="R217">
        <f>R$14*(10-lgd*COUNTIF(Defaults!$AI217:$AR217,"&lt;="&amp;R$17))</f>
        <v>1.41</v>
      </c>
      <c r="S217">
        <f>S$14*(10-lgd*COUNTIF(Defaults!$AI217:$AR217,"&lt;="&amp;S$17))</f>
        <v>1.41</v>
      </c>
      <c r="T217">
        <f>T$14*(10-lgd*COUNTIF(Defaults!$AI217:$AR217,"&lt;="&amp;T$17))</f>
        <v>1.41</v>
      </c>
      <c r="U217">
        <f>U$14*(10-lgd*COUNTIF(Defaults!$AI217:$AR217,"&lt;="&amp;U$17))</f>
        <v>95.410000000000011</v>
      </c>
      <c r="W217">
        <f t="shared" si="198"/>
        <v>0.1</v>
      </c>
      <c r="X217">
        <f t="shared" si="199"/>
        <v>0.1</v>
      </c>
      <c r="Y217">
        <f t="shared" si="200"/>
        <v>0.1</v>
      </c>
      <c r="Z217">
        <f t="shared" si="201"/>
        <v>0.1</v>
      </c>
      <c r="AA217">
        <f t="shared" si="202"/>
        <v>0.1</v>
      </c>
      <c r="AB217">
        <f t="shared" si="203"/>
        <v>0.1</v>
      </c>
      <c r="AC217">
        <f t="shared" si="204"/>
        <v>0.1</v>
      </c>
      <c r="AD217">
        <f t="shared" si="205"/>
        <v>0.1</v>
      </c>
      <c r="AE217">
        <f t="shared" si="206"/>
        <v>0.1</v>
      </c>
      <c r="AF217">
        <f t="shared" si="207"/>
        <v>0.1</v>
      </c>
      <c r="AG217">
        <f t="shared" si="208"/>
        <v>0.1</v>
      </c>
      <c r="AH217">
        <f t="shared" si="209"/>
        <v>0.1</v>
      </c>
      <c r="AI217">
        <f t="shared" si="210"/>
        <v>0.1</v>
      </c>
      <c r="AJ217">
        <f t="shared" si="211"/>
        <v>0.1</v>
      </c>
      <c r="AK217">
        <f t="shared" si="212"/>
        <v>0.1</v>
      </c>
      <c r="AL217">
        <f t="shared" si="213"/>
        <v>0.1</v>
      </c>
      <c r="AM217">
        <f t="shared" si="214"/>
        <v>0.1</v>
      </c>
      <c r="AN217">
        <f t="shared" si="215"/>
        <v>0.1</v>
      </c>
      <c r="AO217">
        <f t="shared" si="216"/>
        <v>0.1</v>
      </c>
      <c r="AP217">
        <f t="shared" si="217"/>
        <v>20.100000000000001</v>
      </c>
      <c r="AR217">
        <f t="shared" si="218"/>
        <v>0.1</v>
      </c>
      <c r="AS217">
        <f t="shared" si="219"/>
        <v>0.1</v>
      </c>
      <c r="AT217">
        <f t="shared" si="220"/>
        <v>0.1</v>
      </c>
      <c r="AU217">
        <f t="shared" si="221"/>
        <v>0.1</v>
      </c>
      <c r="AV217">
        <f t="shared" si="222"/>
        <v>0.1</v>
      </c>
      <c r="AW217">
        <f t="shared" si="223"/>
        <v>0.1</v>
      </c>
      <c r="AX217">
        <f t="shared" si="224"/>
        <v>0.1</v>
      </c>
      <c r="AY217">
        <f t="shared" si="225"/>
        <v>0.1</v>
      </c>
      <c r="AZ217">
        <f t="shared" si="226"/>
        <v>0.1</v>
      </c>
      <c r="BA217">
        <f t="shared" si="227"/>
        <v>0.1</v>
      </c>
      <c r="BB217">
        <f t="shared" si="228"/>
        <v>0.1</v>
      </c>
      <c r="BC217">
        <f t="shared" si="229"/>
        <v>0.1</v>
      </c>
      <c r="BD217">
        <f t="shared" si="230"/>
        <v>0.1</v>
      </c>
      <c r="BE217">
        <f t="shared" si="231"/>
        <v>0.1</v>
      </c>
      <c r="BF217">
        <f t="shared" si="232"/>
        <v>0.1</v>
      </c>
      <c r="BG217">
        <f t="shared" si="233"/>
        <v>0.1</v>
      </c>
      <c r="BH217">
        <f t="shared" si="234"/>
        <v>0.1</v>
      </c>
      <c r="BI217">
        <f t="shared" si="235"/>
        <v>0.1</v>
      </c>
      <c r="BJ217">
        <f t="shared" si="236"/>
        <v>0.1</v>
      </c>
      <c r="BK217">
        <f t="shared" si="237"/>
        <v>10.1</v>
      </c>
      <c r="BM217">
        <f t="shared" si="238"/>
        <v>1.2999999999999998</v>
      </c>
      <c r="BN217">
        <f t="shared" si="239"/>
        <v>1.2999999999999998</v>
      </c>
      <c r="BO217">
        <f t="shared" si="240"/>
        <v>1.2999999999999998</v>
      </c>
      <c r="BP217">
        <f t="shared" si="241"/>
        <v>1.2099999999999997</v>
      </c>
      <c r="BQ217">
        <f t="shared" si="242"/>
        <v>1.2099999999999997</v>
      </c>
      <c r="BR217">
        <f t="shared" si="243"/>
        <v>1.2099999999999997</v>
      </c>
      <c r="BS217">
        <f t="shared" si="244"/>
        <v>1.2099999999999997</v>
      </c>
      <c r="BT217">
        <f t="shared" si="245"/>
        <v>1.2099999999999997</v>
      </c>
      <c r="BU217">
        <f t="shared" si="246"/>
        <v>1.2099999999999997</v>
      </c>
      <c r="BV217">
        <f t="shared" si="247"/>
        <v>1.2099999999999997</v>
      </c>
      <c r="BW217">
        <f t="shared" si="248"/>
        <v>1.2099999999999997</v>
      </c>
      <c r="BX217">
        <f t="shared" si="249"/>
        <v>1.2099999999999997</v>
      </c>
      <c r="BY217">
        <f t="shared" si="250"/>
        <v>1.2099999999999997</v>
      </c>
      <c r="BZ217">
        <f t="shared" si="251"/>
        <v>1.2099999999999997</v>
      </c>
      <c r="CA217">
        <f t="shared" si="252"/>
        <v>1.2099999999999997</v>
      </c>
      <c r="CB217">
        <f t="shared" si="253"/>
        <v>1.2099999999999997</v>
      </c>
      <c r="CC217">
        <f t="shared" si="254"/>
        <v>1.2099999999999997</v>
      </c>
      <c r="CD217">
        <f t="shared" si="255"/>
        <v>1.2099999999999997</v>
      </c>
      <c r="CE217">
        <f t="shared" si="256"/>
        <v>1.2099999999999997</v>
      </c>
      <c r="CF217">
        <f t="shared" si="257"/>
        <v>65.210000000000008</v>
      </c>
      <c r="CH217">
        <f t="shared" si="258"/>
        <v>122.47000000000001</v>
      </c>
      <c r="CI217">
        <f t="shared" si="259"/>
        <v>22.000000000000004</v>
      </c>
      <c r="CJ217">
        <f t="shared" si="260"/>
        <v>12</v>
      </c>
      <c r="CK217">
        <f t="shared" si="261"/>
        <v>88.47</v>
      </c>
      <c r="CL217">
        <f t="shared" si="262"/>
        <v>0</v>
      </c>
      <c r="CM217">
        <f t="shared" si="263"/>
        <v>0</v>
      </c>
    </row>
    <row r="218" spans="1:91" x14ac:dyDescent="0.2">
      <c r="A218">
        <v>201</v>
      </c>
      <c r="B218">
        <f>B$14*(10-lgd*COUNTIF(Defaults!$AI218:$AR218,"&lt;="&amp;B$17))</f>
        <v>1.5</v>
      </c>
      <c r="C218">
        <f>C$14*(10-lgd*COUNTIF(Defaults!$AI218:$AR218,"&lt;="&amp;C$17))</f>
        <v>1.5</v>
      </c>
      <c r="D218">
        <f>D$14*(10-lgd*COUNTIF(Defaults!$AI218:$AR218,"&lt;="&amp;D$17))</f>
        <v>1.41</v>
      </c>
      <c r="E218">
        <f>E$14*(10-lgd*COUNTIF(Defaults!$AI218:$AR218,"&lt;="&amp;E$17))</f>
        <v>1.41</v>
      </c>
      <c r="F218">
        <f>F$14*(10-lgd*COUNTIF(Defaults!$AI218:$AR218,"&lt;="&amp;F$17))</f>
        <v>1.41</v>
      </c>
      <c r="G218">
        <f>G$14*(10-lgd*COUNTIF(Defaults!$AI218:$AR218,"&lt;="&amp;G$17))</f>
        <v>1.41</v>
      </c>
      <c r="H218">
        <f>H$14*(10-lgd*COUNTIF(Defaults!$AI218:$AR218,"&lt;="&amp;H$17))</f>
        <v>1.41</v>
      </c>
      <c r="I218">
        <f>I$14*(10-lgd*COUNTIF(Defaults!$AI218:$AR218,"&lt;="&amp;I$17))</f>
        <v>1.41</v>
      </c>
      <c r="J218">
        <f>J$14*(10-lgd*COUNTIF(Defaults!$AI218:$AR218,"&lt;="&amp;J$17))</f>
        <v>1.41</v>
      </c>
      <c r="K218">
        <f>K$14*(10-lgd*COUNTIF(Defaults!$AI218:$AR218,"&lt;="&amp;K$17))</f>
        <v>1.41</v>
      </c>
      <c r="L218">
        <f>L$14*(10-lgd*COUNTIF(Defaults!$AI218:$AR218,"&lt;="&amp;L$17))</f>
        <v>1.41</v>
      </c>
      <c r="M218">
        <f>M$14*(10-lgd*COUNTIF(Defaults!$AI218:$AR218,"&lt;="&amp;M$17))</f>
        <v>1.32</v>
      </c>
      <c r="N218">
        <f>N$14*(10-lgd*COUNTIF(Defaults!$AI218:$AR218,"&lt;="&amp;N$17))</f>
        <v>1.32</v>
      </c>
      <c r="O218">
        <f>O$14*(10-lgd*COUNTIF(Defaults!$AI218:$AR218,"&lt;="&amp;O$17))</f>
        <v>1.32</v>
      </c>
      <c r="P218">
        <f>P$14*(10-lgd*COUNTIF(Defaults!$AI218:$AR218,"&lt;="&amp;P$17))</f>
        <v>1.32</v>
      </c>
      <c r="Q218">
        <f>Q$14*(10-lgd*COUNTIF(Defaults!$AI218:$AR218,"&lt;="&amp;Q$17))</f>
        <v>1.32</v>
      </c>
      <c r="R218">
        <f>R$14*(10-lgd*COUNTIF(Defaults!$AI218:$AR218,"&lt;="&amp;R$17))</f>
        <v>1.32</v>
      </c>
      <c r="S218">
        <f>S$14*(10-lgd*COUNTIF(Defaults!$AI218:$AR218,"&lt;="&amp;S$17))</f>
        <v>1.32</v>
      </c>
      <c r="T218">
        <f>T$14*(10-lgd*COUNTIF(Defaults!$AI218:$AR218,"&lt;="&amp;T$17))</f>
        <v>1.32</v>
      </c>
      <c r="U218">
        <f>U$14*(10-lgd*COUNTIF(Defaults!$AI218:$AR218,"&lt;="&amp;U$17))</f>
        <v>89.320000000000007</v>
      </c>
      <c r="W218">
        <f t="shared" si="198"/>
        <v>0.1</v>
      </c>
      <c r="X218">
        <f t="shared" si="199"/>
        <v>0.1</v>
      </c>
      <c r="Y218">
        <f t="shared" si="200"/>
        <v>0.1</v>
      </c>
      <c r="Z218">
        <f t="shared" si="201"/>
        <v>0.1</v>
      </c>
      <c r="AA218">
        <f t="shared" si="202"/>
        <v>0.1</v>
      </c>
      <c r="AB218">
        <f t="shared" si="203"/>
        <v>0.1</v>
      </c>
      <c r="AC218">
        <f t="shared" si="204"/>
        <v>0.1</v>
      </c>
      <c r="AD218">
        <f t="shared" si="205"/>
        <v>0.1</v>
      </c>
      <c r="AE218">
        <f t="shared" si="206"/>
        <v>0.1</v>
      </c>
      <c r="AF218">
        <f t="shared" si="207"/>
        <v>0.1</v>
      </c>
      <c r="AG218">
        <f t="shared" si="208"/>
        <v>0.1</v>
      </c>
      <c r="AH218">
        <f t="shared" si="209"/>
        <v>0.1</v>
      </c>
      <c r="AI218">
        <f t="shared" si="210"/>
        <v>0.1</v>
      </c>
      <c r="AJ218">
        <f t="shared" si="211"/>
        <v>0.1</v>
      </c>
      <c r="AK218">
        <f t="shared" si="212"/>
        <v>0.1</v>
      </c>
      <c r="AL218">
        <f t="shared" si="213"/>
        <v>0.1</v>
      </c>
      <c r="AM218">
        <f t="shared" si="214"/>
        <v>0.1</v>
      </c>
      <c r="AN218">
        <f t="shared" si="215"/>
        <v>0.1</v>
      </c>
      <c r="AO218">
        <f t="shared" si="216"/>
        <v>0.1</v>
      </c>
      <c r="AP218">
        <f t="shared" si="217"/>
        <v>20.100000000000001</v>
      </c>
      <c r="AR218">
        <f t="shared" si="218"/>
        <v>0.1</v>
      </c>
      <c r="AS218">
        <f t="shared" si="219"/>
        <v>0.1</v>
      </c>
      <c r="AT218">
        <f t="shared" si="220"/>
        <v>0.1</v>
      </c>
      <c r="AU218">
        <f t="shared" si="221"/>
        <v>0.1</v>
      </c>
      <c r="AV218">
        <f t="shared" si="222"/>
        <v>0.1</v>
      </c>
      <c r="AW218">
        <f t="shared" si="223"/>
        <v>0.1</v>
      </c>
      <c r="AX218">
        <f t="shared" si="224"/>
        <v>0.1</v>
      </c>
      <c r="AY218">
        <f t="shared" si="225"/>
        <v>0.1</v>
      </c>
      <c r="AZ218">
        <f t="shared" si="226"/>
        <v>0.1</v>
      </c>
      <c r="BA218">
        <f t="shared" si="227"/>
        <v>0.1</v>
      </c>
      <c r="BB218">
        <f t="shared" si="228"/>
        <v>0.1</v>
      </c>
      <c r="BC218">
        <f t="shared" si="229"/>
        <v>0.1</v>
      </c>
      <c r="BD218">
        <f t="shared" si="230"/>
        <v>0.1</v>
      </c>
      <c r="BE218">
        <f t="shared" si="231"/>
        <v>0.1</v>
      </c>
      <c r="BF218">
        <f t="shared" si="232"/>
        <v>0.1</v>
      </c>
      <c r="BG218">
        <f t="shared" si="233"/>
        <v>0.1</v>
      </c>
      <c r="BH218">
        <f t="shared" si="234"/>
        <v>0.1</v>
      </c>
      <c r="BI218">
        <f t="shared" si="235"/>
        <v>0.1</v>
      </c>
      <c r="BJ218">
        <f t="shared" si="236"/>
        <v>0.1</v>
      </c>
      <c r="BK218">
        <f t="shared" si="237"/>
        <v>10.1</v>
      </c>
      <c r="BM218">
        <f t="shared" si="238"/>
        <v>1.2999999999999998</v>
      </c>
      <c r="BN218">
        <f t="shared" si="239"/>
        <v>1.2999999999999998</v>
      </c>
      <c r="BO218">
        <f t="shared" si="240"/>
        <v>1.2099999999999997</v>
      </c>
      <c r="BP218">
        <f t="shared" si="241"/>
        <v>1.2099999999999997</v>
      </c>
      <c r="BQ218">
        <f t="shared" si="242"/>
        <v>1.2099999999999997</v>
      </c>
      <c r="BR218">
        <f t="shared" si="243"/>
        <v>1.2099999999999997</v>
      </c>
      <c r="BS218">
        <f t="shared" si="244"/>
        <v>1.2099999999999997</v>
      </c>
      <c r="BT218">
        <f t="shared" si="245"/>
        <v>1.2099999999999997</v>
      </c>
      <c r="BU218">
        <f t="shared" si="246"/>
        <v>1.2099999999999997</v>
      </c>
      <c r="BV218">
        <f t="shared" si="247"/>
        <v>1.2099999999999997</v>
      </c>
      <c r="BW218">
        <f t="shared" si="248"/>
        <v>1.2099999999999997</v>
      </c>
      <c r="BX218">
        <f t="shared" si="249"/>
        <v>1.1199999999999999</v>
      </c>
      <c r="BY218">
        <f t="shared" si="250"/>
        <v>1.1199999999999999</v>
      </c>
      <c r="BZ218">
        <f t="shared" si="251"/>
        <v>1.1199999999999999</v>
      </c>
      <c r="CA218">
        <f t="shared" si="252"/>
        <v>1.1199999999999999</v>
      </c>
      <c r="CB218">
        <f t="shared" si="253"/>
        <v>1.1199999999999999</v>
      </c>
      <c r="CC218">
        <f t="shared" si="254"/>
        <v>1.1199999999999999</v>
      </c>
      <c r="CD218">
        <f t="shared" si="255"/>
        <v>1.1199999999999999</v>
      </c>
      <c r="CE218">
        <f t="shared" si="256"/>
        <v>1.1199999999999999</v>
      </c>
      <c r="CF218">
        <f t="shared" si="257"/>
        <v>59.12</v>
      </c>
      <c r="CH218">
        <f t="shared" si="258"/>
        <v>115.57000000000001</v>
      </c>
      <c r="CI218">
        <f t="shared" si="259"/>
        <v>22.000000000000004</v>
      </c>
      <c r="CJ218">
        <f t="shared" si="260"/>
        <v>12</v>
      </c>
      <c r="CK218">
        <f t="shared" si="261"/>
        <v>81.569999999999993</v>
      </c>
      <c r="CL218">
        <f t="shared" si="262"/>
        <v>0</v>
      </c>
      <c r="CM218">
        <f t="shared" si="263"/>
        <v>0</v>
      </c>
    </row>
    <row r="219" spans="1:91" x14ac:dyDescent="0.2">
      <c r="A219">
        <v>202</v>
      </c>
      <c r="B219">
        <f>B$14*(10-lgd*COUNTIF(Defaults!$AI219:$AR219,"&lt;="&amp;B$17))</f>
        <v>1.41</v>
      </c>
      <c r="C219">
        <f>C$14*(10-lgd*COUNTIF(Defaults!$AI219:$AR219,"&lt;="&amp;C$17))</f>
        <v>1.41</v>
      </c>
      <c r="D219">
        <f>D$14*(10-lgd*COUNTIF(Defaults!$AI219:$AR219,"&lt;="&amp;D$17))</f>
        <v>1.41</v>
      </c>
      <c r="E219">
        <f>E$14*(10-lgd*COUNTIF(Defaults!$AI219:$AR219,"&lt;="&amp;E$17))</f>
        <v>1.41</v>
      </c>
      <c r="F219">
        <f>F$14*(10-lgd*COUNTIF(Defaults!$AI219:$AR219,"&lt;="&amp;F$17))</f>
        <v>1.41</v>
      </c>
      <c r="G219">
        <f>G$14*(10-lgd*COUNTIF(Defaults!$AI219:$AR219,"&lt;="&amp;G$17))</f>
        <v>1.41</v>
      </c>
      <c r="H219">
        <f>H$14*(10-lgd*COUNTIF(Defaults!$AI219:$AR219,"&lt;="&amp;H$17))</f>
        <v>1.41</v>
      </c>
      <c r="I219">
        <f>I$14*(10-lgd*COUNTIF(Defaults!$AI219:$AR219,"&lt;="&amp;I$17))</f>
        <v>1.41</v>
      </c>
      <c r="J219">
        <f>J$14*(10-lgd*COUNTIF(Defaults!$AI219:$AR219,"&lt;="&amp;J$17))</f>
        <v>1.41</v>
      </c>
      <c r="K219">
        <f>K$14*(10-lgd*COUNTIF(Defaults!$AI219:$AR219,"&lt;="&amp;K$17))</f>
        <v>1.41</v>
      </c>
      <c r="L219">
        <f>L$14*(10-lgd*COUNTIF(Defaults!$AI219:$AR219,"&lt;="&amp;L$17))</f>
        <v>1.41</v>
      </c>
      <c r="M219">
        <f>M$14*(10-lgd*COUNTIF(Defaults!$AI219:$AR219,"&lt;="&amp;M$17))</f>
        <v>1.41</v>
      </c>
      <c r="N219">
        <f>N$14*(10-lgd*COUNTIF(Defaults!$AI219:$AR219,"&lt;="&amp;N$17))</f>
        <v>1.41</v>
      </c>
      <c r="O219">
        <f>O$14*(10-lgd*COUNTIF(Defaults!$AI219:$AR219,"&lt;="&amp;O$17))</f>
        <v>1.41</v>
      </c>
      <c r="P219">
        <f>P$14*(10-lgd*COUNTIF(Defaults!$AI219:$AR219,"&lt;="&amp;P$17))</f>
        <v>1.41</v>
      </c>
      <c r="Q219">
        <f>Q$14*(10-lgd*COUNTIF(Defaults!$AI219:$AR219,"&lt;="&amp;Q$17))</f>
        <v>1.41</v>
      </c>
      <c r="R219">
        <f>R$14*(10-lgd*COUNTIF(Defaults!$AI219:$AR219,"&lt;="&amp;R$17))</f>
        <v>1.41</v>
      </c>
      <c r="S219">
        <f>S$14*(10-lgd*COUNTIF(Defaults!$AI219:$AR219,"&lt;="&amp;S$17))</f>
        <v>1.41</v>
      </c>
      <c r="T219">
        <f>T$14*(10-lgd*COUNTIF(Defaults!$AI219:$AR219,"&lt;="&amp;T$17))</f>
        <v>1.32</v>
      </c>
      <c r="U219">
        <f>U$14*(10-lgd*COUNTIF(Defaults!$AI219:$AR219,"&lt;="&amp;U$17))</f>
        <v>89.320000000000007</v>
      </c>
      <c r="W219">
        <f t="shared" si="198"/>
        <v>0.1</v>
      </c>
      <c r="X219">
        <f t="shared" si="199"/>
        <v>0.1</v>
      </c>
      <c r="Y219">
        <f t="shared" si="200"/>
        <v>0.1</v>
      </c>
      <c r="Z219">
        <f t="shared" si="201"/>
        <v>0.1</v>
      </c>
      <c r="AA219">
        <f t="shared" si="202"/>
        <v>0.1</v>
      </c>
      <c r="AB219">
        <f t="shared" si="203"/>
        <v>0.1</v>
      </c>
      <c r="AC219">
        <f t="shared" si="204"/>
        <v>0.1</v>
      </c>
      <c r="AD219">
        <f t="shared" si="205"/>
        <v>0.1</v>
      </c>
      <c r="AE219">
        <f t="shared" si="206"/>
        <v>0.1</v>
      </c>
      <c r="AF219">
        <f t="shared" si="207"/>
        <v>0.1</v>
      </c>
      <c r="AG219">
        <f t="shared" si="208"/>
        <v>0.1</v>
      </c>
      <c r="AH219">
        <f t="shared" si="209"/>
        <v>0.1</v>
      </c>
      <c r="AI219">
        <f t="shared" si="210"/>
        <v>0.1</v>
      </c>
      <c r="AJ219">
        <f t="shared" si="211"/>
        <v>0.1</v>
      </c>
      <c r="AK219">
        <f t="shared" si="212"/>
        <v>0.1</v>
      </c>
      <c r="AL219">
        <f t="shared" si="213"/>
        <v>0.1</v>
      </c>
      <c r="AM219">
        <f t="shared" si="214"/>
        <v>0.1</v>
      </c>
      <c r="AN219">
        <f t="shared" si="215"/>
        <v>0.1</v>
      </c>
      <c r="AO219">
        <f t="shared" si="216"/>
        <v>0.1</v>
      </c>
      <c r="AP219">
        <f t="shared" si="217"/>
        <v>20.100000000000001</v>
      </c>
      <c r="AR219">
        <f t="shared" si="218"/>
        <v>0.1</v>
      </c>
      <c r="AS219">
        <f t="shared" si="219"/>
        <v>0.1</v>
      </c>
      <c r="AT219">
        <f t="shared" si="220"/>
        <v>0.1</v>
      </c>
      <c r="AU219">
        <f t="shared" si="221"/>
        <v>0.1</v>
      </c>
      <c r="AV219">
        <f t="shared" si="222"/>
        <v>0.1</v>
      </c>
      <c r="AW219">
        <f t="shared" si="223"/>
        <v>0.1</v>
      </c>
      <c r="AX219">
        <f t="shared" si="224"/>
        <v>0.1</v>
      </c>
      <c r="AY219">
        <f t="shared" si="225"/>
        <v>0.1</v>
      </c>
      <c r="AZ219">
        <f t="shared" si="226"/>
        <v>0.1</v>
      </c>
      <c r="BA219">
        <f t="shared" si="227"/>
        <v>0.1</v>
      </c>
      <c r="BB219">
        <f t="shared" si="228"/>
        <v>0.1</v>
      </c>
      <c r="BC219">
        <f t="shared" si="229"/>
        <v>0.1</v>
      </c>
      <c r="BD219">
        <f t="shared" si="230"/>
        <v>0.1</v>
      </c>
      <c r="BE219">
        <f t="shared" si="231"/>
        <v>0.1</v>
      </c>
      <c r="BF219">
        <f t="shared" si="232"/>
        <v>0.1</v>
      </c>
      <c r="BG219">
        <f t="shared" si="233"/>
        <v>0.1</v>
      </c>
      <c r="BH219">
        <f t="shared" si="234"/>
        <v>0.1</v>
      </c>
      <c r="BI219">
        <f t="shared" si="235"/>
        <v>0.1</v>
      </c>
      <c r="BJ219">
        <f t="shared" si="236"/>
        <v>0.1</v>
      </c>
      <c r="BK219">
        <f t="shared" si="237"/>
        <v>10.1</v>
      </c>
      <c r="BM219">
        <f t="shared" si="238"/>
        <v>1.2099999999999997</v>
      </c>
      <c r="BN219">
        <f t="shared" si="239"/>
        <v>1.2099999999999997</v>
      </c>
      <c r="BO219">
        <f t="shared" si="240"/>
        <v>1.2099999999999997</v>
      </c>
      <c r="BP219">
        <f t="shared" si="241"/>
        <v>1.2099999999999997</v>
      </c>
      <c r="BQ219">
        <f t="shared" si="242"/>
        <v>1.2099999999999997</v>
      </c>
      <c r="BR219">
        <f t="shared" si="243"/>
        <v>1.2099999999999997</v>
      </c>
      <c r="BS219">
        <f t="shared" si="244"/>
        <v>1.2099999999999997</v>
      </c>
      <c r="BT219">
        <f t="shared" si="245"/>
        <v>1.2099999999999997</v>
      </c>
      <c r="BU219">
        <f t="shared" si="246"/>
        <v>1.2099999999999997</v>
      </c>
      <c r="BV219">
        <f t="shared" si="247"/>
        <v>1.2099999999999997</v>
      </c>
      <c r="BW219">
        <f t="shared" si="248"/>
        <v>1.2099999999999997</v>
      </c>
      <c r="BX219">
        <f t="shared" si="249"/>
        <v>1.2099999999999997</v>
      </c>
      <c r="BY219">
        <f t="shared" si="250"/>
        <v>1.2099999999999997</v>
      </c>
      <c r="BZ219">
        <f t="shared" si="251"/>
        <v>1.2099999999999997</v>
      </c>
      <c r="CA219">
        <f t="shared" si="252"/>
        <v>1.2099999999999997</v>
      </c>
      <c r="CB219">
        <f t="shared" si="253"/>
        <v>1.2099999999999997</v>
      </c>
      <c r="CC219">
        <f t="shared" si="254"/>
        <v>1.2099999999999997</v>
      </c>
      <c r="CD219">
        <f t="shared" si="255"/>
        <v>1.2099999999999997</v>
      </c>
      <c r="CE219">
        <f t="shared" si="256"/>
        <v>1.1199999999999999</v>
      </c>
      <c r="CF219">
        <f t="shared" si="257"/>
        <v>59.12</v>
      </c>
      <c r="CH219">
        <f t="shared" si="258"/>
        <v>116.02000000000001</v>
      </c>
      <c r="CI219">
        <f t="shared" si="259"/>
        <v>22.000000000000004</v>
      </c>
      <c r="CJ219">
        <f t="shared" si="260"/>
        <v>12</v>
      </c>
      <c r="CK219">
        <f t="shared" si="261"/>
        <v>82.02</v>
      </c>
      <c r="CL219">
        <f t="shared" si="262"/>
        <v>0</v>
      </c>
      <c r="CM219">
        <f t="shared" si="263"/>
        <v>0</v>
      </c>
    </row>
    <row r="220" spans="1:91" x14ac:dyDescent="0.2">
      <c r="A220">
        <v>203</v>
      </c>
      <c r="B220">
        <f>B$14*(10-lgd*COUNTIF(Defaults!$AI220:$AR220,"&lt;="&amp;B$17))</f>
        <v>1.5</v>
      </c>
      <c r="C220">
        <f>C$14*(10-lgd*COUNTIF(Defaults!$AI220:$AR220,"&lt;="&amp;C$17))</f>
        <v>1.5</v>
      </c>
      <c r="D220">
        <f>D$14*(10-lgd*COUNTIF(Defaults!$AI220:$AR220,"&lt;="&amp;D$17))</f>
        <v>1.5</v>
      </c>
      <c r="E220">
        <f>E$14*(10-lgd*COUNTIF(Defaults!$AI220:$AR220,"&lt;="&amp;E$17))</f>
        <v>1.5</v>
      </c>
      <c r="F220">
        <f>F$14*(10-lgd*COUNTIF(Defaults!$AI220:$AR220,"&lt;="&amp;F$17))</f>
        <v>1.5</v>
      </c>
      <c r="G220">
        <f>G$14*(10-lgd*COUNTIF(Defaults!$AI220:$AR220,"&lt;="&amp;G$17))</f>
        <v>1.5</v>
      </c>
      <c r="H220">
        <f>H$14*(10-lgd*COUNTIF(Defaults!$AI220:$AR220,"&lt;="&amp;H$17))</f>
        <v>1.5</v>
      </c>
      <c r="I220">
        <f>I$14*(10-lgd*COUNTIF(Defaults!$AI220:$AR220,"&lt;="&amp;I$17))</f>
        <v>1.5</v>
      </c>
      <c r="J220">
        <f>J$14*(10-lgd*COUNTIF(Defaults!$AI220:$AR220,"&lt;="&amp;J$17))</f>
        <v>1.5</v>
      </c>
      <c r="K220">
        <f>K$14*(10-lgd*COUNTIF(Defaults!$AI220:$AR220,"&lt;="&amp;K$17))</f>
        <v>1.5</v>
      </c>
      <c r="L220">
        <f>L$14*(10-lgd*COUNTIF(Defaults!$AI220:$AR220,"&lt;="&amp;L$17))</f>
        <v>1.5</v>
      </c>
      <c r="M220">
        <f>M$14*(10-lgd*COUNTIF(Defaults!$AI220:$AR220,"&lt;="&amp;M$17))</f>
        <v>1.5</v>
      </c>
      <c r="N220">
        <f>N$14*(10-lgd*COUNTIF(Defaults!$AI220:$AR220,"&lt;="&amp;N$17))</f>
        <v>1.5</v>
      </c>
      <c r="O220">
        <f>O$14*(10-lgd*COUNTIF(Defaults!$AI220:$AR220,"&lt;="&amp;O$17))</f>
        <v>1.5</v>
      </c>
      <c r="P220">
        <f>P$14*(10-lgd*COUNTIF(Defaults!$AI220:$AR220,"&lt;="&amp;P$17))</f>
        <v>1.5</v>
      </c>
      <c r="Q220">
        <f>Q$14*(10-lgd*COUNTIF(Defaults!$AI220:$AR220,"&lt;="&amp;Q$17))</f>
        <v>1.5</v>
      </c>
      <c r="R220">
        <f>R$14*(10-lgd*COUNTIF(Defaults!$AI220:$AR220,"&lt;="&amp;R$17))</f>
        <v>1.5</v>
      </c>
      <c r="S220">
        <f>S$14*(10-lgd*COUNTIF(Defaults!$AI220:$AR220,"&lt;="&amp;S$17))</f>
        <v>1.5</v>
      </c>
      <c r="T220">
        <f>T$14*(10-lgd*COUNTIF(Defaults!$AI220:$AR220,"&lt;="&amp;T$17))</f>
        <v>1.5</v>
      </c>
      <c r="U220">
        <f>U$14*(10-lgd*COUNTIF(Defaults!$AI220:$AR220,"&lt;="&amp;U$17))</f>
        <v>101.5</v>
      </c>
      <c r="W220">
        <f t="shared" si="198"/>
        <v>0.1</v>
      </c>
      <c r="X220">
        <f t="shared" si="199"/>
        <v>0.1</v>
      </c>
      <c r="Y220">
        <f t="shared" si="200"/>
        <v>0.1</v>
      </c>
      <c r="Z220">
        <f t="shared" si="201"/>
        <v>0.1</v>
      </c>
      <c r="AA220">
        <f t="shared" si="202"/>
        <v>0.1</v>
      </c>
      <c r="AB220">
        <f t="shared" si="203"/>
        <v>0.1</v>
      </c>
      <c r="AC220">
        <f t="shared" si="204"/>
        <v>0.1</v>
      </c>
      <c r="AD220">
        <f t="shared" si="205"/>
        <v>0.1</v>
      </c>
      <c r="AE220">
        <f t="shared" si="206"/>
        <v>0.1</v>
      </c>
      <c r="AF220">
        <f t="shared" si="207"/>
        <v>0.1</v>
      </c>
      <c r="AG220">
        <f t="shared" si="208"/>
        <v>0.1</v>
      </c>
      <c r="AH220">
        <f t="shared" si="209"/>
        <v>0.1</v>
      </c>
      <c r="AI220">
        <f t="shared" si="210"/>
        <v>0.1</v>
      </c>
      <c r="AJ220">
        <f t="shared" si="211"/>
        <v>0.1</v>
      </c>
      <c r="AK220">
        <f t="shared" si="212"/>
        <v>0.1</v>
      </c>
      <c r="AL220">
        <f t="shared" si="213"/>
        <v>0.1</v>
      </c>
      <c r="AM220">
        <f t="shared" si="214"/>
        <v>0.1</v>
      </c>
      <c r="AN220">
        <f t="shared" si="215"/>
        <v>0.1</v>
      </c>
      <c r="AO220">
        <f t="shared" si="216"/>
        <v>0.1</v>
      </c>
      <c r="AP220">
        <f t="shared" si="217"/>
        <v>20.100000000000001</v>
      </c>
      <c r="AR220">
        <f t="shared" si="218"/>
        <v>0.1</v>
      </c>
      <c r="AS220">
        <f t="shared" si="219"/>
        <v>0.1</v>
      </c>
      <c r="AT220">
        <f t="shared" si="220"/>
        <v>0.1</v>
      </c>
      <c r="AU220">
        <f t="shared" si="221"/>
        <v>0.1</v>
      </c>
      <c r="AV220">
        <f t="shared" si="222"/>
        <v>0.1</v>
      </c>
      <c r="AW220">
        <f t="shared" si="223"/>
        <v>0.1</v>
      </c>
      <c r="AX220">
        <f t="shared" si="224"/>
        <v>0.1</v>
      </c>
      <c r="AY220">
        <f t="shared" si="225"/>
        <v>0.1</v>
      </c>
      <c r="AZ220">
        <f t="shared" si="226"/>
        <v>0.1</v>
      </c>
      <c r="BA220">
        <f t="shared" si="227"/>
        <v>0.1</v>
      </c>
      <c r="BB220">
        <f t="shared" si="228"/>
        <v>0.1</v>
      </c>
      <c r="BC220">
        <f t="shared" si="229"/>
        <v>0.1</v>
      </c>
      <c r="BD220">
        <f t="shared" si="230"/>
        <v>0.1</v>
      </c>
      <c r="BE220">
        <f t="shared" si="231"/>
        <v>0.1</v>
      </c>
      <c r="BF220">
        <f t="shared" si="232"/>
        <v>0.1</v>
      </c>
      <c r="BG220">
        <f t="shared" si="233"/>
        <v>0.1</v>
      </c>
      <c r="BH220">
        <f t="shared" si="234"/>
        <v>0.1</v>
      </c>
      <c r="BI220">
        <f t="shared" si="235"/>
        <v>0.1</v>
      </c>
      <c r="BJ220">
        <f t="shared" si="236"/>
        <v>0.1</v>
      </c>
      <c r="BK220">
        <f t="shared" si="237"/>
        <v>10.1</v>
      </c>
      <c r="BM220">
        <f t="shared" si="238"/>
        <v>1.2999999999999998</v>
      </c>
      <c r="BN220">
        <f t="shared" si="239"/>
        <v>1.2999999999999998</v>
      </c>
      <c r="BO220">
        <f t="shared" si="240"/>
        <v>1.2999999999999998</v>
      </c>
      <c r="BP220">
        <f t="shared" si="241"/>
        <v>1.2999999999999998</v>
      </c>
      <c r="BQ220">
        <f t="shared" si="242"/>
        <v>1.2999999999999998</v>
      </c>
      <c r="BR220">
        <f t="shared" si="243"/>
        <v>1.2999999999999998</v>
      </c>
      <c r="BS220">
        <f t="shared" si="244"/>
        <v>1.2999999999999998</v>
      </c>
      <c r="BT220">
        <f t="shared" si="245"/>
        <v>1.2999999999999998</v>
      </c>
      <c r="BU220">
        <f t="shared" si="246"/>
        <v>1.2999999999999998</v>
      </c>
      <c r="BV220">
        <f t="shared" si="247"/>
        <v>1.2999999999999998</v>
      </c>
      <c r="BW220">
        <f t="shared" si="248"/>
        <v>1.2999999999999998</v>
      </c>
      <c r="BX220">
        <f t="shared" si="249"/>
        <v>1.2999999999999998</v>
      </c>
      <c r="BY220">
        <f t="shared" si="250"/>
        <v>1.2999999999999998</v>
      </c>
      <c r="BZ220">
        <f t="shared" si="251"/>
        <v>1.2999999999999998</v>
      </c>
      <c r="CA220">
        <f t="shared" si="252"/>
        <v>1.2999999999999998</v>
      </c>
      <c r="CB220">
        <f t="shared" si="253"/>
        <v>1.2999999999999998</v>
      </c>
      <c r="CC220">
        <f t="shared" si="254"/>
        <v>1.2999999999999998</v>
      </c>
      <c r="CD220">
        <f t="shared" si="255"/>
        <v>1.2999999999999998</v>
      </c>
      <c r="CE220">
        <f t="shared" si="256"/>
        <v>1.2999999999999998</v>
      </c>
      <c r="CF220">
        <f t="shared" si="257"/>
        <v>71.300000000000011</v>
      </c>
      <c r="CH220">
        <f t="shared" si="258"/>
        <v>130</v>
      </c>
      <c r="CI220">
        <f t="shared" si="259"/>
        <v>22.000000000000004</v>
      </c>
      <c r="CJ220">
        <f t="shared" si="260"/>
        <v>12</v>
      </c>
      <c r="CK220">
        <f t="shared" si="261"/>
        <v>96.000000000000014</v>
      </c>
      <c r="CL220">
        <f t="shared" si="262"/>
        <v>0</v>
      </c>
      <c r="CM220">
        <f t="shared" si="263"/>
        <v>0</v>
      </c>
    </row>
    <row r="221" spans="1:91" x14ac:dyDescent="0.2">
      <c r="A221">
        <v>204</v>
      </c>
      <c r="B221">
        <f>B$14*(10-lgd*COUNTIF(Defaults!$AI221:$AR221,"&lt;="&amp;B$17))</f>
        <v>1.5</v>
      </c>
      <c r="C221">
        <f>C$14*(10-lgd*COUNTIF(Defaults!$AI221:$AR221,"&lt;="&amp;C$17))</f>
        <v>1.5</v>
      </c>
      <c r="D221">
        <f>D$14*(10-lgd*COUNTIF(Defaults!$AI221:$AR221,"&lt;="&amp;D$17))</f>
        <v>1.5</v>
      </c>
      <c r="E221">
        <f>E$14*(10-lgd*COUNTIF(Defaults!$AI221:$AR221,"&lt;="&amp;E$17))</f>
        <v>1.5</v>
      </c>
      <c r="F221">
        <f>F$14*(10-lgd*COUNTIF(Defaults!$AI221:$AR221,"&lt;="&amp;F$17))</f>
        <v>1.5</v>
      </c>
      <c r="G221">
        <f>G$14*(10-lgd*COUNTIF(Defaults!$AI221:$AR221,"&lt;="&amp;G$17))</f>
        <v>1.5</v>
      </c>
      <c r="H221">
        <f>H$14*(10-lgd*COUNTIF(Defaults!$AI221:$AR221,"&lt;="&amp;H$17))</f>
        <v>1.32</v>
      </c>
      <c r="I221">
        <f>I$14*(10-lgd*COUNTIF(Defaults!$AI221:$AR221,"&lt;="&amp;I$17))</f>
        <v>1.32</v>
      </c>
      <c r="J221">
        <f>J$14*(10-lgd*COUNTIF(Defaults!$AI221:$AR221,"&lt;="&amp;J$17))</f>
        <v>1.32</v>
      </c>
      <c r="K221">
        <f>K$14*(10-lgd*COUNTIF(Defaults!$AI221:$AR221,"&lt;="&amp;K$17))</f>
        <v>1.2299999999999998</v>
      </c>
      <c r="L221">
        <f>L$14*(10-lgd*COUNTIF(Defaults!$AI221:$AR221,"&lt;="&amp;L$17))</f>
        <v>1.2299999999999998</v>
      </c>
      <c r="M221">
        <f>M$14*(10-lgd*COUNTIF(Defaults!$AI221:$AR221,"&lt;="&amp;M$17))</f>
        <v>1.2299999999999998</v>
      </c>
      <c r="N221">
        <f>N$14*(10-lgd*COUNTIF(Defaults!$AI221:$AR221,"&lt;="&amp;N$17))</f>
        <v>1.2299999999999998</v>
      </c>
      <c r="O221">
        <f>O$14*(10-lgd*COUNTIF(Defaults!$AI221:$AR221,"&lt;="&amp;O$17))</f>
        <v>1.1399999999999999</v>
      </c>
      <c r="P221">
        <f>P$14*(10-lgd*COUNTIF(Defaults!$AI221:$AR221,"&lt;="&amp;P$17))</f>
        <v>1.1399999999999999</v>
      </c>
      <c r="Q221">
        <f>Q$14*(10-lgd*COUNTIF(Defaults!$AI221:$AR221,"&lt;="&amp;Q$17))</f>
        <v>1.1399999999999999</v>
      </c>
      <c r="R221">
        <f>R$14*(10-lgd*COUNTIF(Defaults!$AI221:$AR221,"&lt;="&amp;R$17))</f>
        <v>1.1399999999999999</v>
      </c>
      <c r="S221">
        <f>S$14*(10-lgd*COUNTIF(Defaults!$AI221:$AR221,"&lt;="&amp;S$17))</f>
        <v>1.1399999999999999</v>
      </c>
      <c r="T221">
        <f>T$14*(10-lgd*COUNTIF(Defaults!$AI221:$AR221,"&lt;="&amp;T$17))</f>
        <v>1.1399999999999999</v>
      </c>
      <c r="U221">
        <f>U$14*(10-lgd*COUNTIF(Defaults!$AI221:$AR221,"&lt;="&amp;U$17))</f>
        <v>77.14</v>
      </c>
      <c r="W221">
        <f t="shared" si="198"/>
        <v>0.1</v>
      </c>
      <c r="X221">
        <f t="shared" si="199"/>
        <v>0.1</v>
      </c>
      <c r="Y221">
        <f t="shared" si="200"/>
        <v>0.1</v>
      </c>
      <c r="Z221">
        <f t="shared" si="201"/>
        <v>0.1</v>
      </c>
      <c r="AA221">
        <f t="shared" si="202"/>
        <v>0.1</v>
      </c>
      <c r="AB221">
        <f t="shared" si="203"/>
        <v>0.1</v>
      </c>
      <c r="AC221">
        <f t="shared" si="204"/>
        <v>0.1</v>
      </c>
      <c r="AD221">
        <f t="shared" si="205"/>
        <v>0.1</v>
      </c>
      <c r="AE221">
        <f t="shared" si="206"/>
        <v>0.1</v>
      </c>
      <c r="AF221">
        <f t="shared" si="207"/>
        <v>0.1</v>
      </c>
      <c r="AG221">
        <f t="shared" si="208"/>
        <v>0.1</v>
      </c>
      <c r="AH221">
        <f t="shared" si="209"/>
        <v>0.1</v>
      </c>
      <c r="AI221">
        <f t="shared" si="210"/>
        <v>0.1</v>
      </c>
      <c r="AJ221">
        <f t="shared" si="211"/>
        <v>0.1</v>
      </c>
      <c r="AK221">
        <f t="shared" si="212"/>
        <v>0.1</v>
      </c>
      <c r="AL221">
        <f t="shared" si="213"/>
        <v>0.1</v>
      </c>
      <c r="AM221">
        <f t="shared" si="214"/>
        <v>0.1</v>
      </c>
      <c r="AN221">
        <f t="shared" si="215"/>
        <v>0.1</v>
      </c>
      <c r="AO221">
        <f t="shared" si="216"/>
        <v>0.1</v>
      </c>
      <c r="AP221">
        <f t="shared" si="217"/>
        <v>20.100000000000001</v>
      </c>
      <c r="AR221">
        <f t="shared" si="218"/>
        <v>0.1</v>
      </c>
      <c r="AS221">
        <f t="shared" si="219"/>
        <v>0.1</v>
      </c>
      <c r="AT221">
        <f t="shared" si="220"/>
        <v>0.1</v>
      </c>
      <c r="AU221">
        <f t="shared" si="221"/>
        <v>0.1</v>
      </c>
      <c r="AV221">
        <f t="shared" si="222"/>
        <v>0.1</v>
      </c>
      <c r="AW221">
        <f t="shared" si="223"/>
        <v>0.1</v>
      </c>
      <c r="AX221">
        <f t="shared" si="224"/>
        <v>0.1</v>
      </c>
      <c r="AY221">
        <f t="shared" si="225"/>
        <v>0.1</v>
      </c>
      <c r="AZ221">
        <f t="shared" si="226"/>
        <v>0.1</v>
      </c>
      <c r="BA221">
        <f t="shared" si="227"/>
        <v>0.1</v>
      </c>
      <c r="BB221">
        <f t="shared" si="228"/>
        <v>0.1</v>
      </c>
      <c r="BC221">
        <f t="shared" si="229"/>
        <v>0.1</v>
      </c>
      <c r="BD221">
        <f t="shared" si="230"/>
        <v>0.1</v>
      </c>
      <c r="BE221">
        <f t="shared" si="231"/>
        <v>0.1</v>
      </c>
      <c r="BF221">
        <f t="shared" si="232"/>
        <v>0.1</v>
      </c>
      <c r="BG221">
        <f t="shared" si="233"/>
        <v>0.1</v>
      </c>
      <c r="BH221">
        <f t="shared" si="234"/>
        <v>0.1</v>
      </c>
      <c r="BI221">
        <f t="shared" si="235"/>
        <v>0.1</v>
      </c>
      <c r="BJ221">
        <f t="shared" si="236"/>
        <v>0.1</v>
      </c>
      <c r="BK221">
        <f t="shared" si="237"/>
        <v>10.1</v>
      </c>
      <c r="BM221">
        <f t="shared" si="238"/>
        <v>1.2999999999999998</v>
      </c>
      <c r="BN221">
        <f t="shared" si="239"/>
        <v>1.2999999999999998</v>
      </c>
      <c r="BO221">
        <f t="shared" si="240"/>
        <v>1.2999999999999998</v>
      </c>
      <c r="BP221">
        <f t="shared" si="241"/>
        <v>1.2999999999999998</v>
      </c>
      <c r="BQ221">
        <f t="shared" si="242"/>
        <v>1.2999999999999998</v>
      </c>
      <c r="BR221">
        <f t="shared" si="243"/>
        <v>1.2999999999999998</v>
      </c>
      <c r="BS221">
        <f t="shared" si="244"/>
        <v>1.1199999999999999</v>
      </c>
      <c r="BT221">
        <f t="shared" si="245"/>
        <v>1.1199999999999999</v>
      </c>
      <c r="BU221">
        <f t="shared" si="246"/>
        <v>1.1199999999999999</v>
      </c>
      <c r="BV221">
        <f t="shared" si="247"/>
        <v>1.0299999999999996</v>
      </c>
      <c r="BW221">
        <f t="shared" si="248"/>
        <v>1.0299999999999996</v>
      </c>
      <c r="BX221">
        <f t="shared" si="249"/>
        <v>1.0299999999999996</v>
      </c>
      <c r="BY221">
        <f t="shared" si="250"/>
        <v>1.0299999999999996</v>
      </c>
      <c r="BZ221">
        <f t="shared" si="251"/>
        <v>0.93999999999999984</v>
      </c>
      <c r="CA221">
        <f t="shared" si="252"/>
        <v>0.93999999999999984</v>
      </c>
      <c r="CB221">
        <f t="shared" si="253"/>
        <v>0.93999999999999984</v>
      </c>
      <c r="CC221">
        <f t="shared" si="254"/>
        <v>0.93999999999999984</v>
      </c>
      <c r="CD221">
        <f t="shared" si="255"/>
        <v>0.93999999999999984</v>
      </c>
      <c r="CE221">
        <f t="shared" si="256"/>
        <v>0.93999999999999984</v>
      </c>
      <c r="CF221">
        <f t="shared" si="257"/>
        <v>46.94</v>
      </c>
      <c r="CH221">
        <f t="shared" si="258"/>
        <v>101.86000000000001</v>
      </c>
      <c r="CI221">
        <f t="shared" si="259"/>
        <v>22.000000000000004</v>
      </c>
      <c r="CJ221">
        <f t="shared" si="260"/>
        <v>12</v>
      </c>
      <c r="CK221">
        <f t="shared" si="261"/>
        <v>67.86</v>
      </c>
      <c r="CL221">
        <f t="shared" si="262"/>
        <v>0</v>
      </c>
      <c r="CM221">
        <f t="shared" si="263"/>
        <v>0</v>
      </c>
    </row>
    <row r="222" spans="1:91" x14ac:dyDescent="0.2">
      <c r="A222">
        <v>205</v>
      </c>
      <c r="B222">
        <f>B$14*(10-lgd*COUNTIF(Defaults!$AI222:$AR222,"&lt;="&amp;B$17))</f>
        <v>1.5</v>
      </c>
      <c r="C222">
        <f>C$14*(10-lgd*COUNTIF(Defaults!$AI222:$AR222,"&lt;="&amp;C$17))</f>
        <v>1.5</v>
      </c>
      <c r="D222">
        <f>D$14*(10-lgd*COUNTIF(Defaults!$AI222:$AR222,"&lt;="&amp;D$17))</f>
        <v>1.5</v>
      </c>
      <c r="E222">
        <f>E$14*(10-lgd*COUNTIF(Defaults!$AI222:$AR222,"&lt;="&amp;E$17))</f>
        <v>1.5</v>
      </c>
      <c r="F222">
        <f>F$14*(10-lgd*COUNTIF(Defaults!$AI222:$AR222,"&lt;="&amp;F$17))</f>
        <v>1.5</v>
      </c>
      <c r="G222">
        <f>G$14*(10-lgd*COUNTIF(Defaults!$AI222:$AR222,"&lt;="&amp;G$17))</f>
        <v>1.5</v>
      </c>
      <c r="H222">
        <f>H$14*(10-lgd*COUNTIF(Defaults!$AI222:$AR222,"&lt;="&amp;H$17))</f>
        <v>1.5</v>
      </c>
      <c r="I222">
        <f>I$14*(10-lgd*COUNTIF(Defaults!$AI222:$AR222,"&lt;="&amp;I$17))</f>
        <v>1.5</v>
      </c>
      <c r="J222">
        <f>J$14*(10-lgd*COUNTIF(Defaults!$AI222:$AR222,"&lt;="&amp;J$17))</f>
        <v>1.41</v>
      </c>
      <c r="K222">
        <f>K$14*(10-lgd*COUNTIF(Defaults!$AI222:$AR222,"&lt;="&amp;K$17))</f>
        <v>1.41</v>
      </c>
      <c r="L222">
        <f>L$14*(10-lgd*COUNTIF(Defaults!$AI222:$AR222,"&lt;="&amp;L$17))</f>
        <v>1.41</v>
      </c>
      <c r="M222">
        <f>M$14*(10-lgd*COUNTIF(Defaults!$AI222:$AR222,"&lt;="&amp;M$17))</f>
        <v>1.2299999999999998</v>
      </c>
      <c r="N222">
        <f>N$14*(10-lgd*COUNTIF(Defaults!$AI222:$AR222,"&lt;="&amp;N$17))</f>
        <v>1.2299999999999998</v>
      </c>
      <c r="O222">
        <f>O$14*(10-lgd*COUNTIF(Defaults!$AI222:$AR222,"&lt;="&amp;O$17))</f>
        <v>1.2299999999999998</v>
      </c>
      <c r="P222">
        <f>P$14*(10-lgd*COUNTIF(Defaults!$AI222:$AR222,"&lt;="&amp;P$17))</f>
        <v>1.2299999999999998</v>
      </c>
      <c r="Q222">
        <f>Q$14*(10-lgd*COUNTIF(Defaults!$AI222:$AR222,"&lt;="&amp;Q$17))</f>
        <v>1.1399999999999999</v>
      </c>
      <c r="R222">
        <f>R$14*(10-lgd*COUNTIF(Defaults!$AI222:$AR222,"&lt;="&amp;R$17))</f>
        <v>1.05</v>
      </c>
      <c r="S222">
        <f>S$14*(10-lgd*COUNTIF(Defaults!$AI222:$AR222,"&lt;="&amp;S$17))</f>
        <v>1.05</v>
      </c>
      <c r="T222">
        <f>T$14*(10-lgd*COUNTIF(Defaults!$AI222:$AR222,"&lt;="&amp;T$17))</f>
        <v>1.05</v>
      </c>
      <c r="U222">
        <f>U$14*(10-lgd*COUNTIF(Defaults!$AI222:$AR222,"&lt;="&amp;U$17))</f>
        <v>71.05</v>
      </c>
      <c r="W222">
        <f t="shared" si="198"/>
        <v>0.1</v>
      </c>
      <c r="X222">
        <f t="shared" si="199"/>
        <v>0.1</v>
      </c>
      <c r="Y222">
        <f t="shared" si="200"/>
        <v>0.1</v>
      </c>
      <c r="Z222">
        <f t="shared" si="201"/>
        <v>0.1</v>
      </c>
      <c r="AA222">
        <f t="shared" si="202"/>
        <v>0.1</v>
      </c>
      <c r="AB222">
        <f t="shared" si="203"/>
        <v>0.1</v>
      </c>
      <c r="AC222">
        <f t="shared" si="204"/>
        <v>0.1</v>
      </c>
      <c r="AD222">
        <f t="shared" si="205"/>
        <v>0.1</v>
      </c>
      <c r="AE222">
        <f t="shared" si="206"/>
        <v>0.1</v>
      </c>
      <c r="AF222">
        <f t="shared" si="207"/>
        <v>0.1</v>
      </c>
      <c r="AG222">
        <f t="shared" si="208"/>
        <v>0.1</v>
      </c>
      <c r="AH222">
        <f t="shared" si="209"/>
        <v>0.1</v>
      </c>
      <c r="AI222">
        <f t="shared" si="210"/>
        <v>0.1</v>
      </c>
      <c r="AJ222">
        <f t="shared" si="211"/>
        <v>0.1</v>
      </c>
      <c r="AK222">
        <f t="shared" si="212"/>
        <v>0.1</v>
      </c>
      <c r="AL222">
        <f t="shared" si="213"/>
        <v>0.1</v>
      </c>
      <c r="AM222">
        <f t="shared" si="214"/>
        <v>0.1</v>
      </c>
      <c r="AN222">
        <f t="shared" si="215"/>
        <v>0.1</v>
      </c>
      <c r="AO222">
        <f t="shared" si="216"/>
        <v>0.1</v>
      </c>
      <c r="AP222">
        <f t="shared" si="217"/>
        <v>20.100000000000001</v>
      </c>
      <c r="AR222">
        <f t="shared" si="218"/>
        <v>0.1</v>
      </c>
      <c r="AS222">
        <f t="shared" si="219"/>
        <v>0.1</v>
      </c>
      <c r="AT222">
        <f t="shared" si="220"/>
        <v>0.1</v>
      </c>
      <c r="AU222">
        <f t="shared" si="221"/>
        <v>0.1</v>
      </c>
      <c r="AV222">
        <f t="shared" si="222"/>
        <v>0.1</v>
      </c>
      <c r="AW222">
        <f t="shared" si="223"/>
        <v>0.1</v>
      </c>
      <c r="AX222">
        <f t="shared" si="224"/>
        <v>0.1</v>
      </c>
      <c r="AY222">
        <f t="shared" si="225"/>
        <v>0.1</v>
      </c>
      <c r="AZ222">
        <f t="shared" si="226"/>
        <v>0.1</v>
      </c>
      <c r="BA222">
        <f t="shared" si="227"/>
        <v>0.1</v>
      </c>
      <c r="BB222">
        <f t="shared" si="228"/>
        <v>0.1</v>
      </c>
      <c r="BC222">
        <f t="shared" si="229"/>
        <v>0.1</v>
      </c>
      <c r="BD222">
        <f t="shared" si="230"/>
        <v>0.1</v>
      </c>
      <c r="BE222">
        <f t="shared" si="231"/>
        <v>0.1</v>
      </c>
      <c r="BF222">
        <f t="shared" si="232"/>
        <v>0.1</v>
      </c>
      <c r="BG222">
        <f t="shared" si="233"/>
        <v>0.1</v>
      </c>
      <c r="BH222">
        <f t="shared" si="234"/>
        <v>0.1</v>
      </c>
      <c r="BI222">
        <f t="shared" si="235"/>
        <v>0.1</v>
      </c>
      <c r="BJ222">
        <f t="shared" si="236"/>
        <v>0.1</v>
      </c>
      <c r="BK222">
        <f t="shared" si="237"/>
        <v>10.1</v>
      </c>
      <c r="BM222">
        <f t="shared" si="238"/>
        <v>1.2999999999999998</v>
      </c>
      <c r="BN222">
        <f t="shared" si="239"/>
        <v>1.2999999999999998</v>
      </c>
      <c r="BO222">
        <f t="shared" si="240"/>
        <v>1.2999999999999998</v>
      </c>
      <c r="BP222">
        <f t="shared" si="241"/>
        <v>1.2999999999999998</v>
      </c>
      <c r="BQ222">
        <f t="shared" si="242"/>
        <v>1.2999999999999998</v>
      </c>
      <c r="BR222">
        <f t="shared" si="243"/>
        <v>1.2999999999999998</v>
      </c>
      <c r="BS222">
        <f t="shared" si="244"/>
        <v>1.2999999999999998</v>
      </c>
      <c r="BT222">
        <f t="shared" si="245"/>
        <v>1.2999999999999998</v>
      </c>
      <c r="BU222">
        <f t="shared" si="246"/>
        <v>1.2099999999999997</v>
      </c>
      <c r="BV222">
        <f t="shared" si="247"/>
        <v>1.2099999999999997</v>
      </c>
      <c r="BW222">
        <f t="shared" si="248"/>
        <v>1.2099999999999997</v>
      </c>
      <c r="BX222">
        <f t="shared" si="249"/>
        <v>1.0299999999999996</v>
      </c>
      <c r="BY222">
        <f t="shared" si="250"/>
        <v>1.0299999999999996</v>
      </c>
      <c r="BZ222">
        <f t="shared" si="251"/>
        <v>1.0299999999999996</v>
      </c>
      <c r="CA222">
        <f t="shared" si="252"/>
        <v>1.0299999999999996</v>
      </c>
      <c r="CB222">
        <f t="shared" si="253"/>
        <v>0.93999999999999984</v>
      </c>
      <c r="CC222">
        <f t="shared" si="254"/>
        <v>0.85000000000000009</v>
      </c>
      <c r="CD222">
        <f t="shared" si="255"/>
        <v>0.85000000000000009</v>
      </c>
      <c r="CE222">
        <f t="shared" si="256"/>
        <v>0.85000000000000009</v>
      </c>
      <c r="CF222">
        <f t="shared" si="257"/>
        <v>40.849999999999994</v>
      </c>
      <c r="CH222">
        <f t="shared" si="258"/>
        <v>96.490000000000009</v>
      </c>
      <c r="CI222">
        <f t="shared" si="259"/>
        <v>22.000000000000004</v>
      </c>
      <c r="CJ222">
        <f t="shared" si="260"/>
        <v>12</v>
      </c>
      <c r="CK222">
        <f t="shared" si="261"/>
        <v>62.489999999999995</v>
      </c>
      <c r="CL222">
        <f t="shared" si="262"/>
        <v>0</v>
      </c>
      <c r="CM222">
        <f t="shared" si="263"/>
        <v>0</v>
      </c>
    </row>
    <row r="223" spans="1:91" x14ac:dyDescent="0.2">
      <c r="A223">
        <v>206</v>
      </c>
      <c r="B223">
        <f>B$14*(10-lgd*COUNTIF(Defaults!$AI223:$AR223,"&lt;="&amp;B$17))</f>
        <v>1.5</v>
      </c>
      <c r="C223">
        <f>C$14*(10-lgd*COUNTIF(Defaults!$AI223:$AR223,"&lt;="&amp;C$17))</f>
        <v>1.5</v>
      </c>
      <c r="D223">
        <f>D$14*(10-lgd*COUNTIF(Defaults!$AI223:$AR223,"&lt;="&amp;D$17))</f>
        <v>1.5</v>
      </c>
      <c r="E223">
        <f>E$14*(10-lgd*COUNTIF(Defaults!$AI223:$AR223,"&lt;="&amp;E$17))</f>
        <v>1.5</v>
      </c>
      <c r="F223">
        <f>F$14*(10-lgd*COUNTIF(Defaults!$AI223:$AR223,"&lt;="&amp;F$17))</f>
        <v>1.5</v>
      </c>
      <c r="G223">
        <f>G$14*(10-lgd*COUNTIF(Defaults!$AI223:$AR223,"&lt;="&amp;G$17))</f>
        <v>1.5</v>
      </c>
      <c r="H223">
        <f>H$14*(10-lgd*COUNTIF(Defaults!$AI223:$AR223,"&lt;="&amp;H$17))</f>
        <v>1.5</v>
      </c>
      <c r="I223">
        <f>I$14*(10-lgd*COUNTIF(Defaults!$AI223:$AR223,"&lt;="&amp;I$17))</f>
        <v>1.5</v>
      </c>
      <c r="J223">
        <f>J$14*(10-lgd*COUNTIF(Defaults!$AI223:$AR223,"&lt;="&amp;J$17))</f>
        <v>1.5</v>
      </c>
      <c r="K223">
        <f>K$14*(10-lgd*COUNTIF(Defaults!$AI223:$AR223,"&lt;="&amp;K$17))</f>
        <v>1.5</v>
      </c>
      <c r="L223">
        <f>L$14*(10-lgd*COUNTIF(Defaults!$AI223:$AR223,"&lt;="&amp;L$17))</f>
        <v>1.5</v>
      </c>
      <c r="M223">
        <f>M$14*(10-lgd*COUNTIF(Defaults!$AI223:$AR223,"&lt;="&amp;M$17))</f>
        <v>1.5</v>
      </c>
      <c r="N223">
        <f>N$14*(10-lgd*COUNTIF(Defaults!$AI223:$AR223,"&lt;="&amp;N$17))</f>
        <v>1.5</v>
      </c>
      <c r="O223">
        <f>O$14*(10-lgd*COUNTIF(Defaults!$AI223:$AR223,"&lt;="&amp;O$17))</f>
        <v>1.5</v>
      </c>
      <c r="P223">
        <f>P$14*(10-lgd*COUNTIF(Defaults!$AI223:$AR223,"&lt;="&amp;P$17))</f>
        <v>1.5</v>
      </c>
      <c r="Q223">
        <f>Q$14*(10-lgd*COUNTIF(Defaults!$AI223:$AR223,"&lt;="&amp;Q$17))</f>
        <v>1.5</v>
      </c>
      <c r="R223">
        <f>R$14*(10-lgd*COUNTIF(Defaults!$AI223:$AR223,"&lt;="&amp;R$17))</f>
        <v>1.5</v>
      </c>
      <c r="S223">
        <f>S$14*(10-lgd*COUNTIF(Defaults!$AI223:$AR223,"&lt;="&amp;S$17))</f>
        <v>1.5</v>
      </c>
      <c r="T223">
        <f>T$14*(10-lgd*COUNTIF(Defaults!$AI223:$AR223,"&lt;="&amp;T$17))</f>
        <v>1.5</v>
      </c>
      <c r="U223">
        <f>U$14*(10-lgd*COUNTIF(Defaults!$AI223:$AR223,"&lt;="&amp;U$17))</f>
        <v>101.5</v>
      </c>
      <c r="W223">
        <f t="shared" si="198"/>
        <v>0.1</v>
      </c>
      <c r="X223">
        <f t="shared" si="199"/>
        <v>0.1</v>
      </c>
      <c r="Y223">
        <f t="shared" si="200"/>
        <v>0.1</v>
      </c>
      <c r="Z223">
        <f t="shared" si="201"/>
        <v>0.1</v>
      </c>
      <c r="AA223">
        <f t="shared" si="202"/>
        <v>0.1</v>
      </c>
      <c r="AB223">
        <f t="shared" si="203"/>
        <v>0.1</v>
      </c>
      <c r="AC223">
        <f t="shared" si="204"/>
        <v>0.1</v>
      </c>
      <c r="AD223">
        <f t="shared" si="205"/>
        <v>0.1</v>
      </c>
      <c r="AE223">
        <f t="shared" si="206"/>
        <v>0.1</v>
      </c>
      <c r="AF223">
        <f t="shared" si="207"/>
        <v>0.1</v>
      </c>
      <c r="AG223">
        <f t="shared" si="208"/>
        <v>0.1</v>
      </c>
      <c r="AH223">
        <f t="shared" si="209"/>
        <v>0.1</v>
      </c>
      <c r="AI223">
        <f t="shared" si="210"/>
        <v>0.1</v>
      </c>
      <c r="AJ223">
        <f t="shared" si="211"/>
        <v>0.1</v>
      </c>
      <c r="AK223">
        <f t="shared" si="212"/>
        <v>0.1</v>
      </c>
      <c r="AL223">
        <f t="shared" si="213"/>
        <v>0.1</v>
      </c>
      <c r="AM223">
        <f t="shared" si="214"/>
        <v>0.1</v>
      </c>
      <c r="AN223">
        <f t="shared" si="215"/>
        <v>0.1</v>
      </c>
      <c r="AO223">
        <f t="shared" si="216"/>
        <v>0.1</v>
      </c>
      <c r="AP223">
        <f t="shared" si="217"/>
        <v>20.100000000000001</v>
      </c>
      <c r="AR223">
        <f t="shared" si="218"/>
        <v>0.1</v>
      </c>
      <c r="AS223">
        <f t="shared" si="219"/>
        <v>0.1</v>
      </c>
      <c r="AT223">
        <f t="shared" si="220"/>
        <v>0.1</v>
      </c>
      <c r="AU223">
        <f t="shared" si="221"/>
        <v>0.1</v>
      </c>
      <c r="AV223">
        <f t="shared" si="222"/>
        <v>0.1</v>
      </c>
      <c r="AW223">
        <f t="shared" si="223"/>
        <v>0.1</v>
      </c>
      <c r="AX223">
        <f t="shared" si="224"/>
        <v>0.1</v>
      </c>
      <c r="AY223">
        <f t="shared" si="225"/>
        <v>0.1</v>
      </c>
      <c r="AZ223">
        <f t="shared" si="226"/>
        <v>0.1</v>
      </c>
      <c r="BA223">
        <f t="shared" si="227"/>
        <v>0.1</v>
      </c>
      <c r="BB223">
        <f t="shared" si="228"/>
        <v>0.1</v>
      </c>
      <c r="BC223">
        <f t="shared" si="229"/>
        <v>0.1</v>
      </c>
      <c r="BD223">
        <f t="shared" si="230"/>
        <v>0.1</v>
      </c>
      <c r="BE223">
        <f t="shared" si="231"/>
        <v>0.1</v>
      </c>
      <c r="BF223">
        <f t="shared" si="232"/>
        <v>0.1</v>
      </c>
      <c r="BG223">
        <f t="shared" si="233"/>
        <v>0.1</v>
      </c>
      <c r="BH223">
        <f t="shared" si="234"/>
        <v>0.1</v>
      </c>
      <c r="BI223">
        <f t="shared" si="235"/>
        <v>0.1</v>
      </c>
      <c r="BJ223">
        <f t="shared" si="236"/>
        <v>0.1</v>
      </c>
      <c r="BK223">
        <f t="shared" si="237"/>
        <v>10.1</v>
      </c>
      <c r="BM223">
        <f t="shared" si="238"/>
        <v>1.2999999999999998</v>
      </c>
      <c r="BN223">
        <f t="shared" si="239"/>
        <v>1.2999999999999998</v>
      </c>
      <c r="BO223">
        <f t="shared" si="240"/>
        <v>1.2999999999999998</v>
      </c>
      <c r="BP223">
        <f t="shared" si="241"/>
        <v>1.2999999999999998</v>
      </c>
      <c r="BQ223">
        <f t="shared" si="242"/>
        <v>1.2999999999999998</v>
      </c>
      <c r="BR223">
        <f t="shared" si="243"/>
        <v>1.2999999999999998</v>
      </c>
      <c r="BS223">
        <f t="shared" si="244"/>
        <v>1.2999999999999998</v>
      </c>
      <c r="BT223">
        <f t="shared" si="245"/>
        <v>1.2999999999999998</v>
      </c>
      <c r="BU223">
        <f t="shared" si="246"/>
        <v>1.2999999999999998</v>
      </c>
      <c r="BV223">
        <f t="shared" si="247"/>
        <v>1.2999999999999998</v>
      </c>
      <c r="BW223">
        <f t="shared" si="248"/>
        <v>1.2999999999999998</v>
      </c>
      <c r="BX223">
        <f t="shared" si="249"/>
        <v>1.2999999999999998</v>
      </c>
      <c r="BY223">
        <f t="shared" si="250"/>
        <v>1.2999999999999998</v>
      </c>
      <c r="BZ223">
        <f t="shared" si="251"/>
        <v>1.2999999999999998</v>
      </c>
      <c r="CA223">
        <f t="shared" si="252"/>
        <v>1.2999999999999998</v>
      </c>
      <c r="CB223">
        <f t="shared" si="253"/>
        <v>1.2999999999999998</v>
      </c>
      <c r="CC223">
        <f t="shared" si="254"/>
        <v>1.2999999999999998</v>
      </c>
      <c r="CD223">
        <f t="shared" si="255"/>
        <v>1.2999999999999998</v>
      </c>
      <c r="CE223">
        <f t="shared" si="256"/>
        <v>1.2999999999999998</v>
      </c>
      <c r="CF223">
        <f t="shared" si="257"/>
        <v>71.300000000000011</v>
      </c>
      <c r="CH223">
        <f t="shared" si="258"/>
        <v>130</v>
      </c>
      <c r="CI223">
        <f t="shared" si="259"/>
        <v>22.000000000000004</v>
      </c>
      <c r="CJ223">
        <f t="shared" si="260"/>
        <v>12</v>
      </c>
      <c r="CK223">
        <f t="shared" si="261"/>
        <v>96.000000000000014</v>
      </c>
      <c r="CL223">
        <f t="shared" si="262"/>
        <v>0</v>
      </c>
      <c r="CM223">
        <f t="shared" si="263"/>
        <v>0</v>
      </c>
    </row>
    <row r="224" spans="1:91" x14ac:dyDescent="0.2">
      <c r="A224">
        <v>207</v>
      </c>
      <c r="B224">
        <f>B$14*(10-lgd*COUNTIF(Defaults!$AI224:$AR224,"&lt;="&amp;B$17))</f>
        <v>1.5</v>
      </c>
      <c r="C224">
        <f>C$14*(10-lgd*COUNTIF(Defaults!$AI224:$AR224,"&lt;="&amp;C$17))</f>
        <v>1.5</v>
      </c>
      <c r="D224">
        <f>D$14*(10-lgd*COUNTIF(Defaults!$AI224:$AR224,"&lt;="&amp;D$17))</f>
        <v>1.41</v>
      </c>
      <c r="E224">
        <f>E$14*(10-lgd*COUNTIF(Defaults!$AI224:$AR224,"&lt;="&amp;E$17))</f>
        <v>1.41</v>
      </c>
      <c r="F224">
        <f>F$14*(10-lgd*COUNTIF(Defaults!$AI224:$AR224,"&lt;="&amp;F$17))</f>
        <v>1.41</v>
      </c>
      <c r="G224">
        <f>G$14*(10-lgd*COUNTIF(Defaults!$AI224:$AR224,"&lt;="&amp;G$17))</f>
        <v>1.41</v>
      </c>
      <c r="H224">
        <f>H$14*(10-lgd*COUNTIF(Defaults!$AI224:$AR224,"&lt;="&amp;H$17))</f>
        <v>1.41</v>
      </c>
      <c r="I224">
        <f>I$14*(10-lgd*COUNTIF(Defaults!$AI224:$AR224,"&lt;="&amp;I$17))</f>
        <v>1.41</v>
      </c>
      <c r="J224">
        <f>J$14*(10-lgd*COUNTIF(Defaults!$AI224:$AR224,"&lt;="&amp;J$17))</f>
        <v>1.32</v>
      </c>
      <c r="K224">
        <f>K$14*(10-lgd*COUNTIF(Defaults!$AI224:$AR224,"&lt;="&amp;K$17))</f>
        <v>1.32</v>
      </c>
      <c r="L224">
        <f>L$14*(10-lgd*COUNTIF(Defaults!$AI224:$AR224,"&lt;="&amp;L$17))</f>
        <v>1.32</v>
      </c>
      <c r="M224">
        <f>M$14*(10-lgd*COUNTIF(Defaults!$AI224:$AR224,"&lt;="&amp;M$17))</f>
        <v>1.32</v>
      </c>
      <c r="N224">
        <f>N$14*(10-lgd*COUNTIF(Defaults!$AI224:$AR224,"&lt;="&amp;N$17))</f>
        <v>1.32</v>
      </c>
      <c r="O224">
        <f>O$14*(10-lgd*COUNTIF(Defaults!$AI224:$AR224,"&lt;="&amp;O$17))</f>
        <v>1.32</v>
      </c>
      <c r="P224">
        <f>P$14*(10-lgd*COUNTIF(Defaults!$AI224:$AR224,"&lt;="&amp;P$17))</f>
        <v>1.32</v>
      </c>
      <c r="Q224">
        <f>Q$14*(10-lgd*COUNTIF(Defaults!$AI224:$AR224,"&lt;="&amp;Q$17))</f>
        <v>1.32</v>
      </c>
      <c r="R224">
        <f>R$14*(10-lgd*COUNTIF(Defaults!$AI224:$AR224,"&lt;="&amp;R$17))</f>
        <v>1.32</v>
      </c>
      <c r="S224">
        <f>S$14*(10-lgd*COUNTIF(Defaults!$AI224:$AR224,"&lt;="&amp;S$17))</f>
        <v>1.32</v>
      </c>
      <c r="T224">
        <f>T$14*(10-lgd*COUNTIF(Defaults!$AI224:$AR224,"&lt;="&amp;T$17))</f>
        <v>1.32</v>
      </c>
      <c r="U224">
        <f>U$14*(10-lgd*COUNTIF(Defaults!$AI224:$AR224,"&lt;="&amp;U$17))</f>
        <v>89.320000000000007</v>
      </c>
      <c r="W224">
        <f t="shared" si="198"/>
        <v>0.1</v>
      </c>
      <c r="X224">
        <f t="shared" si="199"/>
        <v>0.1</v>
      </c>
      <c r="Y224">
        <f t="shared" si="200"/>
        <v>0.1</v>
      </c>
      <c r="Z224">
        <f t="shared" si="201"/>
        <v>0.1</v>
      </c>
      <c r="AA224">
        <f t="shared" si="202"/>
        <v>0.1</v>
      </c>
      <c r="AB224">
        <f t="shared" si="203"/>
        <v>0.1</v>
      </c>
      <c r="AC224">
        <f t="shared" si="204"/>
        <v>0.1</v>
      </c>
      <c r="AD224">
        <f t="shared" si="205"/>
        <v>0.1</v>
      </c>
      <c r="AE224">
        <f t="shared" si="206"/>
        <v>0.1</v>
      </c>
      <c r="AF224">
        <f t="shared" si="207"/>
        <v>0.1</v>
      </c>
      <c r="AG224">
        <f t="shared" si="208"/>
        <v>0.1</v>
      </c>
      <c r="AH224">
        <f t="shared" si="209"/>
        <v>0.1</v>
      </c>
      <c r="AI224">
        <f t="shared" si="210"/>
        <v>0.1</v>
      </c>
      <c r="AJ224">
        <f t="shared" si="211"/>
        <v>0.1</v>
      </c>
      <c r="AK224">
        <f t="shared" si="212"/>
        <v>0.1</v>
      </c>
      <c r="AL224">
        <f t="shared" si="213"/>
        <v>0.1</v>
      </c>
      <c r="AM224">
        <f t="shared" si="214"/>
        <v>0.1</v>
      </c>
      <c r="AN224">
        <f t="shared" si="215"/>
        <v>0.1</v>
      </c>
      <c r="AO224">
        <f t="shared" si="216"/>
        <v>0.1</v>
      </c>
      <c r="AP224">
        <f t="shared" si="217"/>
        <v>20.100000000000001</v>
      </c>
      <c r="AR224">
        <f t="shared" si="218"/>
        <v>0.1</v>
      </c>
      <c r="AS224">
        <f t="shared" si="219"/>
        <v>0.1</v>
      </c>
      <c r="AT224">
        <f t="shared" si="220"/>
        <v>0.1</v>
      </c>
      <c r="AU224">
        <f t="shared" si="221"/>
        <v>0.1</v>
      </c>
      <c r="AV224">
        <f t="shared" si="222"/>
        <v>0.1</v>
      </c>
      <c r="AW224">
        <f t="shared" si="223"/>
        <v>0.1</v>
      </c>
      <c r="AX224">
        <f t="shared" si="224"/>
        <v>0.1</v>
      </c>
      <c r="AY224">
        <f t="shared" si="225"/>
        <v>0.1</v>
      </c>
      <c r="AZ224">
        <f t="shared" si="226"/>
        <v>0.1</v>
      </c>
      <c r="BA224">
        <f t="shared" si="227"/>
        <v>0.1</v>
      </c>
      <c r="BB224">
        <f t="shared" si="228"/>
        <v>0.1</v>
      </c>
      <c r="BC224">
        <f t="shared" si="229"/>
        <v>0.1</v>
      </c>
      <c r="BD224">
        <f t="shared" si="230"/>
        <v>0.1</v>
      </c>
      <c r="BE224">
        <f t="shared" si="231"/>
        <v>0.1</v>
      </c>
      <c r="BF224">
        <f t="shared" si="232"/>
        <v>0.1</v>
      </c>
      <c r="BG224">
        <f t="shared" si="233"/>
        <v>0.1</v>
      </c>
      <c r="BH224">
        <f t="shared" si="234"/>
        <v>0.1</v>
      </c>
      <c r="BI224">
        <f t="shared" si="235"/>
        <v>0.1</v>
      </c>
      <c r="BJ224">
        <f t="shared" si="236"/>
        <v>0.1</v>
      </c>
      <c r="BK224">
        <f t="shared" si="237"/>
        <v>10.1</v>
      </c>
      <c r="BM224">
        <f t="shared" si="238"/>
        <v>1.2999999999999998</v>
      </c>
      <c r="BN224">
        <f t="shared" si="239"/>
        <v>1.2999999999999998</v>
      </c>
      <c r="BO224">
        <f t="shared" si="240"/>
        <v>1.2099999999999997</v>
      </c>
      <c r="BP224">
        <f t="shared" si="241"/>
        <v>1.2099999999999997</v>
      </c>
      <c r="BQ224">
        <f t="shared" si="242"/>
        <v>1.2099999999999997</v>
      </c>
      <c r="BR224">
        <f t="shared" si="243"/>
        <v>1.2099999999999997</v>
      </c>
      <c r="BS224">
        <f t="shared" si="244"/>
        <v>1.2099999999999997</v>
      </c>
      <c r="BT224">
        <f t="shared" si="245"/>
        <v>1.2099999999999997</v>
      </c>
      <c r="BU224">
        <f t="shared" si="246"/>
        <v>1.1199999999999999</v>
      </c>
      <c r="BV224">
        <f t="shared" si="247"/>
        <v>1.1199999999999999</v>
      </c>
      <c r="BW224">
        <f t="shared" si="248"/>
        <v>1.1199999999999999</v>
      </c>
      <c r="BX224">
        <f t="shared" si="249"/>
        <v>1.1199999999999999</v>
      </c>
      <c r="BY224">
        <f t="shared" si="250"/>
        <v>1.1199999999999999</v>
      </c>
      <c r="BZ224">
        <f t="shared" si="251"/>
        <v>1.1199999999999999</v>
      </c>
      <c r="CA224">
        <f t="shared" si="252"/>
        <v>1.1199999999999999</v>
      </c>
      <c r="CB224">
        <f t="shared" si="253"/>
        <v>1.1199999999999999</v>
      </c>
      <c r="CC224">
        <f t="shared" si="254"/>
        <v>1.1199999999999999</v>
      </c>
      <c r="CD224">
        <f t="shared" si="255"/>
        <v>1.1199999999999999</v>
      </c>
      <c r="CE224">
        <f t="shared" si="256"/>
        <v>1.1199999999999999</v>
      </c>
      <c r="CF224">
        <f t="shared" si="257"/>
        <v>59.12</v>
      </c>
      <c r="CH224">
        <f t="shared" si="258"/>
        <v>115.30000000000001</v>
      </c>
      <c r="CI224">
        <f t="shared" si="259"/>
        <v>22.000000000000004</v>
      </c>
      <c r="CJ224">
        <f t="shared" si="260"/>
        <v>12</v>
      </c>
      <c r="CK224">
        <f t="shared" si="261"/>
        <v>81.3</v>
      </c>
      <c r="CL224">
        <f t="shared" si="262"/>
        <v>0</v>
      </c>
      <c r="CM224">
        <f t="shared" si="263"/>
        <v>0</v>
      </c>
    </row>
    <row r="225" spans="1:91" x14ac:dyDescent="0.2">
      <c r="A225">
        <v>208</v>
      </c>
      <c r="B225">
        <f>B$14*(10-lgd*COUNTIF(Defaults!$AI225:$AR225,"&lt;="&amp;B$17))</f>
        <v>1.5</v>
      </c>
      <c r="C225">
        <f>C$14*(10-lgd*COUNTIF(Defaults!$AI225:$AR225,"&lt;="&amp;C$17))</f>
        <v>1.5</v>
      </c>
      <c r="D225">
        <f>D$14*(10-lgd*COUNTIF(Defaults!$AI225:$AR225,"&lt;="&amp;D$17))</f>
        <v>1.5</v>
      </c>
      <c r="E225">
        <f>E$14*(10-lgd*COUNTIF(Defaults!$AI225:$AR225,"&lt;="&amp;E$17))</f>
        <v>1.5</v>
      </c>
      <c r="F225">
        <f>F$14*(10-lgd*COUNTIF(Defaults!$AI225:$AR225,"&lt;="&amp;F$17))</f>
        <v>1.5</v>
      </c>
      <c r="G225">
        <f>G$14*(10-lgd*COUNTIF(Defaults!$AI225:$AR225,"&lt;="&amp;G$17))</f>
        <v>1.5</v>
      </c>
      <c r="H225">
        <f>H$14*(10-lgd*COUNTIF(Defaults!$AI225:$AR225,"&lt;="&amp;H$17))</f>
        <v>1.5</v>
      </c>
      <c r="I225">
        <f>I$14*(10-lgd*COUNTIF(Defaults!$AI225:$AR225,"&lt;="&amp;I$17))</f>
        <v>1.5</v>
      </c>
      <c r="J225">
        <f>J$14*(10-lgd*COUNTIF(Defaults!$AI225:$AR225,"&lt;="&amp;J$17))</f>
        <v>1.5</v>
      </c>
      <c r="K225">
        <f>K$14*(10-lgd*COUNTIF(Defaults!$AI225:$AR225,"&lt;="&amp;K$17))</f>
        <v>1.5</v>
      </c>
      <c r="L225">
        <f>L$14*(10-lgd*COUNTIF(Defaults!$AI225:$AR225,"&lt;="&amp;L$17))</f>
        <v>1.5</v>
      </c>
      <c r="M225">
        <f>M$14*(10-lgd*COUNTIF(Defaults!$AI225:$AR225,"&lt;="&amp;M$17))</f>
        <v>1.5</v>
      </c>
      <c r="N225">
        <f>N$14*(10-lgd*COUNTIF(Defaults!$AI225:$AR225,"&lt;="&amp;N$17))</f>
        <v>1.5</v>
      </c>
      <c r="O225">
        <f>O$14*(10-lgd*COUNTIF(Defaults!$AI225:$AR225,"&lt;="&amp;O$17))</f>
        <v>1.5</v>
      </c>
      <c r="P225">
        <f>P$14*(10-lgd*COUNTIF(Defaults!$AI225:$AR225,"&lt;="&amp;P$17))</f>
        <v>1.5</v>
      </c>
      <c r="Q225">
        <f>Q$14*(10-lgd*COUNTIF(Defaults!$AI225:$AR225,"&lt;="&amp;Q$17))</f>
        <v>1.5</v>
      </c>
      <c r="R225">
        <f>R$14*(10-lgd*COUNTIF(Defaults!$AI225:$AR225,"&lt;="&amp;R$17))</f>
        <v>1.5</v>
      </c>
      <c r="S225">
        <f>S$14*(10-lgd*COUNTIF(Defaults!$AI225:$AR225,"&lt;="&amp;S$17))</f>
        <v>1.5</v>
      </c>
      <c r="T225">
        <f>T$14*(10-lgd*COUNTIF(Defaults!$AI225:$AR225,"&lt;="&amp;T$17))</f>
        <v>1.5</v>
      </c>
      <c r="U225">
        <f>U$14*(10-lgd*COUNTIF(Defaults!$AI225:$AR225,"&lt;="&amp;U$17))</f>
        <v>101.5</v>
      </c>
      <c r="W225">
        <f t="shared" si="198"/>
        <v>0.1</v>
      </c>
      <c r="X225">
        <f t="shared" si="199"/>
        <v>0.1</v>
      </c>
      <c r="Y225">
        <f t="shared" si="200"/>
        <v>0.1</v>
      </c>
      <c r="Z225">
        <f t="shared" si="201"/>
        <v>0.1</v>
      </c>
      <c r="AA225">
        <f t="shared" si="202"/>
        <v>0.1</v>
      </c>
      <c r="AB225">
        <f t="shared" si="203"/>
        <v>0.1</v>
      </c>
      <c r="AC225">
        <f t="shared" si="204"/>
        <v>0.1</v>
      </c>
      <c r="AD225">
        <f t="shared" si="205"/>
        <v>0.1</v>
      </c>
      <c r="AE225">
        <f t="shared" si="206"/>
        <v>0.1</v>
      </c>
      <c r="AF225">
        <f t="shared" si="207"/>
        <v>0.1</v>
      </c>
      <c r="AG225">
        <f t="shared" si="208"/>
        <v>0.1</v>
      </c>
      <c r="AH225">
        <f t="shared" si="209"/>
        <v>0.1</v>
      </c>
      <c r="AI225">
        <f t="shared" si="210"/>
        <v>0.1</v>
      </c>
      <c r="AJ225">
        <f t="shared" si="211"/>
        <v>0.1</v>
      </c>
      <c r="AK225">
        <f t="shared" si="212"/>
        <v>0.1</v>
      </c>
      <c r="AL225">
        <f t="shared" si="213"/>
        <v>0.1</v>
      </c>
      <c r="AM225">
        <f t="shared" si="214"/>
        <v>0.1</v>
      </c>
      <c r="AN225">
        <f t="shared" si="215"/>
        <v>0.1</v>
      </c>
      <c r="AO225">
        <f t="shared" si="216"/>
        <v>0.1</v>
      </c>
      <c r="AP225">
        <f t="shared" si="217"/>
        <v>20.100000000000001</v>
      </c>
      <c r="AR225">
        <f t="shared" si="218"/>
        <v>0.1</v>
      </c>
      <c r="AS225">
        <f t="shared" si="219"/>
        <v>0.1</v>
      </c>
      <c r="AT225">
        <f t="shared" si="220"/>
        <v>0.1</v>
      </c>
      <c r="AU225">
        <f t="shared" si="221"/>
        <v>0.1</v>
      </c>
      <c r="AV225">
        <f t="shared" si="222"/>
        <v>0.1</v>
      </c>
      <c r="AW225">
        <f t="shared" si="223"/>
        <v>0.1</v>
      </c>
      <c r="AX225">
        <f t="shared" si="224"/>
        <v>0.1</v>
      </c>
      <c r="AY225">
        <f t="shared" si="225"/>
        <v>0.1</v>
      </c>
      <c r="AZ225">
        <f t="shared" si="226"/>
        <v>0.1</v>
      </c>
      <c r="BA225">
        <f t="shared" si="227"/>
        <v>0.1</v>
      </c>
      <c r="BB225">
        <f t="shared" si="228"/>
        <v>0.1</v>
      </c>
      <c r="BC225">
        <f t="shared" si="229"/>
        <v>0.1</v>
      </c>
      <c r="BD225">
        <f t="shared" si="230"/>
        <v>0.1</v>
      </c>
      <c r="BE225">
        <f t="shared" si="231"/>
        <v>0.1</v>
      </c>
      <c r="BF225">
        <f t="shared" si="232"/>
        <v>0.1</v>
      </c>
      <c r="BG225">
        <f t="shared" si="233"/>
        <v>0.1</v>
      </c>
      <c r="BH225">
        <f t="shared" si="234"/>
        <v>0.1</v>
      </c>
      <c r="BI225">
        <f t="shared" si="235"/>
        <v>0.1</v>
      </c>
      <c r="BJ225">
        <f t="shared" si="236"/>
        <v>0.1</v>
      </c>
      <c r="BK225">
        <f t="shared" si="237"/>
        <v>10.1</v>
      </c>
      <c r="BM225">
        <f t="shared" si="238"/>
        <v>1.2999999999999998</v>
      </c>
      <c r="BN225">
        <f t="shared" si="239"/>
        <v>1.2999999999999998</v>
      </c>
      <c r="BO225">
        <f t="shared" si="240"/>
        <v>1.2999999999999998</v>
      </c>
      <c r="BP225">
        <f t="shared" si="241"/>
        <v>1.2999999999999998</v>
      </c>
      <c r="BQ225">
        <f t="shared" si="242"/>
        <v>1.2999999999999998</v>
      </c>
      <c r="BR225">
        <f t="shared" si="243"/>
        <v>1.2999999999999998</v>
      </c>
      <c r="BS225">
        <f t="shared" si="244"/>
        <v>1.2999999999999998</v>
      </c>
      <c r="BT225">
        <f t="shared" si="245"/>
        <v>1.2999999999999998</v>
      </c>
      <c r="BU225">
        <f t="shared" si="246"/>
        <v>1.2999999999999998</v>
      </c>
      <c r="BV225">
        <f t="shared" si="247"/>
        <v>1.2999999999999998</v>
      </c>
      <c r="BW225">
        <f t="shared" si="248"/>
        <v>1.2999999999999998</v>
      </c>
      <c r="BX225">
        <f t="shared" si="249"/>
        <v>1.2999999999999998</v>
      </c>
      <c r="BY225">
        <f t="shared" si="250"/>
        <v>1.2999999999999998</v>
      </c>
      <c r="BZ225">
        <f t="shared" si="251"/>
        <v>1.2999999999999998</v>
      </c>
      <c r="CA225">
        <f t="shared" si="252"/>
        <v>1.2999999999999998</v>
      </c>
      <c r="CB225">
        <f t="shared" si="253"/>
        <v>1.2999999999999998</v>
      </c>
      <c r="CC225">
        <f t="shared" si="254"/>
        <v>1.2999999999999998</v>
      </c>
      <c r="CD225">
        <f t="shared" si="255"/>
        <v>1.2999999999999998</v>
      </c>
      <c r="CE225">
        <f t="shared" si="256"/>
        <v>1.2999999999999998</v>
      </c>
      <c r="CF225">
        <f t="shared" si="257"/>
        <v>71.300000000000011</v>
      </c>
      <c r="CH225">
        <f t="shared" si="258"/>
        <v>130</v>
      </c>
      <c r="CI225">
        <f t="shared" si="259"/>
        <v>22.000000000000004</v>
      </c>
      <c r="CJ225">
        <f t="shared" si="260"/>
        <v>12</v>
      </c>
      <c r="CK225">
        <f t="shared" si="261"/>
        <v>96.000000000000014</v>
      </c>
      <c r="CL225">
        <f t="shared" si="262"/>
        <v>0</v>
      </c>
      <c r="CM225">
        <f t="shared" si="263"/>
        <v>0</v>
      </c>
    </row>
    <row r="226" spans="1:91" x14ac:dyDescent="0.2">
      <c r="A226">
        <v>209</v>
      </c>
      <c r="B226">
        <f>B$14*(10-lgd*COUNTIF(Defaults!$AI226:$AR226,"&lt;="&amp;B$17))</f>
        <v>1.5</v>
      </c>
      <c r="C226">
        <f>C$14*(10-lgd*COUNTIF(Defaults!$AI226:$AR226,"&lt;="&amp;C$17))</f>
        <v>1.5</v>
      </c>
      <c r="D226">
        <f>D$14*(10-lgd*COUNTIF(Defaults!$AI226:$AR226,"&lt;="&amp;D$17))</f>
        <v>1.5</v>
      </c>
      <c r="E226">
        <f>E$14*(10-lgd*COUNTIF(Defaults!$AI226:$AR226,"&lt;="&amp;E$17))</f>
        <v>1.5</v>
      </c>
      <c r="F226">
        <f>F$14*(10-lgd*COUNTIF(Defaults!$AI226:$AR226,"&lt;="&amp;F$17))</f>
        <v>1.5</v>
      </c>
      <c r="G226">
        <f>G$14*(10-lgd*COUNTIF(Defaults!$AI226:$AR226,"&lt;="&amp;G$17))</f>
        <v>1.5</v>
      </c>
      <c r="H226">
        <f>H$14*(10-lgd*COUNTIF(Defaults!$AI226:$AR226,"&lt;="&amp;H$17))</f>
        <v>1.5</v>
      </c>
      <c r="I226">
        <f>I$14*(10-lgd*COUNTIF(Defaults!$AI226:$AR226,"&lt;="&amp;I$17))</f>
        <v>1.5</v>
      </c>
      <c r="J226">
        <f>J$14*(10-lgd*COUNTIF(Defaults!$AI226:$AR226,"&lt;="&amp;J$17))</f>
        <v>1.5</v>
      </c>
      <c r="K226">
        <f>K$14*(10-lgd*COUNTIF(Defaults!$AI226:$AR226,"&lt;="&amp;K$17))</f>
        <v>1.5</v>
      </c>
      <c r="L226">
        <f>L$14*(10-lgd*COUNTIF(Defaults!$AI226:$AR226,"&lt;="&amp;L$17))</f>
        <v>1.5</v>
      </c>
      <c r="M226">
        <f>M$14*(10-lgd*COUNTIF(Defaults!$AI226:$AR226,"&lt;="&amp;M$17))</f>
        <v>1.5</v>
      </c>
      <c r="N226">
        <f>N$14*(10-lgd*COUNTIF(Defaults!$AI226:$AR226,"&lt;="&amp;N$17))</f>
        <v>1.5</v>
      </c>
      <c r="O226">
        <f>O$14*(10-lgd*COUNTIF(Defaults!$AI226:$AR226,"&lt;="&amp;O$17))</f>
        <v>1.5</v>
      </c>
      <c r="P226">
        <f>P$14*(10-lgd*COUNTIF(Defaults!$AI226:$AR226,"&lt;="&amp;P$17))</f>
        <v>1.5</v>
      </c>
      <c r="Q226">
        <f>Q$14*(10-lgd*COUNTIF(Defaults!$AI226:$AR226,"&lt;="&amp;Q$17))</f>
        <v>1.5</v>
      </c>
      <c r="R226">
        <f>R$14*(10-lgd*COUNTIF(Defaults!$AI226:$AR226,"&lt;="&amp;R$17))</f>
        <v>1.5</v>
      </c>
      <c r="S226">
        <f>S$14*(10-lgd*COUNTIF(Defaults!$AI226:$AR226,"&lt;="&amp;S$17))</f>
        <v>1.5</v>
      </c>
      <c r="T226">
        <f>T$14*(10-lgd*COUNTIF(Defaults!$AI226:$AR226,"&lt;="&amp;T$17))</f>
        <v>1.5</v>
      </c>
      <c r="U226">
        <f>U$14*(10-lgd*COUNTIF(Defaults!$AI226:$AR226,"&lt;="&amp;U$17))</f>
        <v>101.5</v>
      </c>
      <c r="W226">
        <f t="shared" si="198"/>
        <v>0.1</v>
      </c>
      <c r="X226">
        <f t="shared" si="199"/>
        <v>0.1</v>
      </c>
      <c r="Y226">
        <f t="shared" si="200"/>
        <v>0.1</v>
      </c>
      <c r="Z226">
        <f t="shared" si="201"/>
        <v>0.1</v>
      </c>
      <c r="AA226">
        <f t="shared" si="202"/>
        <v>0.1</v>
      </c>
      <c r="AB226">
        <f t="shared" si="203"/>
        <v>0.1</v>
      </c>
      <c r="AC226">
        <f t="shared" si="204"/>
        <v>0.1</v>
      </c>
      <c r="AD226">
        <f t="shared" si="205"/>
        <v>0.1</v>
      </c>
      <c r="AE226">
        <f t="shared" si="206"/>
        <v>0.1</v>
      </c>
      <c r="AF226">
        <f t="shared" si="207"/>
        <v>0.1</v>
      </c>
      <c r="AG226">
        <f t="shared" si="208"/>
        <v>0.1</v>
      </c>
      <c r="AH226">
        <f t="shared" si="209"/>
        <v>0.1</v>
      </c>
      <c r="AI226">
        <f t="shared" si="210"/>
        <v>0.1</v>
      </c>
      <c r="AJ226">
        <f t="shared" si="211"/>
        <v>0.1</v>
      </c>
      <c r="AK226">
        <f t="shared" si="212"/>
        <v>0.1</v>
      </c>
      <c r="AL226">
        <f t="shared" si="213"/>
        <v>0.1</v>
      </c>
      <c r="AM226">
        <f t="shared" si="214"/>
        <v>0.1</v>
      </c>
      <c r="AN226">
        <f t="shared" si="215"/>
        <v>0.1</v>
      </c>
      <c r="AO226">
        <f t="shared" si="216"/>
        <v>0.1</v>
      </c>
      <c r="AP226">
        <f t="shared" si="217"/>
        <v>20.100000000000001</v>
      </c>
      <c r="AR226">
        <f t="shared" si="218"/>
        <v>0.1</v>
      </c>
      <c r="AS226">
        <f t="shared" si="219"/>
        <v>0.1</v>
      </c>
      <c r="AT226">
        <f t="shared" si="220"/>
        <v>0.1</v>
      </c>
      <c r="AU226">
        <f t="shared" si="221"/>
        <v>0.1</v>
      </c>
      <c r="AV226">
        <f t="shared" si="222"/>
        <v>0.1</v>
      </c>
      <c r="AW226">
        <f t="shared" si="223"/>
        <v>0.1</v>
      </c>
      <c r="AX226">
        <f t="shared" si="224"/>
        <v>0.1</v>
      </c>
      <c r="AY226">
        <f t="shared" si="225"/>
        <v>0.1</v>
      </c>
      <c r="AZ226">
        <f t="shared" si="226"/>
        <v>0.1</v>
      </c>
      <c r="BA226">
        <f t="shared" si="227"/>
        <v>0.1</v>
      </c>
      <c r="BB226">
        <f t="shared" si="228"/>
        <v>0.1</v>
      </c>
      <c r="BC226">
        <f t="shared" si="229"/>
        <v>0.1</v>
      </c>
      <c r="BD226">
        <f t="shared" si="230"/>
        <v>0.1</v>
      </c>
      <c r="BE226">
        <f t="shared" si="231"/>
        <v>0.1</v>
      </c>
      <c r="BF226">
        <f t="shared" si="232"/>
        <v>0.1</v>
      </c>
      <c r="BG226">
        <f t="shared" si="233"/>
        <v>0.1</v>
      </c>
      <c r="BH226">
        <f t="shared" si="234"/>
        <v>0.1</v>
      </c>
      <c r="BI226">
        <f t="shared" si="235"/>
        <v>0.1</v>
      </c>
      <c r="BJ226">
        <f t="shared" si="236"/>
        <v>0.1</v>
      </c>
      <c r="BK226">
        <f t="shared" si="237"/>
        <v>10.1</v>
      </c>
      <c r="BM226">
        <f t="shared" si="238"/>
        <v>1.2999999999999998</v>
      </c>
      <c r="BN226">
        <f t="shared" si="239"/>
        <v>1.2999999999999998</v>
      </c>
      <c r="BO226">
        <f t="shared" si="240"/>
        <v>1.2999999999999998</v>
      </c>
      <c r="BP226">
        <f t="shared" si="241"/>
        <v>1.2999999999999998</v>
      </c>
      <c r="BQ226">
        <f t="shared" si="242"/>
        <v>1.2999999999999998</v>
      </c>
      <c r="BR226">
        <f t="shared" si="243"/>
        <v>1.2999999999999998</v>
      </c>
      <c r="BS226">
        <f t="shared" si="244"/>
        <v>1.2999999999999998</v>
      </c>
      <c r="BT226">
        <f t="shared" si="245"/>
        <v>1.2999999999999998</v>
      </c>
      <c r="BU226">
        <f t="shared" si="246"/>
        <v>1.2999999999999998</v>
      </c>
      <c r="BV226">
        <f t="shared" si="247"/>
        <v>1.2999999999999998</v>
      </c>
      <c r="BW226">
        <f t="shared" si="248"/>
        <v>1.2999999999999998</v>
      </c>
      <c r="BX226">
        <f t="shared" si="249"/>
        <v>1.2999999999999998</v>
      </c>
      <c r="BY226">
        <f t="shared" si="250"/>
        <v>1.2999999999999998</v>
      </c>
      <c r="BZ226">
        <f t="shared" si="251"/>
        <v>1.2999999999999998</v>
      </c>
      <c r="CA226">
        <f t="shared" si="252"/>
        <v>1.2999999999999998</v>
      </c>
      <c r="CB226">
        <f t="shared" si="253"/>
        <v>1.2999999999999998</v>
      </c>
      <c r="CC226">
        <f t="shared" si="254"/>
        <v>1.2999999999999998</v>
      </c>
      <c r="CD226">
        <f t="shared" si="255"/>
        <v>1.2999999999999998</v>
      </c>
      <c r="CE226">
        <f t="shared" si="256"/>
        <v>1.2999999999999998</v>
      </c>
      <c r="CF226">
        <f t="shared" si="257"/>
        <v>71.300000000000011</v>
      </c>
      <c r="CH226">
        <f t="shared" si="258"/>
        <v>130</v>
      </c>
      <c r="CI226">
        <f t="shared" si="259"/>
        <v>22.000000000000004</v>
      </c>
      <c r="CJ226">
        <f t="shared" si="260"/>
        <v>12</v>
      </c>
      <c r="CK226">
        <f t="shared" si="261"/>
        <v>96.000000000000014</v>
      </c>
      <c r="CL226">
        <f t="shared" si="262"/>
        <v>0</v>
      </c>
      <c r="CM226">
        <f t="shared" si="263"/>
        <v>0</v>
      </c>
    </row>
    <row r="227" spans="1:91" x14ac:dyDescent="0.2">
      <c r="A227">
        <v>210</v>
      </c>
      <c r="B227">
        <f>B$14*(10-lgd*COUNTIF(Defaults!$AI227:$AR227,"&lt;="&amp;B$17))</f>
        <v>1.32</v>
      </c>
      <c r="C227">
        <f>C$14*(10-lgd*COUNTIF(Defaults!$AI227:$AR227,"&lt;="&amp;C$17))</f>
        <v>1.32</v>
      </c>
      <c r="D227">
        <f>D$14*(10-lgd*COUNTIF(Defaults!$AI227:$AR227,"&lt;="&amp;D$17))</f>
        <v>1.2299999999999998</v>
      </c>
      <c r="E227">
        <f>E$14*(10-lgd*COUNTIF(Defaults!$AI227:$AR227,"&lt;="&amp;E$17))</f>
        <v>1.2299999999999998</v>
      </c>
      <c r="F227">
        <f>F$14*(10-lgd*COUNTIF(Defaults!$AI227:$AR227,"&lt;="&amp;F$17))</f>
        <v>1.1399999999999999</v>
      </c>
      <c r="G227">
        <f>G$14*(10-lgd*COUNTIF(Defaults!$AI227:$AR227,"&lt;="&amp;G$17))</f>
        <v>1.1399999999999999</v>
      </c>
      <c r="H227">
        <f>H$14*(10-lgd*COUNTIF(Defaults!$AI227:$AR227,"&lt;="&amp;H$17))</f>
        <v>1.1399999999999999</v>
      </c>
      <c r="I227">
        <f>I$14*(10-lgd*COUNTIF(Defaults!$AI227:$AR227,"&lt;="&amp;I$17))</f>
        <v>1.1399999999999999</v>
      </c>
      <c r="J227">
        <f>J$14*(10-lgd*COUNTIF(Defaults!$AI227:$AR227,"&lt;="&amp;J$17))</f>
        <v>1.1399999999999999</v>
      </c>
      <c r="K227">
        <f>K$14*(10-lgd*COUNTIF(Defaults!$AI227:$AR227,"&lt;="&amp;K$17))</f>
        <v>1.1399999999999999</v>
      </c>
      <c r="L227">
        <f>L$14*(10-lgd*COUNTIF(Defaults!$AI227:$AR227,"&lt;="&amp;L$17))</f>
        <v>1.1399999999999999</v>
      </c>
      <c r="M227">
        <f>M$14*(10-lgd*COUNTIF(Defaults!$AI227:$AR227,"&lt;="&amp;M$17))</f>
        <v>1.1399999999999999</v>
      </c>
      <c r="N227">
        <f>N$14*(10-lgd*COUNTIF(Defaults!$AI227:$AR227,"&lt;="&amp;N$17))</f>
        <v>1.1399999999999999</v>
      </c>
      <c r="O227">
        <f>O$14*(10-lgd*COUNTIF(Defaults!$AI227:$AR227,"&lt;="&amp;O$17))</f>
        <v>1.1399999999999999</v>
      </c>
      <c r="P227">
        <f>P$14*(10-lgd*COUNTIF(Defaults!$AI227:$AR227,"&lt;="&amp;P$17))</f>
        <v>1.1399999999999999</v>
      </c>
      <c r="Q227">
        <f>Q$14*(10-lgd*COUNTIF(Defaults!$AI227:$AR227,"&lt;="&amp;Q$17))</f>
        <v>1.05</v>
      </c>
      <c r="R227">
        <f>R$14*(10-lgd*COUNTIF(Defaults!$AI227:$AR227,"&lt;="&amp;R$17))</f>
        <v>1.05</v>
      </c>
      <c r="S227">
        <f>S$14*(10-lgd*COUNTIF(Defaults!$AI227:$AR227,"&lt;="&amp;S$17))</f>
        <v>1.05</v>
      </c>
      <c r="T227">
        <f>T$14*(10-lgd*COUNTIF(Defaults!$AI227:$AR227,"&lt;="&amp;T$17))</f>
        <v>1.05</v>
      </c>
      <c r="U227">
        <f>U$14*(10-lgd*COUNTIF(Defaults!$AI227:$AR227,"&lt;="&amp;U$17))</f>
        <v>64.960000000000008</v>
      </c>
      <c r="W227">
        <f t="shared" si="198"/>
        <v>0.1</v>
      </c>
      <c r="X227">
        <f t="shared" si="199"/>
        <v>0.1</v>
      </c>
      <c r="Y227">
        <f t="shared" si="200"/>
        <v>0.1</v>
      </c>
      <c r="Z227">
        <f t="shared" si="201"/>
        <v>0.1</v>
      </c>
      <c r="AA227">
        <f t="shared" si="202"/>
        <v>0.1</v>
      </c>
      <c r="AB227">
        <f t="shared" si="203"/>
        <v>0.1</v>
      </c>
      <c r="AC227">
        <f t="shared" si="204"/>
        <v>0.1</v>
      </c>
      <c r="AD227">
        <f t="shared" si="205"/>
        <v>0.1</v>
      </c>
      <c r="AE227">
        <f t="shared" si="206"/>
        <v>0.1</v>
      </c>
      <c r="AF227">
        <f t="shared" si="207"/>
        <v>0.1</v>
      </c>
      <c r="AG227">
        <f t="shared" si="208"/>
        <v>0.1</v>
      </c>
      <c r="AH227">
        <f t="shared" si="209"/>
        <v>0.1</v>
      </c>
      <c r="AI227">
        <f t="shared" si="210"/>
        <v>0.1</v>
      </c>
      <c r="AJ227">
        <f t="shared" si="211"/>
        <v>0.1</v>
      </c>
      <c r="AK227">
        <f t="shared" si="212"/>
        <v>0.1</v>
      </c>
      <c r="AL227">
        <f t="shared" si="213"/>
        <v>0.1</v>
      </c>
      <c r="AM227">
        <f t="shared" si="214"/>
        <v>0.1</v>
      </c>
      <c r="AN227">
        <f t="shared" si="215"/>
        <v>0.1</v>
      </c>
      <c r="AO227">
        <f t="shared" si="216"/>
        <v>0.1</v>
      </c>
      <c r="AP227">
        <f t="shared" si="217"/>
        <v>20.100000000000001</v>
      </c>
      <c r="AR227">
        <f t="shared" si="218"/>
        <v>0.1</v>
      </c>
      <c r="AS227">
        <f t="shared" si="219"/>
        <v>0.1</v>
      </c>
      <c r="AT227">
        <f t="shared" si="220"/>
        <v>0.1</v>
      </c>
      <c r="AU227">
        <f t="shared" si="221"/>
        <v>0.1</v>
      </c>
      <c r="AV227">
        <f t="shared" si="222"/>
        <v>0.1</v>
      </c>
      <c r="AW227">
        <f t="shared" si="223"/>
        <v>0.1</v>
      </c>
      <c r="AX227">
        <f t="shared" si="224"/>
        <v>0.1</v>
      </c>
      <c r="AY227">
        <f t="shared" si="225"/>
        <v>0.1</v>
      </c>
      <c r="AZ227">
        <f t="shared" si="226"/>
        <v>0.1</v>
      </c>
      <c r="BA227">
        <f t="shared" si="227"/>
        <v>0.1</v>
      </c>
      <c r="BB227">
        <f t="shared" si="228"/>
        <v>0.1</v>
      </c>
      <c r="BC227">
        <f t="shared" si="229"/>
        <v>0.1</v>
      </c>
      <c r="BD227">
        <f t="shared" si="230"/>
        <v>0.1</v>
      </c>
      <c r="BE227">
        <f t="shared" si="231"/>
        <v>0.1</v>
      </c>
      <c r="BF227">
        <f t="shared" si="232"/>
        <v>0.1</v>
      </c>
      <c r="BG227">
        <f t="shared" si="233"/>
        <v>0.1</v>
      </c>
      <c r="BH227">
        <f t="shared" si="234"/>
        <v>0.1</v>
      </c>
      <c r="BI227">
        <f t="shared" si="235"/>
        <v>0.1</v>
      </c>
      <c r="BJ227">
        <f t="shared" si="236"/>
        <v>0.1</v>
      </c>
      <c r="BK227">
        <f t="shared" si="237"/>
        <v>10.1</v>
      </c>
      <c r="BM227">
        <f t="shared" si="238"/>
        <v>1.1199999999999999</v>
      </c>
      <c r="BN227">
        <f t="shared" si="239"/>
        <v>1.1199999999999999</v>
      </c>
      <c r="BO227">
        <f t="shared" si="240"/>
        <v>1.0299999999999996</v>
      </c>
      <c r="BP227">
        <f t="shared" si="241"/>
        <v>1.0299999999999996</v>
      </c>
      <c r="BQ227">
        <f t="shared" si="242"/>
        <v>0.93999999999999984</v>
      </c>
      <c r="BR227">
        <f t="shared" si="243"/>
        <v>0.93999999999999984</v>
      </c>
      <c r="BS227">
        <f t="shared" si="244"/>
        <v>0.93999999999999984</v>
      </c>
      <c r="BT227">
        <f t="shared" si="245"/>
        <v>0.93999999999999984</v>
      </c>
      <c r="BU227">
        <f t="shared" si="246"/>
        <v>0.93999999999999984</v>
      </c>
      <c r="BV227">
        <f t="shared" si="247"/>
        <v>0.93999999999999984</v>
      </c>
      <c r="BW227">
        <f t="shared" si="248"/>
        <v>0.93999999999999984</v>
      </c>
      <c r="BX227">
        <f t="shared" si="249"/>
        <v>0.93999999999999984</v>
      </c>
      <c r="BY227">
        <f t="shared" si="250"/>
        <v>0.93999999999999984</v>
      </c>
      <c r="BZ227">
        <f t="shared" si="251"/>
        <v>0.93999999999999984</v>
      </c>
      <c r="CA227">
        <f t="shared" si="252"/>
        <v>0.93999999999999984</v>
      </c>
      <c r="CB227">
        <f t="shared" si="253"/>
        <v>0.85000000000000009</v>
      </c>
      <c r="CC227">
        <f t="shared" si="254"/>
        <v>0.85000000000000009</v>
      </c>
      <c r="CD227">
        <f t="shared" si="255"/>
        <v>0.85000000000000009</v>
      </c>
      <c r="CE227">
        <f t="shared" si="256"/>
        <v>0.85000000000000009</v>
      </c>
      <c r="CF227">
        <f t="shared" si="257"/>
        <v>34.760000000000005</v>
      </c>
      <c r="CH227">
        <f t="shared" si="258"/>
        <v>86.800000000000011</v>
      </c>
      <c r="CI227">
        <f t="shared" si="259"/>
        <v>22.000000000000004</v>
      </c>
      <c r="CJ227">
        <f t="shared" si="260"/>
        <v>12</v>
      </c>
      <c r="CK227">
        <f t="shared" si="261"/>
        <v>52.8</v>
      </c>
      <c r="CL227">
        <f t="shared" si="262"/>
        <v>0</v>
      </c>
      <c r="CM227">
        <f t="shared" si="263"/>
        <v>0</v>
      </c>
    </row>
    <row r="228" spans="1:91" x14ac:dyDescent="0.2">
      <c r="A228">
        <v>211</v>
      </c>
      <c r="B228">
        <f>B$14*(10-lgd*COUNTIF(Defaults!$AI228:$AR228,"&lt;="&amp;B$17))</f>
        <v>1.5</v>
      </c>
      <c r="C228">
        <f>C$14*(10-lgd*COUNTIF(Defaults!$AI228:$AR228,"&lt;="&amp;C$17))</f>
        <v>1.5</v>
      </c>
      <c r="D228">
        <f>D$14*(10-lgd*COUNTIF(Defaults!$AI228:$AR228,"&lt;="&amp;D$17))</f>
        <v>1.5</v>
      </c>
      <c r="E228">
        <f>E$14*(10-lgd*COUNTIF(Defaults!$AI228:$AR228,"&lt;="&amp;E$17))</f>
        <v>1.5</v>
      </c>
      <c r="F228">
        <f>F$14*(10-lgd*COUNTIF(Defaults!$AI228:$AR228,"&lt;="&amp;F$17))</f>
        <v>1.5</v>
      </c>
      <c r="G228">
        <f>G$14*(10-lgd*COUNTIF(Defaults!$AI228:$AR228,"&lt;="&amp;G$17))</f>
        <v>1.5</v>
      </c>
      <c r="H228">
        <f>H$14*(10-lgd*COUNTIF(Defaults!$AI228:$AR228,"&lt;="&amp;H$17))</f>
        <v>1.5</v>
      </c>
      <c r="I228">
        <f>I$14*(10-lgd*COUNTIF(Defaults!$AI228:$AR228,"&lt;="&amp;I$17))</f>
        <v>1.5</v>
      </c>
      <c r="J228">
        <f>J$14*(10-lgd*COUNTIF(Defaults!$AI228:$AR228,"&lt;="&amp;J$17))</f>
        <v>1.41</v>
      </c>
      <c r="K228">
        <f>K$14*(10-lgd*COUNTIF(Defaults!$AI228:$AR228,"&lt;="&amp;K$17))</f>
        <v>1.41</v>
      </c>
      <c r="L228">
        <f>L$14*(10-lgd*COUNTIF(Defaults!$AI228:$AR228,"&lt;="&amp;L$17))</f>
        <v>1.41</v>
      </c>
      <c r="M228">
        <f>M$14*(10-lgd*COUNTIF(Defaults!$AI228:$AR228,"&lt;="&amp;M$17))</f>
        <v>1.41</v>
      </c>
      <c r="N228">
        <f>N$14*(10-lgd*COUNTIF(Defaults!$AI228:$AR228,"&lt;="&amp;N$17))</f>
        <v>1.32</v>
      </c>
      <c r="O228">
        <f>O$14*(10-lgd*COUNTIF(Defaults!$AI228:$AR228,"&lt;="&amp;O$17))</f>
        <v>1.32</v>
      </c>
      <c r="P228">
        <f>P$14*(10-lgd*COUNTIF(Defaults!$AI228:$AR228,"&lt;="&amp;P$17))</f>
        <v>1.32</v>
      </c>
      <c r="Q228">
        <f>Q$14*(10-lgd*COUNTIF(Defaults!$AI228:$AR228,"&lt;="&amp;Q$17))</f>
        <v>1.32</v>
      </c>
      <c r="R228">
        <f>R$14*(10-lgd*COUNTIF(Defaults!$AI228:$AR228,"&lt;="&amp;R$17))</f>
        <v>1.32</v>
      </c>
      <c r="S228">
        <f>S$14*(10-lgd*COUNTIF(Defaults!$AI228:$AR228,"&lt;="&amp;S$17))</f>
        <v>1.32</v>
      </c>
      <c r="T228">
        <f>T$14*(10-lgd*COUNTIF(Defaults!$AI228:$AR228,"&lt;="&amp;T$17))</f>
        <v>1.32</v>
      </c>
      <c r="U228">
        <f>U$14*(10-lgd*COUNTIF(Defaults!$AI228:$AR228,"&lt;="&amp;U$17))</f>
        <v>89.320000000000007</v>
      </c>
      <c r="W228">
        <f t="shared" si="198"/>
        <v>0.1</v>
      </c>
      <c r="X228">
        <f t="shared" si="199"/>
        <v>0.1</v>
      </c>
      <c r="Y228">
        <f t="shared" si="200"/>
        <v>0.1</v>
      </c>
      <c r="Z228">
        <f t="shared" si="201"/>
        <v>0.1</v>
      </c>
      <c r="AA228">
        <f t="shared" si="202"/>
        <v>0.1</v>
      </c>
      <c r="AB228">
        <f t="shared" si="203"/>
        <v>0.1</v>
      </c>
      <c r="AC228">
        <f t="shared" si="204"/>
        <v>0.1</v>
      </c>
      <c r="AD228">
        <f t="shared" si="205"/>
        <v>0.1</v>
      </c>
      <c r="AE228">
        <f t="shared" si="206"/>
        <v>0.1</v>
      </c>
      <c r="AF228">
        <f t="shared" si="207"/>
        <v>0.1</v>
      </c>
      <c r="AG228">
        <f t="shared" si="208"/>
        <v>0.1</v>
      </c>
      <c r="AH228">
        <f t="shared" si="209"/>
        <v>0.1</v>
      </c>
      <c r="AI228">
        <f t="shared" si="210"/>
        <v>0.1</v>
      </c>
      <c r="AJ228">
        <f t="shared" si="211"/>
        <v>0.1</v>
      </c>
      <c r="AK228">
        <f t="shared" si="212"/>
        <v>0.1</v>
      </c>
      <c r="AL228">
        <f t="shared" si="213"/>
        <v>0.1</v>
      </c>
      <c r="AM228">
        <f t="shared" si="214"/>
        <v>0.1</v>
      </c>
      <c r="AN228">
        <f t="shared" si="215"/>
        <v>0.1</v>
      </c>
      <c r="AO228">
        <f t="shared" si="216"/>
        <v>0.1</v>
      </c>
      <c r="AP228">
        <f t="shared" si="217"/>
        <v>20.100000000000001</v>
      </c>
      <c r="AR228">
        <f t="shared" si="218"/>
        <v>0.1</v>
      </c>
      <c r="AS228">
        <f t="shared" si="219"/>
        <v>0.1</v>
      </c>
      <c r="AT228">
        <f t="shared" si="220"/>
        <v>0.1</v>
      </c>
      <c r="AU228">
        <f t="shared" si="221"/>
        <v>0.1</v>
      </c>
      <c r="AV228">
        <f t="shared" si="222"/>
        <v>0.1</v>
      </c>
      <c r="AW228">
        <f t="shared" si="223"/>
        <v>0.1</v>
      </c>
      <c r="AX228">
        <f t="shared" si="224"/>
        <v>0.1</v>
      </c>
      <c r="AY228">
        <f t="shared" si="225"/>
        <v>0.1</v>
      </c>
      <c r="AZ228">
        <f t="shared" si="226"/>
        <v>0.1</v>
      </c>
      <c r="BA228">
        <f t="shared" si="227"/>
        <v>0.1</v>
      </c>
      <c r="BB228">
        <f t="shared" si="228"/>
        <v>0.1</v>
      </c>
      <c r="BC228">
        <f t="shared" si="229"/>
        <v>0.1</v>
      </c>
      <c r="BD228">
        <f t="shared" si="230"/>
        <v>0.1</v>
      </c>
      <c r="BE228">
        <f t="shared" si="231"/>
        <v>0.1</v>
      </c>
      <c r="BF228">
        <f t="shared" si="232"/>
        <v>0.1</v>
      </c>
      <c r="BG228">
        <f t="shared" si="233"/>
        <v>0.1</v>
      </c>
      <c r="BH228">
        <f t="shared" si="234"/>
        <v>0.1</v>
      </c>
      <c r="BI228">
        <f t="shared" si="235"/>
        <v>0.1</v>
      </c>
      <c r="BJ228">
        <f t="shared" si="236"/>
        <v>0.1</v>
      </c>
      <c r="BK228">
        <f t="shared" si="237"/>
        <v>10.1</v>
      </c>
      <c r="BM228">
        <f t="shared" si="238"/>
        <v>1.2999999999999998</v>
      </c>
      <c r="BN228">
        <f t="shared" si="239"/>
        <v>1.2999999999999998</v>
      </c>
      <c r="BO228">
        <f t="shared" si="240"/>
        <v>1.2999999999999998</v>
      </c>
      <c r="BP228">
        <f t="shared" si="241"/>
        <v>1.2999999999999998</v>
      </c>
      <c r="BQ228">
        <f t="shared" si="242"/>
        <v>1.2999999999999998</v>
      </c>
      <c r="BR228">
        <f t="shared" si="243"/>
        <v>1.2999999999999998</v>
      </c>
      <c r="BS228">
        <f t="shared" si="244"/>
        <v>1.2999999999999998</v>
      </c>
      <c r="BT228">
        <f t="shared" si="245"/>
        <v>1.2999999999999998</v>
      </c>
      <c r="BU228">
        <f t="shared" si="246"/>
        <v>1.2099999999999997</v>
      </c>
      <c r="BV228">
        <f t="shared" si="247"/>
        <v>1.2099999999999997</v>
      </c>
      <c r="BW228">
        <f t="shared" si="248"/>
        <v>1.2099999999999997</v>
      </c>
      <c r="BX228">
        <f t="shared" si="249"/>
        <v>1.2099999999999997</v>
      </c>
      <c r="BY228">
        <f t="shared" si="250"/>
        <v>1.1199999999999999</v>
      </c>
      <c r="BZ228">
        <f t="shared" si="251"/>
        <v>1.1199999999999999</v>
      </c>
      <c r="CA228">
        <f t="shared" si="252"/>
        <v>1.1199999999999999</v>
      </c>
      <c r="CB228">
        <f t="shared" si="253"/>
        <v>1.1199999999999999</v>
      </c>
      <c r="CC228">
        <f t="shared" si="254"/>
        <v>1.1199999999999999</v>
      </c>
      <c r="CD228">
        <f t="shared" si="255"/>
        <v>1.1199999999999999</v>
      </c>
      <c r="CE228">
        <f t="shared" si="256"/>
        <v>1.1199999999999999</v>
      </c>
      <c r="CF228">
        <f t="shared" si="257"/>
        <v>59.12</v>
      </c>
      <c r="CH228">
        <f t="shared" si="258"/>
        <v>116.20000000000002</v>
      </c>
      <c r="CI228">
        <f t="shared" si="259"/>
        <v>22.000000000000004</v>
      </c>
      <c r="CJ228">
        <f t="shared" si="260"/>
        <v>12</v>
      </c>
      <c r="CK228">
        <f t="shared" si="261"/>
        <v>82.2</v>
      </c>
      <c r="CL228">
        <f t="shared" si="262"/>
        <v>0</v>
      </c>
      <c r="CM228">
        <f t="shared" si="263"/>
        <v>0</v>
      </c>
    </row>
    <row r="229" spans="1:91" x14ac:dyDescent="0.2">
      <c r="A229">
        <v>212</v>
      </c>
      <c r="B229">
        <f>B$14*(10-lgd*COUNTIF(Defaults!$AI229:$AR229,"&lt;="&amp;B$17))</f>
        <v>1.5</v>
      </c>
      <c r="C229">
        <f>C$14*(10-lgd*COUNTIF(Defaults!$AI229:$AR229,"&lt;="&amp;C$17))</f>
        <v>1.41</v>
      </c>
      <c r="D229">
        <f>D$14*(10-lgd*COUNTIF(Defaults!$AI229:$AR229,"&lt;="&amp;D$17))</f>
        <v>1.41</v>
      </c>
      <c r="E229">
        <f>E$14*(10-lgd*COUNTIF(Defaults!$AI229:$AR229,"&lt;="&amp;E$17))</f>
        <v>1.41</v>
      </c>
      <c r="F229">
        <f>F$14*(10-lgd*COUNTIF(Defaults!$AI229:$AR229,"&lt;="&amp;F$17))</f>
        <v>1.41</v>
      </c>
      <c r="G229">
        <f>G$14*(10-lgd*COUNTIF(Defaults!$AI229:$AR229,"&lt;="&amp;G$17))</f>
        <v>1.41</v>
      </c>
      <c r="H229">
        <f>H$14*(10-lgd*COUNTIF(Defaults!$AI229:$AR229,"&lt;="&amp;H$17))</f>
        <v>1.41</v>
      </c>
      <c r="I229">
        <f>I$14*(10-lgd*COUNTIF(Defaults!$AI229:$AR229,"&lt;="&amp;I$17))</f>
        <v>1.41</v>
      </c>
      <c r="J229">
        <f>J$14*(10-lgd*COUNTIF(Defaults!$AI229:$AR229,"&lt;="&amp;J$17))</f>
        <v>1.41</v>
      </c>
      <c r="K229">
        <f>K$14*(10-lgd*COUNTIF(Defaults!$AI229:$AR229,"&lt;="&amp;K$17))</f>
        <v>1.41</v>
      </c>
      <c r="L229">
        <f>L$14*(10-lgd*COUNTIF(Defaults!$AI229:$AR229,"&lt;="&amp;L$17))</f>
        <v>1.41</v>
      </c>
      <c r="M229">
        <f>M$14*(10-lgd*COUNTIF(Defaults!$AI229:$AR229,"&lt;="&amp;M$17))</f>
        <v>1.41</v>
      </c>
      <c r="N229">
        <f>N$14*(10-lgd*COUNTIF(Defaults!$AI229:$AR229,"&lt;="&amp;N$17))</f>
        <v>1.41</v>
      </c>
      <c r="O229">
        <f>O$14*(10-lgd*COUNTIF(Defaults!$AI229:$AR229,"&lt;="&amp;O$17))</f>
        <v>1.41</v>
      </c>
      <c r="P229">
        <f>P$14*(10-lgd*COUNTIF(Defaults!$AI229:$AR229,"&lt;="&amp;P$17))</f>
        <v>1.41</v>
      </c>
      <c r="Q229">
        <f>Q$14*(10-lgd*COUNTIF(Defaults!$AI229:$AR229,"&lt;="&amp;Q$17))</f>
        <v>1.32</v>
      </c>
      <c r="R229">
        <f>R$14*(10-lgd*COUNTIF(Defaults!$AI229:$AR229,"&lt;="&amp;R$17))</f>
        <v>1.32</v>
      </c>
      <c r="S229">
        <f>S$14*(10-lgd*COUNTIF(Defaults!$AI229:$AR229,"&lt;="&amp;S$17))</f>
        <v>1.32</v>
      </c>
      <c r="T229">
        <f>T$14*(10-lgd*COUNTIF(Defaults!$AI229:$AR229,"&lt;="&amp;T$17))</f>
        <v>1.2299999999999998</v>
      </c>
      <c r="U229">
        <f>U$14*(10-lgd*COUNTIF(Defaults!$AI229:$AR229,"&lt;="&amp;U$17))</f>
        <v>83.22999999999999</v>
      </c>
      <c r="W229">
        <f t="shared" si="198"/>
        <v>0.1</v>
      </c>
      <c r="X229">
        <f t="shared" si="199"/>
        <v>0.1</v>
      </c>
      <c r="Y229">
        <f t="shared" si="200"/>
        <v>0.1</v>
      </c>
      <c r="Z229">
        <f t="shared" si="201"/>
        <v>0.1</v>
      </c>
      <c r="AA229">
        <f t="shared" si="202"/>
        <v>0.1</v>
      </c>
      <c r="AB229">
        <f t="shared" si="203"/>
        <v>0.1</v>
      </c>
      <c r="AC229">
        <f t="shared" si="204"/>
        <v>0.1</v>
      </c>
      <c r="AD229">
        <f t="shared" si="205"/>
        <v>0.1</v>
      </c>
      <c r="AE229">
        <f t="shared" si="206"/>
        <v>0.1</v>
      </c>
      <c r="AF229">
        <f t="shared" si="207"/>
        <v>0.1</v>
      </c>
      <c r="AG229">
        <f t="shared" si="208"/>
        <v>0.1</v>
      </c>
      <c r="AH229">
        <f t="shared" si="209"/>
        <v>0.1</v>
      </c>
      <c r="AI229">
        <f t="shared" si="210"/>
        <v>0.1</v>
      </c>
      <c r="AJ229">
        <f t="shared" si="211"/>
        <v>0.1</v>
      </c>
      <c r="AK229">
        <f t="shared" si="212"/>
        <v>0.1</v>
      </c>
      <c r="AL229">
        <f t="shared" si="213"/>
        <v>0.1</v>
      </c>
      <c r="AM229">
        <f t="shared" si="214"/>
        <v>0.1</v>
      </c>
      <c r="AN229">
        <f t="shared" si="215"/>
        <v>0.1</v>
      </c>
      <c r="AO229">
        <f t="shared" si="216"/>
        <v>0.1</v>
      </c>
      <c r="AP229">
        <f t="shared" si="217"/>
        <v>20.100000000000001</v>
      </c>
      <c r="AR229">
        <f t="shared" si="218"/>
        <v>0.1</v>
      </c>
      <c r="AS229">
        <f t="shared" si="219"/>
        <v>0.1</v>
      </c>
      <c r="AT229">
        <f t="shared" si="220"/>
        <v>0.1</v>
      </c>
      <c r="AU229">
        <f t="shared" si="221"/>
        <v>0.1</v>
      </c>
      <c r="AV229">
        <f t="shared" si="222"/>
        <v>0.1</v>
      </c>
      <c r="AW229">
        <f t="shared" si="223"/>
        <v>0.1</v>
      </c>
      <c r="AX229">
        <f t="shared" si="224"/>
        <v>0.1</v>
      </c>
      <c r="AY229">
        <f t="shared" si="225"/>
        <v>0.1</v>
      </c>
      <c r="AZ229">
        <f t="shared" si="226"/>
        <v>0.1</v>
      </c>
      <c r="BA229">
        <f t="shared" si="227"/>
        <v>0.1</v>
      </c>
      <c r="BB229">
        <f t="shared" si="228"/>
        <v>0.1</v>
      </c>
      <c r="BC229">
        <f t="shared" si="229"/>
        <v>0.1</v>
      </c>
      <c r="BD229">
        <f t="shared" si="230"/>
        <v>0.1</v>
      </c>
      <c r="BE229">
        <f t="shared" si="231"/>
        <v>0.1</v>
      </c>
      <c r="BF229">
        <f t="shared" si="232"/>
        <v>0.1</v>
      </c>
      <c r="BG229">
        <f t="shared" si="233"/>
        <v>0.1</v>
      </c>
      <c r="BH229">
        <f t="shared" si="234"/>
        <v>0.1</v>
      </c>
      <c r="BI229">
        <f t="shared" si="235"/>
        <v>0.1</v>
      </c>
      <c r="BJ229">
        <f t="shared" si="236"/>
        <v>0.1</v>
      </c>
      <c r="BK229">
        <f t="shared" si="237"/>
        <v>10.1</v>
      </c>
      <c r="BM229">
        <f t="shared" si="238"/>
        <v>1.2999999999999998</v>
      </c>
      <c r="BN229">
        <f t="shared" si="239"/>
        <v>1.2099999999999997</v>
      </c>
      <c r="BO229">
        <f t="shared" si="240"/>
        <v>1.2099999999999997</v>
      </c>
      <c r="BP229">
        <f t="shared" si="241"/>
        <v>1.2099999999999997</v>
      </c>
      <c r="BQ229">
        <f t="shared" si="242"/>
        <v>1.2099999999999997</v>
      </c>
      <c r="BR229">
        <f t="shared" si="243"/>
        <v>1.2099999999999997</v>
      </c>
      <c r="BS229">
        <f t="shared" si="244"/>
        <v>1.2099999999999997</v>
      </c>
      <c r="BT229">
        <f t="shared" si="245"/>
        <v>1.2099999999999997</v>
      </c>
      <c r="BU229">
        <f t="shared" si="246"/>
        <v>1.2099999999999997</v>
      </c>
      <c r="BV229">
        <f t="shared" si="247"/>
        <v>1.2099999999999997</v>
      </c>
      <c r="BW229">
        <f t="shared" si="248"/>
        <v>1.2099999999999997</v>
      </c>
      <c r="BX229">
        <f t="shared" si="249"/>
        <v>1.2099999999999997</v>
      </c>
      <c r="BY229">
        <f t="shared" si="250"/>
        <v>1.2099999999999997</v>
      </c>
      <c r="BZ229">
        <f t="shared" si="251"/>
        <v>1.2099999999999997</v>
      </c>
      <c r="CA229">
        <f t="shared" si="252"/>
        <v>1.2099999999999997</v>
      </c>
      <c r="CB229">
        <f t="shared" si="253"/>
        <v>1.1199999999999999</v>
      </c>
      <c r="CC229">
        <f t="shared" si="254"/>
        <v>1.1199999999999999</v>
      </c>
      <c r="CD229">
        <f t="shared" si="255"/>
        <v>1.1199999999999999</v>
      </c>
      <c r="CE229">
        <f t="shared" si="256"/>
        <v>1.0299999999999996</v>
      </c>
      <c r="CF229">
        <f t="shared" si="257"/>
        <v>53.029999999999987</v>
      </c>
      <c r="CH229">
        <f t="shared" si="258"/>
        <v>109.66</v>
      </c>
      <c r="CI229">
        <f t="shared" si="259"/>
        <v>22.000000000000004</v>
      </c>
      <c r="CJ229">
        <f t="shared" si="260"/>
        <v>12</v>
      </c>
      <c r="CK229">
        <f t="shared" si="261"/>
        <v>75.659999999999982</v>
      </c>
      <c r="CL229">
        <f t="shared" si="262"/>
        <v>0</v>
      </c>
      <c r="CM229">
        <f t="shared" si="263"/>
        <v>0</v>
      </c>
    </row>
    <row r="230" spans="1:91" x14ac:dyDescent="0.2">
      <c r="A230">
        <v>213</v>
      </c>
      <c r="B230">
        <f>B$14*(10-lgd*COUNTIF(Defaults!$AI230:$AR230,"&lt;="&amp;B$17))</f>
        <v>1.5</v>
      </c>
      <c r="C230">
        <f>C$14*(10-lgd*COUNTIF(Defaults!$AI230:$AR230,"&lt;="&amp;C$17))</f>
        <v>1.41</v>
      </c>
      <c r="D230">
        <f>D$14*(10-lgd*COUNTIF(Defaults!$AI230:$AR230,"&lt;="&amp;D$17))</f>
        <v>1.41</v>
      </c>
      <c r="E230">
        <f>E$14*(10-lgd*COUNTIF(Defaults!$AI230:$AR230,"&lt;="&amp;E$17))</f>
        <v>1.41</v>
      </c>
      <c r="F230">
        <f>F$14*(10-lgd*COUNTIF(Defaults!$AI230:$AR230,"&lt;="&amp;F$17))</f>
        <v>1.32</v>
      </c>
      <c r="G230">
        <f>G$14*(10-lgd*COUNTIF(Defaults!$AI230:$AR230,"&lt;="&amp;G$17))</f>
        <v>1.1399999999999999</v>
      </c>
      <c r="H230">
        <f>H$14*(10-lgd*COUNTIF(Defaults!$AI230:$AR230,"&lt;="&amp;H$17))</f>
        <v>1.05</v>
      </c>
      <c r="I230">
        <f>I$14*(10-lgd*COUNTIF(Defaults!$AI230:$AR230,"&lt;="&amp;I$17))</f>
        <v>1.05</v>
      </c>
      <c r="J230">
        <f>J$14*(10-lgd*COUNTIF(Defaults!$AI230:$AR230,"&lt;="&amp;J$17))</f>
        <v>1.05</v>
      </c>
      <c r="K230">
        <f>K$14*(10-lgd*COUNTIF(Defaults!$AI230:$AR230,"&lt;="&amp;K$17))</f>
        <v>1.05</v>
      </c>
      <c r="L230">
        <f>L$14*(10-lgd*COUNTIF(Defaults!$AI230:$AR230,"&lt;="&amp;L$17))</f>
        <v>0.96</v>
      </c>
      <c r="M230">
        <f>M$14*(10-lgd*COUNTIF(Defaults!$AI230:$AR230,"&lt;="&amp;M$17))</f>
        <v>0.96</v>
      </c>
      <c r="N230">
        <f>N$14*(10-lgd*COUNTIF(Defaults!$AI230:$AR230,"&lt;="&amp;N$17))</f>
        <v>0.96</v>
      </c>
      <c r="O230">
        <f>O$14*(10-lgd*COUNTIF(Defaults!$AI230:$AR230,"&lt;="&amp;O$17))</f>
        <v>0.96</v>
      </c>
      <c r="P230">
        <f>P$14*(10-lgd*COUNTIF(Defaults!$AI230:$AR230,"&lt;="&amp;P$17))</f>
        <v>0.87</v>
      </c>
      <c r="Q230">
        <f>Q$14*(10-lgd*COUNTIF(Defaults!$AI230:$AR230,"&lt;="&amp;Q$17))</f>
        <v>0.87</v>
      </c>
      <c r="R230">
        <f>R$14*(10-lgd*COUNTIF(Defaults!$AI230:$AR230,"&lt;="&amp;R$17))</f>
        <v>0.87</v>
      </c>
      <c r="S230">
        <f>S$14*(10-lgd*COUNTIF(Defaults!$AI230:$AR230,"&lt;="&amp;S$17))</f>
        <v>0.87</v>
      </c>
      <c r="T230">
        <f>T$14*(10-lgd*COUNTIF(Defaults!$AI230:$AR230,"&lt;="&amp;T$17))</f>
        <v>0.87</v>
      </c>
      <c r="U230">
        <f>U$14*(10-lgd*COUNTIF(Defaults!$AI230:$AR230,"&lt;="&amp;U$17))</f>
        <v>58.87</v>
      </c>
      <c r="W230">
        <f t="shared" si="198"/>
        <v>0.1</v>
      </c>
      <c r="X230">
        <f t="shared" si="199"/>
        <v>0.1</v>
      </c>
      <c r="Y230">
        <f t="shared" si="200"/>
        <v>0.1</v>
      </c>
      <c r="Z230">
        <f t="shared" si="201"/>
        <v>0.1</v>
      </c>
      <c r="AA230">
        <f t="shared" si="202"/>
        <v>0.1</v>
      </c>
      <c r="AB230">
        <f t="shared" si="203"/>
        <v>0.1</v>
      </c>
      <c r="AC230">
        <f t="shared" si="204"/>
        <v>0.1</v>
      </c>
      <c r="AD230">
        <f t="shared" si="205"/>
        <v>0.1</v>
      </c>
      <c r="AE230">
        <f t="shared" si="206"/>
        <v>0.1</v>
      </c>
      <c r="AF230">
        <f t="shared" si="207"/>
        <v>0.1</v>
      </c>
      <c r="AG230">
        <f t="shared" si="208"/>
        <v>0.1</v>
      </c>
      <c r="AH230">
        <f t="shared" si="209"/>
        <v>0.1</v>
      </c>
      <c r="AI230">
        <f t="shared" si="210"/>
        <v>0.1</v>
      </c>
      <c r="AJ230">
        <f t="shared" si="211"/>
        <v>0.1</v>
      </c>
      <c r="AK230">
        <f t="shared" si="212"/>
        <v>0.1</v>
      </c>
      <c r="AL230">
        <f t="shared" si="213"/>
        <v>0.1</v>
      </c>
      <c r="AM230">
        <f t="shared" si="214"/>
        <v>0.1</v>
      </c>
      <c r="AN230">
        <f t="shared" si="215"/>
        <v>0.1</v>
      </c>
      <c r="AO230">
        <f t="shared" si="216"/>
        <v>0.1</v>
      </c>
      <c r="AP230">
        <f t="shared" si="217"/>
        <v>20.100000000000001</v>
      </c>
      <c r="AR230">
        <f t="shared" si="218"/>
        <v>0.1</v>
      </c>
      <c r="AS230">
        <f t="shared" si="219"/>
        <v>0.1</v>
      </c>
      <c r="AT230">
        <f t="shared" si="220"/>
        <v>0.1</v>
      </c>
      <c r="AU230">
        <f t="shared" si="221"/>
        <v>0.1</v>
      </c>
      <c r="AV230">
        <f t="shared" si="222"/>
        <v>0.1</v>
      </c>
      <c r="AW230">
        <f t="shared" si="223"/>
        <v>0.1</v>
      </c>
      <c r="AX230">
        <f t="shared" si="224"/>
        <v>0.1</v>
      </c>
      <c r="AY230">
        <f t="shared" si="225"/>
        <v>0.1</v>
      </c>
      <c r="AZ230">
        <f t="shared" si="226"/>
        <v>0.1</v>
      </c>
      <c r="BA230">
        <f t="shared" si="227"/>
        <v>0.1</v>
      </c>
      <c r="BB230">
        <f t="shared" si="228"/>
        <v>0.1</v>
      </c>
      <c r="BC230">
        <f t="shared" si="229"/>
        <v>0.1</v>
      </c>
      <c r="BD230">
        <f t="shared" si="230"/>
        <v>0.1</v>
      </c>
      <c r="BE230">
        <f t="shared" si="231"/>
        <v>0.1</v>
      </c>
      <c r="BF230">
        <f t="shared" si="232"/>
        <v>0.1</v>
      </c>
      <c r="BG230">
        <f t="shared" si="233"/>
        <v>0.1</v>
      </c>
      <c r="BH230">
        <f t="shared" si="234"/>
        <v>0.1</v>
      </c>
      <c r="BI230">
        <f t="shared" si="235"/>
        <v>0.1</v>
      </c>
      <c r="BJ230">
        <f t="shared" si="236"/>
        <v>0.1</v>
      </c>
      <c r="BK230">
        <f t="shared" si="237"/>
        <v>10.1</v>
      </c>
      <c r="BM230">
        <f t="shared" si="238"/>
        <v>1.2999999999999998</v>
      </c>
      <c r="BN230">
        <f t="shared" si="239"/>
        <v>1.2099999999999997</v>
      </c>
      <c r="BO230">
        <f t="shared" si="240"/>
        <v>1.2099999999999997</v>
      </c>
      <c r="BP230">
        <f t="shared" si="241"/>
        <v>1.2099999999999997</v>
      </c>
      <c r="BQ230">
        <f t="shared" si="242"/>
        <v>1.1199999999999999</v>
      </c>
      <c r="BR230">
        <f t="shared" si="243"/>
        <v>0.93999999999999984</v>
      </c>
      <c r="BS230">
        <f t="shared" si="244"/>
        <v>0.85000000000000009</v>
      </c>
      <c r="BT230">
        <f t="shared" si="245"/>
        <v>0.85000000000000009</v>
      </c>
      <c r="BU230">
        <f t="shared" si="246"/>
        <v>0.85000000000000009</v>
      </c>
      <c r="BV230">
        <f t="shared" si="247"/>
        <v>0.85000000000000009</v>
      </c>
      <c r="BW230">
        <f t="shared" si="248"/>
        <v>0.76</v>
      </c>
      <c r="BX230">
        <f t="shared" si="249"/>
        <v>0.76</v>
      </c>
      <c r="BY230">
        <f t="shared" si="250"/>
        <v>0.76</v>
      </c>
      <c r="BZ230">
        <f t="shared" si="251"/>
        <v>0.76</v>
      </c>
      <c r="CA230">
        <f t="shared" si="252"/>
        <v>0.67</v>
      </c>
      <c r="CB230">
        <f t="shared" si="253"/>
        <v>0.67</v>
      </c>
      <c r="CC230">
        <f t="shared" si="254"/>
        <v>0.67</v>
      </c>
      <c r="CD230">
        <f t="shared" si="255"/>
        <v>0.67</v>
      </c>
      <c r="CE230">
        <f t="shared" si="256"/>
        <v>0.67</v>
      </c>
      <c r="CF230">
        <f t="shared" si="257"/>
        <v>28.669999999999995</v>
      </c>
      <c r="CH230">
        <f t="shared" si="258"/>
        <v>79.450000000000017</v>
      </c>
      <c r="CI230">
        <f t="shared" si="259"/>
        <v>22.000000000000004</v>
      </c>
      <c r="CJ230">
        <f t="shared" si="260"/>
        <v>12</v>
      </c>
      <c r="CK230">
        <f t="shared" si="261"/>
        <v>45.449999999999996</v>
      </c>
      <c r="CL230">
        <f t="shared" si="262"/>
        <v>0</v>
      </c>
      <c r="CM230">
        <f t="shared" si="263"/>
        <v>0</v>
      </c>
    </row>
    <row r="231" spans="1:91" x14ac:dyDescent="0.2">
      <c r="A231">
        <v>214</v>
      </c>
      <c r="B231">
        <f>B$14*(10-lgd*COUNTIF(Defaults!$AI231:$AR231,"&lt;="&amp;B$17))</f>
        <v>1.5</v>
      </c>
      <c r="C231">
        <f>C$14*(10-lgd*COUNTIF(Defaults!$AI231:$AR231,"&lt;="&amp;C$17))</f>
        <v>1.5</v>
      </c>
      <c r="D231">
        <f>D$14*(10-lgd*COUNTIF(Defaults!$AI231:$AR231,"&lt;="&amp;D$17))</f>
        <v>1.5</v>
      </c>
      <c r="E231">
        <f>E$14*(10-lgd*COUNTIF(Defaults!$AI231:$AR231,"&lt;="&amp;E$17))</f>
        <v>1.5</v>
      </c>
      <c r="F231">
        <f>F$14*(10-lgd*COUNTIF(Defaults!$AI231:$AR231,"&lt;="&amp;F$17))</f>
        <v>1.5</v>
      </c>
      <c r="G231">
        <f>G$14*(10-lgd*COUNTIF(Defaults!$AI231:$AR231,"&lt;="&amp;G$17))</f>
        <v>1.5</v>
      </c>
      <c r="H231">
        <f>H$14*(10-lgd*COUNTIF(Defaults!$AI231:$AR231,"&lt;="&amp;H$17))</f>
        <v>1.5</v>
      </c>
      <c r="I231">
        <f>I$14*(10-lgd*COUNTIF(Defaults!$AI231:$AR231,"&lt;="&amp;I$17))</f>
        <v>1.41</v>
      </c>
      <c r="J231">
        <f>J$14*(10-lgd*COUNTIF(Defaults!$AI231:$AR231,"&lt;="&amp;J$17))</f>
        <v>1.41</v>
      </c>
      <c r="K231">
        <f>K$14*(10-lgd*COUNTIF(Defaults!$AI231:$AR231,"&lt;="&amp;K$17))</f>
        <v>1.2299999999999998</v>
      </c>
      <c r="L231">
        <f>L$14*(10-lgd*COUNTIF(Defaults!$AI231:$AR231,"&lt;="&amp;L$17))</f>
        <v>1.2299999999999998</v>
      </c>
      <c r="M231">
        <f>M$14*(10-lgd*COUNTIF(Defaults!$AI231:$AR231,"&lt;="&amp;M$17))</f>
        <v>1.2299999999999998</v>
      </c>
      <c r="N231">
        <f>N$14*(10-lgd*COUNTIF(Defaults!$AI231:$AR231,"&lt;="&amp;N$17))</f>
        <v>1.2299999999999998</v>
      </c>
      <c r="O231">
        <f>O$14*(10-lgd*COUNTIF(Defaults!$AI231:$AR231,"&lt;="&amp;O$17))</f>
        <v>1.2299999999999998</v>
      </c>
      <c r="P231">
        <f>P$14*(10-lgd*COUNTIF(Defaults!$AI231:$AR231,"&lt;="&amp;P$17))</f>
        <v>1.1399999999999999</v>
      </c>
      <c r="Q231">
        <f>Q$14*(10-lgd*COUNTIF(Defaults!$AI231:$AR231,"&lt;="&amp;Q$17))</f>
        <v>1.1399999999999999</v>
      </c>
      <c r="R231">
        <f>R$14*(10-lgd*COUNTIF(Defaults!$AI231:$AR231,"&lt;="&amp;R$17))</f>
        <v>1.1399999999999999</v>
      </c>
      <c r="S231">
        <f>S$14*(10-lgd*COUNTIF(Defaults!$AI231:$AR231,"&lt;="&amp;S$17))</f>
        <v>1.1399999999999999</v>
      </c>
      <c r="T231">
        <f>T$14*(10-lgd*COUNTIF(Defaults!$AI231:$AR231,"&lt;="&amp;T$17))</f>
        <v>1.1399999999999999</v>
      </c>
      <c r="U231">
        <f>U$14*(10-lgd*COUNTIF(Defaults!$AI231:$AR231,"&lt;="&amp;U$17))</f>
        <v>77.14</v>
      </c>
      <c r="W231">
        <f t="shared" si="198"/>
        <v>0.1</v>
      </c>
      <c r="X231">
        <f t="shared" si="199"/>
        <v>0.1</v>
      </c>
      <c r="Y231">
        <f t="shared" si="200"/>
        <v>0.1</v>
      </c>
      <c r="Z231">
        <f t="shared" si="201"/>
        <v>0.1</v>
      </c>
      <c r="AA231">
        <f t="shared" si="202"/>
        <v>0.1</v>
      </c>
      <c r="AB231">
        <f t="shared" si="203"/>
        <v>0.1</v>
      </c>
      <c r="AC231">
        <f t="shared" si="204"/>
        <v>0.1</v>
      </c>
      <c r="AD231">
        <f t="shared" si="205"/>
        <v>0.1</v>
      </c>
      <c r="AE231">
        <f t="shared" si="206"/>
        <v>0.1</v>
      </c>
      <c r="AF231">
        <f t="shared" si="207"/>
        <v>0.1</v>
      </c>
      <c r="AG231">
        <f t="shared" si="208"/>
        <v>0.1</v>
      </c>
      <c r="AH231">
        <f t="shared" si="209"/>
        <v>0.1</v>
      </c>
      <c r="AI231">
        <f t="shared" si="210"/>
        <v>0.1</v>
      </c>
      <c r="AJ231">
        <f t="shared" si="211"/>
        <v>0.1</v>
      </c>
      <c r="AK231">
        <f t="shared" si="212"/>
        <v>0.1</v>
      </c>
      <c r="AL231">
        <f t="shared" si="213"/>
        <v>0.1</v>
      </c>
      <c r="AM231">
        <f t="shared" si="214"/>
        <v>0.1</v>
      </c>
      <c r="AN231">
        <f t="shared" si="215"/>
        <v>0.1</v>
      </c>
      <c r="AO231">
        <f t="shared" si="216"/>
        <v>0.1</v>
      </c>
      <c r="AP231">
        <f t="shared" si="217"/>
        <v>20.100000000000001</v>
      </c>
      <c r="AR231">
        <f t="shared" si="218"/>
        <v>0.1</v>
      </c>
      <c r="AS231">
        <f t="shared" si="219"/>
        <v>0.1</v>
      </c>
      <c r="AT231">
        <f t="shared" si="220"/>
        <v>0.1</v>
      </c>
      <c r="AU231">
        <f t="shared" si="221"/>
        <v>0.1</v>
      </c>
      <c r="AV231">
        <f t="shared" si="222"/>
        <v>0.1</v>
      </c>
      <c r="AW231">
        <f t="shared" si="223"/>
        <v>0.1</v>
      </c>
      <c r="AX231">
        <f t="shared" si="224"/>
        <v>0.1</v>
      </c>
      <c r="AY231">
        <f t="shared" si="225"/>
        <v>0.1</v>
      </c>
      <c r="AZ231">
        <f t="shared" si="226"/>
        <v>0.1</v>
      </c>
      <c r="BA231">
        <f t="shared" si="227"/>
        <v>0.1</v>
      </c>
      <c r="BB231">
        <f t="shared" si="228"/>
        <v>0.1</v>
      </c>
      <c r="BC231">
        <f t="shared" si="229"/>
        <v>0.1</v>
      </c>
      <c r="BD231">
        <f t="shared" si="230"/>
        <v>0.1</v>
      </c>
      <c r="BE231">
        <f t="shared" si="231"/>
        <v>0.1</v>
      </c>
      <c r="BF231">
        <f t="shared" si="232"/>
        <v>0.1</v>
      </c>
      <c r="BG231">
        <f t="shared" si="233"/>
        <v>0.1</v>
      </c>
      <c r="BH231">
        <f t="shared" si="234"/>
        <v>0.1</v>
      </c>
      <c r="BI231">
        <f t="shared" si="235"/>
        <v>0.1</v>
      </c>
      <c r="BJ231">
        <f t="shared" si="236"/>
        <v>0.1</v>
      </c>
      <c r="BK231">
        <f t="shared" si="237"/>
        <v>10.1</v>
      </c>
      <c r="BM231">
        <f t="shared" si="238"/>
        <v>1.2999999999999998</v>
      </c>
      <c r="BN231">
        <f t="shared" si="239"/>
        <v>1.2999999999999998</v>
      </c>
      <c r="BO231">
        <f t="shared" si="240"/>
        <v>1.2999999999999998</v>
      </c>
      <c r="BP231">
        <f t="shared" si="241"/>
        <v>1.2999999999999998</v>
      </c>
      <c r="BQ231">
        <f t="shared" si="242"/>
        <v>1.2999999999999998</v>
      </c>
      <c r="BR231">
        <f t="shared" si="243"/>
        <v>1.2999999999999998</v>
      </c>
      <c r="BS231">
        <f t="shared" si="244"/>
        <v>1.2999999999999998</v>
      </c>
      <c r="BT231">
        <f t="shared" si="245"/>
        <v>1.2099999999999997</v>
      </c>
      <c r="BU231">
        <f t="shared" si="246"/>
        <v>1.2099999999999997</v>
      </c>
      <c r="BV231">
        <f t="shared" si="247"/>
        <v>1.0299999999999996</v>
      </c>
      <c r="BW231">
        <f t="shared" si="248"/>
        <v>1.0299999999999996</v>
      </c>
      <c r="BX231">
        <f t="shared" si="249"/>
        <v>1.0299999999999996</v>
      </c>
      <c r="BY231">
        <f t="shared" si="250"/>
        <v>1.0299999999999996</v>
      </c>
      <c r="BZ231">
        <f t="shared" si="251"/>
        <v>1.0299999999999996</v>
      </c>
      <c r="CA231">
        <f t="shared" si="252"/>
        <v>0.93999999999999984</v>
      </c>
      <c r="CB231">
        <f t="shared" si="253"/>
        <v>0.93999999999999984</v>
      </c>
      <c r="CC231">
        <f t="shared" si="254"/>
        <v>0.93999999999999984</v>
      </c>
      <c r="CD231">
        <f t="shared" si="255"/>
        <v>0.93999999999999984</v>
      </c>
      <c r="CE231">
        <f t="shared" si="256"/>
        <v>0.93999999999999984</v>
      </c>
      <c r="CF231">
        <f t="shared" si="257"/>
        <v>46.94</v>
      </c>
      <c r="CH231">
        <f t="shared" si="258"/>
        <v>102.31</v>
      </c>
      <c r="CI231">
        <f t="shared" si="259"/>
        <v>22.000000000000004</v>
      </c>
      <c r="CJ231">
        <f t="shared" si="260"/>
        <v>12</v>
      </c>
      <c r="CK231">
        <f t="shared" si="261"/>
        <v>68.31</v>
      </c>
      <c r="CL231">
        <f t="shared" si="262"/>
        <v>0</v>
      </c>
      <c r="CM231">
        <f t="shared" si="263"/>
        <v>0</v>
      </c>
    </row>
    <row r="232" spans="1:91" x14ac:dyDescent="0.2">
      <c r="A232">
        <v>215</v>
      </c>
      <c r="B232">
        <f>B$14*(10-lgd*COUNTIF(Defaults!$AI232:$AR232,"&lt;="&amp;B$17))</f>
        <v>1.5</v>
      </c>
      <c r="C232">
        <f>C$14*(10-lgd*COUNTIF(Defaults!$AI232:$AR232,"&lt;="&amp;C$17))</f>
        <v>1.5</v>
      </c>
      <c r="D232">
        <f>D$14*(10-lgd*COUNTIF(Defaults!$AI232:$AR232,"&lt;="&amp;D$17))</f>
        <v>1.5</v>
      </c>
      <c r="E232">
        <f>E$14*(10-lgd*COUNTIF(Defaults!$AI232:$AR232,"&lt;="&amp;E$17))</f>
        <v>1.5</v>
      </c>
      <c r="F232">
        <f>F$14*(10-lgd*COUNTIF(Defaults!$AI232:$AR232,"&lt;="&amp;F$17))</f>
        <v>1.32</v>
      </c>
      <c r="G232">
        <f>G$14*(10-lgd*COUNTIF(Defaults!$AI232:$AR232,"&lt;="&amp;G$17))</f>
        <v>1.32</v>
      </c>
      <c r="H232">
        <f>H$14*(10-lgd*COUNTIF(Defaults!$AI232:$AR232,"&lt;="&amp;H$17))</f>
        <v>1.32</v>
      </c>
      <c r="I232">
        <f>I$14*(10-lgd*COUNTIF(Defaults!$AI232:$AR232,"&lt;="&amp;I$17))</f>
        <v>1.2299999999999998</v>
      </c>
      <c r="J232">
        <f>J$14*(10-lgd*COUNTIF(Defaults!$AI232:$AR232,"&lt;="&amp;J$17))</f>
        <v>1.2299999999999998</v>
      </c>
      <c r="K232">
        <f>K$14*(10-lgd*COUNTIF(Defaults!$AI232:$AR232,"&lt;="&amp;K$17))</f>
        <v>1.1399999999999999</v>
      </c>
      <c r="L232">
        <f>L$14*(10-lgd*COUNTIF(Defaults!$AI232:$AR232,"&lt;="&amp;L$17))</f>
        <v>1.1399999999999999</v>
      </c>
      <c r="M232">
        <f>M$14*(10-lgd*COUNTIF(Defaults!$AI232:$AR232,"&lt;="&amp;M$17))</f>
        <v>1.1399999999999999</v>
      </c>
      <c r="N232">
        <f>N$14*(10-lgd*COUNTIF(Defaults!$AI232:$AR232,"&lt;="&amp;N$17))</f>
        <v>1.1399999999999999</v>
      </c>
      <c r="O232">
        <f>O$14*(10-lgd*COUNTIF(Defaults!$AI232:$AR232,"&lt;="&amp;O$17))</f>
        <v>1.1399999999999999</v>
      </c>
      <c r="P232">
        <f>P$14*(10-lgd*COUNTIF(Defaults!$AI232:$AR232,"&lt;="&amp;P$17))</f>
        <v>1.1399999999999999</v>
      </c>
      <c r="Q232">
        <f>Q$14*(10-lgd*COUNTIF(Defaults!$AI232:$AR232,"&lt;="&amp;Q$17))</f>
        <v>1.1399999999999999</v>
      </c>
      <c r="R232">
        <f>R$14*(10-lgd*COUNTIF(Defaults!$AI232:$AR232,"&lt;="&amp;R$17))</f>
        <v>1.1399999999999999</v>
      </c>
      <c r="S232">
        <f>S$14*(10-lgd*COUNTIF(Defaults!$AI232:$AR232,"&lt;="&amp;S$17))</f>
        <v>1.1399999999999999</v>
      </c>
      <c r="T232">
        <f>T$14*(10-lgd*COUNTIF(Defaults!$AI232:$AR232,"&lt;="&amp;T$17))</f>
        <v>1.1399999999999999</v>
      </c>
      <c r="U232">
        <f>U$14*(10-lgd*COUNTIF(Defaults!$AI232:$AR232,"&lt;="&amp;U$17))</f>
        <v>77.14</v>
      </c>
      <c r="W232">
        <f t="shared" si="198"/>
        <v>0.1</v>
      </c>
      <c r="X232">
        <f t="shared" si="199"/>
        <v>0.1</v>
      </c>
      <c r="Y232">
        <f t="shared" si="200"/>
        <v>0.1</v>
      </c>
      <c r="Z232">
        <f t="shared" si="201"/>
        <v>0.1</v>
      </c>
      <c r="AA232">
        <f t="shared" si="202"/>
        <v>0.1</v>
      </c>
      <c r="AB232">
        <f t="shared" si="203"/>
        <v>0.1</v>
      </c>
      <c r="AC232">
        <f t="shared" si="204"/>
        <v>0.1</v>
      </c>
      <c r="AD232">
        <f t="shared" si="205"/>
        <v>0.1</v>
      </c>
      <c r="AE232">
        <f t="shared" si="206"/>
        <v>0.1</v>
      </c>
      <c r="AF232">
        <f t="shared" si="207"/>
        <v>0.1</v>
      </c>
      <c r="AG232">
        <f t="shared" si="208"/>
        <v>0.1</v>
      </c>
      <c r="AH232">
        <f t="shared" si="209"/>
        <v>0.1</v>
      </c>
      <c r="AI232">
        <f t="shared" si="210"/>
        <v>0.1</v>
      </c>
      <c r="AJ232">
        <f t="shared" si="211"/>
        <v>0.1</v>
      </c>
      <c r="AK232">
        <f t="shared" si="212"/>
        <v>0.1</v>
      </c>
      <c r="AL232">
        <f t="shared" si="213"/>
        <v>0.1</v>
      </c>
      <c r="AM232">
        <f t="shared" si="214"/>
        <v>0.1</v>
      </c>
      <c r="AN232">
        <f t="shared" si="215"/>
        <v>0.1</v>
      </c>
      <c r="AO232">
        <f t="shared" si="216"/>
        <v>0.1</v>
      </c>
      <c r="AP232">
        <f t="shared" si="217"/>
        <v>20.100000000000001</v>
      </c>
      <c r="AR232">
        <f t="shared" si="218"/>
        <v>0.1</v>
      </c>
      <c r="AS232">
        <f t="shared" si="219"/>
        <v>0.1</v>
      </c>
      <c r="AT232">
        <f t="shared" si="220"/>
        <v>0.1</v>
      </c>
      <c r="AU232">
        <f t="shared" si="221"/>
        <v>0.1</v>
      </c>
      <c r="AV232">
        <f t="shared" si="222"/>
        <v>0.1</v>
      </c>
      <c r="AW232">
        <f t="shared" si="223"/>
        <v>0.1</v>
      </c>
      <c r="AX232">
        <f t="shared" si="224"/>
        <v>0.1</v>
      </c>
      <c r="AY232">
        <f t="shared" si="225"/>
        <v>0.1</v>
      </c>
      <c r="AZ232">
        <f t="shared" si="226"/>
        <v>0.1</v>
      </c>
      <c r="BA232">
        <f t="shared" si="227"/>
        <v>0.1</v>
      </c>
      <c r="BB232">
        <f t="shared" si="228"/>
        <v>0.1</v>
      </c>
      <c r="BC232">
        <f t="shared" si="229"/>
        <v>0.1</v>
      </c>
      <c r="BD232">
        <f t="shared" si="230"/>
        <v>0.1</v>
      </c>
      <c r="BE232">
        <f t="shared" si="231"/>
        <v>0.1</v>
      </c>
      <c r="BF232">
        <f t="shared" si="232"/>
        <v>0.1</v>
      </c>
      <c r="BG232">
        <f t="shared" si="233"/>
        <v>0.1</v>
      </c>
      <c r="BH232">
        <f t="shared" si="234"/>
        <v>0.1</v>
      </c>
      <c r="BI232">
        <f t="shared" si="235"/>
        <v>0.1</v>
      </c>
      <c r="BJ232">
        <f t="shared" si="236"/>
        <v>0.1</v>
      </c>
      <c r="BK232">
        <f t="shared" si="237"/>
        <v>10.1</v>
      </c>
      <c r="BM232">
        <f t="shared" si="238"/>
        <v>1.2999999999999998</v>
      </c>
      <c r="BN232">
        <f t="shared" si="239"/>
        <v>1.2999999999999998</v>
      </c>
      <c r="BO232">
        <f t="shared" si="240"/>
        <v>1.2999999999999998</v>
      </c>
      <c r="BP232">
        <f t="shared" si="241"/>
        <v>1.2999999999999998</v>
      </c>
      <c r="BQ232">
        <f t="shared" si="242"/>
        <v>1.1199999999999999</v>
      </c>
      <c r="BR232">
        <f t="shared" si="243"/>
        <v>1.1199999999999999</v>
      </c>
      <c r="BS232">
        <f t="shared" si="244"/>
        <v>1.1199999999999999</v>
      </c>
      <c r="BT232">
        <f t="shared" si="245"/>
        <v>1.0299999999999996</v>
      </c>
      <c r="BU232">
        <f t="shared" si="246"/>
        <v>1.0299999999999996</v>
      </c>
      <c r="BV232">
        <f t="shared" si="247"/>
        <v>0.93999999999999984</v>
      </c>
      <c r="BW232">
        <f t="shared" si="248"/>
        <v>0.93999999999999984</v>
      </c>
      <c r="BX232">
        <f t="shared" si="249"/>
        <v>0.93999999999999984</v>
      </c>
      <c r="BY232">
        <f t="shared" si="250"/>
        <v>0.93999999999999984</v>
      </c>
      <c r="BZ232">
        <f t="shared" si="251"/>
        <v>0.93999999999999984</v>
      </c>
      <c r="CA232">
        <f t="shared" si="252"/>
        <v>0.93999999999999984</v>
      </c>
      <c r="CB232">
        <f t="shared" si="253"/>
        <v>0.93999999999999984</v>
      </c>
      <c r="CC232">
        <f t="shared" si="254"/>
        <v>0.93999999999999984</v>
      </c>
      <c r="CD232">
        <f t="shared" si="255"/>
        <v>0.93999999999999984</v>
      </c>
      <c r="CE232">
        <f t="shared" si="256"/>
        <v>0.93999999999999984</v>
      </c>
      <c r="CF232">
        <f t="shared" si="257"/>
        <v>46.94</v>
      </c>
      <c r="CH232">
        <f t="shared" si="258"/>
        <v>100.96000000000001</v>
      </c>
      <c r="CI232">
        <f t="shared" si="259"/>
        <v>22.000000000000004</v>
      </c>
      <c r="CJ232">
        <f t="shared" si="260"/>
        <v>12</v>
      </c>
      <c r="CK232">
        <f t="shared" si="261"/>
        <v>66.959999999999994</v>
      </c>
      <c r="CL232">
        <f t="shared" si="262"/>
        <v>0</v>
      </c>
      <c r="CM232">
        <f t="shared" si="263"/>
        <v>0</v>
      </c>
    </row>
    <row r="233" spans="1:91" x14ac:dyDescent="0.2">
      <c r="A233">
        <v>216</v>
      </c>
      <c r="B233">
        <f>B$14*(10-lgd*COUNTIF(Defaults!$AI233:$AR233,"&lt;="&amp;B$17))</f>
        <v>1.5</v>
      </c>
      <c r="C233">
        <f>C$14*(10-lgd*COUNTIF(Defaults!$AI233:$AR233,"&lt;="&amp;C$17))</f>
        <v>1.41</v>
      </c>
      <c r="D233">
        <f>D$14*(10-lgd*COUNTIF(Defaults!$AI233:$AR233,"&lt;="&amp;D$17))</f>
        <v>1.41</v>
      </c>
      <c r="E233">
        <f>E$14*(10-lgd*COUNTIF(Defaults!$AI233:$AR233,"&lt;="&amp;E$17))</f>
        <v>1.41</v>
      </c>
      <c r="F233">
        <f>F$14*(10-lgd*COUNTIF(Defaults!$AI233:$AR233,"&lt;="&amp;F$17))</f>
        <v>1.2299999999999998</v>
      </c>
      <c r="G233">
        <f>G$14*(10-lgd*COUNTIF(Defaults!$AI233:$AR233,"&lt;="&amp;G$17))</f>
        <v>1.1399999999999999</v>
      </c>
      <c r="H233">
        <f>H$14*(10-lgd*COUNTIF(Defaults!$AI233:$AR233,"&lt;="&amp;H$17))</f>
        <v>1.05</v>
      </c>
      <c r="I233">
        <f>I$14*(10-lgd*COUNTIF(Defaults!$AI233:$AR233,"&lt;="&amp;I$17))</f>
        <v>0.96</v>
      </c>
      <c r="J233">
        <f>J$14*(10-lgd*COUNTIF(Defaults!$AI233:$AR233,"&lt;="&amp;J$17))</f>
        <v>0.96</v>
      </c>
      <c r="K233">
        <f>K$14*(10-lgd*COUNTIF(Defaults!$AI233:$AR233,"&lt;="&amp;K$17))</f>
        <v>0.96</v>
      </c>
      <c r="L233">
        <f>L$14*(10-lgd*COUNTIF(Defaults!$AI233:$AR233,"&lt;="&amp;L$17))</f>
        <v>0.87</v>
      </c>
      <c r="M233">
        <f>M$14*(10-lgd*COUNTIF(Defaults!$AI233:$AR233,"&lt;="&amp;M$17))</f>
        <v>0.87</v>
      </c>
      <c r="N233">
        <f>N$14*(10-lgd*COUNTIF(Defaults!$AI233:$AR233,"&lt;="&amp;N$17))</f>
        <v>0.87</v>
      </c>
      <c r="O233">
        <f>O$14*(10-lgd*COUNTIF(Defaults!$AI233:$AR233,"&lt;="&amp;O$17))</f>
        <v>0.87</v>
      </c>
      <c r="P233">
        <f>P$14*(10-lgd*COUNTIF(Defaults!$AI233:$AR233,"&lt;="&amp;P$17))</f>
        <v>0.87</v>
      </c>
      <c r="Q233">
        <f>Q$14*(10-lgd*COUNTIF(Defaults!$AI233:$AR233,"&lt;="&amp;Q$17))</f>
        <v>0.87</v>
      </c>
      <c r="R233">
        <f>R$14*(10-lgd*COUNTIF(Defaults!$AI233:$AR233,"&lt;="&amp;R$17))</f>
        <v>0.87</v>
      </c>
      <c r="S233">
        <f>S$14*(10-lgd*COUNTIF(Defaults!$AI233:$AR233,"&lt;="&amp;S$17))</f>
        <v>0.87</v>
      </c>
      <c r="T233">
        <f>T$14*(10-lgd*COUNTIF(Defaults!$AI233:$AR233,"&lt;="&amp;T$17))</f>
        <v>0.87</v>
      </c>
      <c r="U233">
        <f>U$14*(10-lgd*COUNTIF(Defaults!$AI233:$AR233,"&lt;="&amp;U$17))</f>
        <v>58.87</v>
      </c>
      <c r="W233">
        <f t="shared" si="198"/>
        <v>0.1</v>
      </c>
      <c r="X233">
        <f t="shared" si="199"/>
        <v>0.1</v>
      </c>
      <c r="Y233">
        <f t="shared" si="200"/>
        <v>0.1</v>
      </c>
      <c r="Z233">
        <f t="shared" si="201"/>
        <v>0.1</v>
      </c>
      <c r="AA233">
        <f t="shared" si="202"/>
        <v>0.1</v>
      </c>
      <c r="AB233">
        <f t="shared" si="203"/>
        <v>0.1</v>
      </c>
      <c r="AC233">
        <f t="shared" si="204"/>
        <v>0.1</v>
      </c>
      <c r="AD233">
        <f t="shared" si="205"/>
        <v>0.1</v>
      </c>
      <c r="AE233">
        <f t="shared" si="206"/>
        <v>0.1</v>
      </c>
      <c r="AF233">
        <f t="shared" si="207"/>
        <v>0.1</v>
      </c>
      <c r="AG233">
        <f t="shared" si="208"/>
        <v>0.1</v>
      </c>
      <c r="AH233">
        <f t="shared" si="209"/>
        <v>0.1</v>
      </c>
      <c r="AI233">
        <f t="shared" si="210"/>
        <v>0.1</v>
      </c>
      <c r="AJ233">
        <f t="shared" si="211"/>
        <v>0.1</v>
      </c>
      <c r="AK233">
        <f t="shared" si="212"/>
        <v>0.1</v>
      </c>
      <c r="AL233">
        <f t="shared" si="213"/>
        <v>0.1</v>
      </c>
      <c r="AM233">
        <f t="shared" si="214"/>
        <v>0.1</v>
      </c>
      <c r="AN233">
        <f t="shared" si="215"/>
        <v>0.1</v>
      </c>
      <c r="AO233">
        <f t="shared" si="216"/>
        <v>0.1</v>
      </c>
      <c r="AP233">
        <f t="shared" si="217"/>
        <v>20.100000000000001</v>
      </c>
      <c r="AR233">
        <f t="shared" si="218"/>
        <v>0.1</v>
      </c>
      <c r="AS233">
        <f t="shared" si="219"/>
        <v>0.1</v>
      </c>
      <c r="AT233">
        <f t="shared" si="220"/>
        <v>0.1</v>
      </c>
      <c r="AU233">
        <f t="shared" si="221"/>
        <v>0.1</v>
      </c>
      <c r="AV233">
        <f t="shared" si="222"/>
        <v>0.1</v>
      </c>
      <c r="AW233">
        <f t="shared" si="223"/>
        <v>0.1</v>
      </c>
      <c r="AX233">
        <f t="shared" si="224"/>
        <v>0.1</v>
      </c>
      <c r="AY233">
        <f t="shared" si="225"/>
        <v>0.1</v>
      </c>
      <c r="AZ233">
        <f t="shared" si="226"/>
        <v>0.1</v>
      </c>
      <c r="BA233">
        <f t="shared" si="227"/>
        <v>0.1</v>
      </c>
      <c r="BB233">
        <f t="shared" si="228"/>
        <v>0.1</v>
      </c>
      <c r="BC233">
        <f t="shared" si="229"/>
        <v>0.1</v>
      </c>
      <c r="BD233">
        <f t="shared" si="230"/>
        <v>0.1</v>
      </c>
      <c r="BE233">
        <f t="shared" si="231"/>
        <v>0.1</v>
      </c>
      <c r="BF233">
        <f t="shared" si="232"/>
        <v>0.1</v>
      </c>
      <c r="BG233">
        <f t="shared" si="233"/>
        <v>0.1</v>
      </c>
      <c r="BH233">
        <f t="shared" si="234"/>
        <v>0.1</v>
      </c>
      <c r="BI233">
        <f t="shared" si="235"/>
        <v>0.1</v>
      </c>
      <c r="BJ233">
        <f t="shared" si="236"/>
        <v>0.1</v>
      </c>
      <c r="BK233">
        <f t="shared" si="237"/>
        <v>10.1</v>
      </c>
      <c r="BM233">
        <f t="shared" si="238"/>
        <v>1.2999999999999998</v>
      </c>
      <c r="BN233">
        <f t="shared" si="239"/>
        <v>1.2099999999999997</v>
      </c>
      <c r="BO233">
        <f t="shared" si="240"/>
        <v>1.2099999999999997</v>
      </c>
      <c r="BP233">
        <f t="shared" si="241"/>
        <v>1.2099999999999997</v>
      </c>
      <c r="BQ233">
        <f t="shared" si="242"/>
        <v>1.0299999999999996</v>
      </c>
      <c r="BR233">
        <f t="shared" si="243"/>
        <v>0.93999999999999984</v>
      </c>
      <c r="BS233">
        <f t="shared" si="244"/>
        <v>0.85000000000000009</v>
      </c>
      <c r="BT233">
        <f t="shared" si="245"/>
        <v>0.76</v>
      </c>
      <c r="BU233">
        <f t="shared" si="246"/>
        <v>0.76</v>
      </c>
      <c r="BV233">
        <f t="shared" si="247"/>
        <v>0.76</v>
      </c>
      <c r="BW233">
        <f t="shared" si="248"/>
        <v>0.67</v>
      </c>
      <c r="BX233">
        <f t="shared" si="249"/>
        <v>0.67</v>
      </c>
      <c r="BY233">
        <f t="shared" si="250"/>
        <v>0.67</v>
      </c>
      <c r="BZ233">
        <f t="shared" si="251"/>
        <v>0.67</v>
      </c>
      <c r="CA233">
        <f t="shared" si="252"/>
        <v>0.67</v>
      </c>
      <c r="CB233">
        <f t="shared" si="253"/>
        <v>0.67</v>
      </c>
      <c r="CC233">
        <f t="shared" si="254"/>
        <v>0.67</v>
      </c>
      <c r="CD233">
        <f t="shared" si="255"/>
        <v>0.67</v>
      </c>
      <c r="CE233">
        <f t="shared" si="256"/>
        <v>0.67</v>
      </c>
      <c r="CF233">
        <f t="shared" si="257"/>
        <v>28.669999999999995</v>
      </c>
      <c r="CH233">
        <f t="shared" si="258"/>
        <v>78.73</v>
      </c>
      <c r="CI233">
        <f t="shared" si="259"/>
        <v>22.000000000000004</v>
      </c>
      <c r="CJ233">
        <f t="shared" si="260"/>
        <v>12</v>
      </c>
      <c r="CK233">
        <f t="shared" si="261"/>
        <v>44.72999999999999</v>
      </c>
      <c r="CL233">
        <f t="shared" si="262"/>
        <v>0</v>
      </c>
      <c r="CM233">
        <f t="shared" si="263"/>
        <v>0</v>
      </c>
    </row>
    <row r="234" spans="1:91" x14ac:dyDescent="0.2">
      <c r="A234">
        <v>217</v>
      </c>
      <c r="B234">
        <f>B$14*(10-lgd*COUNTIF(Defaults!$AI234:$AR234,"&lt;="&amp;B$17))</f>
        <v>1.5</v>
      </c>
      <c r="C234">
        <f>C$14*(10-lgd*COUNTIF(Defaults!$AI234:$AR234,"&lt;="&amp;C$17))</f>
        <v>1.5</v>
      </c>
      <c r="D234">
        <f>D$14*(10-lgd*COUNTIF(Defaults!$AI234:$AR234,"&lt;="&amp;D$17))</f>
        <v>1.5</v>
      </c>
      <c r="E234">
        <f>E$14*(10-lgd*COUNTIF(Defaults!$AI234:$AR234,"&lt;="&amp;E$17))</f>
        <v>1.5</v>
      </c>
      <c r="F234">
        <f>F$14*(10-lgd*COUNTIF(Defaults!$AI234:$AR234,"&lt;="&amp;F$17))</f>
        <v>1.5</v>
      </c>
      <c r="G234">
        <f>G$14*(10-lgd*COUNTIF(Defaults!$AI234:$AR234,"&lt;="&amp;G$17))</f>
        <v>1.5</v>
      </c>
      <c r="H234">
        <f>H$14*(10-lgd*COUNTIF(Defaults!$AI234:$AR234,"&lt;="&amp;H$17))</f>
        <v>1.5</v>
      </c>
      <c r="I234">
        <f>I$14*(10-lgd*COUNTIF(Defaults!$AI234:$AR234,"&lt;="&amp;I$17))</f>
        <v>1.5</v>
      </c>
      <c r="J234">
        <f>J$14*(10-lgd*COUNTIF(Defaults!$AI234:$AR234,"&lt;="&amp;J$17))</f>
        <v>1.5</v>
      </c>
      <c r="K234">
        <f>K$14*(10-lgd*COUNTIF(Defaults!$AI234:$AR234,"&lt;="&amp;K$17))</f>
        <v>1.5</v>
      </c>
      <c r="L234">
        <f>L$14*(10-lgd*COUNTIF(Defaults!$AI234:$AR234,"&lt;="&amp;L$17))</f>
        <v>1.5</v>
      </c>
      <c r="M234">
        <f>M$14*(10-lgd*COUNTIF(Defaults!$AI234:$AR234,"&lt;="&amp;M$17))</f>
        <v>1.5</v>
      </c>
      <c r="N234">
        <f>N$14*(10-lgd*COUNTIF(Defaults!$AI234:$AR234,"&lt;="&amp;N$17))</f>
        <v>1.5</v>
      </c>
      <c r="O234">
        <f>O$14*(10-lgd*COUNTIF(Defaults!$AI234:$AR234,"&lt;="&amp;O$17))</f>
        <v>1.5</v>
      </c>
      <c r="P234">
        <f>P$14*(10-lgd*COUNTIF(Defaults!$AI234:$AR234,"&lt;="&amp;P$17))</f>
        <v>1.5</v>
      </c>
      <c r="Q234">
        <f>Q$14*(10-lgd*COUNTIF(Defaults!$AI234:$AR234,"&lt;="&amp;Q$17))</f>
        <v>1.5</v>
      </c>
      <c r="R234">
        <f>R$14*(10-lgd*COUNTIF(Defaults!$AI234:$AR234,"&lt;="&amp;R$17))</f>
        <v>1.5</v>
      </c>
      <c r="S234">
        <f>S$14*(10-lgd*COUNTIF(Defaults!$AI234:$AR234,"&lt;="&amp;S$17))</f>
        <v>1.5</v>
      </c>
      <c r="T234">
        <f>T$14*(10-lgd*COUNTIF(Defaults!$AI234:$AR234,"&lt;="&amp;T$17))</f>
        <v>1.5</v>
      </c>
      <c r="U234">
        <f>U$14*(10-lgd*COUNTIF(Defaults!$AI234:$AR234,"&lt;="&amp;U$17))</f>
        <v>101.5</v>
      </c>
      <c r="W234">
        <f t="shared" si="198"/>
        <v>0.1</v>
      </c>
      <c r="X234">
        <f t="shared" si="199"/>
        <v>0.1</v>
      </c>
      <c r="Y234">
        <f t="shared" si="200"/>
        <v>0.1</v>
      </c>
      <c r="Z234">
        <f t="shared" si="201"/>
        <v>0.1</v>
      </c>
      <c r="AA234">
        <f t="shared" si="202"/>
        <v>0.1</v>
      </c>
      <c r="AB234">
        <f t="shared" si="203"/>
        <v>0.1</v>
      </c>
      <c r="AC234">
        <f t="shared" si="204"/>
        <v>0.1</v>
      </c>
      <c r="AD234">
        <f t="shared" si="205"/>
        <v>0.1</v>
      </c>
      <c r="AE234">
        <f t="shared" si="206"/>
        <v>0.1</v>
      </c>
      <c r="AF234">
        <f t="shared" si="207"/>
        <v>0.1</v>
      </c>
      <c r="AG234">
        <f t="shared" si="208"/>
        <v>0.1</v>
      </c>
      <c r="AH234">
        <f t="shared" si="209"/>
        <v>0.1</v>
      </c>
      <c r="AI234">
        <f t="shared" si="210"/>
        <v>0.1</v>
      </c>
      <c r="AJ234">
        <f t="shared" si="211"/>
        <v>0.1</v>
      </c>
      <c r="AK234">
        <f t="shared" si="212"/>
        <v>0.1</v>
      </c>
      <c r="AL234">
        <f t="shared" si="213"/>
        <v>0.1</v>
      </c>
      <c r="AM234">
        <f t="shared" si="214"/>
        <v>0.1</v>
      </c>
      <c r="AN234">
        <f t="shared" si="215"/>
        <v>0.1</v>
      </c>
      <c r="AO234">
        <f t="shared" si="216"/>
        <v>0.1</v>
      </c>
      <c r="AP234">
        <f t="shared" si="217"/>
        <v>20.100000000000001</v>
      </c>
      <c r="AR234">
        <f t="shared" si="218"/>
        <v>0.1</v>
      </c>
      <c r="AS234">
        <f t="shared" si="219"/>
        <v>0.1</v>
      </c>
      <c r="AT234">
        <f t="shared" si="220"/>
        <v>0.1</v>
      </c>
      <c r="AU234">
        <f t="shared" si="221"/>
        <v>0.1</v>
      </c>
      <c r="AV234">
        <f t="shared" si="222"/>
        <v>0.1</v>
      </c>
      <c r="AW234">
        <f t="shared" si="223"/>
        <v>0.1</v>
      </c>
      <c r="AX234">
        <f t="shared" si="224"/>
        <v>0.1</v>
      </c>
      <c r="AY234">
        <f t="shared" si="225"/>
        <v>0.1</v>
      </c>
      <c r="AZ234">
        <f t="shared" si="226"/>
        <v>0.1</v>
      </c>
      <c r="BA234">
        <f t="shared" si="227"/>
        <v>0.1</v>
      </c>
      <c r="BB234">
        <f t="shared" si="228"/>
        <v>0.1</v>
      </c>
      <c r="BC234">
        <f t="shared" si="229"/>
        <v>0.1</v>
      </c>
      <c r="BD234">
        <f t="shared" si="230"/>
        <v>0.1</v>
      </c>
      <c r="BE234">
        <f t="shared" si="231"/>
        <v>0.1</v>
      </c>
      <c r="BF234">
        <f t="shared" si="232"/>
        <v>0.1</v>
      </c>
      <c r="BG234">
        <f t="shared" si="233"/>
        <v>0.1</v>
      </c>
      <c r="BH234">
        <f t="shared" si="234"/>
        <v>0.1</v>
      </c>
      <c r="BI234">
        <f t="shared" si="235"/>
        <v>0.1</v>
      </c>
      <c r="BJ234">
        <f t="shared" si="236"/>
        <v>0.1</v>
      </c>
      <c r="BK234">
        <f t="shared" si="237"/>
        <v>10.1</v>
      </c>
      <c r="BM234">
        <f t="shared" si="238"/>
        <v>1.2999999999999998</v>
      </c>
      <c r="BN234">
        <f t="shared" si="239"/>
        <v>1.2999999999999998</v>
      </c>
      <c r="BO234">
        <f t="shared" si="240"/>
        <v>1.2999999999999998</v>
      </c>
      <c r="BP234">
        <f t="shared" si="241"/>
        <v>1.2999999999999998</v>
      </c>
      <c r="BQ234">
        <f t="shared" si="242"/>
        <v>1.2999999999999998</v>
      </c>
      <c r="BR234">
        <f t="shared" si="243"/>
        <v>1.2999999999999998</v>
      </c>
      <c r="BS234">
        <f t="shared" si="244"/>
        <v>1.2999999999999998</v>
      </c>
      <c r="BT234">
        <f t="shared" si="245"/>
        <v>1.2999999999999998</v>
      </c>
      <c r="BU234">
        <f t="shared" si="246"/>
        <v>1.2999999999999998</v>
      </c>
      <c r="BV234">
        <f t="shared" si="247"/>
        <v>1.2999999999999998</v>
      </c>
      <c r="BW234">
        <f t="shared" si="248"/>
        <v>1.2999999999999998</v>
      </c>
      <c r="BX234">
        <f t="shared" si="249"/>
        <v>1.2999999999999998</v>
      </c>
      <c r="BY234">
        <f t="shared" si="250"/>
        <v>1.2999999999999998</v>
      </c>
      <c r="BZ234">
        <f t="shared" si="251"/>
        <v>1.2999999999999998</v>
      </c>
      <c r="CA234">
        <f t="shared" si="252"/>
        <v>1.2999999999999998</v>
      </c>
      <c r="CB234">
        <f t="shared" si="253"/>
        <v>1.2999999999999998</v>
      </c>
      <c r="CC234">
        <f t="shared" si="254"/>
        <v>1.2999999999999998</v>
      </c>
      <c r="CD234">
        <f t="shared" si="255"/>
        <v>1.2999999999999998</v>
      </c>
      <c r="CE234">
        <f t="shared" si="256"/>
        <v>1.2999999999999998</v>
      </c>
      <c r="CF234">
        <f t="shared" si="257"/>
        <v>71.300000000000011</v>
      </c>
      <c r="CH234">
        <f t="shared" si="258"/>
        <v>130</v>
      </c>
      <c r="CI234">
        <f t="shared" si="259"/>
        <v>22.000000000000004</v>
      </c>
      <c r="CJ234">
        <f t="shared" si="260"/>
        <v>12</v>
      </c>
      <c r="CK234">
        <f t="shared" si="261"/>
        <v>96.000000000000014</v>
      </c>
      <c r="CL234">
        <f t="shared" si="262"/>
        <v>0</v>
      </c>
      <c r="CM234">
        <f t="shared" si="263"/>
        <v>0</v>
      </c>
    </row>
    <row r="235" spans="1:91" x14ac:dyDescent="0.2">
      <c r="A235">
        <v>218</v>
      </c>
      <c r="B235">
        <f>B$14*(10-lgd*COUNTIF(Defaults!$AI235:$AR235,"&lt;="&amp;B$17))</f>
        <v>1.5</v>
      </c>
      <c r="C235">
        <f>C$14*(10-lgd*COUNTIF(Defaults!$AI235:$AR235,"&lt;="&amp;C$17))</f>
        <v>1.41</v>
      </c>
      <c r="D235">
        <f>D$14*(10-lgd*COUNTIF(Defaults!$AI235:$AR235,"&lt;="&amp;D$17))</f>
        <v>1.41</v>
      </c>
      <c r="E235">
        <f>E$14*(10-lgd*COUNTIF(Defaults!$AI235:$AR235,"&lt;="&amp;E$17))</f>
        <v>1.41</v>
      </c>
      <c r="F235">
        <f>F$14*(10-lgd*COUNTIF(Defaults!$AI235:$AR235,"&lt;="&amp;F$17))</f>
        <v>1.41</v>
      </c>
      <c r="G235">
        <f>G$14*(10-lgd*COUNTIF(Defaults!$AI235:$AR235,"&lt;="&amp;G$17))</f>
        <v>1.41</v>
      </c>
      <c r="H235">
        <f>H$14*(10-lgd*COUNTIF(Defaults!$AI235:$AR235,"&lt;="&amp;H$17))</f>
        <v>1.41</v>
      </c>
      <c r="I235">
        <f>I$14*(10-lgd*COUNTIF(Defaults!$AI235:$AR235,"&lt;="&amp;I$17))</f>
        <v>1.41</v>
      </c>
      <c r="J235">
        <f>J$14*(10-lgd*COUNTIF(Defaults!$AI235:$AR235,"&lt;="&amp;J$17))</f>
        <v>1.32</v>
      </c>
      <c r="K235">
        <f>K$14*(10-lgd*COUNTIF(Defaults!$AI235:$AR235,"&lt;="&amp;K$17))</f>
        <v>1.32</v>
      </c>
      <c r="L235">
        <f>L$14*(10-lgd*COUNTIF(Defaults!$AI235:$AR235,"&lt;="&amp;L$17))</f>
        <v>1.32</v>
      </c>
      <c r="M235">
        <f>M$14*(10-lgd*COUNTIF(Defaults!$AI235:$AR235,"&lt;="&amp;M$17))</f>
        <v>1.32</v>
      </c>
      <c r="N235">
        <f>N$14*(10-lgd*COUNTIF(Defaults!$AI235:$AR235,"&lt;="&amp;N$17))</f>
        <v>1.2299999999999998</v>
      </c>
      <c r="O235">
        <f>O$14*(10-lgd*COUNTIF(Defaults!$AI235:$AR235,"&lt;="&amp;O$17))</f>
        <v>1.2299999999999998</v>
      </c>
      <c r="P235">
        <f>P$14*(10-lgd*COUNTIF(Defaults!$AI235:$AR235,"&lt;="&amp;P$17))</f>
        <v>1.2299999999999998</v>
      </c>
      <c r="Q235">
        <f>Q$14*(10-lgd*COUNTIF(Defaults!$AI235:$AR235,"&lt;="&amp;Q$17))</f>
        <v>1.1399999999999999</v>
      </c>
      <c r="R235">
        <f>R$14*(10-lgd*COUNTIF(Defaults!$AI235:$AR235,"&lt;="&amp;R$17))</f>
        <v>1.1399999999999999</v>
      </c>
      <c r="S235">
        <f>S$14*(10-lgd*COUNTIF(Defaults!$AI235:$AR235,"&lt;="&amp;S$17))</f>
        <v>1.1399999999999999</v>
      </c>
      <c r="T235">
        <f>T$14*(10-lgd*COUNTIF(Defaults!$AI235:$AR235,"&lt;="&amp;T$17))</f>
        <v>1.1399999999999999</v>
      </c>
      <c r="U235">
        <f>U$14*(10-lgd*COUNTIF(Defaults!$AI235:$AR235,"&lt;="&amp;U$17))</f>
        <v>77.14</v>
      </c>
      <c r="W235">
        <f t="shared" si="198"/>
        <v>0.1</v>
      </c>
      <c r="X235">
        <f t="shared" si="199"/>
        <v>0.1</v>
      </c>
      <c r="Y235">
        <f t="shared" si="200"/>
        <v>0.1</v>
      </c>
      <c r="Z235">
        <f t="shared" si="201"/>
        <v>0.1</v>
      </c>
      <c r="AA235">
        <f t="shared" si="202"/>
        <v>0.1</v>
      </c>
      <c r="AB235">
        <f t="shared" si="203"/>
        <v>0.1</v>
      </c>
      <c r="AC235">
        <f t="shared" si="204"/>
        <v>0.1</v>
      </c>
      <c r="AD235">
        <f t="shared" si="205"/>
        <v>0.1</v>
      </c>
      <c r="AE235">
        <f t="shared" si="206"/>
        <v>0.1</v>
      </c>
      <c r="AF235">
        <f t="shared" si="207"/>
        <v>0.1</v>
      </c>
      <c r="AG235">
        <f t="shared" si="208"/>
        <v>0.1</v>
      </c>
      <c r="AH235">
        <f t="shared" si="209"/>
        <v>0.1</v>
      </c>
      <c r="AI235">
        <f t="shared" si="210"/>
        <v>0.1</v>
      </c>
      <c r="AJ235">
        <f t="shared" si="211"/>
        <v>0.1</v>
      </c>
      <c r="AK235">
        <f t="shared" si="212"/>
        <v>0.1</v>
      </c>
      <c r="AL235">
        <f t="shared" si="213"/>
        <v>0.1</v>
      </c>
      <c r="AM235">
        <f t="shared" si="214"/>
        <v>0.1</v>
      </c>
      <c r="AN235">
        <f t="shared" si="215"/>
        <v>0.1</v>
      </c>
      <c r="AO235">
        <f t="shared" si="216"/>
        <v>0.1</v>
      </c>
      <c r="AP235">
        <f t="shared" si="217"/>
        <v>20.100000000000001</v>
      </c>
      <c r="AR235">
        <f t="shared" si="218"/>
        <v>0.1</v>
      </c>
      <c r="AS235">
        <f t="shared" si="219"/>
        <v>0.1</v>
      </c>
      <c r="AT235">
        <f t="shared" si="220"/>
        <v>0.1</v>
      </c>
      <c r="AU235">
        <f t="shared" si="221"/>
        <v>0.1</v>
      </c>
      <c r="AV235">
        <f t="shared" si="222"/>
        <v>0.1</v>
      </c>
      <c r="AW235">
        <f t="shared" si="223"/>
        <v>0.1</v>
      </c>
      <c r="AX235">
        <f t="shared" si="224"/>
        <v>0.1</v>
      </c>
      <c r="AY235">
        <f t="shared" si="225"/>
        <v>0.1</v>
      </c>
      <c r="AZ235">
        <f t="shared" si="226"/>
        <v>0.1</v>
      </c>
      <c r="BA235">
        <f t="shared" si="227"/>
        <v>0.1</v>
      </c>
      <c r="BB235">
        <f t="shared" si="228"/>
        <v>0.1</v>
      </c>
      <c r="BC235">
        <f t="shared" si="229"/>
        <v>0.1</v>
      </c>
      <c r="BD235">
        <f t="shared" si="230"/>
        <v>0.1</v>
      </c>
      <c r="BE235">
        <f t="shared" si="231"/>
        <v>0.1</v>
      </c>
      <c r="BF235">
        <f t="shared" si="232"/>
        <v>0.1</v>
      </c>
      <c r="BG235">
        <f t="shared" si="233"/>
        <v>0.1</v>
      </c>
      <c r="BH235">
        <f t="shared" si="234"/>
        <v>0.1</v>
      </c>
      <c r="BI235">
        <f t="shared" si="235"/>
        <v>0.1</v>
      </c>
      <c r="BJ235">
        <f t="shared" si="236"/>
        <v>0.1</v>
      </c>
      <c r="BK235">
        <f t="shared" si="237"/>
        <v>10.1</v>
      </c>
      <c r="BM235">
        <f t="shared" si="238"/>
        <v>1.2999999999999998</v>
      </c>
      <c r="BN235">
        <f t="shared" si="239"/>
        <v>1.2099999999999997</v>
      </c>
      <c r="BO235">
        <f t="shared" si="240"/>
        <v>1.2099999999999997</v>
      </c>
      <c r="BP235">
        <f t="shared" si="241"/>
        <v>1.2099999999999997</v>
      </c>
      <c r="BQ235">
        <f t="shared" si="242"/>
        <v>1.2099999999999997</v>
      </c>
      <c r="BR235">
        <f t="shared" si="243"/>
        <v>1.2099999999999997</v>
      </c>
      <c r="BS235">
        <f t="shared" si="244"/>
        <v>1.2099999999999997</v>
      </c>
      <c r="BT235">
        <f t="shared" si="245"/>
        <v>1.2099999999999997</v>
      </c>
      <c r="BU235">
        <f t="shared" si="246"/>
        <v>1.1199999999999999</v>
      </c>
      <c r="BV235">
        <f t="shared" si="247"/>
        <v>1.1199999999999999</v>
      </c>
      <c r="BW235">
        <f t="shared" si="248"/>
        <v>1.1199999999999999</v>
      </c>
      <c r="BX235">
        <f t="shared" si="249"/>
        <v>1.1199999999999999</v>
      </c>
      <c r="BY235">
        <f t="shared" si="250"/>
        <v>1.0299999999999996</v>
      </c>
      <c r="BZ235">
        <f t="shared" si="251"/>
        <v>1.0299999999999996</v>
      </c>
      <c r="CA235">
        <f t="shared" si="252"/>
        <v>1.0299999999999996</v>
      </c>
      <c r="CB235">
        <f t="shared" si="253"/>
        <v>0.93999999999999984</v>
      </c>
      <c r="CC235">
        <f t="shared" si="254"/>
        <v>0.93999999999999984</v>
      </c>
      <c r="CD235">
        <f t="shared" si="255"/>
        <v>0.93999999999999984</v>
      </c>
      <c r="CE235">
        <f t="shared" si="256"/>
        <v>0.93999999999999984</v>
      </c>
      <c r="CF235">
        <f t="shared" si="257"/>
        <v>46.94</v>
      </c>
      <c r="CH235">
        <f t="shared" si="258"/>
        <v>102.04</v>
      </c>
      <c r="CI235">
        <f t="shared" si="259"/>
        <v>22.000000000000004</v>
      </c>
      <c r="CJ235">
        <f t="shared" si="260"/>
        <v>12</v>
      </c>
      <c r="CK235">
        <f t="shared" si="261"/>
        <v>68.039999999999992</v>
      </c>
      <c r="CL235">
        <f t="shared" si="262"/>
        <v>0</v>
      </c>
      <c r="CM235">
        <f t="shared" si="263"/>
        <v>0</v>
      </c>
    </row>
    <row r="236" spans="1:91" x14ac:dyDescent="0.2">
      <c r="A236">
        <v>219</v>
      </c>
      <c r="B236">
        <f>B$14*(10-lgd*COUNTIF(Defaults!$AI236:$AR236,"&lt;="&amp;B$17))</f>
        <v>1.5</v>
      </c>
      <c r="C236">
        <f>C$14*(10-lgd*COUNTIF(Defaults!$AI236:$AR236,"&lt;="&amp;C$17))</f>
        <v>1.41</v>
      </c>
      <c r="D236">
        <f>D$14*(10-lgd*COUNTIF(Defaults!$AI236:$AR236,"&lt;="&amp;D$17))</f>
        <v>1.41</v>
      </c>
      <c r="E236">
        <f>E$14*(10-lgd*COUNTIF(Defaults!$AI236:$AR236,"&lt;="&amp;E$17))</f>
        <v>1.41</v>
      </c>
      <c r="F236">
        <f>F$14*(10-lgd*COUNTIF(Defaults!$AI236:$AR236,"&lt;="&amp;F$17))</f>
        <v>1.41</v>
      </c>
      <c r="G236">
        <f>G$14*(10-lgd*COUNTIF(Defaults!$AI236:$AR236,"&lt;="&amp;G$17))</f>
        <v>1.41</v>
      </c>
      <c r="H236">
        <f>H$14*(10-lgd*COUNTIF(Defaults!$AI236:$AR236,"&lt;="&amp;H$17))</f>
        <v>1.41</v>
      </c>
      <c r="I236">
        <f>I$14*(10-lgd*COUNTIF(Defaults!$AI236:$AR236,"&lt;="&amp;I$17))</f>
        <v>1.41</v>
      </c>
      <c r="J236">
        <f>J$14*(10-lgd*COUNTIF(Defaults!$AI236:$AR236,"&lt;="&amp;J$17))</f>
        <v>1.32</v>
      </c>
      <c r="K236">
        <f>K$14*(10-lgd*COUNTIF(Defaults!$AI236:$AR236,"&lt;="&amp;K$17))</f>
        <v>1.32</v>
      </c>
      <c r="L236">
        <f>L$14*(10-lgd*COUNTIF(Defaults!$AI236:$AR236,"&lt;="&amp;L$17))</f>
        <v>1.2299999999999998</v>
      </c>
      <c r="M236">
        <f>M$14*(10-lgd*COUNTIF(Defaults!$AI236:$AR236,"&lt;="&amp;M$17))</f>
        <v>1.2299999999999998</v>
      </c>
      <c r="N236">
        <f>N$14*(10-lgd*COUNTIF(Defaults!$AI236:$AR236,"&lt;="&amp;N$17))</f>
        <v>1.2299999999999998</v>
      </c>
      <c r="O236">
        <f>O$14*(10-lgd*COUNTIF(Defaults!$AI236:$AR236,"&lt;="&amp;O$17))</f>
        <v>1.2299999999999998</v>
      </c>
      <c r="P236">
        <f>P$14*(10-lgd*COUNTIF(Defaults!$AI236:$AR236,"&lt;="&amp;P$17))</f>
        <v>1.2299999999999998</v>
      </c>
      <c r="Q236">
        <f>Q$14*(10-lgd*COUNTIF(Defaults!$AI236:$AR236,"&lt;="&amp;Q$17))</f>
        <v>1.2299999999999998</v>
      </c>
      <c r="R236">
        <f>R$14*(10-lgd*COUNTIF(Defaults!$AI236:$AR236,"&lt;="&amp;R$17))</f>
        <v>1.2299999999999998</v>
      </c>
      <c r="S236">
        <f>S$14*(10-lgd*COUNTIF(Defaults!$AI236:$AR236,"&lt;="&amp;S$17))</f>
        <v>1.2299999999999998</v>
      </c>
      <c r="T236">
        <f>T$14*(10-lgd*COUNTIF(Defaults!$AI236:$AR236,"&lt;="&amp;T$17))</f>
        <v>1.2299999999999998</v>
      </c>
      <c r="U236">
        <f>U$14*(10-lgd*COUNTIF(Defaults!$AI236:$AR236,"&lt;="&amp;U$17))</f>
        <v>83.22999999999999</v>
      </c>
      <c r="W236">
        <f t="shared" si="198"/>
        <v>0.1</v>
      </c>
      <c r="X236">
        <f t="shared" si="199"/>
        <v>0.1</v>
      </c>
      <c r="Y236">
        <f t="shared" si="200"/>
        <v>0.1</v>
      </c>
      <c r="Z236">
        <f t="shared" si="201"/>
        <v>0.1</v>
      </c>
      <c r="AA236">
        <f t="shared" si="202"/>
        <v>0.1</v>
      </c>
      <c r="AB236">
        <f t="shared" si="203"/>
        <v>0.1</v>
      </c>
      <c r="AC236">
        <f t="shared" si="204"/>
        <v>0.1</v>
      </c>
      <c r="AD236">
        <f t="shared" si="205"/>
        <v>0.1</v>
      </c>
      <c r="AE236">
        <f t="shared" si="206"/>
        <v>0.1</v>
      </c>
      <c r="AF236">
        <f t="shared" si="207"/>
        <v>0.1</v>
      </c>
      <c r="AG236">
        <f t="shared" si="208"/>
        <v>0.1</v>
      </c>
      <c r="AH236">
        <f t="shared" si="209"/>
        <v>0.1</v>
      </c>
      <c r="AI236">
        <f t="shared" si="210"/>
        <v>0.1</v>
      </c>
      <c r="AJ236">
        <f t="shared" si="211"/>
        <v>0.1</v>
      </c>
      <c r="AK236">
        <f t="shared" si="212"/>
        <v>0.1</v>
      </c>
      <c r="AL236">
        <f t="shared" si="213"/>
        <v>0.1</v>
      </c>
      <c r="AM236">
        <f t="shared" si="214"/>
        <v>0.1</v>
      </c>
      <c r="AN236">
        <f t="shared" si="215"/>
        <v>0.1</v>
      </c>
      <c r="AO236">
        <f t="shared" si="216"/>
        <v>0.1</v>
      </c>
      <c r="AP236">
        <f t="shared" si="217"/>
        <v>20.100000000000001</v>
      </c>
      <c r="AR236">
        <f t="shared" si="218"/>
        <v>0.1</v>
      </c>
      <c r="AS236">
        <f t="shared" si="219"/>
        <v>0.1</v>
      </c>
      <c r="AT236">
        <f t="shared" si="220"/>
        <v>0.1</v>
      </c>
      <c r="AU236">
        <f t="shared" si="221"/>
        <v>0.1</v>
      </c>
      <c r="AV236">
        <f t="shared" si="222"/>
        <v>0.1</v>
      </c>
      <c r="AW236">
        <f t="shared" si="223"/>
        <v>0.1</v>
      </c>
      <c r="AX236">
        <f t="shared" si="224"/>
        <v>0.1</v>
      </c>
      <c r="AY236">
        <f t="shared" si="225"/>
        <v>0.1</v>
      </c>
      <c r="AZ236">
        <f t="shared" si="226"/>
        <v>0.1</v>
      </c>
      <c r="BA236">
        <f t="shared" si="227"/>
        <v>0.1</v>
      </c>
      <c r="BB236">
        <f t="shared" si="228"/>
        <v>0.1</v>
      </c>
      <c r="BC236">
        <f t="shared" si="229"/>
        <v>0.1</v>
      </c>
      <c r="BD236">
        <f t="shared" si="230"/>
        <v>0.1</v>
      </c>
      <c r="BE236">
        <f t="shared" si="231"/>
        <v>0.1</v>
      </c>
      <c r="BF236">
        <f t="shared" si="232"/>
        <v>0.1</v>
      </c>
      <c r="BG236">
        <f t="shared" si="233"/>
        <v>0.1</v>
      </c>
      <c r="BH236">
        <f t="shared" si="234"/>
        <v>0.1</v>
      </c>
      <c r="BI236">
        <f t="shared" si="235"/>
        <v>0.1</v>
      </c>
      <c r="BJ236">
        <f t="shared" si="236"/>
        <v>0.1</v>
      </c>
      <c r="BK236">
        <f t="shared" si="237"/>
        <v>10.1</v>
      </c>
      <c r="BM236">
        <f t="shared" si="238"/>
        <v>1.2999999999999998</v>
      </c>
      <c r="BN236">
        <f t="shared" si="239"/>
        <v>1.2099999999999997</v>
      </c>
      <c r="BO236">
        <f t="shared" si="240"/>
        <v>1.2099999999999997</v>
      </c>
      <c r="BP236">
        <f t="shared" si="241"/>
        <v>1.2099999999999997</v>
      </c>
      <c r="BQ236">
        <f t="shared" si="242"/>
        <v>1.2099999999999997</v>
      </c>
      <c r="BR236">
        <f t="shared" si="243"/>
        <v>1.2099999999999997</v>
      </c>
      <c r="BS236">
        <f t="shared" si="244"/>
        <v>1.2099999999999997</v>
      </c>
      <c r="BT236">
        <f t="shared" si="245"/>
        <v>1.2099999999999997</v>
      </c>
      <c r="BU236">
        <f t="shared" si="246"/>
        <v>1.1199999999999999</v>
      </c>
      <c r="BV236">
        <f t="shared" si="247"/>
        <v>1.1199999999999999</v>
      </c>
      <c r="BW236">
        <f t="shared" si="248"/>
        <v>1.0299999999999996</v>
      </c>
      <c r="BX236">
        <f t="shared" si="249"/>
        <v>1.0299999999999996</v>
      </c>
      <c r="BY236">
        <f t="shared" si="250"/>
        <v>1.0299999999999996</v>
      </c>
      <c r="BZ236">
        <f t="shared" si="251"/>
        <v>1.0299999999999996</v>
      </c>
      <c r="CA236">
        <f t="shared" si="252"/>
        <v>1.0299999999999996</v>
      </c>
      <c r="CB236">
        <f t="shared" si="253"/>
        <v>1.0299999999999996</v>
      </c>
      <c r="CC236">
        <f t="shared" si="254"/>
        <v>1.0299999999999996</v>
      </c>
      <c r="CD236">
        <f t="shared" si="255"/>
        <v>1.0299999999999996</v>
      </c>
      <c r="CE236">
        <f t="shared" si="256"/>
        <v>1.0299999999999996</v>
      </c>
      <c r="CF236">
        <f t="shared" si="257"/>
        <v>53.029999999999987</v>
      </c>
      <c r="CH236">
        <f t="shared" si="258"/>
        <v>108.31</v>
      </c>
      <c r="CI236">
        <f t="shared" si="259"/>
        <v>22.000000000000004</v>
      </c>
      <c r="CJ236">
        <f t="shared" si="260"/>
        <v>12</v>
      </c>
      <c r="CK236">
        <f t="shared" si="261"/>
        <v>74.309999999999988</v>
      </c>
      <c r="CL236">
        <f t="shared" si="262"/>
        <v>0</v>
      </c>
      <c r="CM236">
        <f t="shared" si="263"/>
        <v>0</v>
      </c>
    </row>
    <row r="237" spans="1:91" x14ac:dyDescent="0.2">
      <c r="A237">
        <v>220</v>
      </c>
      <c r="B237">
        <f>B$14*(10-lgd*COUNTIF(Defaults!$AI237:$AR237,"&lt;="&amp;B$17))</f>
        <v>1.5</v>
      </c>
      <c r="C237">
        <f>C$14*(10-lgd*COUNTIF(Defaults!$AI237:$AR237,"&lt;="&amp;C$17))</f>
        <v>1.5</v>
      </c>
      <c r="D237">
        <f>D$14*(10-lgd*COUNTIF(Defaults!$AI237:$AR237,"&lt;="&amp;D$17))</f>
        <v>1.5</v>
      </c>
      <c r="E237">
        <f>E$14*(10-lgd*COUNTIF(Defaults!$AI237:$AR237,"&lt;="&amp;E$17))</f>
        <v>1.5</v>
      </c>
      <c r="F237">
        <f>F$14*(10-lgd*COUNTIF(Defaults!$AI237:$AR237,"&lt;="&amp;F$17))</f>
        <v>1.5</v>
      </c>
      <c r="G237">
        <f>G$14*(10-lgd*COUNTIF(Defaults!$AI237:$AR237,"&lt;="&amp;G$17))</f>
        <v>1.5</v>
      </c>
      <c r="H237">
        <f>H$14*(10-lgd*COUNTIF(Defaults!$AI237:$AR237,"&lt;="&amp;H$17))</f>
        <v>1.5</v>
      </c>
      <c r="I237">
        <f>I$14*(10-lgd*COUNTIF(Defaults!$AI237:$AR237,"&lt;="&amp;I$17))</f>
        <v>1.5</v>
      </c>
      <c r="J237">
        <f>J$14*(10-lgd*COUNTIF(Defaults!$AI237:$AR237,"&lt;="&amp;J$17))</f>
        <v>1.5</v>
      </c>
      <c r="K237">
        <f>K$14*(10-lgd*COUNTIF(Defaults!$AI237:$AR237,"&lt;="&amp;K$17))</f>
        <v>1.5</v>
      </c>
      <c r="L237">
        <f>L$14*(10-lgd*COUNTIF(Defaults!$AI237:$AR237,"&lt;="&amp;L$17))</f>
        <v>1.41</v>
      </c>
      <c r="M237">
        <f>M$14*(10-lgd*COUNTIF(Defaults!$AI237:$AR237,"&lt;="&amp;M$17))</f>
        <v>1.41</v>
      </c>
      <c r="N237">
        <f>N$14*(10-lgd*COUNTIF(Defaults!$AI237:$AR237,"&lt;="&amp;N$17))</f>
        <v>1.41</v>
      </c>
      <c r="O237">
        <f>O$14*(10-lgd*COUNTIF(Defaults!$AI237:$AR237,"&lt;="&amp;O$17))</f>
        <v>1.41</v>
      </c>
      <c r="P237">
        <f>P$14*(10-lgd*COUNTIF(Defaults!$AI237:$AR237,"&lt;="&amp;P$17))</f>
        <v>1.41</v>
      </c>
      <c r="Q237">
        <f>Q$14*(10-lgd*COUNTIF(Defaults!$AI237:$AR237,"&lt;="&amp;Q$17))</f>
        <v>1.41</v>
      </c>
      <c r="R237">
        <f>R$14*(10-lgd*COUNTIF(Defaults!$AI237:$AR237,"&lt;="&amp;R$17))</f>
        <v>1.41</v>
      </c>
      <c r="S237">
        <f>S$14*(10-lgd*COUNTIF(Defaults!$AI237:$AR237,"&lt;="&amp;S$17))</f>
        <v>1.41</v>
      </c>
      <c r="T237">
        <f>T$14*(10-lgd*COUNTIF(Defaults!$AI237:$AR237,"&lt;="&amp;T$17))</f>
        <v>1.41</v>
      </c>
      <c r="U237">
        <f>U$14*(10-lgd*COUNTIF(Defaults!$AI237:$AR237,"&lt;="&amp;U$17))</f>
        <v>95.410000000000011</v>
      </c>
      <c r="W237">
        <f t="shared" si="198"/>
        <v>0.1</v>
      </c>
      <c r="X237">
        <f t="shared" si="199"/>
        <v>0.1</v>
      </c>
      <c r="Y237">
        <f t="shared" si="200"/>
        <v>0.1</v>
      </c>
      <c r="Z237">
        <f t="shared" si="201"/>
        <v>0.1</v>
      </c>
      <c r="AA237">
        <f t="shared" si="202"/>
        <v>0.1</v>
      </c>
      <c r="AB237">
        <f t="shared" si="203"/>
        <v>0.1</v>
      </c>
      <c r="AC237">
        <f t="shared" si="204"/>
        <v>0.1</v>
      </c>
      <c r="AD237">
        <f t="shared" si="205"/>
        <v>0.1</v>
      </c>
      <c r="AE237">
        <f t="shared" si="206"/>
        <v>0.1</v>
      </c>
      <c r="AF237">
        <f t="shared" si="207"/>
        <v>0.1</v>
      </c>
      <c r="AG237">
        <f t="shared" si="208"/>
        <v>0.1</v>
      </c>
      <c r="AH237">
        <f t="shared" si="209"/>
        <v>0.1</v>
      </c>
      <c r="AI237">
        <f t="shared" si="210"/>
        <v>0.1</v>
      </c>
      <c r="AJ237">
        <f t="shared" si="211"/>
        <v>0.1</v>
      </c>
      <c r="AK237">
        <f t="shared" si="212"/>
        <v>0.1</v>
      </c>
      <c r="AL237">
        <f t="shared" si="213"/>
        <v>0.1</v>
      </c>
      <c r="AM237">
        <f t="shared" si="214"/>
        <v>0.1</v>
      </c>
      <c r="AN237">
        <f t="shared" si="215"/>
        <v>0.1</v>
      </c>
      <c r="AO237">
        <f t="shared" si="216"/>
        <v>0.1</v>
      </c>
      <c r="AP237">
        <f t="shared" si="217"/>
        <v>20.100000000000001</v>
      </c>
      <c r="AR237">
        <f t="shared" si="218"/>
        <v>0.1</v>
      </c>
      <c r="AS237">
        <f t="shared" si="219"/>
        <v>0.1</v>
      </c>
      <c r="AT237">
        <f t="shared" si="220"/>
        <v>0.1</v>
      </c>
      <c r="AU237">
        <f t="shared" si="221"/>
        <v>0.1</v>
      </c>
      <c r="AV237">
        <f t="shared" si="222"/>
        <v>0.1</v>
      </c>
      <c r="AW237">
        <f t="shared" si="223"/>
        <v>0.1</v>
      </c>
      <c r="AX237">
        <f t="shared" si="224"/>
        <v>0.1</v>
      </c>
      <c r="AY237">
        <f t="shared" si="225"/>
        <v>0.1</v>
      </c>
      <c r="AZ237">
        <f t="shared" si="226"/>
        <v>0.1</v>
      </c>
      <c r="BA237">
        <f t="shared" si="227"/>
        <v>0.1</v>
      </c>
      <c r="BB237">
        <f t="shared" si="228"/>
        <v>0.1</v>
      </c>
      <c r="BC237">
        <f t="shared" si="229"/>
        <v>0.1</v>
      </c>
      <c r="BD237">
        <f t="shared" si="230"/>
        <v>0.1</v>
      </c>
      <c r="BE237">
        <f t="shared" si="231"/>
        <v>0.1</v>
      </c>
      <c r="BF237">
        <f t="shared" si="232"/>
        <v>0.1</v>
      </c>
      <c r="BG237">
        <f t="shared" si="233"/>
        <v>0.1</v>
      </c>
      <c r="BH237">
        <f t="shared" si="234"/>
        <v>0.1</v>
      </c>
      <c r="BI237">
        <f t="shared" si="235"/>
        <v>0.1</v>
      </c>
      <c r="BJ237">
        <f t="shared" si="236"/>
        <v>0.1</v>
      </c>
      <c r="BK237">
        <f t="shared" si="237"/>
        <v>10.1</v>
      </c>
      <c r="BM237">
        <f t="shared" si="238"/>
        <v>1.2999999999999998</v>
      </c>
      <c r="BN237">
        <f t="shared" si="239"/>
        <v>1.2999999999999998</v>
      </c>
      <c r="BO237">
        <f t="shared" si="240"/>
        <v>1.2999999999999998</v>
      </c>
      <c r="BP237">
        <f t="shared" si="241"/>
        <v>1.2999999999999998</v>
      </c>
      <c r="BQ237">
        <f t="shared" si="242"/>
        <v>1.2999999999999998</v>
      </c>
      <c r="BR237">
        <f t="shared" si="243"/>
        <v>1.2999999999999998</v>
      </c>
      <c r="BS237">
        <f t="shared" si="244"/>
        <v>1.2999999999999998</v>
      </c>
      <c r="BT237">
        <f t="shared" si="245"/>
        <v>1.2999999999999998</v>
      </c>
      <c r="BU237">
        <f t="shared" si="246"/>
        <v>1.2999999999999998</v>
      </c>
      <c r="BV237">
        <f t="shared" si="247"/>
        <v>1.2999999999999998</v>
      </c>
      <c r="BW237">
        <f t="shared" si="248"/>
        <v>1.2099999999999997</v>
      </c>
      <c r="BX237">
        <f t="shared" si="249"/>
        <v>1.2099999999999997</v>
      </c>
      <c r="BY237">
        <f t="shared" si="250"/>
        <v>1.2099999999999997</v>
      </c>
      <c r="BZ237">
        <f t="shared" si="251"/>
        <v>1.2099999999999997</v>
      </c>
      <c r="CA237">
        <f t="shared" si="252"/>
        <v>1.2099999999999997</v>
      </c>
      <c r="CB237">
        <f t="shared" si="253"/>
        <v>1.2099999999999997</v>
      </c>
      <c r="CC237">
        <f t="shared" si="254"/>
        <v>1.2099999999999997</v>
      </c>
      <c r="CD237">
        <f t="shared" si="255"/>
        <v>1.2099999999999997</v>
      </c>
      <c r="CE237">
        <f t="shared" si="256"/>
        <v>1.2099999999999997</v>
      </c>
      <c r="CF237">
        <f t="shared" si="257"/>
        <v>65.210000000000008</v>
      </c>
      <c r="CH237">
        <f t="shared" si="258"/>
        <v>123.10000000000001</v>
      </c>
      <c r="CI237">
        <f t="shared" si="259"/>
        <v>22.000000000000004</v>
      </c>
      <c r="CJ237">
        <f t="shared" si="260"/>
        <v>12</v>
      </c>
      <c r="CK237">
        <f t="shared" si="261"/>
        <v>89.100000000000009</v>
      </c>
      <c r="CL237">
        <f t="shared" si="262"/>
        <v>0</v>
      </c>
      <c r="CM237">
        <f t="shared" si="263"/>
        <v>0</v>
      </c>
    </row>
    <row r="238" spans="1:91" x14ac:dyDescent="0.2">
      <c r="A238">
        <v>221</v>
      </c>
      <c r="B238">
        <f>B$14*(10-lgd*COUNTIF(Defaults!$AI238:$AR238,"&lt;="&amp;B$17))</f>
        <v>1.5</v>
      </c>
      <c r="C238">
        <f>C$14*(10-lgd*COUNTIF(Defaults!$AI238:$AR238,"&lt;="&amp;C$17))</f>
        <v>1.5</v>
      </c>
      <c r="D238">
        <f>D$14*(10-lgd*COUNTIF(Defaults!$AI238:$AR238,"&lt;="&amp;D$17))</f>
        <v>1.5</v>
      </c>
      <c r="E238">
        <f>E$14*(10-lgd*COUNTIF(Defaults!$AI238:$AR238,"&lt;="&amp;E$17))</f>
        <v>1.5</v>
      </c>
      <c r="F238">
        <f>F$14*(10-lgd*COUNTIF(Defaults!$AI238:$AR238,"&lt;="&amp;F$17))</f>
        <v>1.5</v>
      </c>
      <c r="G238">
        <f>G$14*(10-lgd*COUNTIF(Defaults!$AI238:$AR238,"&lt;="&amp;G$17))</f>
        <v>1.41</v>
      </c>
      <c r="H238">
        <f>H$14*(10-lgd*COUNTIF(Defaults!$AI238:$AR238,"&lt;="&amp;H$17))</f>
        <v>1.41</v>
      </c>
      <c r="I238">
        <f>I$14*(10-lgd*COUNTIF(Defaults!$AI238:$AR238,"&lt;="&amp;I$17))</f>
        <v>1.41</v>
      </c>
      <c r="J238">
        <f>J$14*(10-lgd*COUNTIF(Defaults!$AI238:$AR238,"&lt;="&amp;J$17))</f>
        <v>1.41</v>
      </c>
      <c r="K238">
        <f>K$14*(10-lgd*COUNTIF(Defaults!$AI238:$AR238,"&lt;="&amp;K$17))</f>
        <v>1.41</v>
      </c>
      <c r="L238">
        <f>L$14*(10-lgd*COUNTIF(Defaults!$AI238:$AR238,"&lt;="&amp;L$17))</f>
        <v>1.41</v>
      </c>
      <c r="M238">
        <f>M$14*(10-lgd*COUNTIF(Defaults!$AI238:$AR238,"&lt;="&amp;M$17))</f>
        <v>1.41</v>
      </c>
      <c r="N238">
        <f>N$14*(10-lgd*COUNTIF(Defaults!$AI238:$AR238,"&lt;="&amp;N$17))</f>
        <v>1.41</v>
      </c>
      <c r="O238">
        <f>O$14*(10-lgd*COUNTIF(Defaults!$AI238:$AR238,"&lt;="&amp;O$17))</f>
        <v>1.41</v>
      </c>
      <c r="P238">
        <f>P$14*(10-lgd*COUNTIF(Defaults!$AI238:$AR238,"&lt;="&amp;P$17))</f>
        <v>1.32</v>
      </c>
      <c r="Q238">
        <f>Q$14*(10-lgd*COUNTIF(Defaults!$AI238:$AR238,"&lt;="&amp;Q$17))</f>
        <v>1.32</v>
      </c>
      <c r="R238">
        <f>R$14*(10-lgd*COUNTIF(Defaults!$AI238:$AR238,"&lt;="&amp;R$17))</f>
        <v>1.32</v>
      </c>
      <c r="S238">
        <f>S$14*(10-lgd*COUNTIF(Defaults!$AI238:$AR238,"&lt;="&amp;S$17))</f>
        <v>1.2299999999999998</v>
      </c>
      <c r="T238">
        <f>T$14*(10-lgd*COUNTIF(Defaults!$AI238:$AR238,"&lt;="&amp;T$17))</f>
        <v>1.2299999999999998</v>
      </c>
      <c r="U238">
        <f>U$14*(10-lgd*COUNTIF(Defaults!$AI238:$AR238,"&lt;="&amp;U$17))</f>
        <v>83.22999999999999</v>
      </c>
      <c r="W238">
        <f t="shared" si="198"/>
        <v>0.1</v>
      </c>
      <c r="X238">
        <f t="shared" si="199"/>
        <v>0.1</v>
      </c>
      <c r="Y238">
        <f t="shared" si="200"/>
        <v>0.1</v>
      </c>
      <c r="Z238">
        <f t="shared" si="201"/>
        <v>0.1</v>
      </c>
      <c r="AA238">
        <f t="shared" si="202"/>
        <v>0.1</v>
      </c>
      <c r="AB238">
        <f t="shared" si="203"/>
        <v>0.1</v>
      </c>
      <c r="AC238">
        <f t="shared" si="204"/>
        <v>0.1</v>
      </c>
      <c r="AD238">
        <f t="shared" si="205"/>
        <v>0.1</v>
      </c>
      <c r="AE238">
        <f t="shared" si="206"/>
        <v>0.1</v>
      </c>
      <c r="AF238">
        <f t="shared" si="207"/>
        <v>0.1</v>
      </c>
      <c r="AG238">
        <f t="shared" si="208"/>
        <v>0.1</v>
      </c>
      <c r="AH238">
        <f t="shared" si="209"/>
        <v>0.1</v>
      </c>
      <c r="AI238">
        <f t="shared" si="210"/>
        <v>0.1</v>
      </c>
      <c r="AJ238">
        <f t="shared" si="211"/>
        <v>0.1</v>
      </c>
      <c r="AK238">
        <f t="shared" si="212"/>
        <v>0.1</v>
      </c>
      <c r="AL238">
        <f t="shared" si="213"/>
        <v>0.1</v>
      </c>
      <c r="AM238">
        <f t="shared" si="214"/>
        <v>0.1</v>
      </c>
      <c r="AN238">
        <f t="shared" si="215"/>
        <v>0.1</v>
      </c>
      <c r="AO238">
        <f t="shared" si="216"/>
        <v>0.1</v>
      </c>
      <c r="AP238">
        <f t="shared" si="217"/>
        <v>20.100000000000001</v>
      </c>
      <c r="AR238">
        <f t="shared" si="218"/>
        <v>0.1</v>
      </c>
      <c r="AS238">
        <f t="shared" si="219"/>
        <v>0.1</v>
      </c>
      <c r="AT238">
        <f t="shared" si="220"/>
        <v>0.1</v>
      </c>
      <c r="AU238">
        <f t="shared" si="221"/>
        <v>0.1</v>
      </c>
      <c r="AV238">
        <f t="shared" si="222"/>
        <v>0.1</v>
      </c>
      <c r="AW238">
        <f t="shared" si="223"/>
        <v>0.1</v>
      </c>
      <c r="AX238">
        <f t="shared" si="224"/>
        <v>0.1</v>
      </c>
      <c r="AY238">
        <f t="shared" si="225"/>
        <v>0.1</v>
      </c>
      <c r="AZ238">
        <f t="shared" si="226"/>
        <v>0.1</v>
      </c>
      <c r="BA238">
        <f t="shared" si="227"/>
        <v>0.1</v>
      </c>
      <c r="BB238">
        <f t="shared" si="228"/>
        <v>0.1</v>
      </c>
      <c r="BC238">
        <f t="shared" si="229"/>
        <v>0.1</v>
      </c>
      <c r="BD238">
        <f t="shared" si="230"/>
        <v>0.1</v>
      </c>
      <c r="BE238">
        <f t="shared" si="231"/>
        <v>0.1</v>
      </c>
      <c r="BF238">
        <f t="shared" si="232"/>
        <v>0.1</v>
      </c>
      <c r="BG238">
        <f t="shared" si="233"/>
        <v>0.1</v>
      </c>
      <c r="BH238">
        <f t="shared" si="234"/>
        <v>0.1</v>
      </c>
      <c r="BI238">
        <f t="shared" si="235"/>
        <v>0.1</v>
      </c>
      <c r="BJ238">
        <f t="shared" si="236"/>
        <v>0.1</v>
      </c>
      <c r="BK238">
        <f t="shared" si="237"/>
        <v>10.1</v>
      </c>
      <c r="BM238">
        <f t="shared" si="238"/>
        <v>1.2999999999999998</v>
      </c>
      <c r="BN238">
        <f t="shared" si="239"/>
        <v>1.2999999999999998</v>
      </c>
      <c r="BO238">
        <f t="shared" si="240"/>
        <v>1.2999999999999998</v>
      </c>
      <c r="BP238">
        <f t="shared" si="241"/>
        <v>1.2999999999999998</v>
      </c>
      <c r="BQ238">
        <f t="shared" si="242"/>
        <v>1.2999999999999998</v>
      </c>
      <c r="BR238">
        <f t="shared" si="243"/>
        <v>1.2099999999999997</v>
      </c>
      <c r="BS238">
        <f t="shared" si="244"/>
        <v>1.2099999999999997</v>
      </c>
      <c r="BT238">
        <f t="shared" si="245"/>
        <v>1.2099999999999997</v>
      </c>
      <c r="BU238">
        <f t="shared" si="246"/>
        <v>1.2099999999999997</v>
      </c>
      <c r="BV238">
        <f t="shared" si="247"/>
        <v>1.2099999999999997</v>
      </c>
      <c r="BW238">
        <f t="shared" si="248"/>
        <v>1.2099999999999997</v>
      </c>
      <c r="BX238">
        <f t="shared" si="249"/>
        <v>1.2099999999999997</v>
      </c>
      <c r="BY238">
        <f t="shared" si="250"/>
        <v>1.2099999999999997</v>
      </c>
      <c r="BZ238">
        <f t="shared" si="251"/>
        <v>1.2099999999999997</v>
      </c>
      <c r="CA238">
        <f t="shared" si="252"/>
        <v>1.1199999999999999</v>
      </c>
      <c r="CB238">
        <f t="shared" si="253"/>
        <v>1.1199999999999999</v>
      </c>
      <c r="CC238">
        <f t="shared" si="254"/>
        <v>1.1199999999999999</v>
      </c>
      <c r="CD238">
        <f t="shared" si="255"/>
        <v>1.0299999999999996</v>
      </c>
      <c r="CE238">
        <f t="shared" si="256"/>
        <v>1.0299999999999996</v>
      </c>
      <c r="CF238">
        <f t="shared" si="257"/>
        <v>53.029999999999987</v>
      </c>
      <c r="CH238">
        <f t="shared" si="258"/>
        <v>109.83999999999999</v>
      </c>
      <c r="CI238">
        <f t="shared" si="259"/>
        <v>22.000000000000004</v>
      </c>
      <c r="CJ238">
        <f t="shared" si="260"/>
        <v>12</v>
      </c>
      <c r="CK238">
        <f t="shared" si="261"/>
        <v>75.839999999999989</v>
      </c>
      <c r="CL238">
        <f t="shared" si="262"/>
        <v>0</v>
      </c>
      <c r="CM238">
        <f t="shared" si="263"/>
        <v>0</v>
      </c>
    </row>
    <row r="239" spans="1:91" x14ac:dyDescent="0.2">
      <c r="A239">
        <v>222</v>
      </c>
      <c r="B239">
        <f>B$14*(10-lgd*COUNTIF(Defaults!$AI239:$AR239,"&lt;="&amp;B$17))</f>
        <v>1.5</v>
      </c>
      <c r="C239">
        <f>C$14*(10-lgd*COUNTIF(Defaults!$AI239:$AR239,"&lt;="&amp;C$17))</f>
        <v>1.5</v>
      </c>
      <c r="D239">
        <f>D$14*(10-lgd*COUNTIF(Defaults!$AI239:$AR239,"&lt;="&amp;D$17))</f>
        <v>1.5</v>
      </c>
      <c r="E239">
        <f>E$14*(10-lgd*COUNTIF(Defaults!$AI239:$AR239,"&lt;="&amp;E$17))</f>
        <v>1.5</v>
      </c>
      <c r="F239">
        <f>F$14*(10-lgd*COUNTIF(Defaults!$AI239:$AR239,"&lt;="&amp;F$17))</f>
        <v>1.5</v>
      </c>
      <c r="G239">
        <f>G$14*(10-lgd*COUNTIF(Defaults!$AI239:$AR239,"&lt;="&amp;G$17))</f>
        <v>1.5</v>
      </c>
      <c r="H239">
        <f>H$14*(10-lgd*COUNTIF(Defaults!$AI239:$AR239,"&lt;="&amp;H$17))</f>
        <v>1.5</v>
      </c>
      <c r="I239">
        <f>I$14*(10-lgd*COUNTIF(Defaults!$AI239:$AR239,"&lt;="&amp;I$17))</f>
        <v>1.5</v>
      </c>
      <c r="J239">
        <f>J$14*(10-lgd*COUNTIF(Defaults!$AI239:$AR239,"&lt;="&amp;J$17))</f>
        <v>1.41</v>
      </c>
      <c r="K239">
        <f>K$14*(10-lgd*COUNTIF(Defaults!$AI239:$AR239,"&lt;="&amp;K$17))</f>
        <v>1.41</v>
      </c>
      <c r="L239">
        <f>L$14*(10-lgd*COUNTIF(Defaults!$AI239:$AR239,"&lt;="&amp;L$17))</f>
        <v>1.41</v>
      </c>
      <c r="M239">
        <f>M$14*(10-lgd*COUNTIF(Defaults!$AI239:$AR239,"&lt;="&amp;M$17))</f>
        <v>1.41</v>
      </c>
      <c r="N239">
        <f>N$14*(10-lgd*COUNTIF(Defaults!$AI239:$AR239,"&lt;="&amp;N$17))</f>
        <v>1.41</v>
      </c>
      <c r="O239">
        <f>O$14*(10-lgd*COUNTIF(Defaults!$AI239:$AR239,"&lt;="&amp;O$17))</f>
        <v>1.32</v>
      </c>
      <c r="P239">
        <f>P$14*(10-lgd*COUNTIF(Defaults!$AI239:$AR239,"&lt;="&amp;P$17))</f>
        <v>1.2299999999999998</v>
      </c>
      <c r="Q239">
        <f>Q$14*(10-lgd*COUNTIF(Defaults!$AI239:$AR239,"&lt;="&amp;Q$17))</f>
        <v>1.2299999999999998</v>
      </c>
      <c r="R239">
        <f>R$14*(10-lgd*COUNTIF(Defaults!$AI239:$AR239,"&lt;="&amp;R$17))</f>
        <v>1.2299999999999998</v>
      </c>
      <c r="S239">
        <f>S$14*(10-lgd*COUNTIF(Defaults!$AI239:$AR239,"&lt;="&amp;S$17))</f>
        <v>1.1399999999999999</v>
      </c>
      <c r="T239">
        <f>T$14*(10-lgd*COUNTIF(Defaults!$AI239:$AR239,"&lt;="&amp;T$17))</f>
        <v>1.1399999999999999</v>
      </c>
      <c r="U239">
        <f>U$14*(10-lgd*COUNTIF(Defaults!$AI239:$AR239,"&lt;="&amp;U$17))</f>
        <v>71.05</v>
      </c>
      <c r="W239">
        <f t="shared" si="198"/>
        <v>0.1</v>
      </c>
      <c r="X239">
        <f t="shared" si="199"/>
        <v>0.1</v>
      </c>
      <c r="Y239">
        <f t="shared" si="200"/>
        <v>0.1</v>
      </c>
      <c r="Z239">
        <f t="shared" si="201"/>
        <v>0.1</v>
      </c>
      <c r="AA239">
        <f t="shared" si="202"/>
        <v>0.1</v>
      </c>
      <c r="AB239">
        <f t="shared" si="203"/>
        <v>0.1</v>
      </c>
      <c r="AC239">
        <f t="shared" si="204"/>
        <v>0.1</v>
      </c>
      <c r="AD239">
        <f t="shared" si="205"/>
        <v>0.1</v>
      </c>
      <c r="AE239">
        <f t="shared" si="206"/>
        <v>0.1</v>
      </c>
      <c r="AF239">
        <f t="shared" si="207"/>
        <v>0.1</v>
      </c>
      <c r="AG239">
        <f t="shared" si="208"/>
        <v>0.1</v>
      </c>
      <c r="AH239">
        <f t="shared" si="209"/>
        <v>0.1</v>
      </c>
      <c r="AI239">
        <f t="shared" si="210"/>
        <v>0.1</v>
      </c>
      <c r="AJ239">
        <f t="shared" si="211"/>
        <v>0.1</v>
      </c>
      <c r="AK239">
        <f t="shared" si="212"/>
        <v>0.1</v>
      </c>
      <c r="AL239">
        <f t="shared" si="213"/>
        <v>0.1</v>
      </c>
      <c r="AM239">
        <f t="shared" si="214"/>
        <v>0.1</v>
      </c>
      <c r="AN239">
        <f t="shared" si="215"/>
        <v>0.1</v>
      </c>
      <c r="AO239">
        <f t="shared" si="216"/>
        <v>0.1</v>
      </c>
      <c r="AP239">
        <f t="shared" si="217"/>
        <v>20.100000000000001</v>
      </c>
      <c r="AR239">
        <f t="shared" si="218"/>
        <v>0.1</v>
      </c>
      <c r="AS239">
        <f t="shared" si="219"/>
        <v>0.1</v>
      </c>
      <c r="AT239">
        <f t="shared" si="220"/>
        <v>0.1</v>
      </c>
      <c r="AU239">
        <f t="shared" si="221"/>
        <v>0.1</v>
      </c>
      <c r="AV239">
        <f t="shared" si="222"/>
        <v>0.1</v>
      </c>
      <c r="AW239">
        <f t="shared" si="223"/>
        <v>0.1</v>
      </c>
      <c r="AX239">
        <f t="shared" si="224"/>
        <v>0.1</v>
      </c>
      <c r="AY239">
        <f t="shared" si="225"/>
        <v>0.1</v>
      </c>
      <c r="AZ239">
        <f t="shared" si="226"/>
        <v>0.1</v>
      </c>
      <c r="BA239">
        <f t="shared" si="227"/>
        <v>0.1</v>
      </c>
      <c r="BB239">
        <f t="shared" si="228"/>
        <v>0.1</v>
      </c>
      <c r="BC239">
        <f t="shared" si="229"/>
        <v>0.1</v>
      </c>
      <c r="BD239">
        <f t="shared" si="230"/>
        <v>0.1</v>
      </c>
      <c r="BE239">
        <f t="shared" si="231"/>
        <v>0.1</v>
      </c>
      <c r="BF239">
        <f t="shared" si="232"/>
        <v>0.1</v>
      </c>
      <c r="BG239">
        <f t="shared" si="233"/>
        <v>0.1</v>
      </c>
      <c r="BH239">
        <f t="shared" si="234"/>
        <v>0.1</v>
      </c>
      <c r="BI239">
        <f t="shared" si="235"/>
        <v>0.1</v>
      </c>
      <c r="BJ239">
        <f t="shared" si="236"/>
        <v>0.1</v>
      </c>
      <c r="BK239">
        <f t="shared" si="237"/>
        <v>10.1</v>
      </c>
      <c r="BM239">
        <f t="shared" si="238"/>
        <v>1.2999999999999998</v>
      </c>
      <c r="BN239">
        <f t="shared" si="239"/>
        <v>1.2999999999999998</v>
      </c>
      <c r="BO239">
        <f t="shared" si="240"/>
        <v>1.2999999999999998</v>
      </c>
      <c r="BP239">
        <f t="shared" si="241"/>
        <v>1.2999999999999998</v>
      </c>
      <c r="BQ239">
        <f t="shared" si="242"/>
        <v>1.2999999999999998</v>
      </c>
      <c r="BR239">
        <f t="shared" si="243"/>
        <v>1.2999999999999998</v>
      </c>
      <c r="BS239">
        <f t="shared" si="244"/>
        <v>1.2999999999999998</v>
      </c>
      <c r="BT239">
        <f t="shared" si="245"/>
        <v>1.2999999999999998</v>
      </c>
      <c r="BU239">
        <f t="shared" si="246"/>
        <v>1.2099999999999997</v>
      </c>
      <c r="BV239">
        <f t="shared" si="247"/>
        <v>1.2099999999999997</v>
      </c>
      <c r="BW239">
        <f t="shared" si="248"/>
        <v>1.2099999999999997</v>
      </c>
      <c r="BX239">
        <f t="shared" si="249"/>
        <v>1.2099999999999997</v>
      </c>
      <c r="BY239">
        <f t="shared" si="250"/>
        <v>1.2099999999999997</v>
      </c>
      <c r="BZ239">
        <f t="shared" si="251"/>
        <v>1.1199999999999999</v>
      </c>
      <c r="CA239">
        <f t="shared" si="252"/>
        <v>1.0299999999999996</v>
      </c>
      <c r="CB239">
        <f t="shared" si="253"/>
        <v>1.0299999999999996</v>
      </c>
      <c r="CC239">
        <f t="shared" si="254"/>
        <v>1.0299999999999996</v>
      </c>
      <c r="CD239">
        <f t="shared" si="255"/>
        <v>0.93999999999999984</v>
      </c>
      <c r="CE239">
        <f t="shared" si="256"/>
        <v>0.93999999999999984</v>
      </c>
      <c r="CF239">
        <f t="shared" si="257"/>
        <v>40.849999999999994</v>
      </c>
      <c r="CH239">
        <f t="shared" si="258"/>
        <v>97.39</v>
      </c>
      <c r="CI239">
        <f t="shared" si="259"/>
        <v>22.000000000000004</v>
      </c>
      <c r="CJ239">
        <f t="shared" si="260"/>
        <v>12</v>
      </c>
      <c r="CK239">
        <f t="shared" si="261"/>
        <v>63.39</v>
      </c>
      <c r="CL239">
        <f t="shared" si="262"/>
        <v>0</v>
      </c>
      <c r="CM239">
        <f t="shared" si="263"/>
        <v>0</v>
      </c>
    </row>
    <row r="240" spans="1:91" x14ac:dyDescent="0.2">
      <c r="A240">
        <v>223</v>
      </c>
      <c r="B240">
        <f>B$14*(10-lgd*COUNTIF(Defaults!$AI240:$AR240,"&lt;="&amp;B$17))</f>
        <v>1.32</v>
      </c>
      <c r="C240">
        <f>C$14*(10-lgd*COUNTIF(Defaults!$AI240:$AR240,"&lt;="&amp;C$17))</f>
        <v>1.2299999999999998</v>
      </c>
      <c r="D240">
        <f>D$14*(10-lgd*COUNTIF(Defaults!$AI240:$AR240,"&lt;="&amp;D$17))</f>
        <v>1.1399999999999999</v>
      </c>
      <c r="E240">
        <f>E$14*(10-lgd*COUNTIF(Defaults!$AI240:$AR240,"&lt;="&amp;E$17))</f>
        <v>0.96</v>
      </c>
      <c r="F240">
        <f>F$14*(10-lgd*COUNTIF(Defaults!$AI240:$AR240,"&lt;="&amp;F$17))</f>
        <v>0.87</v>
      </c>
      <c r="G240">
        <f>G$14*(10-lgd*COUNTIF(Defaults!$AI240:$AR240,"&lt;="&amp;G$17))</f>
        <v>0.87</v>
      </c>
      <c r="H240">
        <f>H$14*(10-lgd*COUNTIF(Defaults!$AI240:$AR240,"&lt;="&amp;H$17))</f>
        <v>0.87</v>
      </c>
      <c r="I240">
        <f>I$14*(10-lgd*COUNTIF(Defaults!$AI240:$AR240,"&lt;="&amp;I$17))</f>
        <v>0.87</v>
      </c>
      <c r="J240">
        <f>J$14*(10-lgd*COUNTIF(Defaults!$AI240:$AR240,"&lt;="&amp;J$17))</f>
        <v>0.87</v>
      </c>
      <c r="K240">
        <f>K$14*(10-lgd*COUNTIF(Defaults!$AI240:$AR240,"&lt;="&amp;K$17))</f>
        <v>0.87</v>
      </c>
      <c r="L240">
        <f>L$14*(10-lgd*COUNTIF(Defaults!$AI240:$AR240,"&lt;="&amp;L$17))</f>
        <v>0.87</v>
      </c>
      <c r="M240">
        <f>M$14*(10-lgd*COUNTIF(Defaults!$AI240:$AR240,"&lt;="&amp;M$17))</f>
        <v>0.87</v>
      </c>
      <c r="N240">
        <f>N$14*(10-lgd*COUNTIF(Defaults!$AI240:$AR240,"&lt;="&amp;N$17))</f>
        <v>0.87</v>
      </c>
      <c r="O240">
        <f>O$14*(10-lgd*COUNTIF(Defaults!$AI240:$AR240,"&lt;="&amp;O$17))</f>
        <v>0.87</v>
      </c>
      <c r="P240">
        <f>P$14*(10-lgd*COUNTIF(Defaults!$AI240:$AR240,"&lt;="&amp;P$17))</f>
        <v>0.87</v>
      </c>
      <c r="Q240">
        <f>Q$14*(10-lgd*COUNTIF(Defaults!$AI240:$AR240,"&lt;="&amp;Q$17))</f>
        <v>0.87</v>
      </c>
      <c r="R240">
        <f>R$14*(10-lgd*COUNTIF(Defaults!$AI240:$AR240,"&lt;="&amp;R$17))</f>
        <v>0.87</v>
      </c>
      <c r="S240">
        <f>S$14*(10-lgd*COUNTIF(Defaults!$AI240:$AR240,"&lt;="&amp;S$17))</f>
        <v>0.87</v>
      </c>
      <c r="T240">
        <f>T$14*(10-lgd*COUNTIF(Defaults!$AI240:$AR240,"&lt;="&amp;T$17))</f>
        <v>0.87</v>
      </c>
      <c r="U240">
        <f>U$14*(10-lgd*COUNTIF(Defaults!$AI240:$AR240,"&lt;="&amp;U$17))</f>
        <v>58.87</v>
      </c>
      <c r="W240">
        <f t="shared" si="198"/>
        <v>0.1</v>
      </c>
      <c r="X240">
        <f t="shared" si="199"/>
        <v>0.1</v>
      </c>
      <c r="Y240">
        <f t="shared" si="200"/>
        <v>0.1</v>
      </c>
      <c r="Z240">
        <f t="shared" si="201"/>
        <v>0.1</v>
      </c>
      <c r="AA240">
        <f t="shared" si="202"/>
        <v>0.1</v>
      </c>
      <c r="AB240">
        <f t="shared" si="203"/>
        <v>0.1</v>
      </c>
      <c r="AC240">
        <f t="shared" si="204"/>
        <v>0.1</v>
      </c>
      <c r="AD240">
        <f t="shared" si="205"/>
        <v>0.1</v>
      </c>
      <c r="AE240">
        <f t="shared" si="206"/>
        <v>0.1</v>
      </c>
      <c r="AF240">
        <f t="shared" si="207"/>
        <v>0.1</v>
      </c>
      <c r="AG240">
        <f t="shared" si="208"/>
        <v>0.1</v>
      </c>
      <c r="AH240">
        <f t="shared" si="209"/>
        <v>0.1</v>
      </c>
      <c r="AI240">
        <f t="shared" si="210"/>
        <v>0.1</v>
      </c>
      <c r="AJ240">
        <f t="shared" si="211"/>
        <v>0.1</v>
      </c>
      <c r="AK240">
        <f t="shared" si="212"/>
        <v>0.1</v>
      </c>
      <c r="AL240">
        <f t="shared" si="213"/>
        <v>0.1</v>
      </c>
      <c r="AM240">
        <f t="shared" si="214"/>
        <v>0.1</v>
      </c>
      <c r="AN240">
        <f t="shared" si="215"/>
        <v>0.1</v>
      </c>
      <c r="AO240">
        <f t="shared" si="216"/>
        <v>0.1</v>
      </c>
      <c r="AP240">
        <f t="shared" si="217"/>
        <v>20.100000000000001</v>
      </c>
      <c r="AR240">
        <f t="shared" si="218"/>
        <v>0.1</v>
      </c>
      <c r="AS240">
        <f t="shared" si="219"/>
        <v>0.1</v>
      </c>
      <c r="AT240">
        <f t="shared" si="220"/>
        <v>0.1</v>
      </c>
      <c r="AU240">
        <f t="shared" si="221"/>
        <v>0.1</v>
      </c>
      <c r="AV240">
        <f t="shared" si="222"/>
        <v>0.1</v>
      </c>
      <c r="AW240">
        <f t="shared" si="223"/>
        <v>0.1</v>
      </c>
      <c r="AX240">
        <f t="shared" si="224"/>
        <v>0.1</v>
      </c>
      <c r="AY240">
        <f t="shared" si="225"/>
        <v>0.1</v>
      </c>
      <c r="AZ240">
        <f t="shared" si="226"/>
        <v>0.1</v>
      </c>
      <c r="BA240">
        <f t="shared" si="227"/>
        <v>0.1</v>
      </c>
      <c r="BB240">
        <f t="shared" si="228"/>
        <v>0.1</v>
      </c>
      <c r="BC240">
        <f t="shared" si="229"/>
        <v>0.1</v>
      </c>
      <c r="BD240">
        <f t="shared" si="230"/>
        <v>0.1</v>
      </c>
      <c r="BE240">
        <f t="shared" si="231"/>
        <v>0.1</v>
      </c>
      <c r="BF240">
        <f t="shared" si="232"/>
        <v>0.1</v>
      </c>
      <c r="BG240">
        <f t="shared" si="233"/>
        <v>0.1</v>
      </c>
      <c r="BH240">
        <f t="shared" si="234"/>
        <v>0.1</v>
      </c>
      <c r="BI240">
        <f t="shared" si="235"/>
        <v>0.1</v>
      </c>
      <c r="BJ240">
        <f t="shared" si="236"/>
        <v>0.1</v>
      </c>
      <c r="BK240">
        <f t="shared" si="237"/>
        <v>10.1</v>
      </c>
      <c r="BM240">
        <f t="shared" si="238"/>
        <v>1.1199999999999999</v>
      </c>
      <c r="BN240">
        <f t="shared" si="239"/>
        <v>1.0299999999999996</v>
      </c>
      <c r="BO240">
        <f t="shared" si="240"/>
        <v>0.93999999999999984</v>
      </c>
      <c r="BP240">
        <f t="shared" si="241"/>
        <v>0.76</v>
      </c>
      <c r="BQ240">
        <f t="shared" si="242"/>
        <v>0.67</v>
      </c>
      <c r="BR240">
        <f t="shared" si="243"/>
        <v>0.67</v>
      </c>
      <c r="BS240">
        <f t="shared" si="244"/>
        <v>0.67</v>
      </c>
      <c r="BT240">
        <f t="shared" si="245"/>
        <v>0.67</v>
      </c>
      <c r="BU240">
        <f t="shared" si="246"/>
        <v>0.67</v>
      </c>
      <c r="BV240">
        <f t="shared" si="247"/>
        <v>0.67</v>
      </c>
      <c r="BW240">
        <f t="shared" si="248"/>
        <v>0.67</v>
      </c>
      <c r="BX240">
        <f t="shared" si="249"/>
        <v>0.67</v>
      </c>
      <c r="BY240">
        <f t="shared" si="250"/>
        <v>0.67</v>
      </c>
      <c r="BZ240">
        <f t="shared" si="251"/>
        <v>0.67</v>
      </c>
      <c r="CA240">
        <f t="shared" si="252"/>
        <v>0.67</v>
      </c>
      <c r="CB240">
        <f t="shared" si="253"/>
        <v>0.67</v>
      </c>
      <c r="CC240">
        <f t="shared" si="254"/>
        <v>0.67</v>
      </c>
      <c r="CD240">
        <f t="shared" si="255"/>
        <v>0.67</v>
      </c>
      <c r="CE240">
        <f t="shared" si="256"/>
        <v>0.67</v>
      </c>
      <c r="CF240">
        <f t="shared" si="257"/>
        <v>28.669999999999995</v>
      </c>
      <c r="CH240">
        <f t="shared" si="258"/>
        <v>76.569999999999993</v>
      </c>
      <c r="CI240">
        <f t="shared" si="259"/>
        <v>22.000000000000004</v>
      </c>
      <c r="CJ240">
        <f t="shared" si="260"/>
        <v>12</v>
      </c>
      <c r="CK240">
        <f t="shared" si="261"/>
        <v>42.569999999999993</v>
      </c>
      <c r="CL240">
        <f t="shared" si="262"/>
        <v>0</v>
      </c>
      <c r="CM240">
        <f t="shared" si="263"/>
        <v>0</v>
      </c>
    </row>
    <row r="241" spans="1:91" x14ac:dyDescent="0.2">
      <c r="A241">
        <v>224</v>
      </c>
      <c r="B241">
        <f>B$14*(10-lgd*COUNTIF(Defaults!$AI241:$AR241,"&lt;="&amp;B$17))</f>
        <v>1.5</v>
      </c>
      <c r="C241">
        <f>C$14*(10-lgd*COUNTIF(Defaults!$AI241:$AR241,"&lt;="&amp;C$17))</f>
        <v>1.5</v>
      </c>
      <c r="D241">
        <f>D$14*(10-lgd*COUNTIF(Defaults!$AI241:$AR241,"&lt;="&amp;D$17))</f>
        <v>1.5</v>
      </c>
      <c r="E241">
        <f>E$14*(10-lgd*COUNTIF(Defaults!$AI241:$AR241,"&lt;="&amp;E$17))</f>
        <v>1.41</v>
      </c>
      <c r="F241">
        <f>F$14*(10-lgd*COUNTIF(Defaults!$AI241:$AR241,"&lt;="&amp;F$17))</f>
        <v>1.32</v>
      </c>
      <c r="G241">
        <f>G$14*(10-lgd*COUNTIF(Defaults!$AI241:$AR241,"&lt;="&amp;G$17))</f>
        <v>1.32</v>
      </c>
      <c r="H241">
        <f>H$14*(10-lgd*COUNTIF(Defaults!$AI241:$AR241,"&lt;="&amp;H$17))</f>
        <v>1.32</v>
      </c>
      <c r="I241">
        <f>I$14*(10-lgd*COUNTIF(Defaults!$AI241:$AR241,"&lt;="&amp;I$17))</f>
        <v>1.32</v>
      </c>
      <c r="J241">
        <f>J$14*(10-lgd*COUNTIF(Defaults!$AI241:$AR241,"&lt;="&amp;J$17))</f>
        <v>1.32</v>
      </c>
      <c r="K241">
        <f>K$14*(10-lgd*COUNTIF(Defaults!$AI241:$AR241,"&lt;="&amp;K$17))</f>
        <v>1.32</v>
      </c>
      <c r="L241">
        <f>L$14*(10-lgd*COUNTIF(Defaults!$AI241:$AR241,"&lt;="&amp;L$17))</f>
        <v>1.32</v>
      </c>
      <c r="M241">
        <f>M$14*(10-lgd*COUNTIF(Defaults!$AI241:$AR241,"&lt;="&amp;M$17))</f>
        <v>1.32</v>
      </c>
      <c r="N241">
        <f>N$14*(10-lgd*COUNTIF(Defaults!$AI241:$AR241,"&lt;="&amp;N$17))</f>
        <v>1.32</v>
      </c>
      <c r="O241">
        <f>O$14*(10-lgd*COUNTIF(Defaults!$AI241:$AR241,"&lt;="&amp;O$17))</f>
        <v>1.32</v>
      </c>
      <c r="P241">
        <f>P$14*(10-lgd*COUNTIF(Defaults!$AI241:$AR241,"&lt;="&amp;P$17))</f>
        <v>1.32</v>
      </c>
      <c r="Q241">
        <f>Q$14*(10-lgd*COUNTIF(Defaults!$AI241:$AR241,"&lt;="&amp;Q$17))</f>
        <v>1.2299999999999998</v>
      </c>
      <c r="R241">
        <f>R$14*(10-lgd*COUNTIF(Defaults!$AI241:$AR241,"&lt;="&amp;R$17))</f>
        <v>1.2299999999999998</v>
      </c>
      <c r="S241">
        <f>S$14*(10-lgd*COUNTIF(Defaults!$AI241:$AR241,"&lt;="&amp;S$17))</f>
        <v>1.2299999999999998</v>
      </c>
      <c r="T241">
        <f>T$14*(10-lgd*COUNTIF(Defaults!$AI241:$AR241,"&lt;="&amp;T$17))</f>
        <v>1.1399999999999999</v>
      </c>
      <c r="U241">
        <f>U$14*(10-lgd*COUNTIF(Defaults!$AI241:$AR241,"&lt;="&amp;U$17))</f>
        <v>71.05</v>
      </c>
      <c r="W241">
        <f t="shared" si="198"/>
        <v>0.1</v>
      </c>
      <c r="X241">
        <f t="shared" si="199"/>
        <v>0.1</v>
      </c>
      <c r="Y241">
        <f t="shared" si="200"/>
        <v>0.1</v>
      </c>
      <c r="Z241">
        <f t="shared" si="201"/>
        <v>0.1</v>
      </c>
      <c r="AA241">
        <f t="shared" si="202"/>
        <v>0.1</v>
      </c>
      <c r="AB241">
        <f t="shared" si="203"/>
        <v>0.1</v>
      </c>
      <c r="AC241">
        <f t="shared" si="204"/>
        <v>0.1</v>
      </c>
      <c r="AD241">
        <f t="shared" si="205"/>
        <v>0.1</v>
      </c>
      <c r="AE241">
        <f t="shared" si="206"/>
        <v>0.1</v>
      </c>
      <c r="AF241">
        <f t="shared" si="207"/>
        <v>0.1</v>
      </c>
      <c r="AG241">
        <f t="shared" si="208"/>
        <v>0.1</v>
      </c>
      <c r="AH241">
        <f t="shared" si="209"/>
        <v>0.1</v>
      </c>
      <c r="AI241">
        <f t="shared" si="210"/>
        <v>0.1</v>
      </c>
      <c r="AJ241">
        <f t="shared" si="211"/>
        <v>0.1</v>
      </c>
      <c r="AK241">
        <f t="shared" si="212"/>
        <v>0.1</v>
      </c>
      <c r="AL241">
        <f t="shared" si="213"/>
        <v>0.1</v>
      </c>
      <c r="AM241">
        <f t="shared" si="214"/>
        <v>0.1</v>
      </c>
      <c r="AN241">
        <f t="shared" si="215"/>
        <v>0.1</v>
      </c>
      <c r="AO241">
        <f t="shared" si="216"/>
        <v>0.1</v>
      </c>
      <c r="AP241">
        <f t="shared" si="217"/>
        <v>20.100000000000001</v>
      </c>
      <c r="AR241">
        <f t="shared" si="218"/>
        <v>0.1</v>
      </c>
      <c r="AS241">
        <f t="shared" si="219"/>
        <v>0.1</v>
      </c>
      <c r="AT241">
        <f t="shared" si="220"/>
        <v>0.1</v>
      </c>
      <c r="AU241">
        <f t="shared" si="221"/>
        <v>0.1</v>
      </c>
      <c r="AV241">
        <f t="shared" si="222"/>
        <v>0.1</v>
      </c>
      <c r="AW241">
        <f t="shared" si="223"/>
        <v>0.1</v>
      </c>
      <c r="AX241">
        <f t="shared" si="224"/>
        <v>0.1</v>
      </c>
      <c r="AY241">
        <f t="shared" si="225"/>
        <v>0.1</v>
      </c>
      <c r="AZ241">
        <f t="shared" si="226"/>
        <v>0.1</v>
      </c>
      <c r="BA241">
        <f t="shared" si="227"/>
        <v>0.1</v>
      </c>
      <c r="BB241">
        <f t="shared" si="228"/>
        <v>0.1</v>
      </c>
      <c r="BC241">
        <f t="shared" si="229"/>
        <v>0.1</v>
      </c>
      <c r="BD241">
        <f t="shared" si="230"/>
        <v>0.1</v>
      </c>
      <c r="BE241">
        <f t="shared" si="231"/>
        <v>0.1</v>
      </c>
      <c r="BF241">
        <f t="shared" si="232"/>
        <v>0.1</v>
      </c>
      <c r="BG241">
        <f t="shared" si="233"/>
        <v>0.1</v>
      </c>
      <c r="BH241">
        <f t="shared" si="234"/>
        <v>0.1</v>
      </c>
      <c r="BI241">
        <f t="shared" si="235"/>
        <v>0.1</v>
      </c>
      <c r="BJ241">
        <f t="shared" si="236"/>
        <v>0.1</v>
      </c>
      <c r="BK241">
        <f t="shared" si="237"/>
        <v>10.1</v>
      </c>
      <c r="BM241">
        <f t="shared" si="238"/>
        <v>1.2999999999999998</v>
      </c>
      <c r="BN241">
        <f t="shared" si="239"/>
        <v>1.2999999999999998</v>
      </c>
      <c r="BO241">
        <f t="shared" si="240"/>
        <v>1.2999999999999998</v>
      </c>
      <c r="BP241">
        <f t="shared" si="241"/>
        <v>1.2099999999999997</v>
      </c>
      <c r="BQ241">
        <f t="shared" si="242"/>
        <v>1.1199999999999999</v>
      </c>
      <c r="BR241">
        <f t="shared" si="243"/>
        <v>1.1199999999999999</v>
      </c>
      <c r="BS241">
        <f t="shared" si="244"/>
        <v>1.1199999999999999</v>
      </c>
      <c r="BT241">
        <f t="shared" si="245"/>
        <v>1.1199999999999999</v>
      </c>
      <c r="BU241">
        <f t="shared" si="246"/>
        <v>1.1199999999999999</v>
      </c>
      <c r="BV241">
        <f t="shared" si="247"/>
        <v>1.1199999999999999</v>
      </c>
      <c r="BW241">
        <f t="shared" si="248"/>
        <v>1.1199999999999999</v>
      </c>
      <c r="BX241">
        <f t="shared" si="249"/>
        <v>1.1199999999999999</v>
      </c>
      <c r="BY241">
        <f t="shared" si="250"/>
        <v>1.1199999999999999</v>
      </c>
      <c r="BZ241">
        <f t="shared" si="251"/>
        <v>1.1199999999999999</v>
      </c>
      <c r="CA241">
        <f t="shared" si="252"/>
        <v>1.1199999999999999</v>
      </c>
      <c r="CB241">
        <f t="shared" si="253"/>
        <v>1.0299999999999996</v>
      </c>
      <c r="CC241">
        <f t="shared" si="254"/>
        <v>1.0299999999999996</v>
      </c>
      <c r="CD241">
        <f t="shared" si="255"/>
        <v>1.0299999999999996</v>
      </c>
      <c r="CE241">
        <f t="shared" si="256"/>
        <v>0.93999999999999984</v>
      </c>
      <c r="CF241">
        <f t="shared" si="257"/>
        <v>40.849999999999994</v>
      </c>
      <c r="CH241">
        <f t="shared" si="258"/>
        <v>96.31</v>
      </c>
      <c r="CI241">
        <f t="shared" si="259"/>
        <v>22.000000000000004</v>
      </c>
      <c r="CJ241">
        <f t="shared" si="260"/>
        <v>12</v>
      </c>
      <c r="CK241">
        <f t="shared" si="261"/>
        <v>62.309999999999995</v>
      </c>
      <c r="CL241">
        <f t="shared" si="262"/>
        <v>0</v>
      </c>
      <c r="CM241">
        <f t="shared" si="263"/>
        <v>0</v>
      </c>
    </row>
    <row r="242" spans="1:91" x14ac:dyDescent="0.2">
      <c r="A242">
        <v>225</v>
      </c>
      <c r="B242">
        <f>B$14*(10-lgd*COUNTIF(Defaults!$AI242:$AR242,"&lt;="&amp;B$17))</f>
        <v>1.5</v>
      </c>
      <c r="C242">
        <f>C$14*(10-lgd*COUNTIF(Defaults!$AI242:$AR242,"&lt;="&amp;C$17))</f>
        <v>1.5</v>
      </c>
      <c r="D242">
        <f>D$14*(10-lgd*COUNTIF(Defaults!$AI242:$AR242,"&lt;="&amp;D$17))</f>
        <v>1.5</v>
      </c>
      <c r="E242">
        <f>E$14*(10-lgd*COUNTIF(Defaults!$AI242:$AR242,"&lt;="&amp;E$17))</f>
        <v>1.5</v>
      </c>
      <c r="F242">
        <f>F$14*(10-lgd*COUNTIF(Defaults!$AI242:$AR242,"&lt;="&amp;F$17))</f>
        <v>1.5</v>
      </c>
      <c r="G242">
        <f>G$14*(10-lgd*COUNTIF(Defaults!$AI242:$AR242,"&lt;="&amp;G$17))</f>
        <v>1.5</v>
      </c>
      <c r="H242">
        <f>H$14*(10-lgd*COUNTIF(Defaults!$AI242:$AR242,"&lt;="&amp;H$17))</f>
        <v>1.41</v>
      </c>
      <c r="I242">
        <f>I$14*(10-lgd*COUNTIF(Defaults!$AI242:$AR242,"&lt;="&amp;I$17))</f>
        <v>1.41</v>
      </c>
      <c r="J242">
        <f>J$14*(10-lgd*COUNTIF(Defaults!$AI242:$AR242,"&lt;="&amp;J$17))</f>
        <v>1.41</v>
      </c>
      <c r="K242">
        <f>K$14*(10-lgd*COUNTIF(Defaults!$AI242:$AR242,"&lt;="&amp;K$17))</f>
        <v>1.41</v>
      </c>
      <c r="L242">
        <f>L$14*(10-lgd*COUNTIF(Defaults!$AI242:$AR242,"&lt;="&amp;L$17))</f>
        <v>1.41</v>
      </c>
      <c r="M242">
        <f>M$14*(10-lgd*COUNTIF(Defaults!$AI242:$AR242,"&lt;="&amp;M$17))</f>
        <v>1.41</v>
      </c>
      <c r="N242">
        <f>N$14*(10-lgd*COUNTIF(Defaults!$AI242:$AR242,"&lt;="&amp;N$17))</f>
        <v>1.41</v>
      </c>
      <c r="O242">
        <f>O$14*(10-lgd*COUNTIF(Defaults!$AI242:$AR242,"&lt;="&amp;O$17))</f>
        <v>1.41</v>
      </c>
      <c r="P242">
        <f>P$14*(10-lgd*COUNTIF(Defaults!$AI242:$AR242,"&lt;="&amp;P$17))</f>
        <v>1.41</v>
      </c>
      <c r="Q242">
        <f>Q$14*(10-lgd*COUNTIF(Defaults!$AI242:$AR242,"&lt;="&amp;Q$17))</f>
        <v>1.41</v>
      </c>
      <c r="R242">
        <f>R$14*(10-lgd*COUNTIF(Defaults!$AI242:$AR242,"&lt;="&amp;R$17))</f>
        <v>1.41</v>
      </c>
      <c r="S242">
        <f>S$14*(10-lgd*COUNTIF(Defaults!$AI242:$AR242,"&lt;="&amp;S$17))</f>
        <v>1.41</v>
      </c>
      <c r="T242">
        <f>T$14*(10-lgd*COUNTIF(Defaults!$AI242:$AR242,"&lt;="&amp;T$17))</f>
        <v>1.41</v>
      </c>
      <c r="U242">
        <f>U$14*(10-lgd*COUNTIF(Defaults!$AI242:$AR242,"&lt;="&amp;U$17))</f>
        <v>95.410000000000011</v>
      </c>
      <c r="W242">
        <f t="shared" si="198"/>
        <v>0.1</v>
      </c>
      <c r="X242">
        <f t="shared" si="199"/>
        <v>0.1</v>
      </c>
      <c r="Y242">
        <f t="shared" si="200"/>
        <v>0.1</v>
      </c>
      <c r="Z242">
        <f t="shared" si="201"/>
        <v>0.1</v>
      </c>
      <c r="AA242">
        <f t="shared" si="202"/>
        <v>0.1</v>
      </c>
      <c r="AB242">
        <f t="shared" si="203"/>
        <v>0.1</v>
      </c>
      <c r="AC242">
        <f t="shared" si="204"/>
        <v>0.1</v>
      </c>
      <c r="AD242">
        <f t="shared" si="205"/>
        <v>0.1</v>
      </c>
      <c r="AE242">
        <f t="shared" si="206"/>
        <v>0.1</v>
      </c>
      <c r="AF242">
        <f t="shared" si="207"/>
        <v>0.1</v>
      </c>
      <c r="AG242">
        <f t="shared" si="208"/>
        <v>0.1</v>
      </c>
      <c r="AH242">
        <f t="shared" si="209"/>
        <v>0.1</v>
      </c>
      <c r="AI242">
        <f t="shared" si="210"/>
        <v>0.1</v>
      </c>
      <c r="AJ242">
        <f t="shared" si="211"/>
        <v>0.1</v>
      </c>
      <c r="AK242">
        <f t="shared" si="212"/>
        <v>0.1</v>
      </c>
      <c r="AL242">
        <f t="shared" si="213"/>
        <v>0.1</v>
      </c>
      <c r="AM242">
        <f t="shared" si="214"/>
        <v>0.1</v>
      </c>
      <c r="AN242">
        <f t="shared" si="215"/>
        <v>0.1</v>
      </c>
      <c r="AO242">
        <f t="shared" si="216"/>
        <v>0.1</v>
      </c>
      <c r="AP242">
        <f t="shared" si="217"/>
        <v>20.100000000000001</v>
      </c>
      <c r="AR242">
        <f t="shared" si="218"/>
        <v>0.1</v>
      </c>
      <c r="AS242">
        <f t="shared" si="219"/>
        <v>0.1</v>
      </c>
      <c r="AT242">
        <f t="shared" si="220"/>
        <v>0.1</v>
      </c>
      <c r="AU242">
        <f t="shared" si="221"/>
        <v>0.1</v>
      </c>
      <c r="AV242">
        <f t="shared" si="222"/>
        <v>0.1</v>
      </c>
      <c r="AW242">
        <f t="shared" si="223"/>
        <v>0.1</v>
      </c>
      <c r="AX242">
        <f t="shared" si="224"/>
        <v>0.1</v>
      </c>
      <c r="AY242">
        <f t="shared" si="225"/>
        <v>0.1</v>
      </c>
      <c r="AZ242">
        <f t="shared" si="226"/>
        <v>0.1</v>
      </c>
      <c r="BA242">
        <f t="shared" si="227"/>
        <v>0.1</v>
      </c>
      <c r="BB242">
        <f t="shared" si="228"/>
        <v>0.1</v>
      </c>
      <c r="BC242">
        <f t="shared" si="229"/>
        <v>0.1</v>
      </c>
      <c r="BD242">
        <f t="shared" si="230"/>
        <v>0.1</v>
      </c>
      <c r="BE242">
        <f t="shared" si="231"/>
        <v>0.1</v>
      </c>
      <c r="BF242">
        <f t="shared" si="232"/>
        <v>0.1</v>
      </c>
      <c r="BG242">
        <f t="shared" si="233"/>
        <v>0.1</v>
      </c>
      <c r="BH242">
        <f t="shared" si="234"/>
        <v>0.1</v>
      </c>
      <c r="BI242">
        <f t="shared" si="235"/>
        <v>0.1</v>
      </c>
      <c r="BJ242">
        <f t="shared" si="236"/>
        <v>0.1</v>
      </c>
      <c r="BK242">
        <f t="shared" si="237"/>
        <v>10.1</v>
      </c>
      <c r="BM242">
        <f t="shared" si="238"/>
        <v>1.2999999999999998</v>
      </c>
      <c r="BN242">
        <f t="shared" si="239"/>
        <v>1.2999999999999998</v>
      </c>
      <c r="BO242">
        <f t="shared" si="240"/>
        <v>1.2999999999999998</v>
      </c>
      <c r="BP242">
        <f t="shared" si="241"/>
        <v>1.2999999999999998</v>
      </c>
      <c r="BQ242">
        <f t="shared" si="242"/>
        <v>1.2999999999999998</v>
      </c>
      <c r="BR242">
        <f t="shared" si="243"/>
        <v>1.2999999999999998</v>
      </c>
      <c r="BS242">
        <f t="shared" si="244"/>
        <v>1.2099999999999997</v>
      </c>
      <c r="BT242">
        <f t="shared" si="245"/>
        <v>1.2099999999999997</v>
      </c>
      <c r="BU242">
        <f t="shared" si="246"/>
        <v>1.2099999999999997</v>
      </c>
      <c r="BV242">
        <f t="shared" si="247"/>
        <v>1.2099999999999997</v>
      </c>
      <c r="BW242">
        <f t="shared" si="248"/>
        <v>1.2099999999999997</v>
      </c>
      <c r="BX242">
        <f t="shared" si="249"/>
        <v>1.2099999999999997</v>
      </c>
      <c r="BY242">
        <f t="shared" si="250"/>
        <v>1.2099999999999997</v>
      </c>
      <c r="BZ242">
        <f t="shared" si="251"/>
        <v>1.2099999999999997</v>
      </c>
      <c r="CA242">
        <f t="shared" si="252"/>
        <v>1.2099999999999997</v>
      </c>
      <c r="CB242">
        <f t="shared" si="253"/>
        <v>1.2099999999999997</v>
      </c>
      <c r="CC242">
        <f t="shared" si="254"/>
        <v>1.2099999999999997</v>
      </c>
      <c r="CD242">
        <f t="shared" si="255"/>
        <v>1.2099999999999997</v>
      </c>
      <c r="CE242">
        <f t="shared" si="256"/>
        <v>1.2099999999999997</v>
      </c>
      <c r="CF242">
        <f t="shared" si="257"/>
        <v>65.210000000000008</v>
      </c>
      <c r="CH242">
        <f t="shared" si="258"/>
        <v>122.74000000000001</v>
      </c>
      <c r="CI242">
        <f t="shared" si="259"/>
        <v>22.000000000000004</v>
      </c>
      <c r="CJ242">
        <f t="shared" si="260"/>
        <v>12</v>
      </c>
      <c r="CK242">
        <f t="shared" si="261"/>
        <v>88.740000000000009</v>
      </c>
      <c r="CL242">
        <f t="shared" si="262"/>
        <v>0</v>
      </c>
      <c r="CM242">
        <f t="shared" si="263"/>
        <v>0</v>
      </c>
    </row>
    <row r="243" spans="1:91" x14ac:dyDescent="0.2">
      <c r="A243">
        <v>226</v>
      </c>
      <c r="B243">
        <f>B$14*(10-lgd*COUNTIF(Defaults!$AI243:$AR243,"&lt;="&amp;B$17))</f>
        <v>1.5</v>
      </c>
      <c r="C243">
        <f>C$14*(10-lgd*COUNTIF(Defaults!$AI243:$AR243,"&lt;="&amp;C$17))</f>
        <v>1.5</v>
      </c>
      <c r="D243">
        <f>D$14*(10-lgd*COUNTIF(Defaults!$AI243:$AR243,"&lt;="&amp;D$17))</f>
        <v>1.5</v>
      </c>
      <c r="E243">
        <f>E$14*(10-lgd*COUNTIF(Defaults!$AI243:$AR243,"&lt;="&amp;E$17))</f>
        <v>1.5</v>
      </c>
      <c r="F243">
        <f>F$14*(10-lgd*COUNTIF(Defaults!$AI243:$AR243,"&lt;="&amp;F$17))</f>
        <v>1.5</v>
      </c>
      <c r="G243">
        <f>G$14*(10-lgd*COUNTIF(Defaults!$AI243:$AR243,"&lt;="&amp;G$17))</f>
        <v>1.5</v>
      </c>
      <c r="H243">
        <f>H$14*(10-lgd*COUNTIF(Defaults!$AI243:$AR243,"&lt;="&amp;H$17))</f>
        <v>1.5</v>
      </c>
      <c r="I243">
        <f>I$14*(10-lgd*COUNTIF(Defaults!$AI243:$AR243,"&lt;="&amp;I$17))</f>
        <v>1.5</v>
      </c>
      <c r="J243">
        <f>J$14*(10-lgd*COUNTIF(Defaults!$AI243:$AR243,"&lt;="&amp;J$17))</f>
        <v>1.5</v>
      </c>
      <c r="K243">
        <f>K$14*(10-lgd*COUNTIF(Defaults!$AI243:$AR243,"&lt;="&amp;K$17))</f>
        <v>1.5</v>
      </c>
      <c r="L243">
        <f>L$14*(10-lgd*COUNTIF(Defaults!$AI243:$AR243,"&lt;="&amp;L$17))</f>
        <v>1.5</v>
      </c>
      <c r="M243">
        <f>M$14*(10-lgd*COUNTIF(Defaults!$AI243:$AR243,"&lt;="&amp;M$17))</f>
        <v>1.5</v>
      </c>
      <c r="N243">
        <f>N$14*(10-lgd*COUNTIF(Defaults!$AI243:$AR243,"&lt;="&amp;N$17))</f>
        <v>1.5</v>
      </c>
      <c r="O243">
        <f>O$14*(10-lgd*COUNTIF(Defaults!$AI243:$AR243,"&lt;="&amp;O$17))</f>
        <v>1.5</v>
      </c>
      <c r="P243">
        <f>P$14*(10-lgd*COUNTIF(Defaults!$AI243:$AR243,"&lt;="&amp;P$17))</f>
        <v>1.5</v>
      </c>
      <c r="Q243">
        <f>Q$14*(10-lgd*COUNTIF(Defaults!$AI243:$AR243,"&lt;="&amp;Q$17))</f>
        <v>1.5</v>
      </c>
      <c r="R243">
        <f>R$14*(10-lgd*COUNTIF(Defaults!$AI243:$AR243,"&lt;="&amp;R$17))</f>
        <v>1.5</v>
      </c>
      <c r="S243">
        <f>S$14*(10-lgd*COUNTIF(Defaults!$AI243:$AR243,"&lt;="&amp;S$17))</f>
        <v>1.5</v>
      </c>
      <c r="T243">
        <f>T$14*(10-lgd*COUNTIF(Defaults!$AI243:$AR243,"&lt;="&amp;T$17))</f>
        <v>1.41</v>
      </c>
      <c r="U243">
        <f>U$14*(10-lgd*COUNTIF(Defaults!$AI243:$AR243,"&lt;="&amp;U$17))</f>
        <v>95.410000000000011</v>
      </c>
      <c r="W243">
        <f t="shared" si="198"/>
        <v>0.1</v>
      </c>
      <c r="X243">
        <f t="shared" si="199"/>
        <v>0.1</v>
      </c>
      <c r="Y243">
        <f t="shared" si="200"/>
        <v>0.1</v>
      </c>
      <c r="Z243">
        <f t="shared" si="201"/>
        <v>0.1</v>
      </c>
      <c r="AA243">
        <f t="shared" si="202"/>
        <v>0.1</v>
      </c>
      <c r="AB243">
        <f t="shared" si="203"/>
        <v>0.1</v>
      </c>
      <c r="AC243">
        <f t="shared" si="204"/>
        <v>0.1</v>
      </c>
      <c r="AD243">
        <f t="shared" si="205"/>
        <v>0.1</v>
      </c>
      <c r="AE243">
        <f t="shared" si="206"/>
        <v>0.1</v>
      </c>
      <c r="AF243">
        <f t="shared" si="207"/>
        <v>0.1</v>
      </c>
      <c r="AG243">
        <f t="shared" si="208"/>
        <v>0.1</v>
      </c>
      <c r="AH243">
        <f t="shared" si="209"/>
        <v>0.1</v>
      </c>
      <c r="AI243">
        <f t="shared" si="210"/>
        <v>0.1</v>
      </c>
      <c r="AJ243">
        <f t="shared" si="211"/>
        <v>0.1</v>
      </c>
      <c r="AK243">
        <f t="shared" si="212"/>
        <v>0.1</v>
      </c>
      <c r="AL243">
        <f t="shared" si="213"/>
        <v>0.1</v>
      </c>
      <c r="AM243">
        <f t="shared" si="214"/>
        <v>0.1</v>
      </c>
      <c r="AN243">
        <f t="shared" si="215"/>
        <v>0.1</v>
      </c>
      <c r="AO243">
        <f t="shared" si="216"/>
        <v>0.1</v>
      </c>
      <c r="AP243">
        <f t="shared" si="217"/>
        <v>20.100000000000001</v>
      </c>
      <c r="AR243">
        <f t="shared" si="218"/>
        <v>0.1</v>
      </c>
      <c r="AS243">
        <f t="shared" si="219"/>
        <v>0.1</v>
      </c>
      <c r="AT243">
        <f t="shared" si="220"/>
        <v>0.1</v>
      </c>
      <c r="AU243">
        <f t="shared" si="221"/>
        <v>0.1</v>
      </c>
      <c r="AV243">
        <f t="shared" si="222"/>
        <v>0.1</v>
      </c>
      <c r="AW243">
        <f t="shared" si="223"/>
        <v>0.1</v>
      </c>
      <c r="AX243">
        <f t="shared" si="224"/>
        <v>0.1</v>
      </c>
      <c r="AY243">
        <f t="shared" si="225"/>
        <v>0.1</v>
      </c>
      <c r="AZ243">
        <f t="shared" si="226"/>
        <v>0.1</v>
      </c>
      <c r="BA243">
        <f t="shared" si="227"/>
        <v>0.1</v>
      </c>
      <c r="BB243">
        <f t="shared" si="228"/>
        <v>0.1</v>
      </c>
      <c r="BC243">
        <f t="shared" si="229"/>
        <v>0.1</v>
      </c>
      <c r="BD243">
        <f t="shared" si="230"/>
        <v>0.1</v>
      </c>
      <c r="BE243">
        <f t="shared" si="231"/>
        <v>0.1</v>
      </c>
      <c r="BF243">
        <f t="shared" si="232"/>
        <v>0.1</v>
      </c>
      <c r="BG243">
        <f t="shared" si="233"/>
        <v>0.1</v>
      </c>
      <c r="BH243">
        <f t="shared" si="234"/>
        <v>0.1</v>
      </c>
      <c r="BI243">
        <f t="shared" si="235"/>
        <v>0.1</v>
      </c>
      <c r="BJ243">
        <f t="shared" si="236"/>
        <v>0.1</v>
      </c>
      <c r="BK243">
        <f t="shared" si="237"/>
        <v>10.1</v>
      </c>
      <c r="BM243">
        <f t="shared" si="238"/>
        <v>1.2999999999999998</v>
      </c>
      <c r="BN243">
        <f t="shared" si="239"/>
        <v>1.2999999999999998</v>
      </c>
      <c r="BO243">
        <f t="shared" si="240"/>
        <v>1.2999999999999998</v>
      </c>
      <c r="BP243">
        <f t="shared" si="241"/>
        <v>1.2999999999999998</v>
      </c>
      <c r="BQ243">
        <f t="shared" si="242"/>
        <v>1.2999999999999998</v>
      </c>
      <c r="BR243">
        <f t="shared" si="243"/>
        <v>1.2999999999999998</v>
      </c>
      <c r="BS243">
        <f t="shared" si="244"/>
        <v>1.2999999999999998</v>
      </c>
      <c r="BT243">
        <f t="shared" si="245"/>
        <v>1.2999999999999998</v>
      </c>
      <c r="BU243">
        <f t="shared" si="246"/>
        <v>1.2999999999999998</v>
      </c>
      <c r="BV243">
        <f t="shared" si="247"/>
        <v>1.2999999999999998</v>
      </c>
      <c r="BW243">
        <f t="shared" si="248"/>
        <v>1.2999999999999998</v>
      </c>
      <c r="BX243">
        <f t="shared" si="249"/>
        <v>1.2999999999999998</v>
      </c>
      <c r="BY243">
        <f t="shared" si="250"/>
        <v>1.2999999999999998</v>
      </c>
      <c r="BZ243">
        <f t="shared" si="251"/>
        <v>1.2999999999999998</v>
      </c>
      <c r="CA243">
        <f t="shared" si="252"/>
        <v>1.2999999999999998</v>
      </c>
      <c r="CB243">
        <f t="shared" si="253"/>
        <v>1.2999999999999998</v>
      </c>
      <c r="CC243">
        <f t="shared" si="254"/>
        <v>1.2999999999999998</v>
      </c>
      <c r="CD243">
        <f t="shared" si="255"/>
        <v>1.2999999999999998</v>
      </c>
      <c r="CE243">
        <f t="shared" si="256"/>
        <v>1.2099999999999997</v>
      </c>
      <c r="CF243">
        <f t="shared" si="257"/>
        <v>65.210000000000008</v>
      </c>
      <c r="CH243">
        <f t="shared" si="258"/>
        <v>123.82000000000001</v>
      </c>
      <c r="CI243">
        <f t="shared" si="259"/>
        <v>22.000000000000004</v>
      </c>
      <c r="CJ243">
        <f t="shared" si="260"/>
        <v>12</v>
      </c>
      <c r="CK243">
        <f t="shared" si="261"/>
        <v>89.820000000000022</v>
      </c>
      <c r="CL243">
        <f t="shared" si="262"/>
        <v>0</v>
      </c>
      <c r="CM243">
        <f t="shared" si="263"/>
        <v>0</v>
      </c>
    </row>
    <row r="244" spans="1:91" x14ac:dyDescent="0.2">
      <c r="A244">
        <v>227</v>
      </c>
      <c r="B244">
        <f>B$14*(10-lgd*COUNTIF(Defaults!$AI244:$AR244,"&lt;="&amp;B$17))</f>
        <v>1.5</v>
      </c>
      <c r="C244">
        <f>C$14*(10-lgd*COUNTIF(Defaults!$AI244:$AR244,"&lt;="&amp;C$17))</f>
        <v>1.5</v>
      </c>
      <c r="D244">
        <f>D$14*(10-lgd*COUNTIF(Defaults!$AI244:$AR244,"&lt;="&amp;D$17))</f>
        <v>1.5</v>
      </c>
      <c r="E244">
        <f>E$14*(10-lgd*COUNTIF(Defaults!$AI244:$AR244,"&lt;="&amp;E$17))</f>
        <v>1.5</v>
      </c>
      <c r="F244">
        <f>F$14*(10-lgd*COUNTIF(Defaults!$AI244:$AR244,"&lt;="&amp;F$17))</f>
        <v>1.5</v>
      </c>
      <c r="G244">
        <f>G$14*(10-lgd*COUNTIF(Defaults!$AI244:$AR244,"&lt;="&amp;G$17))</f>
        <v>1.5</v>
      </c>
      <c r="H244">
        <f>H$14*(10-lgd*COUNTIF(Defaults!$AI244:$AR244,"&lt;="&amp;H$17))</f>
        <v>1.5</v>
      </c>
      <c r="I244">
        <f>I$14*(10-lgd*COUNTIF(Defaults!$AI244:$AR244,"&lt;="&amp;I$17))</f>
        <v>1.5</v>
      </c>
      <c r="J244">
        <f>J$14*(10-lgd*COUNTIF(Defaults!$AI244:$AR244,"&lt;="&amp;J$17))</f>
        <v>1.5</v>
      </c>
      <c r="K244">
        <f>K$14*(10-lgd*COUNTIF(Defaults!$AI244:$AR244,"&lt;="&amp;K$17))</f>
        <v>1.5</v>
      </c>
      <c r="L244">
        <f>L$14*(10-lgd*COUNTIF(Defaults!$AI244:$AR244,"&lt;="&amp;L$17))</f>
        <v>1.5</v>
      </c>
      <c r="M244">
        <f>M$14*(10-lgd*COUNTIF(Defaults!$AI244:$AR244,"&lt;="&amp;M$17))</f>
        <v>1.5</v>
      </c>
      <c r="N244">
        <f>N$14*(10-lgd*COUNTIF(Defaults!$AI244:$AR244,"&lt;="&amp;N$17))</f>
        <v>1.5</v>
      </c>
      <c r="O244">
        <f>O$14*(10-lgd*COUNTIF(Defaults!$AI244:$AR244,"&lt;="&amp;O$17))</f>
        <v>1.5</v>
      </c>
      <c r="P244">
        <f>P$14*(10-lgd*COUNTIF(Defaults!$AI244:$AR244,"&lt;="&amp;P$17))</f>
        <v>1.5</v>
      </c>
      <c r="Q244">
        <f>Q$14*(10-lgd*COUNTIF(Defaults!$AI244:$AR244,"&lt;="&amp;Q$17))</f>
        <v>1.5</v>
      </c>
      <c r="R244">
        <f>R$14*(10-lgd*COUNTIF(Defaults!$AI244:$AR244,"&lt;="&amp;R$17))</f>
        <v>1.5</v>
      </c>
      <c r="S244">
        <f>S$14*(10-lgd*COUNTIF(Defaults!$AI244:$AR244,"&lt;="&amp;S$17))</f>
        <v>1.5</v>
      </c>
      <c r="T244">
        <f>T$14*(10-lgd*COUNTIF(Defaults!$AI244:$AR244,"&lt;="&amp;T$17))</f>
        <v>1.5</v>
      </c>
      <c r="U244">
        <f>U$14*(10-lgd*COUNTIF(Defaults!$AI244:$AR244,"&lt;="&amp;U$17))</f>
        <v>101.5</v>
      </c>
      <c r="W244">
        <f t="shared" si="198"/>
        <v>0.1</v>
      </c>
      <c r="X244">
        <f t="shared" si="199"/>
        <v>0.1</v>
      </c>
      <c r="Y244">
        <f t="shared" si="200"/>
        <v>0.1</v>
      </c>
      <c r="Z244">
        <f t="shared" si="201"/>
        <v>0.1</v>
      </c>
      <c r="AA244">
        <f t="shared" si="202"/>
        <v>0.1</v>
      </c>
      <c r="AB244">
        <f t="shared" si="203"/>
        <v>0.1</v>
      </c>
      <c r="AC244">
        <f t="shared" si="204"/>
        <v>0.1</v>
      </c>
      <c r="AD244">
        <f t="shared" si="205"/>
        <v>0.1</v>
      </c>
      <c r="AE244">
        <f t="shared" si="206"/>
        <v>0.1</v>
      </c>
      <c r="AF244">
        <f t="shared" si="207"/>
        <v>0.1</v>
      </c>
      <c r="AG244">
        <f t="shared" si="208"/>
        <v>0.1</v>
      </c>
      <c r="AH244">
        <f t="shared" si="209"/>
        <v>0.1</v>
      </c>
      <c r="AI244">
        <f t="shared" si="210"/>
        <v>0.1</v>
      </c>
      <c r="AJ244">
        <f t="shared" si="211"/>
        <v>0.1</v>
      </c>
      <c r="AK244">
        <f t="shared" si="212"/>
        <v>0.1</v>
      </c>
      <c r="AL244">
        <f t="shared" si="213"/>
        <v>0.1</v>
      </c>
      <c r="AM244">
        <f t="shared" si="214"/>
        <v>0.1</v>
      </c>
      <c r="AN244">
        <f t="shared" si="215"/>
        <v>0.1</v>
      </c>
      <c r="AO244">
        <f t="shared" si="216"/>
        <v>0.1</v>
      </c>
      <c r="AP244">
        <f t="shared" si="217"/>
        <v>20.100000000000001</v>
      </c>
      <c r="AR244">
        <f t="shared" si="218"/>
        <v>0.1</v>
      </c>
      <c r="AS244">
        <f t="shared" si="219"/>
        <v>0.1</v>
      </c>
      <c r="AT244">
        <f t="shared" si="220"/>
        <v>0.1</v>
      </c>
      <c r="AU244">
        <f t="shared" si="221"/>
        <v>0.1</v>
      </c>
      <c r="AV244">
        <f t="shared" si="222"/>
        <v>0.1</v>
      </c>
      <c r="AW244">
        <f t="shared" si="223"/>
        <v>0.1</v>
      </c>
      <c r="AX244">
        <f t="shared" si="224"/>
        <v>0.1</v>
      </c>
      <c r="AY244">
        <f t="shared" si="225"/>
        <v>0.1</v>
      </c>
      <c r="AZ244">
        <f t="shared" si="226"/>
        <v>0.1</v>
      </c>
      <c r="BA244">
        <f t="shared" si="227"/>
        <v>0.1</v>
      </c>
      <c r="BB244">
        <f t="shared" si="228"/>
        <v>0.1</v>
      </c>
      <c r="BC244">
        <f t="shared" si="229"/>
        <v>0.1</v>
      </c>
      <c r="BD244">
        <f t="shared" si="230"/>
        <v>0.1</v>
      </c>
      <c r="BE244">
        <f t="shared" si="231"/>
        <v>0.1</v>
      </c>
      <c r="BF244">
        <f t="shared" si="232"/>
        <v>0.1</v>
      </c>
      <c r="BG244">
        <f t="shared" si="233"/>
        <v>0.1</v>
      </c>
      <c r="BH244">
        <f t="shared" si="234"/>
        <v>0.1</v>
      </c>
      <c r="BI244">
        <f t="shared" si="235"/>
        <v>0.1</v>
      </c>
      <c r="BJ244">
        <f t="shared" si="236"/>
        <v>0.1</v>
      </c>
      <c r="BK244">
        <f t="shared" si="237"/>
        <v>10.1</v>
      </c>
      <c r="BM244">
        <f t="shared" si="238"/>
        <v>1.2999999999999998</v>
      </c>
      <c r="BN244">
        <f t="shared" si="239"/>
        <v>1.2999999999999998</v>
      </c>
      <c r="BO244">
        <f t="shared" si="240"/>
        <v>1.2999999999999998</v>
      </c>
      <c r="BP244">
        <f t="shared" si="241"/>
        <v>1.2999999999999998</v>
      </c>
      <c r="BQ244">
        <f t="shared" si="242"/>
        <v>1.2999999999999998</v>
      </c>
      <c r="BR244">
        <f t="shared" si="243"/>
        <v>1.2999999999999998</v>
      </c>
      <c r="BS244">
        <f t="shared" si="244"/>
        <v>1.2999999999999998</v>
      </c>
      <c r="BT244">
        <f t="shared" si="245"/>
        <v>1.2999999999999998</v>
      </c>
      <c r="BU244">
        <f t="shared" si="246"/>
        <v>1.2999999999999998</v>
      </c>
      <c r="BV244">
        <f t="shared" si="247"/>
        <v>1.2999999999999998</v>
      </c>
      <c r="BW244">
        <f t="shared" si="248"/>
        <v>1.2999999999999998</v>
      </c>
      <c r="BX244">
        <f t="shared" si="249"/>
        <v>1.2999999999999998</v>
      </c>
      <c r="BY244">
        <f t="shared" si="250"/>
        <v>1.2999999999999998</v>
      </c>
      <c r="BZ244">
        <f t="shared" si="251"/>
        <v>1.2999999999999998</v>
      </c>
      <c r="CA244">
        <f t="shared" si="252"/>
        <v>1.2999999999999998</v>
      </c>
      <c r="CB244">
        <f t="shared" si="253"/>
        <v>1.2999999999999998</v>
      </c>
      <c r="CC244">
        <f t="shared" si="254"/>
        <v>1.2999999999999998</v>
      </c>
      <c r="CD244">
        <f t="shared" si="255"/>
        <v>1.2999999999999998</v>
      </c>
      <c r="CE244">
        <f t="shared" si="256"/>
        <v>1.2999999999999998</v>
      </c>
      <c r="CF244">
        <f t="shared" si="257"/>
        <v>71.300000000000011</v>
      </c>
      <c r="CH244">
        <f t="shared" si="258"/>
        <v>130</v>
      </c>
      <c r="CI244">
        <f t="shared" si="259"/>
        <v>22.000000000000004</v>
      </c>
      <c r="CJ244">
        <f t="shared" si="260"/>
        <v>12</v>
      </c>
      <c r="CK244">
        <f t="shared" si="261"/>
        <v>96.000000000000014</v>
      </c>
      <c r="CL244">
        <f t="shared" si="262"/>
        <v>0</v>
      </c>
      <c r="CM244">
        <f t="shared" si="263"/>
        <v>0</v>
      </c>
    </row>
    <row r="245" spans="1:91" x14ac:dyDescent="0.2">
      <c r="A245">
        <v>228</v>
      </c>
      <c r="B245">
        <f>B$14*(10-lgd*COUNTIF(Defaults!$AI245:$AR245,"&lt;="&amp;B$17))</f>
        <v>1.5</v>
      </c>
      <c r="C245">
        <f>C$14*(10-lgd*COUNTIF(Defaults!$AI245:$AR245,"&lt;="&amp;C$17))</f>
        <v>1.5</v>
      </c>
      <c r="D245">
        <f>D$14*(10-lgd*COUNTIF(Defaults!$AI245:$AR245,"&lt;="&amp;D$17))</f>
        <v>1.5</v>
      </c>
      <c r="E245">
        <f>E$14*(10-lgd*COUNTIF(Defaults!$AI245:$AR245,"&lt;="&amp;E$17))</f>
        <v>1.5</v>
      </c>
      <c r="F245">
        <f>F$14*(10-lgd*COUNTIF(Defaults!$AI245:$AR245,"&lt;="&amp;F$17))</f>
        <v>1.5</v>
      </c>
      <c r="G245">
        <f>G$14*(10-lgd*COUNTIF(Defaults!$AI245:$AR245,"&lt;="&amp;G$17))</f>
        <v>1.5</v>
      </c>
      <c r="H245">
        <f>H$14*(10-lgd*COUNTIF(Defaults!$AI245:$AR245,"&lt;="&amp;H$17))</f>
        <v>1.5</v>
      </c>
      <c r="I245">
        <f>I$14*(10-lgd*COUNTIF(Defaults!$AI245:$AR245,"&lt;="&amp;I$17))</f>
        <v>1.5</v>
      </c>
      <c r="J245">
        <f>J$14*(10-lgd*COUNTIF(Defaults!$AI245:$AR245,"&lt;="&amp;J$17))</f>
        <v>1.5</v>
      </c>
      <c r="K245">
        <f>K$14*(10-lgd*COUNTIF(Defaults!$AI245:$AR245,"&lt;="&amp;K$17))</f>
        <v>1.5</v>
      </c>
      <c r="L245">
        <f>L$14*(10-lgd*COUNTIF(Defaults!$AI245:$AR245,"&lt;="&amp;L$17))</f>
        <v>1.5</v>
      </c>
      <c r="M245">
        <f>M$14*(10-lgd*COUNTIF(Defaults!$AI245:$AR245,"&lt;="&amp;M$17))</f>
        <v>1.5</v>
      </c>
      <c r="N245">
        <f>N$14*(10-lgd*COUNTIF(Defaults!$AI245:$AR245,"&lt;="&amp;N$17))</f>
        <v>1.41</v>
      </c>
      <c r="O245">
        <f>O$14*(10-lgd*COUNTIF(Defaults!$AI245:$AR245,"&lt;="&amp;O$17))</f>
        <v>1.41</v>
      </c>
      <c r="P245">
        <f>P$14*(10-lgd*COUNTIF(Defaults!$AI245:$AR245,"&lt;="&amp;P$17))</f>
        <v>1.32</v>
      </c>
      <c r="Q245">
        <f>Q$14*(10-lgd*COUNTIF(Defaults!$AI245:$AR245,"&lt;="&amp;Q$17))</f>
        <v>1.32</v>
      </c>
      <c r="R245">
        <f>R$14*(10-lgd*COUNTIF(Defaults!$AI245:$AR245,"&lt;="&amp;R$17))</f>
        <v>1.32</v>
      </c>
      <c r="S245">
        <f>S$14*(10-lgd*COUNTIF(Defaults!$AI245:$AR245,"&lt;="&amp;S$17))</f>
        <v>1.32</v>
      </c>
      <c r="T245">
        <f>T$14*(10-lgd*COUNTIF(Defaults!$AI245:$AR245,"&lt;="&amp;T$17))</f>
        <v>1.32</v>
      </c>
      <c r="U245">
        <f>U$14*(10-lgd*COUNTIF(Defaults!$AI245:$AR245,"&lt;="&amp;U$17))</f>
        <v>89.320000000000007</v>
      </c>
      <c r="W245">
        <f t="shared" si="198"/>
        <v>0.1</v>
      </c>
      <c r="X245">
        <f t="shared" si="199"/>
        <v>0.1</v>
      </c>
      <c r="Y245">
        <f t="shared" si="200"/>
        <v>0.1</v>
      </c>
      <c r="Z245">
        <f t="shared" si="201"/>
        <v>0.1</v>
      </c>
      <c r="AA245">
        <f t="shared" si="202"/>
        <v>0.1</v>
      </c>
      <c r="AB245">
        <f t="shared" si="203"/>
        <v>0.1</v>
      </c>
      <c r="AC245">
        <f t="shared" si="204"/>
        <v>0.1</v>
      </c>
      <c r="AD245">
        <f t="shared" si="205"/>
        <v>0.1</v>
      </c>
      <c r="AE245">
        <f t="shared" si="206"/>
        <v>0.1</v>
      </c>
      <c r="AF245">
        <f t="shared" si="207"/>
        <v>0.1</v>
      </c>
      <c r="AG245">
        <f t="shared" si="208"/>
        <v>0.1</v>
      </c>
      <c r="AH245">
        <f t="shared" si="209"/>
        <v>0.1</v>
      </c>
      <c r="AI245">
        <f t="shared" si="210"/>
        <v>0.1</v>
      </c>
      <c r="AJ245">
        <f t="shared" si="211"/>
        <v>0.1</v>
      </c>
      <c r="AK245">
        <f t="shared" si="212"/>
        <v>0.1</v>
      </c>
      <c r="AL245">
        <f t="shared" si="213"/>
        <v>0.1</v>
      </c>
      <c r="AM245">
        <f t="shared" si="214"/>
        <v>0.1</v>
      </c>
      <c r="AN245">
        <f t="shared" si="215"/>
        <v>0.1</v>
      </c>
      <c r="AO245">
        <f t="shared" si="216"/>
        <v>0.1</v>
      </c>
      <c r="AP245">
        <f t="shared" si="217"/>
        <v>20.100000000000001</v>
      </c>
      <c r="AR245">
        <f t="shared" si="218"/>
        <v>0.1</v>
      </c>
      <c r="AS245">
        <f t="shared" si="219"/>
        <v>0.1</v>
      </c>
      <c r="AT245">
        <f t="shared" si="220"/>
        <v>0.1</v>
      </c>
      <c r="AU245">
        <f t="shared" si="221"/>
        <v>0.1</v>
      </c>
      <c r="AV245">
        <f t="shared" si="222"/>
        <v>0.1</v>
      </c>
      <c r="AW245">
        <f t="shared" si="223"/>
        <v>0.1</v>
      </c>
      <c r="AX245">
        <f t="shared" si="224"/>
        <v>0.1</v>
      </c>
      <c r="AY245">
        <f t="shared" si="225"/>
        <v>0.1</v>
      </c>
      <c r="AZ245">
        <f t="shared" si="226"/>
        <v>0.1</v>
      </c>
      <c r="BA245">
        <f t="shared" si="227"/>
        <v>0.1</v>
      </c>
      <c r="BB245">
        <f t="shared" si="228"/>
        <v>0.1</v>
      </c>
      <c r="BC245">
        <f t="shared" si="229"/>
        <v>0.1</v>
      </c>
      <c r="BD245">
        <f t="shared" si="230"/>
        <v>0.1</v>
      </c>
      <c r="BE245">
        <f t="shared" si="231"/>
        <v>0.1</v>
      </c>
      <c r="BF245">
        <f t="shared" si="232"/>
        <v>0.1</v>
      </c>
      <c r="BG245">
        <f t="shared" si="233"/>
        <v>0.1</v>
      </c>
      <c r="BH245">
        <f t="shared" si="234"/>
        <v>0.1</v>
      </c>
      <c r="BI245">
        <f t="shared" si="235"/>
        <v>0.1</v>
      </c>
      <c r="BJ245">
        <f t="shared" si="236"/>
        <v>0.1</v>
      </c>
      <c r="BK245">
        <f t="shared" si="237"/>
        <v>10.1</v>
      </c>
      <c r="BM245">
        <f t="shared" si="238"/>
        <v>1.2999999999999998</v>
      </c>
      <c r="BN245">
        <f t="shared" si="239"/>
        <v>1.2999999999999998</v>
      </c>
      <c r="BO245">
        <f t="shared" si="240"/>
        <v>1.2999999999999998</v>
      </c>
      <c r="BP245">
        <f t="shared" si="241"/>
        <v>1.2999999999999998</v>
      </c>
      <c r="BQ245">
        <f t="shared" si="242"/>
        <v>1.2999999999999998</v>
      </c>
      <c r="BR245">
        <f t="shared" si="243"/>
        <v>1.2999999999999998</v>
      </c>
      <c r="BS245">
        <f t="shared" si="244"/>
        <v>1.2999999999999998</v>
      </c>
      <c r="BT245">
        <f t="shared" si="245"/>
        <v>1.2999999999999998</v>
      </c>
      <c r="BU245">
        <f t="shared" si="246"/>
        <v>1.2999999999999998</v>
      </c>
      <c r="BV245">
        <f t="shared" si="247"/>
        <v>1.2999999999999998</v>
      </c>
      <c r="BW245">
        <f t="shared" si="248"/>
        <v>1.2999999999999998</v>
      </c>
      <c r="BX245">
        <f t="shared" si="249"/>
        <v>1.2999999999999998</v>
      </c>
      <c r="BY245">
        <f t="shared" si="250"/>
        <v>1.2099999999999997</v>
      </c>
      <c r="BZ245">
        <f t="shared" si="251"/>
        <v>1.2099999999999997</v>
      </c>
      <c r="CA245">
        <f t="shared" si="252"/>
        <v>1.1199999999999999</v>
      </c>
      <c r="CB245">
        <f t="shared" si="253"/>
        <v>1.1199999999999999</v>
      </c>
      <c r="CC245">
        <f t="shared" si="254"/>
        <v>1.1199999999999999</v>
      </c>
      <c r="CD245">
        <f t="shared" si="255"/>
        <v>1.1199999999999999</v>
      </c>
      <c r="CE245">
        <f t="shared" si="256"/>
        <v>1.1199999999999999</v>
      </c>
      <c r="CF245">
        <f t="shared" si="257"/>
        <v>59.12</v>
      </c>
      <c r="CH245">
        <f t="shared" si="258"/>
        <v>116.74000000000001</v>
      </c>
      <c r="CI245">
        <f t="shared" si="259"/>
        <v>22.000000000000004</v>
      </c>
      <c r="CJ245">
        <f t="shared" si="260"/>
        <v>12</v>
      </c>
      <c r="CK245">
        <f t="shared" si="261"/>
        <v>82.740000000000009</v>
      </c>
      <c r="CL245">
        <f t="shared" si="262"/>
        <v>0</v>
      </c>
      <c r="CM245">
        <f t="shared" si="263"/>
        <v>0</v>
      </c>
    </row>
    <row r="246" spans="1:91" x14ac:dyDescent="0.2">
      <c r="A246">
        <v>229</v>
      </c>
      <c r="B246">
        <f>B$14*(10-lgd*COUNTIF(Defaults!$AI246:$AR246,"&lt;="&amp;B$17))</f>
        <v>1.5</v>
      </c>
      <c r="C246">
        <f>C$14*(10-lgd*COUNTIF(Defaults!$AI246:$AR246,"&lt;="&amp;C$17))</f>
        <v>1.41</v>
      </c>
      <c r="D246">
        <f>D$14*(10-lgd*COUNTIF(Defaults!$AI246:$AR246,"&lt;="&amp;D$17))</f>
        <v>1.41</v>
      </c>
      <c r="E246">
        <f>E$14*(10-lgd*COUNTIF(Defaults!$AI246:$AR246,"&lt;="&amp;E$17))</f>
        <v>1.41</v>
      </c>
      <c r="F246">
        <f>F$14*(10-lgd*COUNTIF(Defaults!$AI246:$AR246,"&lt;="&amp;F$17))</f>
        <v>1.41</v>
      </c>
      <c r="G246">
        <f>G$14*(10-lgd*COUNTIF(Defaults!$AI246:$AR246,"&lt;="&amp;G$17))</f>
        <v>1.41</v>
      </c>
      <c r="H246">
        <f>H$14*(10-lgd*COUNTIF(Defaults!$AI246:$AR246,"&lt;="&amp;H$17))</f>
        <v>1.41</v>
      </c>
      <c r="I246">
        <f>I$14*(10-lgd*COUNTIF(Defaults!$AI246:$AR246,"&lt;="&amp;I$17))</f>
        <v>1.41</v>
      </c>
      <c r="J246">
        <f>J$14*(10-lgd*COUNTIF(Defaults!$AI246:$AR246,"&lt;="&amp;J$17))</f>
        <v>1.41</v>
      </c>
      <c r="K246">
        <f>K$14*(10-lgd*COUNTIF(Defaults!$AI246:$AR246,"&lt;="&amp;K$17))</f>
        <v>1.41</v>
      </c>
      <c r="L246">
        <f>L$14*(10-lgd*COUNTIF(Defaults!$AI246:$AR246,"&lt;="&amp;L$17))</f>
        <v>1.41</v>
      </c>
      <c r="M246">
        <f>M$14*(10-lgd*COUNTIF(Defaults!$AI246:$AR246,"&lt;="&amp;M$17))</f>
        <v>1.41</v>
      </c>
      <c r="N246">
        <f>N$14*(10-lgd*COUNTIF(Defaults!$AI246:$AR246,"&lt;="&amp;N$17))</f>
        <v>1.41</v>
      </c>
      <c r="O246">
        <f>O$14*(10-lgd*COUNTIF(Defaults!$AI246:$AR246,"&lt;="&amp;O$17))</f>
        <v>1.32</v>
      </c>
      <c r="P246">
        <f>P$14*(10-lgd*COUNTIF(Defaults!$AI246:$AR246,"&lt;="&amp;P$17))</f>
        <v>1.32</v>
      </c>
      <c r="Q246">
        <f>Q$14*(10-lgd*COUNTIF(Defaults!$AI246:$AR246,"&lt;="&amp;Q$17))</f>
        <v>1.32</v>
      </c>
      <c r="R246">
        <f>R$14*(10-lgd*COUNTIF(Defaults!$AI246:$AR246,"&lt;="&amp;R$17))</f>
        <v>1.32</v>
      </c>
      <c r="S246">
        <f>S$14*(10-lgd*COUNTIF(Defaults!$AI246:$AR246,"&lt;="&amp;S$17))</f>
        <v>1.32</v>
      </c>
      <c r="T246">
        <f>T$14*(10-lgd*COUNTIF(Defaults!$AI246:$AR246,"&lt;="&amp;T$17))</f>
        <v>1.32</v>
      </c>
      <c r="U246">
        <f>U$14*(10-lgd*COUNTIF(Defaults!$AI246:$AR246,"&lt;="&amp;U$17))</f>
        <v>89.320000000000007</v>
      </c>
      <c r="W246">
        <f t="shared" si="198"/>
        <v>0.1</v>
      </c>
      <c r="X246">
        <f t="shared" si="199"/>
        <v>0.1</v>
      </c>
      <c r="Y246">
        <f t="shared" si="200"/>
        <v>0.1</v>
      </c>
      <c r="Z246">
        <f t="shared" si="201"/>
        <v>0.1</v>
      </c>
      <c r="AA246">
        <f t="shared" si="202"/>
        <v>0.1</v>
      </c>
      <c r="AB246">
        <f t="shared" si="203"/>
        <v>0.1</v>
      </c>
      <c r="AC246">
        <f t="shared" si="204"/>
        <v>0.1</v>
      </c>
      <c r="AD246">
        <f t="shared" si="205"/>
        <v>0.1</v>
      </c>
      <c r="AE246">
        <f t="shared" si="206"/>
        <v>0.1</v>
      </c>
      <c r="AF246">
        <f t="shared" si="207"/>
        <v>0.1</v>
      </c>
      <c r="AG246">
        <f t="shared" si="208"/>
        <v>0.1</v>
      </c>
      <c r="AH246">
        <f t="shared" si="209"/>
        <v>0.1</v>
      </c>
      <c r="AI246">
        <f t="shared" si="210"/>
        <v>0.1</v>
      </c>
      <c r="AJ246">
        <f t="shared" si="211"/>
        <v>0.1</v>
      </c>
      <c r="AK246">
        <f t="shared" si="212"/>
        <v>0.1</v>
      </c>
      <c r="AL246">
        <f t="shared" si="213"/>
        <v>0.1</v>
      </c>
      <c r="AM246">
        <f t="shared" si="214"/>
        <v>0.1</v>
      </c>
      <c r="AN246">
        <f t="shared" si="215"/>
        <v>0.1</v>
      </c>
      <c r="AO246">
        <f t="shared" si="216"/>
        <v>0.1</v>
      </c>
      <c r="AP246">
        <f t="shared" si="217"/>
        <v>20.100000000000001</v>
      </c>
      <c r="AR246">
        <f t="shared" si="218"/>
        <v>0.1</v>
      </c>
      <c r="AS246">
        <f t="shared" si="219"/>
        <v>0.1</v>
      </c>
      <c r="AT246">
        <f t="shared" si="220"/>
        <v>0.1</v>
      </c>
      <c r="AU246">
        <f t="shared" si="221"/>
        <v>0.1</v>
      </c>
      <c r="AV246">
        <f t="shared" si="222"/>
        <v>0.1</v>
      </c>
      <c r="AW246">
        <f t="shared" si="223"/>
        <v>0.1</v>
      </c>
      <c r="AX246">
        <f t="shared" si="224"/>
        <v>0.1</v>
      </c>
      <c r="AY246">
        <f t="shared" si="225"/>
        <v>0.1</v>
      </c>
      <c r="AZ246">
        <f t="shared" si="226"/>
        <v>0.1</v>
      </c>
      <c r="BA246">
        <f t="shared" si="227"/>
        <v>0.1</v>
      </c>
      <c r="BB246">
        <f t="shared" si="228"/>
        <v>0.1</v>
      </c>
      <c r="BC246">
        <f t="shared" si="229"/>
        <v>0.1</v>
      </c>
      <c r="BD246">
        <f t="shared" si="230"/>
        <v>0.1</v>
      </c>
      <c r="BE246">
        <f t="shared" si="231"/>
        <v>0.1</v>
      </c>
      <c r="BF246">
        <f t="shared" si="232"/>
        <v>0.1</v>
      </c>
      <c r="BG246">
        <f t="shared" si="233"/>
        <v>0.1</v>
      </c>
      <c r="BH246">
        <f t="shared" si="234"/>
        <v>0.1</v>
      </c>
      <c r="BI246">
        <f t="shared" si="235"/>
        <v>0.1</v>
      </c>
      <c r="BJ246">
        <f t="shared" si="236"/>
        <v>0.1</v>
      </c>
      <c r="BK246">
        <f t="shared" si="237"/>
        <v>10.1</v>
      </c>
      <c r="BM246">
        <f t="shared" si="238"/>
        <v>1.2999999999999998</v>
      </c>
      <c r="BN246">
        <f t="shared" si="239"/>
        <v>1.2099999999999997</v>
      </c>
      <c r="BO246">
        <f t="shared" si="240"/>
        <v>1.2099999999999997</v>
      </c>
      <c r="BP246">
        <f t="shared" si="241"/>
        <v>1.2099999999999997</v>
      </c>
      <c r="BQ246">
        <f t="shared" si="242"/>
        <v>1.2099999999999997</v>
      </c>
      <c r="BR246">
        <f t="shared" si="243"/>
        <v>1.2099999999999997</v>
      </c>
      <c r="BS246">
        <f t="shared" si="244"/>
        <v>1.2099999999999997</v>
      </c>
      <c r="BT246">
        <f t="shared" si="245"/>
        <v>1.2099999999999997</v>
      </c>
      <c r="BU246">
        <f t="shared" si="246"/>
        <v>1.2099999999999997</v>
      </c>
      <c r="BV246">
        <f t="shared" si="247"/>
        <v>1.2099999999999997</v>
      </c>
      <c r="BW246">
        <f t="shared" si="248"/>
        <v>1.2099999999999997</v>
      </c>
      <c r="BX246">
        <f t="shared" si="249"/>
        <v>1.2099999999999997</v>
      </c>
      <c r="BY246">
        <f t="shared" si="250"/>
        <v>1.2099999999999997</v>
      </c>
      <c r="BZ246">
        <f t="shared" si="251"/>
        <v>1.1199999999999999</v>
      </c>
      <c r="CA246">
        <f t="shared" si="252"/>
        <v>1.1199999999999999</v>
      </c>
      <c r="CB246">
        <f t="shared" si="253"/>
        <v>1.1199999999999999</v>
      </c>
      <c r="CC246">
        <f t="shared" si="254"/>
        <v>1.1199999999999999</v>
      </c>
      <c r="CD246">
        <f t="shared" si="255"/>
        <v>1.1199999999999999</v>
      </c>
      <c r="CE246">
        <f t="shared" si="256"/>
        <v>1.1199999999999999</v>
      </c>
      <c r="CF246">
        <f t="shared" si="257"/>
        <v>59.12</v>
      </c>
      <c r="CH246">
        <f t="shared" si="258"/>
        <v>115.66000000000001</v>
      </c>
      <c r="CI246">
        <f t="shared" si="259"/>
        <v>22.000000000000004</v>
      </c>
      <c r="CJ246">
        <f t="shared" si="260"/>
        <v>12</v>
      </c>
      <c r="CK246">
        <f t="shared" si="261"/>
        <v>81.66</v>
      </c>
      <c r="CL246">
        <f t="shared" si="262"/>
        <v>0</v>
      </c>
      <c r="CM246">
        <f t="shared" si="263"/>
        <v>0</v>
      </c>
    </row>
    <row r="247" spans="1:91" x14ac:dyDescent="0.2">
      <c r="A247">
        <v>230</v>
      </c>
      <c r="B247">
        <f>B$14*(10-lgd*COUNTIF(Defaults!$AI247:$AR247,"&lt;="&amp;B$17))</f>
        <v>1.5</v>
      </c>
      <c r="C247">
        <f>C$14*(10-lgd*COUNTIF(Defaults!$AI247:$AR247,"&lt;="&amp;C$17))</f>
        <v>1.5</v>
      </c>
      <c r="D247">
        <f>D$14*(10-lgd*COUNTIF(Defaults!$AI247:$AR247,"&lt;="&amp;D$17))</f>
        <v>1.5</v>
      </c>
      <c r="E247">
        <f>E$14*(10-lgd*COUNTIF(Defaults!$AI247:$AR247,"&lt;="&amp;E$17))</f>
        <v>1.5</v>
      </c>
      <c r="F247">
        <f>F$14*(10-lgd*COUNTIF(Defaults!$AI247:$AR247,"&lt;="&amp;F$17))</f>
        <v>1.5</v>
      </c>
      <c r="G247">
        <f>G$14*(10-lgd*COUNTIF(Defaults!$AI247:$AR247,"&lt;="&amp;G$17))</f>
        <v>1.5</v>
      </c>
      <c r="H247">
        <f>H$14*(10-lgd*COUNTIF(Defaults!$AI247:$AR247,"&lt;="&amp;H$17))</f>
        <v>1.5</v>
      </c>
      <c r="I247">
        <f>I$14*(10-lgd*COUNTIF(Defaults!$AI247:$AR247,"&lt;="&amp;I$17))</f>
        <v>1.5</v>
      </c>
      <c r="J247">
        <f>J$14*(10-lgd*COUNTIF(Defaults!$AI247:$AR247,"&lt;="&amp;J$17))</f>
        <v>1.5</v>
      </c>
      <c r="K247">
        <f>K$14*(10-lgd*COUNTIF(Defaults!$AI247:$AR247,"&lt;="&amp;K$17))</f>
        <v>1.5</v>
      </c>
      <c r="L247">
        <f>L$14*(10-lgd*COUNTIF(Defaults!$AI247:$AR247,"&lt;="&amp;L$17))</f>
        <v>1.5</v>
      </c>
      <c r="M247">
        <f>M$14*(10-lgd*COUNTIF(Defaults!$AI247:$AR247,"&lt;="&amp;M$17))</f>
        <v>1.5</v>
      </c>
      <c r="N247">
        <f>N$14*(10-lgd*COUNTIF(Defaults!$AI247:$AR247,"&lt;="&amp;N$17))</f>
        <v>1.5</v>
      </c>
      <c r="O247">
        <f>O$14*(10-lgd*COUNTIF(Defaults!$AI247:$AR247,"&lt;="&amp;O$17))</f>
        <v>1.5</v>
      </c>
      <c r="P247">
        <f>P$14*(10-lgd*COUNTIF(Defaults!$AI247:$AR247,"&lt;="&amp;P$17))</f>
        <v>1.5</v>
      </c>
      <c r="Q247">
        <f>Q$14*(10-lgd*COUNTIF(Defaults!$AI247:$AR247,"&lt;="&amp;Q$17))</f>
        <v>1.5</v>
      </c>
      <c r="R247">
        <f>R$14*(10-lgd*COUNTIF(Defaults!$AI247:$AR247,"&lt;="&amp;R$17))</f>
        <v>1.5</v>
      </c>
      <c r="S247">
        <f>S$14*(10-lgd*COUNTIF(Defaults!$AI247:$AR247,"&lt;="&amp;S$17))</f>
        <v>1.5</v>
      </c>
      <c r="T247">
        <f>T$14*(10-lgd*COUNTIF(Defaults!$AI247:$AR247,"&lt;="&amp;T$17))</f>
        <v>1.5</v>
      </c>
      <c r="U247">
        <f>U$14*(10-lgd*COUNTIF(Defaults!$AI247:$AR247,"&lt;="&amp;U$17))</f>
        <v>101.5</v>
      </c>
      <c r="W247">
        <f t="shared" si="198"/>
        <v>0.1</v>
      </c>
      <c r="X247">
        <f t="shared" si="199"/>
        <v>0.1</v>
      </c>
      <c r="Y247">
        <f t="shared" si="200"/>
        <v>0.1</v>
      </c>
      <c r="Z247">
        <f t="shared" si="201"/>
        <v>0.1</v>
      </c>
      <c r="AA247">
        <f t="shared" si="202"/>
        <v>0.1</v>
      </c>
      <c r="AB247">
        <f t="shared" si="203"/>
        <v>0.1</v>
      </c>
      <c r="AC247">
        <f t="shared" si="204"/>
        <v>0.1</v>
      </c>
      <c r="AD247">
        <f t="shared" si="205"/>
        <v>0.1</v>
      </c>
      <c r="AE247">
        <f t="shared" si="206"/>
        <v>0.1</v>
      </c>
      <c r="AF247">
        <f t="shared" si="207"/>
        <v>0.1</v>
      </c>
      <c r="AG247">
        <f t="shared" si="208"/>
        <v>0.1</v>
      </c>
      <c r="AH247">
        <f t="shared" si="209"/>
        <v>0.1</v>
      </c>
      <c r="AI247">
        <f t="shared" si="210"/>
        <v>0.1</v>
      </c>
      <c r="AJ247">
        <f t="shared" si="211"/>
        <v>0.1</v>
      </c>
      <c r="AK247">
        <f t="shared" si="212"/>
        <v>0.1</v>
      </c>
      <c r="AL247">
        <f t="shared" si="213"/>
        <v>0.1</v>
      </c>
      <c r="AM247">
        <f t="shared" si="214"/>
        <v>0.1</v>
      </c>
      <c r="AN247">
        <f t="shared" si="215"/>
        <v>0.1</v>
      </c>
      <c r="AO247">
        <f t="shared" si="216"/>
        <v>0.1</v>
      </c>
      <c r="AP247">
        <f t="shared" si="217"/>
        <v>20.100000000000001</v>
      </c>
      <c r="AR247">
        <f t="shared" si="218"/>
        <v>0.1</v>
      </c>
      <c r="AS247">
        <f t="shared" si="219"/>
        <v>0.1</v>
      </c>
      <c r="AT247">
        <f t="shared" si="220"/>
        <v>0.1</v>
      </c>
      <c r="AU247">
        <f t="shared" si="221"/>
        <v>0.1</v>
      </c>
      <c r="AV247">
        <f t="shared" si="222"/>
        <v>0.1</v>
      </c>
      <c r="AW247">
        <f t="shared" si="223"/>
        <v>0.1</v>
      </c>
      <c r="AX247">
        <f t="shared" si="224"/>
        <v>0.1</v>
      </c>
      <c r="AY247">
        <f t="shared" si="225"/>
        <v>0.1</v>
      </c>
      <c r="AZ247">
        <f t="shared" si="226"/>
        <v>0.1</v>
      </c>
      <c r="BA247">
        <f t="shared" si="227"/>
        <v>0.1</v>
      </c>
      <c r="BB247">
        <f t="shared" si="228"/>
        <v>0.1</v>
      </c>
      <c r="BC247">
        <f t="shared" si="229"/>
        <v>0.1</v>
      </c>
      <c r="BD247">
        <f t="shared" si="230"/>
        <v>0.1</v>
      </c>
      <c r="BE247">
        <f t="shared" si="231"/>
        <v>0.1</v>
      </c>
      <c r="BF247">
        <f t="shared" si="232"/>
        <v>0.1</v>
      </c>
      <c r="BG247">
        <f t="shared" si="233"/>
        <v>0.1</v>
      </c>
      <c r="BH247">
        <f t="shared" si="234"/>
        <v>0.1</v>
      </c>
      <c r="BI247">
        <f t="shared" si="235"/>
        <v>0.1</v>
      </c>
      <c r="BJ247">
        <f t="shared" si="236"/>
        <v>0.1</v>
      </c>
      <c r="BK247">
        <f t="shared" si="237"/>
        <v>10.1</v>
      </c>
      <c r="BM247">
        <f t="shared" si="238"/>
        <v>1.2999999999999998</v>
      </c>
      <c r="BN247">
        <f t="shared" si="239"/>
        <v>1.2999999999999998</v>
      </c>
      <c r="BO247">
        <f t="shared" si="240"/>
        <v>1.2999999999999998</v>
      </c>
      <c r="BP247">
        <f t="shared" si="241"/>
        <v>1.2999999999999998</v>
      </c>
      <c r="BQ247">
        <f t="shared" si="242"/>
        <v>1.2999999999999998</v>
      </c>
      <c r="BR247">
        <f t="shared" si="243"/>
        <v>1.2999999999999998</v>
      </c>
      <c r="BS247">
        <f t="shared" si="244"/>
        <v>1.2999999999999998</v>
      </c>
      <c r="BT247">
        <f t="shared" si="245"/>
        <v>1.2999999999999998</v>
      </c>
      <c r="BU247">
        <f t="shared" si="246"/>
        <v>1.2999999999999998</v>
      </c>
      <c r="BV247">
        <f t="shared" si="247"/>
        <v>1.2999999999999998</v>
      </c>
      <c r="BW247">
        <f t="shared" si="248"/>
        <v>1.2999999999999998</v>
      </c>
      <c r="BX247">
        <f t="shared" si="249"/>
        <v>1.2999999999999998</v>
      </c>
      <c r="BY247">
        <f t="shared" si="250"/>
        <v>1.2999999999999998</v>
      </c>
      <c r="BZ247">
        <f t="shared" si="251"/>
        <v>1.2999999999999998</v>
      </c>
      <c r="CA247">
        <f t="shared" si="252"/>
        <v>1.2999999999999998</v>
      </c>
      <c r="CB247">
        <f t="shared" si="253"/>
        <v>1.2999999999999998</v>
      </c>
      <c r="CC247">
        <f t="shared" si="254"/>
        <v>1.2999999999999998</v>
      </c>
      <c r="CD247">
        <f t="shared" si="255"/>
        <v>1.2999999999999998</v>
      </c>
      <c r="CE247">
        <f t="shared" si="256"/>
        <v>1.2999999999999998</v>
      </c>
      <c r="CF247">
        <f t="shared" si="257"/>
        <v>71.300000000000011</v>
      </c>
      <c r="CH247">
        <f t="shared" si="258"/>
        <v>130</v>
      </c>
      <c r="CI247">
        <f t="shared" si="259"/>
        <v>22.000000000000004</v>
      </c>
      <c r="CJ247">
        <f t="shared" si="260"/>
        <v>12</v>
      </c>
      <c r="CK247">
        <f t="shared" si="261"/>
        <v>96.000000000000014</v>
      </c>
      <c r="CL247">
        <f t="shared" si="262"/>
        <v>0</v>
      </c>
      <c r="CM247">
        <f t="shared" si="263"/>
        <v>0</v>
      </c>
    </row>
    <row r="248" spans="1:91" x14ac:dyDescent="0.2">
      <c r="A248">
        <v>231</v>
      </c>
      <c r="B248">
        <f>B$14*(10-lgd*COUNTIF(Defaults!$AI248:$AR248,"&lt;="&amp;B$17))</f>
        <v>1.5</v>
      </c>
      <c r="C248">
        <f>C$14*(10-lgd*COUNTIF(Defaults!$AI248:$AR248,"&lt;="&amp;C$17))</f>
        <v>1.5</v>
      </c>
      <c r="D248">
        <f>D$14*(10-lgd*COUNTIF(Defaults!$AI248:$AR248,"&lt;="&amp;D$17))</f>
        <v>1.5</v>
      </c>
      <c r="E248">
        <f>E$14*(10-lgd*COUNTIF(Defaults!$AI248:$AR248,"&lt;="&amp;E$17))</f>
        <v>1.5</v>
      </c>
      <c r="F248">
        <f>F$14*(10-lgd*COUNTIF(Defaults!$AI248:$AR248,"&lt;="&amp;F$17))</f>
        <v>1.5</v>
      </c>
      <c r="G248">
        <f>G$14*(10-lgd*COUNTIF(Defaults!$AI248:$AR248,"&lt;="&amp;G$17))</f>
        <v>1.5</v>
      </c>
      <c r="H248">
        <f>H$14*(10-lgd*COUNTIF(Defaults!$AI248:$AR248,"&lt;="&amp;H$17))</f>
        <v>1.5</v>
      </c>
      <c r="I248">
        <f>I$14*(10-lgd*COUNTIF(Defaults!$AI248:$AR248,"&lt;="&amp;I$17))</f>
        <v>1.5</v>
      </c>
      <c r="J248">
        <f>J$14*(10-lgd*COUNTIF(Defaults!$AI248:$AR248,"&lt;="&amp;J$17))</f>
        <v>1.5</v>
      </c>
      <c r="K248">
        <f>K$14*(10-lgd*COUNTIF(Defaults!$AI248:$AR248,"&lt;="&amp;K$17))</f>
        <v>1.5</v>
      </c>
      <c r="L248">
        <f>L$14*(10-lgd*COUNTIF(Defaults!$AI248:$AR248,"&lt;="&amp;L$17))</f>
        <v>1.5</v>
      </c>
      <c r="M248">
        <f>M$14*(10-lgd*COUNTIF(Defaults!$AI248:$AR248,"&lt;="&amp;M$17))</f>
        <v>1.5</v>
      </c>
      <c r="N248">
        <f>N$14*(10-lgd*COUNTIF(Defaults!$AI248:$AR248,"&lt;="&amp;N$17))</f>
        <v>1.5</v>
      </c>
      <c r="O248">
        <f>O$14*(10-lgd*COUNTIF(Defaults!$AI248:$AR248,"&lt;="&amp;O$17))</f>
        <v>1.5</v>
      </c>
      <c r="P248">
        <f>P$14*(10-lgd*COUNTIF(Defaults!$AI248:$AR248,"&lt;="&amp;P$17))</f>
        <v>1.5</v>
      </c>
      <c r="Q248">
        <f>Q$14*(10-lgd*COUNTIF(Defaults!$AI248:$AR248,"&lt;="&amp;Q$17))</f>
        <v>1.5</v>
      </c>
      <c r="R248">
        <f>R$14*(10-lgd*COUNTIF(Defaults!$AI248:$AR248,"&lt;="&amp;R$17))</f>
        <v>1.5</v>
      </c>
      <c r="S248">
        <f>S$14*(10-lgd*COUNTIF(Defaults!$AI248:$AR248,"&lt;="&amp;S$17))</f>
        <v>1.5</v>
      </c>
      <c r="T248">
        <f>T$14*(10-lgd*COUNTIF(Defaults!$AI248:$AR248,"&lt;="&amp;T$17))</f>
        <v>1.5</v>
      </c>
      <c r="U248">
        <f>U$14*(10-lgd*COUNTIF(Defaults!$AI248:$AR248,"&lt;="&amp;U$17))</f>
        <v>101.5</v>
      </c>
      <c r="W248">
        <f t="shared" si="198"/>
        <v>0.1</v>
      </c>
      <c r="X248">
        <f t="shared" si="199"/>
        <v>0.1</v>
      </c>
      <c r="Y248">
        <f t="shared" si="200"/>
        <v>0.1</v>
      </c>
      <c r="Z248">
        <f t="shared" si="201"/>
        <v>0.1</v>
      </c>
      <c r="AA248">
        <f t="shared" si="202"/>
        <v>0.1</v>
      </c>
      <c r="AB248">
        <f t="shared" si="203"/>
        <v>0.1</v>
      </c>
      <c r="AC248">
        <f t="shared" si="204"/>
        <v>0.1</v>
      </c>
      <c r="AD248">
        <f t="shared" si="205"/>
        <v>0.1</v>
      </c>
      <c r="AE248">
        <f t="shared" si="206"/>
        <v>0.1</v>
      </c>
      <c r="AF248">
        <f t="shared" si="207"/>
        <v>0.1</v>
      </c>
      <c r="AG248">
        <f t="shared" si="208"/>
        <v>0.1</v>
      </c>
      <c r="AH248">
        <f t="shared" si="209"/>
        <v>0.1</v>
      </c>
      <c r="AI248">
        <f t="shared" si="210"/>
        <v>0.1</v>
      </c>
      <c r="AJ248">
        <f t="shared" si="211"/>
        <v>0.1</v>
      </c>
      <c r="AK248">
        <f t="shared" si="212"/>
        <v>0.1</v>
      </c>
      <c r="AL248">
        <f t="shared" si="213"/>
        <v>0.1</v>
      </c>
      <c r="AM248">
        <f t="shared" si="214"/>
        <v>0.1</v>
      </c>
      <c r="AN248">
        <f t="shared" si="215"/>
        <v>0.1</v>
      </c>
      <c r="AO248">
        <f t="shared" si="216"/>
        <v>0.1</v>
      </c>
      <c r="AP248">
        <f t="shared" si="217"/>
        <v>20.100000000000001</v>
      </c>
      <c r="AR248">
        <f t="shared" si="218"/>
        <v>0.1</v>
      </c>
      <c r="AS248">
        <f t="shared" si="219"/>
        <v>0.1</v>
      </c>
      <c r="AT248">
        <f t="shared" si="220"/>
        <v>0.1</v>
      </c>
      <c r="AU248">
        <f t="shared" si="221"/>
        <v>0.1</v>
      </c>
      <c r="AV248">
        <f t="shared" si="222"/>
        <v>0.1</v>
      </c>
      <c r="AW248">
        <f t="shared" si="223"/>
        <v>0.1</v>
      </c>
      <c r="AX248">
        <f t="shared" si="224"/>
        <v>0.1</v>
      </c>
      <c r="AY248">
        <f t="shared" si="225"/>
        <v>0.1</v>
      </c>
      <c r="AZ248">
        <f t="shared" si="226"/>
        <v>0.1</v>
      </c>
      <c r="BA248">
        <f t="shared" si="227"/>
        <v>0.1</v>
      </c>
      <c r="BB248">
        <f t="shared" si="228"/>
        <v>0.1</v>
      </c>
      <c r="BC248">
        <f t="shared" si="229"/>
        <v>0.1</v>
      </c>
      <c r="BD248">
        <f t="shared" si="230"/>
        <v>0.1</v>
      </c>
      <c r="BE248">
        <f t="shared" si="231"/>
        <v>0.1</v>
      </c>
      <c r="BF248">
        <f t="shared" si="232"/>
        <v>0.1</v>
      </c>
      <c r="BG248">
        <f t="shared" si="233"/>
        <v>0.1</v>
      </c>
      <c r="BH248">
        <f t="shared" si="234"/>
        <v>0.1</v>
      </c>
      <c r="BI248">
        <f t="shared" si="235"/>
        <v>0.1</v>
      </c>
      <c r="BJ248">
        <f t="shared" si="236"/>
        <v>0.1</v>
      </c>
      <c r="BK248">
        <f t="shared" si="237"/>
        <v>10.1</v>
      </c>
      <c r="BM248">
        <f t="shared" si="238"/>
        <v>1.2999999999999998</v>
      </c>
      <c r="BN248">
        <f t="shared" si="239"/>
        <v>1.2999999999999998</v>
      </c>
      <c r="BO248">
        <f t="shared" si="240"/>
        <v>1.2999999999999998</v>
      </c>
      <c r="BP248">
        <f t="shared" si="241"/>
        <v>1.2999999999999998</v>
      </c>
      <c r="BQ248">
        <f t="shared" si="242"/>
        <v>1.2999999999999998</v>
      </c>
      <c r="BR248">
        <f t="shared" si="243"/>
        <v>1.2999999999999998</v>
      </c>
      <c r="BS248">
        <f t="shared" si="244"/>
        <v>1.2999999999999998</v>
      </c>
      <c r="BT248">
        <f t="shared" si="245"/>
        <v>1.2999999999999998</v>
      </c>
      <c r="BU248">
        <f t="shared" si="246"/>
        <v>1.2999999999999998</v>
      </c>
      <c r="BV248">
        <f t="shared" si="247"/>
        <v>1.2999999999999998</v>
      </c>
      <c r="BW248">
        <f t="shared" si="248"/>
        <v>1.2999999999999998</v>
      </c>
      <c r="BX248">
        <f t="shared" si="249"/>
        <v>1.2999999999999998</v>
      </c>
      <c r="BY248">
        <f t="shared" si="250"/>
        <v>1.2999999999999998</v>
      </c>
      <c r="BZ248">
        <f t="shared" si="251"/>
        <v>1.2999999999999998</v>
      </c>
      <c r="CA248">
        <f t="shared" si="252"/>
        <v>1.2999999999999998</v>
      </c>
      <c r="CB248">
        <f t="shared" si="253"/>
        <v>1.2999999999999998</v>
      </c>
      <c r="CC248">
        <f t="shared" si="254"/>
        <v>1.2999999999999998</v>
      </c>
      <c r="CD248">
        <f t="shared" si="255"/>
        <v>1.2999999999999998</v>
      </c>
      <c r="CE248">
        <f t="shared" si="256"/>
        <v>1.2999999999999998</v>
      </c>
      <c r="CF248">
        <f t="shared" si="257"/>
        <v>71.300000000000011</v>
      </c>
      <c r="CH248">
        <f t="shared" si="258"/>
        <v>130</v>
      </c>
      <c r="CI248">
        <f t="shared" si="259"/>
        <v>22.000000000000004</v>
      </c>
      <c r="CJ248">
        <f t="shared" si="260"/>
        <v>12</v>
      </c>
      <c r="CK248">
        <f t="shared" si="261"/>
        <v>96.000000000000014</v>
      </c>
      <c r="CL248">
        <f t="shared" si="262"/>
        <v>0</v>
      </c>
      <c r="CM248">
        <f t="shared" si="263"/>
        <v>0</v>
      </c>
    </row>
    <row r="249" spans="1:91" x14ac:dyDescent="0.2">
      <c r="A249">
        <v>232</v>
      </c>
      <c r="B249">
        <f>B$14*(10-lgd*COUNTIF(Defaults!$AI249:$AR249,"&lt;="&amp;B$17))</f>
        <v>1.41</v>
      </c>
      <c r="C249">
        <f>C$14*(10-lgd*COUNTIF(Defaults!$AI249:$AR249,"&lt;="&amp;C$17))</f>
        <v>1.41</v>
      </c>
      <c r="D249">
        <f>D$14*(10-lgd*COUNTIF(Defaults!$AI249:$AR249,"&lt;="&amp;D$17))</f>
        <v>1.32</v>
      </c>
      <c r="E249">
        <f>E$14*(10-lgd*COUNTIF(Defaults!$AI249:$AR249,"&lt;="&amp;E$17))</f>
        <v>1.32</v>
      </c>
      <c r="F249">
        <f>F$14*(10-lgd*COUNTIF(Defaults!$AI249:$AR249,"&lt;="&amp;F$17))</f>
        <v>1.32</v>
      </c>
      <c r="G249">
        <f>G$14*(10-lgd*COUNTIF(Defaults!$AI249:$AR249,"&lt;="&amp;G$17))</f>
        <v>1.32</v>
      </c>
      <c r="H249">
        <f>H$14*(10-lgd*COUNTIF(Defaults!$AI249:$AR249,"&lt;="&amp;H$17))</f>
        <v>1.32</v>
      </c>
      <c r="I249">
        <f>I$14*(10-lgd*COUNTIF(Defaults!$AI249:$AR249,"&lt;="&amp;I$17))</f>
        <v>1.32</v>
      </c>
      <c r="J249">
        <f>J$14*(10-lgd*COUNTIF(Defaults!$AI249:$AR249,"&lt;="&amp;J$17))</f>
        <v>1.32</v>
      </c>
      <c r="K249">
        <f>K$14*(10-lgd*COUNTIF(Defaults!$AI249:$AR249,"&lt;="&amp;K$17))</f>
        <v>1.32</v>
      </c>
      <c r="L249">
        <f>L$14*(10-lgd*COUNTIF(Defaults!$AI249:$AR249,"&lt;="&amp;L$17))</f>
        <v>1.32</v>
      </c>
      <c r="M249">
        <f>M$14*(10-lgd*COUNTIF(Defaults!$AI249:$AR249,"&lt;="&amp;M$17))</f>
        <v>1.32</v>
      </c>
      <c r="N249">
        <f>N$14*(10-lgd*COUNTIF(Defaults!$AI249:$AR249,"&lt;="&amp;N$17))</f>
        <v>1.32</v>
      </c>
      <c r="O249">
        <f>O$14*(10-lgd*COUNTIF(Defaults!$AI249:$AR249,"&lt;="&amp;O$17))</f>
        <v>1.32</v>
      </c>
      <c r="P249">
        <f>P$14*(10-lgd*COUNTIF(Defaults!$AI249:$AR249,"&lt;="&amp;P$17))</f>
        <v>1.32</v>
      </c>
      <c r="Q249">
        <f>Q$14*(10-lgd*COUNTIF(Defaults!$AI249:$AR249,"&lt;="&amp;Q$17))</f>
        <v>1.32</v>
      </c>
      <c r="R249">
        <f>R$14*(10-lgd*COUNTIF(Defaults!$AI249:$AR249,"&lt;="&amp;R$17))</f>
        <v>1.2299999999999998</v>
      </c>
      <c r="S249">
        <f>S$14*(10-lgd*COUNTIF(Defaults!$AI249:$AR249,"&lt;="&amp;S$17))</f>
        <v>1.2299999999999998</v>
      </c>
      <c r="T249">
        <f>T$14*(10-lgd*COUNTIF(Defaults!$AI249:$AR249,"&lt;="&amp;T$17))</f>
        <v>1.1399999999999999</v>
      </c>
      <c r="U249">
        <f>U$14*(10-lgd*COUNTIF(Defaults!$AI249:$AR249,"&lt;="&amp;U$17))</f>
        <v>77.14</v>
      </c>
      <c r="W249">
        <f t="shared" si="198"/>
        <v>0.1</v>
      </c>
      <c r="X249">
        <f t="shared" si="199"/>
        <v>0.1</v>
      </c>
      <c r="Y249">
        <f t="shared" si="200"/>
        <v>0.1</v>
      </c>
      <c r="Z249">
        <f t="shared" si="201"/>
        <v>0.1</v>
      </c>
      <c r="AA249">
        <f t="shared" si="202"/>
        <v>0.1</v>
      </c>
      <c r="AB249">
        <f t="shared" si="203"/>
        <v>0.1</v>
      </c>
      <c r="AC249">
        <f t="shared" si="204"/>
        <v>0.1</v>
      </c>
      <c r="AD249">
        <f t="shared" si="205"/>
        <v>0.1</v>
      </c>
      <c r="AE249">
        <f t="shared" si="206"/>
        <v>0.1</v>
      </c>
      <c r="AF249">
        <f t="shared" si="207"/>
        <v>0.1</v>
      </c>
      <c r="AG249">
        <f t="shared" si="208"/>
        <v>0.1</v>
      </c>
      <c r="AH249">
        <f t="shared" si="209"/>
        <v>0.1</v>
      </c>
      <c r="AI249">
        <f t="shared" si="210"/>
        <v>0.1</v>
      </c>
      <c r="AJ249">
        <f t="shared" si="211"/>
        <v>0.1</v>
      </c>
      <c r="AK249">
        <f t="shared" si="212"/>
        <v>0.1</v>
      </c>
      <c r="AL249">
        <f t="shared" si="213"/>
        <v>0.1</v>
      </c>
      <c r="AM249">
        <f t="shared" si="214"/>
        <v>0.1</v>
      </c>
      <c r="AN249">
        <f t="shared" si="215"/>
        <v>0.1</v>
      </c>
      <c r="AO249">
        <f t="shared" si="216"/>
        <v>0.1</v>
      </c>
      <c r="AP249">
        <f t="shared" si="217"/>
        <v>20.100000000000001</v>
      </c>
      <c r="AR249">
        <f t="shared" si="218"/>
        <v>0.1</v>
      </c>
      <c r="AS249">
        <f t="shared" si="219"/>
        <v>0.1</v>
      </c>
      <c r="AT249">
        <f t="shared" si="220"/>
        <v>0.1</v>
      </c>
      <c r="AU249">
        <f t="shared" si="221"/>
        <v>0.1</v>
      </c>
      <c r="AV249">
        <f t="shared" si="222"/>
        <v>0.1</v>
      </c>
      <c r="AW249">
        <f t="shared" si="223"/>
        <v>0.1</v>
      </c>
      <c r="AX249">
        <f t="shared" si="224"/>
        <v>0.1</v>
      </c>
      <c r="AY249">
        <f t="shared" si="225"/>
        <v>0.1</v>
      </c>
      <c r="AZ249">
        <f t="shared" si="226"/>
        <v>0.1</v>
      </c>
      <c r="BA249">
        <f t="shared" si="227"/>
        <v>0.1</v>
      </c>
      <c r="BB249">
        <f t="shared" si="228"/>
        <v>0.1</v>
      </c>
      <c r="BC249">
        <f t="shared" si="229"/>
        <v>0.1</v>
      </c>
      <c r="BD249">
        <f t="shared" si="230"/>
        <v>0.1</v>
      </c>
      <c r="BE249">
        <f t="shared" si="231"/>
        <v>0.1</v>
      </c>
      <c r="BF249">
        <f t="shared" si="232"/>
        <v>0.1</v>
      </c>
      <c r="BG249">
        <f t="shared" si="233"/>
        <v>0.1</v>
      </c>
      <c r="BH249">
        <f t="shared" si="234"/>
        <v>0.1</v>
      </c>
      <c r="BI249">
        <f t="shared" si="235"/>
        <v>0.1</v>
      </c>
      <c r="BJ249">
        <f t="shared" si="236"/>
        <v>0.1</v>
      </c>
      <c r="BK249">
        <f t="shared" si="237"/>
        <v>10.1</v>
      </c>
      <c r="BM249">
        <f t="shared" si="238"/>
        <v>1.2099999999999997</v>
      </c>
      <c r="BN249">
        <f t="shared" si="239"/>
        <v>1.2099999999999997</v>
      </c>
      <c r="BO249">
        <f t="shared" si="240"/>
        <v>1.1199999999999999</v>
      </c>
      <c r="BP249">
        <f t="shared" si="241"/>
        <v>1.1199999999999999</v>
      </c>
      <c r="BQ249">
        <f t="shared" si="242"/>
        <v>1.1199999999999999</v>
      </c>
      <c r="BR249">
        <f t="shared" si="243"/>
        <v>1.1199999999999999</v>
      </c>
      <c r="BS249">
        <f t="shared" si="244"/>
        <v>1.1199999999999999</v>
      </c>
      <c r="BT249">
        <f t="shared" si="245"/>
        <v>1.1199999999999999</v>
      </c>
      <c r="BU249">
        <f t="shared" si="246"/>
        <v>1.1199999999999999</v>
      </c>
      <c r="BV249">
        <f t="shared" si="247"/>
        <v>1.1199999999999999</v>
      </c>
      <c r="BW249">
        <f t="shared" si="248"/>
        <v>1.1199999999999999</v>
      </c>
      <c r="BX249">
        <f t="shared" si="249"/>
        <v>1.1199999999999999</v>
      </c>
      <c r="BY249">
        <f t="shared" si="250"/>
        <v>1.1199999999999999</v>
      </c>
      <c r="BZ249">
        <f t="shared" si="251"/>
        <v>1.1199999999999999</v>
      </c>
      <c r="CA249">
        <f t="shared" si="252"/>
        <v>1.1199999999999999</v>
      </c>
      <c r="CB249">
        <f t="shared" si="253"/>
        <v>1.1199999999999999</v>
      </c>
      <c r="CC249">
        <f t="shared" si="254"/>
        <v>1.0299999999999996</v>
      </c>
      <c r="CD249">
        <f t="shared" si="255"/>
        <v>1.0299999999999996</v>
      </c>
      <c r="CE249">
        <f t="shared" si="256"/>
        <v>0.93999999999999984</v>
      </c>
      <c r="CF249">
        <f t="shared" si="257"/>
        <v>46.94</v>
      </c>
      <c r="CH249">
        <f t="shared" si="258"/>
        <v>102.04</v>
      </c>
      <c r="CI249">
        <f t="shared" si="259"/>
        <v>22.000000000000004</v>
      </c>
      <c r="CJ249">
        <f t="shared" si="260"/>
        <v>12</v>
      </c>
      <c r="CK249">
        <f t="shared" si="261"/>
        <v>68.039999999999992</v>
      </c>
      <c r="CL249">
        <f t="shared" si="262"/>
        <v>0</v>
      </c>
      <c r="CM249">
        <f t="shared" si="263"/>
        <v>0</v>
      </c>
    </row>
    <row r="250" spans="1:91" x14ac:dyDescent="0.2">
      <c r="A250">
        <v>233</v>
      </c>
      <c r="B250">
        <f>B$14*(10-lgd*COUNTIF(Defaults!$AI250:$AR250,"&lt;="&amp;B$17))</f>
        <v>1.5</v>
      </c>
      <c r="C250">
        <f>C$14*(10-lgd*COUNTIF(Defaults!$AI250:$AR250,"&lt;="&amp;C$17))</f>
        <v>1.5</v>
      </c>
      <c r="D250">
        <f>D$14*(10-lgd*COUNTIF(Defaults!$AI250:$AR250,"&lt;="&amp;D$17))</f>
        <v>1.5</v>
      </c>
      <c r="E250">
        <f>E$14*(10-lgd*COUNTIF(Defaults!$AI250:$AR250,"&lt;="&amp;E$17))</f>
        <v>1.5</v>
      </c>
      <c r="F250">
        <f>F$14*(10-lgd*COUNTIF(Defaults!$AI250:$AR250,"&lt;="&amp;F$17))</f>
        <v>1.5</v>
      </c>
      <c r="G250">
        <f>G$14*(10-lgd*COUNTIF(Defaults!$AI250:$AR250,"&lt;="&amp;G$17))</f>
        <v>1.5</v>
      </c>
      <c r="H250">
        <f>H$14*(10-lgd*COUNTIF(Defaults!$AI250:$AR250,"&lt;="&amp;H$17))</f>
        <v>1.5</v>
      </c>
      <c r="I250">
        <f>I$14*(10-lgd*COUNTIF(Defaults!$AI250:$AR250,"&lt;="&amp;I$17))</f>
        <v>1.5</v>
      </c>
      <c r="J250">
        <f>J$14*(10-lgd*COUNTIF(Defaults!$AI250:$AR250,"&lt;="&amp;J$17))</f>
        <v>1.5</v>
      </c>
      <c r="K250">
        <f>K$14*(10-lgd*COUNTIF(Defaults!$AI250:$AR250,"&lt;="&amp;K$17))</f>
        <v>1.5</v>
      </c>
      <c r="L250">
        <f>L$14*(10-lgd*COUNTIF(Defaults!$AI250:$AR250,"&lt;="&amp;L$17))</f>
        <v>1.5</v>
      </c>
      <c r="M250">
        <f>M$14*(10-lgd*COUNTIF(Defaults!$AI250:$AR250,"&lt;="&amp;M$17))</f>
        <v>1.5</v>
      </c>
      <c r="N250">
        <f>N$14*(10-lgd*COUNTIF(Defaults!$AI250:$AR250,"&lt;="&amp;N$17))</f>
        <v>1.41</v>
      </c>
      <c r="O250">
        <f>O$14*(10-lgd*COUNTIF(Defaults!$AI250:$AR250,"&lt;="&amp;O$17))</f>
        <v>1.41</v>
      </c>
      <c r="P250">
        <f>P$14*(10-lgd*COUNTIF(Defaults!$AI250:$AR250,"&lt;="&amp;P$17))</f>
        <v>1.41</v>
      </c>
      <c r="Q250">
        <f>Q$14*(10-lgd*COUNTIF(Defaults!$AI250:$AR250,"&lt;="&amp;Q$17))</f>
        <v>1.41</v>
      </c>
      <c r="R250">
        <f>R$14*(10-lgd*COUNTIF(Defaults!$AI250:$AR250,"&lt;="&amp;R$17))</f>
        <v>1.32</v>
      </c>
      <c r="S250">
        <f>S$14*(10-lgd*COUNTIF(Defaults!$AI250:$AR250,"&lt;="&amp;S$17))</f>
        <v>1.32</v>
      </c>
      <c r="T250">
        <f>T$14*(10-lgd*COUNTIF(Defaults!$AI250:$AR250,"&lt;="&amp;T$17))</f>
        <v>1.32</v>
      </c>
      <c r="U250">
        <f>U$14*(10-lgd*COUNTIF(Defaults!$AI250:$AR250,"&lt;="&amp;U$17))</f>
        <v>89.320000000000007</v>
      </c>
      <c r="W250">
        <f t="shared" si="198"/>
        <v>0.1</v>
      </c>
      <c r="X250">
        <f t="shared" si="199"/>
        <v>0.1</v>
      </c>
      <c r="Y250">
        <f t="shared" si="200"/>
        <v>0.1</v>
      </c>
      <c r="Z250">
        <f t="shared" si="201"/>
        <v>0.1</v>
      </c>
      <c r="AA250">
        <f t="shared" si="202"/>
        <v>0.1</v>
      </c>
      <c r="AB250">
        <f t="shared" si="203"/>
        <v>0.1</v>
      </c>
      <c r="AC250">
        <f t="shared" si="204"/>
        <v>0.1</v>
      </c>
      <c r="AD250">
        <f t="shared" si="205"/>
        <v>0.1</v>
      </c>
      <c r="AE250">
        <f t="shared" si="206"/>
        <v>0.1</v>
      </c>
      <c r="AF250">
        <f t="shared" si="207"/>
        <v>0.1</v>
      </c>
      <c r="AG250">
        <f t="shared" si="208"/>
        <v>0.1</v>
      </c>
      <c r="AH250">
        <f t="shared" si="209"/>
        <v>0.1</v>
      </c>
      <c r="AI250">
        <f t="shared" si="210"/>
        <v>0.1</v>
      </c>
      <c r="AJ250">
        <f t="shared" si="211"/>
        <v>0.1</v>
      </c>
      <c r="AK250">
        <f t="shared" si="212"/>
        <v>0.1</v>
      </c>
      <c r="AL250">
        <f t="shared" si="213"/>
        <v>0.1</v>
      </c>
      <c r="AM250">
        <f t="shared" si="214"/>
        <v>0.1</v>
      </c>
      <c r="AN250">
        <f t="shared" si="215"/>
        <v>0.1</v>
      </c>
      <c r="AO250">
        <f t="shared" si="216"/>
        <v>0.1</v>
      </c>
      <c r="AP250">
        <f t="shared" si="217"/>
        <v>20.100000000000001</v>
      </c>
      <c r="AR250">
        <f t="shared" si="218"/>
        <v>0.1</v>
      </c>
      <c r="AS250">
        <f t="shared" si="219"/>
        <v>0.1</v>
      </c>
      <c r="AT250">
        <f t="shared" si="220"/>
        <v>0.1</v>
      </c>
      <c r="AU250">
        <f t="shared" si="221"/>
        <v>0.1</v>
      </c>
      <c r="AV250">
        <f t="shared" si="222"/>
        <v>0.1</v>
      </c>
      <c r="AW250">
        <f t="shared" si="223"/>
        <v>0.1</v>
      </c>
      <c r="AX250">
        <f t="shared" si="224"/>
        <v>0.1</v>
      </c>
      <c r="AY250">
        <f t="shared" si="225"/>
        <v>0.1</v>
      </c>
      <c r="AZ250">
        <f t="shared" si="226"/>
        <v>0.1</v>
      </c>
      <c r="BA250">
        <f t="shared" si="227"/>
        <v>0.1</v>
      </c>
      <c r="BB250">
        <f t="shared" si="228"/>
        <v>0.1</v>
      </c>
      <c r="BC250">
        <f t="shared" si="229"/>
        <v>0.1</v>
      </c>
      <c r="BD250">
        <f t="shared" si="230"/>
        <v>0.1</v>
      </c>
      <c r="BE250">
        <f t="shared" si="231"/>
        <v>0.1</v>
      </c>
      <c r="BF250">
        <f t="shared" si="232"/>
        <v>0.1</v>
      </c>
      <c r="BG250">
        <f t="shared" si="233"/>
        <v>0.1</v>
      </c>
      <c r="BH250">
        <f t="shared" si="234"/>
        <v>0.1</v>
      </c>
      <c r="BI250">
        <f t="shared" si="235"/>
        <v>0.1</v>
      </c>
      <c r="BJ250">
        <f t="shared" si="236"/>
        <v>0.1</v>
      </c>
      <c r="BK250">
        <f t="shared" si="237"/>
        <v>10.1</v>
      </c>
      <c r="BM250">
        <f t="shared" si="238"/>
        <v>1.2999999999999998</v>
      </c>
      <c r="BN250">
        <f t="shared" si="239"/>
        <v>1.2999999999999998</v>
      </c>
      <c r="BO250">
        <f t="shared" si="240"/>
        <v>1.2999999999999998</v>
      </c>
      <c r="BP250">
        <f t="shared" si="241"/>
        <v>1.2999999999999998</v>
      </c>
      <c r="BQ250">
        <f t="shared" si="242"/>
        <v>1.2999999999999998</v>
      </c>
      <c r="BR250">
        <f t="shared" si="243"/>
        <v>1.2999999999999998</v>
      </c>
      <c r="BS250">
        <f t="shared" si="244"/>
        <v>1.2999999999999998</v>
      </c>
      <c r="BT250">
        <f t="shared" si="245"/>
        <v>1.2999999999999998</v>
      </c>
      <c r="BU250">
        <f t="shared" si="246"/>
        <v>1.2999999999999998</v>
      </c>
      <c r="BV250">
        <f t="shared" si="247"/>
        <v>1.2999999999999998</v>
      </c>
      <c r="BW250">
        <f t="shared" si="248"/>
        <v>1.2999999999999998</v>
      </c>
      <c r="BX250">
        <f t="shared" si="249"/>
        <v>1.2999999999999998</v>
      </c>
      <c r="BY250">
        <f t="shared" si="250"/>
        <v>1.2099999999999997</v>
      </c>
      <c r="BZ250">
        <f t="shared" si="251"/>
        <v>1.2099999999999997</v>
      </c>
      <c r="CA250">
        <f t="shared" si="252"/>
        <v>1.2099999999999997</v>
      </c>
      <c r="CB250">
        <f t="shared" si="253"/>
        <v>1.2099999999999997</v>
      </c>
      <c r="CC250">
        <f t="shared" si="254"/>
        <v>1.1199999999999999</v>
      </c>
      <c r="CD250">
        <f t="shared" si="255"/>
        <v>1.1199999999999999</v>
      </c>
      <c r="CE250">
        <f t="shared" si="256"/>
        <v>1.1199999999999999</v>
      </c>
      <c r="CF250">
        <f t="shared" si="257"/>
        <v>59.12</v>
      </c>
      <c r="CH250">
        <f t="shared" si="258"/>
        <v>116.92000000000002</v>
      </c>
      <c r="CI250">
        <f t="shared" si="259"/>
        <v>22.000000000000004</v>
      </c>
      <c r="CJ250">
        <f t="shared" si="260"/>
        <v>12</v>
      </c>
      <c r="CK250">
        <f t="shared" si="261"/>
        <v>82.92</v>
      </c>
      <c r="CL250">
        <f t="shared" si="262"/>
        <v>0</v>
      </c>
      <c r="CM250">
        <f t="shared" si="263"/>
        <v>0</v>
      </c>
    </row>
    <row r="251" spans="1:91" x14ac:dyDescent="0.2">
      <c r="A251">
        <v>234</v>
      </c>
      <c r="B251">
        <f>B$14*(10-lgd*COUNTIF(Defaults!$AI251:$AR251,"&lt;="&amp;B$17))</f>
        <v>1.5</v>
      </c>
      <c r="C251">
        <f>C$14*(10-lgd*COUNTIF(Defaults!$AI251:$AR251,"&lt;="&amp;C$17))</f>
        <v>1.5</v>
      </c>
      <c r="D251">
        <f>D$14*(10-lgd*COUNTIF(Defaults!$AI251:$AR251,"&lt;="&amp;D$17))</f>
        <v>1.5</v>
      </c>
      <c r="E251">
        <f>E$14*(10-lgd*COUNTIF(Defaults!$AI251:$AR251,"&lt;="&amp;E$17))</f>
        <v>1.5</v>
      </c>
      <c r="F251">
        <f>F$14*(10-lgd*COUNTIF(Defaults!$AI251:$AR251,"&lt;="&amp;F$17))</f>
        <v>1.5</v>
      </c>
      <c r="G251">
        <f>G$14*(10-lgd*COUNTIF(Defaults!$AI251:$AR251,"&lt;="&amp;G$17))</f>
        <v>1.5</v>
      </c>
      <c r="H251">
        <f>H$14*(10-lgd*COUNTIF(Defaults!$AI251:$AR251,"&lt;="&amp;H$17))</f>
        <v>1.5</v>
      </c>
      <c r="I251">
        <f>I$14*(10-lgd*COUNTIF(Defaults!$AI251:$AR251,"&lt;="&amp;I$17))</f>
        <v>1.41</v>
      </c>
      <c r="J251">
        <f>J$14*(10-lgd*COUNTIF(Defaults!$AI251:$AR251,"&lt;="&amp;J$17))</f>
        <v>1.41</v>
      </c>
      <c r="K251">
        <f>K$14*(10-lgd*COUNTIF(Defaults!$AI251:$AR251,"&lt;="&amp;K$17))</f>
        <v>1.41</v>
      </c>
      <c r="L251">
        <f>L$14*(10-lgd*COUNTIF(Defaults!$AI251:$AR251,"&lt;="&amp;L$17))</f>
        <v>1.41</v>
      </c>
      <c r="M251">
        <f>M$14*(10-lgd*COUNTIF(Defaults!$AI251:$AR251,"&lt;="&amp;M$17))</f>
        <v>1.41</v>
      </c>
      <c r="N251">
        <f>N$14*(10-lgd*COUNTIF(Defaults!$AI251:$AR251,"&lt;="&amp;N$17))</f>
        <v>1.41</v>
      </c>
      <c r="O251">
        <f>O$14*(10-lgd*COUNTIF(Defaults!$AI251:$AR251,"&lt;="&amp;O$17))</f>
        <v>1.41</v>
      </c>
      <c r="P251">
        <f>P$14*(10-lgd*COUNTIF(Defaults!$AI251:$AR251,"&lt;="&amp;P$17))</f>
        <v>1.41</v>
      </c>
      <c r="Q251">
        <f>Q$14*(10-lgd*COUNTIF(Defaults!$AI251:$AR251,"&lt;="&amp;Q$17))</f>
        <v>1.41</v>
      </c>
      <c r="R251">
        <f>R$14*(10-lgd*COUNTIF(Defaults!$AI251:$AR251,"&lt;="&amp;R$17))</f>
        <v>1.41</v>
      </c>
      <c r="S251">
        <f>S$14*(10-lgd*COUNTIF(Defaults!$AI251:$AR251,"&lt;="&amp;S$17))</f>
        <v>1.41</v>
      </c>
      <c r="T251">
        <f>T$14*(10-lgd*COUNTIF(Defaults!$AI251:$AR251,"&lt;="&amp;T$17))</f>
        <v>1.32</v>
      </c>
      <c r="U251">
        <f>U$14*(10-lgd*COUNTIF(Defaults!$AI251:$AR251,"&lt;="&amp;U$17))</f>
        <v>89.320000000000007</v>
      </c>
      <c r="W251">
        <f t="shared" si="198"/>
        <v>0.1</v>
      </c>
      <c r="X251">
        <f t="shared" si="199"/>
        <v>0.1</v>
      </c>
      <c r="Y251">
        <f t="shared" si="200"/>
        <v>0.1</v>
      </c>
      <c r="Z251">
        <f t="shared" si="201"/>
        <v>0.1</v>
      </c>
      <c r="AA251">
        <f t="shared" si="202"/>
        <v>0.1</v>
      </c>
      <c r="AB251">
        <f t="shared" si="203"/>
        <v>0.1</v>
      </c>
      <c r="AC251">
        <f t="shared" si="204"/>
        <v>0.1</v>
      </c>
      <c r="AD251">
        <f t="shared" si="205"/>
        <v>0.1</v>
      </c>
      <c r="AE251">
        <f t="shared" si="206"/>
        <v>0.1</v>
      </c>
      <c r="AF251">
        <f t="shared" si="207"/>
        <v>0.1</v>
      </c>
      <c r="AG251">
        <f t="shared" si="208"/>
        <v>0.1</v>
      </c>
      <c r="AH251">
        <f t="shared" si="209"/>
        <v>0.1</v>
      </c>
      <c r="AI251">
        <f t="shared" si="210"/>
        <v>0.1</v>
      </c>
      <c r="AJ251">
        <f t="shared" si="211"/>
        <v>0.1</v>
      </c>
      <c r="AK251">
        <f t="shared" si="212"/>
        <v>0.1</v>
      </c>
      <c r="AL251">
        <f t="shared" si="213"/>
        <v>0.1</v>
      </c>
      <c r="AM251">
        <f t="shared" si="214"/>
        <v>0.1</v>
      </c>
      <c r="AN251">
        <f t="shared" si="215"/>
        <v>0.1</v>
      </c>
      <c r="AO251">
        <f t="shared" si="216"/>
        <v>0.1</v>
      </c>
      <c r="AP251">
        <f t="shared" si="217"/>
        <v>20.100000000000001</v>
      </c>
      <c r="AR251">
        <f t="shared" si="218"/>
        <v>0.1</v>
      </c>
      <c r="AS251">
        <f t="shared" si="219"/>
        <v>0.1</v>
      </c>
      <c r="AT251">
        <f t="shared" si="220"/>
        <v>0.1</v>
      </c>
      <c r="AU251">
        <f t="shared" si="221"/>
        <v>0.1</v>
      </c>
      <c r="AV251">
        <f t="shared" si="222"/>
        <v>0.1</v>
      </c>
      <c r="AW251">
        <f t="shared" si="223"/>
        <v>0.1</v>
      </c>
      <c r="AX251">
        <f t="shared" si="224"/>
        <v>0.1</v>
      </c>
      <c r="AY251">
        <f t="shared" si="225"/>
        <v>0.1</v>
      </c>
      <c r="AZ251">
        <f t="shared" si="226"/>
        <v>0.1</v>
      </c>
      <c r="BA251">
        <f t="shared" si="227"/>
        <v>0.1</v>
      </c>
      <c r="BB251">
        <f t="shared" si="228"/>
        <v>0.1</v>
      </c>
      <c r="BC251">
        <f t="shared" si="229"/>
        <v>0.1</v>
      </c>
      <c r="BD251">
        <f t="shared" si="230"/>
        <v>0.1</v>
      </c>
      <c r="BE251">
        <f t="shared" si="231"/>
        <v>0.1</v>
      </c>
      <c r="BF251">
        <f t="shared" si="232"/>
        <v>0.1</v>
      </c>
      <c r="BG251">
        <f t="shared" si="233"/>
        <v>0.1</v>
      </c>
      <c r="BH251">
        <f t="shared" si="234"/>
        <v>0.1</v>
      </c>
      <c r="BI251">
        <f t="shared" si="235"/>
        <v>0.1</v>
      </c>
      <c r="BJ251">
        <f t="shared" si="236"/>
        <v>0.1</v>
      </c>
      <c r="BK251">
        <f t="shared" si="237"/>
        <v>10.1</v>
      </c>
      <c r="BM251">
        <f t="shared" si="238"/>
        <v>1.2999999999999998</v>
      </c>
      <c r="BN251">
        <f t="shared" si="239"/>
        <v>1.2999999999999998</v>
      </c>
      <c r="BO251">
        <f t="shared" si="240"/>
        <v>1.2999999999999998</v>
      </c>
      <c r="BP251">
        <f t="shared" si="241"/>
        <v>1.2999999999999998</v>
      </c>
      <c r="BQ251">
        <f t="shared" si="242"/>
        <v>1.2999999999999998</v>
      </c>
      <c r="BR251">
        <f t="shared" si="243"/>
        <v>1.2999999999999998</v>
      </c>
      <c r="BS251">
        <f t="shared" si="244"/>
        <v>1.2999999999999998</v>
      </c>
      <c r="BT251">
        <f t="shared" si="245"/>
        <v>1.2099999999999997</v>
      </c>
      <c r="BU251">
        <f t="shared" si="246"/>
        <v>1.2099999999999997</v>
      </c>
      <c r="BV251">
        <f t="shared" si="247"/>
        <v>1.2099999999999997</v>
      </c>
      <c r="BW251">
        <f t="shared" si="248"/>
        <v>1.2099999999999997</v>
      </c>
      <c r="BX251">
        <f t="shared" si="249"/>
        <v>1.2099999999999997</v>
      </c>
      <c r="BY251">
        <f t="shared" si="250"/>
        <v>1.2099999999999997</v>
      </c>
      <c r="BZ251">
        <f t="shared" si="251"/>
        <v>1.2099999999999997</v>
      </c>
      <c r="CA251">
        <f t="shared" si="252"/>
        <v>1.2099999999999997</v>
      </c>
      <c r="CB251">
        <f t="shared" si="253"/>
        <v>1.2099999999999997</v>
      </c>
      <c r="CC251">
        <f t="shared" si="254"/>
        <v>1.2099999999999997</v>
      </c>
      <c r="CD251">
        <f t="shared" si="255"/>
        <v>1.2099999999999997</v>
      </c>
      <c r="CE251">
        <f t="shared" si="256"/>
        <v>1.1199999999999999</v>
      </c>
      <c r="CF251">
        <f t="shared" si="257"/>
        <v>59.12</v>
      </c>
      <c r="CH251">
        <f t="shared" si="258"/>
        <v>116.65</v>
      </c>
      <c r="CI251">
        <f t="shared" si="259"/>
        <v>22.000000000000004</v>
      </c>
      <c r="CJ251">
        <f t="shared" si="260"/>
        <v>12</v>
      </c>
      <c r="CK251">
        <f t="shared" si="261"/>
        <v>82.649999999999991</v>
      </c>
      <c r="CL251">
        <f t="shared" si="262"/>
        <v>0</v>
      </c>
      <c r="CM251">
        <f t="shared" si="263"/>
        <v>0</v>
      </c>
    </row>
    <row r="252" spans="1:91" x14ac:dyDescent="0.2">
      <c r="A252">
        <v>235</v>
      </c>
      <c r="B252">
        <f>B$14*(10-lgd*COUNTIF(Defaults!$AI252:$AR252,"&lt;="&amp;B$17))</f>
        <v>1.5</v>
      </c>
      <c r="C252">
        <f>C$14*(10-lgd*COUNTIF(Defaults!$AI252:$AR252,"&lt;="&amp;C$17))</f>
        <v>1.5</v>
      </c>
      <c r="D252">
        <f>D$14*(10-lgd*COUNTIF(Defaults!$AI252:$AR252,"&lt;="&amp;D$17))</f>
        <v>1.5</v>
      </c>
      <c r="E252">
        <f>E$14*(10-lgd*COUNTIF(Defaults!$AI252:$AR252,"&lt;="&amp;E$17))</f>
        <v>1.5</v>
      </c>
      <c r="F252">
        <f>F$14*(10-lgd*COUNTIF(Defaults!$AI252:$AR252,"&lt;="&amp;F$17))</f>
        <v>1.5</v>
      </c>
      <c r="G252">
        <f>G$14*(10-lgd*COUNTIF(Defaults!$AI252:$AR252,"&lt;="&amp;G$17))</f>
        <v>1.5</v>
      </c>
      <c r="H252">
        <f>H$14*(10-lgd*COUNTIF(Defaults!$AI252:$AR252,"&lt;="&amp;H$17))</f>
        <v>1.5</v>
      </c>
      <c r="I252">
        <f>I$14*(10-lgd*COUNTIF(Defaults!$AI252:$AR252,"&lt;="&amp;I$17))</f>
        <v>1.5</v>
      </c>
      <c r="J252">
        <f>J$14*(10-lgd*COUNTIF(Defaults!$AI252:$AR252,"&lt;="&amp;J$17))</f>
        <v>1.5</v>
      </c>
      <c r="K252">
        <f>K$14*(10-lgd*COUNTIF(Defaults!$AI252:$AR252,"&lt;="&amp;K$17))</f>
        <v>1.5</v>
      </c>
      <c r="L252">
        <f>L$14*(10-lgd*COUNTIF(Defaults!$AI252:$AR252,"&lt;="&amp;L$17))</f>
        <v>1.41</v>
      </c>
      <c r="M252">
        <f>M$14*(10-lgd*COUNTIF(Defaults!$AI252:$AR252,"&lt;="&amp;M$17))</f>
        <v>1.41</v>
      </c>
      <c r="N252">
        <f>N$14*(10-lgd*COUNTIF(Defaults!$AI252:$AR252,"&lt;="&amp;N$17))</f>
        <v>1.41</v>
      </c>
      <c r="O252">
        <f>O$14*(10-lgd*COUNTIF(Defaults!$AI252:$AR252,"&lt;="&amp;O$17))</f>
        <v>1.41</v>
      </c>
      <c r="P252">
        <f>P$14*(10-lgd*COUNTIF(Defaults!$AI252:$AR252,"&lt;="&amp;P$17))</f>
        <v>1.41</v>
      </c>
      <c r="Q252">
        <f>Q$14*(10-lgd*COUNTIF(Defaults!$AI252:$AR252,"&lt;="&amp;Q$17))</f>
        <v>1.41</v>
      </c>
      <c r="R252">
        <f>R$14*(10-lgd*COUNTIF(Defaults!$AI252:$AR252,"&lt;="&amp;R$17))</f>
        <v>1.41</v>
      </c>
      <c r="S252">
        <f>S$14*(10-lgd*COUNTIF(Defaults!$AI252:$AR252,"&lt;="&amp;S$17))</f>
        <v>1.41</v>
      </c>
      <c r="T252">
        <f>T$14*(10-lgd*COUNTIF(Defaults!$AI252:$AR252,"&lt;="&amp;T$17))</f>
        <v>1.41</v>
      </c>
      <c r="U252">
        <f>U$14*(10-lgd*COUNTIF(Defaults!$AI252:$AR252,"&lt;="&amp;U$17))</f>
        <v>89.320000000000007</v>
      </c>
      <c r="W252">
        <f t="shared" si="198"/>
        <v>0.1</v>
      </c>
      <c r="X252">
        <f t="shared" si="199"/>
        <v>0.1</v>
      </c>
      <c r="Y252">
        <f t="shared" si="200"/>
        <v>0.1</v>
      </c>
      <c r="Z252">
        <f t="shared" si="201"/>
        <v>0.1</v>
      </c>
      <c r="AA252">
        <f t="shared" si="202"/>
        <v>0.1</v>
      </c>
      <c r="AB252">
        <f t="shared" si="203"/>
        <v>0.1</v>
      </c>
      <c r="AC252">
        <f t="shared" si="204"/>
        <v>0.1</v>
      </c>
      <c r="AD252">
        <f t="shared" si="205"/>
        <v>0.1</v>
      </c>
      <c r="AE252">
        <f t="shared" si="206"/>
        <v>0.1</v>
      </c>
      <c r="AF252">
        <f t="shared" si="207"/>
        <v>0.1</v>
      </c>
      <c r="AG252">
        <f t="shared" si="208"/>
        <v>0.1</v>
      </c>
      <c r="AH252">
        <f t="shared" si="209"/>
        <v>0.1</v>
      </c>
      <c r="AI252">
        <f t="shared" si="210"/>
        <v>0.1</v>
      </c>
      <c r="AJ252">
        <f t="shared" si="211"/>
        <v>0.1</v>
      </c>
      <c r="AK252">
        <f t="shared" si="212"/>
        <v>0.1</v>
      </c>
      <c r="AL252">
        <f t="shared" si="213"/>
        <v>0.1</v>
      </c>
      <c r="AM252">
        <f t="shared" si="214"/>
        <v>0.1</v>
      </c>
      <c r="AN252">
        <f t="shared" si="215"/>
        <v>0.1</v>
      </c>
      <c r="AO252">
        <f t="shared" si="216"/>
        <v>0.1</v>
      </c>
      <c r="AP252">
        <f t="shared" si="217"/>
        <v>20.100000000000001</v>
      </c>
      <c r="AR252">
        <f t="shared" si="218"/>
        <v>0.1</v>
      </c>
      <c r="AS252">
        <f t="shared" si="219"/>
        <v>0.1</v>
      </c>
      <c r="AT252">
        <f t="shared" si="220"/>
        <v>0.1</v>
      </c>
      <c r="AU252">
        <f t="shared" si="221"/>
        <v>0.1</v>
      </c>
      <c r="AV252">
        <f t="shared" si="222"/>
        <v>0.1</v>
      </c>
      <c r="AW252">
        <f t="shared" si="223"/>
        <v>0.1</v>
      </c>
      <c r="AX252">
        <f t="shared" si="224"/>
        <v>0.1</v>
      </c>
      <c r="AY252">
        <f t="shared" si="225"/>
        <v>0.1</v>
      </c>
      <c r="AZ252">
        <f t="shared" si="226"/>
        <v>0.1</v>
      </c>
      <c r="BA252">
        <f t="shared" si="227"/>
        <v>0.1</v>
      </c>
      <c r="BB252">
        <f t="shared" si="228"/>
        <v>0.1</v>
      </c>
      <c r="BC252">
        <f t="shared" si="229"/>
        <v>0.1</v>
      </c>
      <c r="BD252">
        <f t="shared" si="230"/>
        <v>0.1</v>
      </c>
      <c r="BE252">
        <f t="shared" si="231"/>
        <v>0.1</v>
      </c>
      <c r="BF252">
        <f t="shared" si="232"/>
        <v>0.1</v>
      </c>
      <c r="BG252">
        <f t="shared" si="233"/>
        <v>0.1</v>
      </c>
      <c r="BH252">
        <f t="shared" si="234"/>
        <v>0.1</v>
      </c>
      <c r="BI252">
        <f t="shared" si="235"/>
        <v>0.1</v>
      </c>
      <c r="BJ252">
        <f t="shared" si="236"/>
        <v>0.1</v>
      </c>
      <c r="BK252">
        <f t="shared" si="237"/>
        <v>10.1</v>
      </c>
      <c r="BM252">
        <f t="shared" si="238"/>
        <v>1.2999999999999998</v>
      </c>
      <c r="BN252">
        <f t="shared" si="239"/>
        <v>1.2999999999999998</v>
      </c>
      <c r="BO252">
        <f t="shared" si="240"/>
        <v>1.2999999999999998</v>
      </c>
      <c r="BP252">
        <f t="shared" si="241"/>
        <v>1.2999999999999998</v>
      </c>
      <c r="BQ252">
        <f t="shared" si="242"/>
        <v>1.2999999999999998</v>
      </c>
      <c r="BR252">
        <f t="shared" si="243"/>
        <v>1.2999999999999998</v>
      </c>
      <c r="BS252">
        <f t="shared" si="244"/>
        <v>1.2999999999999998</v>
      </c>
      <c r="BT252">
        <f t="shared" si="245"/>
        <v>1.2999999999999998</v>
      </c>
      <c r="BU252">
        <f t="shared" si="246"/>
        <v>1.2999999999999998</v>
      </c>
      <c r="BV252">
        <f t="shared" si="247"/>
        <v>1.2999999999999998</v>
      </c>
      <c r="BW252">
        <f t="shared" si="248"/>
        <v>1.2099999999999997</v>
      </c>
      <c r="BX252">
        <f t="shared" si="249"/>
        <v>1.2099999999999997</v>
      </c>
      <c r="BY252">
        <f t="shared" si="250"/>
        <v>1.2099999999999997</v>
      </c>
      <c r="BZ252">
        <f t="shared" si="251"/>
        <v>1.2099999999999997</v>
      </c>
      <c r="CA252">
        <f t="shared" si="252"/>
        <v>1.2099999999999997</v>
      </c>
      <c r="CB252">
        <f t="shared" si="253"/>
        <v>1.2099999999999997</v>
      </c>
      <c r="CC252">
        <f t="shared" si="254"/>
        <v>1.2099999999999997</v>
      </c>
      <c r="CD252">
        <f t="shared" si="255"/>
        <v>1.2099999999999997</v>
      </c>
      <c r="CE252">
        <f t="shared" si="256"/>
        <v>1.2099999999999997</v>
      </c>
      <c r="CF252">
        <f t="shared" si="257"/>
        <v>59.12</v>
      </c>
      <c r="CH252">
        <f t="shared" si="258"/>
        <v>117.01</v>
      </c>
      <c r="CI252">
        <f t="shared" si="259"/>
        <v>22.000000000000004</v>
      </c>
      <c r="CJ252">
        <f t="shared" si="260"/>
        <v>12</v>
      </c>
      <c r="CK252">
        <f t="shared" si="261"/>
        <v>83.01</v>
      </c>
      <c r="CL252">
        <f t="shared" si="262"/>
        <v>0</v>
      </c>
      <c r="CM252">
        <f t="shared" si="263"/>
        <v>0</v>
      </c>
    </row>
    <row r="253" spans="1:91" x14ac:dyDescent="0.2">
      <c r="A253">
        <v>236</v>
      </c>
      <c r="B253">
        <f>B$14*(10-lgd*COUNTIF(Defaults!$AI253:$AR253,"&lt;="&amp;B$17))</f>
        <v>1.5</v>
      </c>
      <c r="C253">
        <f>C$14*(10-lgd*COUNTIF(Defaults!$AI253:$AR253,"&lt;="&amp;C$17))</f>
        <v>1.5</v>
      </c>
      <c r="D253">
        <f>D$14*(10-lgd*COUNTIF(Defaults!$AI253:$AR253,"&lt;="&amp;D$17))</f>
        <v>1.5</v>
      </c>
      <c r="E253">
        <f>E$14*(10-lgd*COUNTIF(Defaults!$AI253:$AR253,"&lt;="&amp;E$17))</f>
        <v>1.5</v>
      </c>
      <c r="F253">
        <f>F$14*(10-lgd*COUNTIF(Defaults!$AI253:$AR253,"&lt;="&amp;F$17))</f>
        <v>1.5</v>
      </c>
      <c r="G253">
        <f>G$14*(10-lgd*COUNTIF(Defaults!$AI253:$AR253,"&lt;="&amp;G$17))</f>
        <v>1.5</v>
      </c>
      <c r="H253">
        <f>H$14*(10-lgd*COUNTIF(Defaults!$AI253:$AR253,"&lt;="&amp;H$17))</f>
        <v>1.5</v>
      </c>
      <c r="I253">
        <f>I$14*(10-lgd*COUNTIF(Defaults!$AI253:$AR253,"&lt;="&amp;I$17))</f>
        <v>1.5</v>
      </c>
      <c r="J253">
        <f>J$14*(10-lgd*COUNTIF(Defaults!$AI253:$AR253,"&lt;="&amp;J$17))</f>
        <v>1.5</v>
      </c>
      <c r="K253">
        <f>K$14*(10-lgd*COUNTIF(Defaults!$AI253:$AR253,"&lt;="&amp;K$17))</f>
        <v>1.5</v>
      </c>
      <c r="L253">
        <f>L$14*(10-lgd*COUNTIF(Defaults!$AI253:$AR253,"&lt;="&amp;L$17))</f>
        <v>1.5</v>
      </c>
      <c r="M253">
        <f>M$14*(10-lgd*COUNTIF(Defaults!$AI253:$AR253,"&lt;="&amp;M$17))</f>
        <v>1.5</v>
      </c>
      <c r="N253">
        <f>N$14*(10-lgd*COUNTIF(Defaults!$AI253:$AR253,"&lt;="&amp;N$17))</f>
        <v>1.5</v>
      </c>
      <c r="O253">
        <f>O$14*(10-lgd*COUNTIF(Defaults!$AI253:$AR253,"&lt;="&amp;O$17))</f>
        <v>1.5</v>
      </c>
      <c r="P253">
        <f>P$14*(10-lgd*COUNTIF(Defaults!$AI253:$AR253,"&lt;="&amp;P$17))</f>
        <v>1.5</v>
      </c>
      <c r="Q253">
        <f>Q$14*(10-lgd*COUNTIF(Defaults!$AI253:$AR253,"&lt;="&amp;Q$17))</f>
        <v>1.5</v>
      </c>
      <c r="R253">
        <f>R$14*(10-lgd*COUNTIF(Defaults!$AI253:$AR253,"&lt;="&amp;R$17))</f>
        <v>1.5</v>
      </c>
      <c r="S253">
        <f>S$14*(10-lgd*COUNTIF(Defaults!$AI253:$AR253,"&lt;="&amp;S$17))</f>
        <v>1.5</v>
      </c>
      <c r="T253">
        <f>T$14*(10-lgd*COUNTIF(Defaults!$AI253:$AR253,"&lt;="&amp;T$17))</f>
        <v>1.5</v>
      </c>
      <c r="U253">
        <f>U$14*(10-lgd*COUNTIF(Defaults!$AI253:$AR253,"&lt;="&amp;U$17))</f>
        <v>101.5</v>
      </c>
      <c r="W253">
        <f t="shared" si="198"/>
        <v>0.1</v>
      </c>
      <c r="X253">
        <f t="shared" si="199"/>
        <v>0.1</v>
      </c>
      <c r="Y253">
        <f t="shared" si="200"/>
        <v>0.1</v>
      </c>
      <c r="Z253">
        <f t="shared" si="201"/>
        <v>0.1</v>
      </c>
      <c r="AA253">
        <f t="shared" si="202"/>
        <v>0.1</v>
      </c>
      <c r="AB253">
        <f t="shared" si="203"/>
        <v>0.1</v>
      </c>
      <c r="AC253">
        <f t="shared" si="204"/>
        <v>0.1</v>
      </c>
      <c r="AD253">
        <f t="shared" si="205"/>
        <v>0.1</v>
      </c>
      <c r="AE253">
        <f t="shared" si="206"/>
        <v>0.1</v>
      </c>
      <c r="AF253">
        <f t="shared" si="207"/>
        <v>0.1</v>
      </c>
      <c r="AG253">
        <f t="shared" si="208"/>
        <v>0.1</v>
      </c>
      <c r="AH253">
        <f t="shared" si="209"/>
        <v>0.1</v>
      </c>
      <c r="AI253">
        <f t="shared" si="210"/>
        <v>0.1</v>
      </c>
      <c r="AJ253">
        <f t="shared" si="211"/>
        <v>0.1</v>
      </c>
      <c r="AK253">
        <f t="shared" si="212"/>
        <v>0.1</v>
      </c>
      <c r="AL253">
        <f t="shared" si="213"/>
        <v>0.1</v>
      </c>
      <c r="AM253">
        <f t="shared" si="214"/>
        <v>0.1</v>
      </c>
      <c r="AN253">
        <f t="shared" si="215"/>
        <v>0.1</v>
      </c>
      <c r="AO253">
        <f t="shared" si="216"/>
        <v>0.1</v>
      </c>
      <c r="AP253">
        <f t="shared" si="217"/>
        <v>20.100000000000001</v>
      </c>
      <c r="AR253">
        <f t="shared" si="218"/>
        <v>0.1</v>
      </c>
      <c r="AS253">
        <f t="shared" si="219"/>
        <v>0.1</v>
      </c>
      <c r="AT253">
        <f t="shared" si="220"/>
        <v>0.1</v>
      </c>
      <c r="AU253">
        <f t="shared" si="221"/>
        <v>0.1</v>
      </c>
      <c r="AV253">
        <f t="shared" si="222"/>
        <v>0.1</v>
      </c>
      <c r="AW253">
        <f t="shared" si="223"/>
        <v>0.1</v>
      </c>
      <c r="AX253">
        <f t="shared" si="224"/>
        <v>0.1</v>
      </c>
      <c r="AY253">
        <f t="shared" si="225"/>
        <v>0.1</v>
      </c>
      <c r="AZ253">
        <f t="shared" si="226"/>
        <v>0.1</v>
      </c>
      <c r="BA253">
        <f t="shared" si="227"/>
        <v>0.1</v>
      </c>
      <c r="BB253">
        <f t="shared" si="228"/>
        <v>0.1</v>
      </c>
      <c r="BC253">
        <f t="shared" si="229"/>
        <v>0.1</v>
      </c>
      <c r="BD253">
        <f t="shared" si="230"/>
        <v>0.1</v>
      </c>
      <c r="BE253">
        <f t="shared" si="231"/>
        <v>0.1</v>
      </c>
      <c r="BF253">
        <f t="shared" si="232"/>
        <v>0.1</v>
      </c>
      <c r="BG253">
        <f t="shared" si="233"/>
        <v>0.1</v>
      </c>
      <c r="BH253">
        <f t="shared" si="234"/>
        <v>0.1</v>
      </c>
      <c r="BI253">
        <f t="shared" si="235"/>
        <v>0.1</v>
      </c>
      <c r="BJ253">
        <f t="shared" si="236"/>
        <v>0.1</v>
      </c>
      <c r="BK253">
        <f t="shared" si="237"/>
        <v>10.1</v>
      </c>
      <c r="BM253">
        <f t="shared" si="238"/>
        <v>1.2999999999999998</v>
      </c>
      <c r="BN253">
        <f t="shared" si="239"/>
        <v>1.2999999999999998</v>
      </c>
      <c r="BO253">
        <f t="shared" si="240"/>
        <v>1.2999999999999998</v>
      </c>
      <c r="BP253">
        <f t="shared" si="241"/>
        <v>1.2999999999999998</v>
      </c>
      <c r="BQ253">
        <f t="shared" si="242"/>
        <v>1.2999999999999998</v>
      </c>
      <c r="BR253">
        <f t="shared" si="243"/>
        <v>1.2999999999999998</v>
      </c>
      <c r="BS253">
        <f t="shared" si="244"/>
        <v>1.2999999999999998</v>
      </c>
      <c r="BT253">
        <f t="shared" si="245"/>
        <v>1.2999999999999998</v>
      </c>
      <c r="BU253">
        <f t="shared" si="246"/>
        <v>1.2999999999999998</v>
      </c>
      <c r="BV253">
        <f t="shared" si="247"/>
        <v>1.2999999999999998</v>
      </c>
      <c r="BW253">
        <f t="shared" si="248"/>
        <v>1.2999999999999998</v>
      </c>
      <c r="BX253">
        <f t="shared" si="249"/>
        <v>1.2999999999999998</v>
      </c>
      <c r="BY253">
        <f t="shared" si="250"/>
        <v>1.2999999999999998</v>
      </c>
      <c r="BZ253">
        <f t="shared" si="251"/>
        <v>1.2999999999999998</v>
      </c>
      <c r="CA253">
        <f t="shared" si="252"/>
        <v>1.2999999999999998</v>
      </c>
      <c r="CB253">
        <f t="shared" si="253"/>
        <v>1.2999999999999998</v>
      </c>
      <c r="CC253">
        <f t="shared" si="254"/>
        <v>1.2999999999999998</v>
      </c>
      <c r="CD253">
        <f t="shared" si="255"/>
        <v>1.2999999999999998</v>
      </c>
      <c r="CE253">
        <f t="shared" si="256"/>
        <v>1.2999999999999998</v>
      </c>
      <c r="CF253">
        <f t="shared" si="257"/>
        <v>71.300000000000011</v>
      </c>
      <c r="CH253">
        <f t="shared" si="258"/>
        <v>130</v>
      </c>
      <c r="CI253">
        <f t="shared" si="259"/>
        <v>22.000000000000004</v>
      </c>
      <c r="CJ253">
        <f t="shared" si="260"/>
        <v>12</v>
      </c>
      <c r="CK253">
        <f t="shared" si="261"/>
        <v>96.000000000000014</v>
      </c>
      <c r="CL253">
        <f t="shared" si="262"/>
        <v>0</v>
      </c>
      <c r="CM253">
        <f t="shared" si="263"/>
        <v>0</v>
      </c>
    </row>
    <row r="254" spans="1:91" x14ac:dyDescent="0.2">
      <c r="A254">
        <v>237</v>
      </c>
      <c r="B254">
        <f>B$14*(10-lgd*COUNTIF(Defaults!$AI254:$AR254,"&lt;="&amp;B$17))</f>
        <v>1.5</v>
      </c>
      <c r="C254">
        <f>C$14*(10-lgd*COUNTIF(Defaults!$AI254:$AR254,"&lt;="&amp;C$17))</f>
        <v>1.41</v>
      </c>
      <c r="D254">
        <f>D$14*(10-lgd*COUNTIF(Defaults!$AI254:$AR254,"&lt;="&amp;D$17))</f>
        <v>1.41</v>
      </c>
      <c r="E254">
        <f>E$14*(10-lgd*COUNTIF(Defaults!$AI254:$AR254,"&lt;="&amp;E$17))</f>
        <v>1.41</v>
      </c>
      <c r="F254">
        <f>F$14*(10-lgd*COUNTIF(Defaults!$AI254:$AR254,"&lt;="&amp;F$17))</f>
        <v>1.41</v>
      </c>
      <c r="G254">
        <f>G$14*(10-lgd*COUNTIF(Defaults!$AI254:$AR254,"&lt;="&amp;G$17))</f>
        <v>1.41</v>
      </c>
      <c r="H254">
        <f>H$14*(10-lgd*COUNTIF(Defaults!$AI254:$AR254,"&lt;="&amp;H$17))</f>
        <v>1.41</v>
      </c>
      <c r="I254">
        <f>I$14*(10-lgd*COUNTIF(Defaults!$AI254:$AR254,"&lt;="&amp;I$17))</f>
        <v>1.41</v>
      </c>
      <c r="J254">
        <f>J$14*(10-lgd*COUNTIF(Defaults!$AI254:$AR254,"&lt;="&amp;J$17))</f>
        <v>1.41</v>
      </c>
      <c r="K254">
        <f>K$14*(10-lgd*COUNTIF(Defaults!$AI254:$AR254,"&lt;="&amp;K$17))</f>
        <v>1.41</v>
      </c>
      <c r="L254">
        <f>L$14*(10-lgd*COUNTIF(Defaults!$AI254:$AR254,"&lt;="&amp;L$17))</f>
        <v>1.41</v>
      </c>
      <c r="M254">
        <f>M$14*(10-lgd*COUNTIF(Defaults!$AI254:$AR254,"&lt;="&amp;M$17))</f>
        <v>1.41</v>
      </c>
      <c r="N254">
        <f>N$14*(10-lgd*COUNTIF(Defaults!$AI254:$AR254,"&lt;="&amp;N$17))</f>
        <v>1.41</v>
      </c>
      <c r="O254">
        <f>O$14*(10-lgd*COUNTIF(Defaults!$AI254:$AR254,"&lt;="&amp;O$17))</f>
        <v>1.41</v>
      </c>
      <c r="P254">
        <f>P$14*(10-lgd*COUNTIF(Defaults!$AI254:$AR254,"&lt;="&amp;P$17))</f>
        <v>1.41</v>
      </c>
      <c r="Q254">
        <f>Q$14*(10-lgd*COUNTIF(Defaults!$AI254:$AR254,"&lt;="&amp;Q$17))</f>
        <v>1.41</v>
      </c>
      <c r="R254">
        <f>R$14*(10-lgd*COUNTIF(Defaults!$AI254:$AR254,"&lt;="&amp;R$17))</f>
        <v>1.41</v>
      </c>
      <c r="S254">
        <f>S$14*(10-lgd*COUNTIF(Defaults!$AI254:$AR254,"&lt;="&amp;S$17))</f>
        <v>1.41</v>
      </c>
      <c r="T254">
        <f>T$14*(10-lgd*COUNTIF(Defaults!$AI254:$AR254,"&lt;="&amp;T$17))</f>
        <v>1.41</v>
      </c>
      <c r="U254">
        <f>U$14*(10-lgd*COUNTIF(Defaults!$AI254:$AR254,"&lt;="&amp;U$17))</f>
        <v>95.410000000000011</v>
      </c>
      <c r="W254">
        <f t="shared" si="198"/>
        <v>0.1</v>
      </c>
      <c r="X254">
        <f t="shared" si="199"/>
        <v>0.1</v>
      </c>
      <c r="Y254">
        <f t="shared" si="200"/>
        <v>0.1</v>
      </c>
      <c r="Z254">
        <f t="shared" si="201"/>
        <v>0.1</v>
      </c>
      <c r="AA254">
        <f t="shared" si="202"/>
        <v>0.1</v>
      </c>
      <c r="AB254">
        <f t="shared" si="203"/>
        <v>0.1</v>
      </c>
      <c r="AC254">
        <f t="shared" si="204"/>
        <v>0.1</v>
      </c>
      <c r="AD254">
        <f t="shared" si="205"/>
        <v>0.1</v>
      </c>
      <c r="AE254">
        <f t="shared" si="206"/>
        <v>0.1</v>
      </c>
      <c r="AF254">
        <f t="shared" si="207"/>
        <v>0.1</v>
      </c>
      <c r="AG254">
        <f t="shared" si="208"/>
        <v>0.1</v>
      </c>
      <c r="AH254">
        <f t="shared" si="209"/>
        <v>0.1</v>
      </c>
      <c r="AI254">
        <f t="shared" si="210"/>
        <v>0.1</v>
      </c>
      <c r="AJ254">
        <f t="shared" si="211"/>
        <v>0.1</v>
      </c>
      <c r="AK254">
        <f t="shared" si="212"/>
        <v>0.1</v>
      </c>
      <c r="AL254">
        <f t="shared" si="213"/>
        <v>0.1</v>
      </c>
      <c r="AM254">
        <f t="shared" si="214"/>
        <v>0.1</v>
      </c>
      <c r="AN254">
        <f t="shared" si="215"/>
        <v>0.1</v>
      </c>
      <c r="AO254">
        <f t="shared" si="216"/>
        <v>0.1</v>
      </c>
      <c r="AP254">
        <f t="shared" si="217"/>
        <v>20.100000000000001</v>
      </c>
      <c r="AR254">
        <f t="shared" si="218"/>
        <v>0.1</v>
      </c>
      <c r="AS254">
        <f t="shared" si="219"/>
        <v>0.1</v>
      </c>
      <c r="AT254">
        <f t="shared" si="220"/>
        <v>0.1</v>
      </c>
      <c r="AU254">
        <f t="shared" si="221"/>
        <v>0.1</v>
      </c>
      <c r="AV254">
        <f t="shared" si="222"/>
        <v>0.1</v>
      </c>
      <c r="AW254">
        <f t="shared" si="223"/>
        <v>0.1</v>
      </c>
      <c r="AX254">
        <f t="shared" si="224"/>
        <v>0.1</v>
      </c>
      <c r="AY254">
        <f t="shared" si="225"/>
        <v>0.1</v>
      </c>
      <c r="AZ254">
        <f t="shared" si="226"/>
        <v>0.1</v>
      </c>
      <c r="BA254">
        <f t="shared" si="227"/>
        <v>0.1</v>
      </c>
      <c r="BB254">
        <f t="shared" si="228"/>
        <v>0.1</v>
      </c>
      <c r="BC254">
        <f t="shared" si="229"/>
        <v>0.1</v>
      </c>
      <c r="BD254">
        <f t="shared" si="230"/>
        <v>0.1</v>
      </c>
      <c r="BE254">
        <f t="shared" si="231"/>
        <v>0.1</v>
      </c>
      <c r="BF254">
        <f t="shared" si="232"/>
        <v>0.1</v>
      </c>
      <c r="BG254">
        <f t="shared" si="233"/>
        <v>0.1</v>
      </c>
      <c r="BH254">
        <f t="shared" si="234"/>
        <v>0.1</v>
      </c>
      <c r="BI254">
        <f t="shared" si="235"/>
        <v>0.1</v>
      </c>
      <c r="BJ254">
        <f t="shared" si="236"/>
        <v>0.1</v>
      </c>
      <c r="BK254">
        <f t="shared" si="237"/>
        <v>10.1</v>
      </c>
      <c r="BM254">
        <f t="shared" si="238"/>
        <v>1.2999999999999998</v>
      </c>
      <c r="BN254">
        <f t="shared" si="239"/>
        <v>1.2099999999999997</v>
      </c>
      <c r="BO254">
        <f t="shared" si="240"/>
        <v>1.2099999999999997</v>
      </c>
      <c r="BP254">
        <f t="shared" si="241"/>
        <v>1.2099999999999997</v>
      </c>
      <c r="BQ254">
        <f t="shared" si="242"/>
        <v>1.2099999999999997</v>
      </c>
      <c r="BR254">
        <f t="shared" si="243"/>
        <v>1.2099999999999997</v>
      </c>
      <c r="BS254">
        <f t="shared" si="244"/>
        <v>1.2099999999999997</v>
      </c>
      <c r="BT254">
        <f t="shared" si="245"/>
        <v>1.2099999999999997</v>
      </c>
      <c r="BU254">
        <f t="shared" si="246"/>
        <v>1.2099999999999997</v>
      </c>
      <c r="BV254">
        <f t="shared" si="247"/>
        <v>1.2099999999999997</v>
      </c>
      <c r="BW254">
        <f t="shared" si="248"/>
        <v>1.2099999999999997</v>
      </c>
      <c r="BX254">
        <f t="shared" si="249"/>
        <v>1.2099999999999997</v>
      </c>
      <c r="BY254">
        <f t="shared" si="250"/>
        <v>1.2099999999999997</v>
      </c>
      <c r="BZ254">
        <f t="shared" si="251"/>
        <v>1.2099999999999997</v>
      </c>
      <c r="CA254">
        <f t="shared" si="252"/>
        <v>1.2099999999999997</v>
      </c>
      <c r="CB254">
        <f t="shared" si="253"/>
        <v>1.2099999999999997</v>
      </c>
      <c r="CC254">
        <f t="shared" si="254"/>
        <v>1.2099999999999997</v>
      </c>
      <c r="CD254">
        <f t="shared" si="255"/>
        <v>1.2099999999999997</v>
      </c>
      <c r="CE254">
        <f t="shared" si="256"/>
        <v>1.2099999999999997</v>
      </c>
      <c r="CF254">
        <f t="shared" si="257"/>
        <v>65.210000000000008</v>
      </c>
      <c r="CH254">
        <f t="shared" si="258"/>
        <v>122.29000000000002</v>
      </c>
      <c r="CI254">
        <f t="shared" si="259"/>
        <v>22.000000000000004</v>
      </c>
      <c r="CJ254">
        <f t="shared" si="260"/>
        <v>12</v>
      </c>
      <c r="CK254">
        <f t="shared" si="261"/>
        <v>88.29</v>
      </c>
      <c r="CL254">
        <f t="shared" si="262"/>
        <v>0</v>
      </c>
      <c r="CM254">
        <f t="shared" si="263"/>
        <v>0</v>
      </c>
    </row>
    <row r="255" spans="1:91" x14ac:dyDescent="0.2">
      <c r="A255">
        <v>238</v>
      </c>
      <c r="B255">
        <f>B$14*(10-lgd*COUNTIF(Defaults!$AI255:$AR255,"&lt;="&amp;B$17))</f>
        <v>1.5</v>
      </c>
      <c r="C255">
        <f>C$14*(10-lgd*COUNTIF(Defaults!$AI255:$AR255,"&lt;="&amp;C$17))</f>
        <v>1.5</v>
      </c>
      <c r="D255">
        <f>D$14*(10-lgd*COUNTIF(Defaults!$AI255:$AR255,"&lt;="&amp;D$17))</f>
        <v>1.5</v>
      </c>
      <c r="E255">
        <f>E$14*(10-lgd*COUNTIF(Defaults!$AI255:$AR255,"&lt;="&amp;E$17))</f>
        <v>1.5</v>
      </c>
      <c r="F255">
        <f>F$14*(10-lgd*COUNTIF(Defaults!$AI255:$AR255,"&lt;="&amp;F$17))</f>
        <v>1.5</v>
      </c>
      <c r="G255">
        <f>G$14*(10-lgd*COUNTIF(Defaults!$AI255:$AR255,"&lt;="&amp;G$17))</f>
        <v>1.5</v>
      </c>
      <c r="H255">
        <f>H$14*(10-lgd*COUNTIF(Defaults!$AI255:$AR255,"&lt;="&amp;H$17))</f>
        <v>1.5</v>
      </c>
      <c r="I255">
        <f>I$14*(10-lgd*COUNTIF(Defaults!$AI255:$AR255,"&lt;="&amp;I$17))</f>
        <v>1.5</v>
      </c>
      <c r="J255">
        <f>J$14*(10-lgd*COUNTIF(Defaults!$AI255:$AR255,"&lt;="&amp;J$17))</f>
        <v>1.5</v>
      </c>
      <c r="K255">
        <f>K$14*(10-lgd*COUNTIF(Defaults!$AI255:$AR255,"&lt;="&amp;K$17))</f>
        <v>1.5</v>
      </c>
      <c r="L255">
        <f>L$14*(10-lgd*COUNTIF(Defaults!$AI255:$AR255,"&lt;="&amp;L$17))</f>
        <v>1.5</v>
      </c>
      <c r="M255">
        <f>M$14*(10-lgd*COUNTIF(Defaults!$AI255:$AR255,"&lt;="&amp;M$17))</f>
        <v>1.5</v>
      </c>
      <c r="N255">
        <f>N$14*(10-lgd*COUNTIF(Defaults!$AI255:$AR255,"&lt;="&amp;N$17))</f>
        <v>1.5</v>
      </c>
      <c r="O255">
        <f>O$14*(10-lgd*COUNTIF(Defaults!$AI255:$AR255,"&lt;="&amp;O$17))</f>
        <v>1.5</v>
      </c>
      <c r="P255">
        <f>P$14*(10-lgd*COUNTIF(Defaults!$AI255:$AR255,"&lt;="&amp;P$17))</f>
        <v>1.5</v>
      </c>
      <c r="Q255">
        <f>Q$14*(10-lgd*COUNTIF(Defaults!$AI255:$AR255,"&lt;="&amp;Q$17))</f>
        <v>1.5</v>
      </c>
      <c r="R255">
        <f>R$14*(10-lgd*COUNTIF(Defaults!$AI255:$AR255,"&lt;="&amp;R$17))</f>
        <v>1.5</v>
      </c>
      <c r="S255">
        <f>S$14*(10-lgd*COUNTIF(Defaults!$AI255:$AR255,"&lt;="&amp;S$17))</f>
        <v>1.5</v>
      </c>
      <c r="T255">
        <f>T$14*(10-lgd*COUNTIF(Defaults!$AI255:$AR255,"&lt;="&amp;T$17))</f>
        <v>1.5</v>
      </c>
      <c r="U255">
        <f>U$14*(10-lgd*COUNTIF(Defaults!$AI255:$AR255,"&lt;="&amp;U$17))</f>
        <v>101.5</v>
      </c>
      <c r="W255">
        <f t="shared" si="198"/>
        <v>0.1</v>
      </c>
      <c r="X255">
        <f t="shared" si="199"/>
        <v>0.1</v>
      </c>
      <c r="Y255">
        <f t="shared" si="200"/>
        <v>0.1</v>
      </c>
      <c r="Z255">
        <f t="shared" si="201"/>
        <v>0.1</v>
      </c>
      <c r="AA255">
        <f t="shared" si="202"/>
        <v>0.1</v>
      </c>
      <c r="AB255">
        <f t="shared" si="203"/>
        <v>0.1</v>
      </c>
      <c r="AC255">
        <f t="shared" si="204"/>
        <v>0.1</v>
      </c>
      <c r="AD255">
        <f t="shared" si="205"/>
        <v>0.1</v>
      </c>
      <c r="AE255">
        <f t="shared" si="206"/>
        <v>0.1</v>
      </c>
      <c r="AF255">
        <f t="shared" si="207"/>
        <v>0.1</v>
      </c>
      <c r="AG255">
        <f t="shared" si="208"/>
        <v>0.1</v>
      </c>
      <c r="AH255">
        <f t="shared" si="209"/>
        <v>0.1</v>
      </c>
      <c r="AI255">
        <f t="shared" si="210"/>
        <v>0.1</v>
      </c>
      <c r="AJ255">
        <f t="shared" si="211"/>
        <v>0.1</v>
      </c>
      <c r="AK255">
        <f t="shared" si="212"/>
        <v>0.1</v>
      </c>
      <c r="AL255">
        <f t="shared" si="213"/>
        <v>0.1</v>
      </c>
      <c r="AM255">
        <f t="shared" si="214"/>
        <v>0.1</v>
      </c>
      <c r="AN255">
        <f t="shared" si="215"/>
        <v>0.1</v>
      </c>
      <c r="AO255">
        <f t="shared" si="216"/>
        <v>0.1</v>
      </c>
      <c r="AP255">
        <f t="shared" si="217"/>
        <v>20.100000000000001</v>
      </c>
      <c r="AR255">
        <f t="shared" si="218"/>
        <v>0.1</v>
      </c>
      <c r="AS255">
        <f t="shared" si="219"/>
        <v>0.1</v>
      </c>
      <c r="AT255">
        <f t="shared" si="220"/>
        <v>0.1</v>
      </c>
      <c r="AU255">
        <f t="shared" si="221"/>
        <v>0.1</v>
      </c>
      <c r="AV255">
        <f t="shared" si="222"/>
        <v>0.1</v>
      </c>
      <c r="AW255">
        <f t="shared" si="223"/>
        <v>0.1</v>
      </c>
      <c r="AX255">
        <f t="shared" si="224"/>
        <v>0.1</v>
      </c>
      <c r="AY255">
        <f t="shared" si="225"/>
        <v>0.1</v>
      </c>
      <c r="AZ255">
        <f t="shared" si="226"/>
        <v>0.1</v>
      </c>
      <c r="BA255">
        <f t="shared" si="227"/>
        <v>0.1</v>
      </c>
      <c r="BB255">
        <f t="shared" si="228"/>
        <v>0.1</v>
      </c>
      <c r="BC255">
        <f t="shared" si="229"/>
        <v>0.1</v>
      </c>
      <c r="BD255">
        <f t="shared" si="230"/>
        <v>0.1</v>
      </c>
      <c r="BE255">
        <f t="shared" si="231"/>
        <v>0.1</v>
      </c>
      <c r="BF255">
        <f t="shared" si="232"/>
        <v>0.1</v>
      </c>
      <c r="BG255">
        <f t="shared" si="233"/>
        <v>0.1</v>
      </c>
      <c r="BH255">
        <f t="shared" si="234"/>
        <v>0.1</v>
      </c>
      <c r="BI255">
        <f t="shared" si="235"/>
        <v>0.1</v>
      </c>
      <c r="BJ255">
        <f t="shared" si="236"/>
        <v>0.1</v>
      </c>
      <c r="BK255">
        <f t="shared" si="237"/>
        <v>10.1</v>
      </c>
      <c r="BM255">
        <f t="shared" si="238"/>
        <v>1.2999999999999998</v>
      </c>
      <c r="BN255">
        <f t="shared" si="239"/>
        <v>1.2999999999999998</v>
      </c>
      <c r="BO255">
        <f t="shared" si="240"/>
        <v>1.2999999999999998</v>
      </c>
      <c r="BP255">
        <f t="shared" si="241"/>
        <v>1.2999999999999998</v>
      </c>
      <c r="BQ255">
        <f t="shared" si="242"/>
        <v>1.2999999999999998</v>
      </c>
      <c r="BR255">
        <f t="shared" si="243"/>
        <v>1.2999999999999998</v>
      </c>
      <c r="BS255">
        <f t="shared" si="244"/>
        <v>1.2999999999999998</v>
      </c>
      <c r="BT255">
        <f t="shared" si="245"/>
        <v>1.2999999999999998</v>
      </c>
      <c r="BU255">
        <f t="shared" si="246"/>
        <v>1.2999999999999998</v>
      </c>
      <c r="BV255">
        <f t="shared" si="247"/>
        <v>1.2999999999999998</v>
      </c>
      <c r="BW255">
        <f t="shared" si="248"/>
        <v>1.2999999999999998</v>
      </c>
      <c r="BX255">
        <f t="shared" si="249"/>
        <v>1.2999999999999998</v>
      </c>
      <c r="BY255">
        <f t="shared" si="250"/>
        <v>1.2999999999999998</v>
      </c>
      <c r="BZ255">
        <f t="shared" si="251"/>
        <v>1.2999999999999998</v>
      </c>
      <c r="CA255">
        <f t="shared" si="252"/>
        <v>1.2999999999999998</v>
      </c>
      <c r="CB255">
        <f t="shared" si="253"/>
        <v>1.2999999999999998</v>
      </c>
      <c r="CC255">
        <f t="shared" si="254"/>
        <v>1.2999999999999998</v>
      </c>
      <c r="CD255">
        <f t="shared" si="255"/>
        <v>1.2999999999999998</v>
      </c>
      <c r="CE255">
        <f t="shared" si="256"/>
        <v>1.2999999999999998</v>
      </c>
      <c r="CF255">
        <f t="shared" si="257"/>
        <v>71.300000000000011</v>
      </c>
      <c r="CH255">
        <f t="shared" si="258"/>
        <v>130</v>
      </c>
      <c r="CI255">
        <f t="shared" si="259"/>
        <v>22.000000000000004</v>
      </c>
      <c r="CJ255">
        <f t="shared" si="260"/>
        <v>12</v>
      </c>
      <c r="CK255">
        <f t="shared" si="261"/>
        <v>96.000000000000014</v>
      </c>
      <c r="CL255">
        <f t="shared" si="262"/>
        <v>0</v>
      </c>
      <c r="CM255">
        <f t="shared" si="263"/>
        <v>0</v>
      </c>
    </row>
    <row r="256" spans="1:91" x14ac:dyDescent="0.2">
      <c r="A256">
        <v>239</v>
      </c>
      <c r="B256">
        <f>B$14*(10-lgd*COUNTIF(Defaults!$AI256:$AR256,"&lt;="&amp;B$17))</f>
        <v>1.5</v>
      </c>
      <c r="C256">
        <f>C$14*(10-lgd*COUNTIF(Defaults!$AI256:$AR256,"&lt;="&amp;C$17))</f>
        <v>1.5</v>
      </c>
      <c r="D256">
        <f>D$14*(10-lgd*COUNTIF(Defaults!$AI256:$AR256,"&lt;="&amp;D$17))</f>
        <v>1.5</v>
      </c>
      <c r="E256">
        <f>E$14*(10-lgd*COUNTIF(Defaults!$AI256:$AR256,"&lt;="&amp;E$17))</f>
        <v>1.5</v>
      </c>
      <c r="F256">
        <f>F$14*(10-lgd*COUNTIF(Defaults!$AI256:$AR256,"&lt;="&amp;F$17))</f>
        <v>1.5</v>
      </c>
      <c r="G256">
        <f>G$14*(10-lgd*COUNTIF(Defaults!$AI256:$AR256,"&lt;="&amp;G$17))</f>
        <v>1.5</v>
      </c>
      <c r="H256">
        <f>H$14*(10-lgd*COUNTIF(Defaults!$AI256:$AR256,"&lt;="&amp;H$17))</f>
        <v>1.5</v>
      </c>
      <c r="I256">
        <f>I$14*(10-lgd*COUNTIF(Defaults!$AI256:$AR256,"&lt;="&amp;I$17))</f>
        <v>1.5</v>
      </c>
      <c r="J256">
        <f>J$14*(10-lgd*COUNTIF(Defaults!$AI256:$AR256,"&lt;="&amp;J$17))</f>
        <v>1.5</v>
      </c>
      <c r="K256">
        <f>K$14*(10-lgd*COUNTIF(Defaults!$AI256:$AR256,"&lt;="&amp;K$17))</f>
        <v>1.5</v>
      </c>
      <c r="L256">
        <f>L$14*(10-lgd*COUNTIF(Defaults!$AI256:$AR256,"&lt;="&amp;L$17))</f>
        <v>1.5</v>
      </c>
      <c r="M256">
        <f>M$14*(10-lgd*COUNTIF(Defaults!$AI256:$AR256,"&lt;="&amp;M$17))</f>
        <v>1.5</v>
      </c>
      <c r="N256">
        <f>N$14*(10-lgd*COUNTIF(Defaults!$AI256:$AR256,"&lt;="&amp;N$17))</f>
        <v>1.5</v>
      </c>
      <c r="O256">
        <f>O$14*(10-lgd*COUNTIF(Defaults!$AI256:$AR256,"&lt;="&amp;O$17))</f>
        <v>1.5</v>
      </c>
      <c r="P256">
        <f>P$14*(10-lgd*COUNTIF(Defaults!$AI256:$AR256,"&lt;="&amp;P$17))</f>
        <v>1.41</v>
      </c>
      <c r="Q256">
        <f>Q$14*(10-lgd*COUNTIF(Defaults!$AI256:$AR256,"&lt;="&amp;Q$17))</f>
        <v>1.41</v>
      </c>
      <c r="R256">
        <f>R$14*(10-lgd*COUNTIF(Defaults!$AI256:$AR256,"&lt;="&amp;R$17))</f>
        <v>1.41</v>
      </c>
      <c r="S256">
        <f>S$14*(10-lgd*COUNTIF(Defaults!$AI256:$AR256,"&lt;="&amp;S$17))</f>
        <v>1.41</v>
      </c>
      <c r="T256">
        <f>T$14*(10-lgd*COUNTIF(Defaults!$AI256:$AR256,"&lt;="&amp;T$17))</f>
        <v>1.41</v>
      </c>
      <c r="U256">
        <f>U$14*(10-lgd*COUNTIF(Defaults!$AI256:$AR256,"&lt;="&amp;U$17))</f>
        <v>95.410000000000011</v>
      </c>
      <c r="W256">
        <f t="shared" si="198"/>
        <v>0.1</v>
      </c>
      <c r="X256">
        <f t="shared" si="199"/>
        <v>0.1</v>
      </c>
      <c r="Y256">
        <f t="shared" si="200"/>
        <v>0.1</v>
      </c>
      <c r="Z256">
        <f t="shared" si="201"/>
        <v>0.1</v>
      </c>
      <c r="AA256">
        <f t="shared" si="202"/>
        <v>0.1</v>
      </c>
      <c r="AB256">
        <f t="shared" si="203"/>
        <v>0.1</v>
      </c>
      <c r="AC256">
        <f t="shared" si="204"/>
        <v>0.1</v>
      </c>
      <c r="AD256">
        <f t="shared" si="205"/>
        <v>0.1</v>
      </c>
      <c r="AE256">
        <f t="shared" si="206"/>
        <v>0.1</v>
      </c>
      <c r="AF256">
        <f t="shared" si="207"/>
        <v>0.1</v>
      </c>
      <c r="AG256">
        <f t="shared" si="208"/>
        <v>0.1</v>
      </c>
      <c r="AH256">
        <f t="shared" si="209"/>
        <v>0.1</v>
      </c>
      <c r="AI256">
        <f t="shared" si="210"/>
        <v>0.1</v>
      </c>
      <c r="AJ256">
        <f t="shared" si="211"/>
        <v>0.1</v>
      </c>
      <c r="AK256">
        <f t="shared" si="212"/>
        <v>0.1</v>
      </c>
      <c r="AL256">
        <f t="shared" si="213"/>
        <v>0.1</v>
      </c>
      <c r="AM256">
        <f t="shared" si="214"/>
        <v>0.1</v>
      </c>
      <c r="AN256">
        <f t="shared" si="215"/>
        <v>0.1</v>
      </c>
      <c r="AO256">
        <f t="shared" si="216"/>
        <v>0.1</v>
      </c>
      <c r="AP256">
        <f t="shared" si="217"/>
        <v>20.100000000000001</v>
      </c>
      <c r="AR256">
        <f t="shared" si="218"/>
        <v>0.1</v>
      </c>
      <c r="AS256">
        <f t="shared" si="219"/>
        <v>0.1</v>
      </c>
      <c r="AT256">
        <f t="shared" si="220"/>
        <v>0.1</v>
      </c>
      <c r="AU256">
        <f t="shared" si="221"/>
        <v>0.1</v>
      </c>
      <c r="AV256">
        <f t="shared" si="222"/>
        <v>0.1</v>
      </c>
      <c r="AW256">
        <f t="shared" si="223"/>
        <v>0.1</v>
      </c>
      <c r="AX256">
        <f t="shared" si="224"/>
        <v>0.1</v>
      </c>
      <c r="AY256">
        <f t="shared" si="225"/>
        <v>0.1</v>
      </c>
      <c r="AZ256">
        <f t="shared" si="226"/>
        <v>0.1</v>
      </c>
      <c r="BA256">
        <f t="shared" si="227"/>
        <v>0.1</v>
      </c>
      <c r="BB256">
        <f t="shared" si="228"/>
        <v>0.1</v>
      </c>
      <c r="BC256">
        <f t="shared" si="229"/>
        <v>0.1</v>
      </c>
      <c r="BD256">
        <f t="shared" si="230"/>
        <v>0.1</v>
      </c>
      <c r="BE256">
        <f t="shared" si="231"/>
        <v>0.1</v>
      </c>
      <c r="BF256">
        <f t="shared" si="232"/>
        <v>0.1</v>
      </c>
      <c r="BG256">
        <f t="shared" si="233"/>
        <v>0.1</v>
      </c>
      <c r="BH256">
        <f t="shared" si="234"/>
        <v>0.1</v>
      </c>
      <c r="BI256">
        <f t="shared" si="235"/>
        <v>0.1</v>
      </c>
      <c r="BJ256">
        <f t="shared" si="236"/>
        <v>0.1</v>
      </c>
      <c r="BK256">
        <f t="shared" si="237"/>
        <v>10.1</v>
      </c>
      <c r="BM256">
        <f t="shared" si="238"/>
        <v>1.2999999999999998</v>
      </c>
      <c r="BN256">
        <f t="shared" si="239"/>
        <v>1.2999999999999998</v>
      </c>
      <c r="BO256">
        <f t="shared" si="240"/>
        <v>1.2999999999999998</v>
      </c>
      <c r="BP256">
        <f t="shared" si="241"/>
        <v>1.2999999999999998</v>
      </c>
      <c r="BQ256">
        <f t="shared" si="242"/>
        <v>1.2999999999999998</v>
      </c>
      <c r="BR256">
        <f t="shared" si="243"/>
        <v>1.2999999999999998</v>
      </c>
      <c r="BS256">
        <f t="shared" si="244"/>
        <v>1.2999999999999998</v>
      </c>
      <c r="BT256">
        <f t="shared" si="245"/>
        <v>1.2999999999999998</v>
      </c>
      <c r="BU256">
        <f t="shared" si="246"/>
        <v>1.2999999999999998</v>
      </c>
      <c r="BV256">
        <f t="shared" si="247"/>
        <v>1.2999999999999998</v>
      </c>
      <c r="BW256">
        <f t="shared" si="248"/>
        <v>1.2999999999999998</v>
      </c>
      <c r="BX256">
        <f t="shared" si="249"/>
        <v>1.2999999999999998</v>
      </c>
      <c r="BY256">
        <f t="shared" si="250"/>
        <v>1.2999999999999998</v>
      </c>
      <c r="BZ256">
        <f t="shared" si="251"/>
        <v>1.2999999999999998</v>
      </c>
      <c r="CA256">
        <f t="shared" si="252"/>
        <v>1.2099999999999997</v>
      </c>
      <c r="CB256">
        <f t="shared" si="253"/>
        <v>1.2099999999999997</v>
      </c>
      <c r="CC256">
        <f t="shared" si="254"/>
        <v>1.2099999999999997</v>
      </c>
      <c r="CD256">
        <f t="shared" si="255"/>
        <v>1.2099999999999997</v>
      </c>
      <c r="CE256">
        <f t="shared" si="256"/>
        <v>1.2099999999999997</v>
      </c>
      <c r="CF256">
        <f t="shared" si="257"/>
        <v>65.210000000000008</v>
      </c>
      <c r="CH256">
        <f t="shared" si="258"/>
        <v>123.46000000000001</v>
      </c>
      <c r="CI256">
        <f t="shared" si="259"/>
        <v>22.000000000000004</v>
      </c>
      <c r="CJ256">
        <f t="shared" si="260"/>
        <v>12</v>
      </c>
      <c r="CK256">
        <f t="shared" si="261"/>
        <v>89.460000000000008</v>
      </c>
      <c r="CL256">
        <f t="shared" si="262"/>
        <v>0</v>
      </c>
      <c r="CM256">
        <f t="shared" si="263"/>
        <v>0</v>
      </c>
    </row>
    <row r="257" spans="1:91" x14ac:dyDescent="0.2">
      <c r="A257">
        <v>240</v>
      </c>
      <c r="B257">
        <f>B$14*(10-lgd*COUNTIF(Defaults!$AI257:$AR257,"&lt;="&amp;B$17))</f>
        <v>1.5</v>
      </c>
      <c r="C257">
        <f>C$14*(10-lgd*COUNTIF(Defaults!$AI257:$AR257,"&lt;="&amp;C$17))</f>
        <v>1.5</v>
      </c>
      <c r="D257">
        <f>D$14*(10-lgd*COUNTIF(Defaults!$AI257:$AR257,"&lt;="&amp;D$17))</f>
        <v>1.5</v>
      </c>
      <c r="E257">
        <f>E$14*(10-lgd*COUNTIF(Defaults!$AI257:$AR257,"&lt;="&amp;E$17))</f>
        <v>1.5</v>
      </c>
      <c r="F257">
        <f>F$14*(10-lgd*COUNTIF(Defaults!$AI257:$AR257,"&lt;="&amp;F$17))</f>
        <v>1.5</v>
      </c>
      <c r="G257">
        <f>G$14*(10-lgd*COUNTIF(Defaults!$AI257:$AR257,"&lt;="&amp;G$17))</f>
        <v>1.41</v>
      </c>
      <c r="H257">
        <f>H$14*(10-lgd*COUNTIF(Defaults!$AI257:$AR257,"&lt;="&amp;H$17))</f>
        <v>1.32</v>
      </c>
      <c r="I257">
        <f>I$14*(10-lgd*COUNTIF(Defaults!$AI257:$AR257,"&lt;="&amp;I$17))</f>
        <v>1.32</v>
      </c>
      <c r="J257">
        <f>J$14*(10-lgd*COUNTIF(Defaults!$AI257:$AR257,"&lt;="&amp;J$17))</f>
        <v>1.32</v>
      </c>
      <c r="K257">
        <f>K$14*(10-lgd*COUNTIF(Defaults!$AI257:$AR257,"&lt;="&amp;K$17))</f>
        <v>1.32</v>
      </c>
      <c r="L257">
        <f>L$14*(10-lgd*COUNTIF(Defaults!$AI257:$AR257,"&lt;="&amp;L$17))</f>
        <v>1.32</v>
      </c>
      <c r="M257">
        <f>M$14*(10-lgd*COUNTIF(Defaults!$AI257:$AR257,"&lt;="&amp;M$17))</f>
        <v>1.32</v>
      </c>
      <c r="N257">
        <f>N$14*(10-lgd*COUNTIF(Defaults!$AI257:$AR257,"&lt;="&amp;N$17))</f>
        <v>1.32</v>
      </c>
      <c r="O257">
        <f>O$14*(10-lgd*COUNTIF(Defaults!$AI257:$AR257,"&lt;="&amp;O$17))</f>
        <v>1.32</v>
      </c>
      <c r="P257">
        <f>P$14*(10-lgd*COUNTIF(Defaults!$AI257:$AR257,"&lt;="&amp;P$17))</f>
        <v>1.32</v>
      </c>
      <c r="Q257">
        <f>Q$14*(10-lgd*COUNTIF(Defaults!$AI257:$AR257,"&lt;="&amp;Q$17))</f>
        <v>1.32</v>
      </c>
      <c r="R257">
        <f>R$14*(10-lgd*COUNTIF(Defaults!$AI257:$AR257,"&lt;="&amp;R$17))</f>
        <v>1.32</v>
      </c>
      <c r="S257">
        <f>S$14*(10-lgd*COUNTIF(Defaults!$AI257:$AR257,"&lt;="&amp;S$17))</f>
        <v>1.32</v>
      </c>
      <c r="T257">
        <f>T$14*(10-lgd*COUNTIF(Defaults!$AI257:$AR257,"&lt;="&amp;T$17))</f>
        <v>1.32</v>
      </c>
      <c r="U257">
        <f>U$14*(10-lgd*COUNTIF(Defaults!$AI257:$AR257,"&lt;="&amp;U$17))</f>
        <v>89.320000000000007</v>
      </c>
      <c r="W257">
        <f t="shared" si="198"/>
        <v>0.1</v>
      </c>
      <c r="X257">
        <f t="shared" si="199"/>
        <v>0.1</v>
      </c>
      <c r="Y257">
        <f t="shared" si="200"/>
        <v>0.1</v>
      </c>
      <c r="Z257">
        <f t="shared" si="201"/>
        <v>0.1</v>
      </c>
      <c r="AA257">
        <f t="shared" si="202"/>
        <v>0.1</v>
      </c>
      <c r="AB257">
        <f t="shared" si="203"/>
        <v>0.1</v>
      </c>
      <c r="AC257">
        <f t="shared" si="204"/>
        <v>0.1</v>
      </c>
      <c r="AD257">
        <f t="shared" si="205"/>
        <v>0.1</v>
      </c>
      <c r="AE257">
        <f t="shared" si="206"/>
        <v>0.1</v>
      </c>
      <c r="AF257">
        <f t="shared" si="207"/>
        <v>0.1</v>
      </c>
      <c r="AG257">
        <f t="shared" si="208"/>
        <v>0.1</v>
      </c>
      <c r="AH257">
        <f t="shared" si="209"/>
        <v>0.1</v>
      </c>
      <c r="AI257">
        <f t="shared" si="210"/>
        <v>0.1</v>
      </c>
      <c r="AJ257">
        <f t="shared" si="211"/>
        <v>0.1</v>
      </c>
      <c r="AK257">
        <f t="shared" si="212"/>
        <v>0.1</v>
      </c>
      <c r="AL257">
        <f t="shared" si="213"/>
        <v>0.1</v>
      </c>
      <c r="AM257">
        <f t="shared" si="214"/>
        <v>0.1</v>
      </c>
      <c r="AN257">
        <f t="shared" si="215"/>
        <v>0.1</v>
      </c>
      <c r="AO257">
        <f t="shared" si="216"/>
        <v>0.1</v>
      </c>
      <c r="AP257">
        <f t="shared" si="217"/>
        <v>20.100000000000001</v>
      </c>
      <c r="AR257">
        <f t="shared" si="218"/>
        <v>0.1</v>
      </c>
      <c r="AS257">
        <f t="shared" si="219"/>
        <v>0.1</v>
      </c>
      <c r="AT257">
        <f t="shared" si="220"/>
        <v>0.1</v>
      </c>
      <c r="AU257">
        <f t="shared" si="221"/>
        <v>0.1</v>
      </c>
      <c r="AV257">
        <f t="shared" si="222"/>
        <v>0.1</v>
      </c>
      <c r="AW257">
        <f t="shared" si="223"/>
        <v>0.1</v>
      </c>
      <c r="AX257">
        <f t="shared" si="224"/>
        <v>0.1</v>
      </c>
      <c r="AY257">
        <f t="shared" si="225"/>
        <v>0.1</v>
      </c>
      <c r="AZ257">
        <f t="shared" si="226"/>
        <v>0.1</v>
      </c>
      <c r="BA257">
        <f t="shared" si="227"/>
        <v>0.1</v>
      </c>
      <c r="BB257">
        <f t="shared" si="228"/>
        <v>0.1</v>
      </c>
      <c r="BC257">
        <f t="shared" si="229"/>
        <v>0.1</v>
      </c>
      <c r="BD257">
        <f t="shared" si="230"/>
        <v>0.1</v>
      </c>
      <c r="BE257">
        <f t="shared" si="231"/>
        <v>0.1</v>
      </c>
      <c r="BF257">
        <f t="shared" si="232"/>
        <v>0.1</v>
      </c>
      <c r="BG257">
        <f t="shared" si="233"/>
        <v>0.1</v>
      </c>
      <c r="BH257">
        <f t="shared" si="234"/>
        <v>0.1</v>
      </c>
      <c r="BI257">
        <f t="shared" si="235"/>
        <v>0.1</v>
      </c>
      <c r="BJ257">
        <f t="shared" si="236"/>
        <v>0.1</v>
      </c>
      <c r="BK257">
        <f t="shared" si="237"/>
        <v>10.1</v>
      </c>
      <c r="BM257">
        <f t="shared" si="238"/>
        <v>1.2999999999999998</v>
      </c>
      <c r="BN257">
        <f t="shared" si="239"/>
        <v>1.2999999999999998</v>
      </c>
      <c r="BO257">
        <f t="shared" si="240"/>
        <v>1.2999999999999998</v>
      </c>
      <c r="BP257">
        <f t="shared" si="241"/>
        <v>1.2999999999999998</v>
      </c>
      <c r="BQ257">
        <f t="shared" si="242"/>
        <v>1.2999999999999998</v>
      </c>
      <c r="BR257">
        <f t="shared" si="243"/>
        <v>1.2099999999999997</v>
      </c>
      <c r="BS257">
        <f t="shared" si="244"/>
        <v>1.1199999999999999</v>
      </c>
      <c r="BT257">
        <f t="shared" si="245"/>
        <v>1.1199999999999999</v>
      </c>
      <c r="BU257">
        <f t="shared" si="246"/>
        <v>1.1199999999999999</v>
      </c>
      <c r="BV257">
        <f t="shared" si="247"/>
        <v>1.1199999999999999</v>
      </c>
      <c r="BW257">
        <f t="shared" si="248"/>
        <v>1.1199999999999999</v>
      </c>
      <c r="BX257">
        <f t="shared" si="249"/>
        <v>1.1199999999999999</v>
      </c>
      <c r="BY257">
        <f t="shared" si="250"/>
        <v>1.1199999999999999</v>
      </c>
      <c r="BZ257">
        <f t="shared" si="251"/>
        <v>1.1199999999999999</v>
      </c>
      <c r="CA257">
        <f t="shared" si="252"/>
        <v>1.1199999999999999</v>
      </c>
      <c r="CB257">
        <f t="shared" si="253"/>
        <v>1.1199999999999999</v>
      </c>
      <c r="CC257">
        <f t="shared" si="254"/>
        <v>1.1199999999999999</v>
      </c>
      <c r="CD257">
        <f t="shared" si="255"/>
        <v>1.1199999999999999</v>
      </c>
      <c r="CE257">
        <f t="shared" si="256"/>
        <v>1.1199999999999999</v>
      </c>
      <c r="CF257">
        <f t="shared" si="257"/>
        <v>59.12</v>
      </c>
      <c r="CH257">
        <f t="shared" si="258"/>
        <v>115.39000000000001</v>
      </c>
      <c r="CI257">
        <f t="shared" si="259"/>
        <v>22.000000000000004</v>
      </c>
      <c r="CJ257">
        <f t="shared" si="260"/>
        <v>12</v>
      </c>
      <c r="CK257">
        <f t="shared" si="261"/>
        <v>81.39</v>
      </c>
      <c r="CL257">
        <f t="shared" si="262"/>
        <v>0</v>
      </c>
      <c r="CM257">
        <f t="shared" si="263"/>
        <v>0</v>
      </c>
    </row>
    <row r="258" spans="1:91" x14ac:dyDescent="0.2">
      <c r="A258">
        <v>241</v>
      </c>
      <c r="B258">
        <f>B$14*(10-lgd*COUNTIF(Defaults!$AI258:$AR258,"&lt;="&amp;B$17))</f>
        <v>1.41</v>
      </c>
      <c r="C258">
        <f>C$14*(10-lgd*COUNTIF(Defaults!$AI258:$AR258,"&lt;="&amp;C$17))</f>
        <v>1.41</v>
      </c>
      <c r="D258">
        <f>D$14*(10-lgd*COUNTIF(Defaults!$AI258:$AR258,"&lt;="&amp;D$17))</f>
        <v>1.41</v>
      </c>
      <c r="E258">
        <f>E$14*(10-lgd*COUNTIF(Defaults!$AI258:$AR258,"&lt;="&amp;E$17))</f>
        <v>1.41</v>
      </c>
      <c r="F258">
        <f>F$14*(10-lgd*COUNTIF(Defaults!$AI258:$AR258,"&lt;="&amp;F$17))</f>
        <v>1.41</v>
      </c>
      <c r="G258">
        <f>G$14*(10-lgd*COUNTIF(Defaults!$AI258:$AR258,"&lt;="&amp;G$17))</f>
        <v>1.41</v>
      </c>
      <c r="H258">
        <f>H$14*(10-lgd*COUNTIF(Defaults!$AI258:$AR258,"&lt;="&amp;H$17))</f>
        <v>1.41</v>
      </c>
      <c r="I258">
        <f>I$14*(10-lgd*COUNTIF(Defaults!$AI258:$AR258,"&lt;="&amp;I$17))</f>
        <v>1.41</v>
      </c>
      <c r="J258">
        <f>J$14*(10-lgd*COUNTIF(Defaults!$AI258:$AR258,"&lt;="&amp;J$17))</f>
        <v>1.41</v>
      </c>
      <c r="K258">
        <f>K$14*(10-lgd*COUNTIF(Defaults!$AI258:$AR258,"&lt;="&amp;K$17))</f>
        <v>1.41</v>
      </c>
      <c r="L258">
        <f>L$14*(10-lgd*COUNTIF(Defaults!$AI258:$AR258,"&lt;="&amp;L$17))</f>
        <v>1.41</v>
      </c>
      <c r="M258">
        <f>M$14*(10-lgd*COUNTIF(Defaults!$AI258:$AR258,"&lt;="&amp;M$17))</f>
        <v>1.41</v>
      </c>
      <c r="N258">
        <f>N$14*(10-lgd*COUNTIF(Defaults!$AI258:$AR258,"&lt;="&amp;N$17))</f>
        <v>1.41</v>
      </c>
      <c r="O258">
        <f>O$14*(10-lgd*COUNTIF(Defaults!$AI258:$AR258,"&lt;="&amp;O$17))</f>
        <v>1.32</v>
      </c>
      <c r="P258">
        <f>P$14*(10-lgd*COUNTIF(Defaults!$AI258:$AR258,"&lt;="&amp;P$17))</f>
        <v>1.32</v>
      </c>
      <c r="Q258">
        <f>Q$14*(10-lgd*COUNTIF(Defaults!$AI258:$AR258,"&lt;="&amp;Q$17))</f>
        <v>1.32</v>
      </c>
      <c r="R258">
        <f>R$14*(10-lgd*COUNTIF(Defaults!$AI258:$AR258,"&lt;="&amp;R$17))</f>
        <v>1.32</v>
      </c>
      <c r="S258">
        <f>S$14*(10-lgd*COUNTIF(Defaults!$AI258:$AR258,"&lt;="&amp;S$17))</f>
        <v>1.32</v>
      </c>
      <c r="T258">
        <f>T$14*(10-lgd*COUNTIF(Defaults!$AI258:$AR258,"&lt;="&amp;T$17))</f>
        <v>1.32</v>
      </c>
      <c r="U258">
        <f>U$14*(10-lgd*COUNTIF(Defaults!$AI258:$AR258,"&lt;="&amp;U$17))</f>
        <v>89.320000000000007</v>
      </c>
      <c r="W258">
        <f t="shared" si="198"/>
        <v>0.1</v>
      </c>
      <c r="X258">
        <f t="shared" si="199"/>
        <v>0.1</v>
      </c>
      <c r="Y258">
        <f t="shared" si="200"/>
        <v>0.1</v>
      </c>
      <c r="Z258">
        <f t="shared" si="201"/>
        <v>0.1</v>
      </c>
      <c r="AA258">
        <f t="shared" si="202"/>
        <v>0.1</v>
      </c>
      <c r="AB258">
        <f t="shared" si="203"/>
        <v>0.1</v>
      </c>
      <c r="AC258">
        <f t="shared" si="204"/>
        <v>0.1</v>
      </c>
      <c r="AD258">
        <f t="shared" si="205"/>
        <v>0.1</v>
      </c>
      <c r="AE258">
        <f t="shared" si="206"/>
        <v>0.1</v>
      </c>
      <c r="AF258">
        <f t="shared" si="207"/>
        <v>0.1</v>
      </c>
      <c r="AG258">
        <f t="shared" si="208"/>
        <v>0.1</v>
      </c>
      <c r="AH258">
        <f t="shared" si="209"/>
        <v>0.1</v>
      </c>
      <c r="AI258">
        <f t="shared" si="210"/>
        <v>0.1</v>
      </c>
      <c r="AJ258">
        <f t="shared" si="211"/>
        <v>0.1</v>
      </c>
      <c r="AK258">
        <f t="shared" si="212"/>
        <v>0.1</v>
      </c>
      <c r="AL258">
        <f t="shared" si="213"/>
        <v>0.1</v>
      </c>
      <c r="AM258">
        <f t="shared" si="214"/>
        <v>0.1</v>
      </c>
      <c r="AN258">
        <f t="shared" si="215"/>
        <v>0.1</v>
      </c>
      <c r="AO258">
        <f t="shared" si="216"/>
        <v>0.1</v>
      </c>
      <c r="AP258">
        <f t="shared" si="217"/>
        <v>20.100000000000001</v>
      </c>
      <c r="AR258">
        <f t="shared" si="218"/>
        <v>0.1</v>
      </c>
      <c r="AS258">
        <f t="shared" si="219"/>
        <v>0.1</v>
      </c>
      <c r="AT258">
        <f t="shared" si="220"/>
        <v>0.1</v>
      </c>
      <c r="AU258">
        <f t="shared" si="221"/>
        <v>0.1</v>
      </c>
      <c r="AV258">
        <f t="shared" si="222"/>
        <v>0.1</v>
      </c>
      <c r="AW258">
        <f t="shared" si="223"/>
        <v>0.1</v>
      </c>
      <c r="AX258">
        <f t="shared" si="224"/>
        <v>0.1</v>
      </c>
      <c r="AY258">
        <f t="shared" si="225"/>
        <v>0.1</v>
      </c>
      <c r="AZ258">
        <f t="shared" si="226"/>
        <v>0.1</v>
      </c>
      <c r="BA258">
        <f t="shared" si="227"/>
        <v>0.1</v>
      </c>
      <c r="BB258">
        <f t="shared" si="228"/>
        <v>0.1</v>
      </c>
      <c r="BC258">
        <f t="shared" si="229"/>
        <v>0.1</v>
      </c>
      <c r="BD258">
        <f t="shared" si="230"/>
        <v>0.1</v>
      </c>
      <c r="BE258">
        <f t="shared" si="231"/>
        <v>0.1</v>
      </c>
      <c r="BF258">
        <f t="shared" si="232"/>
        <v>0.1</v>
      </c>
      <c r="BG258">
        <f t="shared" si="233"/>
        <v>0.1</v>
      </c>
      <c r="BH258">
        <f t="shared" si="234"/>
        <v>0.1</v>
      </c>
      <c r="BI258">
        <f t="shared" si="235"/>
        <v>0.1</v>
      </c>
      <c r="BJ258">
        <f t="shared" si="236"/>
        <v>0.1</v>
      </c>
      <c r="BK258">
        <f t="shared" si="237"/>
        <v>10.1</v>
      </c>
      <c r="BM258">
        <f t="shared" si="238"/>
        <v>1.2099999999999997</v>
      </c>
      <c r="BN258">
        <f t="shared" si="239"/>
        <v>1.2099999999999997</v>
      </c>
      <c r="BO258">
        <f t="shared" si="240"/>
        <v>1.2099999999999997</v>
      </c>
      <c r="BP258">
        <f t="shared" si="241"/>
        <v>1.2099999999999997</v>
      </c>
      <c r="BQ258">
        <f t="shared" si="242"/>
        <v>1.2099999999999997</v>
      </c>
      <c r="BR258">
        <f t="shared" si="243"/>
        <v>1.2099999999999997</v>
      </c>
      <c r="BS258">
        <f t="shared" si="244"/>
        <v>1.2099999999999997</v>
      </c>
      <c r="BT258">
        <f t="shared" si="245"/>
        <v>1.2099999999999997</v>
      </c>
      <c r="BU258">
        <f t="shared" si="246"/>
        <v>1.2099999999999997</v>
      </c>
      <c r="BV258">
        <f t="shared" si="247"/>
        <v>1.2099999999999997</v>
      </c>
      <c r="BW258">
        <f t="shared" si="248"/>
        <v>1.2099999999999997</v>
      </c>
      <c r="BX258">
        <f t="shared" si="249"/>
        <v>1.2099999999999997</v>
      </c>
      <c r="BY258">
        <f t="shared" si="250"/>
        <v>1.2099999999999997</v>
      </c>
      <c r="BZ258">
        <f t="shared" si="251"/>
        <v>1.1199999999999999</v>
      </c>
      <c r="CA258">
        <f t="shared" si="252"/>
        <v>1.1199999999999999</v>
      </c>
      <c r="CB258">
        <f t="shared" si="253"/>
        <v>1.1199999999999999</v>
      </c>
      <c r="CC258">
        <f t="shared" si="254"/>
        <v>1.1199999999999999</v>
      </c>
      <c r="CD258">
        <f t="shared" si="255"/>
        <v>1.1199999999999999</v>
      </c>
      <c r="CE258">
        <f t="shared" si="256"/>
        <v>1.1199999999999999</v>
      </c>
      <c r="CF258">
        <f t="shared" si="257"/>
        <v>59.12</v>
      </c>
      <c r="CH258">
        <f t="shared" si="258"/>
        <v>115.57000000000001</v>
      </c>
      <c r="CI258">
        <f t="shared" si="259"/>
        <v>22.000000000000004</v>
      </c>
      <c r="CJ258">
        <f t="shared" si="260"/>
        <v>12</v>
      </c>
      <c r="CK258">
        <f t="shared" si="261"/>
        <v>81.569999999999993</v>
      </c>
      <c r="CL258">
        <f t="shared" si="262"/>
        <v>0</v>
      </c>
      <c r="CM258">
        <f t="shared" si="263"/>
        <v>0</v>
      </c>
    </row>
    <row r="259" spans="1:91" x14ac:dyDescent="0.2">
      <c r="A259">
        <v>242</v>
      </c>
      <c r="B259">
        <f>B$14*(10-lgd*COUNTIF(Defaults!$AI259:$AR259,"&lt;="&amp;B$17))</f>
        <v>1.5</v>
      </c>
      <c r="C259">
        <f>C$14*(10-lgd*COUNTIF(Defaults!$AI259:$AR259,"&lt;="&amp;C$17))</f>
        <v>1.41</v>
      </c>
      <c r="D259">
        <f>D$14*(10-lgd*COUNTIF(Defaults!$AI259:$AR259,"&lt;="&amp;D$17))</f>
        <v>1.32</v>
      </c>
      <c r="E259">
        <f>E$14*(10-lgd*COUNTIF(Defaults!$AI259:$AR259,"&lt;="&amp;E$17))</f>
        <v>1.2299999999999998</v>
      </c>
      <c r="F259">
        <f>F$14*(10-lgd*COUNTIF(Defaults!$AI259:$AR259,"&lt;="&amp;F$17))</f>
        <v>1.1399999999999999</v>
      </c>
      <c r="G259">
        <f>G$14*(10-lgd*COUNTIF(Defaults!$AI259:$AR259,"&lt;="&amp;G$17))</f>
        <v>1.05</v>
      </c>
      <c r="H259">
        <f>H$14*(10-lgd*COUNTIF(Defaults!$AI259:$AR259,"&lt;="&amp;H$17))</f>
        <v>1.05</v>
      </c>
      <c r="I259">
        <f>I$14*(10-lgd*COUNTIF(Defaults!$AI259:$AR259,"&lt;="&amp;I$17))</f>
        <v>1.05</v>
      </c>
      <c r="J259">
        <f>J$14*(10-lgd*COUNTIF(Defaults!$AI259:$AR259,"&lt;="&amp;J$17))</f>
        <v>1.05</v>
      </c>
      <c r="K259">
        <f>K$14*(10-lgd*COUNTIF(Defaults!$AI259:$AR259,"&lt;="&amp;K$17))</f>
        <v>1.05</v>
      </c>
      <c r="L259">
        <f>L$14*(10-lgd*COUNTIF(Defaults!$AI259:$AR259,"&lt;="&amp;L$17))</f>
        <v>1.05</v>
      </c>
      <c r="M259">
        <f>M$14*(10-lgd*COUNTIF(Defaults!$AI259:$AR259,"&lt;="&amp;M$17))</f>
        <v>0.96</v>
      </c>
      <c r="N259">
        <f>N$14*(10-lgd*COUNTIF(Defaults!$AI259:$AR259,"&lt;="&amp;N$17))</f>
        <v>0.96</v>
      </c>
      <c r="O259">
        <f>O$14*(10-lgd*COUNTIF(Defaults!$AI259:$AR259,"&lt;="&amp;O$17))</f>
        <v>0.96</v>
      </c>
      <c r="P259">
        <f>P$14*(10-lgd*COUNTIF(Defaults!$AI259:$AR259,"&lt;="&amp;P$17))</f>
        <v>0.96</v>
      </c>
      <c r="Q259">
        <f>Q$14*(10-lgd*COUNTIF(Defaults!$AI259:$AR259,"&lt;="&amp;Q$17))</f>
        <v>0.96</v>
      </c>
      <c r="R259">
        <f>R$14*(10-lgd*COUNTIF(Defaults!$AI259:$AR259,"&lt;="&amp;R$17))</f>
        <v>0.96</v>
      </c>
      <c r="S259">
        <f>S$14*(10-lgd*COUNTIF(Defaults!$AI259:$AR259,"&lt;="&amp;S$17))</f>
        <v>0.96</v>
      </c>
      <c r="T259">
        <f>T$14*(10-lgd*COUNTIF(Defaults!$AI259:$AR259,"&lt;="&amp;T$17))</f>
        <v>0.96</v>
      </c>
      <c r="U259">
        <f>U$14*(10-lgd*COUNTIF(Defaults!$AI259:$AR259,"&lt;="&amp;U$17))</f>
        <v>58.87</v>
      </c>
      <c r="W259">
        <f t="shared" si="198"/>
        <v>0.1</v>
      </c>
      <c r="X259">
        <f t="shared" si="199"/>
        <v>0.1</v>
      </c>
      <c r="Y259">
        <f t="shared" si="200"/>
        <v>0.1</v>
      </c>
      <c r="Z259">
        <f t="shared" si="201"/>
        <v>0.1</v>
      </c>
      <c r="AA259">
        <f t="shared" si="202"/>
        <v>0.1</v>
      </c>
      <c r="AB259">
        <f t="shared" si="203"/>
        <v>0.1</v>
      </c>
      <c r="AC259">
        <f t="shared" si="204"/>
        <v>0.1</v>
      </c>
      <c r="AD259">
        <f t="shared" si="205"/>
        <v>0.1</v>
      </c>
      <c r="AE259">
        <f t="shared" si="206"/>
        <v>0.1</v>
      </c>
      <c r="AF259">
        <f t="shared" si="207"/>
        <v>0.1</v>
      </c>
      <c r="AG259">
        <f t="shared" si="208"/>
        <v>0.1</v>
      </c>
      <c r="AH259">
        <f t="shared" si="209"/>
        <v>0.1</v>
      </c>
      <c r="AI259">
        <f t="shared" si="210"/>
        <v>0.1</v>
      </c>
      <c r="AJ259">
        <f t="shared" si="211"/>
        <v>0.1</v>
      </c>
      <c r="AK259">
        <f t="shared" si="212"/>
        <v>0.1</v>
      </c>
      <c r="AL259">
        <f t="shared" si="213"/>
        <v>0.1</v>
      </c>
      <c r="AM259">
        <f t="shared" si="214"/>
        <v>0.1</v>
      </c>
      <c r="AN259">
        <f t="shared" si="215"/>
        <v>0.1</v>
      </c>
      <c r="AO259">
        <f t="shared" si="216"/>
        <v>0.1</v>
      </c>
      <c r="AP259">
        <f t="shared" si="217"/>
        <v>20.100000000000001</v>
      </c>
      <c r="AR259">
        <f t="shared" si="218"/>
        <v>0.1</v>
      </c>
      <c r="AS259">
        <f t="shared" si="219"/>
        <v>0.1</v>
      </c>
      <c r="AT259">
        <f t="shared" si="220"/>
        <v>0.1</v>
      </c>
      <c r="AU259">
        <f t="shared" si="221"/>
        <v>0.1</v>
      </c>
      <c r="AV259">
        <f t="shared" si="222"/>
        <v>0.1</v>
      </c>
      <c r="AW259">
        <f t="shared" si="223"/>
        <v>0.1</v>
      </c>
      <c r="AX259">
        <f t="shared" si="224"/>
        <v>0.1</v>
      </c>
      <c r="AY259">
        <f t="shared" si="225"/>
        <v>0.1</v>
      </c>
      <c r="AZ259">
        <f t="shared" si="226"/>
        <v>0.1</v>
      </c>
      <c r="BA259">
        <f t="shared" si="227"/>
        <v>0.1</v>
      </c>
      <c r="BB259">
        <f t="shared" si="228"/>
        <v>0.1</v>
      </c>
      <c r="BC259">
        <f t="shared" si="229"/>
        <v>0.1</v>
      </c>
      <c r="BD259">
        <f t="shared" si="230"/>
        <v>0.1</v>
      </c>
      <c r="BE259">
        <f t="shared" si="231"/>
        <v>0.1</v>
      </c>
      <c r="BF259">
        <f t="shared" si="232"/>
        <v>0.1</v>
      </c>
      <c r="BG259">
        <f t="shared" si="233"/>
        <v>0.1</v>
      </c>
      <c r="BH259">
        <f t="shared" si="234"/>
        <v>0.1</v>
      </c>
      <c r="BI259">
        <f t="shared" si="235"/>
        <v>0.1</v>
      </c>
      <c r="BJ259">
        <f t="shared" si="236"/>
        <v>0.1</v>
      </c>
      <c r="BK259">
        <f t="shared" si="237"/>
        <v>10.1</v>
      </c>
      <c r="BM259">
        <f t="shared" si="238"/>
        <v>1.2999999999999998</v>
      </c>
      <c r="BN259">
        <f t="shared" si="239"/>
        <v>1.2099999999999997</v>
      </c>
      <c r="BO259">
        <f t="shared" si="240"/>
        <v>1.1199999999999999</v>
      </c>
      <c r="BP259">
        <f t="shared" si="241"/>
        <v>1.0299999999999996</v>
      </c>
      <c r="BQ259">
        <f t="shared" si="242"/>
        <v>0.93999999999999984</v>
      </c>
      <c r="BR259">
        <f t="shared" si="243"/>
        <v>0.85000000000000009</v>
      </c>
      <c r="BS259">
        <f t="shared" si="244"/>
        <v>0.85000000000000009</v>
      </c>
      <c r="BT259">
        <f t="shared" si="245"/>
        <v>0.85000000000000009</v>
      </c>
      <c r="BU259">
        <f t="shared" si="246"/>
        <v>0.85000000000000009</v>
      </c>
      <c r="BV259">
        <f t="shared" si="247"/>
        <v>0.85000000000000009</v>
      </c>
      <c r="BW259">
        <f t="shared" si="248"/>
        <v>0.85000000000000009</v>
      </c>
      <c r="BX259">
        <f t="shared" si="249"/>
        <v>0.76</v>
      </c>
      <c r="BY259">
        <f t="shared" si="250"/>
        <v>0.76</v>
      </c>
      <c r="BZ259">
        <f t="shared" si="251"/>
        <v>0.76</v>
      </c>
      <c r="CA259">
        <f t="shared" si="252"/>
        <v>0.76</v>
      </c>
      <c r="CB259">
        <f t="shared" si="253"/>
        <v>0.76</v>
      </c>
      <c r="CC259">
        <f t="shared" si="254"/>
        <v>0.76</v>
      </c>
      <c r="CD259">
        <f t="shared" si="255"/>
        <v>0.76</v>
      </c>
      <c r="CE259">
        <f t="shared" si="256"/>
        <v>0.76</v>
      </c>
      <c r="CF259">
        <f t="shared" si="257"/>
        <v>28.669999999999995</v>
      </c>
      <c r="CH259">
        <f t="shared" si="258"/>
        <v>79.45</v>
      </c>
      <c r="CI259">
        <f t="shared" si="259"/>
        <v>22.000000000000004</v>
      </c>
      <c r="CJ259">
        <f t="shared" si="260"/>
        <v>12</v>
      </c>
      <c r="CK259">
        <f t="shared" si="261"/>
        <v>45.449999999999989</v>
      </c>
      <c r="CL259">
        <f t="shared" si="262"/>
        <v>0</v>
      </c>
      <c r="CM259">
        <f t="shared" si="263"/>
        <v>0</v>
      </c>
    </row>
    <row r="260" spans="1:91" x14ac:dyDescent="0.2">
      <c r="A260">
        <v>243</v>
      </c>
      <c r="B260">
        <f>B$14*(10-lgd*COUNTIF(Defaults!$AI260:$AR260,"&lt;="&amp;B$17))</f>
        <v>1.5</v>
      </c>
      <c r="C260">
        <f>C$14*(10-lgd*COUNTIF(Defaults!$AI260:$AR260,"&lt;="&amp;C$17))</f>
        <v>1.5</v>
      </c>
      <c r="D260">
        <f>D$14*(10-lgd*COUNTIF(Defaults!$AI260:$AR260,"&lt;="&amp;D$17))</f>
        <v>1.5</v>
      </c>
      <c r="E260">
        <f>E$14*(10-lgd*COUNTIF(Defaults!$AI260:$AR260,"&lt;="&amp;E$17))</f>
        <v>1.5</v>
      </c>
      <c r="F260">
        <f>F$14*(10-lgd*COUNTIF(Defaults!$AI260:$AR260,"&lt;="&amp;F$17))</f>
        <v>1.5</v>
      </c>
      <c r="G260">
        <f>G$14*(10-lgd*COUNTIF(Defaults!$AI260:$AR260,"&lt;="&amp;G$17))</f>
        <v>1.5</v>
      </c>
      <c r="H260">
        <f>H$14*(10-lgd*COUNTIF(Defaults!$AI260:$AR260,"&lt;="&amp;H$17))</f>
        <v>1.5</v>
      </c>
      <c r="I260">
        <f>I$14*(10-lgd*COUNTIF(Defaults!$AI260:$AR260,"&lt;="&amp;I$17))</f>
        <v>1.5</v>
      </c>
      <c r="J260">
        <f>J$14*(10-lgd*COUNTIF(Defaults!$AI260:$AR260,"&lt;="&amp;J$17))</f>
        <v>1.41</v>
      </c>
      <c r="K260">
        <f>K$14*(10-lgd*COUNTIF(Defaults!$AI260:$AR260,"&lt;="&amp;K$17))</f>
        <v>1.41</v>
      </c>
      <c r="L260">
        <f>L$14*(10-lgd*COUNTIF(Defaults!$AI260:$AR260,"&lt;="&amp;L$17))</f>
        <v>1.41</v>
      </c>
      <c r="M260">
        <f>M$14*(10-lgd*COUNTIF(Defaults!$AI260:$AR260,"&lt;="&amp;M$17))</f>
        <v>1.41</v>
      </c>
      <c r="N260">
        <f>N$14*(10-lgd*COUNTIF(Defaults!$AI260:$AR260,"&lt;="&amp;N$17))</f>
        <v>1.41</v>
      </c>
      <c r="O260">
        <f>O$14*(10-lgd*COUNTIF(Defaults!$AI260:$AR260,"&lt;="&amp;O$17))</f>
        <v>1.41</v>
      </c>
      <c r="P260">
        <f>P$14*(10-lgd*COUNTIF(Defaults!$AI260:$AR260,"&lt;="&amp;P$17))</f>
        <v>1.41</v>
      </c>
      <c r="Q260">
        <f>Q$14*(10-lgd*COUNTIF(Defaults!$AI260:$AR260,"&lt;="&amp;Q$17))</f>
        <v>1.32</v>
      </c>
      <c r="R260">
        <f>R$14*(10-lgd*COUNTIF(Defaults!$AI260:$AR260,"&lt;="&amp;R$17))</f>
        <v>1.32</v>
      </c>
      <c r="S260">
        <f>S$14*(10-lgd*COUNTIF(Defaults!$AI260:$AR260,"&lt;="&amp;S$17))</f>
        <v>1.32</v>
      </c>
      <c r="T260">
        <f>T$14*(10-lgd*COUNTIF(Defaults!$AI260:$AR260,"&lt;="&amp;T$17))</f>
        <v>1.32</v>
      </c>
      <c r="U260">
        <f>U$14*(10-lgd*COUNTIF(Defaults!$AI260:$AR260,"&lt;="&amp;U$17))</f>
        <v>89.320000000000007</v>
      </c>
      <c r="W260">
        <f t="shared" si="198"/>
        <v>0.1</v>
      </c>
      <c r="X260">
        <f t="shared" si="199"/>
        <v>0.1</v>
      </c>
      <c r="Y260">
        <f t="shared" si="200"/>
        <v>0.1</v>
      </c>
      <c r="Z260">
        <f t="shared" si="201"/>
        <v>0.1</v>
      </c>
      <c r="AA260">
        <f t="shared" si="202"/>
        <v>0.1</v>
      </c>
      <c r="AB260">
        <f t="shared" si="203"/>
        <v>0.1</v>
      </c>
      <c r="AC260">
        <f t="shared" si="204"/>
        <v>0.1</v>
      </c>
      <c r="AD260">
        <f t="shared" si="205"/>
        <v>0.1</v>
      </c>
      <c r="AE260">
        <f t="shared" si="206"/>
        <v>0.1</v>
      </c>
      <c r="AF260">
        <f t="shared" si="207"/>
        <v>0.1</v>
      </c>
      <c r="AG260">
        <f t="shared" si="208"/>
        <v>0.1</v>
      </c>
      <c r="AH260">
        <f t="shared" si="209"/>
        <v>0.1</v>
      </c>
      <c r="AI260">
        <f t="shared" si="210"/>
        <v>0.1</v>
      </c>
      <c r="AJ260">
        <f t="shared" si="211"/>
        <v>0.1</v>
      </c>
      <c r="AK260">
        <f t="shared" si="212"/>
        <v>0.1</v>
      </c>
      <c r="AL260">
        <f t="shared" si="213"/>
        <v>0.1</v>
      </c>
      <c r="AM260">
        <f t="shared" si="214"/>
        <v>0.1</v>
      </c>
      <c r="AN260">
        <f t="shared" si="215"/>
        <v>0.1</v>
      </c>
      <c r="AO260">
        <f t="shared" si="216"/>
        <v>0.1</v>
      </c>
      <c r="AP260">
        <f t="shared" si="217"/>
        <v>20.100000000000001</v>
      </c>
      <c r="AR260">
        <f t="shared" si="218"/>
        <v>0.1</v>
      </c>
      <c r="AS260">
        <f t="shared" si="219"/>
        <v>0.1</v>
      </c>
      <c r="AT260">
        <f t="shared" si="220"/>
        <v>0.1</v>
      </c>
      <c r="AU260">
        <f t="shared" si="221"/>
        <v>0.1</v>
      </c>
      <c r="AV260">
        <f t="shared" si="222"/>
        <v>0.1</v>
      </c>
      <c r="AW260">
        <f t="shared" si="223"/>
        <v>0.1</v>
      </c>
      <c r="AX260">
        <f t="shared" si="224"/>
        <v>0.1</v>
      </c>
      <c r="AY260">
        <f t="shared" si="225"/>
        <v>0.1</v>
      </c>
      <c r="AZ260">
        <f t="shared" si="226"/>
        <v>0.1</v>
      </c>
      <c r="BA260">
        <f t="shared" si="227"/>
        <v>0.1</v>
      </c>
      <c r="BB260">
        <f t="shared" si="228"/>
        <v>0.1</v>
      </c>
      <c r="BC260">
        <f t="shared" si="229"/>
        <v>0.1</v>
      </c>
      <c r="BD260">
        <f t="shared" si="230"/>
        <v>0.1</v>
      </c>
      <c r="BE260">
        <f t="shared" si="231"/>
        <v>0.1</v>
      </c>
      <c r="BF260">
        <f t="shared" si="232"/>
        <v>0.1</v>
      </c>
      <c r="BG260">
        <f t="shared" si="233"/>
        <v>0.1</v>
      </c>
      <c r="BH260">
        <f t="shared" si="234"/>
        <v>0.1</v>
      </c>
      <c r="BI260">
        <f t="shared" si="235"/>
        <v>0.1</v>
      </c>
      <c r="BJ260">
        <f t="shared" si="236"/>
        <v>0.1</v>
      </c>
      <c r="BK260">
        <f t="shared" si="237"/>
        <v>10.1</v>
      </c>
      <c r="BM260">
        <f t="shared" si="238"/>
        <v>1.2999999999999998</v>
      </c>
      <c r="BN260">
        <f t="shared" si="239"/>
        <v>1.2999999999999998</v>
      </c>
      <c r="BO260">
        <f t="shared" si="240"/>
        <v>1.2999999999999998</v>
      </c>
      <c r="BP260">
        <f t="shared" si="241"/>
        <v>1.2999999999999998</v>
      </c>
      <c r="BQ260">
        <f t="shared" si="242"/>
        <v>1.2999999999999998</v>
      </c>
      <c r="BR260">
        <f t="shared" si="243"/>
        <v>1.2999999999999998</v>
      </c>
      <c r="BS260">
        <f t="shared" si="244"/>
        <v>1.2999999999999998</v>
      </c>
      <c r="BT260">
        <f t="shared" si="245"/>
        <v>1.2999999999999998</v>
      </c>
      <c r="BU260">
        <f t="shared" si="246"/>
        <v>1.2099999999999997</v>
      </c>
      <c r="BV260">
        <f t="shared" si="247"/>
        <v>1.2099999999999997</v>
      </c>
      <c r="BW260">
        <f t="shared" si="248"/>
        <v>1.2099999999999997</v>
      </c>
      <c r="BX260">
        <f t="shared" si="249"/>
        <v>1.2099999999999997</v>
      </c>
      <c r="BY260">
        <f t="shared" si="250"/>
        <v>1.2099999999999997</v>
      </c>
      <c r="BZ260">
        <f t="shared" si="251"/>
        <v>1.2099999999999997</v>
      </c>
      <c r="CA260">
        <f t="shared" si="252"/>
        <v>1.2099999999999997</v>
      </c>
      <c r="CB260">
        <f t="shared" si="253"/>
        <v>1.1199999999999999</v>
      </c>
      <c r="CC260">
        <f t="shared" si="254"/>
        <v>1.1199999999999999</v>
      </c>
      <c r="CD260">
        <f t="shared" si="255"/>
        <v>1.1199999999999999</v>
      </c>
      <c r="CE260">
        <f t="shared" si="256"/>
        <v>1.1199999999999999</v>
      </c>
      <c r="CF260">
        <f t="shared" si="257"/>
        <v>59.12</v>
      </c>
      <c r="CH260">
        <f t="shared" si="258"/>
        <v>116.47000000000001</v>
      </c>
      <c r="CI260">
        <f t="shared" si="259"/>
        <v>22.000000000000004</v>
      </c>
      <c r="CJ260">
        <f t="shared" si="260"/>
        <v>12</v>
      </c>
      <c r="CK260">
        <f t="shared" si="261"/>
        <v>82.47</v>
      </c>
      <c r="CL260">
        <f t="shared" si="262"/>
        <v>0</v>
      </c>
      <c r="CM260">
        <f t="shared" si="263"/>
        <v>0</v>
      </c>
    </row>
    <row r="261" spans="1:91" x14ac:dyDescent="0.2">
      <c r="A261">
        <v>244</v>
      </c>
      <c r="B261">
        <f>B$14*(10-lgd*COUNTIF(Defaults!$AI261:$AR261,"&lt;="&amp;B$17))</f>
        <v>1.5</v>
      </c>
      <c r="C261">
        <f>C$14*(10-lgd*COUNTIF(Defaults!$AI261:$AR261,"&lt;="&amp;C$17))</f>
        <v>1.5</v>
      </c>
      <c r="D261">
        <f>D$14*(10-lgd*COUNTIF(Defaults!$AI261:$AR261,"&lt;="&amp;D$17))</f>
        <v>1.5</v>
      </c>
      <c r="E261">
        <f>E$14*(10-lgd*COUNTIF(Defaults!$AI261:$AR261,"&lt;="&amp;E$17))</f>
        <v>1.5</v>
      </c>
      <c r="F261">
        <f>F$14*(10-lgd*COUNTIF(Defaults!$AI261:$AR261,"&lt;="&amp;F$17))</f>
        <v>1.5</v>
      </c>
      <c r="G261">
        <f>G$14*(10-lgd*COUNTIF(Defaults!$AI261:$AR261,"&lt;="&amp;G$17))</f>
        <v>1.5</v>
      </c>
      <c r="H261">
        <f>H$14*(10-lgd*COUNTIF(Defaults!$AI261:$AR261,"&lt;="&amp;H$17))</f>
        <v>1.5</v>
      </c>
      <c r="I261">
        <f>I$14*(10-lgd*COUNTIF(Defaults!$AI261:$AR261,"&lt;="&amp;I$17))</f>
        <v>1.5</v>
      </c>
      <c r="J261">
        <f>J$14*(10-lgd*COUNTIF(Defaults!$AI261:$AR261,"&lt;="&amp;J$17))</f>
        <v>1.5</v>
      </c>
      <c r="K261">
        <f>K$14*(10-lgd*COUNTIF(Defaults!$AI261:$AR261,"&lt;="&amp;K$17))</f>
        <v>1.5</v>
      </c>
      <c r="L261">
        <f>L$14*(10-lgd*COUNTIF(Defaults!$AI261:$AR261,"&lt;="&amp;L$17))</f>
        <v>1.5</v>
      </c>
      <c r="M261">
        <f>M$14*(10-lgd*COUNTIF(Defaults!$AI261:$AR261,"&lt;="&amp;M$17))</f>
        <v>1.5</v>
      </c>
      <c r="N261">
        <f>N$14*(10-lgd*COUNTIF(Defaults!$AI261:$AR261,"&lt;="&amp;N$17))</f>
        <v>1.5</v>
      </c>
      <c r="O261">
        <f>O$14*(10-lgd*COUNTIF(Defaults!$AI261:$AR261,"&lt;="&amp;O$17))</f>
        <v>1.5</v>
      </c>
      <c r="P261">
        <f>P$14*(10-lgd*COUNTIF(Defaults!$AI261:$AR261,"&lt;="&amp;P$17))</f>
        <v>1.5</v>
      </c>
      <c r="Q261">
        <f>Q$14*(10-lgd*COUNTIF(Defaults!$AI261:$AR261,"&lt;="&amp;Q$17))</f>
        <v>1.5</v>
      </c>
      <c r="R261">
        <f>R$14*(10-lgd*COUNTIF(Defaults!$AI261:$AR261,"&lt;="&amp;R$17))</f>
        <v>1.5</v>
      </c>
      <c r="S261">
        <f>S$14*(10-lgd*COUNTIF(Defaults!$AI261:$AR261,"&lt;="&amp;S$17))</f>
        <v>1.5</v>
      </c>
      <c r="T261">
        <f>T$14*(10-lgd*COUNTIF(Defaults!$AI261:$AR261,"&lt;="&amp;T$17))</f>
        <v>1.5</v>
      </c>
      <c r="U261">
        <f>U$14*(10-lgd*COUNTIF(Defaults!$AI261:$AR261,"&lt;="&amp;U$17))</f>
        <v>101.5</v>
      </c>
      <c r="W261">
        <f t="shared" si="198"/>
        <v>0.1</v>
      </c>
      <c r="X261">
        <f t="shared" si="199"/>
        <v>0.1</v>
      </c>
      <c r="Y261">
        <f t="shared" si="200"/>
        <v>0.1</v>
      </c>
      <c r="Z261">
        <f t="shared" si="201"/>
        <v>0.1</v>
      </c>
      <c r="AA261">
        <f t="shared" si="202"/>
        <v>0.1</v>
      </c>
      <c r="AB261">
        <f t="shared" si="203"/>
        <v>0.1</v>
      </c>
      <c r="AC261">
        <f t="shared" si="204"/>
        <v>0.1</v>
      </c>
      <c r="AD261">
        <f t="shared" si="205"/>
        <v>0.1</v>
      </c>
      <c r="AE261">
        <f t="shared" si="206"/>
        <v>0.1</v>
      </c>
      <c r="AF261">
        <f t="shared" si="207"/>
        <v>0.1</v>
      </c>
      <c r="AG261">
        <f t="shared" si="208"/>
        <v>0.1</v>
      </c>
      <c r="AH261">
        <f t="shared" si="209"/>
        <v>0.1</v>
      </c>
      <c r="AI261">
        <f t="shared" si="210"/>
        <v>0.1</v>
      </c>
      <c r="AJ261">
        <f t="shared" si="211"/>
        <v>0.1</v>
      </c>
      <c r="AK261">
        <f t="shared" si="212"/>
        <v>0.1</v>
      </c>
      <c r="AL261">
        <f t="shared" si="213"/>
        <v>0.1</v>
      </c>
      <c r="AM261">
        <f t="shared" si="214"/>
        <v>0.1</v>
      </c>
      <c r="AN261">
        <f t="shared" si="215"/>
        <v>0.1</v>
      </c>
      <c r="AO261">
        <f t="shared" si="216"/>
        <v>0.1</v>
      </c>
      <c r="AP261">
        <f t="shared" si="217"/>
        <v>20.100000000000001</v>
      </c>
      <c r="AR261">
        <f t="shared" si="218"/>
        <v>0.1</v>
      </c>
      <c r="AS261">
        <f t="shared" si="219"/>
        <v>0.1</v>
      </c>
      <c r="AT261">
        <f t="shared" si="220"/>
        <v>0.1</v>
      </c>
      <c r="AU261">
        <f t="shared" si="221"/>
        <v>0.1</v>
      </c>
      <c r="AV261">
        <f t="shared" si="222"/>
        <v>0.1</v>
      </c>
      <c r="AW261">
        <f t="shared" si="223"/>
        <v>0.1</v>
      </c>
      <c r="AX261">
        <f t="shared" si="224"/>
        <v>0.1</v>
      </c>
      <c r="AY261">
        <f t="shared" si="225"/>
        <v>0.1</v>
      </c>
      <c r="AZ261">
        <f t="shared" si="226"/>
        <v>0.1</v>
      </c>
      <c r="BA261">
        <f t="shared" si="227"/>
        <v>0.1</v>
      </c>
      <c r="BB261">
        <f t="shared" si="228"/>
        <v>0.1</v>
      </c>
      <c r="BC261">
        <f t="shared" si="229"/>
        <v>0.1</v>
      </c>
      <c r="BD261">
        <f t="shared" si="230"/>
        <v>0.1</v>
      </c>
      <c r="BE261">
        <f t="shared" si="231"/>
        <v>0.1</v>
      </c>
      <c r="BF261">
        <f t="shared" si="232"/>
        <v>0.1</v>
      </c>
      <c r="BG261">
        <f t="shared" si="233"/>
        <v>0.1</v>
      </c>
      <c r="BH261">
        <f t="shared" si="234"/>
        <v>0.1</v>
      </c>
      <c r="BI261">
        <f t="shared" si="235"/>
        <v>0.1</v>
      </c>
      <c r="BJ261">
        <f t="shared" si="236"/>
        <v>0.1</v>
      </c>
      <c r="BK261">
        <f t="shared" si="237"/>
        <v>10.1</v>
      </c>
      <c r="BM261">
        <f t="shared" si="238"/>
        <v>1.2999999999999998</v>
      </c>
      <c r="BN261">
        <f t="shared" si="239"/>
        <v>1.2999999999999998</v>
      </c>
      <c r="BO261">
        <f t="shared" si="240"/>
        <v>1.2999999999999998</v>
      </c>
      <c r="BP261">
        <f t="shared" si="241"/>
        <v>1.2999999999999998</v>
      </c>
      <c r="BQ261">
        <f t="shared" si="242"/>
        <v>1.2999999999999998</v>
      </c>
      <c r="BR261">
        <f t="shared" si="243"/>
        <v>1.2999999999999998</v>
      </c>
      <c r="BS261">
        <f t="shared" si="244"/>
        <v>1.2999999999999998</v>
      </c>
      <c r="BT261">
        <f t="shared" si="245"/>
        <v>1.2999999999999998</v>
      </c>
      <c r="BU261">
        <f t="shared" si="246"/>
        <v>1.2999999999999998</v>
      </c>
      <c r="BV261">
        <f t="shared" si="247"/>
        <v>1.2999999999999998</v>
      </c>
      <c r="BW261">
        <f t="shared" si="248"/>
        <v>1.2999999999999998</v>
      </c>
      <c r="BX261">
        <f t="shared" si="249"/>
        <v>1.2999999999999998</v>
      </c>
      <c r="BY261">
        <f t="shared" si="250"/>
        <v>1.2999999999999998</v>
      </c>
      <c r="BZ261">
        <f t="shared" si="251"/>
        <v>1.2999999999999998</v>
      </c>
      <c r="CA261">
        <f t="shared" si="252"/>
        <v>1.2999999999999998</v>
      </c>
      <c r="CB261">
        <f t="shared" si="253"/>
        <v>1.2999999999999998</v>
      </c>
      <c r="CC261">
        <f t="shared" si="254"/>
        <v>1.2999999999999998</v>
      </c>
      <c r="CD261">
        <f t="shared" si="255"/>
        <v>1.2999999999999998</v>
      </c>
      <c r="CE261">
        <f t="shared" si="256"/>
        <v>1.2999999999999998</v>
      </c>
      <c r="CF261">
        <f t="shared" si="257"/>
        <v>71.300000000000011</v>
      </c>
      <c r="CH261">
        <f t="shared" si="258"/>
        <v>130</v>
      </c>
      <c r="CI261">
        <f t="shared" si="259"/>
        <v>22.000000000000004</v>
      </c>
      <c r="CJ261">
        <f t="shared" si="260"/>
        <v>12</v>
      </c>
      <c r="CK261">
        <f t="shared" si="261"/>
        <v>96.000000000000014</v>
      </c>
      <c r="CL261">
        <f t="shared" si="262"/>
        <v>0</v>
      </c>
      <c r="CM261">
        <f t="shared" si="263"/>
        <v>0</v>
      </c>
    </row>
    <row r="262" spans="1:91" x14ac:dyDescent="0.2">
      <c r="A262">
        <v>245</v>
      </c>
      <c r="B262">
        <f>B$14*(10-lgd*COUNTIF(Defaults!$AI262:$AR262,"&lt;="&amp;B$17))</f>
        <v>1.5</v>
      </c>
      <c r="C262">
        <f>C$14*(10-lgd*COUNTIF(Defaults!$AI262:$AR262,"&lt;="&amp;C$17))</f>
        <v>1.5</v>
      </c>
      <c r="D262">
        <f>D$14*(10-lgd*COUNTIF(Defaults!$AI262:$AR262,"&lt;="&amp;D$17))</f>
        <v>1.5</v>
      </c>
      <c r="E262">
        <f>E$14*(10-lgd*COUNTIF(Defaults!$AI262:$AR262,"&lt;="&amp;E$17))</f>
        <v>1.41</v>
      </c>
      <c r="F262">
        <f>F$14*(10-lgd*COUNTIF(Defaults!$AI262:$AR262,"&lt;="&amp;F$17))</f>
        <v>1.41</v>
      </c>
      <c r="G262">
        <f>G$14*(10-lgd*COUNTIF(Defaults!$AI262:$AR262,"&lt;="&amp;G$17))</f>
        <v>1.41</v>
      </c>
      <c r="H262">
        <f>H$14*(10-lgd*COUNTIF(Defaults!$AI262:$AR262,"&lt;="&amp;H$17))</f>
        <v>1.41</v>
      </c>
      <c r="I262">
        <f>I$14*(10-lgd*COUNTIF(Defaults!$AI262:$AR262,"&lt;="&amp;I$17))</f>
        <v>1.41</v>
      </c>
      <c r="J262">
        <f>J$14*(10-lgd*COUNTIF(Defaults!$AI262:$AR262,"&lt;="&amp;J$17))</f>
        <v>1.41</v>
      </c>
      <c r="K262">
        <f>K$14*(10-lgd*COUNTIF(Defaults!$AI262:$AR262,"&lt;="&amp;K$17))</f>
        <v>1.32</v>
      </c>
      <c r="L262">
        <f>L$14*(10-lgd*COUNTIF(Defaults!$AI262:$AR262,"&lt;="&amp;L$17))</f>
        <v>1.32</v>
      </c>
      <c r="M262">
        <f>M$14*(10-lgd*COUNTIF(Defaults!$AI262:$AR262,"&lt;="&amp;M$17))</f>
        <v>1.32</v>
      </c>
      <c r="N262">
        <f>N$14*(10-lgd*COUNTIF(Defaults!$AI262:$AR262,"&lt;="&amp;N$17))</f>
        <v>1.32</v>
      </c>
      <c r="O262">
        <f>O$14*(10-lgd*COUNTIF(Defaults!$AI262:$AR262,"&lt;="&amp;O$17))</f>
        <v>1.32</v>
      </c>
      <c r="P262">
        <f>P$14*(10-lgd*COUNTIF(Defaults!$AI262:$AR262,"&lt;="&amp;P$17))</f>
        <v>1.32</v>
      </c>
      <c r="Q262">
        <f>Q$14*(10-lgd*COUNTIF(Defaults!$AI262:$AR262,"&lt;="&amp;Q$17))</f>
        <v>1.32</v>
      </c>
      <c r="R262">
        <f>R$14*(10-lgd*COUNTIF(Defaults!$AI262:$AR262,"&lt;="&amp;R$17))</f>
        <v>1.32</v>
      </c>
      <c r="S262">
        <f>S$14*(10-lgd*COUNTIF(Defaults!$AI262:$AR262,"&lt;="&amp;S$17))</f>
        <v>1.32</v>
      </c>
      <c r="T262">
        <f>T$14*(10-lgd*COUNTIF(Defaults!$AI262:$AR262,"&lt;="&amp;T$17))</f>
        <v>1.32</v>
      </c>
      <c r="U262">
        <f>U$14*(10-lgd*COUNTIF(Defaults!$AI262:$AR262,"&lt;="&amp;U$17))</f>
        <v>89.320000000000007</v>
      </c>
      <c r="W262">
        <f t="shared" si="198"/>
        <v>0.1</v>
      </c>
      <c r="X262">
        <f t="shared" si="199"/>
        <v>0.1</v>
      </c>
      <c r="Y262">
        <f t="shared" si="200"/>
        <v>0.1</v>
      </c>
      <c r="Z262">
        <f t="shared" si="201"/>
        <v>0.1</v>
      </c>
      <c r="AA262">
        <f t="shared" si="202"/>
        <v>0.1</v>
      </c>
      <c r="AB262">
        <f t="shared" si="203"/>
        <v>0.1</v>
      </c>
      <c r="AC262">
        <f t="shared" si="204"/>
        <v>0.1</v>
      </c>
      <c r="AD262">
        <f t="shared" si="205"/>
        <v>0.1</v>
      </c>
      <c r="AE262">
        <f t="shared" si="206"/>
        <v>0.1</v>
      </c>
      <c r="AF262">
        <f t="shared" si="207"/>
        <v>0.1</v>
      </c>
      <c r="AG262">
        <f t="shared" si="208"/>
        <v>0.1</v>
      </c>
      <c r="AH262">
        <f t="shared" si="209"/>
        <v>0.1</v>
      </c>
      <c r="AI262">
        <f t="shared" si="210"/>
        <v>0.1</v>
      </c>
      <c r="AJ262">
        <f t="shared" si="211"/>
        <v>0.1</v>
      </c>
      <c r="AK262">
        <f t="shared" si="212"/>
        <v>0.1</v>
      </c>
      <c r="AL262">
        <f t="shared" si="213"/>
        <v>0.1</v>
      </c>
      <c r="AM262">
        <f t="shared" si="214"/>
        <v>0.1</v>
      </c>
      <c r="AN262">
        <f t="shared" si="215"/>
        <v>0.1</v>
      </c>
      <c r="AO262">
        <f t="shared" si="216"/>
        <v>0.1</v>
      </c>
      <c r="AP262">
        <f t="shared" si="217"/>
        <v>20.100000000000001</v>
      </c>
      <c r="AR262">
        <f t="shared" si="218"/>
        <v>0.1</v>
      </c>
      <c r="AS262">
        <f t="shared" si="219"/>
        <v>0.1</v>
      </c>
      <c r="AT262">
        <f t="shared" si="220"/>
        <v>0.1</v>
      </c>
      <c r="AU262">
        <f t="shared" si="221"/>
        <v>0.1</v>
      </c>
      <c r="AV262">
        <f t="shared" si="222"/>
        <v>0.1</v>
      </c>
      <c r="AW262">
        <f t="shared" si="223"/>
        <v>0.1</v>
      </c>
      <c r="AX262">
        <f t="shared" si="224"/>
        <v>0.1</v>
      </c>
      <c r="AY262">
        <f t="shared" si="225"/>
        <v>0.1</v>
      </c>
      <c r="AZ262">
        <f t="shared" si="226"/>
        <v>0.1</v>
      </c>
      <c r="BA262">
        <f t="shared" si="227"/>
        <v>0.1</v>
      </c>
      <c r="BB262">
        <f t="shared" si="228"/>
        <v>0.1</v>
      </c>
      <c r="BC262">
        <f t="shared" si="229"/>
        <v>0.1</v>
      </c>
      <c r="BD262">
        <f t="shared" si="230"/>
        <v>0.1</v>
      </c>
      <c r="BE262">
        <f t="shared" si="231"/>
        <v>0.1</v>
      </c>
      <c r="BF262">
        <f t="shared" si="232"/>
        <v>0.1</v>
      </c>
      <c r="BG262">
        <f t="shared" si="233"/>
        <v>0.1</v>
      </c>
      <c r="BH262">
        <f t="shared" si="234"/>
        <v>0.1</v>
      </c>
      <c r="BI262">
        <f t="shared" si="235"/>
        <v>0.1</v>
      </c>
      <c r="BJ262">
        <f t="shared" si="236"/>
        <v>0.1</v>
      </c>
      <c r="BK262">
        <f t="shared" si="237"/>
        <v>10.1</v>
      </c>
      <c r="BM262">
        <f t="shared" si="238"/>
        <v>1.2999999999999998</v>
      </c>
      <c r="BN262">
        <f t="shared" si="239"/>
        <v>1.2999999999999998</v>
      </c>
      <c r="BO262">
        <f t="shared" si="240"/>
        <v>1.2999999999999998</v>
      </c>
      <c r="BP262">
        <f t="shared" si="241"/>
        <v>1.2099999999999997</v>
      </c>
      <c r="BQ262">
        <f t="shared" si="242"/>
        <v>1.2099999999999997</v>
      </c>
      <c r="BR262">
        <f t="shared" si="243"/>
        <v>1.2099999999999997</v>
      </c>
      <c r="BS262">
        <f t="shared" si="244"/>
        <v>1.2099999999999997</v>
      </c>
      <c r="BT262">
        <f t="shared" si="245"/>
        <v>1.2099999999999997</v>
      </c>
      <c r="BU262">
        <f t="shared" si="246"/>
        <v>1.2099999999999997</v>
      </c>
      <c r="BV262">
        <f t="shared" si="247"/>
        <v>1.1199999999999999</v>
      </c>
      <c r="BW262">
        <f t="shared" si="248"/>
        <v>1.1199999999999999</v>
      </c>
      <c r="BX262">
        <f t="shared" si="249"/>
        <v>1.1199999999999999</v>
      </c>
      <c r="BY262">
        <f t="shared" si="250"/>
        <v>1.1199999999999999</v>
      </c>
      <c r="BZ262">
        <f t="shared" si="251"/>
        <v>1.1199999999999999</v>
      </c>
      <c r="CA262">
        <f t="shared" si="252"/>
        <v>1.1199999999999999</v>
      </c>
      <c r="CB262">
        <f t="shared" si="253"/>
        <v>1.1199999999999999</v>
      </c>
      <c r="CC262">
        <f t="shared" si="254"/>
        <v>1.1199999999999999</v>
      </c>
      <c r="CD262">
        <f t="shared" si="255"/>
        <v>1.1199999999999999</v>
      </c>
      <c r="CE262">
        <f t="shared" si="256"/>
        <v>1.1199999999999999</v>
      </c>
      <c r="CF262">
        <f t="shared" si="257"/>
        <v>59.12</v>
      </c>
      <c r="CH262">
        <f t="shared" si="258"/>
        <v>115.48000000000002</v>
      </c>
      <c r="CI262">
        <f t="shared" si="259"/>
        <v>22.000000000000004</v>
      </c>
      <c r="CJ262">
        <f t="shared" si="260"/>
        <v>12</v>
      </c>
      <c r="CK262">
        <f t="shared" si="261"/>
        <v>81.47999999999999</v>
      </c>
      <c r="CL262">
        <f t="shared" si="262"/>
        <v>0</v>
      </c>
      <c r="CM262">
        <f t="shared" si="263"/>
        <v>0</v>
      </c>
    </row>
    <row r="263" spans="1:91" x14ac:dyDescent="0.2">
      <c r="A263">
        <v>246</v>
      </c>
      <c r="B263">
        <f>B$14*(10-lgd*COUNTIF(Defaults!$AI263:$AR263,"&lt;="&amp;B$17))</f>
        <v>1.5</v>
      </c>
      <c r="C263">
        <f>C$14*(10-lgd*COUNTIF(Defaults!$AI263:$AR263,"&lt;="&amp;C$17))</f>
        <v>1.5</v>
      </c>
      <c r="D263">
        <f>D$14*(10-lgd*COUNTIF(Defaults!$AI263:$AR263,"&lt;="&amp;D$17))</f>
        <v>1.5</v>
      </c>
      <c r="E263">
        <f>E$14*(10-lgd*COUNTIF(Defaults!$AI263:$AR263,"&lt;="&amp;E$17))</f>
        <v>1.5</v>
      </c>
      <c r="F263">
        <f>F$14*(10-lgd*COUNTIF(Defaults!$AI263:$AR263,"&lt;="&amp;F$17))</f>
        <v>1.5</v>
      </c>
      <c r="G263">
        <f>G$14*(10-lgd*COUNTIF(Defaults!$AI263:$AR263,"&lt;="&amp;G$17))</f>
        <v>1.5</v>
      </c>
      <c r="H263">
        <f>H$14*(10-lgd*COUNTIF(Defaults!$AI263:$AR263,"&lt;="&amp;H$17))</f>
        <v>1.5</v>
      </c>
      <c r="I263">
        <f>I$14*(10-lgd*COUNTIF(Defaults!$AI263:$AR263,"&lt;="&amp;I$17))</f>
        <v>1.5</v>
      </c>
      <c r="J263">
        <f>J$14*(10-lgd*COUNTIF(Defaults!$AI263:$AR263,"&lt;="&amp;J$17))</f>
        <v>1.5</v>
      </c>
      <c r="K263">
        <f>K$14*(10-lgd*COUNTIF(Defaults!$AI263:$AR263,"&lt;="&amp;K$17))</f>
        <v>1.5</v>
      </c>
      <c r="L263">
        <f>L$14*(10-lgd*COUNTIF(Defaults!$AI263:$AR263,"&lt;="&amp;L$17))</f>
        <v>1.5</v>
      </c>
      <c r="M263">
        <f>M$14*(10-lgd*COUNTIF(Defaults!$AI263:$AR263,"&lt;="&amp;M$17))</f>
        <v>1.5</v>
      </c>
      <c r="N263">
        <f>N$14*(10-lgd*COUNTIF(Defaults!$AI263:$AR263,"&lt;="&amp;N$17))</f>
        <v>1.5</v>
      </c>
      <c r="O263">
        <f>O$14*(10-lgd*COUNTIF(Defaults!$AI263:$AR263,"&lt;="&amp;O$17))</f>
        <v>1.5</v>
      </c>
      <c r="P263">
        <f>P$14*(10-lgd*COUNTIF(Defaults!$AI263:$AR263,"&lt;="&amp;P$17))</f>
        <v>1.5</v>
      </c>
      <c r="Q263">
        <f>Q$14*(10-lgd*COUNTIF(Defaults!$AI263:$AR263,"&lt;="&amp;Q$17))</f>
        <v>1.5</v>
      </c>
      <c r="R263">
        <f>R$14*(10-lgd*COUNTIF(Defaults!$AI263:$AR263,"&lt;="&amp;R$17))</f>
        <v>1.5</v>
      </c>
      <c r="S263">
        <f>S$14*(10-lgd*COUNTIF(Defaults!$AI263:$AR263,"&lt;="&amp;S$17))</f>
        <v>1.5</v>
      </c>
      <c r="T263">
        <f>T$14*(10-lgd*COUNTIF(Defaults!$AI263:$AR263,"&lt;="&amp;T$17))</f>
        <v>1.5</v>
      </c>
      <c r="U263">
        <f>U$14*(10-lgd*COUNTIF(Defaults!$AI263:$AR263,"&lt;="&amp;U$17))</f>
        <v>95.410000000000011</v>
      </c>
      <c r="W263">
        <f t="shared" si="198"/>
        <v>0.1</v>
      </c>
      <c r="X263">
        <f t="shared" si="199"/>
        <v>0.1</v>
      </c>
      <c r="Y263">
        <f t="shared" si="200"/>
        <v>0.1</v>
      </c>
      <c r="Z263">
        <f t="shared" si="201"/>
        <v>0.1</v>
      </c>
      <c r="AA263">
        <f t="shared" si="202"/>
        <v>0.1</v>
      </c>
      <c r="AB263">
        <f t="shared" si="203"/>
        <v>0.1</v>
      </c>
      <c r="AC263">
        <f t="shared" si="204"/>
        <v>0.1</v>
      </c>
      <c r="AD263">
        <f t="shared" si="205"/>
        <v>0.1</v>
      </c>
      <c r="AE263">
        <f t="shared" si="206"/>
        <v>0.1</v>
      </c>
      <c r="AF263">
        <f t="shared" si="207"/>
        <v>0.1</v>
      </c>
      <c r="AG263">
        <f t="shared" si="208"/>
        <v>0.1</v>
      </c>
      <c r="AH263">
        <f t="shared" si="209"/>
        <v>0.1</v>
      </c>
      <c r="AI263">
        <f t="shared" si="210"/>
        <v>0.1</v>
      </c>
      <c r="AJ263">
        <f t="shared" si="211"/>
        <v>0.1</v>
      </c>
      <c r="AK263">
        <f t="shared" si="212"/>
        <v>0.1</v>
      </c>
      <c r="AL263">
        <f t="shared" si="213"/>
        <v>0.1</v>
      </c>
      <c r="AM263">
        <f t="shared" si="214"/>
        <v>0.1</v>
      </c>
      <c r="AN263">
        <f t="shared" si="215"/>
        <v>0.1</v>
      </c>
      <c r="AO263">
        <f t="shared" si="216"/>
        <v>0.1</v>
      </c>
      <c r="AP263">
        <f t="shared" si="217"/>
        <v>20.100000000000001</v>
      </c>
      <c r="AR263">
        <f t="shared" si="218"/>
        <v>0.1</v>
      </c>
      <c r="AS263">
        <f t="shared" si="219"/>
        <v>0.1</v>
      </c>
      <c r="AT263">
        <f t="shared" si="220"/>
        <v>0.1</v>
      </c>
      <c r="AU263">
        <f t="shared" si="221"/>
        <v>0.1</v>
      </c>
      <c r="AV263">
        <f t="shared" si="222"/>
        <v>0.1</v>
      </c>
      <c r="AW263">
        <f t="shared" si="223"/>
        <v>0.1</v>
      </c>
      <c r="AX263">
        <f t="shared" si="224"/>
        <v>0.1</v>
      </c>
      <c r="AY263">
        <f t="shared" si="225"/>
        <v>0.1</v>
      </c>
      <c r="AZ263">
        <f t="shared" si="226"/>
        <v>0.1</v>
      </c>
      <c r="BA263">
        <f t="shared" si="227"/>
        <v>0.1</v>
      </c>
      <c r="BB263">
        <f t="shared" si="228"/>
        <v>0.1</v>
      </c>
      <c r="BC263">
        <f t="shared" si="229"/>
        <v>0.1</v>
      </c>
      <c r="BD263">
        <f t="shared" si="230"/>
        <v>0.1</v>
      </c>
      <c r="BE263">
        <f t="shared" si="231"/>
        <v>0.1</v>
      </c>
      <c r="BF263">
        <f t="shared" si="232"/>
        <v>0.1</v>
      </c>
      <c r="BG263">
        <f t="shared" si="233"/>
        <v>0.1</v>
      </c>
      <c r="BH263">
        <f t="shared" si="234"/>
        <v>0.1</v>
      </c>
      <c r="BI263">
        <f t="shared" si="235"/>
        <v>0.1</v>
      </c>
      <c r="BJ263">
        <f t="shared" si="236"/>
        <v>0.1</v>
      </c>
      <c r="BK263">
        <f t="shared" si="237"/>
        <v>10.1</v>
      </c>
      <c r="BM263">
        <f t="shared" si="238"/>
        <v>1.2999999999999998</v>
      </c>
      <c r="BN263">
        <f t="shared" si="239"/>
        <v>1.2999999999999998</v>
      </c>
      <c r="BO263">
        <f t="shared" si="240"/>
        <v>1.2999999999999998</v>
      </c>
      <c r="BP263">
        <f t="shared" si="241"/>
        <v>1.2999999999999998</v>
      </c>
      <c r="BQ263">
        <f t="shared" si="242"/>
        <v>1.2999999999999998</v>
      </c>
      <c r="BR263">
        <f t="shared" si="243"/>
        <v>1.2999999999999998</v>
      </c>
      <c r="BS263">
        <f t="shared" si="244"/>
        <v>1.2999999999999998</v>
      </c>
      <c r="BT263">
        <f t="shared" si="245"/>
        <v>1.2999999999999998</v>
      </c>
      <c r="BU263">
        <f t="shared" si="246"/>
        <v>1.2999999999999998</v>
      </c>
      <c r="BV263">
        <f t="shared" si="247"/>
        <v>1.2999999999999998</v>
      </c>
      <c r="BW263">
        <f t="shared" si="248"/>
        <v>1.2999999999999998</v>
      </c>
      <c r="BX263">
        <f t="shared" si="249"/>
        <v>1.2999999999999998</v>
      </c>
      <c r="BY263">
        <f t="shared" si="250"/>
        <v>1.2999999999999998</v>
      </c>
      <c r="BZ263">
        <f t="shared" si="251"/>
        <v>1.2999999999999998</v>
      </c>
      <c r="CA263">
        <f t="shared" si="252"/>
        <v>1.2999999999999998</v>
      </c>
      <c r="CB263">
        <f t="shared" si="253"/>
        <v>1.2999999999999998</v>
      </c>
      <c r="CC263">
        <f t="shared" si="254"/>
        <v>1.2999999999999998</v>
      </c>
      <c r="CD263">
        <f t="shared" si="255"/>
        <v>1.2999999999999998</v>
      </c>
      <c r="CE263">
        <f t="shared" si="256"/>
        <v>1.2999999999999998</v>
      </c>
      <c r="CF263">
        <f t="shared" si="257"/>
        <v>65.210000000000008</v>
      </c>
      <c r="CH263">
        <f t="shared" si="258"/>
        <v>123.91000000000001</v>
      </c>
      <c r="CI263">
        <f t="shared" si="259"/>
        <v>22.000000000000004</v>
      </c>
      <c r="CJ263">
        <f t="shared" si="260"/>
        <v>12</v>
      </c>
      <c r="CK263">
        <f t="shared" si="261"/>
        <v>89.910000000000011</v>
      </c>
      <c r="CL263">
        <f t="shared" si="262"/>
        <v>0</v>
      </c>
      <c r="CM263">
        <f t="shared" si="263"/>
        <v>0</v>
      </c>
    </row>
    <row r="264" spans="1:91" x14ac:dyDescent="0.2">
      <c r="A264">
        <v>247</v>
      </c>
      <c r="B264">
        <f>B$14*(10-lgd*COUNTIF(Defaults!$AI264:$AR264,"&lt;="&amp;B$17))</f>
        <v>1.32</v>
      </c>
      <c r="C264">
        <f>C$14*(10-lgd*COUNTIF(Defaults!$AI264:$AR264,"&lt;="&amp;C$17))</f>
        <v>1.2299999999999998</v>
      </c>
      <c r="D264">
        <f>D$14*(10-lgd*COUNTIF(Defaults!$AI264:$AR264,"&lt;="&amp;D$17))</f>
        <v>1.1399999999999999</v>
      </c>
      <c r="E264">
        <f>E$14*(10-lgd*COUNTIF(Defaults!$AI264:$AR264,"&lt;="&amp;E$17))</f>
        <v>1.1399999999999999</v>
      </c>
      <c r="F264">
        <f>F$14*(10-lgd*COUNTIF(Defaults!$AI264:$AR264,"&lt;="&amp;F$17))</f>
        <v>1.1399999999999999</v>
      </c>
      <c r="G264">
        <f>G$14*(10-lgd*COUNTIF(Defaults!$AI264:$AR264,"&lt;="&amp;G$17))</f>
        <v>1.1399999999999999</v>
      </c>
      <c r="H264">
        <f>H$14*(10-lgd*COUNTIF(Defaults!$AI264:$AR264,"&lt;="&amp;H$17))</f>
        <v>1.1399999999999999</v>
      </c>
      <c r="I264">
        <f>I$14*(10-lgd*COUNTIF(Defaults!$AI264:$AR264,"&lt;="&amp;I$17))</f>
        <v>1.1399999999999999</v>
      </c>
      <c r="J264">
        <f>J$14*(10-lgd*COUNTIF(Defaults!$AI264:$AR264,"&lt;="&amp;J$17))</f>
        <v>1.1399999999999999</v>
      </c>
      <c r="K264">
        <f>K$14*(10-lgd*COUNTIF(Defaults!$AI264:$AR264,"&lt;="&amp;K$17))</f>
        <v>1.1399999999999999</v>
      </c>
      <c r="L264">
        <f>L$14*(10-lgd*COUNTIF(Defaults!$AI264:$AR264,"&lt;="&amp;L$17))</f>
        <v>1.1399999999999999</v>
      </c>
      <c r="M264">
        <f>M$14*(10-lgd*COUNTIF(Defaults!$AI264:$AR264,"&lt;="&amp;M$17))</f>
        <v>1.1399999999999999</v>
      </c>
      <c r="N264">
        <f>N$14*(10-lgd*COUNTIF(Defaults!$AI264:$AR264,"&lt;="&amp;N$17))</f>
        <v>1.1399999999999999</v>
      </c>
      <c r="O264">
        <f>O$14*(10-lgd*COUNTIF(Defaults!$AI264:$AR264,"&lt;="&amp;O$17))</f>
        <v>1.1399999999999999</v>
      </c>
      <c r="P264">
        <f>P$14*(10-lgd*COUNTIF(Defaults!$AI264:$AR264,"&lt;="&amp;P$17))</f>
        <v>1.05</v>
      </c>
      <c r="Q264">
        <f>Q$14*(10-lgd*COUNTIF(Defaults!$AI264:$AR264,"&lt;="&amp;Q$17))</f>
        <v>0.96</v>
      </c>
      <c r="R264">
        <f>R$14*(10-lgd*COUNTIF(Defaults!$AI264:$AR264,"&lt;="&amp;R$17))</f>
        <v>0.96</v>
      </c>
      <c r="S264">
        <f>S$14*(10-lgd*COUNTIF(Defaults!$AI264:$AR264,"&lt;="&amp;S$17))</f>
        <v>0.96</v>
      </c>
      <c r="T264">
        <f>T$14*(10-lgd*COUNTIF(Defaults!$AI264:$AR264,"&lt;="&amp;T$17))</f>
        <v>0.96</v>
      </c>
      <c r="U264">
        <f>U$14*(10-lgd*COUNTIF(Defaults!$AI264:$AR264,"&lt;="&amp;U$17))</f>
        <v>64.960000000000008</v>
      </c>
      <c r="W264">
        <f t="shared" si="198"/>
        <v>0.1</v>
      </c>
      <c r="X264">
        <f t="shared" si="199"/>
        <v>0.1</v>
      </c>
      <c r="Y264">
        <f t="shared" si="200"/>
        <v>0.1</v>
      </c>
      <c r="Z264">
        <f t="shared" si="201"/>
        <v>0.1</v>
      </c>
      <c r="AA264">
        <f t="shared" si="202"/>
        <v>0.1</v>
      </c>
      <c r="AB264">
        <f t="shared" si="203"/>
        <v>0.1</v>
      </c>
      <c r="AC264">
        <f t="shared" si="204"/>
        <v>0.1</v>
      </c>
      <c r="AD264">
        <f t="shared" si="205"/>
        <v>0.1</v>
      </c>
      <c r="AE264">
        <f t="shared" si="206"/>
        <v>0.1</v>
      </c>
      <c r="AF264">
        <f t="shared" si="207"/>
        <v>0.1</v>
      </c>
      <c r="AG264">
        <f t="shared" si="208"/>
        <v>0.1</v>
      </c>
      <c r="AH264">
        <f t="shared" si="209"/>
        <v>0.1</v>
      </c>
      <c r="AI264">
        <f t="shared" si="210"/>
        <v>0.1</v>
      </c>
      <c r="AJ264">
        <f t="shared" si="211"/>
        <v>0.1</v>
      </c>
      <c r="AK264">
        <f t="shared" si="212"/>
        <v>0.1</v>
      </c>
      <c r="AL264">
        <f t="shared" si="213"/>
        <v>0.1</v>
      </c>
      <c r="AM264">
        <f t="shared" si="214"/>
        <v>0.1</v>
      </c>
      <c r="AN264">
        <f t="shared" si="215"/>
        <v>0.1</v>
      </c>
      <c r="AO264">
        <f t="shared" si="216"/>
        <v>0.1</v>
      </c>
      <c r="AP264">
        <f t="shared" si="217"/>
        <v>20.100000000000001</v>
      </c>
      <c r="AR264">
        <f t="shared" si="218"/>
        <v>0.1</v>
      </c>
      <c r="AS264">
        <f t="shared" si="219"/>
        <v>0.1</v>
      </c>
      <c r="AT264">
        <f t="shared" si="220"/>
        <v>0.1</v>
      </c>
      <c r="AU264">
        <f t="shared" si="221"/>
        <v>0.1</v>
      </c>
      <c r="AV264">
        <f t="shared" si="222"/>
        <v>0.1</v>
      </c>
      <c r="AW264">
        <f t="shared" si="223"/>
        <v>0.1</v>
      </c>
      <c r="AX264">
        <f t="shared" si="224"/>
        <v>0.1</v>
      </c>
      <c r="AY264">
        <f t="shared" si="225"/>
        <v>0.1</v>
      </c>
      <c r="AZ264">
        <f t="shared" si="226"/>
        <v>0.1</v>
      </c>
      <c r="BA264">
        <f t="shared" si="227"/>
        <v>0.1</v>
      </c>
      <c r="BB264">
        <f t="shared" si="228"/>
        <v>0.1</v>
      </c>
      <c r="BC264">
        <f t="shared" si="229"/>
        <v>0.1</v>
      </c>
      <c r="BD264">
        <f t="shared" si="230"/>
        <v>0.1</v>
      </c>
      <c r="BE264">
        <f t="shared" si="231"/>
        <v>0.1</v>
      </c>
      <c r="BF264">
        <f t="shared" si="232"/>
        <v>0.1</v>
      </c>
      <c r="BG264">
        <f t="shared" si="233"/>
        <v>0.1</v>
      </c>
      <c r="BH264">
        <f t="shared" si="234"/>
        <v>0.1</v>
      </c>
      <c r="BI264">
        <f t="shared" si="235"/>
        <v>0.1</v>
      </c>
      <c r="BJ264">
        <f t="shared" si="236"/>
        <v>0.1</v>
      </c>
      <c r="BK264">
        <f t="shared" si="237"/>
        <v>10.1</v>
      </c>
      <c r="BM264">
        <f t="shared" si="238"/>
        <v>1.1199999999999999</v>
      </c>
      <c r="BN264">
        <f t="shared" si="239"/>
        <v>1.0299999999999996</v>
      </c>
      <c r="BO264">
        <f t="shared" si="240"/>
        <v>0.93999999999999984</v>
      </c>
      <c r="BP264">
        <f t="shared" si="241"/>
        <v>0.93999999999999984</v>
      </c>
      <c r="BQ264">
        <f t="shared" si="242"/>
        <v>0.93999999999999984</v>
      </c>
      <c r="BR264">
        <f t="shared" si="243"/>
        <v>0.93999999999999984</v>
      </c>
      <c r="BS264">
        <f t="shared" si="244"/>
        <v>0.93999999999999984</v>
      </c>
      <c r="BT264">
        <f t="shared" si="245"/>
        <v>0.93999999999999984</v>
      </c>
      <c r="BU264">
        <f t="shared" si="246"/>
        <v>0.93999999999999984</v>
      </c>
      <c r="BV264">
        <f t="shared" si="247"/>
        <v>0.93999999999999984</v>
      </c>
      <c r="BW264">
        <f t="shared" si="248"/>
        <v>0.93999999999999984</v>
      </c>
      <c r="BX264">
        <f t="shared" si="249"/>
        <v>0.93999999999999984</v>
      </c>
      <c r="BY264">
        <f t="shared" si="250"/>
        <v>0.93999999999999984</v>
      </c>
      <c r="BZ264">
        <f t="shared" si="251"/>
        <v>0.93999999999999984</v>
      </c>
      <c r="CA264">
        <f t="shared" si="252"/>
        <v>0.85000000000000009</v>
      </c>
      <c r="CB264">
        <f t="shared" si="253"/>
        <v>0.76</v>
      </c>
      <c r="CC264">
        <f t="shared" si="254"/>
        <v>0.76</v>
      </c>
      <c r="CD264">
        <f t="shared" si="255"/>
        <v>0.76</v>
      </c>
      <c r="CE264">
        <f t="shared" si="256"/>
        <v>0.76</v>
      </c>
      <c r="CF264">
        <f t="shared" si="257"/>
        <v>34.760000000000005</v>
      </c>
      <c r="CH264">
        <f t="shared" si="258"/>
        <v>86.080000000000013</v>
      </c>
      <c r="CI264">
        <f t="shared" si="259"/>
        <v>22.000000000000004</v>
      </c>
      <c r="CJ264">
        <f t="shared" si="260"/>
        <v>12</v>
      </c>
      <c r="CK264">
        <f t="shared" si="261"/>
        <v>52.08</v>
      </c>
      <c r="CL264">
        <f t="shared" si="262"/>
        <v>0</v>
      </c>
      <c r="CM264">
        <f t="shared" si="263"/>
        <v>0</v>
      </c>
    </row>
    <row r="265" spans="1:91" x14ac:dyDescent="0.2">
      <c r="A265">
        <v>248</v>
      </c>
      <c r="B265">
        <f>B$14*(10-lgd*COUNTIF(Defaults!$AI265:$AR265,"&lt;="&amp;B$17))</f>
        <v>1.5</v>
      </c>
      <c r="C265">
        <f>C$14*(10-lgd*COUNTIF(Defaults!$AI265:$AR265,"&lt;="&amp;C$17))</f>
        <v>1.5</v>
      </c>
      <c r="D265">
        <f>D$14*(10-lgd*COUNTIF(Defaults!$AI265:$AR265,"&lt;="&amp;D$17))</f>
        <v>1.41</v>
      </c>
      <c r="E265">
        <f>E$14*(10-lgd*COUNTIF(Defaults!$AI265:$AR265,"&lt;="&amp;E$17))</f>
        <v>1.41</v>
      </c>
      <c r="F265">
        <f>F$14*(10-lgd*COUNTIF(Defaults!$AI265:$AR265,"&lt;="&amp;F$17))</f>
        <v>1.41</v>
      </c>
      <c r="G265">
        <f>G$14*(10-lgd*COUNTIF(Defaults!$AI265:$AR265,"&lt;="&amp;G$17))</f>
        <v>1.41</v>
      </c>
      <c r="H265">
        <f>H$14*(10-lgd*COUNTIF(Defaults!$AI265:$AR265,"&lt;="&amp;H$17))</f>
        <v>1.41</v>
      </c>
      <c r="I265">
        <f>I$14*(10-lgd*COUNTIF(Defaults!$AI265:$AR265,"&lt;="&amp;I$17))</f>
        <v>1.41</v>
      </c>
      <c r="J265">
        <f>J$14*(10-lgd*COUNTIF(Defaults!$AI265:$AR265,"&lt;="&amp;J$17))</f>
        <v>1.41</v>
      </c>
      <c r="K265">
        <f>K$14*(10-lgd*COUNTIF(Defaults!$AI265:$AR265,"&lt;="&amp;K$17))</f>
        <v>1.41</v>
      </c>
      <c r="L265">
        <f>L$14*(10-lgd*COUNTIF(Defaults!$AI265:$AR265,"&lt;="&amp;L$17))</f>
        <v>1.41</v>
      </c>
      <c r="M265">
        <f>M$14*(10-lgd*COUNTIF(Defaults!$AI265:$AR265,"&lt;="&amp;M$17))</f>
        <v>1.41</v>
      </c>
      <c r="N265">
        <f>N$14*(10-lgd*COUNTIF(Defaults!$AI265:$AR265,"&lt;="&amp;N$17))</f>
        <v>1.41</v>
      </c>
      <c r="O265">
        <f>O$14*(10-lgd*COUNTIF(Defaults!$AI265:$AR265,"&lt;="&amp;O$17))</f>
        <v>1.41</v>
      </c>
      <c r="P265">
        <f>P$14*(10-lgd*COUNTIF(Defaults!$AI265:$AR265,"&lt;="&amp;P$17))</f>
        <v>1.41</v>
      </c>
      <c r="Q265">
        <f>Q$14*(10-lgd*COUNTIF(Defaults!$AI265:$AR265,"&lt;="&amp;Q$17))</f>
        <v>1.41</v>
      </c>
      <c r="R265">
        <f>R$14*(10-lgd*COUNTIF(Defaults!$AI265:$AR265,"&lt;="&amp;R$17))</f>
        <v>1.32</v>
      </c>
      <c r="S265">
        <f>S$14*(10-lgd*COUNTIF(Defaults!$AI265:$AR265,"&lt;="&amp;S$17))</f>
        <v>1.32</v>
      </c>
      <c r="T265">
        <f>T$14*(10-lgd*COUNTIF(Defaults!$AI265:$AR265,"&lt;="&amp;T$17))</f>
        <v>1.32</v>
      </c>
      <c r="U265">
        <f>U$14*(10-lgd*COUNTIF(Defaults!$AI265:$AR265,"&lt;="&amp;U$17))</f>
        <v>89.320000000000007</v>
      </c>
      <c r="W265">
        <f t="shared" si="198"/>
        <v>0.1</v>
      </c>
      <c r="X265">
        <f t="shared" si="199"/>
        <v>0.1</v>
      </c>
      <c r="Y265">
        <f t="shared" si="200"/>
        <v>0.1</v>
      </c>
      <c r="Z265">
        <f t="shared" si="201"/>
        <v>0.1</v>
      </c>
      <c r="AA265">
        <f t="shared" si="202"/>
        <v>0.1</v>
      </c>
      <c r="AB265">
        <f t="shared" si="203"/>
        <v>0.1</v>
      </c>
      <c r="AC265">
        <f t="shared" si="204"/>
        <v>0.1</v>
      </c>
      <c r="AD265">
        <f t="shared" si="205"/>
        <v>0.1</v>
      </c>
      <c r="AE265">
        <f t="shared" si="206"/>
        <v>0.1</v>
      </c>
      <c r="AF265">
        <f t="shared" si="207"/>
        <v>0.1</v>
      </c>
      <c r="AG265">
        <f t="shared" si="208"/>
        <v>0.1</v>
      </c>
      <c r="AH265">
        <f t="shared" si="209"/>
        <v>0.1</v>
      </c>
      <c r="AI265">
        <f t="shared" si="210"/>
        <v>0.1</v>
      </c>
      <c r="AJ265">
        <f t="shared" si="211"/>
        <v>0.1</v>
      </c>
      <c r="AK265">
        <f t="shared" si="212"/>
        <v>0.1</v>
      </c>
      <c r="AL265">
        <f t="shared" si="213"/>
        <v>0.1</v>
      </c>
      <c r="AM265">
        <f t="shared" si="214"/>
        <v>0.1</v>
      </c>
      <c r="AN265">
        <f t="shared" si="215"/>
        <v>0.1</v>
      </c>
      <c r="AO265">
        <f t="shared" si="216"/>
        <v>0.1</v>
      </c>
      <c r="AP265">
        <f t="shared" si="217"/>
        <v>20.100000000000001</v>
      </c>
      <c r="AR265">
        <f t="shared" si="218"/>
        <v>0.1</v>
      </c>
      <c r="AS265">
        <f t="shared" si="219"/>
        <v>0.1</v>
      </c>
      <c r="AT265">
        <f t="shared" si="220"/>
        <v>0.1</v>
      </c>
      <c r="AU265">
        <f t="shared" si="221"/>
        <v>0.1</v>
      </c>
      <c r="AV265">
        <f t="shared" si="222"/>
        <v>0.1</v>
      </c>
      <c r="AW265">
        <f t="shared" si="223"/>
        <v>0.1</v>
      </c>
      <c r="AX265">
        <f t="shared" si="224"/>
        <v>0.1</v>
      </c>
      <c r="AY265">
        <f t="shared" si="225"/>
        <v>0.1</v>
      </c>
      <c r="AZ265">
        <f t="shared" si="226"/>
        <v>0.1</v>
      </c>
      <c r="BA265">
        <f t="shared" si="227"/>
        <v>0.1</v>
      </c>
      <c r="BB265">
        <f t="shared" si="228"/>
        <v>0.1</v>
      </c>
      <c r="BC265">
        <f t="shared" si="229"/>
        <v>0.1</v>
      </c>
      <c r="BD265">
        <f t="shared" si="230"/>
        <v>0.1</v>
      </c>
      <c r="BE265">
        <f t="shared" si="231"/>
        <v>0.1</v>
      </c>
      <c r="BF265">
        <f t="shared" si="232"/>
        <v>0.1</v>
      </c>
      <c r="BG265">
        <f t="shared" si="233"/>
        <v>0.1</v>
      </c>
      <c r="BH265">
        <f t="shared" si="234"/>
        <v>0.1</v>
      </c>
      <c r="BI265">
        <f t="shared" si="235"/>
        <v>0.1</v>
      </c>
      <c r="BJ265">
        <f t="shared" si="236"/>
        <v>0.1</v>
      </c>
      <c r="BK265">
        <f t="shared" si="237"/>
        <v>10.1</v>
      </c>
      <c r="BM265">
        <f t="shared" si="238"/>
        <v>1.2999999999999998</v>
      </c>
      <c r="BN265">
        <f t="shared" si="239"/>
        <v>1.2999999999999998</v>
      </c>
      <c r="BO265">
        <f t="shared" si="240"/>
        <v>1.2099999999999997</v>
      </c>
      <c r="BP265">
        <f t="shared" si="241"/>
        <v>1.2099999999999997</v>
      </c>
      <c r="BQ265">
        <f t="shared" si="242"/>
        <v>1.2099999999999997</v>
      </c>
      <c r="BR265">
        <f t="shared" si="243"/>
        <v>1.2099999999999997</v>
      </c>
      <c r="BS265">
        <f t="shared" si="244"/>
        <v>1.2099999999999997</v>
      </c>
      <c r="BT265">
        <f t="shared" si="245"/>
        <v>1.2099999999999997</v>
      </c>
      <c r="BU265">
        <f t="shared" si="246"/>
        <v>1.2099999999999997</v>
      </c>
      <c r="BV265">
        <f t="shared" si="247"/>
        <v>1.2099999999999997</v>
      </c>
      <c r="BW265">
        <f t="shared" si="248"/>
        <v>1.2099999999999997</v>
      </c>
      <c r="BX265">
        <f t="shared" si="249"/>
        <v>1.2099999999999997</v>
      </c>
      <c r="BY265">
        <f t="shared" si="250"/>
        <v>1.2099999999999997</v>
      </c>
      <c r="BZ265">
        <f t="shared" si="251"/>
        <v>1.2099999999999997</v>
      </c>
      <c r="CA265">
        <f t="shared" si="252"/>
        <v>1.2099999999999997</v>
      </c>
      <c r="CB265">
        <f t="shared" si="253"/>
        <v>1.2099999999999997</v>
      </c>
      <c r="CC265">
        <f t="shared" si="254"/>
        <v>1.1199999999999999</v>
      </c>
      <c r="CD265">
        <f t="shared" si="255"/>
        <v>1.1199999999999999</v>
      </c>
      <c r="CE265">
        <f t="shared" si="256"/>
        <v>1.1199999999999999</v>
      </c>
      <c r="CF265">
        <f t="shared" si="257"/>
        <v>59.12</v>
      </c>
      <c r="CH265">
        <f t="shared" si="258"/>
        <v>116.02000000000001</v>
      </c>
      <c r="CI265">
        <f t="shared" si="259"/>
        <v>22.000000000000004</v>
      </c>
      <c r="CJ265">
        <f t="shared" si="260"/>
        <v>12</v>
      </c>
      <c r="CK265">
        <f t="shared" si="261"/>
        <v>82.02</v>
      </c>
      <c r="CL265">
        <f t="shared" si="262"/>
        <v>0</v>
      </c>
      <c r="CM265">
        <f t="shared" si="263"/>
        <v>0</v>
      </c>
    </row>
    <row r="266" spans="1:91" x14ac:dyDescent="0.2">
      <c r="A266">
        <v>249</v>
      </c>
      <c r="B266">
        <f>B$14*(10-lgd*COUNTIF(Defaults!$AI266:$AR266,"&lt;="&amp;B$17))</f>
        <v>1.5</v>
      </c>
      <c r="C266">
        <f>C$14*(10-lgd*COUNTIF(Defaults!$AI266:$AR266,"&lt;="&amp;C$17))</f>
        <v>1.5</v>
      </c>
      <c r="D266">
        <f>D$14*(10-lgd*COUNTIF(Defaults!$AI266:$AR266,"&lt;="&amp;D$17))</f>
        <v>1.5</v>
      </c>
      <c r="E266">
        <f>E$14*(10-lgd*COUNTIF(Defaults!$AI266:$AR266,"&lt;="&amp;E$17))</f>
        <v>1.5</v>
      </c>
      <c r="F266">
        <f>F$14*(10-lgd*COUNTIF(Defaults!$AI266:$AR266,"&lt;="&amp;F$17))</f>
        <v>1.5</v>
      </c>
      <c r="G266">
        <f>G$14*(10-lgd*COUNTIF(Defaults!$AI266:$AR266,"&lt;="&amp;G$17))</f>
        <v>1.5</v>
      </c>
      <c r="H266">
        <f>H$14*(10-lgd*COUNTIF(Defaults!$AI266:$AR266,"&lt;="&amp;H$17))</f>
        <v>1.5</v>
      </c>
      <c r="I266">
        <f>I$14*(10-lgd*COUNTIF(Defaults!$AI266:$AR266,"&lt;="&amp;I$17))</f>
        <v>1.5</v>
      </c>
      <c r="J266">
        <f>J$14*(10-lgd*COUNTIF(Defaults!$AI266:$AR266,"&lt;="&amp;J$17))</f>
        <v>1.41</v>
      </c>
      <c r="K266">
        <f>K$14*(10-lgd*COUNTIF(Defaults!$AI266:$AR266,"&lt;="&amp;K$17))</f>
        <v>1.41</v>
      </c>
      <c r="L266">
        <f>L$14*(10-lgd*COUNTIF(Defaults!$AI266:$AR266,"&lt;="&amp;L$17))</f>
        <v>1.41</v>
      </c>
      <c r="M266">
        <f>M$14*(10-lgd*COUNTIF(Defaults!$AI266:$AR266,"&lt;="&amp;M$17))</f>
        <v>1.41</v>
      </c>
      <c r="N266">
        <f>N$14*(10-lgd*COUNTIF(Defaults!$AI266:$AR266,"&lt;="&amp;N$17))</f>
        <v>1.41</v>
      </c>
      <c r="O266">
        <f>O$14*(10-lgd*COUNTIF(Defaults!$AI266:$AR266,"&lt;="&amp;O$17))</f>
        <v>1.32</v>
      </c>
      <c r="P266">
        <f>P$14*(10-lgd*COUNTIF(Defaults!$AI266:$AR266,"&lt;="&amp;P$17))</f>
        <v>1.32</v>
      </c>
      <c r="Q266">
        <f>Q$14*(10-lgd*COUNTIF(Defaults!$AI266:$AR266,"&lt;="&amp;Q$17))</f>
        <v>1.32</v>
      </c>
      <c r="R266">
        <f>R$14*(10-lgd*COUNTIF(Defaults!$AI266:$AR266,"&lt;="&amp;R$17))</f>
        <v>1.32</v>
      </c>
      <c r="S266">
        <f>S$14*(10-lgd*COUNTIF(Defaults!$AI266:$AR266,"&lt;="&amp;S$17))</f>
        <v>1.32</v>
      </c>
      <c r="T266">
        <f>T$14*(10-lgd*COUNTIF(Defaults!$AI266:$AR266,"&lt;="&amp;T$17))</f>
        <v>1.32</v>
      </c>
      <c r="U266">
        <f>U$14*(10-lgd*COUNTIF(Defaults!$AI266:$AR266,"&lt;="&amp;U$17))</f>
        <v>89.320000000000007</v>
      </c>
      <c r="W266">
        <f t="shared" si="198"/>
        <v>0.1</v>
      </c>
      <c r="X266">
        <f t="shared" si="199"/>
        <v>0.1</v>
      </c>
      <c r="Y266">
        <f t="shared" si="200"/>
        <v>0.1</v>
      </c>
      <c r="Z266">
        <f t="shared" si="201"/>
        <v>0.1</v>
      </c>
      <c r="AA266">
        <f t="shared" si="202"/>
        <v>0.1</v>
      </c>
      <c r="AB266">
        <f t="shared" si="203"/>
        <v>0.1</v>
      </c>
      <c r="AC266">
        <f t="shared" si="204"/>
        <v>0.1</v>
      </c>
      <c r="AD266">
        <f t="shared" si="205"/>
        <v>0.1</v>
      </c>
      <c r="AE266">
        <f t="shared" si="206"/>
        <v>0.1</v>
      </c>
      <c r="AF266">
        <f t="shared" si="207"/>
        <v>0.1</v>
      </c>
      <c r="AG266">
        <f t="shared" si="208"/>
        <v>0.1</v>
      </c>
      <c r="AH266">
        <f t="shared" si="209"/>
        <v>0.1</v>
      </c>
      <c r="AI266">
        <f t="shared" si="210"/>
        <v>0.1</v>
      </c>
      <c r="AJ266">
        <f t="shared" si="211"/>
        <v>0.1</v>
      </c>
      <c r="AK266">
        <f t="shared" si="212"/>
        <v>0.1</v>
      </c>
      <c r="AL266">
        <f t="shared" si="213"/>
        <v>0.1</v>
      </c>
      <c r="AM266">
        <f t="shared" si="214"/>
        <v>0.1</v>
      </c>
      <c r="AN266">
        <f t="shared" si="215"/>
        <v>0.1</v>
      </c>
      <c r="AO266">
        <f t="shared" si="216"/>
        <v>0.1</v>
      </c>
      <c r="AP266">
        <f t="shared" si="217"/>
        <v>20.100000000000001</v>
      </c>
      <c r="AR266">
        <f t="shared" si="218"/>
        <v>0.1</v>
      </c>
      <c r="AS266">
        <f t="shared" si="219"/>
        <v>0.1</v>
      </c>
      <c r="AT266">
        <f t="shared" si="220"/>
        <v>0.1</v>
      </c>
      <c r="AU266">
        <f t="shared" si="221"/>
        <v>0.1</v>
      </c>
      <c r="AV266">
        <f t="shared" si="222"/>
        <v>0.1</v>
      </c>
      <c r="AW266">
        <f t="shared" si="223"/>
        <v>0.1</v>
      </c>
      <c r="AX266">
        <f t="shared" si="224"/>
        <v>0.1</v>
      </c>
      <c r="AY266">
        <f t="shared" si="225"/>
        <v>0.1</v>
      </c>
      <c r="AZ266">
        <f t="shared" si="226"/>
        <v>0.1</v>
      </c>
      <c r="BA266">
        <f t="shared" si="227"/>
        <v>0.1</v>
      </c>
      <c r="BB266">
        <f t="shared" si="228"/>
        <v>0.1</v>
      </c>
      <c r="BC266">
        <f t="shared" si="229"/>
        <v>0.1</v>
      </c>
      <c r="BD266">
        <f t="shared" si="230"/>
        <v>0.1</v>
      </c>
      <c r="BE266">
        <f t="shared" si="231"/>
        <v>0.1</v>
      </c>
      <c r="BF266">
        <f t="shared" si="232"/>
        <v>0.1</v>
      </c>
      <c r="BG266">
        <f t="shared" si="233"/>
        <v>0.1</v>
      </c>
      <c r="BH266">
        <f t="shared" si="234"/>
        <v>0.1</v>
      </c>
      <c r="BI266">
        <f t="shared" si="235"/>
        <v>0.1</v>
      </c>
      <c r="BJ266">
        <f t="shared" si="236"/>
        <v>0.1</v>
      </c>
      <c r="BK266">
        <f t="shared" si="237"/>
        <v>10.1</v>
      </c>
      <c r="BM266">
        <f t="shared" si="238"/>
        <v>1.2999999999999998</v>
      </c>
      <c r="BN266">
        <f t="shared" si="239"/>
        <v>1.2999999999999998</v>
      </c>
      <c r="BO266">
        <f t="shared" si="240"/>
        <v>1.2999999999999998</v>
      </c>
      <c r="BP266">
        <f t="shared" si="241"/>
        <v>1.2999999999999998</v>
      </c>
      <c r="BQ266">
        <f t="shared" si="242"/>
        <v>1.2999999999999998</v>
      </c>
      <c r="BR266">
        <f t="shared" si="243"/>
        <v>1.2999999999999998</v>
      </c>
      <c r="BS266">
        <f t="shared" si="244"/>
        <v>1.2999999999999998</v>
      </c>
      <c r="BT266">
        <f t="shared" si="245"/>
        <v>1.2999999999999998</v>
      </c>
      <c r="BU266">
        <f t="shared" si="246"/>
        <v>1.2099999999999997</v>
      </c>
      <c r="BV266">
        <f t="shared" si="247"/>
        <v>1.2099999999999997</v>
      </c>
      <c r="BW266">
        <f t="shared" si="248"/>
        <v>1.2099999999999997</v>
      </c>
      <c r="BX266">
        <f t="shared" si="249"/>
        <v>1.2099999999999997</v>
      </c>
      <c r="BY266">
        <f t="shared" si="250"/>
        <v>1.2099999999999997</v>
      </c>
      <c r="BZ266">
        <f t="shared" si="251"/>
        <v>1.1199999999999999</v>
      </c>
      <c r="CA266">
        <f t="shared" si="252"/>
        <v>1.1199999999999999</v>
      </c>
      <c r="CB266">
        <f t="shared" si="253"/>
        <v>1.1199999999999999</v>
      </c>
      <c r="CC266">
        <f t="shared" si="254"/>
        <v>1.1199999999999999</v>
      </c>
      <c r="CD266">
        <f t="shared" si="255"/>
        <v>1.1199999999999999</v>
      </c>
      <c r="CE266">
        <f t="shared" si="256"/>
        <v>1.1199999999999999</v>
      </c>
      <c r="CF266">
        <f t="shared" si="257"/>
        <v>59.12</v>
      </c>
      <c r="CH266">
        <f t="shared" si="258"/>
        <v>116.29</v>
      </c>
      <c r="CI266">
        <f t="shared" si="259"/>
        <v>22.000000000000004</v>
      </c>
      <c r="CJ266">
        <f t="shared" si="260"/>
        <v>12</v>
      </c>
      <c r="CK266">
        <f t="shared" si="261"/>
        <v>82.289999999999992</v>
      </c>
      <c r="CL266">
        <f t="shared" si="262"/>
        <v>0</v>
      </c>
      <c r="CM266">
        <f t="shared" si="263"/>
        <v>0</v>
      </c>
    </row>
    <row r="267" spans="1:91" x14ac:dyDescent="0.2">
      <c r="A267">
        <v>250</v>
      </c>
      <c r="B267">
        <f>B$14*(10-lgd*COUNTIF(Defaults!$AI267:$AR267,"&lt;="&amp;B$17))</f>
        <v>1.5</v>
      </c>
      <c r="C267">
        <f>C$14*(10-lgd*COUNTIF(Defaults!$AI267:$AR267,"&lt;="&amp;C$17))</f>
        <v>1.5</v>
      </c>
      <c r="D267">
        <f>D$14*(10-lgd*COUNTIF(Defaults!$AI267:$AR267,"&lt;="&amp;D$17))</f>
        <v>1.5</v>
      </c>
      <c r="E267">
        <f>E$14*(10-lgd*COUNTIF(Defaults!$AI267:$AR267,"&lt;="&amp;E$17))</f>
        <v>1.5</v>
      </c>
      <c r="F267">
        <f>F$14*(10-lgd*COUNTIF(Defaults!$AI267:$AR267,"&lt;="&amp;F$17))</f>
        <v>1.5</v>
      </c>
      <c r="G267">
        <f>G$14*(10-lgd*COUNTIF(Defaults!$AI267:$AR267,"&lt;="&amp;G$17))</f>
        <v>1.5</v>
      </c>
      <c r="H267">
        <f>H$14*(10-lgd*COUNTIF(Defaults!$AI267:$AR267,"&lt;="&amp;H$17))</f>
        <v>1.5</v>
      </c>
      <c r="I267">
        <f>I$14*(10-lgd*COUNTIF(Defaults!$AI267:$AR267,"&lt;="&amp;I$17))</f>
        <v>1.5</v>
      </c>
      <c r="J267">
        <f>J$14*(10-lgd*COUNTIF(Defaults!$AI267:$AR267,"&lt;="&amp;J$17))</f>
        <v>1.5</v>
      </c>
      <c r="K267">
        <f>K$14*(10-lgd*COUNTIF(Defaults!$AI267:$AR267,"&lt;="&amp;K$17))</f>
        <v>1.5</v>
      </c>
      <c r="L267">
        <f>L$14*(10-lgd*COUNTIF(Defaults!$AI267:$AR267,"&lt;="&amp;L$17))</f>
        <v>1.5</v>
      </c>
      <c r="M267">
        <f>M$14*(10-lgd*COUNTIF(Defaults!$AI267:$AR267,"&lt;="&amp;M$17))</f>
        <v>1.5</v>
      </c>
      <c r="N267">
        <f>N$14*(10-lgd*COUNTIF(Defaults!$AI267:$AR267,"&lt;="&amp;N$17))</f>
        <v>1.5</v>
      </c>
      <c r="O267">
        <f>O$14*(10-lgd*COUNTIF(Defaults!$AI267:$AR267,"&lt;="&amp;O$17))</f>
        <v>1.5</v>
      </c>
      <c r="P267">
        <f>P$14*(10-lgd*COUNTIF(Defaults!$AI267:$AR267,"&lt;="&amp;P$17))</f>
        <v>1.5</v>
      </c>
      <c r="Q267">
        <f>Q$14*(10-lgd*COUNTIF(Defaults!$AI267:$AR267,"&lt;="&amp;Q$17))</f>
        <v>1.5</v>
      </c>
      <c r="R267">
        <f>R$14*(10-lgd*COUNTIF(Defaults!$AI267:$AR267,"&lt;="&amp;R$17))</f>
        <v>1.5</v>
      </c>
      <c r="S267">
        <f>S$14*(10-lgd*COUNTIF(Defaults!$AI267:$AR267,"&lt;="&amp;S$17))</f>
        <v>1.5</v>
      </c>
      <c r="T267">
        <f>T$14*(10-lgd*COUNTIF(Defaults!$AI267:$AR267,"&lt;="&amp;T$17))</f>
        <v>1.5</v>
      </c>
      <c r="U267">
        <f>U$14*(10-lgd*COUNTIF(Defaults!$AI267:$AR267,"&lt;="&amp;U$17))</f>
        <v>101.5</v>
      </c>
      <c r="W267">
        <f t="shared" si="198"/>
        <v>0.1</v>
      </c>
      <c r="X267">
        <f t="shared" si="199"/>
        <v>0.1</v>
      </c>
      <c r="Y267">
        <f t="shared" si="200"/>
        <v>0.1</v>
      </c>
      <c r="Z267">
        <f t="shared" si="201"/>
        <v>0.1</v>
      </c>
      <c r="AA267">
        <f t="shared" si="202"/>
        <v>0.1</v>
      </c>
      <c r="AB267">
        <f t="shared" si="203"/>
        <v>0.1</v>
      </c>
      <c r="AC267">
        <f t="shared" si="204"/>
        <v>0.1</v>
      </c>
      <c r="AD267">
        <f t="shared" si="205"/>
        <v>0.1</v>
      </c>
      <c r="AE267">
        <f t="shared" si="206"/>
        <v>0.1</v>
      </c>
      <c r="AF267">
        <f t="shared" si="207"/>
        <v>0.1</v>
      </c>
      <c r="AG267">
        <f t="shared" si="208"/>
        <v>0.1</v>
      </c>
      <c r="AH267">
        <f t="shared" si="209"/>
        <v>0.1</v>
      </c>
      <c r="AI267">
        <f t="shared" si="210"/>
        <v>0.1</v>
      </c>
      <c r="AJ267">
        <f t="shared" si="211"/>
        <v>0.1</v>
      </c>
      <c r="AK267">
        <f t="shared" si="212"/>
        <v>0.1</v>
      </c>
      <c r="AL267">
        <f t="shared" si="213"/>
        <v>0.1</v>
      </c>
      <c r="AM267">
        <f t="shared" si="214"/>
        <v>0.1</v>
      </c>
      <c r="AN267">
        <f t="shared" si="215"/>
        <v>0.1</v>
      </c>
      <c r="AO267">
        <f t="shared" si="216"/>
        <v>0.1</v>
      </c>
      <c r="AP267">
        <f t="shared" si="217"/>
        <v>20.100000000000001</v>
      </c>
      <c r="AR267">
        <f t="shared" si="218"/>
        <v>0.1</v>
      </c>
      <c r="AS267">
        <f t="shared" si="219"/>
        <v>0.1</v>
      </c>
      <c r="AT267">
        <f t="shared" si="220"/>
        <v>0.1</v>
      </c>
      <c r="AU267">
        <f t="shared" si="221"/>
        <v>0.1</v>
      </c>
      <c r="AV267">
        <f t="shared" si="222"/>
        <v>0.1</v>
      </c>
      <c r="AW267">
        <f t="shared" si="223"/>
        <v>0.1</v>
      </c>
      <c r="AX267">
        <f t="shared" si="224"/>
        <v>0.1</v>
      </c>
      <c r="AY267">
        <f t="shared" si="225"/>
        <v>0.1</v>
      </c>
      <c r="AZ267">
        <f t="shared" si="226"/>
        <v>0.1</v>
      </c>
      <c r="BA267">
        <f t="shared" si="227"/>
        <v>0.1</v>
      </c>
      <c r="BB267">
        <f t="shared" si="228"/>
        <v>0.1</v>
      </c>
      <c r="BC267">
        <f t="shared" si="229"/>
        <v>0.1</v>
      </c>
      <c r="BD267">
        <f t="shared" si="230"/>
        <v>0.1</v>
      </c>
      <c r="BE267">
        <f t="shared" si="231"/>
        <v>0.1</v>
      </c>
      <c r="BF267">
        <f t="shared" si="232"/>
        <v>0.1</v>
      </c>
      <c r="BG267">
        <f t="shared" si="233"/>
        <v>0.1</v>
      </c>
      <c r="BH267">
        <f t="shared" si="234"/>
        <v>0.1</v>
      </c>
      <c r="BI267">
        <f t="shared" si="235"/>
        <v>0.1</v>
      </c>
      <c r="BJ267">
        <f t="shared" si="236"/>
        <v>0.1</v>
      </c>
      <c r="BK267">
        <f t="shared" si="237"/>
        <v>10.1</v>
      </c>
      <c r="BM267">
        <f t="shared" si="238"/>
        <v>1.2999999999999998</v>
      </c>
      <c r="BN267">
        <f t="shared" si="239"/>
        <v>1.2999999999999998</v>
      </c>
      <c r="BO267">
        <f t="shared" si="240"/>
        <v>1.2999999999999998</v>
      </c>
      <c r="BP267">
        <f t="shared" si="241"/>
        <v>1.2999999999999998</v>
      </c>
      <c r="BQ267">
        <f t="shared" si="242"/>
        <v>1.2999999999999998</v>
      </c>
      <c r="BR267">
        <f t="shared" si="243"/>
        <v>1.2999999999999998</v>
      </c>
      <c r="BS267">
        <f t="shared" si="244"/>
        <v>1.2999999999999998</v>
      </c>
      <c r="BT267">
        <f t="shared" si="245"/>
        <v>1.2999999999999998</v>
      </c>
      <c r="BU267">
        <f t="shared" si="246"/>
        <v>1.2999999999999998</v>
      </c>
      <c r="BV267">
        <f t="shared" si="247"/>
        <v>1.2999999999999998</v>
      </c>
      <c r="BW267">
        <f t="shared" si="248"/>
        <v>1.2999999999999998</v>
      </c>
      <c r="BX267">
        <f t="shared" si="249"/>
        <v>1.2999999999999998</v>
      </c>
      <c r="BY267">
        <f t="shared" si="250"/>
        <v>1.2999999999999998</v>
      </c>
      <c r="BZ267">
        <f t="shared" si="251"/>
        <v>1.2999999999999998</v>
      </c>
      <c r="CA267">
        <f t="shared" si="252"/>
        <v>1.2999999999999998</v>
      </c>
      <c r="CB267">
        <f t="shared" si="253"/>
        <v>1.2999999999999998</v>
      </c>
      <c r="CC267">
        <f t="shared" si="254"/>
        <v>1.2999999999999998</v>
      </c>
      <c r="CD267">
        <f t="shared" si="255"/>
        <v>1.2999999999999998</v>
      </c>
      <c r="CE267">
        <f t="shared" si="256"/>
        <v>1.2999999999999998</v>
      </c>
      <c r="CF267">
        <f t="shared" si="257"/>
        <v>71.300000000000011</v>
      </c>
      <c r="CH267">
        <f t="shared" si="258"/>
        <v>130</v>
      </c>
      <c r="CI267">
        <f t="shared" si="259"/>
        <v>22.000000000000004</v>
      </c>
      <c r="CJ267">
        <f t="shared" si="260"/>
        <v>12</v>
      </c>
      <c r="CK267">
        <f t="shared" si="261"/>
        <v>96.000000000000014</v>
      </c>
      <c r="CL267">
        <f t="shared" si="262"/>
        <v>0</v>
      </c>
      <c r="CM267">
        <f t="shared" si="263"/>
        <v>0</v>
      </c>
    </row>
    <row r="268" spans="1:91" x14ac:dyDescent="0.2">
      <c r="A268">
        <v>251</v>
      </c>
      <c r="B268">
        <f>B$14*(10-lgd*COUNTIF(Defaults!$AI268:$AR268,"&lt;="&amp;B$17))</f>
        <v>1.5</v>
      </c>
      <c r="C268">
        <f>C$14*(10-lgd*COUNTIF(Defaults!$AI268:$AR268,"&lt;="&amp;C$17))</f>
        <v>1.5</v>
      </c>
      <c r="D268">
        <f>D$14*(10-lgd*COUNTIF(Defaults!$AI268:$AR268,"&lt;="&amp;D$17))</f>
        <v>1.5</v>
      </c>
      <c r="E268">
        <f>E$14*(10-lgd*COUNTIF(Defaults!$AI268:$AR268,"&lt;="&amp;E$17))</f>
        <v>1.5</v>
      </c>
      <c r="F268">
        <f>F$14*(10-lgd*COUNTIF(Defaults!$AI268:$AR268,"&lt;="&amp;F$17))</f>
        <v>1.5</v>
      </c>
      <c r="G268">
        <f>G$14*(10-lgd*COUNTIF(Defaults!$AI268:$AR268,"&lt;="&amp;G$17))</f>
        <v>1.5</v>
      </c>
      <c r="H268">
        <f>H$14*(10-lgd*COUNTIF(Defaults!$AI268:$AR268,"&lt;="&amp;H$17))</f>
        <v>1.5</v>
      </c>
      <c r="I268">
        <f>I$14*(10-lgd*COUNTIF(Defaults!$AI268:$AR268,"&lt;="&amp;I$17))</f>
        <v>1.5</v>
      </c>
      <c r="J268">
        <f>J$14*(10-lgd*COUNTIF(Defaults!$AI268:$AR268,"&lt;="&amp;J$17))</f>
        <v>1.5</v>
      </c>
      <c r="K268">
        <f>K$14*(10-lgd*COUNTIF(Defaults!$AI268:$AR268,"&lt;="&amp;K$17))</f>
        <v>1.5</v>
      </c>
      <c r="L268">
        <f>L$14*(10-lgd*COUNTIF(Defaults!$AI268:$AR268,"&lt;="&amp;L$17))</f>
        <v>1.5</v>
      </c>
      <c r="M268">
        <f>M$14*(10-lgd*COUNTIF(Defaults!$AI268:$AR268,"&lt;="&amp;M$17))</f>
        <v>1.5</v>
      </c>
      <c r="N268">
        <f>N$14*(10-lgd*COUNTIF(Defaults!$AI268:$AR268,"&lt;="&amp;N$17))</f>
        <v>1.5</v>
      </c>
      <c r="O268">
        <f>O$14*(10-lgd*COUNTIF(Defaults!$AI268:$AR268,"&lt;="&amp;O$17))</f>
        <v>1.5</v>
      </c>
      <c r="P268">
        <f>P$14*(10-lgd*COUNTIF(Defaults!$AI268:$AR268,"&lt;="&amp;P$17))</f>
        <v>1.5</v>
      </c>
      <c r="Q268">
        <f>Q$14*(10-lgd*COUNTIF(Defaults!$AI268:$AR268,"&lt;="&amp;Q$17))</f>
        <v>1.5</v>
      </c>
      <c r="R268">
        <f>R$14*(10-lgd*COUNTIF(Defaults!$AI268:$AR268,"&lt;="&amp;R$17))</f>
        <v>1.5</v>
      </c>
      <c r="S268">
        <f>S$14*(10-lgd*COUNTIF(Defaults!$AI268:$AR268,"&lt;="&amp;S$17))</f>
        <v>1.5</v>
      </c>
      <c r="T268">
        <f>T$14*(10-lgd*COUNTIF(Defaults!$AI268:$AR268,"&lt;="&amp;T$17))</f>
        <v>1.5</v>
      </c>
      <c r="U268">
        <f>U$14*(10-lgd*COUNTIF(Defaults!$AI268:$AR268,"&lt;="&amp;U$17))</f>
        <v>101.5</v>
      </c>
      <c r="W268">
        <f t="shared" si="198"/>
        <v>0.1</v>
      </c>
      <c r="X268">
        <f t="shared" si="199"/>
        <v>0.1</v>
      </c>
      <c r="Y268">
        <f t="shared" si="200"/>
        <v>0.1</v>
      </c>
      <c r="Z268">
        <f t="shared" si="201"/>
        <v>0.1</v>
      </c>
      <c r="AA268">
        <f t="shared" si="202"/>
        <v>0.1</v>
      </c>
      <c r="AB268">
        <f t="shared" si="203"/>
        <v>0.1</v>
      </c>
      <c r="AC268">
        <f t="shared" si="204"/>
        <v>0.1</v>
      </c>
      <c r="AD268">
        <f t="shared" si="205"/>
        <v>0.1</v>
      </c>
      <c r="AE268">
        <f t="shared" si="206"/>
        <v>0.1</v>
      </c>
      <c r="AF268">
        <f t="shared" si="207"/>
        <v>0.1</v>
      </c>
      <c r="AG268">
        <f t="shared" si="208"/>
        <v>0.1</v>
      </c>
      <c r="AH268">
        <f t="shared" si="209"/>
        <v>0.1</v>
      </c>
      <c r="AI268">
        <f t="shared" si="210"/>
        <v>0.1</v>
      </c>
      <c r="AJ268">
        <f t="shared" si="211"/>
        <v>0.1</v>
      </c>
      <c r="AK268">
        <f t="shared" si="212"/>
        <v>0.1</v>
      </c>
      <c r="AL268">
        <f t="shared" si="213"/>
        <v>0.1</v>
      </c>
      <c r="AM268">
        <f t="shared" si="214"/>
        <v>0.1</v>
      </c>
      <c r="AN268">
        <f t="shared" si="215"/>
        <v>0.1</v>
      </c>
      <c r="AO268">
        <f t="shared" si="216"/>
        <v>0.1</v>
      </c>
      <c r="AP268">
        <f t="shared" si="217"/>
        <v>20.100000000000001</v>
      </c>
      <c r="AR268">
        <f t="shared" si="218"/>
        <v>0.1</v>
      </c>
      <c r="AS268">
        <f t="shared" si="219"/>
        <v>0.1</v>
      </c>
      <c r="AT268">
        <f t="shared" si="220"/>
        <v>0.1</v>
      </c>
      <c r="AU268">
        <f t="shared" si="221"/>
        <v>0.1</v>
      </c>
      <c r="AV268">
        <f t="shared" si="222"/>
        <v>0.1</v>
      </c>
      <c r="AW268">
        <f t="shared" si="223"/>
        <v>0.1</v>
      </c>
      <c r="AX268">
        <f t="shared" si="224"/>
        <v>0.1</v>
      </c>
      <c r="AY268">
        <f t="shared" si="225"/>
        <v>0.1</v>
      </c>
      <c r="AZ268">
        <f t="shared" si="226"/>
        <v>0.1</v>
      </c>
      <c r="BA268">
        <f t="shared" si="227"/>
        <v>0.1</v>
      </c>
      <c r="BB268">
        <f t="shared" si="228"/>
        <v>0.1</v>
      </c>
      <c r="BC268">
        <f t="shared" si="229"/>
        <v>0.1</v>
      </c>
      <c r="BD268">
        <f t="shared" si="230"/>
        <v>0.1</v>
      </c>
      <c r="BE268">
        <f t="shared" si="231"/>
        <v>0.1</v>
      </c>
      <c r="BF268">
        <f t="shared" si="232"/>
        <v>0.1</v>
      </c>
      <c r="BG268">
        <f t="shared" si="233"/>
        <v>0.1</v>
      </c>
      <c r="BH268">
        <f t="shared" si="234"/>
        <v>0.1</v>
      </c>
      <c r="BI268">
        <f t="shared" si="235"/>
        <v>0.1</v>
      </c>
      <c r="BJ268">
        <f t="shared" si="236"/>
        <v>0.1</v>
      </c>
      <c r="BK268">
        <f t="shared" si="237"/>
        <v>10.1</v>
      </c>
      <c r="BM268">
        <f t="shared" si="238"/>
        <v>1.2999999999999998</v>
      </c>
      <c r="BN268">
        <f t="shared" si="239"/>
        <v>1.2999999999999998</v>
      </c>
      <c r="BO268">
        <f t="shared" si="240"/>
        <v>1.2999999999999998</v>
      </c>
      <c r="BP268">
        <f t="shared" si="241"/>
        <v>1.2999999999999998</v>
      </c>
      <c r="BQ268">
        <f t="shared" si="242"/>
        <v>1.2999999999999998</v>
      </c>
      <c r="BR268">
        <f t="shared" si="243"/>
        <v>1.2999999999999998</v>
      </c>
      <c r="BS268">
        <f t="shared" si="244"/>
        <v>1.2999999999999998</v>
      </c>
      <c r="BT268">
        <f t="shared" si="245"/>
        <v>1.2999999999999998</v>
      </c>
      <c r="BU268">
        <f t="shared" si="246"/>
        <v>1.2999999999999998</v>
      </c>
      <c r="BV268">
        <f t="shared" si="247"/>
        <v>1.2999999999999998</v>
      </c>
      <c r="BW268">
        <f t="shared" si="248"/>
        <v>1.2999999999999998</v>
      </c>
      <c r="BX268">
        <f t="shared" si="249"/>
        <v>1.2999999999999998</v>
      </c>
      <c r="BY268">
        <f t="shared" si="250"/>
        <v>1.2999999999999998</v>
      </c>
      <c r="BZ268">
        <f t="shared" si="251"/>
        <v>1.2999999999999998</v>
      </c>
      <c r="CA268">
        <f t="shared" si="252"/>
        <v>1.2999999999999998</v>
      </c>
      <c r="CB268">
        <f t="shared" si="253"/>
        <v>1.2999999999999998</v>
      </c>
      <c r="CC268">
        <f t="shared" si="254"/>
        <v>1.2999999999999998</v>
      </c>
      <c r="CD268">
        <f t="shared" si="255"/>
        <v>1.2999999999999998</v>
      </c>
      <c r="CE268">
        <f t="shared" si="256"/>
        <v>1.2999999999999998</v>
      </c>
      <c r="CF268">
        <f t="shared" si="257"/>
        <v>71.300000000000011</v>
      </c>
      <c r="CH268">
        <f t="shared" si="258"/>
        <v>130</v>
      </c>
      <c r="CI268">
        <f t="shared" si="259"/>
        <v>22.000000000000004</v>
      </c>
      <c r="CJ268">
        <f t="shared" si="260"/>
        <v>12</v>
      </c>
      <c r="CK268">
        <f t="shared" si="261"/>
        <v>96.000000000000014</v>
      </c>
      <c r="CL268">
        <f t="shared" si="262"/>
        <v>0</v>
      </c>
      <c r="CM268">
        <f t="shared" si="263"/>
        <v>0</v>
      </c>
    </row>
    <row r="269" spans="1:91" x14ac:dyDescent="0.2">
      <c r="A269">
        <v>252</v>
      </c>
      <c r="B269">
        <f>B$14*(10-lgd*COUNTIF(Defaults!$AI269:$AR269,"&lt;="&amp;B$17))</f>
        <v>1.41</v>
      </c>
      <c r="C269">
        <f>C$14*(10-lgd*COUNTIF(Defaults!$AI269:$AR269,"&lt;="&amp;C$17))</f>
        <v>1.41</v>
      </c>
      <c r="D269">
        <f>D$14*(10-lgd*COUNTIF(Defaults!$AI269:$AR269,"&lt;="&amp;D$17))</f>
        <v>1.41</v>
      </c>
      <c r="E269">
        <f>E$14*(10-lgd*COUNTIF(Defaults!$AI269:$AR269,"&lt;="&amp;E$17))</f>
        <v>1.32</v>
      </c>
      <c r="F269">
        <f>F$14*(10-lgd*COUNTIF(Defaults!$AI269:$AR269,"&lt;="&amp;F$17))</f>
        <v>1.32</v>
      </c>
      <c r="G269">
        <f>G$14*(10-lgd*COUNTIF(Defaults!$AI269:$AR269,"&lt;="&amp;G$17))</f>
        <v>1.32</v>
      </c>
      <c r="H269">
        <f>H$14*(10-lgd*COUNTIF(Defaults!$AI269:$AR269,"&lt;="&amp;H$17))</f>
        <v>1.32</v>
      </c>
      <c r="I269">
        <f>I$14*(10-lgd*COUNTIF(Defaults!$AI269:$AR269,"&lt;="&amp;I$17))</f>
        <v>1.2299999999999998</v>
      </c>
      <c r="J269">
        <f>J$14*(10-lgd*COUNTIF(Defaults!$AI269:$AR269,"&lt;="&amp;J$17))</f>
        <v>1.2299999999999998</v>
      </c>
      <c r="K269">
        <f>K$14*(10-lgd*COUNTIF(Defaults!$AI269:$AR269,"&lt;="&amp;K$17))</f>
        <v>1.2299999999999998</v>
      </c>
      <c r="L269">
        <f>L$14*(10-lgd*COUNTIF(Defaults!$AI269:$AR269,"&lt;="&amp;L$17))</f>
        <v>1.2299999999999998</v>
      </c>
      <c r="M269">
        <f>M$14*(10-lgd*COUNTIF(Defaults!$AI269:$AR269,"&lt;="&amp;M$17))</f>
        <v>1.2299999999999998</v>
      </c>
      <c r="N269">
        <f>N$14*(10-lgd*COUNTIF(Defaults!$AI269:$AR269,"&lt;="&amp;N$17))</f>
        <v>1.2299999999999998</v>
      </c>
      <c r="O269">
        <f>O$14*(10-lgd*COUNTIF(Defaults!$AI269:$AR269,"&lt;="&amp;O$17))</f>
        <v>1.2299999999999998</v>
      </c>
      <c r="P269">
        <f>P$14*(10-lgd*COUNTIF(Defaults!$AI269:$AR269,"&lt;="&amp;P$17))</f>
        <v>1.1399999999999999</v>
      </c>
      <c r="Q269">
        <f>Q$14*(10-lgd*COUNTIF(Defaults!$AI269:$AR269,"&lt;="&amp;Q$17))</f>
        <v>1.1399999999999999</v>
      </c>
      <c r="R269">
        <f>R$14*(10-lgd*COUNTIF(Defaults!$AI269:$AR269,"&lt;="&amp;R$17))</f>
        <v>1.1399999999999999</v>
      </c>
      <c r="S269">
        <f>S$14*(10-lgd*COUNTIF(Defaults!$AI269:$AR269,"&lt;="&amp;S$17))</f>
        <v>1.1399999999999999</v>
      </c>
      <c r="T269">
        <f>T$14*(10-lgd*COUNTIF(Defaults!$AI269:$AR269,"&lt;="&amp;T$17))</f>
        <v>1.1399999999999999</v>
      </c>
      <c r="U269">
        <f>U$14*(10-lgd*COUNTIF(Defaults!$AI269:$AR269,"&lt;="&amp;U$17))</f>
        <v>77.14</v>
      </c>
      <c r="W269">
        <f t="shared" si="198"/>
        <v>0.1</v>
      </c>
      <c r="X269">
        <f t="shared" si="199"/>
        <v>0.1</v>
      </c>
      <c r="Y269">
        <f t="shared" si="200"/>
        <v>0.1</v>
      </c>
      <c r="Z269">
        <f t="shared" si="201"/>
        <v>0.1</v>
      </c>
      <c r="AA269">
        <f t="shared" si="202"/>
        <v>0.1</v>
      </c>
      <c r="AB269">
        <f t="shared" si="203"/>
        <v>0.1</v>
      </c>
      <c r="AC269">
        <f t="shared" si="204"/>
        <v>0.1</v>
      </c>
      <c r="AD269">
        <f t="shared" si="205"/>
        <v>0.1</v>
      </c>
      <c r="AE269">
        <f t="shared" si="206"/>
        <v>0.1</v>
      </c>
      <c r="AF269">
        <f t="shared" si="207"/>
        <v>0.1</v>
      </c>
      <c r="AG269">
        <f t="shared" si="208"/>
        <v>0.1</v>
      </c>
      <c r="AH269">
        <f t="shared" si="209"/>
        <v>0.1</v>
      </c>
      <c r="AI269">
        <f t="shared" si="210"/>
        <v>0.1</v>
      </c>
      <c r="AJ269">
        <f t="shared" si="211"/>
        <v>0.1</v>
      </c>
      <c r="AK269">
        <f t="shared" si="212"/>
        <v>0.1</v>
      </c>
      <c r="AL269">
        <f t="shared" si="213"/>
        <v>0.1</v>
      </c>
      <c r="AM269">
        <f t="shared" si="214"/>
        <v>0.1</v>
      </c>
      <c r="AN269">
        <f t="shared" si="215"/>
        <v>0.1</v>
      </c>
      <c r="AO269">
        <f t="shared" si="216"/>
        <v>0.1</v>
      </c>
      <c r="AP269">
        <f t="shared" si="217"/>
        <v>20.100000000000001</v>
      </c>
      <c r="AR269">
        <f t="shared" si="218"/>
        <v>0.1</v>
      </c>
      <c r="AS269">
        <f t="shared" si="219"/>
        <v>0.1</v>
      </c>
      <c r="AT269">
        <f t="shared" si="220"/>
        <v>0.1</v>
      </c>
      <c r="AU269">
        <f t="shared" si="221"/>
        <v>0.1</v>
      </c>
      <c r="AV269">
        <f t="shared" si="222"/>
        <v>0.1</v>
      </c>
      <c r="AW269">
        <f t="shared" si="223"/>
        <v>0.1</v>
      </c>
      <c r="AX269">
        <f t="shared" si="224"/>
        <v>0.1</v>
      </c>
      <c r="AY269">
        <f t="shared" si="225"/>
        <v>0.1</v>
      </c>
      <c r="AZ269">
        <f t="shared" si="226"/>
        <v>0.1</v>
      </c>
      <c r="BA269">
        <f t="shared" si="227"/>
        <v>0.1</v>
      </c>
      <c r="BB269">
        <f t="shared" si="228"/>
        <v>0.1</v>
      </c>
      <c r="BC269">
        <f t="shared" si="229"/>
        <v>0.1</v>
      </c>
      <c r="BD269">
        <f t="shared" si="230"/>
        <v>0.1</v>
      </c>
      <c r="BE269">
        <f t="shared" si="231"/>
        <v>0.1</v>
      </c>
      <c r="BF269">
        <f t="shared" si="232"/>
        <v>0.1</v>
      </c>
      <c r="BG269">
        <f t="shared" si="233"/>
        <v>0.1</v>
      </c>
      <c r="BH269">
        <f t="shared" si="234"/>
        <v>0.1</v>
      </c>
      <c r="BI269">
        <f t="shared" si="235"/>
        <v>0.1</v>
      </c>
      <c r="BJ269">
        <f t="shared" si="236"/>
        <v>0.1</v>
      </c>
      <c r="BK269">
        <f t="shared" si="237"/>
        <v>10.1</v>
      </c>
      <c r="BM269">
        <f t="shared" si="238"/>
        <v>1.2099999999999997</v>
      </c>
      <c r="BN269">
        <f t="shared" si="239"/>
        <v>1.2099999999999997</v>
      </c>
      <c r="BO269">
        <f t="shared" si="240"/>
        <v>1.2099999999999997</v>
      </c>
      <c r="BP269">
        <f t="shared" si="241"/>
        <v>1.1199999999999999</v>
      </c>
      <c r="BQ269">
        <f t="shared" si="242"/>
        <v>1.1199999999999999</v>
      </c>
      <c r="BR269">
        <f t="shared" si="243"/>
        <v>1.1199999999999999</v>
      </c>
      <c r="BS269">
        <f t="shared" si="244"/>
        <v>1.1199999999999999</v>
      </c>
      <c r="BT269">
        <f t="shared" si="245"/>
        <v>1.0299999999999996</v>
      </c>
      <c r="BU269">
        <f t="shared" si="246"/>
        <v>1.0299999999999996</v>
      </c>
      <c r="BV269">
        <f t="shared" si="247"/>
        <v>1.0299999999999996</v>
      </c>
      <c r="BW269">
        <f t="shared" si="248"/>
        <v>1.0299999999999996</v>
      </c>
      <c r="BX269">
        <f t="shared" si="249"/>
        <v>1.0299999999999996</v>
      </c>
      <c r="BY269">
        <f t="shared" si="250"/>
        <v>1.0299999999999996</v>
      </c>
      <c r="BZ269">
        <f t="shared" si="251"/>
        <v>1.0299999999999996</v>
      </c>
      <c r="CA269">
        <f t="shared" si="252"/>
        <v>0.93999999999999984</v>
      </c>
      <c r="CB269">
        <f t="shared" si="253"/>
        <v>0.93999999999999984</v>
      </c>
      <c r="CC269">
        <f t="shared" si="254"/>
        <v>0.93999999999999984</v>
      </c>
      <c r="CD269">
        <f t="shared" si="255"/>
        <v>0.93999999999999984</v>
      </c>
      <c r="CE269">
        <f t="shared" si="256"/>
        <v>0.93999999999999984</v>
      </c>
      <c r="CF269">
        <f t="shared" si="257"/>
        <v>46.94</v>
      </c>
      <c r="CH269">
        <f t="shared" si="258"/>
        <v>100.96000000000001</v>
      </c>
      <c r="CI269">
        <f t="shared" si="259"/>
        <v>22.000000000000004</v>
      </c>
      <c r="CJ269">
        <f t="shared" si="260"/>
        <v>12</v>
      </c>
      <c r="CK269">
        <f t="shared" si="261"/>
        <v>66.959999999999994</v>
      </c>
      <c r="CL269">
        <f t="shared" si="262"/>
        <v>0</v>
      </c>
      <c r="CM269">
        <f t="shared" si="263"/>
        <v>0</v>
      </c>
    </row>
    <row r="270" spans="1:91" x14ac:dyDescent="0.2">
      <c r="A270">
        <v>253</v>
      </c>
      <c r="B270">
        <f>B$14*(10-lgd*COUNTIF(Defaults!$AI270:$AR270,"&lt;="&amp;B$17))</f>
        <v>1.5</v>
      </c>
      <c r="C270">
        <f>C$14*(10-lgd*COUNTIF(Defaults!$AI270:$AR270,"&lt;="&amp;C$17))</f>
        <v>1.41</v>
      </c>
      <c r="D270">
        <f>D$14*(10-lgd*COUNTIF(Defaults!$AI270:$AR270,"&lt;="&amp;D$17))</f>
        <v>1.41</v>
      </c>
      <c r="E270">
        <f>E$14*(10-lgd*COUNTIF(Defaults!$AI270:$AR270,"&lt;="&amp;E$17))</f>
        <v>1.41</v>
      </c>
      <c r="F270">
        <f>F$14*(10-lgd*COUNTIF(Defaults!$AI270:$AR270,"&lt;="&amp;F$17))</f>
        <v>1.32</v>
      </c>
      <c r="G270">
        <f>G$14*(10-lgd*COUNTIF(Defaults!$AI270:$AR270,"&lt;="&amp;G$17))</f>
        <v>1.32</v>
      </c>
      <c r="H270">
        <f>H$14*(10-lgd*COUNTIF(Defaults!$AI270:$AR270,"&lt;="&amp;H$17))</f>
        <v>1.32</v>
      </c>
      <c r="I270">
        <f>I$14*(10-lgd*COUNTIF(Defaults!$AI270:$AR270,"&lt;="&amp;I$17))</f>
        <v>1.32</v>
      </c>
      <c r="J270">
        <f>J$14*(10-lgd*COUNTIF(Defaults!$AI270:$AR270,"&lt;="&amp;J$17))</f>
        <v>1.2299999999999998</v>
      </c>
      <c r="K270">
        <f>K$14*(10-lgd*COUNTIF(Defaults!$AI270:$AR270,"&lt;="&amp;K$17))</f>
        <v>1.2299999999999998</v>
      </c>
      <c r="L270">
        <f>L$14*(10-lgd*COUNTIF(Defaults!$AI270:$AR270,"&lt;="&amp;L$17))</f>
        <v>1.2299999999999998</v>
      </c>
      <c r="M270">
        <f>M$14*(10-lgd*COUNTIF(Defaults!$AI270:$AR270,"&lt;="&amp;M$17))</f>
        <v>1.2299999999999998</v>
      </c>
      <c r="N270">
        <f>N$14*(10-lgd*COUNTIF(Defaults!$AI270:$AR270,"&lt;="&amp;N$17))</f>
        <v>1.2299999999999998</v>
      </c>
      <c r="O270">
        <f>O$14*(10-lgd*COUNTIF(Defaults!$AI270:$AR270,"&lt;="&amp;O$17))</f>
        <v>1.2299999999999998</v>
      </c>
      <c r="P270">
        <f>P$14*(10-lgd*COUNTIF(Defaults!$AI270:$AR270,"&lt;="&amp;P$17))</f>
        <v>1.2299999999999998</v>
      </c>
      <c r="Q270">
        <f>Q$14*(10-lgd*COUNTIF(Defaults!$AI270:$AR270,"&lt;="&amp;Q$17))</f>
        <v>1.2299999999999998</v>
      </c>
      <c r="R270">
        <f>R$14*(10-lgd*COUNTIF(Defaults!$AI270:$AR270,"&lt;="&amp;R$17))</f>
        <v>1.2299999999999998</v>
      </c>
      <c r="S270">
        <f>S$14*(10-lgd*COUNTIF(Defaults!$AI270:$AR270,"&lt;="&amp;S$17))</f>
        <v>1.2299999999999998</v>
      </c>
      <c r="T270">
        <f>T$14*(10-lgd*COUNTIF(Defaults!$AI270:$AR270,"&lt;="&amp;T$17))</f>
        <v>1.2299999999999998</v>
      </c>
      <c r="U270">
        <f>U$14*(10-lgd*COUNTIF(Defaults!$AI270:$AR270,"&lt;="&amp;U$17))</f>
        <v>83.22999999999999</v>
      </c>
      <c r="W270">
        <f t="shared" si="198"/>
        <v>0.1</v>
      </c>
      <c r="X270">
        <f t="shared" si="199"/>
        <v>0.1</v>
      </c>
      <c r="Y270">
        <f t="shared" si="200"/>
        <v>0.1</v>
      </c>
      <c r="Z270">
        <f t="shared" si="201"/>
        <v>0.1</v>
      </c>
      <c r="AA270">
        <f t="shared" si="202"/>
        <v>0.1</v>
      </c>
      <c r="AB270">
        <f t="shared" si="203"/>
        <v>0.1</v>
      </c>
      <c r="AC270">
        <f t="shared" si="204"/>
        <v>0.1</v>
      </c>
      <c r="AD270">
        <f t="shared" si="205"/>
        <v>0.1</v>
      </c>
      <c r="AE270">
        <f t="shared" si="206"/>
        <v>0.1</v>
      </c>
      <c r="AF270">
        <f t="shared" si="207"/>
        <v>0.1</v>
      </c>
      <c r="AG270">
        <f t="shared" si="208"/>
        <v>0.1</v>
      </c>
      <c r="AH270">
        <f t="shared" si="209"/>
        <v>0.1</v>
      </c>
      <c r="AI270">
        <f t="shared" si="210"/>
        <v>0.1</v>
      </c>
      <c r="AJ270">
        <f t="shared" si="211"/>
        <v>0.1</v>
      </c>
      <c r="AK270">
        <f t="shared" si="212"/>
        <v>0.1</v>
      </c>
      <c r="AL270">
        <f t="shared" si="213"/>
        <v>0.1</v>
      </c>
      <c r="AM270">
        <f t="shared" si="214"/>
        <v>0.1</v>
      </c>
      <c r="AN270">
        <f t="shared" si="215"/>
        <v>0.1</v>
      </c>
      <c r="AO270">
        <f t="shared" si="216"/>
        <v>0.1</v>
      </c>
      <c r="AP270">
        <f t="shared" si="217"/>
        <v>20.100000000000001</v>
      </c>
      <c r="AR270">
        <f t="shared" si="218"/>
        <v>0.1</v>
      </c>
      <c r="AS270">
        <f t="shared" si="219"/>
        <v>0.1</v>
      </c>
      <c r="AT270">
        <f t="shared" si="220"/>
        <v>0.1</v>
      </c>
      <c r="AU270">
        <f t="shared" si="221"/>
        <v>0.1</v>
      </c>
      <c r="AV270">
        <f t="shared" si="222"/>
        <v>0.1</v>
      </c>
      <c r="AW270">
        <f t="shared" si="223"/>
        <v>0.1</v>
      </c>
      <c r="AX270">
        <f t="shared" si="224"/>
        <v>0.1</v>
      </c>
      <c r="AY270">
        <f t="shared" si="225"/>
        <v>0.1</v>
      </c>
      <c r="AZ270">
        <f t="shared" si="226"/>
        <v>0.1</v>
      </c>
      <c r="BA270">
        <f t="shared" si="227"/>
        <v>0.1</v>
      </c>
      <c r="BB270">
        <f t="shared" si="228"/>
        <v>0.1</v>
      </c>
      <c r="BC270">
        <f t="shared" si="229"/>
        <v>0.1</v>
      </c>
      <c r="BD270">
        <f t="shared" si="230"/>
        <v>0.1</v>
      </c>
      <c r="BE270">
        <f t="shared" si="231"/>
        <v>0.1</v>
      </c>
      <c r="BF270">
        <f t="shared" si="232"/>
        <v>0.1</v>
      </c>
      <c r="BG270">
        <f t="shared" si="233"/>
        <v>0.1</v>
      </c>
      <c r="BH270">
        <f t="shared" si="234"/>
        <v>0.1</v>
      </c>
      <c r="BI270">
        <f t="shared" si="235"/>
        <v>0.1</v>
      </c>
      <c r="BJ270">
        <f t="shared" si="236"/>
        <v>0.1</v>
      </c>
      <c r="BK270">
        <f t="shared" si="237"/>
        <v>10.1</v>
      </c>
      <c r="BM270">
        <f t="shared" si="238"/>
        <v>1.2999999999999998</v>
      </c>
      <c r="BN270">
        <f t="shared" si="239"/>
        <v>1.2099999999999997</v>
      </c>
      <c r="BO270">
        <f t="shared" si="240"/>
        <v>1.2099999999999997</v>
      </c>
      <c r="BP270">
        <f t="shared" si="241"/>
        <v>1.2099999999999997</v>
      </c>
      <c r="BQ270">
        <f t="shared" si="242"/>
        <v>1.1199999999999999</v>
      </c>
      <c r="BR270">
        <f t="shared" si="243"/>
        <v>1.1199999999999999</v>
      </c>
      <c r="BS270">
        <f t="shared" si="244"/>
        <v>1.1199999999999999</v>
      </c>
      <c r="BT270">
        <f t="shared" si="245"/>
        <v>1.1199999999999999</v>
      </c>
      <c r="BU270">
        <f t="shared" si="246"/>
        <v>1.0299999999999996</v>
      </c>
      <c r="BV270">
        <f t="shared" si="247"/>
        <v>1.0299999999999996</v>
      </c>
      <c r="BW270">
        <f t="shared" si="248"/>
        <v>1.0299999999999996</v>
      </c>
      <c r="BX270">
        <f t="shared" si="249"/>
        <v>1.0299999999999996</v>
      </c>
      <c r="BY270">
        <f t="shared" si="250"/>
        <v>1.0299999999999996</v>
      </c>
      <c r="BZ270">
        <f t="shared" si="251"/>
        <v>1.0299999999999996</v>
      </c>
      <c r="CA270">
        <f t="shared" si="252"/>
        <v>1.0299999999999996</v>
      </c>
      <c r="CB270">
        <f t="shared" si="253"/>
        <v>1.0299999999999996</v>
      </c>
      <c r="CC270">
        <f t="shared" si="254"/>
        <v>1.0299999999999996</v>
      </c>
      <c r="CD270">
        <f t="shared" si="255"/>
        <v>1.0299999999999996</v>
      </c>
      <c r="CE270">
        <f t="shared" si="256"/>
        <v>1.0299999999999996</v>
      </c>
      <c r="CF270">
        <f t="shared" si="257"/>
        <v>53.029999999999987</v>
      </c>
      <c r="CH270">
        <f t="shared" si="258"/>
        <v>107.77</v>
      </c>
      <c r="CI270">
        <f t="shared" si="259"/>
        <v>22.000000000000004</v>
      </c>
      <c r="CJ270">
        <f t="shared" si="260"/>
        <v>12</v>
      </c>
      <c r="CK270">
        <f t="shared" si="261"/>
        <v>73.769999999999982</v>
      </c>
      <c r="CL270">
        <f t="shared" si="262"/>
        <v>0</v>
      </c>
      <c r="CM270">
        <f t="shared" si="263"/>
        <v>0</v>
      </c>
    </row>
    <row r="271" spans="1:91" x14ac:dyDescent="0.2">
      <c r="A271">
        <v>254</v>
      </c>
      <c r="B271">
        <f>B$14*(10-lgd*COUNTIF(Defaults!$AI271:$AR271,"&lt;="&amp;B$17))</f>
        <v>1.5</v>
      </c>
      <c r="C271">
        <f>C$14*(10-lgd*COUNTIF(Defaults!$AI271:$AR271,"&lt;="&amp;C$17))</f>
        <v>1.5</v>
      </c>
      <c r="D271">
        <f>D$14*(10-lgd*COUNTIF(Defaults!$AI271:$AR271,"&lt;="&amp;D$17))</f>
        <v>1.5</v>
      </c>
      <c r="E271">
        <f>E$14*(10-lgd*COUNTIF(Defaults!$AI271:$AR271,"&lt;="&amp;E$17))</f>
        <v>1.5</v>
      </c>
      <c r="F271">
        <f>F$14*(10-lgd*COUNTIF(Defaults!$AI271:$AR271,"&lt;="&amp;F$17))</f>
        <v>1.5</v>
      </c>
      <c r="G271">
        <f>G$14*(10-lgd*COUNTIF(Defaults!$AI271:$AR271,"&lt;="&amp;G$17))</f>
        <v>1.5</v>
      </c>
      <c r="H271">
        <f>H$14*(10-lgd*COUNTIF(Defaults!$AI271:$AR271,"&lt;="&amp;H$17))</f>
        <v>1.5</v>
      </c>
      <c r="I271">
        <f>I$14*(10-lgd*COUNTIF(Defaults!$AI271:$AR271,"&lt;="&amp;I$17))</f>
        <v>1.5</v>
      </c>
      <c r="J271">
        <f>J$14*(10-lgd*COUNTIF(Defaults!$AI271:$AR271,"&lt;="&amp;J$17))</f>
        <v>1.5</v>
      </c>
      <c r="K271">
        <f>K$14*(10-lgd*COUNTIF(Defaults!$AI271:$AR271,"&lt;="&amp;K$17))</f>
        <v>1.5</v>
      </c>
      <c r="L271">
        <f>L$14*(10-lgd*COUNTIF(Defaults!$AI271:$AR271,"&lt;="&amp;L$17))</f>
        <v>1.5</v>
      </c>
      <c r="M271">
        <f>M$14*(10-lgd*COUNTIF(Defaults!$AI271:$AR271,"&lt;="&amp;M$17))</f>
        <v>1.5</v>
      </c>
      <c r="N271">
        <f>N$14*(10-lgd*COUNTIF(Defaults!$AI271:$AR271,"&lt;="&amp;N$17))</f>
        <v>1.5</v>
      </c>
      <c r="O271">
        <f>O$14*(10-lgd*COUNTIF(Defaults!$AI271:$AR271,"&lt;="&amp;O$17))</f>
        <v>1.5</v>
      </c>
      <c r="P271">
        <f>P$14*(10-lgd*COUNTIF(Defaults!$AI271:$AR271,"&lt;="&amp;P$17))</f>
        <v>1.5</v>
      </c>
      <c r="Q271">
        <f>Q$14*(10-lgd*COUNTIF(Defaults!$AI271:$AR271,"&lt;="&amp;Q$17))</f>
        <v>1.5</v>
      </c>
      <c r="R271">
        <f>R$14*(10-lgd*COUNTIF(Defaults!$AI271:$AR271,"&lt;="&amp;R$17))</f>
        <v>1.5</v>
      </c>
      <c r="S271">
        <f>S$14*(10-lgd*COUNTIF(Defaults!$AI271:$AR271,"&lt;="&amp;S$17))</f>
        <v>1.5</v>
      </c>
      <c r="T271">
        <f>T$14*(10-lgd*COUNTIF(Defaults!$AI271:$AR271,"&lt;="&amp;T$17))</f>
        <v>1.5</v>
      </c>
      <c r="U271">
        <f>U$14*(10-lgd*COUNTIF(Defaults!$AI271:$AR271,"&lt;="&amp;U$17))</f>
        <v>101.5</v>
      </c>
      <c r="W271">
        <f t="shared" si="198"/>
        <v>0.1</v>
      </c>
      <c r="X271">
        <f t="shared" si="199"/>
        <v>0.1</v>
      </c>
      <c r="Y271">
        <f t="shared" si="200"/>
        <v>0.1</v>
      </c>
      <c r="Z271">
        <f t="shared" si="201"/>
        <v>0.1</v>
      </c>
      <c r="AA271">
        <f t="shared" si="202"/>
        <v>0.1</v>
      </c>
      <c r="AB271">
        <f t="shared" si="203"/>
        <v>0.1</v>
      </c>
      <c r="AC271">
        <f t="shared" si="204"/>
        <v>0.1</v>
      </c>
      <c r="AD271">
        <f t="shared" si="205"/>
        <v>0.1</v>
      </c>
      <c r="AE271">
        <f t="shared" si="206"/>
        <v>0.1</v>
      </c>
      <c r="AF271">
        <f t="shared" si="207"/>
        <v>0.1</v>
      </c>
      <c r="AG271">
        <f t="shared" si="208"/>
        <v>0.1</v>
      </c>
      <c r="AH271">
        <f t="shared" si="209"/>
        <v>0.1</v>
      </c>
      <c r="AI271">
        <f t="shared" si="210"/>
        <v>0.1</v>
      </c>
      <c r="AJ271">
        <f t="shared" si="211"/>
        <v>0.1</v>
      </c>
      <c r="AK271">
        <f t="shared" si="212"/>
        <v>0.1</v>
      </c>
      <c r="AL271">
        <f t="shared" si="213"/>
        <v>0.1</v>
      </c>
      <c r="AM271">
        <f t="shared" si="214"/>
        <v>0.1</v>
      </c>
      <c r="AN271">
        <f t="shared" si="215"/>
        <v>0.1</v>
      </c>
      <c r="AO271">
        <f t="shared" si="216"/>
        <v>0.1</v>
      </c>
      <c r="AP271">
        <f t="shared" si="217"/>
        <v>20.100000000000001</v>
      </c>
      <c r="AR271">
        <f t="shared" si="218"/>
        <v>0.1</v>
      </c>
      <c r="AS271">
        <f t="shared" si="219"/>
        <v>0.1</v>
      </c>
      <c r="AT271">
        <f t="shared" si="220"/>
        <v>0.1</v>
      </c>
      <c r="AU271">
        <f t="shared" si="221"/>
        <v>0.1</v>
      </c>
      <c r="AV271">
        <f t="shared" si="222"/>
        <v>0.1</v>
      </c>
      <c r="AW271">
        <f t="shared" si="223"/>
        <v>0.1</v>
      </c>
      <c r="AX271">
        <f t="shared" si="224"/>
        <v>0.1</v>
      </c>
      <c r="AY271">
        <f t="shared" si="225"/>
        <v>0.1</v>
      </c>
      <c r="AZ271">
        <f t="shared" si="226"/>
        <v>0.1</v>
      </c>
      <c r="BA271">
        <f t="shared" si="227"/>
        <v>0.1</v>
      </c>
      <c r="BB271">
        <f t="shared" si="228"/>
        <v>0.1</v>
      </c>
      <c r="BC271">
        <f t="shared" si="229"/>
        <v>0.1</v>
      </c>
      <c r="BD271">
        <f t="shared" si="230"/>
        <v>0.1</v>
      </c>
      <c r="BE271">
        <f t="shared" si="231"/>
        <v>0.1</v>
      </c>
      <c r="BF271">
        <f t="shared" si="232"/>
        <v>0.1</v>
      </c>
      <c r="BG271">
        <f t="shared" si="233"/>
        <v>0.1</v>
      </c>
      <c r="BH271">
        <f t="shared" si="234"/>
        <v>0.1</v>
      </c>
      <c r="BI271">
        <f t="shared" si="235"/>
        <v>0.1</v>
      </c>
      <c r="BJ271">
        <f t="shared" si="236"/>
        <v>0.1</v>
      </c>
      <c r="BK271">
        <f t="shared" si="237"/>
        <v>10.1</v>
      </c>
      <c r="BM271">
        <f t="shared" si="238"/>
        <v>1.2999999999999998</v>
      </c>
      <c r="BN271">
        <f t="shared" si="239"/>
        <v>1.2999999999999998</v>
      </c>
      <c r="BO271">
        <f t="shared" si="240"/>
        <v>1.2999999999999998</v>
      </c>
      <c r="BP271">
        <f t="shared" si="241"/>
        <v>1.2999999999999998</v>
      </c>
      <c r="BQ271">
        <f t="shared" si="242"/>
        <v>1.2999999999999998</v>
      </c>
      <c r="BR271">
        <f t="shared" si="243"/>
        <v>1.2999999999999998</v>
      </c>
      <c r="BS271">
        <f t="shared" si="244"/>
        <v>1.2999999999999998</v>
      </c>
      <c r="BT271">
        <f t="shared" si="245"/>
        <v>1.2999999999999998</v>
      </c>
      <c r="BU271">
        <f t="shared" si="246"/>
        <v>1.2999999999999998</v>
      </c>
      <c r="BV271">
        <f t="shared" si="247"/>
        <v>1.2999999999999998</v>
      </c>
      <c r="BW271">
        <f t="shared" si="248"/>
        <v>1.2999999999999998</v>
      </c>
      <c r="BX271">
        <f t="shared" si="249"/>
        <v>1.2999999999999998</v>
      </c>
      <c r="BY271">
        <f t="shared" si="250"/>
        <v>1.2999999999999998</v>
      </c>
      <c r="BZ271">
        <f t="shared" si="251"/>
        <v>1.2999999999999998</v>
      </c>
      <c r="CA271">
        <f t="shared" si="252"/>
        <v>1.2999999999999998</v>
      </c>
      <c r="CB271">
        <f t="shared" si="253"/>
        <v>1.2999999999999998</v>
      </c>
      <c r="CC271">
        <f t="shared" si="254"/>
        <v>1.2999999999999998</v>
      </c>
      <c r="CD271">
        <f t="shared" si="255"/>
        <v>1.2999999999999998</v>
      </c>
      <c r="CE271">
        <f t="shared" si="256"/>
        <v>1.2999999999999998</v>
      </c>
      <c r="CF271">
        <f t="shared" si="257"/>
        <v>71.300000000000011</v>
      </c>
      <c r="CH271">
        <f t="shared" si="258"/>
        <v>130</v>
      </c>
      <c r="CI271">
        <f t="shared" si="259"/>
        <v>22.000000000000004</v>
      </c>
      <c r="CJ271">
        <f t="shared" si="260"/>
        <v>12</v>
      </c>
      <c r="CK271">
        <f t="shared" si="261"/>
        <v>96.000000000000014</v>
      </c>
      <c r="CL271">
        <f t="shared" si="262"/>
        <v>0</v>
      </c>
      <c r="CM271">
        <f t="shared" si="263"/>
        <v>0</v>
      </c>
    </row>
    <row r="272" spans="1:91" x14ac:dyDescent="0.2">
      <c r="A272">
        <v>255</v>
      </c>
      <c r="B272">
        <f>B$14*(10-lgd*COUNTIF(Defaults!$AI272:$AR272,"&lt;="&amp;B$17))</f>
        <v>1.5</v>
      </c>
      <c r="C272">
        <f>C$14*(10-lgd*COUNTIF(Defaults!$AI272:$AR272,"&lt;="&amp;C$17))</f>
        <v>1.5</v>
      </c>
      <c r="D272">
        <f>D$14*(10-lgd*COUNTIF(Defaults!$AI272:$AR272,"&lt;="&amp;D$17))</f>
        <v>1.5</v>
      </c>
      <c r="E272">
        <f>E$14*(10-lgd*COUNTIF(Defaults!$AI272:$AR272,"&lt;="&amp;E$17))</f>
        <v>1.5</v>
      </c>
      <c r="F272">
        <f>F$14*(10-lgd*COUNTIF(Defaults!$AI272:$AR272,"&lt;="&amp;F$17))</f>
        <v>1.5</v>
      </c>
      <c r="G272">
        <f>G$14*(10-lgd*COUNTIF(Defaults!$AI272:$AR272,"&lt;="&amp;G$17))</f>
        <v>1.5</v>
      </c>
      <c r="H272">
        <f>H$14*(10-lgd*COUNTIF(Defaults!$AI272:$AR272,"&lt;="&amp;H$17))</f>
        <v>1.5</v>
      </c>
      <c r="I272">
        <f>I$14*(10-lgd*COUNTIF(Defaults!$AI272:$AR272,"&lt;="&amp;I$17))</f>
        <v>1.5</v>
      </c>
      <c r="J272">
        <f>J$14*(10-lgd*COUNTIF(Defaults!$AI272:$AR272,"&lt;="&amp;J$17))</f>
        <v>1.5</v>
      </c>
      <c r="K272">
        <f>K$14*(10-lgd*COUNTIF(Defaults!$AI272:$AR272,"&lt;="&amp;K$17))</f>
        <v>1.41</v>
      </c>
      <c r="L272">
        <f>L$14*(10-lgd*COUNTIF(Defaults!$AI272:$AR272,"&lt;="&amp;L$17))</f>
        <v>1.41</v>
      </c>
      <c r="M272">
        <f>M$14*(10-lgd*COUNTIF(Defaults!$AI272:$AR272,"&lt;="&amp;M$17))</f>
        <v>1.41</v>
      </c>
      <c r="N272">
        <f>N$14*(10-lgd*COUNTIF(Defaults!$AI272:$AR272,"&lt;="&amp;N$17))</f>
        <v>1.41</v>
      </c>
      <c r="O272">
        <f>O$14*(10-lgd*COUNTIF(Defaults!$AI272:$AR272,"&lt;="&amp;O$17))</f>
        <v>1.41</v>
      </c>
      <c r="P272">
        <f>P$14*(10-lgd*COUNTIF(Defaults!$AI272:$AR272,"&lt;="&amp;P$17))</f>
        <v>1.41</v>
      </c>
      <c r="Q272">
        <f>Q$14*(10-lgd*COUNTIF(Defaults!$AI272:$AR272,"&lt;="&amp;Q$17))</f>
        <v>1.41</v>
      </c>
      <c r="R272">
        <f>R$14*(10-lgd*COUNTIF(Defaults!$AI272:$AR272,"&lt;="&amp;R$17))</f>
        <v>1.41</v>
      </c>
      <c r="S272">
        <f>S$14*(10-lgd*COUNTIF(Defaults!$AI272:$AR272,"&lt;="&amp;S$17))</f>
        <v>1.41</v>
      </c>
      <c r="T272">
        <f>T$14*(10-lgd*COUNTIF(Defaults!$AI272:$AR272,"&lt;="&amp;T$17))</f>
        <v>1.41</v>
      </c>
      <c r="U272">
        <f>U$14*(10-lgd*COUNTIF(Defaults!$AI272:$AR272,"&lt;="&amp;U$17))</f>
        <v>95.410000000000011</v>
      </c>
      <c r="W272">
        <f t="shared" si="198"/>
        <v>0.1</v>
      </c>
      <c r="X272">
        <f t="shared" si="199"/>
        <v>0.1</v>
      </c>
      <c r="Y272">
        <f t="shared" si="200"/>
        <v>0.1</v>
      </c>
      <c r="Z272">
        <f t="shared" si="201"/>
        <v>0.1</v>
      </c>
      <c r="AA272">
        <f t="shared" si="202"/>
        <v>0.1</v>
      </c>
      <c r="AB272">
        <f t="shared" si="203"/>
        <v>0.1</v>
      </c>
      <c r="AC272">
        <f t="shared" si="204"/>
        <v>0.1</v>
      </c>
      <c r="AD272">
        <f t="shared" si="205"/>
        <v>0.1</v>
      </c>
      <c r="AE272">
        <f t="shared" si="206"/>
        <v>0.1</v>
      </c>
      <c r="AF272">
        <f t="shared" si="207"/>
        <v>0.1</v>
      </c>
      <c r="AG272">
        <f t="shared" si="208"/>
        <v>0.1</v>
      </c>
      <c r="AH272">
        <f t="shared" si="209"/>
        <v>0.1</v>
      </c>
      <c r="AI272">
        <f t="shared" si="210"/>
        <v>0.1</v>
      </c>
      <c r="AJ272">
        <f t="shared" si="211"/>
        <v>0.1</v>
      </c>
      <c r="AK272">
        <f t="shared" si="212"/>
        <v>0.1</v>
      </c>
      <c r="AL272">
        <f t="shared" si="213"/>
        <v>0.1</v>
      </c>
      <c r="AM272">
        <f t="shared" si="214"/>
        <v>0.1</v>
      </c>
      <c r="AN272">
        <f t="shared" si="215"/>
        <v>0.1</v>
      </c>
      <c r="AO272">
        <f t="shared" si="216"/>
        <v>0.1</v>
      </c>
      <c r="AP272">
        <f t="shared" si="217"/>
        <v>20.100000000000001</v>
      </c>
      <c r="AR272">
        <f t="shared" si="218"/>
        <v>0.1</v>
      </c>
      <c r="AS272">
        <f t="shared" si="219"/>
        <v>0.1</v>
      </c>
      <c r="AT272">
        <f t="shared" si="220"/>
        <v>0.1</v>
      </c>
      <c r="AU272">
        <f t="shared" si="221"/>
        <v>0.1</v>
      </c>
      <c r="AV272">
        <f t="shared" si="222"/>
        <v>0.1</v>
      </c>
      <c r="AW272">
        <f t="shared" si="223"/>
        <v>0.1</v>
      </c>
      <c r="AX272">
        <f t="shared" si="224"/>
        <v>0.1</v>
      </c>
      <c r="AY272">
        <f t="shared" si="225"/>
        <v>0.1</v>
      </c>
      <c r="AZ272">
        <f t="shared" si="226"/>
        <v>0.1</v>
      </c>
      <c r="BA272">
        <f t="shared" si="227"/>
        <v>0.1</v>
      </c>
      <c r="BB272">
        <f t="shared" si="228"/>
        <v>0.1</v>
      </c>
      <c r="BC272">
        <f t="shared" si="229"/>
        <v>0.1</v>
      </c>
      <c r="BD272">
        <f t="shared" si="230"/>
        <v>0.1</v>
      </c>
      <c r="BE272">
        <f t="shared" si="231"/>
        <v>0.1</v>
      </c>
      <c r="BF272">
        <f t="shared" si="232"/>
        <v>0.1</v>
      </c>
      <c r="BG272">
        <f t="shared" si="233"/>
        <v>0.1</v>
      </c>
      <c r="BH272">
        <f t="shared" si="234"/>
        <v>0.1</v>
      </c>
      <c r="BI272">
        <f t="shared" si="235"/>
        <v>0.1</v>
      </c>
      <c r="BJ272">
        <f t="shared" si="236"/>
        <v>0.1</v>
      </c>
      <c r="BK272">
        <f t="shared" si="237"/>
        <v>10.1</v>
      </c>
      <c r="BM272">
        <f t="shared" si="238"/>
        <v>1.2999999999999998</v>
      </c>
      <c r="BN272">
        <f t="shared" si="239"/>
        <v>1.2999999999999998</v>
      </c>
      <c r="BO272">
        <f t="shared" si="240"/>
        <v>1.2999999999999998</v>
      </c>
      <c r="BP272">
        <f t="shared" si="241"/>
        <v>1.2999999999999998</v>
      </c>
      <c r="BQ272">
        <f t="shared" si="242"/>
        <v>1.2999999999999998</v>
      </c>
      <c r="BR272">
        <f t="shared" si="243"/>
        <v>1.2999999999999998</v>
      </c>
      <c r="BS272">
        <f t="shared" si="244"/>
        <v>1.2999999999999998</v>
      </c>
      <c r="BT272">
        <f t="shared" si="245"/>
        <v>1.2999999999999998</v>
      </c>
      <c r="BU272">
        <f t="shared" si="246"/>
        <v>1.2999999999999998</v>
      </c>
      <c r="BV272">
        <f t="shared" si="247"/>
        <v>1.2099999999999997</v>
      </c>
      <c r="BW272">
        <f t="shared" si="248"/>
        <v>1.2099999999999997</v>
      </c>
      <c r="BX272">
        <f t="shared" si="249"/>
        <v>1.2099999999999997</v>
      </c>
      <c r="BY272">
        <f t="shared" si="250"/>
        <v>1.2099999999999997</v>
      </c>
      <c r="BZ272">
        <f t="shared" si="251"/>
        <v>1.2099999999999997</v>
      </c>
      <c r="CA272">
        <f t="shared" si="252"/>
        <v>1.2099999999999997</v>
      </c>
      <c r="CB272">
        <f t="shared" si="253"/>
        <v>1.2099999999999997</v>
      </c>
      <c r="CC272">
        <f t="shared" si="254"/>
        <v>1.2099999999999997</v>
      </c>
      <c r="CD272">
        <f t="shared" si="255"/>
        <v>1.2099999999999997</v>
      </c>
      <c r="CE272">
        <f t="shared" si="256"/>
        <v>1.2099999999999997</v>
      </c>
      <c r="CF272">
        <f t="shared" si="257"/>
        <v>65.210000000000008</v>
      </c>
      <c r="CH272">
        <f t="shared" si="258"/>
        <v>123.01000000000002</v>
      </c>
      <c r="CI272">
        <f t="shared" si="259"/>
        <v>22.000000000000004</v>
      </c>
      <c r="CJ272">
        <f t="shared" si="260"/>
        <v>12</v>
      </c>
      <c r="CK272">
        <f t="shared" si="261"/>
        <v>89.01</v>
      </c>
      <c r="CL272">
        <f t="shared" si="262"/>
        <v>0</v>
      </c>
      <c r="CM272">
        <f t="shared" si="263"/>
        <v>0</v>
      </c>
    </row>
    <row r="273" spans="1:91" x14ac:dyDescent="0.2">
      <c r="A273">
        <v>256</v>
      </c>
      <c r="B273">
        <f>B$14*(10-lgd*COUNTIF(Defaults!$AI273:$AR273,"&lt;="&amp;B$17))</f>
        <v>1.5</v>
      </c>
      <c r="C273">
        <f>C$14*(10-lgd*COUNTIF(Defaults!$AI273:$AR273,"&lt;="&amp;C$17))</f>
        <v>1.5</v>
      </c>
      <c r="D273">
        <f>D$14*(10-lgd*COUNTIF(Defaults!$AI273:$AR273,"&lt;="&amp;D$17))</f>
        <v>1.5</v>
      </c>
      <c r="E273">
        <f>E$14*(10-lgd*COUNTIF(Defaults!$AI273:$AR273,"&lt;="&amp;E$17))</f>
        <v>1.5</v>
      </c>
      <c r="F273">
        <f>F$14*(10-lgd*COUNTIF(Defaults!$AI273:$AR273,"&lt;="&amp;F$17))</f>
        <v>1.41</v>
      </c>
      <c r="G273">
        <f>G$14*(10-lgd*COUNTIF(Defaults!$AI273:$AR273,"&lt;="&amp;G$17))</f>
        <v>1.41</v>
      </c>
      <c r="H273">
        <f>H$14*(10-lgd*COUNTIF(Defaults!$AI273:$AR273,"&lt;="&amp;H$17))</f>
        <v>1.41</v>
      </c>
      <c r="I273">
        <f>I$14*(10-lgd*COUNTIF(Defaults!$AI273:$AR273,"&lt;="&amp;I$17))</f>
        <v>1.41</v>
      </c>
      <c r="J273">
        <f>J$14*(10-lgd*COUNTIF(Defaults!$AI273:$AR273,"&lt;="&amp;J$17))</f>
        <v>1.41</v>
      </c>
      <c r="K273">
        <f>K$14*(10-lgd*COUNTIF(Defaults!$AI273:$AR273,"&lt;="&amp;K$17))</f>
        <v>1.41</v>
      </c>
      <c r="L273">
        <f>L$14*(10-lgd*COUNTIF(Defaults!$AI273:$AR273,"&lt;="&amp;L$17))</f>
        <v>1.41</v>
      </c>
      <c r="M273">
        <f>M$14*(10-lgd*COUNTIF(Defaults!$AI273:$AR273,"&lt;="&amp;M$17))</f>
        <v>1.41</v>
      </c>
      <c r="N273">
        <f>N$14*(10-lgd*COUNTIF(Defaults!$AI273:$AR273,"&lt;="&amp;N$17))</f>
        <v>1.41</v>
      </c>
      <c r="O273">
        <f>O$14*(10-lgd*COUNTIF(Defaults!$AI273:$AR273,"&lt;="&amp;O$17))</f>
        <v>1.41</v>
      </c>
      <c r="P273">
        <f>P$14*(10-lgd*COUNTIF(Defaults!$AI273:$AR273,"&lt;="&amp;P$17))</f>
        <v>1.41</v>
      </c>
      <c r="Q273">
        <f>Q$14*(10-lgd*COUNTIF(Defaults!$AI273:$AR273,"&lt;="&amp;Q$17))</f>
        <v>1.32</v>
      </c>
      <c r="R273">
        <f>R$14*(10-lgd*COUNTIF(Defaults!$AI273:$AR273,"&lt;="&amp;R$17))</f>
        <v>1.32</v>
      </c>
      <c r="S273">
        <f>S$14*(10-lgd*COUNTIF(Defaults!$AI273:$AR273,"&lt;="&amp;S$17))</f>
        <v>1.32</v>
      </c>
      <c r="T273">
        <f>T$14*(10-lgd*COUNTIF(Defaults!$AI273:$AR273,"&lt;="&amp;T$17))</f>
        <v>1.32</v>
      </c>
      <c r="U273">
        <f>U$14*(10-lgd*COUNTIF(Defaults!$AI273:$AR273,"&lt;="&amp;U$17))</f>
        <v>89.320000000000007</v>
      </c>
      <c r="W273">
        <f t="shared" si="198"/>
        <v>0.1</v>
      </c>
      <c r="X273">
        <f t="shared" si="199"/>
        <v>0.1</v>
      </c>
      <c r="Y273">
        <f t="shared" si="200"/>
        <v>0.1</v>
      </c>
      <c r="Z273">
        <f t="shared" si="201"/>
        <v>0.1</v>
      </c>
      <c r="AA273">
        <f t="shared" si="202"/>
        <v>0.1</v>
      </c>
      <c r="AB273">
        <f t="shared" si="203"/>
        <v>0.1</v>
      </c>
      <c r="AC273">
        <f t="shared" si="204"/>
        <v>0.1</v>
      </c>
      <c r="AD273">
        <f t="shared" si="205"/>
        <v>0.1</v>
      </c>
      <c r="AE273">
        <f t="shared" si="206"/>
        <v>0.1</v>
      </c>
      <c r="AF273">
        <f t="shared" si="207"/>
        <v>0.1</v>
      </c>
      <c r="AG273">
        <f t="shared" si="208"/>
        <v>0.1</v>
      </c>
      <c r="AH273">
        <f t="shared" si="209"/>
        <v>0.1</v>
      </c>
      <c r="AI273">
        <f t="shared" si="210"/>
        <v>0.1</v>
      </c>
      <c r="AJ273">
        <f t="shared" si="211"/>
        <v>0.1</v>
      </c>
      <c r="AK273">
        <f t="shared" si="212"/>
        <v>0.1</v>
      </c>
      <c r="AL273">
        <f t="shared" si="213"/>
        <v>0.1</v>
      </c>
      <c r="AM273">
        <f t="shared" si="214"/>
        <v>0.1</v>
      </c>
      <c r="AN273">
        <f t="shared" si="215"/>
        <v>0.1</v>
      </c>
      <c r="AO273">
        <f t="shared" si="216"/>
        <v>0.1</v>
      </c>
      <c r="AP273">
        <f t="shared" si="217"/>
        <v>20.100000000000001</v>
      </c>
      <c r="AR273">
        <f t="shared" si="218"/>
        <v>0.1</v>
      </c>
      <c r="AS273">
        <f t="shared" si="219"/>
        <v>0.1</v>
      </c>
      <c r="AT273">
        <f t="shared" si="220"/>
        <v>0.1</v>
      </c>
      <c r="AU273">
        <f t="shared" si="221"/>
        <v>0.1</v>
      </c>
      <c r="AV273">
        <f t="shared" si="222"/>
        <v>0.1</v>
      </c>
      <c r="AW273">
        <f t="shared" si="223"/>
        <v>0.1</v>
      </c>
      <c r="AX273">
        <f t="shared" si="224"/>
        <v>0.1</v>
      </c>
      <c r="AY273">
        <f t="shared" si="225"/>
        <v>0.1</v>
      </c>
      <c r="AZ273">
        <f t="shared" si="226"/>
        <v>0.1</v>
      </c>
      <c r="BA273">
        <f t="shared" si="227"/>
        <v>0.1</v>
      </c>
      <c r="BB273">
        <f t="shared" si="228"/>
        <v>0.1</v>
      </c>
      <c r="BC273">
        <f t="shared" si="229"/>
        <v>0.1</v>
      </c>
      <c r="BD273">
        <f t="shared" si="230"/>
        <v>0.1</v>
      </c>
      <c r="BE273">
        <f t="shared" si="231"/>
        <v>0.1</v>
      </c>
      <c r="BF273">
        <f t="shared" si="232"/>
        <v>0.1</v>
      </c>
      <c r="BG273">
        <f t="shared" si="233"/>
        <v>0.1</v>
      </c>
      <c r="BH273">
        <f t="shared" si="234"/>
        <v>0.1</v>
      </c>
      <c r="BI273">
        <f t="shared" si="235"/>
        <v>0.1</v>
      </c>
      <c r="BJ273">
        <f t="shared" si="236"/>
        <v>0.1</v>
      </c>
      <c r="BK273">
        <f t="shared" si="237"/>
        <v>10.1</v>
      </c>
      <c r="BM273">
        <f t="shared" si="238"/>
        <v>1.2999999999999998</v>
      </c>
      <c r="BN273">
        <f t="shared" si="239"/>
        <v>1.2999999999999998</v>
      </c>
      <c r="BO273">
        <f t="shared" si="240"/>
        <v>1.2999999999999998</v>
      </c>
      <c r="BP273">
        <f t="shared" si="241"/>
        <v>1.2999999999999998</v>
      </c>
      <c r="BQ273">
        <f t="shared" si="242"/>
        <v>1.2099999999999997</v>
      </c>
      <c r="BR273">
        <f t="shared" si="243"/>
        <v>1.2099999999999997</v>
      </c>
      <c r="BS273">
        <f t="shared" si="244"/>
        <v>1.2099999999999997</v>
      </c>
      <c r="BT273">
        <f t="shared" si="245"/>
        <v>1.2099999999999997</v>
      </c>
      <c r="BU273">
        <f t="shared" si="246"/>
        <v>1.2099999999999997</v>
      </c>
      <c r="BV273">
        <f t="shared" si="247"/>
        <v>1.2099999999999997</v>
      </c>
      <c r="BW273">
        <f t="shared" si="248"/>
        <v>1.2099999999999997</v>
      </c>
      <c r="BX273">
        <f t="shared" si="249"/>
        <v>1.2099999999999997</v>
      </c>
      <c r="BY273">
        <f t="shared" si="250"/>
        <v>1.2099999999999997</v>
      </c>
      <c r="BZ273">
        <f t="shared" si="251"/>
        <v>1.2099999999999997</v>
      </c>
      <c r="CA273">
        <f t="shared" si="252"/>
        <v>1.2099999999999997</v>
      </c>
      <c r="CB273">
        <f t="shared" si="253"/>
        <v>1.1199999999999999</v>
      </c>
      <c r="CC273">
        <f t="shared" si="254"/>
        <v>1.1199999999999999</v>
      </c>
      <c r="CD273">
        <f t="shared" si="255"/>
        <v>1.1199999999999999</v>
      </c>
      <c r="CE273">
        <f t="shared" si="256"/>
        <v>1.1199999999999999</v>
      </c>
      <c r="CF273">
        <f t="shared" si="257"/>
        <v>59.12</v>
      </c>
      <c r="CH273">
        <f t="shared" si="258"/>
        <v>116.11000000000001</v>
      </c>
      <c r="CI273">
        <f t="shared" si="259"/>
        <v>22.000000000000004</v>
      </c>
      <c r="CJ273">
        <f t="shared" si="260"/>
        <v>12</v>
      </c>
      <c r="CK273">
        <f t="shared" si="261"/>
        <v>82.11</v>
      </c>
      <c r="CL273">
        <f t="shared" si="262"/>
        <v>0</v>
      </c>
      <c r="CM273">
        <f t="shared" si="263"/>
        <v>0</v>
      </c>
    </row>
    <row r="274" spans="1:91" x14ac:dyDescent="0.2">
      <c r="A274">
        <v>257</v>
      </c>
      <c r="B274">
        <f>B$14*(10-lgd*COUNTIF(Defaults!$AI274:$AR274,"&lt;="&amp;B$17))</f>
        <v>1.5</v>
      </c>
      <c r="C274">
        <f>C$14*(10-lgd*COUNTIF(Defaults!$AI274:$AR274,"&lt;="&amp;C$17))</f>
        <v>1.5</v>
      </c>
      <c r="D274">
        <f>D$14*(10-lgd*COUNTIF(Defaults!$AI274:$AR274,"&lt;="&amp;D$17))</f>
        <v>1.5</v>
      </c>
      <c r="E274">
        <f>E$14*(10-lgd*COUNTIF(Defaults!$AI274:$AR274,"&lt;="&amp;E$17))</f>
        <v>1.5</v>
      </c>
      <c r="F274">
        <f>F$14*(10-lgd*COUNTIF(Defaults!$AI274:$AR274,"&lt;="&amp;F$17))</f>
        <v>1.5</v>
      </c>
      <c r="G274">
        <f>G$14*(10-lgd*COUNTIF(Defaults!$AI274:$AR274,"&lt;="&amp;G$17))</f>
        <v>1.5</v>
      </c>
      <c r="H274">
        <f>H$14*(10-lgd*COUNTIF(Defaults!$AI274:$AR274,"&lt;="&amp;H$17))</f>
        <v>1.5</v>
      </c>
      <c r="I274">
        <f>I$14*(10-lgd*COUNTIF(Defaults!$AI274:$AR274,"&lt;="&amp;I$17))</f>
        <v>1.5</v>
      </c>
      <c r="J274">
        <f>J$14*(10-lgd*COUNTIF(Defaults!$AI274:$AR274,"&lt;="&amp;J$17))</f>
        <v>1.5</v>
      </c>
      <c r="K274">
        <f>K$14*(10-lgd*COUNTIF(Defaults!$AI274:$AR274,"&lt;="&amp;K$17))</f>
        <v>1.5</v>
      </c>
      <c r="L274">
        <f>L$14*(10-lgd*COUNTIF(Defaults!$AI274:$AR274,"&lt;="&amp;L$17))</f>
        <v>1.5</v>
      </c>
      <c r="M274">
        <f>M$14*(10-lgd*COUNTIF(Defaults!$AI274:$AR274,"&lt;="&amp;M$17))</f>
        <v>1.5</v>
      </c>
      <c r="N274">
        <f>N$14*(10-lgd*COUNTIF(Defaults!$AI274:$AR274,"&lt;="&amp;N$17))</f>
        <v>1.5</v>
      </c>
      <c r="O274">
        <f>O$14*(10-lgd*COUNTIF(Defaults!$AI274:$AR274,"&lt;="&amp;O$17))</f>
        <v>1.41</v>
      </c>
      <c r="P274">
        <f>P$14*(10-lgd*COUNTIF(Defaults!$AI274:$AR274,"&lt;="&amp;P$17))</f>
        <v>1.41</v>
      </c>
      <c r="Q274">
        <f>Q$14*(10-lgd*COUNTIF(Defaults!$AI274:$AR274,"&lt;="&amp;Q$17))</f>
        <v>1.41</v>
      </c>
      <c r="R274">
        <f>R$14*(10-lgd*COUNTIF(Defaults!$AI274:$AR274,"&lt;="&amp;R$17))</f>
        <v>1.41</v>
      </c>
      <c r="S274">
        <f>S$14*(10-lgd*COUNTIF(Defaults!$AI274:$AR274,"&lt;="&amp;S$17))</f>
        <v>1.41</v>
      </c>
      <c r="T274">
        <f>T$14*(10-lgd*COUNTIF(Defaults!$AI274:$AR274,"&lt;="&amp;T$17))</f>
        <v>1.41</v>
      </c>
      <c r="U274">
        <f>U$14*(10-lgd*COUNTIF(Defaults!$AI274:$AR274,"&lt;="&amp;U$17))</f>
        <v>95.410000000000011</v>
      </c>
      <c r="W274">
        <f t="shared" ref="W274:W337" si="264">MIN(B274,B$15)</f>
        <v>0.1</v>
      </c>
      <c r="X274">
        <f t="shared" ref="X274:X337" si="265">MIN(C274,C$15)</f>
        <v>0.1</v>
      </c>
      <c r="Y274">
        <f t="shared" ref="Y274:Y337" si="266">MIN(D274,D$15)</f>
        <v>0.1</v>
      </c>
      <c r="Z274">
        <f t="shared" ref="Z274:Z337" si="267">MIN(E274,E$15)</f>
        <v>0.1</v>
      </c>
      <c r="AA274">
        <f t="shared" ref="AA274:AA337" si="268">MIN(F274,F$15)</f>
        <v>0.1</v>
      </c>
      <c r="AB274">
        <f t="shared" ref="AB274:AB337" si="269">MIN(G274,G$15)</f>
        <v>0.1</v>
      </c>
      <c r="AC274">
        <f t="shared" ref="AC274:AC337" si="270">MIN(H274,H$15)</f>
        <v>0.1</v>
      </c>
      <c r="AD274">
        <f t="shared" ref="AD274:AD337" si="271">MIN(I274,I$15)</f>
        <v>0.1</v>
      </c>
      <c r="AE274">
        <f t="shared" ref="AE274:AE337" si="272">MIN(J274,J$15)</f>
        <v>0.1</v>
      </c>
      <c r="AF274">
        <f t="shared" ref="AF274:AF337" si="273">MIN(K274,K$15)</f>
        <v>0.1</v>
      </c>
      <c r="AG274">
        <f t="shared" ref="AG274:AG337" si="274">MIN(L274,L$15)</f>
        <v>0.1</v>
      </c>
      <c r="AH274">
        <f t="shared" ref="AH274:AH337" si="275">MIN(M274,M$15)</f>
        <v>0.1</v>
      </c>
      <c r="AI274">
        <f t="shared" ref="AI274:AI337" si="276">MIN(N274,N$15)</f>
        <v>0.1</v>
      </c>
      <c r="AJ274">
        <f t="shared" ref="AJ274:AJ337" si="277">MIN(O274,O$15)</f>
        <v>0.1</v>
      </c>
      <c r="AK274">
        <f t="shared" ref="AK274:AK337" si="278">MIN(P274,P$15)</f>
        <v>0.1</v>
      </c>
      <c r="AL274">
        <f t="shared" ref="AL274:AL337" si="279">MIN(Q274,Q$15)</f>
        <v>0.1</v>
      </c>
      <c r="AM274">
        <f t="shared" ref="AM274:AM337" si="280">MIN(R274,R$15)</f>
        <v>0.1</v>
      </c>
      <c r="AN274">
        <f t="shared" ref="AN274:AN337" si="281">MIN(S274,S$15)</f>
        <v>0.1</v>
      </c>
      <c r="AO274">
        <f t="shared" ref="AO274:AO337" si="282">MIN(T274,T$15)</f>
        <v>0.1</v>
      </c>
      <c r="AP274">
        <f t="shared" ref="AP274:AP337" si="283">MIN(U274,U$15)</f>
        <v>20.100000000000001</v>
      </c>
      <c r="AR274">
        <f t="shared" ref="AR274:AR337" si="284">MIN(B274-W274,B$16)</f>
        <v>0.1</v>
      </c>
      <c r="AS274">
        <f t="shared" ref="AS274:AS337" si="285">MIN(C274-X274,C$16)</f>
        <v>0.1</v>
      </c>
      <c r="AT274">
        <f t="shared" ref="AT274:AT337" si="286">MIN(D274-Y274,D$16)</f>
        <v>0.1</v>
      </c>
      <c r="AU274">
        <f t="shared" ref="AU274:AU337" si="287">MIN(E274-Z274,E$16)</f>
        <v>0.1</v>
      </c>
      <c r="AV274">
        <f t="shared" ref="AV274:AV337" si="288">MIN(F274-AA274,F$16)</f>
        <v>0.1</v>
      </c>
      <c r="AW274">
        <f t="shared" ref="AW274:AW337" si="289">MIN(G274-AB274,G$16)</f>
        <v>0.1</v>
      </c>
      <c r="AX274">
        <f t="shared" ref="AX274:AX337" si="290">MIN(H274-AC274,H$16)</f>
        <v>0.1</v>
      </c>
      <c r="AY274">
        <f t="shared" ref="AY274:AY337" si="291">MIN(I274-AD274,I$16)</f>
        <v>0.1</v>
      </c>
      <c r="AZ274">
        <f t="shared" ref="AZ274:AZ337" si="292">MIN(J274-AE274,J$16)</f>
        <v>0.1</v>
      </c>
      <c r="BA274">
        <f t="shared" ref="BA274:BA337" si="293">MIN(K274-AF274,K$16)</f>
        <v>0.1</v>
      </c>
      <c r="BB274">
        <f t="shared" ref="BB274:BB337" si="294">MIN(L274-AG274,L$16)</f>
        <v>0.1</v>
      </c>
      <c r="BC274">
        <f t="shared" ref="BC274:BC337" si="295">MIN(M274-AH274,M$16)</f>
        <v>0.1</v>
      </c>
      <c r="BD274">
        <f t="shared" ref="BD274:BD337" si="296">MIN(N274-AI274,N$16)</f>
        <v>0.1</v>
      </c>
      <c r="BE274">
        <f t="shared" ref="BE274:BE337" si="297">MIN(O274-AJ274,O$16)</f>
        <v>0.1</v>
      </c>
      <c r="BF274">
        <f t="shared" ref="BF274:BF337" si="298">MIN(P274-AK274,P$16)</f>
        <v>0.1</v>
      </c>
      <c r="BG274">
        <f t="shared" ref="BG274:BG337" si="299">MIN(Q274-AL274,Q$16)</f>
        <v>0.1</v>
      </c>
      <c r="BH274">
        <f t="shared" ref="BH274:BH337" si="300">MIN(R274-AM274,R$16)</f>
        <v>0.1</v>
      </c>
      <c r="BI274">
        <f t="shared" ref="BI274:BI337" si="301">MIN(S274-AN274,S$16)</f>
        <v>0.1</v>
      </c>
      <c r="BJ274">
        <f t="shared" ref="BJ274:BJ337" si="302">MIN(T274-AO274,T$16)</f>
        <v>0.1</v>
      </c>
      <c r="BK274">
        <f t="shared" ref="BK274:BK337" si="303">MIN(U274-AP274,U$16)</f>
        <v>10.1</v>
      </c>
      <c r="BM274">
        <f t="shared" ref="BM274:BM337" si="304">B274-W274-AR274</f>
        <v>1.2999999999999998</v>
      </c>
      <c r="BN274">
        <f t="shared" ref="BN274:BN337" si="305">C274-X274-AS274</f>
        <v>1.2999999999999998</v>
      </c>
      <c r="BO274">
        <f t="shared" ref="BO274:BO337" si="306">D274-Y274-AT274</f>
        <v>1.2999999999999998</v>
      </c>
      <c r="BP274">
        <f t="shared" ref="BP274:BP337" si="307">E274-Z274-AU274</f>
        <v>1.2999999999999998</v>
      </c>
      <c r="BQ274">
        <f t="shared" ref="BQ274:BQ337" si="308">F274-AA274-AV274</f>
        <v>1.2999999999999998</v>
      </c>
      <c r="BR274">
        <f t="shared" ref="BR274:BR337" si="309">G274-AB274-AW274</f>
        <v>1.2999999999999998</v>
      </c>
      <c r="BS274">
        <f t="shared" ref="BS274:BS337" si="310">H274-AC274-AX274</f>
        <v>1.2999999999999998</v>
      </c>
      <c r="BT274">
        <f t="shared" ref="BT274:BT337" si="311">I274-AD274-AY274</f>
        <v>1.2999999999999998</v>
      </c>
      <c r="BU274">
        <f t="shared" ref="BU274:BU337" si="312">J274-AE274-AZ274</f>
        <v>1.2999999999999998</v>
      </c>
      <c r="BV274">
        <f t="shared" ref="BV274:BV337" si="313">K274-AF274-BA274</f>
        <v>1.2999999999999998</v>
      </c>
      <c r="BW274">
        <f t="shared" ref="BW274:BW337" si="314">L274-AG274-BB274</f>
        <v>1.2999999999999998</v>
      </c>
      <c r="BX274">
        <f t="shared" ref="BX274:BX337" si="315">M274-AH274-BC274</f>
        <v>1.2999999999999998</v>
      </c>
      <c r="BY274">
        <f t="shared" ref="BY274:BY337" si="316">N274-AI274-BD274</f>
        <v>1.2999999999999998</v>
      </c>
      <c r="BZ274">
        <f t="shared" ref="BZ274:BZ337" si="317">O274-AJ274-BE274</f>
        <v>1.2099999999999997</v>
      </c>
      <c r="CA274">
        <f t="shared" ref="CA274:CA337" si="318">P274-AK274-BF274</f>
        <v>1.2099999999999997</v>
      </c>
      <c r="CB274">
        <f t="shared" ref="CB274:CB337" si="319">Q274-AL274-BG274</f>
        <v>1.2099999999999997</v>
      </c>
      <c r="CC274">
        <f t="shared" ref="CC274:CC337" si="320">R274-AM274-BH274</f>
        <v>1.2099999999999997</v>
      </c>
      <c r="CD274">
        <f t="shared" ref="CD274:CD337" si="321">S274-AN274-BI274</f>
        <v>1.2099999999999997</v>
      </c>
      <c r="CE274">
        <f t="shared" ref="CE274:CE337" si="322">T274-AO274-BJ274</f>
        <v>1.2099999999999997</v>
      </c>
      <c r="CF274">
        <f t="shared" ref="CF274:CF337" si="323">U274-AP274-BK274</f>
        <v>65.210000000000008</v>
      </c>
      <c r="CH274">
        <f t="shared" ref="CH274:CH337" si="324">SUM($B274:$U274)</f>
        <v>123.37</v>
      </c>
      <c r="CI274">
        <f t="shared" ref="CI274:CI337" si="325">SUM($W274:$AP274)</f>
        <v>22.000000000000004</v>
      </c>
      <c r="CJ274">
        <f t="shared" ref="CJ274:CJ337" si="326">SUM($AR274:$BK274)</f>
        <v>12</v>
      </c>
      <c r="CK274">
        <f t="shared" ref="CK274:CK337" si="327">SUM($BM274:$CF274)</f>
        <v>89.370000000000019</v>
      </c>
      <c r="CL274">
        <f t="shared" ref="CL274:CL337" si="328">IF(CI274&lt;SUM($B$15:$U$15)-0.000000001,1,0)</f>
        <v>0</v>
      </c>
      <c r="CM274">
        <f t="shared" ref="CM274:CM337" si="329">IF(CJ274&lt;SUM($B$16:$U$16)-0.000000001,1,0)</f>
        <v>0</v>
      </c>
    </row>
    <row r="275" spans="1:91" x14ac:dyDescent="0.2">
      <c r="A275">
        <v>258</v>
      </c>
      <c r="B275">
        <f>B$14*(10-lgd*COUNTIF(Defaults!$AI275:$AR275,"&lt;="&amp;B$17))</f>
        <v>1.5</v>
      </c>
      <c r="C275">
        <f>C$14*(10-lgd*COUNTIF(Defaults!$AI275:$AR275,"&lt;="&amp;C$17))</f>
        <v>1.5</v>
      </c>
      <c r="D275">
        <f>D$14*(10-lgd*COUNTIF(Defaults!$AI275:$AR275,"&lt;="&amp;D$17))</f>
        <v>1.5</v>
      </c>
      <c r="E275">
        <f>E$14*(10-lgd*COUNTIF(Defaults!$AI275:$AR275,"&lt;="&amp;E$17))</f>
        <v>1.5</v>
      </c>
      <c r="F275">
        <f>F$14*(10-lgd*COUNTIF(Defaults!$AI275:$AR275,"&lt;="&amp;F$17))</f>
        <v>1.5</v>
      </c>
      <c r="G275">
        <f>G$14*(10-lgd*COUNTIF(Defaults!$AI275:$AR275,"&lt;="&amp;G$17))</f>
        <v>1.5</v>
      </c>
      <c r="H275">
        <f>H$14*(10-lgd*COUNTIF(Defaults!$AI275:$AR275,"&lt;="&amp;H$17))</f>
        <v>1.5</v>
      </c>
      <c r="I275">
        <f>I$14*(10-lgd*COUNTIF(Defaults!$AI275:$AR275,"&lt;="&amp;I$17))</f>
        <v>1.5</v>
      </c>
      <c r="J275">
        <f>J$14*(10-lgd*COUNTIF(Defaults!$AI275:$AR275,"&lt;="&amp;J$17))</f>
        <v>1.5</v>
      </c>
      <c r="K275">
        <f>K$14*(10-lgd*COUNTIF(Defaults!$AI275:$AR275,"&lt;="&amp;K$17))</f>
        <v>1.5</v>
      </c>
      <c r="L275">
        <f>L$14*(10-lgd*COUNTIF(Defaults!$AI275:$AR275,"&lt;="&amp;L$17))</f>
        <v>1.5</v>
      </c>
      <c r="M275">
        <f>M$14*(10-lgd*COUNTIF(Defaults!$AI275:$AR275,"&lt;="&amp;M$17))</f>
        <v>1.5</v>
      </c>
      <c r="N275">
        <f>N$14*(10-lgd*COUNTIF(Defaults!$AI275:$AR275,"&lt;="&amp;N$17))</f>
        <v>1.5</v>
      </c>
      <c r="O275">
        <f>O$14*(10-lgd*COUNTIF(Defaults!$AI275:$AR275,"&lt;="&amp;O$17))</f>
        <v>1.5</v>
      </c>
      <c r="P275">
        <f>P$14*(10-lgd*COUNTIF(Defaults!$AI275:$AR275,"&lt;="&amp;P$17))</f>
        <v>1.5</v>
      </c>
      <c r="Q275">
        <f>Q$14*(10-lgd*COUNTIF(Defaults!$AI275:$AR275,"&lt;="&amp;Q$17))</f>
        <v>1.5</v>
      </c>
      <c r="R275">
        <f>R$14*(10-lgd*COUNTIF(Defaults!$AI275:$AR275,"&lt;="&amp;R$17))</f>
        <v>1.5</v>
      </c>
      <c r="S275">
        <f>S$14*(10-lgd*COUNTIF(Defaults!$AI275:$AR275,"&lt;="&amp;S$17))</f>
        <v>1.5</v>
      </c>
      <c r="T275">
        <f>T$14*(10-lgd*COUNTIF(Defaults!$AI275:$AR275,"&lt;="&amp;T$17))</f>
        <v>1.5</v>
      </c>
      <c r="U275">
        <f>U$14*(10-lgd*COUNTIF(Defaults!$AI275:$AR275,"&lt;="&amp;U$17))</f>
        <v>101.5</v>
      </c>
      <c r="W275">
        <f t="shared" si="264"/>
        <v>0.1</v>
      </c>
      <c r="X275">
        <f t="shared" si="265"/>
        <v>0.1</v>
      </c>
      <c r="Y275">
        <f t="shared" si="266"/>
        <v>0.1</v>
      </c>
      <c r="Z275">
        <f t="shared" si="267"/>
        <v>0.1</v>
      </c>
      <c r="AA275">
        <f t="shared" si="268"/>
        <v>0.1</v>
      </c>
      <c r="AB275">
        <f t="shared" si="269"/>
        <v>0.1</v>
      </c>
      <c r="AC275">
        <f t="shared" si="270"/>
        <v>0.1</v>
      </c>
      <c r="AD275">
        <f t="shared" si="271"/>
        <v>0.1</v>
      </c>
      <c r="AE275">
        <f t="shared" si="272"/>
        <v>0.1</v>
      </c>
      <c r="AF275">
        <f t="shared" si="273"/>
        <v>0.1</v>
      </c>
      <c r="AG275">
        <f t="shared" si="274"/>
        <v>0.1</v>
      </c>
      <c r="AH275">
        <f t="shared" si="275"/>
        <v>0.1</v>
      </c>
      <c r="AI275">
        <f t="shared" si="276"/>
        <v>0.1</v>
      </c>
      <c r="AJ275">
        <f t="shared" si="277"/>
        <v>0.1</v>
      </c>
      <c r="AK275">
        <f t="shared" si="278"/>
        <v>0.1</v>
      </c>
      <c r="AL275">
        <f t="shared" si="279"/>
        <v>0.1</v>
      </c>
      <c r="AM275">
        <f t="shared" si="280"/>
        <v>0.1</v>
      </c>
      <c r="AN275">
        <f t="shared" si="281"/>
        <v>0.1</v>
      </c>
      <c r="AO275">
        <f t="shared" si="282"/>
        <v>0.1</v>
      </c>
      <c r="AP275">
        <f t="shared" si="283"/>
        <v>20.100000000000001</v>
      </c>
      <c r="AR275">
        <f t="shared" si="284"/>
        <v>0.1</v>
      </c>
      <c r="AS275">
        <f t="shared" si="285"/>
        <v>0.1</v>
      </c>
      <c r="AT275">
        <f t="shared" si="286"/>
        <v>0.1</v>
      </c>
      <c r="AU275">
        <f t="shared" si="287"/>
        <v>0.1</v>
      </c>
      <c r="AV275">
        <f t="shared" si="288"/>
        <v>0.1</v>
      </c>
      <c r="AW275">
        <f t="shared" si="289"/>
        <v>0.1</v>
      </c>
      <c r="AX275">
        <f t="shared" si="290"/>
        <v>0.1</v>
      </c>
      <c r="AY275">
        <f t="shared" si="291"/>
        <v>0.1</v>
      </c>
      <c r="AZ275">
        <f t="shared" si="292"/>
        <v>0.1</v>
      </c>
      <c r="BA275">
        <f t="shared" si="293"/>
        <v>0.1</v>
      </c>
      <c r="BB275">
        <f t="shared" si="294"/>
        <v>0.1</v>
      </c>
      <c r="BC275">
        <f t="shared" si="295"/>
        <v>0.1</v>
      </c>
      <c r="BD275">
        <f t="shared" si="296"/>
        <v>0.1</v>
      </c>
      <c r="BE275">
        <f t="shared" si="297"/>
        <v>0.1</v>
      </c>
      <c r="BF275">
        <f t="shared" si="298"/>
        <v>0.1</v>
      </c>
      <c r="BG275">
        <f t="shared" si="299"/>
        <v>0.1</v>
      </c>
      <c r="BH275">
        <f t="shared" si="300"/>
        <v>0.1</v>
      </c>
      <c r="BI275">
        <f t="shared" si="301"/>
        <v>0.1</v>
      </c>
      <c r="BJ275">
        <f t="shared" si="302"/>
        <v>0.1</v>
      </c>
      <c r="BK275">
        <f t="shared" si="303"/>
        <v>10.1</v>
      </c>
      <c r="BM275">
        <f t="shared" si="304"/>
        <v>1.2999999999999998</v>
      </c>
      <c r="BN275">
        <f t="shared" si="305"/>
        <v>1.2999999999999998</v>
      </c>
      <c r="BO275">
        <f t="shared" si="306"/>
        <v>1.2999999999999998</v>
      </c>
      <c r="BP275">
        <f t="shared" si="307"/>
        <v>1.2999999999999998</v>
      </c>
      <c r="BQ275">
        <f t="shared" si="308"/>
        <v>1.2999999999999998</v>
      </c>
      <c r="BR275">
        <f t="shared" si="309"/>
        <v>1.2999999999999998</v>
      </c>
      <c r="BS275">
        <f t="shared" si="310"/>
        <v>1.2999999999999998</v>
      </c>
      <c r="BT275">
        <f t="shared" si="311"/>
        <v>1.2999999999999998</v>
      </c>
      <c r="BU275">
        <f t="shared" si="312"/>
        <v>1.2999999999999998</v>
      </c>
      <c r="BV275">
        <f t="shared" si="313"/>
        <v>1.2999999999999998</v>
      </c>
      <c r="BW275">
        <f t="shared" si="314"/>
        <v>1.2999999999999998</v>
      </c>
      <c r="BX275">
        <f t="shared" si="315"/>
        <v>1.2999999999999998</v>
      </c>
      <c r="BY275">
        <f t="shared" si="316"/>
        <v>1.2999999999999998</v>
      </c>
      <c r="BZ275">
        <f t="shared" si="317"/>
        <v>1.2999999999999998</v>
      </c>
      <c r="CA275">
        <f t="shared" si="318"/>
        <v>1.2999999999999998</v>
      </c>
      <c r="CB275">
        <f t="shared" si="319"/>
        <v>1.2999999999999998</v>
      </c>
      <c r="CC275">
        <f t="shared" si="320"/>
        <v>1.2999999999999998</v>
      </c>
      <c r="CD275">
        <f t="shared" si="321"/>
        <v>1.2999999999999998</v>
      </c>
      <c r="CE275">
        <f t="shared" si="322"/>
        <v>1.2999999999999998</v>
      </c>
      <c r="CF275">
        <f t="shared" si="323"/>
        <v>71.300000000000011</v>
      </c>
      <c r="CH275">
        <f t="shared" si="324"/>
        <v>130</v>
      </c>
      <c r="CI275">
        <f t="shared" si="325"/>
        <v>22.000000000000004</v>
      </c>
      <c r="CJ275">
        <f t="shared" si="326"/>
        <v>12</v>
      </c>
      <c r="CK275">
        <f t="shared" si="327"/>
        <v>96.000000000000014</v>
      </c>
      <c r="CL275">
        <f t="shared" si="328"/>
        <v>0</v>
      </c>
      <c r="CM275">
        <f t="shared" si="329"/>
        <v>0</v>
      </c>
    </row>
    <row r="276" spans="1:91" x14ac:dyDescent="0.2">
      <c r="A276">
        <v>259</v>
      </c>
      <c r="B276">
        <f>B$14*(10-lgd*COUNTIF(Defaults!$AI276:$AR276,"&lt;="&amp;B$17))</f>
        <v>1.5</v>
      </c>
      <c r="C276">
        <f>C$14*(10-lgd*COUNTIF(Defaults!$AI276:$AR276,"&lt;="&amp;C$17))</f>
        <v>1.5</v>
      </c>
      <c r="D276">
        <f>D$14*(10-lgd*COUNTIF(Defaults!$AI276:$AR276,"&lt;="&amp;D$17))</f>
        <v>1.5</v>
      </c>
      <c r="E276">
        <f>E$14*(10-lgd*COUNTIF(Defaults!$AI276:$AR276,"&lt;="&amp;E$17))</f>
        <v>1.41</v>
      </c>
      <c r="F276">
        <f>F$14*(10-lgd*COUNTIF(Defaults!$AI276:$AR276,"&lt;="&amp;F$17))</f>
        <v>1.41</v>
      </c>
      <c r="G276">
        <f>G$14*(10-lgd*COUNTIF(Defaults!$AI276:$AR276,"&lt;="&amp;G$17))</f>
        <v>1.41</v>
      </c>
      <c r="H276">
        <f>H$14*(10-lgd*COUNTIF(Defaults!$AI276:$AR276,"&lt;="&amp;H$17))</f>
        <v>1.41</v>
      </c>
      <c r="I276">
        <f>I$14*(10-lgd*COUNTIF(Defaults!$AI276:$AR276,"&lt;="&amp;I$17))</f>
        <v>1.41</v>
      </c>
      <c r="J276">
        <f>J$14*(10-lgd*COUNTIF(Defaults!$AI276:$AR276,"&lt;="&amp;J$17))</f>
        <v>1.41</v>
      </c>
      <c r="K276">
        <f>K$14*(10-lgd*COUNTIF(Defaults!$AI276:$AR276,"&lt;="&amp;K$17))</f>
        <v>1.41</v>
      </c>
      <c r="L276">
        <f>L$14*(10-lgd*COUNTIF(Defaults!$AI276:$AR276,"&lt;="&amp;L$17))</f>
        <v>1.41</v>
      </c>
      <c r="M276">
        <f>M$14*(10-lgd*COUNTIF(Defaults!$AI276:$AR276,"&lt;="&amp;M$17))</f>
        <v>1.41</v>
      </c>
      <c r="N276">
        <f>N$14*(10-lgd*COUNTIF(Defaults!$AI276:$AR276,"&lt;="&amp;N$17))</f>
        <v>1.41</v>
      </c>
      <c r="O276">
        <f>O$14*(10-lgd*COUNTIF(Defaults!$AI276:$AR276,"&lt;="&amp;O$17))</f>
        <v>1.41</v>
      </c>
      <c r="P276">
        <f>P$14*(10-lgd*COUNTIF(Defaults!$AI276:$AR276,"&lt;="&amp;P$17))</f>
        <v>1.41</v>
      </c>
      <c r="Q276">
        <f>Q$14*(10-lgd*COUNTIF(Defaults!$AI276:$AR276,"&lt;="&amp;Q$17))</f>
        <v>1.41</v>
      </c>
      <c r="R276">
        <f>R$14*(10-lgd*COUNTIF(Defaults!$AI276:$AR276,"&lt;="&amp;R$17))</f>
        <v>1.41</v>
      </c>
      <c r="S276">
        <f>S$14*(10-lgd*COUNTIF(Defaults!$AI276:$AR276,"&lt;="&amp;S$17))</f>
        <v>1.41</v>
      </c>
      <c r="T276">
        <f>T$14*(10-lgd*COUNTIF(Defaults!$AI276:$AR276,"&lt;="&amp;T$17))</f>
        <v>1.41</v>
      </c>
      <c r="U276">
        <f>U$14*(10-lgd*COUNTIF(Defaults!$AI276:$AR276,"&lt;="&amp;U$17))</f>
        <v>83.22999999999999</v>
      </c>
      <c r="W276">
        <f t="shared" si="264"/>
        <v>0.1</v>
      </c>
      <c r="X276">
        <f t="shared" si="265"/>
        <v>0.1</v>
      </c>
      <c r="Y276">
        <f t="shared" si="266"/>
        <v>0.1</v>
      </c>
      <c r="Z276">
        <f t="shared" si="267"/>
        <v>0.1</v>
      </c>
      <c r="AA276">
        <f t="shared" si="268"/>
        <v>0.1</v>
      </c>
      <c r="AB276">
        <f t="shared" si="269"/>
        <v>0.1</v>
      </c>
      <c r="AC276">
        <f t="shared" si="270"/>
        <v>0.1</v>
      </c>
      <c r="AD276">
        <f t="shared" si="271"/>
        <v>0.1</v>
      </c>
      <c r="AE276">
        <f t="shared" si="272"/>
        <v>0.1</v>
      </c>
      <c r="AF276">
        <f t="shared" si="273"/>
        <v>0.1</v>
      </c>
      <c r="AG276">
        <f t="shared" si="274"/>
        <v>0.1</v>
      </c>
      <c r="AH276">
        <f t="shared" si="275"/>
        <v>0.1</v>
      </c>
      <c r="AI276">
        <f t="shared" si="276"/>
        <v>0.1</v>
      </c>
      <c r="AJ276">
        <f t="shared" si="277"/>
        <v>0.1</v>
      </c>
      <c r="AK276">
        <f t="shared" si="278"/>
        <v>0.1</v>
      </c>
      <c r="AL276">
        <f t="shared" si="279"/>
        <v>0.1</v>
      </c>
      <c r="AM276">
        <f t="shared" si="280"/>
        <v>0.1</v>
      </c>
      <c r="AN276">
        <f t="shared" si="281"/>
        <v>0.1</v>
      </c>
      <c r="AO276">
        <f t="shared" si="282"/>
        <v>0.1</v>
      </c>
      <c r="AP276">
        <f t="shared" si="283"/>
        <v>20.100000000000001</v>
      </c>
      <c r="AR276">
        <f t="shared" si="284"/>
        <v>0.1</v>
      </c>
      <c r="AS276">
        <f t="shared" si="285"/>
        <v>0.1</v>
      </c>
      <c r="AT276">
        <f t="shared" si="286"/>
        <v>0.1</v>
      </c>
      <c r="AU276">
        <f t="shared" si="287"/>
        <v>0.1</v>
      </c>
      <c r="AV276">
        <f t="shared" si="288"/>
        <v>0.1</v>
      </c>
      <c r="AW276">
        <f t="shared" si="289"/>
        <v>0.1</v>
      </c>
      <c r="AX276">
        <f t="shared" si="290"/>
        <v>0.1</v>
      </c>
      <c r="AY276">
        <f t="shared" si="291"/>
        <v>0.1</v>
      </c>
      <c r="AZ276">
        <f t="shared" si="292"/>
        <v>0.1</v>
      </c>
      <c r="BA276">
        <f t="shared" si="293"/>
        <v>0.1</v>
      </c>
      <c r="BB276">
        <f t="shared" si="294"/>
        <v>0.1</v>
      </c>
      <c r="BC276">
        <f t="shared" si="295"/>
        <v>0.1</v>
      </c>
      <c r="BD276">
        <f t="shared" si="296"/>
        <v>0.1</v>
      </c>
      <c r="BE276">
        <f t="shared" si="297"/>
        <v>0.1</v>
      </c>
      <c r="BF276">
        <f t="shared" si="298"/>
        <v>0.1</v>
      </c>
      <c r="BG276">
        <f t="shared" si="299"/>
        <v>0.1</v>
      </c>
      <c r="BH276">
        <f t="shared" si="300"/>
        <v>0.1</v>
      </c>
      <c r="BI276">
        <f t="shared" si="301"/>
        <v>0.1</v>
      </c>
      <c r="BJ276">
        <f t="shared" si="302"/>
        <v>0.1</v>
      </c>
      <c r="BK276">
        <f t="shared" si="303"/>
        <v>10.1</v>
      </c>
      <c r="BM276">
        <f t="shared" si="304"/>
        <v>1.2999999999999998</v>
      </c>
      <c r="BN276">
        <f t="shared" si="305"/>
        <v>1.2999999999999998</v>
      </c>
      <c r="BO276">
        <f t="shared" si="306"/>
        <v>1.2999999999999998</v>
      </c>
      <c r="BP276">
        <f t="shared" si="307"/>
        <v>1.2099999999999997</v>
      </c>
      <c r="BQ276">
        <f t="shared" si="308"/>
        <v>1.2099999999999997</v>
      </c>
      <c r="BR276">
        <f t="shared" si="309"/>
        <v>1.2099999999999997</v>
      </c>
      <c r="BS276">
        <f t="shared" si="310"/>
        <v>1.2099999999999997</v>
      </c>
      <c r="BT276">
        <f t="shared" si="311"/>
        <v>1.2099999999999997</v>
      </c>
      <c r="BU276">
        <f t="shared" si="312"/>
        <v>1.2099999999999997</v>
      </c>
      <c r="BV276">
        <f t="shared" si="313"/>
        <v>1.2099999999999997</v>
      </c>
      <c r="BW276">
        <f t="shared" si="314"/>
        <v>1.2099999999999997</v>
      </c>
      <c r="BX276">
        <f t="shared" si="315"/>
        <v>1.2099999999999997</v>
      </c>
      <c r="BY276">
        <f t="shared" si="316"/>
        <v>1.2099999999999997</v>
      </c>
      <c r="BZ276">
        <f t="shared" si="317"/>
        <v>1.2099999999999997</v>
      </c>
      <c r="CA276">
        <f t="shared" si="318"/>
        <v>1.2099999999999997</v>
      </c>
      <c r="CB276">
        <f t="shared" si="319"/>
        <v>1.2099999999999997</v>
      </c>
      <c r="CC276">
        <f t="shared" si="320"/>
        <v>1.2099999999999997</v>
      </c>
      <c r="CD276">
        <f t="shared" si="321"/>
        <v>1.2099999999999997</v>
      </c>
      <c r="CE276">
        <f t="shared" si="322"/>
        <v>1.2099999999999997</v>
      </c>
      <c r="CF276">
        <f t="shared" si="323"/>
        <v>53.029999999999987</v>
      </c>
      <c r="CH276">
        <f t="shared" si="324"/>
        <v>110.28999999999999</v>
      </c>
      <c r="CI276">
        <f t="shared" si="325"/>
        <v>22.000000000000004</v>
      </c>
      <c r="CJ276">
        <f t="shared" si="326"/>
        <v>12</v>
      </c>
      <c r="CK276">
        <f t="shared" si="327"/>
        <v>76.289999999999992</v>
      </c>
      <c r="CL276">
        <f t="shared" si="328"/>
        <v>0</v>
      </c>
      <c r="CM276">
        <f t="shared" si="329"/>
        <v>0</v>
      </c>
    </row>
    <row r="277" spans="1:91" x14ac:dyDescent="0.2">
      <c r="A277">
        <v>260</v>
      </c>
      <c r="B277">
        <f>B$14*(10-lgd*COUNTIF(Defaults!$AI277:$AR277,"&lt;="&amp;B$17))</f>
        <v>1.5</v>
      </c>
      <c r="C277">
        <f>C$14*(10-lgd*COUNTIF(Defaults!$AI277:$AR277,"&lt;="&amp;C$17))</f>
        <v>1.5</v>
      </c>
      <c r="D277">
        <f>D$14*(10-lgd*COUNTIF(Defaults!$AI277:$AR277,"&lt;="&amp;D$17))</f>
        <v>1.5</v>
      </c>
      <c r="E277">
        <f>E$14*(10-lgd*COUNTIF(Defaults!$AI277:$AR277,"&lt;="&amp;E$17))</f>
        <v>1.5</v>
      </c>
      <c r="F277">
        <f>F$14*(10-lgd*COUNTIF(Defaults!$AI277:$AR277,"&lt;="&amp;F$17))</f>
        <v>1.41</v>
      </c>
      <c r="G277">
        <f>G$14*(10-lgd*COUNTIF(Defaults!$AI277:$AR277,"&lt;="&amp;G$17))</f>
        <v>1.41</v>
      </c>
      <c r="H277">
        <f>H$14*(10-lgd*COUNTIF(Defaults!$AI277:$AR277,"&lt;="&amp;H$17))</f>
        <v>1.41</v>
      </c>
      <c r="I277">
        <f>I$14*(10-lgd*COUNTIF(Defaults!$AI277:$AR277,"&lt;="&amp;I$17))</f>
        <v>1.41</v>
      </c>
      <c r="J277">
        <f>J$14*(10-lgd*COUNTIF(Defaults!$AI277:$AR277,"&lt;="&amp;J$17))</f>
        <v>1.41</v>
      </c>
      <c r="K277">
        <f>K$14*(10-lgd*COUNTIF(Defaults!$AI277:$AR277,"&lt;="&amp;K$17))</f>
        <v>1.41</v>
      </c>
      <c r="L277">
        <f>L$14*(10-lgd*COUNTIF(Defaults!$AI277:$AR277,"&lt;="&amp;L$17))</f>
        <v>1.41</v>
      </c>
      <c r="M277">
        <f>M$14*(10-lgd*COUNTIF(Defaults!$AI277:$AR277,"&lt;="&amp;M$17))</f>
        <v>1.41</v>
      </c>
      <c r="N277">
        <f>N$14*(10-lgd*COUNTIF(Defaults!$AI277:$AR277,"&lt;="&amp;N$17))</f>
        <v>1.41</v>
      </c>
      <c r="O277">
        <f>O$14*(10-lgd*COUNTIF(Defaults!$AI277:$AR277,"&lt;="&amp;O$17))</f>
        <v>1.41</v>
      </c>
      <c r="P277">
        <f>P$14*(10-lgd*COUNTIF(Defaults!$AI277:$AR277,"&lt;="&amp;P$17))</f>
        <v>1.41</v>
      </c>
      <c r="Q277">
        <f>Q$14*(10-lgd*COUNTIF(Defaults!$AI277:$AR277,"&lt;="&amp;Q$17))</f>
        <v>1.41</v>
      </c>
      <c r="R277">
        <f>R$14*(10-lgd*COUNTIF(Defaults!$AI277:$AR277,"&lt;="&amp;R$17))</f>
        <v>1.41</v>
      </c>
      <c r="S277">
        <f>S$14*(10-lgd*COUNTIF(Defaults!$AI277:$AR277,"&lt;="&amp;S$17))</f>
        <v>1.41</v>
      </c>
      <c r="T277">
        <f>T$14*(10-lgd*COUNTIF(Defaults!$AI277:$AR277,"&lt;="&amp;T$17))</f>
        <v>1.41</v>
      </c>
      <c r="U277">
        <f>U$14*(10-lgd*COUNTIF(Defaults!$AI277:$AR277,"&lt;="&amp;U$17))</f>
        <v>95.410000000000011</v>
      </c>
      <c r="W277">
        <f t="shared" si="264"/>
        <v>0.1</v>
      </c>
      <c r="X277">
        <f t="shared" si="265"/>
        <v>0.1</v>
      </c>
      <c r="Y277">
        <f t="shared" si="266"/>
        <v>0.1</v>
      </c>
      <c r="Z277">
        <f t="shared" si="267"/>
        <v>0.1</v>
      </c>
      <c r="AA277">
        <f t="shared" si="268"/>
        <v>0.1</v>
      </c>
      <c r="AB277">
        <f t="shared" si="269"/>
        <v>0.1</v>
      </c>
      <c r="AC277">
        <f t="shared" si="270"/>
        <v>0.1</v>
      </c>
      <c r="AD277">
        <f t="shared" si="271"/>
        <v>0.1</v>
      </c>
      <c r="AE277">
        <f t="shared" si="272"/>
        <v>0.1</v>
      </c>
      <c r="AF277">
        <f t="shared" si="273"/>
        <v>0.1</v>
      </c>
      <c r="AG277">
        <f t="shared" si="274"/>
        <v>0.1</v>
      </c>
      <c r="AH277">
        <f t="shared" si="275"/>
        <v>0.1</v>
      </c>
      <c r="AI277">
        <f t="shared" si="276"/>
        <v>0.1</v>
      </c>
      <c r="AJ277">
        <f t="shared" si="277"/>
        <v>0.1</v>
      </c>
      <c r="AK277">
        <f t="shared" si="278"/>
        <v>0.1</v>
      </c>
      <c r="AL277">
        <f t="shared" si="279"/>
        <v>0.1</v>
      </c>
      <c r="AM277">
        <f t="shared" si="280"/>
        <v>0.1</v>
      </c>
      <c r="AN277">
        <f t="shared" si="281"/>
        <v>0.1</v>
      </c>
      <c r="AO277">
        <f t="shared" si="282"/>
        <v>0.1</v>
      </c>
      <c r="AP277">
        <f t="shared" si="283"/>
        <v>20.100000000000001</v>
      </c>
      <c r="AR277">
        <f t="shared" si="284"/>
        <v>0.1</v>
      </c>
      <c r="AS277">
        <f t="shared" si="285"/>
        <v>0.1</v>
      </c>
      <c r="AT277">
        <f t="shared" si="286"/>
        <v>0.1</v>
      </c>
      <c r="AU277">
        <f t="shared" si="287"/>
        <v>0.1</v>
      </c>
      <c r="AV277">
        <f t="shared" si="288"/>
        <v>0.1</v>
      </c>
      <c r="AW277">
        <f t="shared" si="289"/>
        <v>0.1</v>
      </c>
      <c r="AX277">
        <f t="shared" si="290"/>
        <v>0.1</v>
      </c>
      <c r="AY277">
        <f t="shared" si="291"/>
        <v>0.1</v>
      </c>
      <c r="AZ277">
        <f t="shared" si="292"/>
        <v>0.1</v>
      </c>
      <c r="BA277">
        <f t="shared" si="293"/>
        <v>0.1</v>
      </c>
      <c r="BB277">
        <f t="shared" si="294"/>
        <v>0.1</v>
      </c>
      <c r="BC277">
        <f t="shared" si="295"/>
        <v>0.1</v>
      </c>
      <c r="BD277">
        <f t="shared" si="296"/>
        <v>0.1</v>
      </c>
      <c r="BE277">
        <f t="shared" si="297"/>
        <v>0.1</v>
      </c>
      <c r="BF277">
        <f t="shared" si="298"/>
        <v>0.1</v>
      </c>
      <c r="BG277">
        <f t="shared" si="299"/>
        <v>0.1</v>
      </c>
      <c r="BH277">
        <f t="shared" si="300"/>
        <v>0.1</v>
      </c>
      <c r="BI277">
        <f t="shared" si="301"/>
        <v>0.1</v>
      </c>
      <c r="BJ277">
        <f t="shared" si="302"/>
        <v>0.1</v>
      </c>
      <c r="BK277">
        <f t="shared" si="303"/>
        <v>10.1</v>
      </c>
      <c r="BM277">
        <f t="shared" si="304"/>
        <v>1.2999999999999998</v>
      </c>
      <c r="BN277">
        <f t="shared" si="305"/>
        <v>1.2999999999999998</v>
      </c>
      <c r="BO277">
        <f t="shared" si="306"/>
        <v>1.2999999999999998</v>
      </c>
      <c r="BP277">
        <f t="shared" si="307"/>
        <v>1.2999999999999998</v>
      </c>
      <c r="BQ277">
        <f t="shared" si="308"/>
        <v>1.2099999999999997</v>
      </c>
      <c r="BR277">
        <f t="shared" si="309"/>
        <v>1.2099999999999997</v>
      </c>
      <c r="BS277">
        <f t="shared" si="310"/>
        <v>1.2099999999999997</v>
      </c>
      <c r="BT277">
        <f t="shared" si="311"/>
        <v>1.2099999999999997</v>
      </c>
      <c r="BU277">
        <f t="shared" si="312"/>
        <v>1.2099999999999997</v>
      </c>
      <c r="BV277">
        <f t="shared" si="313"/>
        <v>1.2099999999999997</v>
      </c>
      <c r="BW277">
        <f t="shared" si="314"/>
        <v>1.2099999999999997</v>
      </c>
      <c r="BX277">
        <f t="shared" si="315"/>
        <v>1.2099999999999997</v>
      </c>
      <c r="BY277">
        <f t="shared" si="316"/>
        <v>1.2099999999999997</v>
      </c>
      <c r="BZ277">
        <f t="shared" si="317"/>
        <v>1.2099999999999997</v>
      </c>
      <c r="CA277">
        <f t="shared" si="318"/>
        <v>1.2099999999999997</v>
      </c>
      <c r="CB277">
        <f t="shared" si="319"/>
        <v>1.2099999999999997</v>
      </c>
      <c r="CC277">
        <f t="shared" si="320"/>
        <v>1.2099999999999997</v>
      </c>
      <c r="CD277">
        <f t="shared" si="321"/>
        <v>1.2099999999999997</v>
      </c>
      <c r="CE277">
        <f t="shared" si="322"/>
        <v>1.2099999999999997</v>
      </c>
      <c r="CF277">
        <f t="shared" si="323"/>
        <v>65.210000000000008</v>
      </c>
      <c r="CH277">
        <f t="shared" si="324"/>
        <v>122.56000000000002</v>
      </c>
      <c r="CI277">
        <f t="shared" si="325"/>
        <v>22.000000000000004</v>
      </c>
      <c r="CJ277">
        <f t="shared" si="326"/>
        <v>12</v>
      </c>
      <c r="CK277">
        <f t="shared" si="327"/>
        <v>88.56</v>
      </c>
      <c r="CL277">
        <f t="shared" si="328"/>
        <v>0</v>
      </c>
      <c r="CM277">
        <f t="shared" si="329"/>
        <v>0</v>
      </c>
    </row>
    <row r="278" spans="1:91" x14ac:dyDescent="0.2">
      <c r="A278">
        <v>261</v>
      </c>
      <c r="B278">
        <f>B$14*(10-lgd*COUNTIF(Defaults!$AI278:$AR278,"&lt;="&amp;B$17))</f>
        <v>1.5</v>
      </c>
      <c r="C278">
        <f>C$14*(10-lgd*COUNTIF(Defaults!$AI278:$AR278,"&lt;="&amp;C$17))</f>
        <v>1.5</v>
      </c>
      <c r="D278">
        <f>D$14*(10-lgd*COUNTIF(Defaults!$AI278:$AR278,"&lt;="&amp;D$17))</f>
        <v>1.5</v>
      </c>
      <c r="E278">
        <f>E$14*(10-lgd*COUNTIF(Defaults!$AI278:$AR278,"&lt;="&amp;E$17))</f>
        <v>1.5</v>
      </c>
      <c r="F278">
        <f>F$14*(10-lgd*COUNTIF(Defaults!$AI278:$AR278,"&lt;="&amp;F$17))</f>
        <v>1.5</v>
      </c>
      <c r="G278">
        <f>G$14*(10-lgd*COUNTIF(Defaults!$AI278:$AR278,"&lt;="&amp;G$17))</f>
        <v>1.5</v>
      </c>
      <c r="H278">
        <f>H$14*(10-lgd*COUNTIF(Defaults!$AI278:$AR278,"&lt;="&amp;H$17))</f>
        <v>1.5</v>
      </c>
      <c r="I278">
        <f>I$14*(10-lgd*COUNTIF(Defaults!$AI278:$AR278,"&lt;="&amp;I$17))</f>
        <v>1.5</v>
      </c>
      <c r="J278">
        <f>J$14*(10-lgd*COUNTIF(Defaults!$AI278:$AR278,"&lt;="&amp;J$17))</f>
        <v>1.5</v>
      </c>
      <c r="K278">
        <f>K$14*(10-lgd*COUNTIF(Defaults!$AI278:$AR278,"&lt;="&amp;K$17))</f>
        <v>1.5</v>
      </c>
      <c r="L278">
        <f>L$14*(10-lgd*COUNTIF(Defaults!$AI278:$AR278,"&lt;="&amp;L$17))</f>
        <v>1.5</v>
      </c>
      <c r="M278">
        <f>M$14*(10-lgd*COUNTIF(Defaults!$AI278:$AR278,"&lt;="&amp;M$17))</f>
        <v>1.5</v>
      </c>
      <c r="N278">
        <f>N$14*(10-lgd*COUNTIF(Defaults!$AI278:$AR278,"&lt;="&amp;N$17))</f>
        <v>1.5</v>
      </c>
      <c r="O278">
        <f>O$14*(10-lgd*COUNTIF(Defaults!$AI278:$AR278,"&lt;="&amp;O$17))</f>
        <v>1.5</v>
      </c>
      <c r="P278">
        <f>P$14*(10-lgd*COUNTIF(Defaults!$AI278:$AR278,"&lt;="&amp;P$17))</f>
        <v>1.5</v>
      </c>
      <c r="Q278">
        <f>Q$14*(10-lgd*COUNTIF(Defaults!$AI278:$AR278,"&lt;="&amp;Q$17))</f>
        <v>1.5</v>
      </c>
      <c r="R278">
        <f>R$14*(10-lgd*COUNTIF(Defaults!$AI278:$AR278,"&lt;="&amp;R$17))</f>
        <v>1.5</v>
      </c>
      <c r="S278">
        <f>S$14*(10-lgd*COUNTIF(Defaults!$AI278:$AR278,"&lt;="&amp;S$17))</f>
        <v>1.5</v>
      </c>
      <c r="T278">
        <f>T$14*(10-lgd*COUNTIF(Defaults!$AI278:$AR278,"&lt;="&amp;T$17))</f>
        <v>1.41</v>
      </c>
      <c r="U278">
        <f>U$14*(10-lgd*COUNTIF(Defaults!$AI278:$AR278,"&lt;="&amp;U$17))</f>
        <v>95.410000000000011</v>
      </c>
      <c r="W278">
        <f t="shared" si="264"/>
        <v>0.1</v>
      </c>
      <c r="X278">
        <f t="shared" si="265"/>
        <v>0.1</v>
      </c>
      <c r="Y278">
        <f t="shared" si="266"/>
        <v>0.1</v>
      </c>
      <c r="Z278">
        <f t="shared" si="267"/>
        <v>0.1</v>
      </c>
      <c r="AA278">
        <f t="shared" si="268"/>
        <v>0.1</v>
      </c>
      <c r="AB278">
        <f t="shared" si="269"/>
        <v>0.1</v>
      </c>
      <c r="AC278">
        <f t="shared" si="270"/>
        <v>0.1</v>
      </c>
      <c r="AD278">
        <f t="shared" si="271"/>
        <v>0.1</v>
      </c>
      <c r="AE278">
        <f t="shared" si="272"/>
        <v>0.1</v>
      </c>
      <c r="AF278">
        <f t="shared" si="273"/>
        <v>0.1</v>
      </c>
      <c r="AG278">
        <f t="shared" si="274"/>
        <v>0.1</v>
      </c>
      <c r="AH278">
        <f t="shared" si="275"/>
        <v>0.1</v>
      </c>
      <c r="AI278">
        <f t="shared" si="276"/>
        <v>0.1</v>
      </c>
      <c r="AJ278">
        <f t="shared" si="277"/>
        <v>0.1</v>
      </c>
      <c r="AK278">
        <f t="shared" si="278"/>
        <v>0.1</v>
      </c>
      <c r="AL278">
        <f t="shared" si="279"/>
        <v>0.1</v>
      </c>
      <c r="AM278">
        <f t="shared" si="280"/>
        <v>0.1</v>
      </c>
      <c r="AN278">
        <f t="shared" si="281"/>
        <v>0.1</v>
      </c>
      <c r="AO278">
        <f t="shared" si="282"/>
        <v>0.1</v>
      </c>
      <c r="AP278">
        <f t="shared" si="283"/>
        <v>20.100000000000001</v>
      </c>
      <c r="AR278">
        <f t="shared" si="284"/>
        <v>0.1</v>
      </c>
      <c r="AS278">
        <f t="shared" si="285"/>
        <v>0.1</v>
      </c>
      <c r="AT278">
        <f t="shared" si="286"/>
        <v>0.1</v>
      </c>
      <c r="AU278">
        <f t="shared" si="287"/>
        <v>0.1</v>
      </c>
      <c r="AV278">
        <f t="shared" si="288"/>
        <v>0.1</v>
      </c>
      <c r="AW278">
        <f t="shared" si="289"/>
        <v>0.1</v>
      </c>
      <c r="AX278">
        <f t="shared" si="290"/>
        <v>0.1</v>
      </c>
      <c r="AY278">
        <f t="shared" si="291"/>
        <v>0.1</v>
      </c>
      <c r="AZ278">
        <f t="shared" si="292"/>
        <v>0.1</v>
      </c>
      <c r="BA278">
        <f t="shared" si="293"/>
        <v>0.1</v>
      </c>
      <c r="BB278">
        <f t="shared" si="294"/>
        <v>0.1</v>
      </c>
      <c r="BC278">
        <f t="shared" si="295"/>
        <v>0.1</v>
      </c>
      <c r="BD278">
        <f t="shared" si="296"/>
        <v>0.1</v>
      </c>
      <c r="BE278">
        <f t="shared" si="297"/>
        <v>0.1</v>
      </c>
      <c r="BF278">
        <f t="shared" si="298"/>
        <v>0.1</v>
      </c>
      <c r="BG278">
        <f t="shared" si="299"/>
        <v>0.1</v>
      </c>
      <c r="BH278">
        <f t="shared" si="300"/>
        <v>0.1</v>
      </c>
      <c r="BI278">
        <f t="shared" si="301"/>
        <v>0.1</v>
      </c>
      <c r="BJ278">
        <f t="shared" si="302"/>
        <v>0.1</v>
      </c>
      <c r="BK278">
        <f t="shared" si="303"/>
        <v>10.1</v>
      </c>
      <c r="BM278">
        <f t="shared" si="304"/>
        <v>1.2999999999999998</v>
      </c>
      <c r="BN278">
        <f t="shared" si="305"/>
        <v>1.2999999999999998</v>
      </c>
      <c r="BO278">
        <f t="shared" si="306"/>
        <v>1.2999999999999998</v>
      </c>
      <c r="BP278">
        <f t="shared" si="307"/>
        <v>1.2999999999999998</v>
      </c>
      <c r="BQ278">
        <f t="shared" si="308"/>
        <v>1.2999999999999998</v>
      </c>
      <c r="BR278">
        <f t="shared" si="309"/>
        <v>1.2999999999999998</v>
      </c>
      <c r="BS278">
        <f t="shared" si="310"/>
        <v>1.2999999999999998</v>
      </c>
      <c r="BT278">
        <f t="shared" si="311"/>
        <v>1.2999999999999998</v>
      </c>
      <c r="BU278">
        <f t="shared" si="312"/>
        <v>1.2999999999999998</v>
      </c>
      <c r="BV278">
        <f t="shared" si="313"/>
        <v>1.2999999999999998</v>
      </c>
      <c r="BW278">
        <f t="shared" si="314"/>
        <v>1.2999999999999998</v>
      </c>
      <c r="BX278">
        <f t="shared" si="315"/>
        <v>1.2999999999999998</v>
      </c>
      <c r="BY278">
        <f t="shared" si="316"/>
        <v>1.2999999999999998</v>
      </c>
      <c r="BZ278">
        <f t="shared" si="317"/>
        <v>1.2999999999999998</v>
      </c>
      <c r="CA278">
        <f t="shared" si="318"/>
        <v>1.2999999999999998</v>
      </c>
      <c r="CB278">
        <f t="shared" si="319"/>
        <v>1.2999999999999998</v>
      </c>
      <c r="CC278">
        <f t="shared" si="320"/>
        <v>1.2999999999999998</v>
      </c>
      <c r="CD278">
        <f t="shared" si="321"/>
        <v>1.2999999999999998</v>
      </c>
      <c r="CE278">
        <f t="shared" si="322"/>
        <v>1.2099999999999997</v>
      </c>
      <c r="CF278">
        <f t="shared" si="323"/>
        <v>65.210000000000008</v>
      </c>
      <c r="CH278">
        <f t="shared" si="324"/>
        <v>123.82000000000001</v>
      </c>
      <c r="CI278">
        <f t="shared" si="325"/>
        <v>22.000000000000004</v>
      </c>
      <c r="CJ278">
        <f t="shared" si="326"/>
        <v>12</v>
      </c>
      <c r="CK278">
        <f t="shared" si="327"/>
        <v>89.820000000000022</v>
      </c>
      <c r="CL278">
        <f t="shared" si="328"/>
        <v>0</v>
      </c>
      <c r="CM278">
        <f t="shared" si="329"/>
        <v>0</v>
      </c>
    </row>
    <row r="279" spans="1:91" x14ac:dyDescent="0.2">
      <c r="A279">
        <v>262</v>
      </c>
      <c r="B279">
        <f>B$14*(10-lgd*COUNTIF(Defaults!$AI279:$AR279,"&lt;="&amp;B$17))</f>
        <v>1.5</v>
      </c>
      <c r="C279">
        <f>C$14*(10-lgd*COUNTIF(Defaults!$AI279:$AR279,"&lt;="&amp;C$17))</f>
        <v>1.5</v>
      </c>
      <c r="D279">
        <f>D$14*(10-lgd*COUNTIF(Defaults!$AI279:$AR279,"&lt;="&amp;D$17))</f>
        <v>1.5</v>
      </c>
      <c r="E279">
        <f>E$14*(10-lgd*COUNTIF(Defaults!$AI279:$AR279,"&lt;="&amp;E$17))</f>
        <v>1.5</v>
      </c>
      <c r="F279">
        <f>F$14*(10-lgd*COUNTIF(Defaults!$AI279:$AR279,"&lt;="&amp;F$17))</f>
        <v>1.5</v>
      </c>
      <c r="G279">
        <f>G$14*(10-lgd*COUNTIF(Defaults!$AI279:$AR279,"&lt;="&amp;G$17))</f>
        <v>1.5</v>
      </c>
      <c r="H279">
        <f>H$14*(10-lgd*COUNTIF(Defaults!$AI279:$AR279,"&lt;="&amp;H$17))</f>
        <v>1.5</v>
      </c>
      <c r="I279">
        <f>I$14*(10-lgd*COUNTIF(Defaults!$AI279:$AR279,"&lt;="&amp;I$17))</f>
        <v>1.5</v>
      </c>
      <c r="J279">
        <f>J$14*(10-lgd*COUNTIF(Defaults!$AI279:$AR279,"&lt;="&amp;J$17))</f>
        <v>1.5</v>
      </c>
      <c r="K279">
        <f>K$14*(10-lgd*COUNTIF(Defaults!$AI279:$AR279,"&lt;="&amp;K$17))</f>
        <v>1.5</v>
      </c>
      <c r="L279">
        <f>L$14*(10-lgd*COUNTIF(Defaults!$AI279:$AR279,"&lt;="&amp;L$17))</f>
        <v>1.5</v>
      </c>
      <c r="M279">
        <f>M$14*(10-lgd*COUNTIF(Defaults!$AI279:$AR279,"&lt;="&amp;M$17))</f>
        <v>1.5</v>
      </c>
      <c r="N279">
        <f>N$14*(10-lgd*COUNTIF(Defaults!$AI279:$AR279,"&lt;="&amp;N$17))</f>
        <v>1.5</v>
      </c>
      <c r="O279">
        <f>O$14*(10-lgd*COUNTIF(Defaults!$AI279:$AR279,"&lt;="&amp;O$17))</f>
        <v>1.5</v>
      </c>
      <c r="P279">
        <f>P$14*(10-lgd*COUNTIF(Defaults!$AI279:$AR279,"&lt;="&amp;P$17))</f>
        <v>1.5</v>
      </c>
      <c r="Q279">
        <f>Q$14*(10-lgd*COUNTIF(Defaults!$AI279:$AR279,"&lt;="&amp;Q$17))</f>
        <v>1.5</v>
      </c>
      <c r="R279">
        <f>R$14*(10-lgd*COUNTIF(Defaults!$AI279:$AR279,"&lt;="&amp;R$17))</f>
        <v>1.5</v>
      </c>
      <c r="S279">
        <f>S$14*(10-lgd*COUNTIF(Defaults!$AI279:$AR279,"&lt;="&amp;S$17))</f>
        <v>1.5</v>
      </c>
      <c r="T279">
        <f>T$14*(10-lgd*COUNTIF(Defaults!$AI279:$AR279,"&lt;="&amp;T$17))</f>
        <v>1.5</v>
      </c>
      <c r="U279">
        <f>U$14*(10-lgd*COUNTIF(Defaults!$AI279:$AR279,"&lt;="&amp;U$17))</f>
        <v>101.5</v>
      </c>
      <c r="W279">
        <f t="shared" si="264"/>
        <v>0.1</v>
      </c>
      <c r="X279">
        <f t="shared" si="265"/>
        <v>0.1</v>
      </c>
      <c r="Y279">
        <f t="shared" si="266"/>
        <v>0.1</v>
      </c>
      <c r="Z279">
        <f t="shared" si="267"/>
        <v>0.1</v>
      </c>
      <c r="AA279">
        <f t="shared" si="268"/>
        <v>0.1</v>
      </c>
      <c r="AB279">
        <f t="shared" si="269"/>
        <v>0.1</v>
      </c>
      <c r="AC279">
        <f t="shared" si="270"/>
        <v>0.1</v>
      </c>
      <c r="AD279">
        <f t="shared" si="271"/>
        <v>0.1</v>
      </c>
      <c r="AE279">
        <f t="shared" si="272"/>
        <v>0.1</v>
      </c>
      <c r="AF279">
        <f t="shared" si="273"/>
        <v>0.1</v>
      </c>
      <c r="AG279">
        <f t="shared" si="274"/>
        <v>0.1</v>
      </c>
      <c r="AH279">
        <f t="shared" si="275"/>
        <v>0.1</v>
      </c>
      <c r="AI279">
        <f t="shared" si="276"/>
        <v>0.1</v>
      </c>
      <c r="AJ279">
        <f t="shared" si="277"/>
        <v>0.1</v>
      </c>
      <c r="AK279">
        <f t="shared" si="278"/>
        <v>0.1</v>
      </c>
      <c r="AL279">
        <f t="shared" si="279"/>
        <v>0.1</v>
      </c>
      <c r="AM279">
        <f t="shared" si="280"/>
        <v>0.1</v>
      </c>
      <c r="AN279">
        <f t="shared" si="281"/>
        <v>0.1</v>
      </c>
      <c r="AO279">
        <f t="shared" si="282"/>
        <v>0.1</v>
      </c>
      <c r="AP279">
        <f t="shared" si="283"/>
        <v>20.100000000000001</v>
      </c>
      <c r="AR279">
        <f t="shared" si="284"/>
        <v>0.1</v>
      </c>
      <c r="AS279">
        <f t="shared" si="285"/>
        <v>0.1</v>
      </c>
      <c r="AT279">
        <f t="shared" si="286"/>
        <v>0.1</v>
      </c>
      <c r="AU279">
        <f t="shared" si="287"/>
        <v>0.1</v>
      </c>
      <c r="AV279">
        <f t="shared" si="288"/>
        <v>0.1</v>
      </c>
      <c r="AW279">
        <f t="shared" si="289"/>
        <v>0.1</v>
      </c>
      <c r="AX279">
        <f t="shared" si="290"/>
        <v>0.1</v>
      </c>
      <c r="AY279">
        <f t="shared" si="291"/>
        <v>0.1</v>
      </c>
      <c r="AZ279">
        <f t="shared" si="292"/>
        <v>0.1</v>
      </c>
      <c r="BA279">
        <f t="shared" si="293"/>
        <v>0.1</v>
      </c>
      <c r="BB279">
        <f t="shared" si="294"/>
        <v>0.1</v>
      </c>
      <c r="BC279">
        <f t="shared" si="295"/>
        <v>0.1</v>
      </c>
      <c r="BD279">
        <f t="shared" si="296"/>
        <v>0.1</v>
      </c>
      <c r="BE279">
        <f t="shared" si="297"/>
        <v>0.1</v>
      </c>
      <c r="BF279">
        <f t="shared" si="298"/>
        <v>0.1</v>
      </c>
      <c r="BG279">
        <f t="shared" si="299"/>
        <v>0.1</v>
      </c>
      <c r="BH279">
        <f t="shared" si="300"/>
        <v>0.1</v>
      </c>
      <c r="BI279">
        <f t="shared" si="301"/>
        <v>0.1</v>
      </c>
      <c r="BJ279">
        <f t="shared" si="302"/>
        <v>0.1</v>
      </c>
      <c r="BK279">
        <f t="shared" si="303"/>
        <v>10.1</v>
      </c>
      <c r="BM279">
        <f t="shared" si="304"/>
        <v>1.2999999999999998</v>
      </c>
      <c r="BN279">
        <f t="shared" si="305"/>
        <v>1.2999999999999998</v>
      </c>
      <c r="BO279">
        <f t="shared" si="306"/>
        <v>1.2999999999999998</v>
      </c>
      <c r="BP279">
        <f t="shared" si="307"/>
        <v>1.2999999999999998</v>
      </c>
      <c r="BQ279">
        <f t="shared" si="308"/>
        <v>1.2999999999999998</v>
      </c>
      <c r="BR279">
        <f t="shared" si="309"/>
        <v>1.2999999999999998</v>
      </c>
      <c r="BS279">
        <f t="shared" si="310"/>
        <v>1.2999999999999998</v>
      </c>
      <c r="BT279">
        <f t="shared" si="311"/>
        <v>1.2999999999999998</v>
      </c>
      <c r="BU279">
        <f t="shared" si="312"/>
        <v>1.2999999999999998</v>
      </c>
      <c r="BV279">
        <f t="shared" si="313"/>
        <v>1.2999999999999998</v>
      </c>
      <c r="BW279">
        <f t="shared" si="314"/>
        <v>1.2999999999999998</v>
      </c>
      <c r="BX279">
        <f t="shared" si="315"/>
        <v>1.2999999999999998</v>
      </c>
      <c r="BY279">
        <f t="shared" si="316"/>
        <v>1.2999999999999998</v>
      </c>
      <c r="BZ279">
        <f t="shared" si="317"/>
        <v>1.2999999999999998</v>
      </c>
      <c r="CA279">
        <f t="shared" si="318"/>
        <v>1.2999999999999998</v>
      </c>
      <c r="CB279">
        <f t="shared" si="319"/>
        <v>1.2999999999999998</v>
      </c>
      <c r="CC279">
        <f t="shared" si="320"/>
        <v>1.2999999999999998</v>
      </c>
      <c r="CD279">
        <f t="shared" si="321"/>
        <v>1.2999999999999998</v>
      </c>
      <c r="CE279">
        <f t="shared" si="322"/>
        <v>1.2999999999999998</v>
      </c>
      <c r="CF279">
        <f t="shared" si="323"/>
        <v>71.300000000000011</v>
      </c>
      <c r="CH279">
        <f t="shared" si="324"/>
        <v>130</v>
      </c>
      <c r="CI279">
        <f t="shared" si="325"/>
        <v>22.000000000000004</v>
      </c>
      <c r="CJ279">
        <f t="shared" si="326"/>
        <v>12</v>
      </c>
      <c r="CK279">
        <f t="shared" si="327"/>
        <v>96.000000000000014</v>
      </c>
      <c r="CL279">
        <f t="shared" si="328"/>
        <v>0</v>
      </c>
      <c r="CM279">
        <f t="shared" si="329"/>
        <v>0</v>
      </c>
    </row>
    <row r="280" spans="1:91" x14ac:dyDescent="0.2">
      <c r="A280">
        <v>263</v>
      </c>
      <c r="B280">
        <f>B$14*(10-lgd*COUNTIF(Defaults!$AI280:$AR280,"&lt;="&amp;B$17))</f>
        <v>1.41</v>
      </c>
      <c r="C280">
        <f>C$14*(10-lgd*COUNTIF(Defaults!$AI280:$AR280,"&lt;="&amp;C$17))</f>
        <v>1.41</v>
      </c>
      <c r="D280">
        <f>D$14*(10-lgd*COUNTIF(Defaults!$AI280:$AR280,"&lt;="&amp;D$17))</f>
        <v>1.41</v>
      </c>
      <c r="E280">
        <f>E$14*(10-lgd*COUNTIF(Defaults!$AI280:$AR280,"&lt;="&amp;E$17))</f>
        <v>1.41</v>
      </c>
      <c r="F280">
        <f>F$14*(10-lgd*COUNTIF(Defaults!$AI280:$AR280,"&lt;="&amp;F$17))</f>
        <v>1.41</v>
      </c>
      <c r="G280">
        <f>G$14*(10-lgd*COUNTIF(Defaults!$AI280:$AR280,"&lt;="&amp;G$17))</f>
        <v>1.41</v>
      </c>
      <c r="H280">
        <f>H$14*(10-lgd*COUNTIF(Defaults!$AI280:$AR280,"&lt;="&amp;H$17))</f>
        <v>1.41</v>
      </c>
      <c r="I280">
        <f>I$14*(10-lgd*COUNTIF(Defaults!$AI280:$AR280,"&lt;="&amp;I$17))</f>
        <v>1.41</v>
      </c>
      <c r="J280">
        <f>J$14*(10-lgd*COUNTIF(Defaults!$AI280:$AR280,"&lt;="&amp;J$17))</f>
        <v>1.41</v>
      </c>
      <c r="K280">
        <f>K$14*(10-lgd*COUNTIF(Defaults!$AI280:$AR280,"&lt;="&amp;K$17))</f>
        <v>1.41</v>
      </c>
      <c r="L280">
        <f>L$14*(10-lgd*COUNTIF(Defaults!$AI280:$AR280,"&lt;="&amp;L$17))</f>
        <v>1.41</v>
      </c>
      <c r="M280">
        <f>M$14*(10-lgd*COUNTIF(Defaults!$AI280:$AR280,"&lt;="&amp;M$17))</f>
        <v>1.41</v>
      </c>
      <c r="N280">
        <f>N$14*(10-lgd*COUNTIF(Defaults!$AI280:$AR280,"&lt;="&amp;N$17))</f>
        <v>1.41</v>
      </c>
      <c r="O280">
        <f>O$14*(10-lgd*COUNTIF(Defaults!$AI280:$AR280,"&lt;="&amp;O$17))</f>
        <v>1.41</v>
      </c>
      <c r="P280">
        <f>P$14*(10-lgd*COUNTIF(Defaults!$AI280:$AR280,"&lt;="&amp;P$17))</f>
        <v>1.41</v>
      </c>
      <c r="Q280">
        <f>Q$14*(10-lgd*COUNTIF(Defaults!$AI280:$AR280,"&lt;="&amp;Q$17))</f>
        <v>1.41</v>
      </c>
      <c r="R280">
        <f>R$14*(10-lgd*COUNTIF(Defaults!$AI280:$AR280,"&lt;="&amp;R$17))</f>
        <v>1.41</v>
      </c>
      <c r="S280">
        <f>S$14*(10-lgd*COUNTIF(Defaults!$AI280:$AR280,"&lt;="&amp;S$17))</f>
        <v>1.41</v>
      </c>
      <c r="T280">
        <f>T$14*(10-lgd*COUNTIF(Defaults!$AI280:$AR280,"&lt;="&amp;T$17))</f>
        <v>1.41</v>
      </c>
      <c r="U280">
        <f>U$14*(10-lgd*COUNTIF(Defaults!$AI280:$AR280,"&lt;="&amp;U$17))</f>
        <v>95.410000000000011</v>
      </c>
      <c r="W280">
        <f t="shared" si="264"/>
        <v>0.1</v>
      </c>
      <c r="X280">
        <f t="shared" si="265"/>
        <v>0.1</v>
      </c>
      <c r="Y280">
        <f t="shared" si="266"/>
        <v>0.1</v>
      </c>
      <c r="Z280">
        <f t="shared" si="267"/>
        <v>0.1</v>
      </c>
      <c r="AA280">
        <f t="shared" si="268"/>
        <v>0.1</v>
      </c>
      <c r="AB280">
        <f t="shared" si="269"/>
        <v>0.1</v>
      </c>
      <c r="AC280">
        <f t="shared" si="270"/>
        <v>0.1</v>
      </c>
      <c r="AD280">
        <f t="shared" si="271"/>
        <v>0.1</v>
      </c>
      <c r="AE280">
        <f t="shared" si="272"/>
        <v>0.1</v>
      </c>
      <c r="AF280">
        <f t="shared" si="273"/>
        <v>0.1</v>
      </c>
      <c r="AG280">
        <f t="shared" si="274"/>
        <v>0.1</v>
      </c>
      <c r="AH280">
        <f t="shared" si="275"/>
        <v>0.1</v>
      </c>
      <c r="AI280">
        <f t="shared" si="276"/>
        <v>0.1</v>
      </c>
      <c r="AJ280">
        <f t="shared" si="277"/>
        <v>0.1</v>
      </c>
      <c r="AK280">
        <f t="shared" si="278"/>
        <v>0.1</v>
      </c>
      <c r="AL280">
        <f t="shared" si="279"/>
        <v>0.1</v>
      </c>
      <c r="AM280">
        <f t="shared" si="280"/>
        <v>0.1</v>
      </c>
      <c r="AN280">
        <f t="shared" si="281"/>
        <v>0.1</v>
      </c>
      <c r="AO280">
        <f t="shared" si="282"/>
        <v>0.1</v>
      </c>
      <c r="AP280">
        <f t="shared" si="283"/>
        <v>20.100000000000001</v>
      </c>
      <c r="AR280">
        <f t="shared" si="284"/>
        <v>0.1</v>
      </c>
      <c r="AS280">
        <f t="shared" si="285"/>
        <v>0.1</v>
      </c>
      <c r="AT280">
        <f t="shared" si="286"/>
        <v>0.1</v>
      </c>
      <c r="AU280">
        <f t="shared" si="287"/>
        <v>0.1</v>
      </c>
      <c r="AV280">
        <f t="shared" si="288"/>
        <v>0.1</v>
      </c>
      <c r="AW280">
        <f t="shared" si="289"/>
        <v>0.1</v>
      </c>
      <c r="AX280">
        <f t="shared" si="290"/>
        <v>0.1</v>
      </c>
      <c r="AY280">
        <f t="shared" si="291"/>
        <v>0.1</v>
      </c>
      <c r="AZ280">
        <f t="shared" si="292"/>
        <v>0.1</v>
      </c>
      <c r="BA280">
        <f t="shared" si="293"/>
        <v>0.1</v>
      </c>
      <c r="BB280">
        <f t="shared" si="294"/>
        <v>0.1</v>
      </c>
      <c r="BC280">
        <f t="shared" si="295"/>
        <v>0.1</v>
      </c>
      <c r="BD280">
        <f t="shared" si="296"/>
        <v>0.1</v>
      </c>
      <c r="BE280">
        <f t="shared" si="297"/>
        <v>0.1</v>
      </c>
      <c r="BF280">
        <f t="shared" si="298"/>
        <v>0.1</v>
      </c>
      <c r="BG280">
        <f t="shared" si="299"/>
        <v>0.1</v>
      </c>
      <c r="BH280">
        <f t="shared" si="300"/>
        <v>0.1</v>
      </c>
      <c r="BI280">
        <f t="shared" si="301"/>
        <v>0.1</v>
      </c>
      <c r="BJ280">
        <f t="shared" si="302"/>
        <v>0.1</v>
      </c>
      <c r="BK280">
        <f t="shared" si="303"/>
        <v>10.1</v>
      </c>
      <c r="BM280">
        <f t="shared" si="304"/>
        <v>1.2099999999999997</v>
      </c>
      <c r="BN280">
        <f t="shared" si="305"/>
        <v>1.2099999999999997</v>
      </c>
      <c r="BO280">
        <f t="shared" si="306"/>
        <v>1.2099999999999997</v>
      </c>
      <c r="BP280">
        <f t="shared" si="307"/>
        <v>1.2099999999999997</v>
      </c>
      <c r="BQ280">
        <f t="shared" si="308"/>
        <v>1.2099999999999997</v>
      </c>
      <c r="BR280">
        <f t="shared" si="309"/>
        <v>1.2099999999999997</v>
      </c>
      <c r="BS280">
        <f t="shared" si="310"/>
        <v>1.2099999999999997</v>
      </c>
      <c r="BT280">
        <f t="shared" si="311"/>
        <v>1.2099999999999997</v>
      </c>
      <c r="BU280">
        <f t="shared" si="312"/>
        <v>1.2099999999999997</v>
      </c>
      <c r="BV280">
        <f t="shared" si="313"/>
        <v>1.2099999999999997</v>
      </c>
      <c r="BW280">
        <f t="shared" si="314"/>
        <v>1.2099999999999997</v>
      </c>
      <c r="BX280">
        <f t="shared" si="315"/>
        <v>1.2099999999999997</v>
      </c>
      <c r="BY280">
        <f t="shared" si="316"/>
        <v>1.2099999999999997</v>
      </c>
      <c r="BZ280">
        <f t="shared" si="317"/>
        <v>1.2099999999999997</v>
      </c>
      <c r="CA280">
        <f t="shared" si="318"/>
        <v>1.2099999999999997</v>
      </c>
      <c r="CB280">
        <f t="shared" si="319"/>
        <v>1.2099999999999997</v>
      </c>
      <c r="CC280">
        <f t="shared" si="320"/>
        <v>1.2099999999999997</v>
      </c>
      <c r="CD280">
        <f t="shared" si="321"/>
        <v>1.2099999999999997</v>
      </c>
      <c r="CE280">
        <f t="shared" si="322"/>
        <v>1.2099999999999997</v>
      </c>
      <c r="CF280">
        <f t="shared" si="323"/>
        <v>65.210000000000008</v>
      </c>
      <c r="CH280">
        <f t="shared" si="324"/>
        <v>122.20000000000002</v>
      </c>
      <c r="CI280">
        <f t="shared" si="325"/>
        <v>22.000000000000004</v>
      </c>
      <c r="CJ280">
        <f t="shared" si="326"/>
        <v>12</v>
      </c>
      <c r="CK280">
        <f t="shared" si="327"/>
        <v>88.2</v>
      </c>
      <c r="CL280">
        <f t="shared" si="328"/>
        <v>0</v>
      </c>
      <c r="CM280">
        <f t="shared" si="329"/>
        <v>0</v>
      </c>
    </row>
    <row r="281" spans="1:91" x14ac:dyDescent="0.2">
      <c r="A281">
        <v>264</v>
      </c>
      <c r="B281">
        <f>B$14*(10-lgd*COUNTIF(Defaults!$AI281:$AR281,"&lt;="&amp;B$17))</f>
        <v>1.5</v>
      </c>
      <c r="C281">
        <f>C$14*(10-lgd*COUNTIF(Defaults!$AI281:$AR281,"&lt;="&amp;C$17))</f>
        <v>1.5</v>
      </c>
      <c r="D281">
        <f>D$14*(10-lgd*COUNTIF(Defaults!$AI281:$AR281,"&lt;="&amp;D$17))</f>
        <v>1.5</v>
      </c>
      <c r="E281">
        <f>E$14*(10-lgd*COUNTIF(Defaults!$AI281:$AR281,"&lt;="&amp;E$17))</f>
        <v>1.5</v>
      </c>
      <c r="F281">
        <f>F$14*(10-lgd*COUNTIF(Defaults!$AI281:$AR281,"&lt;="&amp;F$17))</f>
        <v>1.5</v>
      </c>
      <c r="G281">
        <f>G$14*(10-lgd*COUNTIF(Defaults!$AI281:$AR281,"&lt;="&amp;G$17))</f>
        <v>1.5</v>
      </c>
      <c r="H281">
        <f>H$14*(10-lgd*COUNTIF(Defaults!$AI281:$AR281,"&lt;="&amp;H$17))</f>
        <v>1.5</v>
      </c>
      <c r="I281">
        <f>I$14*(10-lgd*COUNTIF(Defaults!$AI281:$AR281,"&lt;="&amp;I$17))</f>
        <v>1.5</v>
      </c>
      <c r="J281">
        <f>J$14*(10-lgd*COUNTIF(Defaults!$AI281:$AR281,"&lt;="&amp;J$17))</f>
        <v>1.5</v>
      </c>
      <c r="K281">
        <f>K$14*(10-lgd*COUNTIF(Defaults!$AI281:$AR281,"&lt;="&amp;K$17))</f>
        <v>1.5</v>
      </c>
      <c r="L281">
        <f>L$14*(10-lgd*COUNTIF(Defaults!$AI281:$AR281,"&lt;="&amp;L$17))</f>
        <v>1.5</v>
      </c>
      <c r="M281">
        <f>M$14*(10-lgd*COUNTIF(Defaults!$AI281:$AR281,"&lt;="&amp;M$17))</f>
        <v>1.5</v>
      </c>
      <c r="N281">
        <f>N$14*(10-lgd*COUNTIF(Defaults!$AI281:$AR281,"&lt;="&amp;N$17))</f>
        <v>1.5</v>
      </c>
      <c r="O281">
        <f>O$14*(10-lgd*COUNTIF(Defaults!$AI281:$AR281,"&lt;="&amp;O$17))</f>
        <v>1.5</v>
      </c>
      <c r="P281">
        <f>P$14*(10-lgd*COUNTIF(Defaults!$AI281:$AR281,"&lt;="&amp;P$17))</f>
        <v>1.5</v>
      </c>
      <c r="Q281">
        <f>Q$14*(10-lgd*COUNTIF(Defaults!$AI281:$AR281,"&lt;="&amp;Q$17))</f>
        <v>1.5</v>
      </c>
      <c r="R281">
        <f>R$14*(10-lgd*COUNTIF(Defaults!$AI281:$AR281,"&lt;="&amp;R$17))</f>
        <v>1.5</v>
      </c>
      <c r="S281">
        <f>S$14*(10-lgd*COUNTIF(Defaults!$AI281:$AR281,"&lt;="&amp;S$17))</f>
        <v>1.5</v>
      </c>
      <c r="T281">
        <f>T$14*(10-lgd*COUNTIF(Defaults!$AI281:$AR281,"&lt;="&amp;T$17))</f>
        <v>1.5</v>
      </c>
      <c r="U281">
        <f>U$14*(10-lgd*COUNTIF(Defaults!$AI281:$AR281,"&lt;="&amp;U$17))</f>
        <v>101.5</v>
      </c>
      <c r="W281">
        <f t="shared" si="264"/>
        <v>0.1</v>
      </c>
      <c r="X281">
        <f t="shared" si="265"/>
        <v>0.1</v>
      </c>
      <c r="Y281">
        <f t="shared" si="266"/>
        <v>0.1</v>
      </c>
      <c r="Z281">
        <f t="shared" si="267"/>
        <v>0.1</v>
      </c>
      <c r="AA281">
        <f t="shared" si="268"/>
        <v>0.1</v>
      </c>
      <c r="AB281">
        <f t="shared" si="269"/>
        <v>0.1</v>
      </c>
      <c r="AC281">
        <f t="shared" si="270"/>
        <v>0.1</v>
      </c>
      <c r="AD281">
        <f t="shared" si="271"/>
        <v>0.1</v>
      </c>
      <c r="AE281">
        <f t="shared" si="272"/>
        <v>0.1</v>
      </c>
      <c r="AF281">
        <f t="shared" si="273"/>
        <v>0.1</v>
      </c>
      <c r="AG281">
        <f t="shared" si="274"/>
        <v>0.1</v>
      </c>
      <c r="AH281">
        <f t="shared" si="275"/>
        <v>0.1</v>
      </c>
      <c r="AI281">
        <f t="shared" si="276"/>
        <v>0.1</v>
      </c>
      <c r="AJ281">
        <f t="shared" si="277"/>
        <v>0.1</v>
      </c>
      <c r="AK281">
        <f t="shared" si="278"/>
        <v>0.1</v>
      </c>
      <c r="AL281">
        <f t="shared" si="279"/>
        <v>0.1</v>
      </c>
      <c r="AM281">
        <f t="shared" si="280"/>
        <v>0.1</v>
      </c>
      <c r="AN281">
        <f t="shared" si="281"/>
        <v>0.1</v>
      </c>
      <c r="AO281">
        <f t="shared" si="282"/>
        <v>0.1</v>
      </c>
      <c r="AP281">
        <f t="shared" si="283"/>
        <v>20.100000000000001</v>
      </c>
      <c r="AR281">
        <f t="shared" si="284"/>
        <v>0.1</v>
      </c>
      <c r="AS281">
        <f t="shared" si="285"/>
        <v>0.1</v>
      </c>
      <c r="AT281">
        <f t="shared" si="286"/>
        <v>0.1</v>
      </c>
      <c r="AU281">
        <f t="shared" si="287"/>
        <v>0.1</v>
      </c>
      <c r="AV281">
        <f t="shared" si="288"/>
        <v>0.1</v>
      </c>
      <c r="AW281">
        <f t="shared" si="289"/>
        <v>0.1</v>
      </c>
      <c r="AX281">
        <f t="shared" si="290"/>
        <v>0.1</v>
      </c>
      <c r="AY281">
        <f t="shared" si="291"/>
        <v>0.1</v>
      </c>
      <c r="AZ281">
        <f t="shared" si="292"/>
        <v>0.1</v>
      </c>
      <c r="BA281">
        <f t="shared" si="293"/>
        <v>0.1</v>
      </c>
      <c r="BB281">
        <f t="shared" si="294"/>
        <v>0.1</v>
      </c>
      <c r="BC281">
        <f t="shared" si="295"/>
        <v>0.1</v>
      </c>
      <c r="BD281">
        <f t="shared" si="296"/>
        <v>0.1</v>
      </c>
      <c r="BE281">
        <f t="shared" si="297"/>
        <v>0.1</v>
      </c>
      <c r="BF281">
        <f t="shared" si="298"/>
        <v>0.1</v>
      </c>
      <c r="BG281">
        <f t="shared" si="299"/>
        <v>0.1</v>
      </c>
      <c r="BH281">
        <f t="shared" si="300"/>
        <v>0.1</v>
      </c>
      <c r="BI281">
        <f t="shared" si="301"/>
        <v>0.1</v>
      </c>
      <c r="BJ281">
        <f t="shared" si="302"/>
        <v>0.1</v>
      </c>
      <c r="BK281">
        <f t="shared" si="303"/>
        <v>10.1</v>
      </c>
      <c r="BM281">
        <f t="shared" si="304"/>
        <v>1.2999999999999998</v>
      </c>
      <c r="BN281">
        <f t="shared" si="305"/>
        <v>1.2999999999999998</v>
      </c>
      <c r="BO281">
        <f t="shared" si="306"/>
        <v>1.2999999999999998</v>
      </c>
      <c r="BP281">
        <f t="shared" si="307"/>
        <v>1.2999999999999998</v>
      </c>
      <c r="BQ281">
        <f t="shared" si="308"/>
        <v>1.2999999999999998</v>
      </c>
      <c r="BR281">
        <f t="shared" si="309"/>
        <v>1.2999999999999998</v>
      </c>
      <c r="BS281">
        <f t="shared" si="310"/>
        <v>1.2999999999999998</v>
      </c>
      <c r="BT281">
        <f t="shared" si="311"/>
        <v>1.2999999999999998</v>
      </c>
      <c r="BU281">
        <f t="shared" si="312"/>
        <v>1.2999999999999998</v>
      </c>
      <c r="BV281">
        <f t="shared" si="313"/>
        <v>1.2999999999999998</v>
      </c>
      <c r="BW281">
        <f t="shared" si="314"/>
        <v>1.2999999999999998</v>
      </c>
      <c r="BX281">
        <f t="shared" si="315"/>
        <v>1.2999999999999998</v>
      </c>
      <c r="BY281">
        <f t="shared" si="316"/>
        <v>1.2999999999999998</v>
      </c>
      <c r="BZ281">
        <f t="shared" si="317"/>
        <v>1.2999999999999998</v>
      </c>
      <c r="CA281">
        <f t="shared" si="318"/>
        <v>1.2999999999999998</v>
      </c>
      <c r="CB281">
        <f t="shared" si="319"/>
        <v>1.2999999999999998</v>
      </c>
      <c r="CC281">
        <f t="shared" si="320"/>
        <v>1.2999999999999998</v>
      </c>
      <c r="CD281">
        <f t="shared" si="321"/>
        <v>1.2999999999999998</v>
      </c>
      <c r="CE281">
        <f t="shared" si="322"/>
        <v>1.2999999999999998</v>
      </c>
      <c r="CF281">
        <f t="shared" si="323"/>
        <v>71.300000000000011</v>
      </c>
      <c r="CH281">
        <f t="shared" si="324"/>
        <v>130</v>
      </c>
      <c r="CI281">
        <f t="shared" si="325"/>
        <v>22.000000000000004</v>
      </c>
      <c r="CJ281">
        <f t="shared" si="326"/>
        <v>12</v>
      </c>
      <c r="CK281">
        <f t="shared" si="327"/>
        <v>96.000000000000014</v>
      </c>
      <c r="CL281">
        <f t="shared" si="328"/>
        <v>0</v>
      </c>
      <c r="CM281">
        <f t="shared" si="329"/>
        <v>0</v>
      </c>
    </row>
    <row r="282" spans="1:91" x14ac:dyDescent="0.2">
      <c r="A282">
        <v>265</v>
      </c>
      <c r="B282">
        <f>B$14*(10-lgd*COUNTIF(Defaults!$AI282:$AR282,"&lt;="&amp;B$17))</f>
        <v>1.5</v>
      </c>
      <c r="C282">
        <f>C$14*(10-lgd*COUNTIF(Defaults!$AI282:$AR282,"&lt;="&amp;C$17))</f>
        <v>1.5</v>
      </c>
      <c r="D282">
        <f>D$14*(10-lgd*COUNTIF(Defaults!$AI282:$AR282,"&lt;="&amp;D$17))</f>
        <v>1.5</v>
      </c>
      <c r="E282">
        <f>E$14*(10-lgd*COUNTIF(Defaults!$AI282:$AR282,"&lt;="&amp;E$17))</f>
        <v>1.41</v>
      </c>
      <c r="F282">
        <f>F$14*(10-lgd*COUNTIF(Defaults!$AI282:$AR282,"&lt;="&amp;F$17))</f>
        <v>1.41</v>
      </c>
      <c r="G282">
        <f>G$14*(10-lgd*COUNTIF(Defaults!$AI282:$AR282,"&lt;="&amp;G$17))</f>
        <v>1.41</v>
      </c>
      <c r="H282">
        <f>H$14*(10-lgd*COUNTIF(Defaults!$AI282:$AR282,"&lt;="&amp;H$17))</f>
        <v>1.41</v>
      </c>
      <c r="I282">
        <f>I$14*(10-lgd*COUNTIF(Defaults!$AI282:$AR282,"&lt;="&amp;I$17))</f>
        <v>1.41</v>
      </c>
      <c r="J282">
        <f>J$14*(10-lgd*COUNTIF(Defaults!$AI282:$AR282,"&lt;="&amp;J$17))</f>
        <v>1.41</v>
      </c>
      <c r="K282">
        <f>K$14*(10-lgd*COUNTIF(Defaults!$AI282:$AR282,"&lt;="&amp;K$17))</f>
        <v>1.41</v>
      </c>
      <c r="L282">
        <f>L$14*(10-lgd*COUNTIF(Defaults!$AI282:$AR282,"&lt;="&amp;L$17))</f>
        <v>1.41</v>
      </c>
      <c r="M282">
        <f>M$14*(10-lgd*COUNTIF(Defaults!$AI282:$AR282,"&lt;="&amp;M$17))</f>
        <v>1.32</v>
      </c>
      <c r="N282">
        <f>N$14*(10-lgd*COUNTIF(Defaults!$AI282:$AR282,"&lt;="&amp;N$17))</f>
        <v>1.32</v>
      </c>
      <c r="O282">
        <f>O$14*(10-lgd*COUNTIF(Defaults!$AI282:$AR282,"&lt;="&amp;O$17))</f>
        <v>1.32</v>
      </c>
      <c r="P282">
        <f>P$14*(10-lgd*COUNTIF(Defaults!$AI282:$AR282,"&lt;="&amp;P$17))</f>
        <v>1.32</v>
      </c>
      <c r="Q282">
        <f>Q$14*(10-lgd*COUNTIF(Defaults!$AI282:$AR282,"&lt;="&amp;Q$17))</f>
        <v>1.32</v>
      </c>
      <c r="R282">
        <f>R$14*(10-lgd*COUNTIF(Defaults!$AI282:$AR282,"&lt;="&amp;R$17))</f>
        <v>1.32</v>
      </c>
      <c r="S282">
        <f>S$14*(10-lgd*COUNTIF(Defaults!$AI282:$AR282,"&lt;="&amp;S$17))</f>
        <v>1.32</v>
      </c>
      <c r="T282">
        <f>T$14*(10-lgd*COUNTIF(Defaults!$AI282:$AR282,"&lt;="&amp;T$17))</f>
        <v>1.32</v>
      </c>
      <c r="U282">
        <f>U$14*(10-lgd*COUNTIF(Defaults!$AI282:$AR282,"&lt;="&amp;U$17))</f>
        <v>89.320000000000007</v>
      </c>
      <c r="W282">
        <f t="shared" si="264"/>
        <v>0.1</v>
      </c>
      <c r="X282">
        <f t="shared" si="265"/>
        <v>0.1</v>
      </c>
      <c r="Y282">
        <f t="shared" si="266"/>
        <v>0.1</v>
      </c>
      <c r="Z282">
        <f t="shared" si="267"/>
        <v>0.1</v>
      </c>
      <c r="AA282">
        <f t="shared" si="268"/>
        <v>0.1</v>
      </c>
      <c r="AB282">
        <f t="shared" si="269"/>
        <v>0.1</v>
      </c>
      <c r="AC282">
        <f t="shared" si="270"/>
        <v>0.1</v>
      </c>
      <c r="AD282">
        <f t="shared" si="271"/>
        <v>0.1</v>
      </c>
      <c r="AE282">
        <f t="shared" si="272"/>
        <v>0.1</v>
      </c>
      <c r="AF282">
        <f t="shared" si="273"/>
        <v>0.1</v>
      </c>
      <c r="AG282">
        <f t="shared" si="274"/>
        <v>0.1</v>
      </c>
      <c r="AH282">
        <f t="shared" si="275"/>
        <v>0.1</v>
      </c>
      <c r="AI282">
        <f t="shared" si="276"/>
        <v>0.1</v>
      </c>
      <c r="AJ282">
        <f t="shared" si="277"/>
        <v>0.1</v>
      </c>
      <c r="AK282">
        <f t="shared" si="278"/>
        <v>0.1</v>
      </c>
      <c r="AL282">
        <f t="shared" si="279"/>
        <v>0.1</v>
      </c>
      <c r="AM282">
        <f t="shared" si="280"/>
        <v>0.1</v>
      </c>
      <c r="AN282">
        <f t="shared" si="281"/>
        <v>0.1</v>
      </c>
      <c r="AO282">
        <f t="shared" si="282"/>
        <v>0.1</v>
      </c>
      <c r="AP282">
        <f t="shared" si="283"/>
        <v>20.100000000000001</v>
      </c>
      <c r="AR282">
        <f t="shared" si="284"/>
        <v>0.1</v>
      </c>
      <c r="AS282">
        <f t="shared" si="285"/>
        <v>0.1</v>
      </c>
      <c r="AT282">
        <f t="shared" si="286"/>
        <v>0.1</v>
      </c>
      <c r="AU282">
        <f t="shared" si="287"/>
        <v>0.1</v>
      </c>
      <c r="AV282">
        <f t="shared" si="288"/>
        <v>0.1</v>
      </c>
      <c r="AW282">
        <f t="shared" si="289"/>
        <v>0.1</v>
      </c>
      <c r="AX282">
        <f t="shared" si="290"/>
        <v>0.1</v>
      </c>
      <c r="AY282">
        <f t="shared" si="291"/>
        <v>0.1</v>
      </c>
      <c r="AZ282">
        <f t="shared" si="292"/>
        <v>0.1</v>
      </c>
      <c r="BA282">
        <f t="shared" si="293"/>
        <v>0.1</v>
      </c>
      <c r="BB282">
        <f t="shared" si="294"/>
        <v>0.1</v>
      </c>
      <c r="BC282">
        <f t="shared" si="295"/>
        <v>0.1</v>
      </c>
      <c r="BD282">
        <f t="shared" si="296"/>
        <v>0.1</v>
      </c>
      <c r="BE282">
        <f t="shared" si="297"/>
        <v>0.1</v>
      </c>
      <c r="BF282">
        <f t="shared" si="298"/>
        <v>0.1</v>
      </c>
      <c r="BG282">
        <f t="shared" si="299"/>
        <v>0.1</v>
      </c>
      <c r="BH282">
        <f t="shared" si="300"/>
        <v>0.1</v>
      </c>
      <c r="BI282">
        <f t="shared" si="301"/>
        <v>0.1</v>
      </c>
      <c r="BJ282">
        <f t="shared" si="302"/>
        <v>0.1</v>
      </c>
      <c r="BK282">
        <f t="shared" si="303"/>
        <v>10.1</v>
      </c>
      <c r="BM282">
        <f t="shared" si="304"/>
        <v>1.2999999999999998</v>
      </c>
      <c r="BN282">
        <f t="shared" si="305"/>
        <v>1.2999999999999998</v>
      </c>
      <c r="BO282">
        <f t="shared" si="306"/>
        <v>1.2999999999999998</v>
      </c>
      <c r="BP282">
        <f t="shared" si="307"/>
        <v>1.2099999999999997</v>
      </c>
      <c r="BQ282">
        <f t="shared" si="308"/>
        <v>1.2099999999999997</v>
      </c>
      <c r="BR282">
        <f t="shared" si="309"/>
        <v>1.2099999999999997</v>
      </c>
      <c r="BS282">
        <f t="shared" si="310"/>
        <v>1.2099999999999997</v>
      </c>
      <c r="BT282">
        <f t="shared" si="311"/>
        <v>1.2099999999999997</v>
      </c>
      <c r="BU282">
        <f t="shared" si="312"/>
        <v>1.2099999999999997</v>
      </c>
      <c r="BV282">
        <f t="shared" si="313"/>
        <v>1.2099999999999997</v>
      </c>
      <c r="BW282">
        <f t="shared" si="314"/>
        <v>1.2099999999999997</v>
      </c>
      <c r="BX282">
        <f t="shared" si="315"/>
        <v>1.1199999999999999</v>
      </c>
      <c r="BY282">
        <f t="shared" si="316"/>
        <v>1.1199999999999999</v>
      </c>
      <c r="BZ282">
        <f t="shared" si="317"/>
        <v>1.1199999999999999</v>
      </c>
      <c r="CA282">
        <f t="shared" si="318"/>
        <v>1.1199999999999999</v>
      </c>
      <c r="CB282">
        <f t="shared" si="319"/>
        <v>1.1199999999999999</v>
      </c>
      <c r="CC282">
        <f t="shared" si="320"/>
        <v>1.1199999999999999</v>
      </c>
      <c r="CD282">
        <f t="shared" si="321"/>
        <v>1.1199999999999999</v>
      </c>
      <c r="CE282">
        <f t="shared" si="322"/>
        <v>1.1199999999999999</v>
      </c>
      <c r="CF282">
        <f t="shared" si="323"/>
        <v>59.12</v>
      </c>
      <c r="CH282">
        <f t="shared" si="324"/>
        <v>115.66000000000001</v>
      </c>
      <c r="CI282">
        <f t="shared" si="325"/>
        <v>22.000000000000004</v>
      </c>
      <c r="CJ282">
        <f t="shared" si="326"/>
        <v>12</v>
      </c>
      <c r="CK282">
        <f t="shared" si="327"/>
        <v>81.66</v>
      </c>
      <c r="CL282">
        <f t="shared" si="328"/>
        <v>0</v>
      </c>
      <c r="CM282">
        <f t="shared" si="329"/>
        <v>0</v>
      </c>
    </row>
    <row r="283" spans="1:91" x14ac:dyDescent="0.2">
      <c r="A283">
        <v>266</v>
      </c>
      <c r="B283">
        <f>B$14*(10-lgd*COUNTIF(Defaults!$AI283:$AR283,"&lt;="&amp;B$17))</f>
        <v>1.5</v>
      </c>
      <c r="C283">
        <f>C$14*(10-lgd*COUNTIF(Defaults!$AI283:$AR283,"&lt;="&amp;C$17))</f>
        <v>1.5</v>
      </c>
      <c r="D283">
        <f>D$14*(10-lgd*COUNTIF(Defaults!$AI283:$AR283,"&lt;="&amp;D$17))</f>
        <v>1.41</v>
      </c>
      <c r="E283">
        <f>E$14*(10-lgd*COUNTIF(Defaults!$AI283:$AR283,"&lt;="&amp;E$17))</f>
        <v>1.41</v>
      </c>
      <c r="F283">
        <f>F$14*(10-lgd*COUNTIF(Defaults!$AI283:$AR283,"&lt;="&amp;F$17))</f>
        <v>1.41</v>
      </c>
      <c r="G283">
        <f>G$14*(10-lgd*COUNTIF(Defaults!$AI283:$AR283,"&lt;="&amp;G$17))</f>
        <v>1.41</v>
      </c>
      <c r="H283">
        <f>H$14*(10-lgd*COUNTIF(Defaults!$AI283:$AR283,"&lt;="&amp;H$17))</f>
        <v>1.32</v>
      </c>
      <c r="I283">
        <f>I$14*(10-lgd*COUNTIF(Defaults!$AI283:$AR283,"&lt;="&amp;I$17))</f>
        <v>1.32</v>
      </c>
      <c r="J283">
        <f>J$14*(10-lgd*COUNTIF(Defaults!$AI283:$AR283,"&lt;="&amp;J$17))</f>
        <v>1.1399999999999999</v>
      </c>
      <c r="K283">
        <f>K$14*(10-lgd*COUNTIF(Defaults!$AI283:$AR283,"&lt;="&amp;K$17))</f>
        <v>1.1399999999999999</v>
      </c>
      <c r="L283">
        <f>L$14*(10-lgd*COUNTIF(Defaults!$AI283:$AR283,"&lt;="&amp;L$17))</f>
        <v>1.1399999999999999</v>
      </c>
      <c r="M283">
        <f>M$14*(10-lgd*COUNTIF(Defaults!$AI283:$AR283,"&lt;="&amp;M$17))</f>
        <v>1.1399999999999999</v>
      </c>
      <c r="N283">
        <f>N$14*(10-lgd*COUNTIF(Defaults!$AI283:$AR283,"&lt;="&amp;N$17))</f>
        <v>1.1399999999999999</v>
      </c>
      <c r="O283">
        <f>O$14*(10-lgd*COUNTIF(Defaults!$AI283:$AR283,"&lt;="&amp;O$17))</f>
        <v>1.1399999999999999</v>
      </c>
      <c r="P283">
        <f>P$14*(10-lgd*COUNTIF(Defaults!$AI283:$AR283,"&lt;="&amp;P$17))</f>
        <v>1.1399999999999999</v>
      </c>
      <c r="Q283">
        <f>Q$14*(10-lgd*COUNTIF(Defaults!$AI283:$AR283,"&lt;="&amp;Q$17))</f>
        <v>1.1399999999999999</v>
      </c>
      <c r="R283">
        <f>R$14*(10-lgd*COUNTIF(Defaults!$AI283:$AR283,"&lt;="&amp;R$17))</f>
        <v>1.1399999999999999</v>
      </c>
      <c r="S283">
        <f>S$14*(10-lgd*COUNTIF(Defaults!$AI283:$AR283,"&lt;="&amp;S$17))</f>
        <v>1.1399999999999999</v>
      </c>
      <c r="T283">
        <f>T$14*(10-lgd*COUNTIF(Defaults!$AI283:$AR283,"&lt;="&amp;T$17))</f>
        <v>1.1399999999999999</v>
      </c>
      <c r="U283">
        <f>U$14*(10-lgd*COUNTIF(Defaults!$AI283:$AR283,"&lt;="&amp;U$17))</f>
        <v>77.14</v>
      </c>
      <c r="W283">
        <f t="shared" si="264"/>
        <v>0.1</v>
      </c>
      <c r="X283">
        <f t="shared" si="265"/>
        <v>0.1</v>
      </c>
      <c r="Y283">
        <f t="shared" si="266"/>
        <v>0.1</v>
      </c>
      <c r="Z283">
        <f t="shared" si="267"/>
        <v>0.1</v>
      </c>
      <c r="AA283">
        <f t="shared" si="268"/>
        <v>0.1</v>
      </c>
      <c r="AB283">
        <f t="shared" si="269"/>
        <v>0.1</v>
      </c>
      <c r="AC283">
        <f t="shared" si="270"/>
        <v>0.1</v>
      </c>
      <c r="AD283">
        <f t="shared" si="271"/>
        <v>0.1</v>
      </c>
      <c r="AE283">
        <f t="shared" si="272"/>
        <v>0.1</v>
      </c>
      <c r="AF283">
        <f t="shared" si="273"/>
        <v>0.1</v>
      </c>
      <c r="AG283">
        <f t="shared" si="274"/>
        <v>0.1</v>
      </c>
      <c r="AH283">
        <f t="shared" si="275"/>
        <v>0.1</v>
      </c>
      <c r="AI283">
        <f t="shared" si="276"/>
        <v>0.1</v>
      </c>
      <c r="AJ283">
        <f t="shared" si="277"/>
        <v>0.1</v>
      </c>
      <c r="AK283">
        <f t="shared" si="278"/>
        <v>0.1</v>
      </c>
      <c r="AL283">
        <f t="shared" si="279"/>
        <v>0.1</v>
      </c>
      <c r="AM283">
        <f t="shared" si="280"/>
        <v>0.1</v>
      </c>
      <c r="AN283">
        <f t="shared" si="281"/>
        <v>0.1</v>
      </c>
      <c r="AO283">
        <f t="shared" si="282"/>
        <v>0.1</v>
      </c>
      <c r="AP283">
        <f t="shared" si="283"/>
        <v>20.100000000000001</v>
      </c>
      <c r="AR283">
        <f t="shared" si="284"/>
        <v>0.1</v>
      </c>
      <c r="AS283">
        <f t="shared" si="285"/>
        <v>0.1</v>
      </c>
      <c r="AT283">
        <f t="shared" si="286"/>
        <v>0.1</v>
      </c>
      <c r="AU283">
        <f t="shared" si="287"/>
        <v>0.1</v>
      </c>
      <c r="AV283">
        <f t="shared" si="288"/>
        <v>0.1</v>
      </c>
      <c r="AW283">
        <f t="shared" si="289"/>
        <v>0.1</v>
      </c>
      <c r="AX283">
        <f t="shared" si="290"/>
        <v>0.1</v>
      </c>
      <c r="AY283">
        <f t="shared" si="291"/>
        <v>0.1</v>
      </c>
      <c r="AZ283">
        <f t="shared" si="292"/>
        <v>0.1</v>
      </c>
      <c r="BA283">
        <f t="shared" si="293"/>
        <v>0.1</v>
      </c>
      <c r="BB283">
        <f t="shared" si="294"/>
        <v>0.1</v>
      </c>
      <c r="BC283">
        <f t="shared" si="295"/>
        <v>0.1</v>
      </c>
      <c r="BD283">
        <f t="shared" si="296"/>
        <v>0.1</v>
      </c>
      <c r="BE283">
        <f t="shared" si="297"/>
        <v>0.1</v>
      </c>
      <c r="BF283">
        <f t="shared" si="298"/>
        <v>0.1</v>
      </c>
      <c r="BG283">
        <f t="shared" si="299"/>
        <v>0.1</v>
      </c>
      <c r="BH283">
        <f t="shared" si="300"/>
        <v>0.1</v>
      </c>
      <c r="BI283">
        <f t="shared" si="301"/>
        <v>0.1</v>
      </c>
      <c r="BJ283">
        <f t="shared" si="302"/>
        <v>0.1</v>
      </c>
      <c r="BK283">
        <f t="shared" si="303"/>
        <v>10.1</v>
      </c>
      <c r="BM283">
        <f t="shared" si="304"/>
        <v>1.2999999999999998</v>
      </c>
      <c r="BN283">
        <f t="shared" si="305"/>
        <v>1.2999999999999998</v>
      </c>
      <c r="BO283">
        <f t="shared" si="306"/>
        <v>1.2099999999999997</v>
      </c>
      <c r="BP283">
        <f t="shared" si="307"/>
        <v>1.2099999999999997</v>
      </c>
      <c r="BQ283">
        <f t="shared" si="308"/>
        <v>1.2099999999999997</v>
      </c>
      <c r="BR283">
        <f t="shared" si="309"/>
        <v>1.2099999999999997</v>
      </c>
      <c r="BS283">
        <f t="shared" si="310"/>
        <v>1.1199999999999999</v>
      </c>
      <c r="BT283">
        <f t="shared" si="311"/>
        <v>1.1199999999999999</v>
      </c>
      <c r="BU283">
        <f t="shared" si="312"/>
        <v>0.93999999999999984</v>
      </c>
      <c r="BV283">
        <f t="shared" si="313"/>
        <v>0.93999999999999984</v>
      </c>
      <c r="BW283">
        <f t="shared" si="314"/>
        <v>0.93999999999999984</v>
      </c>
      <c r="BX283">
        <f t="shared" si="315"/>
        <v>0.93999999999999984</v>
      </c>
      <c r="BY283">
        <f t="shared" si="316"/>
        <v>0.93999999999999984</v>
      </c>
      <c r="BZ283">
        <f t="shared" si="317"/>
        <v>0.93999999999999984</v>
      </c>
      <c r="CA283">
        <f t="shared" si="318"/>
        <v>0.93999999999999984</v>
      </c>
      <c r="CB283">
        <f t="shared" si="319"/>
        <v>0.93999999999999984</v>
      </c>
      <c r="CC283">
        <f t="shared" si="320"/>
        <v>0.93999999999999984</v>
      </c>
      <c r="CD283">
        <f t="shared" si="321"/>
        <v>0.93999999999999984</v>
      </c>
      <c r="CE283">
        <f t="shared" si="322"/>
        <v>0.93999999999999984</v>
      </c>
      <c r="CF283">
        <f t="shared" si="323"/>
        <v>46.94</v>
      </c>
      <c r="CH283">
        <f t="shared" si="324"/>
        <v>100.96000000000001</v>
      </c>
      <c r="CI283">
        <f t="shared" si="325"/>
        <v>22.000000000000004</v>
      </c>
      <c r="CJ283">
        <f t="shared" si="326"/>
        <v>12</v>
      </c>
      <c r="CK283">
        <f t="shared" si="327"/>
        <v>66.959999999999994</v>
      </c>
      <c r="CL283">
        <f t="shared" si="328"/>
        <v>0</v>
      </c>
      <c r="CM283">
        <f t="shared" si="329"/>
        <v>0</v>
      </c>
    </row>
    <row r="284" spans="1:91" x14ac:dyDescent="0.2">
      <c r="A284">
        <v>267</v>
      </c>
      <c r="B284">
        <f>B$14*(10-lgd*COUNTIF(Defaults!$AI284:$AR284,"&lt;="&amp;B$17))</f>
        <v>1.5</v>
      </c>
      <c r="C284">
        <f>C$14*(10-lgd*COUNTIF(Defaults!$AI284:$AR284,"&lt;="&amp;C$17))</f>
        <v>1.41</v>
      </c>
      <c r="D284">
        <f>D$14*(10-lgd*COUNTIF(Defaults!$AI284:$AR284,"&lt;="&amp;D$17))</f>
        <v>1.41</v>
      </c>
      <c r="E284">
        <f>E$14*(10-lgd*COUNTIF(Defaults!$AI284:$AR284,"&lt;="&amp;E$17))</f>
        <v>1.41</v>
      </c>
      <c r="F284">
        <f>F$14*(10-lgd*COUNTIF(Defaults!$AI284:$AR284,"&lt;="&amp;F$17))</f>
        <v>1.41</v>
      </c>
      <c r="G284">
        <f>G$14*(10-lgd*COUNTIF(Defaults!$AI284:$AR284,"&lt;="&amp;G$17))</f>
        <v>1.41</v>
      </c>
      <c r="H284">
        <f>H$14*(10-lgd*COUNTIF(Defaults!$AI284:$AR284,"&lt;="&amp;H$17))</f>
        <v>1.41</v>
      </c>
      <c r="I284">
        <f>I$14*(10-lgd*COUNTIF(Defaults!$AI284:$AR284,"&lt;="&amp;I$17))</f>
        <v>1.41</v>
      </c>
      <c r="J284">
        <f>J$14*(10-lgd*COUNTIF(Defaults!$AI284:$AR284,"&lt;="&amp;J$17))</f>
        <v>1.41</v>
      </c>
      <c r="K284">
        <f>K$14*(10-lgd*COUNTIF(Defaults!$AI284:$AR284,"&lt;="&amp;K$17))</f>
        <v>1.41</v>
      </c>
      <c r="L284">
        <f>L$14*(10-lgd*COUNTIF(Defaults!$AI284:$AR284,"&lt;="&amp;L$17))</f>
        <v>1.41</v>
      </c>
      <c r="M284">
        <f>M$14*(10-lgd*COUNTIF(Defaults!$AI284:$AR284,"&lt;="&amp;M$17))</f>
        <v>1.41</v>
      </c>
      <c r="N284">
        <f>N$14*(10-lgd*COUNTIF(Defaults!$AI284:$AR284,"&lt;="&amp;N$17))</f>
        <v>1.41</v>
      </c>
      <c r="O284">
        <f>O$14*(10-lgd*COUNTIF(Defaults!$AI284:$AR284,"&lt;="&amp;O$17))</f>
        <v>1.41</v>
      </c>
      <c r="P284">
        <f>P$14*(10-lgd*COUNTIF(Defaults!$AI284:$AR284,"&lt;="&amp;P$17))</f>
        <v>1.41</v>
      </c>
      <c r="Q284">
        <f>Q$14*(10-lgd*COUNTIF(Defaults!$AI284:$AR284,"&lt;="&amp;Q$17))</f>
        <v>1.32</v>
      </c>
      <c r="R284">
        <f>R$14*(10-lgd*COUNTIF(Defaults!$AI284:$AR284,"&lt;="&amp;R$17))</f>
        <v>1.32</v>
      </c>
      <c r="S284">
        <f>S$14*(10-lgd*COUNTIF(Defaults!$AI284:$AR284,"&lt;="&amp;S$17))</f>
        <v>1.32</v>
      </c>
      <c r="T284">
        <f>T$14*(10-lgd*COUNTIF(Defaults!$AI284:$AR284,"&lt;="&amp;T$17))</f>
        <v>1.32</v>
      </c>
      <c r="U284">
        <f>U$14*(10-lgd*COUNTIF(Defaults!$AI284:$AR284,"&lt;="&amp;U$17))</f>
        <v>89.320000000000007</v>
      </c>
      <c r="W284">
        <f t="shared" si="264"/>
        <v>0.1</v>
      </c>
      <c r="X284">
        <f t="shared" si="265"/>
        <v>0.1</v>
      </c>
      <c r="Y284">
        <f t="shared" si="266"/>
        <v>0.1</v>
      </c>
      <c r="Z284">
        <f t="shared" si="267"/>
        <v>0.1</v>
      </c>
      <c r="AA284">
        <f t="shared" si="268"/>
        <v>0.1</v>
      </c>
      <c r="AB284">
        <f t="shared" si="269"/>
        <v>0.1</v>
      </c>
      <c r="AC284">
        <f t="shared" si="270"/>
        <v>0.1</v>
      </c>
      <c r="AD284">
        <f t="shared" si="271"/>
        <v>0.1</v>
      </c>
      <c r="AE284">
        <f t="shared" si="272"/>
        <v>0.1</v>
      </c>
      <c r="AF284">
        <f t="shared" si="273"/>
        <v>0.1</v>
      </c>
      <c r="AG284">
        <f t="shared" si="274"/>
        <v>0.1</v>
      </c>
      <c r="AH284">
        <f t="shared" si="275"/>
        <v>0.1</v>
      </c>
      <c r="AI284">
        <f t="shared" si="276"/>
        <v>0.1</v>
      </c>
      <c r="AJ284">
        <f t="shared" si="277"/>
        <v>0.1</v>
      </c>
      <c r="AK284">
        <f t="shared" si="278"/>
        <v>0.1</v>
      </c>
      <c r="AL284">
        <f t="shared" si="279"/>
        <v>0.1</v>
      </c>
      <c r="AM284">
        <f t="shared" si="280"/>
        <v>0.1</v>
      </c>
      <c r="AN284">
        <f t="shared" si="281"/>
        <v>0.1</v>
      </c>
      <c r="AO284">
        <f t="shared" si="282"/>
        <v>0.1</v>
      </c>
      <c r="AP284">
        <f t="shared" si="283"/>
        <v>20.100000000000001</v>
      </c>
      <c r="AR284">
        <f t="shared" si="284"/>
        <v>0.1</v>
      </c>
      <c r="AS284">
        <f t="shared" si="285"/>
        <v>0.1</v>
      </c>
      <c r="AT284">
        <f t="shared" si="286"/>
        <v>0.1</v>
      </c>
      <c r="AU284">
        <f t="shared" si="287"/>
        <v>0.1</v>
      </c>
      <c r="AV284">
        <f t="shared" si="288"/>
        <v>0.1</v>
      </c>
      <c r="AW284">
        <f t="shared" si="289"/>
        <v>0.1</v>
      </c>
      <c r="AX284">
        <f t="shared" si="290"/>
        <v>0.1</v>
      </c>
      <c r="AY284">
        <f t="shared" si="291"/>
        <v>0.1</v>
      </c>
      <c r="AZ284">
        <f t="shared" si="292"/>
        <v>0.1</v>
      </c>
      <c r="BA284">
        <f t="shared" si="293"/>
        <v>0.1</v>
      </c>
      <c r="BB284">
        <f t="shared" si="294"/>
        <v>0.1</v>
      </c>
      <c r="BC284">
        <f t="shared" si="295"/>
        <v>0.1</v>
      </c>
      <c r="BD284">
        <f t="shared" si="296"/>
        <v>0.1</v>
      </c>
      <c r="BE284">
        <f t="shared" si="297"/>
        <v>0.1</v>
      </c>
      <c r="BF284">
        <f t="shared" si="298"/>
        <v>0.1</v>
      </c>
      <c r="BG284">
        <f t="shared" si="299"/>
        <v>0.1</v>
      </c>
      <c r="BH284">
        <f t="shared" si="300"/>
        <v>0.1</v>
      </c>
      <c r="BI284">
        <f t="shared" si="301"/>
        <v>0.1</v>
      </c>
      <c r="BJ284">
        <f t="shared" si="302"/>
        <v>0.1</v>
      </c>
      <c r="BK284">
        <f t="shared" si="303"/>
        <v>10.1</v>
      </c>
      <c r="BM284">
        <f t="shared" si="304"/>
        <v>1.2999999999999998</v>
      </c>
      <c r="BN284">
        <f t="shared" si="305"/>
        <v>1.2099999999999997</v>
      </c>
      <c r="BO284">
        <f t="shared" si="306"/>
        <v>1.2099999999999997</v>
      </c>
      <c r="BP284">
        <f t="shared" si="307"/>
        <v>1.2099999999999997</v>
      </c>
      <c r="BQ284">
        <f t="shared" si="308"/>
        <v>1.2099999999999997</v>
      </c>
      <c r="BR284">
        <f t="shared" si="309"/>
        <v>1.2099999999999997</v>
      </c>
      <c r="BS284">
        <f t="shared" si="310"/>
        <v>1.2099999999999997</v>
      </c>
      <c r="BT284">
        <f t="shared" si="311"/>
        <v>1.2099999999999997</v>
      </c>
      <c r="BU284">
        <f t="shared" si="312"/>
        <v>1.2099999999999997</v>
      </c>
      <c r="BV284">
        <f t="shared" si="313"/>
        <v>1.2099999999999997</v>
      </c>
      <c r="BW284">
        <f t="shared" si="314"/>
        <v>1.2099999999999997</v>
      </c>
      <c r="BX284">
        <f t="shared" si="315"/>
        <v>1.2099999999999997</v>
      </c>
      <c r="BY284">
        <f t="shared" si="316"/>
        <v>1.2099999999999997</v>
      </c>
      <c r="BZ284">
        <f t="shared" si="317"/>
        <v>1.2099999999999997</v>
      </c>
      <c r="CA284">
        <f t="shared" si="318"/>
        <v>1.2099999999999997</v>
      </c>
      <c r="CB284">
        <f t="shared" si="319"/>
        <v>1.1199999999999999</v>
      </c>
      <c r="CC284">
        <f t="shared" si="320"/>
        <v>1.1199999999999999</v>
      </c>
      <c r="CD284">
        <f t="shared" si="321"/>
        <v>1.1199999999999999</v>
      </c>
      <c r="CE284">
        <f t="shared" si="322"/>
        <v>1.1199999999999999</v>
      </c>
      <c r="CF284">
        <f t="shared" si="323"/>
        <v>59.12</v>
      </c>
      <c r="CH284">
        <f t="shared" si="324"/>
        <v>115.84</v>
      </c>
      <c r="CI284">
        <f t="shared" si="325"/>
        <v>22.000000000000004</v>
      </c>
      <c r="CJ284">
        <f t="shared" si="326"/>
        <v>12</v>
      </c>
      <c r="CK284">
        <f t="shared" si="327"/>
        <v>81.84</v>
      </c>
      <c r="CL284">
        <f t="shared" si="328"/>
        <v>0</v>
      </c>
      <c r="CM284">
        <f t="shared" si="329"/>
        <v>0</v>
      </c>
    </row>
    <row r="285" spans="1:91" x14ac:dyDescent="0.2">
      <c r="A285">
        <v>268</v>
      </c>
      <c r="B285">
        <f>B$14*(10-lgd*COUNTIF(Defaults!$AI285:$AR285,"&lt;="&amp;B$17))</f>
        <v>1.5</v>
      </c>
      <c r="C285">
        <f>C$14*(10-lgd*COUNTIF(Defaults!$AI285:$AR285,"&lt;="&amp;C$17))</f>
        <v>1.5</v>
      </c>
      <c r="D285">
        <f>D$14*(10-lgd*COUNTIF(Defaults!$AI285:$AR285,"&lt;="&amp;D$17))</f>
        <v>1.5</v>
      </c>
      <c r="E285">
        <f>E$14*(10-lgd*COUNTIF(Defaults!$AI285:$AR285,"&lt;="&amp;E$17))</f>
        <v>1.5</v>
      </c>
      <c r="F285">
        <f>F$14*(10-lgd*COUNTIF(Defaults!$AI285:$AR285,"&lt;="&amp;F$17))</f>
        <v>1.5</v>
      </c>
      <c r="G285">
        <f>G$14*(10-lgd*COUNTIF(Defaults!$AI285:$AR285,"&lt;="&amp;G$17))</f>
        <v>1.5</v>
      </c>
      <c r="H285">
        <f>H$14*(10-lgd*COUNTIF(Defaults!$AI285:$AR285,"&lt;="&amp;H$17))</f>
        <v>1.41</v>
      </c>
      <c r="I285">
        <f>I$14*(10-lgd*COUNTIF(Defaults!$AI285:$AR285,"&lt;="&amp;I$17))</f>
        <v>1.41</v>
      </c>
      <c r="J285">
        <f>J$14*(10-lgd*COUNTIF(Defaults!$AI285:$AR285,"&lt;="&amp;J$17))</f>
        <v>1.41</v>
      </c>
      <c r="K285">
        <f>K$14*(10-lgd*COUNTIF(Defaults!$AI285:$AR285,"&lt;="&amp;K$17))</f>
        <v>1.2299999999999998</v>
      </c>
      <c r="L285">
        <f>L$14*(10-lgd*COUNTIF(Defaults!$AI285:$AR285,"&lt;="&amp;L$17))</f>
        <v>1.2299999999999998</v>
      </c>
      <c r="M285">
        <f>M$14*(10-lgd*COUNTIF(Defaults!$AI285:$AR285,"&lt;="&amp;M$17))</f>
        <v>1.2299999999999998</v>
      </c>
      <c r="N285">
        <f>N$14*(10-lgd*COUNTIF(Defaults!$AI285:$AR285,"&lt;="&amp;N$17))</f>
        <v>1.2299999999999998</v>
      </c>
      <c r="O285">
        <f>O$14*(10-lgd*COUNTIF(Defaults!$AI285:$AR285,"&lt;="&amp;O$17))</f>
        <v>1.2299999999999998</v>
      </c>
      <c r="P285">
        <f>P$14*(10-lgd*COUNTIF(Defaults!$AI285:$AR285,"&lt;="&amp;P$17))</f>
        <v>1.2299999999999998</v>
      </c>
      <c r="Q285">
        <f>Q$14*(10-lgd*COUNTIF(Defaults!$AI285:$AR285,"&lt;="&amp;Q$17))</f>
        <v>1.2299999999999998</v>
      </c>
      <c r="R285">
        <f>R$14*(10-lgd*COUNTIF(Defaults!$AI285:$AR285,"&lt;="&amp;R$17))</f>
        <v>1.2299999999999998</v>
      </c>
      <c r="S285">
        <f>S$14*(10-lgd*COUNTIF(Defaults!$AI285:$AR285,"&lt;="&amp;S$17))</f>
        <v>1.1399999999999999</v>
      </c>
      <c r="T285">
        <f>T$14*(10-lgd*COUNTIF(Defaults!$AI285:$AR285,"&lt;="&amp;T$17))</f>
        <v>1.05</v>
      </c>
      <c r="U285">
        <f>U$14*(10-lgd*COUNTIF(Defaults!$AI285:$AR285,"&lt;="&amp;U$17))</f>
        <v>71.05</v>
      </c>
      <c r="W285">
        <f t="shared" si="264"/>
        <v>0.1</v>
      </c>
      <c r="X285">
        <f t="shared" si="265"/>
        <v>0.1</v>
      </c>
      <c r="Y285">
        <f t="shared" si="266"/>
        <v>0.1</v>
      </c>
      <c r="Z285">
        <f t="shared" si="267"/>
        <v>0.1</v>
      </c>
      <c r="AA285">
        <f t="shared" si="268"/>
        <v>0.1</v>
      </c>
      <c r="AB285">
        <f t="shared" si="269"/>
        <v>0.1</v>
      </c>
      <c r="AC285">
        <f t="shared" si="270"/>
        <v>0.1</v>
      </c>
      <c r="AD285">
        <f t="shared" si="271"/>
        <v>0.1</v>
      </c>
      <c r="AE285">
        <f t="shared" si="272"/>
        <v>0.1</v>
      </c>
      <c r="AF285">
        <f t="shared" si="273"/>
        <v>0.1</v>
      </c>
      <c r="AG285">
        <f t="shared" si="274"/>
        <v>0.1</v>
      </c>
      <c r="AH285">
        <f t="shared" si="275"/>
        <v>0.1</v>
      </c>
      <c r="AI285">
        <f t="shared" si="276"/>
        <v>0.1</v>
      </c>
      <c r="AJ285">
        <f t="shared" si="277"/>
        <v>0.1</v>
      </c>
      <c r="AK285">
        <f t="shared" si="278"/>
        <v>0.1</v>
      </c>
      <c r="AL285">
        <f t="shared" si="279"/>
        <v>0.1</v>
      </c>
      <c r="AM285">
        <f t="shared" si="280"/>
        <v>0.1</v>
      </c>
      <c r="AN285">
        <f t="shared" si="281"/>
        <v>0.1</v>
      </c>
      <c r="AO285">
        <f t="shared" si="282"/>
        <v>0.1</v>
      </c>
      <c r="AP285">
        <f t="shared" si="283"/>
        <v>20.100000000000001</v>
      </c>
      <c r="AR285">
        <f t="shared" si="284"/>
        <v>0.1</v>
      </c>
      <c r="AS285">
        <f t="shared" si="285"/>
        <v>0.1</v>
      </c>
      <c r="AT285">
        <f t="shared" si="286"/>
        <v>0.1</v>
      </c>
      <c r="AU285">
        <f t="shared" si="287"/>
        <v>0.1</v>
      </c>
      <c r="AV285">
        <f t="shared" si="288"/>
        <v>0.1</v>
      </c>
      <c r="AW285">
        <f t="shared" si="289"/>
        <v>0.1</v>
      </c>
      <c r="AX285">
        <f t="shared" si="290"/>
        <v>0.1</v>
      </c>
      <c r="AY285">
        <f t="shared" si="291"/>
        <v>0.1</v>
      </c>
      <c r="AZ285">
        <f t="shared" si="292"/>
        <v>0.1</v>
      </c>
      <c r="BA285">
        <f t="shared" si="293"/>
        <v>0.1</v>
      </c>
      <c r="BB285">
        <f t="shared" si="294"/>
        <v>0.1</v>
      </c>
      <c r="BC285">
        <f t="shared" si="295"/>
        <v>0.1</v>
      </c>
      <c r="BD285">
        <f t="shared" si="296"/>
        <v>0.1</v>
      </c>
      <c r="BE285">
        <f t="shared" si="297"/>
        <v>0.1</v>
      </c>
      <c r="BF285">
        <f t="shared" si="298"/>
        <v>0.1</v>
      </c>
      <c r="BG285">
        <f t="shared" si="299"/>
        <v>0.1</v>
      </c>
      <c r="BH285">
        <f t="shared" si="300"/>
        <v>0.1</v>
      </c>
      <c r="BI285">
        <f t="shared" si="301"/>
        <v>0.1</v>
      </c>
      <c r="BJ285">
        <f t="shared" si="302"/>
        <v>0.1</v>
      </c>
      <c r="BK285">
        <f t="shared" si="303"/>
        <v>10.1</v>
      </c>
      <c r="BM285">
        <f t="shared" si="304"/>
        <v>1.2999999999999998</v>
      </c>
      <c r="BN285">
        <f t="shared" si="305"/>
        <v>1.2999999999999998</v>
      </c>
      <c r="BO285">
        <f t="shared" si="306"/>
        <v>1.2999999999999998</v>
      </c>
      <c r="BP285">
        <f t="shared" si="307"/>
        <v>1.2999999999999998</v>
      </c>
      <c r="BQ285">
        <f t="shared" si="308"/>
        <v>1.2999999999999998</v>
      </c>
      <c r="BR285">
        <f t="shared" si="309"/>
        <v>1.2999999999999998</v>
      </c>
      <c r="BS285">
        <f t="shared" si="310"/>
        <v>1.2099999999999997</v>
      </c>
      <c r="BT285">
        <f t="shared" si="311"/>
        <v>1.2099999999999997</v>
      </c>
      <c r="BU285">
        <f t="shared" si="312"/>
        <v>1.2099999999999997</v>
      </c>
      <c r="BV285">
        <f t="shared" si="313"/>
        <v>1.0299999999999996</v>
      </c>
      <c r="BW285">
        <f t="shared" si="314"/>
        <v>1.0299999999999996</v>
      </c>
      <c r="BX285">
        <f t="shared" si="315"/>
        <v>1.0299999999999996</v>
      </c>
      <c r="BY285">
        <f t="shared" si="316"/>
        <v>1.0299999999999996</v>
      </c>
      <c r="BZ285">
        <f t="shared" si="317"/>
        <v>1.0299999999999996</v>
      </c>
      <c r="CA285">
        <f t="shared" si="318"/>
        <v>1.0299999999999996</v>
      </c>
      <c r="CB285">
        <f t="shared" si="319"/>
        <v>1.0299999999999996</v>
      </c>
      <c r="CC285">
        <f t="shared" si="320"/>
        <v>1.0299999999999996</v>
      </c>
      <c r="CD285">
        <f t="shared" si="321"/>
        <v>0.93999999999999984</v>
      </c>
      <c r="CE285">
        <f t="shared" si="322"/>
        <v>0.85000000000000009</v>
      </c>
      <c r="CF285">
        <f t="shared" si="323"/>
        <v>40.849999999999994</v>
      </c>
      <c r="CH285">
        <f t="shared" si="324"/>
        <v>96.31</v>
      </c>
      <c r="CI285">
        <f t="shared" si="325"/>
        <v>22.000000000000004</v>
      </c>
      <c r="CJ285">
        <f t="shared" si="326"/>
        <v>12</v>
      </c>
      <c r="CK285">
        <f t="shared" si="327"/>
        <v>62.309999999999995</v>
      </c>
      <c r="CL285">
        <f t="shared" si="328"/>
        <v>0</v>
      </c>
      <c r="CM285">
        <f t="shared" si="329"/>
        <v>0</v>
      </c>
    </row>
    <row r="286" spans="1:91" x14ac:dyDescent="0.2">
      <c r="A286">
        <v>269</v>
      </c>
      <c r="B286">
        <f>B$14*(10-lgd*COUNTIF(Defaults!$AI286:$AR286,"&lt;="&amp;B$17))</f>
        <v>1.41</v>
      </c>
      <c r="C286">
        <f>C$14*(10-lgd*COUNTIF(Defaults!$AI286:$AR286,"&lt;="&amp;C$17))</f>
        <v>1.41</v>
      </c>
      <c r="D286">
        <f>D$14*(10-lgd*COUNTIF(Defaults!$AI286:$AR286,"&lt;="&amp;D$17))</f>
        <v>1.41</v>
      </c>
      <c r="E286">
        <f>E$14*(10-lgd*COUNTIF(Defaults!$AI286:$AR286,"&lt;="&amp;E$17))</f>
        <v>1.41</v>
      </c>
      <c r="F286">
        <f>F$14*(10-lgd*COUNTIF(Defaults!$AI286:$AR286,"&lt;="&amp;F$17))</f>
        <v>1.41</v>
      </c>
      <c r="G286">
        <f>G$14*(10-lgd*COUNTIF(Defaults!$AI286:$AR286,"&lt;="&amp;G$17))</f>
        <v>1.41</v>
      </c>
      <c r="H286">
        <f>H$14*(10-lgd*COUNTIF(Defaults!$AI286:$AR286,"&lt;="&amp;H$17))</f>
        <v>1.41</v>
      </c>
      <c r="I286">
        <f>I$14*(10-lgd*COUNTIF(Defaults!$AI286:$AR286,"&lt;="&amp;I$17))</f>
        <v>1.41</v>
      </c>
      <c r="J286">
        <f>J$14*(10-lgd*COUNTIF(Defaults!$AI286:$AR286,"&lt;="&amp;J$17))</f>
        <v>1.41</v>
      </c>
      <c r="K286">
        <f>K$14*(10-lgd*COUNTIF(Defaults!$AI286:$AR286,"&lt;="&amp;K$17))</f>
        <v>1.32</v>
      </c>
      <c r="L286">
        <f>L$14*(10-lgd*COUNTIF(Defaults!$AI286:$AR286,"&lt;="&amp;L$17))</f>
        <v>1.32</v>
      </c>
      <c r="M286">
        <f>M$14*(10-lgd*COUNTIF(Defaults!$AI286:$AR286,"&lt;="&amp;M$17))</f>
        <v>1.32</v>
      </c>
      <c r="N286">
        <f>N$14*(10-lgd*COUNTIF(Defaults!$AI286:$AR286,"&lt;="&amp;N$17))</f>
        <v>1.32</v>
      </c>
      <c r="O286">
        <f>O$14*(10-lgd*COUNTIF(Defaults!$AI286:$AR286,"&lt;="&amp;O$17))</f>
        <v>1.32</v>
      </c>
      <c r="P286">
        <f>P$14*(10-lgd*COUNTIF(Defaults!$AI286:$AR286,"&lt;="&amp;P$17))</f>
        <v>1.32</v>
      </c>
      <c r="Q286">
        <f>Q$14*(10-lgd*COUNTIF(Defaults!$AI286:$AR286,"&lt;="&amp;Q$17))</f>
        <v>1.32</v>
      </c>
      <c r="R286">
        <f>R$14*(10-lgd*COUNTIF(Defaults!$AI286:$AR286,"&lt;="&amp;R$17))</f>
        <v>1.32</v>
      </c>
      <c r="S286">
        <f>S$14*(10-lgd*COUNTIF(Defaults!$AI286:$AR286,"&lt;="&amp;S$17))</f>
        <v>1.32</v>
      </c>
      <c r="T286">
        <f>T$14*(10-lgd*COUNTIF(Defaults!$AI286:$AR286,"&lt;="&amp;T$17))</f>
        <v>1.32</v>
      </c>
      <c r="U286">
        <f>U$14*(10-lgd*COUNTIF(Defaults!$AI286:$AR286,"&lt;="&amp;U$17))</f>
        <v>89.320000000000007</v>
      </c>
      <c r="W286">
        <f t="shared" si="264"/>
        <v>0.1</v>
      </c>
      <c r="X286">
        <f t="shared" si="265"/>
        <v>0.1</v>
      </c>
      <c r="Y286">
        <f t="shared" si="266"/>
        <v>0.1</v>
      </c>
      <c r="Z286">
        <f t="shared" si="267"/>
        <v>0.1</v>
      </c>
      <c r="AA286">
        <f t="shared" si="268"/>
        <v>0.1</v>
      </c>
      <c r="AB286">
        <f t="shared" si="269"/>
        <v>0.1</v>
      </c>
      <c r="AC286">
        <f t="shared" si="270"/>
        <v>0.1</v>
      </c>
      <c r="AD286">
        <f t="shared" si="271"/>
        <v>0.1</v>
      </c>
      <c r="AE286">
        <f t="shared" si="272"/>
        <v>0.1</v>
      </c>
      <c r="AF286">
        <f t="shared" si="273"/>
        <v>0.1</v>
      </c>
      <c r="AG286">
        <f t="shared" si="274"/>
        <v>0.1</v>
      </c>
      <c r="AH286">
        <f t="shared" si="275"/>
        <v>0.1</v>
      </c>
      <c r="AI286">
        <f t="shared" si="276"/>
        <v>0.1</v>
      </c>
      <c r="AJ286">
        <f t="shared" si="277"/>
        <v>0.1</v>
      </c>
      <c r="AK286">
        <f t="shared" si="278"/>
        <v>0.1</v>
      </c>
      <c r="AL286">
        <f t="shared" si="279"/>
        <v>0.1</v>
      </c>
      <c r="AM286">
        <f t="shared" si="280"/>
        <v>0.1</v>
      </c>
      <c r="AN286">
        <f t="shared" si="281"/>
        <v>0.1</v>
      </c>
      <c r="AO286">
        <f t="shared" si="282"/>
        <v>0.1</v>
      </c>
      <c r="AP286">
        <f t="shared" si="283"/>
        <v>20.100000000000001</v>
      </c>
      <c r="AR286">
        <f t="shared" si="284"/>
        <v>0.1</v>
      </c>
      <c r="AS286">
        <f t="shared" si="285"/>
        <v>0.1</v>
      </c>
      <c r="AT286">
        <f t="shared" si="286"/>
        <v>0.1</v>
      </c>
      <c r="AU286">
        <f t="shared" si="287"/>
        <v>0.1</v>
      </c>
      <c r="AV286">
        <f t="shared" si="288"/>
        <v>0.1</v>
      </c>
      <c r="AW286">
        <f t="shared" si="289"/>
        <v>0.1</v>
      </c>
      <c r="AX286">
        <f t="shared" si="290"/>
        <v>0.1</v>
      </c>
      <c r="AY286">
        <f t="shared" si="291"/>
        <v>0.1</v>
      </c>
      <c r="AZ286">
        <f t="shared" si="292"/>
        <v>0.1</v>
      </c>
      <c r="BA286">
        <f t="shared" si="293"/>
        <v>0.1</v>
      </c>
      <c r="BB286">
        <f t="shared" si="294"/>
        <v>0.1</v>
      </c>
      <c r="BC286">
        <f t="shared" si="295"/>
        <v>0.1</v>
      </c>
      <c r="BD286">
        <f t="shared" si="296"/>
        <v>0.1</v>
      </c>
      <c r="BE286">
        <f t="shared" si="297"/>
        <v>0.1</v>
      </c>
      <c r="BF286">
        <f t="shared" si="298"/>
        <v>0.1</v>
      </c>
      <c r="BG286">
        <f t="shared" si="299"/>
        <v>0.1</v>
      </c>
      <c r="BH286">
        <f t="shared" si="300"/>
        <v>0.1</v>
      </c>
      <c r="BI286">
        <f t="shared" si="301"/>
        <v>0.1</v>
      </c>
      <c r="BJ286">
        <f t="shared" si="302"/>
        <v>0.1</v>
      </c>
      <c r="BK286">
        <f t="shared" si="303"/>
        <v>10.1</v>
      </c>
      <c r="BM286">
        <f t="shared" si="304"/>
        <v>1.2099999999999997</v>
      </c>
      <c r="BN286">
        <f t="shared" si="305"/>
        <v>1.2099999999999997</v>
      </c>
      <c r="BO286">
        <f t="shared" si="306"/>
        <v>1.2099999999999997</v>
      </c>
      <c r="BP286">
        <f t="shared" si="307"/>
        <v>1.2099999999999997</v>
      </c>
      <c r="BQ286">
        <f t="shared" si="308"/>
        <v>1.2099999999999997</v>
      </c>
      <c r="BR286">
        <f t="shared" si="309"/>
        <v>1.2099999999999997</v>
      </c>
      <c r="BS286">
        <f t="shared" si="310"/>
        <v>1.2099999999999997</v>
      </c>
      <c r="BT286">
        <f t="shared" si="311"/>
        <v>1.2099999999999997</v>
      </c>
      <c r="BU286">
        <f t="shared" si="312"/>
        <v>1.2099999999999997</v>
      </c>
      <c r="BV286">
        <f t="shared" si="313"/>
        <v>1.1199999999999999</v>
      </c>
      <c r="BW286">
        <f t="shared" si="314"/>
        <v>1.1199999999999999</v>
      </c>
      <c r="BX286">
        <f t="shared" si="315"/>
        <v>1.1199999999999999</v>
      </c>
      <c r="BY286">
        <f t="shared" si="316"/>
        <v>1.1199999999999999</v>
      </c>
      <c r="BZ286">
        <f t="shared" si="317"/>
        <v>1.1199999999999999</v>
      </c>
      <c r="CA286">
        <f t="shared" si="318"/>
        <v>1.1199999999999999</v>
      </c>
      <c r="CB286">
        <f t="shared" si="319"/>
        <v>1.1199999999999999</v>
      </c>
      <c r="CC286">
        <f t="shared" si="320"/>
        <v>1.1199999999999999</v>
      </c>
      <c r="CD286">
        <f t="shared" si="321"/>
        <v>1.1199999999999999</v>
      </c>
      <c r="CE286">
        <f t="shared" si="322"/>
        <v>1.1199999999999999</v>
      </c>
      <c r="CF286">
        <f t="shared" si="323"/>
        <v>59.12</v>
      </c>
      <c r="CH286">
        <f t="shared" si="324"/>
        <v>115.21000000000001</v>
      </c>
      <c r="CI286">
        <f t="shared" si="325"/>
        <v>22.000000000000004</v>
      </c>
      <c r="CJ286">
        <f t="shared" si="326"/>
        <v>12</v>
      </c>
      <c r="CK286">
        <f t="shared" si="327"/>
        <v>81.209999999999994</v>
      </c>
      <c r="CL286">
        <f t="shared" si="328"/>
        <v>0</v>
      </c>
      <c r="CM286">
        <f t="shared" si="329"/>
        <v>0</v>
      </c>
    </row>
    <row r="287" spans="1:91" x14ac:dyDescent="0.2">
      <c r="A287">
        <v>270</v>
      </c>
      <c r="B287">
        <f>B$14*(10-lgd*COUNTIF(Defaults!$AI287:$AR287,"&lt;="&amp;B$17))</f>
        <v>1.5</v>
      </c>
      <c r="C287">
        <f>C$14*(10-lgd*COUNTIF(Defaults!$AI287:$AR287,"&lt;="&amp;C$17))</f>
        <v>1.5</v>
      </c>
      <c r="D287">
        <f>D$14*(10-lgd*COUNTIF(Defaults!$AI287:$AR287,"&lt;="&amp;D$17))</f>
        <v>1.41</v>
      </c>
      <c r="E287">
        <f>E$14*(10-lgd*COUNTIF(Defaults!$AI287:$AR287,"&lt;="&amp;E$17))</f>
        <v>1.41</v>
      </c>
      <c r="F287">
        <f>F$14*(10-lgd*COUNTIF(Defaults!$AI287:$AR287,"&lt;="&amp;F$17))</f>
        <v>1.41</v>
      </c>
      <c r="G287">
        <f>G$14*(10-lgd*COUNTIF(Defaults!$AI287:$AR287,"&lt;="&amp;G$17))</f>
        <v>1.41</v>
      </c>
      <c r="H287">
        <f>H$14*(10-lgd*COUNTIF(Defaults!$AI287:$AR287,"&lt;="&amp;H$17))</f>
        <v>1.41</v>
      </c>
      <c r="I287">
        <f>I$14*(10-lgd*COUNTIF(Defaults!$AI287:$AR287,"&lt;="&amp;I$17))</f>
        <v>1.41</v>
      </c>
      <c r="J287">
        <f>J$14*(10-lgd*COUNTIF(Defaults!$AI287:$AR287,"&lt;="&amp;J$17))</f>
        <v>1.41</v>
      </c>
      <c r="K287">
        <f>K$14*(10-lgd*COUNTIF(Defaults!$AI287:$AR287,"&lt;="&amp;K$17))</f>
        <v>1.41</v>
      </c>
      <c r="L287">
        <f>L$14*(10-lgd*COUNTIF(Defaults!$AI287:$AR287,"&lt;="&amp;L$17))</f>
        <v>1.41</v>
      </c>
      <c r="M287">
        <f>M$14*(10-lgd*COUNTIF(Defaults!$AI287:$AR287,"&lt;="&amp;M$17))</f>
        <v>1.41</v>
      </c>
      <c r="N287">
        <f>N$14*(10-lgd*COUNTIF(Defaults!$AI287:$AR287,"&lt;="&amp;N$17))</f>
        <v>1.41</v>
      </c>
      <c r="O287">
        <f>O$14*(10-lgd*COUNTIF(Defaults!$AI287:$AR287,"&lt;="&amp;O$17))</f>
        <v>1.41</v>
      </c>
      <c r="P287">
        <f>P$14*(10-lgd*COUNTIF(Defaults!$AI287:$AR287,"&lt;="&amp;P$17))</f>
        <v>1.41</v>
      </c>
      <c r="Q287">
        <f>Q$14*(10-lgd*COUNTIF(Defaults!$AI287:$AR287,"&lt;="&amp;Q$17))</f>
        <v>1.41</v>
      </c>
      <c r="R287">
        <f>R$14*(10-lgd*COUNTIF(Defaults!$AI287:$AR287,"&lt;="&amp;R$17))</f>
        <v>1.41</v>
      </c>
      <c r="S287">
        <f>S$14*(10-lgd*COUNTIF(Defaults!$AI287:$AR287,"&lt;="&amp;S$17))</f>
        <v>1.41</v>
      </c>
      <c r="T287">
        <f>T$14*(10-lgd*COUNTIF(Defaults!$AI287:$AR287,"&lt;="&amp;T$17))</f>
        <v>1.41</v>
      </c>
      <c r="U287">
        <f>U$14*(10-lgd*COUNTIF(Defaults!$AI287:$AR287,"&lt;="&amp;U$17))</f>
        <v>89.320000000000007</v>
      </c>
      <c r="W287">
        <f t="shared" si="264"/>
        <v>0.1</v>
      </c>
      <c r="X287">
        <f t="shared" si="265"/>
        <v>0.1</v>
      </c>
      <c r="Y287">
        <f t="shared" si="266"/>
        <v>0.1</v>
      </c>
      <c r="Z287">
        <f t="shared" si="267"/>
        <v>0.1</v>
      </c>
      <c r="AA287">
        <f t="shared" si="268"/>
        <v>0.1</v>
      </c>
      <c r="AB287">
        <f t="shared" si="269"/>
        <v>0.1</v>
      </c>
      <c r="AC287">
        <f t="shared" si="270"/>
        <v>0.1</v>
      </c>
      <c r="AD287">
        <f t="shared" si="271"/>
        <v>0.1</v>
      </c>
      <c r="AE287">
        <f t="shared" si="272"/>
        <v>0.1</v>
      </c>
      <c r="AF287">
        <f t="shared" si="273"/>
        <v>0.1</v>
      </c>
      <c r="AG287">
        <f t="shared" si="274"/>
        <v>0.1</v>
      </c>
      <c r="AH287">
        <f t="shared" si="275"/>
        <v>0.1</v>
      </c>
      <c r="AI287">
        <f t="shared" si="276"/>
        <v>0.1</v>
      </c>
      <c r="AJ287">
        <f t="shared" si="277"/>
        <v>0.1</v>
      </c>
      <c r="AK287">
        <f t="shared" si="278"/>
        <v>0.1</v>
      </c>
      <c r="AL287">
        <f t="shared" si="279"/>
        <v>0.1</v>
      </c>
      <c r="AM287">
        <f t="shared" si="280"/>
        <v>0.1</v>
      </c>
      <c r="AN287">
        <f t="shared" si="281"/>
        <v>0.1</v>
      </c>
      <c r="AO287">
        <f t="shared" si="282"/>
        <v>0.1</v>
      </c>
      <c r="AP287">
        <f t="shared" si="283"/>
        <v>20.100000000000001</v>
      </c>
      <c r="AR287">
        <f t="shared" si="284"/>
        <v>0.1</v>
      </c>
      <c r="AS287">
        <f t="shared" si="285"/>
        <v>0.1</v>
      </c>
      <c r="AT287">
        <f t="shared" si="286"/>
        <v>0.1</v>
      </c>
      <c r="AU287">
        <f t="shared" si="287"/>
        <v>0.1</v>
      </c>
      <c r="AV287">
        <f t="shared" si="288"/>
        <v>0.1</v>
      </c>
      <c r="AW287">
        <f t="shared" si="289"/>
        <v>0.1</v>
      </c>
      <c r="AX287">
        <f t="shared" si="290"/>
        <v>0.1</v>
      </c>
      <c r="AY287">
        <f t="shared" si="291"/>
        <v>0.1</v>
      </c>
      <c r="AZ287">
        <f t="shared" si="292"/>
        <v>0.1</v>
      </c>
      <c r="BA287">
        <f t="shared" si="293"/>
        <v>0.1</v>
      </c>
      <c r="BB287">
        <f t="shared" si="294"/>
        <v>0.1</v>
      </c>
      <c r="BC287">
        <f t="shared" si="295"/>
        <v>0.1</v>
      </c>
      <c r="BD287">
        <f t="shared" si="296"/>
        <v>0.1</v>
      </c>
      <c r="BE287">
        <f t="shared" si="297"/>
        <v>0.1</v>
      </c>
      <c r="BF287">
        <f t="shared" si="298"/>
        <v>0.1</v>
      </c>
      <c r="BG287">
        <f t="shared" si="299"/>
        <v>0.1</v>
      </c>
      <c r="BH287">
        <f t="shared" si="300"/>
        <v>0.1</v>
      </c>
      <c r="BI287">
        <f t="shared" si="301"/>
        <v>0.1</v>
      </c>
      <c r="BJ287">
        <f t="shared" si="302"/>
        <v>0.1</v>
      </c>
      <c r="BK287">
        <f t="shared" si="303"/>
        <v>10.1</v>
      </c>
      <c r="BM287">
        <f t="shared" si="304"/>
        <v>1.2999999999999998</v>
      </c>
      <c r="BN287">
        <f t="shared" si="305"/>
        <v>1.2999999999999998</v>
      </c>
      <c r="BO287">
        <f t="shared" si="306"/>
        <v>1.2099999999999997</v>
      </c>
      <c r="BP287">
        <f t="shared" si="307"/>
        <v>1.2099999999999997</v>
      </c>
      <c r="BQ287">
        <f t="shared" si="308"/>
        <v>1.2099999999999997</v>
      </c>
      <c r="BR287">
        <f t="shared" si="309"/>
        <v>1.2099999999999997</v>
      </c>
      <c r="BS287">
        <f t="shared" si="310"/>
        <v>1.2099999999999997</v>
      </c>
      <c r="BT287">
        <f t="shared" si="311"/>
        <v>1.2099999999999997</v>
      </c>
      <c r="BU287">
        <f t="shared" si="312"/>
        <v>1.2099999999999997</v>
      </c>
      <c r="BV287">
        <f t="shared" si="313"/>
        <v>1.2099999999999997</v>
      </c>
      <c r="BW287">
        <f t="shared" si="314"/>
        <v>1.2099999999999997</v>
      </c>
      <c r="BX287">
        <f t="shared" si="315"/>
        <v>1.2099999999999997</v>
      </c>
      <c r="BY287">
        <f t="shared" si="316"/>
        <v>1.2099999999999997</v>
      </c>
      <c r="BZ287">
        <f t="shared" si="317"/>
        <v>1.2099999999999997</v>
      </c>
      <c r="CA287">
        <f t="shared" si="318"/>
        <v>1.2099999999999997</v>
      </c>
      <c r="CB287">
        <f t="shared" si="319"/>
        <v>1.2099999999999997</v>
      </c>
      <c r="CC287">
        <f t="shared" si="320"/>
        <v>1.2099999999999997</v>
      </c>
      <c r="CD287">
        <f t="shared" si="321"/>
        <v>1.2099999999999997</v>
      </c>
      <c r="CE287">
        <f t="shared" si="322"/>
        <v>1.2099999999999997</v>
      </c>
      <c r="CF287">
        <f t="shared" si="323"/>
        <v>59.12</v>
      </c>
      <c r="CH287">
        <f t="shared" si="324"/>
        <v>116.29</v>
      </c>
      <c r="CI287">
        <f t="shared" si="325"/>
        <v>22.000000000000004</v>
      </c>
      <c r="CJ287">
        <f t="shared" si="326"/>
        <v>12</v>
      </c>
      <c r="CK287">
        <f t="shared" si="327"/>
        <v>82.289999999999992</v>
      </c>
      <c r="CL287">
        <f t="shared" si="328"/>
        <v>0</v>
      </c>
      <c r="CM287">
        <f t="shared" si="329"/>
        <v>0</v>
      </c>
    </row>
    <row r="288" spans="1:91" x14ac:dyDescent="0.2">
      <c r="A288">
        <v>271</v>
      </c>
      <c r="B288">
        <f>B$14*(10-lgd*COUNTIF(Defaults!$AI288:$AR288,"&lt;="&amp;B$17))</f>
        <v>1.5</v>
      </c>
      <c r="C288">
        <f>C$14*(10-lgd*COUNTIF(Defaults!$AI288:$AR288,"&lt;="&amp;C$17))</f>
        <v>1.5</v>
      </c>
      <c r="D288">
        <f>D$14*(10-lgd*COUNTIF(Defaults!$AI288:$AR288,"&lt;="&amp;D$17))</f>
        <v>1.5</v>
      </c>
      <c r="E288">
        <f>E$14*(10-lgd*COUNTIF(Defaults!$AI288:$AR288,"&lt;="&amp;E$17))</f>
        <v>1.5</v>
      </c>
      <c r="F288">
        <f>F$14*(10-lgd*COUNTIF(Defaults!$AI288:$AR288,"&lt;="&amp;F$17))</f>
        <v>1.5</v>
      </c>
      <c r="G288">
        <f>G$14*(10-lgd*COUNTIF(Defaults!$AI288:$AR288,"&lt;="&amp;G$17))</f>
        <v>1.5</v>
      </c>
      <c r="H288">
        <f>H$14*(10-lgd*COUNTIF(Defaults!$AI288:$AR288,"&lt;="&amp;H$17))</f>
        <v>1.5</v>
      </c>
      <c r="I288">
        <f>I$14*(10-lgd*COUNTIF(Defaults!$AI288:$AR288,"&lt;="&amp;I$17))</f>
        <v>1.5</v>
      </c>
      <c r="J288">
        <f>J$14*(10-lgd*COUNTIF(Defaults!$AI288:$AR288,"&lt;="&amp;J$17))</f>
        <v>1.5</v>
      </c>
      <c r="K288">
        <f>K$14*(10-lgd*COUNTIF(Defaults!$AI288:$AR288,"&lt;="&amp;K$17))</f>
        <v>1.5</v>
      </c>
      <c r="L288">
        <f>L$14*(10-lgd*COUNTIF(Defaults!$AI288:$AR288,"&lt;="&amp;L$17))</f>
        <v>1.5</v>
      </c>
      <c r="M288">
        <f>M$14*(10-lgd*COUNTIF(Defaults!$AI288:$AR288,"&lt;="&amp;M$17))</f>
        <v>1.5</v>
      </c>
      <c r="N288">
        <f>N$14*(10-lgd*COUNTIF(Defaults!$AI288:$AR288,"&lt;="&amp;N$17))</f>
        <v>1.5</v>
      </c>
      <c r="O288">
        <f>O$14*(10-lgd*COUNTIF(Defaults!$AI288:$AR288,"&lt;="&amp;O$17))</f>
        <v>1.5</v>
      </c>
      <c r="P288">
        <f>P$14*(10-lgd*COUNTIF(Defaults!$AI288:$AR288,"&lt;="&amp;P$17))</f>
        <v>1.5</v>
      </c>
      <c r="Q288">
        <f>Q$14*(10-lgd*COUNTIF(Defaults!$AI288:$AR288,"&lt;="&amp;Q$17))</f>
        <v>1.5</v>
      </c>
      <c r="R288">
        <f>R$14*(10-lgd*COUNTIF(Defaults!$AI288:$AR288,"&lt;="&amp;R$17))</f>
        <v>1.41</v>
      </c>
      <c r="S288">
        <f>S$14*(10-lgd*COUNTIF(Defaults!$AI288:$AR288,"&lt;="&amp;S$17))</f>
        <v>1.41</v>
      </c>
      <c r="T288">
        <f>T$14*(10-lgd*COUNTIF(Defaults!$AI288:$AR288,"&lt;="&amp;T$17))</f>
        <v>1.41</v>
      </c>
      <c r="U288">
        <f>U$14*(10-lgd*COUNTIF(Defaults!$AI288:$AR288,"&lt;="&amp;U$17))</f>
        <v>95.410000000000011</v>
      </c>
      <c r="W288">
        <f t="shared" si="264"/>
        <v>0.1</v>
      </c>
      <c r="X288">
        <f t="shared" si="265"/>
        <v>0.1</v>
      </c>
      <c r="Y288">
        <f t="shared" si="266"/>
        <v>0.1</v>
      </c>
      <c r="Z288">
        <f t="shared" si="267"/>
        <v>0.1</v>
      </c>
      <c r="AA288">
        <f t="shared" si="268"/>
        <v>0.1</v>
      </c>
      <c r="AB288">
        <f t="shared" si="269"/>
        <v>0.1</v>
      </c>
      <c r="AC288">
        <f t="shared" si="270"/>
        <v>0.1</v>
      </c>
      <c r="AD288">
        <f t="shared" si="271"/>
        <v>0.1</v>
      </c>
      <c r="AE288">
        <f t="shared" si="272"/>
        <v>0.1</v>
      </c>
      <c r="AF288">
        <f t="shared" si="273"/>
        <v>0.1</v>
      </c>
      <c r="AG288">
        <f t="shared" si="274"/>
        <v>0.1</v>
      </c>
      <c r="AH288">
        <f t="shared" si="275"/>
        <v>0.1</v>
      </c>
      <c r="AI288">
        <f t="shared" si="276"/>
        <v>0.1</v>
      </c>
      <c r="AJ288">
        <f t="shared" si="277"/>
        <v>0.1</v>
      </c>
      <c r="AK288">
        <f t="shared" si="278"/>
        <v>0.1</v>
      </c>
      <c r="AL288">
        <f t="shared" si="279"/>
        <v>0.1</v>
      </c>
      <c r="AM288">
        <f t="shared" si="280"/>
        <v>0.1</v>
      </c>
      <c r="AN288">
        <f t="shared" si="281"/>
        <v>0.1</v>
      </c>
      <c r="AO288">
        <f t="shared" si="282"/>
        <v>0.1</v>
      </c>
      <c r="AP288">
        <f t="shared" si="283"/>
        <v>20.100000000000001</v>
      </c>
      <c r="AR288">
        <f t="shared" si="284"/>
        <v>0.1</v>
      </c>
      <c r="AS288">
        <f t="shared" si="285"/>
        <v>0.1</v>
      </c>
      <c r="AT288">
        <f t="shared" si="286"/>
        <v>0.1</v>
      </c>
      <c r="AU288">
        <f t="shared" si="287"/>
        <v>0.1</v>
      </c>
      <c r="AV288">
        <f t="shared" si="288"/>
        <v>0.1</v>
      </c>
      <c r="AW288">
        <f t="shared" si="289"/>
        <v>0.1</v>
      </c>
      <c r="AX288">
        <f t="shared" si="290"/>
        <v>0.1</v>
      </c>
      <c r="AY288">
        <f t="shared" si="291"/>
        <v>0.1</v>
      </c>
      <c r="AZ288">
        <f t="shared" si="292"/>
        <v>0.1</v>
      </c>
      <c r="BA288">
        <f t="shared" si="293"/>
        <v>0.1</v>
      </c>
      <c r="BB288">
        <f t="shared" si="294"/>
        <v>0.1</v>
      </c>
      <c r="BC288">
        <f t="shared" si="295"/>
        <v>0.1</v>
      </c>
      <c r="BD288">
        <f t="shared" si="296"/>
        <v>0.1</v>
      </c>
      <c r="BE288">
        <f t="shared" si="297"/>
        <v>0.1</v>
      </c>
      <c r="BF288">
        <f t="shared" si="298"/>
        <v>0.1</v>
      </c>
      <c r="BG288">
        <f t="shared" si="299"/>
        <v>0.1</v>
      </c>
      <c r="BH288">
        <f t="shared" si="300"/>
        <v>0.1</v>
      </c>
      <c r="BI288">
        <f t="shared" si="301"/>
        <v>0.1</v>
      </c>
      <c r="BJ288">
        <f t="shared" si="302"/>
        <v>0.1</v>
      </c>
      <c r="BK288">
        <f t="shared" si="303"/>
        <v>10.1</v>
      </c>
      <c r="BM288">
        <f t="shared" si="304"/>
        <v>1.2999999999999998</v>
      </c>
      <c r="BN288">
        <f t="shared" si="305"/>
        <v>1.2999999999999998</v>
      </c>
      <c r="BO288">
        <f t="shared" si="306"/>
        <v>1.2999999999999998</v>
      </c>
      <c r="BP288">
        <f t="shared" si="307"/>
        <v>1.2999999999999998</v>
      </c>
      <c r="BQ288">
        <f t="shared" si="308"/>
        <v>1.2999999999999998</v>
      </c>
      <c r="BR288">
        <f t="shared" si="309"/>
        <v>1.2999999999999998</v>
      </c>
      <c r="BS288">
        <f t="shared" si="310"/>
        <v>1.2999999999999998</v>
      </c>
      <c r="BT288">
        <f t="shared" si="311"/>
        <v>1.2999999999999998</v>
      </c>
      <c r="BU288">
        <f t="shared" si="312"/>
        <v>1.2999999999999998</v>
      </c>
      <c r="BV288">
        <f t="shared" si="313"/>
        <v>1.2999999999999998</v>
      </c>
      <c r="BW288">
        <f t="shared" si="314"/>
        <v>1.2999999999999998</v>
      </c>
      <c r="BX288">
        <f t="shared" si="315"/>
        <v>1.2999999999999998</v>
      </c>
      <c r="BY288">
        <f t="shared" si="316"/>
        <v>1.2999999999999998</v>
      </c>
      <c r="BZ288">
        <f t="shared" si="317"/>
        <v>1.2999999999999998</v>
      </c>
      <c r="CA288">
        <f t="shared" si="318"/>
        <v>1.2999999999999998</v>
      </c>
      <c r="CB288">
        <f t="shared" si="319"/>
        <v>1.2999999999999998</v>
      </c>
      <c r="CC288">
        <f t="shared" si="320"/>
        <v>1.2099999999999997</v>
      </c>
      <c r="CD288">
        <f t="shared" si="321"/>
        <v>1.2099999999999997</v>
      </c>
      <c r="CE288">
        <f t="shared" si="322"/>
        <v>1.2099999999999997</v>
      </c>
      <c r="CF288">
        <f t="shared" si="323"/>
        <v>65.210000000000008</v>
      </c>
      <c r="CH288">
        <f t="shared" si="324"/>
        <v>123.64000000000001</v>
      </c>
      <c r="CI288">
        <f t="shared" si="325"/>
        <v>22.000000000000004</v>
      </c>
      <c r="CJ288">
        <f t="shared" si="326"/>
        <v>12</v>
      </c>
      <c r="CK288">
        <f t="shared" si="327"/>
        <v>89.640000000000015</v>
      </c>
      <c r="CL288">
        <f t="shared" si="328"/>
        <v>0</v>
      </c>
      <c r="CM288">
        <f t="shared" si="329"/>
        <v>0</v>
      </c>
    </row>
    <row r="289" spans="1:91" x14ac:dyDescent="0.2">
      <c r="A289">
        <v>272</v>
      </c>
      <c r="B289">
        <f>B$14*(10-lgd*COUNTIF(Defaults!$AI289:$AR289,"&lt;="&amp;B$17))</f>
        <v>1.5</v>
      </c>
      <c r="C289">
        <f>C$14*(10-lgd*COUNTIF(Defaults!$AI289:$AR289,"&lt;="&amp;C$17))</f>
        <v>1.5</v>
      </c>
      <c r="D289">
        <f>D$14*(10-lgd*COUNTIF(Defaults!$AI289:$AR289,"&lt;="&amp;D$17))</f>
        <v>1.5</v>
      </c>
      <c r="E289">
        <f>E$14*(10-lgd*COUNTIF(Defaults!$AI289:$AR289,"&lt;="&amp;E$17))</f>
        <v>1.5</v>
      </c>
      <c r="F289">
        <f>F$14*(10-lgd*COUNTIF(Defaults!$AI289:$AR289,"&lt;="&amp;F$17))</f>
        <v>1.41</v>
      </c>
      <c r="G289">
        <f>G$14*(10-lgd*COUNTIF(Defaults!$AI289:$AR289,"&lt;="&amp;G$17))</f>
        <v>1.41</v>
      </c>
      <c r="H289">
        <f>H$14*(10-lgd*COUNTIF(Defaults!$AI289:$AR289,"&lt;="&amp;H$17))</f>
        <v>1.41</v>
      </c>
      <c r="I289">
        <f>I$14*(10-lgd*COUNTIF(Defaults!$AI289:$AR289,"&lt;="&amp;I$17))</f>
        <v>1.41</v>
      </c>
      <c r="J289">
        <f>J$14*(10-lgd*COUNTIF(Defaults!$AI289:$AR289,"&lt;="&amp;J$17))</f>
        <v>1.1399999999999999</v>
      </c>
      <c r="K289">
        <f>K$14*(10-lgd*COUNTIF(Defaults!$AI289:$AR289,"&lt;="&amp;K$17))</f>
        <v>1.1399999999999999</v>
      </c>
      <c r="L289">
        <f>L$14*(10-lgd*COUNTIF(Defaults!$AI289:$AR289,"&lt;="&amp;L$17))</f>
        <v>1.1399999999999999</v>
      </c>
      <c r="M289">
        <f>M$14*(10-lgd*COUNTIF(Defaults!$AI289:$AR289,"&lt;="&amp;M$17))</f>
        <v>1.1399999999999999</v>
      </c>
      <c r="N289">
        <f>N$14*(10-lgd*COUNTIF(Defaults!$AI289:$AR289,"&lt;="&amp;N$17))</f>
        <v>1.1399999999999999</v>
      </c>
      <c r="O289">
        <f>O$14*(10-lgd*COUNTIF(Defaults!$AI289:$AR289,"&lt;="&amp;O$17))</f>
        <v>1.05</v>
      </c>
      <c r="P289">
        <f>P$14*(10-lgd*COUNTIF(Defaults!$AI289:$AR289,"&lt;="&amp;P$17))</f>
        <v>1.05</v>
      </c>
      <c r="Q289">
        <f>Q$14*(10-lgd*COUNTIF(Defaults!$AI289:$AR289,"&lt;="&amp;Q$17))</f>
        <v>1.05</v>
      </c>
      <c r="R289">
        <f>R$14*(10-lgd*COUNTIF(Defaults!$AI289:$AR289,"&lt;="&amp;R$17))</f>
        <v>1.05</v>
      </c>
      <c r="S289">
        <f>S$14*(10-lgd*COUNTIF(Defaults!$AI289:$AR289,"&lt;="&amp;S$17))</f>
        <v>0.87</v>
      </c>
      <c r="T289">
        <f>T$14*(10-lgd*COUNTIF(Defaults!$AI289:$AR289,"&lt;="&amp;T$17))</f>
        <v>0.87</v>
      </c>
      <c r="U289">
        <f>U$14*(10-lgd*COUNTIF(Defaults!$AI289:$AR289,"&lt;="&amp;U$17))</f>
        <v>58.87</v>
      </c>
      <c r="W289">
        <f t="shared" si="264"/>
        <v>0.1</v>
      </c>
      <c r="X289">
        <f t="shared" si="265"/>
        <v>0.1</v>
      </c>
      <c r="Y289">
        <f t="shared" si="266"/>
        <v>0.1</v>
      </c>
      <c r="Z289">
        <f t="shared" si="267"/>
        <v>0.1</v>
      </c>
      <c r="AA289">
        <f t="shared" si="268"/>
        <v>0.1</v>
      </c>
      <c r="AB289">
        <f t="shared" si="269"/>
        <v>0.1</v>
      </c>
      <c r="AC289">
        <f t="shared" si="270"/>
        <v>0.1</v>
      </c>
      <c r="AD289">
        <f t="shared" si="271"/>
        <v>0.1</v>
      </c>
      <c r="AE289">
        <f t="shared" si="272"/>
        <v>0.1</v>
      </c>
      <c r="AF289">
        <f t="shared" si="273"/>
        <v>0.1</v>
      </c>
      <c r="AG289">
        <f t="shared" si="274"/>
        <v>0.1</v>
      </c>
      <c r="AH289">
        <f t="shared" si="275"/>
        <v>0.1</v>
      </c>
      <c r="AI289">
        <f t="shared" si="276"/>
        <v>0.1</v>
      </c>
      <c r="AJ289">
        <f t="shared" si="277"/>
        <v>0.1</v>
      </c>
      <c r="AK289">
        <f t="shared" si="278"/>
        <v>0.1</v>
      </c>
      <c r="AL289">
        <f t="shared" si="279"/>
        <v>0.1</v>
      </c>
      <c r="AM289">
        <f t="shared" si="280"/>
        <v>0.1</v>
      </c>
      <c r="AN289">
        <f t="shared" si="281"/>
        <v>0.1</v>
      </c>
      <c r="AO289">
        <f t="shared" si="282"/>
        <v>0.1</v>
      </c>
      <c r="AP289">
        <f t="shared" si="283"/>
        <v>20.100000000000001</v>
      </c>
      <c r="AR289">
        <f t="shared" si="284"/>
        <v>0.1</v>
      </c>
      <c r="AS289">
        <f t="shared" si="285"/>
        <v>0.1</v>
      </c>
      <c r="AT289">
        <f t="shared" si="286"/>
        <v>0.1</v>
      </c>
      <c r="AU289">
        <f t="shared" si="287"/>
        <v>0.1</v>
      </c>
      <c r="AV289">
        <f t="shared" si="288"/>
        <v>0.1</v>
      </c>
      <c r="AW289">
        <f t="shared" si="289"/>
        <v>0.1</v>
      </c>
      <c r="AX289">
        <f t="shared" si="290"/>
        <v>0.1</v>
      </c>
      <c r="AY289">
        <f t="shared" si="291"/>
        <v>0.1</v>
      </c>
      <c r="AZ289">
        <f t="shared" si="292"/>
        <v>0.1</v>
      </c>
      <c r="BA289">
        <f t="shared" si="293"/>
        <v>0.1</v>
      </c>
      <c r="BB289">
        <f t="shared" si="294"/>
        <v>0.1</v>
      </c>
      <c r="BC289">
        <f t="shared" si="295"/>
        <v>0.1</v>
      </c>
      <c r="BD289">
        <f t="shared" si="296"/>
        <v>0.1</v>
      </c>
      <c r="BE289">
        <f t="shared" si="297"/>
        <v>0.1</v>
      </c>
      <c r="BF289">
        <f t="shared" si="298"/>
        <v>0.1</v>
      </c>
      <c r="BG289">
        <f t="shared" si="299"/>
        <v>0.1</v>
      </c>
      <c r="BH289">
        <f t="shared" si="300"/>
        <v>0.1</v>
      </c>
      <c r="BI289">
        <f t="shared" si="301"/>
        <v>0.1</v>
      </c>
      <c r="BJ289">
        <f t="shared" si="302"/>
        <v>0.1</v>
      </c>
      <c r="BK289">
        <f t="shared" si="303"/>
        <v>10.1</v>
      </c>
      <c r="BM289">
        <f t="shared" si="304"/>
        <v>1.2999999999999998</v>
      </c>
      <c r="BN289">
        <f t="shared" si="305"/>
        <v>1.2999999999999998</v>
      </c>
      <c r="BO289">
        <f t="shared" si="306"/>
        <v>1.2999999999999998</v>
      </c>
      <c r="BP289">
        <f t="shared" si="307"/>
        <v>1.2999999999999998</v>
      </c>
      <c r="BQ289">
        <f t="shared" si="308"/>
        <v>1.2099999999999997</v>
      </c>
      <c r="BR289">
        <f t="shared" si="309"/>
        <v>1.2099999999999997</v>
      </c>
      <c r="BS289">
        <f t="shared" si="310"/>
        <v>1.2099999999999997</v>
      </c>
      <c r="BT289">
        <f t="shared" si="311"/>
        <v>1.2099999999999997</v>
      </c>
      <c r="BU289">
        <f t="shared" si="312"/>
        <v>0.93999999999999984</v>
      </c>
      <c r="BV289">
        <f t="shared" si="313"/>
        <v>0.93999999999999984</v>
      </c>
      <c r="BW289">
        <f t="shared" si="314"/>
        <v>0.93999999999999984</v>
      </c>
      <c r="BX289">
        <f t="shared" si="315"/>
        <v>0.93999999999999984</v>
      </c>
      <c r="BY289">
        <f t="shared" si="316"/>
        <v>0.93999999999999984</v>
      </c>
      <c r="BZ289">
        <f t="shared" si="317"/>
        <v>0.85000000000000009</v>
      </c>
      <c r="CA289">
        <f t="shared" si="318"/>
        <v>0.85000000000000009</v>
      </c>
      <c r="CB289">
        <f t="shared" si="319"/>
        <v>0.85000000000000009</v>
      </c>
      <c r="CC289">
        <f t="shared" si="320"/>
        <v>0.85000000000000009</v>
      </c>
      <c r="CD289">
        <f t="shared" si="321"/>
        <v>0.67</v>
      </c>
      <c r="CE289">
        <f t="shared" si="322"/>
        <v>0.67</v>
      </c>
      <c r="CF289">
        <f t="shared" si="323"/>
        <v>28.669999999999995</v>
      </c>
      <c r="CH289">
        <f t="shared" si="324"/>
        <v>82.15</v>
      </c>
      <c r="CI289">
        <f t="shared" si="325"/>
        <v>22.000000000000004</v>
      </c>
      <c r="CJ289">
        <f t="shared" si="326"/>
        <v>12</v>
      </c>
      <c r="CK289">
        <f t="shared" si="327"/>
        <v>48.149999999999991</v>
      </c>
      <c r="CL289">
        <f t="shared" si="328"/>
        <v>0</v>
      </c>
      <c r="CM289">
        <f t="shared" si="329"/>
        <v>0</v>
      </c>
    </row>
    <row r="290" spans="1:91" x14ac:dyDescent="0.2">
      <c r="A290">
        <v>273</v>
      </c>
      <c r="B290">
        <f>B$14*(10-lgd*COUNTIF(Defaults!$AI290:$AR290,"&lt;="&amp;B$17))</f>
        <v>1.5</v>
      </c>
      <c r="C290">
        <f>C$14*(10-lgd*COUNTIF(Defaults!$AI290:$AR290,"&lt;="&amp;C$17))</f>
        <v>1.5</v>
      </c>
      <c r="D290">
        <f>D$14*(10-lgd*COUNTIF(Defaults!$AI290:$AR290,"&lt;="&amp;D$17))</f>
        <v>1.5</v>
      </c>
      <c r="E290">
        <f>E$14*(10-lgd*COUNTIF(Defaults!$AI290:$AR290,"&lt;="&amp;E$17))</f>
        <v>1.5</v>
      </c>
      <c r="F290">
        <f>F$14*(10-lgd*COUNTIF(Defaults!$AI290:$AR290,"&lt;="&amp;F$17))</f>
        <v>1.5</v>
      </c>
      <c r="G290">
        <f>G$14*(10-lgd*COUNTIF(Defaults!$AI290:$AR290,"&lt;="&amp;G$17))</f>
        <v>1.5</v>
      </c>
      <c r="H290">
        <f>H$14*(10-lgd*COUNTIF(Defaults!$AI290:$AR290,"&lt;="&amp;H$17))</f>
        <v>1.5</v>
      </c>
      <c r="I290">
        <f>I$14*(10-lgd*COUNTIF(Defaults!$AI290:$AR290,"&lt;="&amp;I$17))</f>
        <v>1.5</v>
      </c>
      <c r="J290">
        <f>J$14*(10-lgd*COUNTIF(Defaults!$AI290:$AR290,"&lt;="&amp;J$17))</f>
        <v>1.5</v>
      </c>
      <c r="K290">
        <f>K$14*(10-lgd*COUNTIF(Defaults!$AI290:$AR290,"&lt;="&amp;K$17))</f>
        <v>1.5</v>
      </c>
      <c r="L290">
        <f>L$14*(10-lgd*COUNTIF(Defaults!$AI290:$AR290,"&lt;="&amp;L$17))</f>
        <v>1.5</v>
      </c>
      <c r="M290">
        <f>M$14*(10-lgd*COUNTIF(Defaults!$AI290:$AR290,"&lt;="&amp;M$17))</f>
        <v>1.5</v>
      </c>
      <c r="N290">
        <f>N$14*(10-lgd*COUNTIF(Defaults!$AI290:$AR290,"&lt;="&amp;N$17))</f>
        <v>1.5</v>
      </c>
      <c r="O290">
        <f>O$14*(10-lgd*COUNTIF(Defaults!$AI290:$AR290,"&lt;="&amp;O$17))</f>
        <v>1.5</v>
      </c>
      <c r="P290">
        <f>P$14*(10-lgd*COUNTIF(Defaults!$AI290:$AR290,"&lt;="&amp;P$17))</f>
        <v>1.5</v>
      </c>
      <c r="Q290">
        <f>Q$14*(10-lgd*COUNTIF(Defaults!$AI290:$AR290,"&lt;="&amp;Q$17))</f>
        <v>1.5</v>
      </c>
      <c r="R290">
        <f>R$14*(10-lgd*COUNTIF(Defaults!$AI290:$AR290,"&lt;="&amp;R$17))</f>
        <v>1.5</v>
      </c>
      <c r="S290">
        <f>S$14*(10-lgd*COUNTIF(Defaults!$AI290:$AR290,"&lt;="&amp;S$17))</f>
        <v>1.5</v>
      </c>
      <c r="T290">
        <f>T$14*(10-lgd*COUNTIF(Defaults!$AI290:$AR290,"&lt;="&amp;T$17))</f>
        <v>1.5</v>
      </c>
      <c r="U290">
        <f>U$14*(10-lgd*COUNTIF(Defaults!$AI290:$AR290,"&lt;="&amp;U$17))</f>
        <v>101.5</v>
      </c>
      <c r="W290">
        <f t="shared" si="264"/>
        <v>0.1</v>
      </c>
      <c r="X290">
        <f t="shared" si="265"/>
        <v>0.1</v>
      </c>
      <c r="Y290">
        <f t="shared" si="266"/>
        <v>0.1</v>
      </c>
      <c r="Z290">
        <f t="shared" si="267"/>
        <v>0.1</v>
      </c>
      <c r="AA290">
        <f t="shared" si="268"/>
        <v>0.1</v>
      </c>
      <c r="AB290">
        <f t="shared" si="269"/>
        <v>0.1</v>
      </c>
      <c r="AC290">
        <f t="shared" si="270"/>
        <v>0.1</v>
      </c>
      <c r="AD290">
        <f t="shared" si="271"/>
        <v>0.1</v>
      </c>
      <c r="AE290">
        <f t="shared" si="272"/>
        <v>0.1</v>
      </c>
      <c r="AF290">
        <f t="shared" si="273"/>
        <v>0.1</v>
      </c>
      <c r="AG290">
        <f t="shared" si="274"/>
        <v>0.1</v>
      </c>
      <c r="AH290">
        <f t="shared" si="275"/>
        <v>0.1</v>
      </c>
      <c r="AI290">
        <f t="shared" si="276"/>
        <v>0.1</v>
      </c>
      <c r="AJ290">
        <f t="shared" si="277"/>
        <v>0.1</v>
      </c>
      <c r="AK290">
        <f t="shared" si="278"/>
        <v>0.1</v>
      </c>
      <c r="AL290">
        <f t="shared" si="279"/>
        <v>0.1</v>
      </c>
      <c r="AM290">
        <f t="shared" si="280"/>
        <v>0.1</v>
      </c>
      <c r="AN290">
        <f t="shared" si="281"/>
        <v>0.1</v>
      </c>
      <c r="AO290">
        <f t="shared" si="282"/>
        <v>0.1</v>
      </c>
      <c r="AP290">
        <f t="shared" si="283"/>
        <v>20.100000000000001</v>
      </c>
      <c r="AR290">
        <f t="shared" si="284"/>
        <v>0.1</v>
      </c>
      <c r="AS290">
        <f t="shared" si="285"/>
        <v>0.1</v>
      </c>
      <c r="AT290">
        <f t="shared" si="286"/>
        <v>0.1</v>
      </c>
      <c r="AU290">
        <f t="shared" si="287"/>
        <v>0.1</v>
      </c>
      <c r="AV290">
        <f t="shared" si="288"/>
        <v>0.1</v>
      </c>
      <c r="AW290">
        <f t="shared" si="289"/>
        <v>0.1</v>
      </c>
      <c r="AX290">
        <f t="shared" si="290"/>
        <v>0.1</v>
      </c>
      <c r="AY290">
        <f t="shared" si="291"/>
        <v>0.1</v>
      </c>
      <c r="AZ290">
        <f t="shared" si="292"/>
        <v>0.1</v>
      </c>
      <c r="BA290">
        <f t="shared" si="293"/>
        <v>0.1</v>
      </c>
      <c r="BB290">
        <f t="shared" si="294"/>
        <v>0.1</v>
      </c>
      <c r="BC290">
        <f t="shared" si="295"/>
        <v>0.1</v>
      </c>
      <c r="BD290">
        <f t="shared" si="296"/>
        <v>0.1</v>
      </c>
      <c r="BE290">
        <f t="shared" si="297"/>
        <v>0.1</v>
      </c>
      <c r="BF290">
        <f t="shared" si="298"/>
        <v>0.1</v>
      </c>
      <c r="BG290">
        <f t="shared" si="299"/>
        <v>0.1</v>
      </c>
      <c r="BH290">
        <f t="shared" si="300"/>
        <v>0.1</v>
      </c>
      <c r="BI290">
        <f t="shared" si="301"/>
        <v>0.1</v>
      </c>
      <c r="BJ290">
        <f t="shared" si="302"/>
        <v>0.1</v>
      </c>
      <c r="BK290">
        <f t="shared" si="303"/>
        <v>10.1</v>
      </c>
      <c r="BM290">
        <f t="shared" si="304"/>
        <v>1.2999999999999998</v>
      </c>
      <c r="BN290">
        <f t="shared" si="305"/>
        <v>1.2999999999999998</v>
      </c>
      <c r="BO290">
        <f t="shared" si="306"/>
        <v>1.2999999999999998</v>
      </c>
      <c r="BP290">
        <f t="shared" si="307"/>
        <v>1.2999999999999998</v>
      </c>
      <c r="BQ290">
        <f t="shared" si="308"/>
        <v>1.2999999999999998</v>
      </c>
      <c r="BR290">
        <f t="shared" si="309"/>
        <v>1.2999999999999998</v>
      </c>
      <c r="BS290">
        <f t="shared" si="310"/>
        <v>1.2999999999999998</v>
      </c>
      <c r="BT290">
        <f t="shared" si="311"/>
        <v>1.2999999999999998</v>
      </c>
      <c r="BU290">
        <f t="shared" si="312"/>
        <v>1.2999999999999998</v>
      </c>
      <c r="BV290">
        <f t="shared" si="313"/>
        <v>1.2999999999999998</v>
      </c>
      <c r="BW290">
        <f t="shared" si="314"/>
        <v>1.2999999999999998</v>
      </c>
      <c r="BX290">
        <f t="shared" si="315"/>
        <v>1.2999999999999998</v>
      </c>
      <c r="BY290">
        <f t="shared" si="316"/>
        <v>1.2999999999999998</v>
      </c>
      <c r="BZ290">
        <f t="shared" si="317"/>
        <v>1.2999999999999998</v>
      </c>
      <c r="CA290">
        <f t="shared" si="318"/>
        <v>1.2999999999999998</v>
      </c>
      <c r="CB290">
        <f t="shared" si="319"/>
        <v>1.2999999999999998</v>
      </c>
      <c r="CC290">
        <f t="shared" si="320"/>
        <v>1.2999999999999998</v>
      </c>
      <c r="CD290">
        <f t="shared" si="321"/>
        <v>1.2999999999999998</v>
      </c>
      <c r="CE290">
        <f t="shared" si="322"/>
        <v>1.2999999999999998</v>
      </c>
      <c r="CF290">
        <f t="shared" si="323"/>
        <v>71.300000000000011</v>
      </c>
      <c r="CH290">
        <f t="shared" si="324"/>
        <v>130</v>
      </c>
      <c r="CI290">
        <f t="shared" si="325"/>
        <v>22.000000000000004</v>
      </c>
      <c r="CJ290">
        <f t="shared" si="326"/>
        <v>12</v>
      </c>
      <c r="CK290">
        <f t="shared" si="327"/>
        <v>96.000000000000014</v>
      </c>
      <c r="CL290">
        <f t="shared" si="328"/>
        <v>0</v>
      </c>
      <c r="CM290">
        <f t="shared" si="329"/>
        <v>0</v>
      </c>
    </row>
    <row r="291" spans="1:91" x14ac:dyDescent="0.2">
      <c r="A291">
        <v>274</v>
      </c>
      <c r="B291">
        <f>B$14*(10-lgd*COUNTIF(Defaults!$AI291:$AR291,"&lt;="&amp;B$17))</f>
        <v>1.5</v>
      </c>
      <c r="C291">
        <f>C$14*(10-lgd*COUNTIF(Defaults!$AI291:$AR291,"&lt;="&amp;C$17))</f>
        <v>1.5</v>
      </c>
      <c r="D291">
        <f>D$14*(10-lgd*COUNTIF(Defaults!$AI291:$AR291,"&lt;="&amp;D$17))</f>
        <v>1.5</v>
      </c>
      <c r="E291">
        <f>E$14*(10-lgd*COUNTIF(Defaults!$AI291:$AR291,"&lt;="&amp;E$17))</f>
        <v>1.5</v>
      </c>
      <c r="F291">
        <f>F$14*(10-lgd*COUNTIF(Defaults!$AI291:$AR291,"&lt;="&amp;F$17))</f>
        <v>1.5</v>
      </c>
      <c r="G291">
        <f>G$14*(10-lgd*COUNTIF(Defaults!$AI291:$AR291,"&lt;="&amp;G$17))</f>
        <v>1.41</v>
      </c>
      <c r="H291">
        <f>H$14*(10-lgd*COUNTIF(Defaults!$AI291:$AR291,"&lt;="&amp;H$17))</f>
        <v>1.41</v>
      </c>
      <c r="I291">
        <f>I$14*(10-lgd*COUNTIF(Defaults!$AI291:$AR291,"&lt;="&amp;I$17))</f>
        <v>1.41</v>
      </c>
      <c r="J291">
        <f>J$14*(10-lgd*COUNTIF(Defaults!$AI291:$AR291,"&lt;="&amp;J$17))</f>
        <v>1.41</v>
      </c>
      <c r="K291">
        <f>K$14*(10-lgd*COUNTIF(Defaults!$AI291:$AR291,"&lt;="&amp;K$17))</f>
        <v>1.41</v>
      </c>
      <c r="L291">
        <f>L$14*(10-lgd*COUNTIF(Defaults!$AI291:$AR291,"&lt;="&amp;L$17))</f>
        <v>1.41</v>
      </c>
      <c r="M291">
        <f>M$14*(10-lgd*COUNTIF(Defaults!$AI291:$AR291,"&lt;="&amp;M$17))</f>
        <v>1.41</v>
      </c>
      <c r="N291">
        <f>N$14*(10-lgd*COUNTIF(Defaults!$AI291:$AR291,"&lt;="&amp;N$17))</f>
        <v>1.41</v>
      </c>
      <c r="O291">
        <f>O$14*(10-lgd*COUNTIF(Defaults!$AI291:$AR291,"&lt;="&amp;O$17))</f>
        <v>1.32</v>
      </c>
      <c r="P291">
        <f>P$14*(10-lgd*COUNTIF(Defaults!$AI291:$AR291,"&lt;="&amp;P$17))</f>
        <v>1.32</v>
      </c>
      <c r="Q291">
        <f>Q$14*(10-lgd*COUNTIF(Defaults!$AI291:$AR291,"&lt;="&amp;Q$17))</f>
        <v>1.32</v>
      </c>
      <c r="R291">
        <f>R$14*(10-lgd*COUNTIF(Defaults!$AI291:$AR291,"&lt;="&amp;R$17))</f>
        <v>1.32</v>
      </c>
      <c r="S291">
        <f>S$14*(10-lgd*COUNTIF(Defaults!$AI291:$AR291,"&lt;="&amp;S$17))</f>
        <v>1.2299999999999998</v>
      </c>
      <c r="T291">
        <f>T$14*(10-lgd*COUNTIF(Defaults!$AI291:$AR291,"&lt;="&amp;T$17))</f>
        <v>1.2299999999999998</v>
      </c>
      <c r="U291">
        <f>U$14*(10-lgd*COUNTIF(Defaults!$AI291:$AR291,"&lt;="&amp;U$17))</f>
        <v>83.22999999999999</v>
      </c>
      <c r="W291">
        <f t="shared" si="264"/>
        <v>0.1</v>
      </c>
      <c r="X291">
        <f t="shared" si="265"/>
        <v>0.1</v>
      </c>
      <c r="Y291">
        <f t="shared" si="266"/>
        <v>0.1</v>
      </c>
      <c r="Z291">
        <f t="shared" si="267"/>
        <v>0.1</v>
      </c>
      <c r="AA291">
        <f t="shared" si="268"/>
        <v>0.1</v>
      </c>
      <c r="AB291">
        <f t="shared" si="269"/>
        <v>0.1</v>
      </c>
      <c r="AC291">
        <f t="shared" si="270"/>
        <v>0.1</v>
      </c>
      <c r="AD291">
        <f t="shared" si="271"/>
        <v>0.1</v>
      </c>
      <c r="AE291">
        <f t="shared" si="272"/>
        <v>0.1</v>
      </c>
      <c r="AF291">
        <f t="shared" si="273"/>
        <v>0.1</v>
      </c>
      <c r="AG291">
        <f t="shared" si="274"/>
        <v>0.1</v>
      </c>
      <c r="AH291">
        <f t="shared" si="275"/>
        <v>0.1</v>
      </c>
      <c r="AI291">
        <f t="shared" si="276"/>
        <v>0.1</v>
      </c>
      <c r="AJ291">
        <f t="shared" si="277"/>
        <v>0.1</v>
      </c>
      <c r="AK291">
        <f t="shared" si="278"/>
        <v>0.1</v>
      </c>
      <c r="AL291">
        <f t="shared" si="279"/>
        <v>0.1</v>
      </c>
      <c r="AM291">
        <f t="shared" si="280"/>
        <v>0.1</v>
      </c>
      <c r="AN291">
        <f t="shared" si="281"/>
        <v>0.1</v>
      </c>
      <c r="AO291">
        <f t="shared" si="282"/>
        <v>0.1</v>
      </c>
      <c r="AP291">
        <f t="shared" si="283"/>
        <v>20.100000000000001</v>
      </c>
      <c r="AR291">
        <f t="shared" si="284"/>
        <v>0.1</v>
      </c>
      <c r="AS291">
        <f t="shared" si="285"/>
        <v>0.1</v>
      </c>
      <c r="AT291">
        <f t="shared" si="286"/>
        <v>0.1</v>
      </c>
      <c r="AU291">
        <f t="shared" si="287"/>
        <v>0.1</v>
      </c>
      <c r="AV291">
        <f t="shared" si="288"/>
        <v>0.1</v>
      </c>
      <c r="AW291">
        <f t="shared" si="289"/>
        <v>0.1</v>
      </c>
      <c r="AX291">
        <f t="shared" si="290"/>
        <v>0.1</v>
      </c>
      <c r="AY291">
        <f t="shared" si="291"/>
        <v>0.1</v>
      </c>
      <c r="AZ291">
        <f t="shared" si="292"/>
        <v>0.1</v>
      </c>
      <c r="BA291">
        <f t="shared" si="293"/>
        <v>0.1</v>
      </c>
      <c r="BB291">
        <f t="shared" si="294"/>
        <v>0.1</v>
      </c>
      <c r="BC291">
        <f t="shared" si="295"/>
        <v>0.1</v>
      </c>
      <c r="BD291">
        <f t="shared" si="296"/>
        <v>0.1</v>
      </c>
      <c r="BE291">
        <f t="shared" si="297"/>
        <v>0.1</v>
      </c>
      <c r="BF291">
        <f t="shared" si="298"/>
        <v>0.1</v>
      </c>
      <c r="BG291">
        <f t="shared" si="299"/>
        <v>0.1</v>
      </c>
      <c r="BH291">
        <f t="shared" si="300"/>
        <v>0.1</v>
      </c>
      <c r="BI291">
        <f t="shared" si="301"/>
        <v>0.1</v>
      </c>
      <c r="BJ291">
        <f t="shared" si="302"/>
        <v>0.1</v>
      </c>
      <c r="BK291">
        <f t="shared" si="303"/>
        <v>10.1</v>
      </c>
      <c r="BM291">
        <f t="shared" si="304"/>
        <v>1.2999999999999998</v>
      </c>
      <c r="BN291">
        <f t="shared" si="305"/>
        <v>1.2999999999999998</v>
      </c>
      <c r="BO291">
        <f t="shared" si="306"/>
        <v>1.2999999999999998</v>
      </c>
      <c r="BP291">
        <f t="shared" si="307"/>
        <v>1.2999999999999998</v>
      </c>
      <c r="BQ291">
        <f t="shared" si="308"/>
        <v>1.2999999999999998</v>
      </c>
      <c r="BR291">
        <f t="shared" si="309"/>
        <v>1.2099999999999997</v>
      </c>
      <c r="BS291">
        <f t="shared" si="310"/>
        <v>1.2099999999999997</v>
      </c>
      <c r="BT291">
        <f t="shared" si="311"/>
        <v>1.2099999999999997</v>
      </c>
      <c r="BU291">
        <f t="shared" si="312"/>
        <v>1.2099999999999997</v>
      </c>
      <c r="BV291">
        <f t="shared" si="313"/>
        <v>1.2099999999999997</v>
      </c>
      <c r="BW291">
        <f t="shared" si="314"/>
        <v>1.2099999999999997</v>
      </c>
      <c r="BX291">
        <f t="shared" si="315"/>
        <v>1.2099999999999997</v>
      </c>
      <c r="BY291">
        <f t="shared" si="316"/>
        <v>1.2099999999999997</v>
      </c>
      <c r="BZ291">
        <f t="shared" si="317"/>
        <v>1.1199999999999999</v>
      </c>
      <c r="CA291">
        <f t="shared" si="318"/>
        <v>1.1199999999999999</v>
      </c>
      <c r="CB291">
        <f t="shared" si="319"/>
        <v>1.1199999999999999</v>
      </c>
      <c r="CC291">
        <f t="shared" si="320"/>
        <v>1.1199999999999999</v>
      </c>
      <c r="CD291">
        <f t="shared" si="321"/>
        <v>1.0299999999999996</v>
      </c>
      <c r="CE291">
        <f t="shared" si="322"/>
        <v>1.0299999999999996</v>
      </c>
      <c r="CF291">
        <f t="shared" si="323"/>
        <v>53.029999999999987</v>
      </c>
      <c r="CH291">
        <f t="shared" si="324"/>
        <v>109.75</v>
      </c>
      <c r="CI291">
        <f t="shared" si="325"/>
        <v>22.000000000000004</v>
      </c>
      <c r="CJ291">
        <f t="shared" si="326"/>
        <v>12</v>
      </c>
      <c r="CK291">
        <f t="shared" si="327"/>
        <v>75.749999999999986</v>
      </c>
      <c r="CL291">
        <f t="shared" si="328"/>
        <v>0</v>
      </c>
      <c r="CM291">
        <f t="shared" si="329"/>
        <v>0</v>
      </c>
    </row>
    <row r="292" spans="1:91" x14ac:dyDescent="0.2">
      <c r="A292">
        <v>275</v>
      </c>
      <c r="B292">
        <f>B$14*(10-lgd*COUNTIF(Defaults!$AI292:$AR292,"&lt;="&amp;B$17))</f>
        <v>1.5</v>
      </c>
      <c r="C292">
        <f>C$14*(10-lgd*COUNTIF(Defaults!$AI292:$AR292,"&lt;="&amp;C$17))</f>
        <v>1.5</v>
      </c>
      <c r="D292">
        <f>D$14*(10-lgd*COUNTIF(Defaults!$AI292:$AR292,"&lt;="&amp;D$17))</f>
        <v>1.5</v>
      </c>
      <c r="E292">
        <f>E$14*(10-lgd*COUNTIF(Defaults!$AI292:$AR292,"&lt;="&amp;E$17))</f>
        <v>1.5</v>
      </c>
      <c r="F292">
        <f>F$14*(10-lgd*COUNTIF(Defaults!$AI292:$AR292,"&lt;="&amp;F$17))</f>
        <v>1.5</v>
      </c>
      <c r="G292">
        <f>G$14*(10-lgd*COUNTIF(Defaults!$AI292:$AR292,"&lt;="&amp;G$17))</f>
        <v>1.5</v>
      </c>
      <c r="H292">
        <f>H$14*(10-lgd*COUNTIF(Defaults!$AI292:$AR292,"&lt;="&amp;H$17))</f>
        <v>1.5</v>
      </c>
      <c r="I292">
        <f>I$14*(10-lgd*COUNTIF(Defaults!$AI292:$AR292,"&lt;="&amp;I$17))</f>
        <v>1.5</v>
      </c>
      <c r="J292">
        <f>J$14*(10-lgd*COUNTIF(Defaults!$AI292:$AR292,"&lt;="&amp;J$17))</f>
        <v>1.5</v>
      </c>
      <c r="K292">
        <f>K$14*(10-lgd*COUNTIF(Defaults!$AI292:$AR292,"&lt;="&amp;K$17))</f>
        <v>1.5</v>
      </c>
      <c r="L292">
        <f>L$14*(10-lgd*COUNTIF(Defaults!$AI292:$AR292,"&lt;="&amp;L$17))</f>
        <v>1.5</v>
      </c>
      <c r="M292">
        <f>M$14*(10-lgd*COUNTIF(Defaults!$AI292:$AR292,"&lt;="&amp;M$17))</f>
        <v>1.5</v>
      </c>
      <c r="N292">
        <f>N$14*(10-lgd*COUNTIF(Defaults!$AI292:$AR292,"&lt;="&amp;N$17))</f>
        <v>1.5</v>
      </c>
      <c r="O292">
        <f>O$14*(10-lgd*COUNTIF(Defaults!$AI292:$AR292,"&lt;="&amp;O$17))</f>
        <v>1.5</v>
      </c>
      <c r="P292">
        <f>P$14*(10-lgd*COUNTIF(Defaults!$AI292:$AR292,"&lt;="&amp;P$17))</f>
        <v>1.5</v>
      </c>
      <c r="Q292">
        <f>Q$14*(10-lgd*COUNTIF(Defaults!$AI292:$AR292,"&lt;="&amp;Q$17))</f>
        <v>1.5</v>
      </c>
      <c r="R292">
        <f>R$14*(10-lgd*COUNTIF(Defaults!$AI292:$AR292,"&lt;="&amp;R$17))</f>
        <v>1.41</v>
      </c>
      <c r="S292">
        <f>S$14*(10-lgd*COUNTIF(Defaults!$AI292:$AR292,"&lt;="&amp;S$17))</f>
        <v>1.41</v>
      </c>
      <c r="T292">
        <f>T$14*(10-lgd*COUNTIF(Defaults!$AI292:$AR292,"&lt;="&amp;T$17))</f>
        <v>1.41</v>
      </c>
      <c r="U292">
        <f>U$14*(10-lgd*COUNTIF(Defaults!$AI292:$AR292,"&lt;="&amp;U$17))</f>
        <v>95.410000000000011</v>
      </c>
      <c r="W292">
        <f t="shared" si="264"/>
        <v>0.1</v>
      </c>
      <c r="X292">
        <f t="shared" si="265"/>
        <v>0.1</v>
      </c>
      <c r="Y292">
        <f t="shared" si="266"/>
        <v>0.1</v>
      </c>
      <c r="Z292">
        <f t="shared" si="267"/>
        <v>0.1</v>
      </c>
      <c r="AA292">
        <f t="shared" si="268"/>
        <v>0.1</v>
      </c>
      <c r="AB292">
        <f t="shared" si="269"/>
        <v>0.1</v>
      </c>
      <c r="AC292">
        <f t="shared" si="270"/>
        <v>0.1</v>
      </c>
      <c r="AD292">
        <f t="shared" si="271"/>
        <v>0.1</v>
      </c>
      <c r="AE292">
        <f t="shared" si="272"/>
        <v>0.1</v>
      </c>
      <c r="AF292">
        <f t="shared" si="273"/>
        <v>0.1</v>
      </c>
      <c r="AG292">
        <f t="shared" si="274"/>
        <v>0.1</v>
      </c>
      <c r="AH292">
        <f t="shared" si="275"/>
        <v>0.1</v>
      </c>
      <c r="AI292">
        <f t="shared" si="276"/>
        <v>0.1</v>
      </c>
      <c r="AJ292">
        <f t="shared" si="277"/>
        <v>0.1</v>
      </c>
      <c r="AK292">
        <f t="shared" si="278"/>
        <v>0.1</v>
      </c>
      <c r="AL292">
        <f t="shared" si="279"/>
        <v>0.1</v>
      </c>
      <c r="AM292">
        <f t="shared" si="280"/>
        <v>0.1</v>
      </c>
      <c r="AN292">
        <f t="shared" si="281"/>
        <v>0.1</v>
      </c>
      <c r="AO292">
        <f t="shared" si="282"/>
        <v>0.1</v>
      </c>
      <c r="AP292">
        <f t="shared" si="283"/>
        <v>20.100000000000001</v>
      </c>
      <c r="AR292">
        <f t="shared" si="284"/>
        <v>0.1</v>
      </c>
      <c r="AS292">
        <f t="shared" si="285"/>
        <v>0.1</v>
      </c>
      <c r="AT292">
        <f t="shared" si="286"/>
        <v>0.1</v>
      </c>
      <c r="AU292">
        <f t="shared" si="287"/>
        <v>0.1</v>
      </c>
      <c r="AV292">
        <f t="shared" si="288"/>
        <v>0.1</v>
      </c>
      <c r="AW292">
        <f t="shared" si="289"/>
        <v>0.1</v>
      </c>
      <c r="AX292">
        <f t="shared" si="290"/>
        <v>0.1</v>
      </c>
      <c r="AY292">
        <f t="shared" si="291"/>
        <v>0.1</v>
      </c>
      <c r="AZ292">
        <f t="shared" si="292"/>
        <v>0.1</v>
      </c>
      <c r="BA292">
        <f t="shared" si="293"/>
        <v>0.1</v>
      </c>
      <c r="BB292">
        <f t="shared" si="294"/>
        <v>0.1</v>
      </c>
      <c r="BC292">
        <f t="shared" si="295"/>
        <v>0.1</v>
      </c>
      <c r="BD292">
        <f t="shared" si="296"/>
        <v>0.1</v>
      </c>
      <c r="BE292">
        <f t="shared" si="297"/>
        <v>0.1</v>
      </c>
      <c r="BF292">
        <f t="shared" si="298"/>
        <v>0.1</v>
      </c>
      <c r="BG292">
        <f t="shared" si="299"/>
        <v>0.1</v>
      </c>
      <c r="BH292">
        <f t="shared" si="300"/>
        <v>0.1</v>
      </c>
      <c r="BI292">
        <f t="shared" si="301"/>
        <v>0.1</v>
      </c>
      <c r="BJ292">
        <f t="shared" si="302"/>
        <v>0.1</v>
      </c>
      <c r="BK292">
        <f t="shared" si="303"/>
        <v>10.1</v>
      </c>
      <c r="BM292">
        <f t="shared" si="304"/>
        <v>1.2999999999999998</v>
      </c>
      <c r="BN292">
        <f t="shared" si="305"/>
        <v>1.2999999999999998</v>
      </c>
      <c r="BO292">
        <f t="shared" si="306"/>
        <v>1.2999999999999998</v>
      </c>
      <c r="BP292">
        <f t="shared" si="307"/>
        <v>1.2999999999999998</v>
      </c>
      <c r="BQ292">
        <f t="shared" si="308"/>
        <v>1.2999999999999998</v>
      </c>
      <c r="BR292">
        <f t="shared" si="309"/>
        <v>1.2999999999999998</v>
      </c>
      <c r="BS292">
        <f t="shared" si="310"/>
        <v>1.2999999999999998</v>
      </c>
      <c r="BT292">
        <f t="shared" si="311"/>
        <v>1.2999999999999998</v>
      </c>
      <c r="BU292">
        <f t="shared" si="312"/>
        <v>1.2999999999999998</v>
      </c>
      <c r="BV292">
        <f t="shared" si="313"/>
        <v>1.2999999999999998</v>
      </c>
      <c r="BW292">
        <f t="shared" si="314"/>
        <v>1.2999999999999998</v>
      </c>
      <c r="BX292">
        <f t="shared" si="315"/>
        <v>1.2999999999999998</v>
      </c>
      <c r="BY292">
        <f t="shared" si="316"/>
        <v>1.2999999999999998</v>
      </c>
      <c r="BZ292">
        <f t="shared" si="317"/>
        <v>1.2999999999999998</v>
      </c>
      <c r="CA292">
        <f t="shared" si="318"/>
        <v>1.2999999999999998</v>
      </c>
      <c r="CB292">
        <f t="shared" si="319"/>
        <v>1.2999999999999998</v>
      </c>
      <c r="CC292">
        <f t="shared" si="320"/>
        <v>1.2099999999999997</v>
      </c>
      <c r="CD292">
        <f t="shared" si="321"/>
        <v>1.2099999999999997</v>
      </c>
      <c r="CE292">
        <f t="shared" si="322"/>
        <v>1.2099999999999997</v>
      </c>
      <c r="CF292">
        <f t="shared" si="323"/>
        <v>65.210000000000008</v>
      </c>
      <c r="CH292">
        <f t="shared" si="324"/>
        <v>123.64000000000001</v>
      </c>
      <c r="CI292">
        <f t="shared" si="325"/>
        <v>22.000000000000004</v>
      </c>
      <c r="CJ292">
        <f t="shared" si="326"/>
        <v>12</v>
      </c>
      <c r="CK292">
        <f t="shared" si="327"/>
        <v>89.640000000000015</v>
      </c>
      <c r="CL292">
        <f t="shared" si="328"/>
        <v>0</v>
      </c>
      <c r="CM292">
        <f t="shared" si="329"/>
        <v>0</v>
      </c>
    </row>
    <row r="293" spans="1:91" x14ac:dyDescent="0.2">
      <c r="A293">
        <v>276</v>
      </c>
      <c r="B293">
        <f>B$14*(10-lgd*COUNTIF(Defaults!$AI293:$AR293,"&lt;="&amp;B$17))</f>
        <v>1.5</v>
      </c>
      <c r="C293">
        <f>C$14*(10-lgd*COUNTIF(Defaults!$AI293:$AR293,"&lt;="&amp;C$17))</f>
        <v>1.5</v>
      </c>
      <c r="D293">
        <f>D$14*(10-lgd*COUNTIF(Defaults!$AI293:$AR293,"&lt;="&amp;D$17))</f>
        <v>1.5</v>
      </c>
      <c r="E293">
        <f>E$14*(10-lgd*COUNTIF(Defaults!$AI293:$AR293,"&lt;="&amp;E$17))</f>
        <v>1.5</v>
      </c>
      <c r="F293">
        <f>F$14*(10-lgd*COUNTIF(Defaults!$AI293:$AR293,"&lt;="&amp;F$17))</f>
        <v>1.41</v>
      </c>
      <c r="G293">
        <f>G$14*(10-lgd*COUNTIF(Defaults!$AI293:$AR293,"&lt;="&amp;G$17))</f>
        <v>1.41</v>
      </c>
      <c r="H293">
        <f>H$14*(10-lgd*COUNTIF(Defaults!$AI293:$AR293,"&lt;="&amp;H$17))</f>
        <v>1.41</v>
      </c>
      <c r="I293">
        <f>I$14*(10-lgd*COUNTIF(Defaults!$AI293:$AR293,"&lt;="&amp;I$17))</f>
        <v>1.41</v>
      </c>
      <c r="J293">
        <f>J$14*(10-lgd*COUNTIF(Defaults!$AI293:$AR293,"&lt;="&amp;J$17))</f>
        <v>1.41</v>
      </c>
      <c r="K293">
        <f>K$14*(10-lgd*COUNTIF(Defaults!$AI293:$AR293,"&lt;="&amp;K$17))</f>
        <v>1.41</v>
      </c>
      <c r="L293">
        <f>L$14*(10-lgd*COUNTIF(Defaults!$AI293:$AR293,"&lt;="&amp;L$17))</f>
        <v>1.41</v>
      </c>
      <c r="M293">
        <f>M$14*(10-lgd*COUNTIF(Defaults!$AI293:$AR293,"&lt;="&amp;M$17))</f>
        <v>1.41</v>
      </c>
      <c r="N293">
        <f>N$14*(10-lgd*COUNTIF(Defaults!$AI293:$AR293,"&lt;="&amp;N$17))</f>
        <v>1.41</v>
      </c>
      <c r="O293">
        <f>O$14*(10-lgd*COUNTIF(Defaults!$AI293:$AR293,"&lt;="&amp;O$17))</f>
        <v>1.41</v>
      </c>
      <c r="P293">
        <f>P$14*(10-lgd*COUNTIF(Defaults!$AI293:$AR293,"&lt;="&amp;P$17))</f>
        <v>1.41</v>
      </c>
      <c r="Q293">
        <f>Q$14*(10-lgd*COUNTIF(Defaults!$AI293:$AR293,"&lt;="&amp;Q$17))</f>
        <v>1.41</v>
      </c>
      <c r="R293">
        <f>R$14*(10-lgd*COUNTIF(Defaults!$AI293:$AR293,"&lt;="&amp;R$17))</f>
        <v>1.32</v>
      </c>
      <c r="S293">
        <f>S$14*(10-lgd*COUNTIF(Defaults!$AI293:$AR293,"&lt;="&amp;S$17))</f>
        <v>1.32</v>
      </c>
      <c r="T293">
        <f>T$14*(10-lgd*COUNTIF(Defaults!$AI293:$AR293,"&lt;="&amp;T$17))</f>
        <v>1.32</v>
      </c>
      <c r="U293">
        <f>U$14*(10-lgd*COUNTIF(Defaults!$AI293:$AR293,"&lt;="&amp;U$17))</f>
        <v>89.320000000000007</v>
      </c>
      <c r="W293">
        <f t="shared" si="264"/>
        <v>0.1</v>
      </c>
      <c r="X293">
        <f t="shared" si="265"/>
        <v>0.1</v>
      </c>
      <c r="Y293">
        <f t="shared" si="266"/>
        <v>0.1</v>
      </c>
      <c r="Z293">
        <f t="shared" si="267"/>
        <v>0.1</v>
      </c>
      <c r="AA293">
        <f t="shared" si="268"/>
        <v>0.1</v>
      </c>
      <c r="AB293">
        <f t="shared" si="269"/>
        <v>0.1</v>
      </c>
      <c r="AC293">
        <f t="shared" si="270"/>
        <v>0.1</v>
      </c>
      <c r="AD293">
        <f t="shared" si="271"/>
        <v>0.1</v>
      </c>
      <c r="AE293">
        <f t="shared" si="272"/>
        <v>0.1</v>
      </c>
      <c r="AF293">
        <f t="shared" si="273"/>
        <v>0.1</v>
      </c>
      <c r="AG293">
        <f t="shared" si="274"/>
        <v>0.1</v>
      </c>
      <c r="AH293">
        <f t="shared" si="275"/>
        <v>0.1</v>
      </c>
      <c r="AI293">
        <f t="shared" si="276"/>
        <v>0.1</v>
      </c>
      <c r="AJ293">
        <f t="shared" si="277"/>
        <v>0.1</v>
      </c>
      <c r="AK293">
        <f t="shared" si="278"/>
        <v>0.1</v>
      </c>
      <c r="AL293">
        <f t="shared" si="279"/>
        <v>0.1</v>
      </c>
      <c r="AM293">
        <f t="shared" si="280"/>
        <v>0.1</v>
      </c>
      <c r="AN293">
        <f t="shared" si="281"/>
        <v>0.1</v>
      </c>
      <c r="AO293">
        <f t="shared" si="282"/>
        <v>0.1</v>
      </c>
      <c r="AP293">
        <f t="shared" si="283"/>
        <v>20.100000000000001</v>
      </c>
      <c r="AR293">
        <f t="shared" si="284"/>
        <v>0.1</v>
      </c>
      <c r="AS293">
        <f t="shared" si="285"/>
        <v>0.1</v>
      </c>
      <c r="AT293">
        <f t="shared" si="286"/>
        <v>0.1</v>
      </c>
      <c r="AU293">
        <f t="shared" si="287"/>
        <v>0.1</v>
      </c>
      <c r="AV293">
        <f t="shared" si="288"/>
        <v>0.1</v>
      </c>
      <c r="AW293">
        <f t="shared" si="289"/>
        <v>0.1</v>
      </c>
      <c r="AX293">
        <f t="shared" si="290"/>
        <v>0.1</v>
      </c>
      <c r="AY293">
        <f t="shared" si="291"/>
        <v>0.1</v>
      </c>
      <c r="AZ293">
        <f t="shared" si="292"/>
        <v>0.1</v>
      </c>
      <c r="BA293">
        <f t="shared" si="293"/>
        <v>0.1</v>
      </c>
      <c r="BB293">
        <f t="shared" si="294"/>
        <v>0.1</v>
      </c>
      <c r="BC293">
        <f t="shared" si="295"/>
        <v>0.1</v>
      </c>
      <c r="BD293">
        <f t="shared" si="296"/>
        <v>0.1</v>
      </c>
      <c r="BE293">
        <f t="shared" si="297"/>
        <v>0.1</v>
      </c>
      <c r="BF293">
        <f t="shared" si="298"/>
        <v>0.1</v>
      </c>
      <c r="BG293">
        <f t="shared" si="299"/>
        <v>0.1</v>
      </c>
      <c r="BH293">
        <f t="shared" si="300"/>
        <v>0.1</v>
      </c>
      <c r="BI293">
        <f t="shared" si="301"/>
        <v>0.1</v>
      </c>
      <c r="BJ293">
        <f t="shared" si="302"/>
        <v>0.1</v>
      </c>
      <c r="BK293">
        <f t="shared" si="303"/>
        <v>10.1</v>
      </c>
      <c r="BM293">
        <f t="shared" si="304"/>
        <v>1.2999999999999998</v>
      </c>
      <c r="BN293">
        <f t="shared" si="305"/>
        <v>1.2999999999999998</v>
      </c>
      <c r="BO293">
        <f t="shared" si="306"/>
        <v>1.2999999999999998</v>
      </c>
      <c r="BP293">
        <f t="shared" si="307"/>
        <v>1.2999999999999998</v>
      </c>
      <c r="BQ293">
        <f t="shared" si="308"/>
        <v>1.2099999999999997</v>
      </c>
      <c r="BR293">
        <f t="shared" si="309"/>
        <v>1.2099999999999997</v>
      </c>
      <c r="BS293">
        <f t="shared" si="310"/>
        <v>1.2099999999999997</v>
      </c>
      <c r="BT293">
        <f t="shared" si="311"/>
        <v>1.2099999999999997</v>
      </c>
      <c r="BU293">
        <f t="shared" si="312"/>
        <v>1.2099999999999997</v>
      </c>
      <c r="BV293">
        <f t="shared" si="313"/>
        <v>1.2099999999999997</v>
      </c>
      <c r="BW293">
        <f t="shared" si="314"/>
        <v>1.2099999999999997</v>
      </c>
      <c r="BX293">
        <f t="shared" si="315"/>
        <v>1.2099999999999997</v>
      </c>
      <c r="BY293">
        <f t="shared" si="316"/>
        <v>1.2099999999999997</v>
      </c>
      <c r="BZ293">
        <f t="shared" si="317"/>
        <v>1.2099999999999997</v>
      </c>
      <c r="CA293">
        <f t="shared" si="318"/>
        <v>1.2099999999999997</v>
      </c>
      <c r="CB293">
        <f t="shared" si="319"/>
        <v>1.2099999999999997</v>
      </c>
      <c r="CC293">
        <f t="shared" si="320"/>
        <v>1.1199999999999999</v>
      </c>
      <c r="CD293">
        <f t="shared" si="321"/>
        <v>1.1199999999999999</v>
      </c>
      <c r="CE293">
        <f t="shared" si="322"/>
        <v>1.1199999999999999</v>
      </c>
      <c r="CF293">
        <f t="shared" si="323"/>
        <v>59.12</v>
      </c>
      <c r="CH293">
        <f t="shared" si="324"/>
        <v>116.20000000000002</v>
      </c>
      <c r="CI293">
        <f t="shared" si="325"/>
        <v>22.000000000000004</v>
      </c>
      <c r="CJ293">
        <f t="shared" si="326"/>
        <v>12</v>
      </c>
      <c r="CK293">
        <f t="shared" si="327"/>
        <v>82.199999999999989</v>
      </c>
      <c r="CL293">
        <f t="shared" si="328"/>
        <v>0</v>
      </c>
      <c r="CM293">
        <f t="shared" si="329"/>
        <v>0</v>
      </c>
    </row>
    <row r="294" spans="1:91" x14ac:dyDescent="0.2">
      <c r="A294">
        <v>277</v>
      </c>
      <c r="B294">
        <f>B$14*(10-lgd*COUNTIF(Defaults!$AI294:$AR294,"&lt;="&amp;B$17))</f>
        <v>1.5</v>
      </c>
      <c r="C294">
        <f>C$14*(10-lgd*COUNTIF(Defaults!$AI294:$AR294,"&lt;="&amp;C$17))</f>
        <v>1.5</v>
      </c>
      <c r="D294">
        <f>D$14*(10-lgd*COUNTIF(Defaults!$AI294:$AR294,"&lt;="&amp;D$17))</f>
        <v>1.5</v>
      </c>
      <c r="E294">
        <f>E$14*(10-lgd*COUNTIF(Defaults!$AI294:$AR294,"&lt;="&amp;E$17))</f>
        <v>1.5</v>
      </c>
      <c r="F294">
        <f>F$14*(10-lgd*COUNTIF(Defaults!$AI294:$AR294,"&lt;="&amp;F$17))</f>
        <v>1.5</v>
      </c>
      <c r="G294">
        <f>G$14*(10-lgd*COUNTIF(Defaults!$AI294:$AR294,"&lt;="&amp;G$17))</f>
        <v>1.5</v>
      </c>
      <c r="H294">
        <f>H$14*(10-lgd*COUNTIF(Defaults!$AI294:$AR294,"&lt;="&amp;H$17))</f>
        <v>1.5</v>
      </c>
      <c r="I294">
        <f>I$14*(10-lgd*COUNTIF(Defaults!$AI294:$AR294,"&lt;="&amp;I$17))</f>
        <v>1.5</v>
      </c>
      <c r="J294">
        <f>J$14*(10-lgd*COUNTIF(Defaults!$AI294:$AR294,"&lt;="&amp;J$17))</f>
        <v>1.5</v>
      </c>
      <c r="K294">
        <f>K$14*(10-lgd*COUNTIF(Defaults!$AI294:$AR294,"&lt;="&amp;K$17))</f>
        <v>1.5</v>
      </c>
      <c r="L294">
        <f>L$14*(10-lgd*COUNTIF(Defaults!$AI294:$AR294,"&lt;="&amp;L$17))</f>
        <v>1.5</v>
      </c>
      <c r="M294">
        <f>M$14*(10-lgd*COUNTIF(Defaults!$AI294:$AR294,"&lt;="&amp;M$17))</f>
        <v>1.5</v>
      </c>
      <c r="N294">
        <f>N$14*(10-lgd*COUNTIF(Defaults!$AI294:$AR294,"&lt;="&amp;N$17))</f>
        <v>1.5</v>
      </c>
      <c r="O294">
        <f>O$14*(10-lgd*COUNTIF(Defaults!$AI294:$AR294,"&lt;="&amp;O$17))</f>
        <v>1.5</v>
      </c>
      <c r="P294">
        <f>P$14*(10-lgd*COUNTIF(Defaults!$AI294:$AR294,"&lt;="&amp;P$17))</f>
        <v>1.5</v>
      </c>
      <c r="Q294">
        <f>Q$14*(10-lgd*COUNTIF(Defaults!$AI294:$AR294,"&lt;="&amp;Q$17))</f>
        <v>1.5</v>
      </c>
      <c r="R294">
        <f>R$14*(10-lgd*COUNTIF(Defaults!$AI294:$AR294,"&lt;="&amp;R$17))</f>
        <v>1.5</v>
      </c>
      <c r="S294">
        <f>S$14*(10-lgd*COUNTIF(Defaults!$AI294:$AR294,"&lt;="&amp;S$17))</f>
        <v>1.41</v>
      </c>
      <c r="T294">
        <f>T$14*(10-lgd*COUNTIF(Defaults!$AI294:$AR294,"&lt;="&amp;T$17))</f>
        <v>1.41</v>
      </c>
      <c r="U294">
        <f>U$14*(10-lgd*COUNTIF(Defaults!$AI294:$AR294,"&lt;="&amp;U$17))</f>
        <v>95.410000000000011</v>
      </c>
      <c r="W294">
        <f t="shared" si="264"/>
        <v>0.1</v>
      </c>
      <c r="X294">
        <f t="shared" si="265"/>
        <v>0.1</v>
      </c>
      <c r="Y294">
        <f t="shared" si="266"/>
        <v>0.1</v>
      </c>
      <c r="Z294">
        <f t="shared" si="267"/>
        <v>0.1</v>
      </c>
      <c r="AA294">
        <f t="shared" si="268"/>
        <v>0.1</v>
      </c>
      <c r="AB294">
        <f t="shared" si="269"/>
        <v>0.1</v>
      </c>
      <c r="AC294">
        <f t="shared" si="270"/>
        <v>0.1</v>
      </c>
      <c r="AD294">
        <f t="shared" si="271"/>
        <v>0.1</v>
      </c>
      <c r="AE294">
        <f t="shared" si="272"/>
        <v>0.1</v>
      </c>
      <c r="AF294">
        <f t="shared" si="273"/>
        <v>0.1</v>
      </c>
      <c r="AG294">
        <f t="shared" si="274"/>
        <v>0.1</v>
      </c>
      <c r="AH294">
        <f t="shared" si="275"/>
        <v>0.1</v>
      </c>
      <c r="AI294">
        <f t="shared" si="276"/>
        <v>0.1</v>
      </c>
      <c r="AJ294">
        <f t="shared" si="277"/>
        <v>0.1</v>
      </c>
      <c r="AK294">
        <f t="shared" si="278"/>
        <v>0.1</v>
      </c>
      <c r="AL294">
        <f t="shared" si="279"/>
        <v>0.1</v>
      </c>
      <c r="AM294">
        <f t="shared" si="280"/>
        <v>0.1</v>
      </c>
      <c r="AN294">
        <f t="shared" si="281"/>
        <v>0.1</v>
      </c>
      <c r="AO294">
        <f t="shared" si="282"/>
        <v>0.1</v>
      </c>
      <c r="AP294">
        <f t="shared" si="283"/>
        <v>20.100000000000001</v>
      </c>
      <c r="AR294">
        <f t="shared" si="284"/>
        <v>0.1</v>
      </c>
      <c r="AS294">
        <f t="shared" si="285"/>
        <v>0.1</v>
      </c>
      <c r="AT294">
        <f t="shared" si="286"/>
        <v>0.1</v>
      </c>
      <c r="AU294">
        <f t="shared" si="287"/>
        <v>0.1</v>
      </c>
      <c r="AV294">
        <f t="shared" si="288"/>
        <v>0.1</v>
      </c>
      <c r="AW294">
        <f t="shared" si="289"/>
        <v>0.1</v>
      </c>
      <c r="AX294">
        <f t="shared" si="290"/>
        <v>0.1</v>
      </c>
      <c r="AY294">
        <f t="shared" si="291"/>
        <v>0.1</v>
      </c>
      <c r="AZ294">
        <f t="shared" si="292"/>
        <v>0.1</v>
      </c>
      <c r="BA294">
        <f t="shared" si="293"/>
        <v>0.1</v>
      </c>
      <c r="BB294">
        <f t="shared" si="294"/>
        <v>0.1</v>
      </c>
      <c r="BC294">
        <f t="shared" si="295"/>
        <v>0.1</v>
      </c>
      <c r="BD294">
        <f t="shared" si="296"/>
        <v>0.1</v>
      </c>
      <c r="BE294">
        <f t="shared" si="297"/>
        <v>0.1</v>
      </c>
      <c r="BF294">
        <f t="shared" si="298"/>
        <v>0.1</v>
      </c>
      <c r="BG294">
        <f t="shared" si="299"/>
        <v>0.1</v>
      </c>
      <c r="BH294">
        <f t="shared" si="300"/>
        <v>0.1</v>
      </c>
      <c r="BI294">
        <f t="shared" si="301"/>
        <v>0.1</v>
      </c>
      <c r="BJ294">
        <f t="shared" si="302"/>
        <v>0.1</v>
      </c>
      <c r="BK294">
        <f t="shared" si="303"/>
        <v>10.1</v>
      </c>
      <c r="BM294">
        <f t="shared" si="304"/>
        <v>1.2999999999999998</v>
      </c>
      <c r="BN294">
        <f t="shared" si="305"/>
        <v>1.2999999999999998</v>
      </c>
      <c r="BO294">
        <f t="shared" si="306"/>
        <v>1.2999999999999998</v>
      </c>
      <c r="BP294">
        <f t="shared" si="307"/>
        <v>1.2999999999999998</v>
      </c>
      <c r="BQ294">
        <f t="shared" si="308"/>
        <v>1.2999999999999998</v>
      </c>
      <c r="BR294">
        <f t="shared" si="309"/>
        <v>1.2999999999999998</v>
      </c>
      <c r="BS294">
        <f t="shared" si="310"/>
        <v>1.2999999999999998</v>
      </c>
      <c r="BT294">
        <f t="shared" si="311"/>
        <v>1.2999999999999998</v>
      </c>
      <c r="BU294">
        <f t="shared" si="312"/>
        <v>1.2999999999999998</v>
      </c>
      <c r="BV294">
        <f t="shared" si="313"/>
        <v>1.2999999999999998</v>
      </c>
      <c r="BW294">
        <f t="shared" si="314"/>
        <v>1.2999999999999998</v>
      </c>
      <c r="BX294">
        <f t="shared" si="315"/>
        <v>1.2999999999999998</v>
      </c>
      <c r="BY294">
        <f t="shared" si="316"/>
        <v>1.2999999999999998</v>
      </c>
      <c r="BZ294">
        <f t="shared" si="317"/>
        <v>1.2999999999999998</v>
      </c>
      <c r="CA294">
        <f t="shared" si="318"/>
        <v>1.2999999999999998</v>
      </c>
      <c r="CB294">
        <f t="shared" si="319"/>
        <v>1.2999999999999998</v>
      </c>
      <c r="CC294">
        <f t="shared" si="320"/>
        <v>1.2999999999999998</v>
      </c>
      <c r="CD294">
        <f t="shared" si="321"/>
        <v>1.2099999999999997</v>
      </c>
      <c r="CE294">
        <f t="shared" si="322"/>
        <v>1.2099999999999997</v>
      </c>
      <c r="CF294">
        <f t="shared" si="323"/>
        <v>65.210000000000008</v>
      </c>
      <c r="CH294">
        <f t="shared" si="324"/>
        <v>123.73000000000002</v>
      </c>
      <c r="CI294">
        <f t="shared" si="325"/>
        <v>22.000000000000004</v>
      </c>
      <c r="CJ294">
        <f t="shared" si="326"/>
        <v>12</v>
      </c>
      <c r="CK294">
        <f t="shared" si="327"/>
        <v>89.730000000000018</v>
      </c>
      <c r="CL294">
        <f t="shared" si="328"/>
        <v>0</v>
      </c>
      <c r="CM294">
        <f t="shared" si="329"/>
        <v>0</v>
      </c>
    </row>
    <row r="295" spans="1:91" x14ac:dyDescent="0.2">
      <c r="A295">
        <v>278</v>
      </c>
      <c r="B295">
        <f>B$14*(10-lgd*COUNTIF(Defaults!$AI295:$AR295,"&lt;="&amp;B$17))</f>
        <v>1.41</v>
      </c>
      <c r="C295">
        <f>C$14*(10-lgd*COUNTIF(Defaults!$AI295:$AR295,"&lt;="&amp;C$17))</f>
        <v>1.32</v>
      </c>
      <c r="D295">
        <f>D$14*(10-lgd*COUNTIF(Defaults!$AI295:$AR295,"&lt;="&amp;D$17))</f>
        <v>1.2299999999999998</v>
      </c>
      <c r="E295">
        <f>E$14*(10-lgd*COUNTIF(Defaults!$AI295:$AR295,"&lt;="&amp;E$17))</f>
        <v>1.2299999999999998</v>
      </c>
      <c r="F295">
        <f>F$14*(10-lgd*COUNTIF(Defaults!$AI295:$AR295,"&lt;="&amp;F$17))</f>
        <v>1.2299999999999998</v>
      </c>
      <c r="G295">
        <f>G$14*(10-lgd*COUNTIF(Defaults!$AI295:$AR295,"&lt;="&amp;G$17))</f>
        <v>1.2299999999999998</v>
      </c>
      <c r="H295">
        <f>H$14*(10-lgd*COUNTIF(Defaults!$AI295:$AR295,"&lt;="&amp;H$17))</f>
        <v>1.2299999999999998</v>
      </c>
      <c r="I295">
        <f>I$14*(10-lgd*COUNTIF(Defaults!$AI295:$AR295,"&lt;="&amp;I$17))</f>
        <v>1.2299999999999998</v>
      </c>
      <c r="J295">
        <f>J$14*(10-lgd*COUNTIF(Defaults!$AI295:$AR295,"&lt;="&amp;J$17))</f>
        <v>1.2299999999999998</v>
      </c>
      <c r="K295">
        <f>K$14*(10-lgd*COUNTIF(Defaults!$AI295:$AR295,"&lt;="&amp;K$17))</f>
        <v>1.2299999999999998</v>
      </c>
      <c r="L295">
        <f>L$14*(10-lgd*COUNTIF(Defaults!$AI295:$AR295,"&lt;="&amp;L$17))</f>
        <v>1.2299999999999998</v>
      </c>
      <c r="M295">
        <f>M$14*(10-lgd*COUNTIF(Defaults!$AI295:$AR295,"&lt;="&amp;M$17))</f>
        <v>1.2299999999999998</v>
      </c>
      <c r="N295">
        <f>N$14*(10-lgd*COUNTIF(Defaults!$AI295:$AR295,"&lt;="&amp;N$17))</f>
        <v>1.2299999999999998</v>
      </c>
      <c r="O295">
        <f>O$14*(10-lgd*COUNTIF(Defaults!$AI295:$AR295,"&lt;="&amp;O$17))</f>
        <v>1.1399999999999999</v>
      </c>
      <c r="P295">
        <f>P$14*(10-lgd*COUNTIF(Defaults!$AI295:$AR295,"&lt;="&amp;P$17))</f>
        <v>1.1399999999999999</v>
      </c>
      <c r="Q295">
        <f>Q$14*(10-lgd*COUNTIF(Defaults!$AI295:$AR295,"&lt;="&amp;Q$17))</f>
        <v>1.1399999999999999</v>
      </c>
      <c r="R295">
        <f>R$14*(10-lgd*COUNTIF(Defaults!$AI295:$AR295,"&lt;="&amp;R$17))</f>
        <v>1.05</v>
      </c>
      <c r="S295">
        <f>S$14*(10-lgd*COUNTIF(Defaults!$AI295:$AR295,"&lt;="&amp;S$17))</f>
        <v>1.05</v>
      </c>
      <c r="T295">
        <f>T$14*(10-lgd*COUNTIF(Defaults!$AI295:$AR295,"&lt;="&amp;T$17))</f>
        <v>1.05</v>
      </c>
      <c r="U295">
        <f>U$14*(10-lgd*COUNTIF(Defaults!$AI295:$AR295,"&lt;="&amp;U$17))</f>
        <v>71.05</v>
      </c>
      <c r="W295">
        <f t="shared" si="264"/>
        <v>0.1</v>
      </c>
      <c r="X295">
        <f t="shared" si="265"/>
        <v>0.1</v>
      </c>
      <c r="Y295">
        <f t="shared" si="266"/>
        <v>0.1</v>
      </c>
      <c r="Z295">
        <f t="shared" si="267"/>
        <v>0.1</v>
      </c>
      <c r="AA295">
        <f t="shared" si="268"/>
        <v>0.1</v>
      </c>
      <c r="AB295">
        <f t="shared" si="269"/>
        <v>0.1</v>
      </c>
      <c r="AC295">
        <f t="shared" si="270"/>
        <v>0.1</v>
      </c>
      <c r="AD295">
        <f t="shared" si="271"/>
        <v>0.1</v>
      </c>
      <c r="AE295">
        <f t="shared" si="272"/>
        <v>0.1</v>
      </c>
      <c r="AF295">
        <f t="shared" si="273"/>
        <v>0.1</v>
      </c>
      <c r="AG295">
        <f t="shared" si="274"/>
        <v>0.1</v>
      </c>
      <c r="AH295">
        <f t="shared" si="275"/>
        <v>0.1</v>
      </c>
      <c r="AI295">
        <f t="shared" si="276"/>
        <v>0.1</v>
      </c>
      <c r="AJ295">
        <f t="shared" si="277"/>
        <v>0.1</v>
      </c>
      <c r="AK295">
        <f t="shared" si="278"/>
        <v>0.1</v>
      </c>
      <c r="AL295">
        <f t="shared" si="279"/>
        <v>0.1</v>
      </c>
      <c r="AM295">
        <f t="shared" si="280"/>
        <v>0.1</v>
      </c>
      <c r="AN295">
        <f t="shared" si="281"/>
        <v>0.1</v>
      </c>
      <c r="AO295">
        <f t="shared" si="282"/>
        <v>0.1</v>
      </c>
      <c r="AP295">
        <f t="shared" si="283"/>
        <v>20.100000000000001</v>
      </c>
      <c r="AR295">
        <f t="shared" si="284"/>
        <v>0.1</v>
      </c>
      <c r="AS295">
        <f t="shared" si="285"/>
        <v>0.1</v>
      </c>
      <c r="AT295">
        <f t="shared" si="286"/>
        <v>0.1</v>
      </c>
      <c r="AU295">
        <f t="shared" si="287"/>
        <v>0.1</v>
      </c>
      <c r="AV295">
        <f t="shared" si="288"/>
        <v>0.1</v>
      </c>
      <c r="AW295">
        <f t="shared" si="289"/>
        <v>0.1</v>
      </c>
      <c r="AX295">
        <f t="shared" si="290"/>
        <v>0.1</v>
      </c>
      <c r="AY295">
        <f t="shared" si="291"/>
        <v>0.1</v>
      </c>
      <c r="AZ295">
        <f t="shared" si="292"/>
        <v>0.1</v>
      </c>
      <c r="BA295">
        <f t="shared" si="293"/>
        <v>0.1</v>
      </c>
      <c r="BB295">
        <f t="shared" si="294"/>
        <v>0.1</v>
      </c>
      <c r="BC295">
        <f t="shared" si="295"/>
        <v>0.1</v>
      </c>
      <c r="BD295">
        <f t="shared" si="296"/>
        <v>0.1</v>
      </c>
      <c r="BE295">
        <f t="shared" si="297"/>
        <v>0.1</v>
      </c>
      <c r="BF295">
        <f t="shared" si="298"/>
        <v>0.1</v>
      </c>
      <c r="BG295">
        <f t="shared" si="299"/>
        <v>0.1</v>
      </c>
      <c r="BH295">
        <f t="shared" si="300"/>
        <v>0.1</v>
      </c>
      <c r="BI295">
        <f t="shared" si="301"/>
        <v>0.1</v>
      </c>
      <c r="BJ295">
        <f t="shared" si="302"/>
        <v>0.1</v>
      </c>
      <c r="BK295">
        <f t="shared" si="303"/>
        <v>10.1</v>
      </c>
      <c r="BM295">
        <f t="shared" si="304"/>
        <v>1.2099999999999997</v>
      </c>
      <c r="BN295">
        <f t="shared" si="305"/>
        <v>1.1199999999999999</v>
      </c>
      <c r="BO295">
        <f t="shared" si="306"/>
        <v>1.0299999999999996</v>
      </c>
      <c r="BP295">
        <f t="shared" si="307"/>
        <v>1.0299999999999996</v>
      </c>
      <c r="BQ295">
        <f t="shared" si="308"/>
        <v>1.0299999999999996</v>
      </c>
      <c r="BR295">
        <f t="shared" si="309"/>
        <v>1.0299999999999996</v>
      </c>
      <c r="BS295">
        <f t="shared" si="310"/>
        <v>1.0299999999999996</v>
      </c>
      <c r="BT295">
        <f t="shared" si="311"/>
        <v>1.0299999999999996</v>
      </c>
      <c r="BU295">
        <f t="shared" si="312"/>
        <v>1.0299999999999996</v>
      </c>
      <c r="BV295">
        <f t="shared" si="313"/>
        <v>1.0299999999999996</v>
      </c>
      <c r="BW295">
        <f t="shared" si="314"/>
        <v>1.0299999999999996</v>
      </c>
      <c r="BX295">
        <f t="shared" si="315"/>
        <v>1.0299999999999996</v>
      </c>
      <c r="BY295">
        <f t="shared" si="316"/>
        <v>1.0299999999999996</v>
      </c>
      <c r="BZ295">
        <f t="shared" si="317"/>
        <v>0.93999999999999984</v>
      </c>
      <c r="CA295">
        <f t="shared" si="318"/>
        <v>0.93999999999999984</v>
      </c>
      <c r="CB295">
        <f t="shared" si="319"/>
        <v>0.93999999999999984</v>
      </c>
      <c r="CC295">
        <f t="shared" si="320"/>
        <v>0.85000000000000009</v>
      </c>
      <c r="CD295">
        <f t="shared" si="321"/>
        <v>0.85000000000000009</v>
      </c>
      <c r="CE295">
        <f t="shared" si="322"/>
        <v>0.85000000000000009</v>
      </c>
      <c r="CF295">
        <f t="shared" si="323"/>
        <v>40.849999999999994</v>
      </c>
      <c r="CH295">
        <f t="shared" si="324"/>
        <v>93.88</v>
      </c>
      <c r="CI295">
        <f t="shared" si="325"/>
        <v>22.000000000000004</v>
      </c>
      <c r="CJ295">
        <f t="shared" si="326"/>
        <v>12</v>
      </c>
      <c r="CK295">
        <f t="shared" si="327"/>
        <v>59.879999999999995</v>
      </c>
      <c r="CL295">
        <f t="shared" si="328"/>
        <v>0</v>
      </c>
      <c r="CM295">
        <f t="shared" si="329"/>
        <v>0</v>
      </c>
    </row>
    <row r="296" spans="1:91" x14ac:dyDescent="0.2">
      <c r="A296">
        <v>279</v>
      </c>
      <c r="B296">
        <f>B$14*(10-lgd*COUNTIF(Defaults!$AI296:$AR296,"&lt;="&amp;B$17))</f>
        <v>1.5</v>
      </c>
      <c r="C296">
        <f>C$14*(10-lgd*COUNTIF(Defaults!$AI296:$AR296,"&lt;="&amp;C$17))</f>
        <v>1.5</v>
      </c>
      <c r="D296">
        <f>D$14*(10-lgd*COUNTIF(Defaults!$AI296:$AR296,"&lt;="&amp;D$17))</f>
        <v>1.5</v>
      </c>
      <c r="E296">
        <f>E$14*(10-lgd*COUNTIF(Defaults!$AI296:$AR296,"&lt;="&amp;E$17))</f>
        <v>1.5</v>
      </c>
      <c r="F296">
        <f>F$14*(10-lgd*COUNTIF(Defaults!$AI296:$AR296,"&lt;="&amp;F$17))</f>
        <v>1.5</v>
      </c>
      <c r="G296">
        <f>G$14*(10-lgd*COUNTIF(Defaults!$AI296:$AR296,"&lt;="&amp;G$17))</f>
        <v>1.5</v>
      </c>
      <c r="H296">
        <f>H$14*(10-lgd*COUNTIF(Defaults!$AI296:$AR296,"&lt;="&amp;H$17))</f>
        <v>1.5</v>
      </c>
      <c r="I296">
        <f>I$14*(10-lgd*COUNTIF(Defaults!$AI296:$AR296,"&lt;="&amp;I$17))</f>
        <v>1.5</v>
      </c>
      <c r="J296">
        <f>J$14*(10-lgd*COUNTIF(Defaults!$AI296:$AR296,"&lt;="&amp;J$17))</f>
        <v>1.5</v>
      </c>
      <c r="K296">
        <f>K$14*(10-lgd*COUNTIF(Defaults!$AI296:$AR296,"&lt;="&amp;K$17))</f>
        <v>1.5</v>
      </c>
      <c r="L296">
        <f>L$14*(10-lgd*COUNTIF(Defaults!$AI296:$AR296,"&lt;="&amp;L$17))</f>
        <v>1.5</v>
      </c>
      <c r="M296">
        <f>M$14*(10-lgd*COUNTIF(Defaults!$AI296:$AR296,"&lt;="&amp;M$17))</f>
        <v>1.5</v>
      </c>
      <c r="N296">
        <f>N$14*(10-lgd*COUNTIF(Defaults!$AI296:$AR296,"&lt;="&amp;N$17))</f>
        <v>1.5</v>
      </c>
      <c r="O296">
        <f>O$14*(10-lgd*COUNTIF(Defaults!$AI296:$AR296,"&lt;="&amp;O$17))</f>
        <v>1.5</v>
      </c>
      <c r="P296">
        <f>P$14*(10-lgd*COUNTIF(Defaults!$AI296:$AR296,"&lt;="&amp;P$17))</f>
        <v>1.5</v>
      </c>
      <c r="Q296">
        <f>Q$14*(10-lgd*COUNTIF(Defaults!$AI296:$AR296,"&lt;="&amp;Q$17))</f>
        <v>1.5</v>
      </c>
      <c r="R296">
        <f>R$14*(10-lgd*COUNTIF(Defaults!$AI296:$AR296,"&lt;="&amp;R$17))</f>
        <v>1.5</v>
      </c>
      <c r="S296">
        <f>S$14*(10-lgd*COUNTIF(Defaults!$AI296:$AR296,"&lt;="&amp;S$17))</f>
        <v>1.5</v>
      </c>
      <c r="T296">
        <f>T$14*(10-lgd*COUNTIF(Defaults!$AI296:$AR296,"&lt;="&amp;T$17))</f>
        <v>1.5</v>
      </c>
      <c r="U296">
        <f>U$14*(10-lgd*COUNTIF(Defaults!$AI296:$AR296,"&lt;="&amp;U$17))</f>
        <v>101.5</v>
      </c>
      <c r="W296">
        <f t="shared" si="264"/>
        <v>0.1</v>
      </c>
      <c r="X296">
        <f t="shared" si="265"/>
        <v>0.1</v>
      </c>
      <c r="Y296">
        <f t="shared" si="266"/>
        <v>0.1</v>
      </c>
      <c r="Z296">
        <f t="shared" si="267"/>
        <v>0.1</v>
      </c>
      <c r="AA296">
        <f t="shared" si="268"/>
        <v>0.1</v>
      </c>
      <c r="AB296">
        <f t="shared" si="269"/>
        <v>0.1</v>
      </c>
      <c r="AC296">
        <f t="shared" si="270"/>
        <v>0.1</v>
      </c>
      <c r="AD296">
        <f t="shared" si="271"/>
        <v>0.1</v>
      </c>
      <c r="AE296">
        <f t="shared" si="272"/>
        <v>0.1</v>
      </c>
      <c r="AF296">
        <f t="shared" si="273"/>
        <v>0.1</v>
      </c>
      <c r="AG296">
        <f t="shared" si="274"/>
        <v>0.1</v>
      </c>
      <c r="AH296">
        <f t="shared" si="275"/>
        <v>0.1</v>
      </c>
      <c r="AI296">
        <f t="shared" si="276"/>
        <v>0.1</v>
      </c>
      <c r="AJ296">
        <f t="shared" si="277"/>
        <v>0.1</v>
      </c>
      <c r="AK296">
        <f t="shared" si="278"/>
        <v>0.1</v>
      </c>
      <c r="AL296">
        <f t="shared" si="279"/>
        <v>0.1</v>
      </c>
      <c r="AM296">
        <f t="shared" si="280"/>
        <v>0.1</v>
      </c>
      <c r="AN296">
        <f t="shared" si="281"/>
        <v>0.1</v>
      </c>
      <c r="AO296">
        <f t="shared" si="282"/>
        <v>0.1</v>
      </c>
      <c r="AP296">
        <f t="shared" si="283"/>
        <v>20.100000000000001</v>
      </c>
      <c r="AR296">
        <f t="shared" si="284"/>
        <v>0.1</v>
      </c>
      <c r="AS296">
        <f t="shared" si="285"/>
        <v>0.1</v>
      </c>
      <c r="AT296">
        <f t="shared" si="286"/>
        <v>0.1</v>
      </c>
      <c r="AU296">
        <f t="shared" si="287"/>
        <v>0.1</v>
      </c>
      <c r="AV296">
        <f t="shared" si="288"/>
        <v>0.1</v>
      </c>
      <c r="AW296">
        <f t="shared" si="289"/>
        <v>0.1</v>
      </c>
      <c r="AX296">
        <f t="shared" si="290"/>
        <v>0.1</v>
      </c>
      <c r="AY296">
        <f t="shared" si="291"/>
        <v>0.1</v>
      </c>
      <c r="AZ296">
        <f t="shared" si="292"/>
        <v>0.1</v>
      </c>
      <c r="BA296">
        <f t="shared" si="293"/>
        <v>0.1</v>
      </c>
      <c r="BB296">
        <f t="shared" si="294"/>
        <v>0.1</v>
      </c>
      <c r="BC296">
        <f t="shared" si="295"/>
        <v>0.1</v>
      </c>
      <c r="BD296">
        <f t="shared" si="296"/>
        <v>0.1</v>
      </c>
      <c r="BE296">
        <f t="shared" si="297"/>
        <v>0.1</v>
      </c>
      <c r="BF296">
        <f t="shared" si="298"/>
        <v>0.1</v>
      </c>
      <c r="BG296">
        <f t="shared" si="299"/>
        <v>0.1</v>
      </c>
      <c r="BH296">
        <f t="shared" si="300"/>
        <v>0.1</v>
      </c>
      <c r="BI296">
        <f t="shared" si="301"/>
        <v>0.1</v>
      </c>
      <c r="BJ296">
        <f t="shared" si="302"/>
        <v>0.1</v>
      </c>
      <c r="BK296">
        <f t="shared" si="303"/>
        <v>10.1</v>
      </c>
      <c r="BM296">
        <f t="shared" si="304"/>
        <v>1.2999999999999998</v>
      </c>
      <c r="BN296">
        <f t="shared" si="305"/>
        <v>1.2999999999999998</v>
      </c>
      <c r="BO296">
        <f t="shared" si="306"/>
        <v>1.2999999999999998</v>
      </c>
      <c r="BP296">
        <f t="shared" si="307"/>
        <v>1.2999999999999998</v>
      </c>
      <c r="BQ296">
        <f t="shared" si="308"/>
        <v>1.2999999999999998</v>
      </c>
      <c r="BR296">
        <f t="shared" si="309"/>
        <v>1.2999999999999998</v>
      </c>
      <c r="BS296">
        <f t="shared" si="310"/>
        <v>1.2999999999999998</v>
      </c>
      <c r="BT296">
        <f t="shared" si="311"/>
        <v>1.2999999999999998</v>
      </c>
      <c r="BU296">
        <f t="shared" si="312"/>
        <v>1.2999999999999998</v>
      </c>
      <c r="BV296">
        <f t="shared" si="313"/>
        <v>1.2999999999999998</v>
      </c>
      <c r="BW296">
        <f t="shared" si="314"/>
        <v>1.2999999999999998</v>
      </c>
      <c r="BX296">
        <f t="shared" si="315"/>
        <v>1.2999999999999998</v>
      </c>
      <c r="BY296">
        <f t="shared" si="316"/>
        <v>1.2999999999999998</v>
      </c>
      <c r="BZ296">
        <f t="shared" si="317"/>
        <v>1.2999999999999998</v>
      </c>
      <c r="CA296">
        <f t="shared" si="318"/>
        <v>1.2999999999999998</v>
      </c>
      <c r="CB296">
        <f t="shared" si="319"/>
        <v>1.2999999999999998</v>
      </c>
      <c r="CC296">
        <f t="shared" si="320"/>
        <v>1.2999999999999998</v>
      </c>
      <c r="CD296">
        <f t="shared" si="321"/>
        <v>1.2999999999999998</v>
      </c>
      <c r="CE296">
        <f t="shared" si="322"/>
        <v>1.2999999999999998</v>
      </c>
      <c r="CF296">
        <f t="shared" si="323"/>
        <v>71.300000000000011</v>
      </c>
      <c r="CH296">
        <f t="shared" si="324"/>
        <v>130</v>
      </c>
      <c r="CI296">
        <f t="shared" si="325"/>
        <v>22.000000000000004</v>
      </c>
      <c r="CJ296">
        <f t="shared" si="326"/>
        <v>12</v>
      </c>
      <c r="CK296">
        <f t="shared" si="327"/>
        <v>96.000000000000014</v>
      </c>
      <c r="CL296">
        <f t="shared" si="328"/>
        <v>0</v>
      </c>
      <c r="CM296">
        <f t="shared" si="329"/>
        <v>0</v>
      </c>
    </row>
    <row r="297" spans="1:91" x14ac:dyDescent="0.2">
      <c r="A297">
        <v>280</v>
      </c>
      <c r="B297">
        <f>B$14*(10-lgd*COUNTIF(Defaults!$AI297:$AR297,"&lt;="&amp;B$17))</f>
        <v>1.5</v>
      </c>
      <c r="C297">
        <f>C$14*(10-lgd*COUNTIF(Defaults!$AI297:$AR297,"&lt;="&amp;C$17))</f>
        <v>1.5</v>
      </c>
      <c r="D297">
        <f>D$14*(10-lgd*COUNTIF(Defaults!$AI297:$AR297,"&lt;="&amp;D$17))</f>
        <v>1.5</v>
      </c>
      <c r="E297">
        <f>E$14*(10-lgd*COUNTIF(Defaults!$AI297:$AR297,"&lt;="&amp;E$17))</f>
        <v>1.5</v>
      </c>
      <c r="F297">
        <f>F$14*(10-lgd*COUNTIF(Defaults!$AI297:$AR297,"&lt;="&amp;F$17))</f>
        <v>1.5</v>
      </c>
      <c r="G297">
        <f>G$14*(10-lgd*COUNTIF(Defaults!$AI297:$AR297,"&lt;="&amp;G$17))</f>
        <v>1.5</v>
      </c>
      <c r="H297">
        <f>H$14*(10-lgd*COUNTIF(Defaults!$AI297:$AR297,"&lt;="&amp;H$17))</f>
        <v>1.5</v>
      </c>
      <c r="I297">
        <f>I$14*(10-lgd*COUNTIF(Defaults!$AI297:$AR297,"&lt;="&amp;I$17))</f>
        <v>1.5</v>
      </c>
      <c r="J297">
        <f>J$14*(10-lgd*COUNTIF(Defaults!$AI297:$AR297,"&lt;="&amp;J$17))</f>
        <v>1.5</v>
      </c>
      <c r="K297">
        <f>K$14*(10-lgd*COUNTIF(Defaults!$AI297:$AR297,"&lt;="&amp;K$17))</f>
        <v>1.5</v>
      </c>
      <c r="L297">
        <f>L$14*(10-lgd*COUNTIF(Defaults!$AI297:$AR297,"&lt;="&amp;L$17))</f>
        <v>1.5</v>
      </c>
      <c r="M297">
        <f>M$14*(10-lgd*COUNTIF(Defaults!$AI297:$AR297,"&lt;="&amp;M$17))</f>
        <v>1.41</v>
      </c>
      <c r="N297">
        <f>N$14*(10-lgd*COUNTIF(Defaults!$AI297:$AR297,"&lt;="&amp;N$17))</f>
        <v>1.41</v>
      </c>
      <c r="O297">
        <f>O$14*(10-lgd*COUNTIF(Defaults!$AI297:$AR297,"&lt;="&amp;O$17))</f>
        <v>1.41</v>
      </c>
      <c r="P297">
        <f>P$14*(10-lgd*COUNTIF(Defaults!$AI297:$AR297,"&lt;="&amp;P$17))</f>
        <v>1.41</v>
      </c>
      <c r="Q297">
        <f>Q$14*(10-lgd*COUNTIF(Defaults!$AI297:$AR297,"&lt;="&amp;Q$17))</f>
        <v>1.41</v>
      </c>
      <c r="R297">
        <f>R$14*(10-lgd*COUNTIF(Defaults!$AI297:$AR297,"&lt;="&amp;R$17))</f>
        <v>1.41</v>
      </c>
      <c r="S297">
        <f>S$14*(10-lgd*COUNTIF(Defaults!$AI297:$AR297,"&lt;="&amp;S$17))</f>
        <v>1.41</v>
      </c>
      <c r="T297">
        <f>T$14*(10-lgd*COUNTIF(Defaults!$AI297:$AR297,"&lt;="&amp;T$17))</f>
        <v>1.41</v>
      </c>
      <c r="U297">
        <f>U$14*(10-lgd*COUNTIF(Defaults!$AI297:$AR297,"&lt;="&amp;U$17))</f>
        <v>95.410000000000011</v>
      </c>
      <c r="W297">
        <f t="shared" si="264"/>
        <v>0.1</v>
      </c>
      <c r="X297">
        <f t="shared" si="265"/>
        <v>0.1</v>
      </c>
      <c r="Y297">
        <f t="shared" si="266"/>
        <v>0.1</v>
      </c>
      <c r="Z297">
        <f t="shared" si="267"/>
        <v>0.1</v>
      </c>
      <c r="AA297">
        <f t="shared" si="268"/>
        <v>0.1</v>
      </c>
      <c r="AB297">
        <f t="shared" si="269"/>
        <v>0.1</v>
      </c>
      <c r="AC297">
        <f t="shared" si="270"/>
        <v>0.1</v>
      </c>
      <c r="AD297">
        <f t="shared" si="271"/>
        <v>0.1</v>
      </c>
      <c r="AE297">
        <f t="shared" si="272"/>
        <v>0.1</v>
      </c>
      <c r="AF297">
        <f t="shared" si="273"/>
        <v>0.1</v>
      </c>
      <c r="AG297">
        <f t="shared" si="274"/>
        <v>0.1</v>
      </c>
      <c r="AH297">
        <f t="shared" si="275"/>
        <v>0.1</v>
      </c>
      <c r="AI297">
        <f t="shared" si="276"/>
        <v>0.1</v>
      </c>
      <c r="AJ297">
        <f t="shared" si="277"/>
        <v>0.1</v>
      </c>
      <c r="AK297">
        <f t="shared" si="278"/>
        <v>0.1</v>
      </c>
      <c r="AL297">
        <f t="shared" si="279"/>
        <v>0.1</v>
      </c>
      <c r="AM297">
        <f t="shared" si="280"/>
        <v>0.1</v>
      </c>
      <c r="AN297">
        <f t="shared" si="281"/>
        <v>0.1</v>
      </c>
      <c r="AO297">
        <f t="shared" si="282"/>
        <v>0.1</v>
      </c>
      <c r="AP297">
        <f t="shared" si="283"/>
        <v>20.100000000000001</v>
      </c>
      <c r="AR297">
        <f t="shared" si="284"/>
        <v>0.1</v>
      </c>
      <c r="AS297">
        <f t="shared" si="285"/>
        <v>0.1</v>
      </c>
      <c r="AT297">
        <f t="shared" si="286"/>
        <v>0.1</v>
      </c>
      <c r="AU297">
        <f t="shared" si="287"/>
        <v>0.1</v>
      </c>
      <c r="AV297">
        <f t="shared" si="288"/>
        <v>0.1</v>
      </c>
      <c r="AW297">
        <f t="shared" si="289"/>
        <v>0.1</v>
      </c>
      <c r="AX297">
        <f t="shared" si="290"/>
        <v>0.1</v>
      </c>
      <c r="AY297">
        <f t="shared" si="291"/>
        <v>0.1</v>
      </c>
      <c r="AZ297">
        <f t="shared" si="292"/>
        <v>0.1</v>
      </c>
      <c r="BA297">
        <f t="shared" si="293"/>
        <v>0.1</v>
      </c>
      <c r="BB297">
        <f t="shared" si="294"/>
        <v>0.1</v>
      </c>
      <c r="BC297">
        <f t="shared" si="295"/>
        <v>0.1</v>
      </c>
      <c r="BD297">
        <f t="shared" si="296"/>
        <v>0.1</v>
      </c>
      <c r="BE297">
        <f t="shared" si="297"/>
        <v>0.1</v>
      </c>
      <c r="BF297">
        <f t="shared" si="298"/>
        <v>0.1</v>
      </c>
      <c r="BG297">
        <f t="shared" si="299"/>
        <v>0.1</v>
      </c>
      <c r="BH297">
        <f t="shared" si="300"/>
        <v>0.1</v>
      </c>
      <c r="BI297">
        <f t="shared" si="301"/>
        <v>0.1</v>
      </c>
      <c r="BJ297">
        <f t="shared" si="302"/>
        <v>0.1</v>
      </c>
      <c r="BK297">
        <f t="shared" si="303"/>
        <v>10.1</v>
      </c>
      <c r="BM297">
        <f t="shared" si="304"/>
        <v>1.2999999999999998</v>
      </c>
      <c r="BN297">
        <f t="shared" si="305"/>
        <v>1.2999999999999998</v>
      </c>
      <c r="BO297">
        <f t="shared" si="306"/>
        <v>1.2999999999999998</v>
      </c>
      <c r="BP297">
        <f t="shared" si="307"/>
        <v>1.2999999999999998</v>
      </c>
      <c r="BQ297">
        <f t="shared" si="308"/>
        <v>1.2999999999999998</v>
      </c>
      <c r="BR297">
        <f t="shared" si="309"/>
        <v>1.2999999999999998</v>
      </c>
      <c r="BS297">
        <f t="shared" si="310"/>
        <v>1.2999999999999998</v>
      </c>
      <c r="BT297">
        <f t="shared" si="311"/>
        <v>1.2999999999999998</v>
      </c>
      <c r="BU297">
        <f t="shared" si="312"/>
        <v>1.2999999999999998</v>
      </c>
      <c r="BV297">
        <f t="shared" si="313"/>
        <v>1.2999999999999998</v>
      </c>
      <c r="BW297">
        <f t="shared" si="314"/>
        <v>1.2999999999999998</v>
      </c>
      <c r="BX297">
        <f t="shared" si="315"/>
        <v>1.2099999999999997</v>
      </c>
      <c r="BY297">
        <f t="shared" si="316"/>
        <v>1.2099999999999997</v>
      </c>
      <c r="BZ297">
        <f t="shared" si="317"/>
        <v>1.2099999999999997</v>
      </c>
      <c r="CA297">
        <f t="shared" si="318"/>
        <v>1.2099999999999997</v>
      </c>
      <c r="CB297">
        <f t="shared" si="319"/>
        <v>1.2099999999999997</v>
      </c>
      <c r="CC297">
        <f t="shared" si="320"/>
        <v>1.2099999999999997</v>
      </c>
      <c r="CD297">
        <f t="shared" si="321"/>
        <v>1.2099999999999997</v>
      </c>
      <c r="CE297">
        <f t="shared" si="322"/>
        <v>1.2099999999999997</v>
      </c>
      <c r="CF297">
        <f t="shared" si="323"/>
        <v>65.210000000000008</v>
      </c>
      <c r="CH297">
        <f t="shared" si="324"/>
        <v>123.19000000000001</v>
      </c>
      <c r="CI297">
        <f t="shared" si="325"/>
        <v>22.000000000000004</v>
      </c>
      <c r="CJ297">
        <f t="shared" si="326"/>
        <v>12</v>
      </c>
      <c r="CK297">
        <f t="shared" si="327"/>
        <v>89.190000000000012</v>
      </c>
      <c r="CL297">
        <f t="shared" si="328"/>
        <v>0</v>
      </c>
      <c r="CM297">
        <f t="shared" si="329"/>
        <v>0</v>
      </c>
    </row>
    <row r="298" spans="1:91" x14ac:dyDescent="0.2">
      <c r="A298">
        <v>281</v>
      </c>
      <c r="B298">
        <f>B$14*(10-lgd*COUNTIF(Defaults!$AI298:$AR298,"&lt;="&amp;B$17))</f>
        <v>1.5</v>
      </c>
      <c r="C298">
        <f>C$14*(10-lgd*COUNTIF(Defaults!$AI298:$AR298,"&lt;="&amp;C$17))</f>
        <v>1.5</v>
      </c>
      <c r="D298">
        <f>D$14*(10-lgd*COUNTIF(Defaults!$AI298:$AR298,"&lt;="&amp;D$17))</f>
        <v>1.5</v>
      </c>
      <c r="E298">
        <f>E$14*(10-lgd*COUNTIF(Defaults!$AI298:$AR298,"&lt;="&amp;E$17))</f>
        <v>1.5</v>
      </c>
      <c r="F298">
        <f>F$14*(10-lgd*COUNTIF(Defaults!$AI298:$AR298,"&lt;="&amp;F$17))</f>
        <v>1.5</v>
      </c>
      <c r="G298">
        <f>G$14*(10-lgd*COUNTIF(Defaults!$AI298:$AR298,"&lt;="&amp;G$17))</f>
        <v>1.5</v>
      </c>
      <c r="H298">
        <f>H$14*(10-lgd*COUNTIF(Defaults!$AI298:$AR298,"&lt;="&amp;H$17))</f>
        <v>1.5</v>
      </c>
      <c r="I298">
        <f>I$14*(10-lgd*COUNTIF(Defaults!$AI298:$AR298,"&lt;="&amp;I$17))</f>
        <v>1.5</v>
      </c>
      <c r="J298">
        <f>J$14*(10-lgd*COUNTIF(Defaults!$AI298:$AR298,"&lt;="&amp;J$17))</f>
        <v>1.5</v>
      </c>
      <c r="K298">
        <f>K$14*(10-lgd*COUNTIF(Defaults!$AI298:$AR298,"&lt;="&amp;K$17))</f>
        <v>1.5</v>
      </c>
      <c r="L298">
        <f>L$14*(10-lgd*COUNTIF(Defaults!$AI298:$AR298,"&lt;="&amp;L$17))</f>
        <v>1.5</v>
      </c>
      <c r="M298">
        <f>M$14*(10-lgd*COUNTIF(Defaults!$AI298:$AR298,"&lt;="&amp;M$17))</f>
        <v>1.5</v>
      </c>
      <c r="N298">
        <f>N$14*(10-lgd*COUNTIF(Defaults!$AI298:$AR298,"&lt;="&amp;N$17))</f>
        <v>1.5</v>
      </c>
      <c r="O298">
        <f>O$14*(10-lgd*COUNTIF(Defaults!$AI298:$AR298,"&lt;="&amp;O$17))</f>
        <v>1.5</v>
      </c>
      <c r="P298">
        <f>P$14*(10-lgd*COUNTIF(Defaults!$AI298:$AR298,"&lt;="&amp;P$17))</f>
        <v>1.5</v>
      </c>
      <c r="Q298">
        <f>Q$14*(10-lgd*COUNTIF(Defaults!$AI298:$AR298,"&lt;="&amp;Q$17))</f>
        <v>1.5</v>
      </c>
      <c r="R298">
        <f>R$14*(10-lgd*COUNTIF(Defaults!$AI298:$AR298,"&lt;="&amp;R$17))</f>
        <v>1.5</v>
      </c>
      <c r="S298">
        <f>S$14*(10-lgd*COUNTIF(Defaults!$AI298:$AR298,"&lt;="&amp;S$17))</f>
        <v>1.5</v>
      </c>
      <c r="T298">
        <f>T$14*(10-lgd*COUNTIF(Defaults!$AI298:$AR298,"&lt;="&amp;T$17))</f>
        <v>1.5</v>
      </c>
      <c r="U298">
        <f>U$14*(10-lgd*COUNTIF(Defaults!$AI298:$AR298,"&lt;="&amp;U$17))</f>
        <v>101.5</v>
      </c>
      <c r="W298">
        <f t="shared" si="264"/>
        <v>0.1</v>
      </c>
      <c r="X298">
        <f t="shared" si="265"/>
        <v>0.1</v>
      </c>
      <c r="Y298">
        <f t="shared" si="266"/>
        <v>0.1</v>
      </c>
      <c r="Z298">
        <f t="shared" si="267"/>
        <v>0.1</v>
      </c>
      <c r="AA298">
        <f t="shared" si="268"/>
        <v>0.1</v>
      </c>
      <c r="AB298">
        <f t="shared" si="269"/>
        <v>0.1</v>
      </c>
      <c r="AC298">
        <f t="shared" si="270"/>
        <v>0.1</v>
      </c>
      <c r="AD298">
        <f t="shared" si="271"/>
        <v>0.1</v>
      </c>
      <c r="AE298">
        <f t="shared" si="272"/>
        <v>0.1</v>
      </c>
      <c r="AF298">
        <f t="shared" si="273"/>
        <v>0.1</v>
      </c>
      <c r="AG298">
        <f t="shared" si="274"/>
        <v>0.1</v>
      </c>
      <c r="AH298">
        <f t="shared" si="275"/>
        <v>0.1</v>
      </c>
      <c r="AI298">
        <f t="shared" si="276"/>
        <v>0.1</v>
      </c>
      <c r="AJ298">
        <f t="shared" si="277"/>
        <v>0.1</v>
      </c>
      <c r="AK298">
        <f t="shared" si="278"/>
        <v>0.1</v>
      </c>
      <c r="AL298">
        <f t="shared" si="279"/>
        <v>0.1</v>
      </c>
      <c r="AM298">
        <f t="shared" si="280"/>
        <v>0.1</v>
      </c>
      <c r="AN298">
        <f t="shared" si="281"/>
        <v>0.1</v>
      </c>
      <c r="AO298">
        <f t="shared" si="282"/>
        <v>0.1</v>
      </c>
      <c r="AP298">
        <f t="shared" si="283"/>
        <v>20.100000000000001</v>
      </c>
      <c r="AR298">
        <f t="shared" si="284"/>
        <v>0.1</v>
      </c>
      <c r="AS298">
        <f t="shared" si="285"/>
        <v>0.1</v>
      </c>
      <c r="AT298">
        <f t="shared" si="286"/>
        <v>0.1</v>
      </c>
      <c r="AU298">
        <f t="shared" si="287"/>
        <v>0.1</v>
      </c>
      <c r="AV298">
        <f t="shared" si="288"/>
        <v>0.1</v>
      </c>
      <c r="AW298">
        <f t="shared" si="289"/>
        <v>0.1</v>
      </c>
      <c r="AX298">
        <f t="shared" si="290"/>
        <v>0.1</v>
      </c>
      <c r="AY298">
        <f t="shared" si="291"/>
        <v>0.1</v>
      </c>
      <c r="AZ298">
        <f t="shared" si="292"/>
        <v>0.1</v>
      </c>
      <c r="BA298">
        <f t="shared" si="293"/>
        <v>0.1</v>
      </c>
      <c r="BB298">
        <f t="shared" si="294"/>
        <v>0.1</v>
      </c>
      <c r="BC298">
        <f t="shared" si="295"/>
        <v>0.1</v>
      </c>
      <c r="BD298">
        <f t="shared" si="296"/>
        <v>0.1</v>
      </c>
      <c r="BE298">
        <f t="shared" si="297"/>
        <v>0.1</v>
      </c>
      <c r="BF298">
        <f t="shared" si="298"/>
        <v>0.1</v>
      </c>
      <c r="BG298">
        <f t="shared" si="299"/>
        <v>0.1</v>
      </c>
      <c r="BH298">
        <f t="shared" si="300"/>
        <v>0.1</v>
      </c>
      <c r="BI298">
        <f t="shared" si="301"/>
        <v>0.1</v>
      </c>
      <c r="BJ298">
        <f t="shared" si="302"/>
        <v>0.1</v>
      </c>
      <c r="BK298">
        <f t="shared" si="303"/>
        <v>10.1</v>
      </c>
      <c r="BM298">
        <f t="shared" si="304"/>
        <v>1.2999999999999998</v>
      </c>
      <c r="BN298">
        <f t="shared" si="305"/>
        <v>1.2999999999999998</v>
      </c>
      <c r="BO298">
        <f t="shared" si="306"/>
        <v>1.2999999999999998</v>
      </c>
      <c r="BP298">
        <f t="shared" si="307"/>
        <v>1.2999999999999998</v>
      </c>
      <c r="BQ298">
        <f t="shared" si="308"/>
        <v>1.2999999999999998</v>
      </c>
      <c r="BR298">
        <f t="shared" si="309"/>
        <v>1.2999999999999998</v>
      </c>
      <c r="BS298">
        <f t="shared" si="310"/>
        <v>1.2999999999999998</v>
      </c>
      <c r="BT298">
        <f t="shared" si="311"/>
        <v>1.2999999999999998</v>
      </c>
      <c r="BU298">
        <f t="shared" si="312"/>
        <v>1.2999999999999998</v>
      </c>
      <c r="BV298">
        <f t="shared" si="313"/>
        <v>1.2999999999999998</v>
      </c>
      <c r="BW298">
        <f t="shared" si="314"/>
        <v>1.2999999999999998</v>
      </c>
      <c r="BX298">
        <f t="shared" si="315"/>
        <v>1.2999999999999998</v>
      </c>
      <c r="BY298">
        <f t="shared" si="316"/>
        <v>1.2999999999999998</v>
      </c>
      <c r="BZ298">
        <f t="shared" si="317"/>
        <v>1.2999999999999998</v>
      </c>
      <c r="CA298">
        <f t="shared" si="318"/>
        <v>1.2999999999999998</v>
      </c>
      <c r="CB298">
        <f t="shared" si="319"/>
        <v>1.2999999999999998</v>
      </c>
      <c r="CC298">
        <f t="shared" si="320"/>
        <v>1.2999999999999998</v>
      </c>
      <c r="CD298">
        <f t="shared" si="321"/>
        <v>1.2999999999999998</v>
      </c>
      <c r="CE298">
        <f t="shared" si="322"/>
        <v>1.2999999999999998</v>
      </c>
      <c r="CF298">
        <f t="shared" si="323"/>
        <v>71.300000000000011</v>
      </c>
      <c r="CH298">
        <f t="shared" si="324"/>
        <v>130</v>
      </c>
      <c r="CI298">
        <f t="shared" si="325"/>
        <v>22.000000000000004</v>
      </c>
      <c r="CJ298">
        <f t="shared" si="326"/>
        <v>12</v>
      </c>
      <c r="CK298">
        <f t="shared" si="327"/>
        <v>96.000000000000014</v>
      </c>
      <c r="CL298">
        <f t="shared" si="328"/>
        <v>0</v>
      </c>
      <c r="CM298">
        <f t="shared" si="329"/>
        <v>0</v>
      </c>
    </row>
    <row r="299" spans="1:91" x14ac:dyDescent="0.2">
      <c r="A299">
        <v>282</v>
      </c>
      <c r="B299">
        <f>B$14*(10-lgd*COUNTIF(Defaults!$AI299:$AR299,"&lt;="&amp;B$17))</f>
        <v>1.5</v>
      </c>
      <c r="C299">
        <f>C$14*(10-lgd*COUNTIF(Defaults!$AI299:$AR299,"&lt;="&amp;C$17))</f>
        <v>1.5</v>
      </c>
      <c r="D299">
        <f>D$14*(10-lgd*COUNTIF(Defaults!$AI299:$AR299,"&lt;="&amp;D$17))</f>
        <v>1.41</v>
      </c>
      <c r="E299">
        <f>E$14*(10-lgd*COUNTIF(Defaults!$AI299:$AR299,"&lt;="&amp;E$17))</f>
        <v>1.41</v>
      </c>
      <c r="F299">
        <f>F$14*(10-lgd*COUNTIF(Defaults!$AI299:$AR299,"&lt;="&amp;F$17))</f>
        <v>1.41</v>
      </c>
      <c r="G299">
        <f>G$14*(10-lgd*COUNTIF(Defaults!$AI299:$AR299,"&lt;="&amp;G$17))</f>
        <v>1.41</v>
      </c>
      <c r="H299">
        <f>H$14*(10-lgd*COUNTIF(Defaults!$AI299:$AR299,"&lt;="&amp;H$17))</f>
        <v>1.41</v>
      </c>
      <c r="I299">
        <f>I$14*(10-lgd*COUNTIF(Defaults!$AI299:$AR299,"&lt;="&amp;I$17))</f>
        <v>1.41</v>
      </c>
      <c r="J299">
        <f>J$14*(10-lgd*COUNTIF(Defaults!$AI299:$AR299,"&lt;="&amp;J$17))</f>
        <v>1.41</v>
      </c>
      <c r="K299">
        <f>K$14*(10-lgd*COUNTIF(Defaults!$AI299:$AR299,"&lt;="&amp;K$17))</f>
        <v>1.41</v>
      </c>
      <c r="L299">
        <f>L$14*(10-lgd*COUNTIF(Defaults!$AI299:$AR299,"&lt;="&amp;L$17))</f>
        <v>1.41</v>
      </c>
      <c r="M299">
        <f>M$14*(10-lgd*COUNTIF(Defaults!$AI299:$AR299,"&lt;="&amp;M$17))</f>
        <v>1.41</v>
      </c>
      <c r="N299">
        <f>N$14*(10-lgd*COUNTIF(Defaults!$AI299:$AR299,"&lt;="&amp;N$17))</f>
        <v>1.41</v>
      </c>
      <c r="O299">
        <f>O$14*(10-lgd*COUNTIF(Defaults!$AI299:$AR299,"&lt;="&amp;O$17))</f>
        <v>1.41</v>
      </c>
      <c r="P299">
        <f>P$14*(10-lgd*COUNTIF(Defaults!$AI299:$AR299,"&lt;="&amp;P$17))</f>
        <v>1.41</v>
      </c>
      <c r="Q299">
        <f>Q$14*(10-lgd*COUNTIF(Defaults!$AI299:$AR299,"&lt;="&amp;Q$17))</f>
        <v>1.41</v>
      </c>
      <c r="R299">
        <f>R$14*(10-lgd*COUNTIF(Defaults!$AI299:$AR299,"&lt;="&amp;R$17))</f>
        <v>1.41</v>
      </c>
      <c r="S299">
        <f>S$14*(10-lgd*COUNTIF(Defaults!$AI299:$AR299,"&lt;="&amp;S$17))</f>
        <v>1.41</v>
      </c>
      <c r="T299">
        <f>T$14*(10-lgd*COUNTIF(Defaults!$AI299:$AR299,"&lt;="&amp;T$17))</f>
        <v>1.41</v>
      </c>
      <c r="U299">
        <f>U$14*(10-lgd*COUNTIF(Defaults!$AI299:$AR299,"&lt;="&amp;U$17))</f>
        <v>95.410000000000011</v>
      </c>
      <c r="W299">
        <f t="shared" si="264"/>
        <v>0.1</v>
      </c>
      <c r="X299">
        <f t="shared" si="265"/>
        <v>0.1</v>
      </c>
      <c r="Y299">
        <f t="shared" si="266"/>
        <v>0.1</v>
      </c>
      <c r="Z299">
        <f t="shared" si="267"/>
        <v>0.1</v>
      </c>
      <c r="AA299">
        <f t="shared" si="268"/>
        <v>0.1</v>
      </c>
      <c r="AB299">
        <f t="shared" si="269"/>
        <v>0.1</v>
      </c>
      <c r="AC299">
        <f t="shared" si="270"/>
        <v>0.1</v>
      </c>
      <c r="AD299">
        <f t="shared" si="271"/>
        <v>0.1</v>
      </c>
      <c r="AE299">
        <f t="shared" si="272"/>
        <v>0.1</v>
      </c>
      <c r="AF299">
        <f t="shared" si="273"/>
        <v>0.1</v>
      </c>
      <c r="AG299">
        <f t="shared" si="274"/>
        <v>0.1</v>
      </c>
      <c r="AH299">
        <f t="shared" si="275"/>
        <v>0.1</v>
      </c>
      <c r="AI299">
        <f t="shared" si="276"/>
        <v>0.1</v>
      </c>
      <c r="AJ299">
        <f t="shared" si="277"/>
        <v>0.1</v>
      </c>
      <c r="AK299">
        <f t="shared" si="278"/>
        <v>0.1</v>
      </c>
      <c r="AL299">
        <f t="shared" si="279"/>
        <v>0.1</v>
      </c>
      <c r="AM299">
        <f t="shared" si="280"/>
        <v>0.1</v>
      </c>
      <c r="AN299">
        <f t="shared" si="281"/>
        <v>0.1</v>
      </c>
      <c r="AO299">
        <f t="shared" si="282"/>
        <v>0.1</v>
      </c>
      <c r="AP299">
        <f t="shared" si="283"/>
        <v>20.100000000000001</v>
      </c>
      <c r="AR299">
        <f t="shared" si="284"/>
        <v>0.1</v>
      </c>
      <c r="AS299">
        <f t="shared" si="285"/>
        <v>0.1</v>
      </c>
      <c r="AT299">
        <f t="shared" si="286"/>
        <v>0.1</v>
      </c>
      <c r="AU299">
        <f t="shared" si="287"/>
        <v>0.1</v>
      </c>
      <c r="AV299">
        <f t="shared" si="288"/>
        <v>0.1</v>
      </c>
      <c r="AW299">
        <f t="shared" si="289"/>
        <v>0.1</v>
      </c>
      <c r="AX299">
        <f t="shared" si="290"/>
        <v>0.1</v>
      </c>
      <c r="AY299">
        <f t="shared" si="291"/>
        <v>0.1</v>
      </c>
      <c r="AZ299">
        <f t="shared" si="292"/>
        <v>0.1</v>
      </c>
      <c r="BA299">
        <f t="shared" si="293"/>
        <v>0.1</v>
      </c>
      <c r="BB299">
        <f t="shared" si="294"/>
        <v>0.1</v>
      </c>
      <c r="BC299">
        <f t="shared" si="295"/>
        <v>0.1</v>
      </c>
      <c r="BD299">
        <f t="shared" si="296"/>
        <v>0.1</v>
      </c>
      <c r="BE299">
        <f t="shared" si="297"/>
        <v>0.1</v>
      </c>
      <c r="BF299">
        <f t="shared" si="298"/>
        <v>0.1</v>
      </c>
      <c r="BG299">
        <f t="shared" si="299"/>
        <v>0.1</v>
      </c>
      <c r="BH299">
        <f t="shared" si="300"/>
        <v>0.1</v>
      </c>
      <c r="BI299">
        <f t="shared" si="301"/>
        <v>0.1</v>
      </c>
      <c r="BJ299">
        <f t="shared" si="302"/>
        <v>0.1</v>
      </c>
      <c r="BK299">
        <f t="shared" si="303"/>
        <v>10.1</v>
      </c>
      <c r="BM299">
        <f t="shared" si="304"/>
        <v>1.2999999999999998</v>
      </c>
      <c r="BN299">
        <f t="shared" si="305"/>
        <v>1.2999999999999998</v>
      </c>
      <c r="BO299">
        <f t="shared" si="306"/>
        <v>1.2099999999999997</v>
      </c>
      <c r="BP299">
        <f t="shared" si="307"/>
        <v>1.2099999999999997</v>
      </c>
      <c r="BQ299">
        <f t="shared" si="308"/>
        <v>1.2099999999999997</v>
      </c>
      <c r="BR299">
        <f t="shared" si="309"/>
        <v>1.2099999999999997</v>
      </c>
      <c r="BS299">
        <f t="shared" si="310"/>
        <v>1.2099999999999997</v>
      </c>
      <c r="BT299">
        <f t="shared" si="311"/>
        <v>1.2099999999999997</v>
      </c>
      <c r="BU299">
        <f t="shared" si="312"/>
        <v>1.2099999999999997</v>
      </c>
      <c r="BV299">
        <f t="shared" si="313"/>
        <v>1.2099999999999997</v>
      </c>
      <c r="BW299">
        <f t="shared" si="314"/>
        <v>1.2099999999999997</v>
      </c>
      <c r="BX299">
        <f t="shared" si="315"/>
        <v>1.2099999999999997</v>
      </c>
      <c r="BY299">
        <f t="shared" si="316"/>
        <v>1.2099999999999997</v>
      </c>
      <c r="BZ299">
        <f t="shared" si="317"/>
        <v>1.2099999999999997</v>
      </c>
      <c r="CA299">
        <f t="shared" si="318"/>
        <v>1.2099999999999997</v>
      </c>
      <c r="CB299">
        <f t="shared" si="319"/>
        <v>1.2099999999999997</v>
      </c>
      <c r="CC299">
        <f t="shared" si="320"/>
        <v>1.2099999999999997</v>
      </c>
      <c r="CD299">
        <f t="shared" si="321"/>
        <v>1.2099999999999997</v>
      </c>
      <c r="CE299">
        <f t="shared" si="322"/>
        <v>1.2099999999999997</v>
      </c>
      <c r="CF299">
        <f t="shared" si="323"/>
        <v>65.210000000000008</v>
      </c>
      <c r="CH299">
        <f t="shared" si="324"/>
        <v>122.38000000000001</v>
      </c>
      <c r="CI299">
        <f t="shared" si="325"/>
        <v>22.000000000000004</v>
      </c>
      <c r="CJ299">
        <f t="shared" si="326"/>
        <v>12</v>
      </c>
      <c r="CK299">
        <f t="shared" si="327"/>
        <v>88.38000000000001</v>
      </c>
      <c r="CL299">
        <f t="shared" si="328"/>
        <v>0</v>
      </c>
      <c r="CM299">
        <f t="shared" si="329"/>
        <v>0</v>
      </c>
    </row>
    <row r="300" spans="1:91" x14ac:dyDescent="0.2">
      <c r="A300">
        <v>283</v>
      </c>
      <c r="B300">
        <f>B$14*(10-lgd*COUNTIF(Defaults!$AI300:$AR300,"&lt;="&amp;B$17))</f>
        <v>1.5</v>
      </c>
      <c r="C300">
        <f>C$14*(10-lgd*COUNTIF(Defaults!$AI300:$AR300,"&lt;="&amp;C$17))</f>
        <v>1.5</v>
      </c>
      <c r="D300">
        <f>D$14*(10-lgd*COUNTIF(Defaults!$AI300:$AR300,"&lt;="&amp;D$17))</f>
        <v>1.5</v>
      </c>
      <c r="E300">
        <f>E$14*(10-lgd*COUNTIF(Defaults!$AI300:$AR300,"&lt;="&amp;E$17))</f>
        <v>1.5</v>
      </c>
      <c r="F300">
        <f>F$14*(10-lgd*COUNTIF(Defaults!$AI300:$AR300,"&lt;="&amp;F$17))</f>
        <v>1.5</v>
      </c>
      <c r="G300">
        <f>G$14*(10-lgd*COUNTIF(Defaults!$AI300:$AR300,"&lt;="&amp;G$17))</f>
        <v>1.5</v>
      </c>
      <c r="H300">
        <f>H$14*(10-lgd*COUNTIF(Defaults!$AI300:$AR300,"&lt;="&amp;H$17))</f>
        <v>1.5</v>
      </c>
      <c r="I300">
        <f>I$14*(10-lgd*COUNTIF(Defaults!$AI300:$AR300,"&lt;="&amp;I$17))</f>
        <v>1.5</v>
      </c>
      <c r="J300">
        <f>J$14*(10-lgd*COUNTIF(Defaults!$AI300:$AR300,"&lt;="&amp;J$17))</f>
        <v>1.5</v>
      </c>
      <c r="K300">
        <f>K$14*(10-lgd*COUNTIF(Defaults!$AI300:$AR300,"&lt;="&amp;K$17))</f>
        <v>1.5</v>
      </c>
      <c r="L300">
        <f>L$14*(10-lgd*COUNTIF(Defaults!$AI300:$AR300,"&lt;="&amp;L$17))</f>
        <v>1.5</v>
      </c>
      <c r="M300">
        <f>M$14*(10-lgd*COUNTIF(Defaults!$AI300:$AR300,"&lt;="&amp;M$17))</f>
        <v>1.5</v>
      </c>
      <c r="N300">
        <f>N$14*(10-lgd*COUNTIF(Defaults!$AI300:$AR300,"&lt;="&amp;N$17))</f>
        <v>1.5</v>
      </c>
      <c r="O300">
        <f>O$14*(10-lgd*COUNTIF(Defaults!$AI300:$AR300,"&lt;="&amp;O$17))</f>
        <v>1.5</v>
      </c>
      <c r="P300">
        <f>P$14*(10-lgd*COUNTIF(Defaults!$AI300:$AR300,"&lt;="&amp;P$17))</f>
        <v>1.5</v>
      </c>
      <c r="Q300">
        <f>Q$14*(10-lgd*COUNTIF(Defaults!$AI300:$AR300,"&lt;="&amp;Q$17))</f>
        <v>1.41</v>
      </c>
      <c r="R300">
        <f>R$14*(10-lgd*COUNTIF(Defaults!$AI300:$AR300,"&lt;="&amp;R$17))</f>
        <v>1.41</v>
      </c>
      <c r="S300">
        <f>S$14*(10-lgd*COUNTIF(Defaults!$AI300:$AR300,"&lt;="&amp;S$17))</f>
        <v>1.41</v>
      </c>
      <c r="T300">
        <f>T$14*(10-lgd*COUNTIF(Defaults!$AI300:$AR300,"&lt;="&amp;T$17))</f>
        <v>1.41</v>
      </c>
      <c r="U300">
        <f>U$14*(10-lgd*COUNTIF(Defaults!$AI300:$AR300,"&lt;="&amp;U$17))</f>
        <v>95.410000000000011</v>
      </c>
      <c r="W300">
        <f t="shared" si="264"/>
        <v>0.1</v>
      </c>
      <c r="X300">
        <f t="shared" si="265"/>
        <v>0.1</v>
      </c>
      <c r="Y300">
        <f t="shared" si="266"/>
        <v>0.1</v>
      </c>
      <c r="Z300">
        <f t="shared" si="267"/>
        <v>0.1</v>
      </c>
      <c r="AA300">
        <f t="shared" si="268"/>
        <v>0.1</v>
      </c>
      <c r="AB300">
        <f t="shared" si="269"/>
        <v>0.1</v>
      </c>
      <c r="AC300">
        <f t="shared" si="270"/>
        <v>0.1</v>
      </c>
      <c r="AD300">
        <f t="shared" si="271"/>
        <v>0.1</v>
      </c>
      <c r="AE300">
        <f t="shared" si="272"/>
        <v>0.1</v>
      </c>
      <c r="AF300">
        <f t="shared" si="273"/>
        <v>0.1</v>
      </c>
      <c r="AG300">
        <f t="shared" si="274"/>
        <v>0.1</v>
      </c>
      <c r="AH300">
        <f t="shared" si="275"/>
        <v>0.1</v>
      </c>
      <c r="AI300">
        <f t="shared" si="276"/>
        <v>0.1</v>
      </c>
      <c r="AJ300">
        <f t="shared" si="277"/>
        <v>0.1</v>
      </c>
      <c r="AK300">
        <f t="shared" si="278"/>
        <v>0.1</v>
      </c>
      <c r="AL300">
        <f t="shared" si="279"/>
        <v>0.1</v>
      </c>
      <c r="AM300">
        <f t="shared" si="280"/>
        <v>0.1</v>
      </c>
      <c r="AN300">
        <f t="shared" si="281"/>
        <v>0.1</v>
      </c>
      <c r="AO300">
        <f t="shared" si="282"/>
        <v>0.1</v>
      </c>
      <c r="AP300">
        <f t="shared" si="283"/>
        <v>20.100000000000001</v>
      </c>
      <c r="AR300">
        <f t="shared" si="284"/>
        <v>0.1</v>
      </c>
      <c r="AS300">
        <f t="shared" si="285"/>
        <v>0.1</v>
      </c>
      <c r="AT300">
        <f t="shared" si="286"/>
        <v>0.1</v>
      </c>
      <c r="AU300">
        <f t="shared" si="287"/>
        <v>0.1</v>
      </c>
      <c r="AV300">
        <f t="shared" si="288"/>
        <v>0.1</v>
      </c>
      <c r="AW300">
        <f t="shared" si="289"/>
        <v>0.1</v>
      </c>
      <c r="AX300">
        <f t="shared" si="290"/>
        <v>0.1</v>
      </c>
      <c r="AY300">
        <f t="shared" si="291"/>
        <v>0.1</v>
      </c>
      <c r="AZ300">
        <f t="shared" si="292"/>
        <v>0.1</v>
      </c>
      <c r="BA300">
        <f t="shared" si="293"/>
        <v>0.1</v>
      </c>
      <c r="BB300">
        <f t="shared" si="294"/>
        <v>0.1</v>
      </c>
      <c r="BC300">
        <f t="shared" si="295"/>
        <v>0.1</v>
      </c>
      <c r="BD300">
        <f t="shared" si="296"/>
        <v>0.1</v>
      </c>
      <c r="BE300">
        <f t="shared" si="297"/>
        <v>0.1</v>
      </c>
      <c r="BF300">
        <f t="shared" si="298"/>
        <v>0.1</v>
      </c>
      <c r="BG300">
        <f t="shared" si="299"/>
        <v>0.1</v>
      </c>
      <c r="BH300">
        <f t="shared" si="300"/>
        <v>0.1</v>
      </c>
      <c r="BI300">
        <f t="shared" si="301"/>
        <v>0.1</v>
      </c>
      <c r="BJ300">
        <f t="shared" si="302"/>
        <v>0.1</v>
      </c>
      <c r="BK300">
        <f t="shared" si="303"/>
        <v>10.1</v>
      </c>
      <c r="BM300">
        <f t="shared" si="304"/>
        <v>1.2999999999999998</v>
      </c>
      <c r="BN300">
        <f t="shared" si="305"/>
        <v>1.2999999999999998</v>
      </c>
      <c r="BO300">
        <f t="shared" si="306"/>
        <v>1.2999999999999998</v>
      </c>
      <c r="BP300">
        <f t="shared" si="307"/>
        <v>1.2999999999999998</v>
      </c>
      <c r="BQ300">
        <f t="shared" si="308"/>
        <v>1.2999999999999998</v>
      </c>
      <c r="BR300">
        <f t="shared" si="309"/>
        <v>1.2999999999999998</v>
      </c>
      <c r="BS300">
        <f t="shared" si="310"/>
        <v>1.2999999999999998</v>
      </c>
      <c r="BT300">
        <f t="shared" si="311"/>
        <v>1.2999999999999998</v>
      </c>
      <c r="BU300">
        <f t="shared" si="312"/>
        <v>1.2999999999999998</v>
      </c>
      <c r="BV300">
        <f t="shared" si="313"/>
        <v>1.2999999999999998</v>
      </c>
      <c r="BW300">
        <f t="shared" si="314"/>
        <v>1.2999999999999998</v>
      </c>
      <c r="BX300">
        <f t="shared" si="315"/>
        <v>1.2999999999999998</v>
      </c>
      <c r="BY300">
        <f t="shared" si="316"/>
        <v>1.2999999999999998</v>
      </c>
      <c r="BZ300">
        <f t="shared" si="317"/>
        <v>1.2999999999999998</v>
      </c>
      <c r="CA300">
        <f t="shared" si="318"/>
        <v>1.2999999999999998</v>
      </c>
      <c r="CB300">
        <f t="shared" si="319"/>
        <v>1.2099999999999997</v>
      </c>
      <c r="CC300">
        <f t="shared" si="320"/>
        <v>1.2099999999999997</v>
      </c>
      <c r="CD300">
        <f t="shared" si="321"/>
        <v>1.2099999999999997</v>
      </c>
      <c r="CE300">
        <f t="shared" si="322"/>
        <v>1.2099999999999997</v>
      </c>
      <c r="CF300">
        <f t="shared" si="323"/>
        <v>65.210000000000008</v>
      </c>
      <c r="CH300">
        <f t="shared" si="324"/>
        <v>123.55000000000001</v>
      </c>
      <c r="CI300">
        <f t="shared" si="325"/>
        <v>22.000000000000004</v>
      </c>
      <c r="CJ300">
        <f t="shared" si="326"/>
        <v>12</v>
      </c>
      <c r="CK300">
        <f t="shared" si="327"/>
        <v>89.550000000000011</v>
      </c>
      <c r="CL300">
        <f t="shared" si="328"/>
        <v>0</v>
      </c>
      <c r="CM300">
        <f t="shared" si="329"/>
        <v>0</v>
      </c>
    </row>
    <row r="301" spans="1:91" x14ac:dyDescent="0.2">
      <c r="A301">
        <v>284</v>
      </c>
      <c r="B301">
        <f>B$14*(10-lgd*COUNTIF(Defaults!$AI301:$AR301,"&lt;="&amp;B$17))</f>
        <v>1.5</v>
      </c>
      <c r="C301">
        <f>C$14*(10-lgd*COUNTIF(Defaults!$AI301:$AR301,"&lt;="&amp;C$17))</f>
        <v>1.5</v>
      </c>
      <c r="D301">
        <f>D$14*(10-lgd*COUNTIF(Defaults!$AI301:$AR301,"&lt;="&amp;D$17))</f>
        <v>1.5</v>
      </c>
      <c r="E301">
        <f>E$14*(10-lgd*COUNTIF(Defaults!$AI301:$AR301,"&lt;="&amp;E$17))</f>
        <v>1.5</v>
      </c>
      <c r="F301">
        <f>F$14*(10-lgd*COUNTIF(Defaults!$AI301:$AR301,"&lt;="&amp;F$17))</f>
        <v>1.5</v>
      </c>
      <c r="G301">
        <f>G$14*(10-lgd*COUNTIF(Defaults!$AI301:$AR301,"&lt;="&amp;G$17))</f>
        <v>1.5</v>
      </c>
      <c r="H301">
        <f>H$14*(10-lgd*COUNTIF(Defaults!$AI301:$AR301,"&lt;="&amp;H$17))</f>
        <v>1.5</v>
      </c>
      <c r="I301">
        <f>I$14*(10-lgd*COUNTIF(Defaults!$AI301:$AR301,"&lt;="&amp;I$17))</f>
        <v>1.5</v>
      </c>
      <c r="J301">
        <f>J$14*(10-lgd*COUNTIF(Defaults!$AI301:$AR301,"&lt;="&amp;J$17))</f>
        <v>1.5</v>
      </c>
      <c r="K301">
        <f>K$14*(10-lgd*COUNTIF(Defaults!$AI301:$AR301,"&lt;="&amp;K$17))</f>
        <v>1.5</v>
      </c>
      <c r="L301">
        <f>L$14*(10-lgd*COUNTIF(Defaults!$AI301:$AR301,"&lt;="&amp;L$17))</f>
        <v>1.5</v>
      </c>
      <c r="M301">
        <f>M$14*(10-lgd*COUNTIF(Defaults!$AI301:$AR301,"&lt;="&amp;M$17))</f>
        <v>1.5</v>
      </c>
      <c r="N301">
        <f>N$14*(10-lgd*COUNTIF(Defaults!$AI301:$AR301,"&lt;="&amp;N$17))</f>
        <v>1.5</v>
      </c>
      <c r="O301">
        <f>O$14*(10-lgd*COUNTIF(Defaults!$AI301:$AR301,"&lt;="&amp;O$17))</f>
        <v>1.5</v>
      </c>
      <c r="P301">
        <f>P$14*(10-lgd*COUNTIF(Defaults!$AI301:$AR301,"&lt;="&amp;P$17))</f>
        <v>1.5</v>
      </c>
      <c r="Q301">
        <f>Q$14*(10-lgd*COUNTIF(Defaults!$AI301:$AR301,"&lt;="&amp;Q$17))</f>
        <v>1.5</v>
      </c>
      <c r="R301">
        <f>R$14*(10-lgd*COUNTIF(Defaults!$AI301:$AR301,"&lt;="&amp;R$17))</f>
        <v>1.5</v>
      </c>
      <c r="S301">
        <f>S$14*(10-lgd*COUNTIF(Defaults!$AI301:$AR301,"&lt;="&amp;S$17))</f>
        <v>1.5</v>
      </c>
      <c r="T301">
        <f>T$14*(10-lgd*COUNTIF(Defaults!$AI301:$AR301,"&lt;="&amp;T$17))</f>
        <v>1.5</v>
      </c>
      <c r="U301">
        <f>U$14*(10-lgd*COUNTIF(Defaults!$AI301:$AR301,"&lt;="&amp;U$17))</f>
        <v>101.5</v>
      </c>
      <c r="W301">
        <f t="shared" si="264"/>
        <v>0.1</v>
      </c>
      <c r="X301">
        <f t="shared" si="265"/>
        <v>0.1</v>
      </c>
      <c r="Y301">
        <f t="shared" si="266"/>
        <v>0.1</v>
      </c>
      <c r="Z301">
        <f t="shared" si="267"/>
        <v>0.1</v>
      </c>
      <c r="AA301">
        <f t="shared" si="268"/>
        <v>0.1</v>
      </c>
      <c r="AB301">
        <f t="shared" si="269"/>
        <v>0.1</v>
      </c>
      <c r="AC301">
        <f t="shared" si="270"/>
        <v>0.1</v>
      </c>
      <c r="AD301">
        <f t="shared" si="271"/>
        <v>0.1</v>
      </c>
      <c r="AE301">
        <f t="shared" si="272"/>
        <v>0.1</v>
      </c>
      <c r="AF301">
        <f t="shared" si="273"/>
        <v>0.1</v>
      </c>
      <c r="AG301">
        <f t="shared" si="274"/>
        <v>0.1</v>
      </c>
      <c r="AH301">
        <f t="shared" si="275"/>
        <v>0.1</v>
      </c>
      <c r="AI301">
        <f t="shared" si="276"/>
        <v>0.1</v>
      </c>
      <c r="AJ301">
        <f t="shared" si="277"/>
        <v>0.1</v>
      </c>
      <c r="AK301">
        <f t="shared" si="278"/>
        <v>0.1</v>
      </c>
      <c r="AL301">
        <f t="shared" si="279"/>
        <v>0.1</v>
      </c>
      <c r="AM301">
        <f t="shared" si="280"/>
        <v>0.1</v>
      </c>
      <c r="AN301">
        <f t="shared" si="281"/>
        <v>0.1</v>
      </c>
      <c r="AO301">
        <f t="shared" si="282"/>
        <v>0.1</v>
      </c>
      <c r="AP301">
        <f t="shared" si="283"/>
        <v>20.100000000000001</v>
      </c>
      <c r="AR301">
        <f t="shared" si="284"/>
        <v>0.1</v>
      </c>
      <c r="AS301">
        <f t="shared" si="285"/>
        <v>0.1</v>
      </c>
      <c r="AT301">
        <f t="shared" si="286"/>
        <v>0.1</v>
      </c>
      <c r="AU301">
        <f t="shared" si="287"/>
        <v>0.1</v>
      </c>
      <c r="AV301">
        <f t="shared" si="288"/>
        <v>0.1</v>
      </c>
      <c r="AW301">
        <f t="shared" si="289"/>
        <v>0.1</v>
      </c>
      <c r="AX301">
        <f t="shared" si="290"/>
        <v>0.1</v>
      </c>
      <c r="AY301">
        <f t="shared" si="291"/>
        <v>0.1</v>
      </c>
      <c r="AZ301">
        <f t="shared" si="292"/>
        <v>0.1</v>
      </c>
      <c r="BA301">
        <f t="shared" si="293"/>
        <v>0.1</v>
      </c>
      <c r="BB301">
        <f t="shared" si="294"/>
        <v>0.1</v>
      </c>
      <c r="BC301">
        <f t="shared" si="295"/>
        <v>0.1</v>
      </c>
      <c r="BD301">
        <f t="shared" si="296"/>
        <v>0.1</v>
      </c>
      <c r="BE301">
        <f t="shared" si="297"/>
        <v>0.1</v>
      </c>
      <c r="BF301">
        <f t="shared" si="298"/>
        <v>0.1</v>
      </c>
      <c r="BG301">
        <f t="shared" si="299"/>
        <v>0.1</v>
      </c>
      <c r="BH301">
        <f t="shared" si="300"/>
        <v>0.1</v>
      </c>
      <c r="BI301">
        <f t="shared" si="301"/>
        <v>0.1</v>
      </c>
      <c r="BJ301">
        <f t="shared" si="302"/>
        <v>0.1</v>
      </c>
      <c r="BK301">
        <f t="shared" si="303"/>
        <v>10.1</v>
      </c>
      <c r="BM301">
        <f t="shared" si="304"/>
        <v>1.2999999999999998</v>
      </c>
      <c r="BN301">
        <f t="shared" si="305"/>
        <v>1.2999999999999998</v>
      </c>
      <c r="BO301">
        <f t="shared" si="306"/>
        <v>1.2999999999999998</v>
      </c>
      <c r="BP301">
        <f t="shared" si="307"/>
        <v>1.2999999999999998</v>
      </c>
      <c r="BQ301">
        <f t="shared" si="308"/>
        <v>1.2999999999999998</v>
      </c>
      <c r="BR301">
        <f t="shared" si="309"/>
        <v>1.2999999999999998</v>
      </c>
      <c r="BS301">
        <f t="shared" si="310"/>
        <v>1.2999999999999998</v>
      </c>
      <c r="BT301">
        <f t="shared" si="311"/>
        <v>1.2999999999999998</v>
      </c>
      <c r="BU301">
        <f t="shared" si="312"/>
        <v>1.2999999999999998</v>
      </c>
      <c r="BV301">
        <f t="shared" si="313"/>
        <v>1.2999999999999998</v>
      </c>
      <c r="BW301">
        <f t="shared" si="314"/>
        <v>1.2999999999999998</v>
      </c>
      <c r="BX301">
        <f t="shared" si="315"/>
        <v>1.2999999999999998</v>
      </c>
      <c r="BY301">
        <f t="shared" si="316"/>
        <v>1.2999999999999998</v>
      </c>
      <c r="BZ301">
        <f t="shared" si="317"/>
        <v>1.2999999999999998</v>
      </c>
      <c r="CA301">
        <f t="shared" si="318"/>
        <v>1.2999999999999998</v>
      </c>
      <c r="CB301">
        <f t="shared" si="319"/>
        <v>1.2999999999999998</v>
      </c>
      <c r="CC301">
        <f t="shared" si="320"/>
        <v>1.2999999999999998</v>
      </c>
      <c r="CD301">
        <f t="shared" si="321"/>
        <v>1.2999999999999998</v>
      </c>
      <c r="CE301">
        <f t="shared" si="322"/>
        <v>1.2999999999999998</v>
      </c>
      <c r="CF301">
        <f t="shared" si="323"/>
        <v>71.300000000000011</v>
      </c>
      <c r="CH301">
        <f t="shared" si="324"/>
        <v>130</v>
      </c>
      <c r="CI301">
        <f t="shared" si="325"/>
        <v>22.000000000000004</v>
      </c>
      <c r="CJ301">
        <f t="shared" si="326"/>
        <v>12</v>
      </c>
      <c r="CK301">
        <f t="shared" si="327"/>
        <v>96.000000000000014</v>
      </c>
      <c r="CL301">
        <f t="shared" si="328"/>
        <v>0</v>
      </c>
      <c r="CM301">
        <f t="shared" si="329"/>
        <v>0</v>
      </c>
    </row>
    <row r="302" spans="1:91" x14ac:dyDescent="0.2">
      <c r="A302">
        <v>285</v>
      </c>
      <c r="B302">
        <f>B$14*(10-lgd*COUNTIF(Defaults!$AI302:$AR302,"&lt;="&amp;B$17))</f>
        <v>1.5</v>
      </c>
      <c r="C302">
        <f>C$14*(10-lgd*COUNTIF(Defaults!$AI302:$AR302,"&lt;="&amp;C$17))</f>
        <v>1.5</v>
      </c>
      <c r="D302">
        <f>D$14*(10-lgd*COUNTIF(Defaults!$AI302:$AR302,"&lt;="&amp;D$17))</f>
        <v>1.5</v>
      </c>
      <c r="E302">
        <f>E$14*(10-lgd*COUNTIF(Defaults!$AI302:$AR302,"&lt;="&amp;E$17))</f>
        <v>1.5</v>
      </c>
      <c r="F302">
        <f>F$14*(10-lgd*COUNTIF(Defaults!$AI302:$AR302,"&lt;="&amp;F$17))</f>
        <v>1.5</v>
      </c>
      <c r="G302">
        <f>G$14*(10-lgd*COUNTIF(Defaults!$AI302:$AR302,"&lt;="&amp;G$17))</f>
        <v>1.5</v>
      </c>
      <c r="H302">
        <f>H$14*(10-lgd*COUNTIF(Defaults!$AI302:$AR302,"&lt;="&amp;H$17))</f>
        <v>1.5</v>
      </c>
      <c r="I302">
        <f>I$14*(10-lgd*COUNTIF(Defaults!$AI302:$AR302,"&lt;="&amp;I$17))</f>
        <v>1.5</v>
      </c>
      <c r="J302">
        <f>J$14*(10-lgd*COUNTIF(Defaults!$AI302:$AR302,"&lt;="&amp;J$17))</f>
        <v>1.5</v>
      </c>
      <c r="K302">
        <f>K$14*(10-lgd*COUNTIF(Defaults!$AI302:$AR302,"&lt;="&amp;K$17))</f>
        <v>1.5</v>
      </c>
      <c r="L302">
        <f>L$14*(10-lgd*COUNTIF(Defaults!$AI302:$AR302,"&lt;="&amp;L$17))</f>
        <v>1.5</v>
      </c>
      <c r="M302">
        <f>M$14*(10-lgd*COUNTIF(Defaults!$AI302:$AR302,"&lt;="&amp;M$17))</f>
        <v>1.5</v>
      </c>
      <c r="N302">
        <f>N$14*(10-lgd*COUNTIF(Defaults!$AI302:$AR302,"&lt;="&amp;N$17))</f>
        <v>1.5</v>
      </c>
      <c r="O302">
        <f>O$14*(10-lgd*COUNTIF(Defaults!$AI302:$AR302,"&lt;="&amp;O$17))</f>
        <v>1.5</v>
      </c>
      <c r="P302">
        <f>P$14*(10-lgd*COUNTIF(Defaults!$AI302:$AR302,"&lt;="&amp;P$17))</f>
        <v>1.5</v>
      </c>
      <c r="Q302">
        <f>Q$14*(10-lgd*COUNTIF(Defaults!$AI302:$AR302,"&lt;="&amp;Q$17))</f>
        <v>1.5</v>
      </c>
      <c r="R302">
        <f>R$14*(10-lgd*COUNTIF(Defaults!$AI302:$AR302,"&lt;="&amp;R$17))</f>
        <v>1.5</v>
      </c>
      <c r="S302">
        <f>S$14*(10-lgd*COUNTIF(Defaults!$AI302:$AR302,"&lt;="&amp;S$17))</f>
        <v>1.5</v>
      </c>
      <c r="T302">
        <f>T$14*(10-lgd*COUNTIF(Defaults!$AI302:$AR302,"&lt;="&amp;T$17))</f>
        <v>1.5</v>
      </c>
      <c r="U302">
        <f>U$14*(10-lgd*COUNTIF(Defaults!$AI302:$AR302,"&lt;="&amp;U$17))</f>
        <v>101.5</v>
      </c>
      <c r="W302">
        <f t="shared" si="264"/>
        <v>0.1</v>
      </c>
      <c r="X302">
        <f t="shared" si="265"/>
        <v>0.1</v>
      </c>
      <c r="Y302">
        <f t="shared" si="266"/>
        <v>0.1</v>
      </c>
      <c r="Z302">
        <f t="shared" si="267"/>
        <v>0.1</v>
      </c>
      <c r="AA302">
        <f t="shared" si="268"/>
        <v>0.1</v>
      </c>
      <c r="AB302">
        <f t="shared" si="269"/>
        <v>0.1</v>
      </c>
      <c r="AC302">
        <f t="shared" si="270"/>
        <v>0.1</v>
      </c>
      <c r="AD302">
        <f t="shared" si="271"/>
        <v>0.1</v>
      </c>
      <c r="AE302">
        <f t="shared" si="272"/>
        <v>0.1</v>
      </c>
      <c r="AF302">
        <f t="shared" si="273"/>
        <v>0.1</v>
      </c>
      <c r="AG302">
        <f t="shared" si="274"/>
        <v>0.1</v>
      </c>
      <c r="AH302">
        <f t="shared" si="275"/>
        <v>0.1</v>
      </c>
      <c r="AI302">
        <f t="shared" si="276"/>
        <v>0.1</v>
      </c>
      <c r="AJ302">
        <f t="shared" si="277"/>
        <v>0.1</v>
      </c>
      <c r="AK302">
        <f t="shared" si="278"/>
        <v>0.1</v>
      </c>
      <c r="AL302">
        <f t="shared" si="279"/>
        <v>0.1</v>
      </c>
      <c r="AM302">
        <f t="shared" si="280"/>
        <v>0.1</v>
      </c>
      <c r="AN302">
        <f t="shared" si="281"/>
        <v>0.1</v>
      </c>
      <c r="AO302">
        <f t="shared" si="282"/>
        <v>0.1</v>
      </c>
      <c r="AP302">
        <f t="shared" si="283"/>
        <v>20.100000000000001</v>
      </c>
      <c r="AR302">
        <f t="shared" si="284"/>
        <v>0.1</v>
      </c>
      <c r="AS302">
        <f t="shared" si="285"/>
        <v>0.1</v>
      </c>
      <c r="AT302">
        <f t="shared" si="286"/>
        <v>0.1</v>
      </c>
      <c r="AU302">
        <f t="shared" si="287"/>
        <v>0.1</v>
      </c>
      <c r="AV302">
        <f t="shared" si="288"/>
        <v>0.1</v>
      </c>
      <c r="AW302">
        <f t="shared" si="289"/>
        <v>0.1</v>
      </c>
      <c r="AX302">
        <f t="shared" si="290"/>
        <v>0.1</v>
      </c>
      <c r="AY302">
        <f t="shared" si="291"/>
        <v>0.1</v>
      </c>
      <c r="AZ302">
        <f t="shared" si="292"/>
        <v>0.1</v>
      </c>
      <c r="BA302">
        <f t="shared" si="293"/>
        <v>0.1</v>
      </c>
      <c r="BB302">
        <f t="shared" si="294"/>
        <v>0.1</v>
      </c>
      <c r="BC302">
        <f t="shared" si="295"/>
        <v>0.1</v>
      </c>
      <c r="BD302">
        <f t="shared" si="296"/>
        <v>0.1</v>
      </c>
      <c r="BE302">
        <f t="shared" si="297"/>
        <v>0.1</v>
      </c>
      <c r="BF302">
        <f t="shared" si="298"/>
        <v>0.1</v>
      </c>
      <c r="BG302">
        <f t="shared" si="299"/>
        <v>0.1</v>
      </c>
      <c r="BH302">
        <f t="shared" si="300"/>
        <v>0.1</v>
      </c>
      <c r="BI302">
        <f t="shared" si="301"/>
        <v>0.1</v>
      </c>
      <c r="BJ302">
        <f t="shared" si="302"/>
        <v>0.1</v>
      </c>
      <c r="BK302">
        <f t="shared" si="303"/>
        <v>10.1</v>
      </c>
      <c r="BM302">
        <f t="shared" si="304"/>
        <v>1.2999999999999998</v>
      </c>
      <c r="BN302">
        <f t="shared" si="305"/>
        <v>1.2999999999999998</v>
      </c>
      <c r="BO302">
        <f t="shared" si="306"/>
        <v>1.2999999999999998</v>
      </c>
      <c r="BP302">
        <f t="shared" si="307"/>
        <v>1.2999999999999998</v>
      </c>
      <c r="BQ302">
        <f t="shared" si="308"/>
        <v>1.2999999999999998</v>
      </c>
      <c r="BR302">
        <f t="shared" si="309"/>
        <v>1.2999999999999998</v>
      </c>
      <c r="BS302">
        <f t="shared" si="310"/>
        <v>1.2999999999999998</v>
      </c>
      <c r="BT302">
        <f t="shared" si="311"/>
        <v>1.2999999999999998</v>
      </c>
      <c r="BU302">
        <f t="shared" si="312"/>
        <v>1.2999999999999998</v>
      </c>
      <c r="BV302">
        <f t="shared" si="313"/>
        <v>1.2999999999999998</v>
      </c>
      <c r="BW302">
        <f t="shared" si="314"/>
        <v>1.2999999999999998</v>
      </c>
      <c r="BX302">
        <f t="shared" si="315"/>
        <v>1.2999999999999998</v>
      </c>
      <c r="BY302">
        <f t="shared" si="316"/>
        <v>1.2999999999999998</v>
      </c>
      <c r="BZ302">
        <f t="shared" si="317"/>
        <v>1.2999999999999998</v>
      </c>
      <c r="CA302">
        <f t="shared" si="318"/>
        <v>1.2999999999999998</v>
      </c>
      <c r="CB302">
        <f t="shared" si="319"/>
        <v>1.2999999999999998</v>
      </c>
      <c r="CC302">
        <f t="shared" si="320"/>
        <v>1.2999999999999998</v>
      </c>
      <c r="CD302">
        <f t="shared" si="321"/>
        <v>1.2999999999999998</v>
      </c>
      <c r="CE302">
        <f t="shared" si="322"/>
        <v>1.2999999999999998</v>
      </c>
      <c r="CF302">
        <f t="shared" si="323"/>
        <v>71.300000000000011</v>
      </c>
      <c r="CH302">
        <f t="shared" si="324"/>
        <v>130</v>
      </c>
      <c r="CI302">
        <f t="shared" si="325"/>
        <v>22.000000000000004</v>
      </c>
      <c r="CJ302">
        <f t="shared" si="326"/>
        <v>12</v>
      </c>
      <c r="CK302">
        <f t="shared" si="327"/>
        <v>96.000000000000014</v>
      </c>
      <c r="CL302">
        <f t="shared" si="328"/>
        <v>0</v>
      </c>
      <c r="CM302">
        <f t="shared" si="329"/>
        <v>0</v>
      </c>
    </row>
    <row r="303" spans="1:91" x14ac:dyDescent="0.2">
      <c r="A303">
        <v>286</v>
      </c>
      <c r="B303">
        <f>B$14*(10-lgd*COUNTIF(Defaults!$AI303:$AR303,"&lt;="&amp;B$17))</f>
        <v>1.5</v>
      </c>
      <c r="C303">
        <f>C$14*(10-lgd*COUNTIF(Defaults!$AI303:$AR303,"&lt;="&amp;C$17))</f>
        <v>1.5</v>
      </c>
      <c r="D303">
        <f>D$14*(10-lgd*COUNTIF(Defaults!$AI303:$AR303,"&lt;="&amp;D$17))</f>
        <v>1.5</v>
      </c>
      <c r="E303">
        <f>E$14*(10-lgd*COUNTIF(Defaults!$AI303:$AR303,"&lt;="&amp;E$17))</f>
        <v>1.41</v>
      </c>
      <c r="F303">
        <f>F$14*(10-lgd*COUNTIF(Defaults!$AI303:$AR303,"&lt;="&amp;F$17))</f>
        <v>1.41</v>
      </c>
      <c r="G303">
        <f>G$14*(10-lgd*COUNTIF(Defaults!$AI303:$AR303,"&lt;="&amp;G$17))</f>
        <v>1.41</v>
      </c>
      <c r="H303">
        <f>H$14*(10-lgd*COUNTIF(Defaults!$AI303:$AR303,"&lt;="&amp;H$17))</f>
        <v>1.41</v>
      </c>
      <c r="I303">
        <f>I$14*(10-lgd*COUNTIF(Defaults!$AI303:$AR303,"&lt;="&amp;I$17))</f>
        <v>1.41</v>
      </c>
      <c r="J303">
        <f>J$14*(10-lgd*COUNTIF(Defaults!$AI303:$AR303,"&lt;="&amp;J$17))</f>
        <v>1.41</v>
      </c>
      <c r="K303">
        <f>K$14*(10-lgd*COUNTIF(Defaults!$AI303:$AR303,"&lt;="&amp;K$17))</f>
        <v>1.41</v>
      </c>
      <c r="L303">
        <f>L$14*(10-lgd*COUNTIF(Defaults!$AI303:$AR303,"&lt;="&amp;L$17))</f>
        <v>1.41</v>
      </c>
      <c r="M303">
        <f>M$14*(10-lgd*COUNTIF(Defaults!$AI303:$AR303,"&lt;="&amp;M$17))</f>
        <v>1.41</v>
      </c>
      <c r="N303">
        <f>N$14*(10-lgd*COUNTIF(Defaults!$AI303:$AR303,"&lt;="&amp;N$17))</f>
        <v>1.41</v>
      </c>
      <c r="O303">
        <f>O$14*(10-lgd*COUNTIF(Defaults!$AI303:$AR303,"&lt;="&amp;O$17))</f>
        <v>1.41</v>
      </c>
      <c r="P303">
        <f>P$14*(10-lgd*COUNTIF(Defaults!$AI303:$AR303,"&lt;="&amp;P$17))</f>
        <v>1.41</v>
      </c>
      <c r="Q303">
        <f>Q$14*(10-lgd*COUNTIF(Defaults!$AI303:$AR303,"&lt;="&amp;Q$17))</f>
        <v>1.41</v>
      </c>
      <c r="R303">
        <f>R$14*(10-lgd*COUNTIF(Defaults!$AI303:$AR303,"&lt;="&amp;R$17))</f>
        <v>1.41</v>
      </c>
      <c r="S303">
        <f>S$14*(10-lgd*COUNTIF(Defaults!$AI303:$AR303,"&lt;="&amp;S$17))</f>
        <v>1.41</v>
      </c>
      <c r="T303">
        <f>T$14*(10-lgd*COUNTIF(Defaults!$AI303:$AR303,"&lt;="&amp;T$17))</f>
        <v>1.41</v>
      </c>
      <c r="U303">
        <f>U$14*(10-lgd*COUNTIF(Defaults!$AI303:$AR303,"&lt;="&amp;U$17))</f>
        <v>95.410000000000011</v>
      </c>
      <c r="W303">
        <f t="shared" si="264"/>
        <v>0.1</v>
      </c>
      <c r="X303">
        <f t="shared" si="265"/>
        <v>0.1</v>
      </c>
      <c r="Y303">
        <f t="shared" si="266"/>
        <v>0.1</v>
      </c>
      <c r="Z303">
        <f t="shared" si="267"/>
        <v>0.1</v>
      </c>
      <c r="AA303">
        <f t="shared" si="268"/>
        <v>0.1</v>
      </c>
      <c r="AB303">
        <f t="shared" si="269"/>
        <v>0.1</v>
      </c>
      <c r="AC303">
        <f t="shared" si="270"/>
        <v>0.1</v>
      </c>
      <c r="AD303">
        <f t="shared" si="271"/>
        <v>0.1</v>
      </c>
      <c r="AE303">
        <f t="shared" si="272"/>
        <v>0.1</v>
      </c>
      <c r="AF303">
        <f t="shared" si="273"/>
        <v>0.1</v>
      </c>
      <c r="AG303">
        <f t="shared" si="274"/>
        <v>0.1</v>
      </c>
      <c r="AH303">
        <f t="shared" si="275"/>
        <v>0.1</v>
      </c>
      <c r="AI303">
        <f t="shared" si="276"/>
        <v>0.1</v>
      </c>
      <c r="AJ303">
        <f t="shared" si="277"/>
        <v>0.1</v>
      </c>
      <c r="AK303">
        <f t="shared" si="278"/>
        <v>0.1</v>
      </c>
      <c r="AL303">
        <f t="shared" si="279"/>
        <v>0.1</v>
      </c>
      <c r="AM303">
        <f t="shared" si="280"/>
        <v>0.1</v>
      </c>
      <c r="AN303">
        <f t="shared" si="281"/>
        <v>0.1</v>
      </c>
      <c r="AO303">
        <f t="shared" si="282"/>
        <v>0.1</v>
      </c>
      <c r="AP303">
        <f t="shared" si="283"/>
        <v>20.100000000000001</v>
      </c>
      <c r="AR303">
        <f t="shared" si="284"/>
        <v>0.1</v>
      </c>
      <c r="AS303">
        <f t="shared" si="285"/>
        <v>0.1</v>
      </c>
      <c r="AT303">
        <f t="shared" si="286"/>
        <v>0.1</v>
      </c>
      <c r="AU303">
        <f t="shared" si="287"/>
        <v>0.1</v>
      </c>
      <c r="AV303">
        <f t="shared" si="288"/>
        <v>0.1</v>
      </c>
      <c r="AW303">
        <f t="shared" si="289"/>
        <v>0.1</v>
      </c>
      <c r="AX303">
        <f t="shared" si="290"/>
        <v>0.1</v>
      </c>
      <c r="AY303">
        <f t="shared" si="291"/>
        <v>0.1</v>
      </c>
      <c r="AZ303">
        <f t="shared" si="292"/>
        <v>0.1</v>
      </c>
      <c r="BA303">
        <f t="shared" si="293"/>
        <v>0.1</v>
      </c>
      <c r="BB303">
        <f t="shared" si="294"/>
        <v>0.1</v>
      </c>
      <c r="BC303">
        <f t="shared" si="295"/>
        <v>0.1</v>
      </c>
      <c r="BD303">
        <f t="shared" si="296"/>
        <v>0.1</v>
      </c>
      <c r="BE303">
        <f t="shared" si="297"/>
        <v>0.1</v>
      </c>
      <c r="BF303">
        <f t="shared" si="298"/>
        <v>0.1</v>
      </c>
      <c r="BG303">
        <f t="shared" si="299"/>
        <v>0.1</v>
      </c>
      <c r="BH303">
        <f t="shared" si="300"/>
        <v>0.1</v>
      </c>
      <c r="BI303">
        <f t="shared" si="301"/>
        <v>0.1</v>
      </c>
      <c r="BJ303">
        <f t="shared" si="302"/>
        <v>0.1</v>
      </c>
      <c r="BK303">
        <f t="shared" si="303"/>
        <v>10.1</v>
      </c>
      <c r="BM303">
        <f t="shared" si="304"/>
        <v>1.2999999999999998</v>
      </c>
      <c r="BN303">
        <f t="shared" si="305"/>
        <v>1.2999999999999998</v>
      </c>
      <c r="BO303">
        <f t="shared" si="306"/>
        <v>1.2999999999999998</v>
      </c>
      <c r="BP303">
        <f t="shared" si="307"/>
        <v>1.2099999999999997</v>
      </c>
      <c r="BQ303">
        <f t="shared" si="308"/>
        <v>1.2099999999999997</v>
      </c>
      <c r="BR303">
        <f t="shared" si="309"/>
        <v>1.2099999999999997</v>
      </c>
      <c r="BS303">
        <f t="shared" si="310"/>
        <v>1.2099999999999997</v>
      </c>
      <c r="BT303">
        <f t="shared" si="311"/>
        <v>1.2099999999999997</v>
      </c>
      <c r="BU303">
        <f t="shared" si="312"/>
        <v>1.2099999999999997</v>
      </c>
      <c r="BV303">
        <f t="shared" si="313"/>
        <v>1.2099999999999997</v>
      </c>
      <c r="BW303">
        <f t="shared" si="314"/>
        <v>1.2099999999999997</v>
      </c>
      <c r="BX303">
        <f t="shared" si="315"/>
        <v>1.2099999999999997</v>
      </c>
      <c r="BY303">
        <f t="shared" si="316"/>
        <v>1.2099999999999997</v>
      </c>
      <c r="BZ303">
        <f t="shared" si="317"/>
        <v>1.2099999999999997</v>
      </c>
      <c r="CA303">
        <f t="shared" si="318"/>
        <v>1.2099999999999997</v>
      </c>
      <c r="CB303">
        <f t="shared" si="319"/>
        <v>1.2099999999999997</v>
      </c>
      <c r="CC303">
        <f t="shared" si="320"/>
        <v>1.2099999999999997</v>
      </c>
      <c r="CD303">
        <f t="shared" si="321"/>
        <v>1.2099999999999997</v>
      </c>
      <c r="CE303">
        <f t="shared" si="322"/>
        <v>1.2099999999999997</v>
      </c>
      <c r="CF303">
        <f t="shared" si="323"/>
        <v>65.210000000000008</v>
      </c>
      <c r="CH303">
        <f t="shared" si="324"/>
        <v>122.47000000000001</v>
      </c>
      <c r="CI303">
        <f t="shared" si="325"/>
        <v>22.000000000000004</v>
      </c>
      <c r="CJ303">
        <f t="shared" si="326"/>
        <v>12</v>
      </c>
      <c r="CK303">
        <f t="shared" si="327"/>
        <v>88.47</v>
      </c>
      <c r="CL303">
        <f t="shared" si="328"/>
        <v>0</v>
      </c>
      <c r="CM303">
        <f t="shared" si="329"/>
        <v>0</v>
      </c>
    </row>
    <row r="304" spans="1:91" x14ac:dyDescent="0.2">
      <c r="A304">
        <v>287</v>
      </c>
      <c r="B304">
        <f>B$14*(10-lgd*COUNTIF(Defaults!$AI304:$AR304,"&lt;="&amp;B$17))</f>
        <v>1.5</v>
      </c>
      <c r="C304">
        <f>C$14*(10-lgd*COUNTIF(Defaults!$AI304:$AR304,"&lt;="&amp;C$17))</f>
        <v>1.5</v>
      </c>
      <c r="D304">
        <f>D$14*(10-lgd*COUNTIF(Defaults!$AI304:$AR304,"&lt;="&amp;D$17))</f>
        <v>1.5</v>
      </c>
      <c r="E304">
        <f>E$14*(10-lgd*COUNTIF(Defaults!$AI304:$AR304,"&lt;="&amp;E$17))</f>
        <v>1.5</v>
      </c>
      <c r="F304">
        <f>F$14*(10-lgd*COUNTIF(Defaults!$AI304:$AR304,"&lt;="&amp;F$17))</f>
        <v>1.5</v>
      </c>
      <c r="G304">
        <f>G$14*(10-lgd*COUNTIF(Defaults!$AI304:$AR304,"&lt;="&amp;G$17))</f>
        <v>1.5</v>
      </c>
      <c r="H304">
        <f>H$14*(10-lgd*COUNTIF(Defaults!$AI304:$AR304,"&lt;="&amp;H$17))</f>
        <v>1.5</v>
      </c>
      <c r="I304">
        <f>I$14*(10-lgd*COUNTIF(Defaults!$AI304:$AR304,"&lt;="&amp;I$17))</f>
        <v>1.5</v>
      </c>
      <c r="J304">
        <f>J$14*(10-lgd*COUNTIF(Defaults!$AI304:$AR304,"&lt;="&amp;J$17))</f>
        <v>1.5</v>
      </c>
      <c r="K304">
        <f>K$14*(10-lgd*COUNTIF(Defaults!$AI304:$AR304,"&lt;="&amp;K$17))</f>
        <v>1.5</v>
      </c>
      <c r="L304">
        <f>L$14*(10-lgd*COUNTIF(Defaults!$AI304:$AR304,"&lt;="&amp;L$17))</f>
        <v>1.5</v>
      </c>
      <c r="M304">
        <f>M$14*(10-lgd*COUNTIF(Defaults!$AI304:$AR304,"&lt;="&amp;M$17))</f>
        <v>1.5</v>
      </c>
      <c r="N304">
        <f>N$14*(10-lgd*COUNTIF(Defaults!$AI304:$AR304,"&lt;="&amp;N$17))</f>
        <v>1.41</v>
      </c>
      <c r="O304">
        <f>O$14*(10-lgd*COUNTIF(Defaults!$AI304:$AR304,"&lt;="&amp;O$17))</f>
        <v>1.41</v>
      </c>
      <c r="P304">
        <f>P$14*(10-lgd*COUNTIF(Defaults!$AI304:$AR304,"&lt;="&amp;P$17))</f>
        <v>1.41</v>
      </c>
      <c r="Q304">
        <f>Q$14*(10-lgd*COUNTIF(Defaults!$AI304:$AR304,"&lt;="&amp;Q$17))</f>
        <v>1.32</v>
      </c>
      <c r="R304">
        <f>R$14*(10-lgd*COUNTIF(Defaults!$AI304:$AR304,"&lt;="&amp;R$17))</f>
        <v>1.32</v>
      </c>
      <c r="S304">
        <f>S$14*(10-lgd*COUNTIF(Defaults!$AI304:$AR304,"&lt;="&amp;S$17))</f>
        <v>1.32</v>
      </c>
      <c r="T304">
        <f>T$14*(10-lgd*COUNTIF(Defaults!$AI304:$AR304,"&lt;="&amp;T$17))</f>
        <v>1.32</v>
      </c>
      <c r="U304">
        <f>U$14*(10-lgd*COUNTIF(Defaults!$AI304:$AR304,"&lt;="&amp;U$17))</f>
        <v>89.320000000000007</v>
      </c>
      <c r="W304">
        <f t="shared" si="264"/>
        <v>0.1</v>
      </c>
      <c r="X304">
        <f t="shared" si="265"/>
        <v>0.1</v>
      </c>
      <c r="Y304">
        <f t="shared" si="266"/>
        <v>0.1</v>
      </c>
      <c r="Z304">
        <f t="shared" si="267"/>
        <v>0.1</v>
      </c>
      <c r="AA304">
        <f t="shared" si="268"/>
        <v>0.1</v>
      </c>
      <c r="AB304">
        <f t="shared" si="269"/>
        <v>0.1</v>
      </c>
      <c r="AC304">
        <f t="shared" si="270"/>
        <v>0.1</v>
      </c>
      <c r="AD304">
        <f t="shared" si="271"/>
        <v>0.1</v>
      </c>
      <c r="AE304">
        <f t="shared" si="272"/>
        <v>0.1</v>
      </c>
      <c r="AF304">
        <f t="shared" si="273"/>
        <v>0.1</v>
      </c>
      <c r="AG304">
        <f t="shared" si="274"/>
        <v>0.1</v>
      </c>
      <c r="AH304">
        <f t="shared" si="275"/>
        <v>0.1</v>
      </c>
      <c r="AI304">
        <f t="shared" si="276"/>
        <v>0.1</v>
      </c>
      <c r="AJ304">
        <f t="shared" si="277"/>
        <v>0.1</v>
      </c>
      <c r="AK304">
        <f t="shared" si="278"/>
        <v>0.1</v>
      </c>
      <c r="AL304">
        <f t="shared" si="279"/>
        <v>0.1</v>
      </c>
      <c r="AM304">
        <f t="shared" si="280"/>
        <v>0.1</v>
      </c>
      <c r="AN304">
        <f t="shared" si="281"/>
        <v>0.1</v>
      </c>
      <c r="AO304">
        <f t="shared" si="282"/>
        <v>0.1</v>
      </c>
      <c r="AP304">
        <f t="shared" si="283"/>
        <v>20.100000000000001</v>
      </c>
      <c r="AR304">
        <f t="shared" si="284"/>
        <v>0.1</v>
      </c>
      <c r="AS304">
        <f t="shared" si="285"/>
        <v>0.1</v>
      </c>
      <c r="AT304">
        <f t="shared" si="286"/>
        <v>0.1</v>
      </c>
      <c r="AU304">
        <f t="shared" si="287"/>
        <v>0.1</v>
      </c>
      <c r="AV304">
        <f t="shared" si="288"/>
        <v>0.1</v>
      </c>
      <c r="AW304">
        <f t="shared" si="289"/>
        <v>0.1</v>
      </c>
      <c r="AX304">
        <f t="shared" si="290"/>
        <v>0.1</v>
      </c>
      <c r="AY304">
        <f t="shared" si="291"/>
        <v>0.1</v>
      </c>
      <c r="AZ304">
        <f t="shared" si="292"/>
        <v>0.1</v>
      </c>
      <c r="BA304">
        <f t="shared" si="293"/>
        <v>0.1</v>
      </c>
      <c r="BB304">
        <f t="shared" si="294"/>
        <v>0.1</v>
      </c>
      <c r="BC304">
        <f t="shared" si="295"/>
        <v>0.1</v>
      </c>
      <c r="BD304">
        <f t="shared" si="296"/>
        <v>0.1</v>
      </c>
      <c r="BE304">
        <f t="shared" si="297"/>
        <v>0.1</v>
      </c>
      <c r="BF304">
        <f t="shared" si="298"/>
        <v>0.1</v>
      </c>
      <c r="BG304">
        <f t="shared" si="299"/>
        <v>0.1</v>
      </c>
      <c r="BH304">
        <f t="shared" si="300"/>
        <v>0.1</v>
      </c>
      <c r="BI304">
        <f t="shared" si="301"/>
        <v>0.1</v>
      </c>
      <c r="BJ304">
        <f t="shared" si="302"/>
        <v>0.1</v>
      </c>
      <c r="BK304">
        <f t="shared" si="303"/>
        <v>10.1</v>
      </c>
      <c r="BM304">
        <f t="shared" si="304"/>
        <v>1.2999999999999998</v>
      </c>
      <c r="BN304">
        <f t="shared" si="305"/>
        <v>1.2999999999999998</v>
      </c>
      <c r="BO304">
        <f t="shared" si="306"/>
        <v>1.2999999999999998</v>
      </c>
      <c r="BP304">
        <f t="shared" si="307"/>
        <v>1.2999999999999998</v>
      </c>
      <c r="BQ304">
        <f t="shared" si="308"/>
        <v>1.2999999999999998</v>
      </c>
      <c r="BR304">
        <f t="shared" si="309"/>
        <v>1.2999999999999998</v>
      </c>
      <c r="BS304">
        <f t="shared" si="310"/>
        <v>1.2999999999999998</v>
      </c>
      <c r="BT304">
        <f t="shared" si="311"/>
        <v>1.2999999999999998</v>
      </c>
      <c r="BU304">
        <f t="shared" si="312"/>
        <v>1.2999999999999998</v>
      </c>
      <c r="BV304">
        <f t="shared" si="313"/>
        <v>1.2999999999999998</v>
      </c>
      <c r="BW304">
        <f t="shared" si="314"/>
        <v>1.2999999999999998</v>
      </c>
      <c r="BX304">
        <f t="shared" si="315"/>
        <v>1.2999999999999998</v>
      </c>
      <c r="BY304">
        <f t="shared" si="316"/>
        <v>1.2099999999999997</v>
      </c>
      <c r="BZ304">
        <f t="shared" si="317"/>
        <v>1.2099999999999997</v>
      </c>
      <c r="CA304">
        <f t="shared" si="318"/>
        <v>1.2099999999999997</v>
      </c>
      <c r="CB304">
        <f t="shared" si="319"/>
        <v>1.1199999999999999</v>
      </c>
      <c r="CC304">
        <f t="shared" si="320"/>
        <v>1.1199999999999999</v>
      </c>
      <c r="CD304">
        <f t="shared" si="321"/>
        <v>1.1199999999999999</v>
      </c>
      <c r="CE304">
        <f t="shared" si="322"/>
        <v>1.1199999999999999</v>
      </c>
      <c r="CF304">
        <f t="shared" si="323"/>
        <v>59.12</v>
      </c>
      <c r="CH304">
        <f t="shared" si="324"/>
        <v>116.83000000000001</v>
      </c>
      <c r="CI304">
        <f t="shared" si="325"/>
        <v>22.000000000000004</v>
      </c>
      <c r="CJ304">
        <f t="shared" si="326"/>
        <v>12</v>
      </c>
      <c r="CK304">
        <f t="shared" si="327"/>
        <v>82.830000000000013</v>
      </c>
      <c r="CL304">
        <f t="shared" si="328"/>
        <v>0</v>
      </c>
      <c r="CM304">
        <f t="shared" si="329"/>
        <v>0</v>
      </c>
    </row>
    <row r="305" spans="1:91" x14ac:dyDescent="0.2">
      <c r="A305">
        <v>288</v>
      </c>
      <c r="B305">
        <f>B$14*(10-lgd*COUNTIF(Defaults!$AI305:$AR305,"&lt;="&amp;B$17))</f>
        <v>1.41</v>
      </c>
      <c r="C305">
        <f>C$14*(10-lgd*COUNTIF(Defaults!$AI305:$AR305,"&lt;="&amp;C$17))</f>
        <v>1.41</v>
      </c>
      <c r="D305">
        <f>D$14*(10-lgd*COUNTIF(Defaults!$AI305:$AR305,"&lt;="&amp;D$17))</f>
        <v>1.32</v>
      </c>
      <c r="E305">
        <f>E$14*(10-lgd*COUNTIF(Defaults!$AI305:$AR305,"&lt;="&amp;E$17))</f>
        <v>1.32</v>
      </c>
      <c r="F305">
        <f>F$14*(10-lgd*COUNTIF(Defaults!$AI305:$AR305,"&lt;="&amp;F$17))</f>
        <v>1.32</v>
      </c>
      <c r="G305">
        <f>G$14*(10-lgd*COUNTIF(Defaults!$AI305:$AR305,"&lt;="&amp;G$17))</f>
        <v>1.32</v>
      </c>
      <c r="H305">
        <f>H$14*(10-lgd*COUNTIF(Defaults!$AI305:$AR305,"&lt;="&amp;H$17))</f>
        <v>1.32</v>
      </c>
      <c r="I305">
        <f>I$14*(10-lgd*COUNTIF(Defaults!$AI305:$AR305,"&lt;="&amp;I$17))</f>
        <v>1.32</v>
      </c>
      <c r="J305">
        <f>J$14*(10-lgd*COUNTIF(Defaults!$AI305:$AR305,"&lt;="&amp;J$17))</f>
        <v>1.32</v>
      </c>
      <c r="K305">
        <f>K$14*(10-lgd*COUNTIF(Defaults!$AI305:$AR305,"&lt;="&amp;K$17))</f>
        <v>1.32</v>
      </c>
      <c r="L305">
        <f>L$14*(10-lgd*COUNTIF(Defaults!$AI305:$AR305,"&lt;="&amp;L$17))</f>
        <v>1.32</v>
      </c>
      <c r="M305">
        <f>M$14*(10-lgd*COUNTIF(Defaults!$AI305:$AR305,"&lt;="&amp;M$17))</f>
        <v>1.2299999999999998</v>
      </c>
      <c r="N305">
        <f>N$14*(10-lgd*COUNTIF(Defaults!$AI305:$AR305,"&lt;="&amp;N$17))</f>
        <v>1.2299999999999998</v>
      </c>
      <c r="O305">
        <f>O$14*(10-lgd*COUNTIF(Defaults!$AI305:$AR305,"&lt;="&amp;O$17))</f>
        <v>1.2299999999999998</v>
      </c>
      <c r="P305">
        <f>P$14*(10-lgd*COUNTIF(Defaults!$AI305:$AR305,"&lt;="&amp;P$17))</f>
        <v>1.2299999999999998</v>
      </c>
      <c r="Q305">
        <f>Q$14*(10-lgd*COUNTIF(Defaults!$AI305:$AR305,"&lt;="&amp;Q$17))</f>
        <v>1.2299999999999998</v>
      </c>
      <c r="R305">
        <f>R$14*(10-lgd*COUNTIF(Defaults!$AI305:$AR305,"&lt;="&amp;R$17))</f>
        <v>1.2299999999999998</v>
      </c>
      <c r="S305">
        <f>S$14*(10-lgd*COUNTIF(Defaults!$AI305:$AR305,"&lt;="&amp;S$17))</f>
        <v>1.2299999999999998</v>
      </c>
      <c r="T305">
        <f>T$14*(10-lgd*COUNTIF(Defaults!$AI305:$AR305,"&lt;="&amp;T$17))</f>
        <v>1.2299999999999998</v>
      </c>
      <c r="U305">
        <f>U$14*(10-lgd*COUNTIF(Defaults!$AI305:$AR305,"&lt;="&amp;U$17))</f>
        <v>83.22999999999999</v>
      </c>
      <c r="W305">
        <f t="shared" si="264"/>
        <v>0.1</v>
      </c>
      <c r="X305">
        <f t="shared" si="265"/>
        <v>0.1</v>
      </c>
      <c r="Y305">
        <f t="shared" si="266"/>
        <v>0.1</v>
      </c>
      <c r="Z305">
        <f t="shared" si="267"/>
        <v>0.1</v>
      </c>
      <c r="AA305">
        <f t="shared" si="268"/>
        <v>0.1</v>
      </c>
      <c r="AB305">
        <f t="shared" si="269"/>
        <v>0.1</v>
      </c>
      <c r="AC305">
        <f t="shared" si="270"/>
        <v>0.1</v>
      </c>
      <c r="AD305">
        <f t="shared" si="271"/>
        <v>0.1</v>
      </c>
      <c r="AE305">
        <f t="shared" si="272"/>
        <v>0.1</v>
      </c>
      <c r="AF305">
        <f t="shared" si="273"/>
        <v>0.1</v>
      </c>
      <c r="AG305">
        <f t="shared" si="274"/>
        <v>0.1</v>
      </c>
      <c r="AH305">
        <f t="shared" si="275"/>
        <v>0.1</v>
      </c>
      <c r="AI305">
        <f t="shared" si="276"/>
        <v>0.1</v>
      </c>
      <c r="AJ305">
        <f t="shared" si="277"/>
        <v>0.1</v>
      </c>
      <c r="AK305">
        <f t="shared" si="278"/>
        <v>0.1</v>
      </c>
      <c r="AL305">
        <f t="shared" si="279"/>
        <v>0.1</v>
      </c>
      <c r="AM305">
        <f t="shared" si="280"/>
        <v>0.1</v>
      </c>
      <c r="AN305">
        <f t="shared" si="281"/>
        <v>0.1</v>
      </c>
      <c r="AO305">
        <f t="shared" si="282"/>
        <v>0.1</v>
      </c>
      <c r="AP305">
        <f t="shared" si="283"/>
        <v>20.100000000000001</v>
      </c>
      <c r="AR305">
        <f t="shared" si="284"/>
        <v>0.1</v>
      </c>
      <c r="AS305">
        <f t="shared" si="285"/>
        <v>0.1</v>
      </c>
      <c r="AT305">
        <f t="shared" si="286"/>
        <v>0.1</v>
      </c>
      <c r="AU305">
        <f t="shared" si="287"/>
        <v>0.1</v>
      </c>
      <c r="AV305">
        <f t="shared" si="288"/>
        <v>0.1</v>
      </c>
      <c r="AW305">
        <f t="shared" si="289"/>
        <v>0.1</v>
      </c>
      <c r="AX305">
        <f t="shared" si="290"/>
        <v>0.1</v>
      </c>
      <c r="AY305">
        <f t="shared" si="291"/>
        <v>0.1</v>
      </c>
      <c r="AZ305">
        <f t="shared" si="292"/>
        <v>0.1</v>
      </c>
      <c r="BA305">
        <f t="shared" si="293"/>
        <v>0.1</v>
      </c>
      <c r="BB305">
        <f t="shared" si="294"/>
        <v>0.1</v>
      </c>
      <c r="BC305">
        <f t="shared" si="295"/>
        <v>0.1</v>
      </c>
      <c r="BD305">
        <f t="shared" si="296"/>
        <v>0.1</v>
      </c>
      <c r="BE305">
        <f t="shared" si="297"/>
        <v>0.1</v>
      </c>
      <c r="BF305">
        <f t="shared" si="298"/>
        <v>0.1</v>
      </c>
      <c r="BG305">
        <f t="shared" si="299"/>
        <v>0.1</v>
      </c>
      <c r="BH305">
        <f t="shared" si="300"/>
        <v>0.1</v>
      </c>
      <c r="BI305">
        <f t="shared" si="301"/>
        <v>0.1</v>
      </c>
      <c r="BJ305">
        <f t="shared" si="302"/>
        <v>0.1</v>
      </c>
      <c r="BK305">
        <f t="shared" si="303"/>
        <v>10.1</v>
      </c>
      <c r="BM305">
        <f t="shared" si="304"/>
        <v>1.2099999999999997</v>
      </c>
      <c r="BN305">
        <f t="shared" si="305"/>
        <v>1.2099999999999997</v>
      </c>
      <c r="BO305">
        <f t="shared" si="306"/>
        <v>1.1199999999999999</v>
      </c>
      <c r="BP305">
        <f t="shared" si="307"/>
        <v>1.1199999999999999</v>
      </c>
      <c r="BQ305">
        <f t="shared" si="308"/>
        <v>1.1199999999999999</v>
      </c>
      <c r="BR305">
        <f t="shared" si="309"/>
        <v>1.1199999999999999</v>
      </c>
      <c r="BS305">
        <f t="shared" si="310"/>
        <v>1.1199999999999999</v>
      </c>
      <c r="BT305">
        <f t="shared" si="311"/>
        <v>1.1199999999999999</v>
      </c>
      <c r="BU305">
        <f t="shared" si="312"/>
        <v>1.1199999999999999</v>
      </c>
      <c r="BV305">
        <f t="shared" si="313"/>
        <v>1.1199999999999999</v>
      </c>
      <c r="BW305">
        <f t="shared" si="314"/>
        <v>1.1199999999999999</v>
      </c>
      <c r="BX305">
        <f t="shared" si="315"/>
        <v>1.0299999999999996</v>
      </c>
      <c r="BY305">
        <f t="shared" si="316"/>
        <v>1.0299999999999996</v>
      </c>
      <c r="BZ305">
        <f t="shared" si="317"/>
        <v>1.0299999999999996</v>
      </c>
      <c r="CA305">
        <f t="shared" si="318"/>
        <v>1.0299999999999996</v>
      </c>
      <c r="CB305">
        <f t="shared" si="319"/>
        <v>1.0299999999999996</v>
      </c>
      <c r="CC305">
        <f t="shared" si="320"/>
        <v>1.0299999999999996</v>
      </c>
      <c r="CD305">
        <f t="shared" si="321"/>
        <v>1.0299999999999996</v>
      </c>
      <c r="CE305">
        <f t="shared" si="322"/>
        <v>1.0299999999999996</v>
      </c>
      <c r="CF305">
        <f t="shared" si="323"/>
        <v>53.029999999999987</v>
      </c>
      <c r="CH305">
        <f t="shared" si="324"/>
        <v>107.77</v>
      </c>
      <c r="CI305">
        <f t="shared" si="325"/>
        <v>22.000000000000004</v>
      </c>
      <c r="CJ305">
        <f t="shared" si="326"/>
        <v>12</v>
      </c>
      <c r="CK305">
        <f t="shared" si="327"/>
        <v>73.769999999999982</v>
      </c>
      <c r="CL305">
        <f t="shared" si="328"/>
        <v>0</v>
      </c>
      <c r="CM305">
        <f t="shared" si="329"/>
        <v>0</v>
      </c>
    </row>
    <row r="306" spans="1:91" x14ac:dyDescent="0.2">
      <c r="A306">
        <v>289</v>
      </c>
      <c r="B306">
        <f>B$14*(10-lgd*COUNTIF(Defaults!$AI306:$AR306,"&lt;="&amp;B$17))</f>
        <v>1.5</v>
      </c>
      <c r="C306">
        <f>C$14*(10-lgd*COUNTIF(Defaults!$AI306:$AR306,"&lt;="&amp;C$17))</f>
        <v>1.5</v>
      </c>
      <c r="D306">
        <f>D$14*(10-lgd*COUNTIF(Defaults!$AI306:$AR306,"&lt;="&amp;D$17))</f>
        <v>1.5</v>
      </c>
      <c r="E306">
        <f>E$14*(10-lgd*COUNTIF(Defaults!$AI306:$AR306,"&lt;="&amp;E$17))</f>
        <v>1.5</v>
      </c>
      <c r="F306">
        <f>F$14*(10-lgd*COUNTIF(Defaults!$AI306:$AR306,"&lt;="&amp;F$17))</f>
        <v>1.5</v>
      </c>
      <c r="G306">
        <f>G$14*(10-lgd*COUNTIF(Defaults!$AI306:$AR306,"&lt;="&amp;G$17))</f>
        <v>1.5</v>
      </c>
      <c r="H306">
        <f>H$14*(10-lgd*COUNTIF(Defaults!$AI306:$AR306,"&lt;="&amp;H$17))</f>
        <v>1.5</v>
      </c>
      <c r="I306">
        <f>I$14*(10-lgd*COUNTIF(Defaults!$AI306:$AR306,"&lt;="&amp;I$17))</f>
        <v>1.5</v>
      </c>
      <c r="J306">
        <f>J$14*(10-lgd*COUNTIF(Defaults!$AI306:$AR306,"&lt;="&amp;J$17))</f>
        <v>1.5</v>
      </c>
      <c r="K306">
        <f>K$14*(10-lgd*COUNTIF(Defaults!$AI306:$AR306,"&lt;="&amp;K$17))</f>
        <v>1.5</v>
      </c>
      <c r="L306">
        <f>L$14*(10-lgd*COUNTIF(Defaults!$AI306:$AR306,"&lt;="&amp;L$17))</f>
        <v>1.5</v>
      </c>
      <c r="M306">
        <f>M$14*(10-lgd*COUNTIF(Defaults!$AI306:$AR306,"&lt;="&amp;M$17))</f>
        <v>1.5</v>
      </c>
      <c r="N306">
        <f>N$14*(10-lgd*COUNTIF(Defaults!$AI306:$AR306,"&lt;="&amp;N$17))</f>
        <v>1.5</v>
      </c>
      <c r="O306">
        <f>O$14*(10-lgd*COUNTIF(Defaults!$AI306:$AR306,"&lt;="&amp;O$17))</f>
        <v>1.5</v>
      </c>
      <c r="P306">
        <f>P$14*(10-lgd*COUNTIF(Defaults!$AI306:$AR306,"&lt;="&amp;P$17))</f>
        <v>1.5</v>
      </c>
      <c r="Q306">
        <f>Q$14*(10-lgd*COUNTIF(Defaults!$AI306:$AR306,"&lt;="&amp;Q$17))</f>
        <v>1.5</v>
      </c>
      <c r="R306">
        <f>R$14*(10-lgd*COUNTIF(Defaults!$AI306:$AR306,"&lt;="&amp;R$17))</f>
        <v>1.5</v>
      </c>
      <c r="S306">
        <f>S$14*(10-lgd*COUNTIF(Defaults!$AI306:$AR306,"&lt;="&amp;S$17))</f>
        <v>1.41</v>
      </c>
      <c r="T306">
        <f>T$14*(10-lgd*COUNTIF(Defaults!$AI306:$AR306,"&lt;="&amp;T$17))</f>
        <v>1.41</v>
      </c>
      <c r="U306">
        <f>U$14*(10-lgd*COUNTIF(Defaults!$AI306:$AR306,"&lt;="&amp;U$17))</f>
        <v>95.410000000000011</v>
      </c>
      <c r="W306">
        <f t="shared" si="264"/>
        <v>0.1</v>
      </c>
      <c r="X306">
        <f t="shared" si="265"/>
        <v>0.1</v>
      </c>
      <c r="Y306">
        <f t="shared" si="266"/>
        <v>0.1</v>
      </c>
      <c r="Z306">
        <f t="shared" si="267"/>
        <v>0.1</v>
      </c>
      <c r="AA306">
        <f t="shared" si="268"/>
        <v>0.1</v>
      </c>
      <c r="AB306">
        <f t="shared" si="269"/>
        <v>0.1</v>
      </c>
      <c r="AC306">
        <f t="shared" si="270"/>
        <v>0.1</v>
      </c>
      <c r="AD306">
        <f t="shared" si="271"/>
        <v>0.1</v>
      </c>
      <c r="AE306">
        <f t="shared" si="272"/>
        <v>0.1</v>
      </c>
      <c r="AF306">
        <f t="shared" si="273"/>
        <v>0.1</v>
      </c>
      <c r="AG306">
        <f t="shared" si="274"/>
        <v>0.1</v>
      </c>
      <c r="AH306">
        <f t="shared" si="275"/>
        <v>0.1</v>
      </c>
      <c r="AI306">
        <f t="shared" si="276"/>
        <v>0.1</v>
      </c>
      <c r="AJ306">
        <f t="shared" si="277"/>
        <v>0.1</v>
      </c>
      <c r="AK306">
        <f t="shared" si="278"/>
        <v>0.1</v>
      </c>
      <c r="AL306">
        <f t="shared" si="279"/>
        <v>0.1</v>
      </c>
      <c r="AM306">
        <f t="shared" si="280"/>
        <v>0.1</v>
      </c>
      <c r="AN306">
        <f t="shared" si="281"/>
        <v>0.1</v>
      </c>
      <c r="AO306">
        <f t="shared" si="282"/>
        <v>0.1</v>
      </c>
      <c r="AP306">
        <f t="shared" si="283"/>
        <v>20.100000000000001</v>
      </c>
      <c r="AR306">
        <f t="shared" si="284"/>
        <v>0.1</v>
      </c>
      <c r="AS306">
        <f t="shared" si="285"/>
        <v>0.1</v>
      </c>
      <c r="AT306">
        <f t="shared" si="286"/>
        <v>0.1</v>
      </c>
      <c r="AU306">
        <f t="shared" si="287"/>
        <v>0.1</v>
      </c>
      <c r="AV306">
        <f t="shared" si="288"/>
        <v>0.1</v>
      </c>
      <c r="AW306">
        <f t="shared" si="289"/>
        <v>0.1</v>
      </c>
      <c r="AX306">
        <f t="shared" si="290"/>
        <v>0.1</v>
      </c>
      <c r="AY306">
        <f t="shared" si="291"/>
        <v>0.1</v>
      </c>
      <c r="AZ306">
        <f t="shared" si="292"/>
        <v>0.1</v>
      </c>
      <c r="BA306">
        <f t="shared" si="293"/>
        <v>0.1</v>
      </c>
      <c r="BB306">
        <f t="shared" si="294"/>
        <v>0.1</v>
      </c>
      <c r="BC306">
        <f t="shared" si="295"/>
        <v>0.1</v>
      </c>
      <c r="BD306">
        <f t="shared" si="296"/>
        <v>0.1</v>
      </c>
      <c r="BE306">
        <f t="shared" si="297"/>
        <v>0.1</v>
      </c>
      <c r="BF306">
        <f t="shared" si="298"/>
        <v>0.1</v>
      </c>
      <c r="BG306">
        <f t="shared" si="299"/>
        <v>0.1</v>
      </c>
      <c r="BH306">
        <f t="shared" si="300"/>
        <v>0.1</v>
      </c>
      <c r="BI306">
        <f t="shared" si="301"/>
        <v>0.1</v>
      </c>
      <c r="BJ306">
        <f t="shared" si="302"/>
        <v>0.1</v>
      </c>
      <c r="BK306">
        <f t="shared" si="303"/>
        <v>10.1</v>
      </c>
      <c r="BM306">
        <f t="shared" si="304"/>
        <v>1.2999999999999998</v>
      </c>
      <c r="BN306">
        <f t="shared" si="305"/>
        <v>1.2999999999999998</v>
      </c>
      <c r="BO306">
        <f t="shared" si="306"/>
        <v>1.2999999999999998</v>
      </c>
      <c r="BP306">
        <f t="shared" si="307"/>
        <v>1.2999999999999998</v>
      </c>
      <c r="BQ306">
        <f t="shared" si="308"/>
        <v>1.2999999999999998</v>
      </c>
      <c r="BR306">
        <f t="shared" si="309"/>
        <v>1.2999999999999998</v>
      </c>
      <c r="BS306">
        <f t="shared" si="310"/>
        <v>1.2999999999999998</v>
      </c>
      <c r="BT306">
        <f t="shared" si="311"/>
        <v>1.2999999999999998</v>
      </c>
      <c r="BU306">
        <f t="shared" si="312"/>
        <v>1.2999999999999998</v>
      </c>
      <c r="BV306">
        <f t="shared" si="313"/>
        <v>1.2999999999999998</v>
      </c>
      <c r="BW306">
        <f t="shared" si="314"/>
        <v>1.2999999999999998</v>
      </c>
      <c r="BX306">
        <f t="shared" si="315"/>
        <v>1.2999999999999998</v>
      </c>
      <c r="BY306">
        <f t="shared" si="316"/>
        <v>1.2999999999999998</v>
      </c>
      <c r="BZ306">
        <f t="shared" si="317"/>
        <v>1.2999999999999998</v>
      </c>
      <c r="CA306">
        <f t="shared" si="318"/>
        <v>1.2999999999999998</v>
      </c>
      <c r="CB306">
        <f t="shared" si="319"/>
        <v>1.2999999999999998</v>
      </c>
      <c r="CC306">
        <f t="shared" si="320"/>
        <v>1.2999999999999998</v>
      </c>
      <c r="CD306">
        <f t="shared" si="321"/>
        <v>1.2099999999999997</v>
      </c>
      <c r="CE306">
        <f t="shared" si="322"/>
        <v>1.2099999999999997</v>
      </c>
      <c r="CF306">
        <f t="shared" si="323"/>
        <v>65.210000000000008</v>
      </c>
      <c r="CH306">
        <f t="shared" si="324"/>
        <v>123.73000000000002</v>
      </c>
      <c r="CI306">
        <f t="shared" si="325"/>
        <v>22.000000000000004</v>
      </c>
      <c r="CJ306">
        <f t="shared" si="326"/>
        <v>12</v>
      </c>
      <c r="CK306">
        <f t="shared" si="327"/>
        <v>89.730000000000018</v>
      </c>
      <c r="CL306">
        <f t="shared" si="328"/>
        <v>0</v>
      </c>
      <c r="CM306">
        <f t="shared" si="329"/>
        <v>0</v>
      </c>
    </row>
    <row r="307" spans="1:91" x14ac:dyDescent="0.2">
      <c r="A307">
        <v>290</v>
      </c>
      <c r="B307">
        <f>B$14*(10-lgd*COUNTIF(Defaults!$AI307:$AR307,"&lt;="&amp;B$17))</f>
        <v>1.5</v>
      </c>
      <c r="C307">
        <f>C$14*(10-lgd*COUNTIF(Defaults!$AI307:$AR307,"&lt;="&amp;C$17))</f>
        <v>1.5</v>
      </c>
      <c r="D307">
        <f>D$14*(10-lgd*COUNTIF(Defaults!$AI307:$AR307,"&lt;="&amp;D$17))</f>
        <v>1.5</v>
      </c>
      <c r="E307">
        <f>E$14*(10-lgd*COUNTIF(Defaults!$AI307:$AR307,"&lt;="&amp;E$17))</f>
        <v>1.5</v>
      </c>
      <c r="F307">
        <f>F$14*(10-lgd*COUNTIF(Defaults!$AI307:$AR307,"&lt;="&amp;F$17))</f>
        <v>1.5</v>
      </c>
      <c r="G307">
        <f>G$14*(10-lgd*COUNTIF(Defaults!$AI307:$AR307,"&lt;="&amp;G$17))</f>
        <v>1.5</v>
      </c>
      <c r="H307">
        <f>H$14*(10-lgd*COUNTIF(Defaults!$AI307:$AR307,"&lt;="&amp;H$17))</f>
        <v>1.5</v>
      </c>
      <c r="I307">
        <f>I$14*(10-lgd*COUNTIF(Defaults!$AI307:$AR307,"&lt;="&amp;I$17))</f>
        <v>1.5</v>
      </c>
      <c r="J307">
        <f>J$14*(10-lgd*COUNTIF(Defaults!$AI307:$AR307,"&lt;="&amp;J$17))</f>
        <v>1.5</v>
      </c>
      <c r="K307">
        <f>K$14*(10-lgd*COUNTIF(Defaults!$AI307:$AR307,"&lt;="&amp;K$17))</f>
        <v>1.5</v>
      </c>
      <c r="L307">
        <f>L$14*(10-lgd*COUNTIF(Defaults!$AI307:$AR307,"&lt;="&amp;L$17))</f>
        <v>1.5</v>
      </c>
      <c r="M307">
        <f>M$14*(10-lgd*COUNTIF(Defaults!$AI307:$AR307,"&lt;="&amp;M$17))</f>
        <v>1.5</v>
      </c>
      <c r="N307">
        <f>N$14*(10-lgd*COUNTIF(Defaults!$AI307:$AR307,"&lt;="&amp;N$17))</f>
        <v>1.5</v>
      </c>
      <c r="O307">
        <f>O$14*(10-lgd*COUNTIF(Defaults!$AI307:$AR307,"&lt;="&amp;O$17))</f>
        <v>1.5</v>
      </c>
      <c r="P307">
        <f>P$14*(10-lgd*COUNTIF(Defaults!$AI307:$AR307,"&lt;="&amp;P$17))</f>
        <v>1.5</v>
      </c>
      <c r="Q307">
        <f>Q$14*(10-lgd*COUNTIF(Defaults!$AI307:$AR307,"&lt;="&amp;Q$17))</f>
        <v>1.5</v>
      </c>
      <c r="R307">
        <f>R$14*(10-lgd*COUNTIF(Defaults!$AI307:$AR307,"&lt;="&amp;R$17))</f>
        <v>1.5</v>
      </c>
      <c r="S307">
        <f>S$14*(10-lgd*COUNTIF(Defaults!$AI307:$AR307,"&lt;="&amp;S$17))</f>
        <v>1.5</v>
      </c>
      <c r="T307">
        <f>T$14*(10-lgd*COUNTIF(Defaults!$AI307:$AR307,"&lt;="&amp;T$17))</f>
        <v>1.5</v>
      </c>
      <c r="U307">
        <f>U$14*(10-lgd*COUNTIF(Defaults!$AI307:$AR307,"&lt;="&amp;U$17))</f>
        <v>101.5</v>
      </c>
      <c r="W307">
        <f t="shared" si="264"/>
        <v>0.1</v>
      </c>
      <c r="X307">
        <f t="shared" si="265"/>
        <v>0.1</v>
      </c>
      <c r="Y307">
        <f t="shared" si="266"/>
        <v>0.1</v>
      </c>
      <c r="Z307">
        <f t="shared" si="267"/>
        <v>0.1</v>
      </c>
      <c r="AA307">
        <f t="shared" si="268"/>
        <v>0.1</v>
      </c>
      <c r="AB307">
        <f t="shared" si="269"/>
        <v>0.1</v>
      </c>
      <c r="AC307">
        <f t="shared" si="270"/>
        <v>0.1</v>
      </c>
      <c r="AD307">
        <f t="shared" si="271"/>
        <v>0.1</v>
      </c>
      <c r="AE307">
        <f t="shared" si="272"/>
        <v>0.1</v>
      </c>
      <c r="AF307">
        <f t="shared" si="273"/>
        <v>0.1</v>
      </c>
      <c r="AG307">
        <f t="shared" si="274"/>
        <v>0.1</v>
      </c>
      <c r="AH307">
        <f t="shared" si="275"/>
        <v>0.1</v>
      </c>
      <c r="AI307">
        <f t="shared" si="276"/>
        <v>0.1</v>
      </c>
      <c r="AJ307">
        <f t="shared" si="277"/>
        <v>0.1</v>
      </c>
      <c r="AK307">
        <f t="shared" si="278"/>
        <v>0.1</v>
      </c>
      <c r="AL307">
        <f t="shared" si="279"/>
        <v>0.1</v>
      </c>
      <c r="AM307">
        <f t="shared" si="280"/>
        <v>0.1</v>
      </c>
      <c r="AN307">
        <f t="shared" si="281"/>
        <v>0.1</v>
      </c>
      <c r="AO307">
        <f t="shared" si="282"/>
        <v>0.1</v>
      </c>
      <c r="AP307">
        <f t="shared" si="283"/>
        <v>20.100000000000001</v>
      </c>
      <c r="AR307">
        <f t="shared" si="284"/>
        <v>0.1</v>
      </c>
      <c r="AS307">
        <f t="shared" si="285"/>
        <v>0.1</v>
      </c>
      <c r="AT307">
        <f t="shared" si="286"/>
        <v>0.1</v>
      </c>
      <c r="AU307">
        <f t="shared" si="287"/>
        <v>0.1</v>
      </c>
      <c r="AV307">
        <f t="shared" si="288"/>
        <v>0.1</v>
      </c>
      <c r="AW307">
        <f t="shared" si="289"/>
        <v>0.1</v>
      </c>
      <c r="AX307">
        <f t="shared" si="290"/>
        <v>0.1</v>
      </c>
      <c r="AY307">
        <f t="shared" si="291"/>
        <v>0.1</v>
      </c>
      <c r="AZ307">
        <f t="shared" si="292"/>
        <v>0.1</v>
      </c>
      <c r="BA307">
        <f t="shared" si="293"/>
        <v>0.1</v>
      </c>
      <c r="BB307">
        <f t="shared" si="294"/>
        <v>0.1</v>
      </c>
      <c r="BC307">
        <f t="shared" si="295"/>
        <v>0.1</v>
      </c>
      <c r="BD307">
        <f t="shared" si="296"/>
        <v>0.1</v>
      </c>
      <c r="BE307">
        <f t="shared" si="297"/>
        <v>0.1</v>
      </c>
      <c r="BF307">
        <f t="shared" si="298"/>
        <v>0.1</v>
      </c>
      <c r="BG307">
        <f t="shared" si="299"/>
        <v>0.1</v>
      </c>
      <c r="BH307">
        <f t="shared" si="300"/>
        <v>0.1</v>
      </c>
      <c r="BI307">
        <f t="shared" si="301"/>
        <v>0.1</v>
      </c>
      <c r="BJ307">
        <f t="shared" si="302"/>
        <v>0.1</v>
      </c>
      <c r="BK307">
        <f t="shared" si="303"/>
        <v>10.1</v>
      </c>
      <c r="BM307">
        <f t="shared" si="304"/>
        <v>1.2999999999999998</v>
      </c>
      <c r="BN307">
        <f t="shared" si="305"/>
        <v>1.2999999999999998</v>
      </c>
      <c r="BO307">
        <f t="shared" si="306"/>
        <v>1.2999999999999998</v>
      </c>
      <c r="BP307">
        <f t="shared" si="307"/>
        <v>1.2999999999999998</v>
      </c>
      <c r="BQ307">
        <f t="shared" si="308"/>
        <v>1.2999999999999998</v>
      </c>
      <c r="BR307">
        <f t="shared" si="309"/>
        <v>1.2999999999999998</v>
      </c>
      <c r="BS307">
        <f t="shared" si="310"/>
        <v>1.2999999999999998</v>
      </c>
      <c r="BT307">
        <f t="shared" si="311"/>
        <v>1.2999999999999998</v>
      </c>
      <c r="BU307">
        <f t="shared" si="312"/>
        <v>1.2999999999999998</v>
      </c>
      <c r="BV307">
        <f t="shared" si="313"/>
        <v>1.2999999999999998</v>
      </c>
      <c r="BW307">
        <f t="shared" si="314"/>
        <v>1.2999999999999998</v>
      </c>
      <c r="BX307">
        <f t="shared" si="315"/>
        <v>1.2999999999999998</v>
      </c>
      <c r="BY307">
        <f t="shared" si="316"/>
        <v>1.2999999999999998</v>
      </c>
      <c r="BZ307">
        <f t="shared" si="317"/>
        <v>1.2999999999999998</v>
      </c>
      <c r="CA307">
        <f t="shared" si="318"/>
        <v>1.2999999999999998</v>
      </c>
      <c r="CB307">
        <f t="shared" si="319"/>
        <v>1.2999999999999998</v>
      </c>
      <c r="CC307">
        <f t="shared" si="320"/>
        <v>1.2999999999999998</v>
      </c>
      <c r="CD307">
        <f t="shared" si="321"/>
        <v>1.2999999999999998</v>
      </c>
      <c r="CE307">
        <f t="shared" si="322"/>
        <v>1.2999999999999998</v>
      </c>
      <c r="CF307">
        <f t="shared" si="323"/>
        <v>71.300000000000011</v>
      </c>
      <c r="CH307">
        <f t="shared" si="324"/>
        <v>130</v>
      </c>
      <c r="CI307">
        <f t="shared" si="325"/>
        <v>22.000000000000004</v>
      </c>
      <c r="CJ307">
        <f t="shared" si="326"/>
        <v>12</v>
      </c>
      <c r="CK307">
        <f t="shared" si="327"/>
        <v>96.000000000000014</v>
      </c>
      <c r="CL307">
        <f t="shared" si="328"/>
        <v>0</v>
      </c>
      <c r="CM307">
        <f t="shared" si="329"/>
        <v>0</v>
      </c>
    </row>
    <row r="308" spans="1:91" x14ac:dyDescent="0.2">
      <c r="A308">
        <v>291</v>
      </c>
      <c r="B308">
        <f>B$14*(10-lgd*COUNTIF(Defaults!$AI308:$AR308,"&lt;="&amp;B$17))</f>
        <v>1.5</v>
      </c>
      <c r="C308">
        <f>C$14*(10-lgd*COUNTIF(Defaults!$AI308:$AR308,"&lt;="&amp;C$17))</f>
        <v>1.5</v>
      </c>
      <c r="D308">
        <f>D$14*(10-lgd*COUNTIF(Defaults!$AI308:$AR308,"&lt;="&amp;D$17))</f>
        <v>1.5</v>
      </c>
      <c r="E308">
        <f>E$14*(10-lgd*COUNTIF(Defaults!$AI308:$AR308,"&lt;="&amp;E$17))</f>
        <v>1.5</v>
      </c>
      <c r="F308">
        <f>F$14*(10-lgd*COUNTIF(Defaults!$AI308:$AR308,"&lt;="&amp;F$17))</f>
        <v>1.5</v>
      </c>
      <c r="G308">
        <f>G$14*(10-lgd*COUNTIF(Defaults!$AI308:$AR308,"&lt;="&amp;G$17))</f>
        <v>1.32</v>
      </c>
      <c r="H308">
        <f>H$14*(10-lgd*COUNTIF(Defaults!$AI308:$AR308,"&lt;="&amp;H$17))</f>
        <v>1.32</v>
      </c>
      <c r="I308">
        <f>I$14*(10-lgd*COUNTIF(Defaults!$AI308:$AR308,"&lt;="&amp;I$17))</f>
        <v>1.32</v>
      </c>
      <c r="J308">
        <f>J$14*(10-lgd*COUNTIF(Defaults!$AI308:$AR308,"&lt;="&amp;J$17))</f>
        <v>1.32</v>
      </c>
      <c r="K308">
        <f>K$14*(10-lgd*COUNTIF(Defaults!$AI308:$AR308,"&lt;="&amp;K$17))</f>
        <v>1.32</v>
      </c>
      <c r="L308">
        <f>L$14*(10-lgd*COUNTIF(Defaults!$AI308:$AR308,"&lt;="&amp;L$17))</f>
        <v>1.32</v>
      </c>
      <c r="M308">
        <f>M$14*(10-lgd*COUNTIF(Defaults!$AI308:$AR308,"&lt;="&amp;M$17))</f>
        <v>1.32</v>
      </c>
      <c r="N308">
        <f>N$14*(10-lgd*COUNTIF(Defaults!$AI308:$AR308,"&lt;="&amp;N$17))</f>
        <v>1.32</v>
      </c>
      <c r="O308">
        <f>O$14*(10-lgd*COUNTIF(Defaults!$AI308:$AR308,"&lt;="&amp;O$17))</f>
        <v>1.2299999999999998</v>
      </c>
      <c r="P308">
        <f>P$14*(10-lgd*COUNTIF(Defaults!$AI308:$AR308,"&lt;="&amp;P$17))</f>
        <v>1.2299999999999998</v>
      </c>
      <c r="Q308">
        <f>Q$14*(10-lgd*COUNTIF(Defaults!$AI308:$AR308,"&lt;="&amp;Q$17))</f>
        <v>1.2299999999999998</v>
      </c>
      <c r="R308">
        <f>R$14*(10-lgd*COUNTIF(Defaults!$AI308:$AR308,"&lt;="&amp;R$17))</f>
        <v>1.2299999999999998</v>
      </c>
      <c r="S308">
        <f>S$14*(10-lgd*COUNTIF(Defaults!$AI308:$AR308,"&lt;="&amp;S$17))</f>
        <v>1.2299999999999998</v>
      </c>
      <c r="T308">
        <f>T$14*(10-lgd*COUNTIF(Defaults!$AI308:$AR308,"&lt;="&amp;T$17))</f>
        <v>1.2299999999999998</v>
      </c>
      <c r="U308">
        <f>U$14*(10-lgd*COUNTIF(Defaults!$AI308:$AR308,"&lt;="&amp;U$17))</f>
        <v>83.22999999999999</v>
      </c>
      <c r="W308">
        <f t="shared" si="264"/>
        <v>0.1</v>
      </c>
      <c r="X308">
        <f t="shared" si="265"/>
        <v>0.1</v>
      </c>
      <c r="Y308">
        <f t="shared" si="266"/>
        <v>0.1</v>
      </c>
      <c r="Z308">
        <f t="shared" si="267"/>
        <v>0.1</v>
      </c>
      <c r="AA308">
        <f t="shared" si="268"/>
        <v>0.1</v>
      </c>
      <c r="AB308">
        <f t="shared" si="269"/>
        <v>0.1</v>
      </c>
      <c r="AC308">
        <f t="shared" si="270"/>
        <v>0.1</v>
      </c>
      <c r="AD308">
        <f t="shared" si="271"/>
        <v>0.1</v>
      </c>
      <c r="AE308">
        <f t="shared" si="272"/>
        <v>0.1</v>
      </c>
      <c r="AF308">
        <f t="shared" si="273"/>
        <v>0.1</v>
      </c>
      <c r="AG308">
        <f t="shared" si="274"/>
        <v>0.1</v>
      </c>
      <c r="AH308">
        <f t="shared" si="275"/>
        <v>0.1</v>
      </c>
      <c r="AI308">
        <f t="shared" si="276"/>
        <v>0.1</v>
      </c>
      <c r="AJ308">
        <f t="shared" si="277"/>
        <v>0.1</v>
      </c>
      <c r="AK308">
        <f t="shared" si="278"/>
        <v>0.1</v>
      </c>
      <c r="AL308">
        <f t="shared" si="279"/>
        <v>0.1</v>
      </c>
      <c r="AM308">
        <f t="shared" si="280"/>
        <v>0.1</v>
      </c>
      <c r="AN308">
        <f t="shared" si="281"/>
        <v>0.1</v>
      </c>
      <c r="AO308">
        <f t="shared" si="282"/>
        <v>0.1</v>
      </c>
      <c r="AP308">
        <f t="shared" si="283"/>
        <v>20.100000000000001</v>
      </c>
      <c r="AR308">
        <f t="shared" si="284"/>
        <v>0.1</v>
      </c>
      <c r="AS308">
        <f t="shared" si="285"/>
        <v>0.1</v>
      </c>
      <c r="AT308">
        <f t="shared" si="286"/>
        <v>0.1</v>
      </c>
      <c r="AU308">
        <f t="shared" si="287"/>
        <v>0.1</v>
      </c>
      <c r="AV308">
        <f t="shared" si="288"/>
        <v>0.1</v>
      </c>
      <c r="AW308">
        <f t="shared" si="289"/>
        <v>0.1</v>
      </c>
      <c r="AX308">
        <f t="shared" si="290"/>
        <v>0.1</v>
      </c>
      <c r="AY308">
        <f t="shared" si="291"/>
        <v>0.1</v>
      </c>
      <c r="AZ308">
        <f t="shared" si="292"/>
        <v>0.1</v>
      </c>
      <c r="BA308">
        <f t="shared" si="293"/>
        <v>0.1</v>
      </c>
      <c r="BB308">
        <f t="shared" si="294"/>
        <v>0.1</v>
      </c>
      <c r="BC308">
        <f t="shared" si="295"/>
        <v>0.1</v>
      </c>
      <c r="BD308">
        <f t="shared" si="296"/>
        <v>0.1</v>
      </c>
      <c r="BE308">
        <f t="shared" si="297"/>
        <v>0.1</v>
      </c>
      <c r="BF308">
        <f t="shared" si="298"/>
        <v>0.1</v>
      </c>
      <c r="BG308">
        <f t="shared" si="299"/>
        <v>0.1</v>
      </c>
      <c r="BH308">
        <f t="shared" si="300"/>
        <v>0.1</v>
      </c>
      <c r="BI308">
        <f t="shared" si="301"/>
        <v>0.1</v>
      </c>
      <c r="BJ308">
        <f t="shared" si="302"/>
        <v>0.1</v>
      </c>
      <c r="BK308">
        <f t="shared" si="303"/>
        <v>10.1</v>
      </c>
      <c r="BM308">
        <f t="shared" si="304"/>
        <v>1.2999999999999998</v>
      </c>
      <c r="BN308">
        <f t="shared" si="305"/>
        <v>1.2999999999999998</v>
      </c>
      <c r="BO308">
        <f t="shared" si="306"/>
        <v>1.2999999999999998</v>
      </c>
      <c r="BP308">
        <f t="shared" si="307"/>
        <v>1.2999999999999998</v>
      </c>
      <c r="BQ308">
        <f t="shared" si="308"/>
        <v>1.2999999999999998</v>
      </c>
      <c r="BR308">
        <f t="shared" si="309"/>
        <v>1.1199999999999999</v>
      </c>
      <c r="BS308">
        <f t="shared" si="310"/>
        <v>1.1199999999999999</v>
      </c>
      <c r="BT308">
        <f t="shared" si="311"/>
        <v>1.1199999999999999</v>
      </c>
      <c r="BU308">
        <f t="shared" si="312"/>
        <v>1.1199999999999999</v>
      </c>
      <c r="BV308">
        <f t="shared" si="313"/>
        <v>1.1199999999999999</v>
      </c>
      <c r="BW308">
        <f t="shared" si="314"/>
        <v>1.1199999999999999</v>
      </c>
      <c r="BX308">
        <f t="shared" si="315"/>
        <v>1.1199999999999999</v>
      </c>
      <c r="BY308">
        <f t="shared" si="316"/>
        <v>1.1199999999999999</v>
      </c>
      <c r="BZ308">
        <f t="shared" si="317"/>
        <v>1.0299999999999996</v>
      </c>
      <c r="CA308">
        <f t="shared" si="318"/>
        <v>1.0299999999999996</v>
      </c>
      <c r="CB308">
        <f t="shared" si="319"/>
        <v>1.0299999999999996</v>
      </c>
      <c r="CC308">
        <f t="shared" si="320"/>
        <v>1.0299999999999996</v>
      </c>
      <c r="CD308">
        <f t="shared" si="321"/>
        <v>1.0299999999999996</v>
      </c>
      <c r="CE308">
        <f t="shared" si="322"/>
        <v>1.0299999999999996</v>
      </c>
      <c r="CF308">
        <f t="shared" si="323"/>
        <v>53.029999999999987</v>
      </c>
      <c r="CH308">
        <f t="shared" si="324"/>
        <v>108.66999999999999</v>
      </c>
      <c r="CI308">
        <f t="shared" si="325"/>
        <v>22.000000000000004</v>
      </c>
      <c r="CJ308">
        <f t="shared" si="326"/>
        <v>12</v>
      </c>
      <c r="CK308">
        <f t="shared" si="327"/>
        <v>74.669999999999987</v>
      </c>
      <c r="CL308">
        <f t="shared" si="328"/>
        <v>0</v>
      </c>
      <c r="CM308">
        <f t="shared" si="329"/>
        <v>0</v>
      </c>
    </row>
    <row r="309" spans="1:91" x14ac:dyDescent="0.2">
      <c r="A309">
        <v>292</v>
      </c>
      <c r="B309">
        <f>B$14*(10-lgd*COUNTIF(Defaults!$AI309:$AR309,"&lt;="&amp;B$17))</f>
        <v>1.5</v>
      </c>
      <c r="C309">
        <f>C$14*(10-lgd*COUNTIF(Defaults!$AI309:$AR309,"&lt;="&amp;C$17))</f>
        <v>1.5</v>
      </c>
      <c r="D309">
        <f>D$14*(10-lgd*COUNTIF(Defaults!$AI309:$AR309,"&lt;="&amp;D$17))</f>
        <v>1.5</v>
      </c>
      <c r="E309">
        <f>E$14*(10-lgd*COUNTIF(Defaults!$AI309:$AR309,"&lt;="&amp;E$17))</f>
        <v>1.5</v>
      </c>
      <c r="F309">
        <f>F$14*(10-lgd*COUNTIF(Defaults!$AI309:$AR309,"&lt;="&amp;F$17))</f>
        <v>1.5</v>
      </c>
      <c r="G309">
        <f>G$14*(10-lgd*COUNTIF(Defaults!$AI309:$AR309,"&lt;="&amp;G$17))</f>
        <v>1.5</v>
      </c>
      <c r="H309">
        <f>H$14*(10-lgd*COUNTIF(Defaults!$AI309:$AR309,"&lt;="&amp;H$17))</f>
        <v>1.5</v>
      </c>
      <c r="I309">
        <f>I$14*(10-lgd*COUNTIF(Defaults!$AI309:$AR309,"&lt;="&amp;I$17))</f>
        <v>1.5</v>
      </c>
      <c r="J309">
        <f>J$14*(10-lgd*COUNTIF(Defaults!$AI309:$AR309,"&lt;="&amp;J$17))</f>
        <v>1.5</v>
      </c>
      <c r="K309">
        <f>K$14*(10-lgd*COUNTIF(Defaults!$AI309:$AR309,"&lt;="&amp;K$17))</f>
        <v>1.5</v>
      </c>
      <c r="L309">
        <f>L$14*(10-lgd*COUNTIF(Defaults!$AI309:$AR309,"&lt;="&amp;L$17))</f>
        <v>1.5</v>
      </c>
      <c r="M309">
        <f>M$14*(10-lgd*COUNTIF(Defaults!$AI309:$AR309,"&lt;="&amp;M$17))</f>
        <v>1.5</v>
      </c>
      <c r="N309">
        <f>N$14*(10-lgd*COUNTIF(Defaults!$AI309:$AR309,"&lt;="&amp;N$17))</f>
        <v>1.5</v>
      </c>
      <c r="O309">
        <f>O$14*(10-lgd*COUNTIF(Defaults!$AI309:$AR309,"&lt;="&amp;O$17))</f>
        <v>1.5</v>
      </c>
      <c r="P309">
        <f>P$14*(10-lgd*COUNTIF(Defaults!$AI309:$AR309,"&lt;="&amp;P$17))</f>
        <v>1.5</v>
      </c>
      <c r="Q309">
        <f>Q$14*(10-lgd*COUNTIF(Defaults!$AI309:$AR309,"&lt;="&amp;Q$17))</f>
        <v>1.5</v>
      </c>
      <c r="R309">
        <f>R$14*(10-lgd*COUNTIF(Defaults!$AI309:$AR309,"&lt;="&amp;R$17))</f>
        <v>1.5</v>
      </c>
      <c r="S309">
        <f>S$14*(10-lgd*COUNTIF(Defaults!$AI309:$AR309,"&lt;="&amp;S$17))</f>
        <v>1.5</v>
      </c>
      <c r="T309">
        <f>T$14*(10-lgd*COUNTIF(Defaults!$AI309:$AR309,"&lt;="&amp;T$17))</f>
        <v>1.5</v>
      </c>
      <c r="U309">
        <f>U$14*(10-lgd*COUNTIF(Defaults!$AI309:$AR309,"&lt;="&amp;U$17))</f>
        <v>101.5</v>
      </c>
      <c r="W309">
        <f t="shared" si="264"/>
        <v>0.1</v>
      </c>
      <c r="X309">
        <f t="shared" si="265"/>
        <v>0.1</v>
      </c>
      <c r="Y309">
        <f t="shared" si="266"/>
        <v>0.1</v>
      </c>
      <c r="Z309">
        <f t="shared" si="267"/>
        <v>0.1</v>
      </c>
      <c r="AA309">
        <f t="shared" si="268"/>
        <v>0.1</v>
      </c>
      <c r="AB309">
        <f t="shared" si="269"/>
        <v>0.1</v>
      </c>
      <c r="AC309">
        <f t="shared" si="270"/>
        <v>0.1</v>
      </c>
      <c r="AD309">
        <f t="shared" si="271"/>
        <v>0.1</v>
      </c>
      <c r="AE309">
        <f t="shared" si="272"/>
        <v>0.1</v>
      </c>
      <c r="AF309">
        <f t="shared" si="273"/>
        <v>0.1</v>
      </c>
      <c r="AG309">
        <f t="shared" si="274"/>
        <v>0.1</v>
      </c>
      <c r="AH309">
        <f t="shared" si="275"/>
        <v>0.1</v>
      </c>
      <c r="AI309">
        <f t="shared" si="276"/>
        <v>0.1</v>
      </c>
      <c r="AJ309">
        <f t="shared" si="277"/>
        <v>0.1</v>
      </c>
      <c r="AK309">
        <f t="shared" si="278"/>
        <v>0.1</v>
      </c>
      <c r="AL309">
        <f t="shared" si="279"/>
        <v>0.1</v>
      </c>
      <c r="AM309">
        <f t="shared" si="280"/>
        <v>0.1</v>
      </c>
      <c r="AN309">
        <f t="shared" si="281"/>
        <v>0.1</v>
      </c>
      <c r="AO309">
        <f t="shared" si="282"/>
        <v>0.1</v>
      </c>
      <c r="AP309">
        <f t="shared" si="283"/>
        <v>20.100000000000001</v>
      </c>
      <c r="AR309">
        <f t="shared" si="284"/>
        <v>0.1</v>
      </c>
      <c r="AS309">
        <f t="shared" si="285"/>
        <v>0.1</v>
      </c>
      <c r="AT309">
        <f t="shared" si="286"/>
        <v>0.1</v>
      </c>
      <c r="AU309">
        <f t="shared" si="287"/>
        <v>0.1</v>
      </c>
      <c r="AV309">
        <f t="shared" si="288"/>
        <v>0.1</v>
      </c>
      <c r="AW309">
        <f t="shared" si="289"/>
        <v>0.1</v>
      </c>
      <c r="AX309">
        <f t="shared" si="290"/>
        <v>0.1</v>
      </c>
      <c r="AY309">
        <f t="shared" si="291"/>
        <v>0.1</v>
      </c>
      <c r="AZ309">
        <f t="shared" si="292"/>
        <v>0.1</v>
      </c>
      <c r="BA309">
        <f t="shared" si="293"/>
        <v>0.1</v>
      </c>
      <c r="BB309">
        <f t="shared" si="294"/>
        <v>0.1</v>
      </c>
      <c r="BC309">
        <f t="shared" si="295"/>
        <v>0.1</v>
      </c>
      <c r="BD309">
        <f t="shared" si="296"/>
        <v>0.1</v>
      </c>
      <c r="BE309">
        <f t="shared" si="297"/>
        <v>0.1</v>
      </c>
      <c r="BF309">
        <f t="shared" si="298"/>
        <v>0.1</v>
      </c>
      <c r="BG309">
        <f t="shared" si="299"/>
        <v>0.1</v>
      </c>
      <c r="BH309">
        <f t="shared" si="300"/>
        <v>0.1</v>
      </c>
      <c r="BI309">
        <f t="shared" si="301"/>
        <v>0.1</v>
      </c>
      <c r="BJ309">
        <f t="shared" si="302"/>
        <v>0.1</v>
      </c>
      <c r="BK309">
        <f t="shared" si="303"/>
        <v>10.1</v>
      </c>
      <c r="BM309">
        <f t="shared" si="304"/>
        <v>1.2999999999999998</v>
      </c>
      <c r="BN309">
        <f t="shared" si="305"/>
        <v>1.2999999999999998</v>
      </c>
      <c r="BO309">
        <f t="shared" si="306"/>
        <v>1.2999999999999998</v>
      </c>
      <c r="BP309">
        <f t="shared" si="307"/>
        <v>1.2999999999999998</v>
      </c>
      <c r="BQ309">
        <f t="shared" si="308"/>
        <v>1.2999999999999998</v>
      </c>
      <c r="BR309">
        <f t="shared" si="309"/>
        <v>1.2999999999999998</v>
      </c>
      <c r="BS309">
        <f t="shared" si="310"/>
        <v>1.2999999999999998</v>
      </c>
      <c r="BT309">
        <f t="shared" si="311"/>
        <v>1.2999999999999998</v>
      </c>
      <c r="BU309">
        <f t="shared" si="312"/>
        <v>1.2999999999999998</v>
      </c>
      <c r="BV309">
        <f t="shared" si="313"/>
        <v>1.2999999999999998</v>
      </c>
      <c r="BW309">
        <f t="shared" si="314"/>
        <v>1.2999999999999998</v>
      </c>
      <c r="BX309">
        <f t="shared" si="315"/>
        <v>1.2999999999999998</v>
      </c>
      <c r="BY309">
        <f t="shared" si="316"/>
        <v>1.2999999999999998</v>
      </c>
      <c r="BZ309">
        <f t="shared" si="317"/>
        <v>1.2999999999999998</v>
      </c>
      <c r="CA309">
        <f t="shared" si="318"/>
        <v>1.2999999999999998</v>
      </c>
      <c r="CB309">
        <f t="shared" si="319"/>
        <v>1.2999999999999998</v>
      </c>
      <c r="CC309">
        <f t="shared" si="320"/>
        <v>1.2999999999999998</v>
      </c>
      <c r="CD309">
        <f t="shared" si="321"/>
        <v>1.2999999999999998</v>
      </c>
      <c r="CE309">
        <f t="shared" si="322"/>
        <v>1.2999999999999998</v>
      </c>
      <c r="CF309">
        <f t="shared" si="323"/>
        <v>71.300000000000011</v>
      </c>
      <c r="CH309">
        <f t="shared" si="324"/>
        <v>130</v>
      </c>
      <c r="CI309">
        <f t="shared" si="325"/>
        <v>22.000000000000004</v>
      </c>
      <c r="CJ309">
        <f t="shared" si="326"/>
        <v>12</v>
      </c>
      <c r="CK309">
        <f t="shared" si="327"/>
        <v>96.000000000000014</v>
      </c>
      <c r="CL309">
        <f t="shared" si="328"/>
        <v>0</v>
      </c>
      <c r="CM309">
        <f t="shared" si="329"/>
        <v>0</v>
      </c>
    </row>
    <row r="310" spans="1:91" x14ac:dyDescent="0.2">
      <c r="A310">
        <v>293</v>
      </c>
      <c r="B310">
        <f>B$14*(10-lgd*COUNTIF(Defaults!$AI310:$AR310,"&lt;="&amp;B$17))</f>
        <v>1.5</v>
      </c>
      <c r="C310">
        <f>C$14*(10-lgd*COUNTIF(Defaults!$AI310:$AR310,"&lt;="&amp;C$17))</f>
        <v>1.5</v>
      </c>
      <c r="D310">
        <f>D$14*(10-lgd*COUNTIF(Defaults!$AI310:$AR310,"&lt;="&amp;D$17))</f>
        <v>1.5</v>
      </c>
      <c r="E310">
        <f>E$14*(10-lgd*COUNTIF(Defaults!$AI310:$AR310,"&lt;="&amp;E$17))</f>
        <v>1.5</v>
      </c>
      <c r="F310">
        <f>F$14*(10-lgd*COUNTIF(Defaults!$AI310:$AR310,"&lt;="&amp;F$17))</f>
        <v>1.5</v>
      </c>
      <c r="G310">
        <f>G$14*(10-lgd*COUNTIF(Defaults!$AI310:$AR310,"&lt;="&amp;G$17))</f>
        <v>1.5</v>
      </c>
      <c r="H310">
        <f>H$14*(10-lgd*COUNTIF(Defaults!$AI310:$AR310,"&lt;="&amp;H$17))</f>
        <v>1.41</v>
      </c>
      <c r="I310">
        <f>I$14*(10-lgd*COUNTIF(Defaults!$AI310:$AR310,"&lt;="&amp;I$17))</f>
        <v>1.41</v>
      </c>
      <c r="J310">
        <f>J$14*(10-lgd*COUNTIF(Defaults!$AI310:$AR310,"&lt;="&amp;J$17))</f>
        <v>1.41</v>
      </c>
      <c r="K310">
        <f>K$14*(10-lgd*COUNTIF(Defaults!$AI310:$AR310,"&lt;="&amp;K$17))</f>
        <v>1.41</v>
      </c>
      <c r="L310">
        <f>L$14*(10-lgd*COUNTIF(Defaults!$AI310:$AR310,"&lt;="&amp;L$17))</f>
        <v>1.41</v>
      </c>
      <c r="M310">
        <f>M$14*(10-lgd*COUNTIF(Defaults!$AI310:$AR310,"&lt;="&amp;M$17))</f>
        <v>1.41</v>
      </c>
      <c r="N310">
        <f>N$14*(10-lgd*COUNTIF(Defaults!$AI310:$AR310,"&lt;="&amp;N$17))</f>
        <v>1.41</v>
      </c>
      <c r="O310">
        <f>O$14*(10-lgd*COUNTIF(Defaults!$AI310:$AR310,"&lt;="&amp;O$17))</f>
        <v>1.41</v>
      </c>
      <c r="P310">
        <f>P$14*(10-lgd*COUNTIF(Defaults!$AI310:$AR310,"&lt;="&amp;P$17))</f>
        <v>1.41</v>
      </c>
      <c r="Q310">
        <f>Q$14*(10-lgd*COUNTIF(Defaults!$AI310:$AR310,"&lt;="&amp;Q$17))</f>
        <v>1.41</v>
      </c>
      <c r="R310">
        <f>R$14*(10-lgd*COUNTIF(Defaults!$AI310:$AR310,"&lt;="&amp;R$17))</f>
        <v>1.41</v>
      </c>
      <c r="S310">
        <f>S$14*(10-lgd*COUNTIF(Defaults!$AI310:$AR310,"&lt;="&amp;S$17))</f>
        <v>1.41</v>
      </c>
      <c r="T310">
        <f>T$14*(10-lgd*COUNTIF(Defaults!$AI310:$AR310,"&lt;="&amp;T$17))</f>
        <v>1.41</v>
      </c>
      <c r="U310">
        <f>U$14*(10-lgd*COUNTIF(Defaults!$AI310:$AR310,"&lt;="&amp;U$17))</f>
        <v>95.410000000000011</v>
      </c>
      <c r="W310">
        <f t="shared" si="264"/>
        <v>0.1</v>
      </c>
      <c r="X310">
        <f t="shared" si="265"/>
        <v>0.1</v>
      </c>
      <c r="Y310">
        <f t="shared" si="266"/>
        <v>0.1</v>
      </c>
      <c r="Z310">
        <f t="shared" si="267"/>
        <v>0.1</v>
      </c>
      <c r="AA310">
        <f t="shared" si="268"/>
        <v>0.1</v>
      </c>
      <c r="AB310">
        <f t="shared" si="269"/>
        <v>0.1</v>
      </c>
      <c r="AC310">
        <f t="shared" si="270"/>
        <v>0.1</v>
      </c>
      <c r="AD310">
        <f t="shared" si="271"/>
        <v>0.1</v>
      </c>
      <c r="AE310">
        <f t="shared" si="272"/>
        <v>0.1</v>
      </c>
      <c r="AF310">
        <f t="shared" si="273"/>
        <v>0.1</v>
      </c>
      <c r="AG310">
        <f t="shared" si="274"/>
        <v>0.1</v>
      </c>
      <c r="AH310">
        <f t="shared" si="275"/>
        <v>0.1</v>
      </c>
      <c r="AI310">
        <f t="shared" si="276"/>
        <v>0.1</v>
      </c>
      <c r="AJ310">
        <f t="shared" si="277"/>
        <v>0.1</v>
      </c>
      <c r="AK310">
        <f t="shared" si="278"/>
        <v>0.1</v>
      </c>
      <c r="AL310">
        <f t="shared" si="279"/>
        <v>0.1</v>
      </c>
      <c r="AM310">
        <f t="shared" si="280"/>
        <v>0.1</v>
      </c>
      <c r="AN310">
        <f t="shared" si="281"/>
        <v>0.1</v>
      </c>
      <c r="AO310">
        <f t="shared" si="282"/>
        <v>0.1</v>
      </c>
      <c r="AP310">
        <f t="shared" si="283"/>
        <v>20.100000000000001</v>
      </c>
      <c r="AR310">
        <f t="shared" si="284"/>
        <v>0.1</v>
      </c>
      <c r="AS310">
        <f t="shared" si="285"/>
        <v>0.1</v>
      </c>
      <c r="AT310">
        <f t="shared" si="286"/>
        <v>0.1</v>
      </c>
      <c r="AU310">
        <f t="shared" si="287"/>
        <v>0.1</v>
      </c>
      <c r="AV310">
        <f t="shared" si="288"/>
        <v>0.1</v>
      </c>
      <c r="AW310">
        <f t="shared" si="289"/>
        <v>0.1</v>
      </c>
      <c r="AX310">
        <f t="shared" si="290"/>
        <v>0.1</v>
      </c>
      <c r="AY310">
        <f t="shared" si="291"/>
        <v>0.1</v>
      </c>
      <c r="AZ310">
        <f t="shared" si="292"/>
        <v>0.1</v>
      </c>
      <c r="BA310">
        <f t="shared" si="293"/>
        <v>0.1</v>
      </c>
      <c r="BB310">
        <f t="shared" si="294"/>
        <v>0.1</v>
      </c>
      <c r="BC310">
        <f t="shared" si="295"/>
        <v>0.1</v>
      </c>
      <c r="BD310">
        <f t="shared" si="296"/>
        <v>0.1</v>
      </c>
      <c r="BE310">
        <f t="shared" si="297"/>
        <v>0.1</v>
      </c>
      <c r="BF310">
        <f t="shared" si="298"/>
        <v>0.1</v>
      </c>
      <c r="BG310">
        <f t="shared" si="299"/>
        <v>0.1</v>
      </c>
      <c r="BH310">
        <f t="shared" si="300"/>
        <v>0.1</v>
      </c>
      <c r="BI310">
        <f t="shared" si="301"/>
        <v>0.1</v>
      </c>
      <c r="BJ310">
        <f t="shared" si="302"/>
        <v>0.1</v>
      </c>
      <c r="BK310">
        <f t="shared" si="303"/>
        <v>10.1</v>
      </c>
      <c r="BM310">
        <f t="shared" si="304"/>
        <v>1.2999999999999998</v>
      </c>
      <c r="BN310">
        <f t="shared" si="305"/>
        <v>1.2999999999999998</v>
      </c>
      <c r="BO310">
        <f t="shared" si="306"/>
        <v>1.2999999999999998</v>
      </c>
      <c r="BP310">
        <f t="shared" si="307"/>
        <v>1.2999999999999998</v>
      </c>
      <c r="BQ310">
        <f t="shared" si="308"/>
        <v>1.2999999999999998</v>
      </c>
      <c r="BR310">
        <f t="shared" si="309"/>
        <v>1.2999999999999998</v>
      </c>
      <c r="BS310">
        <f t="shared" si="310"/>
        <v>1.2099999999999997</v>
      </c>
      <c r="BT310">
        <f t="shared" si="311"/>
        <v>1.2099999999999997</v>
      </c>
      <c r="BU310">
        <f t="shared" si="312"/>
        <v>1.2099999999999997</v>
      </c>
      <c r="BV310">
        <f t="shared" si="313"/>
        <v>1.2099999999999997</v>
      </c>
      <c r="BW310">
        <f t="shared" si="314"/>
        <v>1.2099999999999997</v>
      </c>
      <c r="BX310">
        <f t="shared" si="315"/>
        <v>1.2099999999999997</v>
      </c>
      <c r="BY310">
        <f t="shared" si="316"/>
        <v>1.2099999999999997</v>
      </c>
      <c r="BZ310">
        <f t="shared" si="317"/>
        <v>1.2099999999999997</v>
      </c>
      <c r="CA310">
        <f t="shared" si="318"/>
        <v>1.2099999999999997</v>
      </c>
      <c r="CB310">
        <f t="shared" si="319"/>
        <v>1.2099999999999997</v>
      </c>
      <c r="CC310">
        <f t="shared" si="320"/>
        <v>1.2099999999999997</v>
      </c>
      <c r="CD310">
        <f t="shared" si="321"/>
        <v>1.2099999999999997</v>
      </c>
      <c r="CE310">
        <f t="shared" si="322"/>
        <v>1.2099999999999997</v>
      </c>
      <c r="CF310">
        <f t="shared" si="323"/>
        <v>65.210000000000008</v>
      </c>
      <c r="CH310">
        <f t="shared" si="324"/>
        <v>122.74000000000001</v>
      </c>
      <c r="CI310">
        <f t="shared" si="325"/>
        <v>22.000000000000004</v>
      </c>
      <c r="CJ310">
        <f t="shared" si="326"/>
        <v>12</v>
      </c>
      <c r="CK310">
        <f t="shared" si="327"/>
        <v>88.740000000000009</v>
      </c>
      <c r="CL310">
        <f t="shared" si="328"/>
        <v>0</v>
      </c>
      <c r="CM310">
        <f t="shared" si="329"/>
        <v>0</v>
      </c>
    </row>
    <row r="311" spans="1:91" x14ac:dyDescent="0.2">
      <c r="A311">
        <v>294</v>
      </c>
      <c r="B311">
        <f>B$14*(10-lgd*COUNTIF(Defaults!$AI311:$AR311,"&lt;="&amp;B$17))</f>
        <v>1.5</v>
      </c>
      <c r="C311">
        <f>C$14*(10-lgd*COUNTIF(Defaults!$AI311:$AR311,"&lt;="&amp;C$17))</f>
        <v>1.5</v>
      </c>
      <c r="D311">
        <f>D$14*(10-lgd*COUNTIF(Defaults!$AI311:$AR311,"&lt;="&amp;D$17))</f>
        <v>1.5</v>
      </c>
      <c r="E311">
        <f>E$14*(10-lgd*COUNTIF(Defaults!$AI311:$AR311,"&lt;="&amp;E$17))</f>
        <v>1.5</v>
      </c>
      <c r="F311">
        <f>F$14*(10-lgd*COUNTIF(Defaults!$AI311:$AR311,"&lt;="&amp;F$17))</f>
        <v>1.5</v>
      </c>
      <c r="G311">
        <f>G$14*(10-lgd*COUNTIF(Defaults!$AI311:$AR311,"&lt;="&amp;G$17))</f>
        <v>1.5</v>
      </c>
      <c r="H311">
        <f>H$14*(10-lgd*COUNTIF(Defaults!$AI311:$AR311,"&lt;="&amp;H$17))</f>
        <v>1.5</v>
      </c>
      <c r="I311">
        <f>I$14*(10-lgd*COUNTIF(Defaults!$AI311:$AR311,"&lt;="&amp;I$17))</f>
        <v>1.5</v>
      </c>
      <c r="J311">
        <f>J$14*(10-lgd*COUNTIF(Defaults!$AI311:$AR311,"&lt;="&amp;J$17))</f>
        <v>1.5</v>
      </c>
      <c r="K311">
        <f>K$14*(10-lgd*COUNTIF(Defaults!$AI311:$AR311,"&lt;="&amp;K$17))</f>
        <v>1.5</v>
      </c>
      <c r="L311">
        <f>L$14*(10-lgd*COUNTIF(Defaults!$AI311:$AR311,"&lt;="&amp;L$17))</f>
        <v>1.5</v>
      </c>
      <c r="M311">
        <f>M$14*(10-lgd*COUNTIF(Defaults!$AI311:$AR311,"&lt;="&amp;M$17))</f>
        <v>1.5</v>
      </c>
      <c r="N311">
        <f>N$14*(10-lgd*COUNTIF(Defaults!$AI311:$AR311,"&lt;="&amp;N$17))</f>
        <v>1.5</v>
      </c>
      <c r="O311">
        <f>O$14*(10-lgd*COUNTIF(Defaults!$AI311:$AR311,"&lt;="&amp;O$17))</f>
        <v>1.5</v>
      </c>
      <c r="P311">
        <f>P$14*(10-lgd*COUNTIF(Defaults!$AI311:$AR311,"&lt;="&amp;P$17))</f>
        <v>1.5</v>
      </c>
      <c r="Q311">
        <f>Q$14*(10-lgd*COUNTIF(Defaults!$AI311:$AR311,"&lt;="&amp;Q$17))</f>
        <v>1.41</v>
      </c>
      <c r="R311">
        <f>R$14*(10-lgd*COUNTIF(Defaults!$AI311:$AR311,"&lt;="&amp;R$17))</f>
        <v>1.41</v>
      </c>
      <c r="S311">
        <f>S$14*(10-lgd*COUNTIF(Defaults!$AI311:$AR311,"&lt;="&amp;S$17))</f>
        <v>1.41</v>
      </c>
      <c r="T311">
        <f>T$14*(10-lgd*COUNTIF(Defaults!$AI311:$AR311,"&lt;="&amp;T$17))</f>
        <v>1.41</v>
      </c>
      <c r="U311">
        <f>U$14*(10-lgd*COUNTIF(Defaults!$AI311:$AR311,"&lt;="&amp;U$17))</f>
        <v>95.410000000000011</v>
      </c>
      <c r="W311">
        <f t="shared" si="264"/>
        <v>0.1</v>
      </c>
      <c r="X311">
        <f t="shared" si="265"/>
        <v>0.1</v>
      </c>
      <c r="Y311">
        <f t="shared" si="266"/>
        <v>0.1</v>
      </c>
      <c r="Z311">
        <f t="shared" si="267"/>
        <v>0.1</v>
      </c>
      <c r="AA311">
        <f t="shared" si="268"/>
        <v>0.1</v>
      </c>
      <c r="AB311">
        <f t="shared" si="269"/>
        <v>0.1</v>
      </c>
      <c r="AC311">
        <f t="shared" si="270"/>
        <v>0.1</v>
      </c>
      <c r="AD311">
        <f t="shared" si="271"/>
        <v>0.1</v>
      </c>
      <c r="AE311">
        <f t="shared" si="272"/>
        <v>0.1</v>
      </c>
      <c r="AF311">
        <f t="shared" si="273"/>
        <v>0.1</v>
      </c>
      <c r="AG311">
        <f t="shared" si="274"/>
        <v>0.1</v>
      </c>
      <c r="AH311">
        <f t="shared" si="275"/>
        <v>0.1</v>
      </c>
      <c r="AI311">
        <f t="shared" si="276"/>
        <v>0.1</v>
      </c>
      <c r="AJ311">
        <f t="shared" si="277"/>
        <v>0.1</v>
      </c>
      <c r="AK311">
        <f t="shared" si="278"/>
        <v>0.1</v>
      </c>
      <c r="AL311">
        <f t="shared" si="279"/>
        <v>0.1</v>
      </c>
      <c r="AM311">
        <f t="shared" si="280"/>
        <v>0.1</v>
      </c>
      <c r="AN311">
        <f t="shared" si="281"/>
        <v>0.1</v>
      </c>
      <c r="AO311">
        <f t="shared" si="282"/>
        <v>0.1</v>
      </c>
      <c r="AP311">
        <f t="shared" si="283"/>
        <v>20.100000000000001</v>
      </c>
      <c r="AR311">
        <f t="shared" si="284"/>
        <v>0.1</v>
      </c>
      <c r="AS311">
        <f t="shared" si="285"/>
        <v>0.1</v>
      </c>
      <c r="AT311">
        <f t="shared" si="286"/>
        <v>0.1</v>
      </c>
      <c r="AU311">
        <f t="shared" si="287"/>
        <v>0.1</v>
      </c>
      <c r="AV311">
        <f t="shared" si="288"/>
        <v>0.1</v>
      </c>
      <c r="AW311">
        <f t="shared" si="289"/>
        <v>0.1</v>
      </c>
      <c r="AX311">
        <f t="shared" si="290"/>
        <v>0.1</v>
      </c>
      <c r="AY311">
        <f t="shared" si="291"/>
        <v>0.1</v>
      </c>
      <c r="AZ311">
        <f t="shared" si="292"/>
        <v>0.1</v>
      </c>
      <c r="BA311">
        <f t="shared" si="293"/>
        <v>0.1</v>
      </c>
      <c r="BB311">
        <f t="shared" si="294"/>
        <v>0.1</v>
      </c>
      <c r="BC311">
        <f t="shared" si="295"/>
        <v>0.1</v>
      </c>
      <c r="BD311">
        <f t="shared" si="296"/>
        <v>0.1</v>
      </c>
      <c r="BE311">
        <f t="shared" si="297"/>
        <v>0.1</v>
      </c>
      <c r="BF311">
        <f t="shared" si="298"/>
        <v>0.1</v>
      </c>
      <c r="BG311">
        <f t="shared" si="299"/>
        <v>0.1</v>
      </c>
      <c r="BH311">
        <f t="shared" si="300"/>
        <v>0.1</v>
      </c>
      <c r="BI311">
        <f t="shared" si="301"/>
        <v>0.1</v>
      </c>
      <c r="BJ311">
        <f t="shared" si="302"/>
        <v>0.1</v>
      </c>
      <c r="BK311">
        <f t="shared" si="303"/>
        <v>10.1</v>
      </c>
      <c r="BM311">
        <f t="shared" si="304"/>
        <v>1.2999999999999998</v>
      </c>
      <c r="BN311">
        <f t="shared" si="305"/>
        <v>1.2999999999999998</v>
      </c>
      <c r="BO311">
        <f t="shared" si="306"/>
        <v>1.2999999999999998</v>
      </c>
      <c r="BP311">
        <f t="shared" si="307"/>
        <v>1.2999999999999998</v>
      </c>
      <c r="BQ311">
        <f t="shared" si="308"/>
        <v>1.2999999999999998</v>
      </c>
      <c r="BR311">
        <f t="shared" si="309"/>
        <v>1.2999999999999998</v>
      </c>
      <c r="BS311">
        <f t="shared" si="310"/>
        <v>1.2999999999999998</v>
      </c>
      <c r="BT311">
        <f t="shared" si="311"/>
        <v>1.2999999999999998</v>
      </c>
      <c r="BU311">
        <f t="shared" si="312"/>
        <v>1.2999999999999998</v>
      </c>
      <c r="BV311">
        <f t="shared" si="313"/>
        <v>1.2999999999999998</v>
      </c>
      <c r="BW311">
        <f t="shared" si="314"/>
        <v>1.2999999999999998</v>
      </c>
      <c r="BX311">
        <f t="shared" si="315"/>
        <v>1.2999999999999998</v>
      </c>
      <c r="BY311">
        <f t="shared" si="316"/>
        <v>1.2999999999999998</v>
      </c>
      <c r="BZ311">
        <f t="shared" si="317"/>
        <v>1.2999999999999998</v>
      </c>
      <c r="CA311">
        <f t="shared" si="318"/>
        <v>1.2999999999999998</v>
      </c>
      <c r="CB311">
        <f t="shared" si="319"/>
        <v>1.2099999999999997</v>
      </c>
      <c r="CC311">
        <f t="shared" si="320"/>
        <v>1.2099999999999997</v>
      </c>
      <c r="CD311">
        <f t="shared" si="321"/>
        <v>1.2099999999999997</v>
      </c>
      <c r="CE311">
        <f t="shared" si="322"/>
        <v>1.2099999999999997</v>
      </c>
      <c r="CF311">
        <f t="shared" si="323"/>
        <v>65.210000000000008</v>
      </c>
      <c r="CH311">
        <f t="shared" si="324"/>
        <v>123.55000000000001</v>
      </c>
      <c r="CI311">
        <f t="shared" si="325"/>
        <v>22.000000000000004</v>
      </c>
      <c r="CJ311">
        <f t="shared" si="326"/>
        <v>12</v>
      </c>
      <c r="CK311">
        <f t="shared" si="327"/>
        <v>89.550000000000011</v>
      </c>
      <c r="CL311">
        <f t="shared" si="328"/>
        <v>0</v>
      </c>
      <c r="CM311">
        <f t="shared" si="329"/>
        <v>0</v>
      </c>
    </row>
    <row r="312" spans="1:91" x14ac:dyDescent="0.2">
      <c r="A312">
        <v>295</v>
      </c>
      <c r="B312">
        <f>B$14*(10-lgd*COUNTIF(Defaults!$AI312:$AR312,"&lt;="&amp;B$17))</f>
        <v>1.5</v>
      </c>
      <c r="C312">
        <f>C$14*(10-lgd*COUNTIF(Defaults!$AI312:$AR312,"&lt;="&amp;C$17))</f>
        <v>1.5</v>
      </c>
      <c r="D312">
        <f>D$14*(10-lgd*COUNTIF(Defaults!$AI312:$AR312,"&lt;="&amp;D$17))</f>
        <v>1.5</v>
      </c>
      <c r="E312">
        <f>E$14*(10-lgd*COUNTIF(Defaults!$AI312:$AR312,"&lt;="&amp;E$17))</f>
        <v>1.5</v>
      </c>
      <c r="F312">
        <f>F$14*(10-lgd*COUNTIF(Defaults!$AI312:$AR312,"&lt;="&amp;F$17))</f>
        <v>1.5</v>
      </c>
      <c r="G312">
        <f>G$14*(10-lgd*COUNTIF(Defaults!$AI312:$AR312,"&lt;="&amp;G$17))</f>
        <v>1.5</v>
      </c>
      <c r="H312">
        <f>H$14*(10-lgd*COUNTIF(Defaults!$AI312:$AR312,"&lt;="&amp;H$17))</f>
        <v>1.5</v>
      </c>
      <c r="I312">
        <f>I$14*(10-lgd*COUNTIF(Defaults!$AI312:$AR312,"&lt;="&amp;I$17))</f>
        <v>1.5</v>
      </c>
      <c r="J312">
        <f>J$14*(10-lgd*COUNTIF(Defaults!$AI312:$AR312,"&lt;="&amp;J$17))</f>
        <v>1.5</v>
      </c>
      <c r="K312">
        <f>K$14*(10-lgd*COUNTIF(Defaults!$AI312:$AR312,"&lt;="&amp;K$17))</f>
        <v>1.5</v>
      </c>
      <c r="L312">
        <f>L$14*(10-lgd*COUNTIF(Defaults!$AI312:$AR312,"&lt;="&amp;L$17))</f>
        <v>1.5</v>
      </c>
      <c r="M312">
        <f>M$14*(10-lgd*COUNTIF(Defaults!$AI312:$AR312,"&lt;="&amp;M$17))</f>
        <v>1.5</v>
      </c>
      <c r="N312">
        <f>N$14*(10-lgd*COUNTIF(Defaults!$AI312:$AR312,"&lt;="&amp;N$17))</f>
        <v>1.5</v>
      </c>
      <c r="O312">
        <f>O$14*(10-lgd*COUNTIF(Defaults!$AI312:$AR312,"&lt;="&amp;O$17))</f>
        <v>1.5</v>
      </c>
      <c r="P312">
        <f>P$14*(10-lgd*COUNTIF(Defaults!$AI312:$AR312,"&lt;="&amp;P$17))</f>
        <v>1.5</v>
      </c>
      <c r="Q312">
        <f>Q$14*(10-lgd*COUNTIF(Defaults!$AI312:$AR312,"&lt;="&amp;Q$17))</f>
        <v>1.41</v>
      </c>
      <c r="R312">
        <f>R$14*(10-lgd*COUNTIF(Defaults!$AI312:$AR312,"&lt;="&amp;R$17))</f>
        <v>1.41</v>
      </c>
      <c r="S312">
        <f>S$14*(10-lgd*COUNTIF(Defaults!$AI312:$AR312,"&lt;="&amp;S$17))</f>
        <v>1.41</v>
      </c>
      <c r="T312">
        <f>T$14*(10-lgd*COUNTIF(Defaults!$AI312:$AR312,"&lt;="&amp;T$17))</f>
        <v>1.41</v>
      </c>
      <c r="U312">
        <f>U$14*(10-lgd*COUNTIF(Defaults!$AI312:$AR312,"&lt;="&amp;U$17))</f>
        <v>95.410000000000011</v>
      </c>
      <c r="W312">
        <f t="shared" si="264"/>
        <v>0.1</v>
      </c>
      <c r="X312">
        <f t="shared" si="265"/>
        <v>0.1</v>
      </c>
      <c r="Y312">
        <f t="shared" si="266"/>
        <v>0.1</v>
      </c>
      <c r="Z312">
        <f t="shared" si="267"/>
        <v>0.1</v>
      </c>
      <c r="AA312">
        <f t="shared" si="268"/>
        <v>0.1</v>
      </c>
      <c r="AB312">
        <f t="shared" si="269"/>
        <v>0.1</v>
      </c>
      <c r="AC312">
        <f t="shared" si="270"/>
        <v>0.1</v>
      </c>
      <c r="AD312">
        <f t="shared" si="271"/>
        <v>0.1</v>
      </c>
      <c r="AE312">
        <f t="shared" si="272"/>
        <v>0.1</v>
      </c>
      <c r="AF312">
        <f t="shared" si="273"/>
        <v>0.1</v>
      </c>
      <c r="AG312">
        <f t="shared" si="274"/>
        <v>0.1</v>
      </c>
      <c r="AH312">
        <f t="shared" si="275"/>
        <v>0.1</v>
      </c>
      <c r="AI312">
        <f t="shared" si="276"/>
        <v>0.1</v>
      </c>
      <c r="AJ312">
        <f t="shared" si="277"/>
        <v>0.1</v>
      </c>
      <c r="AK312">
        <f t="shared" si="278"/>
        <v>0.1</v>
      </c>
      <c r="AL312">
        <f t="shared" si="279"/>
        <v>0.1</v>
      </c>
      <c r="AM312">
        <f t="shared" si="280"/>
        <v>0.1</v>
      </c>
      <c r="AN312">
        <f t="shared" si="281"/>
        <v>0.1</v>
      </c>
      <c r="AO312">
        <f t="shared" si="282"/>
        <v>0.1</v>
      </c>
      <c r="AP312">
        <f t="shared" si="283"/>
        <v>20.100000000000001</v>
      </c>
      <c r="AR312">
        <f t="shared" si="284"/>
        <v>0.1</v>
      </c>
      <c r="AS312">
        <f t="shared" si="285"/>
        <v>0.1</v>
      </c>
      <c r="AT312">
        <f t="shared" si="286"/>
        <v>0.1</v>
      </c>
      <c r="AU312">
        <f t="shared" si="287"/>
        <v>0.1</v>
      </c>
      <c r="AV312">
        <f t="shared" si="288"/>
        <v>0.1</v>
      </c>
      <c r="AW312">
        <f t="shared" si="289"/>
        <v>0.1</v>
      </c>
      <c r="AX312">
        <f t="shared" si="290"/>
        <v>0.1</v>
      </c>
      <c r="AY312">
        <f t="shared" si="291"/>
        <v>0.1</v>
      </c>
      <c r="AZ312">
        <f t="shared" si="292"/>
        <v>0.1</v>
      </c>
      <c r="BA312">
        <f t="shared" si="293"/>
        <v>0.1</v>
      </c>
      <c r="BB312">
        <f t="shared" si="294"/>
        <v>0.1</v>
      </c>
      <c r="BC312">
        <f t="shared" si="295"/>
        <v>0.1</v>
      </c>
      <c r="BD312">
        <f t="shared" si="296"/>
        <v>0.1</v>
      </c>
      <c r="BE312">
        <f t="shared" si="297"/>
        <v>0.1</v>
      </c>
      <c r="BF312">
        <f t="shared" si="298"/>
        <v>0.1</v>
      </c>
      <c r="BG312">
        <f t="shared" si="299"/>
        <v>0.1</v>
      </c>
      <c r="BH312">
        <f t="shared" si="300"/>
        <v>0.1</v>
      </c>
      <c r="BI312">
        <f t="shared" si="301"/>
        <v>0.1</v>
      </c>
      <c r="BJ312">
        <f t="shared" si="302"/>
        <v>0.1</v>
      </c>
      <c r="BK312">
        <f t="shared" si="303"/>
        <v>10.1</v>
      </c>
      <c r="BM312">
        <f t="shared" si="304"/>
        <v>1.2999999999999998</v>
      </c>
      <c r="BN312">
        <f t="shared" si="305"/>
        <v>1.2999999999999998</v>
      </c>
      <c r="BO312">
        <f t="shared" si="306"/>
        <v>1.2999999999999998</v>
      </c>
      <c r="BP312">
        <f t="shared" si="307"/>
        <v>1.2999999999999998</v>
      </c>
      <c r="BQ312">
        <f t="shared" si="308"/>
        <v>1.2999999999999998</v>
      </c>
      <c r="BR312">
        <f t="shared" si="309"/>
        <v>1.2999999999999998</v>
      </c>
      <c r="BS312">
        <f t="shared" si="310"/>
        <v>1.2999999999999998</v>
      </c>
      <c r="BT312">
        <f t="shared" si="311"/>
        <v>1.2999999999999998</v>
      </c>
      <c r="BU312">
        <f t="shared" si="312"/>
        <v>1.2999999999999998</v>
      </c>
      <c r="BV312">
        <f t="shared" si="313"/>
        <v>1.2999999999999998</v>
      </c>
      <c r="BW312">
        <f t="shared" si="314"/>
        <v>1.2999999999999998</v>
      </c>
      <c r="BX312">
        <f t="shared" si="315"/>
        <v>1.2999999999999998</v>
      </c>
      <c r="BY312">
        <f t="shared" si="316"/>
        <v>1.2999999999999998</v>
      </c>
      <c r="BZ312">
        <f t="shared" si="317"/>
        <v>1.2999999999999998</v>
      </c>
      <c r="CA312">
        <f t="shared" si="318"/>
        <v>1.2999999999999998</v>
      </c>
      <c r="CB312">
        <f t="shared" si="319"/>
        <v>1.2099999999999997</v>
      </c>
      <c r="CC312">
        <f t="shared" si="320"/>
        <v>1.2099999999999997</v>
      </c>
      <c r="CD312">
        <f t="shared" si="321"/>
        <v>1.2099999999999997</v>
      </c>
      <c r="CE312">
        <f t="shared" si="322"/>
        <v>1.2099999999999997</v>
      </c>
      <c r="CF312">
        <f t="shared" si="323"/>
        <v>65.210000000000008</v>
      </c>
      <c r="CH312">
        <f t="shared" si="324"/>
        <v>123.55000000000001</v>
      </c>
      <c r="CI312">
        <f t="shared" si="325"/>
        <v>22.000000000000004</v>
      </c>
      <c r="CJ312">
        <f t="shared" si="326"/>
        <v>12</v>
      </c>
      <c r="CK312">
        <f t="shared" si="327"/>
        <v>89.550000000000011</v>
      </c>
      <c r="CL312">
        <f t="shared" si="328"/>
        <v>0</v>
      </c>
      <c r="CM312">
        <f t="shared" si="329"/>
        <v>0</v>
      </c>
    </row>
    <row r="313" spans="1:91" x14ac:dyDescent="0.2">
      <c r="A313">
        <v>296</v>
      </c>
      <c r="B313">
        <f>B$14*(10-lgd*COUNTIF(Defaults!$AI313:$AR313,"&lt;="&amp;B$17))</f>
        <v>1.41</v>
      </c>
      <c r="C313">
        <f>C$14*(10-lgd*COUNTIF(Defaults!$AI313:$AR313,"&lt;="&amp;C$17))</f>
        <v>1.32</v>
      </c>
      <c r="D313">
        <f>D$14*(10-lgd*COUNTIF(Defaults!$AI313:$AR313,"&lt;="&amp;D$17))</f>
        <v>1.32</v>
      </c>
      <c r="E313">
        <f>E$14*(10-lgd*COUNTIF(Defaults!$AI313:$AR313,"&lt;="&amp;E$17))</f>
        <v>1.32</v>
      </c>
      <c r="F313">
        <f>F$14*(10-lgd*COUNTIF(Defaults!$AI313:$AR313,"&lt;="&amp;F$17))</f>
        <v>1.2299999999999998</v>
      </c>
      <c r="G313">
        <f>G$14*(10-lgd*COUNTIF(Defaults!$AI313:$AR313,"&lt;="&amp;G$17))</f>
        <v>1.1399999999999999</v>
      </c>
      <c r="H313">
        <f>H$14*(10-lgd*COUNTIF(Defaults!$AI313:$AR313,"&lt;="&amp;H$17))</f>
        <v>1.1399999999999999</v>
      </c>
      <c r="I313">
        <f>I$14*(10-lgd*COUNTIF(Defaults!$AI313:$AR313,"&lt;="&amp;I$17))</f>
        <v>1.1399999999999999</v>
      </c>
      <c r="J313">
        <f>J$14*(10-lgd*COUNTIF(Defaults!$AI313:$AR313,"&lt;="&amp;J$17))</f>
        <v>1.1399999999999999</v>
      </c>
      <c r="K313">
        <f>K$14*(10-lgd*COUNTIF(Defaults!$AI313:$AR313,"&lt;="&amp;K$17))</f>
        <v>1.1399999999999999</v>
      </c>
      <c r="L313">
        <f>L$14*(10-lgd*COUNTIF(Defaults!$AI313:$AR313,"&lt;="&amp;L$17))</f>
        <v>1.1399999999999999</v>
      </c>
      <c r="M313">
        <f>M$14*(10-lgd*COUNTIF(Defaults!$AI313:$AR313,"&lt;="&amp;M$17))</f>
        <v>1.1399999999999999</v>
      </c>
      <c r="N313">
        <f>N$14*(10-lgd*COUNTIF(Defaults!$AI313:$AR313,"&lt;="&amp;N$17))</f>
        <v>1.05</v>
      </c>
      <c r="O313">
        <f>O$14*(10-lgd*COUNTIF(Defaults!$AI313:$AR313,"&lt;="&amp;O$17))</f>
        <v>1.05</v>
      </c>
      <c r="P313">
        <f>P$14*(10-lgd*COUNTIF(Defaults!$AI313:$AR313,"&lt;="&amp;P$17))</f>
        <v>1.05</v>
      </c>
      <c r="Q313">
        <f>Q$14*(10-lgd*COUNTIF(Defaults!$AI313:$AR313,"&lt;="&amp;Q$17))</f>
        <v>1.05</v>
      </c>
      <c r="R313">
        <f>R$14*(10-lgd*COUNTIF(Defaults!$AI313:$AR313,"&lt;="&amp;R$17))</f>
        <v>1.05</v>
      </c>
      <c r="S313">
        <f>S$14*(10-lgd*COUNTIF(Defaults!$AI313:$AR313,"&lt;="&amp;S$17))</f>
        <v>1.05</v>
      </c>
      <c r="T313">
        <f>T$14*(10-lgd*COUNTIF(Defaults!$AI313:$AR313,"&lt;="&amp;T$17))</f>
        <v>1.05</v>
      </c>
      <c r="U313">
        <f>U$14*(10-lgd*COUNTIF(Defaults!$AI313:$AR313,"&lt;="&amp;U$17))</f>
        <v>71.05</v>
      </c>
      <c r="W313">
        <f t="shared" si="264"/>
        <v>0.1</v>
      </c>
      <c r="X313">
        <f t="shared" si="265"/>
        <v>0.1</v>
      </c>
      <c r="Y313">
        <f t="shared" si="266"/>
        <v>0.1</v>
      </c>
      <c r="Z313">
        <f t="shared" si="267"/>
        <v>0.1</v>
      </c>
      <c r="AA313">
        <f t="shared" si="268"/>
        <v>0.1</v>
      </c>
      <c r="AB313">
        <f t="shared" si="269"/>
        <v>0.1</v>
      </c>
      <c r="AC313">
        <f t="shared" si="270"/>
        <v>0.1</v>
      </c>
      <c r="AD313">
        <f t="shared" si="271"/>
        <v>0.1</v>
      </c>
      <c r="AE313">
        <f t="shared" si="272"/>
        <v>0.1</v>
      </c>
      <c r="AF313">
        <f t="shared" si="273"/>
        <v>0.1</v>
      </c>
      <c r="AG313">
        <f t="shared" si="274"/>
        <v>0.1</v>
      </c>
      <c r="AH313">
        <f t="shared" si="275"/>
        <v>0.1</v>
      </c>
      <c r="AI313">
        <f t="shared" si="276"/>
        <v>0.1</v>
      </c>
      <c r="AJ313">
        <f t="shared" si="277"/>
        <v>0.1</v>
      </c>
      <c r="AK313">
        <f t="shared" si="278"/>
        <v>0.1</v>
      </c>
      <c r="AL313">
        <f t="shared" si="279"/>
        <v>0.1</v>
      </c>
      <c r="AM313">
        <f t="shared" si="280"/>
        <v>0.1</v>
      </c>
      <c r="AN313">
        <f t="shared" si="281"/>
        <v>0.1</v>
      </c>
      <c r="AO313">
        <f t="shared" si="282"/>
        <v>0.1</v>
      </c>
      <c r="AP313">
        <f t="shared" si="283"/>
        <v>20.100000000000001</v>
      </c>
      <c r="AR313">
        <f t="shared" si="284"/>
        <v>0.1</v>
      </c>
      <c r="AS313">
        <f t="shared" si="285"/>
        <v>0.1</v>
      </c>
      <c r="AT313">
        <f t="shared" si="286"/>
        <v>0.1</v>
      </c>
      <c r="AU313">
        <f t="shared" si="287"/>
        <v>0.1</v>
      </c>
      <c r="AV313">
        <f t="shared" si="288"/>
        <v>0.1</v>
      </c>
      <c r="AW313">
        <f t="shared" si="289"/>
        <v>0.1</v>
      </c>
      <c r="AX313">
        <f t="shared" si="290"/>
        <v>0.1</v>
      </c>
      <c r="AY313">
        <f t="shared" si="291"/>
        <v>0.1</v>
      </c>
      <c r="AZ313">
        <f t="shared" si="292"/>
        <v>0.1</v>
      </c>
      <c r="BA313">
        <f t="shared" si="293"/>
        <v>0.1</v>
      </c>
      <c r="BB313">
        <f t="shared" si="294"/>
        <v>0.1</v>
      </c>
      <c r="BC313">
        <f t="shared" si="295"/>
        <v>0.1</v>
      </c>
      <c r="BD313">
        <f t="shared" si="296"/>
        <v>0.1</v>
      </c>
      <c r="BE313">
        <f t="shared" si="297"/>
        <v>0.1</v>
      </c>
      <c r="BF313">
        <f t="shared" si="298"/>
        <v>0.1</v>
      </c>
      <c r="BG313">
        <f t="shared" si="299"/>
        <v>0.1</v>
      </c>
      <c r="BH313">
        <f t="shared" si="300"/>
        <v>0.1</v>
      </c>
      <c r="BI313">
        <f t="shared" si="301"/>
        <v>0.1</v>
      </c>
      <c r="BJ313">
        <f t="shared" si="302"/>
        <v>0.1</v>
      </c>
      <c r="BK313">
        <f t="shared" si="303"/>
        <v>10.1</v>
      </c>
      <c r="BM313">
        <f t="shared" si="304"/>
        <v>1.2099999999999997</v>
      </c>
      <c r="BN313">
        <f t="shared" si="305"/>
        <v>1.1199999999999999</v>
      </c>
      <c r="BO313">
        <f t="shared" si="306"/>
        <v>1.1199999999999999</v>
      </c>
      <c r="BP313">
        <f t="shared" si="307"/>
        <v>1.1199999999999999</v>
      </c>
      <c r="BQ313">
        <f t="shared" si="308"/>
        <v>1.0299999999999996</v>
      </c>
      <c r="BR313">
        <f t="shared" si="309"/>
        <v>0.93999999999999984</v>
      </c>
      <c r="BS313">
        <f t="shared" si="310"/>
        <v>0.93999999999999984</v>
      </c>
      <c r="BT313">
        <f t="shared" si="311"/>
        <v>0.93999999999999984</v>
      </c>
      <c r="BU313">
        <f t="shared" si="312"/>
        <v>0.93999999999999984</v>
      </c>
      <c r="BV313">
        <f t="shared" si="313"/>
        <v>0.93999999999999984</v>
      </c>
      <c r="BW313">
        <f t="shared" si="314"/>
        <v>0.93999999999999984</v>
      </c>
      <c r="BX313">
        <f t="shared" si="315"/>
        <v>0.93999999999999984</v>
      </c>
      <c r="BY313">
        <f t="shared" si="316"/>
        <v>0.85000000000000009</v>
      </c>
      <c r="BZ313">
        <f t="shared" si="317"/>
        <v>0.85000000000000009</v>
      </c>
      <c r="CA313">
        <f t="shared" si="318"/>
        <v>0.85000000000000009</v>
      </c>
      <c r="CB313">
        <f t="shared" si="319"/>
        <v>0.85000000000000009</v>
      </c>
      <c r="CC313">
        <f t="shared" si="320"/>
        <v>0.85000000000000009</v>
      </c>
      <c r="CD313">
        <f t="shared" si="321"/>
        <v>0.85000000000000009</v>
      </c>
      <c r="CE313">
        <f t="shared" si="322"/>
        <v>0.85000000000000009</v>
      </c>
      <c r="CF313">
        <f t="shared" si="323"/>
        <v>40.849999999999994</v>
      </c>
      <c r="CH313">
        <f t="shared" si="324"/>
        <v>92.98</v>
      </c>
      <c r="CI313">
        <f t="shared" si="325"/>
        <v>22.000000000000004</v>
      </c>
      <c r="CJ313">
        <f t="shared" si="326"/>
        <v>12</v>
      </c>
      <c r="CK313">
        <f t="shared" si="327"/>
        <v>58.97999999999999</v>
      </c>
      <c r="CL313">
        <f t="shared" si="328"/>
        <v>0</v>
      </c>
      <c r="CM313">
        <f t="shared" si="329"/>
        <v>0</v>
      </c>
    </row>
    <row r="314" spans="1:91" x14ac:dyDescent="0.2">
      <c r="A314">
        <v>297</v>
      </c>
      <c r="B314">
        <f>B$14*(10-lgd*COUNTIF(Defaults!$AI314:$AR314,"&lt;="&amp;B$17))</f>
        <v>1.5</v>
      </c>
      <c r="C314">
        <f>C$14*(10-lgd*COUNTIF(Defaults!$AI314:$AR314,"&lt;="&amp;C$17))</f>
        <v>1.5</v>
      </c>
      <c r="D314">
        <f>D$14*(10-lgd*COUNTIF(Defaults!$AI314:$AR314,"&lt;="&amp;D$17))</f>
        <v>1.5</v>
      </c>
      <c r="E314">
        <f>E$14*(10-lgd*COUNTIF(Defaults!$AI314:$AR314,"&lt;="&amp;E$17))</f>
        <v>1.41</v>
      </c>
      <c r="F314">
        <f>F$14*(10-lgd*COUNTIF(Defaults!$AI314:$AR314,"&lt;="&amp;F$17))</f>
        <v>1.41</v>
      </c>
      <c r="G314">
        <f>G$14*(10-lgd*COUNTIF(Defaults!$AI314:$AR314,"&lt;="&amp;G$17))</f>
        <v>1.41</v>
      </c>
      <c r="H314">
        <f>H$14*(10-lgd*COUNTIF(Defaults!$AI314:$AR314,"&lt;="&amp;H$17))</f>
        <v>1.41</v>
      </c>
      <c r="I314">
        <f>I$14*(10-lgd*COUNTIF(Defaults!$AI314:$AR314,"&lt;="&amp;I$17))</f>
        <v>1.32</v>
      </c>
      <c r="J314">
        <f>J$14*(10-lgd*COUNTIF(Defaults!$AI314:$AR314,"&lt;="&amp;J$17))</f>
        <v>1.32</v>
      </c>
      <c r="K314">
        <f>K$14*(10-lgd*COUNTIF(Defaults!$AI314:$AR314,"&lt;="&amp;K$17))</f>
        <v>1.32</v>
      </c>
      <c r="L314">
        <f>L$14*(10-lgd*COUNTIF(Defaults!$AI314:$AR314,"&lt;="&amp;L$17))</f>
        <v>1.32</v>
      </c>
      <c r="M314">
        <f>M$14*(10-lgd*COUNTIF(Defaults!$AI314:$AR314,"&lt;="&amp;M$17))</f>
        <v>1.32</v>
      </c>
      <c r="N314">
        <f>N$14*(10-lgd*COUNTIF(Defaults!$AI314:$AR314,"&lt;="&amp;N$17))</f>
        <v>1.32</v>
      </c>
      <c r="O314">
        <f>O$14*(10-lgd*COUNTIF(Defaults!$AI314:$AR314,"&lt;="&amp;O$17))</f>
        <v>1.32</v>
      </c>
      <c r="P314">
        <f>P$14*(10-lgd*COUNTIF(Defaults!$AI314:$AR314,"&lt;="&amp;P$17))</f>
        <v>1.32</v>
      </c>
      <c r="Q314">
        <f>Q$14*(10-lgd*COUNTIF(Defaults!$AI314:$AR314,"&lt;="&amp;Q$17))</f>
        <v>1.32</v>
      </c>
      <c r="R314">
        <f>R$14*(10-lgd*COUNTIF(Defaults!$AI314:$AR314,"&lt;="&amp;R$17))</f>
        <v>1.32</v>
      </c>
      <c r="S314">
        <f>S$14*(10-lgd*COUNTIF(Defaults!$AI314:$AR314,"&lt;="&amp;S$17))</f>
        <v>1.32</v>
      </c>
      <c r="T314">
        <f>T$14*(10-lgd*COUNTIF(Defaults!$AI314:$AR314,"&lt;="&amp;T$17))</f>
        <v>1.32</v>
      </c>
      <c r="U314">
        <f>U$14*(10-lgd*COUNTIF(Defaults!$AI314:$AR314,"&lt;="&amp;U$17))</f>
        <v>83.22999999999999</v>
      </c>
      <c r="W314">
        <f t="shared" si="264"/>
        <v>0.1</v>
      </c>
      <c r="X314">
        <f t="shared" si="265"/>
        <v>0.1</v>
      </c>
      <c r="Y314">
        <f t="shared" si="266"/>
        <v>0.1</v>
      </c>
      <c r="Z314">
        <f t="shared" si="267"/>
        <v>0.1</v>
      </c>
      <c r="AA314">
        <f t="shared" si="268"/>
        <v>0.1</v>
      </c>
      <c r="AB314">
        <f t="shared" si="269"/>
        <v>0.1</v>
      </c>
      <c r="AC314">
        <f t="shared" si="270"/>
        <v>0.1</v>
      </c>
      <c r="AD314">
        <f t="shared" si="271"/>
        <v>0.1</v>
      </c>
      <c r="AE314">
        <f t="shared" si="272"/>
        <v>0.1</v>
      </c>
      <c r="AF314">
        <f t="shared" si="273"/>
        <v>0.1</v>
      </c>
      <c r="AG314">
        <f t="shared" si="274"/>
        <v>0.1</v>
      </c>
      <c r="AH314">
        <f t="shared" si="275"/>
        <v>0.1</v>
      </c>
      <c r="AI314">
        <f t="shared" si="276"/>
        <v>0.1</v>
      </c>
      <c r="AJ314">
        <f t="shared" si="277"/>
        <v>0.1</v>
      </c>
      <c r="AK314">
        <f t="shared" si="278"/>
        <v>0.1</v>
      </c>
      <c r="AL314">
        <f t="shared" si="279"/>
        <v>0.1</v>
      </c>
      <c r="AM314">
        <f t="shared" si="280"/>
        <v>0.1</v>
      </c>
      <c r="AN314">
        <f t="shared" si="281"/>
        <v>0.1</v>
      </c>
      <c r="AO314">
        <f t="shared" si="282"/>
        <v>0.1</v>
      </c>
      <c r="AP314">
        <f t="shared" si="283"/>
        <v>20.100000000000001</v>
      </c>
      <c r="AR314">
        <f t="shared" si="284"/>
        <v>0.1</v>
      </c>
      <c r="AS314">
        <f t="shared" si="285"/>
        <v>0.1</v>
      </c>
      <c r="AT314">
        <f t="shared" si="286"/>
        <v>0.1</v>
      </c>
      <c r="AU314">
        <f t="shared" si="287"/>
        <v>0.1</v>
      </c>
      <c r="AV314">
        <f t="shared" si="288"/>
        <v>0.1</v>
      </c>
      <c r="AW314">
        <f t="shared" si="289"/>
        <v>0.1</v>
      </c>
      <c r="AX314">
        <f t="shared" si="290"/>
        <v>0.1</v>
      </c>
      <c r="AY314">
        <f t="shared" si="291"/>
        <v>0.1</v>
      </c>
      <c r="AZ314">
        <f t="shared" si="292"/>
        <v>0.1</v>
      </c>
      <c r="BA314">
        <f t="shared" si="293"/>
        <v>0.1</v>
      </c>
      <c r="BB314">
        <f t="shared" si="294"/>
        <v>0.1</v>
      </c>
      <c r="BC314">
        <f t="shared" si="295"/>
        <v>0.1</v>
      </c>
      <c r="BD314">
        <f t="shared" si="296"/>
        <v>0.1</v>
      </c>
      <c r="BE314">
        <f t="shared" si="297"/>
        <v>0.1</v>
      </c>
      <c r="BF314">
        <f t="shared" si="298"/>
        <v>0.1</v>
      </c>
      <c r="BG314">
        <f t="shared" si="299"/>
        <v>0.1</v>
      </c>
      <c r="BH314">
        <f t="shared" si="300"/>
        <v>0.1</v>
      </c>
      <c r="BI314">
        <f t="shared" si="301"/>
        <v>0.1</v>
      </c>
      <c r="BJ314">
        <f t="shared" si="302"/>
        <v>0.1</v>
      </c>
      <c r="BK314">
        <f t="shared" si="303"/>
        <v>10.1</v>
      </c>
      <c r="BM314">
        <f t="shared" si="304"/>
        <v>1.2999999999999998</v>
      </c>
      <c r="BN314">
        <f t="shared" si="305"/>
        <v>1.2999999999999998</v>
      </c>
      <c r="BO314">
        <f t="shared" si="306"/>
        <v>1.2999999999999998</v>
      </c>
      <c r="BP314">
        <f t="shared" si="307"/>
        <v>1.2099999999999997</v>
      </c>
      <c r="BQ314">
        <f t="shared" si="308"/>
        <v>1.2099999999999997</v>
      </c>
      <c r="BR314">
        <f t="shared" si="309"/>
        <v>1.2099999999999997</v>
      </c>
      <c r="BS314">
        <f t="shared" si="310"/>
        <v>1.2099999999999997</v>
      </c>
      <c r="BT314">
        <f t="shared" si="311"/>
        <v>1.1199999999999999</v>
      </c>
      <c r="BU314">
        <f t="shared" si="312"/>
        <v>1.1199999999999999</v>
      </c>
      <c r="BV314">
        <f t="shared" si="313"/>
        <v>1.1199999999999999</v>
      </c>
      <c r="BW314">
        <f t="shared" si="314"/>
        <v>1.1199999999999999</v>
      </c>
      <c r="BX314">
        <f t="shared" si="315"/>
        <v>1.1199999999999999</v>
      </c>
      <c r="BY314">
        <f t="shared" si="316"/>
        <v>1.1199999999999999</v>
      </c>
      <c r="BZ314">
        <f t="shared" si="317"/>
        <v>1.1199999999999999</v>
      </c>
      <c r="CA314">
        <f t="shared" si="318"/>
        <v>1.1199999999999999</v>
      </c>
      <c r="CB314">
        <f t="shared" si="319"/>
        <v>1.1199999999999999</v>
      </c>
      <c r="CC314">
        <f t="shared" si="320"/>
        <v>1.1199999999999999</v>
      </c>
      <c r="CD314">
        <f t="shared" si="321"/>
        <v>1.1199999999999999</v>
      </c>
      <c r="CE314">
        <f t="shared" si="322"/>
        <v>1.1199999999999999</v>
      </c>
      <c r="CF314">
        <f t="shared" si="323"/>
        <v>53.029999999999987</v>
      </c>
      <c r="CH314">
        <f t="shared" si="324"/>
        <v>109.21</v>
      </c>
      <c r="CI314">
        <f t="shared" si="325"/>
        <v>22.000000000000004</v>
      </c>
      <c r="CJ314">
        <f t="shared" si="326"/>
        <v>12</v>
      </c>
      <c r="CK314">
        <f t="shared" si="327"/>
        <v>75.20999999999998</v>
      </c>
      <c r="CL314">
        <f t="shared" si="328"/>
        <v>0</v>
      </c>
      <c r="CM314">
        <f t="shared" si="329"/>
        <v>0</v>
      </c>
    </row>
    <row r="315" spans="1:91" x14ac:dyDescent="0.2">
      <c r="A315">
        <v>298</v>
      </c>
      <c r="B315">
        <f>B$14*(10-lgd*COUNTIF(Defaults!$AI315:$AR315,"&lt;="&amp;B$17))</f>
        <v>1.5</v>
      </c>
      <c r="C315">
        <f>C$14*(10-lgd*COUNTIF(Defaults!$AI315:$AR315,"&lt;="&amp;C$17))</f>
        <v>1.5</v>
      </c>
      <c r="D315">
        <f>D$14*(10-lgd*COUNTIF(Defaults!$AI315:$AR315,"&lt;="&amp;D$17))</f>
        <v>1.41</v>
      </c>
      <c r="E315">
        <f>E$14*(10-lgd*COUNTIF(Defaults!$AI315:$AR315,"&lt;="&amp;E$17))</f>
        <v>1.41</v>
      </c>
      <c r="F315">
        <f>F$14*(10-lgd*COUNTIF(Defaults!$AI315:$AR315,"&lt;="&amp;F$17))</f>
        <v>1.41</v>
      </c>
      <c r="G315">
        <f>G$14*(10-lgd*COUNTIF(Defaults!$AI315:$AR315,"&lt;="&amp;G$17))</f>
        <v>1.41</v>
      </c>
      <c r="H315">
        <f>H$14*(10-lgd*COUNTIF(Defaults!$AI315:$AR315,"&lt;="&amp;H$17))</f>
        <v>1.41</v>
      </c>
      <c r="I315">
        <f>I$14*(10-lgd*COUNTIF(Defaults!$AI315:$AR315,"&lt;="&amp;I$17))</f>
        <v>1.41</v>
      </c>
      <c r="J315">
        <f>J$14*(10-lgd*COUNTIF(Defaults!$AI315:$AR315,"&lt;="&amp;J$17))</f>
        <v>1.41</v>
      </c>
      <c r="K315">
        <f>K$14*(10-lgd*COUNTIF(Defaults!$AI315:$AR315,"&lt;="&amp;K$17))</f>
        <v>1.41</v>
      </c>
      <c r="L315">
        <f>L$14*(10-lgd*COUNTIF(Defaults!$AI315:$AR315,"&lt;="&amp;L$17))</f>
        <v>1.41</v>
      </c>
      <c r="M315">
        <f>M$14*(10-lgd*COUNTIF(Defaults!$AI315:$AR315,"&lt;="&amp;M$17))</f>
        <v>1.41</v>
      </c>
      <c r="N315">
        <f>N$14*(10-lgd*COUNTIF(Defaults!$AI315:$AR315,"&lt;="&amp;N$17))</f>
        <v>1.41</v>
      </c>
      <c r="O315">
        <f>O$14*(10-lgd*COUNTIF(Defaults!$AI315:$AR315,"&lt;="&amp;O$17))</f>
        <v>1.41</v>
      </c>
      <c r="P315">
        <f>P$14*(10-lgd*COUNTIF(Defaults!$AI315:$AR315,"&lt;="&amp;P$17))</f>
        <v>1.41</v>
      </c>
      <c r="Q315">
        <f>Q$14*(10-lgd*COUNTIF(Defaults!$AI315:$AR315,"&lt;="&amp;Q$17))</f>
        <v>1.41</v>
      </c>
      <c r="R315">
        <f>R$14*(10-lgd*COUNTIF(Defaults!$AI315:$AR315,"&lt;="&amp;R$17))</f>
        <v>1.41</v>
      </c>
      <c r="S315">
        <f>S$14*(10-lgd*COUNTIF(Defaults!$AI315:$AR315,"&lt;="&amp;S$17))</f>
        <v>1.41</v>
      </c>
      <c r="T315">
        <f>T$14*(10-lgd*COUNTIF(Defaults!$AI315:$AR315,"&lt;="&amp;T$17))</f>
        <v>1.41</v>
      </c>
      <c r="U315">
        <f>U$14*(10-lgd*COUNTIF(Defaults!$AI315:$AR315,"&lt;="&amp;U$17))</f>
        <v>95.410000000000011</v>
      </c>
      <c r="W315">
        <f t="shared" si="264"/>
        <v>0.1</v>
      </c>
      <c r="X315">
        <f t="shared" si="265"/>
        <v>0.1</v>
      </c>
      <c r="Y315">
        <f t="shared" si="266"/>
        <v>0.1</v>
      </c>
      <c r="Z315">
        <f t="shared" si="267"/>
        <v>0.1</v>
      </c>
      <c r="AA315">
        <f t="shared" si="268"/>
        <v>0.1</v>
      </c>
      <c r="AB315">
        <f t="shared" si="269"/>
        <v>0.1</v>
      </c>
      <c r="AC315">
        <f t="shared" si="270"/>
        <v>0.1</v>
      </c>
      <c r="AD315">
        <f t="shared" si="271"/>
        <v>0.1</v>
      </c>
      <c r="AE315">
        <f t="shared" si="272"/>
        <v>0.1</v>
      </c>
      <c r="AF315">
        <f t="shared" si="273"/>
        <v>0.1</v>
      </c>
      <c r="AG315">
        <f t="shared" si="274"/>
        <v>0.1</v>
      </c>
      <c r="AH315">
        <f t="shared" si="275"/>
        <v>0.1</v>
      </c>
      <c r="AI315">
        <f t="shared" si="276"/>
        <v>0.1</v>
      </c>
      <c r="AJ315">
        <f t="shared" si="277"/>
        <v>0.1</v>
      </c>
      <c r="AK315">
        <f t="shared" si="278"/>
        <v>0.1</v>
      </c>
      <c r="AL315">
        <f t="shared" si="279"/>
        <v>0.1</v>
      </c>
      <c r="AM315">
        <f t="shared" si="280"/>
        <v>0.1</v>
      </c>
      <c r="AN315">
        <f t="shared" si="281"/>
        <v>0.1</v>
      </c>
      <c r="AO315">
        <f t="shared" si="282"/>
        <v>0.1</v>
      </c>
      <c r="AP315">
        <f t="shared" si="283"/>
        <v>20.100000000000001</v>
      </c>
      <c r="AR315">
        <f t="shared" si="284"/>
        <v>0.1</v>
      </c>
      <c r="AS315">
        <f t="shared" si="285"/>
        <v>0.1</v>
      </c>
      <c r="AT315">
        <f t="shared" si="286"/>
        <v>0.1</v>
      </c>
      <c r="AU315">
        <f t="shared" si="287"/>
        <v>0.1</v>
      </c>
      <c r="AV315">
        <f t="shared" si="288"/>
        <v>0.1</v>
      </c>
      <c r="AW315">
        <f t="shared" si="289"/>
        <v>0.1</v>
      </c>
      <c r="AX315">
        <f t="shared" si="290"/>
        <v>0.1</v>
      </c>
      <c r="AY315">
        <f t="shared" si="291"/>
        <v>0.1</v>
      </c>
      <c r="AZ315">
        <f t="shared" si="292"/>
        <v>0.1</v>
      </c>
      <c r="BA315">
        <f t="shared" si="293"/>
        <v>0.1</v>
      </c>
      <c r="BB315">
        <f t="shared" si="294"/>
        <v>0.1</v>
      </c>
      <c r="BC315">
        <f t="shared" si="295"/>
        <v>0.1</v>
      </c>
      <c r="BD315">
        <f t="shared" si="296"/>
        <v>0.1</v>
      </c>
      <c r="BE315">
        <f t="shared" si="297"/>
        <v>0.1</v>
      </c>
      <c r="BF315">
        <f t="shared" si="298"/>
        <v>0.1</v>
      </c>
      <c r="BG315">
        <f t="shared" si="299"/>
        <v>0.1</v>
      </c>
      <c r="BH315">
        <f t="shared" si="300"/>
        <v>0.1</v>
      </c>
      <c r="BI315">
        <f t="shared" si="301"/>
        <v>0.1</v>
      </c>
      <c r="BJ315">
        <f t="shared" si="302"/>
        <v>0.1</v>
      </c>
      <c r="BK315">
        <f t="shared" si="303"/>
        <v>10.1</v>
      </c>
      <c r="BM315">
        <f t="shared" si="304"/>
        <v>1.2999999999999998</v>
      </c>
      <c r="BN315">
        <f t="shared" si="305"/>
        <v>1.2999999999999998</v>
      </c>
      <c r="BO315">
        <f t="shared" si="306"/>
        <v>1.2099999999999997</v>
      </c>
      <c r="BP315">
        <f t="shared" si="307"/>
        <v>1.2099999999999997</v>
      </c>
      <c r="BQ315">
        <f t="shared" si="308"/>
        <v>1.2099999999999997</v>
      </c>
      <c r="BR315">
        <f t="shared" si="309"/>
        <v>1.2099999999999997</v>
      </c>
      <c r="BS315">
        <f t="shared" si="310"/>
        <v>1.2099999999999997</v>
      </c>
      <c r="BT315">
        <f t="shared" si="311"/>
        <v>1.2099999999999997</v>
      </c>
      <c r="BU315">
        <f t="shared" si="312"/>
        <v>1.2099999999999997</v>
      </c>
      <c r="BV315">
        <f t="shared" si="313"/>
        <v>1.2099999999999997</v>
      </c>
      <c r="BW315">
        <f t="shared" si="314"/>
        <v>1.2099999999999997</v>
      </c>
      <c r="BX315">
        <f t="shared" si="315"/>
        <v>1.2099999999999997</v>
      </c>
      <c r="BY315">
        <f t="shared" si="316"/>
        <v>1.2099999999999997</v>
      </c>
      <c r="BZ315">
        <f t="shared" si="317"/>
        <v>1.2099999999999997</v>
      </c>
      <c r="CA315">
        <f t="shared" si="318"/>
        <v>1.2099999999999997</v>
      </c>
      <c r="CB315">
        <f t="shared" si="319"/>
        <v>1.2099999999999997</v>
      </c>
      <c r="CC315">
        <f t="shared" si="320"/>
        <v>1.2099999999999997</v>
      </c>
      <c r="CD315">
        <f t="shared" si="321"/>
        <v>1.2099999999999997</v>
      </c>
      <c r="CE315">
        <f t="shared" si="322"/>
        <v>1.2099999999999997</v>
      </c>
      <c r="CF315">
        <f t="shared" si="323"/>
        <v>65.210000000000008</v>
      </c>
      <c r="CH315">
        <f t="shared" si="324"/>
        <v>122.38000000000001</v>
      </c>
      <c r="CI315">
        <f t="shared" si="325"/>
        <v>22.000000000000004</v>
      </c>
      <c r="CJ315">
        <f t="shared" si="326"/>
        <v>12</v>
      </c>
      <c r="CK315">
        <f t="shared" si="327"/>
        <v>88.38000000000001</v>
      </c>
      <c r="CL315">
        <f t="shared" si="328"/>
        <v>0</v>
      </c>
      <c r="CM315">
        <f t="shared" si="329"/>
        <v>0</v>
      </c>
    </row>
    <row r="316" spans="1:91" x14ac:dyDescent="0.2">
      <c r="A316">
        <v>299</v>
      </c>
      <c r="B316">
        <f>B$14*(10-lgd*COUNTIF(Defaults!$AI316:$AR316,"&lt;="&amp;B$17))</f>
        <v>1.5</v>
      </c>
      <c r="C316">
        <f>C$14*(10-lgd*COUNTIF(Defaults!$AI316:$AR316,"&lt;="&amp;C$17))</f>
        <v>1.5</v>
      </c>
      <c r="D316">
        <f>D$14*(10-lgd*COUNTIF(Defaults!$AI316:$AR316,"&lt;="&amp;D$17))</f>
        <v>1.5</v>
      </c>
      <c r="E316">
        <f>E$14*(10-lgd*COUNTIF(Defaults!$AI316:$AR316,"&lt;="&amp;E$17))</f>
        <v>1.5</v>
      </c>
      <c r="F316">
        <f>F$14*(10-lgd*COUNTIF(Defaults!$AI316:$AR316,"&lt;="&amp;F$17))</f>
        <v>1.5</v>
      </c>
      <c r="G316">
        <f>G$14*(10-lgd*COUNTIF(Defaults!$AI316:$AR316,"&lt;="&amp;G$17))</f>
        <v>1.5</v>
      </c>
      <c r="H316">
        <f>H$14*(10-lgd*COUNTIF(Defaults!$AI316:$AR316,"&lt;="&amp;H$17))</f>
        <v>1.5</v>
      </c>
      <c r="I316">
        <f>I$14*(10-lgd*COUNTIF(Defaults!$AI316:$AR316,"&lt;="&amp;I$17))</f>
        <v>1.5</v>
      </c>
      <c r="J316">
        <f>J$14*(10-lgd*COUNTIF(Defaults!$AI316:$AR316,"&lt;="&amp;J$17))</f>
        <v>1.5</v>
      </c>
      <c r="K316">
        <f>K$14*(10-lgd*COUNTIF(Defaults!$AI316:$AR316,"&lt;="&amp;K$17))</f>
        <v>1.5</v>
      </c>
      <c r="L316">
        <f>L$14*(10-lgd*COUNTIF(Defaults!$AI316:$AR316,"&lt;="&amp;L$17))</f>
        <v>1.5</v>
      </c>
      <c r="M316">
        <f>M$14*(10-lgd*COUNTIF(Defaults!$AI316:$AR316,"&lt;="&amp;M$17))</f>
        <v>1.5</v>
      </c>
      <c r="N316">
        <f>N$14*(10-lgd*COUNTIF(Defaults!$AI316:$AR316,"&lt;="&amp;N$17))</f>
        <v>1.5</v>
      </c>
      <c r="O316">
        <f>O$14*(10-lgd*COUNTIF(Defaults!$AI316:$AR316,"&lt;="&amp;O$17))</f>
        <v>1.5</v>
      </c>
      <c r="P316">
        <f>P$14*(10-lgd*COUNTIF(Defaults!$AI316:$AR316,"&lt;="&amp;P$17))</f>
        <v>1.5</v>
      </c>
      <c r="Q316">
        <f>Q$14*(10-lgd*COUNTIF(Defaults!$AI316:$AR316,"&lt;="&amp;Q$17))</f>
        <v>1.5</v>
      </c>
      <c r="R316">
        <f>R$14*(10-lgd*COUNTIF(Defaults!$AI316:$AR316,"&lt;="&amp;R$17))</f>
        <v>1.5</v>
      </c>
      <c r="S316">
        <f>S$14*(10-lgd*COUNTIF(Defaults!$AI316:$AR316,"&lt;="&amp;S$17))</f>
        <v>1.41</v>
      </c>
      <c r="T316">
        <f>T$14*(10-lgd*COUNTIF(Defaults!$AI316:$AR316,"&lt;="&amp;T$17))</f>
        <v>1.41</v>
      </c>
      <c r="U316">
        <f>U$14*(10-lgd*COUNTIF(Defaults!$AI316:$AR316,"&lt;="&amp;U$17))</f>
        <v>95.410000000000011</v>
      </c>
      <c r="W316">
        <f t="shared" si="264"/>
        <v>0.1</v>
      </c>
      <c r="X316">
        <f t="shared" si="265"/>
        <v>0.1</v>
      </c>
      <c r="Y316">
        <f t="shared" si="266"/>
        <v>0.1</v>
      </c>
      <c r="Z316">
        <f t="shared" si="267"/>
        <v>0.1</v>
      </c>
      <c r="AA316">
        <f t="shared" si="268"/>
        <v>0.1</v>
      </c>
      <c r="AB316">
        <f t="shared" si="269"/>
        <v>0.1</v>
      </c>
      <c r="AC316">
        <f t="shared" si="270"/>
        <v>0.1</v>
      </c>
      <c r="AD316">
        <f t="shared" si="271"/>
        <v>0.1</v>
      </c>
      <c r="AE316">
        <f t="shared" si="272"/>
        <v>0.1</v>
      </c>
      <c r="AF316">
        <f t="shared" si="273"/>
        <v>0.1</v>
      </c>
      <c r="AG316">
        <f t="shared" si="274"/>
        <v>0.1</v>
      </c>
      <c r="AH316">
        <f t="shared" si="275"/>
        <v>0.1</v>
      </c>
      <c r="AI316">
        <f t="shared" si="276"/>
        <v>0.1</v>
      </c>
      <c r="AJ316">
        <f t="shared" si="277"/>
        <v>0.1</v>
      </c>
      <c r="AK316">
        <f t="shared" si="278"/>
        <v>0.1</v>
      </c>
      <c r="AL316">
        <f t="shared" si="279"/>
        <v>0.1</v>
      </c>
      <c r="AM316">
        <f t="shared" si="280"/>
        <v>0.1</v>
      </c>
      <c r="AN316">
        <f t="shared" si="281"/>
        <v>0.1</v>
      </c>
      <c r="AO316">
        <f t="shared" si="282"/>
        <v>0.1</v>
      </c>
      <c r="AP316">
        <f t="shared" si="283"/>
        <v>20.100000000000001</v>
      </c>
      <c r="AR316">
        <f t="shared" si="284"/>
        <v>0.1</v>
      </c>
      <c r="AS316">
        <f t="shared" si="285"/>
        <v>0.1</v>
      </c>
      <c r="AT316">
        <f t="shared" si="286"/>
        <v>0.1</v>
      </c>
      <c r="AU316">
        <f t="shared" si="287"/>
        <v>0.1</v>
      </c>
      <c r="AV316">
        <f t="shared" si="288"/>
        <v>0.1</v>
      </c>
      <c r="AW316">
        <f t="shared" si="289"/>
        <v>0.1</v>
      </c>
      <c r="AX316">
        <f t="shared" si="290"/>
        <v>0.1</v>
      </c>
      <c r="AY316">
        <f t="shared" si="291"/>
        <v>0.1</v>
      </c>
      <c r="AZ316">
        <f t="shared" si="292"/>
        <v>0.1</v>
      </c>
      <c r="BA316">
        <f t="shared" si="293"/>
        <v>0.1</v>
      </c>
      <c r="BB316">
        <f t="shared" si="294"/>
        <v>0.1</v>
      </c>
      <c r="BC316">
        <f t="shared" si="295"/>
        <v>0.1</v>
      </c>
      <c r="BD316">
        <f t="shared" si="296"/>
        <v>0.1</v>
      </c>
      <c r="BE316">
        <f t="shared" si="297"/>
        <v>0.1</v>
      </c>
      <c r="BF316">
        <f t="shared" si="298"/>
        <v>0.1</v>
      </c>
      <c r="BG316">
        <f t="shared" si="299"/>
        <v>0.1</v>
      </c>
      <c r="BH316">
        <f t="shared" si="300"/>
        <v>0.1</v>
      </c>
      <c r="BI316">
        <f t="shared" si="301"/>
        <v>0.1</v>
      </c>
      <c r="BJ316">
        <f t="shared" si="302"/>
        <v>0.1</v>
      </c>
      <c r="BK316">
        <f t="shared" si="303"/>
        <v>10.1</v>
      </c>
      <c r="BM316">
        <f t="shared" si="304"/>
        <v>1.2999999999999998</v>
      </c>
      <c r="BN316">
        <f t="shared" si="305"/>
        <v>1.2999999999999998</v>
      </c>
      <c r="BO316">
        <f t="shared" si="306"/>
        <v>1.2999999999999998</v>
      </c>
      <c r="BP316">
        <f t="shared" si="307"/>
        <v>1.2999999999999998</v>
      </c>
      <c r="BQ316">
        <f t="shared" si="308"/>
        <v>1.2999999999999998</v>
      </c>
      <c r="BR316">
        <f t="shared" si="309"/>
        <v>1.2999999999999998</v>
      </c>
      <c r="BS316">
        <f t="shared" si="310"/>
        <v>1.2999999999999998</v>
      </c>
      <c r="BT316">
        <f t="shared" si="311"/>
        <v>1.2999999999999998</v>
      </c>
      <c r="BU316">
        <f t="shared" si="312"/>
        <v>1.2999999999999998</v>
      </c>
      <c r="BV316">
        <f t="shared" si="313"/>
        <v>1.2999999999999998</v>
      </c>
      <c r="BW316">
        <f t="shared" si="314"/>
        <v>1.2999999999999998</v>
      </c>
      <c r="BX316">
        <f t="shared" si="315"/>
        <v>1.2999999999999998</v>
      </c>
      <c r="BY316">
        <f t="shared" si="316"/>
        <v>1.2999999999999998</v>
      </c>
      <c r="BZ316">
        <f t="shared" si="317"/>
        <v>1.2999999999999998</v>
      </c>
      <c r="CA316">
        <f t="shared" si="318"/>
        <v>1.2999999999999998</v>
      </c>
      <c r="CB316">
        <f t="shared" si="319"/>
        <v>1.2999999999999998</v>
      </c>
      <c r="CC316">
        <f t="shared" si="320"/>
        <v>1.2999999999999998</v>
      </c>
      <c r="CD316">
        <f t="shared" si="321"/>
        <v>1.2099999999999997</v>
      </c>
      <c r="CE316">
        <f t="shared" si="322"/>
        <v>1.2099999999999997</v>
      </c>
      <c r="CF316">
        <f t="shared" si="323"/>
        <v>65.210000000000008</v>
      </c>
      <c r="CH316">
        <f t="shared" si="324"/>
        <v>123.73000000000002</v>
      </c>
      <c r="CI316">
        <f t="shared" si="325"/>
        <v>22.000000000000004</v>
      </c>
      <c r="CJ316">
        <f t="shared" si="326"/>
        <v>12</v>
      </c>
      <c r="CK316">
        <f t="shared" si="327"/>
        <v>89.730000000000018</v>
      </c>
      <c r="CL316">
        <f t="shared" si="328"/>
        <v>0</v>
      </c>
      <c r="CM316">
        <f t="shared" si="329"/>
        <v>0</v>
      </c>
    </row>
    <row r="317" spans="1:91" x14ac:dyDescent="0.2">
      <c r="A317">
        <v>300</v>
      </c>
      <c r="B317">
        <f>B$14*(10-lgd*COUNTIF(Defaults!$AI317:$AR317,"&lt;="&amp;B$17))</f>
        <v>1.5</v>
      </c>
      <c r="C317">
        <f>C$14*(10-lgd*COUNTIF(Defaults!$AI317:$AR317,"&lt;="&amp;C$17))</f>
        <v>1.5</v>
      </c>
      <c r="D317">
        <f>D$14*(10-lgd*COUNTIF(Defaults!$AI317:$AR317,"&lt;="&amp;D$17))</f>
        <v>1.5</v>
      </c>
      <c r="E317">
        <f>E$14*(10-lgd*COUNTIF(Defaults!$AI317:$AR317,"&lt;="&amp;E$17))</f>
        <v>1.5</v>
      </c>
      <c r="F317">
        <f>F$14*(10-lgd*COUNTIF(Defaults!$AI317:$AR317,"&lt;="&amp;F$17))</f>
        <v>1.5</v>
      </c>
      <c r="G317">
        <f>G$14*(10-lgd*COUNTIF(Defaults!$AI317:$AR317,"&lt;="&amp;G$17))</f>
        <v>1.5</v>
      </c>
      <c r="H317">
        <f>H$14*(10-lgd*COUNTIF(Defaults!$AI317:$AR317,"&lt;="&amp;H$17))</f>
        <v>1.5</v>
      </c>
      <c r="I317">
        <f>I$14*(10-lgd*COUNTIF(Defaults!$AI317:$AR317,"&lt;="&amp;I$17))</f>
        <v>1.5</v>
      </c>
      <c r="J317">
        <f>J$14*(10-lgd*COUNTIF(Defaults!$AI317:$AR317,"&lt;="&amp;J$17))</f>
        <v>1.5</v>
      </c>
      <c r="K317">
        <f>K$14*(10-lgd*COUNTIF(Defaults!$AI317:$AR317,"&lt;="&amp;K$17))</f>
        <v>1.41</v>
      </c>
      <c r="L317">
        <f>L$14*(10-lgd*COUNTIF(Defaults!$AI317:$AR317,"&lt;="&amp;L$17))</f>
        <v>1.41</v>
      </c>
      <c r="M317">
        <f>M$14*(10-lgd*COUNTIF(Defaults!$AI317:$AR317,"&lt;="&amp;M$17))</f>
        <v>1.41</v>
      </c>
      <c r="N317">
        <f>N$14*(10-lgd*COUNTIF(Defaults!$AI317:$AR317,"&lt;="&amp;N$17))</f>
        <v>1.41</v>
      </c>
      <c r="O317">
        <f>O$14*(10-lgd*COUNTIF(Defaults!$AI317:$AR317,"&lt;="&amp;O$17))</f>
        <v>1.41</v>
      </c>
      <c r="P317">
        <f>P$14*(10-lgd*COUNTIF(Defaults!$AI317:$AR317,"&lt;="&amp;P$17))</f>
        <v>1.41</v>
      </c>
      <c r="Q317">
        <f>Q$14*(10-lgd*COUNTIF(Defaults!$AI317:$AR317,"&lt;="&amp;Q$17))</f>
        <v>1.41</v>
      </c>
      <c r="R317">
        <f>R$14*(10-lgd*COUNTIF(Defaults!$AI317:$AR317,"&lt;="&amp;R$17))</f>
        <v>1.41</v>
      </c>
      <c r="S317">
        <f>S$14*(10-lgd*COUNTIF(Defaults!$AI317:$AR317,"&lt;="&amp;S$17))</f>
        <v>1.41</v>
      </c>
      <c r="T317">
        <f>T$14*(10-lgd*COUNTIF(Defaults!$AI317:$AR317,"&lt;="&amp;T$17))</f>
        <v>1.41</v>
      </c>
      <c r="U317">
        <f>U$14*(10-lgd*COUNTIF(Defaults!$AI317:$AR317,"&lt;="&amp;U$17))</f>
        <v>95.410000000000011</v>
      </c>
      <c r="W317">
        <f t="shared" si="264"/>
        <v>0.1</v>
      </c>
      <c r="X317">
        <f t="shared" si="265"/>
        <v>0.1</v>
      </c>
      <c r="Y317">
        <f t="shared" si="266"/>
        <v>0.1</v>
      </c>
      <c r="Z317">
        <f t="shared" si="267"/>
        <v>0.1</v>
      </c>
      <c r="AA317">
        <f t="shared" si="268"/>
        <v>0.1</v>
      </c>
      <c r="AB317">
        <f t="shared" si="269"/>
        <v>0.1</v>
      </c>
      <c r="AC317">
        <f t="shared" si="270"/>
        <v>0.1</v>
      </c>
      <c r="AD317">
        <f t="shared" si="271"/>
        <v>0.1</v>
      </c>
      <c r="AE317">
        <f t="shared" si="272"/>
        <v>0.1</v>
      </c>
      <c r="AF317">
        <f t="shared" si="273"/>
        <v>0.1</v>
      </c>
      <c r="AG317">
        <f t="shared" si="274"/>
        <v>0.1</v>
      </c>
      <c r="AH317">
        <f t="shared" si="275"/>
        <v>0.1</v>
      </c>
      <c r="AI317">
        <f t="shared" si="276"/>
        <v>0.1</v>
      </c>
      <c r="AJ317">
        <f t="shared" si="277"/>
        <v>0.1</v>
      </c>
      <c r="AK317">
        <f t="shared" si="278"/>
        <v>0.1</v>
      </c>
      <c r="AL317">
        <f t="shared" si="279"/>
        <v>0.1</v>
      </c>
      <c r="AM317">
        <f t="shared" si="280"/>
        <v>0.1</v>
      </c>
      <c r="AN317">
        <f t="shared" si="281"/>
        <v>0.1</v>
      </c>
      <c r="AO317">
        <f t="shared" si="282"/>
        <v>0.1</v>
      </c>
      <c r="AP317">
        <f t="shared" si="283"/>
        <v>20.100000000000001</v>
      </c>
      <c r="AR317">
        <f t="shared" si="284"/>
        <v>0.1</v>
      </c>
      <c r="AS317">
        <f t="shared" si="285"/>
        <v>0.1</v>
      </c>
      <c r="AT317">
        <f t="shared" si="286"/>
        <v>0.1</v>
      </c>
      <c r="AU317">
        <f t="shared" si="287"/>
        <v>0.1</v>
      </c>
      <c r="AV317">
        <f t="shared" si="288"/>
        <v>0.1</v>
      </c>
      <c r="AW317">
        <f t="shared" si="289"/>
        <v>0.1</v>
      </c>
      <c r="AX317">
        <f t="shared" si="290"/>
        <v>0.1</v>
      </c>
      <c r="AY317">
        <f t="shared" si="291"/>
        <v>0.1</v>
      </c>
      <c r="AZ317">
        <f t="shared" si="292"/>
        <v>0.1</v>
      </c>
      <c r="BA317">
        <f t="shared" si="293"/>
        <v>0.1</v>
      </c>
      <c r="BB317">
        <f t="shared" si="294"/>
        <v>0.1</v>
      </c>
      <c r="BC317">
        <f t="shared" si="295"/>
        <v>0.1</v>
      </c>
      <c r="BD317">
        <f t="shared" si="296"/>
        <v>0.1</v>
      </c>
      <c r="BE317">
        <f t="shared" si="297"/>
        <v>0.1</v>
      </c>
      <c r="BF317">
        <f t="shared" si="298"/>
        <v>0.1</v>
      </c>
      <c r="BG317">
        <f t="shared" si="299"/>
        <v>0.1</v>
      </c>
      <c r="BH317">
        <f t="shared" si="300"/>
        <v>0.1</v>
      </c>
      <c r="BI317">
        <f t="shared" si="301"/>
        <v>0.1</v>
      </c>
      <c r="BJ317">
        <f t="shared" si="302"/>
        <v>0.1</v>
      </c>
      <c r="BK317">
        <f t="shared" si="303"/>
        <v>10.1</v>
      </c>
      <c r="BM317">
        <f t="shared" si="304"/>
        <v>1.2999999999999998</v>
      </c>
      <c r="BN317">
        <f t="shared" si="305"/>
        <v>1.2999999999999998</v>
      </c>
      <c r="BO317">
        <f t="shared" si="306"/>
        <v>1.2999999999999998</v>
      </c>
      <c r="BP317">
        <f t="shared" si="307"/>
        <v>1.2999999999999998</v>
      </c>
      <c r="BQ317">
        <f t="shared" si="308"/>
        <v>1.2999999999999998</v>
      </c>
      <c r="BR317">
        <f t="shared" si="309"/>
        <v>1.2999999999999998</v>
      </c>
      <c r="BS317">
        <f t="shared" si="310"/>
        <v>1.2999999999999998</v>
      </c>
      <c r="BT317">
        <f t="shared" si="311"/>
        <v>1.2999999999999998</v>
      </c>
      <c r="BU317">
        <f t="shared" si="312"/>
        <v>1.2999999999999998</v>
      </c>
      <c r="BV317">
        <f t="shared" si="313"/>
        <v>1.2099999999999997</v>
      </c>
      <c r="BW317">
        <f t="shared" si="314"/>
        <v>1.2099999999999997</v>
      </c>
      <c r="BX317">
        <f t="shared" si="315"/>
        <v>1.2099999999999997</v>
      </c>
      <c r="BY317">
        <f t="shared" si="316"/>
        <v>1.2099999999999997</v>
      </c>
      <c r="BZ317">
        <f t="shared" si="317"/>
        <v>1.2099999999999997</v>
      </c>
      <c r="CA317">
        <f t="shared" si="318"/>
        <v>1.2099999999999997</v>
      </c>
      <c r="CB317">
        <f t="shared" si="319"/>
        <v>1.2099999999999997</v>
      </c>
      <c r="CC317">
        <f t="shared" si="320"/>
        <v>1.2099999999999997</v>
      </c>
      <c r="CD317">
        <f t="shared" si="321"/>
        <v>1.2099999999999997</v>
      </c>
      <c r="CE317">
        <f t="shared" si="322"/>
        <v>1.2099999999999997</v>
      </c>
      <c r="CF317">
        <f t="shared" si="323"/>
        <v>65.210000000000008</v>
      </c>
      <c r="CH317">
        <f t="shared" si="324"/>
        <v>123.01000000000002</v>
      </c>
      <c r="CI317">
        <f t="shared" si="325"/>
        <v>22.000000000000004</v>
      </c>
      <c r="CJ317">
        <f t="shared" si="326"/>
        <v>12</v>
      </c>
      <c r="CK317">
        <f t="shared" si="327"/>
        <v>89.01</v>
      </c>
      <c r="CL317">
        <f t="shared" si="328"/>
        <v>0</v>
      </c>
      <c r="CM317">
        <f t="shared" si="329"/>
        <v>0</v>
      </c>
    </row>
    <row r="318" spans="1:91" x14ac:dyDescent="0.2">
      <c r="A318">
        <v>301</v>
      </c>
      <c r="B318">
        <f>B$14*(10-lgd*COUNTIF(Defaults!$AI318:$AR318,"&lt;="&amp;B$17))</f>
        <v>1.5</v>
      </c>
      <c r="C318">
        <f>C$14*(10-lgd*COUNTIF(Defaults!$AI318:$AR318,"&lt;="&amp;C$17))</f>
        <v>1.5</v>
      </c>
      <c r="D318">
        <f>D$14*(10-lgd*COUNTIF(Defaults!$AI318:$AR318,"&lt;="&amp;D$17))</f>
        <v>1.5</v>
      </c>
      <c r="E318">
        <f>E$14*(10-lgd*COUNTIF(Defaults!$AI318:$AR318,"&lt;="&amp;E$17))</f>
        <v>1.5</v>
      </c>
      <c r="F318">
        <f>F$14*(10-lgd*COUNTIF(Defaults!$AI318:$AR318,"&lt;="&amp;F$17))</f>
        <v>1.5</v>
      </c>
      <c r="G318">
        <f>G$14*(10-lgd*COUNTIF(Defaults!$AI318:$AR318,"&lt;="&amp;G$17))</f>
        <v>1.5</v>
      </c>
      <c r="H318">
        <f>H$14*(10-lgd*COUNTIF(Defaults!$AI318:$AR318,"&lt;="&amp;H$17))</f>
        <v>1.5</v>
      </c>
      <c r="I318">
        <f>I$14*(10-lgd*COUNTIF(Defaults!$AI318:$AR318,"&lt;="&amp;I$17))</f>
        <v>1.5</v>
      </c>
      <c r="J318">
        <f>J$14*(10-lgd*COUNTIF(Defaults!$AI318:$AR318,"&lt;="&amp;J$17))</f>
        <v>1.5</v>
      </c>
      <c r="K318">
        <f>K$14*(10-lgd*COUNTIF(Defaults!$AI318:$AR318,"&lt;="&amp;K$17))</f>
        <v>1.5</v>
      </c>
      <c r="L318">
        <f>L$14*(10-lgd*COUNTIF(Defaults!$AI318:$AR318,"&lt;="&amp;L$17))</f>
        <v>1.5</v>
      </c>
      <c r="M318">
        <f>M$14*(10-lgd*COUNTIF(Defaults!$AI318:$AR318,"&lt;="&amp;M$17))</f>
        <v>1.5</v>
      </c>
      <c r="N318">
        <f>N$14*(10-lgd*COUNTIF(Defaults!$AI318:$AR318,"&lt;="&amp;N$17))</f>
        <v>1.5</v>
      </c>
      <c r="O318">
        <f>O$14*(10-lgd*COUNTIF(Defaults!$AI318:$AR318,"&lt;="&amp;O$17))</f>
        <v>1.5</v>
      </c>
      <c r="P318">
        <f>P$14*(10-lgd*COUNTIF(Defaults!$AI318:$AR318,"&lt;="&amp;P$17))</f>
        <v>1.5</v>
      </c>
      <c r="Q318">
        <f>Q$14*(10-lgd*COUNTIF(Defaults!$AI318:$AR318,"&lt;="&amp;Q$17))</f>
        <v>1.5</v>
      </c>
      <c r="R318">
        <f>R$14*(10-lgd*COUNTIF(Defaults!$AI318:$AR318,"&lt;="&amp;R$17))</f>
        <v>1.5</v>
      </c>
      <c r="S318">
        <f>S$14*(10-lgd*COUNTIF(Defaults!$AI318:$AR318,"&lt;="&amp;S$17))</f>
        <v>1.5</v>
      </c>
      <c r="T318">
        <f>T$14*(10-lgd*COUNTIF(Defaults!$AI318:$AR318,"&lt;="&amp;T$17))</f>
        <v>1.5</v>
      </c>
      <c r="U318">
        <f>U$14*(10-lgd*COUNTIF(Defaults!$AI318:$AR318,"&lt;="&amp;U$17))</f>
        <v>101.5</v>
      </c>
      <c r="W318">
        <f t="shared" si="264"/>
        <v>0.1</v>
      </c>
      <c r="X318">
        <f t="shared" si="265"/>
        <v>0.1</v>
      </c>
      <c r="Y318">
        <f t="shared" si="266"/>
        <v>0.1</v>
      </c>
      <c r="Z318">
        <f t="shared" si="267"/>
        <v>0.1</v>
      </c>
      <c r="AA318">
        <f t="shared" si="268"/>
        <v>0.1</v>
      </c>
      <c r="AB318">
        <f t="shared" si="269"/>
        <v>0.1</v>
      </c>
      <c r="AC318">
        <f t="shared" si="270"/>
        <v>0.1</v>
      </c>
      <c r="AD318">
        <f t="shared" si="271"/>
        <v>0.1</v>
      </c>
      <c r="AE318">
        <f t="shared" si="272"/>
        <v>0.1</v>
      </c>
      <c r="AF318">
        <f t="shared" si="273"/>
        <v>0.1</v>
      </c>
      <c r="AG318">
        <f t="shared" si="274"/>
        <v>0.1</v>
      </c>
      <c r="AH318">
        <f t="shared" si="275"/>
        <v>0.1</v>
      </c>
      <c r="AI318">
        <f t="shared" si="276"/>
        <v>0.1</v>
      </c>
      <c r="AJ318">
        <f t="shared" si="277"/>
        <v>0.1</v>
      </c>
      <c r="AK318">
        <f t="shared" si="278"/>
        <v>0.1</v>
      </c>
      <c r="AL318">
        <f t="shared" si="279"/>
        <v>0.1</v>
      </c>
      <c r="AM318">
        <f t="shared" si="280"/>
        <v>0.1</v>
      </c>
      <c r="AN318">
        <f t="shared" si="281"/>
        <v>0.1</v>
      </c>
      <c r="AO318">
        <f t="shared" si="282"/>
        <v>0.1</v>
      </c>
      <c r="AP318">
        <f t="shared" si="283"/>
        <v>20.100000000000001</v>
      </c>
      <c r="AR318">
        <f t="shared" si="284"/>
        <v>0.1</v>
      </c>
      <c r="AS318">
        <f t="shared" si="285"/>
        <v>0.1</v>
      </c>
      <c r="AT318">
        <f t="shared" si="286"/>
        <v>0.1</v>
      </c>
      <c r="AU318">
        <f t="shared" si="287"/>
        <v>0.1</v>
      </c>
      <c r="AV318">
        <f t="shared" si="288"/>
        <v>0.1</v>
      </c>
      <c r="AW318">
        <f t="shared" si="289"/>
        <v>0.1</v>
      </c>
      <c r="AX318">
        <f t="shared" si="290"/>
        <v>0.1</v>
      </c>
      <c r="AY318">
        <f t="shared" si="291"/>
        <v>0.1</v>
      </c>
      <c r="AZ318">
        <f t="shared" si="292"/>
        <v>0.1</v>
      </c>
      <c r="BA318">
        <f t="shared" si="293"/>
        <v>0.1</v>
      </c>
      <c r="BB318">
        <f t="shared" si="294"/>
        <v>0.1</v>
      </c>
      <c r="BC318">
        <f t="shared" si="295"/>
        <v>0.1</v>
      </c>
      <c r="BD318">
        <f t="shared" si="296"/>
        <v>0.1</v>
      </c>
      <c r="BE318">
        <f t="shared" si="297"/>
        <v>0.1</v>
      </c>
      <c r="BF318">
        <f t="shared" si="298"/>
        <v>0.1</v>
      </c>
      <c r="BG318">
        <f t="shared" si="299"/>
        <v>0.1</v>
      </c>
      <c r="BH318">
        <f t="shared" si="300"/>
        <v>0.1</v>
      </c>
      <c r="BI318">
        <f t="shared" si="301"/>
        <v>0.1</v>
      </c>
      <c r="BJ318">
        <f t="shared" si="302"/>
        <v>0.1</v>
      </c>
      <c r="BK318">
        <f t="shared" si="303"/>
        <v>10.1</v>
      </c>
      <c r="BM318">
        <f t="shared" si="304"/>
        <v>1.2999999999999998</v>
      </c>
      <c r="BN318">
        <f t="shared" si="305"/>
        <v>1.2999999999999998</v>
      </c>
      <c r="BO318">
        <f t="shared" si="306"/>
        <v>1.2999999999999998</v>
      </c>
      <c r="BP318">
        <f t="shared" si="307"/>
        <v>1.2999999999999998</v>
      </c>
      <c r="BQ318">
        <f t="shared" si="308"/>
        <v>1.2999999999999998</v>
      </c>
      <c r="BR318">
        <f t="shared" si="309"/>
        <v>1.2999999999999998</v>
      </c>
      <c r="BS318">
        <f t="shared" si="310"/>
        <v>1.2999999999999998</v>
      </c>
      <c r="BT318">
        <f t="shared" si="311"/>
        <v>1.2999999999999998</v>
      </c>
      <c r="BU318">
        <f t="shared" si="312"/>
        <v>1.2999999999999998</v>
      </c>
      <c r="BV318">
        <f t="shared" si="313"/>
        <v>1.2999999999999998</v>
      </c>
      <c r="BW318">
        <f t="shared" si="314"/>
        <v>1.2999999999999998</v>
      </c>
      <c r="BX318">
        <f t="shared" si="315"/>
        <v>1.2999999999999998</v>
      </c>
      <c r="BY318">
        <f t="shared" si="316"/>
        <v>1.2999999999999998</v>
      </c>
      <c r="BZ318">
        <f t="shared" si="317"/>
        <v>1.2999999999999998</v>
      </c>
      <c r="CA318">
        <f t="shared" si="318"/>
        <v>1.2999999999999998</v>
      </c>
      <c r="CB318">
        <f t="shared" si="319"/>
        <v>1.2999999999999998</v>
      </c>
      <c r="CC318">
        <f t="shared" si="320"/>
        <v>1.2999999999999998</v>
      </c>
      <c r="CD318">
        <f t="shared" si="321"/>
        <v>1.2999999999999998</v>
      </c>
      <c r="CE318">
        <f t="shared" si="322"/>
        <v>1.2999999999999998</v>
      </c>
      <c r="CF318">
        <f t="shared" si="323"/>
        <v>71.300000000000011</v>
      </c>
      <c r="CH318">
        <f t="shared" si="324"/>
        <v>130</v>
      </c>
      <c r="CI318">
        <f t="shared" si="325"/>
        <v>22.000000000000004</v>
      </c>
      <c r="CJ318">
        <f t="shared" si="326"/>
        <v>12</v>
      </c>
      <c r="CK318">
        <f t="shared" si="327"/>
        <v>96.000000000000014</v>
      </c>
      <c r="CL318">
        <f t="shared" si="328"/>
        <v>0</v>
      </c>
      <c r="CM318">
        <f t="shared" si="329"/>
        <v>0</v>
      </c>
    </row>
    <row r="319" spans="1:91" x14ac:dyDescent="0.2">
      <c r="A319">
        <v>302</v>
      </c>
      <c r="B319">
        <f>B$14*(10-lgd*COUNTIF(Defaults!$AI319:$AR319,"&lt;="&amp;B$17))</f>
        <v>1.5</v>
      </c>
      <c r="C319">
        <f>C$14*(10-lgd*COUNTIF(Defaults!$AI319:$AR319,"&lt;="&amp;C$17))</f>
        <v>1.5</v>
      </c>
      <c r="D319">
        <f>D$14*(10-lgd*COUNTIF(Defaults!$AI319:$AR319,"&lt;="&amp;D$17))</f>
        <v>1.5</v>
      </c>
      <c r="E319">
        <f>E$14*(10-lgd*COUNTIF(Defaults!$AI319:$AR319,"&lt;="&amp;E$17))</f>
        <v>1.5</v>
      </c>
      <c r="F319">
        <f>F$14*(10-lgd*COUNTIF(Defaults!$AI319:$AR319,"&lt;="&amp;F$17))</f>
        <v>1.41</v>
      </c>
      <c r="G319">
        <f>G$14*(10-lgd*COUNTIF(Defaults!$AI319:$AR319,"&lt;="&amp;G$17))</f>
        <v>1.41</v>
      </c>
      <c r="H319">
        <f>H$14*(10-lgd*COUNTIF(Defaults!$AI319:$AR319,"&lt;="&amp;H$17))</f>
        <v>1.41</v>
      </c>
      <c r="I319">
        <f>I$14*(10-lgd*COUNTIF(Defaults!$AI319:$AR319,"&lt;="&amp;I$17))</f>
        <v>1.41</v>
      </c>
      <c r="J319">
        <f>J$14*(10-lgd*COUNTIF(Defaults!$AI319:$AR319,"&lt;="&amp;J$17))</f>
        <v>1.41</v>
      </c>
      <c r="K319">
        <f>K$14*(10-lgd*COUNTIF(Defaults!$AI319:$AR319,"&lt;="&amp;K$17))</f>
        <v>1.41</v>
      </c>
      <c r="L319">
        <f>L$14*(10-lgd*COUNTIF(Defaults!$AI319:$AR319,"&lt;="&amp;L$17))</f>
        <v>1.41</v>
      </c>
      <c r="M319">
        <f>M$14*(10-lgd*COUNTIF(Defaults!$AI319:$AR319,"&lt;="&amp;M$17))</f>
        <v>1.41</v>
      </c>
      <c r="N319">
        <f>N$14*(10-lgd*COUNTIF(Defaults!$AI319:$AR319,"&lt;="&amp;N$17))</f>
        <v>1.41</v>
      </c>
      <c r="O319">
        <f>O$14*(10-lgd*COUNTIF(Defaults!$AI319:$AR319,"&lt;="&amp;O$17))</f>
        <v>1.32</v>
      </c>
      <c r="P319">
        <f>P$14*(10-lgd*COUNTIF(Defaults!$AI319:$AR319,"&lt;="&amp;P$17))</f>
        <v>1.32</v>
      </c>
      <c r="Q319">
        <f>Q$14*(10-lgd*COUNTIF(Defaults!$AI319:$AR319,"&lt;="&amp;Q$17))</f>
        <v>1.32</v>
      </c>
      <c r="R319">
        <f>R$14*(10-lgd*COUNTIF(Defaults!$AI319:$AR319,"&lt;="&amp;R$17))</f>
        <v>1.32</v>
      </c>
      <c r="S319">
        <f>S$14*(10-lgd*COUNTIF(Defaults!$AI319:$AR319,"&lt;="&amp;S$17))</f>
        <v>1.32</v>
      </c>
      <c r="T319">
        <f>T$14*(10-lgd*COUNTIF(Defaults!$AI319:$AR319,"&lt;="&amp;T$17))</f>
        <v>1.32</v>
      </c>
      <c r="U319">
        <f>U$14*(10-lgd*COUNTIF(Defaults!$AI319:$AR319,"&lt;="&amp;U$17))</f>
        <v>89.320000000000007</v>
      </c>
      <c r="W319">
        <f t="shared" si="264"/>
        <v>0.1</v>
      </c>
      <c r="X319">
        <f t="shared" si="265"/>
        <v>0.1</v>
      </c>
      <c r="Y319">
        <f t="shared" si="266"/>
        <v>0.1</v>
      </c>
      <c r="Z319">
        <f t="shared" si="267"/>
        <v>0.1</v>
      </c>
      <c r="AA319">
        <f t="shared" si="268"/>
        <v>0.1</v>
      </c>
      <c r="AB319">
        <f t="shared" si="269"/>
        <v>0.1</v>
      </c>
      <c r="AC319">
        <f t="shared" si="270"/>
        <v>0.1</v>
      </c>
      <c r="AD319">
        <f t="shared" si="271"/>
        <v>0.1</v>
      </c>
      <c r="AE319">
        <f t="shared" si="272"/>
        <v>0.1</v>
      </c>
      <c r="AF319">
        <f t="shared" si="273"/>
        <v>0.1</v>
      </c>
      <c r="AG319">
        <f t="shared" si="274"/>
        <v>0.1</v>
      </c>
      <c r="AH319">
        <f t="shared" si="275"/>
        <v>0.1</v>
      </c>
      <c r="AI319">
        <f t="shared" si="276"/>
        <v>0.1</v>
      </c>
      <c r="AJ319">
        <f t="shared" si="277"/>
        <v>0.1</v>
      </c>
      <c r="AK319">
        <f t="shared" si="278"/>
        <v>0.1</v>
      </c>
      <c r="AL319">
        <f t="shared" si="279"/>
        <v>0.1</v>
      </c>
      <c r="AM319">
        <f t="shared" si="280"/>
        <v>0.1</v>
      </c>
      <c r="AN319">
        <f t="shared" si="281"/>
        <v>0.1</v>
      </c>
      <c r="AO319">
        <f t="shared" si="282"/>
        <v>0.1</v>
      </c>
      <c r="AP319">
        <f t="shared" si="283"/>
        <v>20.100000000000001</v>
      </c>
      <c r="AR319">
        <f t="shared" si="284"/>
        <v>0.1</v>
      </c>
      <c r="AS319">
        <f t="shared" si="285"/>
        <v>0.1</v>
      </c>
      <c r="AT319">
        <f t="shared" si="286"/>
        <v>0.1</v>
      </c>
      <c r="AU319">
        <f t="shared" si="287"/>
        <v>0.1</v>
      </c>
      <c r="AV319">
        <f t="shared" si="288"/>
        <v>0.1</v>
      </c>
      <c r="AW319">
        <f t="shared" si="289"/>
        <v>0.1</v>
      </c>
      <c r="AX319">
        <f t="shared" si="290"/>
        <v>0.1</v>
      </c>
      <c r="AY319">
        <f t="shared" si="291"/>
        <v>0.1</v>
      </c>
      <c r="AZ319">
        <f t="shared" si="292"/>
        <v>0.1</v>
      </c>
      <c r="BA319">
        <f t="shared" si="293"/>
        <v>0.1</v>
      </c>
      <c r="BB319">
        <f t="shared" si="294"/>
        <v>0.1</v>
      </c>
      <c r="BC319">
        <f t="shared" si="295"/>
        <v>0.1</v>
      </c>
      <c r="BD319">
        <f t="shared" si="296"/>
        <v>0.1</v>
      </c>
      <c r="BE319">
        <f t="shared" si="297"/>
        <v>0.1</v>
      </c>
      <c r="BF319">
        <f t="shared" si="298"/>
        <v>0.1</v>
      </c>
      <c r="BG319">
        <f t="shared" si="299"/>
        <v>0.1</v>
      </c>
      <c r="BH319">
        <f t="shared" si="300"/>
        <v>0.1</v>
      </c>
      <c r="BI319">
        <f t="shared" si="301"/>
        <v>0.1</v>
      </c>
      <c r="BJ319">
        <f t="shared" si="302"/>
        <v>0.1</v>
      </c>
      <c r="BK319">
        <f t="shared" si="303"/>
        <v>10.1</v>
      </c>
      <c r="BM319">
        <f t="shared" si="304"/>
        <v>1.2999999999999998</v>
      </c>
      <c r="BN319">
        <f t="shared" si="305"/>
        <v>1.2999999999999998</v>
      </c>
      <c r="BO319">
        <f t="shared" si="306"/>
        <v>1.2999999999999998</v>
      </c>
      <c r="BP319">
        <f t="shared" si="307"/>
        <v>1.2999999999999998</v>
      </c>
      <c r="BQ319">
        <f t="shared" si="308"/>
        <v>1.2099999999999997</v>
      </c>
      <c r="BR319">
        <f t="shared" si="309"/>
        <v>1.2099999999999997</v>
      </c>
      <c r="BS319">
        <f t="shared" si="310"/>
        <v>1.2099999999999997</v>
      </c>
      <c r="BT319">
        <f t="shared" si="311"/>
        <v>1.2099999999999997</v>
      </c>
      <c r="BU319">
        <f t="shared" si="312"/>
        <v>1.2099999999999997</v>
      </c>
      <c r="BV319">
        <f t="shared" si="313"/>
        <v>1.2099999999999997</v>
      </c>
      <c r="BW319">
        <f t="shared" si="314"/>
        <v>1.2099999999999997</v>
      </c>
      <c r="BX319">
        <f t="shared" si="315"/>
        <v>1.2099999999999997</v>
      </c>
      <c r="BY319">
        <f t="shared" si="316"/>
        <v>1.2099999999999997</v>
      </c>
      <c r="BZ319">
        <f t="shared" si="317"/>
        <v>1.1199999999999999</v>
      </c>
      <c r="CA319">
        <f t="shared" si="318"/>
        <v>1.1199999999999999</v>
      </c>
      <c r="CB319">
        <f t="shared" si="319"/>
        <v>1.1199999999999999</v>
      </c>
      <c r="CC319">
        <f t="shared" si="320"/>
        <v>1.1199999999999999</v>
      </c>
      <c r="CD319">
        <f t="shared" si="321"/>
        <v>1.1199999999999999</v>
      </c>
      <c r="CE319">
        <f t="shared" si="322"/>
        <v>1.1199999999999999</v>
      </c>
      <c r="CF319">
        <f t="shared" si="323"/>
        <v>59.12</v>
      </c>
      <c r="CH319">
        <f t="shared" si="324"/>
        <v>115.93</v>
      </c>
      <c r="CI319">
        <f t="shared" si="325"/>
        <v>22.000000000000004</v>
      </c>
      <c r="CJ319">
        <f t="shared" si="326"/>
        <v>12</v>
      </c>
      <c r="CK319">
        <f t="shared" si="327"/>
        <v>81.929999999999993</v>
      </c>
      <c r="CL319">
        <f t="shared" si="328"/>
        <v>0</v>
      </c>
      <c r="CM319">
        <f t="shared" si="329"/>
        <v>0</v>
      </c>
    </row>
    <row r="320" spans="1:91" x14ac:dyDescent="0.2">
      <c r="A320">
        <v>303</v>
      </c>
      <c r="B320">
        <f>B$14*(10-lgd*COUNTIF(Defaults!$AI320:$AR320,"&lt;="&amp;B$17))</f>
        <v>1.5</v>
      </c>
      <c r="C320">
        <f>C$14*(10-lgd*COUNTIF(Defaults!$AI320:$AR320,"&lt;="&amp;C$17))</f>
        <v>1.5</v>
      </c>
      <c r="D320">
        <f>D$14*(10-lgd*COUNTIF(Defaults!$AI320:$AR320,"&lt;="&amp;D$17))</f>
        <v>1.5</v>
      </c>
      <c r="E320">
        <f>E$14*(10-lgd*COUNTIF(Defaults!$AI320:$AR320,"&lt;="&amp;E$17))</f>
        <v>1.5</v>
      </c>
      <c r="F320">
        <f>F$14*(10-lgd*COUNTIF(Defaults!$AI320:$AR320,"&lt;="&amp;F$17))</f>
        <v>1.5</v>
      </c>
      <c r="G320">
        <f>G$14*(10-lgd*COUNTIF(Defaults!$AI320:$AR320,"&lt;="&amp;G$17))</f>
        <v>1.5</v>
      </c>
      <c r="H320">
        <f>H$14*(10-lgd*COUNTIF(Defaults!$AI320:$AR320,"&lt;="&amp;H$17))</f>
        <v>1.5</v>
      </c>
      <c r="I320">
        <f>I$14*(10-lgd*COUNTIF(Defaults!$AI320:$AR320,"&lt;="&amp;I$17))</f>
        <v>1.5</v>
      </c>
      <c r="J320">
        <f>J$14*(10-lgd*COUNTIF(Defaults!$AI320:$AR320,"&lt;="&amp;J$17))</f>
        <v>1.5</v>
      </c>
      <c r="K320">
        <f>K$14*(10-lgd*COUNTIF(Defaults!$AI320:$AR320,"&lt;="&amp;K$17))</f>
        <v>1.5</v>
      </c>
      <c r="L320">
        <f>L$14*(10-lgd*COUNTIF(Defaults!$AI320:$AR320,"&lt;="&amp;L$17))</f>
        <v>1.5</v>
      </c>
      <c r="M320">
        <f>M$14*(10-lgd*COUNTIF(Defaults!$AI320:$AR320,"&lt;="&amp;M$17))</f>
        <v>1.5</v>
      </c>
      <c r="N320">
        <f>N$14*(10-lgd*COUNTIF(Defaults!$AI320:$AR320,"&lt;="&amp;N$17))</f>
        <v>1.5</v>
      </c>
      <c r="O320">
        <f>O$14*(10-lgd*COUNTIF(Defaults!$AI320:$AR320,"&lt;="&amp;O$17))</f>
        <v>1.41</v>
      </c>
      <c r="P320">
        <f>P$14*(10-lgd*COUNTIF(Defaults!$AI320:$AR320,"&lt;="&amp;P$17))</f>
        <v>1.41</v>
      </c>
      <c r="Q320">
        <f>Q$14*(10-lgd*COUNTIF(Defaults!$AI320:$AR320,"&lt;="&amp;Q$17))</f>
        <v>1.41</v>
      </c>
      <c r="R320">
        <f>R$14*(10-lgd*COUNTIF(Defaults!$AI320:$AR320,"&lt;="&amp;R$17))</f>
        <v>1.41</v>
      </c>
      <c r="S320">
        <f>S$14*(10-lgd*COUNTIF(Defaults!$AI320:$AR320,"&lt;="&amp;S$17))</f>
        <v>1.41</v>
      </c>
      <c r="T320">
        <f>T$14*(10-lgd*COUNTIF(Defaults!$AI320:$AR320,"&lt;="&amp;T$17))</f>
        <v>1.41</v>
      </c>
      <c r="U320">
        <f>U$14*(10-lgd*COUNTIF(Defaults!$AI320:$AR320,"&lt;="&amp;U$17))</f>
        <v>95.410000000000011</v>
      </c>
      <c r="W320">
        <f t="shared" si="264"/>
        <v>0.1</v>
      </c>
      <c r="X320">
        <f t="shared" si="265"/>
        <v>0.1</v>
      </c>
      <c r="Y320">
        <f t="shared" si="266"/>
        <v>0.1</v>
      </c>
      <c r="Z320">
        <f t="shared" si="267"/>
        <v>0.1</v>
      </c>
      <c r="AA320">
        <f t="shared" si="268"/>
        <v>0.1</v>
      </c>
      <c r="AB320">
        <f t="shared" si="269"/>
        <v>0.1</v>
      </c>
      <c r="AC320">
        <f t="shared" si="270"/>
        <v>0.1</v>
      </c>
      <c r="AD320">
        <f t="shared" si="271"/>
        <v>0.1</v>
      </c>
      <c r="AE320">
        <f t="shared" si="272"/>
        <v>0.1</v>
      </c>
      <c r="AF320">
        <f t="shared" si="273"/>
        <v>0.1</v>
      </c>
      <c r="AG320">
        <f t="shared" si="274"/>
        <v>0.1</v>
      </c>
      <c r="AH320">
        <f t="shared" si="275"/>
        <v>0.1</v>
      </c>
      <c r="AI320">
        <f t="shared" si="276"/>
        <v>0.1</v>
      </c>
      <c r="AJ320">
        <f t="shared" si="277"/>
        <v>0.1</v>
      </c>
      <c r="AK320">
        <f t="shared" si="278"/>
        <v>0.1</v>
      </c>
      <c r="AL320">
        <f t="shared" si="279"/>
        <v>0.1</v>
      </c>
      <c r="AM320">
        <f t="shared" si="280"/>
        <v>0.1</v>
      </c>
      <c r="AN320">
        <f t="shared" si="281"/>
        <v>0.1</v>
      </c>
      <c r="AO320">
        <f t="shared" si="282"/>
        <v>0.1</v>
      </c>
      <c r="AP320">
        <f t="shared" si="283"/>
        <v>20.100000000000001</v>
      </c>
      <c r="AR320">
        <f t="shared" si="284"/>
        <v>0.1</v>
      </c>
      <c r="AS320">
        <f t="shared" si="285"/>
        <v>0.1</v>
      </c>
      <c r="AT320">
        <f t="shared" si="286"/>
        <v>0.1</v>
      </c>
      <c r="AU320">
        <f t="shared" si="287"/>
        <v>0.1</v>
      </c>
      <c r="AV320">
        <f t="shared" si="288"/>
        <v>0.1</v>
      </c>
      <c r="AW320">
        <f t="shared" si="289"/>
        <v>0.1</v>
      </c>
      <c r="AX320">
        <f t="shared" si="290"/>
        <v>0.1</v>
      </c>
      <c r="AY320">
        <f t="shared" si="291"/>
        <v>0.1</v>
      </c>
      <c r="AZ320">
        <f t="shared" si="292"/>
        <v>0.1</v>
      </c>
      <c r="BA320">
        <f t="shared" si="293"/>
        <v>0.1</v>
      </c>
      <c r="BB320">
        <f t="shared" si="294"/>
        <v>0.1</v>
      </c>
      <c r="BC320">
        <f t="shared" si="295"/>
        <v>0.1</v>
      </c>
      <c r="BD320">
        <f t="shared" si="296"/>
        <v>0.1</v>
      </c>
      <c r="BE320">
        <f t="shared" si="297"/>
        <v>0.1</v>
      </c>
      <c r="BF320">
        <f t="shared" si="298"/>
        <v>0.1</v>
      </c>
      <c r="BG320">
        <f t="shared" si="299"/>
        <v>0.1</v>
      </c>
      <c r="BH320">
        <f t="shared" si="300"/>
        <v>0.1</v>
      </c>
      <c r="BI320">
        <f t="shared" si="301"/>
        <v>0.1</v>
      </c>
      <c r="BJ320">
        <f t="shared" si="302"/>
        <v>0.1</v>
      </c>
      <c r="BK320">
        <f t="shared" si="303"/>
        <v>10.1</v>
      </c>
      <c r="BM320">
        <f t="shared" si="304"/>
        <v>1.2999999999999998</v>
      </c>
      <c r="BN320">
        <f t="shared" si="305"/>
        <v>1.2999999999999998</v>
      </c>
      <c r="BO320">
        <f t="shared" si="306"/>
        <v>1.2999999999999998</v>
      </c>
      <c r="BP320">
        <f t="shared" si="307"/>
        <v>1.2999999999999998</v>
      </c>
      <c r="BQ320">
        <f t="shared" si="308"/>
        <v>1.2999999999999998</v>
      </c>
      <c r="BR320">
        <f t="shared" si="309"/>
        <v>1.2999999999999998</v>
      </c>
      <c r="BS320">
        <f t="shared" si="310"/>
        <v>1.2999999999999998</v>
      </c>
      <c r="BT320">
        <f t="shared" si="311"/>
        <v>1.2999999999999998</v>
      </c>
      <c r="BU320">
        <f t="shared" si="312"/>
        <v>1.2999999999999998</v>
      </c>
      <c r="BV320">
        <f t="shared" si="313"/>
        <v>1.2999999999999998</v>
      </c>
      <c r="BW320">
        <f t="shared" si="314"/>
        <v>1.2999999999999998</v>
      </c>
      <c r="BX320">
        <f t="shared" si="315"/>
        <v>1.2999999999999998</v>
      </c>
      <c r="BY320">
        <f t="shared" si="316"/>
        <v>1.2999999999999998</v>
      </c>
      <c r="BZ320">
        <f t="shared" si="317"/>
        <v>1.2099999999999997</v>
      </c>
      <c r="CA320">
        <f t="shared" si="318"/>
        <v>1.2099999999999997</v>
      </c>
      <c r="CB320">
        <f t="shared" si="319"/>
        <v>1.2099999999999997</v>
      </c>
      <c r="CC320">
        <f t="shared" si="320"/>
        <v>1.2099999999999997</v>
      </c>
      <c r="CD320">
        <f t="shared" si="321"/>
        <v>1.2099999999999997</v>
      </c>
      <c r="CE320">
        <f t="shared" si="322"/>
        <v>1.2099999999999997</v>
      </c>
      <c r="CF320">
        <f t="shared" si="323"/>
        <v>65.210000000000008</v>
      </c>
      <c r="CH320">
        <f t="shared" si="324"/>
        <v>123.37</v>
      </c>
      <c r="CI320">
        <f t="shared" si="325"/>
        <v>22.000000000000004</v>
      </c>
      <c r="CJ320">
        <f t="shared" si="326"/>
        <v>12</v>
      </c>
      <c r="CK320">
        <f t="shared" si="327"/>
        <v>89.370000000000019</v>
      </c>
      <c r="CL320">
        <f t="shared" si="328"/>
        <v>0</v>
      </c>
      <c r="CM320">
        <f t="shared" si="329"/>
        <v>0</v>
      </c>
    </row>
    <row r="321" spans="1:91" x14ac:dyDescent="0.2">
      <c r="A321">
        <v>304</v>
      </c>
      <c r="B321">
        <f>B$14*(10-lgd*COUNTIF(Defaults!$AI321:$AR321,"&lt;="&amp;B$17))</f>
        <v>1.5</v>
      </c>
      <c r="C321">
        <f>C$14*(10-lgd*COUNTIF(Defaults!$AI321:$AR321,"&lt;="&amp;C$17))</f>
        <v>1.5</v>
      </c>
      <c r="D321">
        <f>D$14*(10-lgd*COUNTIF(Defaults!$AI321:$AR321,"&lt;="&amp;D$17))</f>
        <v>1.5</v>
      </c>
      <c r="E321">
        <f>E$14*(10-lgd*COUNTIF(Defaults!$AI321:$AR321,"&lt;="&amp;E$17))</f>
        <v>1.5</v>
      </c>
      <c r="F321">
        <f>F$14*(10-lgd*COUNTIF(Defaults!$AI321:$AR321,"&lt;="&amp;F$17))</f>
        <v>1.5</v>
      </c>
      <c r="G321">
        <f>G$14*(10-lgd*COUNTIF(Defaults!$AI321:$AR321,"&lt;="&amp;G$17))</f>
        <v>1.5</v>
      </c>
      <c r="H321">
        <f>H$14*(10-lgd*COUNTIF(Defaults!$AI321:$AR321,"&lt;="&amp;H$17))</f>
        <v>1.5</v>
      </c>
      <c r="I321">
        <f>I$14*(10-lgd*COUNTIF(Defaults!$AI321:$AR321,"&lt;="&amp;I$17))</f>
        <v>1.5</v>
      </c>
      <c r="J321">
        <f>J$14*(10-lgd*COUNTIF(Defaults!$AI321:$AR321,"&lt;="&amp;J$17))</f>
        <v>1.5</v>
      </c>
      <c r="K321">
        <f>K$14*(10-lgd*COUNTIF(Defaults!$AI321:$AR321,"&lt;="&amp;K$17))</f>
        <v>1.5</v>
      </c>
      <c r="L321">
        <f>L$14*(10-lgd*COUNTIF(Defaults!$AI321:$AR321,"&lt;="&amp;L$17))</f>
        <v>1.5</v>
      </c>
      <c r="M321">
        <f>M$14*(10-lgd*COUNTIF(Defaults!$AI321:$AR321,"&lt;="&amp;M$17))</f>
        <v>1.5</v>
      </c>
      <c r="N321">
        <f>N$14*(10-lgd*COUNTIF(Defaults!$AI321:$AR321,"&lt;="&amp;N$17))</f>
        <v>1.5</v>
      </c>
      <c r="O321">
        <f>O$14*(10-lgd*COUNTIF(Defaults!$AI321:$AR321,"&lt;="&amp;O$17))</f>
        <v>1.5</v>
      </c>
      <c r="P321">
        <f>P$14*(10-lgd*COUNTIF(Defaults!$AI321:$AR321,"&lt;="&amp;P$17))</f>
        <v>1.5</v>
      </c>
      <c r="Q321">
        <f>Q$14*(10-lgd*COUNTIF(Defaults!$AI321:$AR321,"&lt;="&amp;Q$17))</f>
        <v>1.5</v>
      </c>
      <c r="R321">
        <f>R$14*(10-lgd*COUNTIF(Defaults!$AI321:$AR321,"&lt;="&amp;R$17))</f>
        <v>1.5</v>
      </c>
      <c r="S321">
        <f>S$14*(10-lgd*COUNTIF(Defaults!$AI321:$AR321,"&lt;="&amp;S$17))</f>
        <v>1.5</v>
      </c>
      <c r="T321">
        <f>T$14*(10-lgd*COUNTIF(Defaults!$AI321:$AR321,"&lt;="&amp;T$17))</f>
        <v>1.5</v>
      </c>
      <c r="U321">
        <f>U$14*(10-lgd*COUNTIF(Defaults!$AI321:$AR321,"&lt;="&amp;U$17))</f>
        <v>101.5</v>
      </c>
      <c r="W321">
        <f t="shared" si="264"/>
        <v>0.1</v>
      </c>
      <c r="X321">
        <f t="shared" si="265"/>
        <v>0.1</v>
      </c>
      <c r="Y321">
        <f t="shared" si="266"/>
        <v>0.1</v>
      </c>
      <c r="Z321">
        <f t="shared" si="267"/>
        <v>0.1</v>
      </c>
      <c r="AA321">
        <f t="shared" si="268"/>
        <v>0.1</v>
      </c>
      <c r="AB321">
        <f t="shared" si="269"/>
        <v>0.1</v>
      </c>
      <c r="AC321">
        <f t="shared" si="270"/>
        <v>0.1</v>
      </c>
      <c r="AD321">
        <f t="shared" si="271"/>
        <v>0.1</v>
      </c>
      <c r="AE321">
        <f t="shared" si="272"/>
        <v>0.1</v>
      </c>
      <c r="AF321">
        <f t="shared" si="273"/>
        <v>0.1</v>
      </c>
      <c r="AG321">
        <f t="shared" si="274"/>
        <v>0.1</v>
      </c>
      <c r="AH321">
        <f t="shared" si="275"/>
        <v>0.1</v>
      </c>
      <c r="AI321">
        <f t="shared" si="276"/>
        <v>0.1</v>
      </c>
      <c r="AJ321">
        <f t="shared" si="277"/>
        <v>0.1</v>
      </c>
      <c r="AK321">
        <f t="shared" si="278"/>
        <v>0.1</v>
      </c>
      <c r="AL321">
        <f t="shared" si="279"/>
        <v>0.1</v>
      </c>
      <c r="AM321">
        <f t="shared" si="280"/>
        <v>0.1</v>
      </c>
      <c r="AN321">
        <f t="shared" si="281"/>
        <v>0.1</v>
      </c>
      <c r="AO321">
        <f t="shared" si="282"/>
        <v>0.1</v>
      </c>
      <c r="AP321">
        <f t="shared" si="283"/>
        <v>20.100000000000001</v>
      </c>
      <c r="AR321">
        <f t="shared" si="284"/>
        <v>0.1</v>
      </c>
      <c r="AS321">
        <f t="shared" si="285"/>
        <v>0.1</v>
      </c>
      <c r="AT321">
        <f t="shared" si="286"/>
        <v>0.1</v>
      </c>
      <c r="AU321">
        <f t="shared" si="287"/>
        <v>0.1</v>
      </c>
      <c r="AV321">
        <f t="shared" si="288"/>
        <v>0.1</v>
      </c>
      <c r="AW321">
        <f t="shared" si="289"/>
        <v>0.1</v>
      </c>
      <c r="AX321">
        <f t="shared" si="290"/>
        <v>0.1</v>
      </c>
      <c r="AY321">
        <f t="shared" si="291"/>
        <v>0.1</v>
      </c>
      <c r="AZ321">
        <f t="shared" si="292"/>
        <v>0.1</v>
      </c>
      <c r="BA321">
        <f t="shared" si="293"/>
        <v>0.1</v>
      </c>
      <c r="BB321">
        <f t="shared" si="294"/>
        <v>0.1</v>
      </c>
      <c r="BC321">
        <f t="shared" si="295"/>
        <v>0.1</v>
      </c>
      <c r="BD321">
        <f t="shared" si="296"/>
        <v>0.1</v>
      </c>
      <c r="BE321">
        <f t="shared" si="297"/>
        <v>0.1</v>
      </c>
      <c r="BF321">
        <f t="shared" si="298"/>
        <v>0.1</v>
      </c>
      <c r="BG321">
        <f t="shared" si="299"/>
        <v>0.1</v>
      </c>
      <c r="BH321">
        <f t="shared" si="300"/>
        <v>0.1</v>
      </c>
      <c r="BI321">
        <f t="shared" si="301"/>
        <v>0.1</v>
      </c>
      <c r="BJ321">
        <f t="shared" si="302"/>
        <v>0.1</v>
      </c>
      <c r="BK321">
        <f t="shared" si="303"/>
        <v>10.1</v>
      </c>
      <c r="BM321">
        <f t="shared" si="304"/>
        <v>1.2999999999999998</v>
      </c>
      <c r="BN321">
        <f t="shared" si="305"/>
        <v>1.2999999999999998</v>
      </c>
      <c r="BO321">
        <f t="shared" si="306"/>
        <v>1.2999999999999998</v>
      </c>
      <c r="BP321">
        <f t="shared" si="307"/>
        <v>1.2999999999999998</v>
      </c>
      <c r="BQ321">
        <f t="shared" si="308"/>
        <v>1.2999999999999998</v>
      </c>
      <c r="BR321">
        <f t="shared" si="309"/>
        <v>1.2999999999999998</v>
      </c>
      <c r="BS321">
        <f t="shared" si="310"/>
        <v>1.2999999999999998</v>
      </c>
      <c r="BT321">
        <f t="shared" si="311"/>
        <v>1.2999999999999998</v>
      </c>
      <c r="BU321">
        <f t="shared" si="312"/>
        <v>1.2999999999999998</v>
      </c>
      <c r="BV321">
        <f t="shared" si="313"/>
        <v>1.2999999999999998</v>
      </c>
      <c r="BW321">
        <f t="shared" si="314"/>
        <v>1.2999999999999998</v>
      </c>
      <c r="BX321">
        <f t="shared" si="315"/>
        <v>1.2999999999999998</v>
      </c>
      <c r="BY321">
        <f t="shared" si="316"/>
        <v>1.2999999999999998</v>
      </c>
      <c r="BZ321">
        <f t="shared" si="317"/>
        <v>1.2999999999999998</v>
      </c>
      <c r="CA321">
        <f t="shared" si="318"/>
        <v>1.2999999999999998</v>
      </c>
      <c r="CB321">
        <f t="shared" si="319"/>
        <v>1.2999999999999998</v>
      </c>
      <c r="CC321">
        <f t="shared" si="320"/>
        <v>1.2999999999999998</v>
      </c>
      <c r="CD321">
        <f t="shared" si="321"/>
        <v>1.2999999999999998</v>
      </c>
      <c r="CE321">
        <f t="shared" si="322"/>
        <v>1.2999999999999998</v>
      </c>
      <c r="CF321">
        <f t="shared" si="323"/>
        <v>71.300000000000011</v>
      </c>
      <c r="CH321">
        <f t="shared" si="324"/>
        <v>130</v>
      </c>
      <c r="CI321">
        <f t="shared" si="325"/>
        <v>22.000000000000004</v>
      </c>
      <c r="CJ321">
        <f t="shared" si="326"/>
        <v>12</v>
      </c>
      <c r="CK321">
        <f t="shared" si="327"/>
        <v>96.000000000000014</v>
      </c>
      <c r="CL321">
        <f t="shared" si="328"/>
        <v>0</v>
      </c>
      <c r="CM321">
        <f t="shared" si="329"/>
        <v>0</v>
      </c>
    </row>
    <row r="322" spans="1:91" x14ac:dyDescent="0.2">
      <c r="A322">
        <v>305</v>
      </c>
      <c r="B322">
        <f>B$14*(10-lgd*COUNTIF(Defaults!$AI322:$AR322,"&lt;="&amp;B$17))</f>
        <v>1.5</v>
      </c>
      <c r="C322">
        <f>C$14*(10-lgd*COUNTIF(Defaults!$AI322:$AR322,"&lt;="&amp;C$17))</f>
        <v>1.5</v>
      </c>
      <c r="D322">
        <f>D$14*(10-lgd*COUNTIF(Defaults!$AI322:$AR322,"&lt;="&amp;D$17))</f>
        <v>1.5</v>
      </c>
      <c r="E322">
        <f>E$14*(10-lgd*COUNTIF(Defaults!$AI322:$AR322,"&lt;="&amp;E$17))</f>
        <v>1.5</v>
      </c>
      <c r="F322">
        <f>F$14*(10-lgd*COUNTIF(Defaults!$AI322:$AR322,"&lt;="&amp;F$17))</f>
        <v>1.5</v>
      </c>
      <c r="G322">
        <f>G$14*(10-lgd*COUNTIF(Defaults!$AI322:$AR322,"&lt;="&amp;G$17))</f>
        <v>1.5</v>
      </c>
      <c r="H322">
        <f>H$14*(10-lgd*COUNTIF(Defaults!$AI322:$AR322,"&lt;="&amp;H$17))</f>
        <v>1.5</v>
      </c>
      <c r="I322">
        <f>I$14*(10-lgd*COUNTIF(Defaults!$AI322:$AR322,"&lt;="&amp;I$17))</f>
        <v>1.5</v>
      </c>
      <c r="J322">
        <f>J$14*(10-lgd*COUNTIF(Defaults!$AI322:$AR322,"&lt;="&amp;J$17))</f>
        <v>1.5</v>
      </c>
      <c r="K322">
        <f>K$14*(10-lgd*COUNTIF(Defaults!$AI322:$AR322,"&lt;="&amp;K$17))</f>
        <v>1.5</v>
      </c>
      <c r="L322">
        <f>L$14*(10-lgd*COUNTIF(Defaults!$AI322:$AR322,"&lt;="&amp;L$17))</f>
        <v>1.5</v>
      </c>
      <c r="M322">
        <f>M$14*(10-lgd*COUNTIF(Defaults!$AI322:$AR322,"&lt;="&amp;M$17))</f>
        <v>1.41</v>
      </c>
      <c r="N322">
        <f>N$14*(10-lgd*COUNTIF(Defaults!$AI322:$AR322,"&lt;="&amp;N$17))</f>
        <v>1.41</v>
      </c>
      <c r="O322">
        <f>O$14*(10-lgd*COUNTIF(Defaults!$AI322:$AR322,"&lt;="&amp;O$17))</f>
        <v>1.41</v>
      </c>
      <c r="P322">
        <f>P$14*(10-lgd*COUNTIF(Defaults!$AI322:$AR322,"&lt;="&amp;P$17))</f>
        <v>1.41</v>
      </c>
      <c r="Q322">
        <f>Q$14*(10-lgd*COUNTIF(Defaults!$AI322:$AR322,"&lt;="&amp;Q$17))</f>
        <v>1.41</v>
      </c>
      <c r="R322">
        <f>R$14*(10-lgd*COUNTIF(Defaults!$AI322:$AR322,"&lt;="&amp;R$17))</f>
        <v>1.41</v>
      </c>
      <c r="S322">
        <f>S$14*(10-lgd*COUNTIF(Defaults!$AI322:$AR322,"&lt;="&amp;S$17))</f>
        <v>1.41</v>
      </c>
      <c r="T322">
        <f>T$14*(10-lgd*COUNTIF(Defaults!$AI322:$AR322,"&lt;="&amp;T$17))</f>
        <v>1.41</v>
      </c>
      <c r="U322">
        <f>U$14*(10-lgd*COUNTIF(Defaults!$AI322:$AR322,"&lt;="&amp;U$17))</f>
        <v>95.410000000000011</v>
      </c>
      <c r="W322">
        <f t="shared" si="264"/>
        <v>0.1</v>
      </c>
      <c r="X322">
        <f t="shared" si="265"/>
        <v>0.1</v>
      </c>
      <c r="Y322">
        <f t="shared" si="266"/>
        <v>0.1</v>
      </c>
      <c r="Z322">
        <f t="shared" si="267"/>
        <v>0.1</v>
      </c>
      <c r="AA322">
        <f t="shared" si="268"/>
        <v>0.1</v>
      </c>
      <c r="AB322">
        <f t="shared" si="269"/>
        <v>0.1</v>
      </c>
      <c r="AC322">
        <f t="shared" si="270"/>
        <v>0.1</v>
      </c>
      <c r="AD322">
        <f t="shared" si="271"/>
        <v>0.1</v>
      </c>
      <c r="AE322">
        <f t="shared" si="272"/>
        <v>0.1</v>
      </c>
      <c r="AF322">
        <f t="shared" si="273"/>
        <v>0.1</v>
      </c>
      <c r="AG322">
        <f t="shared" si="274"/>
        <v>0.1</v>
      </c>
      <c r="AH322">
        <f t="shared" si="275"/>
        <v>0.1</v>
      </c>
      <c r="AI322">
        <f t="shared" si="276"/>
        <v>0.1</v>
      </c>
      <c r="AJ322">
        <f t="shared" si="277"/>
        <v>0.1</v>
      </c>
      <c r="AK322">
        <f t="shared" si="278"/>
        <v>0.1</v>
      </c>
      <c r="AL322">
        <f t="shared" si="279"/>
        <v>0.1</v>
      </c>
      <c r="AM322">
        <f t="shared" si="280"/>
        <v>0.1</v>
      </c>
      <c r="AN322">
        <f t="shared" si="281"/>
        <v>0.1</v>
      </c>
      <c r="AO322">
        <f t="shared" si="282"/>
        <v>0.1</v>
      </c>
      <c r="AP322">
        <f t="shared" si="283"/>
        <v>20.100000000000001</v>
      </c>
      <c r="AR322">
        <f t="shared" si="284"/>
        <v>0.1</v>
      </c>
      <c r="AS322">
        <f t="shared" si="285"/>
        <v>0.1</v>
      </c>
      <c r="AT322">
        <f t="shared" si="286"/>
        <v>0.1</v>
      </c>
      <c r="AU322">
        <f t="shared" si="287"/>
        <v>0.1</v>
      </c>
      <c r="AV322">
        <f t="shared" si="288"/>
        <v>0.1</v>
      </c>
      <c r="AW322">
        <f t="shared" si="289"/>
        <v>0.1</v>
      </c>
      <c r="AX322">
        <f t="shared" si="290"/>
        <v>0.1</v>
      </c>
      <c r="AY322">
        <f t="shared" si="291"/>
        <v>0.1</v>
      </c>
      <c r="AZ322">
        <f t="shared" si="292"/>
        <v>0.1</v>
      </c>
      <c r="BA322">
        <f t="shared" si="293"/>
        <v>0.1</v>
      </c>
      <c r="BB322">
        <f t="shared" si="294"/>
        <v>0.1</v>
      </c>
      <c r="BC322">
        <f t="shared" si="295"/>
        <v>0.1</v>
      </c>
      <c r="BD322">
        <f t="shared" si="296"/>
        <v>0.1</v>
      </c>
      <c r="BE322">
        <f t="shared" si="297"/>
        <v>0.1</v>
      </c>
      <c r="BF322">
        <f t="shared" si="298"/>
        <v>0.1</v>
      </c>
      <c r="BG322">
        <f t="shared" si="299"/>
        <v>0.1</v>
      </c>
      <c r="BH322">
        <f t="shared" si="300"/>
        <v>0.1</v>
      </c>
      <c r="BI322">
        <f t="shared" si="301"/>
        <v>0.1</v>
      </c>
      <c r="BJ322">
        <f t="shared" si="302"/>
        <v>0.1</v>
      </c>
      <c r="BK322">
        <f t="shared" si="303"/>
        <v>10.1</v>
      </c>
      <c r="BM322">
        <f t="shared" si="304"/>
        <v>1.2999999999999998</v>
      </c>
      <c r="BN322">
        <f t="shared" si="305"/>
        <v>1.2999999999999998</v>
      </c>
      <c r="BO322">
        <f t="shared" si="306"/>
        <v>1.2999999999999998</v>
      </c>
      <c r="BP322">
        <f t="shared" si="307"/>
        <v>1.2999999999999998</v>
      </c>
      <c r="BQ322">
        <f t="shared" si="308"/>
        <v>1.2999999999999998</v>
      </c>
      <c r="BR322">
        <f t="shared" si="309"/>
        <v>1.2999999999999998</v>
      </c>
      <c r="BS322">
        <f t="shared" si="310"/>
        <v>1.2999999999999998</v>
      </c>
      <c r="BT322">
        <f t="shared" si="311"/>
        <v>1.2999999999999998</v>
      </c>
      <c r="BU322">
        <f t="shared" si="312"/>
        <v>1.2999999999999998</v>
      </c>
      <c r="BV322">
        <f t="shared" si="313"/>
        <v>1.2999999999999998</v>
      </c>
      <c r="BW322">
        <f t="shared" si="314"/>
        <v>1.2999999999999998</v>
      </c>
      <c r="BX322">
        <f t="shared" si="315"/>
        <v>1.2099999999999997</v>
      </c>
      <c r="BY322">
        <f t="shared" si="316"/>
        <v>1.2099999999999997</v>
      </c>
      <c r="BZ322">
        <f t="shared" si="317"/>
        <v>1.2099999999999997</v>
      </c>
      <c r="CA322">
        <f t="shared" si="318"/>
        <v>1.2099999999999997</v>
      </c>
      <c r="CB322">
        <f t="shared" si="319"/>
        <v>1.2099999999999997</v>
      </c>
      <c r="CC322">
        <f t="shared" si="320"/>
        <v>1.2099999999999997</v>
      </c>
      <c r="CD322">
        <f t="shared" si="321"/>
        <v>1.2099999999999997</v>
      </c>
      <c r="CE322">
        <f t="shared" si="322"/>
        <v>1.2099999999999997</v>
      </c>
      <c r="CF322">
        <f t="shared" si="323"/>
        <v>65.210000000000008</v>
      </c>
      <c r="CH322">
        <f t="shared" si="324"/>
        <v>123.19000000000001</v>
      </c>
      <c r="CI322">
        <f t="shared" si="325"/>
        <v>22.000000000000004</v>
      </c>
      <c r="CJ322">
        <f t="shared" si="326"/>
        <v>12</v>
      </c>
      <c r="CK322">
        <f t="shared" si="327"/>
        <v>89.190000000000012</v>
      </c>
      <c r="CL322">
        <f t="shared" si="328"/>
        <v>0</v>
      </c>
      <c r="CM322">
        <f t="shared" si="329"/>
        <v>0</v>
      </c>
    </row>
    <row r="323" spans="1:91" x14ac:dyDescent="0.2">
      <c r="A323">
        <v>306</v>
      </c>
      <c r="B323">
        <f>B$14*(10-lgd*COUNTIF(Defaults!$AI323:$AR323,"&lt;="&amp;B$17))</f>
        <v>1.5</v>
      </c>
      <c r="C323">
        <f>C$14*(10-lgd*COUNTIF(Defaults!$AI323:$AR323,"&lt;="&amp;C$17))</f>
        <v>1.5</v>
      </c>
      <c r="D323">
        <f>D$14*(10-lgd*COUNTIF(Defaults!$AI323:$AR323,"&lt;="&amp;D$17))</f>
        <v>1.5</v>
      </c>
      <c r="E323">
        <f>E$14*(10-lgd*COUNTIF(Defaults!$AI323:$AR323,"&lt;="&amp;E$17))</f>
        <v>1.5</v>
      </c>
      <c r="F323">
        <f>F$14*(10-lgd*COUNTIF(Defaults!$AI323:$AR323,"&lt;="&amp;F$17))</f>
        <v>1.5</v>
      </c>
      <c r="G323">
        <f>G$14*(10-lgd*COUNTIF(Defaults!$AI323:$AR323,"&lt;="&amp;G$17))</f>
        <v>1.5</v>
      </c>
      <c r="H323">
        <f>H$14*(10-lgd*COUNTIF(Defaults!$AI323:$AR323,"&lt;="&amp;H$17))</f>
        <v>1.5</v>
      </c>
      <c r="I323">
        <f>I$14*(10-lgd*COUNTIF(Defaults!$AI323:$AR323,"&lt;="&amp;I$17))</f>
        <v>1.5</v>
      </c>
      <c r="J323">
        <f>J$14*(10-lgd*COUNTIF(Defaults!$AI323:$AR323,"&lt;="&amp;J$17))</f>
        <v>1.5</v>
      </c>
      <c r="K323">
        <f>K$14*(10-lgd*COUNTIF(Defaults!$AI323:$AR323,"&lt;="&amp;K$17))</f>
        <v>1.5</v>
      </c>
      <c r="L323">
        <f>L$14*(10-lgd*COUNTIF(Defaults!$AI323:$AR323,"&lt;="&amp;L$17))</f>
        <v>1.5</v>
      </c>
      <c r="M323">
        <f>M$14*(10-lgd*COUNTIF(Defaults!$AI323:$AR323,"&lt;="&amp;M$17))</f>
        <v>1.5</v>
      </c>
      <c r="N323">
        <f>N$14*(10-lgd*COUNTIF(Defaults!$AI323:$AR323,"&lt;="&amp;N$17))</f>
        <v>1.5</v>
      </c>
      <c r="O323">
        <f>O$14*(10-lgd*COUNTIF(Defaults!$AI323:$AR323,"&lt;="&amp;O$17))</f>
        <v>1.5</v>
      </c>
      <c r="P323">
        <f>P$14*(10-lgd*COUNTIF(Defaults!$AI323:$AR323,"&lt;="&amp;P$17))</f>
        <v>1.5</v>
      </c>
      <c r="Q323">
        <f>Q$14*(10-lgd*COUNTIF(Defaults!$AI323:$AR323,"&lt;="&amp;Q$17))</f>
        <v>1.5</v>
      </c>
      <c r="R323">
        <f>R$14*(10-lgd*COUNTIF(Defaults!$AI323:$AR323,"&lt;="&amp;R$17))</f>
        <v>1.5</v>
      </c>
      <c r="S323">
        <f>S$14*(10-lgd*COUNTIF(Defaults!$AI323:$AR323,"&lt;="&amp;S$17))</f>
        <v>1.5</v>
      </c>
      <c r="T323">
        <f>T$14*(10-lgd*COUNTIF(Defaults!$AI323:$AR323,"&lt;="&amp;T$17))</f>
        <v>1.5</v>
      </c>
      <c r="U323">
        <f>U$14*(10-lgd*COUNTIF(Defaults!$AI323:$AR323,"&lt;="&amp;U$17))</f>
        <v>101.5</v>
      </c>
      <c r="W323">
        <f t="shared" si="264"/>
        <v>0.1</v>
      </c>
      <c r="X323">
        <f t="shared" si="265"/>
        <v>0.1</v>
      </c>
      <c r="Y323">
        <f t="shared" si="266"/>
        <v>0.1</v>
      </c>
      <c r="Z323">
        <f t="shared" si="267"/>
        <v>0.1</v>
      </c>
      <c r="AA323">
        <f t="shared" si="268"/>
        <v>0.1</v>
      </c>
      <c r="AB323">
        <f t="shared" si="269"/>
        <v>0.1</v>
      </c>
      <c r="AC323">
        <f t="shared" si="270"/>
        <v>0.1</v>
      </c>
      <c r="AD323">
        <f t="shared" si="271"/>
        <v>0.1</v>
      </c>
      <c r="AE323">
        <f t="shared" si="272"/>
        <v>0.1</v>
      </c>
      <c r="AF323">
        <f t="shared" si="273"/>
        <v>0.1</v>
      </c>
      <c r="AG323">
        <f t="shared" si="274"/>
        <v>0.1</v>
      </c>
      <c r="AH323">
        <f t="shared" si="275"/>
        <v>0.1</v>
      </c>
      <c r="AI323">
        <f t="shared" si="276"/>
        <v>0.1</v>
      </c>
      <c r="AJ323">
        <f t="shared" si="277"/>
        <v>0.1</v>
      </c>
      <c r="AK323">
        <f t="shared" si="278"/>
        <v>0.1</v>
      </c>
      <c r="AL323">
        <f t="shared" si="279"/>
        <v>0.1</v>
      </c>
      <c r="AM323">
        <f t="shared" si="280"/>
        <v>0.1</v>
      </c>
      <c r="AN323">
        <f t="shared" si="281"/>
        <v>0.1</v>
      </c>
      <c r="AO323">
        <f t="shared" si="282"/>
        <v>0.1</v>
      </c>
      <c r="AP323">
        <f t="shared" si="283"/>
        <v>20.100000000000001</v>
      </c>
      <c r="AR323">
        <f t="shared" si="284"/>
        <v>0.1</v>
      </c>
      <c r="AS323">
        <f t="shared" si="285"/>
        <v>0.1</v>
      </c>
      <c r="AT323">
        <f t="shared" si="286"/>
        <v>0.1</v>
      </c>
      <c r="AU323">
        <f t="shared" si="287"/>
        <v>0.1</v>
      </c>
      <c r="AV323">
        <f t="shared" si="288"/>
        <v>0.1</v>
      </c>
      <c r="AW323">
        <f t="shared" si="289"/>
        <v>0.1</v>
      </c>
      <c r="AX323">
        <f t="shared" si="290"/>
        <v>0.1</v>
      </c>
      <c r="AY323">
        <f t="shared" si="291"/>
        <v>0.1</v>
      </c>
      <c r="AZ323">
        <f t="shared" si="292"/>
        <v>0.1</v>
      </c>
      <c r="BA323">
        <f t="shared" si="293"/>
        <v>0.1</v>
      </c>
      <c r="BB323">
        <f t="shared" si="294"/>
        <v>0.1</v>
      </c>
      <c r="BC323">
        <f t="shared" si="295"/>
        <v>0.1</v>
      </c>
      <c r="BD323">
        <f t="shared" si="296"/>
        <v>0.1</v>
      </c>
      <c r="BE323">
        <f t="shared" si="297"/>
        <v>0.1</v>
      </c>
      <c r="BF323">
        <f t="shared" si="298"/>
        <v>0.1</v>
      </c>
      <c r="BG323">
        <f t="shared" si="299"/>
        <v>0.1</v>
      </c>
      <c r="BH323">
        <f t="shared" si="300"/>
        <v>0.1</v>
      </c>
      <c r="BI323">
        <f t="shared" si="301"/>
        <v>0.1</v>
      </c>
      <c r="BJ323">
        <f t="shared" si="302"/>
        <v>0.1</v>
      </c>
      <c r="BK323">
        <f t="shared" si="303"/>
        <v>10.1</v>
      </c>
      <c r="BM323">
        <f t="shared" si="304"/>
        <v>1.2999999999999998</v>
      </c>
      <c r="BN323">
        <f t="shared" si="305"/>
        <v>1.2999999999999998</v>
      </c>
      <c r="BO323">
        <f t="shared" si="306"/>
        <v>1.2999999999999998</v>
      </c>
      <c r="BP323">
        <f t="shared" si="307"/>
        <v>1.2999999999999998</v>
      </c>
      <c r="BQ323">
        <f t="shared" si="308"/>
        <v>1.2999999999999998</v>
      </c>
      <c r="BR323">
        <f t="shared" si="309"/>
        <v>1.2999999999999998</v>
      </c>
      <c r="BS323">
        <f t="shared" si="310"/>
        <v>1.2999999999999998</v>
      </c>
      <c r="BT323">
        <f t="shared" si="311"/>
        <v>1.2999999999999998</v>
      </c>
      <c r="BU323">
        <f t="shared" si="312"/>
        <v>1.2999999999999998</v>
      </c>
      <c r="BV323">
        <f t="shared" si="313"/>
        <v>1.2999999999999998</v>
      </c>
      <c r="BW323">
        <f t="shared" si="314"/>
        <v>1.2999999999999998</v>
      </c>
      <c r="BX323">
        <f t="shared" si="315"/>
        <v>1.2999999999999998</v>
      </c>
      <c r="BY323">
        <f t="shared" si="316"/>
        <v>1.2999999999999998</v>
      </c>
      <c r="BZ323">
        <f t="shared" si="317"/>
        <v>1.2999999999999998</v>
      </c>
      <c r="CA323">
        <f t="shared" si="318"/>
        <v>1.2999999999999998</v>
      </c>
      <c r="CB323">
        <f t="shared" si="319"/>
        <v>1.2999999999999998</v>
      </c>
      <c r="CC323">
        <f t="shared" si="320"/>
        <v>1.2999999999999998</v>
      </c>
      <c r="CD323">
        <f t="shared" si="321"/>
        <v>1.2999999999999998</v>
      </c>
      <c r="CE323">
        <f t="shared" si="322"/>
        <v>1.2999999999999998</v>
      </c>
      <c r="CF323">
        <f t="shared" si="323"/>
        <v>71.300000000000011</v>
      </c>
      <c r="CH323">
        <f t="shared" si="324"/>
        <v>130</v>
      </c>
      <c r="CI323">
        <f t="shared" si="325"/>
        <v>22.000000000000004</v>
      </c>
      <c r="CJ323">
        <f t="shared" si="326"/>
        <v>12</v>
      </c>
      <c r="CK323">
        <f t="shared" si="327"/>
        <v>96.000000000000014</v>
      </c>
      <c r="CL323">
        <f t="shared" si="328"/>
        <v>0</v>
      </c>
      <c r="CM323">
        <f t="shared" si="329"/>
        <v>0</v>
      </c>
    </row>
    <row r="324" spans="1:91" x14ac:dyDescent="0.2">
      <c r="A324">
        <v>307</v>
      </c>
      <c r="B324">
        <f>B$14*(10-lgd*COUNTIF(Defaults!$AI324:$AR324,"&lt;="&amp;B$17))</f>
        <v>1.5</v>
      </c>
      <c r="C324">
        <f>C$14*(10-lgd*COUNTIF(Defaults!$AI324:$AR324,"&lt;="&amp;C$17))</f>
        <v>1.5</v>
      </c>
      <c r="D324">
        <f>D$14*(10-lgd*COUNTIF(Defaults!$AI324:$AR324,"&lt;="&amp;D$17))</f>
        <v>1.5</v>
      </c>
      <c r="E324">
        <f>E$14*(10-lgd*COUNTIF(Defaults!$AI324:$AR324,"&lt;="&amp;E$17))</f>
        <v>1.5</v>
      </c>
      <c r="F324">
        <f>F$14*(10-lgd*COUNTIF(Defaults!$AI324:$AR324,"&lt;="&amp;F$17))</f>
        <v>1.5</v>
      </c>
      <c r="G324">
        <f>G$14*(10-lgd*COUNTIF(Defaults!$AI324:$AR324,"&lt;="&amp;G$17))</f>
        <v>1.5</v>
      </c>
      <c r="H324">
        <f>H$14*(10-lgd*COUNTIF(Defaults!$AI324:$AR324,"&lt;="&amp;H$17))</f>
        <v>1.5</v>
      </c>
      <c r="I324">
        <f>I$14*(10-lgd*COUNTIF(Defaults!$AI324:$AR324,"&lt;="&amp;I$17))</f>
        <v>1.5</v>
      </c>
      <c r="J324">
        <f>J$14*(10-lgd*COUNTIF(Defaults!$AI324:$AR324,"&lt;="&amp;J$17))</f>
        <v>1.5</v>
      </c>
      <c r="K324">
        <f>K$14*(10-lgd*COUNTIF(Defaults!$AI324:$AR324,"&lt;="&amp;K$17))</f>
        <v>1.5</v>
      </c>
      <c r="L324">
        <f>L$14*(10-lgd*COUNTIF(Defaults!$AI324:$AR324,"&lt;="&amp;L$17))</f>
        <v>1.5</v>
      </c>
      <c r="M324">
        <f>M$14*(10-lgd*COUNTIF(Defaults!$AI324:$AR324,"&lt;="&amp;M$17))</f>
        <v>1.5</v>
      </c>
      <c r="N324">
        <f>N$14*(10-lgd*COUNTIF(Defaults!$AI324:$AR324,"&lt;="&amp;N$17))</f>
        <v>1.41</v>
      </c>
      <c r="O324">
        <f>O$14*(10-lgd*COUNTIF(Defaults!$AI324:$AR324,"&lt;="&amp;O$17))</f>
        <v>1.41</v>
      </c>
      <c r="P324">
        <f>P$14*(10-lgd*COUNTIF(Defaults!$AI324:$AR324,"&lt;="&amp;P$17))</f>
        <v>1.41</v>
      </c>
      <c r="Q324">
        <f>Q$14*(10-lgd*COUNTIF(Defaults!$AI324:$AR324,"&lt;="&amp;Q$17))</f>
        <v>1.41</v>
      </c>
      <c r="R324">
        <f>R$14*(10-lgd*COUNTIF(Defaults!$AI324:$AR324,"&lt;="&amp;R$17))</f>
        <v>1.41</v>
      </c>
      <c r="S324">
        <f>S$14*(10-lgd*COUNTIF(Defaults!$AI324:$AR324,"&lt;="&amp;S$17))</f>
        <v>1.41</v>
      </c>
      <c r="T324">
        <f>T$14*(10-lgd*COUNTIF(Defaults!$AI324:$AR324,"&lt;="&amp;T$17))</f>
        <v>1.41</v>
      </c>
      <c r="U324">
        <f>U$14*(10-lgd*COUNTIF(Defaults!$AI324:$AR324,"&lt;="&amp;U$17))</f>
        <v>95.410000000000011</v>
      </c>
      <c r="W324">
        <f t="shared" si="264"/>
        <v>0.1</v>
      </c>
      <c r="X324">
        <f t="shared" si="265"/>
        <v>0.1</v>
      </c>
      <c r="Y324">
        <f t="shared" si="266"/>
        <v>0.1</v>
      </c>
      <c r="Z324">
        <f t="shared" si="267"/>
        <v>0.1</v>
      </c>
      <c r="AA324">
        <f t="shared" si="268"/>
        <v>0.1</v>
      </c>
      <c r="AB324">
        <f t="shared" si="269"/>
        <v>0.1</v>
      </c>
      <c r="AC324">
        <f t="shared" si="270"/>
        <v>0.1</v>
      </c>
      <c r="AD324">
        <f t="shared" si="271"/>
        <v>0.1</v>
      </c>
      <c r="AE324">
        <f t="shared" si="272"/>
        <v>0.1</v>
      </c>
      <c r="AF324">
        <f t="shared" si="273"/>
        <v>0.1</v>
      </c>
      <c r="AG324">
        <f t="shared" si="274"/>
        <v>0.1</v>
      </c>
      <c r="AH324">
        <f t="shared" si="275"/>
        <v>0.1</v>
      </c>
      <c r="AI324">
        <f t="shared" si="276"/>
        <v>0.1</v>
      </c>
      <c r="AJ324">
        <f t="shared" si="277"/>
        <v>0.1</v>
      </c>
      <c r="AK324">
        <f t="shared" si="278"/>
        <v>0.1</v>
      </c>
      <c r="AL324">
        <f t="shared" si="279"/>
        <v>0.1</v>
      </c>
      <c r="AM324">
        <f t="shared" si="280"/>
        <v>0.1</v>
      </c>
      <c r="AN324">
        <f t="shared" si="281"/>
        <v>0.1</v>
      </c>
      <c r="AO324">
        <f t="shared" si="282"/>
        <v>0.1</v>
      </c>
      <c r="AP324">
        <f t="shared" si="283"/>
        <v>20.100000000000001</v>
      </c>
      <c r="AR324">
        <f t="shared" si="284"/>
        <v>0.1</v>
      </c>
      <c r="AS324">
        <f t="shared" si="285"/>
        <v>0.1</v>
      </c>
      <c r="AT324">
        <f t="shared" si="286"/>
        <v>0.1</v>
      </c>
      <c r="AU324">
        <f t="shared" si="287"/>
        <v>0.1</v>
      </c>
      <c r="AV324">
        <f t="shared" si="288"/>
        <v>0.1</v>
      </c>
      <c r="AW324">
        <f t="shared" si="289"/>
        <v>0.1</v>
      </c>
      <c r="AX324">
        <f t="shared" si="290"/>
        <v>0.1</v>
      </c>
      <c r="AY324">
        <f t="shared" si="291"/>
        <v>0.1</v>
      </c>
      <c r="AZ324">
        <f t="shared" si="292"/>
        <v>0.1</v>
      </c>
      <c r="BA324">
        <f t="shared" si="293"/>
        <v>0.1</v>
      </c>
      <c r="BB324">
        <f t="shared" si="294"/>
        <v>0.1</v>
      </c>
      <c r="BC324">
        <f t="shared" si="295"/>
        <v>0.1</v>
      </c>
      <c r="BD324">
        <f t="shared" si="296"/>
        <v>0.1</v>
      </c>
      <c r="BE324">
        <f t="shared" si="297"/>
        <v>0.1</v>
      </c>
      <c r="BF324">
        <f t="shared" si="298"/>
        <v>0.1</v>
      </c>
      <c r="BG324">
        <f t="shared" si="299"/>
        <v>0.1</v>
      </c>
      <c r="BH324">
        <f t="shared" si="300"/>
        <v>0.1</v>
      </c>
      <c r="BI324">
        <f t="shared" si="301"/>
        <v>0.1</v>
      </c>
      <c r="BJ324">
        <f t="shared" si="302"/>
        <v>0.1</v>
      </c>
      <c r="BK324">
        <f t="shared" si="303"/>
        <v>10.1</v>
      </c>
      <c r="BM324">
        <f t="shared" si="304"/>
        <v>1.2999999999999998</v>
      </c>
      <c r="BN324">
        <f t="shared" si="305"/>
        <v>1.2999999999999998</v>
      </c>
      <c r="BO324">
        <f t="shared" si="306"/>
        <v>1.2999999999999998</v>
      </c>
      <c r="BP324">
        <f t="shared" si="307"/>
        <v>1.2999999999999998</v>
      </c>
      <c r="BQ324">
        <f t="shared" si="308"/>
        <v>1.2999999999999998</v>
      </c>
      <c r="BR324">
        <f t="shared" si="309"/>
        <v>1.2999999999999998</v>
      </c>
      <c r="BS324">
        <f t="shared" si="310"/>
        <v>1.2999999999999998</v>
      </c>
      <c r="BT324">
        <f t="shared" si="311"/>
        <v>1.2999999999999998</v>
      </c>
      <c r="BU324">
        <f t="shared" si="312"/>
        <v>1.2999999999999998</v>
      </c>
      <c r="BV324">
        <f t="shared" si="313"/>
        <v>1.2999999999999998</v>
      </c>
      <c r="BW324">
        <f t="shared" si="314"/>
        <v>1.2999999999999998</v>
      </c>
      <c r="BX324">
        <f t="shared" si="315"/>
        <v>1.2999999999999998</v>
      </c>
      <c r="BY324">
        <f t="shared" si="316"/>
        <v>1.2099999999999997</v>
      </c>
      <c r="BZ324">
        <f t="shared" si="317"/>
        <v>1.2099999999999997</v>
      </c>
      <c r="CA324">
        <f t="shared" si="318"/>
        <v>1.2099999999999997</v>
      </c>
      <c r="CB324">
        <f t="shared" si="319"/>
        <v>1.2099999999999997</v>
      </c>
      <c r="CC324">
        <f t="shared" si="320"/>
        <v>1.2099999999999997</v>
      </c>
      <c r="CD324">
        <f t="shared" si="321"/>
        <v>1.2099999999999997</v>
      </c>
      <c r="CE324">
        <f t="shared" si="322"/>
        <v>1.2099999999999997</v>
      </c>
      <c r="CF324">
        <f t="shared" si="323"/>
        <v>65.210000000000008</v>
      </c>
      <c r="CH324">
        <f t="shared" si="324"/>
        <v>123.28000000000002</v>
      </c>
      <c r="CI324">
        <f t="shared" si="325"/>
        <v>22.000000000000004</v>
      </c>
      <c r="CJ324">
        <f t="shared" si="326"/>
        <v>12</v>
      </c>
      <c r="CK324">
        <f t="shared" si="327"/>
        <v>89.280000000000015</v>
      </c>
      <c r="CL324">
        <f t="shared" si="328"/>
        <v>0</v>
      </c>
      <c r="CM324">
        <f t="shared" si="329"/>
        <v>0</v>
      </c>
    </row>
    <row r="325" spans="1:91" x14ac:dyDescent="0.2">
      <c r="A325">
        <v>308</v>
      </c>
      <c r="B325">
        <f>B$14*(10-lgd*COUNTIF(Defaults!$AI325:$AR325,"&lt;="&amp;B$17))</f>
        <v>1.5</v>
      </c>
      <c r="C325">
        <f>C$14*(10-lgd*COUNTIF(Defaults!$AI325:$AR325,"&lt;="&amp;C$17))</f>
        <v>1.5</v>
      </c>
      <c r="D325">
        <f>D$14*(10-lgd*COUNTIF(Defaults!$AI325:$AR325,"&lt;="&amp;D$17))</f>
        <v>1.5</v>
      </c>
      <c r="E325">
        <f>E$14*(10-lgd*COUNTIF(Defaults!$AI325:$AR325,"&lt;="&amp;E$17))</f>
        <v>1.5</v>
      </c>
      <c r="F325">
        <f>F$14*(10-lgd*COUNTIF(Defaults!$AI325:$AR325,"&lt;="&amp;F$17))</f>
        <v>1.5</v>
      </c>
      <c r="G325">
        <f>G$14*(10-lgd*COUNTIF(Defaults!$AI325:$AR325,"&lt;="&amp;G$17))</f>
        <v>1.5</v>
      </c>
      <c r="H325">
        <f>H$14*(10-lgd*COUNTIF(Defaults!$AI325:$AR325,"&lt;="&amp;H$17))</f>
        <v>1.5</v>
      </c>
      <c r="I325">
        <f>I$14*(10-lgd*COUNTIF(Defaults!$AI325:$AR325,"&lt;="&amp;I$17))</f>
        <v>1.5</v>
      </c>
      <c r="J325">
        <f>J$14*(10-lgd*COUNTIF(Defaults!$AI325:$AR325,"&lt;="&amp;J$17))</f>
        <v>1.41</v>
      </c>
      <c r="K325">
        <f>K$14*(10-lgd*COUNTIF(Defaults!$AI325:$AR325,"&lt;="&amp;K$17))</f>
        <v>1.41</v>
      </c>
      <c r="L325">
        <f>L$14*(10-lgd*COUNTIF(Defaults!$AI325:$AR325,"&lt;="&amp;L$17))</f>
        <v>1.41</v>
      </c>
      <c r="M325">
        <f>M$14*(10-lgd*COUNTIF(Defaults!$AI325:$AR325,"&lt;="&amp;M$17))</f>
        <v>1.41</v>
      </c>
      <c r="N325">
        <f>N$14*(10-lgd*COUNTIF(Defaults!$AI325:$AR325,"&lt;="&amp;N$17))</f>
        <v>1.41</v>
      </c>
      <c r="O325">
        <f>O$14*(10-lgd*COUNTIF(Defaults!$AI325:$AR325,"&lt;="&amp;O$17))</f>
        <v>1.41</v>
      </c>
      <c r="P325">
        <f>P$14*(10-lgd*COUNTIF(Defaults!$AI325:$AR325,"&lt;="&amp;P$17))</f>
        <v>1.41</v>
      </c>
      <c r="Q325">
        <f>Q$14*(10-lgd*COUNTIF(Defaults!$AI325:$AR325,"&lt;="&amp;Q$17))</f>
        <v>1.41</v>
      </c>
      <c r="R325">
        <f>R$14*(10-lgd*COUNTIF(Defaults!$AI325:$AR325,"&lt;="&amp;R$17))</f>
        <v>1.41</v>
      </c>
      <c r="S325">
        <f>S$14*(10-lgd*COUNTIF(Defaults!$AI325:$AR325,"&lt;="&amp;S$17))</f>
        <v>1.41</v>
      </c>
      <c r="T325">
        <f>T$14*(10-lgd*COUNTIF(Defaults!$AI325:$AR325,"&lt;="&amp;T$17))</f>
        <v>1.41</v>
      </c>
      <c r="U325">
        <f>U$14*(10-lgd*COUNTIF(Defaults!$AI325:$AR325,"&lt;="&amp;U$17))</f>
        <v>95.410000000000011</v>
      </c>
      <c r="W325">
        <f t="shared" si="264"/>
        <v>0.1</v>
      </c>
      <c r="X325">
        <f t="shared" si="265"/>
        <v>0.1</v>
      </c>
      <c r="Y325">
        <f t="shared" si="266"/>
        <v>0.1</v>
      </c>
      <c r="Z325">
        <f t="shared" si="267"/>
        <v>0.1</v>
      </c>
      <c r="AA325">
        <f t="shared" si="268"/>
        <v>0.1</v>
      </c>
      <c r="AB325">
        <f t="shared" si="269"/>
        <v>0.1</v>
      </c>
      <c r="AC325">
        <f t="shared" si="270"/>
        <v>0.1</v>
      </c>
      <c r="AD325">
        <f t="shared" si="271"/>
        <v>0.1</v>
      </c>
      <c r="AE325">
        <f t="shared" si="272"/>
        <v>0.1</v>
      </c>
      <c r="AF325">
        <f t="shared" si="273"/>
        <v>0.1</v>
      </c>
      <c r="AG325">
        <f t="shared" si="274"/>
        <v>0.1</v>
      </c>
      <c r="AH325">
        <f t="shared" si="275"/>
        <v>0.1</v>
      </c>
      <c r="AI325">
        <f t="shared" si="276"/>
        <v>0.1</v>
      </c>
      <c r="AJ325">
        <f t="shared" si="277"/>
        <v>0.1</v>
      </c>
      <c r="AK325">
        <f t="shared" si="278"/>
        <v>0.1</v>
      </c>
      <c r="AL325">
        <f t="shared" si="279"/>
        <v>0.1</v>
      </c>
      <c r="AM325">
        <f t="shared" si="280"/>
        <v>0.1</v>
      </c>
      <c r="AN325">
        <f t="shared" si="281"/>
        <v>0.1</v>
      </c>
      <c r="AO325">
        <f t="shared" si="282"/>
        <v>0.1</v>
      </c>
      <c r="AP325">
        <f t="shared" si="283"/>
        <v>20.100000000000001</v>
      </c>
      <c r="AR325">
        <f t="shared" si="284"/>
        <v>0.1</v>
      </c>
      <c r="AS325">
        <f t="shared" si="285"/>
        <v>0.1</v>
      </c>
      <c r="AT325">
        <f t="shared" si="286"/>
        <v>0.1</v>
      </c>
      <c r="AU325">
        <f t="shared" si="287"/>
        <v>0.1</v>
      </c>
      <c r="AV325">
        <f t="shared" si="288"/>
        <v>0.1</v>
      </c>
      <c r="AW325">
        <f t="shared" si="289"/>
        <v>0.1</v>
      </c>
      <c r="AX325">
        <f t="shared" si="290"/>
        <v>0.1</v>
      </c>
      <c r="AY325">
        <f t="shared" si="291"/>
        <v>0.1</v>
      </c>
      <c r="AZ325">
        <f t="shared" si="292"/>
        <v>0.1</v>
      </c>
      <c r="BA325">
        <f t="shared" si="293"/>
        <v>0.1</v>
      </c>
      <c r="BB325">
        <f t="shared" si="294"/>
        <v>0.1</v>
      </c>
      <c r="BC325">
        <f t="shared" si="295"/>
        <v>0.1</v>
      </c>
      <c r="BD325">
        <f t="shared" si="296"/>
        <v>0.1</v>
      </c>
      <c r="BE325">
        <f t="shared" si="297"/>
        <v>0.1</v>
      </c>
      <c r="BF325">
        <f t="shared" si="298"/>
        <v>0.1</v>
      </c>
      <c r="BG325">
        <f t="shared" si="299"/>
        <v>0.1</v>
      </c>
      <c r="BH325">
        <f t="shared" si="300"/>
        <v>0.1</v>
      </c>
      <c r="BI325">
        <f t="shared" si="301"/>
        <v>0.1</v>
      </c>
      <c r="BJ325">
        <f t="shared" si="302"/>
        <v>0.1</v>
      </c>
      <c r="BK325">
        <f t="shared" si="303"/>
        <v>10.1</v>
      </c>
      <c r="BM325">
        <f t="shared" si="304"/>
        <v>1.2999999999999998</v>
      </c>
      <c r="BN325">
        <f t="shared" si="305"/>
        <v>1.2999999999999998</v>
      </c>
      <c r="BO325">
        <f t="shared" si="306"/>
        <v>1.2999999999999998</v>
      </c>
      <c r="BP325">
        <f t="shared" si="307"/>
        <v>1.2999999999999998</v>
      </c>
      <c r="BQ325">
        <f t="shared" si="308"/>
        <v>1.2999999999999998</v>
      </c>
      <c r="BR325">
        <f t="shared" si="309"/>
        <v>1.2999999999999998</v>
      </c>
      <c r="BS325">
        <f t="shared" si="310"/>
        <v>1.2999999999999998</v>
      </c>
      <c r="BT325">
        <f t="shared" si="311"/>
        <v>1.2999999999999998</v>
      </c>
      <c r="BU325">
        <f t="shared" si="312"/>
        <v>1.2099999999999997</v>
      </c>
      <c r="BV325">
        <f t="shared" si="313"/>
        <v>1.2099999999999997</v>
      </c>
      <c r="BW325">
        <f t="shared" si="314"/>
        <v>1.2099999999999997</v>
      </c>
      <c r="BX325">
        <f t="shared" si="315"/>
        <v>1.2099999999999997</v>
      </c>
      <c r="BY325">
        <f t="shared" si="316"/>
        <v>1.2099999999999997</v>
      </c>
      <c r="BZ325">
        <f t="shared" si="317"/>
        <v>1.2099999999999997</v>
      </c>
      <c r="CA325">
        <f t="shared" si="318"/>
        <v>1.2099999999999997</v>
      </c>
      <c r="CB325">
        <f t="shared" si="319"/>
        <v>1.2099999999999997</v>
      </c>
      <c r="CC325">
        <f t="shared" si="320"/>
        <v>1.2099999999999997</v>
      </c>
      <c r="CD325">
        <f t="shared" si="321"/>
        <v>1.2099999999999997</v>
      </c>
      <c r="CE325">
        <f t="shared" si="322"/>
        <v>1.2099999999999997</v>
      </c>
      <c r="CF325">
        <f t="shared" si="323"/>
        <v>65.210000000000008</v>
      </c>
      <c r="CH325">
        <f t="shared" si="324"/>
        <v>122.92000000000002</v>
      </c>
      <c r="CI325">
        <f t="shared" si="325"/>
        <v>22.000000000000004</v>
      </c>
      <c r="CJ325">
        <f t="shared" si="326"/>
        <v>12</v>
      </c>
      <c r="CK325">
        <f t="shared" si="327"/>
        <v>88.920000000000016</v>
      </c>
      <c r="CL325">
        <f t="shared" si="328"/>
        <v>0</v>
      </c>
      <c r="CM325">
        <f t="shared" si="329"/>
        <v>0</v>
      </c>
    </row>
    <row r="326" spans="1:91" x14ac:dyDescent="0.2">
      <c r="A326">
        <v>309</v>
      </c>
      <c r="B326">
        <f>B$14*(10-lgd*COUNTIF(Defaults!$AI326:$AR326,"&lt;="&amp;B$17))</f>
        <v>1.5</v>
      </c>
      <c r="C326">
        <f>C$14*(10-lgd*COUNTIF(Defaults!$AI326:$AR326,"&lt;="&amp;C$17))</f>
        <v>1.5</v>
      </c>
      <c r="D326">
        <f>D$14*(10-lgd*COUNTIF(Defaults!$AI326:$AR326,"&lt;="&amp;D$17))</f>
        <v>1.5</v>
      </c>
      <c r="E326">
        <f>E$14*(10-lgd*COUNTIF(Defaults!$AI326:$AR326,"&lt;="&amp;E$17))</f>
        <v>1.5</v>
      </c>
      <c r="F326">
        <f>F$14*(10-lgd*COUNTIF(Defaults!$AI326:$AR326,"&lt;="&amp;F$17))</f>
        <v>1.5</v>
      </c>
      <c r="G326">
        <f>G$14*(10-lgd*COUNTIF(Defaults!$AI326:$AR326,"&lt;="&amp;G$17))</f>
        <v>1.5</v>
      </c>
      <c r="H326">
        <f>H$14*(10-lgd*COUNTIF(Defaults!$AI326:$AR326,"&lt;="&amp;H$17))</f>
        <v>1.5</v>
      </c>
      <c r="I326">
        <f>I$14*(10-lgd*COUNTIF(Defaults!$AI326:$AR326,"&lt;="&amp;I$17))</f>
        <v>1.5</v>
      </c>
      <c r="J326">
        <f>J$14*(10-lgd*COUNTIF(Defaults!$AI326:$AR326,"&lt;="&amp;J$17))</f>
        <v>1.5</v>
      </c>
      <c r="K326">
        <f>K$14*(10-lgd*COUNTIF(Defaults!$AI326:$AR326,"&lt;="&amp;K$17))</f>
        <v>1.5</v>
      </c>
      <c r="L326">
        <f>L$14*(10-lgd*COUNTIF(Defaults!$AI326:$AR326,"&lt;="&amp;L$17))</f>
        <v>1.5</v>
      </c>
      <c r="M326">
        <f>M$14*(10-lgd*COUNTIF(Defaults!$AI326:$AR326,"&lt;="&amp;M$17))</f>
        <v>1.5</v>
      </c>
      <c r="N326">
        <f>N$14*(10-lgd*COUNTIF(Defaults!$AI326:$AR326,"&lt;="&amp;N$17))</f>
        <v>1.5</v>
      </c>
      <c r="O326">
        <f>O$14*(10-lgd*COUNTIF(Defaults!$AI326:$AR326,"&lt;="&amp;O$17))</f>
        <v>1.5</v>
      </c>
      <c r="P326">
        <f>P$14*(10-lgd*COUNTIF(Defaults!$AI326:$AR326,"&lt;="&amp;P$17))</f>
        <v>1.5</v>
      </c>
      <c r="Q326">
        <f>Q$14*(10-lgd*COUNTIF(Defaults!$AI326:$AR326,"&lt;="&amp;Q$17))</f>
        <v>1.5</v>
      </c>
      <c r="R326">
        <f>R$14*(10-lgd*COUNTIF(Defaults!$AI326:$AR326,"&lt;="&amp;R$17))</f>
        <v>1.5</v>
      </c>
      <c r="S326">
        <f>S$14*(10-lgd*COUNTIF(Defaults!$AI326:$AR326,"&lt;="&amp;S$17))</f>
        <v>1.5</v>
      </c>
      <c r="T326">
        <f>T$14*(10-lgd*COUNTIF(Defaults!$AI326:$AR326,"&lt;="&amp;T$17))</f>
        <v>1.5</v>
      </c>
      <c r="U326">
        <f>U$14*(10-lgd*COUNTIF(Defaults!$AI326:$AR326,"&lt;="&amp;U$17))</f>
        <v>101.5</v>
      </c>
      <c r="W326">
        <f t="shared" si="264"/>
        <v>0.1</v>
      </c>
      <c r="X326">
        <f t="shared" si="265"/>
        <v>0.1</v>
      </c>
      <c r="Y326">
        <f t="shared" si="266"/>
        <v>0.1</v>
      </c>
      <c r="Z326">
        <f t="shared" si="267"/>
        <v>0.1</v>
      </c>
      <c r="AA326">
        <f t="shared" si="268"/>
        <v>0.1</v>
      </c>
      <c r="AB326">
        <f t="shared" si="269"/>
        <v>0.1</v>
      </c>
      <c r="AC326">
        <f t="shared" si="270"/>
        <v>0.1</v>
      </c>
      <c r="AD326">
        <f t="shared" si="271"/>
        <v>0.1</v>
      </c>
      <c r="AE326">
        <f t="shared" si="272"/>
        <v>0.1</v>
      </c>
      <c r="AF326">
        <f t="shared" si="273"/>
        <v>0.1</v>
      </c>
      <c r="AG326">
        <f t="shared" si="274"/>
        <v>0.1</v>
      </c>
      <c r="AH326">
        <f t="shared" si="275"/>
        <v>0.1</v>
      </c>
      <c r="AI326">
        <f t="shared" si="276"/>
        <v>0.1</v>
      </c>
      <c r="AJ326">
        <f t="shared" si="277"/>
        <v>0.1</v>
      </c>
      <c r="AK326">
        <f t="shared" si="278"/>
        <v>0.1</v>
      </c>
      <c r="AL326">
        <f t="shared" si="279"/>
        <v>0.1</v>
      </c>
      <c r="AM326">
        <f t="shared" si="280"/>
        <v>0.1</v>
      </c>
      <c r="AN326">
        <f t="shared" si="281"/>
        <v>0.1</v>
      </c>
      <c r="AO326">
        <f t="shared" si="282"/>
        <v>0.1</v>
      </c>
      <c r="AP326">
        <f t="shared" si="283"/>
        <v>20.100000000000001</v>
      </c>
      <c r="AR326">
        <f t="shared" si="284"/>
        <v>0.1</v>
      </c>
      <c r="AS326">
        <f t="shared" si="285"/>
        <v>0.1</v>
      </c>
      <c r="AT326">
        <f t="shared" si="286"/>
        <v>0.1</v>
      </c>
      <c r="AU326">
        <f t="shared" si="287"/>
        <v>0.1</v>
      </c>
      <c r="AV326">
        <f t="shared" si="288"/>
        <v>0.1</v>
      </c>
      <c r="AW326">
        <f t="shared" si="289"/>
        <v>0.1</v>
      </c>
      <c r="AX326">
        <f t="shared" si="290"/>
        <v>0.1</v>
      </c>
      <c r="AY326">
        <f t="shared" si="291"/>
        <v>0.1</v>
      </c>
      <c r="AZ326">
        <f t="shared" si="292"/>
        <v>0.1</v>
      </c>
      <c r="BA326">
        <f t="shared" si="293"/>
        <v>0.1</v>
      </c>
      <c r="BB326">
        <f t="shared" si="294"/>
        <v>0.1</v>
      </c>
      <c r="BC326">
        <f t="shared" si="295"/>
        <v>0.1</v>
      </c>
      <c r="BD326">
        <f t="shared" si="296"/>
        <v>0.1</v>
      </c>
      <c r="BE326">
        <f t="shared" si="297"/>
        <v>0.1</v>
      </c>
      <c r="BF326">
        <f t="shared" si="298"/>
        <v>0.1</v>
      </c>
      <c r="BG326">
        <f t="shared" si="299"/>
        <v>0.1</v>
      </c>
      <c r="BH326">
        <f t="shared" si="300"/>
        <v>0.1</v>
      </c>
      <c r="BI326">
        <f t="shared" si="301"/>
        <v>0.1</v>
      </c>
      <c r="BJ326">
        <f t="shared" si="302"/>
        <v>0.1</v>
      </c>
      <c r="BK326">
        <f t="shared" si="303"/>
        <v>10.1</v>
      </c>
      <c r="BM326">
        <f t="shared" si="304"/>
        <v>1.2999999999999998</v>
      </c>
      <c r="BN326">
        <f t="shared" si="305"/>
        <v>1.2999999999999998</v>
      </c>
      <c r="BO326">
        <f t="shared" si="306"/>
        <v>1.2999999999999998</v>
      </c>
      <c r="BP326">
        <f t="shared" si="307"/>
        <v>1.2999999999999998</v>
      </c>
      <c r="BQ326">
        <f t="shared" si="308"/>
        <v>1.2999999999999998</v>
      </c>
      <c r="BR326">
        <f t="shared" si="309"/>
        <v>1.2999999999999998</v>
      </c>
      <c r="BS326">
        <f t="shared" si="310"/>
        <v>1.2999999999999998</v>
      </c>
      <c r="BT326">
        <f t="shared" si="311"/>
        <v>1.2999999999999998</v>
      </c>
      <c r="BU326">
        <f t="shared" si="312"/>
        <v>1.2999999999999998</v>
      </c>
      <c r="BV326">
        <f t="shared" si="313"/>
        <v>1.2999999999999998</v>
      </c>
      <c r="BW326">
        <f t="shared" si="314"/>
        <v>1.2999999999999998</v>
      </c>
      <c r="BX326">
        <f t="shared" si="315"/>
        <v>1.2999999999999998</v>
      </c>
      <c r="BY326">
        <f t="shared" si="316"/>
        <v>1.2999999999999998</v>
      </c>
      <c r="BZ326">
        <f t="shared" si="317"/>
        <v>1.2999999999999998</v>
      </c>
      <c r="CA326">
        <f t="shared" si="318"/>
        <v>1.2999999999999998</v>
      </c>
      <c r="CB326">
        <f t="shared" si="319"/>
        <v>1.2999999999999998</v>
      </c>
      <c r="CC326">
        <f t="shared" si="320"/>
        <v>1.2999999999999998</v>
      </c>
      <c r="CD326">
        <f t="shared" si="321"/>
        <v>1.2999999999999998</v>
      </c>
      <c r="CE326">
        <f t="shared" si="322"/>
        <v>1.2999999999999998</v>
      </c>
      <c r="CF326">
        <f t="shared" si="323"/>
        <v>71.300000000000011</v>
      </c>
      <c r="CH326">
        <f t="shared" si="324"/>
        <v>130</v>
      </c>
      <c r="CI326">
        <f t="shared" si="325"/>
        <v>22.000000000000004</v>
      </c>
      <c r="CJ326">
        <f t="shared" si="326"/>
        <v>12</v>
      </c>
      <c r="CK326">
        <f t="shared" si="327"/>
        <v>96.000000000000014</v>
      </c>
      <c r="CL326">
        <f t="shared" si="328"/>
        <v>0</v>
      </c>
      <c r="CM326">
        <f t="shared" si="329"/>
        <v>0</v>
      </c>
    </row>
    <row r="327" spans="1:91" x14ac:dyDescent="0.2">
      <c r="A327">
        <v>310</v>
      </c>
      <c r="B327">
        <f>B$14*(10-lgd*COUNTIF(Defaults!$AI327:$AR327,"&lt;="&amp;B$17))</f>
        <v>1.5</v>
      </c>
      <c r="C327">
        <f>C$14*(10-lgd*COUNTIF(Defaults!$AI327:$AR327,"&lt;="&amp;C$17))</f>
        <v>1.41</v>
      </c>
      <c r="D327">
        <f>D$14*(10-lgd*COUNTIF(Defaults!$AI327:$AR327,"&lt;="&amp;D$17))</f>
        <v>1.2299999999999998</v>
      </c>
      <c r="E327">
        <f>E$14*(10-lgd*COUNTIF(Defaults!$AI327:$AR327,"&lt;="&amp;E$17))</f>
        <v>1.2299999999999998</v>
      </c>
      <c r="F327">
        <f>F$14*(10-lgd*COUNTIF(Defaults!$AI327:$AR327,"&lt;="&amp;F$17))</f>
        <v>1.2299999999999998</v>
      </c>
      <c r="G327">
        <f>G$14*(10-lgd*COUNTIF(Defaults!$AI327:$AR327,"&lt;="&amp;G$17))</f>
        <v>1.2299999999999998</v>
      </c>
      <c r="H327">
        <f>H$14*(10-lgd*COUNTIF(Defaults!$AI327:$AR327,"&lt;="&amp;H$17))</f>
        <v>1.1399999999999999</v>
      </c>
      <c r="I327">
        <f>I$14*(10-lgd*COUNTIF(Defaults!$AI327:$AR327,"&lt;="&amp;I$17))</f>
        <v>1.1399999999999999</v>
      </c>
      <c r="J327">
        <f>J$14*(10-lgd*COUNTIF(Defaults!$AI327:$AR327,"&lt;="&amp;J$17))</f>
        <v>1.1399999999999999</v>
      </c>
      <c r="K327">
        <f>K$14*(10-lgd*COUNTIF(Defaults!$AI327:$AR327,"&lt;="&amp;K$17))</f>
        <v>1.1399999999999999</v>
      </c>
      <c r="L327">
        <f>L$14*(10-lgd*COUNTIF(Defaults!$AI327:$AR327,"&lt;="&amp;L$17))</f>
        <v>1.1399999999999999</v>
      </c>
      <c r="M327">
        <f>M$14*(10-lgd*COUNTIF(Defaults!$AI327:$AR327,"&lt;="&amp;M$17))</f>
        <v>1.05</v>
      </c>
      <c r="N327">
        <f>N$14*(10-lgd*COUNTIF(Defaults!$AI327:$AR327,"&lt;="&amp;N$17))</f>
        <v>1.05</v>
      </c>
      <c r="O327">
        <f>O$14*(10-lgd*COUNTIF(Defaults!$AI327:$AR327,"&lt;="&amp;O$17))</f>
        <v>1.05</v>
      </c>
      <c r="P327">
        <f>P$14*(10-lgd*COUNTIF(Defaults!$AI327:$AR327,"&lt;="&amp;P$17))</f>
        <v>1.05</v>
      </c>
      <c r="Q327">
        <f>Q$14*(10-lgd*COUNTIF(Defaults!$AI327:$AR327,"&lt;="&amp;Q$17))</f>
        <v>1.05</v>
      </c>
      <c r="R327">
        <f>R$14*(10-lgd*COUNTIF(Defaults!$AI327:$AR327,"&lt;="&amp;R$17))</f>
        <v>1.05</v>
      </c>
      <c r="S327">
        <f>S$14*(10-lgd*COUNTIF(Defaults!$AI327:$AR327,"&lt;="&amp;S$17))</f>
        <v>1.05</v>
      </c>
      <c r="T327">
        <f>T$14*(10-lgd*COUNTIF(Defaults!$AI327:$AR327,"&lt;="&amp;T$17))</f>
        <v>1.05</v>
      </c>
      <c r="U327">
        <f>U$14*(10-lgd*COUNTIF(Defaults!$AI327:$AR327,"&lt;="&amp;U$17))</f>
        <v>71.05</v>
      </c>
      <c r="W327">
        <f t="shared" si="264"/>
        <v>0.1</v>
      </c>
      <c r="X327">
        <f t="shared" si="265"/>
        <v>0.1</v>
      </c>
      <c r="Y327">
        <f t="shared" si="266"/>
        <v>0.1</v>
      </c>
      <c r="Z327">
        <f t="shared" si="267"/>
        <v>0.1</v>
      </c>
      <c r="AA327">
        <f t="shared" si="268"/>
        <v>0.1</v>
      </c>
      <c r="AB327">
        <f t="shared" si="269"/>
        <v>0.1</v>
      </c>
      <c r="AC327">
        <f t="shared" si="270"/>
        <v>0.1</v>
      </c>
      <c r="AD327">
        <f t="shared" si="271"/>
        <v>0.1</v>
      </c>
      <c r="AE327">
        <f t="shared" si="272"/>
        <v>0.1</v>
      </c>
      <c r="AF327">
        <f t="shared" si="273"/>
        <v>0.1</v>
      </c>
      <c r="AG327">
        <f t="shared" si="274"/>
        <v>0.1</v>
      </c>
      <c r="AH327">
        <f t="shared" si="275"/>
        <v>0.1</v>
      </c>
      <c r="AI327">
        <f t="shared" si="276"/>
        <v>0.1</v>
      </c>
      <c r="AJ327">
        <f t="shared" si="277"/>
        <v>0.1</v>
      </c>
      <c r="AK327">
        <f t="shared" si="278"/>
        <v>0.1</v>
      </c>
      <c r="AL327">
        <f t="shared" si="279"/>
        <v>0.1</v>
      </c>
      <c r="AM327">
        <f t="shared" si="280"/>
        <v>0.1</v>
      </c>
      <c r="AN327">
        <f t="shared" si="281"/>
        <v>0.1</v>
      </c>
      <c r="AO327">
        <f t="shared" si="282"/>
        <v>0.1</v>
      </c>
      <c r="AP327">
        <f t="shared" si="283"/>
        <v>20.100000000000001</v>
      </c>
      <c r="AR327">
        <f t="shared" si="284"/>
        <v>0.1</v>
      </c>
      <c r="AS327">
        <f t="shared" si="285"/>
        <v>0.1</v>
      </c>
      <c r="AT327">
        <f t="shared" si="286"/>
        <v>0.1</v>
      </c>
      <c r="AU327">
        <f t="shared" si="287"/>
        <v>0.1</v>
      </c>
      <c r="AV327">
        <f t="shared" si="288"/>
        <v>0.1</v>
      </c>
      <c r="AW327">
        <f t="shared" si="289"/>
        <v>0.1</v>
      </c>
      <c r="AX327">
        <f t="shared" si="290"/>
        <v>0.1</v>
      </c>
      <c r="AY327">
        <f t="shared" si="291"/>
        <v>0.1</v>
      </c>
      <c r="AZ327">
        <f t="shared" si="292"/>
        <v>0.1</v>
      </c>
      <c r="BA327">
        <f t="shared" si="293"/>
        <v>0.1</v>
      </c>
      <c r="BB327">
        <f t="shared" si="294"/>
        <v>0.1</v>
      </c>
      <c r="BC327">
        <f t="shared" si="295"/>
        <v>0.1</v>
      </c>
      <c r="BD327">
        <f t="shared" si="296"/>
        <v>0.1</v>
      </c>
      <c r="BE327">
        <f t="shared" si="297"/>
        <v>0.1</v>
      </c>
      <c r="BF327">
        <f t="shared" si="298"/>
        <v>0.1</v>
      </c>
      <c r="BG327">
        <f t="shared" si="299"/>
        <v>0.1</v>
      </c>
      <c r="BH327">
        <f t="shared" si="300"/>
        <v>0.1</v>
      </c>
      <c r="BI327">
        <f t="shared" si="301"/>
        <v>0.1</v>
      </c>
      <c r="BJ327">
        <f t="shared" si="302"/>
        <v>0.1</v>
      </c>
      <c r="BK327">
        <f t="shared" si="303"/>
        <v>10.1</v>
      </c>
      <c r="BM327">
        <f t="shared" si="304"/>
        <v>1.2999999999999998</v>
      </c>
      <c r="BN327">
        <f t="shared" si="305"/>
        <v>1.2099999999999997</v>
      </c>
      <c r="BO327">
        <f t="shared" si="306"/>
        <v>1.0299999999999996</v>
      </c>
      <c r="BP327">
        <f t="shared" si="307"/>
        <v>1.0299999999999996</v>
      </c>
      <c r="BQ327">
        <f t="shared" si="308"/>
        <v>1.0299999999999996</v>
      </c>
      <c r="BR327">
        <f t="shared" si="309"/>
        <v>1.0299999999999996</v>
      </c>
      <c r="BS327">
        <f t="shared" si="310"/>
        <v>0.93999999999999984</v>
      </c>
      <c r="BT327">
        <f t="shared" si="311"/>
        <v>0.93999999999999984</v>
      </c>
      <c r="BU327">
        <f t="shared" si="312"/>
        <v>0.93999999999999984</v>
      </c>
      <c r="BV327">
        <f t="shared" si="313"/>
        <v>0.93999999999999984</v>
      </c>
      <c r="BW327">
        <f t="shared" si="314"/>
        <v>0.93999999999999984</v>
      </c>
      <c r="BX327">
        <f t="shared" si="315"/>
        <v>0.85000000000000009</v>
      </c>
      <c r="BY327">
        <f t="shared" si="316"/>
        <v>0.85000000000000009</v>
      </c>
      <c r="BZ327">
        <f t="shared" si="317"/>
        <v>0.85000000000000009</v>
      </c>
      <c r="CA327">
        <f t="shared" si="318"/>
        <v>0.85000000000000009</v>
      </c>
      <c r="CB327">
        <f t="shared" si="319"/>
        <v>0.85000000000000009</v>
      </c>
      <c r="CC327">
        <f t="shared" si="320"/>
        <v>0.85000000000000009</v>
      </c>
      <c r="CD327">
        <f t="shared" si="321"/>
        <v>0.85000000000000009</v>
      </c>
      <c r="CE327">
        <f t="shared" si="322"/>
        <v>0.85000000000000009</v>
      </c>
      <c r="CF327">
        <f t="shared" si="323"/>
        <v>40.849999999999994</v>
      </c>
      <c r="CH327">
        <f t="shared" si="324"/>
        <v>92.98</v>
      </c>
      <c r="CI327">
        <f t="shared" si="325"/>
        <v>22.000000000000004</v>
      </c>
      <c r="CJ327">
        <f t="shared" si="326"/>
        <v>12</v>
      </c>
      <c r="CK327">
        <f t="shared" si="327"/>
        <v>58.97999999999999</v>
      </c>
      <c r="CL327">
        <f t="shared" si="328"/>
        <v>0</v>
      </c>
      <c r="CM327">
        <f t="shared" si="329"/>
        <v>0</v>
      </c>
    </row>
    <row r="328" spans="1:91" x14ac:dyDescent="0.2">
      <c r="A328">
        <v>311</v>
      </c>
      <c r="B328">
        <f>B$14*(10-lgd*COUNTIF(Defaults!$AI328:$AR328,"&lt;="&amp;B$17))</f>
        <v>1.5</v>
      </c>
      <c r="C328">
        <f>C$14*(10-lgd*COUNTIF(Defaults!$AI328:$AR328,"&lt;="&amp;C$17))</f>
        <v>1.5</v>
      </c>
      <c r="D328">
        <f>D$14*(10-lgd*COUNTIF(Defaults!$AI328:$AR328,"&lt;="&amp;D$17))</f>
        <v>1.5</v>
      </c>
      <c r="E328">
        <f>E$14*(10-lgd*COUNTIF(Defaults!$AI328:$AR328,"&lt;="&amp;E$17))</f>
        <v>1.5</v>
      </c>
      <c r="F328">
        <f>F$14*(10-lgd*COUNTIF(Defaults!$AI328:$AR328,"&lt;="&amp;F$17))</f>
        <v>1.5</v>
      </c>
      <c r="G328">
        <f>G$14*(10-lgd*COUNTIF(Defaults!$AI328:$AR328,"&lt;="&amp;G$17))</f>
        <v>1.41</v>
      </c>
      <c r="H328">
        <f>H$14*(10-lgd*COUNTIF(Defaults!$AI328:$AR328,"&lt;="&amp;H$17))</f>
        <v>1.41</v>
      </c>
      <c r="I328">
        <f>I$14*(10-lgd*COUNTIF(Defaults!$AI328:$AR328,"&lt;="&amp;I$17))</f>
        <v>1.41</v>
      </c>
      <c r="J328">
        <f>J$14*(10-lgd*COUNTIF(Defaults!$AI328:$AR328,"&lt;="&amp;J$17))</f>
        <v>1.41</v>
      </c>
      <c r="K328">
        <f>K$14*(10-lgd*COUNTIF(Defaults!$AI328:$AR328,"&lt;="&amp;K$17))</f>
        <v>1.32</v>
      </c>
      <c r="L328">
        <f>L$14*(10-lgd*COUNTIF(Defaults!$AI328:$AR328,"&lt;="&amp;L$17))</f>
        <v>1.2299999999999998</v>
      </c>
      <c r="M328">
        <f>M$14*(10-lgd*COUNTIF(Defaults!$AI328:$AR328,"&lt;="&amp;M$17))</f>
        <v>1.2299999999999998</v>
      </c>
      <c r="N328">
        <f>N$14*(10-lgd*COUNTIF(Defaults!$AI328:$AR328,"&lt;="&amp;N$17))</f>
        <v>1.2299999999999998</v>
      </c>
      <c r="O328">
        <f>O$14*(10-lgd*COUNTIF(Defaults!$AI328:$AR328,"&lt;="&amp;O$17))</f>
        <v>1.2299999999999998</v>
      </c>
      <c r="P328">
        <f>P$14*(10-lgd*COUNTIF(Defaults!$AI328:$AR328,"&lt;="&amp;P$17))</f>
        <v>1.2299999999999998</v>
      </c>
      <c r="Q328">
        <f>Q$14*(10-lgd*COUNTIF(Defaults!$AI328:$AR328,"&lt;="&amp;Q$17))</f>
        <v>1.2299999999999998</v>
      </c>
      <c r="R328">
        <f>R$14*(10-lgd*COUNTIF(Defaults!$AI328:$AR328,"&lt;="&amp;R$17))</f>
        <v>1.05</v>
      </c>
      <c r="S328">
        <f>S$14*(10-lgd*COUNTIF(Defaults!$AI328:$AR328,"&lt;="&amp;S$17))</f>
        <v>1.05</v>
      </c>
      <c r="T328">
        <f>T$14*(10-lgd*COUNTIF(Defaults!$AI328:$AR328,"&lt;="&amp;T$17))</f>
        <v>0.96</v>
      </c>
      <c r="U328">
        <f>U$14*(10-lgd*COUNTIF(Defaults!$AI328:$AR328,"&lt;="&amp;U$17))</f>
        <v>64.960000000000008</v>
      </c>
      <c r="W328">
        <f t="shared" si="264"/>
        <v>0.1</v>
      </c>
      <c r="X328">
        <f t="shared" si="265"/>
        <v>0.1</v>
      </c>
      <c r="Y328">
        <f t="shared" si="266"/>
        <v>0.1</v>
      </c>
      <c r="Z328">
        <f t="shared" si="267"/>
        <v>0.1</v>
      </c>
      <c r="AA328">
        <f t="shared" si="268"/>
        <v>0.1</v>
      </c>
      <c r="AB328">
        <f t="shared" si="269"/>
        <v>0.1</v>
      </c>
      <c r="AC328">
        <f t="shared" si="270"/>
        <v>0.1</v>
      </c>
      <c r="AD328">
        <f t="shared" si="271"/>
        <v>0.1</v>
      </c>
      <c r="AE328">
        <f t="shared" si="272"/>
        <v>0.1</v>
      </c>
      <c r="AF328">
        <f t="shared" si="273"/>
        <v>0.1</v>
      </c>
      <c r="AG328">
        <f t="shared" si="274"/>
        <v>0.1</v>
      </c>
      <c r="AH328">
        <f t="shared" si="275"/>
        <v>0.1</v>
      </c>
      <c r="AI328">
        <f t="shared" si="276"/>
        <v>0.1</v>
      </c>
      <c r="AJ328">
        <f t="shared" si="277"/>
        <v>0.1</v>
      </c>
      <c r="AK328">
        <f t="shared" si="278"/>
        <v>0.1</v>
      </c>
      <c r="AL328">
        <f t="shared" si="279"/>
        <v>0.1</v>
      </c>
      <c r="AM328">
        <f t="shared" si="280"/>
        <v>0.1</v>
      </c>
      <c r="AN328">
        <f t="shared" si="281"/>
        <v>0.1</v>
      </c>
      <c r="AO328">
        <f t="shared" si="282"/>
        <v>0.1</v>
      </c>
      <c r="AP328">
        <f t="shared" si="283"/>
        <v>20.100000000000001</v>
      </c>
      <c r="AR328">
        <f t="shared" si="284"/>
        <v>0.1</v>
      </c>
      <c r="AS328">
        <f t="shared" si="285"/>
        <v>0.1</v>
      </c>
      <c r="AT328">
        <f t="shared" si="286"/>
        <v>0.1</v>
      </c>
      <c r="AU328">
        <f t="shared" si="287"/>
        <v>0.1</v>
      </c>
      <c r="AV328">
        <f t="shared" si="288"/>
        <v>0.1</v>
      </c>
      <c r="AW328">
        <f t="shared" si="289"/>
        <v>0.1</v>
      </c>
      <c r="AX328">
        <f t="shared" si="290"/>
        <v>0.1</v>
      </c>
      <c r="AY328">
        <f t="shared" si="291"/>
        <v>0.1</v>
      </c>
      <c r="AZ328">
        <f t="shared" si="292"/>
        <v>0.1</v>
      </c>
      <c r="BA328">
        <f t="shared" si="293"/>
        <v>0.1</v>
      </c>
      <c r="BB328">
        <f t="shared" si="294"/>
        <v>0.1</v>
      </c>
      <c r="BC328">
        <f t="shared" si="295"/>
        <v>0.1</v>
      </c>
      <c r="BD328">
        <f t="shared" si="296"/>
        <v>0.1</v>
      </c>
      <c r="BE328">
        <f t="shared" si="297"/>
        <v>0.1</v>
      </c>
      <c r="BF328">
        <f t="shared" si="298"/>
        <v>0.1</v>
      </c>
      <c r="BG328">
        <f t="shared" si="299"/>
        <v>0.1</v>
      </c>
      <c r="BH328">
        <f t="shared" si="300"/>
        <v>0.1</v>
      </c>
      <c r="BI328">
        <f t="shared" si="301"/>
        <v>0.1</v>
      </c>
      <c r="BJ328">
        <f t="shared" si="302"/>
        <v>0.1</v>
      </c>
      <c r="BK328">
        <f t="shared" si="303"/>
        <v>10.1</v>
      </c>
      <c r="BM328">
        <f t="shared" si="304"/>
        <v>1.2999999999999998</v>
      </c>
      <c r="BN328">
        <f t="shared" si="305"/>
        <v>1.2999999999999998</v>
      </c>
      <c r="BO328">
        <f t="shared" si="306"/>
        <v>1.2999999999999998</v>
      </c>
      <c r="BP328">
        <f t="shared" si="307"/>
        <v>1.2999999999999998</v>
      </c>
      <c r="BQ328">
        <f t="shared" si="308"/>
        <v>1.2999999999999998</v>
      </c>
      <c r="BR328">
        <f t="shared" si="309"/>
        <v>1.2099999999999997</v>
      </c>
      <c r="BS328">
        <f t="shared" si="310"/>
        <v>1.2099999999999997</v>
      </c>
      <c r="BT328">
        <f t="shared" si="311"/>
        <v>1.2099999999999997</v>
      </c>
      <c r="BU328">
        <f t="shared" si="312"/>
        <v>1.2099999999999997</v>
      </c>
      <c r="BV328">
        <f t="shared" si="313"/>
        <v>1.1199999999999999</v>
      </c>
      <c r="BW328">
        <f t="shared" si="314"/>
        <v>1.0299999999999996</v>
      </c>
      <c r="BX328">
        <f t="shared" si="315"/>
        <v>1.0299999999999996</v>
      </c>
      <c r="BY328">
        <f t="shared" si="316"/>
        <v>1.0299999999999996</v>
      </c>
      <c r="BZ328">
        <f t="shared" si="317"/>
        <v>1.0299999999999996</v>
      </c>
      <c r="CA328">
        <f t="shared" si="318"/>
        <v>1.0299999999999996</v>
      </c>
      <c r="CB328">
        <f t="shared" si="319"/>
        <v>1.0299999999999996</v>
      </c>
      <c r="CC328">
        <f t="shared" si="320"/>
        <v>0.85000000000000009</v>
      </c>
      <c r="CD328">
        <f t="shared" si="321"/>
        <v>0.85000000000000009</v>
      </c>
      <c r="CE328">
        <f t="shared" si="322"/>
        <v>0.76</v>
      </c>
      <c r="CF328">
        <f t="shared" si="323"/>
        <v>34.760000000000005</v>
      </c>
      <c r="CH328">
        <f t="shared" si="324"/>
        <v>89.860000000000014</v>
      </c>
      <c r="CI328">
        <f t="shared" si="325"/>
        <v>22.000000000000004</v>
      </c>
      <c r="CJ328">
        <f t="shared" si="326"/>
        <v>12</v>
      </c>
      <c r="CK328">
        <f t="shared" si="327"/>
        <v>55.860000000000007</v>
      </c>
      <c r="CL328">
        <f t="shared" si="328"/>
        <v>0</v>
      </c>
      <c r="CM328">
        <f t="shared" si="329"/>
        <v>0</v>
      </c>
    </row>
    <row r="329" spans="1:91" x14ac:dyDescent="0.2">
      <c r="A329">
        <v>312</v>
      </c>
      <c r="B329">
        <f>B$14*(10-lgd*COUNTIF(Defaults!$AI329:$AR329,"&lt;="&amp;B$17))</f>
        <v>1.5</v>
      </c>
      <c r="C329">
        <f>C$14*(10-lgd*COUNTIF(Defaults!$AI329:$AR329,"&lt;="&amp;C$17))</f>
        <v>1.5</v>
      </c>
      <c r="D329">
        <f>D$14*(10-lgd*COUNTIF(Defaults!$AI329:$AR329,"&lt;="&amp;D$17))</f>
        <v>1.5</v>
      </c>
      <c r="E329">
        <f>E$14*(10-lgd*COUNTIF(Defaults!$AI329:$AR329,"&lt;="&amp;E$17))</f>
        <v>1.5</v>
      </c>
      <c r="F329">
        <f>F$14*(10-lgd*COUNTIF(Defaults!$AI329:$AR329,"&lt;="&amp;F$17))</f>
        <v>1.5</v>
      </c>
      <c r="G329">
        <f>G$14*(10-lgd*COUNTIF(Defaults!$AI329:$AR329,"&lt;="&amp;G$17))</f>
        <v>1.5</v>
      </c>
      <c r="H329">
        <f>H$14*(10-lgd*COUNTIF(Defaults!$AI329:$AR329,"&lt;="&amp;H$17))</f>
        <v>1.5</v>
      </c>
      <c r="I329">
        <f>I$14*(10-lgd*COUNTIF(Defaults!$AI329:$AR329,"&lt;="&amp;I$17))</f>
        <v>1.5</v>
      </c>
      <c r="J329">
        <f>J$14*(10-lgd*COUNTIF(Defaults!$AI329:$AR329,"&lt;="&amp;J$17))</f>
        <v>1.5</v>
      </c>
      <c r="K329">
        <f>K$14*(10-lgd*COUNTIF(Defaults!$AI329:$AR329,"&lt;="&amp;K$17))</f>
        <v>1.5</v>
      </c>
      <c r="L329">
        <f>L$14*(10-lgd*COUNTIF(Defaults!$AI329:$AR329,"&lt;="&amp;L$17))</f>
        <v>1.5</v>
      </c>
      <c r="M329">
        <f>M$14*(10-lgd*COUNTIF(Defaults!$AI329:$AR329,"&lt;="&amp;M$17))</f>
        <v>1.5</v>
      </c>
      <c r="N329">
        <f>N$14*(10-lgd*COUNTIF(Defaults!$AI329:$AR329,"&lt;="&amp;N$17))</f>
        <v>1.5</v>
      </c>
      <c r="O329">
        <f>O$14*(10-lgd*COUNTIF(Defaults!$AI329:$AR329,"&lt;="&amp;O$17))</f>
        <v>1.5</v>
      </c>
      <c r="P329">
        <f>P$14*(10-lgd*COUNTIF(Defaults!$AI329:$AR329,"&lt;="&amp;P$17))</f>
        <v>1.5</v>
      </c>
      <c r="Q329">
        <f>Q$14*(10-lgd*COUNTIF(Defaults!$AI329:$AR329,"&lt;="&amp;Q$17))</f>
        <v>1.5</v>
      </c>
      <c r="R329">
        <f>R$14*(10-lgd*COUNTIF(Defaults!$AI329:$AR329,"&lt;="&amp;R$17))</f>
        <v>1.5</v>
      </c>
      <c r="S329">
        <f>S$14*(10-lgd*COUNTIF(Defaults!$AI329:$AR329,"&lt;="&amp;S$17))</f>
        <v>1.5</v>
      </c>
      <c r="T329">
        <f>T$14*(10-lgd*COUNTIF(Defaults!$AI329:$AR329,"&lt;="&amp;T$17))</f>
        <v>1.5</v>
      </c>
      <c r="U329">
        <f>U$14*(10-lgd*COUNTIF(Defaults!$AI329:$AR329,"&lt;="&amp;U$17))</f>
        <v>101.5</v>
      </c>
      <c r="W329">
        <f t="shared" si="264"/>
        <v>0.1</v>
      </c>
      <c r="X329">
        <f t="shared" si="265"/>
        <v>0.1</v>
      </c>
      <c r="Y329">
        <f t="shared" si="266"/>
        <v>0.1</v>
      </c>
      <c r="Z329">
        <f t="shared" si="267"/>
        <v>0.1</v>
      </c>
      <c r="AA329">
        <f t="shared" si="268"/>
        <v>0.1</v>
      </c>
      <c r="AB329">
        <f t="shared" si="269"/>
        <v>0.1</v>
      </c>
      <c r="AC329">
        <f t="shared" si="270"/>
        <v>0.1</v>
      </c>
      <c r="AD329">
        <f t="shared" si="271"/>
        <v>0.1</v>
      </c>
      <c r="AE329">
        <f t="shared" si="272"/>
        <v>0.1</v>
      </c>
      <c r="AF329">
        <f t="shared" si="273"/>
        <v>0.1</v>
      </c>
      <c r="AG329">
        <f t="shared" si="274"/>
        <v>0.1</v>
      </c>
      <c r="AH329">
        <f t="shared" si="275"/>
        <v>0.1</v>
      </c>
      <c r="AI329">
        <f t="shared" si="276"/>
        <v>0.1</v>
      </c>
      <c r="AJ329">
        <f t="shared" si="277"/>
        <v>0.1</v>
      </c>
      <c r="AK329">
        <f t="shared" si="278"/>
        <v>0.1</v>
      </c>
      <c r="AL329">
        <f t="shared" si="279"/>
        <v>0.1</v>
      </c>
      <c r="AM329">
        <f t="shared" si="280"/>
        <v>0.1</v>
      </c>
      <c r="AN329">
        <f t="shared" si="281"/>
        <v>0.1</v>
      </c>
      <c r="AO329">
        <f t="shared" si="282"/>
        <v>0.1</v>
      </c>
      <c r="AP329">
        <f t="shared" si="283"/>
        <v>20.100000000000001</v>
      </c>
      <c r="AR329">
        <f t="shared" si="284"/>
        <v>0.1</v>
      </c>
      <c r="AS329">
        <f t="shared" si="285"/>
        <v>0.1</v>
      </c>
      <c r="AT329">
        <f t="shared" si="286"/>
        <v>0.1</v>
      </c>
      <c r="AU329">
        <f t="shared" si="287"/>
        <v>0.1</v>
      </c>
      <c r="AV329">
        <f t="shared" si="288"/>
        <v>0.1</v>
      </c>
      <c r="AW329">
        <f t="shared" si="289"/>
        <v>0.1</v>
      </c>
      <c r="AX329">
        <f t="shared" si="290"/>
        <v>0.1</v>
      </c>
      <c r="AY329">
        <f t="shared" si="291"/>
        <v>0.1</v>
      </c>
      <c r="AZ329">
        <f t="shared" si="292"/>
        <v>0.1</v>
      </c>
      <c r="BA329">
        <f t="shared" si="293"/>
        <v>0.1</v>
      </c>
      <c r="BB329">
        <f t="shared" si="294"/>
        <v>0.1</v>
      </c>
      <c r="BC329">
        <f t="shared" si="295"/>
        <v>0.1</v>
      </c>
      <c r="BD329">
        <f t="shared" si="296"/>
        <v>0.1</v>
      </c>
      <c r="BE329">
        <f t="shared" si="297"/>
        <v>0.1</v>
      </c>
      <c r="BF329">
        <f t="shared" si="298"/>
        <v>0.1</v>
      </c>
      <c r="BG329">
        <f t="shared" si="299"/>
        <v>0.1</v>
      </c>
      <c r="BH329">
        <f t="shared" si="300"/>
        <v>0.1</v>
      </c>
      <c r="BI329">
        <f t="shared" si="301"/>
        <v>0.1</v>
      </c>
      <c r="BJ329">
        <f t="shared" si="302"/>
        <v>0.1</v>
      </c>
      <c r="BK329">
        <f t="shared" si="303"/>
        <v>10.1</v>
      </c>
      <c r="BM329">
        <f t="shared" si="304"/>
        <v>1.2999999999999998</v>
      </c>
      <c r="BN329">
        <f t="shared" si="305"/>
        <v>1.2999999999999998</v>
      </c>
      <c r="BO329">
        <f t="shared" si="306"/>
        <v>1.2999999999999998</v>
      </c>
      <c r="BP329">
        <f t="shared" si="307"/>
        <v>1.2999999999999998</v>
      </c>
      <c r="BQ329">
        <f t="shared" si="308"/>
        <v>1.2999999999999998</v>
      </c>
      <c r="BR329">
        <f t="shared" si="309"/>
        <v>1.2999999999999998</v>
      </c>
      <c r="BS329">
        <f t="shared" si="310"/>
        <v>1.2999999999999998</v>
      </c>
      <c r="BT329">
        <f t="shared" si="311"/>
        <v>1.2999999999999998</v>
      </c>
      <c r="BU329">
        <f t="shared" si="312"/>
        <v>1.2999999999999998</v>
      </c>
      <c r="BV329">
        <f t="shared" si="313"/>
        <v>1.2999999999999998</v>
      </c>
      <c r="BW329">
        <f t="shared" si="314"/>
        <v>1.2999999999999998</v>
      </c>
      <c r="BX329">
        <f t="shared" si="315"/>
        <v>1.2999999999999998</v>
      </c>
      <c r="BY329">
        <f t="shared" si="316"/>
        <v>1.2999999999999998</v>
      </c>
      <c r="BZ329">
        <f t="shared" si="317"/>
        <v>1.2999999999999998</v>
      </c>
      <c r="CA329">
        <f t="shared" si="318"/>
        <v>1.2999999999999998</v>
      </c>
      <c r="CB329">
        <f t="shared" si="319"/>
        <v>1.2999999999999998</v>
      </c>
      <c r="CC329">
        <f t="shared" si="320"/>
        <v>1.2999999999999998</v>
      </c>
      <c r="CD329">
        <f t="shared" si="321"/>
        <v>1.2999999999999998</v>
      </c>
      <c r="CE329">
        <f t="shared" si="322"/>
        <v>1.2999999999999998</v>
      </c>
      <c r="CF329">
        <f t="shared" si="323"/>
        <v>71.300000000000011</v>
      </c>
      <c r="CH329">
        <f t="shared" si="324"/>
        <v>130</v>
      </c>
      <c r="CI329">
        <f t="shared" si="325"/>
        <v>22.000000000000004</v>
      </c>
      <c r="CJ329">
        <f t="shared" si="326"/>
        <v>12</v>
      </c>
      <c r="CK329">
        <f t="shared" si="327"/>
        <v>96.000000000000014</v>
      </c>
      <c r="CL329">
        <f t="shared" si="328"/>
        <v>0</v>
      </c>
      <c r="CM329">
        <f t="shared" si="329"/>
        <v>0</v>
      </c>
    </row>
    <row r="330" spans="1:91" x14ac:dyDescent="0.2">
      <c r="A330">
        <v>313</v>
      </c>
      <c r="B330">
        <f>B$14*(10-lgd*COUNTIF(Defaults!$AI330:$AR330,"&lt;="&amp;B$17))</f>
        <v>1.5</v>
      </c>
      <c r="C330">
        <f>C$14*(10-lgd*COUNTIF(Defaults!$AI330:$AR330,"&lt;="&amp;C$17))</f>
        <v>1.5</v>
      </c>
      <c r="D330">
        <f>D$14*(10-lgd*COUNTIF(Defaults!$AI330:$AR330,"&lt;="&amp;D$17))</f>
        <v>1.5</v>
      </c>
      <c r="E330">
        <f>E$14*(10-lgd*COUNTIF(Defaults!$AI330:$AR330,"&lt;="&amp;E$17))</f>
        <v>1.5</v>
      </c>
      <c r="F330">
        <f>F$14*(10-lgd*COUNTIF(Defaults!$AI330:$AR330,"&lt;="&amp;F$17))</f>
        <v>1.5</v>
      </c>
      <c r="G330">
        <f>G$14*(10-lgd*COUNTIF(Defaults!$AI330:$AR330,"&lt;="&amp;G$17))</f>
        <v>1.5</v>
      </c>
      <c r="H330">
        <f>H$14*(10-lgd*COUNTIF(Defaults!$AI330:$AR330,"&lt;="&amp;H$17))</f>
        <v>1.5</v>
      </c>
      <c r="I330">
        <f>I$14*(10-lgd*COUNTIF(Defaults!$AI330:$AR330,"&lt;="&amp;I$17))</f>
        <v>1.5</v>
      </c>
      <c r="J330">
        <f>J$14*(10-lgd*COUNTIF(Defaults!$AI330:$AR330,"&lt;="&amp;J$17))</f>
        <v>1.5</v>
      </c>
      <c r="K330">
        <f>K$14*(10-lgd*COUNTIF(Defaults!$AI330:$AR330,"&lt;="&amp;K$17))</f>
        <v>1.5</v>
      </c>
      <c r="L330">
        <f>L$14*(10-lgd*COUNTIF(Defaults!$AI330:$AR330,"&lt;="&amp;L$17))</f>
        <v>1.5</v>
      </c>
      <c r="M330">
        <f>M$14*(10-lgd*COUNTIF(Defaults!$AI330:$AR330,"&lt;="&amp;M$17))</f>
        <v>1.5</v>
      </c>
      <c r="N330">
        <f>N$14*(10-lgd*COUNTIF(Defaults!$AI330:$AR330,"&lt;="&amp;N$17))</f>
        <v>1.5</v>
      </c>
      <c r="O330">
        <f>O$14*(10-lgd*COUNTIF(Defaults!$AI330:$AR330,"&lt;="&amp;O$17))</f>
        <v>1.5</v>
      </c>
      <c r="P330">
        <f>P$14*(10-lgd*COUNTIF(Defaults!$AI330:$AR330,"&lt;="&amp;P$17))</f>
        <v>1.5</v>
      </c>
      <c r="Q330">
        <f>Q$14*(10-lgd*COUNTIF(Defaults!$AI330:$AR330,"&lt;="&amp;Q$17))</f>
        <v>1.5</v>
      </c>
      <c r="R330">
        <f>R$14*(10-lgd*COUNTIF(Defaults!$AI330:$AR330,"&lt;="&amp;R$17))</f>
        <v>1.5</v>
      </c>
      <c r="S330">
        <f>S$14*(10-lgd*COUNTIF(Defaults!$AI330:$AR330,"&lt;="&amp;S$17))</f>
        <v>1.5</v>
      </c>
      <c r="T330">
        <f>T$14*(10-lgd*COUNTIF(Defaults!$AI330:$AR330,"&lt;="&amp;T$17))</f>
        <v>1.5</v>
      </c>
      <c r="U330">
        <f>U$14*(10-lgd*COUNTIF(Defaults!$AI330:$AR330,"&lt;="&amp;U$17))</f>
        <v>101.5</v>
      </c>
      <c r="W330">
        <f t="shared" si="264"/>
        <v>0.1</v>
      </c>
      <c r="X330">
        <f t="shared" si="265"/>
        <v>0.1</v>
      </c>
      <c r="Y330">
        <f t="shared" si="266"/>
        <v>0.1</v>
      </c>
      <c r="Z330">
        <f t="shared" si="267"/>
        <v>0.1</v>
      </c>
      <c r="AA330">
        <f t="shared" si="268"/>
        <v>0.1</v>
      </c>
      <c r="AB330">
        <f t="shared" si="269"/>
        <v>0.1</v>
      </c>
      <c r="AC330">
        <f t="shared" si="270"/>
        <v>0.1</v>
      </c>
      <c r="AD330">
        <f t="shared" si="271"/>
        <v>0.1</v>
      </c>
      <c r="AE330">
        <f t="shared" si="272"/>
        <v>0.1</v>
      </c>
      <c r="AF330">
        <f t="shared" si="273"/>
        <v>0.1</v>
      </c>
      <c r="AG330">
        <f t="shared" si="274"/>
        <v>0.1</v>
      </c>
      <c r="AH330">
        <f t="shared" si="275"/>
        <v>0.1</v>
      </c>
      <c r="AI330">
        <f t="shared" si="276"/>
        <v>0.1</v>
      </c>
      <c r="AJ330">
        <f t="shared" si="277"/>
        <v>0.1</v>
      </c>
      <c r="AK330">
        <f t="shared" si="278"/>
        <v>0.1</v>
      </c>
      <c r="AL330">
        <f t="shared" si="279"/>
        <v>0.1</v>
      </c>
      <c r="AM330">
        <f t="shared" si="280"/>
        <v>0.1</v>
      </c>
      <c r="AN330">
        <f t="shared" si="281"/>
        <v>0.1</v>
      </c>
      <c r="AO330">
        <f t="shared" si="282"/>
        <v>0.1</v>
      </c>
      <c r="AP330">
        <f t="shared" si="283"/>
        <v>20.100000000000001</v>
      </c>
      <c r="AR330">
        <f t="shared" si="284"/>
        <v>0.1</v>
      </c>
      <c r="AS330">
        <f t="shared" si="285"/>
        <v>0.1</v>
      </c>
      <c r="AT330">
        <f t="shared" si="286"/>
        <v>0.1</v>
      </c>
      <c r="AU330">
        <f t="shared" si="287"/>
        <v>0.1</v>
      </c>
      <c r="AV330">
        <f t="shared" si="288"/>
        <v>0.1</v>
      </c>
      <c r="AW330">
        <f t="shared" si="289"/>
        <v>0.1</v>
      </c>
      <c r="AX330">
        <f t="shared" si="290"/>
        <v>0.1</v>
      </c>
      <c r="AY330">
        <f t="shared" si="291"/>
        <v>0.1</v>
      </c>
      <c r="AZ330">
        <f t="shared" si="292"/>
        <v>0.1</v>
      </c>
      <c r="BA330">
        <f t="shared" si="293"/>
        <v>0.1</v>
      </c>
      <c r="BB330">
        <f t="shared" si="294"/>
        <v>0.1</v>
      </c>
      <c r="BC330">
        <f t="shared" si="295"/>
        <v>0.1</v>
      </c>
      <c r="BD330">
        <f t="shared" si="296"/>
        <v>0.1</v>
      </c>
      <c r="BE330">
        <f t="shared" si="297"/>
        <v>0.1</v>
      </c>
      <c r="BF330">
        <f t="shared" si="298"/>
        <v>0.1</v>
      </c>
      <c r="BG330">
        <f t="shared" si="299"/>
        <v>0.1</v>
      </c>
      <c r="BH330">
        <f t="shared" si="300"/>
        <v>0.1</v>
      </c>
      <c r="BI330">
        <f t="shared" si="301"/>
        <v>0.1</v>
      </c>
      <c r="BJ330">
        <f t="shared" si="302"/>
        <v>0.1</v>
      </c>
      <c r="BK330">
        <f t="shared" si="303"/>
        <v>10.1</v>
      </c>
      <c r="BM330">
        <f t="shared" si="304"/>
        <v>1.2999999999999998</v>
      </c>
      <c r="BN330">
        <f t="shared" si="305"/>
        <v>1.2999999999999998</v>
      </c>
      <c r="BO330">
        <f t="shared" si="306"/>
        <v>1.2999999999999998</v>
      </c>
      <c r="BP330">
        <f t="shared" si="307"/>
        <v>1.2999999999999998</v>
      </c>
      <c r="BQ330">
        <f t="shared" si="308"/>
        <v>1.2999999999999998</v>
      </c>
      <c r="BR330">
        <f t="shared" si="309"/>
        <v>1.2999999999999998</v>
      </c>
      <c r="BS330">
        <f t="shared" si="310"/>
        <v>1.2999999999999998</v>
      </c>
      <c r="BT330">
        <f t="shared" si="311"/>
        <v>1.2999999999999998</v>
      </c>
      <c r="BU330">
        <f t="shared" si="312"/>
        <v>1.2999999999999998</v>
      </c>
      <c r="BV330">
        <f t="shared" si="313"/>
        <v>1.2999999999999998</v>
      </c>
      <c r="BW330">
        <f t="shared" si="314"/>
        <v>1.2999999999999998</v>
      </c>
      <c r="BX330">
        <f t="shared" si="315"/>
        <v>1.2999999999999998</v>
      </c>
      <c r="BY330">
        <f t="shared" si="316"/>
        <v>1.2999999999999998</v>
      </c>
      <c r="BZ330">
        <f t="shared" si="317"/>
        <v>1.2999999999999998</v>
      </c>
      <c r="CA330">
        <f t="shared" si="318"/>
        <v>1.2999999999999998</v>
      </c>
      <c r="CB330">
        <f t="shared" si="319"/>
        <v>1.2999999999999998</v>
      </c>
      <c r="CC330">
        <f t="shared" si="320"/>
        <v>1.2999999999999998</v>
      </c>
      <c r="CD330">
        <f t="shared" si="321"/>
        <v>1.2999999999999998</v>
      </c>
      <c r="CE330">
        <f t="shared" si="322"/>
        <v>1.2999999999999998</v>
      </c>
      <c r="CF330">
        <f t="shared" si="323"/>
        <v>71.300000000000011</v>
      </c>
      <c r="CH330">
        <f t="shared" si="324"/>
        <v>130</v>
      </c>
      <c r="CI330">
        <f t="shared" si="325"/>
        <v>22.000000000000004</v>
      </c>
      <c r="CJ330">
        <f t="shared" si="326"/>
        <v>12</v>
      </c>
      <c r="CK330">
        <f t="shared" si="327"/>
        <v>96.000000000000014</v>
      </c>
      <c r="CL330">
        <f t="shared" si="328"/>
        <v>0</v>
      </c>
      <c r="CM330">
        <f t="shared" si="329"/>
        <v>0</v>
      </c>
    </row>
    <row r="331" spans="1:91" x14ac:dyDescent="0.2">
      <c r="A331">
        <v>314</v>
      </c>
      <c r="B331">
        <f>B$14*(10-lgd*COUNTIF(Defaults!$AI331:$AR331,"&lt;="&amp;B$17))</f>
        <v>1.5</v>
      </c>
      <c r="C331">
        <f>C$14*(10-lgd*COUNTIF(Defaults!$AI331:$AR331,"&lt;="&amp;C$17))</f>
        <v>1.5</v>
      </c>
      <c r="D331">
        <f>D$14*(10-lgd*COUNTIF(Defaults!$AI331:$AR331,"&lt;="&amp;D$17))</f>
        <v>1.5</v>
      </c>
      <c r="E331">
        <f>E$14*(10-lgd*COUNTIF(Defaults!$AI331:$AR331,"&lt;="&amp;E$17))</f>
        <v>1.41</v>
      </c>
      <c r="F331">
        <f>F$14*(10-lgd*COUNTIF(Defaults!$AI331:$AR331,"&lt;="&amp;F$17))</f>
        <v>1.41</v>
      </c>
      <c r="G331">
        <f>G$14*(10-lgd*COUNTIF(Defaults!$AI331:$AR331,"&lt;="&amp;G$17))</f>
        <v>1.41</v>
      </c>
      <c r="H331">
        <f>H$14*(10-lgd*COUNTIF(Defaults!$AI331:$AR331,"&lt;="&amp;H$17))</f>
        <v>1.41</v>
      </c>
      <c r="I331">
        <f>I$14*(10-lgd*COUNTIF(Defaults!$AI331:$AR331,"&lt;="&amp;I$17))</f>
        <v>1.41</v>
      </c>
      <c r="J331">
        <f>J$14*(10-lgd*COUNTIF(Defaults!$AI331:$AR331,"&lt;="&amp;J$17))</f>
        <v>1.41</v>
      </c>
      <c r="K331">
        <f>K$14*(10-lgd*COUNTIF(Defaults!$AI331:$AR331,"&lt;="&amp;K$17))</f>
        <v>1.41</v>
      </c>
      <c r="L331">
        <f>L$14*(10-lgd*COUNTIF(Defaults!$AI331:$AR331,"&lt;="&amp;L$17))</f>
        <v>1.41</v>
      </c>
      <c r="M331">
        <f>M$14*(10-lgd*COUNTIF(Defaults!$AI331:$AR331,"&lt;="&amp;M$17))</f>
        <v>1.41</v>
      </c>
      <c r="N331">
        <f>N$14*(10-lgd*COUNTIF(Defaults!$AI331:$AR331,"&lt;="&amp;N$17))</f>
        <v>1.41</v>
      </c>
      <c r="O331">
        <f>O$14*(10-lgd*COUNTIF(Defaults!$AI331:$AR331,"&lt;="&amp;O$17))</f>
        <v>1.41</v>
      </c>
      <c r="P331">
        <f>P$14*(10-lgd*COUNTIF(Defaults!$AI331:$AR331,"&lt;="&amp;P$17))</f>
        <v>1.41</v>
      </c>
      <c r="Q331">
        <f>Q$14*(10-lgd*COUNTIF(Defaults!$AI331:$AR331,"&lt;="&amp;Q$17))</f>
        <v>1.41</v>
      </c>
      <c r="R331">
        <f>R$14*(10-lgd*COUNTIF(Defaults!$AI331:$AR331,"&lt;="&amp;R$17))</f>
        <v>1.41</v>
      </c>
      <c r="S331">
        <f>S$14*(10-lgd*COUNTIF(Defaults!$AI331:$AR331,"&lt;="&amp;S$17))</f>
        <v>1.41</v>
      </c>
      <c r="T331">
        <f>T$14*(10-lgd*COUNTIF(Defaults!$AI331:$AR331,"&lt;="&amp;T$17))</f>
        <v>1.41</v>
      </c>
      <c r="U331">
        <f>U$14*(10-lgd*COUNTIF(Defaults!$AI331:$AR331,"&lt;="&amp;U$17))</f>
        <v>95.410000000000011</v>
      </c>
      <c r="W331">
        <f t="shared" si="264"/>
        <v>0.1</v>
      </c>
      <c r="X331">
        <f t="shared" si="265"/>
        <v>0.1</v>
      </c>
      <c r="Y331">
        <f t="shared" si="266"/>
        <v>0.1</v>
      </c>
      <c r="Z331">
        <f t="shared" si="267"/>
        <v>0.1</v>
      </c>
      <c r="AA331">
        <f t="shared" si="268"/>
        <v>0.1</v>
      </c>
      <c r="AB331">
        <f t="shared" si="269"/>
        <v>0.1</v>
      </c>
      <c r="AC331">
        <f t="shared" si="270"/>
        <v>0.1</v>
      </c>
      <c r="AD331">
        <f t="shared" si="271"/>
        <v>0.1</v>
      </c>
      <c r="AE331">
        <f t="shared" si="272"/>
        <v>0.1</v>
      </c>
      <c r="AF331">
        <f t="shared" si="273"/>
        <v>0.1</v>
      </c>
      <c r="AG331">
        <f t="shared" si="274"/>
        <v>0.1</v>
      </c>
      <c r="AH331">
        <f t="shared" si="275"/>
        <v>0.1</v>
      </c>
      <c r="AI331">
        <f t="shared" si="276"/>
        <v>0.1</v>
      </c>
      <c r="AJ331">
        <f t="shared" si="277"/>
        <v>0.1</v>
      </c>
      <c r="AK331">
        <f t="shared" si="278"/>
        <v>0.1</v>
      </c>
      <c r="AL331">
        <f t="shared" si="279"/>
        <v>0.1</v>
      </c>
      <c r="AM331">
        <f t="shared" si="280"/>
        <v>0.1</v>
      </c>
      <c r="AN331">
        <f t="shared" si="281"/>
        <v>0.1</v>
      </c>
      <c r="AO331">
        <f t="shared" si="282"/>
        <v>0.1</v>
      </c>
      <c r="AP331">
        <f t="shared" si="283"/>
        <v>20.100000000000001</v>
      </c>
      <c r="AR331">
        <f t="shared" si="284"/>
        <v>0.1</v>
      </c>
      <c r="AS331">
        <f t="shared" si="285"/>
        <v>0.1</v>
      </c>
      <c r="AT331">
        <f t="shared" si="286"/>
        <v>0.1</v>
      </c>
      <c r="AU331">
        <f t="shared" si="287"/>
        <v>0.1</v>
      </c>
      <c r="AV331">
        <f t="shared" si="288"/>
        <v>0.1</v>
      </c>
      <c r="AW331">
        <f t="shared" si="289"/>
        <v>0.1</v>
      </c>
      <c r="AX331">
        <f t="shared" si="290"/>
        <v>0.1</v>
      </c>
      <c r="AY331">
        <f t="shared" si="291"/>
        <v>0.1</v>
      </c>
      <c r="AZ331">
        <f t="shared" si="292"/>
        <v>0.1</v>
      </c>
      <c r="BA331">
        <f t="shared" si="293"/>
        <v>0.1</v>
      </c>
      <c r="BB331">
        <f t="shared" si="294"/>
        <v>0.1</v>
      </c>
      <c r="BC331">
        <f t="shared" si="295"/>
        <v>0.1</v>
      </c>
      <c r="BD331">
        <f t="shared" si="296"/>
        <v>0.1</v>
      </c>
      <c r="BE331">
        <f t="shared" si="297"/>
        <v>0.1</v>
      </c>
      <c r="BF331">
        <f t="shared" si="298"/>
        <v>0.1</v>
      </c>
      <c r="BG331">
        <f t="shared" si="299"/>
        <v>0.1</v>
      </c>
      <c r="BH331">
        <f t="shared" si="300"/>
        <v>0.1</v>
      </c>
      <c r="BI331">
        <f t="shared" si="301"/>
        <v>0.1</v>
      </c>
      <c r="BJ331">
        <f t="shared" si="302"/>
        <v>0.1</v>
      </c>
      <c r="BK331">
        <f t="shared" si="303"/>
        <v>10.1</v>
      </c>
      <c r="BM331">
        <f t="shared" si="304"/>
        <v>1.2999999999999998</v>
      </c>
      <c r="BN331">
        <f t="shared" si="305"/>
        <v>1.2999999999999998</v>
      </c>
      <c r="BO331">
        <f t="shared" si="306"/>
        <v>1.2999999999999998</v>
      </c>
      <c r="BP331">
        <f t="shared" si="307"/>
        <v>1.2099999999999997</v>
      </c>
      <c r="BQ331">
        <f t="shared" si="308"/>
        <v>1.2099999999999997</v>
      </c>
      <c r="BR331">
        <f t="shared" si="309"/>
        <v>1.2099999999999997</v>
      </c>
      <c r="BS331">
        <f t="shared" si="310"/>
        <v>1.2099999999999997</v>
      </c>
      <c r="BT331">
        <f t="shared" si="311"/>
        <v>1.2099999999999997</v>
      </c>
      <c r="BU331">
        <f t="shared" si="312"/>
        <v>1.2099999999999997</v>
      </c>
      <c r="BV331">
        <f t="shared" si="313"/>
        <v>1.2099999999999997</v>
      </c>
      <c r="BW331">
        <f t="shared" si="314"/>
        <v>1.2099999999999997</v>
      </c>
      <c r="BX331">
        <f t="shared" si="315"/>
        <v>1.2099999999999997</v>
      </c>
      <c r="BY331">
        <f t="shared" si="316"/>
        <v>1.2099999999999997</v>
      </c>
      <c r="BZ331">
        <f t="shared" si="317"/>
        <v>1.2099999999999997</v>
      </c>
      <c r="CA331">
        <f t="shared" si="318"/>
        <v>1.2099999999999997</v>
      </c>
      <c r="CB331">
        <f t="shared" si="319"/>
        <v>1.2099999999999997</v>
      </c>
      <c r="CC331">
        <f t="shared" si="320"/>
        <v>1.2099999999999997</v>
      </c>
      <c r="CD331">
        <f t="shared" si="321"/>
        <v>1.2099999999999997</v>
      </c>
      <c r="CE331">
        <f t="shared" si="322"/>
        <v>1.2099999999999997</v>
      </c>
      <c r="CF331">
        <f t="shared" si="323"/>
        <v>65.210000000000008</v>
      </c>
      <c r="CH331">
        <f t="shared" si="324"/>
        <v>122.47000000000001</v>
      </c>
      <c r="CI331">
        <f t="shared" si="325"/>
        <v>22.000000000000004</v>
      </c>
      <c r="CJ331">
        <f t="shared" si="326"/>
        <v>12</v>
      </c>
      <c r="CK331">
        <f t="shared" si="327"/>
        <v>88.47</v>
      </c>
      <c r="CL331">
        <f t="shared" si="328"/>
        <v>0</v>
      </c>
      <c r="CM331">
        <f t="shared" si="329"/>
        <v>0</v>
      </c>
    </row>
    <row r="332" spans="1:91" x14ac:dyDescent="0.2">
      <c r="A332">
        <v>315</v>
      </c>
      <c r="B332">
        <f>B$14*(10-lgd*COUNTIF(Defaults!$AI332:$AR332,"&lt;="&amp;B$17))</f>
        <v>1.5</v>
      </c>
      <c r="C332">
        <f>C$14*(10-lgd*COUNTIF(Defaults!$AI332:$AR332,"&lt;="&amp;C$17))</f>
        <v>1.5</v>
      </c>
      <c r="D332">
        <f>D$14*(10-lgd*COUNTIF(Defaults!$AI332:$AR332,"&lt;="&amp;D$17))</f>
        <v>1.5</v>
      </c>
      <c r="E332">
        <f>E$14*(10-lgd*COUNTIF(Defaults!$AI332:$AR332,"&lt;="&amp;E$17))</f>
        <v>1.41</v>
      </c>
      <c r="F332">
        <f>F$14*(10-lgd*COUNTIF(Defaults!$AI332:$AR332,"&lt;="&amp;F$17))</f>
        <v>1.41</v>
      </c>
      <c r="G332">
        <f>G$14*(10-lgd*COUNTIF(Defaults!$AI332:$AR332,"&lt;="&amp;G$17))</f>
        <v>1.41</v>
      </c>
      <c r="H332">
        <f>H$14*(10-lgd*COUNTIF(Defaults!$AI332:$AR332,"&lt;="&amp;H$17))</f>
        <v>1.41</v>
      </c>
      <c r="I332">
        <f>I$14*(10-lgd*COUNTIF(Defaults!$AI332:$AR332,"&lt;="&amp;I$17))</f>
        <v>1.41</v>
      </c>
      <c r="J332">
        <f>J$14*(10-lgd*COUNTIF(Defaults!$AI332:$AR332,"&lt;="&amp;J$17))</f>
        <v>1.41</v>
      </c>
      <c r="K332">
        <f>K$14*(10-lgd*COUNTIF(Defaults!$AI332:$AR332,"&lt;="&amp;K$17))</f>
        <v>1.32</v>
      </c>
      <c r="L332">
        <f>L$14*(10-lgd*COUNTIF(Defaults!$AI332:$AR332,"&lt;="&amp;L$17))</f>
        <v>1.32</v>
      </c>
      <c r="M332">
        <f>M$14*(10-lgd*COUNTIF(Defaults!$AI332:$AR332,"&lt;="&amp;M$17))</f>
        <v>1.32</v>
      </c>
      <c r="N332">
        <f>N$14*(10-lgd*COUNTIF(Defaults!$AI332:$AR332,"&lt;="&amp;N$17))</f>
        <v>1.32</v>
      </c>
      <c r="O332">
        <f>O$14*(10-lgd*COUNTIF(Defaults!$AI332:$AR332,"&lt;="&amp;O$17))</f>
        <v>1.32</v>
      </c>
      <c r="P332">
        <f>P$14*(10-lgd*COUNTIF(Defaults!$AI332:$AR332,"&lt;="&amp;P$17))</f>
        <v>1.32</v>
      </c>
      <c r="Q332">
        <f>Q$14*(10-lgd*COUNTIF(Defaults!$AI332:$AR332,"&lt;="&amp;Q$17))</f>
        <v>1.32</v>
      </c>
      <c r="R332">
        <f>R$14*(10-lgd*COUNTIF(Defaults!$AI332:$AR332,"&lt;="&amp;R$17))</f>
        <v>1.32</v>
      </c>
      <c r="S332">
        <f>S$14*(10-lgd*COUNTIF(Defaults!$AI332:$AR332,"&lt;="&amp;S$17))</f>
        <v>1.32</v>
      </c>
      <c r="T332">
        <f>T$14*(10-lgd*COUNTIF(Defaults!$AI332:$AR332,"&lt;="&amp;T$17))</f>
        <v>1.32</v>
      </c>
      <c r="U332">
        <f>U$14*(10-lgd*COUNTIF(Defaults!$AI332:$AR332,"&lt;="&amp;U$17))</f>
        <v>83.22999999999999</v>
      </c>
      <c r="W332">
        <f t="shared" si="264"/>
        <v>0.1</v>
      </c>
      <c r="X332">
        <f t="shared" si="265"/>
        <v>0.1</v>
      </c>
      <c r="Y332">
        <f t="shared" si="266"/>
        <v>0.1</v>
      </c>
      <c r="Z332">
        <f t="shared" si="267"/>
        <v>0.1</v>
      </c>
      <c r="AA332">
        <f t="shared" si="268"/>
        <v>0.1</v>
      </c>
      <c r="AB332">
        <f t="shared" si="269"/>
        <v>0.1</v>
      </c>
      <c r="AC332">
        <f t="shared" si="270"/>
        <v>0.1</v>
      </c>
      <c r="AD332">
        <f t="shared" si="271"/>
        <v>0.1</v>
      </c>
      <c r="AE332">
        <f t="shared" si="272"/>
        <v>0.1</v>
      </c>
      <c r="AF332">
        <f t="shared" si="273"/>
        <v>0.1</v>
      </c>
      <c r="AG332">
        <f t="shared" si="274"/>
        <v>0.1</v>
      </c>
      <c r="AH332">
        <f t="shared" si="275"/>
        <v>0.1</v>
      </c>
      <c r="AI332">
        <f t="shared" si="276"/>
        <v>0.1</v>
      </c>
      <c r="AJ332">
        <f t="shared" si="277"/>
        <v>0.1</v>
      </c>
      <c r="AK332">
        <f t="shared" si="278"/>
        <v>0.1</v>
      </c>
      <c r="AL332">
        <f t="shared" si="279"/>
        <v>0.1</v>
      </c>
      <c r="AM332">
        <f t="shared" si="280"/>
        <v>0.1</v>
      </c>
      <c r="AN332">
        <f t="shared" si="281"/>
        <v>0.1</v>
      </c>
      <c r="AO332">
        <f t="shared" si="282"/>
        <v>0.1</v>
      </c>
      <c r="AP332">
        <f t="shared" si="283"/>
        <v>20.100000000000001</v>
      </c>
      <c r="AR332">
        <f t="shared" si="284"/>
        <v>0.1</v>
      </c>
      <c r="AS332">
        <f t="shared" si="285"/>
        <v>0.1</v>
      </c>
      <c r="AT332">
        <f t="shared" si="286"/>
        <v>0.1</v>
      </c>
      <c r="AU332">
        <f t="shared" si="287"/>
        <v>0.1</v>
      </c>
      <c r="AV332">
        <f t="shared" si="288"/>
        <v>0.1</v>
      </c>
      <c r="AW332">
        <f t="shared" si="289"/>
        <v>0.1</v>
      </c>
      <c r="AX332">
        <f t="shared" si="290"/>
        <v>0.1</v>
      </c>
      <c r="AY332">
        <f t="shared" si="291"/>
        <v>0.1</v>
      </c>
      <c r="AZ332">
        <f t="shared" si="292"/>
        <v>0.1</v>
      </c>
      <c r="BA332">
        <f t="shared" si="293"/>
        <v>0.1</v>
      </c>
      <c r="BB332">
        <f t="shared" si="294"/>
        <v>0.1</v>
      </c>
      <c r="BC332">
        <f t="shared" si="295"/>
        <v>0.1</v>
      </c>
      <c r="BD332">
        <f t="shared" si="296"/>
        <v>0.1</v>
      </c>
      <c r="BE332">
        <f t="shared" si="297"/>
        <v>0.1</v>
      </c>
      <c r="BF332">
        <f t="shared" si="298"/>
        <v>0.1</v>
      </c>
      <c r="BG332">
        <f t="shared" si="299"/>
        <v>0.1</v>
      </c>
      <c r="BH332">
        <f t="shared" si="300"/>
        <v>0.1</v>
      </c>
      <c r="BI332">
        <f t="shared" si="301"/>
        <v>0.1</v>
      </c>
      <c r="BJ332">
        <f t="shared" si="302"/>
        <v>0.1</v>
      </c>
      <c r="BK332">
        <f t="shared" si="303"/>
        <v>10.1</v>
      </c>
      <c r="BM332">
        <f t="shared" si="304"/>
        <v>1.2999999999999998</v>
      </c>
      <c r="BN332">
        <f t="shared" si="305"/>
        <v>1.2999999999999998</v>
      </c>
      <c r="BO332">
        <f t="shared" si="306"/>
        <v>1.2999999999999998</v>
      </c>
      <c r="BP332">
        <f t="shared" si="307"/>
        <v>1.2099999999999997</v>
      </c>
      <c r="BQ332">
        <f t="shared" si="308"/>
        <v>1.2099999999999997</v>
      </c>
      <c r="BR332">
        <f t="shared" si="309"/>
        <v>1.2099999999999997</v>
      </c>
      <c r="BS332">
        <f t="shared" si="310"/>
        <v>1.2099999999999997</v>
      </c>
      <c r="BT332">
        <f t="shared" si="311"/>
        <v>1.2099999999999997</v>
      </c>
      <c r="BU332">
        <f t="shared" si="312"/>
        <v>1.2099999999999997</v>
      </c>
      <c r="BV332">
        <f t="shared" si="313"/>
        <v>1.1199999999999999</v>
      </c>
      <c r="BW332">
        <f t="shared" si="314"/>
        <v>1.1199999999999999</v>
      </c>
      <c r="BX332">
        <f t="shared" si="315"/>
        <v>1.1199999999999999</v>
      </c>
      <c r="BY332">
        <f t="shared" si="316"/>
        <v>1.1199999999999999</v>
      </c>
      <c r="BZ332">
        <f t="shared" si="317"/>
        <v>1.1199999999999999</v>
      </c>
      <c r="CA332">
        <f t="shared" si="318"/>
        <v>1.1199999999999999</v>
      </c>
      <c r="CB332">
        <f t="shared" si="319"/>
        <v>1.1199999999999999</v>
      </c>
      <c r="CC332">
        <f t="shared" si="320"/>
        <v>1.1199999999999999</v>
      </c>
      <c r="CD332">
        <f t="shared" si="321"/>
        <v>1.1199999999999999</v>
      </c>
      <c r="CE332">
        <f t="shared" si="322"/>
        <v>1.1199999999999999</v>
      </c>
      <c r="CF332">
        <f t="shared" si="323"/>
        <v>53.029999999999987</v>
      </c>
      <c r="CH332">
        <f t="shared" si="324"/>
        <v>109.38999999999999</v>
      </c>
      <c r="CI332">
        <f t="shared" si="325"/>
        <v>22.000000000000004</v>
      </c>
      <c r="CJ332">
        <f t="shared" si="326"/>
        <v>12</v>
      </c>
      <c r="CK332">
        <f t="shared" si="327"/>
        <v>75.389999999999986</v>
      </c>
      <c r="CL332">
        <f t="shared" si="328"/>
        <v>0</v>
      </c>
      <c r="CM332">
        <f t="shared" si="329"/>
        <v>0</v>
      </c>
    </row>
    <row r="333" spans="1:91" x14ac:dyDescent="0.2">
      <c r="A333">
        <v>316</v>
      </c>
      <c r="B333">
        <f>B$14*(10-lgd*COUNTIF(Defaults!$AI333:$AR333,"&lt;="&amp;B$17))</f>
        <v>1.5</v>
      </c>
      <c r="C333">
        <f>C$14*(10-lgd*COUNTIF(Defaults!$AI333:$AR333,"&lt;="&amp;C$17))</f>
        <v>1.5</v>
      </c>
      <c r="D333">
        <f>D$14*(10-lgd*COUNTIF(Defaults!$AI333:$AR333,"&lt;="&amp;D$17))</f>
        <v>1.5</v>
      </c>
      <c r="E333">
        <f>E$14*(10-lgd*COUNTIF(Defaults!$AI333:$AR333,"&lt;="&amp;E$17))</f>
        <v>1.5</v>
      </c>
      <c r="F333">
        <f>F$14*(10-lgd*COUNTIF(Defaults!$AI333:$AR333,"&lt;="&amp;F$17))</f>
        <v>1.5</v>
      </c>
      <c r="G333">
        <f>G$14*(10-lgd*COUNTIF(Defaults!$AI333:$AR333,"&lt;="&amp;G$17))</f>
        <v>1.5</v>
      </c>
      <c r="H333">
        <f>H$14*(10-lgd*COUNTIF(Defaults!$AI333:$AR333,"&lt;="&amp;H$17))</f>
        <v>1.5</v>
      </c>
      <c r="I333">
        <f>I$14*(10-lgd*COUNTIF(Defaults!$AI333:$AR333,"&lt;="&amp;I$17))</f>
        <v>1.5</v>
      </c>
      <c r="J333">
        <f>J$14*(10-lgd*COUNTIF(Defaults!$AI333:$AR333,"&lt;="&amp;J$17))</f>
        <v>1.5</v>
      </c>
      <c r="K333">
        <f>K$14*(10-lgd*COUNTIF(Defaults!$AI333:$AR333,"&lt;="&amp;K$17))</f>
        <v>1.5</v>
      </c>
      <c r="L333">
        <f>L$14*(10-lgd*COUNTIF(Defaults!$AI333:$AR333,"&lt;="&amp;L$17))</f>
        <v>1.5</v>
      </c>
      <c r="M333">
        <f>M$14*(10-lgd*COUNTIF(Defaults!$AI333:$AR333,"&lt;="&amp;M$17))</f>
        <v>1.5</v>
      </c>
      <c r="N333">
        <f>N$14*(10-lgd*COUNTIF(Defaults!$AI333:$AR333,"&lt;="&amp;N$17))</f>
        <v>1.5</v>
      </c>
      <c r="O333">
        <f>O$14*(10-lgd*COUNTIF(Defaults!$AI333:$AR333,"&lt;="&amp;O$17))</f>
        <v>1.5</v>
      </c>
      <c r="P333">
        <f>P$14*(10-lgd*COUNTIF(Defaults!$AI333:$AR333,"&lt;="&amp;P$17))</f>
        <v>1.5</v>
      </c>
      <c r="Q333">
        <f>Q$14*(10-lgd*COUNTIF(Defaults!$AI333:$AR333,"&lt;="&amp;Q$17))</f>
        <v>1.5</v>
      </c>
      <c r="R333">
        <f>R$14*(10-lgd*COUNTIF(Defaults!$AI333:$AR333,"&lt;="&amp;R$17))</f>
        <v>1.5</v>
      </c>
      <c r="S333">
        <f>S$14*(10-lgd*COUNTIF(Defaults!$AI333:$AR333,"&lt;="&amp;S$17))</f>
        <v>1.5</v>
      </c>
      <c r="T333">
        <f>T$14*(10-lgd*COUNTIF(Defaults!$AI333:$AR333,"&lt;="&amp;T$17))</f>
        <v>1.5</v>
      </c>
      <c r="U333">
        <f>U$14*(10-lgd*COUNTIF(Defaults!$AI333:$AR333,"&lt;="&amp;U$17))</f>
        <v>95.410000000000011</v>
      </c>
      <c r="W333">
        <f t="shared" si="264"/>
        <v>0.1</v>
      </c>
      <c r="X333">
        <f t="shared" si="265"/>
        <v>0.1</v>
      </c>
      <c r="Y333">
        <f t="shared" si="266"/>
        <v>0.1</v>
      </c>
      <c r="Z333">
        <f t="shared" si="267"/>
        <v>0.1</v>
      </c>
      <c r="AA333">
        <f t="shared" si="268"/>
        <v>0.1</v>
      </c>
      <c r="AB333">
        <f t="shared" si="269"/>
        <v>0.1</v>
      </c>
      <c r="AC333">
        <f t="shared" si="270"/>
        <v>0.1</v>
      </c>
      <c r="AD333">
        <f t="shared" si="271"/>
        <v>0.1</v>
      </c>
      <c r="AE333">
        <f t="shared" si="272"/>
        <v>0.1</v>
      </c>
      <c r="AF333">
        <f t="shared" si="273"/>
        <v>0.1</v>
      </c>
      <c r="AG333">
        <f t="shared" si="274"/>
        <v>0.1</v>
      </c>
      <c r="AH333">
        <f t="shared" si="275"/>
        <v>0.1</v>
      </c>
      <c r="AI333">
        <f t="shared" si="276"/>
        <v>0.1</v>
      </c>
      <c r="AJ333">
        <f t="shared" si="277"/>
        <v>0.1</v>
      </c>
      <c r="AK333">
        <f t="shared" si="278"/>
        <v>0.1</v>
      </c>
      <c r="AL333">
        <f t="shared" si="279"/>
        <v>0.1</v>
      </c>
      <c r="AM333">
        <f t="shared" si="280"/>
        <v>0.1</v>
      </c>
      <c r="AN333">
        <f t="shared" si="281"/>
        <v>0.1</v>
      </c>
      <c r="AO333">
        <f t="shared" si="282"/>
        <v>0.1</v>
      </c>
      <c r="AP333">
        <f t="shared" si="283"/>
        <v>20.100000000000001</v>
      </c>
      <c r="AR333">
        <f t="shared" si="284"/>
        <v>0.1</v>
      </c>
      <c r="AS333">
        <f t="shared" si="285"/>
        <v>0.1</v>
      </c>
      <c r="AT333">
        <f t="shared" si="286"/>
        <v>0.1</v>
      </c>
      <c r="AU333">
        <f t="shared" si="287"/>
        <v>0.1</v>
      </c>
      <c r="AV333">
        <f t="shared" si="288"/>
        <v>0.1</v>
      </c>
      <c r="AW333">
        <f t="shared" si="289"/>
        <v>0.1</v>
      </c>
      <c r="AX333">
        <f t="shared" si="290"/>
        <v>0.1</v>
      </c>
      <c r="AY333">
        <f t="shared" si="291"/>
        <v>0.1</v>
      </c>
      <c r="AZ333">
        <f t="shared" si="292"/>
        <v>0.1</v>
      </c>
      <c r="BA333">
        <f t="shared" si="293"/>
        <v>0.1</v>
      </c>
      <c r="BB333">
        <f t="shared" si="294"/>
        <v>0.1</v>
      </c>
      <c r="BC333">
        <f t="shared" si="295"/>
        <v>0.1</v>
      </c>
      <c r="BD333">
        <f t="shared" si="296"/>
        <v>0.1</v>
      </c>
      <c r="BE333">
        <f t="shared" si="297"/>
        <v>0.1</v>
      </c>
      <c r="BF333">
        <f t="shared" si="298"/>
        <v>0.1</v>
      </c>
      <c r="BG333">
        <f t="shared" si="299"/>
        <v>0.1</v>
      </c>
      <c r="BH333">
        <f t="shared" si="300"/>
        <v>0.1</v>
      </c>
      <c r="BI333">
        <f t="shared" si="301"/>
        <v>0.1</v>
      </c>
      <c r="BJ333">
        <f t="shared" si="302"/>
        <v>0.1</v>
      </c>
      <c r="BK333">
        <f t="shared" si="303"/>
        <v>10.1</v>
      </c>
      <c r="BM333">
        <f t="shared" si="304"/>
        <v>1.2999999999999998</v>
      </c>
      <c r="BN333">
        <f t="shared" si="305"/>
        <v>1.2999999999999998</v>
      </c>
      <c r="BO333">
        <f t="shared" si="306"/>
        <v>1.2999999999999998</v>
      </c>
      <c r="BP333">
        <f t="shared" si="307"/>
        <v>1.2999999999999998</v>
      </c>
      <c r="BQ333">
        <f t="shared" si="308"/>
        <v>1.2999999999999998</v>
      </c>
      <c r="BR333">
        <f t="shared" si="309"/>
        <v>1.2999999999999998</v>
      </c>
      <c r="BS333">
        <f t="shared" si="310"/>
        <v>1.2999999999999998</v>
      </c>
      <c r="BT333">
        <f t="shared" si="311"/>
        <v>1.2999999999999998</v>
      </c>
      <c r="BU333">
        <f t="shared" si="312"/>
        <v>1.2999999999999998</v>
      </c>
      <c r="BV333">
        <f t="shared" si="313"/>
        <v>1.2999999999999998</v>
      </c>
      <c r="BW333">
        <f t="shared" si="314"/>
        <v>1.2999999999999998</v>
      </c>
      <c r="BX333">
        <f t="shared" si="315"/>
        <v>1.2999999999999998</v>
      </c>
      <c r="BY333">
        <f t="shared" si="316"/>
        <v>1.2999999999999998</v>
      </c>
      <c r="BZ333">
        <f t="shared" si="317"/>
        <v>1.2999999999999998</v>
      </c>
      <c r="CA333">
        <f t="shared" si="318"/>
        <v>1.2999999999999998</v>
      </c>
      <c r="CB333">
        <f t="shared" si="319"/>
        <v>1.2999999999999998</v>
      </c>
      <c r="CC333">
        <f t="shared" si="320"/>
        <v>1.2999999999999998</v>
      </c>
      <c r="CD333">
        <f t="shared" si="321"/>
        <v>1.2999999999999998</v>
      </c>
      <c r="CE333">
        <f t="shared" si="322"/>
        <v>1.2999999999999998</v>
      </c>
      <c r="CF333">
        <f t="shared" si="323"/>
        <v>65.210000000000008</v>
      </c>
      <c r="CH333">
        <f t="shared" si="324"/>
        <v>123.91000000000001</v>
      </c>
      <c r="CI333">
        <f t="shared" si="325"/>
        <v>22.000000000000004</v>
      </c>
      <c r="CJ333">
        <f t="shared" si="326"/>
        <v>12</v>
      </c>
      <c r="CK333">
        <f t="shared" si="327"/>
        <v>89.910000000000011</v>
      </c>
      <c r="CL333">
        <f t="shared" si="328"/>
        <v>0</v>
      </c>
      <c r="CM333">
        <f t="shared" si="329"/>
        <v>0</v>
      </c>
    </row>
    <row r="334" spans="1:91" x14ac:dyDescent="0.2">
      <c r="A334">
        <v>317</v>
      </c>
      <c r="B334">
        <f>B$14*(10-lgd*COUNTIF(Defaults!$AI334:$AR334,"&lt;="&amp;B$17))</f>
        <v>1.5</v>
      </c>
      <c r="C334">
        <f>C$14*(10-lgd*COUNTIF(Defaults!$AI334:$AR334,"&lt;="&amp;C$17))</f>
        <v>1.5</v>
      </c>
      <c r="D334">
        <f>D$14*(10-lgd*COUNTIF(Defaults!$AI334:$AR334,"&lt;="&amp;D$17))</f>
        <v>1.5</v>
      </c>
      <c r="E334">
        <f>E$14*(10-lgd*COUNTIF(Defaults!$AI334:$AR334,"&lt;="&amp;E$17))</f>
        <v>1.5</v>
      </c>
      <c r="F334">
        <f>F$14*(10-lgd*COUNTIF(Defaults!$AI334:$AR334,"&lt;="&amp;F$17))</f>
        <v>1.5</v>
      </c>
      <c r="G334">
        <f>G$14*(10-lgd*COUNTIF(Defaults!$AI334:$AR334,"&lt;="&amp;G$17))</f>
        <v>1.5</v>
      </c>
      <c r="H334">
        <f>H$14*(10-lgd*COUNTIF(Defaults!$AI334:$AR334,"&lt;="&amp;H$17))</f>
        <v>1.5</v>
      </c>
      <c r="I334">
        <f>I$14*(10-lgd*COUNTIF(Defaults!$AI334:$AR334,"&lt;="&amp;I$17))</f>
        <v>1.5</v>
      </c>
      <c r="J334">
        <f>J$14*(10-lgd*COUNTIF(Defaults!$AI334:$AR334,"&lt;="&amp;J$17))</f>
        <v>1.5</v>
      </c>
      <c r="K334">
        <f>K$14*(10-lgd*COUNTIF(Defaults!$AI334:$AR334,"&lt;="&amp;K$17))</f>
        <v>1.5</v>
      </c>
      <c r="L334">
        <f>L$14*(10-lgd*COUNTIF(Defaults!$AI334:$AR334,"&lt;="&amp;L$17))</f>
        <v>1.5</v>
      </c>
      <c r="M334">
        <f>M$14*(10-lgd*COUNTIF(Defaults!$AI334:$AR334,"&lt;="&amp;M$17))</f>
        <v>1.5</v>
      </c>
      <c r="N334">
        <f>N$14*(10-lgd*COUNTIF(Defaults!$AI334:$AR334,"&lt;="&amp;N$17))</f>
        <v>1.5</v>
      </c>
      <c r="O334">
        <f>O$14*(10-lgd*COUNTIF(Defaults!$AI334:$AR334,"&lt;="&amp;O$17))</f>
        <v>1.5</v>
      </c>
      <c r="P334">
        <f>P$14*(10-lgd*COUNTIF(Defaults!$AI334:$AR334,"&lt;="&amp;P$17))</f>
        <v>1.5</v>
      </c>
      <c r="Q334">
        <f>Q$14*(10-lgd*COUNTIF(Defaults!$AI334:$AR334,"&lt;="&amp;Q$17))</f>
        <v>1.5</v>
      </c>
      <c r="R334">
        <f>R$14*(10-lgd*COUNTIF(Defaults!$AI334:$AR334,"&lt;="&amp;R$17))</f>
        <v>1.5</v>
      </c>
      <c r="S334">
        <f>S$14*(10-lgd*COUNTIF(Defaults!$AI334:$AR334,"&lt;="&amp;S$17))</f>
        <v>1.41</v>
      </c>
      <c r="T334">
        <f>T$14*(10-lgd*COUNTIF(Defaults!$AI334:$AR334,"&lt;="&amp;T$17))</f>
        <v>1.41</v>
      </c>
      <c r="U334">
        <f>U$14*(10-lgd*COUNTIF(Defaults!$AI334:$AR334,"&lt;="&amp;U$17))</f>
        <v>95.410000000000011</v>
      </c>
      <c r="W334">
        <f t="shared" si="264"/>
        <v>0.1</v>
      </c>
      <c r="X334">
        <f t="shared" si="265"/>
        <v>0.1</v>
      </c>
      <c r="Y334">
        <f t="shared" si="266"/>
        <v>0.1</v>
      </c>
      <c r="Z334">
        <f t="shared" si="267"/>
        <v>0.1</v>
      </c>
      <c r="AA334">
        <f t="shared" si="268"/>
        <v>0.1</v>
      </c>
      <c r="AB334">
        <f t="shared" si="269"/>
        <v>0.1</v>
      </c>
      <c r="AC334">
        <f t="shared" si="270"/>
        <v>0.1</v>
      </c>
      <c r="AD334">
        <f t="shared" si="271"/>
        <v>0.1</v>
      </c>
      <c r="AE334">
        <f t="shared" si="272"/>
        <v>0.1</v>
      </c>
      <c r="AF334">
        <f t="shared" si="273"/>
        <v>0.1</v>
      </c>
      <c r="AG334">
        <f t="shared" si="274"/>
        <v>0.1</v>
      </c>
      <c r="AH334">
        <f t="shared" si="275"/>
        <v>0.1</v>
      </c>
      <c r="AI334">
        <f t="shared" si="276"/>
        <v>0.1</v>
      </c>
      <c r="AJ334">
        <f t="shared" si="277"/>
        <v>0.1</v>
      </c>
      <c r="AK334">
        <f t="shared" si="278"/>
        <v>0.1</v>
      </c>
      <c r="AL334">
        <f t="shared" si="279"/>
        <v>0.1</v>
      </c>
      <c r="AM334">
        <f t="shared" si="280"/>
        <v>0.1</v>
      </c>
      <c r="AN334">
        <f t="shared" si="281"/>
        <v>0.1</v>
      </c>
      <c r="AO334">
        <f t="shared" si="282"/>
        <v>0.1</v>
      </c>
      <c r="AP334">
        <f t="shared" si="283"/>
        <v>20.100000000000001</v>
      </c>
      <c r="AR334">
        <f t="shared" si="284"/>
        <v>0.1</v>
      </c>
      <c r="AS334">
        <f t="shared" si="285"/>
        <v>0.1</v>
      </c>
      <c r="AT334">
        <f t="shared" si="286"/>
        <v>0.1</v>
      </c>
      <c r="AU334">
        <f t="shared" si="287"/>
        <v>0.1</v>
      </c>
      <c r="AV334">
        <f t="shared" si="288"/>
        <v>0.1</v>
      </c>
      <c r="AW334">
        <f t="shared" si="289"/>
        <v>0.1</v>
      </c>
      <c r="AX334">
        <f t="shared" si="290"/>
        <v>0.1</v>
      </c>
      <c r="AY334">
        <f t="shared" si="291"/>
        <v>0.1</v>
      </c>
      <c r="AZ334">
        <f t="shared" si="292"/>
        <v>0.1</v>
      </c>
      <c r="BA334">
        <f t="shared" si="293"/>
        <v>0.1</v>
      </c>
      <c r="BB334">
        <f t="shared" si="294"/>
        <v>0.1</v>
      </c>
      <c r="BC334">
        <f t="shared" si="295"/>
        <v>0.1</v>
      </c>
      <c r="BD334">
        <f t="shared" si="296"/>
        <v>0.1</v>
      </c>
      <c r="BE334">
        <f t="shared" si="297"/>
        <v>0.1</v>
      </c>
      <c r="BF334">
        <f t="shared" si="298"/>
        <v>0.1</v>
      </c>
      <c r="BG334">
        <f t="shared" si="299"/>
        <v>0.1</v>
      </c>
      <c r="BH334">
        <f t="shared" si="300"/>
        <v>0.1</v>
      </c>
      <c r="BI334">
        <f t="shared" si="301"/>
        <v>0.1</v>
      </c>
      <c r="BJ334">
        <f t="shared" si="302"/>
        <v>0.1</v>
      </c>
      <c r="BK334">
        <f t="shared" si="303"/>
        <v>10.1</v>
      </c>
      <c r="BM334">
        <f t="shared" si="304"/>
        <v>1.2999999999999998</v>
      </c>
      <c r="BN334">
        <f t="shared" si="305"/>
        <v>1.2999999999999998</v>
      </c>
      <c r="BO334">
        <f t="shared" si="306"/>
        <v>1.2999999999999998</v>
      </c>
      <c r="BP334">
        <f t="shared" si="307"/>
        <v>1.2999999999999998</v>
      </c>
      <c r="BQ334">
        <f t="shared" si="308"/>
        <v>1.2999999999999998</v>
      </c>
      <c r="BR334">
        <f t="shared" si="309"/>
        <v>1.2999999999999998</v>
      </c>
      <c r="BS334">
        <f t="shared" si="310"/>
        <v>1.2999999999999998</v>
      </c>
      <c r="BT334">
        <f t="shared" si="311"/>
        <v>1.2999999999999998</v>
      </c>
      <c r="BU334">
        <f t="shared" si="312"/>
        <v>1.2999999999999998</v>
      </c>
      <c r="BV334">
        <f t="shared" si="313"/>
        <v>1.2999999999999998</v>
      </c>
      <c r="BW334">
        <f t="shared" si="314"/>
        <v>1.2999999999999998</v>
      </c>
      <c r="BX334">
        <f t="shared" si="315"/>
        <v>1.2999999999999998</v>
      </c>
      <c r="BY334">
        <f t="shared" si="316"/>
        <v>1.2999999999999998</v>
      </c>
      <c r="BZ334">
        <f t="shared" si="317"/>
        <v>1.2999999999999998</v>
      </c>
      <c r="CA334">
        <f t="shared" si="318"/>
        <v>1.2999999999999998</v>
      </c>
      <c r="CB334">
        <f t="shared" si="319"/>
        <v>1.2999999999999998</v>
      </c>
      <c r="CC334">
        <f t="shared" si="320"/>
        <v>1.2999999999999998</v>
      </c>
      <c r="CD334">
        <f t="shared" si="321"/>
        <v>1.2099999999999997</v>
      </c>
      <c r="CE334">
        <f t="shared" si="322"/>
        <v>1.2099999999999997</v>
      </c>
      <c r="CF334">
        <f t="shared" si="323"/>
        <v>65.210000000000008</v>
      </c>
      <c r="CH334">
        <f t="shared" si="324"/>
        <v>123.73000000000002</v>
      </c>
      <c r="CI334">
        <f t="shared" si="325"/>
        <v>22.000000000000004</v>
      </c>
      <c r="CJ334">
        <f t="shared" si="326"/>
        <v>12</v>
      </c>
      <c r="CK334">
        <f t="shared" si="327"/>
        <v>89.730000000000018</v>
      </c>
      <c r="CL334">
        <f t="shared" si="328"/>
        <v>0</v>
      </c>
      <c r="CM334">
        <f t="shared" si="329"/>
        <v>0</v>
      </c>
    </row>
    <row r="335" spans="1:91" x14ac:dyDescent="0.2">
      <c r="A335">
        <v>318</v>
      </c>
      <c r="B335">
        <f>B$14*(10-lgd*COUNTIF(Defaults!$AI335:$AR335,"&lt;="&amp;B$17))</f>
        <v>1.5</v>
      </c>
      <c r="C335">
        <f>C$14*(10-lgd*COUNTIF(Defaults!$AI335:$AR335,"&lt;="&amp;C$17))</f>
        <v>1.5</v>
      </c>
      <c r="D335">
        <f>D$14*(10-lgd*COUNTIF(Defaults!$AI335:$AR335,"&lt;="&amp;D$17))</f>
        <v>1.5</v>
      </c>
      <c r="E335">
        <f>E$14*(10-lgd*COUNTIF(Defaults!$AI335:$AR335,"&lt;="&amp;E$17))</f>
        <v>1.5</v>
      </c>
      <c r="F335">
        <f>F$14*(10-lgd*COUNTIF(Defaults!$AI335:$AR335,"&lt;="&amp;F$17))</f>
        <v>1.5</v>
      </c>
      <c r="G335">
        <f>G$14*(10-lgd*COUNTIF(Defaults!$AI335:$AR335,"&lt;="&amp;G$17))</f>
        <v>1.5</v>
      </c>
      <c r="H335">
        <f>H$14*(10-lgd*COUNTIF(Defaults!$AI335:$AR335,"&lt;="&amp;H$17))</f>
        <v>1.5</v>
      </c>
      <c r="I335">
        <f>I$14*(10-lgd*COUNTIF(Defaults!$AI335:$AR335,"&lt;="&amp;I$17))</f>
        <v>1.5</v>
      </c>
      <c r="J335">
        <f>J$14*(10-lgd*COUNTIF(Defaults!$AI335:$AR335,"&lt;="&amp;J$17))</f>
        <v>1.5</v>
      </c>
      <c r="K335">
        <f>K$14*(10-lgd*COUNTIF(Defaults!$AI335:$AR335,"&lt;="&amp;K$17))</f>
        <v>1.5</v>
      </c>
      <c r="L335">
        <f>L$14*(10-lgd*COUNTIF(Defaults!$AI335:$AR335,"&lt;="&amp;L$17))</f>
        <v>1.5</v>
      </c>
      <c r="M335">
        <f>M$14*(10-lgd*COUNTIF(Defaults!$AI335:$AR335,"&lt;="&amp;M$17))</f>
        <v>1.5</v>
      </c>
      <c r="N335">
        <f>N$14*(10-lgd*COUNTIF(Defaults!$AI335:$AR335,"&lt;="&amp;N$17))</f>
        <v>1.5</v>
      </c>
      <c r="O335">
        <f>O$14*(10-lgd*COUNTIF(Defaults!$AI335:$AR335,"&lt;="&amp;O$17))</f>
        <v>1.5</v>
      </c>
      <c r="P335">
        <f>P$14*(10-lgd*COUNTIF(Defaults!$AI335:$AR335,"&lt;="&amp;P$17))</f>
        <v>1.5</v>
      </c>
      <c r="Q335">
        <f>Q$14*(10-lgd*COUNTIF(Defaults!$AI335:$AR335,"&lt;="&amp;Q$17))</f>
        <v>1.5</v>
      </c>
      <c r="R335">
        <f>R$14*(10-lgd*COUNTIF(Defaults!$AI335:$AR335,"&lt;="&amp;R$17))</f>
        <v>1.5</v>
      </c>
      <c r="S335">
        <f>S$14*(10-lgd*COUNTIF(Defaults!$AI335:$AR335,"&lt;="&amp;S$17))</f>
        <v>1.5</v>
      </c>
      <c r="T335">
        <f>T$14*(10-lgd*COUNTIF(Defaults!$AI335:$AR335,"&lt;="&amp;T$17))</f>
        <v>1.5</v>
      </c>
      <c r="U335">
        <f>U$14*(10-lgd*COUNTIF(Defaults!$AI335:$AR335,"&lt;="&amp;U$17))</f>
        <v>101.5</v>
      </c>
      <c r="W335">
        <f t="shared" si="264"/>
        <v>0.1</v>
      </c>
      <c r="X335">
        <f t="shared" si="265"/>
        <v>0.1</v>
      </c>
      <c r="Y335">
        <f t="shared" si="266"/>
        <v>0.1</v>
      </c>
      <c r="Z335">
        <f t="shared" si="267"/>
        <v>0.1</v>
      </c>
      <c r="AA335">
        <f t="shared" si="268"/>
        <v>0.1</v>
      </c>
      <c r="AB335">
        <f t="shared" si="269"/>
        <v>0.1</v>
      </c>
      <c r="AC335">
        <f t="shared" si="270"/>
        <v>0.1</v>
      </c>
      <c r="AD335">
        <f t="shared" si="271"/>
        <v>0.1</v>
      </c>
      <c r="AE335">
        <f t="shared" si="272"/>
        <v>0.1</v>
      </c>
      <c r="AF335">
        <f t="shared" si="273"/>
        <v>0.1</v>
      </c>
      <c r="AG335">
        <f t="shared" si="274"/>
        <v>0.1</v>
      </c>
      <c r="AH335">
        <f t="shared" si="275"/>
        <v>0.1</v>
      </c>
      <c r="AI335">
        <f t="shared" si="276"/>
        <v>0.1</v>
      </c>
      <c r="AJ335">
        <f t="shared" si="277"/>
        <v>0.1</v>
      </c>
      <c r="AK335">
        <f t="shared" si="278"/>
        <v>0.1</v>
      </c>
      <c r="AL335">
        <f t="shared" si="279"/>
        <v>0.1</v>
      </c>
      <c r="AM335">
        <f t="shared" si="280"/>
        <v>0.1</v>
      </c>
      <c r="AN335">
        <f t="shared" si="281"/>
        <v>0.1</v>
      </c>
      <c r="AO335">
        <f t="shared" si="282"/>
        <v>0.1</v>
      </c>
      <c r="AP335">
        <f t="shared" si="283"/>
        <v>20.100000000000001</v>
      </c>
      <c r="AR335">
        <f t="shared" si="284"/>
        <v>0.1</v>
      </c>
      <c r="AS335">
        <f t="shared" si="285"/>
        <v>0.1</v>
      </c>
      <c r="AT335">
        <f t="shared" si="286"/>
        <v>0.1</v>
      </c>
      <c r="AU335">
        <f t="shared" si="287"/>
        <v>0.1</v>
      </c>
      <c r="AV335">
        <f t="shared" si="288"/>
        <v>0.1</v>
      </c>
      <c r="AW335">
        <f t="shared" si="289"/>
        <v>0.1</v>
      </c>
      <c r="AX335">
        <f t="shared" si="290"/>
        <v>0.1</v>
      </c>
      <c r="AY335">
        <f t="shared" si="291"/>
        <v>0.1</v>
      </c>
      <c r="AZ335">
        <f t="shared" si="292"/>
        <v>0.1</v>
      </c>
      <c r="BA335">
        <f t="shared" si="293"/>
        <v>0.1</v>
      </c>
      <c r="BB335">
        <f t="shared" si="294"/>
        <v>0.1</v>
      </c>
      <c r="BC335">
        <f t="shared" si="295"/>
        <v>0.1</v>
      </c>
      <c r="BD335">
        <f t="shared" si="296"/>
        <v>0.1</v>
      </c>
      <c r="BE335">
        <f t="shared" si="297"/>
        <v>0.1</v>
      </c>
      <c r="BF335">
        <f t="shared" si="298"/>
        <v>0.1</v>
      </c>
      <c r="BG335">
        <f t="shared" si="299"/>
        <v>0.1</v>
      </c>
      <c r="BH335">
        <f t="shared" si="300"/>
        <v>0.1</v>
      </c>
      <c r="BI335">
        <f t="shared" si="301"/>
        <v>0.1</v>
      </c>
      <c r="BJ335">
        <f t="shared" si="302"/>
        <v>0.1</v>
      </c>
      <c r="BK335">
        <f t="shared" si="303"/>
        <v>10.1</v>
      </c>
      <c r="BM335">
        <f t="shared" si="304"/>
        <v>1.2999999999999998</v>
      </c>
      <c r="BN335">
        <f t="shared" si="305"/>
        <v>1.2999999999999998</v>
      </c>
      <c r="BO335">
        <f t="shared" si="306"/>
        <v>1.2999999999999998</v>
      </c>
      <c r="BP335">
        <f t="shared" si="307"/>
        <v>1.2999999999999998</v>
      </c>
      <c r="BQ335">
        <f t="shared" si="308"/>
        <v>1.2999999999999998</v>
      </c>
      <c r="BR335">
        <f t="shared" si="309"/>
        <v>1.2999999999999998</v>
      </c>
      <c r="BS335">
        <f t="shared" si="310"/>
        <v>1.2999999999999998</v>
      </c>
      <c r="BT335">
        <f t="shared" si="311"/>
        <v>1.2999999999999998</v>
      </c>
      <c r="BU335">
        <f t="shared" si="312"/>
        <v>1.2999999999999998</v>
      </c>
      <c r="BV335">
        <f t="shared" si="313"/>
        <v>1.2999999999999998</v>
      </c>
      <c r="BW335">
        <f t="shared" si="314"/>
        <v>1.2999999999999998</v>
      </c>
      <c r="BX335">
        <f t="shared" si="315"/>
        <v>1.2999999999999998</v>
      </c>
      <c r="BY335">
        <f t="shared" si="316"/>
        <v>1.2999999999999998</v>
      </c>
      <c r="BZ335">
        <f t="shared" si="317"/>
        <v>1.2999999999999998</v>
      </c>
      <c r="CA335">
        <f t="shared" si="318"/>
        <v>1.2999999999999998</v>
      </c>
      <c r="CB335">
        <f t="shared" si="319"/>
        <v>1.2999999999999998</v>
      </c>
      <c r="CC335">
        <f t="shared" si="320"/>
        <v>1.2999999999999998</v>
      </c>
      <c r="CD335">
        <f t="shared" si="321"/>
        <v>1.2999999999999998</v>
      </c>
      <c r="CE335">
        <f t="shared" si="322"/>
        <v>1.2999999999999998</v>
      </c>
      <c r="CF335">
        <f t="shared" si="323"/>
        <v>71.300000000000011</v>
      </c>
      <c r="CH335">
        <f t="shared" si="324"/>
        <v>130</v>
      </c>
      <c r="CI335">
        <f t="shared" si="325"/>
        <v>22.000000000000004</v>
      </c>
      <c r="CJ335">
        <f t="shared" si="326"/>
        <v>12</v>
      </c>
      <c r="CK335">
        <f t="shared" si="327"/>
        <v>96.000000000000014</v>
      </c>
      <c r="CL335">
        <f t="shared" si="328"/>
        <v>0</v>
      </c>
      <c r="CM335">
        <f t="shared" si="329"/>
        <v>0</v>
      </c>
    </row>
    <row r="336" spans="1:91" x14ac:dyDescent="0.2">
      <c r="A336">
        <v>319</v>
      </c>
      <c r="B336">
        <f>B$14*(10-lgd*COUNTIF(Defaults!$AI336:$AR336,"&lt;="&amp;B$17))</f>
        <v>1.5</v>
      </c>
      <c r="C336">
        <f>C$14*(10-lgd*COUNTIF(Defaults!$AI336:$AR336,"&lt;="&amp;C$17))</f>
        <v>1.5</v>
      </c>
      <c r="D336">
        <f>D$14*(10-lgd*COUNTIF(Defaults!$AI336:$AR336,"&lt;="&amp;D$17))</f>
        <v>1.5</v>
      </c>
      <c r="E336">
        <f>E$14*(10-lgd*COUNTIF(Defaults!$AI336:$AR336,"&lt;="&amp;E$17))</f>
        <v>1.5</v>
      </c>
      <c r="F336">
        <f>F$14*(10-lgd*COUNTIF(Defaults!$AI336:$AR336,"&lt;="&amp;F$17))</f>
        <v>1.5</v>
      </c>
      <c r="G336">
        <f>G$14*(10-lgd*COUNTIF(Defaults!$AI336:$AR336,"&lt;="&amp;G$17))</f>
        <v>1.5</v>
      </c>
      <c r="H336">
        <f>H$14*(10-lgd*COUNTIF(Defaults!$AI336:$AR336,"&lt;="&amp;H$17))</f>
        <v>1.5</v>
      </c>
      <c r="I336">
        <f>I$14*(10-lgd*COUNTIF(Defaults!$AI336:$AR336,"&lt;="&amp;I$17))</f>
        <v>1.5</v>
      </c>
      <c r="J336">
        <f>J$14*(10-lgd*COUNTIF(Defaults!$AI336:$AR336,"&lt;="&amp;J$17))</f>
        <v>1.5</v>
      </c>
      <c r="K336">
        <f>K$14*(10-lgd*COUNTIF(Defaults!$AI336:$AR336,"&lt;="&amp;K$17))</f>
        <v>1.5</v>
      </c>
      <c r="L336">
        <f>L$14*(10-lgd*COUNTIF(Defaults!$AI336:$AR336,"&lt;="&amp;L$17))</f>
        <v>1.5</v>
      </c>
      <c r="M336">
        <f>M$14*(10-lgd*COUNTIF(Defaults!$AI336:$AR336,"&lt;="&amp;M$17))</f>
        <v>1.5</v>
      </c>
      <c r="N336">
        <f>N$14*(10-lgd*COUNTIF(Defaults!$AI336:$AR336,"&lt;="&amp;N$17))</f>
        <v>1.5</v>
      </c>
      <c r="O336">
        <f>O$14*(10-lgd*COUNTIF(Defaults!$AI336:$AR336,"&lt;="&amp;O$17))</f>
        <v>1.5</v>
      </c>
      <c r="P336">
        <f>P$14*(10-lgd*COUNTIF(Defaults!$AI336:$AR336,"&lt;="&amp;P$17))</f>
        <v>1.5</v>
      </c>
      <c r="Q336">
        <f>Q$14*(10-lgd*COUNTIF(Defaults!$AI336:$AR336,"&lt;="&amp;Q$17))</f>
        <v>1.5</v>
      </c>
      <c r="R336">
        <f>R$14*(10-lgd*COUNTIF(Defaults!$AI336:$AR336,"&lt;="&amp;R$17))</f>
        <v>1.5</v>
      </c>
      <c r="S336">
        <f>S$14*(10-lgd*COUNTIF(Defaults!$AI336:$AR336,"&lt;="&amp;S$17))</f>
        <v>1.5</v>
      </c>
      <c r="T336">
        <f>T$14*(10-lgd*COUNTIF(Defaults!$AI336:$AR336,"&lt;="&amp;T$17))</f>
        <v>1.5</v>
      </c>
      <c r="U336">
        <f>U$14*(10-lgd*COUNTIF(Defaults!$AI336:$AR336,"&lt;="&amp;U$17))</f>
        <v>101.5</v>
      </c>
      <c r="W336">
        <f t="shared" si="264"/>
        <v>0.1</v>
      </c>
      <c r="X336">
        <f t="shared" si="265"/>
        <v>0.1</v>
      </c>
      <c r="Y336">
        <f t="shared" si="266"/>
        <v>0.1</v>
      </c>
      <c r="Z336">
        <f t="shared" si="267"/>
        <v>0.1</v>
      </c>
      <c r="AA336">
        <f t="shared" si="268"/>
        <v>0.1</v>
      </c>
      <c r="AB336">
        <f t="shared" si="269"/>
        <v>0.1</v>
      </c>
      <c r="AC336">
        <f t="shared" si="270"/>
        <v>0.1</v>
      </c>
      <c r="AD336">
        <f t="shared" si="271"/>
        <v>0.1</v>
      </c>
      <c r="AE336">
        <f t="shared" si="272"/>
        <v>0.1</v>
      </c>
      <c r="AF336">
        <f t="shared" si="273"/>
        <v>0.1</v>
      </c>
      <c r="AG336">
        <f t="shared" si="274"/>
        <v>0.1</v>
      </c>
      <c r="AH336">
        <f t="shared" si="275"/>
        <v>0.1</v>
      </c>
      <c r="AI336">
        <f t="shared" si="276"/>
        <v>0.1</v>
      </c>
      <c r="AJ336">
        <f t="shared" si="277"/>
        <v>0.1</v>
      </c>
      <c r="AK336">
        <f t="shared" si="278"/>
        <v>0.1</v>
      </c>
      <c r="AL336">
        <f t="shared" si="279"/>
        <v>0.1</v>
      </c>
      <c r="AM336">
        <f t="shared" si="280"/>
        <v>0.1</v>
      </c>
      <c r="AN336">
        <f t="shared" si="281"/>
        <v>0.1</v>
      </c>
      <c r="AO336">
        <f t="shared" si="282"/>
        <v>0.1</v>
      </c>
      <c r="AP336">
        <f t="shared" si="283"/>
        <v>20.100000000000001</v>
      </c>
      <c r="AR336">
        <f t="shared" si="284"/>
        <v>0.1</v>
      </c>
      <c r="AS336">
        <f t="shared" si="285"/>
        <v>0.1</v>
      </c>
      <c r="AT336">
        <f t="shared" si="286"/>
        <v>0.1</v>
      </c>
      <c r="AU336">
        <f t="shared" si="287"/>
        <v>0.1</v>
      </c>
      <c r="AV336">
        <f t="shared" si="288"/>
        <v>0.1</v>
      </c>
      <c r="AW336">
        <f t="shared" si="289"/>
        <v>0.1</v>
      </c>
      <c r="AX336">
        <f t="shared" si="290"/>
        <v>0.1</v>
      </c>
      <c r="AY336">
        <f t="shared" si="291"/>
        <v>0.1</v>
      </c>
      <c r="AZ336">
        <f t="shared" si="292"/>
        <v>0.1</v>
      </c>
      <c r="BA336">
        <f t="shared" si="293"/>
        <v>0.1</v>
      </c>
      <c r="BB336">
        <f t="shared" si="294"/>
        <v>0.1</v>
      </c>
      <c r="BC336">
        <f t="shared" si="295"/>
        <v>0.1</v>
      </c>
      <c r="BD336">
        <f t="shared" si="296"/>
        <v>0.1</v>
      </c>
      <c r="BE336">
        <f t="shared" si="297"/>
        <v>0.1</v>
      </c>
      <c r="BF336">
        <f t="shared" si="298"/>
        <v>0.1</v>
      </c>
      <c r="BG336">
        <f t="shared" si="299"/>
        <v>0.1</v>
      </c>
      <c r="BH336">
        <f t="shared" si="300"/>
        <v>0.1</v>
      </c>
      <c r="BI336">
        <f t="shared" si="301"/>
        <v>0.1</v>
      </c>
      <c r="BJ336">
        <f t="shared" si="302"/>
        <v>0.1</v>
      </c>
      <c r="BK336">
        <f t="shared" si="303"/>
        <v>10.1</v>
      </c>
      <c r="BM336">
        <f t="shared" si="304"/>
        <v>1.2999999999999998</v>
      </c>
      <c r="BN336">
        <f t="shared" si="305"/>
        <v>1.2999999999999998</v>
      </c>
      <c r="BO336">
        <f t="shared" si="306"/>
        <v>1.2999999999999998</v>
      </c>
      <c r="BP336">
        <f t="shared" si="307"/>
        <v>1.2999999999999998</v>
      </c>
      <c r="BQ336">
        <f t="shared" si="308"/>
        <v>1.2999999999999998</v>
      </c>
      <c r="BR336">
        <f t="shared" si="309"/>
        <v>1.2999999999999998</v>
      </c>
      <c r="BS336">
        <f t="shared" si="310"/>
        <v>1.2999999999999998</v>
      </c>
      <c r="BT336">
        <f t="shared" si="311"/>
        <v>1.2999999999999998</v>
      </c>
      <c r="BU336">
        <f t="shared" si="312"/>
        <v>1.2999999999999998</v>
      </c>
      <c r="BV336">
        <f t="shared" si="313"/>
        <v>1.2999999999999998</v>
      </c>
      <c r="BW336">
        <f t="shared" si="314"/>
        <v>1.2999999999999998</v>
      </c>
      <c r="BX336">
        <f t="shared" si="315"/>
        <v>1.2999999999999998</v>
      </c>
      <c r="BY336">
        <f t="shared" si="316"/>
        <v>1.2999999999999998</v>
      </c>
      <c r="BZ336">
        <f t="shared" si="317"/>
        <v>1.2999999999999998</v>
      </c>
      <c r="CA336">
        <f t="shared" si="318"/>
        <v>1.2999999999999998</v>
      </c>
      <c r="CB336">
        <f t="shared" si="319"/>
        <v>1.2999999999999998</v>
      </c>
      <c r="CC336">
        <f t="shared" si="320"/>
        <v>1.2999999999999998</v>
      </c>
      <c r="CD336">
        <f t="shared" si="321"/>
        <v>1.2999999999999998</v>
      </c>
      <c r="CE336">
        <f t="shared" si="322"/>
        <v>1.2999999999999998</v>
      </c>
      <c r="CF336">
        <f t="shared" si="323"/>
        <v>71.300000000000011</v>
      </c>
      <c r="CH336">
        <f t="shared" si="324"/>
        <v>130</v>
      </c>
      <c r="CI336">
        <f t="shared" si="325"/>
        <v>22.000000000000004</v>
      </c>
      <c r="CJ336">
        <f t="shared" si="326"/>
        <v>12</v>
      </c>
      <c r="CK336">
        <f t="shared" si="327"/>
        <v>96.000000000000014</v>
      </c>
      <c r="CL336">
        <f t="shared" si="328"/>
        <v>0</v>
      </c>
      <c r="CM336">
        <f t="shared" si="329"/>
        <v>0</v>
      </c>
    </row>
    <row r="337" spans="1:91" x14ac:dyDescent="0.2">
      <c r="A337">
        <v>320</v>
      </c>
      <c r="B337">
        <f>B$14*(10-lgd*COUNTIF(Defaults!$AI337:$AR337,"&lt;="&amp;B$17))</f>
        <v>1.5</v>
      </c>
      <c r="C337">
        <f>C$14*(10-lgd*COUNTIF(Defaults!$AI337:$AR337,"&lt;="&amp;C$17))</f>
        <v>1.5</v>
      </c>
      <c r="D337">
        <f>D$14*(10-lgd*COUNTIF(Defaults!$AI337:$AR337,"&lt;="&amp;D$17))</f>
        <v>1.5</v>
      </c>
      <c r="E337">
        <f>E$14*(10-lgd*COUNTIF(Defaults!$AI337:$AR337,"&lt;="&amp;E$17))</f>
        <v>1.5</v>
      </c>
      <c r="F337">
        <f>F$14*(10-lgd*COUNTIF(Defaults!$AI337:$AR337,"&lt;="&amp;F$17))</f>
        <v>1.5</v>
      </c>
      <c r="G337">
        <f>G$14*(10-lgd*COUNTIF(Defaults!$AI337:$AR337,"&lt;="&amp;G$17))</f>
        <v>1.5</v>
      </c>
      <c r="H337">
        <f>H$14*(10-lgd*COUNTIF(Defaults!$AI337:$AR337,"&lt;="&amp;H$17))</f>
        <v>1.5</v>
      </c>
      <c r="I337">
        <f>I$14*(10-lgd*COUNTIF(Defaults!$AI337:$AR337,"&lt;="&amp;I$17))</f>
        <v>1.5</v>
      </c>
      <c r="J337">
        <f>J$14*(10-lgd*COUNTIF(Defaults!$AI337:$AR337,"&lt;="&amp;J$17))</f>
        <v>1.41</v>
      </c>
      <c r="K337">
        <f>K$14*(10-lgd*COUNTIF(Defaults!$AI337:$AR337,"&lt;="&amp;K$17))</f>
        <v>1.41</v>
      </c>
      <c r="L337">
        <f>L$14*(10-lgd*COUNTIF(Defaults!$AI337:$AR337,"&lt;="&amp;L$17))</f>
        <v>1.41</v>
      </c>
      <c r="M337">
        <f>M$14*(10-lgd*COUNTIF(Defaults!$AI337:$AR337,"&lt;="&amp;M$17))</f>
        <v>1.41</v>
      </c>
      <c r="N337">
        <f>N$14*(10-lgd*COUNTIF(Defaults!$AI337:$AR337,"&lt;="&amp;N$17))</f>
        <v>1.41</v>
      </c>
      <c r="O337">
        <f>O$14*(10-lgd*COUNTIF(Defaults!$AI337:$AR337,"&lt;="&amp;O$17))</f>
        <v>1.41</v>
      </c>
      <c r="P337">
        <f>P$14*(10-lgd*COUNTIF(Defaults!$AI337:$AR337,"&lt;="&amp;P$17))</f>
        <v>1.41</v>
      </c>
      <c r="Q337">
        <f>Q$14*(10-lgd*COUNTIF(Defaults!$AI337:$AR337,"&lt;="&amp;Q$17))</f>
        <v>1.41</v>
      </c>
      <c r="R337">
        <f>R$14*(10-lgd*COUNTIF(Defaults!$AI337:$AR337,"&lt;="&amp;R$17))</f>
        <v>1.32</v>
      </c>
      <c r="S337">
        <f>S$14*(10-lgd*COUNTIF(Defaults!$AI337:$AR337,"&lt;="&amp;S$17))</f>
        <v>1.32</v>
      </c>
      <c r="T337">
        <f>T$14*(10-lgd*COUNTIF(Defaults!$AI337:$AR337,"&lt;="&amp;T$17))</f>
        <v>1.32</v>
      </c>
      <c r="U337">
        <f>U$14*(10-lgd*COUNTIF(Defaults!$AI337:$AR337,"&lt;="&amp;U$17))</f>
        <v>89.320000000000007</v>
      </c>
      <c r="W337">
        <f t="shared" si="264"/>
        <v>0.1</v>
      </c>
      <c r="X337">
        <f t="shared" si="265"/>
        <v>0.1</v>
      </c>
      <c r="Y337">
        <f t="shared" si="266"/>
        <v>0.1</v>
      </c>
      <c r="Z337">
        <f t="shared" si="267"/>
        <v>0.1</v>
      </c>
      <c r="AA337">
        <f t="shared" si="268"/>
        <v>0.1</v>
      </c>
      <c r="AB337">
        <f t="shared" si="269"/>
        <v>0.1</v>
      </c>
      <c r="AC337">
        <f t="shared" si="270"/>
        <v>0.1</v>
      </c>
      <c r="AD337">
        <f t="shared" si="271"/>
        <v>0.1</v>
      </c>
      <c r="AE337">
        <f t="shared" si="272"/>
        <v>0.1</v>
      </c>
      <c r="AF337">
        <f t="shared" si="273"/>
        <v>0.1</v>
      </c>
      <c r="AG337">
        <f t="shared" si="274"/>
        <v>0.1</v>
      </c>
      <c r="AH337">
        <f t="shared" si="275"/>
        <v>0.1</v>
      </c>
      <c r="AI337">
        <f t="shared" si="276"/>
        <v>0.1</v>
      </c>
      <c r="AJ337">
        <f t="shared" si="277"/>
        <v>0.1</v>
      </c>
      <c r="AK337">
        <f t="shared" si="278"/>
        <v>0.1</v>
      </c>
      <c r="AL337">
        <f t="shared" si="279"/>
        <v>0.1</v>
      </c>
      <c r="AM337">
        <f t="shared" si="280"/>
        <v>0.1</v>
      </c>
      <c r="AN337">
        <f t="shared" si="281"/>
        <v>0.1</v>
      </c>
      <c r="AO337">
        <f t="shared" si="282"/>
        <v>0.1</v>
      </c>
      <c r="AP337">
        <f t="shared" si="283"/>
        <v>20.100000000000001</v>
      </c>
      <c r="AR337">
        <f t="shared" si="284"/>
        <v>0.1</v>
      </c>
      <c r="AS337">
        <f t="shared" si="285"/>
        <v>0.1</v>
      </c>
      <c r="AT337">
        <f t="shared" si="286"/>
        <v>0.1</v>
      </c>
      <c r="AU337">
        <f t="shared" si="287"/>
        <v>0.1</v>
      </c>
      <c r="AV337">
        <f t="shared" si="288"/>
        <v>0.1</v>
      </c>
      <c r="AW337">
        <f t="shared" si="289"/>
        <v>0.1</v>
      </c>
      <c r="AX337">
        <f t="shared" si="290"/>
        <v>0.1</v>
      </c>
      <c r="AY337">
        <f t="shared" si="291"/>
        <v>0.1</v>
      </c>
      <c r="AZ337">
        <f t="shared" si="292"/>
        <v>0.1</v>
      </c>
      <c r="BA337">
        <f t="shared" si="293"/>
        <v>0.1</v>
      </c>
      <c r="BB337">
        <f t="shared" si="294"/>
        <v>0.1</v>
      </c>
      <c r="BC337">
        <f t="shared" si="295"/>
        <v>0.1</v>
      </c>
      <c r="BD337">
        <f t="shared" si="296"/>
        <v>0.1</v>
      </c>
      <c r="BE337">
        <f t="shared" si="297"/>
        <v>0.1</v>
      </c>
      <c r="BF337">
        <f t="shared" si="298"/>
        <v>0.1</v>
      </c>
      <c r="BG337">
        <f t="shared" si="299"/>
        <v>0.1</v>
      </c>
      <c r="BH337">
        <f t="shared" si="300"/>
        <v>0.1</v>
      </c>
      <c r="BI337">
        <f t="shared" si="301"/>
        <v>0.1</v>
      </c>
      <c r="BJ337">
        <f t="shared" si="302"/>
        <v>0.1</v>
      </c>
      <c r="BK337">
        <f t="shared" si="303"/>
        <v>10.1</v>
      </c>
      <c r="BM337">
        <f t="shared" si="304"/>
        <v>1.2999999999999998</v>
      </c>
      <c r="BN337">
        <f t="shared" si="305"/>
        <v>1.2999999999999998</v>
      </c>
      <c r="BO337">
        <f t="shared" si="306"/>
        <v>1.2999999999999998</v>
      </c>
      <c r="BP337">
        <f t="shared" si="307"/>
        <v>1.2999999999999998</v>
      </c>
      <c r="BQ337">
        <f t="shared" si="308"/>
        <v>1.2999999999999998</v>
      </c>
      <c r="BR337">
        <f t="shared" si="309"/>
        <v>1.2999999999999998</v>
      </c>
      <c r="BS337">
        <f t="shared" si="310"/>
        <v>1.2999999999999998</v>
      </c>
      <c r="BT337">
        <f t="shared" si="311"/>
        <v>1.2999999999999998</v>
      </c>
      <c r="BU337">
        <f t="shared" si="312"/>
        <v>1.2099999999999997</v>
      </c>
      <c r="BV337">
        <f t="shared" si="313"/>
        <v>1.2099999999999997</v>
      </c>
      <c r="BW337">
        <f t="shared" si="314"/>
        <v>1.2099999999999997</v>
      </c>
      <c r="BX337">
        <f t="shared" si="315"/>
        <v>1.2099999999999997</v>
      </c>
      <c r="BY337">
        <f t="shared" si="316"/>
        <v>1.2099999999999997</v>
      </c>
      <c r="BZ337">
        <f t="shared" si="317"/>
        <v>1.2099999999999997</v>
      </c>
      <c r="CA337">
        <f t="shared" si="318"/>
        <v>1.2099999999999997</v>
      </c>
      <c r="CB337">
        <f t="shared" si="319"/>
        <v>1.2099999999999997</v>
      </c>
      <c r="CC337">
        <f t="shared" si="320"/>
        <v>1.1199999999999999</v>
      </c>
      <c r="CD337">
        <f t="shared" si="321"/>
        <v>1.1199999999999999</v>
      </c>
      <c r="CE337">
        <f t="shared" si="322"/>
        <v>1.1199999999999999</v>
      </c>
      <c r="CF337">
        <f t="shared" si="323"/>
        <v>59.12</v>
      </c>
      <c r="CH337">
        <f t="shared" si="324"/>
        <v>116.56</v>
      </c>
      <c r="CI337">
        <f t="shared" si="325"/>
        <v>22.000000000000004</v>
      </c>
      <c r="CJ337">
        <f t="shared" si="326"/>
        <v>12</v>
      </c>
      <c r="CK337">
        <f t="shared" si="327"/>
        <v>82.56</v>
      </c>
      <c r="CL337">
        <f t="shared" si="328"/>
        <v>0</v>
      </c>
      <c r="CM337">
        <f t="shared" si="329"/>
        <v>0</v>
      </c>
    </row>
    <row r="338" spans="1:91" x14ac:dyDescent="0.2">
      <c r="A338">
        <v>321</v>
      </c>
      <c r="B338">
        <f>B$14*(10-lgd*COUNTIF(Defaults!$AI338:$AR338,"&lt;="&amp;B$17))</f>
        <v>1.41</v>
      </c>
      <c r="C338">
        <f>C$14*(10-lgd*COUNTIF(Defaults!$AI338:$AR338,"&lt;="&amp;C$17))</f>
        <v>1.41</v>
      </c>
      <c r="D338">
        <f>D$14*(10-lgd*COUNTIF(Defaults!$AI338:$AR338,"&lt;="&amp;D$17))</f>
        <v>1.41</v>
      </c>
      <c r="E338">
        <f>E$14*(10-lgd*COUNTIF(Defaults!$AI338:$AR338,"&lt;="&amp;E$17))</f>
        <v>1.41</v>
      </c>
      <c r="F338">
        <f>F$14*(10-lgd*COUNTIF(Defaults!$AI338:$AR338,"&lt;="&amp;F$17))</f>
        <v>1.32</v>
      </c>
      <c r="G338">
        <f>G$14*(10-lgd*COUNTIF(Defaults!$AI338:$AR338,"&lt;="&amp;G$17))</f>
        <v>1.2299999999999998</v>
      </c>
      <c r="H338">
        <f>H$14*(10-lgd*COUNTIF(Defaults!$AI338:$AR338,"&lt;="&amp;H$17))</f>
        <v>1.2299999999999998</v>
      </c>
      <c r="I338">
        <f>I$14*(10-lgd*COUNTIF(Defaults!$AI338:$AR338,"&lt;="&amp;I$17))</f>
        <v>1.1399999999999999</v>
      </c>
      <c r="J338">
        <f>J$14*(10-lgd*COUNTIF(Defaults!$AI338:$AR338,"&lt;="&amp;J$17))</f>
        <v>1.1399999999999999</v>
      </c>
      <c r="K338">
        <f>K$14*(10-lgd*COUNTIF(Defaults!$AI338:$AR338,"&lt;="&amp;K$17))</f>
        <v>1.1399999999999999</v>
      </c>
      <c r="L338">
        <f>L$14*(10-lgd*COUNTIF(Defaults!$AI338:$AR338,"&lt;="&amp;L$17))</f>
        <v>1.05</v>
      </c>
      <c r="M338">
        <f>M$14*(10-lgd*COUNTIF(Defaults!$AI338:$AR338,"&lt;="&amp;M$17))</f>
        <v>1.05</v>
      </c>
      <c r="N338">
        <f>N$14*(10-lgd*COUNTIF(Defaults!$AI338:$AR338,"&lt;="&amp;N$17))</f>
        <v>1.05</v>
      </c>
      <c r="O338">
        <f>O$14*(10-lgd*COUNTIF(Defaults!$AI338:$AR338,"&lt;="&amp;O$17))</f>
        <v>0.96</v>
      </c>
      <c r="P338">
        <f>P$14*(10-lgd*COUNTIF(Defaults!$AI338:$AR338,"&lt;="&amp;P$17))</f>
        <v>0.87</v>
      </c>
      <c r="Q338">
        <f>Q$14*(10-lgd*COUNTIF(Defaults!$AI338:$AR338,"&lt;="&amp;Q$17))</f>
        <v>0.87</v>
      </c>
      <c r="R338">
        <f>R$14*(10-lgd*COUNTIF(Defaults!$AI338:$AR338,"&lt;="&amp;R$17))</f>
        <v>0.87</v>
      </c>
      <c r="S338">
        <f>S$14*(10-lgd*COUNTIF(Defaults!$AI338:$AR338,"&lt;="&amp;S$17))</f>
        <v>0.87</v>
      </c>
      <c r="T338">
        <f>T$14*(10-lgd*COUNTIF(Defaults!$AI338:$AR338,"&lt;="&amp;T$17))</f>
        <v>0.87</v>
      </c>
      <c r="U338">
        <f>U$14*(10-lgd*COUNTIF(Defaults!$AI338:$AR338,"&lt;="&amp;U$17))</f>
        <v>52.78</v>
      </c>
      <c r="W338">
        <f t="shared" ref="W338:W401" si="330">MIN(B338,B$15)</f>
        <v>0.1</v>
      </c>
      <c r="X338">
        <f t="shared" ref="X338:X401" si="331">MIN(C338,C$15)</f>
        <v>0.1</v>
      </c>
      <c r="Y338">
        <f t="shared" ref="Y338:Y401" si="332">MIN(D338,D$15)</f>
        <v>0.1</v>
      </c>
      <c r="Z338">
        <f t="shared" ref="Z338:Z401" si="333">MIN(E338,E$15)</f>
        <v>0.1</v>
      </c>
      <c r="AA338">
        <f t="shared" ref="AA338:AA401" si="334">MIN(F338,F$15)</f>
        <v>0.1</v>
      </c>
      <c r="AB338">
        <f t="shared" ref="AB338:AB401" si="335">MIN(G338,G$15)</f>
        <v>0.1</v>
      </c>
      <c r="AC338">
        <f t="shared" ref="AC338:AC401" si="336">MIN(H338,H$15)</f>
        <v>0.1</v>
      </c>
      <c r="AD338">
        <f t="shared" ref="AD338:AD401" si="337">MIN(I338,I$15)</f>
        <v>0.1</v>
      </c>
      <c r="AE338">
        <f t="shared" ref="AE338:AE401" si="338">MIN(J338,J$15)</f>
        <v>0.1</v>
      </c>
      <c r="AF338">
        <f t="shared" ref="AF338:AF401" si="339">MIN(K338,K$15)</f>
        <v>0.1</v>
      </c>
      <c r="AG338">
        <f t="shared" ref="AG338:AG401" si="340">MIN(L338,L$15)</f>
        <v>0.1</v>
      </c>
      <c r="AH338">
        <f t="shared" ref="AH338:AH401" si="341">MIN(M338,M$15)</f>
        <v>0.1</v>
      </c>
      <c r="AI338">
        <f t="shared" ref="AI338:AI401" si="342">MIN(N338,N$15)</f>
        <v>0.1</v>
      </c>
      <c r="AJ338">
        <f t="shared" ref="AJ338:AJ401" si="343">MIN(O338,O$15)</f>
        <v>0.1</v>
      </c>
      <c r="AK338">
        <f t="shared" ref="AK338:AK401" si="344">MIN(P338,P$15)</f>
        <v>0.1</v>
      </c>
      <c r="AL338">
        <f t="shared" ref="AL338:AL401" si="345">MIN(Q338,Q$15)</f>
        <v>0.1</v>
      </c>
      <c r="AM338">
        <f t="shared" ref="AM338:AM401" si="346">MIN(R338,R$15)</f>
        <v>0.1</v>
      </c>
      <c r="AN338">
        <f t="shared" ref="AN338:AN401" si="347">MIN(S338,S$15)</f>
        <v>0.1</v>
      </c>
      <c r="AO338">
        <f t="shared" ref="AO338:AO401" si="348">MIN(T338,T$15)</f>
        <v>0.1</v>
      </c>
      <c r="AP338">
        <f t="shared" ref="AP338:AP401" si="349">MIN(U338,U$15)</f>
        <v>20.100000000000001</v>
      </c>
      <c r="AR338">
        <f t="shared" ref="AR338:AR401" si="350">MIN(B338-W338,B$16)</f>
        <v>0.1</v>
      </c>
      <c r="AS338">
        <f t="shared" ref="AS338:AS401" si="351">MIN(C338-X338,C$16)</f>
        <v>0.1</v>
      </c>
      <c r="AT338">
        <f t="shared" ref="AT338:AT401" si="352">MIN(D338-Y338,D$16)</f>
        <v>0.1</v>
      </c>
      <c r="AU338">
        <f t="shared" ref="AU338:AU401" si="353">MIN(E338-Z338,E$16)</f>
        <v>0.1</v>
      </c>
      <c r="AV338">
        <f t="shared" ref="AV338:AV401" si="354">MIN(F338-AA338,F$16)</f>
        <v>0.1</v>
      </c>
      <c r="AW338">
        <f t="shared" ref="AW338:AW401" si="355">MIN(G338-AB338,G$16)</f>
        <v>0.1</v>
      </c>
      <c r="AX338">
        <f t="shared" ref="AX338:AX401" si="356">MIN(H338-AC338,H$16)</f>
        <v>0.1</v>
      </c>
      <c r="AY338">
        <f t="shared" ref="AY338:AY401" si="357">MIN(I338-AD338,I$16)</f>
        <v>0.1</v>
      </c>
      <c r="AZ338">
        <f t="shared" ref="AZ338:AZ401" si="358">MIN(J338-AE338,J$16)</f>
        <v>0.1</v>
      </c>
      <c r="BA338">
        <f t="shared" ref="BA338:BA401" si="359">MIN(K338-AF338,K$16)</f>
        <v>0.1</v>
      </c>
      <c r="BB338">
        <f t="shared" ref="BB338:BB401" si="360">MIN(L338-AG338,L$16)</f>
        <v>0.1</v>
      </c>
      <c r="BC338">
        <f t="shared" ref="BC338:BC401" si="361">MIN(M338-AH338,M$16)</f>
        <v>0.1</v>
      </c>
      <c r="BD338">
        <f t="shared" ref="BD338:BD401" si="362">MIN(N338-AI338,N$16)</f>
        <v>0.1</v>
      </c>
      <c r="BE338">
        <f t="shared" ref="BE338:BE401" si="363">MIN(O338-AJ338,O$16)</f>
        <v>0.1</v>
      </c>
      <c r="BF338">
        <f t="shared" ref="BF338:BF401" si="364">MIN(P338-AK338,P$16)</f>
        <v>0.1</v>
      </c>
      <c r="BG338">
        <f t="shared" ref="BG338:BG401" si="365">MIN(Q338-AL338,Q$16)</f>
        <v>0.1</v>
      </c>
      <c r="BH338">
        <f t="shared" ref="BH338:BH401" si="366">MIN(R338-AM338,R$16)</f>
        <v>0.1</v>
      </c>
      <c r="BI338">
        <f t="shared" ref="BI338:BI401" si="367">MIN(S338-AN338,S$16)</f>
        <v>0.1</v>
      </c>
      <c r="BJ338">
        <f t="shared" ref="BJ338:BJ401" si="368">MIN(T338-AO338,T$16)</f>
        <v>0.1</v>
      </c>
      <c r="BK338">
        <f t="shared" ref="BK338:BK401" si="369">MIN(U338-AP338,U$16)</f>
        <v>10.1</v>
      </c>
      <c r="BM338">
        <f t="shared" ref="BM338:BM401" si="370">B338-W338-AR338</f>
        <v>1.2099999999999997</v>
      </c>
      <c r="BN338">
        <f t="shared" ref="BN338:BN401" si="371">C338-X338-AS338</f>
        <v>1.2099999999999997</v>
      </c>
      <c r="BO338">
        <f t="shared" ref="BO338:BO401" si="372">D338-Y338-AT338</f>
        <v>1.2099999999999997</v>
      </c>
      <c r="BP338">
        <f t="shared" ref="BP338:BP401" si="373">E338-Z338-AU338</f>
        <v>1.2099999999999997</v>
      </c>
      <c r="BQ338">
        <f t="shared" ref="BQ338:BQ401" si="374">F338-AA338-AV338</f>
        <v>1.1199999999999999</v>
      </c>
      <c r="BR338">
        <f t="shared" ref="BR338:BR401" si="375">G338-AB338-AW338</f>
        <v>1.0299999999999996</v>
      </c>
      <c r="BS338">
        <f t="shared" ref="BS338:BS401" si="376">H338-AC338-AX338</f>
        <v>1.0299999999999996</v>
      </c>
      <c r="BT338">
        <f t="shared" ref="BT338:BT401" si="377">I338-AD338-AY338</f>
        <v>0.93999999999999984</v>
      </c>
      <c r="BU338">
        <f t="shared" ref="BU338:BU401" si="378">J338-AE338-AZ338</f>
        <v>0.93999999999999984</v>
      </c>
      <c r="BV338">
        <f t="shared" ref="BV338:BV401" si="379">K338-AF338-BA338</f>
        <v>0.93999999999999984</v>
      </c>
      <c r="BW338">
        <f t="shared" ref="BW338:BW401" si="380">L338-AG338-BB338</f>
        <v>0.85000000000000009</v>
      </c>
      <c r="BX338">
        <f t="shared" ref="BX338:BX401" si="381">M338-AH338-BC338</f>
        <v>0.85000000000000009</v>
      </c>
      <c r="BY338">
        <f t="shared" ref="BY338:BY401" si="382">N338-AI338-BD338</f>
        <v>0.85000000000000009</v>
      </c>
      <c r="BZ338">
        <f t="shared" ref="BZ338:BZ401" si="383">O338-AJ338-BE338</f>
        <v>0.76</v>
      </c>
      <c r="CA338">
        <f t="shared" ref="CA338:CA401" si="384">P338-AK338-BF338</f>
        <v>0.67</v>
      </c>
      <c r="CB338">
        <f t="shared" ref="CB338:CB401" si="385">Q338-AL338-BG338</f>
        <v>0.67</v>
      </c>
      <c r="CC338">
        <f t="shared" ref="CC338:CC401" si="386">R338-AM338-BH338</f>
        <v>0.67</v>
      </c>
      <c r="CD338">
        <f t="shared" ref="CD338:CD401" si="387">S338-AN338-BI338</f>
        <v>0.67</v>
      </c>
      <c r="CE338">
        <f t="shared" ref="CE338:CE401" si="388">T338-AO338-BJ338</f>
        <v>0.67</v>
      </c>
      <c r="CF338">
        <f t="shared" ref="CF338:CF401" si="389">U338-AP338-BK338</f>
        <v>22.58</v>
      </c>
      <c r="CH338">
        <f t="shared" ref="CH338:CH401" si="390">SUM($B338:$U338)</f>
        <v>74.080000000000013</v>
      </c>
      <c r="CI338">
        <f t="shared" ref="CI338:CI401" si="391">SUM($W338:$AP338)</f>
        <v>22.000000000000004</v>
      </c>
      <c r="CJ338">
        <f t="shared" ref="CJ338:CJ401" si="392">SUM($AR338:$BK338)</f>
        <v>12</v>
      </c>
      <c r="CK338">
        <f t="shared" ref="CK338:CK401" si="393">SUM($BM338:$CF338)</f>
        <v>40.08</v>
      </c>
      <c r="CL338">
        <f t="shared" ref="CL338:CL401" si="394">IF(CI338&lt;SUM($B$15:$U$15)-0.000000001,1,0)</f>
        <v>0</v>
      </c>
      <c r="CM338">
        <f t="shared" ref="CM338:CM401" si="395">IF(CJ338&lt;SUM($B$16:$U$16)-0.000000001,1,0)</f>
        <v>0</v>
      </c>
    </row>
    <row r="339" spans="1:91" x14ac:dyDescent="0.2">
      <c r="A339">
        <v>322</v>
      </c>
      <c r="B339">
        <f>B$14*(10-lgd*COUNTIF(Defaults!$AI339:$AR339,"&lt;="&amp;B$17))</f>
        <v>1.5</v>
      </c>
      <c r="C339">
        <f>C$14*(10-lgd*COUNTIF(Defaults!$AI339:$AR339,"&lt;="&amp;C$17))</f>
        <v>1.5</v>
      </c>
      <c r="D339">
        <f>D$14*(10-lgd*COUNTIF(Defaults!$AI339:$AR339,"&lt;="&amp;D$17))</f>
        <v>1.5</v>
      </c>
      <c r="E339">
        <f>E$14*(10-lgd*COUNTIF(Defaults!$AI339:$AR339,"&lt;="&amp;E$17))</f>
        <v>1.41</v>
      </c>
      <c r="F339">
        <f>F$14*(10-lgd*COUNTIF(Defaults!$AI339:$AR339,"&lt;="&amp;F$17))</f>
        <v>1.41</v>
      </c>
      <c r="G339">
        <f>G$14*(10-lgd*COUNTIF(Defaults!$AI339:$AR339,"&lt;="&amp;G$17))</f>
        <v>1.41</v>
      </c>
      <c r="H339">
        <f>H$14*(10-lgd*COUNTIF(Defaults!$AI339:$AR339,"&lt;="&amp;H$17))</f>
        <v>1.41</v>
      </c>
      <c r="I339">
        <f>I$14*(10-lgd*COUNTIF(Defaults!$AI339:$AR339,"&lt;="&amp;I$17))</f>
        <v>1.41</v>
      </c>
      <c r="J339">
        <f>J$14*(10-lgd*COUNTIF(Defaults!$AI339:$AR339,"&lt;="&amp;J$17))</f>
        <v>1.41</v>
      </c>
      <c r="K339">
        <f>K$14*(10-lgd*COUNTIF(Defaults!$AI339:$AR339,"&lt;="&amp;K$17))</f>
        <v>1.41</v>
      </c>
      <c r="L339">
        <f>L$14*(10-lgd*COUNTIF(Defaults!$AI339:$AR339,"&lt;="&amp;L$17))</f>
        <v>1.41</v>
      </c>
      <c r="M339">
        <f>M$14*(10-lgd*COUNTIF(Defaults!$AI339:$AR339,"&lt;="&amp;M$17))</f>
        <v>1.41</v>
      </c>
      <c r="N339">
        <f>N$14*(10-lgd*COUNTIF(Defaults!$AI339:$AR339,"&lt;="&amp;N$17))</f>
        <v>1.41</v>
      </c>
      <c r="O339">
        <f>O$14*(10-lgd*COUNTIF(Defaults!$AI339:$AR339,"&lt;="&amp;O$17))</f>
        <v>1.41</v>
      </c>
      <c r="P339">
        <f>P$14*(10-lgd*COUNTIF(Defaults!$AI339:$AR339,"&lt;="&amp;P$17))</f>
        <v>1.41</v>
      </c>
      <c r="Q339">
        <f>Q$14*(10-lgd*COUNTIF(Defaults!$AI339:$AR339,"&lt;="&amp;Q$17))</f>
        <v>1.41</v>
      </c>
      <c r="R339">
        <f>R$14*(10-lgd*COUNTIF(Defaults!$AI339:$AR339,"&lt;="&amp;R$17))</f>
        <v>1.41</v>
      </c>
      <c r="S339">
        <f>S$14*(10-lgd*COUNTIF(Defaults!$AI339:$AR339,"&lt;="&amp;S$17))</f>
        <v>1.41</v>
      </c>
      <c r="T339">
        <f>T$14*(10-lgd*COUNTIF(Defaults!$AI339:$AR339,"&lt;="&amp;T$17))</f>
        <v>1.41</v>
      </c>
      <c r="U339">
        <f>U$14*(10-lgd*COUNTIF(Defaults!$AI339:$AR339,"&lt;="&amp;U$17))</f>
        <v>95.410000000000011</v>
      </c>
      <c r="W339">
        <f t="shared" si="330"/>
        <v>0.1</v>
      </c>
      <c r="X339">
        <f t="shared" si="331"/>
        <v>0.1</v>
      </c>
      <c r="Y339">
        <f t="shared" si="332"/>
        <v>0.1</v>
      </c>
      <c r="Z339">
        <f t="shared" si="333"/>
        <v>0.1</v>
      </c>
      <c r="AA339">
        <f t="shared" si="334"/>
        <v>0.1</v>
      </c>
      <c r="AB339">
        <f t="shared" si="335"/>
        <v>0.1</v>
      </c>
      <c r="AC339">
        <f t="shared" si="336"/>
        <v>0.1</v>
      </c>
      <c r="AD339">
        <f t="shared" si="337"/>
        <v>0.1</v>
      </c>
      <c r="AE339">
        <f t="shared" si="338"/>
        <v>0.1</v>
      </c>
      <c r="AF339">
        <f t="shared" si="339"/>
        <v>0.1</v>
      </c>
      <c r="AG339">
        <f t="shared" si="340"/>
        <v>0.1</v>
      </c>
      <c r="AH339">
        <f t="shared" si="341"/>
        <v>0.1</v>
      </c>
      <c r="AI339">
        <f t="shared" si="342"/>
        <v>0.1</v>
      </c>
      <c r="AJ339">
        <f t="shared" si="343"/>
        <v>0.1</v>
      </c>
      <c r="AK339">
        <f t="shared" si="344"/>
        <v>0.1</v>
      </c>
      <c r="AL339">
        <f t="shared" si="345"/>
        <v>0.1</v>
      </c>
      <c r="AM339">
        <f t="shared" si="346"/>
        <v>0.1</v>
      </c>
      <c r="AN339">
        <f t="shared" si="347"/>
        <v>0.1</v>
      </c>
      <c r="AO339">
        <f t="shared" si="348"/>
        <v>0.1</v>
      </c>
      <c r="AP339">
        <f t="shared" si="349"/>
        <v>20.100000000000001</v>
      </c>
      <c r="AR339">
        <f t="shared" si="350"/>
        <v>0.1</v>
      </c>
      <c r="AS339">
        <f t="shared" si="351"/>
        <v>0.1</v>
      </c>
      <c r="AT339">
        <f t="shared" si="352"/>
        <v>0.1</v>
      </c>
      <c r="AU339">
        <f t="shared" si="353"/>
        <v>0.1</v>
      </c>
      <c r="AV339">
        <f t="shared" si="354"/>
        <v>0.1</v>
      </c>
      <c r="AW339">
        <f t="shared" si="355"/>
        <v>0.1</v>
      </c>
      <c r="AX339">
        <f t="shared" si="356"/>
        <v>0.1</v>
      </c>
      <c r="AY339">
        <f t="shared" si="357"/>
        <v>0.1</v>
      </c>
      <c r="AZ339">
        <f t="shared" si="358"/>
        <v>0.1</v>
      </c>
      <c r="BA339">
        <f t="shared" si="359"/>
        <v>0.1</v>
      </c>
      <c r="BB339">
        <f t="shared" si="360"/>
        <v>0.1</v>
      </c>
      <c r="BC339">
        <f t="shared" si="361"/>
        <v>0.1</v>
      </c>
      <c r="BD339">
        <f t="shared" si="362"/>
        <v>0.1</v>
      </c>
      <c r="BE339">
        <f t="shared" si="363"/>
        <v>0.1</v>
      </c>
      <c r="BF339">
        <f t="shared" si="364"/>
        <v>0.1</v>
      </c>
      <c r="BG339">
        <f t="shared" si="365"/>
        <v>0.1</v>
      </c>
      <c r="BH339">
        <f t="shared" si="366"/>
        <v>0.1</v>
      </c>
      <c r="BI339">
        <f t="shared" si="367"/>
        <v>0.1</v>
      </c>
      <c r="BJ339">
        <f t="shared" si="368"/>
        <v>0.1</v>
      </c>
      <c r="BK339">
        <f t="shared" si="369"/>
        <v>10.1</v>
      </c>
      <c r="BM339">
        <f t="shared" si="370"/>
        <v>1.2999999999999998</v>
      </c>
      <c r="BN339">
        <f t="shared" si="371"/>
        <v>1.2999999999999998</v>
      </c>
      <c r="BO339">
        <f t="shared" si="372"/>
        <v>1.2999999999999998</v>
      </c>
      <c r="BP339">
        <f t="shared" si="373"/>
        <v>1.2099999999999997</v>
      </c>
      <c r="BQ339">
        <f t="shared" si="374"/>
        <v>1.2099999999999997</v>
      </c>
      <c r="BR339">
        <f t="shared" si="375"/>
        <v>1.2099999999999997</v>
      </c>
      <c r="BS339">
        <f t="shared" si="376"/>
        <v>1.2099999999999997</v>
      </c>
      <c r="BT339">
        <f t="shared" si="377"/>
        <v>1.2099999999999997</v>
      </c>
      <c r="BU339">
        <f t="shared" si="378"/>
        <v>1.2099999999999997</v>
      </c>
      <c r="BV339">
        <f t="shared" si="379"/>
        <v>1.2099999999999997</v>
      </c>
      <c r="BW339">
        <f t="shared" si="380"/>
        <v>1.2099999999999997</v>
      </c>
      <c r="BX339">
        <f t="shared" si="381"/>
        <v>1.2099999999999997</v>
      </c>
      <c r="BY339">
        <f t="shared" si="382"/>
        <v>1.2099999999999997</v>
      </c>
      <c r="BZ339">
        <f t="shared" si="383"/>
        <v>1.2099999999999997</v>
      </c>
      <c r="CA339">
        <f t="shared" si="384"/>
        <v>1.2099999999999997</v>
      </c>
      <c r="CB339">
        <f t="shared" si="385"/>
        <v>1.2099999999999997</v>
      </c>
      <c r="CC339">
        <f t="shared" si="386"/>
        <v>1.2099999999999997</v>
      </c>
      <c r="CD339">
        <f t="shared" si="387"/>
        <v>1.2099999999999997</v>
      </c>
      <c r="CE339">
        <f t="shared" si="388"/>
        <v>1.2099999999999997</v>
      </c>
      <c r="CF339">
        <f t="shared" si="389"/>
        <v>65.210000000000008</v>
      </c>
      <c r="CH339">
        <f t="shared" si="390"/>
        <v>122.47000000000001</v>
      </c>
      <c r="CI339">
        <f t="shared" si="391"/>
        <v>22.000000000000004</v>
      </c>
      <c r="CJ339">
        <f t="shared" si="392"/>
        <v>12</v>
      </c>
      <c r="CK339">
        <f t="shared" si="393"/>
        <v>88.47</v>
      </c>
      <c r="CL339">
        <f t="shared" si="394"/>
        <v>0</v>
      </c>
      <c r="CM339">
        <f t="shared" si="395"/>
        <v>0</v>
      </c>
    </row>
    <row r="340" spans="1:91" x14ac:dyDescent="0.2">
      <c r="A340">
        <v>323</v>
      </c>
      <c r="B340">
        <f>B$14*(10-lgd*COUNTIF(Defaults!$AI340:$AR340,"&lt;="&amp;B$17))</f>
        <v>1.5</v>
      </c>
      <c r="C340">
        <f>C$14*(10-lgd*COUNTIF(Defaults!$AI340:$AR340,"&lt;="&amp;C$17))</f>
        <v>1.5</v>
      </c>
      <c r="D340">
        <f>D$14*(10-lgd*COUNTIF(Defaults!$AI340:$AR340,"&lt;="&amp;D$17))</f>
        <v>1.5</v>
      </c>
      <c r="E340">
        <f>E$14*(10-lgd*COUNTIF(Defaults!$AI340:$AR340,"&lt;="&amp;E$17))</f>
        <v>1.5</v>
      </c>
      <c r="F340">
        <f>F$14*(10-lgd*COUNTIF(Defaults!$AI340:$AR340,"&lt;="&amp;F$17))</f>
        <v>1.5</v>
      </c>
      <c r="G340">
        <f>G$14*(10-lgd*COUNTIF(Defaults!$AI340:$AR340,"&lt;="&amp;G$17))</f>
        <v>1.5</v>
      </c>
      <c r="H340">
        <f>H$14*(10-lgd*COUNTIF(Defaults!$AI340:$AR340,"&lt;="&amp;H$17))</f>
        <v>1.41</v>
      </c>
      <c r="I340">
        <f>I$14*(10-lgd*COUNTIF(Defaults!$AI340:$AR340,"&lt;="&amp;I$17))</f>
        <v>1.41</v>
      </c>
      <c r="J340">
        <f>J$14*(10-lgd*COUNTIF(Defaults!$AI340:$AR340,"&lt;="&amp;J$17))</f>
        <v>1.41</v>
      </c>
      <c r="K340">
        <f>K$14*(10-lgd*COUNTIF(Defaults!$AI340:$AR340,"&lt;="&amp;K$17))</f>
        <v>1.41</v>
      </c>
      <c r="L340">
        <f>L$14*(10-lgd*COUNTIF(Defaults!$AI340:$AR340,"&lt;="&amp;L$17))</f>
        <v>1.41</v>
      </c>
      <c r="M340">
        <f>M$14*(10-lgd*COUNTIF(Defaults!$AI340:$AR340,"&lt;="&amp;M$17))</f>
        <v>1.41</v>
      </c>
      <c r="N340">
        <f>N$14*(10-lgd*COUNTIF(Defaults!$AI340:$AR340,"&lt;="&amp;N$17))</f>
        <v>1.41</v>
      </c>
      <c r="O340">
        <f>O$14*(10-lgd*COUNTIF(Defaults!$AI340:$AR340,"&lt;="&amp;O$17))</f>
        <v>1.41</v>
      </c>
      <c r="P340">
        <f>P$14*(10-lgd*COUNTIF(Defaults!$AI340:$AR340,"&lt;="&amp;P$17))</f>
        <v>1.41</v>
      </c>
      <c r="Q340">
        <f>Q$14*(10-lgd*COUNTIF(Defaults!$AI340:$AR340,"&lt;="&amp;Q$17))</f>
        <v>1.41</v>
      </c>
      <c r="R340">
        <f>R$14*(10-lgd*COUNTIF(Defaults!$AI340:$AR340,"&lt;="&amp;R$17))</f>
        <v>1.41</v>
      </c>
      <c r="S340">
        <f>S$14*(10-lgd*COUNTIF(Defaults!$AI340:$AR340,"&lt;="&amp;S$17))</f>
        <v>1.41</v>
      </c>
      <c r="T340">
        <f>T$14*(10-lgd*COUNTIF(Defaults!$AI340:$AR340,"&lt;="&amp;T$17))</f>
        <v>1.41</v>
      </c>
      <c r="U340">
        <f>U$14*(10-lgd*COUNTIF(Defaults!$AI340:$AR340,"&lt;="&amp;U$17))</f>
        <v>95.410000000000011</v>
      </c>
      <c r="W340">
        <f t="shared" si="330"/>
        <v>0.1</v>
      </c>
      <c r="X340">
        <f t="shared" si="331"/>
        <v>0.1</v>
      </c>
      <c r="Y340">
        <f t="shared" si="332"/>
        <v>0.1</v>
      </c>
      <c r="Z340">
        <f t="shared" si="333"/>
        <v>0.1</v>
      </c>
      <c r="AA340">
        <f t="shared" si="334"/>
        <v>0.1</v>
      </c>
      <c r="AB340">
        <f t="shared" si="335"/>
        <v>0.1</v>
      </c>
      <c r="AC340">
        <f t="shared" si="336"/>
        <v>0.1</v>
      </c>
      <c r="AD340">
        <f t="shared" si="337"/>
        <v>0.1</v>
      </c>
      <c r="AE340">
        <f t="shared" si="338"/>
        <v>0.1</v>
      </c>
      <c r="AF340">
        <f t="shared" si="339"/>
        <v>0.1</v>
      </c>
      <c r="AG340">
        <f t="shared" si="340"/>
        <v>0.1</v>
      </c>
      <c r="AH340">
        <f t="shared" si="341"/>
        <v>0.1</v>
      </c>
      <c r="AI340">
        <f t="shared" si="342"/>
        <v>0.1</v>
      </c>
      <c r="AJ340">
        <f t="shared" si="343"/>
        <v>0.1</v>
      </c>
      <c r="AK340">
        <f t="shared" si="344"/>
        <v>0.1</v>
      </c>
      <c r="AL340">
        <f t="shared" si="345"/>
        <v>0.1</v>
      </c>
      <c r="AM340">
        <f t="shared" si="346"/>
        <v>0.1</v>
      </c>
      <c r="AN340">
        <f t="shared" si="347"/>
        <v>0.1</v>
      </c>
      <c r="AO340">
        <f t="shared" si="348"/>
        <v>0.1</v>
      </c>
      <c r="AP340">
        <f t="shared" si="349"/>
        <v>20.100000000000001</v>
      </c>
      <c r="AR340">
        <f t="shared" si="350"/>
        <v>0.1</v>
      </c>
      <c r="AS340">
        <f t="shared" si="351"/>
        <v>0.1</v>
      </c>
      <c r="AT340">
        <f t="shared" si="352"/>
        <v>0.1</v>
      </c>
      <c r="AU340">
        <f t="shared" si="353"/>
        <v>0.1</v>
      </c>
      <c r="AV340">
        <f t="shared" si="354"/>
        <v>0.1</v>
      </c>
      <c r="AW340">
        <f t="shared" si="355"/>
        <v>0.1</v>
      </c>
      <c r="AX340">
        <f t="shared" si="356"/>
        <v>0.1</v>
      </c>
      <c r="AY340">
        <f t="shared" si="357"/>
        <v>0.1</v>
      </c>
      <c r="AZ340">
        <f t="shared" si="358"/>
        <v>0.1</v>
      </c>
      <c r="BA340">
        <f t="shared" si="359"/>
        <v>0.1</v>
      </c>
      <c r="BB340">
        <f t="shared" si="360"/>
        <v>0.1</v>
      </c>
      <c r="BC340">
        <f t="shared" si="361"/>
        <v>0.1</v>
      </c>
      <c r="BD340">
        <f t="shared" si="362"/>
        <v>0.1</v>
      </c>
      <c r="BE340">
        <f t="shared" si="363"/>
        <v>0.1</v>
      </c>
      <c r="BF340">
        <f t="shared" si="364"/>
        <v>0.1</v>
      </c>
      <c r="BG340">
        <f t="shared" si="365"/>
        <v>0.1</v>
      </c>
      <c r="BH340">
        <f t="shared" si="366"/>
        <v>0.1</v>
      </c>
      <c r="BI340">
        <f t="shared" si="367"/>
        <v>0.1</v>
      </c>
      <c r="BJ340">
        <f t="shared" si="368"/>
        <v>0.1</v>
      </c>
      <c r="BK340">
        <f t="shared" si="369"/>
        <v>10.1</v>
      </c>
      <c r="BM340">
        <f t="shared" si="370"/>
        <v>1.2999999999999998</v>
      </c>
      <c r="BN340">
        <f t="shared" si="371"/>
        <v>1.2999999999999998</v>
      </c>
      <c r="BO340">
        <f t="shared" si="372"/>
        <v>1.2999999999999998</v>
      </c>
      <c r="BP340">
        <f t="shared" si="373"/>
        <v>1.2999999999999998</v>
      </c>
      <c r="BQ340">
        <f t="shared" si="374"/>
        <v>1.2999999999999998</v>
      </c>
      <c r="BR340">
        <f t="shared" si="375"/>
        <v>1.2999999999999998</v>
      </c>
      <c r="BS340">
        <f t="shared" si="376"/>
        <v>1.2099999999999997</v>
      </c>
      <c r="BT340">
        <f t="shared" si="377"/>
        <v>1.2099999999999997</v>
      </c>
      <c r="BU340">
        <f t="shared" si="378"/>
        <v>1.2099999999999997</v>
      </c>
      <c r="BV340">
        <f t="shared" si="379"/>
        <v>1.2099999999999997</v>
      </c>
      <c r="BW340">
        <f t="shared" si="380"/>
        <v>1.2099999999999997</v>
      </c>
      <c r="BX340">
        <f t="shared" si="381"/>
        <v>1.2099999999999997</v>
      </c>
      <c r="BY340">
        <f t="shared" si="382"/>
        <v>1.2099999999999997</v>
      </c>
      <c r="BZ340">
        <f t="shared" si="383"/>
        <v>1.2099999999999997</v>
      </c>
      <c r="CA340">
        <f t="shared" si="384"/>
        <v>1.2099999999999997</v>
      </c>
      <c r="CB340">
        <f t="shared" si="385"/>
        <v>1.2099999999999997</v>
      </c>
      <c r="CC340">
        <f t="shared" si="386"/>
        <v>1.2099999999999997</v>
      </c>
      <c r="CD340">
        <f t="shared" si="387"/>
        <v>1.2099999999999997</v>
      </c>
      <c r="CE340">
        <f t="shared" si="388"/>
        <v>1.2099999999999997</v>
      </c>
      <c r="CF340">
        <f t="shared" si="389"/>
        <v>65.210000000000008</v>
      </c>
      <c r="CH340">
        <f t="shared" si="390"/>
        <v>122.74000000000001</v>
      </c>
      <c r="CI340">
        <f t="shared" si="391"/>
        <v>22.000000000000004</v>
      </c>
      <c r="CJ340">
        <f t="shared" si="392"/>
        <v>12</v>
      </c>
      <c r="CK340">
        <f t="shared" si="393"/>
        <v>88.740000000000009</v>
      </c>
      <c r="CL340">
        <f t="shared" si="394"/>
        <v>0</v>
      </c>
      <c r="CM340">
        <f t="shared" si="395"/>
        <v>0</v>
      </c>
    </row>
    <row r="341" spans="1:91" x14ac:dyDescent="0.2">
      <c r="A341">
        <v>324</v>
      </c>
      <c r="B341">
        <f>B$14*(10-lgd*COUNTIF(Defaults!$AI341:$AR341,"&lt;="&amp;B$17))</f>
        <v>1.5</v>
      </c>
      <c r="C341">
        <f>C$14*(10-lgd*COUNTIF(Defaults!$AI341:$AR341,"&lt;="&amp;C$17))</f>
        <v>1.5</v>
      </c>
      <c r="D341">
        <f>D$14*(10-lgd*COUNTIF(Defaults!$AI341:$AR341,"&lt;="&amp;D$17))</f>
        <v>1.5</v>
      </c>
      <c r="E341">
        <f>E$14*(10-lgd*COUNTIF(Defaults!$AI341:$AR341,"&lt;="&amp;E$17))</f>
        <v>1.5</v>
      </c>
      <c r="F341">
        <f>F$14*(10-lgd*COUNTIF(Defaults!$AI341:$AR341,"&lt;="&amp;F$17))</f>
        <v>1.5</v>
      </c>
      <c r="G341">
        <f>G$14*(10-lgd*COUNTIF(Defaults!$AI341:$AR341,"&lt;="&amp;G$17))</f>
        <v>1.5</v>
      </c>
      <c r="H341">
        <f>H$14*(10-lgd*COUNTIF(Defaults!$AI341:$AR341,"&lt;="&amp;H$17))</f>
        <v>1.5</v>
      </c>
      <c r="I341">
        <f>I$14*(10-lgd*COUNTIF(Defaults!$AI341:$AR341,"&lt;="&amp;I$17))</f>
        <v>1.5</v>
      </c>
      <c r="J341">
        <f>J$14*(10-lgd*COUNTIF(Defaults!$AI341:$AR341,"&lt;="&amp;J$17))</f>
        <v>1.5</v>
      </c>
      <c r="K341">
        <f>K$14*(10-lgd*COUNTIF(Defaults!$AI341:$AR341,"&lt;="&amp;K$17))</f>
        <v>1.5</v>
      </c>
      <c r="L341">
        <f>L$14*(10-lgd*COUNTIF(Defaults!$AI341:$AR341,"&lt;="&amp;L$17))</f>
        <v>1.5</v>
      </c>
      <c r="M341">
        <f>M$14*(10-lgd*COUNTIF(Defaults!$AI341:$AR341,"&lt;="&amp;M$17))</f>
        <v>1.5</v>
      </c>
      <c r="N341">
        <f>N$14*(10-lgd*COUNTIF(Defaults!$AI341:$AR341,"&lt;="&amp;N$17))</f>
        <v>1.5</v>
      </c>
      <c r="O341">
        <f>O$14*(10-lgd*COUNTIF(Defaults!$AI341:$AR341,"&lt;="&amp;O$17))</f>
        <v>1.5</v>
      </c>
      <c r="P341">
        <f>P$14*(10-lgd*COUNTIF(Defaults!$AI341:$AR341,"&lt;="&amp;P$17))</f>
        <v>1.5</v>
      </c>
      <c r="Q341">
        <f>Q$14*(10-lgd*COUNTIF(Defaults!$AI341:$AR341,"&lt;="&amp;Q$17))</f>
        <v>1.5</v>
      </c>
      <c r="R341">
        <f>R$14*(10-lgd*COUNTIF(Defaults!$AI341:$AR341,"&lt;="&amp;R$17))</f>
        <v>1.5</v>
      </c>
      <c r="S341">
        <f>S$14*(10-lgd*COUNTIF(Defaults!$AI341:$AR341,"&lt;="&amp;S$17))</f>
        <v>1.5</v>
      </c>
      <c r="T341">
        <f>T$14*(10-lgd*COUNTIF(Defaults!$AI341:$AR341,"&lt;="&amp;T$17))</f>
        <v>1.5</v>
      </c>
      <c r="U341">
        <f>U$14*(10-lgd*COUNTIF(Defaults!$AI341:$AR341,"&lt;="&amp;U$17))</f>
        <v>101.5</v>
      </c>
      <c r="W341">
        <f t="shared" si="330"/>
        <v>0.1</v>
      </c>
      <c r="X341">
        <f t="shared" si="331"/>
        <v>0.1</v>
      </c>
      <c r="Y341">
        <f t="shared" si="332"/>
        <v>0.1</v>
      </c>
      <c r="Z341">
        <f t="shared" si="333"/>
        <v>0.1</v>
      </c>
      <c r="AA341">
        <f t="shared" si="334"/>
        <v>0.1</v>
      </c>
      <c r="AB341">
        <f t="shared" si="335"/>
        <v>0.1</v>
      </c>
      <c r="AC341">
        <f t="shared" si="336"/>
        <v>0.1</v>
      </c>
      <c r="AD341">
        <f t="shared" si="337"/>
        <v>0.1</v>
      </c>
      <c r="AE341">
        <f t="shared" si="338"/>
        <v>0.1</v>
      </c>
      <c r="AF341">
        <f t="shared" si="339"/>
        <v>0.1</v>
      </c>
      <c r="AG341">
        <f t="shared" si="340"/>
        <v>0.1</v>
      </c>
      <c r="AH341">
        <f t="shared" si="341"/>
        <v>0.1</v>
      </c>
      <c r="AI341">
        <f t="shared" si="342"/>
        <v>0.1</v>
      </c>
      <c r="AJ341">
        <f t="shared" si="343"/>
        <v>0.1</v>
      </c>
      <c r="AK341">
        <f t="shared" si="344"/>
        <v>0.1</v>
      </c>
      <c r="AL341">
        <f t="shared" si="345"/>
        <v>0.1</v>
      </c>
      <c r="AM341">
        <f t="shared" si="346"/>
        <v>0.1</v>
      </c>
      <c r="AN341">
        <f t="shared" si="347"/>
        <v>0.1</v>
      </c>
      <c r="AO341">
        <f t="shared" si="348"/>
        <v>0.1</v>
      </c>
      <c r="AP341">
        <f t="shared" si="349"/>
        <v>20.100000000000001</v>
      </c>
      <c r="AR341">
        <f t="shared" si="350"/>
        <v>0.1</v>
      </c>
      <c r="AS341">
        <f t="shared" si="351"/>
        <v>0.1</v>
      </c>
      <c r="AT341">
        <f t="shared" si="352"/>
        <v>0.1</v>
      </c>
      <c r="AU341">
        <f t="shared" si="353"/>
        <v>0.1</v>
      </c>
      <c r="AV341">
        <f t="shared" si="354"/>
        <v>0.1</v>
      </c>
      <c r="AW341">
        <f t="shared" si="355"/>
        <v>0.1</v>
      </c>
      <c r="AX341">
        <f t="shared" si="356"/>
        <v>0.1</v>
      </c>
      <c r="AY341">
        <f t="shared" si="357"/>
        <v>0.1</v>
      </c>
      <c r="AZ341">
        <f t="shared" si="358"/>
        <v>0.1</v>
      </c>
      <c r="BA341">
        <f t="shared" si="359"/>
        <v>0.1</v>
      </c>
      <c r="BB341">
        <f t="shared" si="360"/>
        <v>0.1</v>
      </c>
      <c r="BC341">
        <f t="shared" si="361"/>
        <v>0.1</v>
      </c>
      <c r="BD341">
        <f t="shared" si="362"/>
        <v>0.1</v>
      </c>
      <c r="BE341">
        <f t="shared" si="363"/>
        <v>0.1</v>
      </c>
      <c r="BF341">
        <f t="shared" si="364"/>
        <v>0.1</v>
      </c>
      <c r="BG341">
        <f t="shared" si="365"/>
        <v>0.1</v>
      </c>
      <c r="BH341">
        <f t="shared" si="366"/>
        <v>0.1</v>
      </c>
      <c r="BI341">
        <f t="shared" si="367"/>
        <v>0.1</v>
      </c>
      <c r="BJ341">
        <f t="shared" si="368"/>
        <v>0.1</v>
      </c>
      <c r="BK341">
        <f t="shared" si="369"/>
        <v>10.1</v>
      </c>
      <c r="BM341">
        <f t="shared" si="370"/>
        <v>1.2999999999999998</v>
      </c>
      <c r="BN341">
        <f t="shared" si="371"/>
        <v>1.2999999999999998</v>
      </c>
      <c r="BO341">
        <f t="shared" si="372"/>
        <v>1.2999999999999998</v>
      </c>
      <c r="BP341">
        <f t="shared" si="373"/>
        <v>1.2999999999999998</v>
      </c>
      <c r="BQ341">
        <f t="shared" si="374"/>
        <v>1.2999999999999998</v>
      </c>
      <c r="BR341">
        <f t="shared" si="375"/>
        <v>1.2999999999999998</v>
      </c>
      <c r="BS341">
        <f t="shared" si="376"/>
        <v>1.2999999999999998</v>
      </c>
      <c r="BT341">
        <f t="shared" si="377"/>
        <v>1.2999999999999998</v>
      </c>
      <c r="BU341">
        <f t="shared" si="378"/>
        <v>1.2999999999999998</v>
      </c>
      <c r="BV341">
        <f t="shared" si="379"/>
        <v>1.2999999999999998</v>
      </c>
      <c r="BW341">
        <f t="shared" si="380"/>
        <v>1.2999999999999998</v>
      </c>
      <c r="BX341">
        <f t="shared" si="381"/>
        <v>1.2999999999999998</v>
      </c>
      <c r="BY341">
        <f t="shared" si="382"/>
        <v>1.2999999999999998</v>
      </c>
      <c r="BZ341">
        <f t="shared" si="383"/>
        <v>1.2999999999999998</v>
      </c>
      <c r="CA341">
        <f t="shared" si="384"/>
        <v>1.2999999999999998</v>
      </c>
      <c r="CB341">
        <f t="shared" si="385"/>
        <v>1.2999999999999998</v>
      </c>
      <c r="CC341">
        <f t="shared" si="386"/>
        <v>1.2999999999999998</v>
      </c>
      <c r="CD341">
        <f t="shared" si="387"/>
        <v>1.2999999999999998</v>
      </c>
      <c r="CE341">
        <f t="shared" si="388"/>
        <v>1.2999999999999998</v>
      </c>
      <c r="CF341">
        <f t="shared" si="389"/>
        <v>71.300000000000011</v>
      </c>
      <c r="CH341">
        <f t="shared" si="390"/>
        <v>130</v>
      </c>
      <c r="CI341">
        <f t="shared" si="391"/>
        <v>22.000000000000004</v>
      </c>
      <c r="CJ341">
        <f t="shared" si="392"/>
        <v>12</v>
      </c>
      <c r="CK341">
        <f t="shared" si="393"/>
        <v>96.000000000000014</v>
      </c>
      <c r="CL341">
        <f t="shared" si="394"/>
        <v>0</v>
      </c>
      <c r="CM341">
        <f t="shared" si="395"/>
        <v>0</v>
      </c>
    </row>
    <row r="342" spans="1:91" x14ac:dyDescent="0.2">
      <c r="A342">
        <v>325</v>
      </c>
      <c r="B342">
        <f>B$14*(10-lgd*COUNTIF(Defaults!$AI342:$AR342,"&lt;="&amp;B$17))</f>
        <v>1.5</v>
      </c>
      <c r="C342">
        <f>C$14*(10-lgd*COUNTIF(Defaults!$AI342:$AR342,"&lt;="&amp;C$17))</f>
        <v>1.5</v>
      </c>
      <c r="D342">
        <f>D$14*(10-lgd*COUNTIF(Defaults!$AI342:$AR342,"&lt;="&amp;D$17))</f>
        <v>1.5</v>
      </c>
      <c r="E342">
        <f>E$14*(10-lgd*COUNTIF(Defaults!$AI342:$AR342,"&lt;="&amp;E$17))</f>
        <v>1.5</v>
      </c>
      <c r="F342">
        <f>F$14*(10-lgd*COUNTIF(Defaults!$AI342:$AR342,"&lt;="&amp;F$17))</f>
        <v>1.5</v>
      </c>
      <c r="G342">
        <f>G$14*(10-lgd*COUNTIF(Defaults!$AI342:$AR342,"&lt;="&amp;G$17))</f>
        <v>1.5</v>
      </c>
      <c r="H342">
        <f>H$14*(10-lgd*COUNTIF(Defaults!$AI342:$AR342,"&lt;="&amp;H$17))</f>
        <v>1.5</v>
      </c>
      <c r="I342">
        <f>I$14*(10-lgd*COUNTIF(Defaults!$AI342:$AR342,"&lt;="&amp;I$17))</f>
        <v>1.5</v>
      </c>
      <c r="J342">
        <f>J$14*(10-lgd*COUNTIF(Defaults!$AI342:$AR342,"&lt;="&amp;J$17))</f>
        <v>1.5</v>
      </c>
      <c r="K342">
        <f>K$14*(10-lgd*COUNTIF(Defaults!$AI342:$AR342,"&lt;="&amp;K$17))</f>
        <v>1.5</v>
      </c>
      <c r="L342">
        <f>L$14*(10-lgd*COUNTIF(Defaults!$AI342:$AR342,"&lt;="&amp;L$17))</f>
        <v>1.5</v>
      </c>
      <c r="M342">
        <f>M$14*(10-lgd*COUNTIF(Defaults!$AI342:$AR342,"&lt;="&amp;M$17))</f>
        <v>1.5</v>
      </c>
      <c r="N342">
        <f>N$14*(10-lgd*COUNTIF(Defaults!$AI342:$AR342,"&lt;="&amp;N$17))</f>
        <v>1.5</v>
      </c>
      <c r="O342">
        <f>O$14*(10-lgd*COUNTIF(Defaults!$AI342:$AR342,"&lt;="&amp;O$17))</f>
        <v>1.5</v>
      </c>
      <c r="P342">
        <f>P$14*(10-lgd*COUNTIF(Defaults!$AI342:$AR342,"&lt;="&amp;P$17))</f>
        <v>1.5</v>
      </c>
      <c r="Q342">
        <f>Q$14*(10-lgd*COUNTIF(Defaults!$AI342:$AR342,"&lt;="&amp;Q$17))</f>
        <v>1.5</v>
      </c>
      <c r="R342">
        <f>R$14*(10-lgd*COUNTIF(Defaults!$AI342:$AR342,"&lt;="&amp;R$17))</f>
        <v>1.5</v>
      </c>
      <c r="S342">
        <f>S$14*(10-lgd*COUNTIF(Defaults!$AI342:$AR342,"&lt;="&amp;S$17))</f>
        <v>1.5</v>
      </c>
      <c r="T342">
        <f>T$14*(10-lgd*COUNTIF(Defaults!$AI342:$AR342,"&lt;="&amp;T$17))</f>
        <v>1.5</v>
      </c>
      <c r="U342">
        <f>U$14*(10-lgd*COUNTIF(Defaults!$AI342:$AR342,"&lt;="&amp;U$17))</f>
        <v>101.5</v>
      </c>
      <c r="W342">
        <f t="shared" si="330"/>
        <v>0.1</v>
      </c>
      <c r="X342">
        <f t="shared" si="331"/>
        <v>0.1</v>
      </c>
      <c r="Y342">
        <f t="shared" si="332"/>
        <v>0.1</v>
      </c>
      <c r="Z342">
        <f t="shared" si="333"/>
        <v>0.1</v>
      </c>
      <c r="AA342">
        <f t="shared" si="334"/>
        <v>0.1</v>
      </c>
      <c r="AB342">
        <f t="shared" si="335"/>
        <v>0.1</v>
      </c>
      <c r="AC342">
        <f t="shared" si="336"/>
        <v>0.1</v>
      </c>
      <c r="AD342">
        <f t="shared" si="337"/>
        <v>0.1</v>
      </c>
      <c r="AE342">
        <f t="shared" si="338"/>
        <v>0.1</v>
      </c>
      <c r="AF342">
        <f t="shared" si="339"/>
        <v>0.1</v>
      </c>
      <c r="AG342">
        <f t="shared" si="340"/>
        <v>0.1</v>
      </c>
      <c r="AH342">
        <f t="shared" si="341"/>
        <v>0.1</v>
      </c>
      <c r="AI342">
        <f t="shared" si="342"/>
        <v>0.1</v>
      </c>
      <c r="AJ342">
        <f t="shared" si="343"/>
        <v>0.1</v>
      </c>
      <c r="AK342">
        <f t="shared" si="344"/>
        <v>0.1</v>
      </c>
      <c r="AL342">
        <f t="shared" si="345"/>
        <v>0.1</v>
      </c>
      <c r="AM342">
        <f t="shared" si="346"/>
        <v>0.1</v>
      </c>
      <c r="AN342">
        <f t="shared" si="347"/>
        <v>0.1</v>
      </c>
      <c r="AO342">
        <f t="shared" si="348"/>
        <v>0.1</v>
      </c>
      <c r="AP342">
        <f t="shared" si="349"/>
        <v>20.100000000000001</v>
      </c>
      <c r="AR342">
        <f t="shared" si="350"/>
        <v>0.1</v>
      </c>
      <c r="AS342">
        <f t="shared" si="351"/>
        <v>0.1</v>
      </c>
      <c r="AT342">
        <f t="shared" si="352"/>
        <v>0.1</v>
      </c>
      <c r="AU342">
        <f t="shared" si="353"/>
        <v>0.1</v>
      </c>
      <c r="AV342">
        <f t="shared" si="354"/>
        <v>0.1</v>
      </c>
      <c r="AW342">
        <f t="shared" si="355"/>
        <v>0.1</v>
      </c>
      <c r="AX342">
        <f t="shared" si="356"/>
        <v>0.1</v>
      </c>
      <c r="AY342">
        <f t="shared" si="357"/>
        <v>0.1</v>
      </c>
      <c r="AZ342">
        <f t="shared" si="358"/>
        <v>0.1</v>
      </c>
      <c r="BA342">
        <f t="shared" si="359"/>
        <v>0.1</v>
      </c>
      <c r="BB342">
        <f t="shared" si="360"/>
        <v>0.1</v>
      </c>
      <c r="BC342">
        <f t="shared" si="361"/>
        <v>0.1</v>
      </c>
      <c r="BD342">
        <f t="shared" si="362"/>
        <v>0.1</v>
      </c>
      <c r="BE342">
        <f t="shared" si="363"/>
        <v>0.1</v>
      </c>
      <c r="BF342">
        <f t="shared" si="364"/>
        <v>0.1</v>
      </c>
      <c r="BG342">
        <f t="shared" si="365"/>
        <v>0.1</v>
      </c>
      <c r="BH342">
        <f t="shared" si="366"/>
        <v>0.1</v>
      </c>
      <c r="BI342">
        <f t="shared" si="367"/>
        <v>0.1</v>
      </c>
      <c r="BJ342">
        <f t="shared" si="368"/>
        <v>0.1</v>
      </c>
      <c r="BK342">
        <f t="shared" si="369"/>
        <v>10.1</v>
      </c>
      <c r="BM342">
        <f t="shared" si="370"/>
        <v>1.2999999999999998</v>
      </c>
      <c r="BN342">
        <f t="shared" si="371"/>
        <v>1.2999999999999998</v>
      </c>
      <c r="BO342">
        <f t="shared" si="372"/>
        <v>1.2999999999999998</v>
      </c>
      <c r="BP342">
        <f t="shared" si="373"/>
        <v>1.2999999999999998</v>
      </c>
      <c r="BQ342">
        <f t="shared" si="374"/>
        <v>1.2999999999999998</v>
      </c>
      <c r="BR342">
        <f t="shared" si="375"/>
        <v>1.2999999999999998</v>
      </c>
      <c r="BS342">
        <f t="shared" si="376"/>
        <v>1.2999999999999998</v>
      </c>
      <c r="BT342">
        <f t="shared" si="377"/>
        <v>1.2999999999999998</v>
      </c>
      <c r="BU342">
        <f t="shared" si="378"/>
        <v>1.2999999999999998</v>
      </c>
      <c r="BV342">
        <f t="shared" si="379"/>
        <v>1.2999999999999998</v>
      </c>
      <c r="BW342">
        <f t="shared" si="380"/>
        <v>1.2999999999999998</v>
      </c>
      <c r="BX342">
        <f t="shared" si="381"/>
        <v>1.2999999999999998</v>
      </c>
      <c r="BY342">
        <f t="shared" si="382"/>
        <v>1.2999999999999998</v>
      </c>
      <c r="BZ342">
        <f t="shared" si="383"/>
        <v>1.2999999999999998</v>
      </c>
      <c r="CA342">
        <f t="shared" si="384"/>
        <v>1.2999999999999998</v>
      </c>
      <c r="CB342">
        <f t="shared" si="385"/>
        <v>1.2999999999999998</v>
      </c>
      <c r="CC342">
        <f t="shared" si="386"/>
        <v>1.2999999999999998</v>
      </c>
      <c r="CD342">
        <f t="shared" si="387"/>
        <v>1.2999999999999998</v>
      </c>
      <c r="CE342">
        <f t="shared" si="388"/>
        <v>1.2999999999999998</v>
      </c>
      <c r="CF342">
        <f t="shared" si="389"/>
        <v>71.300000000000011</v>
      </c>
      <c r="CH342">
        <f t="shared" si="390"/>
        <v>130</v>
      </c>
      <c r="CI342">
        <f t="shared" si="391"/>
        <v>22.000000000000004</v>
      </c>
      <c r="CJ342">
        <f t="shared" si="392"/>
        <v>12</v>
      </c>
      <c r="CK342">
        <f t="shared" si="393"/>
        <v>96.000000000000014</v>
      </c>
      <c r="CL342">
        <f t="shared" si="394"/>
        <v>0</v>
      </c>
      <c r="CM342">
        <f t="shared" si="395"/>
        <v>0</v>
      </c>
    </row>
    <row r="343" spans="1:91" x14ac:dyDescent="0.2">
      <c r="A343">
        <v>326</v>
      </c>
      <c r="B343">
        <f>B$14*(10-lgd*COUNTIF(Defaults!$AI343:$AR343,"&lt;="&amp;B$17))</f>
        <v>1.5</v>
      </c>
      <c r="C343">
        <f>C$14*(10-lgd*COUNTIF(Defaults!$AI343:$AR343,"&lt;="&amp;C$17))</f>
        <v>1.5</v>
      </c>
      <c r="D343">
        <f>D$14*(10-lgd*COUNTIF(Defaults!$AI343:$AR343,"&lt;="&amp;D$17))</f>
        <v>1.5</v>
      </c>
      <c r="E343">
        <f>E$14*(10-lgd*COUNTIF(Defaults!$AI343:$AR343,"&lt;="&amp;E$17))</f>
        <v>1.5</v>
      </c>
      <c r="F343">
        <f>F$14*(10-lgd*COUNTIF(Defaults!$AI343:$AR343,"&lt;="&amp;F$17))</f>
        <v>1.41</v>
      </c>
      <c r="G343">
        <f>G$14*(10-lgd*COUNTIF(Defaults!$AI343:$AR343,"&lt;="&amp;G$17))</f>
        <v>1.41</v>
      </c>
      <c r="H343">
        <f>H$14*(10-lgd*COUNTIF(Defaults!$AI343:$AR343,"&lt;="&amp;H$17))</f>
        <v>1.41</v>
      </c>
      <c r="I343">
        <f>I$14*(10-lgd*COUNTIF(Defaults!$AI343:$AR343,"&lt;="&amp;I$17))</f>
        <v>1.41</v>
      </c>
      <c r="J343">
        <f>J$14*(10-lgd*COUNTIF(Defaults!$AI343:$AR343,"&lt;="&amp;J$17))</f>
        <v>1.41</v>
      </c>
      <c r="K343">
        <f>K$14*(10-lgd*COUNTIF(Defaults!$AI343:$AR343,"&lt;="&amp;K$17))</f>
        <v>1.41</v>
      </c>
      <c r="L343">
        <f>L$14*(10-lgd*COUNTIF(Defaults!$AI343:$AR343,"&lt;="&amp;L$17))</f>
        <v>1.41</v>
      </c>
      <c r="M343">
        <f>M$14*(10-lgd*COUNTIF(Defaults!$AI343:$AR343,"&lt;="&amp;M$17))</f>
        <v>1.41</v>
      </c>
      <c r="N343">
        <f>N$14*(10-lgd*COUNTIF(Defaults!$AI343:$AR343,"&lt;="&amp;N$17))</f>
        <v>1.41</v>
      </c>
      <c r="O343">
        <f>O$14*(10-lgd*COUNTIF(Defaults!$AI343:$AR343,"&lt;="&amp;O$17))</f>
        <v>1.41</v>
      </c>
      <c r="P343">
        <f>P$14*(10-lgd*COUNTIF(Defaults!$AI343:$AR343,"&lt;="&amp;P$17))</f>
        <v>1.41</v>
      </c>
      <c r="Q343">
        <f>Q$14*(10-lgd*COUNTIF(Defaults!$AI343:$AR343,"&lt;="&amp;Q$17))</f>
        <v>1.41</v>
      </c>
      <c r="R343">
        <f>R$14*(10-lgd*COUNTIF(Defaults!$AI343:$AR343,"&lt;="&amp;R$17))</f>
        <v>1.41</v>
      </c>
      <c r="S343">
        <f>S$14*(10-lgd*COUNTIF(Defaults!$AI343:$AR343,"&lt;="&amp;S$17))</f>
        <v>1.41</v>
      </c>
      <c r="T343">
        <f>T$14*(10-lgd*COUNTIF(Defaults!$AI343:$AR343,"&lt;="&amp;T$17))</f>
        <v>1.41</v>
      </c>
      <c r="U343">
        <f>U$14*(10-lgd*COUNTIF(Defaults!$AI343:$AR343,"&lt;="&amp;U$17))</f>
        <v>95.410000000000011</v>
      </c>
      <c r="W343">
        <f t="shared" si="330"/>
        <v>0.1</v>
      </c>
      <c r="X343">
        <f t="shared" si="331"/>
        <v>0.1</v>
      </c>
      <c r="Y343">
        <f t="shared" si="332"/>
        <v>0.1</v>
      </c>
      <c r="Z343">
        <f t="shared" si="333"/>
        <v>0.1</v>
      </c>
      <c r="AA343">
        <f t="shared" si="334"/>
        <v>0.1</v>
      </c>
      <c r="AB343">
        <f t="shared" si="335"/>
        <v>0.1</v>
      </c>
      <c r="AC343">
        <f t="shared" si="336"/>
        <v>0.1</v>
      </c>
      <c r="AD343">
        <f t="shared" si="337"/>
        <v>0.1</v>
      </c>
      <c r="AE343">
        <f t="shared" si="338"/>
        <v>0.1</v>
      </c>
      <c r="AF343">
        <f t="shared" si="339"/>
        <v>0.1</v>
      </c>
      <c r="AG343">
        <f t="shared" si="340"/>
        <v>0.1</v>
      </c>
      <c r="AH343">
        <f t="shared" si="341"/>
        <v>0.1</v>
      </c>
      <c r="AI343">
        <f t="shared" si="342"/>
        <v>0.1</v>
      </c>
      <c r="AJ343">
        <f t="shared" si="343"/>
        <v>0.1</v>
      </c>
      <c r="AK343">
        <f t="shared" si="344"/>
        <v>0.1</v>
      </c>
      <c r="AL343">
        <f t="shared" si="345"/>
        <v>0.1</v>
      </c>
      <c r="AM343">
        <f t="shared" si="346"/>
        <v>0.1</v>
      </c>
      <c r="AN343">
        <f t="shared" si="347"/>
        <v>0.1</v>
      </c>
      <c r="AO343">
        <f t="shared" si="348"/>
        <v>0.1</v>
      </c>
      <c r="AP343">
        <f t="shared" si="349"/>
        <v>20.100000000000001</v>
      </c>
      <c r="AR343">
        <f t="shared" si="350"/>
        <v>0.1</v>
      </c>
      <c r="AS343">
        <f t="shared" si="351"/>
        <v>0.1</v>
      </c>
      <c r="AT343">
        <f t="shared" si="352"/>
        <v>0.1</v>
      </c>
      <c r="AU343">
        <f t="shared" si="353"/>
        <v>0.1</v>
      </c>
      <c r="AV343">
        <f t="shared" si="354"/>
        <v>0.1</v>
      </c>
      <c r="AW343">
        <f t="shared" si="355"/>
        <v>0.1</v>
      </c>
      <c r="AX343">
        <f t="shared" si="356"/>
        <v>0.1</v>
      </c>
      <c r="AY343">
        <f t="shared" si="357"/>
        <v>0.1</v>
      </c>
      <c r="AZ343">
        <f t="shared" si="358"/>
        <v>0.1</v>
      </c>
      <c r="BA343">
        <f t="shared" si="359"/>
        <v>0.1</v>
      </c>
      <c r="BB343">
        <f t="shared" si="360"/>
        <v>0.1</v>
      </c>
      <c r="BC343">
        <f t="shared" si="361"/>
        <v>0.1</v>
      </c>
      <c r="BD343">
        <f t="shared" si="362"/>
        <v>0.1</v>
      </c>
      <c r="BE343">
        <f t="shared" si="363"/>
        <v>0.1</v>
      </c>
      <c r="BF343">
        <f t="shared" si="364"/>
        <v>0.1</v>
      </c>
      <c r="BG343">
        <f t="shared" si="365"/>
        <v>0.1</v>
      </c>
      <c r="BH343">
        <f t="shared" si="366"/>
        <v>0.1</v>
      </c>
      <c r="BI343">
        <f t="shared" si="367"/>
        <v>0.1</v>
      </c>
      <c r="BJ343">
        <f t="shared" si="368"/>
        <v>0.1</v>
      </c>
      <c r="BK343">
        <f t="shared" si="369"/>
        <v>10.1</v>
      </c>
      <c r="BM343">
        <f t="shared" si="370"/>
        <v>1.2999999999999998</v>
      </c>
      <c r="BN343">
        <f t="shared" si="371"/>
        <v>1.2999999999999998</v>
      </c>
      <c r="BO343">
        <f t="shared" si="372"/>
        <v>1.2999999999999998</v>
      </c>
      <c r="BP343">
        <f t="shared" si="373"/>
        <v>1.2999999999999998</v>
      </c>
      <c r="BQ343">
        <f t="shared" si="374"/>
        <v>1.2099999999999997</v>
      </c>
      <c r="BR343">
        <f t="shared" si="375"/>
        <v>1.2099999999999997</v>
      </c>
      <c r="BS343">
        <f t="shared" si="376"/>
        <v>1.2099999999999997</v>
      </c>
      <c r="BT343">
        <f t="shared" si="377"/>
        <v>1.2099999999999997</v>
      </c>
      <c r="BU343">
        <f t="shared" si="378"/>
        <v>1.2099999999999997</v>
      </c>
      <c r="BV343">
        <f t="shared" si="379"/>
        <v>1.2099999999999997</v>
      </c>
      <c r="BW343">
        <f t="shared" si="380"/>
        <v>1.2099999999999997</v>
      </c>
      <c r="BX343">
        <f t="shared" si="381"/>
        <v>1.2099999999999997</v>
      </c>
      <c r="BY343">
        <f t="shared" si="382"/>
        <v>1.2099999999999997</v>
      </c>
      <c r="BZ343">
        <f t="shared" si="383"/>
        <v>1.2099999999999997</v>
      </c>
      <c r="CA343">
        <f t="shared" si="384"/>
        <v>1.2099999999999997</v>
      </c>
      <c r="CB343">
        <f t="shared" si="385"/>
        <v>1.2099999999999997</v>
      </c>
      <c r="CC343">
        <f t="shared" si="386"/>
        <v>1.2099999999999997</v>
      </c>
      <c r="CD343">
        <f t="shared" si="387"/>
        <v>1.2099999999999997</v>
      </c>
      <c r="CE343">
        <f t="shared" si="388"/>
        <v>1.2099999999999997</v>
      </c>
      <c r="CF343">
        <f t="shared" si="389"/>
        <v>65.210000000000008</v>
      </c>
      <c r="CH343">
        <f t="shared" si="390"/>
        <v>122.56000000000002</v>
      </c>
      <c r="CI343">
        <f t="shared" si="391"/>
        <v>22.000000000000004</v>
      </c>
      <c r="CJ343">
        <f t="shared" si="392"/>
        <v>12</v>
      </c>
      <c r="CK343">
        <f t="shared" si="393"/>
        <v>88.56</v>
      </c>
      <c r="CL343">
        <f t="shared" si="394"/>
        <v>0</v>
      </c>
      <c r="CM343">
        <f t="shared" si="395"/>
        <v>0</v>
      </c>
    </row>
    <row r="344" spans="1:91" x14ac:dyDescent="0.2">
      <c r="A344">
        <v>327</v>
      </c>
      <c r="B344">
        <f>B$14*(10-lgd*COUNTIF(Defaults!$AI344:$AR344,"&lt;="&amp;B$17))</f>
        <v>1.5</v>
      </c>
      <c r="C344">
        <f>C$14*(10-lgd*COUNTIF(Defaults!$AI344:$AR344,"&lt;="&amp;C$17))</f>
        <v>1.5</v>
      </c>
      <c r="D344">
        <f>D$14*(10-lgd*COUNTIF(Defaults!$AI344:$AR344,"&lt;="&amp;D$17))</f>
        <v>1.5</v>
      </c>
      <c r="E344">
        <f>E$14*(10-lgd*COUNTIF(Defaults!$AI344:$AR344,"&lt;="&amp;E$17))</f>
        <v>1.5</v>
      </c>
      <c r="F344">
        <f>F$14*(10-lgd*COUNTIF(Defaults!$AI344:$AR344,"&lt;="&amp;F$17))</f>
        <v>1.5</v>
      </c>
      <c r="G344">
        <f>G$14*(10-lgd*COUNTIF(Defaults!$AI344:$AR344,"&lt;="&amp;G$17))</f>
        <v>1.5</v>
      </c>
      <c r="H344">
        <f>H$14*(10-lgd*COUNTIF(Defaults!$AI344:$AR344,"&lt;="&amp;H$17))</f>
        <v>1.5</v>
      </c>
      <c r="I344">
        <f>I$14*(10-lgd*COUNTIF(Defaults!$AI344:$AR344,"&lt;="&amp;I$17))</f>
        <v>1.5</v>
      </c>
      <c r="J344">
        <f>J$14*(10-lgd*COUNTIF(Defaults!$AI344:$AR344,"&lt;="&amp;J$17))</f>
        <v>1.5</v>
      </c>
      <c r="K344">
        <f>K$14*(10-lgd*COUNTIF(Defaults!$AI344:$AR344,"&lt;="&amp;K$17))</f>
        <v>1.41</v>
      </c>
      <c r="L344">
        <f>L$14*(10-lgd*COUNTIF(Defaults!$AI344:$AR344,"&lt;="&amp;L$17))</f>
        <v>1.41</v>
      </c>
      <c r="M344">
        <f>M$14*(10-lgd*COUNTIF(Defaults!$AI344:$AR344,"&lt;="&amp;M$17))</f>
        <v>1.41</v>
      </c>
      <c r="N344">
        <f>N$14*(10-lgd*COUNTIF(Defaults!$AI344:$AR344,"&lt;="&amp;N$17))</f>
        <v>1.41</v>
      </c>
      <c r="O344">
        <f>O$14*(10-lgd*COUNTIF(Defaults!$AI344:$AR344,"&lt;="&amp;O$17))</f>
        <v>1.41</v>
      </c>
      <c r="P344">
        <f>P$14*(10-lgd*COUNTIF(Defaults!$AI344:$AR344,"&lt;="&amp;P$17))</f>
        <v>1.41</v>
      </c>
      <c r="Q344">
        <f>Q$14*(10-lgd*COUNTIF(Defaults!$AI344:$AR344,"&lt;="&amp;Q$17))</f>
        <v>1.41</v>
      </c>
      <c r="R344">
        <f>R$14*(10-lgd*COUNTIF(Defaults!$AI344:$AR344,"&lt;="&amp;R$17))</f>
        <v>1.41</v>
      </c>
      <c r="S344">
        <f>S$14*(10-lgd*COUNTIF(Defaults!$AI344:$AR344,"&lt;="&amp;S$17))</f>
        <v>1.41</v>
      </c>
      <c r="T344">
        <f>T$14*(10-lgd*COUNTIF(Defaults!$AI344:$AR344,"&lt;="&amp;T$17))</f>
        <v>1.41</v>
      </c>
      <c r="U344">
        <f>U$14*(10-lgd*COUNTIF(Defaults!$AI344:$AR344,"&lt;="&amp;U$17))</f>
        <v>95.410000000000011</v>
      </c>
      <c r="W344">
        <f t="shared" si="330"/>
        <v>0.1</v>
      </c>
      <c r="X344">
        <f t="shared" si="331"/>
        <v>0.1</v>
      </c>
      <c r="Y344">
        <f t="shared" si="332"/>
        <v>0.1</v>
      </c>
      <c r="Z344">
        <f t="shared" si="333"/>
        <v>0.1</v>
      </c>
      <c r="AA344">
        <f t="shared" si="334"/>
        <v>0.1</v>
      </c>
      <c r="AB344">
        <f t="shared" si="335"/>
        <v>0.1</v>
      </c>
      <c r="AC344">
        <f t="shared" si="336"/>
        <v>0.1</v>
      </c>
      <c r="AD344">
        <f t="shared" si="337"/>
        <v>0.1</v>
      </c>
      <c r="AE344">
        <f t="shared" si="338"/>
        <v>0.1</v>
      </c>
      <c r="AF344">
        <f t="shared" si="339"/>
        <v>0.1</v>
      </c>
      <c r="AG344">
        <f t="shared" si="340"/>
        <v>0.1</v>
      </c>
      <c r="AH344">
        <f t="shared" si="341"/>
        <v>0.1</v>
      </c>
      <c r="AI344">
        <f t="shared" si="342"/>
        <v>0.1</v>
      </c>
      <c r="AJ344">
        <f t="shared" si="343"/>
        <v>0.1</v>
      </c>
      <c r="AK344">
        <f t="shared" si="344"/>
        <v>0.1</v>
      </c>
      <c r="AL344">
        <f t="shared" si="345"/>
        <v>0.1</v>
      </c>
      <c r="AM344">
        <f t="shared" si="346"/>
        <v>0.1</v>
      </c>
      <c r="AN344">
        <f t="shared" si="347"/>
        <v>0.1</v>
      </c>
      <c r="AO344">
        <f t="shared" si="348"/>
        <v>0.1</v>
      </c>
      <c r="AP344">
        <f t="shared" si="349"/>
        <v>20.100000000000001</v>
      </c>
      <c r="AR344">
        <f t="shared" si="350"/>
        <v>0.1</v>
      </c>
      <c r="AS344">
        <f t="shared" si="351"/>
        <v>0.1</v>
      </c>
      <c r="AT344">
        <f t="shared" si="352"/>
        <v>0.1</v>
      </c>
      <c r="AU344">
        <f t="shared" si="353"/>
        <v>0.1</v>
      </c>
      <c r="AV344">
        <f t="shared" si="354"/>
        <v>0.1</v>
      </c>
      <c r="AW344">
        <f t="shared" si="355"/>
        <v>0.1</v>
      </c>
      <c r="AX344">
        <f t="shared" si="356"/>
        <v>0.1</v>
      </c>
      <c r="AY344">
        <f t="shared" si="357"/>
        <v>0.1</v>
      </c>
      <c r="AZ344">
        <f t="shared" si="358"/>
        <v>0.1</v>
      </c>
      <c r="BA344">
        <f t="shared" si="359"/>
        <v>0.1</v>
      </c>
      <c r="BB344">
        <f t="shared" si="360"/>
        <v>0.1</v>
      </c>
      <c r="BC344">
        <f t="shared" si="361"/>
        <v>0.1</v>
      </c>
      <c r="BD344">
        <f t="shared" si="362"/>
        <v>0.1</v>
      </c>
      <c r="BE344">
        <f t="shared" si="363"/>
        <v>0.1</v>
      </c>
      <c r="BF344">
        <f t="shared" si="364"/>
        <v>0.1</v>
      </c>
      <c r="BG344">
        <f t="shared" si="365"/>
        <v>0.1</v>
      </c>
      <c r="BH344">
        <f t="shared" si="366"/>
        <v>0.1</v>
      </c>
      <c r="BI344">
        <f t="shared" si="367"/>
        <v>0.1</v>
      </c>
      <c r="BJ344">
        <f t="shared" si="368"/>
        <v>0.1</v>
      </c>
      <c r="BK344">
        <f t="shared" si="369"/>
        <v>10.1</v>
      </c>
      <c r="BM344">
        <f t="shared" si="370"/>
        <v>1.2999999999999998</v>
      </c>
      <c r="BN344">
        <f t="shared" si="371"/>
        <v>1.2999999999999998</v>
      </c>
      <c r="BO344">
        <f t="shared" si="372"/>
        <v>1.2999999999999998</v>
      </c>
      <c r="BP344">
        <f t="shared" si="373"/>
        <v>1.2999999999999998</v>
      </c>
      <c r="BQ344">
        <f t="shared" si="374"/>
        <v>1.2999999999999998</v>
      </c>
      <c r="BR344">
        <f t="shared" si="375"/>
        <v>1.2999999999999998</v>
      </c>
      <c r="BS344">
        <f t="shared" si="376"/>
        <v>1.2999999999999998</v>
      </c>
      <c r="BT344">
        <f t="shared" si="377"/>
        <v>1.2999999999999998</v>
      </c>
      <c r="BU344">
        <f t="shared" si="378"/>
        <v>1.2999999999999998</v>
      </c>
      <c r="BV344">
        <f t="shared" si="379"/>
        <v>1.2099999999999997</v>
      </c>
      <c r="BW344">
        <f t="shared" si="380"/>
        <v>1.2099999999999997</v>
      </c>
      <c r="BX344">
        <f t="shared" si="381"/>
        <v>1.2099999999999997</v>
      </c>
      <c r="BY344">
        <f t="shared" si="382"/>
        <v>1.2099999999999997</v>
      </c>
      <c r="BZ344">
        <f t="shared" si="383"/>
        <v>1.2099999999999997</v>
      </c>
      <c r="CA344">
        <f t="shared" si="384"/>
        <v>1.2099999999999997</v>
      </c>
      <c r="CB344">
        <f t="shared" si="385"/>
        <v>1.2099999999999997</v>
      </c>
      <c r="CC344">
        <f t="shared" si="386"/>
        <v>1.2099999999999997</v>
      </c>
      <c r="CD344">
        <f t="shared" si="387"/>
        <v>1.2099999999999997</v>
      </c>
      <c r="CE344">
        <f t="shared" si="388"/>
        <v>1.2099999999999997</v>
      </c>
      <c r="CF344">
        <f t="shared" si="389"/>
        <v>65.210000000000008</v>
      </c>
      <c r="CH344">
        <f t="shared" si="390"/>
        <v>123.01000000000002</v>
      </c>
      <c r="CI344">
        <f t="shared" si="391"/>
        <v>22.000000000000004</v>
      </c>
      <c r="CJ344">
        <f t="shared" si="392"/>
        <v>12</v>
      </c>
      <c r="CK344">
        <f t="shared" si="393"/>
        <v>89.01</v>
      </c>
      <c r="CL344">
        <f t="shared" si="394"/>
        <v>0</v>
      </c>
      <c r="CM344">
        <f t="shared" si="395"/>
        <v>0</v>
      </c>
    </row>
    <row r="345" spans="1:91" x14ac:dyDescent="0.2">
      <c r="A345">
        <v>328</v>
      </c>
      <c r="B345">
        <f>B$14*(10-lgd*COUNTIF(Defaults!$AI345:$AR345,"&lt;="&amp;B$17))</f>
        <v>1.5</v>
      </c>
      <c r="C345">
        <f>C$14*(10-lgd*COUNTIF(Defaults!$AI345:$AR345,"&lt;="&amp;C$17))</f>
        <v>1.5</v>
      </c>
      <c r="D345">
        <f>D$14*(10-lgd*COUNTIF(Defaults!$AI345:$AR345,"&lt;="&amp;D$17))</f>
        <v>1.5</v>
      </c>
      <c r="E345">
        <f>E$14*(10-lgd*COUNTIF(Defaults!$AI345:$AR345,"&lt;="&amp;E$17))</f>
        <v>1.5</v>
      </c>
      <c r="F345">
        <f>F$14*(10-lgd*COUNTIF(Defaults!$AI345:$AR345,"&lt;="&amp;F$17))</f>
        <v>1.5</v>
      </c>
      <c r="G345">
        <f>G$14*(10-lgd*COUNTIF(Defaults!$AI345:$AR345,"&lt;="&amp;G$17))</f>
        <v>1.5</v>
      </c>
      <c r="H345">
        <f>H$14*(10-lgd*COUNTIF(Defaults!$AI345:$AR345,"&lt;="&amp;H$17))</f>
        <v>1.5</v>
      </c>
      <c r="I345">
        <f>I$14*(10-lgd*COUNTIF(Defaults!$AI345:$AR345,"&lt;="&amp;I$17))</f>
        <v>1.5</v>
      </c>
      <c r="J345">
        <f>J$14*(10-lgd*COUNTIF(Defaults!$AI345:$AR345,"&lt;="&amp;J$17))</f>
        <v>1.5</v>
      </c>
      <c r="K345">
        <f>K$14*(10-lgd*COUNTIF(Defaults!$AI345:$AR345,"&lt;="&amp;K$17))</f>
        <v>1.5</v>
      </c>
      <c r="L345">
        <f>L$14*(10-lgd*COUNTIF(Defaults!$AI345:$AR345,"&lt;="&amp;L$17))</f>
        <v>1.5</v>
      </c>
      <c r="M345">
        <f>M$14*(10-lgd*COUNTIF(Defaults!$AI345:$AR345,"&lt;="&amp;M$17))</f>
        <v>1.5</v>
      </c>
      <c r="N345">
        <f>N$14*(10-lgd*COUNTIF(Defaults!$AI345:$AR345,"&lt;="&amp;N$17))</f>
        <v>1.5</v>
      </c>
      <c r="O345">
        <f>O$14*(10-lgd*COUNTIF(Defaults!$AI345:$AR345,"&lt;="&amp;O$17))</f>
        <v>1.5</v>
      </c>
      <c r="P345">
        <f>P$14*(10-lgd*COUNTIF(Defaults!$AI345:$AR345,"&lt;="&amp;P$17))</f>
        <v>1.5</v>
      </c>
      <c r="Q345">
        <f>Q$14*(10-lgd*COUNTIF(Defaults!$AI345:$AR345,"&lt;="&amp;Q$17))</f>
        <v>1.5</v>
      </c>
      <c r="R345">
        <f>R$14*(10-lgd*COUNTIF(Defaults!$AI345:$AR345,"&lt;="&amp;R$17))</f>
        <v>1.5</v>
      </c>
      <c r="S345">
        <f>S$14*(10-lgd*COUNTIF(Defaults!$AI345:$AR345,"&lt;="&amp;S$17))</f>
        <v>1.5</v>
      </c>
      <c r="T345">
        <f>T$14*(10-lgd*COUNTIF(Defaults!$AI345:$AR345,"&lt;="&amp;T$17))</f>
        <v>1.5</v>
      </c>
      <c r="U345">
        <f>U$14*(10-lgd*COUNTIF(Defaults!$AI345:$AR345,"&lt;="&amp;U$17))</f>
        <v>101.5</v>
      </c>
      <c r="W345">
        <f t="shared" si="330"/>
        <v>0.1</v>
      </c>
      <c r="X345">
        <f t="shared" si="331"/>
        <v>0.1</v>
      </c>
      <c r="Y345">
        <f t="shared" si="332"/>
        <v>0.1</v>
      </c>
      <c r="Z345">
        <f t="shared" si="333"/>
        <v>0.1</v>
      </c>
      <c r="AA345">
        <f t="shared" si="334"/>
        <v>0.1</v>
      </c>
      <c r="AB345">
        <f t="shared" si="335"/>
        <v>0.1</v>
      </c>
      <c r="AC345">
        <f t="shared" si="336"/>
        <v>0.1</v>
      </c>
      <c r="AD345">
        <f t="shared" si="337"/>
        <v>0.1</v>
      </c>
      <c r="AE345">
        <f t="shared" si="338"/>
        <v>0.1</v>
      </c>
      <c r="AF345">
        <f t="shared" si="339"/>
        <v>0.1</v>
      </c>
      <c r="AG345">
        <f t="shared" si="340"/>
        <v>0.1</v>
      </c>
      <c r="AH345">
        <f t="shared" si="341"/>
        <v>0.1</v>
      </c>
      <c r="AI345">
        <f t="shared" si="342"/>
        <v>0.1</v>
      </c>
      <c r="AJ345">
        <f t="shared" si="343"/>
        <v>0.1</v>
      </c>
      <c r="AK345">
        <f t="shared" si="344"/>
        <v>0.1</v>
      </c>
      <c r="AL345">
        <f t="shared" si="345"/>
        <v>0.1</v>
      </c>
      <c r="AM345">
        <f t="shared" si="346"/>
        <v>0.1</v>
      </c>
      <c r="AN345">
        <f t="shared" si="347"/>
        <v>0.1</v>
      </c>
      <c r="AO345">
        <f t="shared" si="348"/>
        <v>0.1</v>
      </c>
      <c r="AP345">
        <f t="shared" si="349"/>
        <v>20.100000000000001</v>
      </c>
      <c r="AR345">
        <f t="shared" si="350"/>
        <v>0.1</v>
      </c>
      <c r="AS345">
        <f t="shared" si="351"/>
        <v>0.1</v>
      </c>
      <c r="AT345">
        <f t="shared" si="352"/>
        <v>0.1</v>
      </c>
      <c r="AU345">
        <f t="shared" si="353"/>
        <v>0.1</v>
      </c>
      <c r="AV345">
        <f t="shared" si="354"/>
        <v>0.1</v>
      </c>
      <c r="AW345">
        <f t="shared" si="355"/>
        <v>0.1</v>
      </c>
      <c r="AX345">
        <f t="shared" si="356"/>
        <v>0.1</v>
      </c>
      <c r="AY345">
        <f t="shared" si="357"/>
        <v>0.1</v>
      </c>
      <c r="AZ345">
        <f t="shared" si="358"/>
        <v>0.1</v>
      </c>
      <c r="BA345">
        <f t="shared" si="359"/>
        <v>0.1</v>
      </c>
      <c r="BB345">
        <f t="shared" si="360"/>
        <v>0.1</v>
      </c>
      <c r="BC345">
        <f t="shared" si="361"/>
        <v>0.1</v>
      </c>
      <c r="BD345">
        <f t="shared" si="362"/>
        <v>0.1</v>
      </c>
      <c r="BE345">
        <f t="shared" si="363"/>
        <v>0.1</v>
      </c>
      <c r="BF345">
        <f t="shared" si="364"/>
        <v>0.1</v>
      </c>
      <c r="BG345">
        <f t="shared" si="365"/>
        <v>0.1</v>
      </c>
      <c r="BH345">
        <f t="shared" si="366"/>
        <v>0.1</v>
      </c>
      <c r="BI345">
        <f t="shared" si="367"/>
        <v>0.1</v>
      </c>
      <c r="BJ345">
        <f t="shared" si="368"/>
        <v>0.1</v>
      </c>
      <c r="BK345">
        <f t="shared" si="369"/>
        <v>10.1</v>
      </c>
      <c r="BM345">
        <f t="shared" si="370"/>
        <v>1.2999999999999998</v>
      </c>
      <c r="BN345">
        <f t="shared" si="371"/>
        <v>1.2999999999999998</v>
      </c>
      <c r="BO345">
        <f t="shared" si="372"/>
        <v>1.2999999999999998</v>
      </c>
      <c r="BP345">
        <f t="shared" si="373"/>
        <v>1.2999999999999998</v>
      </c>
      <c r="BQ345">
        <f t="shared" si="374"/>
        <v>1.2999999999999998</v>
      </c>
      <c r="BR345">
        <f t="shared" si="375"/>
        <v>1.2999999999999998</v>
      </c>
      <c r="BS345">
        <f t="shared" si="376"/>
        <v>1.2999999999999998</v>
      </c>
      <c r="BT345">
        <f t="shared" si="377"/>
        <v>1.2999999999999998</v>
      </c>
      <c r="BU345">
        <f t="shared" si="378"/>
        <v>1.2999999999999998</v>
      </c>
      <c r="BV345">
        <f t="shared" si="379"/>
        <v>1.2999999999999998</v>
      </c>
      <c r="BW345">
        <f t="shared" si="380"/>
        <v>1.2999999999999998</v>
      </c>
      <c r="BX345">
        <f t="shared" si="381"/>
        <v>1.2999999999999998</v>
      </c>
      <c r="BY345">
        <f t="shared" si="382"/>
        <v>1.2999999999999998</v>
      </c>
      <c r="BZ345">
        <f t="shared" si="383"/>
        <v>1.2999999999999998</v>
      </c>
      <c r="CA345">
        <f t="shared" si="384"/>
        <v>1.2999999999999998</v>
      </c>
      <c r="CB345">
        <f t="shared" si="385"/>
        <v>1.2999999999999998</v>
      </c>
      <c r="CC345">
        <f t="shared" si="386"/>
        <v>1.2999999999999998</v>
      </c>
      <c r="CD345">
        <f t="shared" si="387"/>
        <v>1.2999999999999998</v>
      </c>
      <c r="CE345">
        <f t="shared" si="388"/>
        <v>1.2999999999999998</v>
      </c>
      <c r="CF345">
        <f t="shared" si="389"/>
        <v>71.300000000000011</v>
      </c>
      <c r="CH345">
        <f t="shared" si="390"/>
        <v>130</v>
      </c>
      <c r="CI345">
        <f t="shared" si="391"/>
        <v>22.000000000000004</v>
      </c>
      <c r="CJ345">
        <f t="shared" si="392"/>
        <v>12</v>
      </c>
      <c r="CK345">
        <f t="shared" si="393"/>
        <v>96.000000000000014</v>
      </c>
      <c r="CL345">
        <f t="shared" si="394"/>
        <v>0</v>
      </c>
      <c r="CM345">
        <f t="shared" si="395"/>
        <v>0</v>
      </c>
    </row>
    <row r="346" spans="1:91" x14ac:dyDescent="0.2">
      <c r="A346">
        <v>329</v>
      </c>
      <c r="B346">
        <f>B$14*(10-lgd*COUNTIF(Defaults!$AI346:$AR346,"&lt;="&amp;B$17))</f>
        <v>1.32</v>
      </c>
      <c r="C346">
        <f>C$14*(10-lgd*COUNTIF(Defaults!$AI346:$AR346,"&lt;="&amp;C$17))</f>
        <v>1.2299999999999998</v>
      </c>
      <c r="D346">
        <f>D$14*(10-lgd*COUNTIF(Defaults!$AI346:$AR346,"&lt;="&amp;D$17))</f>
        <v>1.2299999999999998</v>
      </c>
      <c r="E346">
        <f>E$14*(10-lgd*COUNTIF(Defaults!$AI346:$AR346,"&lt;="&amp;E$17))</f>
        <v>1.2299999999999998</v>
      </c>
      <c r="F346">
        <f>F$14*(10-lgd*COUNTIF(Defaults!$AI346:$AR346,"&lt;="&amp;F$17))</f>
        <v>1.2299999999999998</v>
      </c>
      <c r="G346">
        <f>G$14*(10-lgd*COUNTIF(Defaults!$AI346:$AR346,"&lt;="&amp;G$17))</f>
        <v>1.2299999999999998</v>
      </c>
      <c r="H346">
        <f>H$14*(10-lgd*COUNTIF(Defaults!$AI346:$AR346,"&lt;="&amp;H$17))</f>
        <v>1.2299999999999998</v>
      </c>
      <c r="I346">
        <f>I$14*(10-lgd*COUNTIF(Defaults!$AI346:$AR346,"&lt;="&amp;I$17))</f>
        <v>1.2299999999999998</v>
      </c>
      <c r="J346">
        <f>J$14*(10-lgd*COUNTIF(Defaults!$AI346:$AR346,"&lt;="&amp;J$17))</f>
        <v>1.2299999999999998</v>
      </c>
      <c r="K346">
        <f>K$14*(10-lgd*COUNTIF(Defaults!$AI346:$AR346,"&lt;="&amp;K$17))</f>
        <v>1.05</v>
      </c>
      <c r="L346">
        <f>L$14*(10-lgd*COUNTIF(Defaults!$AI346:$AR346,"&lt;="&amp;L$17))</f>
        <v>1.05</v>
      </c>
      <c r="M346">
        <f>M$14*(10-lgd*COUNTIF(Defaults!$AI346:$AR346,"&lt;="&amp;M$17))</f>
        <v>1.05</v>
      </c>
      <c r="N346">
        <f>N$14*(10-lgd*COUNTIF(Defaults!$AI346:$AR346,"&lt;="&amp;N$17))</f>
        <v>1.05</v>
      </c>
      <c r="O346">
        <f>O$14*(10-lgd*COUNTIF(Defaults!$AI346:$AR346,"&lt;="&amp;O$17))</f>
        <v>1.05</v>
      </c>
      <c r="P346">
        <f>P$14*(10-lgd*COUNTIF(Defaults!$AI346:$AR346,"&lt;="&amp;P$17))</f>
        <v>1.05</v>
      </c>
      <c r="Q346">
        <f>Q$14*(10-lgd*COUNTIF(Defaults!$AI346:$AR346,"&lt;="&amp;Q$17))</f>
        <v>1.05</v>
      </c>
      <c r="R346">
        <f>R$14*(10-lgd*COUNTIF(Defaults!$AI346:$AR346,"&lt;="&amp;R$17))</f>
        <v>1.05</v>
      </c>
      <c r="S346">
        <f>S$14*(10-lgd*COUNTIF(Defaults!$AI346:$AR346,"&lt;="&amp;S$17))</f>
        <v>1.05</v>
      </c>
      <c r="T346">
        <f>T$14*(10-lgd*COUNTIF(Defaults!$AI346:$AR346,"&lt;="&amp;T$17))</f>
        <v>1.05</v>
      </c>
      <c r="U346">
        <f>U$14*(10-lgd*COUNTIF(Defaults!$AI346:$AR346,"&lt;="&amp;U$17))</f>
        <v>71.05</v>
      </c>
      <c r="W346">
        <f t="shared" si="330"/>
        <v>0.1</v>
      </c>
      <c r="X346">
        <f t="shared" si="331"/>
        <v>0.1</v>
      </c>
      <c r="Y346">
        <f t="shared" si="332"/>
        <v>0.1</v>
      </c>
      <c r="Z346">
        <f t="shared" si="333"/>
        <v>0.1</v>
      </c>
      <c r="AA346">
        <f t="shared" si="334"/>
        <v>0.1</v>
      </c>
      <c r="AB346">
        <f t="shared" si="335"/>
        <v>0.1</v>
      </c>
      <c r="AC346">
        <f t="shared" si="336"/>
        <v>0.1</v>
      </c>
      <c r="AD346">
        <f t="shared" si="337"/>
        <v>0.1</v>
      </c>
      <c r="AE346">
        <f t="shared" si="338"/>
        <v>0.1</v>
      </c>
      <c r="AF346">
        <f t="shared" si="339"/>
        <v>0.1</v>
      </c>
      <c r="AG346">
        <f t="shared" si="340"/>
        <v>0.1</v>
      </c>
      <c r="AH346">
        <f t="shared" si="341"/>
        <v>0.1</v>
      </c>
      <c r="AI346">
        <f t="shared" si="342"/>
        <v>0.1</v>
      </c>
      <c r="AJ346">
        <f t="shared" si="343"/>
        <v>0.1</v>
      </c>
      <c r="AK346">
        <f t="shared" si="344"/>
        <v>0.1</v>
      </c>
      <c r="AL346">
        <f t="shared" si="345"/>
        <v>0.1</v>
      </c>
      <c r="AM346">
        <f t="shared" si="346"/>
        <v>0.1</v>
      </c>
      <c r="AN346">
        <f t="shared" si="347"/>
        <v>0.1</v>
      </c>
      <c r="AO346">
        <f t="shared" si="348"/>
        <v>0.1</v>
      </c>
      <c r="AP346">
        <f t="shared" si="349"/>
        <v>20.100000000000001</v>
      </c>
      <c r="AR346">
        <f t="shared" si="350"/>
        <v>0.1</v>
      </c>
      <c r="AS346">
        <f t="shared" si="351"/>
        <v>0.1</v>
      </c>
      <c r="AT346">
        <f t="shared" si="352"/>
        <v>0.1</v>
      </c>
      <c r="AU346">
        <f t="shared" si="353"/>
        <v>0.1</v>
      </c>
      <c r="AV346">
        <f t="shared" si="354"/>
        <v>0.1</v>
      </c>
      <c r="AW346">
        <f t="shared" si="355"/>
        <v>0.1</v>
      </c>
      <c r="AX346">
        <f t="shared" si="356"/>
        <v>0.1</v>
      </c>
      <c r="AY346">
        <f t="shared" si="357"/>
        <v>0.1</v>
      </c>
      <c r="AZ346">
        <f t="shared" si="358"/>
        <v>0.1</v>
      </c>
      <c r="BA346">
        <f t="shared" si="359"/>
        <v>0.1</v>
      </c>
      <c r="BB346">
        <f t="shared" si="360"/>
        <v>0.1</v>
      </c>
      <c r="BC346">
        <f t="shared" si="361"/>
        <v>0.1</v>
      </c>
      <c r="BD346">
        <f t="shared" si="362"/>
        <v>0.1</v>
      </c>
      <c r="BE346">
        <f t="shared" si="363"/>
        <v>0.1</v>
      </c>
      <c r="BF346">
        <f t="shared" si="364"/>
        <v>0.1</v>
      </c>
      <c r="BG346">
        <f t="shared" si="365"/>
        <v>0.1</v>
      </c>
      <c r="BH346">
        <f t="shared" si="366"/>
        <v>0.1</v>
      </c>
      <c r="BI346">
        <f t="shared" si="367"/>
        <v>0.1</v>
      </c>
      <c r="BJ346">
        <f t="shared" si="368"/>
        <v>0.1</v>
      </c>
      <c r="BK346">
        <f t="shared" si="369"/>
        <v>10.1</v>
      </c>
      <c r="BM346">
        <f t="shared" si="370"/>
        <v>1.1199999999999999</v>
      </c>
      <c r="BN346">
        <f t="shared" si="371"/>
        <v>1.0299999999999996</v>
      </c>
      <c r="BO346">
        <f t="shared" si="372"/>
        <v>1.0299999999999996</v>
      </c>
      <c r="BP346">
        <f t="shared" si="373"/>
        <v>1.0299999999999996</v>
      </c>
      <c r="BQ346">
        <f t="shared" si="374"/>
        <v>1.0299999999999996</v>
      </c>
      <c r="BR346">
        <f t="shared" si="375"/>
        <v>1.0299999999999996</v>
      </c>
      <c r="BS346">
        <f t="shared" si="376"/>
        <v>1.0299999999999996</v>
      </c>
      <c r="BT346">
        <f t="shared" si="377"/>
        <v>1.0299999999999996</v>
      </c>
      <c r="BU346">
        <f t="shared" si="378"/>
        <v>1.0299999999999996</v>
      </c>
      <c r="BV346">
        <f t="shared" si="379"/>
        <v>0.85000000000000009</v>
      </c>
      <c r="BW346">
        <f t="shared" si="380"/>
        <v>0.85000000000000009</v>
      </c>
      <c r="BX346">
        <f t="shared" si="381"/>
        <v>0.85000000000000009</v>
      </c>
      <c r="BY346">
        <f t="shared" si="382"/>
        <v>0.85000000000000009</v>
      </c>
      <c r="BZ346">
        <f t="shared" si="383"/>
        <v>0.85000000000000009</v>
      </c>
      <c r="CA346">
        <f t="shared" si="384"/>
        <v>0.85000000000000009</v>
      </c>
      <c r="CB346">
        <f t="shared" si="385"/>
        <v>0.85000000000000009</v>
      </c>
      <c r="CC346">
        <f t="shared" si="386"/>
        <v>0.85000000000000009</v>
      </c>
      <c r="CD346">
        <f t="shared" si="387"/>
        <v>0.85000000000000009</v>
      </c>
      <c r="CE346">
        <f t="shared" si="388"/>
        <v>0.85000000000000009</v>
      </c>
      <c r="CF346">
        <f t="shared" si="389"/>
        <v>40.849999999999994</v>
      </c>
      <c r="CH346">
        <f t="shared" si="390"/>
        <v>92.710000000000008</v>
      </c>
      <c r="CI346">
        <f t="shared" si="391"/>
        <v>22.000000000000004</v>
      </c>
      <c r="CJ346">
        <f t="shared" si="392"/>
        <v>12</v>
      </c>
      <c r="CK346">
        <f t="shared" si="393"/>
        <v>58.709999999999994</v>
      </c>
      <c r="CL346">
        <f t="shared" si="394"/>
        <v>0</v>
      </c>
      <c r="CM346">
        <f t="shared" si="395"/>
        <v>0</v>
      </c>
    </row>
    <row r="347" spans="1:91" x14ac:dyDescent="0.2">
      <c r="A347">
        <v>330</v>
      </c>
      <c r="B347">
        <f>B$14*(10-lgd*COUNTIF(Defaults!$AI347:$AR347,"&lt;="&amp;B$17))</f>
        <v>1.5</v>
      </c>
      <c r="C347">
        <f>C$14*(10-lgd*COUNTIF(Defaults!$AI347:$AR347,"&lt;="&amp;C$17))</f>
        <v>1.5</v>
      </c>
      <c r="D347">
        <f>D$14*(10-lgd*COUNTIF(Defaults!$AI347:$AR347,"&lt;="&amp;D$17))</f>
        <v>1.5</v>
      </c>
      <c r="E347">
        <f>E$14*(10-lgd*COUNTIF(Defaults!$AI347:$AR347,"&lt;="&amp;E$17))</f>
        <v>1.5</v>
      </c>
      <c r="F347">
        <f>F$14*(10-lgd*COUNTIF(Defaults!$AI347:$AR347,"&lt;="&amp;F$17))</f>
        <v>1.5</v>
      </c>
      <c r="G347">
        <f>G$14*(10-lgd*COUNTIF(Defaults!$AI347:$AR347,"&lt;="&amp;G$17))</f>
        <v>1.5</v>
      </c>
      <c r="H347">
        <f>H$14*(10-lgd*COUNTIF(Defaults!$AI347:$AR347,"&lt;="&amp;H$17))</f>
        <v>1.5</v>
      </c>
      <c r="I347">
        <f>I$14*(10-lgd*COUNTIF(Defaults!$AI347:$AR347,"&lt;="&amp;I$17))</f>
        <v>1.5</v>
      </c>
      <c r="J347">
        <f>J$14*(10-lgd*COUNTIF(Defaults!$AI347:$AR347,"&lt;="&amp;J$17))</f>
        <v>1.5</v>
      </c>
      <c r="K347">
        <f>K$14*(10-lgd*COUNTIF(Defaults!$AI347:$AR347,"&lt;="&amp;K$17))</f>
        <v>1.5</v>
      </c>
      <c r="L347">
        <f>L$14*(10-lgd*COUNTIF(Defaults!$AI347:$AR347,"&lt;="&amp;L$17))</f>
        <v>1.5</v>
      </c>
      <c r="M347">
        <f>M$14*(10-lgd*COUNTIF(Defaults!$AI347:$AR347,"&lt;="&amp;M$17))</f>
        <v>1.5</v>
      </c>
      <c r="N347">
        <f>N$14*(10-lgd*COUNTIF(Defaults!$AI347:$AR347,"&lt;="&amp;N$17))</f>
        <v>1.5</v>
      </c>
      <c r="O347">
        <f>O$14*(10-lgd*COUNTIF(Defaults!$AI347:$AR347,"&lt;="&amp;O$17))</f>
        <v>1.5</v>
      </c>
      <c r="P347">
        <f>P$14*(10-lgd*COUNTIF(Defaults!$AI347:$AR347,"&lt;="&amp;P$17))</f>
        <v>1.41</v>
      </c>
      <c r="Q347">
        <f>Q$14*(10-lgd*COUNTIF(Defaults!$AI347:$AR347,"&lt;="&amp;Q$17))</f>
        <v>1.41</v>
      </c>
      <c r="R347">
        <f>R$14*(10-lgd*COUNTIF(Defaults!$AI347:$AR347,"&lt;="&amp;R$17))</f>
        <v>1.41</v>
      </c>
      <c r="S347">
        <f>S$14*(10-lgd*COUNTIF(Defaults!$AI347:$AR347,"&lt;="&amp;S$17))</f>
        <v>1.41</v>
      </c>
      <c r="T347">
        <f>T$14*(10-lgd*COUNTIF(Defaults!$AI347:$AR347,"&lt;="&amp;T$17))</f>
        <v>1.41</v>
      </c>
      <c r="U347">
        <f>U$14*(10-lgd*COUNTIF(Defaults!$AI347:$AR347,"&lt;="&amp;U$17))</f>
        <v>95.410000000000011</v>
      </c>
      <c r="W347">
        <f t="shared" si="330"/>
        <v>0.1</v>
      </c>
      <c r="X347">
        <f t="shared" si="331"/>
        <v>0.1</v>
      </c>
      <c r="Y347">
        <f t="shared" si="332"/>
        <v>0.1</v>
      </c>
      <c r="Z347">
        <f t="shared" si="333"/>
        <v>0.1</v>
      </c>
      <c r="AA347">
        <f t="shared" si="334"/>
        <v>0.1</v>
      </c>
      <c r="AB347">
        <f t="shared" si="335"/>
        <v>0.1</v>
      </c>
      <c r="AC347">
        <f t="shared" si="336"/>
        <v>0.1</v>
      </c>
      <c r="AD347">
        <f t="shared" si="337"/>
        <v>0.1</v>
      </c>
      <c r="AE347">
        <f t="shared" si="338"/>
        <v>0.1</v>
      </c>
      <c r="AF347">
        <f t="shared" si="339"/>
        <v>0.1</v>
      </c>
      <c r="AG347">
        <f t="shared" si="340"/>
        <v>0.1</v>
      </c>
      <c r="AH347">
        <f t="shared" si="341"/>
        <v>0.1</v>
      </c>
      <c r="AI347">
        <f t="shared" si="342"/>
        <v>0.1</v>
      </c>
      <c r="AJ347">
        <f t="shared" si="343"/>
        <v>0.1</v>
      </c>
      <c r="AK347">
        <f t="shared" si="344"/>
        <v>0.1</v>
      </c>
      <c r="AL347">
        <f t="shared" si="345"/>
        <v>0.1</v>
      </c>
      <c r="AM347">
        <f t="shared" si="346"/>
        <v>0.1</v>
      </c>
      <c r="AN347">
        <f t="shared" si="347"/>
        <v>0.1</v>
      </c>
      <c r="AO347">
        <f t="shared" si="348"/>
        <v>0.1</v>
      </c>
      <c r="AP347">
        <f t="shared" si="349"/>
        <v>20.100000000000001</v>
      </c>
      <c r="AR347">
        <f t="shared" si="350"/>
        <v>0.1</v>
      </c>
      <c r="AS347">
        <f t="shared" si="351"/>
        <v>0.1</v>
      </c>
      <c r="AT347">
        <f t="shared" si="352"/>
        <v>0.1</v>
      </c>
      <c r="AU347">
        <f t="shared" si="353"/>
        <v>0.1</v>
      </c>
      <c r="AV347">
        <f t="shared" si="354"/>
        <v>0.1</v>
      </c>
      <c r="AW347">
        <f t="shared" si="355"/>
        <v>0.1</v>
      </c>
      <c r="AX347">
        <f t="shared" si="356"/>
        <v>0.1</v>
      </c>
      <c r="AY347">
        <f t="shared" si="357"/>
        <v>0.1</v>
      </c>
      <c r="AZ347">
        <f t="shared" si="358"/>
        <v>0.1</v>
      </c>
      <c r="BA347">
        <f t="shared" si="359"/>
        <v>0.1</v>
      </c>
      <c r="BB347">
        <f t="shared" si="360"/>
        <v>0.1</v>
      </c>
      <c r="BC347">
        <f t="shared" si="361"/>
        <v>0.1</v>
      </c>
      <c r="BD347">
        <f t="shared" si="362"/>
        <v>0.1</v>
      </c>
      <c r="BE347">
        <f t="shared" si="363"/>
        <v>0.1</v>
      </c>
      <c r="BF347">
        <f t="shared" si="364"/>
        <v>0.1</v>
      </c>
      <c r="BG347">
        <f t="shared" si="365"/>
        <v>0.1</v>
      </c>
      <c r="BH347">
        <f t="shared" si="366"/>
        <v>0.1</v>
      </c>
      <c r="BI347">
        <f t="shared" si="367"/>
        <v>0.1</v>
      </c>
      <c r="BJ347">
        <f t="shared" si="368"/>
        <v>0.1</v>
      </c>
      <c r="BK347">
        <f t="shared" si="369"/>
        <v>10.1</v>
      </c>
      <c r="BM347">
        <f t="shared" si="370"/>
        <v>1.2999999999999998</v>
      </c>
      <c r="BN347">
        <f t="shared" si="371"/>
        <v>1.2999999999999998</v>
      </c>
      <c r="BO347">
        <f t="shared" si="372"/>
        <v>1.2999999999999998</v>
      </c>
      <c r="BP347">
        <f t="shared" si="373"/>
        <v>1.2999999999999998</v>
      </c>
      <c r="BQ347">
        <f t="shared" si="374"/>
        <v>1.2999999999999998</v>
      </c>
      <c r="BR347">
        <f t="shared" si="375"/>
        <v>1.2999999999999998</v>
      </c>
      <c r="BS347">
        <f t="shared" si="376"/>
        <v>1.2999999999999998</v>
      </c>
      <c r="BT347">
        <f t="shared" si="377"/>
        <v>1.2999999999999998</v>
      </c>
      <c r="BU347">
        <f t="shared" si="378"/>
        <v>1.2999999999999998</v>
      </c>
      <c r="BV347">
        <f t="shared" si="379"/>
        <v>1.2999999999999998</v>
      </c>
      <c r="BW347">
        <f t="shared" si="380"/>
        <v>1.2999999999999998</v>
      </c>
      <c r="BX347">
        <f t="shared" si="381"/>
        <v>1.2999999999999998</v>
      </c>
      <c r="BY347">
        <f t="shared" si="382"/>
        <v>1.2999999999999998</v>
      </c>
      <c r="BZ347">
        <f t="shared" si="383"/>
        <v>1.2999999999999998</v>
      </c>
      <c r="CA347">
        <f t="shared" si="384"/>
        <v>1.2099999999999997</v>
      </c>
      <c r="CB347">
        <f t="shared" si="385"/>
        <v>1.2099999999999997</v>
      </c>
      <c r="CC347">
        <f t="shared" si="386"/>
        <v>1.2099999999999997</v>
      </c>
      <c r="CD347">
        <f t="shared" si="387"/>
        <v>1.2099999999999997</v>
      </c>
      <c r="CE347">
        <f t="shared" si="388"/>
        <v>1.2099999999999997</v>
      </c>
      <c r="CF347">
        <f t="shared" si="389"/>
        <v>65.210000000000008</v>
      </c>
      <c r="CH347">
        <f t="shared" si="390"/>
        <v>123.46000000000001</v>
      </c>
      <c r="CI347">
        <f t="shared" si="391"/>
        <v>22.000000000000004</v>
      </c>
      <c r="CJ347">
        <f t="shared" si="392"/>
        <v>12</v>
      </c>
      <c r="CK347">
        <f t="shared" si="393"/>
        <v>89.460000000000008</v>
      </c>
      <c r="CL347">
        <f t="shared" si="394"/>
        <v>0</v>
      </c>
      <c r="CM347">
        <f t="shared" si="395"/>
        <v>0</v>
      </c>
    </row>
    <row r="348" spans="1:91" x14ac:dyDescent="0.2">
      <c r="A348">
        <v>331</v>
      </c>
      <c r="B348">
        <f>B$14*(10-lgd*COUNTIF(Defaults!$AI348:$AR348,"&lt;="&amp;B$17))</f>
        <v>1.5</v>
      </c>
      <c r="C348">
        <f>C$14*(10-lgd*COUNTIF(Defaults!$AI348:$AR348,"&lt;="&amp;C$17))</f>
        <v>1.5</v>
      </c>
      <c r="D348">
        <f>D$14*(10-lgd*COUNTIF(Defaults!$AI348:$AR348,"&lt;="&amp;D$17))</f>
        <v>1.5</v>
      </c>
      <c r="E348">
        <f>E$14*(10-lgd*COUNTIF(Defaults!$AI348:$AR348,"&lt;="&amp;E$17))</f>
        <v>1.5</v>
      </c>
      <c r="F348">
        <f>F$14*(10-lgd*COUNTIF(Defaults!$AI348:$AR348,"&lt;="&amp;F$17))</f>
        <v>1.5</v>
      </c>
      <c r="G348">
        <f>G$14*(10-lgd*COUNTIF(Defaults!$AI348:$AR348,"&lt;="&amp;G$17))</f>
        <v>1.41</v>
      </c>
      <c r="H348">
        <f>H$14*(10-lgd*COUNTIF(Defaults!$AI348:$AR348,"&lt;="&amp;H$17))</f>
        <v>1.41</v>
      </c>
      <c r="I348">
        <f>I$14*(10-lgd*COUNTIF(Defaults!$AI348:$AR348,"&lt;="&amp;I$17))</f>
        <v>1.41</v>
      </c>
      <c r="J348">
        <f>J$14*(10-lgd*COUNTIF(Defaults!$AI348:$AR348,"&lt;="&amp;J$17))</f>
        <v>1.41</v>
      </c>
      <c r="K348">
        <f>K$14*(10-lgd*COUNTIF(Defaults!$AI348:$AR348,"&lt;="&amp;K$17))</f>
        <v>1.41</v>
      </c>
      <c r="L348">
        <f>L$14*(10-lgd*COUNTIF(Defaults!$AI348:$AR348,"&lt;="&amp;L$17))</f>
        <v>1.41</v>
      </c>
      <c r="M348">
        <f>M$14*(10-lgd*COUNTIF(Defaults!$AI348:$AR348,"&lt;="&amp;M$17))</f>
        <v>1.41</v>
      </c>
      <c r="N348">
        <f>N$14*(10-lgd*COUNTIF(Defaults!$AI348:$AR348,"&lt;="&amp;N$17))</f>
        <v>1.41</v>
      </c>
      <c r="O348">
        <f>O$14*(10-lgd*COUNTIF(Defaults!$AI348:$AR348,"&lt;="&amp;O$17))</f>
        <v>1.41</v>
      </c>
      <c r="P348">
        <f>P$14*(10-lgd*COUNTIF(Defaults!$AI348:$AR348,"&lt;="&amp;P$17))</f>
        <v>1.41</v>
      </c>
      <c r="Q348">
        <f>Q$14*(10-lgd*COUNTIF(Defaults!$AI348:$AR348,"&lt;="&amp;Q$17))</f>
        <v>1.41</v>
      </c>
      <c r="R348">
        <f>R$14*(10-lgd*COUNTIF(Defaults!$AI348:$AR348,"&lt;="&amp;R$17))</f>
        <v>1.41</v>
      </c>
      <c r="S348">
        <f>S$14*(10-lgd*COUNTIF(Defaults!$AI348:$AR348,"&lt;="&amp;S$17))</f>
        <v>1.41</v>
      </c>
      <c r="T348">
        <f>T$14*(10-lgd*COUNTIF(Defaults!$AI348:$AR348,"&lt;="&amp;T$17))</f>
        <v>1.41</v>
      </c>
      <c r="U348">
        <f>U$14*(10-lgd*COUNTIF(Defaults!$AI348:$AR348,"&lt;="&amp;U$17))</f>
        <v>95.410000000000011</v>
      </c>
      <c r="W348">
        <f t="shared" si="330"/>
        <v>0.1</v>
      </c>
      <c r="X348">
        <f t="shared" si="331"/>
        <v>0.1</v>
      </c>
      <c r="Y348">
        <f t="shared" si="332"/>
        <v>0.1</v>
      </c>
      <c r="Z348">
        <f t="shared" si="333"/>
        <v>0.1</v>
      </c>
      <c r="AA348">
        <f t="shared" si="334"/>
        <v>0.1</v>
      </c>
      <c r="AB348">
        <f t="shared" si="335"/>
        <v>0.1</v>
      </c>
      <c r="AC348">
        <f t="shared" si="336"/>
        <v>0.1</v>
      </c>
      <c r="AD348">
        <f t="shared" si="337"/>
        <v>0.1</v>
      </c>
      <c r="AE348">
        <f t="shared" si="338"/>
        <v>0.1</v>
      </c>
      <c r="AF348">
        <f t="shared" si="339"/>
        <v>0.1</v>
      </c>
      <c r="AG348">
        <f t="shared" si="340"/>
        <v>0.1</v>
      </c>
      <c r="AH348">
        <f t="shared" si="341"/>
        <v>0.1</v>
      </c>
      <c r="AI348">
        <f t="shared" si="342"/>
        <v>0.1</v>
      </c>
      <c r="AJ348">
        <f t="shared" si="343"/>
        <v>0.1</v>
      </c>
      <c r="AK348">
        <f t="shared" si="344"/>
        <v>0.1</v>
      </c>
      <c r="AL348">
        <f t="shared" si="345"/>
        <v>0.1</v>
      </c>
      <c r="AM348">
        <f t="shared" si="346"/>
        <v>0.1</v>
      </c>
      <c r="AN348">
        <f t="shared" si="347"/>
        <v>0.1</v>
      </c>
      <c r="AO348">
        <f t="shared" si="348"/>
        <v>0.1</v>
      </c>
      <c r="AP348">
        <f t="shared" si="349"/>
        <v>20.100000000000001</v>
      </c>
      <c r="AR348">
        <f t="shared" si="350"/>
        <v>0.1</v>
      </c>
      <c r="AS348">
        <f t="shared" si="351"/>
        <v>0.1</v>
      </c>
      <c r="AT348">
        <f t="shared" si="352"/>
        <v>0.1</v>
      </c>
      <c r="AU348">
        <f t="shared" si="353"/>
        <v>0.1</v>
      </c>
      <c r="AV348">
        <f t="shared" si="354"/>
        <v>0.1</v>
      </c>
      <c r="AW348">
        <f t="shared" si="355"/>
        <v>0.1</v>
      </c>
      <c r="AX348">
        <f t="shared" si="356"/>
        <v>0.1</v>
      </c>
      <c r="AY348">
        <f t="shared" si="357"/>
        <v>0.1</v>
      </c>
      <c r="AZ348">
        <f t="shared" si="358"/>
        <v>0.1</v>
      </c>
      <c r="BA348">
        <f t="shared" si="359"/>
        <v>0.1</v>
      </c>
      <c r="BB348">
        <f t="shared" si="360"/>
        <v>0.1</v>
      </c>
      <c r="BC348">
        <f t="shared" si="361"/>
        <v>0.1</v>
      </c>
      <c r="BD348">
        <f t="shared" si="362"/>
        <v>0.1</v>
      </c>
      <c r="BE348">
        <f t="shared" si="363"/>
        <v>0.1</v>
      </c>
      <c r="BF348">
        <f t="shared" si="364"/>
        <v>0.1</v>
      </c>
      <c r="BG348">
        <f t="shared" si="365"/>
        <v>0.1</v>
      </c>
      <c r="BH348">
        <f t="shared" si="366"/>
        <v>0.1</v>
      </c>
      <c r="BI348">
        <f t="shared" si="367"/>
        <v>0.1</v>
      </c>
      <c r="BJ348">
        <f t="shared" si="368"/>
        <v>0.1</v>
      </c>
      <c r="BK348">
        <f t="shared" si="369"/>
        <v>10.1</v>
      </c>
      <c r="BM348">
        <f t="shared" si="370"/>
        <v>1.2999999999999998</v>
      </c>
      <c r="BN348">
        <f t="shared" si="371"/>
        <v>1.2999999999999998</v>
      </c>
      <c r="BO348">
        <f t="shared" si="372"/>
        <v>1.2999999999999998</v>
      </c>
      <c r="BP348">
        <f t="shared" si="373"/>
        <v>1.2999999999999998</v>
      </c>
      <c r="BQ348">
        <f t="shared" si="374"/>
        <v>1.2999999999999998</v>
      </c>
      <c r="BR348">
        <f t="shared" si="375"/>
        <v>1.2099999999999997</v>
      </c>
      <c r="BS348">
        <f t="shared" si="376"/>
        <v>1.2099999999999997</v>
      </c>
      <c r="BT348">
        <f t="shared" si="377"/>
        <v>1.2099999999999997</v>
      </c>
      <c r="BU348">
        <f t="shared" si="378"/>
        <v>1.2099999999999997</v>
      </c>
      <c r="BV348">
        <f t="shared" si="379"/>
        <v>1.2099999999999997</v>
      </c>
      <c r="BW348">
        <f t="shared" si="380"/>
        <v>1.2099999999999997</v>
      </c>
      <c r="BX348">
        <f t="shared" si="381"/>
        <v>1.2099999999999997</v>
      </c>
      <c r="BY348">
        <f t="shared" si="382"/>
        <v>1.2099999999999997</v>
      </c>
      <c r="BZ348">
        <f t="shared" si="383"/>
        <v>1.2099999999999997</v>
      </c>
      <c r="CA348">
        <f t="shared" si="384"/>
        <v>1.2099999999999997</v>
      </c>
      <c r="CB348">
        <f t="shared" si="385"/>
        <v>1.2099999999999997</v>
      </c>
      <c r="CC348">
        <f t="shared" si="386"/>
        <v>1.2099999999999997</v>
      </c>
      <c r="CD348">
        <f t="shared" si="387"/>
        <v>1.2099999999999997</v>
      </c>
      <c r="CE348">
        <f t="shared" si="388"/>
        <v>1.2099999999999997</v>
      </c>
      <c r="CF348">
        <f t="shared" si="389"/>
        <v>65.210000000000008</v>
      </c>
      <c r="CH348">
        <f t="shared" si="390"/>
        <v>122.65</v>
      </c>
      <c r="CI348">
        <f t="shared" si="391"/>
        <v>22.000000000000004</v>
      </c>
      <c r="CJ348">
        <f t="shared" si="392"/>
        <v>12</v>
      </c>
      <c r="CK348">
        <f t="shared" si="393"/>
        <v>88.65</v>
      </c>
      <c r="CL348">
        <f t="shared" si="394"/>
        <v>0</v>
      </c>
      <c r="CM348">
        <f t="shared" si="395"/>
        <v>0</v>
      </c>
    </row>
    <row r="349" spans="1:91" x14ac:dyDescent="0.2">
      <c r="A349">
        <v>332</v>
      </c>
      <c r="B349">
        <f>B$14*(10-lgd*COUNTIF(Defaults!$AI349:$AR349,"&lt;="&amp;B$17))</f>
        <v>1.5</v>
      </c>
      <c r="C349">
        <f>C$14*(10-lgd*COUNTIF(Defaults!$AI349:$AR349,"&lt;="&amp;C$17))</f>
        <v>1.5</v>
      </c>
      <c r="D349">
        <f>D$14*(10-lgd*COUNTIF(Defaults!$AI349:$AR349,"&lt;="&amp;D$17))</f>
        <v>1.5</v>
      </c>
      <c r="E349">
        <f>E$14*(10-lgd*COUNTIF(Defaults!$AI349:$AR349,"&lt;="&amp;E$17))</f>
        <v>1.5</v>
      </c>
      <c r="F349">
        <f>F$14*(10-lgd*COUNTIF(Defaults!$AI349:$AR349,"&lt;="&amp;F$17))</f>
        <v>1.5</v>
      </c>
      <c r="G349">
        <f>G$14*(10-lgd*COUNTIF(Defaults!$AI349:$AR349,"&lt;="&amp;G$17))</f>
        <v>1.5</v>
      </c>
      <c r="H349">
        <f>H$14*(10-lgd*COUNTIF(Defaults!$AI349:$AR349,"&lt;="&amp;H$17))</f>
        <v>1.5</v>
      </c>
      <c r="I349">
        <f>I$14*(10-lgd*COUNTIF(Defaults!$AI349:$AR349,"&lt;="&amp;I$17))</f>
        <v>1.5</v>
      </c>
      <c r="J349">
        <f>J$14*(10-lgd*COUNTIF(Defaults!$AI349:$AR349,"&lt;="&amp;J$17))</f>
        <v>1.5</v>
      </c>
      <c r="K349">
        <f>K$14*(10-lgd*COUNTIF(Defaults!$AI349:$AR349,"&lt;="&amp;K$17))</f>
        <v>1.5</v>
      </c>
      <c r="L349">
        <f>L$14*(10-lgd*COUNTIF(Defaults!$AI349:$AR349,"&lt;="&amp;L$17))</f>
        <v>1.5</v>
      </c>
      <c r="M349">
        <f>M$14*(10-lgd*COUNTIF(Defaults!$AI349:$AR349,"&lt;="&amp;M$17))</f>
        <v>1.5</v>
      </c>
      <c r="N349">
        <f>N$14*(10-lgd*COUNTIF(Defaults!$AI349:$AR349,"&lt;="&amp;N$17))</f>
        <v>1.5</v>
      </c>
      <c r="O349">
        <f>O$14*(10-lgd*COUNTIF(Defaults!$AI349:$AR349,"&lt;="&amp;O$17))</f>
        <v>1.5</v>
      </c>
      <c r="P349">
        <f>P$14*(10-lgd*COUNTIF(Defaults!$AI349:$AR349,"&lt;="&amp;P$17))</f>
        <v>1.5</v>
      </c>
      <c r="Q349">
        <f>Q$14*(10-lgd*COUNTIF(Defaults!$AI349:$AR349,"&lt;="&amp;Q$17))</f>
        <v>1.5</v>
      </c>
      <c r="R349">
        <f>R$14*(10-lgd*COUNTIF(Defaults!$AI349:$AR349,"&lt;="&amp;R$17))</f>
        <v>1.5</v>
      </c>
      <c r="S349">
        <f>S$14*(10-lgd*COUNTIF(Defaults!$AI349:$AR349,"&lt;="&amp;S$17))</f>
        <v>1.5</v>
      </c>
      <c r="T349">
        <f>T$14*(10-lgd*COUNTIF(Defaults!$AI349:$AR349,"&lt;="&amp;T$17))</f>
        <v>1.5</v>
      </c>
      <c r="U349">
        <f>U$14*(10-lgd*COUNTIF(Defaults!$AI349:$AR349,"&lt;="&amp;U$17))</f>
        <v>101.5</v>
      </c>
      <c r="W349">
        <f t="shared" si="330"/>
        <v>0.1</v>
      </c>
      <c r="X349">
        <f t="shared" si="331"/>
        <v>0.1</v>
      </c>
      <c r="Y349">
        <f t="shared" si="332"/>
        <v>0.1</v>
      </c>
      <c r="Z349">
        <f t="shared" si="333"/>
        <v>0.1</v>
      </c>
      <c r="AA349">
        <f t="shared" si="334"/>
        <v>0.1</v>
      </c>
      <c r="AB349">
        <f t="shared" si="335"/>
        <v>0.1</v>
      </c>
      <c r="AC349">
        <f t="shared" si="336"/>
        <v>0.1</v>
      </c>
      <c r="AD349">
        <f t="shared" si="337"/>
        <v>0.1</v>
      </c>
      <c r="AE349">
        <f t="shared" si="338"/>
        <v>0.1</v>
      </c>
      <c r="AF349">
        <f t="shared" si="339"/>
        <v>0.1</v>
      </c>
      <c r="AG349">
        <f t="shared" si="340"/>
        <v>0.1</v>
      </c>
      <c r="AH349">
        <f t="shared" si="341"/>
        <v>0.1</v>
      </c>
      <c r="AI349">
        <f t="shared" si="342"/>
        <v>0.1</v>
      </c>
      <c r="AJ349">
        <f t="shared" si="343"/>
        <v>0.1</v>
      </c>
      <c r="AK349">
        <f t="shared" si="344"/>
        <v>0.1</v>
      </c>
      <c r="AL349">
        <f t="shared" si="345"/>
        <v>0.1</v>
      </c>
      <c r="AM349">
        <f t="shared" si="346"/>
        <v>0.1</v>
      </c>
      <c r="AN349">
        <f t="shared" si="347"/>
        <v>0.1</v>
      </c>
      <c r="AO349">
        <f t="shared" si="348"/>
        <v>0.1</v>
      </c>
      <c r="AP349">
        <f t="shared" si="349"/>
        <v>20.100000000000001</v>
      </c>
      <c r="AR349">
        <f t="shared" si="350"/>
        <v>0.1</v>
      </c>
      <c r="AS349">
        <f t="shared" si="351"/>
        <v>0.1</v>
      </c>
      <c r="AT349">
        <f t="shared" si="352"/>
        <v>0.1</v>
      </c>
      <c r="AU349">
        <f t="shared" si="353"/>
        <v>0.1</v>
      </c>
      <c r="AV349">
        <f t="shared" si="354"/>
        <v>0.1</v>
      </c>
      <c r="AW349">
        <f t="shared" si="355"/>
        <v>0.1</v>
      </c>
      <c r="AX349">
        <f t="shared" si="356"/>
        <v>0.1</v>
      </c>
      <c r="AY349">
        <f t="shared" si="357"/>
        <v>0.1</v>
      </c>
      <c r="AZ349">
        <f t="shared" si="358"/>
        <v>0.1</v>
      </c>
      <c r="BA349">
        <f t="shared" si="359"/>
        <v>0.1</v>
      </c>
      <c r="BB349">
        <f t="shared" si="360"/>
        <v>0.1</v>
      </c>
      <c r="BC349">
        <f t="shared" si="361"/>
        <v>0.1</v>
      </c>
      <c r="BD349">
        <f t="shared" si="362"/>
        <v>0.1</v>
      </c>
      <c r="BE349">
        <f t="shared" si="363"/>
        <v>0.1</v>
      </c>
      <c r="BF349">
        <f t="shared" si="364"/>
        <v>0.1</v>
      </c>
      <c r="BG349">
        <f t="shared" si="365"/>
        <v>0.1</v>
      </c>
      <c r="BH349">
        <f t="shared" si="366"/>
        <v>0.1</v>
      </c>
      <c r="BI349">
        <f t="shared" si="367"/>
        <v>0.1</v>
      </c>
      <c r="BJ349">
        <f t="shared" si="368"/>
        <v>0.1</v>
      </c>
      <c r="BK349">
        <f t="shared" si="369"/>
        <v>10.1</v>
      </c>
      <c r="BM349">
        <f t="shared" si="370"/>
        <v>1.2999999999999998</v>
      </c>
      <c r="BN349">
        <f t="shared" si="371"/>
        <v>1.2999999999999998</v>
      </c>
      <c r="BO349">
        <f t="shared" si="372"/>
        <v>1.2999999999999998</v>
      </c>
      <c r="BP349">
        <f t="shared" si="373"/>
        <v>1.2999999999999998</v>
      </c>
      <c r="BQ349">
        <f t="shared" si="374"/>
        <v>1.2999999999999998</v>
      </c>
      <c r="BR349">
        <f t="shared" si="375"/>
        <v>1.2999999999999998</v>
      </c>
      <c r="BS349">
        <f t="shared" si="376"/>
        <v>1.2999999999999998</v>
      </c>
      <c r="BT349">
        <f t="shared" si="377"/>
        <v>1.2999999999999998</v>
      </c>
      <c r="BU349">
        <f t="shared" si="378"/>
        <v>1.2999999999999998</v>
      </c>
      <c r="BV349">
        <f t="shared" si="379"/>
        <v>1.2999999999999998</v>
      </c>
      <c r="BW349">
        <f t="shared" si="380"/>
        <v>1.2999999999999998</v>
      </c>
      <c r="BX349">
        <f t="shared" si="381"/>
        <v>1.2999999999999998</v>
      </c>
      <c r="BY349">
        <f t="shared" si="382"/>
        <v>1.2999999999999998</v>
      </c>
      <c r="BZ349">
        <f t="shared" si="383"/>
        <v>1.2999999999999998</v>
      </c>
      <c r="CA349">
        <f t="shared" si="384"/>
        <v>1.2999999999999998</v>
      </c>
      <c r="CB349">
        <f t="shared" si="385"/>
        <v>1.2999999999999998</v>
      </c>
      <c r="CC349">
        <f t="shared" si="386"/>
        <v>1.2999999999999998</v>
      </c>
      <c r="CD349">
        <f t="shared" si="387"/>
        <v>1.2999999999999998</v>
      </c>
      <c r="CE349">
        <f t="shared" si="388"/>
        <v>1.2999999999999998</v>
      </c>
      <c r="CF349">
        <f t="shared" si="389"/>
        <v>71.300000000000011</v>
      </c>
      <c r="CH349">
        <f t="shared" si="390"/>
        <v>130</v>
      </c>
      <c r="CI349">
        <f t="shared" si="391"/>
        <v>22.000000000000004</v>
      </c>
      <c r="CJ349">
        <f t="shared" si="392"/>
        <v>12</v>
      </c>
      <c r="CK349">
        <f t="shared" si="393"/>
        <v>96.000000000000014</v>
      </c>
      <c r="CL349">
        <f t="shared" si="394"/>
        <v>0</v>
      </c>
      <c r="CM349">
        <f t="shared" si="395"/>
        <v>0</v>
      </c>
    </row>
    <row r="350" spans="1:91" x14ac:dyDescent="0.2">
      <c r="A350">
        <v>333</v>
      </c>
      <c r="B350">
        <f>B$14*(10-lgd*COUNTIF(Defaults!$AI350:$AR350,"&lt;="&amp;B$17))</f>
        <v>1.5</v>
      </c>
      <c r="C350">
        <f>C$14*(10-lgd*COUNTIF(Defaults!$AI350:$AR350,"&lt;="&amp;C$17))</f>
        <v>1.5</v>
      </c>
      <c r="D350">
        <f>D$14*(10-lgd*COUNTIF(Defaults!$AI350:$AR350,"&lt;="&amp;D$17))</f>
        <v>1.5</v>
      </c>
      <c r="E350">
        <f>E$14*(10-lgd*COUNTIF(Defaults!$AI350:$AR350,"&lt;="&amp;E$17))</f>
        <v>1.5</v>
      </c>
      <c r="F350">
        <f>F$14*(10-lgd*COUNTIF(Defaults!$AI350:$AR350,"&lt;="&amp;F$17))</f>
        <v>1.5</v>
      </c>
      <c r="G350">
        <f>G$14*(10-lgd*COUNTIF(Defaults!$AI350:$AR350,"&lt;="&amp;G$17))</f>
        <v>1.5</v>
      </c>
      <c r="H350">
        <f>H$14*(10-lgd*COUNTIF(Defaults!$AI350:$AR350,"&lt;="&amp;H$17))</f>
        <v>1.5</v>
      </c>
      <c r="I350">
        <f>I$14*(10-lgd*COUNTIF(Defaults!$AI350:$AR350,"&lt;="&amp;I$17))</f>
        <v>1.5</v>
      </c>
      <c r="J350">
        <f>J$14*(10-lgd*COUNTIF(Defaults!$AI350:$AR350,"&lt;="&amp;J$17))</f>
        <v>1.41</v>
      </c>
      <c r="K350">
        <f>K$14*(10-lgd*COUNTIF(Defaults!$AI350:$AR350,"&lt;="&amp;K$17))</f>
        <v>1.32</v>
      </c>
      <c r="L350">
        <f>L$14*(10-lgd*COUNTIF(Defaults!$AI350:$AR350,"&lt;="&amp;L$17))</f>
        <v>1.32</v>
      </c>
      <c r="M350">
        <f>M$14*(10-lgd*COUNTIF(Defaults!$AI350:$AR350,"&lt;="&amp;M$17))</f>
        <v>1.32</v>
      </c>
      <c r="N350">
        <f>N$14*(10-lgd*COUNTIF(Defaults!$AI350:$AR350,"&lt;="&amp;N$17))</f>
        <v>1.32</v>
      </c>
      <c r="O350">
        <f>O$14*(10-lgd*COUNTIF(Defaults!$AI350:$AR350,"&lt;="&amp;O$17))</f>
        <v>1.2299999999999998</v>
      </c>
      <c r="P350">
        <f>P$14*(10-lgd*COUNTIF(Defaults!$AI350:$AR350,"&lt;="&amp;P$17))</f>
        <v>1.2299999999999998</v>
      </c>
      <c r="Q350">
        <f>Q$14*(10-lgd*COUNTIF(Defaults!$AI350:$AR350,"&lt;="&amp;Q$17))</f>
        <v>1.2299999999999998</v>
      </c>
      <c r="R350">
        <f>R$14*(10-lgd*COUNTIF(Defaults!$AI350:$AR350,"&lt;="&amp;R$17))</f>
        <v>1.2299999999999998</v>
      </c>
      <c r="S350">
        <f>S$14*(10-lgd*COUNTIF(Defaults!$AI350:$AR350,"&lt;="&amp;S$17))</f>
        <v>1.2299999999999998</v>
      </c>
      <c r="T350">
        <f>T$14*(10-lgd*COUNTIF(Defaults!$AI350:$AR350,"&lt;="&amp;T$17))</f>
        <v>1.2299999999999998</v>
      </c>
      <c r="U350">
        <f>U$14*(10-lgd*COUNTIF(Defaults!$AI350:$AR350,"&lt;="&amp;U$17))</f>
        <v>83.22999999999999</v>
      </c>
      <c r="W350">
        <f t="shared" si="330"/>
        <v>0.1</v>
      </c>
      <c r="X350">
        <f t="shared" si="331"/>
        <v>0.1</v>
      </c>
      <c r="Y350">
        <f t="shared" si="332"/>
        <v>0.1</v>
      </c>
      <c r="Z350">
        <f t="shared" si="333"/>
        <v>0.1</v>
      </c>
      <c r="AA350">
        <f t="shared" si="334"/>
        <v>0.1</v>
      </c>
      <c r="AB350">
        <f t="shared" si="335"/>
        <v>0.1</v>
      </c>
      <c r="AC350">
        <f t="shared" si="336"/>
        <v>0.1</v>
      </c>
      <c r="AD350">
        <f t="shared" si="337"/>
        <v>0.1</v>
      </c>
      <c r="AE350">
        <f t="shared" si="338"/>
        <v>0.1</v>
      </c>
      <c r="AF350">
        <f t="shared" si="339"/>
        <v>0.1</v>
      </c>
      <c r="AG350">
        <f t="shared" si="340"/>
        <v>0.1</v>
      </c>
      <c r="AH350">
        <f t="shared" si="341"/>
        <v>0.1</v>
      </c>
      <c r="AI350">
        <f t="shared" si="342"/>
        <v>0.1</v>
      </c>
      <c r="AJ350">
        <f t="shared" si="343"/>
        <v>0.1</v>
      </c>
      <c r="AK350">
        <f t="shared" si="344"/>
        <v>0.1</v>
      </c>
      <c r="AL350">
        <f t="shared" si="345"/>
        <v>0.1</v>
      </c>
      <c r="AM350">
        <f t="shared" si="346"/>
        <v>0.1</v>
      </c>
      <c r="AN350">
        <f t="shared" si="347"/>
        <v>0.1</v>
      </c>
      <c r="AO350">
        <f t="shared" si="348"/>
        <v>0.1</v>
      </c>
      <c r="AP350">
        <f t="shared" si="349"/>
        <v>20.100000000000001</v>
      </c>
      <c r="AR350">
        <f t="shared" si="350"/>
        <v>0.1</v>
      </c>
      <c r="AS350">
        <f t="shared" si="351"/>
        <v>0.1</v>
      </c>
      <c r="AT350">
        <f t="shared" si="352"/>
        <v>0.1</v>
      </c>
      <c r="AU350">
        <f t="shared" si="353"/>
        <v>0.1</v>
      </c>
      <c r="AV350">
        <f t="shared" si="354"/>
        <v>0.1</v>
      </c>
      <c r="AW350">
        <f t="shared" si="355"/>
        <v>0.1</v>
      </c>
      <c r="AX350">
        <f t="shared" si="356"/>
        <v>0.1</v>
      </c>
      <c r="AY350">
        <f t="shared" si="357"/>
        <v>0.1</v>
      </c>
      <c r="AZ350">
        <f t="shared" si="358"/>
        <v>0.1</v>
      </c>
      <c r="BA350">
        <f t="shared" si="359"/>
        <v>0.1</v>
      </c>
      <c r="BB350">
        <f t="shared" si="360"/>
        <v>0.1</v>
      </c>
      <c r="BC350">
        <f t="shared" si="361"/>
        <v>0.1</v>
      </c>
      <c r="BD350">
        <f t="shared" si="362"/>
        <v>0.1</v>
      </c>
      <c r="BE350">
        <f t="shared" si="363"/>
        <v>0.1</v>
      </c>
      <c r="BF350">
        <f t="shared" si="364"/>
        <v>0.1</v>
      </c>
      <c r="BG350">
        <f t="shared" si="365"/>
        <v>0.1</v>
      </c>
      <c r="BH350">
        <f t="shared" si="366"/>
        <v>0.1</v>
      </c>
      <c r="BI350">
        <f t="shared" si="367"/>
        <v>0.1</v>
      </c>
      <c r="BJ350">
        <f t="shared" si="368"/>
        <v>0.1</v>
      </c>
      <c r="BK350">
        <f t="shared" si="369"/>
        <v>10.1</v>
      </c>
      <c r="BM350">
        <f t="shared" si="370"/>
        <v>1.2999999999999998</v>
      </c>
      <c r="BN350">
        <f t="shared" si="371"/>
        <v>1.2999999999999998</v>
      </c>
      <c r="BO350">
        <f t="shared" si="372"/>
        <v>1.2999999999999998</v>
      </c>
      <c r="BP350">
        <f t="shared" si="373"/>
        <v>1.2999999999999998</v>
      </c>
      <c r="BQ350">
        <f t="shared" si="374"/>
        <v>1.2999999999999998</v>
      </c>
      <c r="BR350">
        <f t="shared" si="375"/>
        <v>1.2999999999999998</v>
      </c>
      <c r="BS350">
        <f t="shared" si="376"/>
        <v>1.2999999999999998</v>
      </c>
      <c r="BT350">
        <f t="shared" si="377"/>
        <v>1.2999999999999998</v>
      </c>
      <c r="BU350">
        <f t="shared" si="378"/>
        <v>1.2099999999999997</v>
      </c>
      <c r="BV350">
        <f t="shared" si="379"/>
        <v>1.1199999999999999</v>
      </c>
      <c r="BW350">
        <f t="shared" si="380"/>
        <v>1.1199999999999999</v>
      </c>
      <c r="BX350">
        <f t="shared" si="381"/>
        <v>1.1199999999999999</v>
      </c>
      <c r="BY350">
        <f t="shared" si="382"/>
        <v>1.1199999999999999</v>
      </c>
      <c r="BZ350">
        <f t="shared" si="383"/>
        <v>1.0299999999999996</v>
      </c>
      <c r="CA350">
        <f t="shared" si="384"/>
        <v>1.0299999999999996</v>
      </c>
      <c r="CB350">
        <f t="shared" si="385"/>
        <v>1.0299999999999996</v>
      </c>
      <c r="CC350">
        <f t="shared" si="386"/>
        <v>1.0299999999999996</v>
      </c>
      <c r="CD350">
        <f t="shared" si="387"/>
        <v>1.0299999999999996</v>
      </c>
      <c r="CE350">
        <f t="shared" si="388"/>
        <v>1.0299999999999996</v>
      </c>
      <c r="CF350">
        <f t="shared" si="389"/>
        <v>53.029999999999987</v>
      </c>
      <c r="CH350">
        <f t="shared" si="390"/>
        <v>109.3</v>
      </c>
      <c r="CI350">
        <f t="shared" si="391"/>
        <v>22.000000000000004</v>
      </c>
      <c r="CJ350">
        <f t="shared" si="392"/>
        <v>12</v>
      </c>
      <c r="CK350">
        <f t="shared" si="393"/>
        <v>75.299999999999983</v>
      </c>
      <c r="CL350">
        <f t="shared" si="394"/>
        <v>0</v>
      </c>
      <c r="CM350">
        <f t="shared" si="395"/>
        <v>0</v>
      </c>
    </row>
    <row r="351" spans="1:91" x14ac:dyDescent="0.2">
      <c r="A351">
        <v>334</v>
      </c>
      <c r="B351">
        <f>B$14*(10-lgd*COUNTIF(Defaults!$AI351:$AR351,"&lt;="&amp;B$17))</f>
        <v>1.5</v>
      </c>
      <c r="C351">
        <f>C$14*(10-lgd*COUNTIF(Defaults!$AI351:$AR351,"&lt;="&amp;C$17))</f>
        <v>1.5</v>
      </c>
      <c r="D351">
        <f>D$14*(10-lgd*COUNTIF(Defaults!$AI351:$AR351,"&lt;="&amp;D$17))</f>
        <v>1.5</v>
      </c>
      <c r="E351">
        <f>E$14*(10-lgd*COUNTIF(Defaults!$AI351:$AR351,"&lt;="&amp;E$17))</f>
        <v>1.5</v>
      </c>
      <c r="F351">
        <f>F$14*(10-lgd*COUNTIF(Defaults!$AI351:$AR351,"&lt;="&amp;F$17))</f>
        <v>1.5</v>
      </c>
      <c r="G351">
        <f>G$14*(10-lgd*COUNTIF(Defaults!$AI351:$AR351,"&lt;="&amp;G$17))</f>
        <v>1.5</v>
      </c>
      <c r="H351">
        <f>H$14*(10-lgd*COUNTIF(Defaults!$AI351:$AR351,"&lt;="&amp;H$17))</f>
        <v>1.5</v>
      </c>
      <c r="I351">
        <f>I$14*(10-lgd*COUNTIF(Defaults!$AI351:$AR351,"&lt;="&amp;I$17))</f>
        <v>1.5</v>
      </c>
      <c r="J351">
        <f>J$14*(10-lgd*COUNTIF(Defaults!$AI351:$AR351,"&lt;="&amp;J$17))</f>
        <v>1.5</v>
      </c>
      <c r="K351">
        <f>K$14*(10-lgd*COUNTIF(Defaults!$AI351:$AR351,"&lt;="&amp;K$17))</f>
        <v>1.5</v>
      </c>
      <c r="L351">
        <f>L$14*(10-lgd*COUNTIF(Defaults!$AI351:$AR351,"&lt;="&amp;L$17))</f>
        <v>1.5</v>
      </c>
      <c r="M351">
        <f>M$14*(10-lgd*COUNTIF(Defaults!$AI351:$AR351,"&lt;="&amp;M$17))</f>
        <v>1.5</v>
      </c>
      <c r="N351">
        <f>N$14*(10-lgd*COUNTIF(Defaults!$AI351:$AR351,"&lt;="&amp;N$17))</f>
        <v>1.5</v>
      </c>
      <c r="O351">
        <f>O$14*(10-lgd*COUNTIF(Defaults!$AI351:$AR351,"&lt;="&amp;O$17))</f>
        <v>1.5</v>
      </c>
      <c r="P351">
        <f>P$14*(10-lgd*COUNTIF(Defaults!$AI351:$AR351,"&lt;="&amp;P$17))</f>
        <v>1.5</v>
      </c>
      <c r="Q351">
        <f>Q$14*(10-lgd*COUNTIF(Defaults!$AI351:$AR351,"&lt;="&amp;Q$17))</f>
        <v>1.5</v>
      </c>
      <c r="R351">
        <f>R$14*(10-lgd*COUNTIF(Defaults!$AI351:$AR351,"&lt;="&amp;R$17))</f>
        <v>1.5</v>
      </c>
      <c r="S351">
        <f>S$14*(10-lgd*COUNTIF(Defaults!$AI351:$AR351,"&lt;="&amp;S$17))</f>
        <v>1.5</v>
      </c>
      <c r="T351">
        <f>T$14*(10-lgd*COUNTIF(Defaults!$AI351:$AR351,"&lt;="&amp;T$17))</f>
        <v>1.5</v>
      </c>
      <c r="U351">
        <f>U$14*(10-lgd*COUNTIF(Defaults!$AI351:$AR351,"&lt;="&amp;U$17))</f>
        <v>101.5</v>
      </c>
      <c r="W351">
        <f t="shared" si="330"/>
        <v>0.1</v>
      </c>
      <c r="X351">
        <f t="shared" si="331"/>
        <v>0.1</v>
      </c>
      <c r="Y351">
        <f t="shared" si="332"/>
        <v>0.1</v>
      </c>
      <c r="Z351">
        <f t="shared" si="333"/>
        <v>0.1</v>
      </c>
      <c r="AA351">
        <f t="shared" si="334"/>
        <v>0.1</v>
      </c>
      <c r="AB351">
        <f t="shared" si="335"/>
        <v>0.1</v>
      </c>
      <c r="AC351">
        <f t="shared" si="336"/>
        <v>0.1</v>
      </c>
      <c r="AD351">
        <f t="shared" si="337"/>
        <v>0.1</v>
      </c>
      <c r="AE351">
        <f t="shared" si="338"/>
        <v>0.1</v>
      </c>
      <c r="AF351">
        <f t="shared" si="339"/>
        <v>0.1</v>
      </c>
      <c r="AG351">
        <f t="shared" si="340"/>
        <v>0.1</v>
      </c>
      <c r="AH351">
        <f t="shared" si="341"/>
        <v>0.1</v>
      </c>
      <c r="AI351">
        <f t="shared" si="342"/>
        <v>0.1</v>
      </c>
      <c r="AJ351">
        <f t="shared" si="343"/>
        <v>0.1</v>
      </c>
      <c r="AK351">
        <f t="shared" si="344"/>
        <v>0.1</v>
      </c>
      <c r="AL351">
        <f t="shared" si="345"/>
        <v>0.1</v>
      </c>
      <c r="AM351">
        <f t="shared" si="346"/>
        <v>0.1</v>
      </c>
      <c r="AN351">
        <f t="shared" si="347"/>
        <v>0.1</v>
      </c>
      <c r="AO351">
        <f t="shared" si="348"/>
        <v>0.1</v>
      </c>
      <c r="AP351">
        <f t="shared" si="349"/>
        <v>20.100000000000001</v>
      </c>
      <c r="AR351">
        <f t="shared" si="350"/>
        <v>0.1</v>
      </c>
      <c r="AS351">
        <f t="shared" si="351"/>
        <v>0.1</v>
      </c>
      <c r="AT351">
        <f t="shared" si="352"/>
        <v>0.1</v>
      </c>
      <c r="AU351">
        <f t="shared" si="353"/>
        <v>0.1</v>
      </c>
      <c r="AV351">
        <f t="shared" si="354"/>
        <v>0.1</v>
      </c>
      <c r="AW351">
        <f t="shared" si="355"/>
        <v>0.1</v>
      </c>
      <c r="AX351">
        <f t="shared" si="356"/>
        <v>0.1</v>
      </c>
      <c r="AY351">
        <f t="shared" si="357"/>
        <v>0.1</v>
      </c>
      <c r="AZ351">
        <f t="shared" si="358"/>
        <v>0.1</v>
      </c>
      <c r="BA351">
        <f t="shared" si="359"/>
        <v>0.1</v>
      </c>
      <c r="BB351">
        <f t="shared" si="360"/>
        <v>0.1</v>
      </c>
      <c r="BC351">
        <f t="shared" si="361"/>
        <v>0.1</v>
      </c>
      <c r="BD351">
        <f t="shared" si="362"/>
        <v>0.1</v>
      </c>
      <c r="BE351">
        <f t="shared" si="363"/>
        <v>0.1</v>
      </c>
      <c r="BF351">
        <f t="shared" si="364"/>
        <v>0.1</v>
      </c>
      <c r="BG351">
        <f t="shared" si="365"/>
        <v>0.1</v>
      </c>
      <c r="BH351">
        <f t="shared" si="366"/>
        <v>0.1</v>
      </c>
      <c r="BI351">
        <f t="shared" si="367"/>
        <v>0.1</v>
      </c>
      <c r="BJ351">
        <f t="shared" si="368"/>
        <v>0.1</v>
      </c>
      <c r="BK351">
        <f t="shared" si="369"/>
        <v>10.1</v>
      </c>
      <c r="BM351">
        <f t="shared" si="370"/>
        <v>1.2999999999999998</v>
      </c>
      <c r="BN351">
        <f t="shared" si="371"/>
        <v>1.2999999999999998</v>
      </c>
      <c r="BO351">
        <f t="shared" si="372"/>
        <v>1.2999999999999998</v>
      </c>
      <c r="BP351">
        <f t="shared" si="373"/>
        <v>1.2999999999999998</v>
      </c>
      <c r="BQ351">
        <f t="shared" si="374"/>
        <v>1.2999999999999998</v>
      </c>
      <c r="BR351">
        <f t="shared" si="375"/>
        <v>1.2999999999999998</v>
      </c>
      <c r="BS351">
        <f t="shared" si="376"/>
        <v>1.2999999999999998</v>
      </c>
      <c r="BT351">
        <f t="shared" si="377"/>
        <v>1.2999999999999998</v>
      </c>
      <c r="BU351">
        <f t="shared" si="378"/>
        <v>1.2999999999999998</v>
      </c>
      <c r="BV351">
        <f t="shared" si="379"/>
        <v>1.2999999999999998</v>
      </c>
      <c r="BW351">
        <f t="shared" si="380"/>
        <v>1.2999999999999998</v>
      </c>
      <c r="BX351">
        <f t="shared" si="381"/>
        <v>1.2999999999999998</v>
      </c>
      <c r="BY351">
        <f t="shared" si="382"/>
        <v>1.2999999999999998</v>
      </c>
      <c r="BZ351">
        <f t="shared" si="383"/>
        <v>1.2999999999999998</v>
      </c>
      <c r="CA351">
        <f t="shared" si="384"/>
        <v>1.2999999999999998</v>
      </c>
      <c r="CB351">
        <f t="shared" si="385"/>
        <v>1.2999999999999998</v>
      </c>
      <c r="CC351">
        <f t="shared" si="386"/>
        <v>1.2999999999999998</v>
      </c>
      <c r="CD351">
        <f t="shared" si="387"/>
        <v>1.2999999999999998</v>
      </c>
      <c r="CE351">
        <f t="shared" si="388"/>
        <v>1.2999999999999998</v>
      </c>
      <c r="CF351">
        <f t="shared" si="389"/>
        <v>71.300000000000011</v>
      </c>
      <c r="CH351">
        <f t="shared" si="390"/>
        <v>130</v>
      </c>
      <c r="CI351">
        <f t="shared" si="391"/>
        <v>22.000000000000004</v>
      </c>
      <c r="CJ351">
        <f t="shared" si="392"/>
        <v>12</v>
      </c>
      <c r="CK351">
        <f t="shared" si="393"/>
        <v>96.000000000000014</v>
      </c>
      <c r="CL351">
        <f t="shared" si="394"/>
        <v>0</v>
      </c>
      <c r="CM351">
        <f t="shared" si="395"/>
        <v>0</v>
      </c>
    </row>
    <row r="352" spans="1:91" x14ac:dyDescent="0.2">
      <c r="A352">
        <v>335</v>
      </c>
      <c r="B352">
        <f>B$14*(10-lgd*COUNTIF(Defaults!$AI352:$AR352,"&lt;="&amp;B$17))</f>
        <v>1.5</v>
      </c>
      <c r="C352">
        <f>C$14*(10-lgd*COUNTIF(Defaults!$AI352:$AR352,"&lt;="&amp;C$17))</f>
        <v>1.5</v>
      </c>
      <c r="D352">
        <f>D$14*(10-lgd*COUNTIF(Defaults!$AI352:$AR352,"&lt;="&amp;D$17))</f>
        <v>1.5</v>
      </c>
      <c r="E352">
        <f>E$14*(10-lgd*COUNTIF(Defaults!$AI352:$AR352,"&lt;="&amp;E$17))</f>
        <v>1.5</v>
      </c>
      <c r="F352">
        <f>F$14*(10-lgd*COUNTIF(Defaults!$AI352:$AR352,"&lt;="&amp;F$17))</f>
        <v>1.5</v>
      </c>
      <c r="G352">
        <f>G$14*(10-lgd*COUNTIF(Defaults!$AI352:$AR352,"&lt;="&amp;G$17))</f>
        <v>1.5</v>
      </c>
      <c r="H352">
        <f>H$14*(10-lgd*COUNTIF(Defaults!$AI352:$AR352,"&lt;="&amp;H$17))</f>
        <v>1.5</v>
      </c>
      <c r="I352">
        <f>I$14*(10-lgd*COUNTIF(Defaults!$AI352:$AR352,"&lt;="&amp;I$17))</f>
        <v>1.41</v>
      </c>
      <c r="J352">
        <f>J$14*(10-lgd*COUNTIF(Defaults!$AI352:$AR352,"&lt;="&amp;J$17))</f>
        <v>1.41</v>
      </c>
      <c r="K352">
        <f>K$14*(10-lgd*COUNTIF(Defaults!$AI352:$AR352,"&lt;="&amp;K$17))</f>
        <v>1.41</v>
      </c>
      <c r="L352">
        <f>L$14*(10-lgd*COUNTIF(Defaults!$AI352:$AR352,"&lt;="&amp;L$17))</f>
        <v>1.41</v>
      </c>
      <c r="M352">
        <f>M$14*(10-lgd*COUNTIF(Defaults!$AI352:$AR352,"&lt;="&amp;M$17))</f>
        <v>1.41</v>
      </c>
      <c r="N352">
        <f>N$14*(10-lgd*COUNTIF(Defaults!$AI352:$AR352,"&lt;="&amp;N$17))</f>
        <v>1.41</v>
      </c>
      <c r="O352">
        <f>O$14*(10-lgd*COUNTIF(Defaults!$AI352:$AR352,"&lt;="&amp;O$17))</f>
        <v>1.41</v>
      </c>
      <c r="P352">
        <f>P$14*(10-lgd*COUNTIF(Defaults!$AI352:$AR352,"&lt;="&amp;P$17))</f>
        <v>1.41</v>
      </c>
      <c r="Q352">
        <f>Q$14*(10-lgd*COUNTIF(Defaults!$AI352:$AR352,"&lt;="&amp;Q$17))</f>
        <v>1.41</v>
      </c>
      <c r="R352">
        <f>R$14*(10-lgd*COUNTIF(Defaults!$AI352:$AR352,"&lt;="&amp;R$17))</f>
        <v>1.41</v>
      </c>
      <c r="S352">
        <f>S$14*(10-lgd*COUNTIF(Defaults!$AI352:$AR352,"&lt;="&amp;S$17))</f>
        <v>1.41</v>
      </c>
      <c r="T352">
        <f>T$14*(10-lgd*COUNTIF(Defaults!$AI352:$AR352,"&lt;="&amp;T$17))</f>
        <v>1.41</v>
      </c>
      <c r="U352">
        <f>U$14*(10-lgd*COUNTIF(Defaults!$AI352:$AR352,"&lt;="&amp;U$17))</f>
        <v>95.410000000000011</v>
      </c>
      <c r="W352">
        <f t="shared" si="330"/>
        <v>0.1</v>
      </c>
      <c r="X352">
        <f t="shared" si="331"/>
        <v>0.1</v>
      </c>
      <c r="Y352">
        <f t="shared" si="332"/>
        <v>0.1</v>
      </c>
      <c r="Z352">
        <f t="shared" si="333"/>
        <v>0.1</v>
      </c>
      <c r="AA352">
        <f t="shared" si="334"/>
        <v>0.1</v>
      </c>
      <c r="AB352">
        <f t="shared" si="335"/>
        <v>0.1</v>
      </c>
      <c r="AC352">
        <f t="shared" si="336"/>
        <v>0.1</v>
      </c>
      <c r="AD352">
        <f t="shared" si="337"/>
        <v>0.1</v>
      </c>
      <c r="AE352">
        <f t="shared" si="338"/>
        <v>0.1</v>
      </c>
      <c r="AF352">
        <f t="shared" si="339"/>
        <v>0.1</v>
      </c>
      <c r="AG352">
        <f t="shared" si="340"/>
        <v>0.1</v>
      </c>
      <c r="AH352">
        <f t="shared" si="341"/>
        <v>0.1</v>
      </c>
      <c r="AI352">
        <f t="shared" si="342"/>
        <v>0.1</v>
      </c>
      <c r="AJ352">
        <f t="shared" si="343"/>
        <v>0.1</v>
      </c>
      <c r="AK352">
        <f t="shared" si="344"/>
        <v>0.1</v>
      </c>
      <c r="AL352">
        <f t="shared" si="345"/>
        <v>0.1</v>
      </c>
      <c r="AM352">
        <f t="shared" si="346"/>
        <v>0.1</v>
      </c>
      <c r="AN352">
        <f t="shared" si="347"/>
        <v>0.1</v>
      </c>
      <c r="AO352">
        <f t="shared" si="348"/>
        <v>0.1</v>
      </c>
      <c r="AP352">
        <f t="shared" si="349"/>
        <v>20.100000000000001</v>
      </c>
      <c r="AR352">
        <f t="shared" si="350"/>
        <v>0.1</v>
      </c>
      <c r="AS352">
        <f t="shared" si="351"/>
        <v>0.1</v>
      </c>
      <c r="AT352">
        <f t="shared" si="352"/>
        <v>0.1</v>
      </c>
      <c r="AU352">
        <f t="shared" si="353"/>
        <v>0.1</v>
      </c>
      <c r="AV352">
        <f t="shared" si="354"/>
        <v>0.1</v>
      </c>
      <c r="AW352">
        <f t="shared" si="355"/>
        <v>0.1</v>
      </c>
      <c r="AX352">
        <f t="shared" si="356"/>
        <v>0.1</v>
      </c>
      <c r="AY352">
        <f t="shared" si="357"/>
        <v>0.1</v>
      </c>
      <c r="AZ352">
        <f t="shared" si="358"/>
        <v>0.1</v>
      </c>
      <c r="BA352">
        <f t="shared" si="359"/>
        <v>0.1</v>
      </c>
      <c r="BB352">
        <f t="shared" si="360"/>
        <v>0.1</v>
      </c>
      <c r="BC352">
        <f t="shared" si="361"/>
        <v>0.1</v>
      </c>
      <c r="BD352">
        <f t="shared" si="362"/>
        <v>0.1</v>
      </c>
      <c r="BE352">
        <f t="shared" si="363"/>
        <v>0.1</v>
      </c>
      <c r="BF352">
        <f t="shared" si="364"/>
        <v>0.1</v>
      </c>
      <c r="BG352">
        <f t="shared" si="365"/>
        <v>0.1</v>
      </c>
      <c r="BH352">
        <f t="shared" si="366"/>
        <v>0.1</v>
      </c>
      <c r="BI352">
        <f t="shared" si="367"/>
        <v>0.1</v>
      </c>
      <c r="BJ352">
        <f t="shared" si="368"/>
        <v>0.1</v>
      </c>
      <c r="BK352">
        <f t="shared" si="369"/>
        <v>10.1</v>
      </c>
      <c r="BM352">
        <f t="shared" si="370"/>
        <v>1.2999999999999998</v>
      </c>
      <c r="BN352">
        <f t="shared" si="371"/>
        <v>1.2999999999999998</v>
      </c>
      <c r="BO352">
        <f t="shared" si="372"/>
        <v>1.2999999999999998</v>
      </c>
      <c r="BP352">
        <f t="shared" si="373"/>
        <v>1.2999999999999998</v>
      </c>
      <c r="BQ352">
        <f t="shared" si="374"/>
        <v>1.2999999999999998</v>
      </c>
      <c r="BR352">
        <f t="shared" si="375"/>
        <v>1.2999999999999998</v>
      </c>
      <c r="BS352">
        <f t="shared" si="376"/>
        <v>1.2999999999999998</v>
      </c>
      <c r="BT352">
        <f t="shared" si="377"/>
        <v>1.2099999999999997</v>
      </c>
      <c r="BU352">
        <f t="shared" si="378"/>
        <v>1.2099999999999997</v>
      </c>
      <c r="BV352">
        <f t="shared" si="379"/>
        <v>1.2099999999999997</v>
      </c>
      <c r="BW352">
        <f t="shared" si="380"/>
        <v>1.2099999999999997</v>
      </c>
      <c r="BX352">
        <f t="shared" si="381"/>
        <v>1.2099999999999997</v>
      </c>
      <c r="BY352">
        <f t="shared" si="382"/>
        <v>1.2099999999999997</v>
      </c>
      <c r="BZ352">
        <f t="shared" si="383"/>
        <v>1.2099999999999997</v>
      </c>
      <c r="CA352">
        <f t="shared" si="384"/>
        <v>1.2099999999999997</v>
      </c>
      <c r="CB352">
        <f t="shared" si="385"/>
        <v>1.2099999999999997</v>
      </c>
      <c r="CC352">
        <f t="shared" si="386"/>
        <v>1.2099999999999997</v>
      </c>
      <c r="CD352">
        <f t="shared" si="387"/>
        <v>1.2099999999999997</v>
      </c>
      <c r="CE352">
        <f t="shared" si="388"/>
        <v>1.2099999999999997</v>
      </c>
      <c r="CF352">
        <f t="shared" si="389"/>
        <v>65.210000000000008</v>
      </c>
      <c r="CH352">
        <f t="shared" si="390"/>
        <v>122.83000000000001</v>
      </c>
      <c r="CI352">
        <f t="shared" si="391"/>
        <v>22.000000000000004</v>
      </c>
      <c r="CJ352">
        <f t="shared" si="392"/>
        <v>12</v>
      </c>
      <c r="CK352">
        <f t="shared" si="393"/>
        <v>88.830000000000013</v>
      </c>
      <c r="CL352">
        <f t="shared" si="394"/>
        <v>0</v>
      </c>
      <c r="CM352">
        <f t="shared" si="395"/>
        <v>0</v>
      </c>
    </row>
    <row r="353" spans="1:91" x14ac:dyDescent="0.2">
      <c r="A353">
        <v>336</v>
      </c>
      <c r="B353">
        <f>B$14*(10-lgd*COUNTIF(Defaults!$AI353:$AR353,"&lt;="&amp;B$17))</f>
        <v>1.5</v>
      </c>
      <c r="C353">
        <f>C$14*(10-lgd*COUNTIF(Defaults!$AI353:$AR353,"&lt;="&amp;C$17))</f>
        <v>1.5</v>
      </c>
      <c r="D353">
        <f>D$14*(10-lgd*COUNTIF(Defaults!$AI353:$AR353,"&lt;="&amp;D$17))</f>
        <v>1.41</v>
      </c>
      <c r="E353">
        <f>E$14*(10-lgd*COUNTIF(Defaults!$AI353:$AR353,"&lt;="&amp;E$17))</f>
        <v>1.41</v>
      </c>
      <c r="F353">
        <f>F$14*(10-lgd*COUNTIF(Defaults!$AI353:$AR353,"&lt;="&amp;F$17))</f>
        <v>1.32</v>
      </c>
      <c r="G353">
        <f>G$14*(10-lgd*COUNTIF(Defaults!$AI353:$AR353,"&lt;="&amp;G$17))</f>
        <v>1.32</v>
      </c>
      <c r="H353">
        <f>H$14*(10-lgd*COUNTIF(Defaults!$AI353:$AR353,"&lt;="&amp;H$17))</f>
        <v>1.32</v>
      </c>
      <c r="I353">
        <f>I$14*(10-lgd*COUNTIF(Defaults!$AI353:$AR353,"&lt;="&amp;I$17))</f>
        <v>1.32</v>
      </c>
      <c r="J353">
        <f>J$14*(10-lgd*COUNTIF(Defaults!$AI353:$AR353,"&lt;="&amp;J$17))</f>
        <v>1.32</v>
      </c>
      <c r="K353">
        <f>K$14*(10-lgd*COUNTIF(Defaults!$AI353:$AR353,"&lt;="&amp;K$17))</f>
        <v>1.32</v>
      </c>
      <c r="L353">
        <f>L$14*(10-lgd*COUNTIF(Defaults!$AI353:$AR353,"&lt;="&amp;L$17))</f>
        <v>1.32</v>
      </c>
      <c r="M353">
        <f>M$14*(10-lgd*COUNTIF(Defaults!$AI353:$AR353,"&lt;="&amp;M$17))</f>
        <v>1.32</v>
      </c>
      <c r="N353">
        <f>N$14*(10-lgd*COUNTIF(Defaults!$AI353:$AR353,"&lt;="&amp;N$17))</f>
        <v>1.32</v>
      </c>
      <c r="O353">
        <f>O$14*(10-lgd*COUNTIF(Defaults!$AI353:$AR353,"&lt;="&amp;O$17))</f>
        <v>1.32</v>
      </c>
      <c r="P353">
        <f>P$14*(10-lgd*COUNTIF(Defaults!$AI353:$AR353,"&lt;="&amp;P$17))</f>
        <v>1.32</v>
      </c>
      <c r="Q353">
        <f>Q$14*(10-lgd*COUNTIF(Defaults!$AI353:$AR353,"&lt;="&amp;Q$17))</f>
        <v>1.32</v>
      </c>
      <c r="R353">
        <f>R$14*(10-lgd*COUNTIF(Defaults!$AI353:$AR353,"&lt;="&amp;R$17))</f>
        <v>1.32</v>
      </c>
      <c r="S353">
        <f>S$14*(10-lgd*COUNTIF(Defaults!$AI353:$AR353,"&lt;="&amp;S$17))</f>
        <v>1.32</v>
      </c>
      <c r="T353">
        <f>T$14*(10-lgd*COUNTIF(Defaults!$AI353:$AR353,"&lt;="&amp;T$17))</f>
        <v>1.32</v>
      </c>
      <c r="U353">
        <f>U$14*(10-lgd*COUNTIF(Defaults!$AI353:$AR353,"&lt;="&amp;U$17))</f>
        <v>89.320000000000007</v>
      </c>
      <c r="W353">
        <f t="shared" si="330"/>
        <v>0.1</v>
      </c>
      <c r="X353">
        <f t="shared" si="331"/>
        <v>0.1</v>
      </c>
      <c r="Y353">
        <f t="shared" si="332"/>
        <v>0.1</v>
      </c>
      <c r="Z353">
        <f t="shared" si="333"/>
        <v>0.1</v>
      </c>
      <c r="AA353">
        <f t="shared" si="334"/>
        <v>0.1</v>
      </c>
      <c r="AB353">
        <f t="shared" si="335"/>
        <v>0.1</v>
      </c>
      <c r="AC353">
        <f t="shared" si="336"/>
        <v>0.1</v>
      </c>
      <c r="AD353">
        <f t="shared" si="337"/>
        <v>0.1</v>
      </c>
      <c r="AE353">
        <f t="shared" si="338"/>
        <v>0.1</v>
      </c>
      <c r="AF353">
        <f t="shared" si="339"/>
        <v>0.1</v>
      </c>
      <c r="AG353">
        <f t="shared" si="340"/>
        <v>0.1</v>
      </c>
      <c r="AH353">
        <f t="shared" si="341"/>
        <v>0.1</v>
      </c>
      <c r="AI353">
        <f t="shared" si="342"/>
        <v>0.1</v>
      </c>
      <c r="AJ353">
        <f t="shared" si="343"/>
        <v>0.1</v>
      </c>
      <c r="AK353">
        <f t="shared" si="344"/>
        <v>0.1</v>
      </c>
      <c r="AL353">
        <f t="shared" si="345"/>
        <v>0.1</v>
      </c>
      <c r="AM353">
        <f t="shared" si="346"/>
        <v>0.1</v>
      </c>
      <c r="AN353">
        <f t="shared" si="347"/>
        <v>0.1</v>
      </c>
      <c r="AO353">
        <f t="shared" si="348"/>
        <v>0.1</v>
      </c>
      <c r="AP353">
        <f t="shared" si="349"/>
        <v>20.100000000000001</v>
      </c>
      <c r="AR353">
        <f t="shared" si="350"/>
        <v>0.1</v>
      </c>
      <c r="AS353">
        <f t="shared" si="351"/>
        <v>0.1</v>
      </c>
      <c r="AT353">
        <f t="shared" si="352"/>
        <v>0.1</v>
      </c>
      <c r="AU353">
        <f t="shared" si="353"/>
        <v>0.1</v>
      </c>
      <c r="AV353">
        <f t="shared" si="354"/>
        <v>0.1</v>
      </c>
      <c r="AW353">
        <f t="shared" si="355"/>
        <v>0.1</v>
      </c>
      <c r="AX353">
        <f t="shared" si="356"/>
        <v>0.1</v>
      </c>
      <c r="AY353">
        <f t="shared" si="357"/>
        <v>0.1</v>
      </c>
      <c r="AZ353">
        <f t="shared" si="358"/>
        <v>0.1</v>
      </c>
      <c r="BA353">
        <f t="shared" si="359"/>
        <v>0.1</v>
      </c>
      <c r="BB353">
        <f t="shared" si="360"/>
        <v>0.1</v>
      </c>
      <c r="BC353">
        <f t="shared" si="361"/>
        <v>0.1</v>
      </c>
      <c r="BD353">
        <f t="shared" si="362"/>
        <v>0.1</v>
      </c>
      <c r="BE353">
        <f t="shared" si="363"/>
        <v>0.1</v>
      </c>
      <c r="BF353">
        <f t="shared" si="364"/>
        <v>0.1</v>
      </c>
      <c r="BG353">
        <f t="shared" si="365"/>
        <v>0.1</v>
      </c>
      <c r="BH353">
        <f t="shared" si="366"/>
        <v>0.1</v>
      </c>
      <c r="BI353">
        <f t="shared" si="367"/>
        <v>0.1</v>
      </c>
      <c r="BJ353">
        <f t="shared" si="368"/>
        <v>0.1</v>
      </c>
      <c r="BK353">
        <f t="shared" si="369"/>
        <v>10.1</v>
      </c>
      <c r="BM353">
        <f t="shared" si="370"/>
        <v>1.2999999999999998</v>
      </c>
      <c r="BN353">
        <f t="shared" si="371"/>
        <v>1.2999999999999998</v>
      </c>
      <c r="BO353">
        <f t="shared" si="372"/>
        <v>1.2099999999999997</v>
      </c>
      <c r="BP353">
        <f t="shared" si="373"/>
        <v>1.2099999999999997</v>
      </c>
      <c r="BQ353">
        <f t="shared" si="374"/>
        <v>1.1199999999999999</v>
      </c>
      <c r="BR353">
        <f t="shared" si="375"/>
        <v>1.1199999999999999</v>
      </c>
      <c r="BS353">
        <f t="shared" si="376"/>
        <v>1.1199999999999999</v>
      </c>
      <c r="BT353">
        <f t="shared" si="377"/>
        <v>1.1199999999999999</v>
      </c>
      <c r="BU353">
        <f t="shared" si="378"/>
        <v>1.1199999999999999</v>
      </c>
      <c r="BV353">
        <f t="shared" si="379"/>
        <v>1.1199999999999999</v>
      </c>
      <c r="BW353">
        <f t="shared" si="380"/>
        <v>1.1199999999999999</v>
      </c>
      <c r="BX353">
        <f t="shared" si="381"/>
        <v>1.1199999999999999</v>
      </c>
      <c r="BY353">
        <f t="shared" si="382"/>
        <v>1.1199999999999999</v>
      </c>
      <c r="BZ353">
        <f t="shared" si="383"/>
        <v>1.1199999999999999</v>
      </c>
      <c r="CA353">
        <f t="shared" si="384"/>
        <v>1.1199999999999999</v>
      </c>
      <c r="CB353">
        <f t="shared" si="385"/>
        <v>1.1199999999999999</v>
      </c>
      <c r="CC353">
        <f t="shared" si="386"/>
        <v>1.1199999999999999</v>
      </c>
      <c r="CD353">
        <f t="shared" si="387"/>
        <v>1.1199999999999999</v>
      </c>
      <c r="CE353">
        <f t="shared" si="388"/>
        <v>1.1199999999999999</v>
      </c>
      <c r="CF353">
        <f t="shared" si="389"/>
        <v>59.12</v>
      </c>
      <c r="CH353">
        <f t="shared" si="390"/>
        <v>114.94000000000001</v>
      </c>
      <c r="CI353">
        <f t="shared" si="391"/>
        <v>22.000000000000004</v>
      </c>
      <c r="CJ353">
        <f t="shared" si="392"/>
        <v>12</v>
      </c>
      <c r="CK353">
        <f t="shared" si="393"/>
        <v>80.94</v>
      </c>
      <c r="CL353">
        <f t="shared" si="394"/>
        <v>0</v>
      </c>
      <c r="CM353">
        <f t="shared" si="395"/>
        <v>0</v>
      </c>
    </row>
    <row r="354" spans="1:91" x14ac:dyDescent="0.2">
      <c r="A354">
        <v>337</v>
      </c>
      <c r="B354">
        <f>B$14*(10-lgd*COUNTIF(Defaults!$AI354:$AR354,"&lt;="&amp;B$17))</f>
        <v>1.5</v>
      </c>
      <c r="C354">
        <f>C$14*(10-lgd*COUNTIF(Defaults!$AI354:$AR354,"&lt;="&amp;C$17))</f>
        <v>1.5</v>
      </c>
      <c r="D354">
        <f>D$14*(10-lgd*COUNTIF(Defaults!$AI354:$AR354,"&lt;="&amp;D$17))</f>
        <v>1.5</v>
      </c>
      <c r="E354">
        <f>E$14*(10-lgd*COUNTIF(Defaults!$AI354:$AR354,"&lt;="&amp;E$17))</f>
        <v>1.5</v>
      </c>
      <c r="F354">
        <f>F$14*(10-lgd*COUNTIF(Defaults!$AI354:$AR354,"&lt;="&amp;F$17))</f>
        <v>1.5</v>
      </c>
      <c r="G354">
        <f>G$14*(10-lgd*COUNTIF(Defaults!$AI354:$AR354,"&lt;="&amp;G$17))</f>
        <v>1.5</v>
      </c>
      <c r="H354">
        <f>H$14*(10-lgd*COUNTIF(Defaults!$AI354:$AR354,"&lt;="&amp;H$17))</f>
        <v>1.5</v>
      </c>
      <c r="I354">
        <f>I$14*(10-lgd*COUNTIF(Defaults!$AI354:$AR354,"&lt;="&amp;I$17))</f>
        <v>1.5</v>
      </c>
      <c r="J354">
        <f>J$14*(10-lgd*COUNTIF(Defaults!$AI354:$AR354,"&lt;="&amp;J$17))</f>
        <v>1.5</v>
      </c>
      <c r="K354">
        <f>K$14*(10-lgd*COUNTIF(Defaults!$AI354:$AR354,"&lt;="&amp;K$17))</f>
        <v>1.5</v>
      </c>
      <c r="L354">
        <f>L$14*(10-lgd*COUNTIF(Defaults!$AI354:$AR354,"&lt;="&amp;L$17))</f>
        <v>1.5</v>
      </c>
      <c r="M354">
        <f>M$14*(10-lgd*COUNTIF(Defaults!$AI354:$AR354,"&lt;="&amp;M$17))</f>
        <v>1.5</v>
      </c>
      <c r="N354">
        <f>N$14*(10-lgd*COUNTIF(Defaults!$AI354:$AR354,"&lt;="&amp;N$17))</f>
        <v>1.5</v>
      </c>
      <c r="O354">
        <f>O$14*(10-lgd*COUNTIF(Defaults!$AI354:$AR354,"&lt;="&amp;O$17))</f>
        <v>1.5</v>
      </c>
      <c r="P354">
        <f>P$14*(10-lgd*COUNTIF(Defaults!$AI354:$AR354,"&lt;="&amp;P$17))</f>
        <v>1.5</v>
      </c>
      <c r="Q354">
        <f>Q$14*(10-lgd*COUNTIF(Defaults!$AI354:$AR354,"&lt;="&amp;Q$17))</f>
        <v>1.5</v>
      </c>
      <c r="R354">
        <f>R$14*(10-lgd*COUNTIF(Defaults!$AI354:$AR354,"&lt;="&amp;R$17))</f>
        <v>1.5</v>
      </c>
      <c r="S354">
        <f>S$14*(10-lgd*COUNTIF(Defaults!$AI354:$AR354,"&lt;="&amp;S$17))</f>
        <v>1.5</v>
      </c>
      <c r="T354">
        <f>T$14*(10-lgd*COUNTIF(Defaults!$AI354:$AR354,"&lt;="&amp;T$17))</f>
        <v>1.5</v>
      </c>
      <c r="U354">
        <f>U$14*(10-lgd*COUNTIF(Defaults!$AI354:$AR354,"&lt;="&amp;U$17))</f>
        <v>101.5</v>
      </c>
      <c r="W354">
        <f t="shared" si="330"/>
        <v>0.1</v>
      </c>
      <c r="X354">
        <f t="shared" si="331"/>
        <v>0.1</v>
      </c>
      <c r="Y354">
        <f t="shared" si="332"/>
        <v>0.1</v>
      </c>
      <c r="Z354">
        <f t="shared" si="333"/>
        <v>0.1</v>
      </c>
      <c r="AA354">
        <f t="shared" si="334"/>
        <v>0.1</v>
      </c>
      <c r="AB354">
        <f t="shared" si="335"/>
        <v>0.1</v>
      </c>
      <c r="AC354">
        <f t="shared" si="336"/>
        <v>0.1</v>
      </c>
      <c r="AD354">
        <f t="shared" si="337"/>
        <v>0.1</v>
      </c>
      <c r="AE354">
        <f t="shared" si="338"/>
        <v>0.1</v>
      </c>
      <c r="AF354">
        <f t="shared" si="339"/>
        <v>0.1</v>
      </c>
      <c r="AG354">
        <f t="shared" si="340"/>
        <v>0.1</v>
      </c>
      <c r="AH354">
        <f t="shared" si="341"/>
        <v>0.1</v>
      </c>
      <c r="AI354">
        <f t="shared" si="342"/>
        <v>0.1</v>
      </c>
      <c r="AJ354">
        <f t="shared" si="343"/>
        <v>0.1</v>
      </c>
      <c r="AK354">
        <f t="shared" si="344"/>
        <v>0.1</v>
      </c>
      <c r="AL354">
        <f t="shared" si="345"/>
        <v>0.1</v>
      </c>
      <c r="AM354">
        <f t="shared" si="346"/>
        <v>0.1</v>
      </c>
      <c r="AN354">
        <f t="shared" si="347"/>
        <v>0.1</v>
      </c>
      <c r="AO354">
        <f t="shared" si="348"/>
        <v>0.1</v>
      </c>
      <c r="AP354">
        <f t="shared" si="349"/>
        <v>20.100000000000001</v>
      </c>
      <c r="AR354">
        <f t="shared" si="350"/>
        <v>0.1</v>
      </c>
      <c r="AS354">
        <f t="shared" si="351"/>
        <v>0.1</v>
      </c>
      <c r="AT354">
        <f t="shared" si="352"/>
        <v>0.1</v>
      </c>
      <c r="AU354">
        <f t="shared" si="353"/>
        <v>0.1</v>
      </c>
      <c r="AV354">
        <f t="shared" si="354"/>
        <v>0.1</v>
      </c>
      <c r="AW354">
        <f t="shared" si="355"/>
        <v>0.1</v>
      </c>
      <c r="AX354">
        <f t="shared" si="356"/>
        <v>0.1</v>
      </c>
      <c r="AY354">
        <f t="shared" si="357"/>
        <v>0.1</v>
      </c>
      <c r="AZ354">
        <f t="shared" si="358"/>
        <v>0.1</v>
      </c>
      <c r="BA354">
        <f t="shared" si="359"/>
        <v>0.1</v>
      </c>
      <c r="BB354">
        <f t="shared" si="360"/>
        <v>0.1</v>
      </c>
      <c r="BC354">
        <f t="shared" si="361"/>
        <v>0.1</v>
      </c>
      <c r="BD354">
        <f t="shared" si="362"/>
        <v>0.1</v>
      </c>
      <c r="BE354">
        <f t="shared" si="363"/>
        <v>0.1</v>
      </c>
      <c r="BF354">
        <f t="shared" si="364"/>
        <v>0.1</v>
      </c>
      <c r="BG354">
        <f t="shared" si="365"/>
        <v>0.1</v>
      </c>
      <c r="BH354">
        <f t="shared" si="366"/>
        <v>0.1</v>
      </c>
      <c r="BI354">
        <f t="shared" si="367"/>
        <v>0.1</v>
      </c>
      <c r="BJ354">
        <f t="shared" si="368"/>
        <v>0.1</v>
      </c>
      <c r="BK354">
        <f t="shared" si="369"/>
        <v>10.1</v>
      </c>
      <c r="BM354">
        <f t="shared" si="370"/>
        <v>1.2999999999999998</v>
      </c>
      <c r="BN354">
        <f t="shared" si="371"/>
        <v>1.2999999999999998</v>
      </c>
      <c r="BO354">
        <f t="shared" si="372"/>
        <v>1.2999999999999998</v>
      </c>
      <c r="BP354">
        <f t="shared" si="373"/>
        <v>1.2999999999999998</v>
      </c>
      <c r="BQ354">
        <f t="shared" si="374"/>
        <v>1.2999999999999998</v>
      </c>
      <c r="BR354">
        <f t="shared" si="375"/>
        <v>1.2999999999999998</v>
      </c>
      <c r="BS354">
        <f t="shared" si="376"/>
        <v>1.2999999999999998</v>
      </c>
      <c r="BT354">
        <f t="shared" si="377"/>
        <v>1.2999999999999998</v>
      </c>
      <c r="BU354">
        <f t="shared" si="378"/>
        <v>1.2999999999999998</v>
      </c>
      <c r="BV354">
        <f t="shared" si="379"/>
        <v>1.2999999999999998</v>
      </c>
      <c r="BW354">
        <f t="shared" si="380"/>
        <v>1.2999999999999998</v>
      </c>
      <c r="BX354">
        <f t="shared" si="381"/>
        <v>1.2999999999999998</v>
      </c>
      <c r="BY354">
        <f t="shared" si="382"/>
        <v>1.2999999999999998</v>
      </c>
      <c r="BZ354">
        <f t="shared" si="383"/>
        <v>1.2999999999999998</v>
      </c>
      <c r="CA354">
        <f t="shared" si="384"/>
        <v>1.2999999999999998</v>
      </c>
      <c r="CB354">
        <f t="shared" si="385"/>
        <v>1.2999999999999998</v>
      </c>
      <c r="CC354">
        <f t="shared" si="386"/>
        <v>1.2999999999999998</v>
      </c>
      <c r="CD354">
        <f t="shared" si="387"/>
        <v>1.2999999999999998</v>
      </c>
      <c r="CE354">
        <f t="shared" si="388"/>
        <v>1.2999999999999998</v>
      </c>
      <c r="CF354">
        <f t="shared" si="389"/>
        <v>71.300000000000011</v>
      </c>
      <c r="CH354">
        <f t="shared" si="390"/>
        <v>130</v>
      </c>
      <c r="CI354">
        <f t="shared" si="391"/>
        <v>22.000000000000004</v>
      </c>
      <c r="CJ354">
        <f t="shared" si="392"/>
        <v>12</v>
      </c>
      <c r="CK354">
        <f t="shared" si="393"/>
        <v>96.000000000000014</v>
      </c>
      <c r="CL354">
        <f t="shared" si="394"/>
        <v>0</v>
      </c>
      <c r="CM354">
        <f t="shared" si="395"/>
        <v>0</v>
      </c>
    </row>
    <row r="355" spans="1:91" x14ac:dyDescent="0.2">
      <c r="A355">
        <v>338</v>
      </c>
      <c r="B355">
        <f>B$14*(10-lgd*COUNTIF(Defaults!$AI355:$AR355,"&lt;="&amp;B$17))</f>
        <v>1.5</v>
      </c>
      <c r="C355">
        <f>C$14*(10-lgd*COUNTIF(Defaults!$AI355:$AR355,"&lt;="&amp;C$17))</f>
        <v>1.5</v>
      </c>
      <c r="D355">
        <f>D$14*(10-lgd*COUNTIF(Defaults!$AI355:$AR355,"&lt;="&amp;D$17))</f>
        <v>1.5</v>
      </c>
      <c r="E355">
        <f>E$14*(10-lgd*COUNTIF(Defaults!$AI355:$AR355,"&lt;="&amp;E$17))</f>
        <v>1.5</v>
      </c>
      <c r="F355">
        <f>F$14*(10-lgd*COUNTIF(Defaults!$AI355:$AR355,"&lt;="&amp;F$17))</f>
        <v>1.5</v>
      </c>
      <c r="G355">
        <f>G$14*(10-lgd*COUNTIF(Defaults!$AI355:$AR355,"&lt;="&amp;G$17))</f>
        <v>1.41</v>
      </c>
      <c r="H355">
        <f>H$14*(10-lgd*COUNTIF(Defaults!$AI355:$AR355,"&lt;="&amp;H$17))</f>
        <v>1.41</v>
      </c>
      <c r="I355">
        <f>I$14*(10-lgd*COUNTIF(Defaults!$AI355:$AR355,"&lt;="&amp;I$17))</f>
        <v>1.41</v>
      </c>
      <c r="J355">
        <f>J$14*(10-lgd*COUNTIF(Defaults!$AI355:$AR355,"&lt;="&amp;J$17))</f>
        <v>1.41</v>
      </c>
      <c r="K355">
        <f>K$14*(10-lgd*COUNTIF(Defaults!$AI355:$AR355,"&lt;="&amp;K$17))</f>
        <v>1.41</v>
      </c>
      <c r="L355">
        <f>L$14*(10-lgd*COUNTIF(Defaults!$AI355:$AR355,"&lt;="&amp;L$17))</f>
        <v>1.41</v>
      </c>
      <c r="M355">
        <f>M$14*(10-lgd*COUNTIF(Defaults!$AI355:$AR355,"&lt;="&amp;M$17))</f>
        <v>1.41</v>
      </c>
      <c r="N355">
        <f>N$14*(10-lgd*COUNTIF(Defaults!$AI355:$AR355,"&lt;="&amp;N$17))</f>
        <v>1.41</v>
      </c>
      <c r="O355">
        <f>O$14*(10-lgd*COUNTIF(Defaults!$AI355:$AR355,"&lt;="&amp;O$17))</f>
        <v>1.41</v>
      </c>
      <c r="P355">
        <f>P$14*(10-lgd*COUNTIF(Defaults!$AI355:$AR355,"&lt;="&amp;P$17))</f>
        <v>1.41</v>
      </c>
      <c r="Q355">
        <f>Q$14*(10-lgd*COUNTIF(Defaults!$AI355:$AR355,"&lt;="&amp;Q$17))</f>
        <v>1.41</v>
      </c>
      <c r="R355">
        <f>R$14*(10-lgd*COUNTIF(Defaults!$AI355:$AR355,"&lt;="&amp;R$17))</f>
        <v>1.41</v>
      </c>
      <c r="S355">
        <f>S$14*(10-lgd*COUNTIF(Defaults!$AI355:$AR355,"&lt;="&amp;S$17))</f>
        <v>1.41</v>
      </c>
      <c r="T355">
        <f>T$14*(10-lgd*COUNTIF(Defaults!$AI355:$AR355,"&lt;="&amp;T$17))</f>
        <v>1.41</v>
      </c>
      <c r="U355">
        <f>U$14*(10-lgd*COUNTIF(Defaults!$AI355:$AR355,"&lt;="&amp;U$17))</f>
        <v>95.410000000000011</v>
      </c>
      <c r="W355">
        <f t="shared" si="330"/>
        <v>0.1</v>
      </c>
      <c r="X355">
        <f t="shared" si="331"/>
        <v>0.1</v>
      </c>
      <c r="Y355">
        <f t="shared" si="332"/>
        <v>0.1</v>
      </c>
      <c r="Z355">
        <f t="shared" si="333"/>
        <v>0.1</v>
      </c>
      <c r="AA355">
        <f t="shared" si="334"/>
        <v>0.1</v>
      </c>
      <c r="AB355">
        <f t="shared" si="335"/>
        <v>0.1</v>
      </c>
      <c r="AC355">
        <f t="shared" si="336"/>
        <v>0.1</v>
      </c>
      <c r="AD355">
        <f t="shared" si="337"/>
        <v>0.1</v>
      </c>
      <c r="AE355">
        <f t="shared" si="338"/>
        <v>0.1</v>
      </c>
      <c r="AF355">
        <f t="shared" si="339"/>
        <v>0.1</v>
      </c>
      <c r="AG355">
        <f t="shared" si="340"/>
        <v>0.1</v>
      </c>
      <c r="AH355">
        <f t="shared" si="341"/>
        <v>0.1</v>
      </c>
      <c r="AI355">
        <f t="shared" si="342"/>
        <v>0.1</v>
      </c>
      <c r="AJ355">
        <f t="shared" si="343"/>
        <v>0.1</v>
      </c>
      <c r="AK355">
        <f t="shared" si="344"/>
        <v>0.1</v>
      </c>
      <c r="AL355">
        <f t="shared" si="345"/>
        <v>0.1</v>
      </c>
      <c r="AM355">
        <f t="shared" si="346"/>
        <v>0.1</v>
      </c>
      <c r="AN355">
        <f t="shared" si="347"/>
        <v>0.1</v>
      </c>
      <c r="AO355">
        <f t="shared" si="348"/>
        <v>0.1</v>
      </c>
      <c r="AP355">
        <f t="shared" si="349"/>
        <v>20.100000000000001</v>
      </c>
      <c r="AR355">
        <f t="shared" si="350"/>
        <v>0.1</v>
      </c>
      <c r="AS355">
        <f t="shared" si="351"/>
        <v>0.1</v>
      </c>
      <c r="AT355">
        <f t="shared" si="352"/>
        <v>0.1</v>
      </c>
      <c r="AU355">
        <f t="shared" si="353"/>
        <v>0.1</v>
      </c>
      <c r="AV355">
        <f t="shared" si="354"/>
        <v>0.1</v>
      </c>
      <c r="AW355">
        <f t="shared" si="355"/>
        <v>0.1</v>
      </c>
      <c r="AX355">
        <f t="shared" si="356"/>
        <v>0.1</v>
      </c>
      <c r="AY355">
        <f t="shared" si="357"/>
        <v>0.1</v>
      </c>
      <c r="AZ355">
        <f t="shared" si="358"/>
        <v>0.1</v>
      </c>
      <c r="BA355">
        <f t="shared" si="359"/>
        <v>0.1</v>
      </c>
      <c r="BB355">
        <f t="shared" si="360"/>
        <v>0.1</v>
      </c>
      <c r="BC355">
        <f t="shared" si="361"/>
        <v>0.1</v>
      </c>
      <c r="BD355">
        <f t="shared" si="362"/>
        <v>0.1</v>
      </c>
      <c r="BE355">
        <f t="shared" si="363"/>
        <v>0.1</v>
      </c>
      <c r="BF355">
        <f t="shared" si="364"/>
        <v>0.1</v>
      </c>
      <c r="BG355">
        <f t="shared" si="365"/>
        <v>0.1</v>
      </c>
      <c r="BH355">
        <f t="shared" si="366"/>
        <v>0.1</v>
      </c>
      <c r="BI355">
        <f t="shared" si="367"/>
        <v>0.1</v>
      </c>
      <c r="BJ355">
        <f t="shared" si="368"/>
        <v>0.1</v>
      </c>
      <c r="BK355">
        <f t="shared" si="369"/>
        <v>10.1</v>
      </c>
      <c r="BM355">
        <f t="shared" si="370"/>
        <v>1.2999999999999998</v>
      </c>
      <c r="BN355">
        <f t="shared" si="371"/>
        <v>1.2999999999999998</v>
      </c>
      <c r="BO355">
        <f t="shared" si="372"/>
        <v>1.2999999999999998</v>
      </c>
      <c r="BP355">
        <f t="shared" si="373"/>
        <v>1.2999999999999998</v>
      </c>
      <c r="BQ355">
        <f t="shared" si="374"/>
        <v>1.2999999999999998</v>
      </c>
      <c r="BR355">
        <f t="shared" si="375"/>
        <v>1.2099999999999997</v>
      </c>
      <c r="BS355">
        <f t="shared" si="376"/>
        <v>1.2099999999999997</v>
      </c>
      <c r="BT355">
        <f t="shared" si="377"/>
        <v>1.2099999999999997</v>
      </c>
      <c r="BU355">
        <f t="shared" si="378"/>
        <v>1.2099999999999997</v>
      </c>
      <c r="BV355">
        <f t="shared" si="379"/>
        <v>1.2099999999999997</v>
      </c>
      <c r="BW355">
        <f t="shared" si="380"/>
        <v>1.2099999999999997</v>
      </c>
      <c r="BX355">
        <f t="shared" si="381"/>
        <v>1.2099999999999997</v>
      </c>
      <c r="BY355">
        <f t="shared" si="382"/>
        <v>1.2099999999999997</v>
      </c>
      <c r="BZ355">
        <f t="shared" si="383"/>
        <v>1.2099999999999997</v>
      </c>
      <c r="CA355">
        <f t="shared" si="384"/>
        <v>1.2099999999999997</v>
      </c>
      <c r="CB355">
        <f t="shared" si="385"/>
        <v>1.2099999999999997</v>
      </c>
      <c r="CC355">
        <f t="shared" si="386"/>
        <v>1.2099999999999997</v>
      </c>
      <c r="CD355">
        <f t="shared" si="387"/>
        <v>1.2099999999999997</v>
      </c>
      <c r="CE355">
        <f t="shared" si="388"/>
        <v>1.2099999999999997</v>
      </c>
      <c r="CF355">
        <f t="shared" si="389"/>
        <v>65.210000000000008</v>
      </c>
      <c r="CH355">
        <f t="shared" si="390"/>
        <v>122.65</v>
      </c>
      <c r="CI355">
        <f t="shared" si="391"/>
        <v>22.000000000000004</v>
      </c>
      <c r="CJ355">
        <f t="shared" si="392"/>
        <v>12</v>
      </c>
      <c r="CK355">
        <f t="shared" si="393"/>
        <v>88.65</v>
      </c>
      <c r="CL355">
        <f t="shared" si="394"/>
        <v>0</v>
      </c>
      <c r="CM355">
        <f t="shared" si="395"/>
        <v>0</v>
      </c>
    </row>
    <row r="356" spans="1:91" x14ac:dyDescent="0.2">
      <c r="A356">
        <v>339</v>
      </c>
      <c r="B356">
        <f>B$14*(10-lgd*COUNTIF(Defaults!$AI356:$AR356,"&lt;="&amp;B$17))</f>
        <v>1.5</v>
      </c>
      <c r="C356">
        <f>C$14*(10-lgd*COUNTIF(Defaults!$AI356:$AR356,"&lt;="&amp;C$17))</f>
        <v>1.5</v>
      </c>
      <c r="D356">
        <f>D$14*(10-lgd*COUNTIF(Defaults!$AI356:$AR356,"&lt;="&amp;D$17))</f>
        <v>1.5</v>
      </c>
      <c r="E356">
        <f>E$14*(10-lgd*COUNTIF(Defaults!$AI356:$AR356,"&lt;="&amp;E$17))</f>
        <v>1.5</v>
      </c>
      <c r="F356">
        <f>F$14*(10-lgd*COUNTIF(Defaults!$AI356:$AR356,"&lt;="&amp;F$17))</f>
        <v>1.5</v>
      </c>
      <c r="G356">
        <f>G$14*(10-lgd*COUNTIF(Defaults!$AI356:$AR356,"&lt;="&amp;G$17))</f>
        <v>1.5</v>
      </c>
      <c r="H356">
        <f>H$14*(10-lgd*COUNTIF(Defaults!$AI356:$AR356,"&lt;="&amp;H$17))</f>
        <v>1.5</v>
      </c>
      <c r="I356">
        <f>I$14*(10-lgd*COUNTIF(Defaults!$AI356:$AR356,"&lt;="&amp;I$17))</f>
        <v>1.5</v>
      </c>
      <c r="J356">
        <f>J$14*(10-lgd*COUNTIF(Defaults!$AI356:$AR356,"&lt;="&amp;J$17))</f>
        <v>1.5</v>
      </c>
      <c r="K356">
        <f>K$14*(10-lgd*COUNTIF(Defaults!$AI356:$AR356,"&lt;="&amp;K$17))</f>
        <v>1.5</v>
      </c>
      <c r="L356">
        <f>L$14*(10-lgd*COUNTIF(Defaults!$AI356:$AR356,"&lt;="&amp;L$17))</f>
        <v>1.5</v>
      </c>
      <c r="M356">
        <f>M$14*(10-lgd*COUNTIF(Defaults!$AI356:$AR356,"&lt;="&amp;M$17))</f>
        <v>1.5</v>
      </c>
      <c r="N356">
        <f>N$14*(10-lgd*COUNTIF(Defaults!$AI356:$AR356,"&lt;="&amp;N$17))</f>
        <v>1.5</v>
      </c>
      <c r="O356">
        <f>O$14*(10-lgd*COUNTIF(Defaults!$AI356:$AR356,"&lt;="&amp;O$17))</f>
        <v>1.5</v>
      </c>
      <c r="P356">
        <f>P$14*(10-lgd*COUNTIF(Defaults!$AI356:$AR356,"&lt;="&amp;P$17))</f>
        <v>1.5</v>
      </c>
      <c r="Q356">
        <f>Q$14*(10-lgd*COUNTIF(Defaults!$AI356:$AR356,"&lt;="&amp;Q$17))</f>
        <v>1.5</v>
      </c>
      <c r="R356">
        <f>R$14*(10-lgd*COUNTIF(Defaults!$AI356:$AR356,"&lt;="&amp;R$17))</f>
        <v>1.5</v>
      </c>
      <c r="S356">
        <f>S$14*(10-lgd*COUNTIF(Defaults!$AI356:$AR356,"&lt;="&amp;S$17))</f>
        <v>1.5</v>
      </c>
      <c r="T356">
        <f>T$14*(10-lgd*COUNTIF(Defaults!$AI356:$AR356,"&lt;="&amp;T$17))</f>
        <v>1.5</v>
      </c>
      <c r="U356">
        <f>U$14*(10-lgd*COUNTIF(Defaults!$AI356:$AR356,"&lt;="&amp;U$17))</f>
        <v>101.5</v>
      </c>
      <c r="W356">
        <f t="shared" si="330"/>
        <v>0.1</v>
      </c>
      <c r="X356">
        <f t="shared" si="331"/>
        <v>0.1</v>
      </c>
      <c r="Y356">
        <f t="shared" si="332"/>
        <v>0.1</v>
      </c>
      <c r="Z356">
        <f t="shared" si="333"/>
        <v>0.1</v>
      </c>
      <c r="AA356">
        <f t="shared" si="334"/>
        <v>0.1</v>
      </c>
      <c r="AB356">
        <f t="shared" si="335"/>
        <v>0.1</v>
      </c>
      <c r="AC356">
        <f t="shared" si="336"/>
        <v>0.1</v>
      </c>
      <c r="AD356">
        <f t="shared" si="337"/>
        <v>0.1</v>
      </c>
      <c r="AE356">
        <f t="shared" si="338"/>
        <v>0.1</v>
      </c>
      <c r="AF356">
        <f t="shared" si="339"/>
        <v>0.1</v>
      </c>
      <c r="AG356">
        <f t="shared" si="340"/>
        <v>0.1</v>
      </c>
      <c r="AH356">
        <f t="shared" si="341"/>
        <v>0.1</v>
      </c>
      <c r="AI356">
        <f t="shared" si="342"/>
        <v>0.1</v>
      </c>
      <c r="AJ356">
        <f t="shared" si="343"/>
        <v>0.1</v>
      </c>
      <c r="AK356">
        <f t="shared" si="344"/>
        <v>0.1</v>
      </c>
      <c r="AL356">
        <f t="shared" si="345"/>
        <v>0.1</v>
      </c>
      <c r="AM356">
        <f t="shared" si="346"/>
        <v>0.1</v>
      </c>
      <c r="AN356">
        <f t="shared" si="347"/>
        <v>0.1</v>
      </c>
      <c r="AO356">
        <f t="shared" si="348"/>
        <v>0.1</v>
      </c>
      <c r="AP356">
        <f t="shared" si="349"/>
        <v>20.100000000000001</v>
      </c>
      <c r="AR356">
        <f t="shared" si="350"/>
        <v>0.1</v>
      </c>
      <c r="AS356">
        <f t="shared" si="351"/>
        <v>0.1</v>
      </c>
      <c r="AT356">
        <f t="shared" si="352"/>
        <v>0.1</v>
      </c>
      <c r="AU356">
        <f t="shared" si="353"/>
        <v>0.1</v>
      </c>
      <c r="AV356">
        <f t="shared" si="354"/>
        <v>0.1</v>
      </c>
      <c r="AW356">
        <f t="shared" si="355"/>
        <v>0.1</v>
      </c>
      <c r="AX356">
        <f t="shared" si="356"/>
        <v>0.1</v>
      </c>
      <c r="AY356">
        <f t="shared" si="357"/>
        <v>0.1</v>
      </c>
      <c r="AZ356">
        <f t="shared" si="358"/>
        <v>0.1</v>
      </c>
      <c r="BA356">
        <f t="shared" si="359"/>
        <v>0.1</v>
      </c>
      <c r="BB356">
        <f t="shared" si="360"/>
        <v>0.1</v>
      </c>
      <c r="BC356">
        <f t="shared" si="361"/>
        <v>0.1</v>
      </c>
      <c r="BD356">
        <f t="shared" si="362"/>
        <v>0.1</v>
      </c>
      <c r="BE356">
        <f t="shared" si="363"/>
        <v>0.1</v>
      </c>
      <c r="BF356">
        <f t="shared" si="364"/>
        <v>0.1</v>
      </c>
      <c r="BG356">
        <f t="shared" si="365"/>
        <v>0.1</v>
      </c>
      <c r="BH356">
        <f t="shared" si="366"/>
        <v>0.1</v>
      </c>
      <c r="BI356">
        <f t="shared" si="367"/>
        <v>0.1</v>
      </c>
      <c r="BJ356">
        <f t="shared" si="368"/>
        <v>0.1</v>
      </c>
      <c r="BK356">
        <f t="shared" si="369"/>
        <v>10.1</v>
      </c>
      <c r="BM356">
        <f t="shared" si="370"/>
        <v>1.2999999999999998</v>
      </c>
      <c r="BN356">
        <f t="shared" si="371"/>
        <v>1.2999999999999998</v>
      </c>
      <c r="BO356">
        <f t="shared" si="372"/>
        <v>1.2999999999999998</v>
      </c>
      <c r="BP356">
        <f t="shared" si="373"/>
        <v>1.2999999999999998</v>
      </c>
      <c r="BQ356">
        <f t="shared" si="374"/>
        <v>1.2999999999999998</v>
      </c>
      <c r="BR356">
        <f t="shared" si="375"/>
        <v>1.2999999999999998</v>
      </c>
      <c r="BS356">
        <f t="shared" si="376"/>
        <v>1.2999999999999998</v>
      </c>
      <c r="BT356">
        <f t="shared" si="377"/>
        <v>1.2999999999999998</v>
      </c>
      <c r="BU356">
        <f t="shared" si="378"/>
        <v>1.2999999999999998</v>
      </c>
      <c r="BV356">
        <f t="shared" si="379"/>
        <v>1.2999999999999998</v>
      </c>
      <c r="BW356">
        <f t="shared" si="380"/>
        <v>1.2999999999999998</v>
      </c>
      <c r="BX356">
        <f t="shared" si="381"/>
        <v>1.2999999999999998</v>
      </c>
      <c r="BY356">
        <f t="shared" si="382"/>
        <v>1.2999999999999998</v>
      </c>
      <c r="BZ356">
        <f t="shared" si="383"/>
        <v>1.2999999999999998</v>
      </c>
      <c r="CA356">
        <f t="shared" si="384"/>
        <v>1.2999999999999998</v>
      </c>
      <c r="CB356">
        <f t="shared" si="385"/>
        <v>1.2999999999999998</v>
      </c>
      <c r="CC356">
        <f t="shared" si="386"/>
        <v>1.2999999999999998</v>
      </c>
      <c r="CD356">
        <f t="shared" si="387"/>
        <v>1.2999999999999998</v>
      </c>
      <c r="CE356">
        <f t="shared" si="388"/>
        <v>1.2999999999999998</v>
      </c>
      <c r="CF356">
        <f t="shared" si="389"/>
        <v>71.300000000000011</v>
      </c>
      <c r="CH356">
        <f t="shared" si="390"/>
        <v>130</v>
      </c>
      <c r="CI356">
        <f t="shared" si="391"/>
        <v>22.000000000000004</v>
      </c>
      <c r="CJ356">
        <f t="shared" si="392"/>
        <v>12</v>
      </c>
      <c r="CK356">
        <f t="shared" si="393"/>
        <v>96.000000000000014</v>
      </c>
      <c r="CL356">
        <f t="shared" si="394"/>
        <v>0</v>
      </c>
      <c r="CM356">
        <f t="shared" si="395"/>
        <v>0</v>
      </c>
    </row>
    <row r="357" spans="1:91" x14ac:dyDescent="0.2">
      <c r="A357">
        <v>340</v>
      </c>
      <c r="B357">
        <f>B$14*(10-lgd*COUNTIF(Defaults!$AI357:$AR357,"&lt;="&amp;B$17))</f>
        <v>1.5</v>
      </c>
      <c r="C357">
        <f>C$14*(10-lgd*COUNTIF(Defaults!$AI357:$AR357,"&lt;="&amp;C$17))</f>
        <v>1.5</v>
      </c>
      <c r="D357">
        <f>D$14*(10-lgd*COUNTIF(Defaults!$AI357:$AR357,"&lt;="&amp;D$17))</f>
        <v>1.5</v>
      </c>
      <c r="E357">
        <f>E$14*(10-lgd*COUNTIF(Defaults!$AI357:$AR357,"&lt;="&amp;E$17))</f>
        <v>1.5</v>
      </c>
      <c r="F357">
        <f>F$14*(10-lgd*COUNTIF(Defaults!$AI357:$AR357,"&lt;="&amp;F$17))</f>
        <v>1.5</v>
      </c>
      <c r="G357">
        <f>G$14*(10-lgd*COUNTIF(Defaults!$AI357:$AR357,"&lt;="&amp;G$17))</f>
        <v>1.5</v>
      </c>
      <c r="H357">
        <f>H$14*(10-lgd*COUNTIF(Defaults!$AI357:$AR357,"&lt;="&amp;H$17))</f>
        <v>1.5</v>
      </c>
      <c r="I357">
        <f>I$14*(10-lgd*COUNTIF(Defaults!$AI357:$AR357,"&lt;="&amp;I$17))</f>
        <v>1.5</v>
      </c>
      <c r="J357">
        <f>J$14*(10-lgd*COUNTIF(Defaults!$AI357:$AR357,"&lt;="&amp;J$17))</f>
        <v>1.5</v>
      </c>
      <c r="K357">
        <f>K$14*(10-lgd*COUNTIF(Defaults!$AI357:$AR357,"&lt;="&amp;K$17))</f>
        <v>1.5</v>
      </c>
      <c r="L357">
        <f>L$14*(10-lgd*COUNTIF(Defaults!$AI357:$AR357,"&lt;="&amp;L$17))</f>
        <v>1.5</v>
      </c>
      <c r="M357">
        <f>M$14*(10-lgd*COUNTIF(Defaults!$AI357:$AR357,"&lt;="&amp;M$17))</f>
        <v>1.5</v>
      </c>
      <c r="N357">
        <f>N$14*(10-lgd*COUNTIF(Defaults!$AI357:$AR357,"&lt;="&amp;N$17))</f>
        <v>1.5</v>
      </c>
      <c r="O357">
        <f>O$14*(10-lgd*COUNTIF(Defaults!$AI357:$AR357,"&lt;="&amp;O$17))</f>
        <v>1.5</v>
      </c>
      <c r="P357">
        <f>P$14*(10-lgd*COUNTIF(Defaults!$AI357:$AR357,"&lt;="&amp;P$17))</f>
        <v>1.5</v>
      </c>
      <c r="Q357">
        <f>Q$14*(10-lgd*COUNTIF(Defaults!$AI357:$AR357,"&lt;="&amp;Q$17))</f>
        <v>1.5</v>
      </c>
      <c r="R357">
        <f>R$14*(10-lgd*COUNTIF(Defaults!$AI357:$AR357,"&lt;="&amp;R$17))</f>
        <v>1.5</v>
      </c>
      <c r="S357">
        <f>S$14*(10-lgd*COUNTIF(Defaults!$AI357:$AR357,"&lt;="&amp;S$17))</f>
        <v>1.5</v>
      </c>
      <c r="T357">
        <f>T$14*(10-lgd*COUNTIF(Defaults!$AI357:$AR357,"&lt;="&amp;T$17))</f>
        <v>1.5</v>
      </c>
      <c r="U357">
        <f>U$14*(10-lgd*COUNTIF(Defaults!$AI357:$AR357,"&lt;="&amp;U$17))</f>
        <v>101.5</v>
      </c>
      <c r="W357">
        <f t="shared" si="330"/>
        <v>0.1</v>
      </c>
      <c r="X357">
        <f t="shared" si="331"/>
        <v>0.1</v>
      </c>
      <c r="Y357">
        <f t="shared" si="332"/>
        <v>0.1</v>
      </c>
      <c r="Z357">
        <f t="shared" si="333"/>
        <v>0.1</v>
      </c>
      <c r="AA357">
        <f t="shared" si="334"/>
        <v>0.1</v>
      </c>
      <c r="AB357">
        <f t="shared" si="335"/>
        <v>0.1</v>
      </c>
      <c r="AC357">
        <f t="shared" si="336"/>
        <v>0.1</v>
      </c>
      <c r="AD357">
        <f t="shared" si="337"/>
        <v>0.1</v>
      </c>
      <c r="AE357">
        <f t="shared" si="338"/>
        <v>0.1</v>
      </c>
      <c r="AF357">
        <f t="shared" si="339"/>
        <v>0.1</v>
      </c>
      <c r="AG357">
        <f t="shared" si="340"/>
        <v>0.1</v>
      </c>
      <c r="AH357">
        <f t="shared" si="341"/>
        <v>0.1</v>
      </c>
      <c r="AI357">
        <f t="shared" si="342"/>
        <v>0.1</v>
      </c>
      <c r="AJ357">
        <f t="shared" si="343"/>
        <v>0.1</v>
      </c>
      <c r="AK357">
        <f t="shared" si="344"/>
        <v>0.1</v>
      </c>
      <c r="AL357">
        <f t="shared" si="345"/>
        <v>0.1</v>
      </c>
      <c r="AM357">
        <f t="shared" si="346"/>
        <v>0.1</v>
      </c>
      <c r="AN357">
        <f t="shared" si="347"/>
        <v>0.1</v>
      </c>
      <c r="AO357">
        <f t="shared" si="348"/>
        <v>0.1</v>
      </c>
      <c r="AP357">
        <f t="shared" si="349"/>
        <v>20.100000000000001</v>
      </c>
      <c r="AR357">
        <f t="shared" si="350"/>
        <v>0.1</v>
      </c>
      <c r="AS357">
        <f t="shared" si="351"/>
        <v>0.1</v>
      </c>
      <c r="AT357">
        <f t="shared" si="352"/>
        <v>0.1</v>
      </c>
      <c r="AU357">
        <f t="shared" si="353"/>
        <v>0.1</v>
      </c>
      <c r="AV357">
        <f t="shared" si="354"/>
        <v>0.1</v>
      </c>
      <c r="AW357">
        <f t="shared" si="355"/>
        <v>0.1</v>
      </c>
      <c r="AX357">
        <f t="shared" si="356"/>
        <v>0.1</v>
      </c>
      <c r="AY357">
        <f t="shared" si="357"/>
        <v>0.1</v>
      </c>
      <c r="AZ357">
        <f t="shared" si="358"/>
        <v>0.1</v>
      </c>
      <c r="BA357">
        <f t="shared" si="359"/>
        <v>0.1</v>
      </c>
      <c r="BB357">
        <f t="shared" si="360"/>
        <v>0.1</v>
      </c>
      <c r="BC357">
        <f t="shared" si="361"/>
        <v>0.1</v>
      </c>
      <c r="BD357">
        <f t="shared" si="362"/>
        <v>0.1</v>
      </c>
      <c r="BE357">
        <f t="shared" si="363"/>
        <v>0.1</v>
      </c>
      <c r="BF357">
        <f t="shared" si="364"/>
        <v>0.1</v>
      </c>
      <c r="BG357">
        <f t="shared" si="365"/>
        <v>0.1</v>
      </c>
      <c r="BH357">
        <f t="shared" si="366"/>
        <v>0.1</v>
      </c>
      <c r="BI357">
        <f t="shared" si="367"/>
        <v>0.1</v>
      </c>
      <c r="BJ357">
        <f t="shared" si="368"/>
        <v>0.1</v>
      </c>
      <c r="BK357">
        <f t="shared" si="369"/>
        <v>10.1</v>
      </c>
      <c r="BM357">
        <f t="shared" si="370"/>
        <v>1.2999999999999998</v>
      </c>
      <c r="BN357">
        <f t="shared" si="371"/>
        <v>1.2999999999999998</v>
      </c>
      <c r="BO357">
        <f t="shared" si="372"/>
        <v>1.2999999999999998</v>
      </c>
      <c r="BP357">
        <f t="shared" si="373"/>
        <v>1.2999999999999998</v>
      </c>
      <c r="BQ357">
        <f t="shared" si="374"/>
        <v>1.2999999999999998</v>
      </c>
      <c r="BR357">
        <f t="shared" si="375"/>
        <v>1.2999999999999998</v>
      </c>
      <c r="BS357">
        <f t="shared" si="376"/>
        <v>1.2999999999999998</v>
      </c>
      <c r="BT357">
        <f t="shared" si="377"/>
        <v>1.2999999999999998</v>
      </c>
      <c r="BU357">
        <f t="shared" si="378"/>
        <v>1.2999999999999998</v>
      </c>
      <c r="BV357">
        <f t="shared" si="379"/>
        <v>1.2999999999999998</v>
      </c>
      <c r="BW357">
        <f t="shared" si="380"/>
        <v>1.2999999999999998</v>
      </c>
      <c r="BX357">
        <f t="shared" si="381"/>
        <v>1.2999999999999998</v>
      </c>
      <c r="BY357">
        <f t="shared" si="382"/>
        <v>1.2999999999999998</v>
      </c>
      <c r="BZ357">
        <f t="shared" si="383"/>
        <v>1.2999999999999998</v>
      </c>
      <c r="CA357">
        <f t="shared" si="384"/>
        <v>1.2999999999999998</v>
      </c>
      <c r="CB357">
        <f t="shared" si="385"/>
        <v>1.2999999999999998</v>
      </c>
      <c r="CC357">
        <f t="shared" si="386"/>
        <v>1.2999999999999998</v>
      </c>
      <c r="CD357">
        <f t="shared" si="387"/>
        <v>1.2999999999999998</v>
      </c>
      <c r="CE357">
        <f t="shared" si="388"/>
        <v>1.2999999999999998</v>
      </c>
      <c r="CF357">
        <f t="shared" si="389"/>
        <v>71.300000000000011</v>
      </c>
      <c r="CH357">
        <f t="shared" si="390"/>
        <v>130</v>
      </c>
      <c r="CI357">
        <f t="shared" si="391"/>
        <v>22.000000000000004</v>
      </c>
      <c r="CJ357">
        <f t="shared" si="392"/>
        <v>12</v>
      </c>
      <c r="CK357">
        <f t="shared" si="393"/>
        <v>96.000000000000014</v>
      </c>
      <c r="CL357">
        <f t="shared" si="394"/>
        <v>0</v>
      </c>
      <c r="CM357">
        <f t="shared" si="395"/>
        <v>0</v>
      </c>
    </row>
    <row r="358" spans="1:91" x14ac:dyDescent="0.2">
      <c r="A358">
        <v>341</v>
      </c>
      <c r="B358">
        <f>B$14*(10-lgd*COUNTIF(Defaults!$AI358:$AR358,"&lt;="&amp;B$17))</f>
        <v>1.5</v>
      </c>
      <c r="C358">
        <f>C$14*(10-lgd*COUNTIF(Defaults!$AI358:$AR358,"&lt;="&amp;C$17))</f>
        <v>1.5</v>
      </c>
      <c r="D358">
        <f>D$14*(10-lgd*COUNTIF(Defaults!$AI358:$AR358,"&lt;="&amp;D$17))</f>
        <v>1.5</v>
      </c>
      <c r="E358">
        <f>E$14*(10-lgd*COUNTIF(Defaults!$AI358:$AR358,"&lt;="&amp;E$17))</f>
        <v>1.5</v>
      </c>
      <c r="F358">
        <f>F$14*(10-lgd*COUNTIF(Defaults!$AI358:$AR358,"&lt;="&amp;F$17))</f>
        <v>1.5</v>
      </c>
      <c r="G358">
        <f>G$14*(10-lgd*COUNTIF(Defaults!$AI358:$AR358,"&lt;="&amp;G$17))</f>
        <v>1.5</v>
      </c>
      <c r="H358">
        <f>H$14*(10-lgd*COUNTIF(Defaults!$AI358:$AR358,"&lt;="&amp;H$17))</f>
        <v>1.5</v>
      </c>
      <c r="I358">
        <f>I$14*(10-lgd*COUNTIF(Defaults!$AI358:$AR358,"&lt;="&amp;I$17))</f>
        <v>1.5</v>
      </c>
      <c r="J358">
        <f>J$14*(10-lgd*COUNTIF(Defaults!$AI358:$AR358,"&lt;="&amp;J$17))</f>
        <v>1.5</v>
      </c>
      <c r="K358">
        <f>K$14*(10-lgd*COUNTIF(Defaults!$AI358:$AR358,"&lt;="&amp;K$17))</f>
        <v>1.5</v>
      </c>
      <c r="L358">
        <f>L$14*(10-lgd*COUNTIF(Defaults!$AI358:$AR358,"&lt;="&amp;L$17))</f>
        <v>1.5</v>
      </c>
      <c r="M358">
        <f>M$14*(10-lgd*COUNTIF(Defaults!$AI358:$AR358,"&lt;="&amp;M$17))</f>
        <v>1.5</v>
      </c>
      <c r="N358">
        <f>N$14*(10-lgd*COUNTIF(Defaults!$AI358:$AR358,"&lt;="&amp;N$17))</f>
        <v>1.5</v>
      </c>
      <c r="O358">
        <f>O$14*(10-lgd*COUNTIF(Defaults!$AI358:$AR358,"&lt;="&amp;O$17))</f>
        <v>1.5</v>
      </c>
      <c r="P358">
        <f>P$14*(10-lgd*COUNTIF(Defaults!$AI358:$AR358,"&lt;="&amp;P$17))</f>
        <v>1.5</v>
      </c>
      <c r="Q358">
        <f>Q$14*(10-lgd*COUNTIF(Defaults!$AI358:$AR358,"&lt;="&amp;Q$17))</f>
        <v>1.5</v>
      </c>
      <c r="R358">
        <f>R$14*(10-lgd*COUNTIF(Defaults!$AI358:$AR358,"&lt;="&amp;R$17))</f>
        <v>1.5</v>
      </c>
      <c r="S358">
        <f>S$14*(10-lgd*COUNTIF(Defaults!$AI358:$AR358,"&lt;="&amp;S$17))</f>
        <v>1.5</v>
      </c>
      <c r="T358">
        <f>T$14*(10-lgd*COUNTIF(Defaults!$AI358:$AR358,"&lt;="&amp;T$17))</f>
        <v>1.5</v>
      </c>
      <c r="U358">
        <f>U$14*(10-lgd*COUNTIF(Defaults!$AI358:$AR358,"&lt;="&amp;U$17))</f>
        <v>95.410000000000011</v>
      </c>
      <c r="W358">
        <f t="shared" si="330"/>
        <v>0.1</v>
      </c>
      <c r="X358">
        <f t="shared" si="331"/>
        <v>0.1</v>
      </c>
      <c r="Y358">
        <f t="shared" si="332"/>
        <v>0.1</v>
      </c>
      <c r="Z358">
        <f t="shared" si="333"/>
        <v>0.1</v>
      </c>
      <c r="AA358">
        <f t="shared" si="334"/>
        <v>0.1</v>
      </c>
      <c r="AB358">
        <f t="shared" si="335"/>
        <v>0.1</v>
      </c>
      <c r="AC358">
        <f t="shared" si="336"/>
        <v>0.1</v>
      </c>
      <c r="AD358">
        <f t="shared" si="337"/>
        <v>0.1</v>
      </c>
      <c r="AE358">
        <f t="shared" si="338"/>
        <v>0.1</v>
      </c>
      <c r="AF358">
        <f t="shared" si="339"/>
        <v>0.1</v>
      </c>
      <c r="AG358">
        <f t="shared" si="340"/>
        <v>0.1</v>
      </c>
      <c r="AH358">
        <f t="shared" si="341"/>
        <v>0.1</v>
      </c>
      <c r="AI358">
        <f t="shared" si="342"/>
        <v>0.1</v>
      </c>
      <c r="AJ358">
        <f t="shared" si="343"/>
        <v>0.1</v>
      </c>
      <c r="AK358">
        <f t="shared" si="344"/>
        <v>0.1</v>
      </c>
      <c r="AL358">
        <f t="shared" si="345"/>
        <v>0.1</v>
      </c>
      <c r="AM358">
        <f t="shared" si="346"/>
        <v>0.1</v>
      </c>
      <c r="AN358">
        <f t="shared" si="347"/>
        <v>0.1</v>
      </c>
      <c r="AO358">
        <f t="shared" si="348"/>
        <v>0.1</v>
      </c>
      <c r="AP358">
        <f t="shared" si="349"/>
        <v>20.100000000000001</v>
      </c>
      <c r="AR358">
        <f t="shared" si="350"/>
        <v>0.1</v>
      </c>
      <c r="AS358">
        <f t="shared" si="351"/>
        <v>0.1</v>
      </c>
      <c r="AT358">
        <f t="shared" si="352"/>
        <v>0.1</v>
      </c>
      <c r="AU358">
        <f t="shared" si="353"/>
        <v>0.1</v>
      </c>
      <c r="AV358">
        <f t="shared" si="354"/>
        <v>0.1</v>
      </c>
      <c r="AW358">
        <f t="shared" si="355"/>
        <v>0.1</v>
      </c>
      <c r="AX358">
        <f t="shared" si="356"/>
        <v>0.1</v>
      </c>
      <c r="AY358">
        <f t="shared" si="357"/>
        <v>0.1</v>
      </c>
      <c r="AZ358">
        <f t="shared" si="358"/>
        <v>0.1</v>
      </c>
      <c r="BA358">
        <f t="shared" si="359"/>
        <v>0.1</v>
      </c>
      <c r="BB358">
        <f t="shared" si="360"/>
        <v>0.1</v>
      </c>
      <c r="BC358">
        <f t="shared" si="361"/>
        <v>0.1</v>
      </c>
      <c r="BD358">
        <f t="shared" si="362"/>
        <v>0.1</v>
      </c>
      <c r="BE358">
        <f t="shared" si="363"/>
        <v>0.1</v>
      </c>
      <c r="BF358">
        <f t="shared" si="364"/>
        <v>0.1</v>
      </c>
      <c r="BG358">
        <f t="shared" si="365"/>
        <v>0.1</v>
      </c>
      <c r="BH358">
        <f t="shared" si="366"/>
        <v>0.1</v>
      </c>
      <c r="BI358">
        <f t="shared" si="367"/>
        <v>0.1</v>
      </c>
      <c r="BJ358">
        <f t="shared" si="368"/>
        <v>0.1</v>
      </c>
      <c r="BK358">
        <f t="shared" si="369"/>
        <v>10.1</v>
      </c>
      <c r="BM358">
        <f t="shared" si="370"/>
        <v>1.2999999999999998</v>
      </c>
      <c r="BN358">
        <f t="shared" si="371"/>
        <v>1.2999999999999998</v>
      </c>
      <c r="BO358">
        <f t="shared" si="372"/>
        <v>1.2999999999999998</v>
      </c>
      <c r="BP358">
        <f t="shared" si="373"/>
        <v>1.2999999999999998</v>
      </c>
      <c r="BQ358">
        <f t="shared" si="374"/>
        <v>1.2999999999999998</v>
      </c>
      <c r="BR358">
        <f t="shared" si="375"/>
        <v>1.2999999999999998</v>
      </c>
      <c r="BS358">
        <f t="shared" si="376"/>
        <v>1.2999999999999998</v>
      </c>
      <c r="BT358">
        <f t="shared" si="377"/>
        <v>1.2999999999999998</v>
      </c>
      <c r="BU358">
        <f t="shared" si="378"/>
        <v>1.2999999999999998</v>
      </c>
      <c r="BV358">
        <f t="shared" si="379"/>
        <v>1.2999999999999998</v>
      </c>
      <c r="BW358">
        <f t="shared" si="380"/>
        <v>1.2999999999999998</v>
      </c>
      <c r="BX358">
        <f t="shared" si="381"/>
        <v>1.2999999999999998</v>
      </c>
      <c r="BY358">
        <f t="shared" si="382"/>
        <v>1.2999999999999998</v>
      </c>
      <c r="BZ358">
        <f t="shared" si="383"/>
        <v>1.2999999999999998</v>
      </c>
      <c r="CA358">
        <f t="shared" si="384"/>
        <v>1.2999999999999998</v>
      </c>
      <c r="CB358">
        <f t="shared" si="385"/>
        <v>1.2999999999999998</v>
      </c>
      <c r="CC358">
        <f t="shared" si="386"/>
        <v>1.2999999999999998</v>
      </c>
      <c r="CD358">
        <f t="shared" si="387"/>
        <v>1.2999999999999998</v>
      </c>
      <c r="CE358">
        <f t="shared" si="388"/>
        <v>1.2999999999999998</v>
      </c>
      <c r="CF358">
        <f t="shared" si="389"/>
        <v>65.210000000000008</v>
      </c>
      <c r="CH358">
        <f t="shared" si="390"/>
        <v>123.91000000000001</v>
      </c>
      <c r="CI358">
        <f t="shared" si="391"/>
        <v>22.000000000000004</v>
      </c>
      <c r="CJ358">
        <f t="shared" si="392"/>
        <v>12</v>
      </c>
      <c r="CK358">
        <f t="shared" si="393"/>
        <v>89.910000000000011</v>
      </c>
      <c r="CL358">
        <f t="shared" si="394"/>
        <v>0</v>
      </c>
      <c r="CM358">
        <f t="shared" si="395"/>
        <v>0</v>
      </c>
    </row>
    <row r="359" spans="1:91" x14ac:dyDescent="0.2">
      <c r="A359">
        <v>342</v>
      </c>
      <c r="B359">
        <f>B$14*(10-lgd*COUNTIF(Defaults!$AI359:$AR359,"&lt;="&amp;B$17))</f>
        <v>1.5</v>
      </c>
      <c r="C359">
        <f>C$14*(10-lgd*COUNTIF(Defaults!$AI359:$AR359,"&lt;="&amp;C$17))</f>
        <v>1.5</v>
      </c>
      <c r="D359">
        <f>D$14*(10-lgd*COUNTIF(Defaults!$AI359:$AR359,"&lt;="&amp;D$17))</f>
        <v>1.5</v>
      </c>
      <c r="E359">
        <f>E$14*(10-lgd*COUNTIF(Defaults!$AI359:$AR359,"&lt;="&amp;E$17))</f>
        <v>1.5</v>
      </c>
      <c r="F359">
        <f>F$14*(10-lgd*COUNTIF(Defaults!$AI359:$AR359,"&lt;="&amp;F$17))</f>
        <v>1.5</v>
      </c>
      <c r="G359">
        <f>G$14*(10-lgd*COUNTIF(Defaults!$AI359:$AR359,"&lt;="&amp;G$17))</f>
        <v>1.5</v>
      </c>
      <c r="H359">
        <f>H$14*(10-lgd*COUNTIF(Defaults!$AI359:$AR359,"&lt;="&amp;H$17))</f>
        <v>1.5</v>
      </c>
      <c r="I359">
        <f>I$14*(10-lgd*COUNTIF(Defaults!$AI359:$AR359,"&lt;="&amp;I$17))</f>
        <v>1.5</v>
      </c>
      <c r="J359">
        <f>J$14*(10-lgd*COUNTIF(Defaults!$AI359:$AR359,"&lt;="&amp;J$17))</f>
        <v>1.5</v>
      </c>
      <c r="K359">
        <f>K$14*(10-lgd*COUNTIF(Defaults!$AI359:$AR359,"&lt;="&amp;K$17))</f>
        <v>1.5</v>
      </c>
      <c r="L359">
        <f>L$14*(10-lgd*COUNTIF(Defaults!$AI359:$AR359,"&lt;="&amp;L$17))</f>
        <v>1.5</v>
      </c>
      <c r="M359">
        <f>M$14*(10-lgd*COUNTIF(Defaults!$AI359:$AR359,"&lt;="&amp;M$17))</f>
        <v>1.5</v>
      </c>
      <c r="N359">
        <f>N$14*(10-lgd*COUNTIF(Defaults!$AI359:$AR359,"&lt;="&amp;N$17))</f>
        <v>1.5</v>
      </c>
      <c r="O359">
        <f>O$14*(10-lgd*COUNTIF(Defaults!$AI359:$AR359,"&lt;="&amp;O$17))</f>
        <v>1.5</v>
      </c>
      <c r="P359">
        <f>P$14*(10-lgd*COUNTIF(Defaults!$AI359:$AR359,"&lt;="&amp;P$17))</f>
        <v>1.5</v>
      </c>
      <c r="Q359">
        <f>Q$14*(10-lgd*COUNTIF(Defaults!$AI359:$AR359,"&lt;="&amp;Q$17))</f>
        <v>1.5</v>
      </c>
      <c r="R359">
        <f>R$14*(10-lgd*COUNTIF(Defaults!$AI359:$AR359,"&lt;="&amp;R$17))</f>
        <v>1.5</v>
      </c>
      <c r="S359">
        <f>S$14*(10-lgd*COUNTIF(Defaults!$AI359:$AR359,"&lt;="&amp;S$17))</f>
        <v>1.5</v>
      </c>
      <c r="T359">
        <f>T$14*(10-lgd*COUNTIF(Defaults!$AI359:$AR359,"&lt;="&amp;T$17))</f>
        <v>1.5</v>
      </c>
      <c r="U359">
        <f>U$14*(10-lgd*COUNTIF(Defaults!$AI359:$AR359,"&lt;="&amp;U$17))</f>
        <v>101.5</v>
      </c>
      <c r="W359">
        <f t="shared" si="330"/>
        <v>0.1</v>
      </c>
      <c r="X359">
        <f t="shared" si="331"/>
        <v>0.1</v>
      </c>
      <c r="Y359">
        <f t="shared" si="332"/>
        <v>0.1</v>
      </c>
      <c r="Z359">
        <f t="shared" si="333"/>
        <v>0.1</v>
      </c>
      <c r="AA359">
        <f t="shared" si="334"/>
        <v>0.1</v>
      </c>
      <c r="AB359">
        <f t="shared" si="335"/>
        <v>0.1</v>
      </c>
      <c r="AC359">
        <f t="shared" si="336"/>
        <v>0.1</v>
      </c>
      <c r="AD359">
        <f t="shared" si="337"/>
        <v>0.1</v>
      </c>
      <c r="AE359">
        <f t="shared" si="338"/>
        <v>0.1</v>
      </c>
      <c r="AF359">
        <f t="shared" si="339"/>
        <v>0.1</v>
      </c>
      <c r="AG359">
        <f t="shared" si="340"/>
        <v>0.1</v>
      </c>
      <c r="AH359">
        <f t="shared" si="341"/>
        <v>0.1</v>
      </c>
      <c r="AI359">
        <f t="shared" si="342"/>
        <v>0.1</v>
      </c>
      <c r="AJ359">
        <f t="shared" si="343"/>
        <v>0.1</v>
      </c>
      <c r="AK359">
        <f t="shared" si="344"/>
        <v>0.1</v>
      </c>
      <c r="AL359">
        <f t="shared" si="345"/>
        <v>0.1</v>
      </c>
      <c r="AM359">
        <f t="shared" si="346"/>
        <v>0.1</v>
      </c>
      <c r="AN359">
        <f t="shared" si="347"/>
        <v>0.1</v>
      </c>
      <c r="AO359">
        <f t="shared" si="348"/>
        <v>0.1</v>
      </c>
      <c r="AP359">
        <f t="shared" si="349"/>
        <v>20.100000000000001</v>
      </c>
      <c r="AR359">
        <f t="shared" si="350"/>
        <v>0.1</v>
      </c>
      <c r="AS359">
        <f t="shared" si="351"/>
        <v>0.1</v>
      </c>
      <c r="AT359">
        <f t="shared" si="352"/>
        <v>0.1</v>
      </c>
      <c r="AU359">
        <f t="shared" si="353"/>
        <v>0.1</v>
      </c>
      <c r="AV359">
        <f t="shared" si="354"/>
        <v>0.1</v>
      </c>
      <c r="AW359">
        <f t="shared" si="355"/>
        <v>0.1</v>
      </c>
      <c r="AX359">
        <f t="shared" si="356"/>
        <v>0.1</v>
      </c>
      <c r="AY359">
        <f t="shared" si="357"/>
        <v>0.1</v>
      </c>
      <c r="AZ359">
        <f t="shared" si="358"/>
        <v>0.1</v>
      </c>
      <c r="BA359">
        <f t="shared" si="359"/>
        <v>0.1</v>
      </c>
      <c r="BB359">
        <f t="shared" si="360"/>
        <v>0.1</v>
      </c>
      <c r="BC359">
        <f t="shared" si="361"/>
        <v>0.1</v>
      </c>
      <c r="BD359">
        <f t="shared" si="362"/>
        <v>0.1</v>
      </c>
      <c r="BE359">
        <f t="shared" si="363"/>
        <v>0.1</v>
      </c>
      <c r="BF359">
        <f t="shared" si="364"/>
        <v>0.1</v>
      </c>
      <c r="BG359">
        <f t="shared" si="365"/>
        <v>0.1</v>
      </c>
      <c r="BH359">
        <f t="shared" si="366"/>
        <v>0.1</v>
      </c>
      <c r="BI359">
        <f t="shared" si="367"/>
        <v>0.1</v>
      </c>
      <c r="BJ359">
        <f t="shared" si="368"/>
        <v>0.1</v>
      </c>
      <c r="BK359">
        <f t="shared" si="369"/>
        <v>10.1</v>
      </c>
      <c r="BM359">
        <f t="shared" si="370"/>
        <v>1.2999999999999998</v>
      </c>
      <c r="BN359">
        <f t="shared" si="371"/>
        <v>1.2999999999999998</v>
      </c>
      <c r="BO359">
        <f t="shared" si="372"/>
        <v>1.2999999999999998</v>
      </c>
      <c r="BP359">
        <f t="shared" si="373"/>
        <v>1.2999999999999998</v>
      </c>
      <c r="BQ359">
        <f t="shared" si="374"/>
        <v>1.2999999999999998</v>
      </c>
      <c r="BR359">
        <f t="shared" si="375"/>
        <v>1.2999999999999998</v>
      </c>
      <c r="BS359">
        <f t="shared" si="376"/>
        <v>1.2999999999999998</v>
      </c>
      <c r="BT359">
        <f t="shared" si="377"/>
        <v>1.2999999999999998</v>
      </c>
      <c r="BU359">
        <f t="shared" si="378"/>
        <v>1.2999999999999998</v>
      </c>
      <c r="BV359">
        <f t="shared" si="379"/>
        <v>1.2999999999999998</v>
      </c>
      <c r="BW359">
        <f t="shared" si="380"/>
        <v>1.2999999999999998</v>
      </c>
      <c r="BX359">
        <f t="shared" si="381"/>
        <v>1.2999999999999998</v>
      </c>
      <c r="BY359">
        <f t="shared" si="382"/>
        <v>1.2999999999999998</v>
      </c>
      <c r="BZ359">
        <f t="shared" si="383"/>
        <v>1.2999999999999998</v>
      </c>
      <c r="CA359">
        <f t="shared" si="384"/>
        <v>1.2999999999999998</v>
      </c>
      <c r="CB359">
        <f t="shared" si="385"/>
        <v>1.2999999999999998</v>
      </c>
      <c r="CC359">
        <f t="shared" si="386"/>
        <v>1.2999999999999998</v>
      </c>
      <c r="CD359">
        <f t="shared" si="387"/>
        <v>1.2999999999999998</v>
      </c>
      <c r="CE359">
        <f t="shared" si="388"/>
        <v>1.2999999999999998</v>
      </c>
      <c r="CF359">
        <f t="shared" si="389"/>
        <v>71.300000000000011</v>
      </c>
      <c r="CH359">
        <f t="shared" si="390"/>
        <v>130</v>
      </c>
      <c r="CI359">
        <f t="shared" si="391"/>
        <v>22.000000000000004</v>
      </c>
      <c r="CJ359">
        <f t="shared" si="392"/>
        <v>12</v>
      </c>
      <c r="CK359">
        <f t="shared" si="393"/>
        <v>96.000000000000014</v>
      </c>
      <c r="CL359">
        <f t="shared" si="394"/>
        <v>0</v>
      </c>
      <c r="CM359">
        <f t="shared" si="395"/>
        <v>0</v>
      </c>
    </row>
    <row r="360" spans="1:91" x14ac:dyDescent="0.2">
      <c r="A360">
        <v>343</v>
      </c>
      <c r="B360">
        <f>B$14*(10-lgd*COUNTIF(Defaults!$AI360:$AR360,"&lt;="&amp;B$17))</f>
        <v>1.5</v>
      </c>
      <c r="C360">
        <f>C$14*(10-lgd*COUNTIF(Defaults!$AI360:$AR360,"&lt;="&amp;C$17))</f>
        <v>1.5</v>
      </c>
      <c r="D360">
        <f>D$14*(10-lgd*COUNTIF(Defaults!$AI360:$AR360,"&lt;="&amp;D$17))</f>
        <v>1.5</v>
      </c>
      <c r="E360">
        <f>E$14*(10-lgd*COUNTIF(Defaults!$AI360:$AR360,"&lt;="&amp;E$17))</f>
        <v>1.5</v>
      </c>
      <c r="F360">
        <f>F$14*(10-lgd*COUNTIF(Defaults!$AI360:$AR360,"&lt;="&amp;F$17))</f>
        <v>1.5</v>
      </c>
      <c r="G360">
        <f>G$14*(10-lgd*COUNTIF(Defaults!$AI360:$AR360,"&lt;="&amp;G$17))</f>
        <v>1.5</v>
      </c>
      <c r="H360">
        <f>H$14*(10-lgd*COUNTIF(Defaults!$AI360:$AR360,"&lt;="&amp;H$17))</f>
        <v>1.5</v>
      </c>
      <c r="I360">
        <f>I$14*(10-lgd*COUNTIF(Defaults!$AI360:$AR360,"&lt;="&amp;I$17))</f>
        <v>1.5</v>
      </c>
      <c r="J360">
        <f>J$14*(10-lgd*COUNTIF(Defaults!$AI360:$AR360,"&lt;="&amp;J$17))</f>
        <v>1.5</v>
      </c>
      <c r="K360">
        <f>K$14*(10-lgd*COUNTIF(Defaults!$AI360:$AR360,"&lt;="&amp;K$17))</f>
        <v>1.5</v>
      </c>
      <c r="L360">
        <f>L$14*(10-lgd*COUNTIF(Defaults!$AI360:$AR360,"&lt;="&amp;L$17))</f>
        <v>1.5</v>
      </c>
      <c r="M360">
        <f>M$14*(10-lgd*COUNTIF(Defaults!$AI360:$AR360,"&lt;="&amp;M$17))</f>
        <v>1.5</v>
      </c>
      <c r="N360">
        <f>N$14*(10-lgd*COUNTIF(Defaults!$AI360:$AR360,"&lt;="&amp;N$17))</f>
        <v>1.41</v>
      </c>
      <c r="O360">
        <f>O$14*(10-lgd*COUNTIF(Defaults!$AI360:$AR360,"&lt;="&amp;O$17))</f>
        <v>1.41</v>
      </c>
      <c r="P360">
        <f>P$14*(10-lgd*COUNTIF(Defaults!$AI360:$AR360,"&lt;="&amp;P$17))</f>
        <v>1.41</v>
      </c>
      <c r="Q360">
        <f>Q$14*(10-lgd*COUNTIF(Defaults!$AI360:$AR360,"&lt;="&amp;Q$17))</f>
        <v>1.41</v>
      </c>
      <c r="R360">
        <f>R$14*(10-lgd*COUNTIF(Defaults!$AI360:$AR360,"&lt;="&amp;R$17))</f>
        <v>1.41</v>
      </c>
      <c r="S360">
        <f>S$14*(10-lgd*COUNTIF(Defaults!$AI360:$AR360,"&lt;="&amp;S$17))</f>
        <v>1.41</v>
      </c>
      <c r="T360">
        <f>T$14*(10-lgd*COUNTIF(Defaults!$AI360:$AR360,"&lt;="&amp;T$17))</f>
        <v>1.41</v>
      </c>
      <c r="U360">
        <f>U$14*(10-lgd*COUNTIF(Defaults!$AI360:$AR360,"&lt;="&amp;U$17))</f>
        <v>95.410000000000011</v>
      </c>
      <c r="W360">
        <f t="shared" si="330"/>
        <v>0.1</v>
      </c>
      <c r="X360">
        <f t="shared" si="331"/>
        <v>0.1</v>
      </c>
      <c r="Y360">
        <f t="shared" si="332"/>
        <v>0.1</v>
      </c>
      <c r="Z360">
        <f t="shared" si="333"/>
        <v>0.1</v>
      </c>
      <c r="AA360">
        <f t="shared" si="334"/>
        <v>0.1</v>
      </c>
      <c r="AB360">
        <f t="shared" si="335"/>
        <v>0.1</v>
      </c>
      <c r="AC360">
        <f t="shared" si="336"/>
        <v>0.1</v>
      </c>
      <c r="AD360">
        <f t="shared" si="337"/>
        <v>0.1</v>
      </c>
      <c r="AE360">
        <f t="shared" si="338"/>
        <v>0.1</v>
      </c>
      <c r="AF360">
        <f t="shared" si="339"/>
        <v>0.1</v>
      </c>
      <c r="AG360">
        <f t="shared" si="340"/>
        <v>0.1</v>
      </c>
      <c r="AH360">
        <f t="shared" si="341"/>
        <v>0.1</v>
      </c>
      <c r="AI360">
        <f t="shared" si="342"/>
        <v>0.1</v>
      </c>
      <c r="AJ360">
        <f t="shared" si="343"/>
        <v>0.1</v>
      </c>
      <c r="AK360">
        <f t="shared" si="344"/>
        <v>0.1</v>
      </c>
      <c r="AL360">
        <f t="shared" si="345"/>
        <v>0.1</v>
      </c>
      <c r="AM360">
        <f t="shared" si="346"/>
        <v>0.1</v>
      </c>
      <c r="AN360">
        <f t="shared" si="347"/>
        <v>0.1</v>
      </c>
      <c r="AO360">
        <f t="shared" si="348"/>
        <v>0.1</v>
      </c>
      <c r="AP360">
        <f t="shared" si="349"/>
        <v>20.100000000000001</v>
      </c>
      <c r="AR360">
        <f t="shared" si="350"/>
        <v>0.1</v>
      </c>
      <c r="AS360">
        <f t="shared" si="351"/>
        <v>0.1</v>
      </c>
      <c r="AT360">
        <f t="shared" si="352"/>
        <v>0.1</v>
      </c>
      <c r="AU360">
        <f t="shared" si="353"/>
        <v>0.1</v>
      </c>
      <c r="AV360">
        <f t="shared" si="354"/>
        <v>0.1</v>
      </c>
      <c r="AW360">
        <f t="shared" si="355"/>
        <v>0.1</v>
      </c>
      <c r="AX360">
        <f t="shared" si="356"/>
        <v>0.1</v>
      </c>
      <c r="AY360">
        <f t="shared" si="357"/>
        <v>0.1</v>
      </c>
      <c r="AZ360">
        <f t="shared" si="358"/>
        <v>0.1</v>
      </c>
      <c r="BA360">
        <f t="shared" si="359"/>
        <v>0.1</v>
      </c>
      <c r="BB360">
        <f t="shared" si="360"/>
        <v>0.1</v>
      </c>
      <c r="BC360">
        <f t="shared" si="361"/>
        <v>0.1</v>
      </c>
      <c r="BD360">
        <f t="shared" si="362"/>
        <v>0.1</v>
      </c>
      <c r="BE360">
        <f t="shared" si="363"/>
        <v>0.1</v>
      </c>
      <c r="BF360">
        <f t="shared" si="364"/>
        <v>0.1</v>
      </c>
      <c r="BG360">
        <f t="shared" si="365"/>
        <v>0.1</v>
      </c>
      <c r="BH360">
        <f t="shared" si="366"/>
        <v>0.1</v>
      </c>
      <c r="BI360">
        <f t="shared" si="367"/>
        <v>0.1</v>
      </c>
      <c r="BJ360">
        <f t="shared" si="368"/>
        <v>0.1</v>
      </c>
      <c r="BK360">
        <f t="shared" si="369"/>
        <v>10.1</v>
      </c>
      <c r="BM360">
        <f t="shared" si="370"/>
        <v>1.2999999999999998</v>
      </c>
      <c r="BN360">
        <f t="shared" si="371"/>
        <v>1.2999999999999998</v>
      </c>
      <c r="BO360">
        <f t="shared" si="372"/>
        <v>1.2999999999999998</v>
      </c>
      <c r="BP360">
        <f t="shared" si="373"/>
        <v>1.2999999999999998</v>
      </c>
      <c r="BQ360">
        <f t="shared" si="374"/>
        <v>1.2999999999999998</v>
      </c>
      <c r="BR360">
        <f t="shared" si="375"/>
        <v>1.2999999999999998</v>
      </c>
      <c r="BS360">
        <f t="shared" si="376"/>
        <v>1.2999999999999998</v>
      </c>
      <c r="BT360">
        <f t="shared" si="377"/>
        <v>1.2999999999999998</v>
      </c>
      <c r="BU360">
        <f t="shared" si="378"/>
        <v>1.2999999999999998</v>
      </c>
      <c r="BV360">
        <f t="shared" si="379"/>
        <v>1.2999999999999998</v>
      </c>
      <c r="BW360">
        <f t="shared" si="380"/>
        <v>1.2999999999999998</v>
      </c>
      <c r="BX360">
        <f t="shared" si="381"/>
        <v>1.2999999999999998</v>
      </c>
      <c r="BY360">
        <f t="shared" si="382"/>
        <v>1.2099999999999997</v>
      </c>
      <c r="BZ360">
        <f t="shared" si="383"/>
        <v>1.2099999999999997</v>
      </c>
      <c r="CA360">
        <f t="shared" si="384"/>
        <v>1.2099999999999997</v>
      </c>
      <c r="CB360">
        <f t="shared" si="385"/>
        <v>1.2099999999999997</v>
      </c>
      <c r="CC360">
        <f t="shared" si="386"/>
        <v>1.2099999999999997</v>
      </c>
      <c r="CD360">
        <f t="shared" si="387"/>
        <v>1.2099999999999997</v>
      </c>
      <c r="CE360">
        <f t="shared" si="388"/>
        <v>1.2099999999999997</v>
      </c>
      <c r="CF360">
        <f t="shared" si="389"/>
        <v>65.210000000000008</v>
      </c>
      <c r="CH360">
        <f t="shared" si="390"/>
        <v>123.28000000000002</v>
      </c>
      <c r="CI360">
        <f t="shared" si="391"/>
        <v>22.000000000000004</v>
      </c>
      <c r="CJ360">
        <f t="shared" si="392"/>
        <v>12</v>
      </c>
      <c r="CK360">
        <f t="shared" si="393"/>
        <v>89.280000000000015</v>
      </c>
      <c r="CL360">
        <f t="shared" si="394"/>
        <v>0</v>
      </c>
      <c r="CM360">
        <f t="shared" si="395"/>
        <v>0</v>
      </c>
    </row>
    <row r="361" spans="1:91" x14ac:dyDescent="0.2">
      <c r="A361">
        <v>344</v>
      </c>
      <c r="B361">
        <f>B$14*(10-lgd*COUNTIF(Defaults!$AI361:$AR361,"&lt;="&amp;B$17))</f>
        <v>1.5</v>
      </c>
      <c r="C361">
        <f>C$14*(10-lgd*COUNTIF(Defaults!$AI361:$AR361,"&lt;="&amp;C$17))</f>
        <v>1.41</v>
      </c>
      <c r="D361">
        <f>D$14*(10-lgd*COUNTIF(Defaults!$AI361:$AR361,"&lt;="&amp;D$17))</f>
        <v>1.41</v>
      </c>
      <c r="E361">
        <f>E$14*(10-lgd*COUNTIF(Defaults!$AI361:$AR361,"&lt;="&amp;E$17))</f>
        <v>1.41</v>
      </c>
      <c r="F361">
        <f>F$14*(10-lgd*COUNTIF(Defaults!$AI361:$AR361,"&lt;="&amp;F$17))</f>
        <v>1.41</v>
      </c>
      <c r="G361">
        <f>G$14*(10-lgd*COUNTIF(Defaults!$AI361:$AR361,"&lt;="&amp;G$17))</f>
        <v>1.41</v>
      </c>
      <c r="H361">
        <f>H$14*(10-lgd*COUNTIF(Defaults!$AI361:$AR361,"&lt;="&amp;H$17))</f>
        <v>1.41</v>
      </c>
      <c r="I361">
        <f>I$14*(10-lgd*COUNTIF(Defaults!$AI361:$AR361,"&lt;="&amp;I$17))</f>
        <v>1.41</v>
      </c>
      <c r="J361">
        <f>J$14*(10-lgd*COUNTIF(Defaults!$AI361:$AR361,"&lt;="&amp;J$17))</f>
        <v>1.41</v>
      </c>
      <c r="K361">
        <f>K$14*(10-lgd*COUNTIF(Defaults!$AI361:$AR361,"&lt;="&amp;K$17))</f>
        <v>1.41</v>
      </c>
      <c r="L361">
        <f>L$14*(10-lgd*COUNTIF(Defaults!$AI361:$AR361,"&lt;="&amp;L$17))</f>
        <v>1.41</v>
      </c>
      <c r="M361">
        <f>M$14*(10-lgd*COUNTIF(Defaults!$AI361:$AR361,"&lt;="&amp;M$17))</f>
        <v>1.41</v>
      </c>
      <c r="N361">
        <f>N$14*(10-lgd*COUNTIF(Defaults!$AI361:$AR361,"&lt;="&amp;N$17))</f>
        <v>1.41</v>
      </c>
      <c r="O361">
        <f>O$14*(10-lgd*COUNTIF(Defaults!$AI361:$AR361,"&lt;="&amp;O$17))</f>
        <v>1.41</v>
      </c>
      <c r="P361">
        <f>P$14*(10-lgd*COUNTIF(Defaults!$AI361:$AR361,"&lt;="&amp;P$17))</f>
        <v>1.41</v>
      </c>
      <c r="Q361">
        <f>Q$14*(10-lgd*COUNTIF(Defaults!$AI361:$AR361,"&lt;="&amp;Q$17))</f>
        <v>1.41</v>
      </c>
      <c r="R361">
        <f>R$14*(10-lgd*COUNTIF(Defaults!$AI361:$AR361,"&lt;="&amp;R$17))</f>
        <v>1.41</v>
      </c>
      <c r="S361">
        <f>S$14*(10-lgd*COUNTIF(Defaults!$AI361:$AR361,"&lt;="&amp;S$17))</f>
        <v>1.41</v>
      </c>
      <c r="T361">
        <f>T$14*(10-lgd*COUNTIF(Defaults!$AI361:$AR361,"&lt;="&amp;T$17))</f>
        <v>1.41</v>
      </c>
      <c r="U361">
        <f>U$14*(10-lgd*COUNTIF(Defaults!$AI361:$AR361,"&lt;="&amp;U$17))</f>
        <v>95.410000000000011</v>
      </c>
      <c r="W361">
        <f t="shared" si="330"/>
        <v>0.1</v>
      </c>
      <c r="X361">
        <f t="shared" si="331"/>
        <v>0.1</v>
      </c>
      <c r="Y361">
        <f t="shared" si="332"/>
        <v>0.1</v>
      </c>
      <c r="Z361">
        <f t="shared" si="333"/>
        <v>0.1</v>
      </c>
      <c r="AA361">
        <f t="shared" si="334"/>
        <v>0.1</v>
      </c>
      <c r="AB361">
        <f t="shared" si="335"/>
        <v>0.1</v>
      </c>
      <c r="AC361">
        <f t="shared" si="336"/>
        <v>0.1</v>
      </c>
      <c r="AD361">
        <f t="shared" si="337"/>
        <v>0.1</v>
      </c>
      <c r="AE361">
        <f t="shared" si="338"/>
        <v>0.1</v>
      </c>
      <c r="AF361">
        <f t="shared" si="339"/>
        <v>0.1</v>
      </c>
      <c r="AG361">
        <f t="shared" si="340"/>
        <v>0.1</v>
      </c>
      <c r="AH361">
        <f t="shared" si="341"/>
        <v>0.1</v>
      </c>
      <c r="AI361">
        <f t="shared" si="342"/>
        <v>0.1</v>
      </c>
      <c r="AJ361">
        <f t="shared" si="343"/>
        <v>0.1</v>
      </c>
      <c r="AK361">
        <f t="shared" si="344"/>
        <v>0.1</v>
      </c>
      <c r="AL361">
        <f t="shared" si="345"/>
        <v>0.1</v>
      </c>
      <c r="AM361">
        <f t="shared" si="346"/>
        <v>0.1</v>
      </c>
      <c r="AN361">
        <f t="shared" si="347"/>
        <v>0.1</v>
      </c>
      <c r="AO361">
        <f t="shared" si="348"/>
        <v>0.1</v>
      </c>
      <c r="AP361">
        <f t="shared" si="349"/>
        <v>20.100000000000001</v>
      </c>
      <c r="AR361">
        <f t="shared" si="350"/>
        <v>0.1</v>
      </c>
      <c r="AS361">
        <f t="shared" si="351"/>
        <v>0.1</v>
      </c>
      <c r="AT361">
        <f t="shared" si="352"/>
        <v>0.1</v>
      </c>
      <c r="AU361">
        <f t="shared" si="353"/>
        <v>0.1</v>
      </c>
      <c r="AV361">
        <f t="shared" si="354"/>
        <v>0.1</v>
      </c>
      <c r="AW361">
        <f t="shared" si="355"/>
        <v>0.1</v>
      </c>
      <c r="AX361">
        <f t="shared" si="356"/>
        <v>0.1</v>
      </c>
      <c r="AY361">
        <f t="shared" si="357"/>
        <v>0.1</v>
      </c>
      <c r="AZ361">
        <f t="shared" si="358"/>
        <v>0.1</v>
      </c>
      <c r="BA361">
        <f t="shared" si="359"/>
        <v>0.1</v>
      </c>
      <c r="BB361">
        <f t="shared" si="360"/>
        <v>0.1</v>
      </c>
      <c r="BC361">
        <f t="shared" si="361"/>
        <v>0.1</v>
      </c>
      <c r="BD361">
        <f t="shared" si="362"/>
        <v>0.1</v>
      </c>
      <c r="BE361">
        <f t="shared" si="363"/>
        <v>0.1</v>
      </c>
      <c r="BF361">
        <f t="shared" si="364"/>
        <v>0.1</v>
      </c>
      <c r="BG361">
        <f t="shared" si="365"/>
        <v>0.1</v>
      </c>
      <c r="BH361">
        <f t="shared" si="366"/>
        <v>0.1</v>
      </c>
      <c r="BI361">
        <f t="shared" si="367"/>
        <v>0.1</v>
      </c>
      <c r="BJ361">
        <f t="shared" si="368"/>
        <v>0.1</v>
      </c>
      <c r="BK361">
        <f t="shared" si="369"/>
        <v>10.1</v>
      </c>
      <c r="BM361">
        <f t="shared" si="370"/>
        <v>1.2999999999999998</v>
      </c>
      <c r="BN361">
        <f t="shared" si="371"/>
        <v>1.2099999999999997</v>
      </c>
      <c r="BO361">
        <f t="shared" si="372"/>
        <v>1.2099999999999997</v>
      </c>
      <c r="BP361">
        <f t="shared" si="373"/>
        <v>1.2099999999999997</v>
      </c>
      <c r="BQ361">
        <f t="shared" si="374"/>
        <v>1.2099999999999997</v>
      </c>
      <c r="BR361">
        <f t="shared" si="375"/>
        <v>1.2099999999999997</v>
      </c>
      <c r="BS361">
        <f t="shared" si="376"/>
        <v>1.2099999999999997</v>
      </c>
      <c r="BT361">
        <f t="shared" si="377"/>
        <v>1.2099999999999997</v>
      </c>
      <c r="BU361">
        <f t="shared" si="378"/>
        <v>1.2099999999999997</v>
      </c>
      <c r="BV361">
        <f t="shared" si="379"/>
        <v>1.2099999999999997</v>
      </c>
      <c r="BW361">
        <f t="shared" si="380"/>
        <v>1.2099999999999997</v>
      </c>
      <c r="BX361">
        <f t="shared" si="381"/>
        <v>1.2099999999999997</v>
      </c>
      <c r="BY361">
        <f t="shared" si="382"/>
        <v>1.2099999999999997</v>
      </c>
      <c r="BZ361">
        <f t="shared" si="383"/>
        <v>1.2099999999999997</v>
      </c>
      <c r="CA361">
        <f t="shared" si="384"/>
        <v>1.2099999999999997</v>
      </c>
      <c r="CB361">
        <f t="shared" si="385"/>
        <v>1.2099999999999997</v>
      </c>
      <c r="CC361">
        <f t="shared" si="386"/>
        <v>1.2099999999999997</v>
      </c>
      <c r="CD361">
        <f t="shared" si="387"/>
        <v>1.2099999999999997</v>
      </c>
      <c r="CE361">
        <f t="shared" si="388"/>
        <v>1.2099999999999997</v>
      </c>
      <c r="CF361">
        <f t="shared" si="389"/>
        <v>65.210000000000008</v>
      </c>
      <c r="CH361">
        <f t="shared" si="390"/>
        <v>122.29000000000002</v>
      </c>
      <c r="CI361">
        <f t="shared" si="391"/>
        <v>22.000000000000004</v>
      </c>
      <c r="CJ361">
        <f t="shared" si="392"/>
        <v>12</v>
      </c>
      <c r="CK361">
        <f t="shared" si="393"/>
        <v>88.29</v>
      </c>
      <c r="CL361">
        <f t="shared" si="394"/>
        <v>0</v>
      </c>
      <c r="CM361">
        <f t="shared" si="395"/>
        <v>0</v>
      </c>
    </row>
    <row r="362" spans="1:91" x14ac:dyDescent="0.2">
      <c r="A362">
        <v>345</v>
      </c>
      <c r="B362">
        <f>B$14*(10-lgd*COUNTIF(Defaults!$AI362:$AR362,"&lt;="&amp;B$17))</f>
        <v>1.5</v>
      </c>
      <c r="C362">
        <f>C$14*(10-lgd*COUNTIF(Defaults!$AI362:$AR362,"&lt;="&amp;C$17))</f>
        <v>1.5</v>
      </c>
      <c r="D362">
        <f>D$14*(10-lgd*COUNTIF(Defaults!$AI362:$AR362,"&lt;="&amp;D$17))</f>
        <v>1.5</v>
      </c>
      <c r="E362">
        <f>E$14*(10-lgd*COUNTIF(Defaults!$AI362:$AR362,"&lt;="&amp;E$17))</f>
        <v>1.5</v>
      </c>
      <c r="F362">
        <f>F$14*(10-lgd*COUNTIF(Defaults!$AI362:$AR362,"&lt;="&amp;F$17))</f>
        <v>1.5</v>
      </c>
      <c r="G362">
        <f>G$14*(10-lgd*COUNTIF(Defaults!$AI362:$AR362,"&lt;="&amp;G$17))</f>
        <v>1.5</v>
      </c>
      <c r="H362">
        <f>H$14*(10-lgd*COUNTIF(Defaults!$AI362:$AR362,"&lt;="&amp;H$17))</f>
        <v>1.5</v>
      </c>
      <c r="I362">
        <f>I$14*(10-lgd*COUNTIF(Defaults!$AI362:$AR362,"&lt;="&amp;I$17))</f>
        <v>1.5</v>
      </c>
      <c r="J362">
        <f>J$14*(10-lgd*COUNTIF(Defaults!$AI362:$AR362,"&lt;="&amp;J$17))</f>
        <v>1.41</v>
      </c>
      <c r="K362">
        <f>K$14*(10-lgd*COUNTIF(Defaults!$AI362:$AR362,"&lt;="&amp;K$17))</f>
        <v>1.41</v>
      </c>
      <c r="L362">
        <f>L$14*(10-lgd*COUNTIF(Defaults!$AI362:$AR362,"&lt;="&amp;L$17))</f>
        <v>1.41</v>
      </c>
      <c r="M362">
        <f>M$14*(10-lgd*COUNTIF(Defaults!$AI362:$AR362,"&lt;="&amp;M$17))</f>
        <v>1.41</v>
      </c>
      <c r="N362">
        <f>N$14*(10-lgd*COUNTIF(Defaults!$AI362:$AR362,"&lt;="&amp;N$17))</f>
        <v>1.41</v>
      </c>
      <c r="O362">
        <f>O$14*(10-lgd*COUNTIF(Defaults!$AI362:$AR362,"&lt;="&amp;O$17))</f>
        <v>1.32</v>
      </c>
      <c r="P362">
        <f>P$14*(10-lgd*COUNTIF(Defaults!$AI362:$AR362,"&lt;="&amp;P$17))</f>
        <v>1.32</v>
      </c>
      <c r="Q362">
        <f>Q$14*(10-lgd*COUNTIF(Defaults!$AI362:$AR362,"&lt;="&amp;Q$17))</f>
        <v>1.32</v>
      </c>
      <c r="R362">
        <f>R$14*(10-lgd*COUNTIF(Defaults!$AI362:$AR362,"&lt;="&amp;R$17))</f>
        <v>1.32</v>
      </c>
      <c r="S362">
        <f>S$14*(10-lgd*COUNTIF(Defaults!$AI362:$AR362,"&lt;="&amp;S$17))</f>
        <v>1.32</v>
      </c>
      <c r="T362">
        <f>T$14*(10-lgd*COUNTIF(Defaults!$AI362:$AR362,"&lt;="&amp;T$17))</f>
        <v>1.32</v>
      </c>
      <c r="U362">
        <f>U$14*(10-lgd*COUNTIF(Defaults!$AI362:$AR362,"&lt;="&amp;U$17))</f>
        <v>89.320000000000007</v>
      </c>
      <c r="W362">
        <f t="shared" si="330"/>
        <v>0.1</v>
      </c>
      <c r="X362">
        <f t="shared" si="331"/>
        <v>0.1</v>
      </c>
      <c r="Y362">
        <f t="shared" si="332"/>
        <v>0.1</v>
      </c>
      <c r="Z362">
        <f t="shared" si="333"/>
        <v>0.1</v>
      </c>
      <c r="AA362">
        <f t="shared" si="334"/>
        <v>0.1</v>
      </c>
      <c r="AB362">
        <f t="shared" si="335"/>
        <v>0.1</v>
      </c>
      <c r="AC362">
        <f t="shared" si="336"/>
        <v>0.1</v>
      </c>
      <c r="AD362">
        <f t="shared" si="337"/>
        <v>0.1</v>
      </c>
      <c r="AE362">
        <f t="shared" si="338"/>
        <v>0.1</v>
      </c>
      <c r="AF362">
        <f t="shared" si="339"/>
        <v>0.1</v>
      </c>
      <c r="AG362">
        <f t="shared" si="340"/>
        <v>0.1</v>
      </c>
      <c r="AH362">
        <f t="shared" si="341"/>
        <v>0.1</v>
      </c>
      <c r="AI362">
        <f t="shared" si="342"/>
        <v>0.1</v>
      </c>
      <c r="AJ362">
        <f t="shared" si="343"/>
        <v>0.1</v>
      </c>
      <c r="AK362">
        <f t="shared" si="344"/>
        <v>0.1</v>
      </c>
      <c r="AL362">
        <f t="shared" si="345"/>
        <v>0.1</v>
      </c>
      <c r="AM362">
        <f t="shared" si="346"/>
        <v>0.1</v>
      </c>
      <c r="AN362">
        <f t="shared" si="347"/>
        <v>0.1</v>
      </c>
      <c r="AO362">
        <f t="shared" si="348"/>
        <v>0.1</v>
      </c>
      <c r="AP362">
        <f t="shared" si="349"/>
        <v>20.100000000000001</v>
      </c>
      <c r="AR362">
        <f t="shared" si="350"/>
        <v>0.1</v>
      </c>
      <c r="AS362">
        <f t="shared" si="351"/>
        <v>0.1</v>
      </c>
      <c r="AT362">
        <f t="shared" si="352"/>
        <v>0.1</v>
      </c>
      <c r="AU362">
        <f t="shared" si="353"/>
        <v>0.1</v>
      </c>
      <c r="AV362">
        <f t="shared" si="354"/>
        <v>0.1</v>
      </c>
      <c r="AW362">
        <f t="shared" si="355"/>
        <v>0.1</v>
      </c>
      <c r="AX362">
        <f t="shared" si="356"/>
        <v>0.1</v>
      </c>
      <c r="AY362">
        <f t="shared" si="357"/>
        <v>0.1</v>
      </c>
      <c r="AZ362">
        <f t="shared" si="358"/>
        <v>0.1</v>
      </c>
      <c r="BA362">
        <f t="shared" si="359"/>
        <v>0.1</v>
      </c>
      <c r="BB362">
        <f t="shared" si="360"/>
        <v>0.1</v>
      </c>
      <c r="BC362">
        <f t="shared" si="361"/>
        <v>0.1</v>
      </c>
      <c r="BD362">
        <f t="shared" si="362"/>
        <v>0.1</v>
      </c>
      <c r="BE362">
        <f t="shared" si="363"/>
        <v>0.1</v>
      </c>
      <c r="BF362">
        <f t="shared" si="364"/>
        <v>0.1</v>
      </c>
      <c r="BG362">
        <f t="shared" si="365"/>
        <v>0.1</v>
      </c>
      <c r="BH362">
        <f t="shared" si="366"/>
        <v>0.1</v>
      </c>
      <c r="BI362">
        <f t="shared" si="367"/>
        <v>0.1</v>
      </c>
      <c r="BJ362">
        <f t="shared" si="368"/>
        <v>0.1</v>
      </c>
      <c r="BK362">
        <f t="shared" si="369"/>
        <v>10.1</v>
      </c>
      <c r="BM362">
        <f t="shared" si="370"/>
        <v>1.2999999999999998</v>
      </c>
      <c r="BN362">
        <f t="shared" si="371"/>
        <v>1.2999999999999998</v>
      </c>
      <c r="BO362">
        <f t="shared" si="372"/>
        <v>1.2999999999999998</v>
      </c>
      <c r="BP362">
        <f t="shared" si="373"/>
        <v>1.2999999999999998</v>
      </c>
      <c r="BQ362">
        <f t="shared" si="374"/>
        <v>1.2999999999999998</v>
      </c>
      <c r="BR362">
        <f t="shared" si="375"/>
        <v>1.2999999999999998</v>
      </c>
      <c r="BS362">
        <f t="shared" si="376"/>
        <v>1.2999999999999998</v>
      </c>
      <c r="BT362">
        <f t="shared" si="377"/>
        <v>1.2999999999999998</v>
      </c>
      <c r="BU362">
        <f t="shared" si="378"/>
        <v>1.2099999999999997</v>
      </c>
      <c r="BV362">
        <f t="shared" si="379"/>
        <v>1.2099999999999997</v>
      </c>
      <c r="BW362">
        <f t="shared" si="380"/>
        <v>1.2099999999999997</v>
      </c>
      <c r="BX362">
        <f t="shared" si="381"/>
        <v>1.2099999999999997</v>
      </c>
      <c r="BY362">
        <f t="shared" si="382"/>
        <v>1.2099999999999997</v>
      </c>
      <c r="BZ362">
        <f t="shared" si="383"/>
        <v>1.1199999999999999</v>
      </c>
      <c r="CA362">
        <f t="shared" si="384"/>
        <v>1.1199999999999999</v>
      </c>
      <c r="CB362">
        <f t="shared" si="385"/>
        <v>1.1199999999999999</v>
      </c>
      <c r="CC362">
        <f t="shared" si="386"/>
        <v>1.1199999999999999</v>
      </c>
      <c r="CD362">
        <f t="shared" si="387"/>
        <v>1.1199999999999999</v>
      </c>
      <c r="CE362">
        <f t="shared" si="388"/>
        <v>1.1199999999999999</v>
      </c>
      <c r="CF362">
        <f t="shared" si="389"/>
        <v>59.12</v>
      </c>
      <c r="CH362">
        <f t="shared" si="390"/>
        <v>116.29</v>
      </c>
      <c r="CI362">
        <f t="shared" si="391"/>
        <v>22.000000000000004</v>
      </c>
      <c r="CJ362">
        <f t="shared" si="392"/>
        <v>12</v>
      </c>
      <c r="CK362">
        <f t="shared" si="393"/>
        <v>82.289999999999992</v>
      </c>
      <c r="CL362">
        <f t="shared" si="394"/>
        <v>0</v>
      </c>
      <c r="CM362">
        <f t="shared" si="395"/>
        <v>0</v>
      </c>
    </row>
    <row r="363" spans="1:91" x14ac:dyDescent="0.2">
      <c r="A363">
        <v>346</v>
      </c>
      <c r="B363">
        <f>B$14*(10-lgd*COUNTIF(Defaults!$AI363:$AR363,"&lt;="&amp;B$17))</f>
        <v>1.5</v>
      </c>
      <c r="C363">
        <f>C$14*(10-lgd*COUNTIF(Defaults!$AI363:$AR363,"&lt;="&amp;C$17))</f>
        <v>1.5</v>
      </c>
      <c r="D363">
        <f>D$14*(10-lgd*COUNTIF(Defaults!$AI363:$AR363,"&lt;="&amp;D$17))</f>
        <v>1.5</v>
      </c>
      <c r="E363">
        <f>E$14*(10-lgd*COUNTIF(Defaults!$AI363:$AR363,"&lt;="&amp;E$17))</f>
        <v>1.5</v>
      </c>
      <c r="F363">
        <f>F$14*(10-lgd*COUNTIF(Defaults!$AI363:$AR363,"&lt;="&amp;F$17))</f>
        <v>1.5</v>
      </c>
      <c r="G363">
        <f>G$14*(10-lgd*COUNTIF(Defaults!$AI363:$AR363,"&lt;="&amp;G$17))</f>
        <v>1.5</v>
      </c>
      <c r="H363">
        <f>H$14*(10-lgd*COUNTIF(Defaults!$AI363:$AR363,"&lt;="&amp;H$17))</f>
        <v>1.5</v>
      </c>
      <c r="I363">
        <f>I$14*(10-lgd*COUNTIF(Defaults!$AI363:$AR363,"&lt;="&amp;I$17))</f>
        <v>1.5</v>
      </c>
      <c r="J363">
        <f>J$14*(10-lgd*COUNTIF(Defaults!$AI363:$AR363,"&lt;="&amp;J$17))</f>
        <v>1.5</v>
      </c>
      <c r="K363">
        <f>K$14*(10-lgd*COUNTIF(Defaults!$AI363:$AR363,"&lt;="&amp;K$17))</f>
        <v>1.5</v>
      </c>
      <c r="L363">
        <f>L$14*(10-lgd*COUNTIF(Defaults!$AI363:$AR363,"&lt;="&amp;L$17))</f>
        <v>1.5</v>
      </c>
      <c r="M363">
        <f>M$14*(10-lgd*COUNTIF(Defaults!$AI363:$AR363,"&lt;="&amp;M$17))</f>
        <v>1.5</v>
      </c>
      <c r="N363">
        <f>N$14*(10-lgd*COUNTIF(Defaults!$AI363:$AR363,"&lt;="&amp;N$17))</f>
        <v>1.5</v>
      </c>
      <c r="O363">
        <f>O$14*(10-lgd*COUNTIF(Defaults!$AI363:$AR363,"&lt;="&amp;O$17))</f>
        <v>1.5</v>
      </c>
      <c r="P363">
        <f>P$14*(10-lgd*COUNTIF(Defaults!$AI363:$AR363,"&lt;="&amp;P$17))</f>
        <v>1.5</v>
      </c>
      <c r="Q363">
        <f>Q$14*(10-lgd*COUNTIF(Defaults!$AI363:$AR363,"&lt;="&amp;Q$17))</f>
        <v>1.41</v>
      </c>
      <c r="R363">
        <f>R$14*(10-lgd*COUNTIF(Defaults!$AI363:$AR363,"&lt;="&amp;R$17))</f>
        <v>1.41</v>
      </c>
      <c r="S363">
        <f>S$14*(10-lgd*COUNTIF(Defaults!$AI363:$AR363,"&lt;="&amp;S$17))</f>
        <v>1.41</v>
      </c>
      <c r="T363">
        <f>T$14*(10-lgd*COUNTIF(Defaults!$AI363:$AR363,"&lt;="&amp;T$17))</f>
        <v>1.41</v>
      </c>
      <c r="U363">
        <f>U$14*(10-lgd*COUNTIF(Defaults!$AI363:$AR363,"&lt;="&amp;U$17))</f>
        <v>95.410000000000011</v>
      </c>
      <c r="W363">
        <f t="shared" si="330"/>
        <v>0.1</v>
      </c>
      <c r="X363">
        <f t="shared" si="331"/>
        <v>0.1</v>
      </c>
      <c r="Y363">
        <f t="shared" si="332"/>
        <v>0.1</v>
      </c>
      <c r="Z363">
        <f t="shared" si="333"/>
        <v>0.1</v>
      </c>
      <c r="AA363">
        <f t="shared" si="334"/>
        <v>0.1</v>
      </c>
      <c r="AB363">
        <f t="shared" si="335"/>
        <v>0.1</v>
      </c>
      <c r="AC363">
        <f t="shared" si="336"/>
        <v>0.1</v>
      </c>
      <c r="AD363">
        <f t="shared" si="337"/>
        <v>0.1</v>
      </c>
      <c r="AE363">
        <f t="shared" si="338"/>
        <v>0.1</v>
      </c>
      <c r="AF363">
        <f t="shared" si="339"/>
        <v>0.1</v>
      </c>
      <c r="AG363">
        <f t="shared" si="340"/>
        <v>0.1</v>
      </c>
      <c r="AH363">
        <f t="shared" si="341"/>
        <v>0.1</v>
      </c>
      <c r="AI363">
        <f t="shared" si="342"/>
        <v>0.1</v>
      </c>
      <c r="AJ363">
        <f t="shared" si="343"/>
        <v>0.1</v>
      </c>
      <c r="AK363">
        <f t="shared" si="344"/>
        <v>0.1</v>
      </c>
      <c r="AL363">
        <f t="shared" si="345"/>
        <v>0.1</v>
      </c>
      <c r="AM363">
        <f t="shared" si="346"/>
        <v>0.1</v>
      </c>
      <c r="AN363">
        <f t="shared" si="347"/>
        <v>0.1</v>
      </c>
      <c r="AO363">
        <f t="shared" si="348"/>
        <v>0.1</v>
      </c>
      <c r="AP363">
        <f t="shared" si="349"/>
        <v>20.100000000000001</v>
      </c>
      <c r="AR363">
        <f t="shared" si="350"/>
        <v>0.1</v>
      </c>
      <c r="AS363">
        <f t="shared" si="351"/>
        <v>0.1</v>
      </c>
      <c r="AT363">
        <f t="shared" si="352"/>
        <v>0.1</v>
      </c>
      <c r="AU363">
        <f t="shared" si="353"/>
        <v>0.1</v>
      </c>
      <c r="AV363">
        <f t="shared" si="354"/>
        <v>0.1</v>
      </c>
      <c r="AW363">
        <f t="shared" si="355"/>
        <v>0.1</v>
      </c>
      <c r="AX363">
        <f t="shared" si="356"/>
        <v>0.1</v>
      </c>
      <c r="AY363">
        <f t="shared" si="357"/>
        <v>0.1</v>
      </c>
      <c r="AZ363">
        <f t="shared" si="358"/>
        <v>0.1</v>
      </c>
      <c r="BA363">
        <f t="shared" si="359"/>
        <v>0.1</v>
      </c>
      <c r="BB363">
        <f t="shared" si="360"/>
        <v>0.1</v>
      </c>
      <c r="BC363">
        <f t="shared" si="361"/>
        <v>0.1</v>
      </c>
      <c r="BD363">
        <f t="shared" si="362"/>
        <v>0.1</v>
      </c>
      <c r="BE363">
        <f t="shared" si="363"/>
        <v>0.1</v>
      </c>
      <c r="BF363">
        <f t="shared" si="364"/>
        <v>0.1</v>
      </c>
      <c r="BG363">
        <f t="shared" si="365"/>
        <v>0.1</v>
      </c>
      <c r="BH363">
        <f t="shared" si="366"/>
        <v>0.1</v>
      </c>
      <c r="BI363">
        <f t="shared" si="367"/>
        <v>0.1</v>
      </c>
      <c r="BJ363">
        <f t="shared" si="368"/>
        <v>0.1</v>
      </c>
      <c r="BK363">
        <f t="shared" si="369"/>
        <v>10.1</v>
      </c>
      <c r="BM363">
        <f t="shared" si="370"/>
        <v>1.2999999999999998</v>
      </c>
      <c r="BN363">
        <f t="shared" si="371"/>
        <v>1.2999999999999998</v>
      </c>
      <c r="BO363">
        <f t="shared" si="372"/>
        <v>1.2999999999999998</v>
      </c>
      <c r="BP363">
        <f t="shared" si="373"/>
        <v>1.2999999999999998</v>
      </c>
      <c r="BQ363">
        <f t="shared" si="374"/>
        <v>1.2999999999999998</v>
      </c>
      <c r="BR363">
        <f t="shared" si="375"/>
        <v>1.2999999999999998</v>
      </c>
      <c r="BS363">
        <f t="shared" si="376"/>
        <v>1.2999999999999998</v>
      </c>
      <c r="BT363">
        <f t="shared" si="377"/>
        <v>1.2999999999999998</v>
      </c>
      <c r="BU363">
        <f t="shared" si="378"/>
        <v>1.2999999999999998</v>
      </c>
      <c r="BV363">
        <f t="shared" si="379"/>
        <v>1.2999999999999998</v>
      </c>
      <c r="BW363">
        <f t="shared" si="380"/>
        <v>1.2999999999999998</v>
      </c>
      <c r="BX363">
        <f t="shared" si="381"/>
        <v>1.2999999999999998</v>
      </c>
      <c r="BY363">
        <f t="shared" si="382"/>
        <v>1.2999999999999998</v>
      </c>
      <c r="BZ363">
        <f t="shared" si="383"/>
        <v>1.2999999999999998</v>
      </c>
      <c r="CA363">
        <f t="shared" si="384"/>
        <v>1.2999999999999998</v>
      </c>
      <c r="CB363">
        <f t="shared" si="385"/>
        <v>1.2099999999999997</v>
      </c>
      <c r="CC363">
        <f t="shared" si="386"/>
        <v>1.2099999999999997</v>
      </c>
      <c r="CD363">
        <f t="shared" si="387"/>
        <v>1.2099999999999997</v>
      </c>
      <c r="CE363">
        <f t="shared" si="388"/>
        <v>1.2099999999999997</v>
      </c>
      <c r="CF363">
        <f t="shared" si="389"/>
        <v>65.210000000000008</v>
      </c>
      <c r="CH363">
        <f t="shared" si="390"/>
        <v>123.55000000000001</v>
      </c>
      <c r="CI363">
        <f t="shared" si="391"/>
        <v>22.000000000000004</v>
      </c>
      <c r="CJ363">
        <f t="shared" si="392"/>
        <v>12</v>
      </c>
      <c r="CK363">
        <f t="shared" si="393"/>
        <v>89.550000000000011</v>
      </c>
      <c r="CL363">
        <f t="shared" si="394"/>
        <v>0</v>
      </c>
      <c r="CM363">
        <f t="shared" si="395"/>
        <v>0</v>
      </c>
    </row>
    <row r="364" spans="1:91" x14ac:dyDescent="0.2">
      <c r="A364">
        <v>347</v>
      </c>
      <c r="B364">
        <f>B$14*(10-lgd*COUNTIF(Defaults!$AI364:$AR364,"&lt;="&amp;B$17))</f>
        <v>1.5</v>
      </c>
      <c r="C364">
        <f>C$14*(10-lgd*COUNTIF(Defaults!$AI364:$AR364,"&lt;="&amp;C$17))</f>
        <v>1.5</v>
      </c>
      <c r="D364">
        <f>D$14*(10-lgd*COUNTIF(Defaults!$AI364:$AR364,"&lt;="&amp;D$17))</f>
        <v>1.5</v>
      </c>
      <c r="E364">
        <f>E$14*(10-lgd*COUNTIF(Defaults!$AI364:$AR364,"&lt;="&amp;E$17))</f>
        <v>1.5</v>
      </c>
      <c r="F364">
        <f>F$14*(10-lgd*COUNTIF(Defaults!$AI364:$AR364,"&lt;="&amp;F$17))</f>
        <v>1.5</v>
      </c>
      <c r="G364">
        <f>G$14*(10-lgd*COUNTIF(Defaults!$AI364:$AR364,"&lt;="&amp;G$17))</f>
        <v>1.5</v>
      </c>
      <c r="H364">
        <f>H$14*(10-lgd*COUNTIF(Defaults!$AI364:$AR364,"&lt;="&amp;H$17))</f>
        <v>1.5</v>
      </c>
      <c r="I364">
        <f>I$14*(10-lgd*COUNTIF(Defaults!$AI364:$AR364,"&lt;="&amp;I$17))</f>
        <v>1.5</v>
      </c>
      <c r="J364">
        <f>J$14*(10-lgd*COUNTIF(Defaults!$AI364:$AR364,"&lt;="&amp;J$17))</f>
        <v>1.5</v>
      </c>
      <c r="K364">
        <f>K$14*(10-lgd*COUNTIF(Defaults!$AI364:$AR364,"&lt;="&amp;K$17))</f>
        <v>1.5</v>
      </c>
      <c r="L364">
        <f>L$14*(10-lgd*COUNTIF(Defaults!$AI364:$AR364,"&lt;="&amp;L$17))</f>
        <v>1.5</v>
      </c>
      <c r="M364">
        <f>M$14*(10-lgd*COUNTIF(Defaults!$AI364:$AR364,"&lt;="&amp;M$17))</f>
        <v>1.5</v>
      </c>
      <c r="N364">
        <f>N$14*(10-lgd*COUNTIF(Defaults!$AI364:$AR364,"&lt;="&amp;N$17))</f>
        <v>1.5</v>
      </c>
      <c r="O364">
        <f>O$14*(10-lgd*COUNTIF(Defaults!$AI364:$AR364,"&lt;="&amp;O$17))</f>
        <v>1.5</v>
      </c>
      <c r="P364">
        <f>P$14*(10-lgd*COUNTIF(Defaults!$AI364:$AR364,"&lt;="&amp;P$17))</f>
        <v>1.5</v>
      </c>
      <c r="Q364">
        <f>Q$14*(10-lgd*COUNTIF(Defaults!$AI364:$AR364,"&lt;="&amp;Q$17))</f>
        <v>1.5</v>
      </c>
      <c r="R364">
        <f>R$14*(10-lgd*COUNTIF(Defaults!$AI364:$AR364,"&lt;="&amp;R$17))</f>
        <v>1.5</v>
      </c>
      <c r="S364">
        <f>S$14*(10-lgd*COUNTIF(Defaults!$AI364:$AR364,"&lt;="&amp;S$17))</f>
        <v>1.5</v>
      </c>
      <c r="T364">
        <f>T$14*(10-lgd*COUNTIF(Defaults!$AI364:$AR364,"&lt;="&amp;T$17))</f>
        <v>1.5</v>
      </c>
      <c r="U364">
        <f>U$14*(10-lgd*COUNTIF(Defaults!$AI364:$AR364,"&lt;="&amp;U$17))</f>
        <v>101.5</v>
      </c>
      <c r="W364">
        <f t="shared" si="330"/>
        <v>0.1</v>
      </c>
      <c r="X364">
        <f t="shared" si="331"/>
        <v>0.1</v>
      </c>
      <c r="Y364">
        <f t="shared" si="332"/>
        <v>0.1</v>
      </c>
      <c r="Z364">
        <f t="shared" si="333"/>
        <v>0.1</v>
      </c>
      <c r="AA364">
        <f t="shared" si="334"/>
        <v>0.1</v>
      </c>
      <c r="AB364">
        <f t="shared" si="335"/>
        <v>0.1</v>
      </c>
      <c r="AC364">
        <f t="shared" si="336"/>
        <v>0.1</v>
      </c>
      <c r="AD364">
        <f t="shared" si="337"/>
        <v>0.1</v>
      </c>
      <c r="AE364">
        <f t="shared" si="338"/>
        <v>0.1</v>
      </c>
      <c r="AF364">
        <f t="shared" si="339"/>
        <v>0.1</v>
      </c>
      <c r="AG364">
        <f t="shared" si="340"/>
        <v>0.1</v>
      </c>
      <c r="AH364">
        <f t="shared" si="341"/>
        <v>0.1</v>
      </c>
      <c r="AI364">
        <f t="shared" si="342"/>
        <v>0.1</v>
      </c>
      <c r="AJ364">
        <f t="shared" si="343"/>
        <v>0.1</v>
      </c>
      <c r="AK364">
        <f t="shared" si="344"/>
        <v>0.1</v>
      </c>
      <c r="AL364">
        <f t="shared" si="345"/>
        <v>0.1</v>
      </c>
      <c r="AM364">
        <f t="shared" si="346"/>
        <v>0.1</v>
      </c>
      <c r="AN364">
        <f t="shared" si="347"/>
        <v>0.1</v>
      </c>
      <c r="AO364">
        <f t="shared" si="348"/>
        <v>0.1</v>
      </c>
      <c r="AP364">
        <f t="shared" si="349"/>
        <v>20.100000000000001</v>
      </c>
      <c r="AR364">
        <f t="shared" si="350"/>
        <v>0.1</v>
      </c>
      <c r="AS364">
        <f t="shared" si="351"/>
        <v>0.1</v>
      </c>
      <c r="AT364">
        <f t="shared" si="352"/>
        <v>0.1</v>
      </c>
      <c r="AU364">
        <f t="shared" si="353"/>
        <v>0.1</v>
      </c>
      <c r="AV364">
        <f t="shared" si="354"/>
        <v>0.1</v>
      </c>
      <c r="AW364">
        <f t="shared" si="355"/>
        <v>0.1</v>
      </c>
      <c r="AX364">
        <f t="shared" si="356"/>
        <v>0.1</v>
      </c>
      <c r="AY364">
        <f t="shared" si="357"/>
        <v>0.1</v>
      </c>
      <c r="AZ364">
        <f t="shared" si="358"/>
        <v>0.1</v>
      </c>
      <c r="BA364">
        <f t="shared" si="359"/>
        <v>0.1</v>
      </c>
      <c r="BB364">
        <f t="shared" si="360"/>
        <v>0.1</v>
      </c>
      <c r="BC364">
        <f t="shared" si="361"/>
        <v>0.1</v>
      </c>
      <c r="BD364">
        <f t="shared" si="362"/>
        <v>0.1</v>
      </c>
      <c r="BE364">
        <f t="shared" si="363"/>
        <v>0.1</v>
      </c>
      <c r="BF364">
        <f t="shared" si="364"/>
        <v>0.1</v>
      </c>
      <c r="BG364">
        <f t="shared" si="365"/>
        <v>0.1</v>
      </c>
      <c r="BH364">
        <f t="shared" si="366"/>
        <v>0.1</v>
      </c>
      <c r="BI364">
        <f t="shared" si="367"/>
        <v>0.1</v>
      </c>
      <c r="BJ364">
        <f t="shared" si="368"/>
        <v>0.1</v>
      </c>
      <c r="BK364">
        <f t="shared" si="369"/>
        <v>10.1</v>
      </c>
      <c r="BM364">
        <f t="shared" si="370"/>
        <v>1.2999999999999998</v>
      </c>
      <c r="BN364">
        <f t="shared" si="371"/>
        <v>1.2999999999999998</v>
      </c>
      <c r="BO364">
        <f t="shared" si="372"/>
        <v>1.2999999999999998</v>
      </c>
      <c r="BP364">
        <f t="shared" si="373"/>
        <v>1.2999999999999998</v>
      </c>
      <c r="BQ364">
        <f t="shared" si="374"/>
        <v>1.2999999999999998</v>
      </c>
      <c r="BR364">
        <f t="shared" si="375"/>
        <v>1.2999999999999998</v>
      </c>
      <c r="BS364">
        <f t="shared" si="376"/>
        <v>1.2999999999999998</v>
      </c>
      <c r="BT364">
        <f t="shared" si="377"/>
        <v>1.2999999999999998</v>
      </c>
      <c r="BU364">
        <f t="shared" si="378"/>
        <v>1.2999999999999998</v>
      </c>
      <c r="BV364">
        <f t="shared" si="379"/>
        <v>1.2999999999999998</v>
      </c>
      <c r="BW364">
        <f t="shared" si="380"/>
        <v>1.2999999999999998</v>
      </c>
      <c r="BX364">
        <f t="shared" si="381"/>
        <v>1.2999999999999998</v>
      </c>
      <c r="BY364">
        <f t="shared" si="382"/>
        <v>1.2999999999999998</v>
      </c>
      <c r="BZ364">
        <f t="shared" si="383"/>
        <v>1.2999999999999998</v>
      </c>
      <c r="CA364">
        <f t="shared" si="384"/>
        <v>1.2999999999999998</v>
      </c>
      <c r="CB364">
        <f t="shared" si="385"/>
        <v>1.2999999999999998</v>
      </c>
      <c r="CC364">
        <f t="shared" si="386"/>
        <v>1.2999999999999998</v>
      </c>
      <c r="CD364">
        <f t="shared" si="387"/>
        <v>1.2999999999999998</v>
      </c>
      <c r="CE364">
        <f t="shared" si="388"/>
        <v>1.2999999999999998</v>
      </c>
      <c r="CF364">
        <f t="shared" si="389"/>
        <v>71.300000000000011</v>
      </c>
      <c r="CH364">
        <f t="shared" si="390"/>
        <v>130</v>
      </c>
      <c r="CI364">
        <f t="shared" si="391"/>
        <v>22.000000000000004</v>
      </c>
      <c r="CJ364">
        <f t="shared" si="392"/>
        <v>12</v>
      </c>
      <c r="CK364">
        <f t="shared" si="393"/>
        <v>96.000000000000014</v>
      </c>
      <c r="CL364">
        <f t="shared" si="394"/>
        <v>0</v>
      </c>
      <c r="CM364">
        <f t="shared" si="395"/>
        <v>0</v>
      </c>
    </row>
    <row r="365" spans="1:91" x14ac:dyDescent="0.2">
      <c r="A365">
        <v>348</v>
      </c>
      <c r="B365">
        <f>B$14*(10-lgd*COUNTIF(Defaults!$AI365:$AR365,"&lt;="&amp;B$17))</f>
        <v>1.5</v>
      </c>
      <c r="C365">
        <f>C$14*(10-lgd*COUNTIF(Defaults!$AI365:$AR365,"&lt;="&amp;C$17))</f>
        <v>1.5</v>
      </c>
      <c r="D365">
        <f>D$14*(10-lgd*COUNTIF(Defaults!$AI365:$AR365,"&lt;="&amp;D$17))</f>
        <v>1.5</v>
      </c>
      <c r="E365">
        <f>E$14*(10-lgd*COUNTIF(Defaults!$AI365:$AR365,"&lt;="&amp;E$17))</f>
        <v>1.5</v>
      </c>
      <c r="F365">
        <f>F$14*(10-lgd*COUNTIF(Defaults!$AI365:$AR365,"&lt;="&amp;F$17))</f>
        <v>1.5</v>
      </c>
      <c r="G365">
        <f>G$14*(10-lgd*COUNTIF(Defaults!$AI365:$AR365,"&lt;="&amp;G$17))</f>
        <v>1.5</v>
      </c>
      <c r="H365">
        <f>H$14*(10-lgd*COUNTIF(Defaults!$AI365:$AR365,"&lt;="&amp;H$17))</f>
        <v>1.5</v>
      </c>
      <c r="I365">
        <f>I$14*(10-lgd*COUNTIF(Defaults!$AI365:$AR365,"&lt;="&amp;I$17))</f>
        <v>1.5</v>
      </c>
      <c r="J365">
        <f>J$14*(10-lgd*COUNTIF(Defaults!$AI365:$AR365,"&lt;="&amp;J$17))</f>
        <v>1.5</v>
      </c>
      <c r="K365">
        <f>K$14*(10-lgd*COUNTIF(Defaults!$AI365:$AR365,"&lt;="&amp;K$17))</f>
        <v>1.5</v>
      </c>
      <c r="L365">
        <f>L$14*(10-lgd*COUNTIF(Defaults!$AI365:$AR365,"&lt;="&amp;L$17))</f>
        <v>1.5</v>
      </c>
      <c r="M365">
        <f>M$14*(10-lgd*COUNTIF(Defaults!$AI365:$AR365,"&lt;="&amp;M$17))</f>
        <v>1.5</v>
      </c>
      <c r="N365">
        <f>N$14*(10-lgd*COUNTIF(Defaults!$AI365:$AR365,"&lt;="&amp;N$17))</f>
        <v>1.5</v>
      </c>
      <c r="O365">
        <f>O$14*(10-lgd*COUNTIF(Defaults!$AI365:$AR365,"&lt;="&amp;O$17))</f>
        <v>1.5</v>
      </c>
      <c r="P365">
        <f>P$14*(10-lgd*COUNTIF(Defaults!$AI365:$AR365,"&lt;="&amp;P$17))</f>
        <v>1.5</v>
      </c>
      <c r="Q365">
        <f>Q$14*(10-lgd*COUNTIF(Defaults!$AI365:$AR365,"&lt;="&amp;Q$17))</f>
        <v>1.5</v>
      </c>
      <c r="R365">
        <f>R$14*(10-lgd*COUNTIF(Defaults!$AI365:$AR365,"&lt;="&amp;R$17))</f>
        <v>1.5</v>
      </c>
      <c r="S365">
        <f>S$14*(10-lgd*COUNTIF(Defaults!$AI365:$AR365,"&lt;="&amp;S$17))</f>
        <v>1.5</v>
      </c>
      <c r="T365">
        <f>T$14*(10-lgd*COUNTIF(Defaults!$AI365:$AR365,"&lt;="&amp;T$17))</f>
        <v>1.41</v>
      </c>
      <c r="U365">
        <f>U$14*(10-lgd*COUNTIF(Defaults!$AI365:$AR365,"&lt;="&amp;U$17))</f>
        <v>95.410000000000011</v>
      </c>
      <c r="W365">
        <f t="shared" si="330"/>
        <v>0.1</v>
      </c>
      <c r="X365">
        <f t="shared" si="331"/>
        <v>0.1</v>
      </c>
      <c r="Y365">
        <f t="shared" si="332"/>
        <v>0.1</v>
      </c>
      <c r="Z365">
        <f t="shared" si="333"/>
        <v>0.1</v>
      </c>
      <c r="AA365">
        <f t="shared" si="334"/>
        <v>0.1</v>
      </c>
      <c r="AB365">
        <f t="shared" si="335"/>
        <v>0.1</v>
      </c>
      <c r="AC365">
        <f t="shared" si="336"/>
        <v>0.1</v>
      </c>
      <c r="AD365">
        <f t="shared" si="337"/>
        <v>0.1</v>
      </c>
      <c r="AE365">
        <f t="shared" si="338"/>
        <v>0.1</v>
      </c>
      <c r="AF365">
        <f t="shared" si="339"/>
        <v>0.1</v>
      </c>
      <c r="AG365">
        <f t="shared" si="340"/>
        <v>0.1</v>
      </c>
      <c r="AH365">
        <f t="shared" si="341"/>
        <v>0.1</v>
      </c>
      <c r="AI365">
        <f t="shared" si="342"/>
        <v>0.1</v>
      </c>
      <c r="AJ365">
        <f t="shared" si="343"/>
        <v>0.1</v>
      </c>
      <c r="AK365">
        <f t="shared" si="344"/>
        <v>0.1</v>
      </c>
      <c r="AL365">
        <f t="shared" si="345"/>
        <v>0.1</v>
      </c>
      <c r="AM365">
        <f t="shared" si="346"/>
        <v>0.1</v>
      </c>
      <c r="AN365">
        <f t="shared" si="347"/>
        <v>0.1</v>
      </c>
      <c r="AO365">
        <f t="shared" si="348"/>
        <v>0.1</v>
      </c>
      <c r="AP365">
        <f t="shared" si="349"/>
        <v>20.100000000000001</v>
      </c>
      <c r="AR365">
        <f t="shared" si="350"/>
        <v>0.1</v>
      </c>
      <c r="AS365">
        <f t="shared" si="351"/>
        <v>0.1</v>
      </c>
      <c r="AT365">
        <f t="shared" si="352"/>
        <v>0.1</v>
      </c>
      <c r="AU365">
        <f t="shared" si="353"/>
        <v>0.1</v>
      </c>
      <c r="AV365">
        <f t="shared" si="354"/>
        <v>0.1</v>
      </c>
      <c r="AW365">
        <f t="shared" si="355"/>
        <v>0.1</v>
      </c>
      <c r="AX365">
        <f t="shared" si="356"/>
        <v>0.1</v>
      </c>
      <c r="AY365">
        <f t="shared" si="357"/>
        <v>0.1</v>
      </c>
      <c r="AZ365">
        <f t="shared" si="358"/>
        <v>0.1</v>
      </c>
      <c r="BA365">
        <f t="shared" si="359"/>
        <v>0.1</v>
      </c>
      <c r="BB365">
        <f t="shared" si="360"/>
        <v>0.1</v>
      </c>
      <c r="BC365">
        <f t="shared" si="361"/>
        <v>0.1</v>
      </c>
      <c r="BD365">
        <f t="shared" si="362"/>
        <v>0.1</v>
      </c>
      <c r="BE365">
        <f t="shared" si="363"/>
        <v>0.1</v>
      </c>
      <c r="BF365">
        <f t="shared" si="364"/>
        <v>0.1</v>
      </c>
      <c r="BG365">
        <f t="shared" si="365"/>
        <v>0.1</v>
      </c>
      <c r="BH365">
        <f t="shared" si="366"/>
        <v>0.1</v>
      </c>
      <c r="BI365">
        <f t="shared" si="367"/>
        <v>0.1</v>
      </c>
      <c r="BJ365">
        <f t="shared" si="368"/>
        <v>0.1</v>
      </c>
      <c r="BK365">
        <f t="shared" si="369"/>
        <v>10.1</v>
      </c>
      <c r="BM365">
        <f t="shared" si="370"/>
        <v>1.2999999999999998</v>
      </c>
      <c r="BN365">
        <f t="shared" si="371"/>
        <v>1.2999999999999998</v>
      </c>
      <c r="BO365">
        <f t="shared" si="372"/>
        <v>1.2999999999999998</v>
      </c>
      <c r="BP365">
        <f t="shared" si="373"/>
        <v>1.2999999999999998</v>
      </c>
      <c r="BQ365">
        <f t="shared" si="374"/>
        <v>1.2999999999999998</v>
      </c>
      <c r="BR365">
        <f t="shared" si="375"/>
        <v>1.2999999999999998</v>
      </c>
      <c r="BS365">
        <f t="shared" si="376"/>
        <v>1.2999999999999998</v>
      </c>
      <c r="BT365">
        <f t="shared" si="377"/>
        <v>1.2999999999999998</v>
      </c>
      <c r="BU365">
        <f t="shared" si="378"/>
        <v>1.2999999999999998</v>
      </c>
      <c r="BV365">
        <f t="shared" si="379"/>
        <v>1.2999999999999998</v>
      </c>
      <c r="BW365">
        <f t="shared" si="380"/>
        <v>1.2999999999999998</v>
      </c>
      <c r="BX365">
        <f t="shared" si="381"/>
        <v>1.2999999999999998</v>
      </c>
      <c r="BY365">
        <f t="shared" si="382"/>
        <v>1.2999999999999998</v>
      </c>
      <c r="BZ365">
        <f t="shared" si="383"/>
        <v>1.2999999999999998</v>
      </c>
      <c r="CA365">
        <f t="shared" si="384"/>
        <v>1.2999999999999998</v>
      </c>
      <c r="CB365">
        <f t="shared" si="385"/>
        <v>1.2999999999999998</v>
      </c>
      <c r="CC365">
        <f t="shared" si="386"/>
        <v>1.2999999999999998</v>
      </c>
      <c r="CD365">
        <f t="shared" si="387"/>
        <v>1.2999999999999998</v>
      </c>
      <c r="CE365">
        <f t="shared" si="388"/>
        <v>1.2099999999999997</v>
      </c>
      <c r="CF365">
        <f t="shared" si="389"/>
        <v>65.210000000000008</v>
      </c>
      <c r="CH365">
        <f t="shared" si="390"/>
        <v>123.82000000000001</v>
      </c>
      <c r="CI365">
        <f t="shared" si="391"/>
        <v>22.000000000000004</v>
      </c>
      <c r="CJ365">
        <f t="shared" si="392"/>
        <v>12</v>
      </c>
      <c r="CK365">
        <f t="shared" si="393"/>
        <v>89.820000000000022</v>
      </c>
      <c r="CL365">
        <f t="shared" si="394"/>
        <v>0</v>
      </c>
      <c r="CM365">
        <f t="shared" si="395"/>
        <v>0</v>
      </c>
    </row>
    <row r="366" spans="1:91" x14ac:dyDescent="0.2">
      <c r="A366">
        <v>349</v>
      </c>
      <c r="B366">
        <f>B$14*(10-lgd*COUNTIF(Defaults!$AI366:$AR366,"&lt;="&amp;B$17))</f>
        <v>1.5</v>
      </c>
      <c r="C366">
        <f>C$14*(10-lgd*COUNTIF(Defaults!$AI366:$AR366,"&lt;="&amp;C$17))</f>
        <v>1.5</v>
      </c>
      <c r="D366">
        <f>D$14*(10-lgd*COUNTIF(Defaults!$AI366:$AR366,"&lt;="&amp;D$17))</f>
        <v>1.5</v>
      </c>
      <c r="E366">
        <f>E$14*(10-lgd*COUNTIF(Defaults!$AI366:$AR366,"&lt;="&amp;E$17))</f>
        <v>1.5</v>
      </c>
      <c r="F366">
        <f>F$14*(10-lgd*COUNTIF(Defaults!$AI366:$AR366,"&lt;="&amp;F$17))</f>
        <v>1.5</v>
      </c>
      <c r="G366">
        <f>G$14*(10-lgd*COUNTIF(Defaults!$AI366:$AR366,"&lt;="&amp;G$17))</f>
        <v>1.5</v>
      </c>
      <c r="H366">
        <f>H$14*(10-lgd*COUNTIF(Defaults!$AI366:$AR366,"&lt;="&amp;H$17))</f>
        <v>1.5</v>
      </c>
      <c r="I366">
        <f>I$14*(10-lgd*COUNTIF(Defaults!$AI366:$AR366,"&lt;="&amp;I$17))</f>
        <v>1.5</v>
      </c>
      <c r="J366">
        <f>J$14*(10-lgd*COUNTIF(Defaults!$AI366:$AR366,"&lt;="&amp;J$17))</f>
        <v>1.5</v>
      </c>
      <c r="K366">
        <f>K$14*(10-lgd*COUNTIF(Defaults!$AI366:$AR366,"&lt;="&amp;K$17))</f>
        <v>1.5</v>
      </c>
      <c r="L366">
        <f>L$14*(10-lgd*COUNTIF(Defaults!$AI366:$AR366,"&lt;="&amp;L$17))</f>
        <v>1.5</v>
      </c>
      <c r="M366">
        <f>M$14*(10-lgd*COUNTIF(Defaults!$AI366:$AR366,"&lt;="&amp;M$17))</f>
        <v>1.5</v>
      </c>
      <c r="N366">
        <f>N$14*(10-lgd*COUNTIF(Defaults!$AI366:$AR366,"&lt;="&amp;N$17))</f>
        <v>1.5</v>
      </c>
      <c r="O366">
        <f>O$14*(10-lgd*COUNTIF(Defaults!$AI366:$AR366,"&lt;="&amp;O$17))</f>
        <v>1.5</v>
      </c>
      <c r="P366">
        <f>P$14*(10-lgd*COUNTIF(Defaults!$AI366:$AR366,"&lt;="&amp;P$17))</f>
        <v>1.5</v>
      </c>
      <c r="Q366">
        <f>Q$14*(10-lgd*COUNTIF(Defaults!$AI366:$AR366,"&lt;="&amp;Q$17))</f>
        <v>1.5</v>
      </c>
      <c r="R366">
        <f>R$14*(10-lgd*COUNTIF(Defaults!$AI366:$AR366,"&lt;="&amp;R$17))</f>
        <v>1.5</v>
      </c>
      <c r="S366">
        <f>S$14*(10-lgd*COUNTIF(Defaults!$AI366:$AR366,"&lt;="&amp;S$17))</f>
        <v>1.5</v>
      </c>
      <c r="T366">
        <f>T$14*(10-lgd*COUNTIF(Defaults!$AI366:$AR366,"&lt;="&amp;T$17))</f>
        <v>1.5</v>
      </c>
      <c r="U366">
        <f>U$14*(10-lgd*COUNTIF(Defaults!$AI366:$AR366,"&lt;="&amp;U$17))</f>
        <v>101.5</v>
      </c>
      <c r="W366">
        <f t="shared" si="330"/>
        <v>0.1</v>
      </c>
      <c r="X366">
        <f t="shared" si="331"/>
        <v>0.1</v>
      </c>
      <c r="Y366">
        <f t="shared" si="332"/>
        <v>0.1</v>
      </c>
      <c r="Z366">
        <f t="shared" si="333"/>
        <v>0.1</v>
      </c>
      <c r="AA366">
        <f t="shared" si="334"/>
        <v>0.1</v>
      </c>
      <c r="AB366">
        <f t="shared" si="335"/>
        <v>0.1</v>
      </c>
      <c r="AC366">
        <f t="shared" si="336"/>
        <v>0.1</v>
      </c>
      <c r="AD366">
        <f t="shared" si="337"/>
        <v>0.1</v>
      </c>
      <c r="AE366">
        <f t="shared" si="338"/>
        <v>0.1</v>
      </c>
      <c r="AF366">
        <f t="shared" si="339"/>
        <v>0.1</v>
      </c>
      <c r="AG366">
        <f t="shared" si="340"/>
        <v>0.1</v>
      </c>
      <c r="AH366">
        <f t="shared" si="341"/>
        <v>0.1</v>
      </c>
      <c r="AI366">
        <f t="shared" si="342"/>
        <v>0.1</v>
      </c>
      <c r="AJ366">
        <f t="shared" si="343"/>
        <v>0.1</v>
      </c>
      <c r="AK366">
        <f t="shared" si="344"/>
        <v>0.1</v>
      </c>
      <c r="AL366">
        <f t="shared" si="345"/>
        <v>0.1</v>
      </c>
      <c r="AM366">
        <f t="shared" si="346"/>
        <v>0.1</v>
      </c>
      <c r="AN366">
        <f t="shared" si="347"/>
        <v>0.1</v>
      </c>
      <c r="AO366">
        <f t="shared" si="348"/>
        <v>0.1</v>
      </c>
      <c r="AP366">
        <f t="shared" si="349"/>
        <v>20.100000000000001</v>
      </c>
      <c r="AR366">
        <f t="shared" si="350"/>
        <v>0.1</v>
      </c>
      <c r="AS366">
        <f t="shared" si="351"/>
        <v>0.1</v>
      </c>
      <c r="AT366">
        <f t="shared" si="352"/>
        <v>0.1</v>
      </c>
      <c r="AU366">
        <f t="shared" si="353"/>
        <v>0.1</v>
      </c>
      <c r="AV366">
        <f t="shared" si="354"/>
        <v>0.1</v>
      </c>
      <c r="AW366">
        <f t="shared" si="355"/>
        <v>0.1</v>
      </c>
      <c r="AX366">
        <f t="shared" si="356"/>
        <v>0.1</v>
      </c>
      <c r="AY366">
        <f t="shared" si="357"/>
        <v>0.1</v>
      </c>
      <c r="AZ366">
        <f t="shared" si="358"/>
        <v>0.1</v>
      </c>
      <c r="BA366">
        <f t="shared" si="359"/>
        <v>0.1</v>
      </c>
      <c r="BB366">
        <f t="shared" si="360"/>
        <v>0.1</v>
      </c>
      <c r="BC366">
        <f t="shared" si="361"/>
        <v>0.1</v>
      </c>
      <c r="BD366">
        <f t="shared" si="362"/>
        <v>0.1</v>
      </c>
      <c r="BE366">
        <f t="shared" si="363"/>
        <v>0.1</v>
      </c>
      <c r="BF366">
        <f t="shared" si="364"/>
        <v>0.1</v>
      </c>
      <c r="BG366">
        <f t="shared" si="365"/>
        <v>0.1</v>
      </c>
      <c r="BH366">
        <f t="shared" si="366"/>
        <v>0.1</v>
      </c>
      <c r="BI366">
        <f t="shared" si="367"/>
        <v>0.1</v>
      </c>
      <c r="BJ366">
        <f t="shared" si="368"/>
        <v>0.1</v>
      </c>
      <c r="BK366">
        <f t="shared" si="369"/>
        <v>10.1</v>
      </c>
      <c r="BM366">
        <f t="shared" si="370"/>
        <v>1.2999999999999998</v>
      </c>
      <c r="BN366">
        <f t="shared" si="371"/>
        <v>1.2999999999999998</v>
      </c>
      <c r="BO366">
        <f t="shared" si="372"/>
        <v>1.2999999999999998</v>
      </c>
      <c r="BP366">
        <f t="shared" si="373"/>
        <v>1.2999999999999998</v>
      </c>
      <c r="BQ366">
        <f t="shared" si="374"/>
        <v>1.2999999999999998</v>
      </c>
      <c r="BR366">
        <f t="shared" si="375"/>
        <v>1.2999999999999998</v>
      </c>
      <c r="BS366">
        <f t="shared" si="376"/>
        <v>1.2999999999999998</v>
      </c>
      <c r="BT366">
        <f t="shared" si="377"/>
        <v>1.2999999999999998</v>
      </c>
      <c r="BU366">
        <f t="shared" si="378"/>
        <v>1.2999999999999998</v>
      </c>
      <c r="BV366">
        <f t="shared" si="379"/>
        <v>1.2999999999999998</v>
      </c>
      <c r="BW366">
        <f t="shared" si="380"/>
        <v>1.2999999999999998</v>
      </c>
      <c r="BX366">
        <f t="shared" si="381"/>
        <v>1.2999999999999998</v>
      </c>
      <c r="BY366">
        <f t="shared" si="382"/>
        <v>1.2999999999999998</v>
      </c>
      <c r="BZ366">
        <f t="shared" si="383"/>
        <v>1.2999999999999998</v>
      </c>
      <c r="CA366">
        <f t="shared" si="384"/>
        <v>1.2999999999999998</v>
      </c>
      <c r="CB366">
        <f t="shared" si="385"/>
        <v>1.2999999999999998</v>
      </c>
      <c r="CC366">
        <f t="shared" si="386"/>
        <v>1.2999999999999998</v>
      </c>
      <c r="CD366">
        <f t="shared" si="387"/>
        <v>1.2999999999999998</v>
      </c>
      <c r="CE366">
        <f t="shared" si="388"/>
        <v>1.2999999999999998</v>
      </c>
      <c r="CF366">
        <f t="shared" si="389"/>
        <v>71.300000000000011</v>
      </c>
      <c r="CH366">
        <f t="shared" si="390"/>
        <v>130</v>
      </c>
      <c r="CI366">
        <f t="shared" si="391"/>
        <v>22.000000000000004</v>
      </c>
      <c r="CJ366">
        <f t="shared" si="392"/>
        <v>12</v>
      </c>
      <c r="CK366">
        <f t="shared" si="393"/>
        <v>96.000000000000014</v>
      </c>
      <c r="CL366">
        <f t="shared" si="394"/>
        <v>0</v>
      </c>
      <c r="CM366">
        <f t="shared" si="395"/>
        <v>0</v>
      </c>
    </row>
    <row r="367" spans="1:91" x14ac:dyDescent="0.2">
      <c r="A367">
        <v>350</v>
      </c>
      <c r="B367">
        <f>B$14*(10-lgd*COUNTIF(Defaults!$AI367:$AR367,"&lt;="&amp;B$17))</f>
        <v>1.5</v>
      </c>
      <c r="C367">
        <f>C$14*(10-lgd*COUNTIF(Defaults!$AI367:$AR367,"&lt;="&amp;C$17))</f>
        <v>1.5</v>
      </c>
      <c r="D367">
        <f>D$14*(10-lgd*COUNTIF(Defaults!$AI367:$AR367,"&lt;="&amp;D$17))</f>
        <v>1.5</v>
      </c>
      <c r="E367">
        <f>E$14*(10-lgd*COUNTIF(Defaults!$AI367:$AR367,"&lt;="&amp;E$17))</f>
        <v>1.5</v>
      </c>
      <c r="F367">
        <f>F$14*(10-lgd*COUNTIF(Defaults!$AI367:$AR367,"&lt;="&amp;F$17))</f>
        <v>1.5</v>
      </c>
      <c r="G367">
        <f>G$14*(10-lgd*COUNTIF(Defaults!$AI367:$AR367,"&lt;="&amp;G$17))</f>
        <v>1.5</v>
      </c>
      <c r="H367">
        <f>H$14*(10-lgd*COUNTIF(Defaults!$AI367:$AR367,"&lt;="&amp;H$17))</f>
        <v>1.5</v>
      </c>
      <c r="I367">
        <f>I$14*(10-lgd*COUNTIF(Defaults!$AI367:$AR367,"&lt;="&amp;I$17))</f>
        <v>1.5</v>
      </c>
      <c r="J367">
        <f>J$14*(10-lgd*COUNTIF(Defaults!$AI367:$AR367,"&lt;="&amp;J$17))</f>
        <v>1.41</v>
      </c>
      <c r="K367">
        <f>K$14*(10-lgd*COUNTIF(Defaults!$AI367:$AR367,"&lt;="&amp;K$17))</f>
        <v>1.41</v>
      </c>
      <c r="L367">
        <f>L$14*(10-lgd*COUNTIF(Defaults!$AI367:$AR367,"&lt;="&amp;L$17))</f>
        <v>1.41</v>
      </c>
      <c r="M367">
        <f>M$14*(10-lgd*COUNTIF(Defaults!$AI367:$AR367,"&lt;="&amp;M$17))</f>
        <v>1.41</v>
      </c>
      <c r="N367">
        <f>N$14*(10-lgd*COUNTIF(Defaults!$AI367:$AR367,"&lt;="&amp;N$17))</f>
        <v>1.41</v>
      </c>
      <c r="O367">
        <f>O$14*(10-lgd*COUNTIF(Defaults!$AI367:$AR367,"&lt;="&amp;O$17))</f>
        <v>1.41</v>
      </c>
      <c r="P367">
        <f>P$14*(10-lgd*COUNTIF(Defaults!$AI367:$AR367,"&lt;="&amp;P$17))</f>
        <v>1.41</v>
      </c>
      <c r="Q367">
        <f>Q$14*(10-lgd*COUNTIF(Defaults!$AI367:$AR367,"&lt;="&amp;Q$17))</f>
        <v>1.41</v>
      </c>
      <c r="R367">
        <f>R$14*(10-lgd*COUNTIF(Defaults!$AI367:$AR367,"&lt;="&amp;R$17))</f>
        <v>1.41</v>
      </c>
      <c r="S367">
        <f>S$14*(10-lgd*COUNTIF(Defaults!$AI367:$AR367,"&lt;="&amp;S$17))</f>
        <v>1.41</v>
      </c>
      <c r="T367">
        <f>T$14*(10-lgd*COUNTIF(Defaults!$AI367:$AR367,"&lt;="&amp;T$17))</f>
        <v>1.41</v>
      </c>
      <c r="U367">
        <f>U$14*(10-lgd*COUNTIF(Defaults!$AI367:$AR367,"&lt;="&amp;U$17))</f>
        <v>89.320000000000007</v>
      </c>
      <c r="W367">
        <f t="shared" si="330"/>
        <v>0.1</v>
      </c>
      <c r="X367">
        <f t="shared" si="331"/>
        <v>0.1</v>
      </c>
      <c r="Y367">
        <f t="shared" si="332"/>
        <v>0.1</v>
      </c>
      <c r="Z367">
        <f t="shared" si="333"/>
        <v>0.1</v>
      </c>
      <c r="AA367">
        <f t="shared" si="334"/>
        <v>0.1</v>
      </c>
      <c r="AB367">
        <f t="shared" si="335"/>
        <v>0.1</v>
      </c>
      <c r="AC367">
        <f t="shared" si="336"/>
        <v>0.1</v>
      </c>
      <c r="AD367">
        <f t="shared" si="337"/>
        <v>0.1</v>
      </c>
      <c r="AE367">
        <f t="shared" si="338"/>
        <v>0.1</v>
      </c>
      <c r="AF367">
        <f t="shared" si="339"/>
        <v>0.1</v>
      </c>
      <c r="AG367">
        <f t="shared" si="340"/>
        <v>0.1</v>
      </c>
      <c r="AH367">
        <f t="shared" si="341"/>
        <v>0.1</v>
      </c>
      <c r="AI367">
        <f t="shared" si="342"/>
        <v>0.1</v>
      </c>
      <c r="AJ367">
        <f t="shared" si="343"/>
        <v>0.1</v>
      </c>
      <c r="AK367">
        <f t="shared" si="344"/>
        <v>0.1</v>
      </c>
      <c r="AL367">
        <f t="shared" si="345"/>
        <v>0.1</v>
      </c>
      <c r="AM367">
        <f t="shared" si="346"/>
        <v>0.1</v>
      </c>
      <c r="AN367">
        <f t="shared" si="347"/>
        <v>0.1</v>
      </c>
      <c r="AO367">
        <f t="shared" si="348"/>
        <v>0.1</v>
      </c>
      <c r="AP367">
        <f t="shared" si="349"/>
        <v>20.100000000000001</v>
      </c>
      <c r="AR367">
        <f t="shared" si="350"/>
        <v>0.1</v>
      </c>
      <c r="AS367">
        <f t="shared" si="351"/>
        <v>0.1</v>
      </c>
      <c r="AT367">
        <f t="shared" si="352"/>
        <v>0.1</v>
      </c>
      <c r="AU367">
        <f t="shared" si="353"/>
        <v>0.1</v>
      </c>
      <c r="AV367">
        <f t="shared" si="354"/>
        <v>0.1</v>
      </c>
      <c r="AW367">
        <f t="shared" si="355"/>
        <v>0.1</v>
      </c>
      <c r="AX367">
        <f t="shared" si="356"/>
        <v>0.1</v>
      </c>
      <c r="AY367">
        <f t="shared" si="357"/>
        <v>0.1</v>
      </c>
      <c r="AZ367">
        <f t="shared" si="358"/>
        <v>0.1</v>
      </c>
      <c r="BA367">
        <f t="shared" si="359"/>
        <v>0.1</v>
      </c>
      <c r="BB367">
        <f t="shared" si="360"/>
        <v>0.1</v>
      </c>
      <c r="BC367">
        <f t="shared" si="361"/>
        <v>0.1</v>
      </c>
      <c r="BD367">
        <f t="shared" si="362"/>
        <v>0.1</v>
      </c>
      <c r="BE367">
        <f t="shared" si="363"/>
        <v>0.1</v>
      </c>
      <c r="BF367">
        <f t="shared" si="364"/>
        <v>0.1</v>
      </c>
      <c r="BG367">
        <f t="shared" si="365"/>
        <v>0.1</v>
      </c>
      <c r="BH367">
        <f t="shared" si="366"/>
        <v>0.1</v>
      </c>
      <c r="BI367">
        <f t="shared" si="367"/>
        <v>0.1</v>
      </c>
      <c r="BJ367">
        <f t="shared" si="368"/>
        <v>0.1</v>
      </c>
      <c r="BK367">
        <f t="shared" si="369"/>
        <v>10.1</v>
      </c>
      <c r="BM367">
        <f t="shared" si="370"/>
        <v>1.2999999999999998</v>
      </c>
      <c r="BN367">
        <f t="shared" si="371"/>
        <v>1.2999999999999998</v>
      </c>
      <c r="BO367">
        <f t="shared" si="372"/>
        <v>1.2999999999999998</v>
      </c>
      <c r="BP367">
        <f t="shared" si="373"/>
        <v>1.2999999999999998</v>
      </c>
      <c r="BQ367">
        <f t="shared" si="374"/>
        <v>1.2999999999999998</v>
      </c>
      <c r="BR367">
        <f t="shared" si="375"/>
        <v>1.2999999999999998</v>
      </c>
      <c r="BS367">
        <f t="shared" si="376"/>
        <v>1.2999999999999998</v>
      </c>
      <c r="BT367">
        <f t="shared" si="377"/>
        <v>1.2999999999999998</v>
      </c>
      <c r="BU367">
        <f t="shared" si="378"/>
        <v>1.2099999999999997</v>
      </c>
      <c r="BV367">
        <f t="shared" si="379"/>
        <v>1.2099999999999997</v>
      </c>
      <c r="BW367">
        <f t="shared" si="380"/>
        <v>1.2099999999999997</v>
      </c>
      <c r="BX367">
        <f t="shared" si="381"/>
        <v>1.2099999999999997</v>
      </c>
      <c r="BY367">
        <f t="shared" si="382"/>
        <v>1.2099999999999997</v>
      </c>
      <c r="BZ367">
        <f t="shared" si="383"/>
        <v>1.2099999999999997</v>
      </c>
      <c r="CA367">
        <f t="shared" si="384"/>
        <v>1.2099999999999997</v>
      </c>
      <c r="CB367">
        <f t="shared" si="385"/>
        <v>1.2099999999999997</v>
      </c>
      <c r="CC367">
        <f t="shared" si="386"/>
        <v>1.2099999999999997</v>
      </c>
      <c r="CD367">
        <f t="shared" si="387"/>
        <v>1.2099999999999997</v>
      </c>
      <c r="CE367">
        <f t="shared" si="388"/>
        <v>1.2099999999999997</v>
      </c>
      <c r="CF367">
        <f t="shared" si="389"/>
        <v>59.12</v>
      </c>
      <c r="CH367">
        <f t="shared" si="390"/>
        <v>116.83000000000001</v>
      </c>
      <c r="CI367">
        <f t="shared" si="391"/>
        <v>22.000000000000004</v>
      </c>
      <c r="CJ367">
        <f t="shared" si="392"/>
        <v>12</v>
      </c>
      <c r="CK367">
        <f t="shared" si="393"/>
        <v>82.83</v>
      </c>
      <c r="CL367">
        <f t="shared" si="394"/>
        <v>0</v>
      </c>
      <c r="CM367">
        <f t="shared" si="395"/>
        <v>0</v>
      </c>
    </row>
    <row r="368" spans="1:91" x14ac:dyDescent="0.2">
      <c r="A368">
        <v>351</v>
      </c>
      <c r="B368">
        <f>B$14*(10-lgd*COUNTIF(Defaults!$AI368:$AR368,"&lt;="&amp;B$17))</f>
        <v>1.5</v>
      </c>
      <c r="C368">
        <f>C$14*(10-lgd*COUNTIF(Defaults!$AI368:$AR368,"&lt;="&amp;C$17))</f>
        <v>1.41</v>
      </c>
      <c r="D368">
        <f>D$14*(10-lgd*COUNTIF(Defaults!$AI368:$AR368,"&lt;="&amp;D$17))</f>
        <v>1.41</v>
      </c>
      <c r="E368">
        <f>E$14*(10-lgd*COUNTIF(Defaults!$AI368:$AR368,"&lt;="&amp;E$17))</f>
        <v>1.32</v>
      </c>
      <c r="F368">
        <f>F$14*(10-lgd*COUNTIF(Defaults!$AI368:$AR368,"&lt;="&amp;F$17))</f>
        <v>1.32</v>
      </c>
      <c r="G368">
        <f>G$14*(10-lgd*COUNTIF(Defaults!$AI368:$AR368,"&lt;="&amp;G$17))</f>
        <v>1.2299999999999998</v>
      </c>
      <c r="H368">
        <f>H$14*(10-lgd*COUNTIF(Defaults!$AI368:$AR368,"&lt;="&amp;H$17))</f>
        <v>1.2299999999999998</v>
      </c>
      <c r="I368">
        <f>I$14*(10-lgd*COUNTIF(Defaults!$AI368:$AR368,"&lt;="&amp;I$17))</f>
        <v>1.2299999999999998</v>
      </c>
      <c r="J368">
        <f>J$14*(10-lgd*COUNTIF(Defaults!$AI368:$AR368,"&lt;="&amp;J$17))</f>
        <v>1.2299999999999998</v>
      </c>
      <c r="K368">
        <f>K$14*(10-lgd*COUNTIF(Defaults!$AI368:$AR368,"&lt;="&amp;K$17))</f>
        <v>1.2299999999999998</v>
      </c>
      <c r="L368">
        <f>L$14*(10-lgd*COUNTIF(Defaults!$AI368:$AR368,"&lt;="&amp;L$17))</f>
        <v>1.2299999999999998</v>
      </c>
      <c r="M368">
        <f>M$14*(10-lgd*COUNTIF(Defaults!$AI368:$AR368,"&lt;="&amp;M$17))</f>
        <v>1.2299999999999998</v>
      </c>
      <c r="N368">
        <f>N$14*(10-lgd*COUNTIF(Defaults!$AI368:$AR368,"&lt;="&amp;N$17))</f>
        <v>1.2299999999999998</v>
      </c>
      <c r="O368">
        <f>O$14*(10-lgd*COUNTIF(Defaults!$AI368:$AR368,"&lt;="&amp;O$17))</f>
        <v>1.2299999999999998</v>
      </c>
      <c r="P368">
        <f>P$14*(10-lgd*COUNTIF(Defaults!$AI368:$AR368,"&lt;="&amp;P$17))</f>
        <v>1.1399999999999999</v>
      </c>
      <c r="Q368">
        <f>Q$14*(10-lgd*COUNTIF(Defaults!$AI368:$AR368,"&lt;="&amp;Q$17))</f>
        <v>1.1399999999999999</v>
      </c>
      <c r="R368">
        <f>R$14*(10-lgd*COUNTIF(Defaults!$AI368:$AR368,"&lt;="&amp;R$17))</f>
        <v>1.1399999999999999</v>
      </c>
      <c r="S368">
        <f>S$14*(10-lgd*COUNTIF(Defaults!$AI368:$AR368,"&lt;="&amp;S$17))</f>
        <v>1.1399999999999999</v>
      </c>
      <c r="T368">
        <f>T$14*(10-lgd*COUNTIF(Defaults!$AI368:$AR368,"&lt;="&amp;T$17))</f>
        <v>1.1399999999999999</v>
      </c>
      <c r="U368">
        <f>U$14*(10-lgd*COUNTIF(Defaults!$AI368:$AR368,"&lt;="&amp;U$17))</f>
        <v>71.05</v>
      </c>
      <c r="W368">
        <f t="shared" si="330"/>
        <v>0.1</v>
      </c>
      <c r="X368">
        <f t="shared" si="331"/>
        <v>0.1</v>
      </c>
      <c r="Y368">
        <f t="shared" si="332"/>
        <v>0.1</v>
      </c>
      <c r="Z368">
        <f t="shared" si="333"/>
        <v>0.1</v>
      </c>
      <c r="AA368">
        <f t="shared" si="334"/>
        <v>0.1</v>
      </c>
      <c r="AB368">
        <f t="shared" si="335"/>
        <v>0.1</v>
      </c>
      <c r="AC368">
        <f t="shared" si="336"/>
        <v>0.1</v>
      </c>
      <c r="AD368">
        <f t="shared" si="337"/>
        <v>0.1</v>
      </c>
      <c r="AE368">
        <f t="shared" si="338"/>
        <v>0.1</v>
      </c>
      <c r="AF368">
        <f t="shared" si="339"/>
        <v>0.1</v>
      </c>
      <c r="AG368">
        <f t="shared" si="340"/>
        <v>0.1</v>
      </c>
      <c r="AH368">
        <f t="shared" si="341"/>
        <v>0.1</v>
      </c>
      <c r="AI368">
        <f t="shared" si="342"/>
        <v>0.1</v>
      </c>
      <c r="AJ368">
        <f t="shared" si="343"/>
        <v>0.1</v>
      </c>
      <c r="AK368">
        <f t="shared" si="344"/>
        <v>0.1</v>
      </c>
      <c r="AL368">
        <f t="shared" si="345"/>
        <v>0.1</v>
      </c>
      <c r="AM368">
        <f t="shared" si="346"/>
        <v>0.1</v>
      </c>
      <c r="AN368">
        <f t="shared" si="347"/>
        <v>0.1</v>
      </c>
      <c r="AO368">
        <f t="shared" si="348"/>
        <v>0.1</v>
      </c>
      <c r="AP368">
        <f t="shared" si="349"/>
        <v>20.100000000000001</v>
      </c>
      <c r="AR368">
        <f t="shared" si="350"/>
        <v>0.1</v>
      </c>
      <c r="AS368">
        <f t="shared" si="351"/>
        <v>0.1</v>
      </c>
      <c r="AT368">
        <f t="shared" si="352"/>
        <v>0.1</v>
      </c>
      <c r="AU368">
        <f t="shared" si="353"/>
        <v>0.1</v>
      </c>
      <c r="AV368">
        <f t="shared" si="354"/>
        <v>0.1</v>
      </c>
      <c r="AW368">
        <f t="shared" si="355"/>
        <v>0.1</v>
      </c>
      <c r="AX368">
        <f t="shared" si="356"/>
        <v>0.1</v>
      </c>
      <c r="AY368">
        <f t="shared" si="357"/>
        <v>0.1</v>
      </c>
      <c r="AZ368">
        <f t="shared" si="358"/>
        <v>0.1</v>
      </c>
      <c r="BA368">
        <f t="shared" si="359"/>
        <v>0.1</v>
      </c>
      <c r="BB368">
        <f t="shared" si="360"/>
        <v>0.1</v>
      </c>
      <c r="BC368">
        <f t="shared" si="361"/>
        <v>0.1</v>
      </c>
      <c r="BD368">
        <f t="shared" si="362"/>
        <v>0.1</v>
      </c>
      <c r="BE368">
        <f t="shared" si="363"/>
        <v>0.1</v>
      </c>
      <c r="BF368">
        <f t="shared" si="364"/>
        <v>0.1</v>
      </c>
      <c r="BG368">
        <f t="shared" si="365"/>
        <v>0.1</v>
      </c>
      <c r="BH368">
        <f t="shared" si="366"/>
        <v>0.1</v>
      </c>
      <c r="BI368">
        <f t="shared" si="367"/>
        <v>0.1</v>
      </c>
      <c r="BJ368">
        <f t="shared" si="368"/>
        <v>0.1</v>
      </c>
      <c r="BK368">
        <f t="shared" si="369"/>
        <v>10.1</v>
      </c>
      <c r="BM368">
        <f t="shared" si="370"/>
        <v>1.2999999999999998</v>
      </c>
      <c r="BN368">
        <f t="shared" si="371"/>
        <v>1.2099999999999997</v>
      </c>
      <c r="BO368">
        <f t="shared" si="372"/>
        <v>1.2099999999999997</v>
      </c>
      <c r="BP368">
        <f t="shared" si="373"/>
        <v>1.1199999999999999</v>
      </c>
      <c r="BQ368">
        <f t="shared" si="374"/>
        <v>1.1199999999999999</v>
      </c>
      <c r="BR368">
        <f t="shared" si="375"/>
        <v>1.0299999999999996</v>
      </c>
      <c r="BS368">
        <f t="shared" si="376"/>
        <v>1.0299999999999996</v>
      </c>
      <c r="BT368">
        <f t="shared" si="377"/>
        <v>1.0299999999999996</v>
      </c>
      <c r="BU368">
        <f t="shared" si="378"/>
        <v>1.0299999999999996</v>
      </c>
      <c r="BV368">
        <f t="shared" si="379"/>
        <v>1.0299999999999996</v>
      </c>
      <c r="BW368">
        <f t="shared" si="380"/>
        <v>1.0299999999999996</v>
      </c>
      <c r="BX368">
        <f t="shared" si="381"/>
        <v>1.0299999999999996</v>
      </c>
      <c r="BY368">
        <f t="shared" si="382"/>
        <v>1.0299999999999996</v>
      </c>
      <c r="BZ368">
        <f t="shared" si="383"/>
        <v>1.0299999999999996</v>
      </c>
      <c r="CA368">
        <f t="shared" si="384"/>
        <v>0.93999999999999984</v>
      </c>
      <c r="CB368">
        <f t="shared" si="385"/>
        <v>0.93999999999999984</v>
      </c>
      <c r="CC368">
        <f t="shared" si="386"/>
        <v>0.93999999999999984</v>
      </c>
      <c r="CD368">
        <f t="shared" si="387"/>
        <v>0.93999999999999984</v>
      </c>
      <c r="CE368">
        <f t="shared" si="388"/>
        <v>0.93999999999999984</v>
      </c>
      <c r="CF368">
        <f t="shared" si="389"/>
        <v>40.849999999999994</v>
      </c>
      <c r="CH368">
        <f t="shared" si="390"/>
        <v>94.78</v>
      </c>
      <c r="CI368">
        <f t="shared" si="391"/>
        <v>22.000000000000004</v>
      </c>
      <c r="CJ368">
        <f t="shared" si="392"/>
        <v>12</v>
      </c>
      <c r="CK368">
        <f t="shared" si="393"/>
        <v>60.779999999999994</v>
      </c>
      <c r="CL368">
        <f t="shared" si="394"/>
        <v>0</v>
      </c>
      <c r="CM368">
        <f t="shared" si="395"/>
        <v>0</v>
      </c>
    </row>
    <row r="369" spans="1:91" x14ac:dyDescent="0.2">
      <c r="A369">
        <v>352</v>
      </c>
      <c r="B369">
        <f>B$14*(10-lgd*COUNTIF(Defaults!$AI369:$AR369,"&lt;="&amp;B$17))</f>
        <v>1.5</v>
      </c>
      <c r="C369">
        <f>C$14*(10-lgd*COUNTIF(Defaults!$AI369:$AR369,"&lt;="&amp;C$17))</f>
        <v>1.5</v>
      </c>
      <c r="D369">
        <f>D$14*(10-lgd*COUNTIF(Defaults!$AI369:$AR369,"&lt;="&amp;D$17))</f>
        <v>1.41</v>
      </c>
      <c r="E369">
        <f>E$14*(10-lgd*COUNTIF(Defaults!$AI369:$AR369,"&lt;="&amp;E$17))</f>
        <v>1.41</v>
      </c>
      <c r="F369">
        <f>F$14*(10-lgd*COUNTIF(Defaults!$AI369:$AR369,"&lt;="&amp;F$17))</f>
        <v>1.41</v>
      </c>
      <c r="G369">
        <f>G$14*(10-lgd*COUNTIF(Defaults!$AI369:$AR369,"&lt;="&amp;G$17))</f>
        <v>1.32</v>
      </c>
      <c r="H369">
        <f>H$14*(10-lgd*COUNTIF(Defaults!$AI369:$AR369,"&lt;="&amp;H$17))</f>
        <v>1.32</v>
      </c>
      <c r="I369">
        <f>I$14*(10-lgd*COUNTIF(Defaults!$AI369:$AR369,"&lt;="&amp;I$17))</f>
        <v>1.32</v>
      </c>
      <c r="J369">
        <f>J$14*(10-lgd*COUNTIF(Defaults!$AI369:$AR369,"&lt;="&amp;J$17))</f>
        <v>1.32</v>
      </c>
      <c r="K369">
        <f>K$14*(10-lgd*COUNTIF(Defaults!$AI369:$AR369,"&lt;="&amp;K$17))</f>
        <v>1.32</v>
      </c>
      <c r="L369">
        <f>L$14*(10-lgd*COUNTIF(Defaults!$AI369:$AR369,"&lt;="&amp;L$17))</f>
        <v>1.32</v>
      </c>
      <c r="M369">
        <f>M$14*(10-lgd*COUNTIF(Defaults!$AI369:$AR369,"&lt;="&amp;M$17))</f>
        <v>1.32</v>
      </c>
      <c r="N369">
        <f>N$14*(10-lgd*COUNTIF(Defaults!$AI369:$AR369,"&lt;="&amp;N$17))</f>
        <v>1.32</v>
      </c>
      <c r="O369">
        <f>O$14*(10-lgd*COUNTIF(Defaults!$AI369:$AR369,"&lt;="&amp;O$17))</f>
        <v>1.32</v>
      </c>
      <c r="P369">
        <f>P$14*(10-lgd*COUNTIF(Defaults!$AI369:$AR369,"&lt;="&amp;P$17))</f>
        <v>1.32</v>
      </c>
      <c r="Q369">
        <f>Q$14*(10-lgd*COUNTIF(Defaults!$AI369:$AR369,"&lt;="&amp;Q$17))</f>
        <v>1.32</v>
      </c>
      <c r="R369">
        <f>R$14*(10-lgd*COUNTIF(Defaults!$AI369:$AR369,"&lt;="&amp;R$17))</f>
        <v>1.32</v>
      </c>
      <c r="S369">
        <f>S$14*(10-lgd*COUNTIF(Defaults!$AI369:$AR369,"&lt;="&amp;S$17))</f>
        <v>1.32</v>
      </c>
      <c r="T369">
        <f>T$14*(10-lgd*COUNTIF(Defaults!$AI369:$AR369,"&lt;="&amp;T$17))</f>
        <v>1.32</v>
      </c>
      <c r="U369">
        <f>U$14*(10-lgd*COUNTIF(Defaults!$AI369:$AR369,"&lt;="&amp;U$17))</f>
        <v>89.320000000000007</v>
      </c>
      <c r="W369">
        <f t="shared" si="330"/>
        <v>0.1</v>
      </c>
      <c r="X369">
        <f t="shared" si="331"/>
        <v>0.1</v>
      </c>
      <c r="Y369">
        <f t="shared" si="332"/>
        <v>0.1</v>
      </c>
      <c r="Z369">
        <f t="shared" si="333"/>
        <v>0.1</v>
      </c>
      <c r="AA369">
        <f t="shared" si="334"/>
        <v>0.1</v>
      </c>
      <c r="AB369">
        <f t="shared" si="335"/>
        <v>0.1</v>
      </c>
      <c r="AC369">
        <f t="shared" si="336"/>
        <v>0.1</v>
      </c>
      <c r="AD369">
        <f t="shared" si="337"/>
        <v>0.1</v>
      </c>
      <c r="AE369">
        <f t="shared" si="338"/>
        <v>0.1</v>
      </c>
      <c r="AF369">
        <f t="shared" si="339"/>
        <v>0.1</v>
      </c>
      <c r="AG369">
        <f t="shared" si="340"/>
        <v>0.1</v>
      </c>
      <c r="AH369">
        <f t="shared" si="341"/>
        <v>0.1</v>
      </c>
      <c r="AI369">
        <f t="shared" si="342"/>
        <v>0.1</v>
      </c>
      <c r="AJ369">
        <f t="shared" si="343"/>
        <v>0.1</v>
      </c>
      <c r="AK369">
        <f t="shared" si="344"/>
        <v>0.1</v>
      </c>
      <c r="AL369">
        <f t="shared" si="345"/>
        <v>0.1</v>
      </c>
      <c r="AM369">
        <f t="shared" si="346"/>
        <v>0.1</v>
      </c>
      <c r="AN369">
        <f t="shared" si="347"/>
        <v>0.1</v>
      </c>
      <c r="AO369">
        <f t="shared" si="348"/>
        <v>0.1</v>
      </c>
      <c r="AP369">
        <f t="shared" si="349"/>
        <v>20.100000000000001</v>
      </c>
      <c r="AR369">
        <f t="shared" si="350"/>
        <v>0.1</v>
      </c>
      <c r="AS369">
        <f t="shared" si="351"/>
        <v>0.1</v>
      </c>
      <c r="AT369">
        <f t="shared" si="352"/>
        <v>0.1</v>
      </c>
      <c r="AU369">
        <f t="shared" si="353"/>
        <v>0.1</v>
      </c>
      <c r="AV369">
        <f t="shared" si="354"/>
        <v>0.1</v>
      </c>
      <c r="AW369">
        <f t="shared" si="355"/>
        <v>0.1</v>
      </c>
      <c r="AX369">
        <f t="shared" si="356"/>
        <v>0.1</v>
      </c>
      <c r="AY369">
        <f t="shared" si="357"/>
        <v>0.1</v>
      </c>
      <c r="AZ369">
        <f t="shared" si="358"/>
        <v>0.1</v>
      </c>
      <c r="BA369">
        <f t="shared" si="359"/>
        <v>0.1</v>
      </c>
      <c r="BB369">
        <f t="shared" si="360"/>
        <v>0.1</v>
      </c>
      <c r="BC369">
        <f t="shared" si="361"/>
        <v>0.1</v>
      </c>
      <c r="BD369">
        <f t="shared" si="362"/>
        <v>0.1</v>
      </c>
      <c r="BE369">
        <f t="shared" si="363"/>
        <v>0.1</v>
      </c>
      <c r="BF369">
        <f t="shared" si="364"/>
        <v>0.1</v>
      </c>
      <c r="BG369">
        <f t="shared" si="365"/>
        <v>0.1</v>
      </c>
      <c r="BH369">
        <f t="shared" si="366"/>
        <v>0.1</v>
      </c>
      <c r="BI369">
        <f t="shared" si="367"/>
        <v>0.1</v>
      </c>
      <c r="BJ369">
        <f t="shared" si="368"/>
        <v>0.1</v>
      </c>
      <c r="BK369">
        <f t="shared" si="369"/>
        <v>10.1</v>
      </c>
      <c r="BM369">
        <f t="shared" si="370"/>
        <v>1.2999999999999998</v>
      </c>
      <c r="BN369">
        <f t="shared" si="371"/>
        <v>1.2999999999999998</v>
      </c>
      <c r="BO369">
        <f t="shared" si="372"/>
        <v>1.2099999999999997</v>
      </c>
      <c r="BP369">
        <f t="shared" si="373"/>
        <v>1.2099999999999997</v>
      </c>
      <c r="BQ369">
        <f t="shared" si="374"/>
        <v>1.2099999999999997</v>
      </c>
      <c r="BR369">
        <f t="shared" si="375"/>
        <v>1.1199999999999999</v>
      </c>
      <c r="BS369">
        <f t="shared" si="376"/>
        <v>1.1199999999999999</v>
      </c>
      <c r="BT369">
        <f t="shared" si="377"/>
        <v>1.1199999999999999</v>
      </c>
      <c r="BU369">
        <f t="shared" si="378"/>
        <v>1.1199999999999999</v>
      </c>
      <c r="BV369">
        <f t="shared" si="379"/>
        <v>1.1199999999999999</v>
      </c>
      <c r="BW369">
        <f t="shared" si="380"/>
        <v>1.1199999999999999</v>
      </c>
      <c r="BX369">
        <f t="shared" si="381"/>
        <v>1.1199999999999999</v>
      </c>
      <c r="BY369">
        <f t="shared" si="382"/>
        <v>1.1199999999999999</v>
      </c>
      <c r="BZ369">
        <f t="shared" si="383"/>
        <v>1.1199999999999999</v>
      </c>
      <c r="CA369">
        <f t="shared" si="384"/>
        <v>1.1199999999999999</v>
      </c>
      <c r="CB369">
        <f t="shared" si="385"/>
        <v>1.1199999999999999</v>
      </c>
      <c r="CC369">
        <f t="shared" si="386"/>
        <v>1.1199999999999999</v>
      </c>
      <c r="CD369">
        <f t="shared" si="387"/>
        <v>1.1199999999999999</v>
      </c>
      <c r="CE369">
        <f t="shared" si="388"/>
        <v>1.1199999999999999</v>
      </c>
      <c r="CF369">
        <f t="shared" si="389"/>
        <v>59.12</v>
      </c>
      <c r="CH369">
        <f t="shared" si="390"/>
        <v>115.03000000000002</v>
      </c>
      <c r="CI369">
        <f t="shared" si="391"/>
        <v>22.000000000000004</v>
      </c>
      <c r="CJ369">
        <f t="shared" si="392"/>
        <v>12</v>
      </c>
      <c r="CK369">
        <f t="shared" si="393"/>
        <v>81.03</v>
      </c>
      <c r="CL369">
        <f t="shared" si="394"/>
        <v>0</v>
      </c>
      <c r="CM369">
        <f t="shared" si="395"/>
        <v>0</v>
      </c>
    </row>
    <row r="370" spans="1:91" x14ac:dyDescent="0.2">
      <c r="A370">
        <v>353</v>
      </c>
      <c r="B370">
        <f>B$14*(10-lgd*COUNTIF(Defaults!$AI370:$AR370,"&lt;="&amp;B$17))</f>
        <v>1.5</v>
      </c>
      <c r="C370">
        <f>C$14*(10-lgd*COUNTIF(Defaults!$AI370:$AR370,"&lt;="&amp;C$17))</f>
        <v>1.5</v>
      </c>
      <c r="D370">
        <f>D$14*(10-lgd*COUNTIF(Defaults!$AI370:$AR370,"&lt;="&amp;D$17))</f>
        <v>1.41</v>
      </c>
      <c r="E370">
        <f>E$14*(10-lgd*COUNTIF(Defaults!$AI370:$AR370,"&lt;="&amp;E$17))</f>
        <v>1.2299999999999998</v>
      </c>
      <c r="F370">
        <f>F$14*(10-lgd*COUNTIF(Defaults!$AI370:$AR370,"&lt;="&amp;F$17))</f>
        <v>1.2299999999999998</v>
      </c>
      <c r="G370">
        <f>G$14*(10-lgd*COUNTIF(Defaults!$AI370:$AR370,"&lt;="&amp;G$17))</f>
        <v>1.2299999999999998</v>
      </c>
      <c r="H370">
        <f>H$14*(10-lgd*COUNTIF(Defaults!$AI370:$AR370,"&lt;="&amp;H$17))</f>
        <v>1.2299999999999998</v>
      </c>
      <c r="I370">
        <f>I$14*(10-lgd*COUNTIF(Defaults!$AI370:$AR370,"&lt;="&amp;I$17))</f>
        <v>1.2299999999999998</v>
      </c>
      <c r="J370">
        <f>J$14*(10-lgd*COUNTIF(Defaults!$AI370:$AR370,"&lt;="&amp;J$17))</f>
        <v>1.2299999999999998</v>
      </c>
      <c r="K370">
        <f>K$14*(10-lgd*COUNTIF(Defaults!$AI370:$AR370,"&lt;="&amp;K$17))</f>
        <v>1.1399999999999999</v>
      </c>
      <c r="L370">
        <f>L$14*(10-lgd*COUNTIF(Defaults!$AI370:$AR370,"&lt;="&amp;L$17))</f>
        <v>1.1399999999999999</v>
      </c>
      <c r="M370">
        <f>M$14*(10-lgd*COUNTIF(Defaults!$AI370:$AR370,"&lt;="&amp;M$17))</f>
        <v>1.1399999999999999</v>
      </c>
      <c r="N370">
        <f>N$14*(10-lgd*COUNTIF(Defaults!$AI370:$AR370,"&lt;="&amp;N$17))</f>
        <v>1.1399999999999999</v>
      </c>
      <c r="O370">
        <f>O$14*(10-lgd*COUNTIF(Defaults!$AI370:$AR370,"&lt;="&amp;O$17))</f>
        <v>1.1399999999999999</v>
      </c>
      <c r="P370">
        <f>P$14*(10-lgd*COUNTIF(Defaults!$AI370:$AR370,"&lt;="&amp;P$17))</f>
        <v>1.1399999999999999</v>
      </c>
      <c r="Q370">
        <f>Q$14*(10-lgd*COUNTIF(Defaults!$AI370:$AR370,"&lt;="&amp;Q$17))</f>
        <v>1.1399999999999999</v>
      </c>
      <c r="R370">
        <f>R$14*(10-lgd*COUNTIF(Defaults!$AI370:$AR370,"&lt;="&amp;R$17))</f>
        <v>1.1399999999999999</v>
      </c>
      <c r="S370">
        <f>S$14*(10-lgd*COUNTIF(Defaults!$AI370:$AR370,"&lt;="&amp;S$17))</f>
        <v>1.1399999999999999</v>
      </c>
      <c r="T370">
        <f>T$14*(10-lgd*COUNTIF(Defaults!$AI370:$AR370,"&lt;="&amp;T$17))</f>
        <v>1.1399999999999999</v>
      </c>
      <c r="U370">
        <f>U$14*(10-lgd*COUNTIF(Defaults!$AI370:$AR370,"&lt;="&amp;U$17))</f>
        <v>77.14</v>
      </c>
      <c r="W370">
        <f t="shared" si="330"/>
        <v>0.1</v>
      </c>
      <c r="X370">
        <f t="shared" si="331"/>
        <v>0.1</v>
      </c>
      <c r="Y370">
        <f t="shared" si="332"/>
        <v>0.1</v>
      </c>
      <c r="Z370">
        <f t="shared" si="333"/>
        <v>0.1</v>
      </c>
      <c r="AA370">
        <f t="shared" si="334"/>
        <v>0.1</v>
      </c>
      <c r="AB370">
        <f t="shared" si="335"/>
        <v>0.1</v>
      </c>
      <c r="AC370">
        <f t="shared" si="336"/>
        <v>0.1</v>
      </c>
      <c r="AD370">
        <f t="shared" si="337"/>
        <v>0.1</v>
      </c>
      <c r="AE370">
        <f t="shared" si="338"/>
        <v>0.1</v>
      </c>
      <c r="AF370">
        <f t="shared" si="339"/>
        <v>0.1</v>
      </c>
      <c r="AG370">
        <f t="shared" si="340"/>
        <v>0.1</v>
      </c>
      <c r="AH370">
        <f t="shared" si="341"/>
        <v>0.1</v>
      </c>
      <c r="AI370">
        <f t="shared" si="342"/>
        <v>0.1</v>
      </c>
      <c r="AJ370">
        <f t="shared" si="343"/>
        <v>0.1</v>
      </c>
      <c r="AK370">
        <f t="shared" si="344"/>
        <v>0.1</v>
      </c>
      <c r="AL370">
        <f t="shared" si="345"/>
        <v>0.1</v>
      </c>
      <c r="AM370">
        <f t="shared" si="346"/>
        <v>0.1</v>
      </c>
      <c r="AN370">
        <f t="shared" si="347"/>
        <v>0.1</v>
      </c>
      <c r="AO370">
        <f t="shared" si="348"/>
        <v>0.1</v>
      </c>
      <c r="AP370">
        <f t="shared" si="349"/>
        <v>20.100000000000001</v>
      </c>
      <c r="AR370">
        <f t="shared" si="350"/>
        <v>0.1</v>
      </c>
      <c r="AS370">
        <f t="shared" si="351"/>
        <v>0.1</v>
      </c>
      <c r="AT370">
        <f t="shared" si="352"/>
        <v>0.1</v>
      </c>
      <c r="AU370">
        <f t="shared" si="353"/>
        <v>0.1</v>
      </c>
      <c r="AV370">
        <f t="shared" si="354"/>
        <v>0.1</v>
      </c>
      <c r="AW370">
        <f t="shared" si="355"/>
        <v>0.1</v>
      </c>
      <c r="AX370">
        <f t="shared" si="356"/>
        <v>0.1</v>
      </c>
      <c r="AY370">
        <f t="shared" si="357"/>
        <v>0.1</v>
      </c>
      <c r="AZ370">
        <f t="shared" si="358"/>
        <v>0.1</v>
      </c>
      <c r="BA370">
        <f t="shared" si="359"/>
        <v>0.1</v>
      </c>
      <c r="BB370">
        <f t="shared" si="360"/>
        <v>0.1</v>
      </c>
      <c r="BC370">
        <f t="shared" si="361"/>
        <v>0.1</v>
      </c>
      <c r="BD370">
        <f t="shared" si="362"/>
        <v>0.1</v>
      </c>
      <c r="BE370">
        <f t="shared" si="363"/>
        <v>0.1</v>
      </c>
      <c r="BF370">
        <f t="shared" si="364"/>
        <v>0.1</v>
      </c>
      <c r="BG370">
        <f t="shared" si="365"/>
        <v>0.1</v>
      </c>
      <c r="BH370">
        <f t="shared" si="366"/>
        <v>0.1</v>
      </c>
      <c r="BI370">
        <f t="shared" si="367"/>
        <v>0.1</v>
      </c>
      <c r="BJ370">
        <f t="shared" si="368"/>
        <v>0.1</v>
      </c>
      <c r="BK370">
        <f t="shared" si="369"/>
        <v>10.1</v>
      </c>
      <c r="BM370">
        <f t="shared" si="370"/>
        <v>1.2999999999999998</v>
      </c>
      <c r="BN370">
        <f t="shared" si="371"/>
        <v>1.2999999999999998</v>
      </c>
      <c r="BO370">
        <f t="shared" si="372"/>
        <v>1.2099999999999997</v>
      </c>
      <c r="BP370">
        <f t="shared" si="373"/>
        <v>1.0299999999999996</v>
      </c>
      <c r="BQ370">
        <f t="shared" si="374"/>
        <v>1.0299999999999996</v>
      </c>
      <c r="BR370">
        <f t="shared" si="375"/>
        <v>1.0299999999999996</v>
      </c>
      <c r="BS370">
        <f t="shared" si="376"/>
        <v>1.0299999999999996</v>
      </c>
      <c r="BT370">
        <f t="shared" si="377"/>
        <v>1.0299999999999996</v>
      </c>
      <c r="BU370">
        <f t="shared" si="378"/>
        <v>1.0299999999999996</v>
      </c>
      <c r="BV370">
        <f t="shared" si="379"/>
        <v>0.93999999999999984</v>
      </c>
      <c r="BW370">
        <f t="shared" si="380"/>
        <v>0.93999999999999984</v>
      </c>
      <c r="BX370">
        <f t="shared" si="381"/>
        <v>0.93999999999999984</v>
      </c>
      <c r="BY370">
        <f t="shared" si="382"/>
        <v>0.93999999999999984</v>
      </c>
      <c r="BZ370">
        <f t="shared" si="383"/>
        <v>0.93999999999999984</v>
      </c>
      <c r="CA370">
        <f t="shared" si="384"/>
        <v>0.93999999999999984</v>
      </c>
      <c r="CB370">
        <f t="shared" si="385"/>
        <v>0.93999999999999984</v>
      </c>
      <c r="CC370">
        <f t="shared" si="386"/>
        <v>0.93999999999999984</v>
      </c>
      <c r="CD370">
        <f t="shared" si="387"/>
        <v>0.93999999999999984</v>
      </c>
      <c r="CE370">
        <f t="shared" si="388"/>
        <v>0.93999999999999984</v>
      </c>
      <c r="CF370">
        <f t="shared" si="389"/>
        <v>46.94</v>
      </c>
      <c r="CH370">
        <f t="shared" si="390"/>
        <v>100.33000000000001</v>
      </c>
      <c r="CI370">
        <f t="shared" si="391"/>
        <v>22.000000000000004</v>
      </c>
      <c r="CJ370">
        <f t="shared" si="392"/>
        <v>12</v>
      </c>
      <c r="CK370">
        <f t="shared" si="393"/>
        <v>66.33</v>
      </c>
      <c r="CL370">
        <f t="shared" si="394"/>
        <v>0</v>
      </c>
      <c r="CM370">
        <f t="shared" si="395"/>
        <v>0</v>
      </c>
    </row>
    <row r="371" spans="1:91" x14ac:dyDescent="0.2">
      <c r="A371">
        <v>354</v>
      </c>
      <c r="B371">
        <f>B$14*(10-lgd*COUNTIF(Defaults!$AI371:$AR371,"&lt;="&amp;B$17))</f>
        <v>1.5</v>
      </c>
      <c r="C371">
        <f>C$14*(10-lgd*COUNTIF(Defaults!$AI371:$AR371,"&lt;="&amp;C$17))</f>
        <v>1.5</v>
      </c>
      <c r="D371">
        <f>D$14*(10-lgd*COUNTIF(Defaults!$AI371:$AR371,"&lt;="&amp;D$17))</f>
        <v>1.5</v>
      </c>
      <c r="E371">
        <f>E$14*(10-lgd*COUNTIF(Defaults!$AI371:$AR371,"&lt;="&amp;E$17))</f>
        <v>1.5</v>
      </c>
      <c r="F371">
        <f>F$14*(10-lgd*COUNTIF(Defaults!$AI371:$AR371,"&lt;="&amp;F$17))</f>
        <v>1.5</v>
      </c>
      <c r="G371">
        <f>G$14*(10-lgd*COUNTIF(Defaults!$AI371:$AR371,"&lt;="&amp;G$17))</f>
        <v>1.5</v>
      </c>
      <c r="H371">
        <f>H$14*(10-lgd*COUNTIF(Defaults!$AI371:$AR371,"&lt;="&amp;H$17))</f>
        <v>1.5</v>
      </c>
      <c r="I371">
        <f>I$14*(10-lgd*COUNTIF(Defaults!$AI371:$AR371,"&lt;="&amp;I$17))</f>
        <v>1.5</v>
      </c>
      <c r="J371">
        <f>J$14*(10-lgd*COUNTIF(Defaults!$AI371:$AR371,"&lt;="&amp;J$17))</f>
        <v>1.5</v>
      </c>
      <c r="K371">
        <f>K$14*(10-lgd*COUNTIF(Defaults!$AI371:$AR371,"&lt;="&amp;K$17))</f>
        <v>1.5</v>
      </c>
      <c r="L371">
        <f>L$14*(10-lgd*COUNTIF(Defaults!$AI371:$AR371,"&lt;="&amp;L$17))</f>
        <v>1.5</v>
      </c>
      <c r="M371">
        <f>M$14*(10-lgd*COUNTIF(Defaults!$AI371:$AR371,"&lt;="&amp;M$17))</f>
        <v>1.5</v>
      </c>
      <c r="N371">
        <f>N$14*(10-lgd*COUNTIF(Defaults!$AI371:$AR371,"&lt;="&amp;N$17))</f>
        <v>1.5</v>
      </c>
      <c r="O371">
        <f>O$14*(10-lgd*COUNTIF(Defaults!$AI371:$AR371,"&lt;="&amp;O$17))</f>
        <v>1.5</v>
      </c>
      <c r="P371">
        <f>P$14*(10-lgd*COUNTIF(Defaults!$AI371:$AR371,"&lt;="&amp;P$17))</f>
        <v>1.5</v>
      </c>
      <c r="Q371">
        <f>Q$14*(10-lgd*COUNTIF(Defaults!$AI371:$AR371,"&lt;="&amp;Q$17))</f>
        <v>1.5</v>
      </c>
      <c r="R371">
        <f>R$14*(10-lgd*COUNTIF(Defaults!$AI371:$AR371,"&lt;="&amp;R$17))</f>
        <v>1.5</v>
      </c>
      <c r="S371">
        <f>S$14*(10-lgd*COUNTIF(Defaults!$AI371:$AR371,"&lt;="&amp;S$17))</f>
        <v>1.5</v>
      </c>
      <c r="T371">
        <f>T$14*(10-lgd*COUNTIF(Defaults!$AI371:$AR371,"&lt;="&amp;T$17))</f>
        <v>1.5</v>
      </c>
      <c r="U371">
        <f>U$14*(10-lgd*COUNTIF(Defaults!$AI371:$AR371,"&lt;="&amp;U$17))</f>
        <v>101.5</v>
      </c>
      <c r="W371">
        <f t="shared" si="330"/>
        <v>0.1</v>
      </c>
      <c r="X371">
        <f t="shared" si="331"/>
        <v>0.1</v>
      </c>
      <c r="Y371">
        <f t="shared" si="332"/>
        <v>0.1</v>
      </c>
      <c r="Z371">
        <f t="shared" si="333"/>
        <v>0.1</v>
      </c>
      <c r="AA371">
        <f t="shared" si="334"/>
        <v>0.1</v>
      </c>
      <c r="AB371">
        <f t="shared" si="335"/>
        <v>0.1</v>
      </c>
      <c r="AC371">
        <f t="shared" si="336"/>
        <v>0.1</v>
      </c>
      <c r="AD371">
        <f t="shared" si="337"/>
        <v>0.1</v>
      </c>
      <c r="AE371">
        <f t="shared" si="338"/>
        <v>0.1</v>
      </c>
      <c r="AF371">
        <f t="shared" si="339"/>
        <v>0.1</v>
      </c>
      <c r="AG371">
        <f t="shared" si="340"/>
        <v>0.1</v>
      </c>
      <c r="AH371">
        <f t="shared" si="341"/>
        <v>0.1</v>
      </c>
      <c r="AI371">
        <f t="shared" si="342"/>
        <v>0.1</v>
      </c>
      <c r="AJ371">
        <f t="shared" si="343"/>
        <v>0.1</v>
      </c>
      <c r="AK371">
        <f t="shared" si="344"/>
        <v>0.1</v>
      </c>
      <c r="AL371">
        <f t="shared" si="345"/>
        <v>0.1</v>
      </c>
      <c r="AM371">
        <f t="shared" si="346"/>
        <v>0.1</v>
      </c>
      <c r="AN371">
        <f t="shared" si="347"/>
        <v>0.1</v>
      </c>
      <c r="AO371">
        <f t="shared" si="348"/>
        <v>0.1</v>
      </c>
      <c r="AP371">
        <f t="shared" si="349"/>
        <v>20.100000000000001</v>
      </c>
      <c r="AR371">
        <f t="shared" si="350"/>
        <v>0.1</v>
      </c>
      <c r="AS371">
        <f t="shared" si="351"/>
        <v>0.1</v>
      </c>
      <c r="AT371">
        <f t="shared" si="352"/>
        <v>0.1</v>
      </c>
      <c r="AU371">
        <f t="shared" si="353"/>
        <v>0.1</v>
      </c>
      <c r="AV371">
        <f t="shared" si="354"/>
        <v>0.1</v>
      </c>
      <c r="AW371">
        <f t="shared" si="355"/>
        <v>0.1</v>
      </c>
      <c r="AX371">
        <f t="shared" si="356"/>
        <v>0.1</v>
      </c>
      <c r="AY371">
        <f t="shared" si="357"/>
        <v>0.1</v>
      </c>
      <c r="AZ371">
        <f t="shared" si="358"/>
        <v>0.1</v>
      </c>
      <c r="BA371">
        <f t="shared" si="359"/>
        <v>0.1</v>
      </c>
      <c r="BB371">
        <f t="shared" si="360"/>
        <v>0.1</v>
      </c>
      <c r="BC371">
        <f t="shared" si="361"/>
        <v>0.1</v>
      </c>
      <c r="BD371">
        <f t="shared" si="362"/>
        <v>0.1</v>
      </c>
      <c r="BE371">
        <f t="shared" si="363"/>
        <v>0.1</v>
      </c>
      <c r="BF371">
        <f t="shared" si="364"/>
        <v>0.1</v>
      </c>
      <c r="BG371">
        <f t="shared" si="365"/>
        <v>0.1</v>
      </c>
      <c r="BH371">
        <f t="shared" si="366"/>
        <v>0.1</v>
      </c>
      <c r="BI371">
        <f t="shared" si="367"/>
        <v>0.1</v>
      </c>
      <c r="BJ371">
        <f t="shared" si="368"/>
        <v>0.1</v>
      </c>
      <c r="BK371">
        <f t="shared" si="369"/>
        <v>10.1</v>
      </c>
      <c r="BM371">
        <f t="shared" si="370"/>
        <v>1.2999999999999998</v>
      </c>
      <c r="BN371">
        <f t="shared" si="371"/>
        <v>1.2999999999999998</v>
      </c>
      <c r="BO371">
        <f t="shared" si="372"/>
        <v>1.2999999999999998</v>
      </c>
      <c r="BP371">
        <f t="shared" si="373"/>
        <v>1.2999999999999998</v>
      </c>
      <c r="BQ371">
        <f t="shared" si="374"/>
        <v>1.2999999999999998</v>
      </c>
      <c r="BR371">
        <f t="shared" si="375"/>
        <v>1.2999999999999998</v>
      </c>
      <c r="BS371">
        <f t="shared" si="376"/>
        <v>1.2999999999999998</v>
      </c>
      <c r="BT371">
        <f t="shared" si="377"/>
        <v>1.2999999999999998</v>
      </c>
      <c r="BU371">
        <f t="shared" si="378"/>
        <v>1.2999999999999998</v>
      </c>
      <c r="BV371">
        <f t="shared" si="379"/>
        <v>1.2999999999999998</v>
      </c>
      <c r="BW371">
        <f t="shared" si="380"/>
        <v>1.2999999999999998</v>
      </c>
      <c r="BX371">
        <f t="shared" si="381"/>
        <v>1.2999999999999998</v>
      </c>
      <c r="BY371">
        <f t="shared" si="382"/>
        <v>1.2999999999999998</v>
      </c>
      <c r="BZ371">
        <f t="shared" si="383"/>
        <v>1.2999999999999998</v>
      </c>
      <c r="CA371">
        <f t="shared" si="384"/>
        <v>1.2999999999999998</v>
      </c>
      <c r="CB371">
        <f t="shared" si="385"/>
        <v>1.2999999999999998</v>
      </c>
      <c r="CC371">
        <f t="shared" si="386"/>
        <v>1.2999999999999998</v>
      </c>
      <c r="CD371">
        <f t="shared" si="387"/>
        <v>1.2999999999999998</v>
      </c>
      <c r="CE371">
        <f t="shared" si="388"/>
        <v>1.2999999999999998</v>
      </c>
      <c r="CF371">
        <f t="shared" si="389"/>
        <v>71.300000000000011</v>
      </c>
      <c r="CH371">
        <f t="shared" si="390"/>
        <v>130</v>
      </c>
      <c r="CI371">
        <f t="shared" si="391"/>
        <v>22.000000000000004</v>
      </c>
      <c r="CJ371">
        <f t="shared" si="392"/>
        <v>12</v>
      </c>
      <c r="CK371">
        <f t="shared" si="393"/>
        <v>96.000000000000014</v>
      </c>
      <c r="CL371">
        <f t="shared" si="394"/>
        <v>0</v>
      </c>
      <c r="CM371">
        <f t="shared" si="395"/>
        <v>0</v>
      </c>
    </row>
    <row r="372" spans="1:91" x14ac:dyDescent="0.2">
      <c r="A372">
        <v>355</v>
      </c>
      <c r="B372">
        <f>B$14*(10-lgd*COUNTIF(Defaults!$AI372:$AR372,"&lt;="&amp;B$17))</f>
        <v>1.5</v>
      </c>
      <c r="C372">
        <f>C$14*(10-lgd*COUNTIF(Defaults!$AI372:$AR372,"&lt;="&amp;C$17))</f>
        <v>1.5</v>
      </c>
      <c r="D372">
        <f>D$14*(10-lgd*COUNTIF(Defaults!$AI372:$AR372,"&lt;="&amp;D$17))</f>
        <v>1.5</v>
      </c>
      <c r="E372">
        <f>E$14*(10-lgd*COUNTIF(Defaults!$AI372:$AR372,"&lt;="&amp;E$17))</f>
        <v>1.5</v>
      </c>
      <c r="F372">
        <f>F$14*(10-lgd*COUNTIF(Defaults!$AI372:$AR372,"&lt;="&amp;F$17))</f>
        <v>1.5</v>
      </c>
      <c r="G372">
        <f>G$14*(10-lgd*COUNTIF(Defaults!$AI372:$AR372,"&lt;="&amp;G$17))</f>
        <v>1.5</v>
      </c>
      <c r="H372">
        <f>H$14*(10-lgd*COUNTIF(Defaults!$AI372:$AR372,"&lt;="&amp;H$17))</f>
        <v>1.5</v>
      </c>
      <c r="I372">
        <f>I$14*(10-lgd*COUNTIF(Defaults!$AI372:$AR372,"&lt;="&amp;I$17))</f>
        <v>1.5</v>
      </c>
      <c r="J372">
        <f>J$14*(10-lgd*COUNTIF(Defaults!$AI372:$AR372,"&lt;="&amp;J$17))</f>
        <v>1.5</v>
      </c>
      <c r="K372">
        <f>K$14*(10-lgd*COUNTIF(Defaults!$AI372:$AR372,"&lt;="&amp;K$17))</f>
        <v>1.5</v>
      </c>
      <c r="L372">
        <f>L$14*(10-lgd*COUNTIF(Defaults!$AI372:$AR372,"&lt;="&amp;L$17))</f>
        <v>1.5</v>
      </c>
      <c r="M372">
        <f>M$14*(10-lgd*COUNTIF(Defaults!$AI372:$AR372,"&lt;="&amp;M$17))</f>
        <v>1.5</v>
      </c>
      <c r="N372">
        <f>N$14*(10-lgd*COUNTIF(Defaults!$AI372:$AR372,"&lt;="&amp;N$17))</f>
        <v>1.5</v>
      </c>
      <c r="O372">
        <f>O$14*(10-lgd*COUNTIF(Defaults!$AI372:$AR372,"&lt;="&amp;O$17))</f>
        <v>1.5</v>
      </c>
      <c r="P372">
        <f>P$14*(10-lgd*COUNTIF(Defaults!$AI372:$AR372,"&lt;="&amp;P$17))</f>
        <v>1.41</v>
      </c>
      <c r="Q372">
        <f>Q$14*(10-lgd*COUNTIF(Defaults!$AI372:$AR372,"&lt;="&amp;Q$17))</f>
        <v>1.41</v>
      </c>
      <c r="R372">
        <f>R$14*(10-lgd*COUNTIF(Defaults!$AI372:$AR372,"&lt;="&amp;R$17))</f>
        <v>1.41</v>
      </c>
      <c r="S372">
        <f>S$14*(10-lgd*COUNTIF(Defaults!$AI372:$AR372,"&lt;="&amp;S$17))</f>
        <v>1.41</v>
      </c>
      <c r="T372">
        <f>T$14*(10-lgd*COUNTIF(Defaults!$AI372:$AR372,"&lt;="&amp;T$17))</f>
        <v>1.41</v>
      </c>
      <c r="U372">
        <f>U$14*(10-lgd*COUNTIF(Defaults!$AI372:$AR372,"&lt;="&amp;U$17))</f>
        <v>95.410000000000011</v>
      </c>
      <c r="W372">
        <f t="shared" si="330"/>
        <v>0.1</v>
      </c>
      <c r="X372">
        <f t="shared" si="331"/>
        <v>0.1</v>
      </c>
      <c r="Y372">
        <f t="shared" si="332"/>
        <v>0.1</v>
      </c>
      <c r="Z372">
        <f t="shared" si="333"/>
        <v>0.1</v>
      </c>
      <c r="AA372">
        <f t="shared" si="334"/>
        <v>0.1</v>
      </c>
      <c r="AB372">
        <f t="shared" si="335"/>
        <v>0.1</v>
      </c>
      <c r="AC372">
        <f t="shared" si="336"/>
        <v>0.1</v>
      </c>
      <c r="AD372">
        <f t="shared" si="337"/>
        <v>0.1</v>
      </c>
      <c r="AE372">
        <f t="shared" si="338"/>
        <v>0.1</v>
      </c>
      <c r="AF372">
        <f t="shared" si="339"/>
        <v>0.1</v>
      </c>
      <c r="AG372">
        <f t="shared" si="340"/>
        <v>0.1</v>
      </c>
      <c r="AH372">
        <f t="shared" si="341"/>
        <v>0.1</v>
      </c>
      <c r="AI372">
        <f t="shared" si="342"/>
        <v>0.1</v>
      </c>
      <c r="AJ372">
        <f t="shared" si="343"/>
        <v>0.1</v>
      </c>
      <c r="AK372">
        <f t="shared" si="344"/>
        <v>0.1</v>
      </c>
      <c r="AL372">
        <f t="shared" si="345"/>
        <v>0.1</v>
      </c>
      <c r="AM372">
        <f t="shared" si="346"/>
        <v>0.1</v>
      </c>
      <c r="AN372">
        <f t="shared" si="347"/>
        <v>0.1</v>
      </c>
      <c r="AO372">
        <f t="shared" si="348"/>
        <v>0.1</v>
      </c>
      <c r="AP372">
        <f t="shared" si="349"/>
        <v>20.100000000000001</v>
      </c>
      <c r="AR372">
        <f t="shared" si="350"/>
        <v>0.1</v>
      </c>
      <c r="AS372">
        <f t="shared" si="351"/>
        <v>0.1</v>
      </c>
      <c r="AT372">
        <f t="shared" si="352"/>
        <v>0.1</v>
      </c>
      <c r="AU372">
        <f t="shared" si="353"/>
        <v>0.1</v>
      </c>
      <c r="AV372">
        <f t="shared" si="354"/>
        <v>0.1</v>
      </c>
      <c r="AW372">
        <f t="shared" si="355"/>
        <v>0.1</v>
      </c>
      <c r="AX372">
        <f t="shared" si="356"/>
        <v>0.1</v>
      </c>
      <c r="AY372">
        <f t="shared" si="357"/>
        <v>0.1</v>
      </c>
      <c r="AZ372">
        <f t="shared" si="358"/>
        <v>0.1</v>
      </c>
      <c r="BA372">
        <f t="shared" si="359"/>
        <v>0.1</v>
      </c>
      <c r="BB372">
        <f t="shared" si="360"/>
        <v>0.1</v>
      </c>
      <c r="BC372">
        <f t="shared" si="361"/>
        <v>0.1</v>
      </c>
      <c r="BD372">
        <f t="shared" si="362"/>
        <v>0.1</v>
      </c>
      <c r="BE372">
        <f t="shared" si="363"/>
        <v>0.1</v>
      </c>
      <c r="BF372">
        <f t="shared" si="364"/>
        <v>0.1</v>
      </c>
      <c r="BG372">
        <f t="shared" si="365"/>
        <v>0.1</v>
      </c>
      <c r="BH372">
        <f t="shared" si="366"/>
        <v>0.1</v>
      </c>
      <c r="BI372">
        <f t="shared" si="367"/>
        <v>0.1</v>
      </c>
      <c r="BJ372">
        <f t="shared" si="368"/>
        <v>0.1</v>
      </c>
      <c r="BK372">
        <f t="shared" si="369"/>
        <v>10.1</v>
      </c>
      <c r="BM372">
        <f t="shared" si="370"/>
        <v>1.2999999999999998</v>
      </c>
      <c r="BN372">
        <f t="shared" si="371"/>
        <v>1.2999999999999998</v>
      </c>
      <c r="BO372">
        <f t="shared" si="372"/>
        <v>1.2999999999999998</v>
      </c>
      <c r="BP372">
        <f t="shared" si="373"/>
        <v>1.2999999999999998</v>
      </c>
      <c r="BQ372">
        <f t="shared" si="374"/>
        <v>1.2999999999999998</v>
      </c>
      <c r="BR372">
        <f t="shared" si="375"/>
        <v>1.2999999999999998</v>
      </c>
      <c r="BS372">
        <f t="shared" si="376"/>
        <v>1.2999999999999998</v>
      </c>
      <c r="BT372">
        <f t="shared" si="377"/>
        <v>1.2999999999999998</v>
      </c>
      <c r="BU372">
        <f t="shared" si="378"/>
        <v>1.2999999999999998</v>
      </c>
      <c r="BV372">
        <f t="shared" si="379"/>
        <v>1.2999999999999998</v>
      </c>
      <c r="BW372">
        <f t="shared" si="380"/>
        <v>1.2999999999999998</v>
      </c>
      <c r="BX372">
        <f t="shared" si="381"/>
        <v>1.2999999999999998</v>
      </c>
      <c r="BY372">
        <f t="shared" si="382"/>
        <v>1.2999999999999998</v>
      </c>
      <c r="BZ372">
        <f t="shared" si="383"/>
        <v>1.2999999999999998</v>
      </c>
      <c r="CA372">
        <f t="shared" si="384"/>
        <v>1.2099999999999997</v>
      </c>
      <c r="CB372">
        <f t="shared" si="385"/>
        <v>1.2099999999999997</v>
      </c>
      <c r="CC372">
        <f t="shared" si="386"/>
        <v>1.2099999999999997</v>
      </c>
      <c r="CD372">
        <f t="shared" si="387"/>
        <v>1.2099999999999997</v>
      </c>
      <c r="CE372">
        <f t="shared" si="388"/>
        <v>1.2099999999999997</v>
      </c>
      <c r="CF372">
        <f t="shared" si="389"/>
        <v>65.210000000000008</v>
      </c>
      <c r="CH372">
        <f t="shared" si="390"/>
        <v>123.46000000000001</v>
      </c>
      <c r="CI372">
        <f t="shared" si="391"/>
        <v>22.000000000000004</v>
      </c>
      <c r="CJ372">
        <f t="shared" si="392"/>
        <v>12</v>
      </c>
      <c r="CK372">
        <f t="shared" si="393"/>
        <v>89.460000000000008</v>
      </c>
      <c r="CL372">
        <f t="shared" si="394"/>
        <v>0</v>
      </c>
      <c r="CM372">
        <f t="shared" si="395"/>
        <v>0</v>
      </c>
    </row>
    <row r="373" spans="1:91" x14ac:dyDescent="0.2">
      <c r="A373">
        <v>356</v>
      </c>
      <c r="B373">
        <f>B$14*(10-lgd*COUNTIF(Defaults!$AI373:$AR373,"&lt;="&amp;B$17))</f>
        <v>1.5</v>
      </c>
      <c r="C373">
        <f>C$14*(10-lgd*COUNTIF(Defaults!$AI373:$AR373,"&lt;="&amp;C$17))</f>
        <v>1.5</v>
      </c>
      <c r="D373">
        <f>D$14*(10-lgd*COUNTIF(Defaults!$AI373:$AR373,"&lt;="&amp;D$17))</f>
        <v>1.5</v>
      </c>
      <c r="E373">
        <f>E$14*(10-lgd*COUNTIF(Defaults!$AI373:$AR373,"&lt;="&amp;E$17))</f>
        <v>1.5</v>
      </c>
      <c r="F373">
        <f>F$14*(10-lgd*COUNTIF(Defaults!$AI373:$AR373,"&lt;="&amp;F$17))</f>
        <v>1.5</v>
      </c>
      <c r="G373">
        <f>G$14*(10-lgd*COUNTIF(Defaults!$AI373:$AR373,"&lt;="&amp;G$17))</f>
        <v>1.5</v>
      </c>
      <c r="H373">
        <f>H$14*(10-lgd*COUNTIF(Defaults!$AI373:$AR373,"&lt;="&amp;H$17))</f>
        <v>1.5</v>
      </c>
      <c r="I373">
        <f>I$14*(10-lgd*COUNTIF(Defaults!$AI373:$AR373,"&lt;="&amp;I$17))</f>
        <v>1.5</v>
      </c>
      <c r="J373">
        <f>J$14*(10-lgd*COUNTIF(Defaults!$AI373:$AR373,"&lt;="&amp;J$17))</f>
        <v>1.5</v>
      </c>
      <c r="K373">
        <f>K$14*(10-lgd*COUNTIF(Defaults!$AI373:$AR373,"&lt;="&amp;K$17))</f>
        <v>1.5</v>
      </c>
      <c r="L373">
        <f>L$14*(10-lgd*COUNTIF(Defaults!$AI373:$AR373,"&lt;="&amp;L$17))</f>
        <v>1.5</v>
      </c>
      <c r="M373">
        <f>M$14*(10-lgd*COUNTIF(Defaults!$AI373:$AR373,"&lt;="&amp;M$17))</f>
        <v>1.5</v>
      </c>
      <c r="N373">
        <f>N$14*(10-lgd*COUNTIF(Defaults!$AI373:$AR373,"&lt;="&amp;N$17))</f>
        <v>1.5</v>
      </c>
      <c r="O373">
        <f>O$14*(10-lgd*COUNTIF(Defaults!$AI373:$AR373,"&lt;="&amp;O$17))</f>
        <v>1.5</v>
      </c>
      <c r="P373">
        <f>P$14*(10-lgd*COUNTIF(Defaults!$AI373:$AR373,"&lt;="&amp;P$17))</f>
        <v>1.5</v>
      </c>
      <c r="Q373">
        <f>Q$14*(10-lgd*COUNTIF(Defaults!$AI373:$AR373,"&lt;="&amp;Q$17))</f>
        <v>1.41</v>
      </c>
      <c r="R373">
        <f>R$14*(10-lgd*COUNTIF(Defaults!$AI373:$AR373,"&lt;="&amp;R$17))</f>
        <v>1.41</v>
      </c>
      <c r="S373">
        <f>S$14*(10-lgd*COUNTIF(Defaults!$AI373:$AR373,"&lt;="&amp;S$17))</f>
        <v>1.41</v>
      </c>
      <c r="T373">
        <f>T$14*(10-lgd*COUNTIF(Defaults!$AI373:$AR373,"&lt;="&amp;T$17))</f>
        <v>1.41</v>
      </c>
      <c r="U373">
        <f>U$14*(10-lgd*COUNTIF(Defaults!$AI373:$AR373,"&lt;="&amp;U$17))</f>
        <v>95.410000000000011</v>
      </c>
      <c r="W373">
        <f t="shared" si="330"/>
        <v>0.1</v>
      </c>
      <c r="X373">
        <f t="shared" si="331"/>
        <v>0.1</v>
      </c>
      <c r="Y373">
        <f t="shared" si="332"/>
        <v>0.1</v>
      </c>
      <c r="Z373">
        <f t="shared" si="333"/>
        <v>0.1</v>
      </c>
      <c r="AA373">
        <f t="shared" si="334"/>
        <v>0.1</v>
      </c>
      <c r="AB373">
        <f t="shared" si="335"/>
        <v>0.1</v>
      </c>
      <c r="AC373">
        <f t="shared" si="336"/>
        <v>0.1</v>
      </c>
      <c r="AD373">
        <f t="shared" si="337"/>
        <v>0.1</v>
      </c>
      <c r="AE373">
        <f t="shared" si="338"/>
        <v>0.1</v>
      </c>
      <c r="AF373">
        <f t="shared" si="339"/>
        <v>0.1</v>
      </c>
      <c r="AG373">
        <f t="shared" si="340"/>
        <v>0.1</v>
      </c>
      <c r="AH373">
        <f t="shared" si="341"/>
        <v>0.1</v>
      </c>
      <c r="AI373">
        <f t="shared" si="342"/>
        <v>0.1</v>
      </c>
      <c r="AJ373">
        <f t="shared" si="343"/>
        <v>0.1</v>
      </c>
      <c r="AK373">
        <f t="shared" si="344"/>
        <v>0.1</v>
      </c>
      <c r="AL373">
        <f t="shared" si="345"/>
        <v>0.1</v>
      </c>
      <c r="AM373">
        <f t="shared" si="346"/>
        <v>0.1</v>
      </c>
      <c r="AN373">
        <f t="shared" si="347"/>
        <v>0.1</v>
      </c>
      <c r="AO373">
        <f t="shared" si="348"/>
        <v>0.1</v>
      </c>
      <c r="AP373">
        <f t="shared" si="349"/>
        <v>20.100000000000001</v>
      </c>
      <c r="AR373">
        <f t="shared" si="350"/>
        <v>0.1</v>
      </c>
      <c r="AS373">
        <f t="shared" si="351"/>
        <v>0.1</v>
      </c>
      <c r="AT373">
        <f t="shared" si="352"/>
        <v>0.1</v>
      </c>
      <c r="AU373">
        <f t="shared" si="353"/>
        <v>0.1</v>
      </c>
      <c r="AV373">
        <f t="shared" si="354"/>
        <v>0.1</v>
      </c>
      <c r="AW373">
        <f t="shared" si="355"/>
        <v>0.1</v>
      </c>
      <c r="AX373">
        <f t="shared" si="356"/>
        <v>0.1</v>
      </c>
      <c r="AY373">
        <f t="shared" si="357"/>
        <v>0.1</v>
      </c>
      <c r="AZ373">
        <f t="shared" si="358"/>
        <v>0.1</v>
      </c>
      <c r="BA373">
        <f t="shared" si="359"/>
        <v>0.1</v>
      </c>
      <c r="BB373">
        <f t="shared" si="360"/>
        <v>0.1</v>
      </c>
      <c r="BC373">
        <f t="shared" si="361"/>
        <v>0.1</v>
      </c>
      <c r="BD373">
        <f t="shared" si="362"/>
        <v>0.1</v>
      </c>
      <c r="BE373">
        <f t="shared" si="363"/>
        <v>0.1</v>
      </c>
      <c r="BF373">
        <f t="shared" si="364"/>
        <v>0.1</v>
      </c>
      <c r="BG373">
        <f t="shared" si="365"/>
        <v>0.1</v>
      </c>
      <c r="BH373">
        <f t="shared" si="366"/>
        <v>0.1</v>
      </c>
      <c r="BI373">
        <f t="shared" si="367"/>
        <v>0.1</v>
      </c>
      <c r="BJ373">
        <f t="shared" si="368"/>
        <v>0.1</v>
      </c>
      <c r="BK373">
        <f t="shared" si="369"/>
        <v>10.1</v>
      </c>
      <c r="BM373">
        <f t="shared" si="370"/>
        <v>1.2999999999999998</v>
      </c>
      <c r="BN373">
        <f t="shared" si="371"/>
        <v>1.2999999999999998</v>
      </c>
      <c r="BO373">
        <f t="shared" si="372"/>
        <v>1.2999999999999998</v>
      </c>
      <c r="BP373">
        <f t="shared" si="373"/>
        <v>1.2999999999999998</v>
      </c>
      <c r="BQ373">
        <f t="shared" si="374"/>
        <v>1.2999999999999998</v>
      </c>
      <c r="BR373">
        <f t="shared" si="375"/>
        <v>1.2999999999999998</v>
      </c>
      <c r="BS373">
        <f t="shared" si="376"/>
        <v>1.2999999999999998</v>
      </c>
      <c r="BT373">
        <f t="shared" si="377"/>
        <v>1.2999999999999998</v>
      </c>
      <c r="BU373">
        <f t="shared" si="378"/>
        <v>1.2999999999999998</v>
      </c>
      <c r="BV373">
        <f t="shared" si="379"/>
        <v>1.2999999999999998</v>
      </c>
      <c r="BW373">
        <f t="shared" si="380"/>
        <v>1.2999999999999998</v>
      </c>
      <c r="BX373">
        <f t="shared" si="381"/>
        <v>1.2999999999999998</v>
      </c>
      <c r="BY373">
        <f t="shared" si="382"/>
        <v>1.2999999999999998</v>
      </c>
      <c r="BZ373">
        <f t="shared" si="383"/>
        <v>1.2999999999999998</v>
      </c>
      <c r="CA373">
        <f t="shared" si="384"/>
        <v>1.2999999999999998</v>
      </c>
      <c r="CB373">
        <f t="shared" si="385"/>
        <v>1.2099999999999997</v>
      </c>
      <c r="CC373">
        <f t="shared" si="386"/>
        <v>1.2099999999999997</v>
      </c>
      <c r="CD373">
        <f t="shared" si="387"/>
        <v>1.2099999999999997</v>
      </c>
      <c r="CE373">
        <f t="shared" si="388"/>
        <v>1.2099999999999997</v>
      </c>
      <c r="CF373">
        <f t="shared" si="389"/>
        <v>65.210000000000008</v>
      </c>
      <c r="CH373">
        <f t="shared" si="390"/>
        <v>123.55000000000001</v>
      </c>
      <c r="CI373">
        <f t="shared" si="391"/>
        <v>22.000000000000004</v>
      </c>
      <c r="CJ373">
        <f t="shared" si="392"/>
        <v>12</v>
      </c>
      <c r="CK373">
        <f t="shared" si="393"/>
        <v>89.550000000000011</v>
      </c>
      <c r="CL373">
        <f t="shared" si="394"/>
        <v>0</v>
      </c>
      <c r="CM373">
        <f t="shared" si="395"/>
        <v>0</v>
      </c>
    </row>
    <row r="374" spans="1:91" x14ac:dyDescent="0.2">
      <c r="A374">
        <v>357</v>
      </c>
      <c r="B374">
        <f>B$14*(10-lgd*COUNTIF(Defaults!$AI374:$AR374,"&lt;="&amp;B$17))</f>
        <v>1.5</v>
      </c>
      <c r="C374">
        <f>C$14*(10-lgd*COUNTIF(Defaults!$AI374:$AR374,"&lt;="&amp;C$17))</f>
        <v>1.5</v>
      </c>
      <c r="D374">
        <f>D$14*(10-lgd*COUNTIF(Defaults!$AI374:$AR374,"&lt;="&amp;D$17))</f>
        <v>1.5</v>
      </c>
      <c r="E374">
        <f>E$14*(10-lgd*COUNTIF(Defaults!$AI374:$AR374,"&lt;="&amp;E$17))</f>
        <v>1.5</v>
      </c>
      <c r="F374">
        <f>F$14*(10-lgd*COUNTIF(Defaults!$AI374:$AR374,"&lt;="&amp;F$17))</f>
        <v>1.5</v>
      </c>
      <c r="G374">
        <f>G$14*(10-lgd*COUNTIF(Defaults!$AI374:$AR374,"&lt;="&amp;G$17))</f>
        <v>1.5</v>
      </c>
      <c r="H374">
        <f>H$14*(10-lgd*COUNTIF(Defaults!$AI374:$AR374,"&lt;="&amp;H$17))</f>
        <v>1.5</v>
      </c>
      <c r="I374">
        <f>I$14*(10-lgd*COUNTIF(Defaults!$AI374:$AR374,"&lt;="&amp;I$17))</f>
        <v>1.5</v>
      </c>
      <c r="J374">
        <f>J$14*(10-lgd*COUNTIF(Defaults!$AI374:$AR374,"&lt;="&amp;J$17))</f>
        <v>1.5</v>
      </c>
      <c r="K374">
        <f>K$14*(10-lgd*COUNTIF(Defaults!$AI374:$AR374,"&lt;="&amp;K$17))</f>
        <v>1.5</v>
      </c>
      <c r="L374">
        <f>L$14*(10-lgd*COUNTIF(Defaults!$AI374:$AR374,"&lt;="&amp;L$17))</f>
        <v>1.5</v>
      </c>
      <c r="M374">
        <f>M$14*(10-lgd*COUNTIF(Defaults!$AI374:$AR374,"&lt;="&amp;M$17))</f>
        <v>1.41</v>
      </c>
      <c r="N374">
        <f>N$14*(10-lgd*COUNTIF(Defaults!$AI374:$AR374,"&lt;="&amp;N$17))</f>
        <v>1.41</v>
      </c>
      <c r="O374">
        <f>O$14*(10-lgd*COUNTIF(Defaults!$AI374:$AR374,"&lt;="&amp;O$17))</f>
        <v>1.41</v>
      </c>
      <c r="P374">
        <f>P$14*(10-lgd*COUNTIF(Defaults!$AI374:$AR374,"&lt;="&amp;P$17))</f>
        <v>1.41</v>
      </c>
      <c r="Q374">
        <f>Q$14*(10-lgd*COUNTIF(Defaults!$AI374:$AR374,"&lt;="&amp;Q$17))</f>
        <v>1.41</v>
      </c>
      <c r="R374">
        <f>R$14*(10-lgd*COUNTIF(Defaults!$AI374:$AR374,"&lt;="&amp;R$17))</f>
        <v>1.32</v>
      </c>
      <c r="S374">
        <f>S$14*(10-lgd*COUNTIF(Defaults!$AI374:$AR374,"&lt;="&amp;S$17))</f>
        <v>1.32</v>
      </c>
      <c r="T374">
        <f>T$14*(10-lgd*COUNTIF(Defaults!$AI374:$AR374,"&lt;="&amp;T$17))</f>
        <v>1.32</v>
      </c>
      <c r="U374">
        <f>U$14*(10-lgd*COUNTIF(Defaults!$AI374:$AR374,"&lt;="&amp;U$17))</f>
        <v>89.320000000000007</v>
      </c>
      <c r="W374">
        <f t="shared" si="330"/>
        <v>0.1</v>
      </c>
      <c r="X374">
        <f t="shared" si="331"/>
        <v>0.1</v>
      </c>
      <c r="Y374">
        <f t="shared" si="332"/>
        <v>0.1</v>
      </c>
      <c r="Z374">
        <f t="shared" si="333"/>
        <v>0.1</v>
      </c>
      <c r="AA374">
        <f t="shared" si="334"/>
        <v>0.1</v>
      </c>
      <c r="AB374">
        <f t="shared" si="335"/>
        <v>0.1</v>
      </c>
      <c r="AC374">
        <f t="shared" si="336"/>
        <v>0.1</v>
      </c>
      <c r="AD374">
        <f t="shared" si="337"/>
        <v>0.1</v>
      </c>
      <c r="AE374">
        <f t="shared" si="338"/>
        <v>0.1</v>
      </c>
      <c r="AF374">
        <f t="shared" si="339"/>
        <v>0.1</v>
      </c>
      <c r="AG374">
        <f t="shared" si="340"/>
        <v>0.1</v>
      </c>
      <c r="AH374">
        <f t="shared" si="341"/>
        <v>0.1</v>
      </c>
      <c r="AI374">
        <f t="shared" si="342"/>
        <v>0.1</v>
      </c>
      <c r="AJ374">
        <f t="shared" si="343"/>
        <v>0.1</v>
      </c>
      <c r="AK374">
        <f t="shared" si="344"/>
        <v>0.1</v>
      </c>
      <c r="AL374">
        <f t="shared" si="345"/>
        <v>0.1</v>
      </c>
      <c r="AM374">
        <f t="shared" si="346"/>
        <v>0.1</v>
      </c>
      <c r="AN374">
        <f t="shared" si="347"/>
        <v>0.1</v>
      </c>
      <c r="AO374">
        <f t="shared" si="348"/>
        <v>0.1</v>
      </c>
      <c r="AP374">
        <f t="shared" si="349"/>
        <v>20.100000000000001</v>
      </c>
      <c r="AR374">
        <f t="shared" si="350"/>
        <v>0.1</v>
      </c>
      <c r="AS374">
        <f t="shared" si="351"/>
        <v>0.1</v>
      </c>
      <c r="AT374">
        <f t="shared" si="352"/>
        <v>0.1</v>
      </c>
      <c r="AU374">
        <f t="shared" si="353"/>
        <v>0.1</v>
      </c>
      <c r="AV374">
        <f t="shared" si="354"/>
        <v>0.1</v>
      </c>
      <c r="AW374">
        <f t="shared" si="355"/>
        <v>0.1</v>
      </c>
      <c r="AX374">
        <f t="shared" si="356"/>
        <v>0.1</v>
      </c>
      <c r="AY374">
        <f t="shared" si="357"/>
        <v>0.1</v>
      </c>
      <c r="AZ374">
        <f t="shared" si="358"/>
        <v>0.1</v>
      </c>
      <c r="BA374">
        <f t="shared" si="359"/>
        <v>0.1</v>
      </c>
      <c r="BB374">
        <f t="shared" si="360"/>
        <v>0.1</v>
      </c>
      <c r="BC374">
        <f t="shared" si="361"/>
        <v>0.1</v>
      </c>
      <c r="BD374">
        <f t="shared" si="362"/>
        <v>0.1</v>
      </c>
      <c r="BE374">
        <f t="shared" si="363"/>
        <v>0.1</v>
      </c>
      <c r="BF374">
        <f t="shared" si="364"/>
        <v>0.1</v>
      </c>
      <c r="BG374">
        <f t="shared" si="365"/>
        <v>0.1</v>
      </c>
      <c r="BH374">
        <f t="shared" si="366"/>
        <v>0.1</v>
      </c>
      <c r="BI374">
        <f t="shared" si="367"/>
        <v>0.1</v>
      </c>
      <c r="BJ374">
        <f t="shared" si="368"/>
        <v>0.1</v>
      </c>
      <c r="BK374">
        <f t="shared" si="369"/>
        <v>10.1</v>
      </c>
      <c r="BM374">
        <f t="shared" si="370"/>
        <v>1.2999999999999998</v>
      </c>
      <c r="BN374">
        <f t="shared" si="371"/>
        <v>1.2999999999999998</v>
      </c>
      <c r="BO374">
        <f t="shared" si="372"/>
        <v>1.2999999999999998</v>
      </c>
      <c r="BP374">
        <f t="shared" si="373"/>
        <v>1.2999999999999998</v>
      </c>
      <c r="BQ374">
        <f t="shared" si="374"/>
        <v>1.2999999999999998</v>
      </c>
      <c r="BR374">
        <f t="shared" si="375"/>
        <v>1.2999999999999998</v>
      </c>
      <c r="BS374">
        <f t="shared" si="376"/>
        <v>1.2999999999999998</v>
      </c>
      <c r="BT374">
        <f t="shared" si="377"/>
        <v>1.2999999999999998</v>
      </c>
      <c r="BU374">
        <f t="shared" si="378"/>
        <v>1.2999999999999998</v>
      </c>
      <c r="BV374">
        <f t="shared" si="379"/>
        <v>1.2999999999999998</v>
      </c>
      <c r="BW374">
        <f t="shared" si="380"/>
        <v>1.2999999999999998</v>
      </c>
      <c r="BX374">
        <f t="shared" si="381"/>
        <v>1.2099999999999997</v>
      </c>
      <c r="BY374">
        <f t="shared" si="382"/>
        <v>1.2099999999999997</v>
      </c>
      <c r="BZ374">
        <f t="shared" si="383"/>
        <v>1.2099999999999997</v>
      </c>
      <c r="CA374">
        <f t="shared" si="384"/>
        <v>1.2099999999999997</v>
      </c>
      <c r="CB374">
        <f t="shared" si="385"/>
        <v>1.2099999999999997</v>
      </c>
      <c r="CC374">
        <f t="shared" si="386"/>
        <v>1.1199999999999999</v>
      </c>
      <c r="CD374">
        <f t="shared" si="387"/>
        <v>1.1199999999999999</v>
      </c>
      <c r="CE374">
        <f t="shared" si="388"/>
        <v>1.1199999999999999</v>
      </c>
      <c r="CF374">
        <f t="shared" si="389"/>
        <v>59.12</v>
      </c>
      <c r="CH374">
        <f t="shared" si="390"/>
        <v>116.83000000000001</v>
      </c>
      <c r="CI374">
        <f t="shared" si="391"/>
        <v>22.000000000000004</v>
      </c>
      <c r="CJ374">
        <f t="shared" si="392"/>
        <v>12</v>
      </c>
      <c r="CK374">
        <f t="shared" si="393"/>
        <v>82.83</v>
      </c>
      <c r="CL374">
        <f t="shared" si="394"/>
        <v>0</v>
      </c>
      <c r="CM374">
        <f t="shared" si="395"/>
        <v>0</v>
      </c>
    </row>
    <row r="375" spans="1:91" x14ac:dyDescent="0.2">
      <c r="A375">
        <v>358</v>
      </c>
      <c r="B375">
        <f>B$14*(10-lgd*COUNTIF(Defaults!$AI375:$AR375,"&lt;="&amp;B$17))</f>
        <v>1.5</v>
      </c>
      <c r="C375">
        <f>C$14*(10-lgd*COUNTIF(Defaults!$AI375:$AR375,"&lt;="&amp;C$17))</f>
        <v>1.41</v>
      </c>
      <c r="D375">
        <f>D$14*(10-lgd*COUNTIF(Defaults!$AI375:$AR375,"&lt;="&amp;D$17))</f>
        <v>1.41</v>
      </c>
      <c r="E375">
        <f>E$14*(10-lgd*COUNTIF(Defaults!$AI375:$AR375,"&lt;="&amp;E$17))</f>
        <v>1.32</v>
      </c>
      <c r="F375">
        <f>F$14*(10-lgd*COUNTIF(Defaults!$AI375:$AR375,"&lt;="&amp;F$17))</f>
        <v>1.32</v>
      </c>
      <c r="G375">
        <f>G$14*(10-lgd*COUNTIF(Defaults!$AI375:$AR375,"&lt;="&amp;G$17))</f>
        <v>1.2299999999999998</v>
      </c>
      <c r="H375">
        <f>H$14*(10-lgd*COUNTIF(Defaults!$AI375:$AR375,"&lt;="&amp;H$17))</f>
        <v>1.1399999999999999</v>
      </c>
      <c r="I375">
        <f>I$14*(10-lgd*COUNTIF(Defaults!$AI375:$AR375,"&lt;="&amp;I$17))</f>
        <v>1.1399999999999999</v>
      </c>
      <c r="J375">
        <f>J$14*(10-lgd*COUNTIF(Defaults!$AI375:$AR375,"&lt;="&amp;J$17))</f>
        <v>1.1399999999999999</v>
      </c>
      <c r="K375">
        <f>K$14*(10-lgd*COUNTIF(Defaults!$AI375:$AR375,"&lt;="&amp;K$17))</f>
        <v>1.1399999999999999</v>
      </c>
      <c r="L375">
        <f>L$14*(10-lgd*COUNTIF(Defaults!$AI375:$AR375,"&lt;="&amp;L$17))</f>
        <v>1.1399999999999999</v>
      </c>
      <c r="M375">
        <f>M$14*(10-lgd*COUNTIF(Defaults!$AI375:$AR375,"&lt;="&amp;M$17))</f>
        <v>1.1399999999999999</v>
      </c>
      <c r="N375">
        <f>N$14*(10-lgd*COUNTIF(Defaults!$AI375:$AR375,"&lt;="&amp;N$17))</f>
        <v>1.1399999999999999</v>
      </c>
      <c r="O375">
        <f>O$14*(10-lgd*COUNTIF(Defaults!$AI375:$AR375,"&lt;="&amp;O$17))</f>
        <v>1.1399999999999999</v>
      </c>
      <c r="P375">
        <f>P$14*(10-lgd*COUNTIF(Defaults!$AI375:$AR375,"&lt;="&amp;P$17))</f>
        <v>1.05</v>
      </c>
      <c r="Q375">
        <f>Q$14*(10-lgd*COUNTIF(Defaults!$AI375:$AR375,"&lt;="&amp;Q$17))</f>
        <v>1.05</v>
      </c>
      <c r="R375">
        <f>R$14*(10-lgd*COUNTIF(Defaults!$AI375:$AR375,"&lt;="&amp;R$17))</f>
        <v>1.05</v>
      </c>
      <c r="S375">
        <f>S$14*(10-lgd*COUNTIF(Defaults!$AI375:$AR375,"&lt;="&amp;S$17))</f>
        <v>1.05</v>
      </c>
      <c r="T375">
        <f>T$14*(10-lgd*COUNTIF(Defaults!$AI375:$AR375,"&lt;="&amp;T$17))</f>
        <v>1.05</v>
      </c>
      <c r="U375">
        <f>U$14*(10-lgd*COUNTIF(Defaults!$AI375:$AR375,"&lt;="&amp;U$17))</f>
        <v>71.05</v>
      </c>
      <c r="W375">
        <f t="shared" si="330"/>
        <v>0.1</v>
      </c>
      <c r="X375">
        <f t="shared" si="331"/>
        <v>0.1</v>
      </c>
      <c r="Y375">
        <f t="shared" si="332"/>
        <v>0.1</v>
      </c>
      <c r="Z375">
        <f t="shared" si="333"/>
        <v>0.1</v>
      </c>
      <c r="AA375">
        <f t="shared" si="334"/>
        <v>0.1</v>
      </c>
      <c r="AB375">
        <f t="shared" si="335"/>
        <v>0.1</v>
      </c>
      <c r="AC375">
        <f t="shared" si="336"/>
        <v>0.1</v>
      </c>
      <c r="AD375">
        <f t="shared" si="337"/>
        <v>0.1</v>
      </c>
      <c r="AE375">
        <f t="shared" si="338"/>
        <v>0.1</v>
      </c>
      <c r="AF375">
        <f t="shared" si="339"/>
        <v>0.1</v>
      </c>
      <c r="AG375">
        <f t="shared" si="340"/>
        <v>0.1</v>
      </c>
      <c r="AH375">
        <f t="shared" si="341"/>
        <v>0.1</v>
      </c>
      <c r="AI375">
        <f t="shared" si="342"/>
        <v>0.1</v>
      </c>
      <c r="AJ375">
        <f t="shared" si="343"/>
        <v>0.1</v>
      </c>
      <c r="AK375">
        <f t="shared" si="344"/>
        <v>0.1</v>
      </c>
      <c r="AL375">
        <f t="shared" si="345"/>
        <v>0.1</v>
      </c>
      <c r="AM375">
        <f t="shared" si="346"/>
        <v>0.1</v>
      </c>
      <c r="AN375">
        <f t="shared" si="347"/>
        <v>0.1</v>
      </c>
      <c r="AO375">
        <f t="shared" si="348"/>
        <v>0.1</v>
      </c>
      <c r="AP375">
        <f t="shared" si="349"/>
        <v>20.100000000000001</v>
      </c>
      <c r="AR375">
        <f t="shared" si="350"/>
        <v>0.1</v>
      </c>
      <c r="AS375">
        <f t="shared" si="351"/>
        <v>0.1</v>
      </c>
      <c r="AT375">
        <f t="shared" si="352"/>
        <v>0.1</v>
      </c>
      <c r="AU375">
        <f t="shared" si="353"/>
        <v>0.1</v>
      </c>
      <c r="AV375">
        <f t="shared" si="354"/>
        <v>0.1</v>
      </c>
      <c r="AW375">
        <f t="shared" si="355"/>
        <v>0.1</v>
      </c>
      <c r="AX375">
        <f t="shared" si="356"/>
        <v>0.1</v>
      </c>
      <c r="AY375">
        <f t="shared" si="357"/>
        <v>0.1</v>
      </c>
      <c r="AZ375">
        <f t="shared" si="358"/>
        <v>0.1</v>
      </c>
      <c r="BA375">
        <f t="shared" si="359"/>
        <v>0.1</v>
      </c>
      <c r="BB375">
        <f t="shared" si="360"/>
        <v>0.1</v>
      </c>
      <c r="BC375">
        <f t="shared" si="361"/>
        <v>0.1</v>
      </c>
      <c r="BD375">
        <f t="shared" si="362"/>
        <v>0.1</v>
      </c>
      <c r="BE375">
        <f t="shared" si="363"/>
        <v>0.1</v>
      </c>
      <c r="BF375">
        <f t="shared" si="364"/>
        <v>0.1</v>
      </c>
      <c r="BG375">
        <f t="shared" si="365"/>
        <v>0.1</v>
      </c>
      <c r="BH375">
        <f t="shared" si="366"/>
        <v>0.1</v>
      </c>
      <c r="BI375">
        <f t="shared" si="367"/>
        <v>0.1</v>
      </c>
      <c r="BJ375">
        <f t="shared" si="368"/>
        <v>0.1</v>
      </c>
      <c r="BK375">
        <f t="shared" si="369"/>
        <v>10.1</v>
      </c>
      <c r="BM375">
        <f t="shared" si="370"/>
        <v>1.2999999999999998</v>
      </c>
      <c r="BN375">
        <f t="shared" si="371"/>
        <v>1.2099999999999997</v>
      </c>
      <c r="BO375">
        <f t="shared" si="372"/>
        <v>1.2099999999999997</v>
      </c>
      <c r="BP375">
        <f t="shared" si="373"/>
        <v>1.1199999999999999</v>
      </c>
      <c r="BQ375">
        <f t="shared" si="374"/>
        <v>1.1199999999999999</v>
      </c>
      <c r="BR375">
        <f t="shared" si="375"/>
        <v>1.0299999999999996</v>
      </c>
      <c r="BS375">
        <f t="shared" si="376"/>
        <v>0.93999999999999984</v>
      </c>
      <c r="BT375">
        <f t="shared" si="377"/>
        <v>0.93999999999999984</v>
      </c>
      <c r="BU375">
        <f t="shared" si="378"/>
        <v>0.93999999999999984</v>
      </c>
      <c r="BV375">
        <f t="shared" si="379"/>
        <v>0.93999999999999984</v>
      </c>
      <c r="BW375">
        <f t="shared" si="380"/>
        <v>0.93999999999999984</v>
      </c>
      <c r="BX375">
        <f t="shared" si="381"/>
        <v>0.93999999999999984</v>
      </c>
      <c r="BY375">
        <f t="shared" si="382"/>
        <v>0.93999999999999984</v>
      </c>
      <c r="BZ375">
        <f t="shared" si="383"/>
        <v>0.93999999999999984</v>
      </c>
      <c r="CA375">
        <f t="shared" si="384"/>
        <v>0.85000000000000009</v>
      </c>
      <c r="CB375">
        <f t="shared" si="385"/>
        <v>0.85000000000000009</v>
      </c>
      <c r="CC375">
        <f t="shared" si="386"/>
        <v>0.85000000000000009</v>
      </c>
      <c r="CD375">
        <f t="shared" si="387"/>
        <v>0.85000000000000009</v>
      </c>
      <c r="CE375">
        <f t="shared" si="388"/>
        <v>0.85000000000000009</v>
      </c>
      <c r="CF375">
        <f t="shared" si="389"/>
        <v>40.849999999999994</v>
      </c>
      <c r="CH375">
        <f t="shared" si="390"/>
        <v>93.610000000000014</v>
      </c>
      <c r="CI375">
        <f t="shared" si="391"/>
        <v>22.000000000000004</v>
      </c>
      <c r="CJ375">
        <f t="shared" si="392"/>
        <v>12</v>
      </c>
      <c r="CK375">
        <f t="shared" si="393"/>
        <v>59.61</v>
      </c>
      <c r="CL375">
        <f t="shared" si="394"/>
        <v>0</v>
      </c>
      <c r="CM375">
        <f t="shared" si="395"/>
        <v>0</v>
      </c>
    </row>
    <row r="376" spans="1:91" x14ac:dyDescent="0.2">
      <c r="A376">
        <v>359</v>
      </c>
      <c r="B376">
        <f>B$14*(10-lgd*COUNTIF(Defaults!$AI376:$AR376,"&lt;="&amp;B$17))</f>
        <v>1.5</v>
      </c>
      <c r="C376">
        <f>C$14*(10-lgd*COUNTIF(Defaults!$AI376:$AR376,"&lt;="&amp;C$17))</f>
        <v>1.5</v>
      </c>
      <c r="D376">
        <f>D$14*(10-lgd*COUNTIF(Defaults!$AI376:$AR376,"&lt;="&amp;D$17))</f>
        <v>1.5</v>
      </c>
      <c r="E376">
        <f>E$14*(10-lgd*COUNTIF(Defaults!$AI376:$AR376,"&lt;="&amp;E$17))</f>
        <v>1.5</v>
      </c>
      <c r="F376">
        <f>F$14*(10-lgd*COUNTIF(Defaults!$AI376:$AR376,"&lt;="&amp;F$17))</f>
        <v>1.5</v>
      </c>
      <c r="G376">
        <f>G$14*(10-lgd*COUNTIF(Defaults!$AI376:$AR376,"&lt;="&amp;G$17))</f>
        <v>1.5</v>
      </c>
      <c r="H376">
        <f>H$14*(10-lgd*COUNTIF(Defaults!$AI376:$AR376,"&lt;="&amp;H$17))</f>
        <v>1.5</v>
      </c>
      <c r="I376">
        <f>I$14*(10-lgd*COUNTIF(Defaults!$AI376:$AR376,"&lt;="&amp;I$17))</f>
        <v>1.5</v>
      </c>
      <c r="J376">
        <f>J$14*(10-lgd*COUNTIF(Defaults!$AI376:$AR376,"&lt;="&amp;J$17))</f>
        <v>1.5</v>
      </c>
      <c r="K376">
        <f>K$14*(10-lgd*COUNTIF(Defaults!$AI376:$AR376,"&lt;="&amp;K$17))</f>
        <v>1.5</v>
      </c>
      <c r="L376">
        <f>L$14*(10-lgd*COUNTIF(Defaults!$AI376:$AR376,"&lt;="&amp;L$17))</f>
        <v>1.41</v>
      </c>
      <c r="M376">
        <f>M$14*(10-lgd*COUNTIF(Defaults!$AI376:$AR376,"&lt;="&amp;M$17))</f>
        <v>1.41</v>
      </c>
      <c r="N376">
        <f>N$14*(10-lgd*COUNTIF(Defaults!$AI376:$AR376,"&lt;="&amp;N$17))</f>
        <v>1.41</v>
      </c>
      <c r="O376">
        <f>O$14*(10-lgd*COUNTIF(Defaults!$AI376:$AR376,"&lt;="&amp;O$17))</f>
        <v>1.41</v>
      </c>
      <c r="P376">
        <f>P$14*(10-lgd*COUNTIF(Defaults!$AI376:$AR376,"&lt;="&amp;P$17))</f>
        <v>1.41</v>
      </c>
      <c r="Q376">
        <f>Q$14*(10-lgd*COUNTIF(Defaults!$AI376:$AR376,"&lt;="&amp;Q$17))</f>
        <v>1.41</v>
      </c>
      <c r="R376">
        <f>R$14*(10-lgd*COUNTIF(Defaults!$AI376:$AR376,"&lt;="&amp;R$17))</f>
        <v>1.41</v>
      </c>
      <c r="S376">
        <f>S$14*(10-lgd*COUNTIF(Defaults!$AI376:$AR376,"&lt;="&amp;S$17))</f>
        <v>1.41</v>
      </c>
      <c r="T376">
        <f>T$14*(10-lgd*COUNTIF(Defaults!$AI376:$AR376,"&lt;="&amp;T$17))</f>
        <v>1.41</v>
      </c>
      <c r="U376">
        <f>U$14*(10-lgd*COUNTIF(Defaults!$AI376:$AR376,"&lt;="&amp;U$17))</f>
        <v>95.410000000000011</v>
      </c>
      <c r="W376">
        <f t="shared" si="330"/>
        <v>0.1</v>
      </c>
      <c r="X376">
        <f t="shared" si="331"/>
        <v>0.1</v>
      </c>
      <c r="Y376">
        <f t="shared" si="332"/>
        <v>0.1</v>
      </c>
      <c r="Z376">
        <f t="shared" si="333"/>
        <v>0.1</v>
      </c>
      <c r="AA376">
        <f t="shared" si="334"/>
        <v>0.1</v>
      </c>
      <c r="AB376">
        <f t="shared" si="335"/>
        <v>0.1</v>
      </c>
      <c r="AC376">
        <f t="shared" si="336"/>
        <v>0.1</v>
      </c>
      <c r="AD376">
        <f t="shared" si="337"/>
        <v>0.1</v>
      </c>
      <c r="AE376">
        <f t="shared" si="338"/>
        <v>0.1</v>
      </c>
      <c r="AF376">
        <f t="shared" si="339"/>
        <v>0.1</v>
      </c>
      <c r="AG376">
        <f t="shared" si="340"/>
        <v>0.1</v>
      </c>
      <c r="AH376">
        <f t="shared" si="341"/>
        <v>0.1</v>
      </c>
      <c r="AI376">
        <f t="shared" si="342"/>
        <v>0.1</v>
      </c>
      <c r="AJ376">
        <f t="shared" si="343"/>
        <v>0.1</v>
      </c>
      <c r="AK376">
        <f t="shared" si="344"/>
        <v>0.1</v>
      </c>
      <c r="AL376">
        <f t="shared" si="345"/>
        <v>0.1</v>
      </c>
      <c r="AM376">
        <f t="shared" si="346"/>
        <v>0.1</v>
      </c>
      <c r="AN376">
        <f t="shared" si="347"/>
        <v>0.1</v>
      </c>
      <c r="AO376">
        <f t="shared" si="348"/>
        <v>0.1</v>
      </c>
      <c r="AP376">
        <f t="shared" si="349"/>
        <v>20.100000000000001</v>
      </c>
      <c r="AR376">
        <f t="shared" si="350"/>
        <v>0.1</v>
      </c>
      <c r="AS376">
        <f t="shared" si="351"/>
        <v>0.1</v>
      </c>
      <c r="AT376">
        <f t="shared" si="352"/>
        <v>0.1</v>
      </c>
      <c r="AU376">
        <f t="shared" si="353"/>
        <v>0.1</v>
      </c>
      <c r="AV376">
        <f t="shared" si="354"/>
        <v>0.1</v>
      </c>
      <c r="AW376">
        <f t="shared" si="355"/>
        <v>0.1</v>
      </c>
      <c r="AX376">
        <f t="shared" si="356"/>
        <v>0.1</v>
      </c>
      <c r="AY376">
        <f t="shared" si="357"/>
        <v>0.1</v>
      </c>
      <c r="AZ376">
        <f t="shared" si="358"/>
        <v>0.1</v>
      </c>
      <c r="BA376">
        <f t="shared" si="359"/>
        <v>0.1</v>
      </c>
      <c r="BB376">
        <f t="shared" si="360"/>
        <v>0.1</v>
      </c>
      <c r="BC376">
        <f t="shared" si="361"/>
        <v>0.1</v>
      </c>
      <c r="BD376">
        <f t="shared" si="362"/>
        <v>0.1</v>
      </c>
      <c r="BE376">
        <f t="shared" si="363"/>
        <v>0.1</v>
      </c>
      <c r="BF376">
        <f t="shared" si="364"/>
        <v>0.1</v>
      </c>
      <c r="BG376">
        <f t="shared" si="365"/>
        <v>0.1</v>
      </c>
      <c r="BH376">
        <f t="shared" si="366"/>
        <v>0.1</v>
      </c>
      <c r="BI376">
        <f t="shared" si="367"/>
        <v>0.1</v>
      </c>
      <c r="BJ376">
        <f t="shared" si="368"/>
        <v>0.1</v>
      </c>
      <c r="BK376">
        <f t="shared" si="369"/>
        <v>10.1</v>
      </c>
      <c r="BM376">
        <f t="shared" si="370"/>
        <v>1.2999999999999998</v>
      </c>
      <c r="BN376">
        <f t="shared" si="371"/>
        <v>1.2999999999999998</v>
      </c>
      <c r="BO376">
        <f t="shared" si="372"/>
        <v>1.2999999999999998</v>
      </c>
      <c r="BP376">
        <f t="shared" si="373"/>
        <v>1.2999999999999998</v>
      </c>
      <c r="BQ376">
        <f t="shared" si="374"/>
        <v>1.2999999999999998</v>
      </c>
      <c r="BR376">
        <f t="shared" si="375"/>
        <v>1.2999999999999998</v>
      </c>
      <c r="BS376">
        <f t="shared" si="376"/>
        <v>1.2999999999999998</v>
      </c>
      <c r="BT376">
        <f t="shared" si="377"/>
        <v>1.2999999999999998</v>
      </c>
      <c r="BU376">
        <f t="shared" si="378"/>
        <v>1.2999999999999998</v>
      </c>
      <c r="BV376">
        <f t="shared" si="379"/>
        <v>1.2999999999999998</v>
      </c>
      <c r="BW376">
        <f t="shared" si="380"/>
        <v>1.2099999999999997</v>
      </c>
      <c r="BX376">
        <f t="shared" si="381"/>
        <v>1.2099999999999997</v>
      </c>
      <c r="BY376">
        <f t="shared" si="382"/>
        <v>1.2099999999999997</v>
      </c>
      <c r="BZ376">
        <f t="shared" si="383"/>
        <v>1.2099999999999997</v>
      </c>
      <c r="CA376">
        <f t="shared" si="384"/>
        <v>1.2099999999999997</v>
      </c>
      <c r="CB376">
        <f t="shared" si="385"/>
        <v>1.2099999999999997</v>
      </c>
      <c r="CC376">
        <f t="shared" si="386"/>
        <v>1.2099999999999997</v>
      </c>
      <c r="CD376">
        <f t="shared" si="387"/>
        <v>1.2099999999999997</v>
      </c>
      <c r="CE376">
        <f t="shared" si="388"/>
        <v>1.2099999999999997</v>
      </c>
      <c r="CF376">
        <f t="shared" si="389"/>
        <v>65.210000000000008</v>
      </c>
      <c r="CH376">
        <f t="shared" si="390"/>
        <v>123.10000000000001</v>
      </c>
      <c r="CI376">
        <f t="shared" si="391"/>
        <v>22.000000000000004</v>
      </c>
      <c r="CJ376">
        <f t="shared" si="392"/>
        <v>12</v>
      </c>
      <c r="CK376">
        <f t="shared" si="393"/>
        <v>89.100000000000009</v>
      </c>
      <c r="CL376">
        <f t="shared" si="394"/>
        <v>0</v>
      </c>
      <c r="CM376">
        <f t="shared" si="395"/>
        <v>0</v>
      </c>
    </row>
    <row r="377" spans="1:91" x14ac:dyDescent="0.2">
      <c r="A377">
        <v>360</v>
      </c>
      <c r="B377">
        <f>B$14*(10-lgd*COUNTIF(Defaults!$AI377:$AR377,"&lt;="&amp;B$17))</f>
        <v>1.5</v>
      </c>
      <c r="C377">
        <f>C$14*(10-lgd*COUNTIF(Defaults!$AI377:$AR377,"&lt;="&amp;C$17))</f>
        <v>1.5</v>
      </c>
      <c r="D377">
        <f>D$14*(10-lgd*COUNTIF(Defaults!$AI377:$AR377,"&lt;="&amp;D$17))</f>
        <v>1.5</v>
      </c>
      <c r="E377">
        <f>E$14*(10-lgd*COUNTIF(Defaults!$AI377:$AR377,"&lt;="&amp;E$17))</f>
        <v>1.5</v>
      </c>
      <c r="F377">
        <f>F$14*(10-lgd*COUNTIF(Defaults!$AI377:$AR377,"&lt;="&amp;F$17))</f>
        <v>1.5</v>
      </c>
      <c r="G377">
        <f>G$14*(10-lgd*COUNTIF(Defaults!$AI377:$AR377,"&lt;="&amp;G$17))</f>
        <v>1.5</v>
      </c>
      <c r="H377">
        <f>H$14*(10-lgd*COUNTIF(Defaults!$AI377:$AR377,"&lt;="&amp;H$17))</f>
        <v>1.5</v>
      </c>
      <c r="I377">
        <f>I$14*(10-lgd*COUNTIF(Defaults!$AI377:$AR377,"&lt;="&amp;I$17))</f>
        <v>1.5</v>
      </c>
      <c r="J377">
        <f>J$14*(10-lgd*COUNTIF(Defaults!$AI377:$AR377,"&lt;="&amp;J$17))</f>
        <v>1.5</v>
      </c>
      <c r="K377">
        <f>K$14*(10-lgd*COUNTIF(Defaults!$AI377:$AR377,"&lt;="&amp;K$17))</f>
        <v>1.5</v>
      </c>
      <c r="L377">
        <f>L$14*(10-lgd*COUNTIF(Defaults!$AI377:$AR377,"&lt;="&amp;L$17))</f>
        <v>1.5</v>
      </c>
      <c r="M377">
        <f>M$14*(10-lgd*COUNTIF(Defaults!$AI377:$AR377,"&lt;="&amp;M$17))</f>
        <v>1.5</v>
      </c>
      <c r="N377">
        <f>N$14*(10-lgd*COUNTIF(Defaults!$AI377:$AR377,"&lt;="&amp;N$17))</f>
        <v>1.5</v>
      </c>
      <c r="O377">
        <f>O$14*(10-lgd*COUNTIF(Defaults!$AI377:$AR377,"&lt;="&amp;O$17))</f>
        <v>1.5</v>
      </c>
      <c r="P377">
        <f>P$14*(10-lgd*COUNTIF(Defaults!$AI377:$AR377,"&lt;="&amp;P$17))</f>
        <v>1.5</v>
      </c>
      <c r="Q377">
        <f>Q$14*(10-lgd*COUNTIF(Defaults!$AI377:$AR377,"&lt;="&amp;Q$17))</f>
        <v>1.5</v>
      </c>
      <c r="R377">
        <f>R$14*(10-lgd*COUNTIF(Defaults!$AI377:$AR377,"&lt;="&amp;R$17))</f>
        <v>1.5</v>
      </c>
      <c r="S377">
        <f>S$14*(10-lgd*COUNTIF(Defaults!$AI377:$AR377,"&lt;="&amp;S$17))</f>
        <v>1.5</v>
      </c>
      <c r="T377">
        <f>T$14*(10-lgd*COUNTIF(Defaults!$AI377:$AR377,"&lt;="&amp;T$17))</f>
        <v>1.5</v>
      </c>
      <c r="U377">
        <f>U$14*(10-lgd*COUNTIF(Defaults!$AI377:$AR377,"&lt;="&amp;U$17))</f>
        <v>101.5</v>
      </c>
      <c r="W377">
        <f t="shared" si="330"/>
        <v>0.1</v>
      </c>
      <c r="X377">
        <f t="shared" si="331"/>
        <v>0.1</v>
      </c>
      <c r="Y377">
        <f t="shared" si="332"/>
        <v>0.1</v>
      </c>
      <c r="Z377">
        <f t="shared" si="333"/>
        <v>0.1</v>
      </c>
      <c r="AA377">
        <f t="shared" si="334"/>
        <v>0.1</v>
      </c>
      <c r="AB377">
        <f t="shared" si="335"/>
        <v>0.1</v>
      </c>
      <c r="AC377">
        <f t="shared" si="336"/>
        <v>0.1</v>
      </c>
      <c r="AD377">
        <f t="shared" si="337"/>
        <v>0.1</v>
      </c>
      <c r="AE377">
        <f t="shared" si="338"/>
        <v>0.1</v>
      </c>
      <c r="AF377">
        <f t="shared" si="339"/>
        <v>0.1</v>
      </c>
      <c r="AG377">
        <f t="shared" si="340"/>
        <v>0.1</v>
      </c>
      <c r="AH377">
        <f t="shared" si="341"/>
        <v>0.1</v>
      </c>
      <c r="AI377">
        <f t="shared" si="342"/>
        <v>0.1</v>
      </c>
      <c r="AJ377">
        <f t="shared" si="343"/>
        <v>0.1</v>
      </c>
      <c r="AK377">
        <f t="shared" si="344"/>
        <v>0.1</v>
      </c>
      <c r="AL377">
        <f t="shared" si="345"/>
        <v>0.1</v>
      </c>
      <c r="AM377">
        <f t="shared" si="346"/>
        <v>0.1</v>
      </c>
      <c r="AN377">
        <f t="shared" si="347"/>
        <v>0.1</v>
      </c>
      <c r="AO377">
        <f t="shared" si="348"/>
        <v>0.1</v>
      </c>
      <c r="AP377">
        <f t="shared" si="349"/>
        <v>20.100000000000001</v>
      </c>
      <c r="AR377">
        <f t="shared" si="350"/>
        <v>0.1</v>
      </c>
      <c r="AS377">
        <f t="shared" si="351"/>
        <v>0.1</v>
      </c>
      <c r="AT377">
        <f t="shared" si="352"/>
        <v>0.1</v>
      </c>
      <c r="AU377">
        <f t="shared" si="353"/>
        <v>0.1</v>
      </c>
      <c r="AV377">
        <f t="shared" si="354"/>
        <v>0.1</v>
      </c>
      <c r="AW377">
        <f t="shared" si="355"/>
        <v>0.1</v>
      </c>
      <c r="AX377">
        <f t="shared" si="356"/>
        <v>0.1</v>
      </c>
      <c r="AY377">
        <f t="shared" si="357"/>
        <v>0.1</v>
      </c>
      <c r="AZ377">
        <f t="shared" si="358"/>
        <v>0.1</v>
      </c>
      <c r="BA377">
        <f t="shared" si="359"/>
        <v>0.1</v>
      </c>
      <c r="BB377">
        <f t="shared" si="360"/>
        <v>0.1</v>
      </c>
      <c r="BC377">
        <f t="shared" si="361"/>
        <v>0.1</v>
      </c>
      <c r="BD377">
        <f t="shared" si="362"/>
        <v>0.1</v>
      </c>
      <c r="BE377">
        <f t="shared" si="363"/>
        <v>0.1</v>
      </c>
      <c r="BF377">
        <f t="shared" si="364"/>
        <v>0.1</v>
      </c>
      <c r="BG377">
        <f t="shared" si="365"/>
        <v>0.1</v>
      </c>
      <c r="BH377">
        <f t="shared" si="366"/>
        <v>0.1</v>
      </c>
      <c r="BI377">
        <f t="shared" si="367"/>
        <v>0.1</v>
      </c>
      <c r="BJ377">
        <f t="shared" si="368"/>
        <v>0.1</v>
      </c>
      <c r="BK377">
        <f t="shared" si="369"/>
        <v>10.1</v>
      </c>
      <c r="BM377">
        <f t="shared" si="370"/>
        <v>1.2999999999999998</v>
      </c>
      <c r="BN377">
        <f t="shared" si="371"/>
        <v>1.2999999999999998</v>
      </c>
      <c r="BO377">
        <f t="shared" si="372"/>
        <v>1.2999999999999998</v>
      </c>
      <c r="BP377">
        <f t="shared" si="373"/>
        <v>1.2999999999999998</v>
      </c>
      <c r="BQ377">
        <f t="shared" si="374"/>
        <v>1.2999999999999998</v>
      </c>
      <c r="BR377">
        <f t="shared" si="375"/>
        <v>1.2999999999999998</v>
      </c>
      <c r="BS377">
        <f t="shared" si="376"/>
        <v>1.2999999999999998</v>
      </c>
      <c r="BT377">
        <f t="shared" si="377"/>
        <v>1.2999999999999998</v>
      </c>
      <c r="BU377">
        <f t="shared" si="378"/>
        <v>1.2999999999999998</v>
      </c>
      <c r="BV377">
        <f t="shared" si="379"/>
        <v>1.2999999999999998</v>
      </c>
      <c r="BW377">
        <f t="shared" si="380"/>
        <v>1.2999999999999998</v>
      </c>
      <c r="BX377">
        <f t="shared" si="381"/>
        <v>1.2999999999999998</v>
      </c>
      <c r="BY377">
        <f t="shared" si="382"/>
        <v>1.2999999999999998</v>
      </c>
      <c r="BZ377">
        <f t="shared" si="383"/>
        <v>1.2999999999999998</v>
      </c>
      <c r="CA377">
        <f t="shared" si="384"/>
        <v>1.2999999999999998</v>
      </c>
      <c r="CB377">
        <f t="shared" si="385"/>
        <v>1.2999999999999998</v>
      </c>
      <c r="CC377">
        <f t="shared" si="386"/>
        <v>1.2999999999999998</v>
      </c>
      <c r="CD377">
        <f t="shared" si="387"/>
        <v>1.2999999999999998</v>
      </c>
      <c r="CE377">
        <f t="shared" si="388"/>
        <v>1.2999999999999998</v>
      </c>
      <c r="CF377">
        <f t="shared" si="389"/>
        <v>71.300000000000011</v>
      </c>
      <c r="CH377">
        <f t="shared" si="390"/>
        <v>130</v>
      </c>
      <c r="CI377">
        <f t="shared" si="391"/>
        <v>22.000000000000004</v>
      </c>
      <c r="CJ377">
        <f t="shared" si="392"/>
        <v>12</v>
      </c>
      <c r="CK377">
        <f t="shared" si="393"/>
        <v>96.000000000000014</v>
      </c>
      <c r="CL377">
        <f t="shared" si="394"/>
        <v>0</v>
      </c>
      <c r="CM377">
        <f t="shared" si="395"/>
        <v>0</v>
      </c>
    </row>
    <row r="378" spans="1:91" x14ac:dyDescent="0.2">
      <c r="A378">
        <v>361</v>
      </c>
      <c r="B378">
        <f>B$14*(10-lgd*COUNTIF(Defaults!$AI378:$AR378,"&lt;="&amp;B$17))</f>
        <v>1.5</v>
      </c>
      <c r="C378">
        <f>C$14*(10-lgd*COUNTIF(Defaults!$AI378:$AR378,"&lt;="&amp;C$17))</f>
        <v>1.5</v>
      </c>
      <c r="D378">
        <f>D$14*(10-lgd*COUNTIF(Defaults!$AI378:$AR378,"&lt;="&amp;D$17))</f>
        <v>1.5</v>
      </c>
      <c r="E378">
        <f>E$14*(10-lgd*COUNTIF(Defaults!$AI378:$AR378,"&lt;="&amp;E$17))</f>
        <v>1.5</v>
      </c>
      <c r="F378">
        <f>F$14*(10-lgd*COUNTIF(Defaults!$AI378:$AR378,"&lt;="&amp;F$17))</f>
        <v>1.5</v>
      </c>
      <c r="G378">
        <f>G$14*(10-lgd*COUNTIF(Defaults!$AI378:$AR378,"&lt;="&amp;G$17))</f>
        <v>1.5</v>
      </c>
      <c r="H378">
        <f>H$14*(10-lgd*COUNTIF(Defaults!$AI378:$AR378,"&lt;="&amp;H$17))</f>
        <v>1.5</v>
      </c>
      <c r="I378">
        <f>I$14*(10-lgd*COUNTIF(Defaults!$AI378:$AR378,"&lt;="&amp;I$17))</f>
        <v>1.5</v>
      </c>
      <c r="J378">
        <f>J$14*(10-lgd*COUNTIF(Defaults!$AI378:$AR378,"&lt;="&amp;J$17))</f>
        <v>1.5</v>
      </c>
      <c r="K378">
        <f>K$14*(10-lgd*COUNTIF(Defaults!$AI378:$AR378,"&lt;="&amp;K$17))</f>
        <v>1.5</v>
      </c>
      <c r="L378">
        <f>L$14*(10-lgd*COUNTIF(Defaults!$AI378:$AR378,"&lt;="&amp;L$17))</f>
        <v>1.5</v>
      </c>
      <c r="M378">
        <f>M$14*(10-lgd*COUNTIF(Defaults!$AI378:$AR378,"&lt;="&amp;M$17))</f>
        <v>1.5</v>
      </c>
      <c r="N378">
        <f>N$14*(10-lgd*COUNTIF(Defaults!$AI378:$AR378,"&lt;="&amp;N$17))</f>
        <v>1.5</v>
      </c>
      <c r="O378">
        <f>O$14*(10-lgd*COUNTIF(Defaults!$AI378:$AR378,"&lt;="&amp;O$17))</f>
        <v>1.41</v>
      </c>
      <c r="P378">
        <f>P$14*(10-lgd*COUNTIF(Defaults!$AI378:$AR378,"&lt;="&amp;P$17))</f>
        <v>1.41</v>
      </c>
      <c r="Q378">
        <f>Q$14*(10-lgd*COUNTIF(Defaults!$AI378:$AR378,"&lt;="&amp;Q$17))</f>
        <v>1.32</v>
      </c>
      <c r="R378">
        <f>R$14*(10-lgd*COUNTIF(Defaults!$AI378:$AR378,"&lt;="&amp;R$17))</f>
        <v>1.32</v>
      </c>
      <c r="S378">
        <f>S$14*(10-lgd*COUNTIF(Defaults!$AI378:$AR378,"&lt;="&amp;S$17))</f>
        <v>1.32</v>
      </c>
      <c r="T378">
        <f>T$14*(10-lgd*COUNTIF(Defaults!$AI378:$AR378,"&lt;="&amp;T$17))</f>
        <v>1.32</v>
      </c>
      <c r="U378">
        <f>U$14*(10-lgd*COUNTIF(Defaults!$AI378:$AR378,"&lt;="&amp;U$17))</f>
        <v>89.320000000000007</v>
      </c>
      <c r="W378">
        <f t="shared" si="330"/>
        <v>0.1</v>
      </c>
      <c r="X378">
        <f t="shared" si="331"/>
        <v>0.1</v>
      </c>
      <c r="Y378">
        <f t="shared" si="332"/>
        <v>0.1</v>
      </c>
      <c r="Z378">
        <f t="shared" si="333"/>
        <v>0.1</v>
      </c>
      <c r="AA378">
        <f t="shared" si="334"/>
        <v>0.1</v>
      </c>
      <c r="AB378">
        <f t="shared" si="335"/>
        <v>0.1</v>
      </c>
      <c r="AC378">
        <f t="shared" si="336"/>
        <v>0.1</v>
      </c>
      <c r="AD378">
        <f t="shared" si="337"/>
        <v>0.1</v>
      </c>
      <c r="AE378">
        <f t="shared" si="338"/>
        <v>0.1</v>
      </c>
      <c r="AF378">
        <f t="shared" si="339"/>
        <v>0.1</v>
      </c>
      <c r="AG378">
        <f t="shared" si="340"/>
        <v>0.1</v>
      </c>
      <c r="AH378">
        <f t="shared" si="341"/>
        <v>0.1</v>
      </c>
      <c r="AI378">
        <f t="shared" si="342"/>
        <v>0.1</v>
      </c>
      <c r="AJ378">
        <f t="shared" si="343"/>
        <v>0.1</v>
      </c>
      <c r="AK378">
        <f t="shared" si="344"/>
        <v>0.1</v>
      </c>
      <c r="AL378">
        <f t="shared" si="345"/>
        <v>0.1</v>
      </c>
      <c r="AM378">
        <f t="shared" si="346"/>
        <v>0.1</v>
      </c>
      <c r="AN378">
        <f t="shared" si="347"/>
        <v>0.1</v>
      </c>
      <c r="AO378">
        <f t="shared" si="348"/>
        <v>0.1</v>
      </c>
      <c r="AP378">
        <f t="shared" si="349"/>
        <v>20.100000000000001</v>
      </c>
      <c r="AR378">
        <f t="shared" si="350"/>
        <v>0.1</v>
      </c>
      <c r="AS378">
        <f t="shared" si="351"/>
        <v>0.1</v>
      </c>
      <c r="AT378">
        <f t="shared" si="352"/>
        <v>0.1</v>
      </c>
      <c r="AU378">
        <f t="shared" si="353"/>
        <v>0.1</v>
      </c>
      <c r="AV378">
        <f t="shared" si="354"/>
        <v>0.1</v>
      </c>
      <c r="AW378">
        <f t="shared" si="355"/>
        <v>0.1</v>
      </c>
      <c r="AX378">
        <f t="shared" si="356"/>
        <v>0.1</v>
      </c>
      <c r="AY378">
        <f t="shared" si="357"/>
        <v>0.1</v>
      </c>
      <c r="AZ378">
        <f t="shared" si="358"/>
        <v>0.1</v>
      </c>
      <c r="BA378">
        <f t="shared" si="359"/>
        <v>0.1</v>
      </c>
      <c r="BB378">
        <f t="shared" si="360"/>
        <v>0.1</v>
      </c>
      <c r="BC378">
        <f t="shared" si="361"/>
        <v>0.1</v>
      </c>
      <c r="BD378">
        <f t="shared" si="362"/>
        <v>0.1</v>
      </c>
      <c r="BE378">
        <f t="shared" si="363"/>
        <v>0.1</v>
      </c>
      <c r="BF378">
        <f t="shared" si="364"/>
        <v>0.1</v>
      </c>
      <c r="BG378">
        <f t="shared" si="365"/>
        <v>0.1</v>
      </c>
      <c r="BH378">
        <f t="shared" si="366"/>
        <v>0.1</v>
      </c>
      <c r="BI378">
        <f t="shared" si="367"/>
        <v>0.1</v>
      </c>
      <c r="BJ378">
        <f t="shared" si="368"/>
        <v>0.1</v>
      </c>
      <c r="BK378">
        <f t="shared" si="369"/>
        <v>10.1</v>
      </c>
      <c r="BM378">
        <f t="shared" si="370"/>
        <v>1.2999999999999998</v>
      </c>
      <c r="BN378">
        <f t="shared" si="371"/>
        <v>1.2999999999999998</v>
      </c>
      <c r="BO378">
        <f t="shared" si="372"/>
        <v>1.2999999999999998</v>
      </c>
      <c r="BP378">
        <f t="shared" si="373"/>
        <v>1.2999999999999998</v>
      </c>
      <c r="BQ378">
        <f t="shared" si="374"/>
        <v>1.2999999999999998</v>
      </c>
      <c r="BR378">
        <f t="shared" si="375"/>
        <v>1.2999999999999998</v>
      </c>
      <c r="BS378">
        <f t="shared" si="376"/>
        <v>1.2999999999999998</v>
      </c>
      <c r="BT378">
        <f t="shared" si="377"/>
        <v>1.2999999999999998</v>
      </c>
      <c r="BU378">
        <f t="shared" si="378"/>
        <v>1.2999999999999998</v>
      </c>
      <c r="BV378">
        <f t="shared" si="379"/>
        <v>1.2999999999999998</v>
      </c>
      <c r="BW378">
        <f t="shared" si="380"/>
        <v>1.2999999999999998</v>
      </c>
      <c r="BX378">
        <f t="shared" si="381"/>
        <v>1.2999999999999998</v>
      </c>
      <c r="BY378">
        <f t="shared" si="382"/>
        <v>1.2999999999999998</v>
      </c>
      <c r="BZ378">
        <f t="shared" si="383"/>
        <v>1.2099999999999997</v>
      </c>
      <c r="CA378">
        <f t="shared" si="384"/>
        <v>1.2099999999999997</v>
      </c>
      <c r="CB378">
        <f t="shared" si="385"/>
        <v>1.1199999999999999</v>
      </c>
      <c r="CC378">
        <f t="shared" si="386"/>
        <v>1.1199999999999999</v>
      </c>
      <c r="CD378">
        <f t="shared" si="387"/>
        <v>1.1199999999999999</v>
      </c>
      <c r="CE378">
        <f t="shared" si="388"/>
        <v>1.1199999999999999</v>
      </c>
      <c r="CF378">
        <f t="shared" si="389"/>
        <v>59.12</v>
      </c>
      <c r="CH378">
        <f t="shared" si="390"/>
        <v>116.92000000000002</v>
      </c>
      <c r="CI378">
        <f t="shared" si="391"/>
        <v>22.000000000000004</v>
      </c>
      <c r="CJ378">
        <f t="shared" si="392"/>
        <v>12</v>
      </c>
      <c r="CK378">
        <f t="shared" si="393"/>
        <v>82.92</v>
      </c>
      <c r="CL378">
        <f t="shared" si="394"/>
        <v>0</v>
      </c>
      <c r="CM378">
        <f t="shared" si="395"/>
        <v>0</v>
      </c>
    </row>
    <row r="379" spans="1:91" x14ac:dyDescent="0.2">
      <c r="A379">
        <v>362</v>
      </c>
      <c r="B379">
        <f>B$14*(10-lgd*COUNTIF(Defaults!$AI379:$AR379,"&lt;="&amp;B$17))</f>
        <v>1.41</v>
      </c>
      <c r="C379">
        <f>C$14*(10-lgd*COUNTIF(Defaults!$AI379:$AR379,"&lt;="&amp;C$17))</f>
        <v>1.32</v>
      </c>
      <c r="D379">
        <f>D$14*(10-lgd*COUNTIF(Defaults!$AI379:$AR379,"&lt;="&amp;D$17))</f>
        <v>1.32</v>
      </c>
      <c r="E379">
        <f>E$14*(10-lgd*COUNTIF(Defaults!$AI379:$AR379,"&lt;="&amp;E$17))</f>
        <v>1.32</v>
      </c>
      <c r="F379">
        <f>F$14*(10-lgd*COUNTIF(Defaults!$AI379:$AR379,"&lt;="&amp;F$17))</f>
        <v>1.32</v>
      </c>
      <c r="G379">
        <f>G$14*(10-lgd*COUNTIF(Defaults!$AI379:$AR379,"&lt;="&amp;G$17))</f>
        <v>1.32</v>
      </c>
      <c r="H379">
        <f>H$14*(10-lgd*COUNTIF(Defaults!$AI379:$AR379,"&lt;="&amp;H$17))</f>
        <v>1.32</v>
      </c>
      <c r="I379">
        <f>I$14*(10-lgd*COUNTIF(Defaults!$AI379:$AR379,"&lt;="&amp;I$17))</f>
        <v>1.32</v>
      </c>
      <c r="J379">
        <f>J$14*(10-lgd*COUNTIF(Defaults!$AI379:$AR379,"&lt;="&amp;J$17))</f>
        <v>1.32</v>
      </c>
      <c r="K379">
        <f>K$14*(10-lgd*COUNTIF(Defaults!$AI379:$AR379,"&lt;="&amp;K$17))</f>
        <v>1.32</v>
      </c>
      <c r="L379">
        <f>L$14*(10-lgd*COUNTIF(Defaults!$AI379:$AR379,"&lt;="&amp;L$17))</f>
        <v>1.32</v>
      </c>
      <c r="M379">
        <f>M$14*(10-lgd*COUNTIF(Defaults!$AI379:$AR379,"&lt;="&amp;M$17))</f>
        <v>1.2299999999999998</v>
      </c>
      <c r="N379">
        <f>N$14*(10-lgd*COUNTIF(Defaults!$AI379:$AR379,"&lt;="&amp;N$17))</f>
        <v>1.2299999999999998</v>
      </c>
      <c r="O379">
        <f>O$14*(10-lgd*COUNTIF(Defaults!$AI379:$AR379,"&lt;="&amp;O$17))</f>
        <v>1.1399999999999999</v>
      </c>
      <c r="P379">
        <f>P$14*(10-lgd*COUNTIF(Defaults!$AI379:$AR379,"&lt;="&amp;P$17))</f>
        <v>1.1399999999999999</v>
      </c>
      <c r="Q379">
        <f>Q$14*(10-lgd*COUNTIF(Defaults!$AI379:$AR379,"&lt;="&amp;Q$17))</f>
        <v>1.1399999999999999</v>
      </c>
      <c r="R379">
        <f>R$14*(10-lgd*COUNTIF(Defaults!$AI379:$AR379,"&lt;="&amp;R$17))</f>
        <v>1.1399999999999999</v>
      </c>
      <c r="S379">
        <f>S$14*(10-lgd*COUNTIF(Defaults!$AI379:$AR379,"&lt;="&amp;S$17))</f>
        <v>1.05</v>
      </c>
      <c r="T379">
        <f>T$14*(10-lgd*COUNTIF(Defaults!$AI379:$AR379,"&lt;="&amp;T$17))</f>
        <v>1.05</v>
      </c>
      <c r="U379">
        <f>U$14*(10-lgd*COUNTIF(Defaults!$AI379:$AR379,"&lt;="&amp;U$17))</f>
        <v>71.05</v>
      </c>
      <c r="W379">
        <f t="shared" si="330"/>
        <v>0.1</v>
      </c>
      <c r="X379">
        <f t="shared" si="331"/>
        <v>0.1</v>
      </c>
      <c r="Y379">
        <f t="shared" si="332"/>
        <v>0.1</v>
      </c>
      <c r="Z379">
        <f t="shared" si="333"/>
        <v>0.1</v>
      </c>
      <c r="AA379">
        <f t="shared" si="334"/>
        <v>0.1</v>
      </c>
      <c r="AB379">
        <f t="shared" si="335"/>
        <v>0.1</v>
      </c>
      <c r="AC379">
        <f t="shared" si="336"/>
        <v>0.1</v>
      </c>
      <c r="AD379">
        <f t="shared" si="337"/>
        <v>0.1</v>
      </c>
      <c r="AE379">
        <f t="shared" si="338"/>
        <v>0.1</v>
      </c>
      <c r="AF379">
        <f t="shared" si="339"/>
        <v>0.1</v>
      </c>
      <c r="AG379">
        <f t="shared" si="340"/>
        <v>0.1</v>
      </c>
      <c r="AH379">
        <f t="shared" si="341"/>
        <v>0.1</v>
      </c>
      <c r="AI379">
        <f t="shared" si="342"/>
        <v>0.1</v>
      </c>
      <c r="AJ379">
        <f t="shared" si="343"/>
        <v>0.1</v>
      </c>
      <c r="AK379">
        <f t="shared" si="344"/>
        <v>0.1</v>
      </c>
      <c r="AL379">
        <f t="shared" si="345"/>
        <v>0.1</v>
      </c>
      <c r="AM379">
        <f t="shared" si="346"/>
        <v>0.1</v>
      </c>
      <c r="AN379">
        <f t="shared" si="347"/>
        <v>0.1</v>
      </c>
      <c r="AO379">
        <f t="shared" si="348"/>
        <v>0.1</v>
      </c>
      <c r="AP379">
        <f t="shared" si="349"/>
        <v>20.100000000000001</v>
      </c>
      <c r="AR379">
        <f t="shared" si="350"/>
        <v>0.1</v>
      </c>
      <c r="AS379">
        <f t="shared" si="351"/>
        <v>0.1</v>
      </c>
      <c r="AT379">
        <f t="shared" si="352"/>
        <v>0.1</v>
      </c>
      <c r="AU379">
        <f t="shared" si="353"/>
        <v>0.1</v>
      </c>
      <c r="AV379">
        <f t="shared" si="354"/>
        <v>0.1</v>
      </c>
      <c r="AW379">
        <f t="shared" si="355"/>
        <v>0.1</v>
      </c>
      <c r="AX379">
        <f t="shared" si="356"/>
        <v>0.1</v>
      </c>
      <c r="AY379">
        <f t="shared" si="357"/>
        <v>0.1</v>
      </c>
      <c r="AZ379">
        <f t="shared" si="358"/>
        <v>0.1</v>
      </c>
      <c r="BA379">
        <f t="shared" si="359"/>
        <v>0.1</v>
      </c>
      <c r="BB379">
        <f t="shared" si="360"/>
        <v>0.1</v>
      </c>
      <c r="BC379">
        <f t="shared" si="361"/>
        <v>0.1</v>
      </c>
      <c r="BD379">
        <f t="shared" si="362"/>
        <v>0.1</v>
      </c>
      <c r="BE379">
        <f t="shared" si="363"/>
        <v>0.1</v>
      </c>
      <c r="BF379">
        <f t="shared" si="364"/>
        <v>0.1</v>
      </c>
      <c r="BG379">
        <f t="shared" si="365"/>
        <v>0.1</v>
      </c>
      <c r="BH379">
        <f t="shared" si="366"/>
        <v>0.1</v>
      </c>
      <c r="BI379">
        <f t="shared" si="367"/>
        <v>0.1</v>
      </c>
      <c r="BJ379">
        <f t="shared" si="368"/>
        <v>0.1</v>
      </c>
      <c r="BK379">
        <f t="shared" si="369"/>
        <v>10.1</v>
      </c>
      <c r="BM379">
        <f t="shared" si="370"/>
        <v>1.2099999999999997</v>
      </c>
      <c r="BN379">
        <f t="shared" si="371"/>
        <v>1.1199999999999999</v>
      </c>
      <c r="BO379">
        <f t="shared" si="372"/>
        <v>1.1199999999999999</v>
      </c>
      <c r="BP379">
        <f t="shared" si="373"/>
        <v>1.1199999999999999</v>
      </c>
      <c r="BQ379">
        <f t="shared" si="374"/>
        <v>1.1199999999999999</v>
      </c>
      <c r="BR379">
        <f t="shared" si="375"/>
        <v>1.1199999999999999</v>
      </c>
      <c r="BS379">
        <f t="shared" si="376"/>
        <v>1.1199999999999999</v>
      </c>
      <c r="BT379">
        <f t="shared" si="377"/>
        <v>1.1199999999999999</v>
      </c>
      <c r="BU379">
        <f t="shared" si="378"/>
        <v>1.1199999999999999</v>
      </c>
      <c r="BV379">
        <f t="shared" si="379"/>
        <v>1.1199999999999999</v>
      </c>
      <c r="BW379">
        <f t="shared" si="380"/>
        <v>1.1199999999999999</v>
      </c>
      <c r="BX379">
        <f t="shared" si="381"/>
        <v>1.0299999999999996</v>
      </c>
      <c r="BY379">
        <f t="shared" si="382"/>
        <v>1.0299999999999996</v>
      </c>
      <c r="BZ379">
        <f t="shared" si="383"/>
        <v>0.93999999999999984</v>
      </c>
      <c r="CA379">
        <f t="shared" si="384"/>
        <v>0.93999999999999984</v>
      </c>
      <c r="CB379">
        <f t="shared" si="385"/>
        <v>0.93999999999999984</v>
      </c>
      <c r="CC379">
        <f t="shared" si="386"/>
        <v>0.93999999999999984</v>
      </c>
      <c r="CD379">
        <f t="shared" si="387"/>
        <v>0.85000000000000009</v>
      </c>
      <c r="CE379">
        <f t="shared" si="388"/>
        <v>0.85000000000000009</v>
      </c>
      <c r="CF379">
        <f t="shared" si="389"/>
        <v>40.849999999999994</v>
      </c>
      <c r="CH379">
        <f t="shared" si="390"/>
        <v>94.78</v>
      </c>
      <c r="CI379">
        <f t="shared" si="391"/>
        <v>22.000000000000004</v>
      </c>
      <c r="CJ379">
        <f t="shared" si="392"/>
        <v>12</v>
      </c>
      <c r="CK379">
        <f t="shared" si="393"/>
        <v>60.779999999999994</v>
      </c>
      <c r="CL379">
        <f t="shared" si="394"/>
        <v>0</v>
      </c>
      <c r="CM379">
        <f t="shared" si="395"/>
        <v>0</v>
      </c>
    </row>
    <row r="380" spans="1:91" x14ac:dyDescent="0.2">
      <c r="A380">
        <v>363</v>
      </c>
      <c r="B380">
        <f>B$14*(10-lgd*COUNTIF(Defaults!$AI380:$AR380,"&lt;="&amp;B$17))</f>
        <v>1.5</v>
      </c>
      <c r="C380">
        <f>C$14*(10-lgd*COUNTIF(Defaults!$AI380:$AR380,"&lt;="&amp;C$17))</f>
        <v>1.5</v>
      </c>
      <c r="D380">
        <f>D$14*(10-lgd*COUNTIF(Defaults!$AI380:$AR380,"&lt;="&amp;D$17))</f>
        <v>1.5</v>
      </c>
      <c r="E380">
        <f>E$14*(10-lgd*COUNTIF(Defaults!$AI380:$AR380,"&lt;="&amp;E$17))</f>
        <v>1.5</v>
      </c>
      <c r="F380">
        <f>F$14*(10-lgd*COUNTIF(Defaults!$AI380:$AR380,"&lt;="&amp;F$17))</f>
        <v>1.5</v>
      </c>
      <c r="G380">
        <f>G$14*(10-lgd*COUNTIF(Defaults!$AI380:$AR380,"&lt;="&amp;G$17))</f>
        <v>1.5</v>
      </c>
      <c r="H380">
        <f>H$14*(10-lgd*COUNTIF(Defaults!$AI380:$AR380,"&lt;="&amp;H$17))</f>
        <v>1.5</v>
      </c>
      <c r="I380">
        <f>I$14*(10-lgd*COUNTIF(Defaults!$AI380:$AR380,"&lt;="&amp;I$17))</f>
        <v>1.5</v>
      </c>
      <c r="J380">
        <f>J$14*(10-lgd*COUNTIF(Defaults!$AI380:$AR380,"&lt;="&amp;J$17))</f>
        <v>1.5</v>
      </c>
      <c r="K380">
        <f>K$14*(10-lgd*COUNTIF(Defaults!$AI380:$AR380,"&lt;="&amp;K$17))</f>
        <v>1.5</v>
      </c>
      <c r="L380">
        <f>L$14*(10-lgd*COUNTIF(Defaults!$AI380:$AR380,"&lt;="&amp;L$17))</f>
        <v>1.5</v>
      </c>
      <c r="M380">
        <f>M$14*(10-lgd*COUNTIF(Defaults!$AI380:$AR380,"&lt;="&amp;M$17))</f>
        <v>1.5</v>
      </c>
      <c r="N380">
        <f>N$14*(10-lgd*COUNTIF(Defaults!$AI380:$AR380,"&lt;="&amp;N$17))</f>
        <v>1.5</v>
      </c>
      <c r="O380">
        <f>O$14*(10-lgd*COUNTIF(Defaults!$AI380:$AR380,"&lt;="&amp;O$17))</f>
        <v>1.5</v>
      </c>
      <c r="P380">
        <f>P$14*(10-lgd*COUNTIF(Defaults!$AI380:$AR380,"&lt;="&amp;P$17))</f>
        <v>1.5</v>
      </c>
      <c r="Q380">
        <f>Q$14*(10-lgd*COUNTIF(Defaults!$AI380:$AR380,"&lt;="&amp;Q$17))</f>
        <v>1.5</v>
      </c>
      <c r="R380">
        <f>R$14*(10-lgd*COUNTIF(Defaults!$AI380:$AR380,"&lt;="&amp;R$17))</f>
        <v>1.5</v>
      </c>
      <c r="S380">
        <f>S$14*(10-lgd*COUNTIF(Defaults!$AI380:$AR380,"&lt;="&amp;S$17))</f>
        <v>1.5</v>
      </c>
      <c r="T380">
        <f>T$14*(10-lgd*COUNTIF(Defaults!$AI380:$AR380,"&lt;="&amp;T$17))</f>
        <v>1.5</v>
      </c>
      <c r="U380">
        <f>U$14*(10-lgd*COUNTIF(Defaults!$AI380:$AR380,"&lt;="&amp;U$17))</f>
        <v>101.5</v>
      </c>
      <c r="W380">
        <f t="shared" si="330"/>
        <v>0.1</v>
      </c>
      <c r="X380">
        <f t="shared" si="331"/>
        <v>0.1</v>
      </c>
      <c r="Y380">
        <f t="shared" si="332"/>
        <v>0.1</v>
      </c>
      <c r="Z380">
        <f t="shared" si="333"/>
        <v>0.1</v>
      </c>
      <c r="AA380">
        <f t="shared" si="334"/>
        <v>0.1</v>
      </c>
      <c r="AB380">
        <f t="shared" si="335"/>
        <v>0.1</v>
      </c>
      <c r="AC380">
        <f t="shared" si="336"/>
        <v>0.1</v>
      </c>
      <c r="AD380">
        <f t="shared" si="337"/>
        <v>0.1</v>
      </c>
      <c r="AE380">
        <f t="shared" si="338"/>
        <v>0.1</v>
      </c>
      <c r="AF380">
        <f t="shared" si="339"/>
        <v>0.1</v>
      </c>
      <c r="AG380">
        <f t="shared" si="340"/>
        <v>0.1</v>
      </c>
      <c r="AH380">
        <f t="shared" si="341"/>
        <v>0.1</v>
      </c>
      <c r="AI380">
        <f t="shared" si="342"/>
        <v>0.1</v>
      </c>
      <c r="AJ380">
        <f t="shared" si="343"/>
        <v>0.1</v>
      </c>
      <c r="AK380">
        <f t="shared" si="344"/>
        <v>0.1</v>
      </c>
      <c r="AL380">
        <f t="shared" si="345"/>
        <v>0.1</v>
      </c>
      <c r="AM380">
        <f t="shared" si="346"/>
        <v>0.1</v>
      </c>
      <c r="AN380">
        <f t="shared" si="347"/>
        <v>0.1</v>
      </c>
      <c r="AO380">
        <f t="shared" si="348"/>
        <v>0.1</v>
      </c>
      <c r="AP380">
        <f t="shared" si="349"/>
        <v>20.100000000000001</v>
      </c>
      <c r="AR380">
        <f t="shared" si="350"/>
        <v>0.1</v>
      </c>
      <c r="AS380">
        <f t="shared" si="351"/>
        <v>0.1</v>
      </c>
      <c r="AT380">
        <f t="shared" si="352"/>
        <v>0.1</v>
      </c>
      <c r="AU380">
        <f t="shared" si="353"/>
        <v>0.1</v>
      </c>
      <c r="AV380">
        <f t="shared" si="354"/>
        <v>0.1</v>
      </c>
      <c r="AW380">
        <f t="shared" si="355"/>
        <v>0.1</v>
      </c>
      <c r="AX380">
        <f t="shared" si="356"/>
        <v>0.1</v>
      </c>
      <c r="AY380">
        <f t="shared" si="357"/>
        <v>0.1</v>
      </c>
      <c r="AZ380">
        <f t="shared" si="358"/>
        <v>0.1</v>
      </c>
      <c r="BA380">
        <f t="shared" si="359"/>
        <v>0.1</v>
      </c>
      <c r="BB380">
        <f t="shared" si="360"/>
        <v>0.1</v>
      </c>
      <c r="BC380">
        <f t="shared" si="361"/>
        <v>0.1</v>
      </c>
      <c r="BD380">
        <f t="shared" si="362"/>
        <v>0.1</v>
      </c>
      <c r="BE380">
        <f t="shared" si="363"/>
        <v>0.1</v>
      </c>
      <c r="BF380">
        <f t="shared" si="364"/>
        <v>0.1</v>
      </c>
      <c r="BG380">
        <f t="shared" si="365"/>
        <v>0.1</v>
      </c>
      <c r="BH380">
        <f t="shared" si="366"/>
        <v>0.1</v>
      </c>
      <c r="BI380">
        <f t="shared" si="367"/>
        <v>0.1</v>
      </c>
      <c r="BJ380">
        <f t="shared" si="368"/>
        <v>0.1</v>
      </c>
      <c r="BK380">
        <f t="shared" si="369"/>
        <v>10.1</v>
      </c>
      <c r="BM380">
        <f t="shared" si="370"/>
        <v>1.2999999999999998</v>
      </c>
      <c r="BN380">
        <f t="shared" si="371"/>
        <v>1.2999999999999998</v>
      </c>
      <c r="BO380">
        <f t="shared" si="372"/>
        <v>1.2999999999999998</v>
      </c>
      <c r="BP380">
        <f t="shared" si="373"/>
        <v>1.2999999999999998</v>
      </c>
      <c r="BQ380">
        <f t="shared" si="374"/>
        <v>1.2999999999999998</v>
      </c>
      <c r="BR380">
        <f t="shared" si="375"/>
        <v>1.2999999999999998</v>
      </c>
      <c r="BS380">
        <f t="shared" si="376"/>
        <v>1.2999999999999998</v>
      </c>
      <c r="BT380">
        <f t="shared" si="377"/>
        <v>1.2999999999999998</v>
      </c>
      <c r="BU380">
        <f t="shared" si="378"/>
        <v>1.2999999999999998</v>
      </c>
      <c r="BV380">
        <f t="shared" si="379"/>
        <v>1.2999999999999998</v>
      </c>
      <c r="BW380">
        <f t="shared" si="380"/>
        <v>1.2999999999999998</v>
      </c>
      <c r="BX380">
        <f t="shared" si="381"/>
        <v>1.2999999999999998</v>
      </c>
      <c r="BY380">
        <f t="shared" si="382"/>
        <v>1.2999999999999998</v>
      </c>
      <c r="BZ380">
        <f t="shared" si="383"/>
        <v>1.2999999999999998</v>
      </c>
      <c r="CA380">
        <f t="shared" si="384"/>
        <v>1.2999999999999998</v>
      </c>
      <c r="CB380">
        <f t="shared" si="385"/>
        <v>1.2999999999999998</v>
      </c>
      <c r="CC380">
        <f t="shared" si="386"/>
        <v>1.2999999999999998</v>
      </c>
      <c r="CD380">
        <f t="shared" si="387"/>
        <v>1.2999999999999998</v>
      </c>
      <c r="CE380">
        <f t="shared" si="388"/>
        <v>1.2999999999999998</v>
      </c>
      <c r="CF380">
        <f t="shared" si="389"/>
        <v>71.300000000000011</v>
      </c>
      <c r="CH380">
        <f t="shared" si="390"/>
        <v>130</v>
      </c>
      <c r="CI380">
        <f t="shared" si="391"/>
        <v>22.000000000000004</v>
      </c>
      <c r="CJ380">
        <f t="shared" si="392"/>
        <v>12</v>
      </c>
      <c r="CK380">
        <f t="shared" si="393"/>
        <v>96.000000000000014</v>
      </c>
      <c r="CL380">
        <f t="shared" si="394"/>
        <v>0</v>
      </c>
      <c r="CM380">
        <f t="shared" si="395"/>
        <v>0</v>
      </c>
    </row>
    <row r="381" spans="1:91" x14ac:dyDescent="0.2">
      <c r="A381">
        <v>364</v>
      </c>
      <c r="B381">
        <f>B$14*(10-lgd*COUNTIF(Defaults!$AI381:$AR381,"&lt;="&amp;B$17))</f>
        <v>1.5</v>
      </c>
      <c r="C381">
        <f>C$14*(10-lgd*COUNTIF(Defaults!$AI381:$AR381,"&lt;="&amp;C$17))</f>
        <v>1.5</v>
      </c>
      <c r="D381">
        <f>D$14*(10-lgd*COUNTIF(Defaults!$AI381:$AR381,"&lt;="&amp;D$17))</f>
        <v>1.5</v>
      </c>
      <c r="E381">
        <f>E$14*(10-lgd*COUNTIF(Defaults!$AI381:$AR381,"&lt;="&amp;E$17))</f>
        <v>1.5</v>
      </c>
      <c r="F381">
        <f>F$14*(10-lgd*COUNTIF(Defaults!$AI381:$AR381,"&lt;="&amp;F$17))</f>
        <v>1.5</v>
      </c>
      <c r="G381">
        <f>G$14*(10-lgd*COUNTIF(Defaults!$AI381:$AR381,"&lt;="&amp;G$17))</f>
        <v>1.5</v>
      </c>
      <c r="H381">
        <f>H$14*(10-lgd*COUNTIF(Defaults!$AI381:$AR381,"&lt;="&amp;H$17))</f>
        <v>1.5</v>
      </c>
      <c r="I381">
        <f>I$14*(10-lgd*COUNTIF(Defaults!$AI381:$AR381,"&lt;="&amp;I$17))</f>
        <v>1.5</v>
      </c>
      <c r="J381">
        <f>J$14*(10-lgd*COUNTIF(Defaults!$AI381:$AR381,"&lt;="&amp;J$17))</f>
        <v>1.41</v>
      </c>
      <c r="K381">
        <f>K$14*(10-lgd*COUNTIF(Defaults!$AI381:$AR381,"&lt;="&amp;K$17))</f>
        <v>1.41</v>
      </c>
      <c r="L381">
        <f>L$14*(10-lgd*COUNTIF(Defaults!$AI381:$AR381,"&lt;="&amp;L$17))</f>
        <v>1.41</v>
      </c>
      <c r="M381">
        <f>M$14*(10-lgd*COUNTIF(Defaults!$AI381:$AR381,"&lt;="&amp;M$17))</f>
        <v>1.41</v>
      </c>
      <c r="N381">
        <f>N$14*(10-lgd*COUNTIF(Defaults!$AI381:$AR381,"&lt;="&amp;N$17))</f>
        <v>1.41</v>
      </c>
      <c r="O381">
        <f>O$14*(10-lgd*COUNTIF(Defaults!$AI381:$AR381,"&lt;="&amp;O$17))</f>
        <v>1.41</v>
      </c>
      <c r="P381">
        <f>P$14*(10-lgd*COUNTIF(Defaults!$AI381:$AR381,"&lt;="&amp;P$17))</f>
        <v>1.41</v>
      </c>
      <c r="Q381">
        <f>Q$14*(10-lgd*COUNTIF(Defaults!$AI381:$AR381,"&lt;="&amp;Q$17))</f>
        <v>1.41</v>
      </c>
      <c r="R381">
        <f>R$14*(10-lgd*COUNTIF(Defaults!$AI381:$AR381,"&lt;="&amp;R$17))</f>
        <v>1.41</v>
      </c>
      <c r="S381">
        <f>S$14*(10-lgd*COUNTIF(Defaults!$AI381:$AR381,"&lt;="&amp;S$17))</f>
        <v>1.41</v>
      </c>
      <c r="T381">
        <f>T$14*(10-lgd*COUNTIF(Defaults!$AI381:$AR381,"&lt;="&amp;T$17))</f>
        <v>1.41</v>
      </c>
      <c r="U381">
        <f>U$14*(10-lgd*COUNTIF(Defaults!$AI381:$AR381,"&lt;="&amp;U$17))</f>
        <v>95.410000000000011</v>
      </c>
      <c r="W381">
        <f t="shared" si="330"/>
        <v>0.1</v>
      </c>
      <c r="X381">
        <f t="shared" si="331"/>
        <v>0.1</v>
      </c>
      <c r="Y381">
        <f t="shared" si="332"/>
        <v>0.1</v>
      </c>
      <c r="Z381">
        <f t="shared" si="333"/>
        <v>0.1</v>
      </c>
      <c r="AA381">
        <f t="shared" si="334"/>
        <v>0.1</v>
      </c>
      <c r="AB381">
        <f t="shared" si="335"/>
        <v>0.1</v>
      </c>
      <c r="AC381">
        <f t="shared" si="336"/>
        <v>0.1</v>
      </c>
      <c r="AD381">
        <f t="shared" si="337"/>
        <v>0.1</v>
      </c>
      <c r="AE381">
        <f t="shared" si="338"/>
        <v>0.1</v>
      </c>
      <c r="AF381">
        <f t="shared" si="339"/>
        <v>0.1</v>
      </c>
      <c r="AG381">
        <f t="shared" si="340"/>
        <v>0.1</v>
      </c>
      <c r="AH381">
        <f t="shared" si="341"/>
        <v>0.1</v>
      </c>
      <c r="AI381">
        <f t="shared" si="342"/>
        <v>0.1</v>
      </c>
      <c r="AJ381">
        <f t="shared" si="343"/>
        <v>0.1</v>
      </c>
      <c r="AK381">
        <f t="shared" si="344"/>
        <v>0.1</v>
      </c>
      <c r="AL381">
        <f t="shared" si="345"/>
        <v>0.1</v>
      </c>
      <c r="AM381">
        <f t="shared" si="346"/>
        <v>0.1</v>
      </c>
      <c r="AN381">
        <f t="shared" si="347"/>
        <v>0.1</v>
      </c>
      <c r="AO381">
        <f t="shared" si="348"/>
        <v>0.1</v>
      </c>
      <c r="AP381">
        <f t="shared" si="349"/>
        <v>20.100000000000001</v>
      </c>
      <c r="AR381">
        <f t="shared" si="350"/>
        <v>0.1</v>
      </c>
      <c r="AS381">
        <f t="shared" si="351"/>
        <v>0.1</v>
      </c>
      <c r="AT381">
        <f t="shared" si="352"/>
        <v>0.1</v>
      </c>
      <c r="AU381">
        <f t="shared" si="353"/>
        <v>0.1</v>
      </c>
      <c r="AV381">
        <f t="shared" si="354"/>
        <v>0.1</v>
      </c>
      <c r="AW381">
        <f t="shared" si="355"/>
        <v>0.1</v>
      </c>
      <c r="AX381">
        <f t="shared" si="356"/>
        <v>0.1</v>
      </c>
      <c r="AY381">
        <f t="shared" si="357"/>
        <v>0.1</v>
      </c>
      <c r="AZ381">
        <f t="shared" si="358"/>
        <v>0.1</v>
      </c>
      <c r="BA381">
        <f t="shared" si="359"/>
        <v>0.1</v>
      </c>
      <c r="BB381">
        <f t="shared" si="360"/>
        <v>0.1</v>
      </c>
      <c r="BC381">
        <f t="shared" si="361"/>
        <v>0.1</v>
      </c>
      <c r="BD381">
        <f t="shared" si="362"/>
        <v>0.1</v>
      </c>
      <c r="BE381">
        <f t="shared" si="363"/>
        <v>0.1</v>
      </c>
      <c r="BF381">
        <f t="shared" si="364"/>
        <v>0.1</v>
      </c>
      <c r="BG381">
        <f t="shared" si="365"/>
        <v>0.1</v>
      </c>
      <c r="BH381">
        <f t="shared" si="366"/>
        <v>0.1</v>
      </c>
      <c r="BI381">
        <f t="shared" si="367"/>
        <v>0.1</v>
      </c>
      <c r="BJ381">
        <f t="shared" si="368"/>
        <v>0.1</v>
      </c>
      <c r="BK381">
        <f t="shared" si="369"/>
        <v>10.1</v>
      </c>
      <c r="BM381">
        <f t="shared" si="370"/>
        <v>1.2999999999999998</v>
      </c>
      <c r="BN381">
        <f t="shared" si="371"/>
        <v>1.2999999999999998</v>
      </c>
      <c r="BO381">
        <f t="shared" si="372"/>
        <v>1.2999999999999998</v>
      </c>
      <c r="BP381">
        <f t="shared" si="373"/>
        <v>1.2999999999999998</v>
      </c>
      <c r="BQ381">
        <f t="shared" si="374"/>
        <v>1.2999999999999998</v>
      </c>
      <c r="BR381">
        <f t="shared" si="375"/>
        <v>1.2999999999999998</v>
      </c>
      <c r="BS381">
        <f t="shared" si="376"/>
        <v>1.2999999999999998</v>
      </c>
      <c r="BT381">
        <f t="shared" si="377"/>
        <v>1.2999999999999998</v>
      </c>
      <c r="BU381">
        <f t="shared" si="378"/>
        <v>1.2099999999999997</v>
      </c>
      <c r="BV381">
        <f t="shared" si="379"/>
        <v>1.2099999999999997</v>
      </c>
      <c r="BW381">
        <f t="shared" si="380"/>
        <v>1.2099999999999997</v>
      </c>
      <c r="BX381">
        <f t="shared" si="381"/>
        <v>1.2099999999999997</v>
      </c>
      <c r="BY381">
        <f t="shared" si="382"/>
        <v>1.2099999999999997</v>
      </c>
      <c r="BZ381">
        <f t="shared" si="383"/>
        <v>1.2099999999999997</v>
      </c>
      <c r="CA381">
        <f t="shared" si="384"/>
        <v>1.2099999999999997</v>
      </c>
      <c r="CB381">
        <f t="shared" si="385"/>
        <v>1.2099999999999997</v>
      </c>
      <c r="CC381">
        <f t="shared" si="386"/>
        <v>1.2099999999999997</v>
      </c>
      <c r="CD381">
        <f t="shared" si="387"/>
        <v>1.2099999999999997</v>
      </c>
      <c r="CE381">
        <f t="shared" si="388"/>
        <v>1.2099999999999997</v>
      </c>
      <c r="CF381">
        <f t="shared" si="389"/>
        <v>65.210000000000008</v>
      </c>
      <c r="CH381">
        <f t="shared" si="390"/>
        <v>122.92000000000002</v>
      </c>
      <c r="CI381">
        <f t="shared" si="391"/>
        <v>22.000000000000004</v>
      </c>
      <c r="CJ381">
        <f t="shared" si="392"/>
        <v>12</v>
      </c>
      <c r="CK381">
        <f t="shared" si="393"/>
        <v>88.920000000000016</v>
      </c>
      <c r="CL381">
        <f t="shared" si="394"/>
        <v>0</v>
      </c>
      <c r="CM381">
        <f t="shared" si="395"/>
        <v>0</v>
      </c>
    </row>
    <row r="382" spans="1:91" x14ac:dyDescent="0.2">
      <c r="A382">
        <v>365</v>
      </c>
      <c r="B382">
        <f>B$14*(10-lgd*COUNTIF(Defaults!$AI382:$AR382,"&lt;="&amp;B$17))</f>
        <v>1.5</v>
      </c>
      <c r="C382">
        <f>C$14*(10-lgd*COUNTIF(Defaults!$AI382:$AR382,"&lt;="&amp;C$17))</f>
        <v>1.5</v>
      </c>
      <c r="D382">
        <f>D$14*(10-lgd*COUNTIF(Defaults!$AI382:$AR382,"&lt;="&amp;D$17))</f>
        <v>1.5</v>
      </c>
      <c r="E382">
        <f>E$14*(10-lgd*COUNTIF(Defaults!$AI382:$AR382,"&lt;="&amp;E$17))</f>
        <v>1.5</v>
      </c>
      <c r="F382">
        <f>F$14*(10-lgd*COUNTIF(Defaults!$AI382:$AR382,"&lt;="&amp;F$17))</f>
        <v>1.5</v>
      </c>
      <c r="G382">
        <f>G$14*(10-lgd*COUNTIF(Defaults!$AI382:$AR382,"&lt;="&amp;G$17))</f>
        <v>1.5</v>
      </c>
      <c r="H382">
        <f>H$14*(10-lgd*COUNTIF(Defaults!$AI382:$AR382,"&lt;="&amp;H$17))</f>
        <v>1.5</v>
      </c>
      <c r="I382">
        <f>I$14*(10-lgd*COUNTIF(Defaults!$AI382:$AR382,"&lt;="&amp;I$17))</f>
        <v>1.5</v>
      </c>
      <c r="J382">
        <f>J$14*(10-lgd*COUNTIF(Defaults!$AI382:$AR382,"&lt;="&amp;J$17))</f>
        <v>1.5</v>
      </c>
      <c r="K382">
        <f>K$14*(10-lgd*COUNTIF(Defaults!$AI382:$AR382,"&lt;="&amp;K$17))</f>
        <v>1.5</v>
      </c>
      <c r="L382">
        <f>L$14*(10-lgd*COUNTIF(Defaults!$AI382:$AR382,"&lt;="&amp;L$17))</f>
        <v>1.5</v>
      </c>
      <c r="M382">
        <f>M$14*(10-lgd*COUNTIF(Defaults!$AI382:$AR382,"&lt;="&amp;M$17))</f>
        <v>1.5</v>
      </c>
      <c r="N382">
        <f>N$14*(10-lgd*COUNTIF(Defaults!$AI382:$AR382,"&lt;="&amp;N$17))</f>
        <v>1.5</v>
      </c>
      <c r="O382">
        <f>O$14*(10-lgd*COUNTIF(Defaults!$AI382:$AR382,"&lt;="&amp;O$17))</f>
        <v>1.5</v>
      </c>
      <c r="P382">
        <f>P$14*(10-lgd*COUNTIF(Defaults!$AI382:$AR382,"&lt;="&amp;P$17))</f>
        <v>1.5</v>
      </c>
      <c r="Q382">
        <f>Q$14*(10-lgd*COUNTIF(Defaults!$AI382:$AR382,"&lt;="&amp;Q$17))</f>
        <v>1.5</v>
      </c>
      <c r="R382">
        <f>R$14*(10-lgd*COUNTIF(Defaults!$AI382:$AR382,"&lt;="&amp;R$17))</f>
        <v>1.5</v>
      </c>
      <c r="S382">
        <f>S$14*(10-lgd*COUNTIF(Defaults!$AI382:$AR382,"&lt;="&amp;S$17))</f>
        <v>1.5</v>
      </c>
      <c r="T382">
        <f>T$14*(10-lgd*COUNTIF(Defaults!$AI382:$AR382,"&lt;="&amp;T$17))</f>
        <v>1.5</v>
      </c>
      <c r="U382">
        <f>U$14*(10-lgd*COUNTIF(Defaults!$AI382:$AR382,"&lt;="&amp;U$17))</f>
        <v>101.5</v>
      </c>
      <c r="W382">
        <f t="shared" si="330"/>
        <v>0.1</v>
      </c>
      <c r="X382">
        <f t="shared" si="331"/>
        <v>0.1</v>
      </c>
      <c r="Y382">
        <f t="shared" si="332"/>
        <v>0.1</v>
      </c>
      <c r="Z382">
        <f t="shared" si="333"/>
        <v>0.1</v>
      </c>
      <c r="AA382">
        <f t="shared" si="334"/>
        <v>0.1</v>
      </c>
      <c r="AB382">
        <f t="shared" si="335"/>
        <v>0.1</v>
      </c>
      <c r="AC382">
        <f t="shared" si="336"/>
        <v>0.1</v>
      </c>
      <c r="AD382">
        <f t="shared" si="337"/>
        <v>0.1</v>
      </c>
      <c r="AE382">
        <f t="shared" si="338"/>
        <v>0.1</v>
      </c>
      <c r="AF382">
        <f t="shared" si="339"/>
        <v>0.1</v>
      </c>
      <c r="AG382">
        <f t="shared" si="340"/>
        <v>0.1</v>
      </c>
      <c r="AH382">
        <f t="shared" si="341"/>
        <v>0.1</v>
      </c>
      <c r="AI382">
        <f t="shared" si="342"/>
        <v>0.1</v>
      </c>
      <c r="AJ382">
        <f t="shared" si="343"/>
        <v>0.1</v>
      </c>
      <c r="AK382">
        <f t="shared" si="344"/>
        <v>0.1</v>
      </c>
      <c r="AL382">
        <f t="shared" si="345"/>
        <v>0.1</v>
      </c>
      <c r="AM382">
        <f t="shared" si="346"/>
        <v>0.1</v>
      </c>
      <c r="AN382">
        <f t="shared" si="347"/>
        <v>0.1</v>
      </c>
      <c r="AO382">
        <f t="shared" si="348"/>
        <v>0.1</v>
      </c>
      <c r="AP382">
        <f t="shared" si="349"/>
        <v>20.100000000000001</v>
      </c>
      <c r="AR382">
        <f t="shared" si="350"/>
        <v>0.1</v>
      </c>
      <c r="AS382">
        <f t="shared" si="351"/>
        <v>0.1</v>
      </c>
      <c r="AT382">
        <f t="shared" si="352"/>
        <v>0.1</v>
      </c>
      <c r="AU382">
        <f t="shared" si="353"/>
        <v>0.1</v>
      </c>
      <c r="AV382">
        <f t="shared" si="354"/>
        <v>0.1</v>
      </c>
      <c r="AW382">
        <f t="shared" si="355"/>
        <v>0.1</v>
      </c>
      <c r="AX382">
        <f t="shared" si="356"/>
        <v>0.1</v>
      </c>
      <c r="AY382">
        <f t="shared" si="357"/>
        <v>0.1</v>
      </c>
      <c r="AZ382">
        <f t="shared" si="358"/>
        <v>0.1</v>
      </c>
      <c r="BA382">
        <f t="shared" si="359"/>
        <v>0.1</v>
      </c>
      <c r="BB382">
        <f t="shared" si="360"/>
        <v>0.1</v>
      </c>
      <c r="BC382">
        <f t="shared" si="361"/>
        <v>0.1</v>
      </c>
      <c r="BD382">
        <f t="shared" si="362"/>
        <v>0.1</v>
      </c>
      <c r="BE382">
        <f t="shared" si="363"/>
        <v>0.1</v>
      </c>
      <c r="BF382">
        <f t="shared" si="364"/>
        <v>0.1</v>
      </c>
      <c r="BG382">
        <f t="shared" si="365"/>
        <v>0.1</v>
      </c>
      <c r="BH382">
        <f t="shared" si="366"/>
        <v>0.1</v>
      </c>
      <c r="BI382">
        <f t="shared" si="367"/>
        <v>0.1</v>
      </c>
      <c r="BJ382">
        <f t="shared" si="368"/>
        <v>0.1</v>
      </c>
      <c r="BK382">
        <f t="shared" si="369"/>
        <v>10.1</v>
      </c>
      <c r="BM382">
        <f t="shared" si="370"/>
        <v>1.2999999999999998</v>
      </c>
      <c r="BN382">
        <f t="shared" si="371"/>
        <v>1.2999999999999998</v>
      </c>
      <c r="BO382">
        <f t="shared" si="372"/>
        <v>1.2999999999999998</v>
      </c>
      <c r="BP382">
        <f t="shared" si="373"/>
        <v>1.2999999999999998</v>
      </c>
      <c r="BQ382">
        <f t="shared" si="374"/>
        <v>1.2999999999999998</v>
      </c>
      <c r="BR382">
        <f t="shared" si="375"/>
        <v>1.2999999999999998</v>
      </c>
      <c r="BS382">
        <f t="shared" si="376"/>
        <v>1.2999999999999998</v>
      </c>
      <c r="BT382">
        <f t="shared" si="377"/>
        <v>1.2999999999999998</v>
      </c>
      <c r="BU382">
        <f t="shared" si="378"/>
        <v>1.2999999999999998</v>
      </c>
      <c r="BV382">
        <f t="shared" si="379"/>
        <v>1.2999999999999998</v>
      </c>
      <c r="BW382">
        <f t="shared" si="380"/>
        <v>1.2999999999999998</v>
      </c>
      <c r="BX382">
        <f t="shared" si="381"/>
        <v>1.2999999999999998</v>
      </c>
      <c r="BY382">
        <f t="shared" si="382"/>
        <v>1.2999999999999998</v>
      </c>
      <c r="BZ382">
        <f t="shared" si="383"/>
        <v>1.2999999999999998</v>
      </c>
      <c r="CA382">
        <f t="shared" si="384"/>
        <v>1.2999999999999998</v>
      </c>
      <c r="CB382">
        <f t="shared" si="385"/>
        <v>1.2999999999999998</v>
      </c>
      <c r="CC382">
        <f t="shared" si="386"/>
        <v>1.2999999999999998</v>
      </c>
      <c r="CD382">
        <f t="shared" si="387"/>
        <v>1.2999999999999998</v>
      </c>
      <c r="CE382">
        <f t="shared" si="388"/>
        <v>1.2999999999999998</v>
      </c>
      <c r="CF382">
        <f t="shared" si="389"/>
        <v>71.300000000000011</v>
      </c>
      <c r="CH382">
        <f t="shared" si="390"/>
        <v>130</v>
      </c>
      <c r="CI382">
        <f t="shared" si="391"/>
        <v>22.000000000000004</v>
      </c>
      <c r="CJ382">
        <f t="shared" si="392"/>
        <v>12</v>
      </c>
      <c r="CK382">
        <f t="shared" si="393"/>
        <v>96.000000000000014</v>
      </c>
      <c r="CL382">
        <f t="shared" si="394"/>
        <v>0</v>
      </c>
      <c r="CM382">
        <f t="shared" si="395"/>
        <v>0</v>
      </c>
    </row>
    <row r="383" spans="1:91" x14ac:dyDescent="0.2">
      <c r="A383">
        <v>366</v>
      </c>
      <c r="B383">
        <f>B$14*(10-lgd*COUNTIF(Defaults!$AI383:$AR383,"&lt;="&amp;B$17))</f>
        <v>1.5</v>
      </c>
      <c r="C383">
        <f>C$14*(10-lgd*COUNTIF(Defaults!$AI383:$AR383,"&lt;="&amp;C$17))</f>
        <v>1.5</v>
      </c>
      <c r="D383">
        <f>D$14*(10-lgd*COUNTIF(Defaults!$AI383:$AR383,"&lt;="&amp;D$17))</f>
        <v>1.5</v>
      </c>
      <c r="E383">
        <f>E$14*(10-lgd*COUNTIF(Defaults!$AI383:$AR383,"&lt;="&amp;E$17))</f>
        <v>1.5</v>
      </c>
      <c r="F383">
        <f>F$14*(10-lgd*COUNTIF(Defaults!$AI383:$AR383,"&lt;="&amp;F$17))</f>
        <v>1.5</v>
      </c>
      <c r="G383">
        <f>G$14*(10-lgd*COUNTIF(Defaults!$AI383:$AR383,"&lt;="&amp;G$17))</f>
        <v>1.5</v>
      </c>
      <c r="H383">
        <f>H$14*(10-lgd*COUNTIF(Defaults!$AI383:$AR383,"&lt;="&amp;H$17))</f>
        <v>1.5</v>
      </c>
      <c r="I383">
        <f>I$14*(10-lgd*COUNTIF(Defaults!$AI383:$AR383,"&lt;="&amp;I$17))</f>
        <v>1.5</v>
      </c>
      <c r="J383">
        <f>J$14*(10-lgd*COUNTIF(Defaults!$AI383:$AR383,"&lt;="&amp;J$17))</f>
        <v>1.5</v>
      </c>
      <c r="K383">
        <f>K$14*(10-lgd*COUNTIF(Defaults!$AI383:$AR383,"&lt;="&amp;K$17))</f>
        <v>1.5</v>
      </c>
      <c r="L383">
        <f>L$14*(10-lgd*COUNTIF(Defaults!$AI383:$AR383,"&lt;="&amp;L$17))</f>
        <v>1.5</v>
      </c>
      <c r="M383">
        <f>M$14*(10-lgd*COUNTIF(Defaults!$AI383:$AR383,"&lt;="&amp;M$17))</f>
        <v>1.5</v>
      </c>
      <c r="N383">
        <f>N$14*(10-lgd*COUNTIF(Defaults!$AI383:$AR383,"&lt;="&amp;N$17))</f>
        <v>1.41</v>
      </c>
      <c r="O383">
        <f>O$14*(10-lgd*COUNTIF(Defaults!$AI383:$AR383,"&lt;="&amp;O$17))</f>
        <v>1.41</v>
      </c>
      <c r="P383">
        <f>P$14*(10-lgd*COUNTIF(Defaults!$AI383:$AR383,"&lt;="&amp;P$17))</f>
        <v>1.41</v>
      </c>
      <c r="Q383">
        <f>Q$14*(10-lgd*COUNTIF(Defaults!$AI383:$AR383,"&lt;="&amp;Q$17))</f>
        <v>1.41</v>
      </c>
      <c r="R383">
        <f>R$14*(10-lgd*COUNTIF(Defaults!$AI383:$AR383,"&lt;="&amp;R$17))</f>
        <v>1.41</v>
      </c>
      <c r="S383">
        <f>S$14*(10-lgd*COUNTIF(Defaults!$AI383:$AR383,"&lt;="&amp;S$17))</f>
        <v>1.32</v>
      </c>
      <c r="T383">
        <f>T$14*(10-lgd*COUNTIF(Defaults!$AI383:$AR383,"&lt;="&amp;T$17))</f>
        <v>1.32</v>
      </c>
      <c r="U383">
        <f>U$14*(10-lgd*COUNTIF(Defaults!$AI383:$AR383,"&lt;="&amp;U$17))</f>
        <v>89.320000000000007</v>
      </c>
      <c r="W383">
        <f t="shared" si="330"/>
        <v>0.1</v>
      </c>
      <c r="X383">
        <f t="shared" si="331"/>
        <v>0.1</v>
      </c>
      <c r="Y383">
        <f t="shared" si="332"/>
        <v>0.1</v>
      </c>
      <c r="Z383">
        <f t="shared" si="333"/>
        <v>0.1</v>
      </c>
      <c r="AA383">
        <f t="shared" si="334"/>
        <v>0.1</v>
      </c>
      <c r="AB383">
        <f t="shared" si="335"/>
        <v>0.1</v>
      </c>
      <c r="AC383">
        <f t="shared" si="336"/>
        <v>0.1</v>
      </c>
      <c r="AD383">
        <f t="shared" si="337"/>
        <v>0.1</v>
      </c>
      <c r="AE383">
        <f t="shared" si="338"/>
        <v>0.1</v>
      </c>
      <c r="AF383">
        <f t="shared" si="339"/>
        <v>0.1</v>
      </c>
      <c r="AG383">
        <f t="shared" si="340"/>
        <v>0.1</v>
      </c>
      <c r="AH383">
        <f t="shared" si="341"/>
        <v>0.1</v>
      </c>
      <c r="AI383">
        <f t="shared" si="342"/>
        <v>0.1</v>
      </c>
      <c r="AJ383">
        <f t="shared" si="343"/>
        <v>0.1</v>
      </c>
      <c r="AK383">
        <f t="shared" si="344"/>
        <v>0.1</v>
      </c>
      <c r="AL383">
        <f t="shared" si="345"/>
        <v>0.1</v>
      </c>
      <c r="AM383">
        <f t="shared" si="346"/>
        <v>0.1</v>
      </c>
      <c r="AN383">
        <f t="shared" si="347"/>
        <v>0.1</v>
      </c>
      <c r="AO383">
        <f t="shared" si="348"/>
        <v>0.1</v>
      </c>
      <c r="AP383">
        <f t="shared" si="349"/>
        <v>20.100000000000001</v>
      </c>
      <c r="AR383">
        <f t="shared" si="350"/>
        <v>0.1</v>
      </c>
      <c r="AS383">
        <f t="shared" si="351"/>
        <v>0.1</v>
      </c>
      <c r="AT383">
        <f t="shared" si="352"/>
        <v>0.1</v>
      </c>
      <c r="AU383">
        <f t="shared" si="353"/>
        <v>0.1</v>
      </c>
      <c r="AV383">
        <f t="shared" si="354"/>
        <v>0.1</v>
      </c>
      <c r="AW383">
        <f t="shared" si="355"/>
        <v>0.1</v>
      </c>
      <c r="AX383">
        <f t="shared" si="356"/>
        <v>0.1</v>
      </c>
      <c r="AY383">
        <f t="shared" si="357"/>
        <v>0.1</v>
      </c>
      <c r="AZ383">
        <f t="shared" si="358"/>
        <v>0.1</v>
      </c>
      <c r="BA383">
        <f t="shared" si="359"/>
        <v>0.1</v>
      </c>
      <c r="BB383">
        <f t="shared" si="360"/>
        <v>0.1</v>
      </c>
      <c r="BC383">
        <f t="shared" si="361"/>
        <v>0.1</v>
      </c>
      <c r="BD383">
        <f t="shared" si="362"/>
        <v>0.1</v>
      </c>
      <c r="BE383">
        <f t="shared" si="363"/>
        <v>0.1</v>
      </c>
      <c r="BF383">
        <f t="shared" si="364"/>
        <v>0.1</v>
      </c>
      <c r="BG383">
        <f t="shared" si="365"/>
        <v>0.1</v>
      </c>
      <c r="BH383">
        <f t="shared" si="366"/>
        <v>0.1</v>
      </c>
      <c r="BI383">
        <f t="shared" si="367"/>
        <v>0.1</v>
      </c>
      <c r="BJ383">
        <f t="shared" si="368"/>
        <v>0.1</v>
      </c>
      <c r="BK383">
        <f t="shared" si="369"/>
        <v>10.1</v>
      </c>
      <c r="BM383">
        <f t="shared" si="370"/>
        <v>1.2999999999999998</v>
      </c>
      <c r="BN383">
        <f t="shared" si="371"/>
        <v>1.2999999999999998</v>
      </c>
      <c r="BO383">
        <f t="shared" si="372"/>
        <v>1.2999999999999998</v>
      </c>
      <c r="BP383">
        <f t="shared" si="373"/>
        <v>1.2999999999999998</v>
      </c>
      <c r="BQ383">
        <f t="shared" si="374"/>
        <v>1.2999999999999998</v>
      </c>
      <c r="BR383">
        <f t="shared" si="375"/>
        <v>1.2999999999999998</v>
      </c>
      <c r="BS383">
        <f t="shared" si="376"/>
        <v>1.2999999999999998</v>
      </c>
      <c r="BT383">
        <f t="shared" si="377"/>
        <v>1.2999999999999998</v>
      </c>
      <c r="BU383">
        <f t="shared" si="378"/>
        <v>1.2999999999999998</v>
      </c>
      <c r="BV383">
        <f t="shared" si="379"/>
        <v>1.2999999999999998</v>
      </c>
      <c r="BW383">
        <f t="shared" si="380"/>
        <v>1.2999999999999998</v>
      </c>
      <c r="BX383">
        <f t="shared" si="381"/>
        <v>1.2999999999999998</v>
      </c>
      <c r="BY383">
        <f t="shared" si="382"/>
        <v>1.2099999999999997</v>
      </c>
      <c r="BZ383">
        <f t="shared" si="383"/>
        <v>1.2099999999999997</v>
      </c>
      <c r="CA383">
        <f t="shared" si="384"/>
        <v>1.2099999999999997</v>
      </c>
      <c r="CB383">
        <f t="shared" si="385"/>
        <v>1.2099999999999997</v>
      </c>
      <c r="CC383">
        <f t="shared" si="386"/>
        <v>1.2099999999999997</v>
      </c>
      <c r="CD383">
        <f t="shared" si="387"/>
        <v>1.1199999999999999</v>
      </c>
      <c r="CE383">
        <f t="shared" si="388"/>
        <v>1.1199999999999999</v>
      </c>
      <c r="CF383">
        <f t="shared" si="389"/>
        <v>59.12</v>
      </c>
      <c r="CH383">
        <f t="shared" si="390"/>
        <v>117.01</v>
      </c>
      <c r="CI383">
        <f t="shared" si="391"/>
        <v>22.000000000000004</v>
      </c>
      <c r="CJ383">
        <f t="shared" si="392"/>
        <v>12</v>
      </c>
      <c r="CK383">
        <f t="shared" si="393"/>
        <v>83.01</v>
      </c>
      <c r="CL383">
        <f t="shared" si="394"/>
        <v>0</v>
      </c>
      <c r="CM383">
        <f t="shared" si="395"/>
        <v>0</v>
      </c>
    </row>
    <row r="384" spans="1:91" x14ac:dyDescent="0.2">
      <c r="A384">
        <v>367</v>
      </c>
      <c r="B384">
        <f>B$14*(10-lgd*COUNTIF(Defaults!$AI384:$AR384,"&lt;="&amp;B$17))</f>
        <v>1.5</v>
      </c>
      <c r="C384">
        <f>C$14*(10-lgd*COUNTIF(Defaults!$AI384:$AR384,"&lt;="&amp;C$17))</f>
        <v>1.5</v>
      </c>
      <c r="D384">
        <f>D$14*(10-lgd*COUNTIF(Defaults!$AI384:$AR384,"&lt;="&amp;D$17))</f>
        <v>1.5</v>
      </c>
      <c r="E384">
        <f>E$14*(10-lgd*COUNTIF(Defaults!$AI384:$AR384,"&lt;="&amp;E$17))</f>
        <v>1.5</v>
      </c>
      <c r="F384">
        <f>F$14*(10-lgd*COUNTIF(Defaults!$AI384:$AR384,"&lt;="&amp;F$17))</f>
        <v>1.5</v>
      </c>
      <c r="G384">
        <f>G$14*(10-lgd*COUNTIF(Defaults!$AI384:$AR384,"&lt;="&amp;G$17))</f>
        <v>1.5</v>
      </c>
      <c r="H384">
        <f>H$14*(10-lgd*COUNTIF(Defaults!$AI384:$AR384,"&lt;="&amp;H$17))</f>
        <v>1.5</v>
      </c>
      <c r="I384">
        <f>I$14*(10-lgd*COUNTIF(Defaults!$AI384:$AR384,"&lt;="&amp;I$17))</f>
        <v>1.5</v>
      </c>
      <c r="J384">
        <f>J$14*(10-lgd*COUNTIF(Defaults!$AI384:$AR384,"&lt;="&amp;J$17))</f>
        <v>1.5</v>
      </c>
      <c r="K384">
        <f>K$14*(10-lgd*COUNTIF(Defaults!$AI384:$AR384,"&lt;="&amp;K$17))</f>
        <v>1.5</v>
      </c>
      <c r="L384">
        <f>L$14*(10-lgd*COUNTIF(Defaults!$AI384:$AR384,"&lt;="&amp;L$17))</f>
        <v>1.41</v>
      </c>
      <c r="M384">
        <f>M$14*(10-lgd*COUNTIF(Defaults!$AI384:$AR384,"&lt;="&amp;M$17))</f>
        <v>1.41</v>
      </c>
      <c r="N384">
        <f>N$14*(10-lgd*COUNTIF(Defaults!$AI384:$AR384,"&lt;="&amp;N$17))</f>
        <v>1.41</v>
      </c>
      <c r="O384">
        <f>O$14*(10-lgd*COUNTIF(Defaults!$AI384:$AR384,"&lt;="&amp;O$17))</f>
        <v>1.41</v>
      </c>
      <c r="P384">
        <f>P$14*(10-lgd*COUNTIF(Defaults!$AI384:$AR384,"&lt;="&amp;P$17))</f>
        <v>1.41</v>
      </c>
      <c r="Q384">
        <f>Q$14*(10-lgd*COUNTIF(Defaults!$AI384:$AR384,"&lt;="&amp;Q$17))</f>
        <v>1.32</v>
      </c>
      <c r="R384">
        <f>R$14*(10-lgd*COUNTIF(Defaults!$AI384:$AR384,"&lt;="&amp;R$17))</f>
        <v>1.32</v>
      </c>
      <c r="S384">
        <f>S$14*(10-lgd*COUNTIF(Defaults!$AI384:$AR384,"&lt;="&amp;S$17))</f>
        <v>1.32</v>
      </c>
      <c r="T384">
        <f>T$14*(10-lgd*COUNTIF(Defaults!$AI384:$AR384,"&lt;="&amp;T$17))</f>
        <v>1.32</v>
      </c>
      <c r="U384">
        <f>U$14*(10-lgd*COUNTIF(Defaults!$AI384:$AR384,"&lt;="&amp;U$17))</f>
        <v>83.22999999999999</v>
      </c>
      <c r="W384">
        <f t="shared" si="330"/>
        <v>0.1</v>
      </c>
      <c r="X384">
        <f t="shared" si="331"/>
        <v>0.1</v>
      </c>
      <c r="Y384">
        <f t="shared" si="332"/>
        <v>0.1</v>
      </c>
      <c r="Z384">
        <f t="shared" si="333"/>
        <v>0.1</v>
      </c>
      <c r="AA384">
        <f t="shared" si="334"/>
        <v>0.1</v>
      </c>
      <c r="AB384">
        <f t="shared" si="335"/>
        <v>0.1</v>
      </c>
      <c r="AC384">
        <f t="shared" si="336"/>
        <v>0.1</v>
      </c>
      <c r="AD384">
        <f t="shared" si="337"/>
        <v>0.1</v>
      </c>
      <c r="AE384">
        <f t="shared" si="338"/>
        <v>0.1</v>
      </c>
      <c r="AF384">
        <f t="shared" si="339"/>
        <v>0.1</v>
      </c>
      <c r="AG384">
        <f t="shared" si="340"/>
        <v>0.1</v>
      </c>
      <c r="AH384">
        <f t="shared" si="341"/>
        <v>0.1</v>
      </c>
      <c r="AI384">
        <f t="shared" si="342"/>
        <v>0.1</v>
      </c>
      <c r="AJ384">
        <f t="shared" si="343"/>
        <v>0.1</v>
      </c>
      <c r="AK384">
        <f t="shared" si="344"/>
        <v>0.1</v>
      </c>
      <c r="AL384">
        <f t="shared" si="345"/>
        <v>0.1</v>
      </c>
      <c r="AM384">
        <f t="shared" si="346"/>
        <v>0.1</v>
      </c>
      <c r="AN384">
        <f t="shared" si="347"/>
        <v>0.1</v>
      </c>
      <c r="AO384">
        <f t="shared" si="348"/>
        <v>0.1</v>
      </c>
      <c r="AP384">
        <f t="shared" si="349"/>
        <v>20.100000000000001</v>
      </c>
      <c r="AR384">
        <f t="shared" si="350"/>
        <v>0.1</v>
      </c>
      <c r="AS384">
        <f t="shared" si="351"/>
        <v>0.1</v>
      </c>
      <c r="AT384">
        <f t="shared" si="352"/>
        <v>0.1</v>
      </c>
      <c r="AU384">
        <f t="shared" si="353"/>
        <v>0.1</v>
      </c>
      <c r="AV384">
        <f t="shared" si="354"/>
        <v>0.1</v>
      </c>
      <c r="AW384">
        <f t="shared" si="355"/>
        <v>0.1</v>
      </c>
      <c r="AX384">
        <f t="shared" si="356"/>
        <v>0.1</v>
      </c>
      <c r="AY384">
        <f t="shared" si="357"/>
        <v>0.1</v>
      </c>
      <c r="AZ384">
        <f t="shared" si="358"/>
        <v>0.1</v>
      </c>
      <c r="BA384">
        <f t="shared" si="359"/>
        <v>0.1</v>
      </c>
      <c r="BB384">
        <f t="shared" si="360"/>
        <v>0.1</v>
      </c>
      <c r="BC384">
        <f t="shared" si="361"/>
        <v>0.1</v>
      </c>
      <c r="BD384">
        <f t="shared" si="362"/>
        <v>0.1</v>
      </c>
      <c r="BE384">
        <f t="shared" si="363"/>
        <v>0.1</v>
      </c>
      <c r="BF384">
        <f t="shared" si="364"/>
        <v>0.1</v>
      </c>
      <c r="BG384">
        <f t="shared" si="365"/>
        <v>0.1</v>
      </c>
      <c r="BH384">
        <f t="shared" si="366"/>
        <v>0.1</v>
      </c>
      <c r="BI384">
        <f t="shared" si="367"/>
        <v>0.1</v>
      </c>
      <c r="BJ384">
        <f t="shared" si="368"/>
        <v>0.1</v>
      </c>
      <c r="BK384">
        <f t="shared" si="369"/>
        <v>10.1</v>
      </c>
      <c r="BM384">
        <f t="shared" si="370"/>
        <v>1.2999999999999998</v>
      </c>
      <c r="BN384">
        <f t="shared" si="371"/>
        <v>1.2999999999999998</v>
      </c>
      <c r="BO384">
        <f t="shared" si="372"/>
        <v>1.2999999999999998</v>
      </c>
      <c r="BP384">
        <f t="shared" si="373"/>
        <v>1.2999999999999998</v>
      </c>
      <c r="BQ384">
        <f t="shared" si="374"/>
        <v>1.2999999999999998</v>
      </c>
      <c r="BR384">
        <f t="shared" si="375"/>
        <v>1.2999999999999998</v>
      </c>
      <c r="BS384">
        <f t="shared" si="376"/>
        <v>1.2999999999999998</v>
      </c>
      <c r="BT384">
        <f t="shared" si="377"/>
        <v>1.2999999999999998</v>
      </c>
      <c r="BU384">
        <f t="shared" si="378"/>
        <v>1.2999999999999998</v>
      </c>
      <c r="BV384">
        <f t="shared" si="379"/>
        <v>1.2999999999999998</v>
      </c>
      <c r="BW384">
        <f t="shared" si="380"/>
        <v>1.2099999999999997</v>
      </c>
      <c r="BX384">
        <f t="shared" si="381"/>
        <v>1.2099999999999997</v>
      </c>
      <c r="BY384">
        <f t="shared" si="382"/>
        <v>1.2099999999999997</v>
      </c>
      <c r="BZ384">
        <f t="shared" si="383"/>
        <v>1.2099999999999997</v>
      </c>
      <c r="CA384">
        <f t="shared" si="384"/>
        <v>1.2099999999999997</v>
      </c>
      <c r="CB384">
        <f t="shared" si="385"/>
        <v>1.1199999999999999</v>
      </c>
      <c r="CC384">
        <f t="shared" si="386"/>
        <v>1.1199999999999999</v>
      </c>
      <c r="CD384">
        <f t="shared" si="387"/>
        <v>1.1199999999999999</v>
      </c>
      <c r="CE384">
        <f t="shared" si="388"/>
        <v>1.1199999999999999</v>
      </c>
      <c r="CF384">
        <f t="shared" si="389"/>
        <v>53.029999999999987</v>
      </c>
      <c r="CH384">
        <f t="shared" si="390"/>
        <v>110.55999999999999</v>
      </c>
      <c r="CI384">
        <f t="shared" si="391"/>
        <v>22.000000000000004</v>
      </c>
      <c r="CJ384">
        <f t="shared" si="392"/>
        <v>12</v>
      </c>
      <c r="CK384">
        <f t="shared" si="393"/>
        <v>76.559999999999988</v>
      </c>
      <c r="CL384">
        <f t="shared" si="394"/>
        <v>0</v>
      </c>
      <c r="CM384">
        <f t="shared" si="395"/>
        <v>0</v>
      </c>
    </row>
    <row r="385" spans="1:91" x14ac:dyDescent="0.2">
      <c r="A385">
        <v>368</v>
      </c>
      <c r="B385">
        <f>B$14*(10-lgd*COUNTIF(Defaults!$AI385:$AR385,"&lt;="&amp;B$17))</f>
        <v>1.5</v>
      </c>
      <c r="C385">
        <f>C$14*(10-lgd*COUNTIF(Defaults!$AI385:$AR385,"&lt;="&amp;C$17))</f>
        <v>1.5</v>
      </c>
      <c r="D385">
        <f>D$14*(10-lgd*COUNTIF(Defaults!$AI385:$AR385,"&lt;="&amp;D$17))</f>
        <v>1.5</v>
      </c>
      <c r="E385">
        <f>E$14*(10-lgd*COUNTIF(Defaults!$AI385:$AR385,"&lt;="&amp;E$17))</f>
        <v>1.5</v>
      </c>
      <c r="F385">
        <f>F$14*(10-lgd*COUNTIF(Defaults!$AI385:$AR385,"&lt;="&amp;F$17))</f>
        <v>1.5</v>
      </c>
      <c r="G385">
        <f>G$14*(10-lgd*COUNTIF(Defaults!$AI385:$AR385,"&lt;="&amp;G$17))</f>
        <v>1.5</v>
      </c>
      <c r="H385">
        <f>H$14*(10-lgd*COUNTIF(Defaults!$AI385:$AR385,"&lt;="&amp;H$17))</f>
        <v>1.5</v>
      </c>
      <c r="I385">
        <f>I$14*(10-lgd*COUNTIF(Defaults!$AI385:$AR385,"&lt;="&amp;I$17))</f>
        <v>1.5</v>
      </c>
      <c r="J385">
        <f>J$14*(10-lgd*COUNTIF(Defaults!$AI385:$AR385,"&lt;="&amp;J$17))</f>
        <v>1.5</v>
      </c>
      <c r="K385">
        <f>K$14*(10-lgd*COUNTIF(Defaults!$AI385:$AR385,"&lt;="&amp;K$17))</f>
        <v>1.5</v>
      </c>
      <c r="L385">
        <f>L$14*(10-lgd*COUNTIF(Defaults!$AI385:$AR385,"&lt;="&amp;L$17))</f>
        <v>1.5</v>
      </c>
      <c r="M385">
        <f>M$14*(10-lgd*COUNTIF(Defaults!$AI385:$AR385,"&lt;="&amp;M$17))</f>
        <v>1.5</v>
      </c>
      <c r="N385">
        <f>N$14*(10-lgd*COUNTIF(Defaults!$AI385:$AR385,"&lt;="&amp;N$17))</f>
        <v>1.41</v>
      </c>
      <c r="O385">
        <f>O$14*(10-lgd*COUNTIF(Defaults!$AI385:$AR385,"&lt;="&amp;O$17))</f>
        <v>1.41</v>
      </c>
      <c r="P385">
        <f>P$14*(10-lgd*COUNTIF(Defaults!$AI385:$AR385,"&lt;="&amp;P$17))</f>
        <v>1.41</v>
      </c>
      <c r="Q385">
        <f>Q$14*(10-lgd*COUNTIF(Defaults!$AI385:$AR385,"&lt;="&amp;Q$17))</f>
        <v>1.41</v>
      </c>
      <c r="R385">
        <f>R$14*(10-lgd*COUNTIF(Defaults!$AI385:$AR385,"&lt;="&amp;R$17))</f>
        <v>1.41</v>
      </c>
      <c r="S385">
        <f>S$14*(10-lgd*COUNTIF(Defaults!$AI385:$AR385,"&lt;="&amp;S$17))</f>
        <v>1.41</v>
      </c>
      <c r="T385">
        <f>T$14*(10-lgd*COUNTIF(Defaults!$AI385:$AR385,"&lt;="&amp;T$17))</f>
        <v>1.41</v>
      </c>
      <c r="U385">
        <f>U$14*(10-lgd*COUNTIF(Defaults!$AI385:$AR385,"&lt;="&amp;U$17))</f>
        <v>95.410000000000011</v>
      </c>
      <c r="W385">
        <f t="shared" si="330"/>
        <v>0.1</v>
      </c>
      <c r="X385">
        <f t="shared" si="331"/>
        <v>0.1</v>
      </c>
      <c r="Y385">
        <f t="shared" si="332"/>
        <v>0.1</v>
      </c>
      <c r="Z385">
        <f t="shared" si="333"/>
        <v>0.1</v>
      </c>
      <c r="AA385">
        <f t="shared" si="334"/>
        <v>0.1</v>
      </c>
      <c r="AB385">
        <f t="shared" si="335"/>
        <v>0.1</v>
      </c>
      <c r="AC385">
        <f t="shared" si="336"/>
        <v>0.1</v>
      </c>
      <c r="AD385">
        <f t="shared" si="337"/>
        <v>0.1</v>
      </c>
      <c r="AE385">
        <f t="shared" si="338"/>
        <v>0.1</v>
      </c>
      <c r="AF385">
        <f t="shared" si="339"/>
        <v>0.1</v>
      </c>
      <c r="AG385">
        <f t="shared" si="340"/>
        <v>0.1</v>
      </c>
      <c r="AH385">
        <f t="shared" si="341"/>
        <v>0.1</v>
      </c>
      <c r="AI385">
        <f t="shared" si="342"/>
        <v>0.1</v>
      </c>
      <c r="AJ385">
        <f t="shared" si="343"/>
        <v>0.1</v>
      </c>
      <c r="AK385">
        <f t="shared" si="344"/>
        <v>0.1</v>
      </c>
      <c r="AL385">
        <f t="shared" si="345"/>
        <v>0.1</v>
      </c>
      <c r="AM385">
        <f t="shared" si="346"/>
        <v>0.1</v>
      </c>
      <c r="AN385">
        <f t="shared" si="347"/>
        <v>0.1</v>
      </c>
      <c r="AO385">
        <f t="shared" si="348"/>
        <v>0.1</v>
      </c>
      <c r="AP385">
        <f t="shared" si="349"/>
        <v>20.100000000000001</v>
      </c>
      <c r="AR385">
        <f t="shared" si="350"/>
        <v>0.1</v>
      </c>
      <c r="AS385">
        <f t="shared" si="351"/>
        <v>0.1</v>
      </c>
      <c r="AT385">
        <f t="shared" si="352"/>
        <v>0.1</v>
      </c>
      <c r="AU385">
        <f t="shared" si="353"/>
        <v>0.1</v>
      </c>
      <c r="AV385">
        <f t="shared" si="354"/>
        <v>0.1</v>
      </c>
      <c r="AW385">
        <f t="shared" si="355"/>
        <v>0.1</v>
      </c>
      <c r="AX385">
        <f t="shared" si="356"/>
        <v>0.1</v>
      </c>
      <c r="AY385">
        <f t="shared" si="357"/>
        <v>0.1</v>
      </c>
      <c r="AZ385">
        <f t="shared" si="358"/>
        <v>0.1</v>
      </c>
      <c r="BA385">
        <f t="shared" si="359"/>
        <v>0.1</v>
      </c>
      <c r="BB385">
        <f t="shared" si="360"/>
        <v>0.1</v>
      </c>
      <c r="BC385">
        <f t="shared" si="361"/>
        <v>0.1</v>
      </c>
      <c r="BD385">
        <f t="shared" si="362"/>
        <v>0.1</v>
      </c>
      <c r="BE385">
        <f t="shared" si="363"/>
        <v>0.1</v>
      </c>
      <c r="BF385">
        <f t="shared" si="364"/>
        <v>0.1</v>
      </c>
      <c r="BG385">
        <f t="shared" si="365"/>
        <v>0.1</v>
      </c>
      <c r="BH385">
        <f t="shared" si="366"/>
        <v>0.1</v>
      </c>
      <c r="BI385">
        <f t="shared" si="367"/>
        <v>0.1</v>
      </c>
      <c r="BJ385">
        <f t="shared" si="368"/>
        <v>0.1</v>
      </c>
      <c r="BK385">
        <f t="shared" si="369"/>
        <v>10.1</v>
      </c>
      <c r="BM385">
        <f t="shared" si="370"/>
        <v>1.2999999999999998</v>
      </c>
      <c r="BN385">
        <f t="shared" si="371"/>
        <v>1.2999999999999998</v>
      </c>
      <c r="BO385">
        <f t="shared" si="372"/>
        <v>1.2999999999999998</v>
      </c>
      <c r="BP385">
        <f t="shared" si="373"/>
        <v>1.2999999999999998</v>
      </c>
      <c r="BQ385">
        <f t="shared" si="374"/>
        <v>1.2999999999999998</v>
      </c>
      <c r="BR385">
        <f t="shared" si="375"/>
        <v>1.2999999999999998</v>
      </c>
      <c r="BS385">
        <f t="shared" si="376"/>
        <v>1.2999999999999998</v>
      </c>
      <c r="BT385">
        <f t="shared" si="377"/>
        <v>1.2999999999999998</v>
      </c>
      <c r="BU385">
        <f t="shared" si="378"/>
        <v>1.2999999999999998</v>
      </c>
      <c r="BV385">
        <f t="shared" si="379"/>
        <v>1.2999999999999998</v>
      </c>
      <c r="BW385">
        <f t="shared" si="380"/>
        <v>1.2999999999999998</v>
      </c>
      <c r="BX385">
        <f t="shared" si="381"/>
        <v>1.2999999999999998</v>
      </c>
      <c r="BY385">
        <f t="shared" si="382"/>
        <v>1.2099999999999997</v>
      </c>
      <c r="BZ385">
        <f t="shared" si="383"/>
        <v>1.2099999999999997</v>
      </c>
      <c r="CA385">
        <f t="shared" si="384"/>
        <v>1.2099999999999997</v>
      </c>
      <c r="CB385">
        <f t="shared" si="385"/>
        <v>1.2099999999999997</v>
      </c>
      <c r="CC385">
        <f t="shared" si="386"/>
        <v>1.2099999999999997</v>
      </c>
      <c r="CD385">
        <f t="shared" si="387"/>
        <v>1.2099999999999997</v>
      </c>
      <c r="CE385">
        <f t="shared" si="388"/>
        <v>1.2099999999999997</v>
      </c>
      <c r="CF385">
        <f t="shared" si="389"/>
        <v>65.210000000000008</v>
      </c>
      <c r="CH385">
        <f t="shared" si="390"/>
        <v>123.28000000000002</v>
      </c>
      <c r="CI385">
        <f t="shared" si="391"/>
        <v>22.000000000000004</v>
      </c>
      <c r="CJ385">
        <f t="shared" si="392"/>
        <v>12</v>
      </c>
      <c r="CK385">
        <f t="shared" si="393"/>
        <v>89.280000000000015</v>
      </c>
      <c r="CL385">
        <f t="shared" si="394"/>
        <v>0</v>
      </c>
      <c r="CM385">
        <f t="shared" si="395"/>
        <v>0</v>
      </c>
    </row>
    <row r="386" spans="1:91" x14ac:dyDescent="0.2">
      <c r="A386">
        <v>369</v>
      </c>
      <c r="B386">
        <f>B$14*(10-lgd*COUNTIF(Defaults!$AI386:$AR386,"&lt;="&amp;B$17))</f>
        <v>1.5</v>
      </c>
      <c r="C386">
        <f>C$14*(10-lgd*COUNTIF(Defaults!$AI386:$AR386,"&lt;="&amp;C$17))</f>
        <v>1.5</v>
      </c>
      <c r="D386">
        <f>D$14*(10-lgd*COUNTIF(Defaults!$AI386:$AR386,"&lt;="&amp;D$17))</f>
        <v>1.5</v>
      </c>
      <c r="E386">
        <f>E$14*(10-lgd*COUNTIF(Defaults!$AI386:$AR386,"&lt;="&amp;E$17))</f>
        <v>1.5</v>
      </c>
      <c r="F386">
        <f>F$14*(10-lgd*COUNTIF(Defaults!$AI386:$AR386,"&lt;="&amp;F$17))</f>
        <v>1.5</v>
      </c>
      <c r="G386">
        <f>G$14*(10-lgd*COUNTIF(Defaults!$AI386:$AR386,"&lt;="&amp;G$17))</f>
        <v>1.32</v>
      </c>
      <c r="H386">
        <f>H$14*(10-lgd*COUNTIF(Defaults!$AI386:$AR386,"&lt;="&amp;H$17))</f>
        <v>1.32</v>
      </c>
      <c r="I386">
        <f>I$14*(10-lgd*COUNTIF(Defaults!$AI386:$AR386,"&lt;="&amp;I$17))</f>
        <v>1.2299999999999998</v>
      </c>
      <c r="J386">
        <f>J$14*(10-lgd*COUNTIF(Defaults!$AI386:$AR386,"&lt;="&amp;J$17))</f>
        <v>1.2299999999999998</v>
      </c>
      <c r="K386">
        <f>K$14*(10-lgd*COUNTIF(Defaults!$AI386:$AR386,"&lt;="&amp;K$17))</f>
        <v>1.2299999999999998</v>
      </c>
      <c r="L386">
        <f>L$14*(10-lgd*COUNTIF(Defaults!$AI386:$AR386,"&lt;="&amp;L$17))</f>
        <v>1.2299999999999998</v>
      </c>
      <c r="M386">
        <f>M$14*(10-lgd*COUNTIF(Defaults!$AI386:$AR386,"&lt;="&amp;M$17))</f>
        <v>1.2299999999999998</v>
      </c>
      <c r="N386">
        <f>N$14*(10-lgd*COUNTIF(Defaults!$AI386:$AR386,"&lt;="&amp;N$17))</f>
        <v>1.2299999999999998</v>
      </c>
      <c r="O386">
        <f>O$14*(10-lgd*COUNTIF(Defaults!$AI386:$AR386,"&lt;="&amp;O$17))</f>
        <v>1.2299999999999998</v>
      </c>
      <c r="P386">
        <f>P$14*(10-lgd*COUNTIF(Defaults!$AI386:$AR386,"&lt;="&amp;P$17))</f>
        <v>1.2299999999999998</v>
      </c>
      <c r="Q386">
        <f>Q$14*(10-lgd*COUNTIF(Defaults!$AI386:$AR386,"&lt;="&amp;Q$17))</f>
        <v>1.2299999999999998</v>
      </c>
      <c r="R386">
        <f>R$14*(10-lgd*COUNTIF(Defaults!$AI386:$AR386,"&lt;="&amp;R$17))</f>
        <v>1.2299999999999998</v>
      </c>
      <c r="S386">
        <f>S$14*(10-lgd*COUNTIF(Defaults!$AI386:$AR386,"&lt;="&amp;S$17))</f>
        <v>1.2299999999999998</v>
      </c>
      <c r="T386">
        <f>T$14*(10-lgd*COUNTIF(Defaults!$AI386:$AR386,"&lt;="&amp;T$17))</f>
        <v>1.2299999999999998</v>
      </c>
      <c r="U386">
        <f>U$14*(10-lgd*COUNTIF(Defaults!$AI386:$AR386,"&lt;="&amp;U$17))</f>
        <v>77.14</v>
      </c>
      <c r="W386">
        <f t="shared" si="330"/>
        <v>0.1</v>
      </c>
      <c r="X386">
        <f t="shared" si="331"/>
        <v>0.1</v>
      </c>
      <c r="Y386">
        <f t="shared" si="332"/>
        <v>0.1</v>
      </c>
      <c r="Z386">
        <f t="shared" si="333"/>
        <v>0.1</v>
      </c>
      <c r="AA386">
        <f t="shared" si="334"/>
        <v>0.1</v>
      </c>
      <c r="AB386">
        <f t="shared" si="335"/>
        <v>0.1</v>
      </c>
      <c r="AC386">
        <f t="shared" si="336"/>
        <v>0.1</v>
      </c>
      <c r="AD386">
        <f t="shared" si="337"/>
        <v>0.1</v>
      </c>
      <c r="AE386">
        <f t="shared" si="338"/>
        <v>0.1</v>
      </c>
      <c r="AF386">
        <f t="shared" si="339"/>
        <v>0.1</v>
      </c>
      <c r="AG386">
        <f t="shared" si="340"/>
        <v>0.1</v>
      </c>
      <c r="AH386">
        <f t="shared" si="341"/>
        <v>0.1</v>
      </c>
      <c r="AI386">
        <f t="shared" si="342"/>
        <v>0.1</v>
      </c>
      <c r="AJ386">
        <f t="shared" si="343"/>
        <v>0.1</v>
      </c>
      <c r="AK386">
        <f t="shared" si="344"/>
        <v>0.1</v>
      </c>
      <c r="AL386">
        <f t="shared" si="345"/>
        <v>0.1</v>
      </c>
      <c r="AM386">
        <f t="shared" si="346"/>
        <v>0.1</v>
      </c>
      <c r="AN386">
        <f t="shared" si="347"/>
        <v>0.1</v>
      </c>
      <c r="AO386">
        <f t="shared" si="348"/>
        <v>0.1</v>
      </c>
      <c r="AP386">
        <f t="shared" si="349"/>
        <v>20.100000000000001</v>
      </c>
      <c r="AR386">
        <f t="shared" si="350"/>
        <v>0.1</v>
      </c>
      <c r="AS386">
        <f t="shared" si="351"/>
        <v>0.1</v>
      </c>
      <c r="AT386">
        <f t="shared" si="352"/>
        <v>0.1</v>
      </c>
      <c r="AU386">
        <f t="shared" si="353"/>
        <v>0.1</v>
      </c>
      <c r="AV386">
        <f t="shared" si="354"/>
        <v>0.1</v>
      </c>
      <c r="AW386">
        <f t="shared" si="355"/>
        <v>0.1</v>
      </c>
      <c r="AX386">
        <f t="shared" si="356"/>
        <v>0.1</v>
      </c>
      <c r="AY386">
        <f t="shared" si="357"/>
        <v>0.1</v>
      </c>
      <c r="AZ386">
        <f t="shared" si="358"/>
        <v>0.1</v>
      </c>
      <c r="BA386">
        <f t="shared" si="359"/>
        <v>0.1</v>
      </c>
      <c r="BB386">
        <f t="shared" si="360"/>
        <v>0.1</v>
      </c>
      <c r="BC386">
        <f t="shared" si="361"/>
        <v>0.1</v>
      </c>
      <c r="BD386">
        <f t="shared" si="362"/>
        <v>0.1</v>
      </c>
      <c r="BE386">
        <f t="shared" si="363"/>
        <v>0.1</v>
      </c>
      <c r="BF386">
        <f t="shared" si="364"/>
        <v>0.1</v>
      </c>
      <c r="BG386">
        <f t="shared" si="365"/>
        <v>0.1</v>
      </c>
      <c r="BH386">
        <f t="shared" si="366"/>
        <v>0.1</v>
      </c>
      <c r="BI386">
        <f t="shared" si="367"/>
        <v>0.1</v>
      </c>
      <c r="BJ386">
        <f t="shared" si="368"/>
        <v>0.1</v>
      </c>
      <c r="BK386">
        <f t="shared" si="369"/>
        <v>10.1</v>
      </c>
      <c r="BM386">
        <f t="shared" si="370"/>
        <v>1.2999999999999998</v>
      </c>
      <c r="BN386">
        <f t="shared" si="371"/>
        <v>1.2999999999999998</v>
      </c>
      <c r="BO386">
        <f t="shared" si="372"/>
        <v>1.2999999999999998</v>
      </c>
      <c r="BP386">
        <f t="shared" si="373"/>
        <v>1.2999999999999998</v>
      </c>
      <c r="BQ386">
        <f t="shared" si="374"/>
        <v>1.2999999999999998</v>
      </c>
      <c r="BR386">
        <f t="shared" si="375"/>
        <v>1.1199999999999999</v>
      </c>
      <c r="BS386">
        <f t="shared" si="376"/>
        <v>1.1199999999999999</v>
      </c>
      <c r="BT386">
        <f t="shared" si="377"/>
        <v>1.0299999999999996</v>
      </c>
      <c r="BU386">
        <f t="shared" si="378"/>
        <v>1.0299999999999996</v>
      </c>
      <c r="BV386">
        <f t="shared" si="379"/>
        <v>1.0299999999999996</v>
      </c>
      <c r="BW386">
        <f t="shared" si="380"/>
        <v>1.0299999999999996</v>
      </c>
      <c r="BX386">
        <f t="shared" si="381"/>
        <v>1.0299999999999996</v>
      </c>
      <c r="BY386">
        <f t="shared" si="382"/>
        <v>1.0299999999999996</v>
      </c>
      <c r="BZ386">
        <f t="shared" si="383"/>
        <v>1.0299999999999996</v>
      </c>
      <c r="CA386">
        <f t="shared" si="384"/>
        <v>1.0299999999999996</v>
      </c>
      <c r="CB386">
        <f t="shared" si="385"/>
        <v>1.0299999999999996</v>
      </c>
      <c r="CC386">
        <f t="shared" si="386"/>
        <v>1.0299999999999996</v>
      </c>
      <c r="CD386">
        <f t="shared" si="387"/>
        <v>1.0299999999999996</v>
      </c>
      <c r="CE386">
        <f t="shared" si="388"/>
        <v>1.0299999999999996</v>
      </c>
      <c r="CF386">
        <f t="shared" si="389"/>
        <v>46.94</v>
      </c>
      <c r="CH386">
        <f t="shared" si="390"/>
        <v>102.04</v>
      </c>
      <c r="CI386">
        <f t="shared" si="391"/>
        <v>22.000000000000004</v>
      </c>
      <c r="CJ386">
        <f t="shared" si="392"/>
        <v>12</v>
      </c>
      <c r="CK386">
        <f t="shared" si="393"/>
        <v>68.039999999999992</v>
      </c>
      <c r="CL386">
        <f t="shared" si="394"/>
        <v>0</v>
      </c>
      <c r="CM386">
        <f t="shared" si="395"/>
        <v>0</v>
      </c>
    </row>
    <row r="387" spans="1:91" x14ac:dyDescent="0.2">
      <c r="A387">
        <v>370</v>
      </c>
      <c r="B387">
        <f>B$14*(10-lgd*COUNTIF(Defaults!$AI387:$AR387,"&lt;="&amp;B$17))</f>
        <v>1.5</v>
      </c>
      <c r="C387">
        <f>C$14*(10-lgd*COUNTIF(Defaults!$AI387:$AR387,"&lt;="&amp;C$17))</f>
        <v>1.5</v>
      </c>
      <c r="D387">
        <f>D$14*(10-lgd*COUNTIF(Defaults!$AI387:$AR387,"&lt;="&amp;D$17))</f>
        <v>1.5</v>
      </c>
      <c r="E387">
        <f>E$14*(10-lgd*COUNTIF(Defaults!$AI387:$AR387,"&lt;="&amp;E$17))</f>
        <v>1.5</v>
      </c>
      <c r="F387">
        <f>F$14*(10-lgd*COUNTIF(Defaults!$AI387:$AR387,"&lt;="&amp;F$17))</f>
        <v>1.5</v>
      </c>
      <c r="G387">
        <f>G$14*(10-lgd*COUNTIF(Defaults!$AI387:$AR387,"&lt;="&amp;G$17))</f>
        <v>1.5</v>
      </c>
      <c r="H387">
        <f>H$14*(10-lgd*COUNTIF(Defaults!$AI387:$AR387,"&lt;="&amp;H$17))</f>
        <v>1.5</v>
      </c>
      <c r="I387">
        <f>I$14*(10-lgd*COUNTIF(Defaults!$AI387:$AR387,"&lt;="&amp;I$17))</f>
        <v>1.5</v>
      </c>
      <c r="J387">
        <f>J$14*(10-lgd*COUNTIF(Defaults!$AI387:$AR387,"&lt;="&amp;J$17))</f>
        <v>1.5</v>
      </c>
      <c r="K387">
        <f>K$14*(10-lgd*COUNTIF(Defaults!$AI387:$AR387,"&lt;="&amp;K$17))</f>
        <v>1.5</v>
      </c>
      <c r="L387">
        <f>L$14*(10-lgd*COUNTIF(Defaults!$AI387:$AR387,"&lt;="&amp;L$17))</f>
        <v>1.5</v>
      </c>
      <c r="M387">
        <f>M$14*(10-lgd*COUNTIF(Defaults!$AI387:$AR387,"&lt;="&amp;M$17))</f>
        <v>1.5</v>
      </c>
      <c r="N387">
        <f>N$14*(10-lgd*COUNTIF(Defaults!$AI387:$AR387,"&lt;="&amp;N$17))</f>
        <v>1.5</v>
      </c>
      <c r="O387">
        <f>O$14*(10-lgd*COUNTIF(Defaults!$AI387:$AR387,"&lt;="&amp;O$17))</f>
        <v>1.5</v>
      </c>
      <c r="P387">
        <f>P$14*(10-lgd*COUNTIF(Defaults!$AI387:$AR387,"&lt;="&amp;P$17))</f>
        <v>1.5</v>
      </c>
      <c r="Q387">
        <f>Q$14*(10-lgd*COUNTIF(Defaults!$AI387:$AR387,"&lt;="&amp;Q$17))</f>
        <v>1.32</v>
      </c>
      <c r="R387">
        <f>R$14*(10-lgd*COUNTIF(Defaults!$AI387:$AR387,"&lt;="&amp;R$17))</f>
        <v>1.32</v>
      </c>
      <c r="S387">
        <f>S$14*(10-lgd*COUNTIF(Defaults!$AI387:$AR387,"&lt;="&amp;S$17))</f>
        <v>1.32</v>
      </c>
      <c r="T387">
        <f>T$14*(10-lgd*COUNTIF(Defaults!$AI387:$AR387,"&lt;="&amp;T$17))</f>
        <v>1.32</v>
      </c>
      <c r="U387">
        <f>U$14*(10-lgd*COUNTIF(Defaults!$AI387:$AR387,"&lt;="&amp;U$17))</f>
        <v>89.320000000000007</v>
      </c>
      <c r="W387">
        <f t="shared" si="330"/>
        <v>0.1</v>
      </c>
      <c r="X387">
        <f t="shared" si="331"/>
        <v>0.1</v>
      </c>
      <c r="Y387">
        <f t="shared" si="332"/>
        <v>0.1</v>
      </c>
      <c r="Z387">
        <f t="shared" si="333"/>
        <v>0.1</v>
      </c>
      <c r="AA387">
        <f t="shared" si="334"/>
        <v>0.1</v>
      </c>
      <c r="AB387">
        <f t="shared" si="335"/>
        <v>0.1</v>
      </c>
      <c r="AC387">
        <f t="shared" si="336"/>
        <v>0.1</v>
      </c>
      <c r="AD387">
        <f t="shared" si="337"/>
        <v>0.1</v>
      </c>
      <c r="AE387">
        <f t="shared" si="338"/>
        <v>0.1</v>
      </c>
      <c r="AF387">
        <f t="shared" si="339"/>
        <v>0.1</v>
      </c>
      <c r="AG387">
        <f t="shared" si="340"/>
        <v>0.1</v>
      </c>
      <c r="AH387">
        <f t="shared" si="341"/>
        <v>0.1</v>
      </c>
      <c r="AI387">
        <f t="shared" si="342"/>
        <v>0.1</v>
      </c>
      <c r="AJ387">
        <f t="shared" si="343"/>
        <v>0.1</v>
      </c>
      <c r="AK387">
        <f t="shared" si="344"/>
        <v>0.1</v>
      </c>
      <c r="AL387">
        <f t="shared" si="345"/>
        <v>0.1</v>
      </c>
      <c r="AM387">
        <f t="shared" si="346"/>
        <v>0.1</v>
      </c>
      <c r="AN387">
        <f t="shared" si="347"/>
        <v>0.1</v>
      </c>
      <c r="AO387">
        <f t="shared" si="348"/>
        <v>0.1</v>
      </c>
      <c r="AP387">
        <f t="shared" si="349"/>
        <v>20.100000000000001</v>
      </c>
      <c r="AR387">
        <f t="shared" si="350"/>
        <v>0.1</v>
      </c>
      <c r="AS387">
        <f t="shared" si="351"/>
        <v>0.1</v>
      </c>
      <c r="AT387">
        <f t="shared" si="352"/>
        <v>0.1</v>
      </c>
      <c r="AU387">
        <f t="shared" si="353"/>
        <v>0.1</v>
      </c>
      <c r="AV387">
        <f t="shared" si="354"/>
        <v>0.1</v>
      </c>
      <c r="AW387">
        <f t="shared" si="355"/>
        <v>0.1</v>
      </c>
      <c r="AX387">
        <f t="shared" si="356"/>
        <v>0.1</v>
      </c>
      <c r="AY387">
        <f t="shared" si="357"/>
        <v>0.1</v>
      </c>
      <c r="AZ387">
        <f t="shared" si="358"/>
        <v>0.1</v>
      </c>
      <c r="BA387">
        <f t="shared" si="359"/>
        <v>0.1</v>
      </c>
      <c r="BB387">
        <f t="shared" si="360"/>
        <v>0.1</v>
      </c>
      <c r="BC387">
        <f t="shared" si="361"/>
        <v>0.1</v>
      </c>
      <c r="BD387">
        <f t="shared" si="362"/>
        <v>0.1</v>
      </c>
      <c r="BE387">
        <f t="shared" si="363"/>
        <v>0.1</v>
      </c>
      <c r="BF387">
        <f t="shared" si="364"/>
        <v>0.1</v>
      </c>
      <c r="BG387">
        <f t="shared" si="365"/>
        <v>0.1</v>
      </c>
      <c r="BH387">
        <f t="shared" si="366"/>
        <v>0.1</v>
      </c>
      <c r="BI387">
        <f t="shared" si="367"/>
        <v>0.1</v>
      </c>
      <c r="BJ387">
        <f t="shared" si="368"/>
        <v>0.1</v>
      </c>
      <c r="BK387">
        <f t="shared" si="369"/>
        <v>10.1</v>
      </c>
      <c r="BM387">
        <f t="shared" si="370"/>
        <v>1.2999999999999998</v>
      </c>
      <c r="BN387">
        <f t="shared" si="371"/>
        <v>1.2999999999999998</v>
      </c>
      <c r="BO387">
        <f t="shared" si="372"/>
        <v>1.2999999999999998</v>
      </c>
      <c r="BP387">
        <f t="shared" si="373"/>
        <v>1.2999999999999998</v>
      </c>
      <c r="BQ387">
        <f t="shared" si="374"/>
        <v>1.2999999999999998</v>
      </c>
      <c r="BR387">
        <f t="shared" si="375"/>
        <v>1.2999999999999998</v>
      </c>
      <c r="BS387">
        <f t="shared" si="376"/>
        <v>1.2999999999999998</v>
      </c>
      <c r="BT387">
        <f t="shared" si="377"/>
        <v>1.2999999999999998</v>
      </c>
      <c r="BU387">
        <f t="shared" si="378"/>
        <v>1.2999999999999998</v>
      </c>
      <c r="BV387">
        <f t="shared" si="379"/>
        <v>1.2999999999999998</v>
      </c>
      <c r="BW387">
        <f t="shared" si="380"/>
        <v>1.2999999999999998</v>
      </c>
      <c r="BX387">
        <f t="shared" si="381"/>
        <v>1.2999999999999998</v>
      </c>
      <c r="BY387">
        <f t="shared" si="382"/>
        <v>1.2999999999999998</v>
      </c>
      <c r="BZ387">
        <f t="shared" si="383"/>
        <v>1.2999999999999998</v>
      </c>
      <c r="CA387">
        <f t="shared" si="384"/>
        <v>1.2999999999999998</v>
      </c>
      <c r="CB387">
        <f t="shared" si="385"/>
        <v>1.1199999999999999</v>
      </c>
      <c r="CC387">
        <f t="shared" si="386"/>
        <v>1.1199999999999999</v>
      </c>
      <c r="CD387">
        <f t="shared" si="387"/>
        <v>1.1199999999999999</v>
      </c>
      <c r="CE387">
        <f t="shared" si="388"/>
        <v>1.1199999999999999</v>
      </c>
      <c r="CF387">
        <f t="shared" si="389"/>
        <v>59.12</v>
      </c>
      <c r="CH387">
        <f t="shared" si="390"/>
        <v>117.10000000000001</v>
      </c>
      <c r="CI387">
        <f t="shared" si="391"/>
        <v>22.000000000000004</v>
      </c>
      <c r="CJ387">
        <f t="shared" si="392"/>
        <v>12</v>
      </c>
      <c r="CK387">
        <f t="shared" si="393"/>
        <v>83.100000000000009</v>
      </c>
      <c r="CL387">
        <f t="shared" si="394"/>
        <v>0</v>
      </c>
      <c r="CM387">
        <f t="shared" si="395"/>
        <v>0</v>
      </c>
    </row>
    <row r="388" spans="1:91" x14ac:dyDescent="0.2">
      <c r="A388">
        <v>371</v>
      </c>
      <c r="B388">
        <f>B$14*(10-lgd*COUNTIF(Defaults!$AI388:$AR388,"&lt;="&amp;B$17))</f>
        <v>1.5</v>
      </c>
      <c r="C388">
        <f>C$14*(10-lgd*COUNTIF(Defaults!$AI388:$AR388,"&lt;="&amp;C$17))</f>
        <v>1.5</v>
      </c>
      <c r="D388">
        <f>D$14*(10-lgd*COUNTIF(Defaults!$AI388:$AR388,"&lt;="&amp;D$17))</f>
        <v>1.5</v>
      </c>
      <c r="E388">
        <f>E$14*(10-lgd*COUNTIF(Defaults!$AI388:$AR388,"&lt;="&amp;E$17))</f>
        <v>1.5</v>
      </c>
      <c r="F388">
        <f>F$14*(10-lgd*COUNTIF(Defaults!$AI388:$AR388,"&lt;="&amp;F$17))</f>
        <v>1.5</v>
      </c>
      <c r="G388">
        <f>G$14*(10-lgd*COUNTIF(Defaults!$AI388:$AR388,"&lt;="&amp;G$17))</f>
        <v>1.5</v>
      </c>
      <c r="H388">
        <f>H$14*(10-lgd*COUNTIF(Defaults!$AI388:$AR388,"&lt;="&amp;H$17))</f>
        <v>1.5</v>
      </c>
      <c r="I388">
        <f>I$14*(10-lgd*COUNTIF(Defaults!$AI388:$AR388,"&lt;="&amp;I$17))</f>
        <v>1.5</v>
      </c>
      <c r="J388">
        <f>J$14*(10-lgd*COUNTIF(Defaults!$AI388:$AR388,"&lt;="&amp;J$17))</f>
        <v>1.5</v>
      </c>
      <c r="K388">
        <f>K$14*(10-lgd*COUNTIF(Defaults!$AI388:$AR388,"&lt;="&amp;K$17))</f>
        <v>1.5</v>
      </c>
      <c r="L388">
        <f>L$14*(10-lgd*COUNTIF(Defaults!$AI388:$AR388,"&lt;="&amp;L$17))</f>
        <v>1.5</v>
      </c>
      <c r="M388">
        <f>M$14*(10-lgd*COUNTIF(Defaults!$AI388:$AR388,"&lt;="&amp;M$17))</f>
        <v>1.5</v>
      </c>
      <c r="N388">
        <f>N$14*(10-lgd*COUNTIF(Defaults!$AI388:$AR388,"&lt;="&amp;N$17))</f>
        <v>1.5</v>
      </c>
      <c r="O388">
        <f>O$14*(10-lgd*COUNTIF(Defaults!$AI388:$AR388,"&lt;="&amp;O$17))</f>
        <v>1.5</v>
      </c>
      <c r="P388">
        <f>P$14*(10-lgd*COUNTIF(Defaults!$AI388:$AR388,"&lt;="&amp;P$17))</f>
        <v>1.5</v>
      </c>
      <c r="Q388">
        <f>Q$14*(10-lgd*COUNTIF(Defaults!$AI388:$AR388,"&lt;="&amp;Q$17))</f>
        <v>1.5</v>
      </c>
      <c r="R388">
        <f>R$14*(10-lgd*COUNTIF(Defaults!$AI388:$AR388,"&lt;="&amp;R$17))</f>
        <v>1.5</v>
      </c>
      <c r="S388">
        <f>S$14*(10-lgd*COUNTIF(Defaults!$AI388:$AR388,"&lt;="&amp;S$17))</f>
        <v>1.5</v>
      </c>
      <c r="T388">
        <f>T$14*(10-lgd*COUNTIF(Defaults!$AI388:$AR388,"&lt;="&amp;T$17))</f>
        <v>1.5</v>
      </c>
      <c r="U388">
        <f>U$14*(10-lgd*COUNTIF(Defaults!$AI388:$AR388,"&lt;="&amp;U$17))</f>
        <v>101.5</v>
      </c>
      <c r="W388">
        <f t="shared" si="330"/>
        <v>0.1</v>
      </c>
      <c r="X388">
        <f t="shared" si="331"/>
        <v>0.1</v>
      </c>
      <c r="Y388">
        <f t="shared" si="332"/>
        <v>0.1</v>
      </c>
      <c r="Z388">
        <f t="shared" si="333"/>
        <v>0.1</v>
      </c>
      <c r="AA388">
        <f t="shared" si="334"/>
        <v>0.1</v>
      </c>
      <c r="AB388">
        <f t="shared" si="335"/>
        <v>0.1</v>
      </c>
      <c r="AC388">
        <f t="shared" si="336"/>
        <v>0.1</v>
      </c>
      <c r="AD388">
        <f t="shared" si="337"/>
        <v>0.1</v>
      </c>
      <c r="AE388">
        <f t="shared" si="338"/>
        <v>0.1</v>
      </c>
      <c r="AF388">
        <f t="shared" si="339"/>
        <v>0.1</v>
      </c>
      <c r="AG388">
        <f t="shared" si="340"/>
        <v>0.1</v>
      </c>
      <c r="AH388">
        <f t="shared" si="341"/>
        <v>0.1</v>
      </c>
      <c r="AI388">
        <f t="shared" si="342"/>
        <v>0.1</v>
      </c>
      <c r="AJ388">
        <f t="shared" si="343"/>
        <v>0.1</v>
      </c>
      <c r="AK388">
        <f t="shared" si="344"/>
        <v>0.1</v>
      </c>
      <c r="AL388">
        <f t="shared" si="345"/>
        <v>0.1</v>
      </c>
      <c r="AM388">
        <f t="shared" si="346"/>
        <v>0.1</v>
      </c>
      <c r="AN388">
        <f t="shared" si="347"/>
        <v>0.1</v>
      </c>
      <c r="AO388">
        <f t="shared" si="348"/>
        <v>0.1</v>
      </c>
      <c r="AP388">
        <f t="shared" si="349"/>
        <v>20.100000000000001</v>
      </c>
      <c r="AR388">
        <f t="shared" si="350"/>
        <v>0.1</v>
      </c>
      <c r="AS388">
        <f t="shared" si="351"/>
        <v>0.1</v>
      </c>
      <c r="AT388">
        <f t="shared" si="352"/>
        <v>0.1</v>
      </c>
      <c r="AU388">
        <f t="shared" si="353"/>
        <v>0.1</v>
      </c>
      <c r="AV388">
        <f t="shared" si="354"/>
        <v>0.1</v>
      </c>
      <c r="AW388">
        <f t="shared" si="355"/>
        <v>0.1</v>
      </c>
      <c r="AX388">
        <f t="shared" si="356"/>
        <v>0.1</v>
      </c>
      <c r="AY388">
        <f t="shared" si="357"/>
        <v>0.1</v>
      </c>
      <c r="AZ388">
        <f t="shared" si="358"/>
        <v>0.1</v>
      </c>
      <c r="BA388">
        <f t="shared" si="359"/>
        <v>0.1</v>
      </c>
      <c r="BB388">
        <f t="shared" si="360"/>
        <v>0.1</v>
      </c>
      <c r="BC388">
        <f t="shared" si="361"/>
        <v>0.1</v>
      </c>
      <c r="BD388">
        <f t="shared" si="362"/>
        <v>0.1</v>
      </c>
      <c r="BE388">
        <f t="shared" si="363"/>
        <v>0.1</v>
      </c>
      <c r="BF388">
        <f t="shared" si="364"/>
        <v>0.1</v>
      </c>
      <c r="BG388">
        <f t="shared" si="365"/>
        <v>0.1</v>
      </c>
      <c r="BH388">
        <f t="shared" si="366"/>
        <v>0.1</v>
      </c>
      <c r="BI388">
        <f t="shared" si="367"/>
        <v>0.1</v>
      </c>
      <c r="BJ388">
        <f t="shared" si="368"/>
        <v>0.1</v>
      </c>
      <c r="BK388">
        <f t="shared" si="369"/>
        <v>10.1</v>
      </c>
      <c r="BM388">
        <f t="shared" si="370"/>
        <v>1.2999999999999998</v>
      </c>
      <c r="BN388">
        <f t="shared" si="371"/>
        <v>1.2999999999999998</v>
      </c>
      <c r="BO388">
        <f t="shared" si="372"/>
        <v>1.2999999999999998</v>
      </c>
      <c r="BP388">
        <f t="shared" si="373"/>
        <v>1.2999999999999998</v>
      </c>
      <c r="BQ388">
        <f t="shared" si="374"/>
        <v>1.2999999999999998</v>
      </c>
      <c r="BR388">
        <f t="shared" si="375"/>
        <v>1.2999999999999998</v>
      </c>
      <c r="BS388">
        <f t="shared" si="376"/>
        <v>1.2999999999999998</v>
      </c>
      <c r="BT388">
        <f t="shared" si="377"/>
        <v>1.2999999999999998</v>
      </c>
      <c r="BU388">
        <f t="shared" si="378"/>
        <v>1.2999999999999998</v>
      </c>
      <c r="BV388">
        <f t="shared" si="379"/>
        <v>1.2999999999999998</v>
      </c>
      <c r="BW388">
        <f t="shared" si="380"/>
        <v>1.2999999999999998</v>
      </c>
      <c r="BX388">
        <f t="shared" si="381"/>
        <v>1.2999999999999998</v>
      </c>
      <c r="BY388">
        <f t="shared" si="382"/>
        <v>1.2999999999999998</v>
      </c>
      <c r="BZ388">
        <f t="shared" si="383"/>
        <v>1.2999999999999998</v>
      </c>
      <c r="CA388">
        <f t="shared" si="384"/>
        <v>1.2999999999999998</v>
      </c>
      <c r="CB388">
        <f t="shared" si="385"/>
        <v>1.2999999999999998</v>
      </c>
      <c r="CC388">
        <f t="shared" si="386"/>
        <v>1.2999999999999998</v>
      </c>
      <c r="CD388">
        <f t="shared" si="387"/>
        <v>1.2999999999999998</v>
      </c>
      <c r="CE388">
        <f t="shared" si="388"/>
        <v>1.2999999999999998</v>
      </c>
      <c r="CF388">
        <f t="shared" si="389"/>
        <v>71.300000000000011</v>
      </c>
      <c r="CH388">
        <f t="shared" si="390"/>
        <v>130</v>
      </c>
      <c r="CI388">
        <f t="shared" si="391"/>
        <v>22.000000000000004</v>
      </c>
      <c r="CJ388">
        <f t="shared" si="392"/>
        <v>12</v>
      </c>
      <c r="CK388">
        <f t="shared" si="393"/>
        <v>96.000000000000014</v>
      </c>
      <c r="CL388">
        <f t="shared" si="394"/>
        <v>0</v>
      </c>
      <c r="CM388">
        <f t="shared" si="395"/>
        <v>0</v>
      </c>
    </row>
    <row r="389" spans="1:91" x14ac:dyDescent="0.2">
      <c r="A389">
        <v>372</v>
      </c>
      <c r="B389">
        <f>B$14*(10-lgd*COUNTIF(Defaults!$AI389:$AR389,"&lt;="&amp;B$17))</f>
        <v>1.5</v>
      </c>
      <c r="C389">
        <f>C$14*(10-lgd*COUNTIF(Defaults!$AI389:$AR389,"&lt;="&amp;C$17))</f>
        <v>1.5</v>
      </c>
      <c r="D389">
        <f>D$14*(10-lgd*COUNTIF(Defaults!$AI389:$AR389,"&lt;="&amp;D$17))</f>
        <v>1.5</v>
      </c>
      <c r="E389">
        <f>E$14*(10-lgd*COUNTIF(Defaults!$AI389:$AR389,"&lt;="&amp;E$17))</f>
        <v>1.5</v>
      </c>
      <c r="F389">
        <f>F$14*(10-lgd*COUNTIF(Defaults!$AI389:$AR389,"&lt;="&amp;F$17))</f>
        <v>1.5</v>
      </c>
      <c r="G389">
        <f>G$14*(10-lgd*COUNTIF(Defaults!$AI389:$AR389,"&lt;="&amp;G$17))</f>
        <v>1.5</v>
      </c>
      <c r="H389">
        <f>H$14*(10-lgd*COUNTIF(Defaults!$AI389:$AR389,"&lt;="&amp;H$17))</f>
        <v>1.5</v>
      </c>
      <c r="I389">
        <f>I$14*(10-lgd*COUNTIF(Defaults!$AI389:$AR389,"&lt;="&amp;I$17))</f>
        <v>1.5</v>
      </c>
      <c r="J389">
        <f>J$14*(10-lgd*COUNTIF(Defaults!$AI389:$AR389,"&lt;="&amp;J$17))</f>
        <v>1.5</v>
      </c>
      <c r="K389">
        <f>K$14*(10-lgd*COUNTIF(Defaults!$AI389:$AR389,"&lt;="&amp;K$17))</f>
        <v>1.5</v>
      </c>
      <c r="L389">
        <f>L$14*(10-lgd*COUNTIF(Defaults!$AI389:$AR389,"&lt;="&amp;L$17))</f>
        <v>1.5</v>
      </c>
      <c r="M389">
        <f>M$14*(10-lgd*COUNTIF(Defaults!$AI389:$AR389,"&lt;="&amp;M$17))</f>
        <v>1.5</v>
      </c>
      <c r="N389">
        <f>N$14*(10-lgd*COUNTIF(Defaults!$AI389:$AR389,"&lt;="&amp;N$17))</f>
        <v>1.41</v>
      </c>
      <c r="O389">
        <f>O$14*(10-lgd*COUNTIF(Defaults!$AI389:$AR389,"&lt;="&amp;O$17))</f>
        <v>1.32</v>
      </c>
      <c r="P389">
        <f>P$14*(10-lgd*COUNTIF(Defaults!$AI389:$AR389,"&lt;="&amp;P$17))</f>
        <v>1.32</v>
      </c>
      <c r="Q389">
        <f>Q$14*(10-lgd*COUNTIF(Defaults!$AI389:$AR389,"&lt;="&amp;Q$17))</f>
        <v>1.2299999999999998</v>
      </c>
      <c r="R389">
        <f>R$14*(10-lgd*COUNTIF(Defaults!$AI389:$AR389,"&lt;="&amp;R$17))</f>
        <v>1.2299999999999998</v>
      </c>
      <c r="S389">
        <f>S$14*(10-lgd*COUNTIF(Defaults!$AI389:$AR389,"&lt;="&amp;S$17))</f>
        <v>1.2299999999999998</v>
      </c>
      <c r="T389">
        <f>T$14*(10-lgd*COUNTIF(Defaults!$AI389:$AR389,"&lt;="&amp;T$17))</f>
        <v>1.2299999999999998</v>
      </c>
      <c r="U389">
        <f>U$14*(10-lgd*COUNTIF(Defaults!$AI389:$AR389,"&lt;="&amp;U$17))</f>
        <v>83.22999999999999</v>
      </c>
      <c r="W389">
        <f t="shared" si="330"/>
        <v>0.1</v>
      </c>
      <c r="X389">
        <f t="shared" si="331"/>
        <v>0.1</v>
      </c>
      <c r="Y389">
        <f t="shared" si="332"/>
        <v>0.1</v>
      </c>
      <c r="Z389">
        <f t="shared" si="333"/>
        <v>0.1</v>
      </c>
      <c r="AA389">
        <f t="shared" si="334"/>
        <v>0.1</v>
      </c>
      <c r="AB389">
        <f t="shared" si="335"/>
        <v>0.1</v>
      </c>
      <c r="AC389">
        <f t="shared" si="336"/>
        <v>0.1</v>
      </c>
      <c r="AD389">
        <f t="shared" si="337"/>
        <v>0.1</v>
      </c>
      <c r="AE389">
        <f t="shared" si="338"/>
        <v>0.1</v>
      </c>
      <c r="AF389">
        <f t="shared" si="339"/>
        <v>0.1</v>
      </c>
      <c r="AG389">
        <f t="shared" si="340"/>
        <v>0.1</v>
      </c>
      <c r="AH389">
        <f t="shared" si="341"/>
        <v>0.1</v>
      </c>
      <c r="AI389">
        <f t="shared" si="342"/>
        <v>0.1</v>
      </c>
      <c r="AJ389">
        <f t="shared" si="343"/>
        <v>0.1</v>
      </c>
      <c r="AK389">
        <f t="shared" si="344"/>
        <v>0.1</v>
      </c>
      <c r="AL389">
        <f t="shared" si="345"/>
        <v>0.1</v>
      </c>
      <c r="AM389">
        <f t="shared" si="346"/>
        <v>0.1</v>
      </c>
      <c r="AN389">
        <f t="shared" si="347"/>
        <v>0.1</v>
      </c>
      <c r="AO389">
        <f t="shared" si="348"/>
        <v>0.1</v>
      </c>
      <c r="AP389">
        <f t="shared" si="349"/>
        <v>20.100000000000001</v>
      </c>
      <c r="AR389">
        <f t="shared" si="350"/>
        <v>0.1</v>
      </c>
      <c r="AS389">
        <f t="shared" si="351"/>
        <v>0.1</v>
      </c>
      <c r="AT389">
        <f t="shared" si="352"/>
        <v>0.1</v>
      </c>
      <c r="AU389">
        <f t="shared" si="353"/>
        <v>0.1</v>
      </c>
      <c r="AV389">
        <f t="shared" si="354"/>
        <v>0.1</v>
      </c>
      <c r="AW389">
        <f t="shared" si="355"/>
        <v>0.1</v>
      </c>
      <c r="AX389">
        <f t="shared" si="356"/>
        <v>0.1</v>
      </c>
      <c r="AY389">
        <f t="shared" si="357"/>
        <v>0.1</v>
      </c>
      <c r="AZ389">
        <f t="shared" si="358"/>
        <v>0.1</v>
      </c>
      <c r="BA389">
        <f t="shared" si="359"/>
        <v>0.1</v>
      </c>
      <c r="BB389">
        <f t="shared" si="360"/>
        <v>0.1</v>
      </c>
      <c r="BC389">
        <f t="shared" si="361"/>
        <v>0.1</v>
      </c>
      <c r="BD389">
        <f t="shared" si="362"/>
        <v>0.1</v>
      </c>
      <c r="BE389">
        <f t="shared" si="363"/>
        <v>0.1</v>
      </c>
      <c r="BF389">
        <f t="shared" si="364"/>
        <v>0.1</v>
      </c>
      <c r="BG389">
        <f t="shared" si="365"/>
        <v>0.1</v>
      </c>
      <c r="BH389">
        <f t="shared" si="366"/>
        <v>0.1</v>
      </c>
      <c r="BI389">
        <f t="shared" si="367"/>
        <v>0.1</v>
      </c>
      <c r="BJ389">
        <f t="shared" si="368"/>
        <v>0.1</v>
      </c>
      <c r="BK389">
        <f t="shared" si="369"/>
        <v>10.1</v>
      </c>
      <c r="BM389">
        <f t="shared" si="370"/>
        <v>1.2999999999999998</v>
      </c>
      <c r="BN389">
        <f t="shared" si="371"/>
        <v>1.2999999999999998</v>
      </c>
      <c r="BO389">
        <f t="shared" si="372"/>
        <v>1.2999999999999998</v>
      </c>
      <c r="BP389">
        <f t="shared" si="373"/>
        <v>1.2999999999999998</v>
      </c>
      <c r="BQ389">
        <f t="shared" si="374"/>
        <v>1.2999999999999998</v>
      </c>
      <c r="BR389">
        <f t="shared" si="375"/>
        <v>1.2999999999999998</v>
      </c>
      <c r="BS389">
        <f t="shared" si="376"/>
        <v>1.2999999999999998</v>
      </c>
      <c r="BT389">
        <f t="shared" si="377"/>
        <v>1.2999999999999998</v>
      </c>
      <c r="BU389">
        <f t="shared" si="378"/>
        <v>1.2999999999999998</v>
      </c>
      <c r="BV389">
        <f t="shared" si="379"/>
        <v>1.2999999999999998</v>
      </c>
      <c r="BW389">
        <f t="shared" si="380"/>
        <v>1.2999999999999998</v>
      </c>
      <c r="BX389">
        <f t="shared" si="381"/>
        <v>1.2999999999999998</v>
      </c>
      <c r="BY389">
        <f t="shared" si="382"/>
        <v>1.2099999999999997</v>
      </c>
      <c r="BZ389">
        <f t="shared" si="383"/>
        <v>1.1199999999999999</v>
      </c>
      <c r="CA389">
        <f t="shared" si="384"/>
        <v>1.1199999999999999</v>
      </c>
      <c r="CB389">
        <f t="shared" si="385"/>
        <v>1.0299999999999996</v>
      </c>
      <c r="CC389">
        <f t="shared" si="386"/>
        <v>1.0299999999999996</v>
      </c>
      <c r="CD389">
        <f t="shared" si="387"/>
        <v>1.0299999999999996</v>
      </c>
      <c r="CE389">
        <f t="shared" si="388"/>
        <v>1.0299999999999996</v>
      </c>
      <c r="CF389">
        <f t="shared" si="389"/>
        <v>53.029999999999987</v>
      </c>
      <c r="CH389">
        <f t="shared" si="390"/>
        <v>110.19999999999999</v>
      </c>
      <c r="CI389">
        <f t="shared" si="391"/>
        <v>22.000000000000004</v>
      </c>
      <c r="CJ389">
        <f t="shared" si="392"/>
        <v>12</v>
      </c>
      <c r="CK389">
        <f t="shared" si="393"/>
        <v>76.199999999999989</v>
      </c>
      <c r="CL389">
        <f t="shared" si="394"/>
        <v>0</v>
      </c>
      <c r="CM389">
        <f t="shared" si="395"/>
        <v>0</v>
      </c>
    </row>
    <row r="390" spans="1:91" x14ac:dyDescent="0.2">
      <c r="A390">
        <v>373</v>
      </c>
      <c r="B390">
        <f>B$14*(10-lgd*COUNTIF(Defaults!$AI390:$AR390,"&lt;="&amp;B$17))</f>
        <v>1.5</v>
      </c>
      <c r="C390">
        <f>C$14*(10-lgd*COUNTIF(Defaults!$AI390:$AR390,"&lt;="&amp;C$17))</f>
        <v>1.5</v>
      </c>
      <c r="D390">
        <f>D$14*(10-lgd*COUNTIF(Defaults!$AI390:$AR390,"&lt;="&amp;D$17))</f>
        <v>1.5</v>
      </c>
      <c r="E390">
        <f>E$14*(10-lgd*COUNTIF(Defaults!$AI390:$AR390,"&lt;="&amp;E$17))</f>
        <v>1.5</v>
      </c>
      <c r="F390">
        <f>F$14*(10-lgd*COUNTIF(Defaults!$AI390:$AR390,"&lt;="&amp;F$17))</f>
        <v>1.5</v>
      </c>
      <c r="G390">
        <f>G$14*(10-lgd*COUNTIF(Defaults!$AI390:$AR390,"&lt;="&amp;G$17))</f>
        <v>1.5</v>
      </c>
      <c r="H390">
        <f>H$14*(10-lgd*COUNTIF(Defaults!$AI390:$AR390,"&lt;="&amp;H$17))</f>
        <v>1.5</v>
      </c>
      <c r="I390">
        <f>I$14*(10-lgd*COUNTIF(Defaults!$AI390:$AR390,"&lt;="&amp;I$17))</f>
        <v>1.5</v>
      </c>
      <c r="J390">
        <f>J$14*(10-lgd*COUNTIF(Defaults!$AI390:$AR390,"&lt;="&amp;J$17))</f>
        <v>1.5</v>
      </c>
      <c r="K390">
        <f>K$14*(10-lgd*COUNTIF(Defaults!$AI390:$AR390,"&lt;="&amp;K$17))</f>
        <v>1.41</v>
      </c>
      <c r="L390">
        <f>L$14*(10-lgd*COUNTIF(Defaults!$AI390:$AR390,"&lt;="&amp;L$17))</f>
        <v>1.41</v>
      </c>
      <c r="M390">
        <f>M$14*(10-lgd*COUNTIF(Defaults!$AI390:$AR390,"&lt;="&amp;M$17))</f>
        <v>1.41</v>
      </c>
      <c r="N390">
        <f>N$14*(10-lgd*COUNTIF(Defaults!$AI390:$AR390,"&lt;="&amp;N$17))</f>
        <v>1.41</v>
      </c>
      <c r="O390">
        <f>O$14*(10-lgd*COUNTIF(Defaults!$AI390:$AR390,"&lt;="&amp;O$17))</f>
        <v>1.41</v>
      </c>
      <c r="P390">
        <f>P$14*(10-lgd*COUNTIF(Defaults!$AI390:$AR390,"&lt;="&amp;P$17))</f>
        <v>1.41</v>
      </c>
      <c r="Q390">
        <f>Q$14*(10-lgd*COUNTIF(Defaults!$AI390:$AR390,"&lt;="&amp;Q$17))</f>
        <v>1.41</v>
      </c>
      <c r="R390">
        <f>R$14*(10-lgd*COUNTIF(Defaults!$AI390:$AR390,"&lt;="&amp;R$17))</f>
        <v>1.41</v>
      </c>
      <c r="S390">
        <f>S$14*(10-lgd*COUNTIF(Defaults!$AI390:$AR390,"&lt;="&amp;S$17))</f>
        <v>1.41</v>
      </c>
      <c r="T390">
        <f>T$14*(10-lgd*COUNTIF(Defaults!$AI390:$AR390,"&lt;="&amp;T$17))</f>
        <v>1.41</v>
      </c>
      <c r="U390">
        <f>U$14*(10-lgd*COUNTIF(Defaults!$AI390:$AR390,"&lt;="&amp;U$17))</f>
        <v>95.410000000000011</v>
      </c>
      <c r="W390">
        <f t="shared" si="330"/>
        <v>0.1</v>
      </c>
      <c r="X390">
        <f t="shared" si="331"/>
        <v>0.1</v>
      </c>
      <c r="Y390">
        <f t="shared" si="332"/>
        <v>0.1</v>
      </c>
      <c r="Z390">
        <f t="shared" si="333"/>
        <v>0.1</v>
      </c>
      <c r="AA390">
        <f t="shared" si="334"/>
        <v>0.1</v>
      </c>
      <c r="AB390">
        <f t="shared" si="335"/>
        <v>0.1</v>
      </c>
      <c r="AC390">
        <f t="shared" si="336"/>
        <v>0.1</v>
      </c>
      <c r="AD390">
        <f t="shared" si="337"/>
        <v>0.1</v>
      </c>
      <c r="AE390">
        <f t="shared" si="338"/>
        <v>0.1</v>
      </c>
      <c r="AF390">
        <f t="shared" si="339"/>
        <v>0.1</v>
      </c>
      <c r="AG390">
        <f t="shared" si="340"/>
        <v>0.1</v>
      </c>
      <c r="AH390">
        <f t="shared" si="341"/>
        <v>0.1</v>
      </c>
      <c r="AI390">
        <f t="shared" si="342"/>
        <v>0.1</v>
      </c>
      <c r="AJ390">
        <f t="shared" si="343"/>
        <v>0.1</v>
      </c>
      <c r="AK390">
        <f t="shared" si="344"/>
        <v>0.1</v>
      </c>
      <c r="AL390">
        <f t="shared" si="345"/>
        <v>0.1</v>
      </c>
      <c r="AM390">
        <f t="shared" si="346"/>
        <v>0.1</v>
      </c>
      <c r="AN390">
        <f t="shared" si="347"/>
        <v>0.1</v>
      </c>
      <c r="AO390">
        <f t="shared" si="348"/>
        <v>0.1</v>
      </c>
      <c r="AP390">
        <f t="shared" si="349"/>
        <v>20.100000000000001</v>
      </c>
      <c r="AR390">
        <f t="shared" si="350"/>
        <v>0.1</v>
      </c>
      <c r="AS390">
        <f t="shared" si="351"/>
        <v>0.1</v>
      </c>
      <c r="AT390">
        <f t="shared" si="352"/>
        <v>0.1</v>
      </c>
      <c r="AU390">
        <f t="shared" si="353"/>
        <v>0.1</v>
      </c>
      <c r="AV390">
        <f t="shared" si="354"/>
        <v>0.1</v>
      </c>
      <c r="AW390">
        <f t="shared" si="355"/>
        <v>0.1</v>
      </c>
      <c r="AX390">
        <f t="shared" si="356"/>
        <v>0.1</v>
      </c>
      <c r="AY390">
        <f t="shared" si="357"/>
        <v>0.1</v>
      </c>
      <c r="AZ390">
        <f t="shared" si="358"/>
        <v>0.1</v>
      </c>
      <c r="BA390">
        <f t="shared" si="359"/>
        <v>0.1</v>
      </c>
      <c r="BB390">
        <f t="shared" si="360"/>
        <v>0.1</v>
      </c>
      <c r="BC390">
        <f t="shared" si="361"/>
        <v>0.1</v>
      </c>
      <c r="BD390">
        <f t="shared" si="362"/>
        <v>0.1</v>
      </c>
      <c r="BE390">
        <f t="shared" si="363"/>
        <v>0.1</v>
      </c>
      <c r="BF390">
        <f t="shared" si="364"/>
        <v>0.1</v>
      </c>
      <c r="BG390">
        <f t="shared" si="365"/>
        <v>0.1</v>
      </c>
      <c r="BH390">
        <f t="shared" si="366"/>
        <v>0.1</v>
      </c>
      <c r="BI390">
        <f t="shared" si="367"/>
        <v>0.1</v>
      </c>
      <c r="BJ390">
        <f t="shared" si="368"/>
        <v>0.1</v>
      </c>
      <c r="BK390">
        <f t="shared" si="369"/>
        <v>10.1</v>
      </c>
      <c r="BM390">
        <f t="shared" si="370"/>
        <v>1.2999999999999998</v>
      </c>
      <c r="BN390">
        <f t="shared" si="371"/>
        <v>1.2999999999999998</v>
      </c>
      <c r="BO390">
        <f t="shared" si="372"/>
        <v>1.2999999999999998</v>
      </c>
      <c r="BP390">
        <f t="shared" si="373"/>
        <v>1.2999999999999998</v>
      </c>
      <c r="BQ390">
        <f t="shared" si="374"/>
        <v>1.2999999999999998</v>
      </c>
      <c r="BR390">
        <f t="shared" si="375"/>
        <v>1.2999999999999998</v>
      </c>
      <c r="BS390">
        <f t="shared" si="376"/>
        <v>1.2999999999999998</v>
      </c>
      <c r="BT390">
        <f t="shared" si="377"/>
        <v>1.2999999999999998</v>
      </c>
      <c r="BU390">
        <f t="shared" si="378"/>
        <v>1.2999999999999998</v>
      </c>
      <c r="BV390">
        <f t="shared" si="379"/>
        <v>1.2099999999999997</v>
      </c>
      <c r="BW390">
        <f t="shared" si="380"/>
        <v>1.2099999999999997</v>
      </c>
      <c r="BX390">
        <f t="shared" si="381"/>
        <v>1.2099999999999997</v>
      </c>
      <c r="BY390">
        <f t="shared" si="382"/>
        <v>1.2099999999999997</v>
      </c>
      <c r="BZ390">
        <f t="shared" si="383"/>
        <v>1.2099999999999997</v>
      </c>
      <c r="CA390">
        <f t="shared" si="384"/>
        <v>1.2099999999999997</v>
      </c>
      <c r="CB390">
        <f t="shared" si="385"/>
        <v>1.2099999999999997</v>
      </c>
      <c r="CC390">
        <f t="shared" si="386"/>
        <v>1.2099999999999997</v>
      </c>
      <c r="CD390">
        <f t="shared" si="387"/>
        <v>1.2099999999999997</v>
      </c>
      <c r="CE390">
        <f t="shared" si="388"/>
        <v>1.2099999999999997</v>
      </c>
      <c r="CF390">
        <f t="shared" si="389"/>
        <v>65.210000000000008</v>
      </c>
      <c r="CH390">
        <f t="shared" si="390"/>
        <v>123.01000000000002</v>
      </c>
      <c r="CI390">
        <f t="shared" si="391"/>
        <v>22.000000000000004</v>
      </c>
      <c r="CJ390">
        <f t="shared" si="392"/>
        <v>12</v>
      </c>
      <c r="CK390">
        <f t="shared" si="393"/>
        <v>89.01</v>
      </c>
      <c r="CL390">
        <f t="shared" si="394"/>
        <v>0</v>
      </c>
      <c r="CM390">
        <f t="shared" si="395"/>
        <v>0</v>
      </c>
    </row>
    <row r="391" spans="1:91" x14ac:dyDescent="0.2">
      <c r="A391">
        <v>374</v>
      </c>
      <c r="B391">
        <f>B$14*(10-lgd*COUNTIF(Defaults!$AI391:$AR391,"&lt;="&amp;B$17))</f>
        <v>1.5</v>
      </c>
      <c r="C391">
        <f>C$14*(10-lgd*COUNTIF(Defaults!$AI391:$AR391,"&lt;="&amp;C$17))</f>
        <v>1.41</v>
      </c>
      <c r="D391">
        <f>D$14*(10-lgd*COUNTIF(Defaults!$AI391:$AR391,"&lt;="&amp;D$17))</f>
        <v>1.41</v>
      </c>
      <c r="E391">
        <f>E$14*(10-lgd*COUNTIF(Defaults!$AI391:$AR391,"&lt;="&amp;E$17))</f>
        <v>1.41</v>
      </c>
      <c r="F391">
        <f>F$14*(10-lgd*COUNTIF(Defaults!$AI391:$AR391,"&lt;="&amp;F$17))</f>
        <v>1.41</v>
      </c>
      <c r="G391">
        <f>G$14*(10-lgd*COUNTIF(Defaults!$AI391:$AR391,"&lt;="&amp;G$17))</f>
        <v>1.41</v>
      </c>
      <c r="H391">
        <f>H$14*(10-lgd*COUNTIF(Defaults!$AI391:$AR391,"&lt;="&amp;H$17))</f>
        <v>1.41</v>
      </c>
      <c r="I391">
        <f>I$14*(10-lgd*COUNTIF(Defaults!$AI391:$AR391,"&lt;="&amp;I$17))</f>
        <v>1.41</v>
      </c>
      <c r="J391">
        <f>J$14*(10-lgd*COUNTIF(Defaults!$AI391:$AR391,"&lt;="&amp;J$17))</f>
        <v>1.41</v>
      </c>
      <c r="K391">
        <f>K$14*(10-lgd*COUNTIF(Defaults!$AI391:$AR391,"&lt;="&amp;K$17))</f>
        <v>1.41</v>
      </c>
      <c r="L391">
        <f>L$14*(10-lgd*COUNTIF(Defaults!$AI391:$AR391,"&lt;="&amp;L$17))</f>
        <v>1.41</v>
      </c>
      <c r="M391">
        <f>M$14*(10-lgd*COUNTIF(Defaults!$AI391:$AR391,"&lt;="&amp;M$17))</f>
        <v>1.41</v>
      </c>
      <c r="N391">
        <f>N$14*(10-lgd*COUNTIF(Defaults!$AI391:$AR391,"&lt;="&amp;N$17))</f>
        <v>1.41</v>
      </c>
      <c r="O391">
        <f>O$14*(10-lgd*COUNTIF(Defaults!$AI391:$AR391,"&lt;="&amp;O$17))</f>
        <v>1.41</v>
      </c>
      <c r="P391">
        <f>P$14*(10-lgd*COUNTIF(Defaults!$AI391:$AR391,"&lt;="&amp;P$17))</f>
        <v>1.41</v>
      </c>
      <c r="Q391">
        <f>Q$14*(10-lgd*COUNTIF(Defaults!$AI391:$AR391,"&lt;="&amp;Q$17))</f>
        <v>1.41</v>
      </c>
      <c r="R391">
        <f>R$14*(10-lgd*COUNTIF(Defaults!$AI391:$AR391,"&lt;="&amp;R$17))</f>
        <v>1.41</v>
      </c>
      <c r="S391">
        <f>S$14*(10-lgd*COUNTIF(Defaults!$AI391:$AR391,"&lt;="&amp;S$17))</f>
        <v>1.32</v>
      </c>
      <c r="T391">
        <f>T$14*(10-lgd*COUNTIF(Defaults!$AI391:$AR391,"&lt;="&amp;T$17))</f>
        <v>1.32</v>
      </c>
      <c r="U391">
        <f>U$14*(10-lgd*COUNTIF(Defaults!$AI391:$AR391,"&lt;="&amp;U$17))</f>
        <v>89.320000000000007</v>
      </c>
      <c r="W391">
        <f t="shared" si="330"/>
        <v>0.1</v>
      </c>
      <c r="X391">
        <f t="shared" si="331"/>
        <v>0.1</v>
      </c>
      <c r="Y391">
        <f t="shared" si="332"/>
        <v>0.1</v>
      </c>
      <c r="Z391">
        <f t="shared" si="333"/>
        <v>0.1</v>
      </c>
      <c r="AA391">
        <f t="shared" si="334"/>
        <v>0.1</v>
      </c>
      <c r="AB391">
        <f t="shared" si="335"/>
        <v>0.1</v>
      </c>
      <c r="AC391">
        <f t="shared" si="336"/>
        <v>0.1</v>
      </c>
      <c r="AD391">
        <f t="shared" si="337"/>
        <v>0.1</v>
      </c>
      <c r="AE391">
        <f t="shared" si="338"/>
        <v>0.1</v>
      </c>
      <c r="AF391">
        <f t="shared" si="339"/>
        <v>0.1</v>
      </c>
      <c r="AG391">
        <f t="shared" si="340"/>
        <v>0.1</v>
      </c>
      <c r="AH391">
        <f t="shared" si="341"/>
        <v>0.1</v>
      </c>
      <c r="AI391">
        <f t="shared" si="342"/>
        <v>0.1</v>
      </c>
      <c r="AJ391">
        <f t="shared" si="343"/>
        <v>0.1</v>
      </c>
      <c r="AK391">
        <f t="shared" si="344"/>
        <v>0.1</v>
      </c>
      <c r="AL391">
        <f t="shared" si="345"/>
        <v>0.1</v>
      </c>
      <c r="AM391">
        <f t="shared" si="346"/>
        <v>0.1</v>
      </c>
      <c r="AN391">
        <f t="shared" si="347"/>
        <v>0.1</v>
      </c>
      <c r="AO391">
        <f t="shared" si="348"/>
        <v>0.1</v>
      </c>
      <c r="AP391">
        <f t="shared" si="349"/>
        <v>20.100000000000001</v>
      </c>
      <c r="AR391">
        <f t="shared" si="350"/>
        <v>0.1</v>
      </c>
      <c r="AS391">
        <f t="shared" si="351"/>
        <v>0.1</v>
      </c>
      <c r="AT391">
        <f t="shared" si="352"/>
        <v>0.1</v>
      </c>
      <c r="AU391">
        <f t="shared" si="353"/>
        <v>0.1</v>
      </c>
      <c r="AV391">
        <f t="shared" si="354"/>
        <v>0.1</v>
      </c>
      <c r="AW391">
        <f t="shared" si="355"/>
        <v>0.1</v>
      </c>
      <c r="AX391">
        <f t="shared" si="356"/>
        <v>0.1</v>
      </c>
      <c r="AY391">
        <f t="shared" si="357"/>
        <v>0.1</v>
      </c>
      <c r="AZ391">
        <f t="shared" si="358"/>
        <v>0.1</v>
      </c>
      <c r="BA391">
        <f t="shared" si="359"/>
        <v>0.1</v>
      </c>
      <c r="BB391">
        <f t="shared" si="360"/>
        <v>0.1</v>
      </c>
      <c r="BC391">
        <f t="shared" si="361"/>
        <v>0.1</v>
      </c>
      <c r="BD391">
        <f t="shared" si="362"/>
        <v>0.1</v>
      </c>
      <c r="BE391">
        <f t="shared" si="363"/>
        <v>0.1</v>
      </c>
      <c r="BF391">
        <f t="shared" si="364"/>
        <v>0.1</v>
      </c>
      <c r="BG391">
        <f t="shared" si="365"/>
        <v>0.1</v>
      </c>
      <c r="BH391">
        <f t="shared" si="366"/>
        <v>0.1</v>
      </c>
      <c r="BI391">
        <f t="shared" si="367"/>
        <v>0.1</v>
      </c>
      <c r="BJ391">
        <f t="shared" si="368"/>
        <v>0.1</v>
      </c>
      <c r="BK391">
        <f t="shared" si="369"/>
        <v>10.1</v>
      </c>
      <c r="BM391">
        <f t="shared" si="370"/>
        <v>1.2999999999999998</v>
      </c>
      <c r="BN391">
        <f t="shared" si="371"/>
        <v>1.2099999999999997</v>
      </c>
      <c r="BO391">
        <f t="shared" si="372"/>
        <v>1.2099999999999997</v>
      </c>
      <c r="BP391">
        <f t="shared" si="373"/>
        <v>1.2099999999999997</v>
      </c>
      <c r="BQ391">
        <f t="shared" si="374"/>
        <v>1.2099999999999997</v>
      </c>
      <c r="BR391">
        <f t="shared" si="375"/>
        <v>1.2099999999999997</v>
      </c>
      <c r="BS391">
        <f t="shared" si="376"/>
        <v>1.2099999999999997</v>
      </c>
      <c r="BT391">
        <f t="shared" si="377"/>
        <v>1.2099999999999997</v>
      </c>
      <c r="BU391">
        <f t="shared" si="378"/>
        <v>1.2099999999999997</v>
      </c>
      <c r="BV391">
        <f t="shared" si="379"/>
        <v>1.2099999999999997</v>
      </c>
      <c r="BW391">
        <f t="shared" si="380"/>
        <v>1.2099999999999997</v>
      </c>
      <c r="BX391">
        <f t="shared" si="381"/>
        <v>1.2099999999999997</v>
      </c>
      <c r="BY391">
        <f t="shared" si="382"/>
        <v>1.2099999999999997</v>
      </c>
      <c r="BZ391">
        <f t="shared" si="383"/>
        <v>1.2099999999999997</v>
      </c>
      <c r="CA391">
        <f t="shared" si="384"/>
        <v>1.2099999999999997</v>
      </c>
      <c r="CB391">
        <f t="shared" si="385"/>
        <v>1.2099999999999997</v>
      </c>
      <c r="CC391">
        <f t="shared" si="386"/>
        <v>1.2099999999999997</v>
      </c>
      <c r="CD391">
        <f t="shared" si="387"/>
        <v>1.1199999999999999</v>
      </c>
      <c r="CE391">
        <f t="shared" si="388"/>
        <v>1.1199999999999999</v>
      </c>
      <c r="CF391">
        <f t="shared" si="389"/>
        <v>59.12</v>
      </c>
      <c r="CH391">
        <f t="shared" si="390"/>
        <v>116.02000000000001</v>
      </c>
      <c r="CI391">
        <f t="shared" si="391"/>
        <v>22.000000000000004</v>
      </c>
      <c r="CJ391">
        <f t="shared" si="392"/>
        <v>12</v>
      </c>
      <c r="CK391">
        <f t="shared" si="393"/>
        <v>82.02</v>
      </c>
      <c r="CL391">
        <f t="shared" si="394"/>
        <v>0</v>
      </c>
      <c r="CM391">
        <f t="shared" si="395"/>
        <v>0</v>
      </c>
    </row>
    <row r="392" spans="1:91" x14ac:dyDescent="0.2">
      <c r="A392">
        <v>375</v>
      </c>
      <c r="B392">
        <f>B$14*(10-lgd*COUNTIF(Defaults!$AI392:$AR392,"&lt;="&amp;B$17))</f>
        <v>1.41</v>
      </c>
      <c r="C392">
        <f>C$14*(10-lgd*COUNTIF(Defaults!$AI392:$AR392,"&lt;="&amp;C$17))</f>
        <v>1.41</v>
      </c>
      <c r="D392">
        <f>D$14*(10-lgd*COUNTIF(Defaults!$AI392:$AR392,"&lt;="&amp;D$17))</f>
        <v>1.32</v>
      </c>
      <c r="E392">
        <f>E$14*(10-lgd*COUNTIF(Defaults!$AI392:$AR392,"&lt;="&amp;E$17))</f>
        <v>1.32</v>
      </c>
      <c r="F392">
        <f>F$14*(10-lgd*COUNTIF(Defaults!$AI392:$AR392,"&lt;="&amp;F$17))</f>
        <v>1.32</v>
      </c>
      <c r="G392">
        <f>G$14*(10-lgd*COUNTIF(Defaults!$AI392:$AR392,"&lt;="&amp;G$17))</f>
        <v>1.32</v>
      </c>
      <c r="H392">
        <f>H$14*(10-lgd*COUNTIF(Defaults!$AI392:$AR392,"&lt;="&amp;H$17))</f>
        <v>1.32</v>
      </c>
      <c r="I392">
        <f>I$14*(10-lgd*COUNTIF(Defaults!$AI392:$AR392,"&lt;="&amp;I$17))</f>
        <v>1.32</v>
      </c>
      <c r="J392">
        <f>J$14*(10-lgd*COUNTIF(Defaults!$AI392:$AR392,"&lt;="&amp;J$17))</f>
        <v>1.32</v>
      </c>
      <c r="K392">
        <f>K$14*(10-lgd*COUNTIF(Defaults!$AI392:$AR392,"&lt;="&amp;K$17))</f>
        <v>1.32</v>
      </c>
      <c r="L392">
        <f>L$14*(10-lgd*COUNTIF(Defaults!$AI392:$AR392,"&lt;="&amp;L$17))</f>
        <v>1.32</v>
      </c>
      <c r="M392">
        <f>M$14*(10-lgd*COUNTIF(Defaults!$AI392:$AR392,"&lt;="&amp;M$17))</f>
        <v>1.32</v>
      </c>
      <c r="N392">
        <f>N$14*(10-lgd*COUNTIF(Defaults!$AI392:$AR392,"&lt;="&amp;N$17))</f>
        <v>1.2299999999999998</v>
      </c>
      <c r="O392">
        <f>O$14*(10-lgd*COUNTIF(Defaults!$AI392:$AR392,"&lt;="&amp;O$17))</f>
        <v>1.2299999999999998</v>
      </c>
      <c r="P392">
        <f>P$14*(10-lgd*COUNTIF(Defaults!$AI392:$AR392,"&lt;="&amp;P$17))</f>
        <v>1.05</v>
      </c>
      <c r="Q392">
        <f>Q$14*(10-lgd*COUNTIF(Defaults!$AI392:$AR392,"&lt;="&amp;Q$17))</f>
        <v>1.05</v>
      </c>
      <c r="R392">
        <f>R$14*(10-lgd*COUNTIF(Defaults!$AI392:$AR392,"&lt;="&amp;R$17))</f>
        <v>0.96</v>
      </c>
      <c r="S392">
        <f>S$14*(10-lgd*COUNTIF(Defaults!$AI392:$AR392,"&lt;="&amp;S$17))</f>
        <v>0.96</v>
      </c>
      <c r="T392">
        <f>T$14*(10-lgd*COUNTIF(Defaults!$AI392:$AR392,"&lt;="&amp;T$17))</f>
        <v>0.96</v>
      </c>
      <c r="U392">
        <f>U$14*(10-lgd*COUNTIF(Defaults!$AI392:$AR392,"&lt;="&amp;U$17))</f>
        <v>64.960000000000008</v>
      </c>
      <c r="W392">
        <f t="shared" si="330"/>
        <v>0.1</v>
      </c>
      <c r="X392">
        <f t="shared" si="331"/>
        <v>0.1</v>
      </c>
      <c r="Y392">
        <f t="shared" si="332"/>
        <v>0.1</v>
      </c>
      <c r="Z392">
        <f t="shared" si="333"/>
        <v>0.1</v>
      </c>
      <c r="AA392">
        <f t="shared" si="334"/>
        <v>0.1</v>
      </c>
      <c r="AB392">
        <f t="shared" si="335"/>
        <v>0.1</v>
      </c>
      <c r="AC392">
        <f t="shared" si="336"/>
        <v>0.1</v>
      </c>
      <c r="AD392">
        <f t="shared" si="337"/>
        <v>0.1</v>
      </c>
      <c r="AE392">
        <f t="shared" si="338"/>
        <v>0.1</v>
      </c>
      <c r="AF392">
        <f t="shared" si="339"/>
        <v>0.1</v>
      </c>
      <c r="AG392">
        <f t="shared" si="340"/>
        <v>0.1</v>
      </c>
      <c r="AH392">
        <f t="shared" si="341"/>
        <v>0.1</v>
      </c>
      <c r="AI392">
        <f t="shared" si="342"/>
        <v>0.1</v>
      </c>
      <c r="AJ392">
        <f t="shared" si="343"/>
        <v>0.1</v>
      </c>
      <c r="AK392">
        <f t="shared" si="344"/>
        <v>0.1</v>
      </c>
      <c r="AL392">
        <f t="shared" si="345"/>
        <v>0.1</v>
      </c>
      <c r="AM392">
        <f t="shared" si="346"/>
        <v>0.1</v>
      </c>
      <c r="AN392">
        <f t="shared" si="347"/>
        <v>0.1</v>
      </c>
      <c r="AO392">
        <f t="shared" si="348"/>
        <v>0.1</v>
      </c>
      <c r="AP392">
        <f t="shared" si="349"/>
        <v>20.100000000000001</v>
      </c>
      <c r="AR392">
        <f t="shared" si="350"/>
        <v>0.1</v>
      </c>
      <c r="AS392">
        <f t="shared" si="351"/>
        <v>0.1</v>
      </c>
      <c r="AT392">
        <f t="shared" si="352"/>
        <v>0.1</v>
      </c>
      <c r="AU392">
        <f t="shared" si="353"/>
        <v>0.1</v>
      </c>
      <c r="AV392">
        <f t="shared" si="354"/>
        <v>0.1</v>
      </c>
      <c r="AW392">
        <f t="shared" si="355"/>
        <v>0.1</v>
      </c>
      <c r="AX392">
        <f t="shared" si="356"/>
        <v>0.1</v>
      </c>
      <c r="AY392">
        <f t="shared" si="357"/>
        <v>0.1</v>
      </c>
      <c r="AZ392">
        <f t="shared" si="358"/>
        <v>0.1</v>
      </c>
      <c r="BA392">
        <f t="shared" si="359"/>
        <v>0.1</v>
      </c>
      <c r="BB392">
        <f t="shared" si="360"/>
        <v>0.1</v>
      </c>
      <c r="BC392">
        <f t="shared" si="361"/>
        <v>0.1</v>
      </c>
      <c r="BD392">
        <f t="shared" si="362"/>
        <v>0.1</v>
      </c>
      <c r="BE392">
        <f t="shared" si="363"/>
        <v>0.1</v>
      </c>
      <c r="BF392">
        <f t="shared" si="364"/>
        <v>0.1</v>
      </c>
      <c r="BG392">
        <f t="shared" si="365"/>
        <v>0.1</v>
      </c>
      <c r="BH392">
        <f t="shared" si="366"/>
        <v>0.1</v>
      </c>
      <c r="BI392">
        <f t="shared" si="367"/>
        <v>0.1</v>
      </c>
      <c r="BJ392">
        <f t="shared" si="368"/>
        <v>0.1</v>
      </c>
      <c r="BK392">
        <f t="shared" si="369"/>
        <v>10.1</v>
      </c>
      <c r="BM392">
        <f t="shared" si="370"/>
        <v>1.2099999999999997</v>
      </c>
      <c r="BN392">
        <f t="shared" si="371"/>
        <v>1.2099999999999997</v>
      </c>
      <c r="BO392">
        <f t="shared" si="372"/>
        <v>1.1199999999999999</v>
      </c>
      <c r="BP392">
        <f t="shared" si="373"/>
        <v>1.1199999999999999</v>
      </c>
      <c r="BQ392">
        <f t="shared" si="374"/>
        <v>1.1199999999999999</v>
      </c>
      <c r="BR392">
        <f t="shared" si="375"/>
        <v>1.1199999999999999</v>
      </c>
      <c r="BS392">
        <f t="shared" si="376"/>
        <v>1.1199999999999999</v>
      </c>
      <c r="BT392">
        <f t="shared" si="377"/>
        <v>1.1199999999999999</v>
      </c>
      <c r="BU392">
        <f t="shared" si="378"/>
        <v>1.1199999999999999</v>
      </c>
      <c r="BV392">
        <f t="shared" si="379"/>
        <v>1.1199999999999999</v>
      </c>
      <c r="BW392">
        <f t="shared" si="380"/>
        <v>1.1199999999999999</v>
      </c>
      <c r="BX392">
        <f t="shared" si="381"/>
        <v>1.1199999999999999</v>
      </c>
      <c r="BY392">
        <f t="shared" si="382"/>
        <v>1.0299999999999996</v>
      </c>
      <c r="BZ392">
        <f t="shared" si="383"/>
        <v>1.0299999999999996</v>
      </c>
      <c r="CA392">
        <f t="shared" si="384"/>
        <v>0.85000000000000009</v>
      </c>
      <c r="CB392">
        <f t="shared" si="385"/>
        <v>0.85000000000000009</v>
      </c>
      <c r="CC392">
        <f t="shared" si="386"/>
        <v>0.76</v>
      </c>
      <c r="CD392">
        <f t="shared" si="387"/>
        <v>0.76</v>
      </c>
      <c r="CE392">
        <f t="shared" si="388"/>
        <v>0.76</v>
      </c>
      <c r="CF392">
        <f t="shared" si="389"/>
        <v>34.760000000000005</v>
      </c>
      <c r="CH392">
        <f t="shared" si="390"/>
        <v>88.420000000000016</v>
      </c>
      <c r="CI392">
        <f t="shared" si="391"/>
        <v>22.000000000000004</v>
      </c>
      <c r="CJ392">
        <f t="shared" si="392"/>
        <v>12</v>
      </c>
      <c r="CK392">
        <f t="shared" si="393"/>
        <v>54.42</v>
      </c>
      <c r="CL392">
        <f t="shared" si="394"/>
        <v>0</v>
      </c>
      <c r="CM392">
        <f t="shared" si="395"/>
        <v>0</v>
      </c>
    </row>
    <row r="393" spans="1:91" x14ac:dyDescent="0.2">
      <c r="A393">
        <v>376</v>
      </c>
      <c r="B393">
        <f>B$14*(10-lgd*COUNTIF(Defaults!$AI393:$AR393,"&lt;="&amp;B$17))</f>
        <v>1.5</v>
      </c>
      <c r="C393">
        <f>C$14*(10-lgd*COUNTIF(Defaults!$AI393:$AR393,"&lt;="&amp;C$17))</f>
        <v>1.41</v>
      </c>
      <c r="D393">
        <f>D$14*(10-lgd*COUNTIF(Defaults!$AI393:$AR393,"&lt;="&amp;D$17))</f>
        <v>1.41</v>
      </c>
      <c r="E393">
        <f>E$14*(10-lgd*COUNTIF(Defaults!$AI393:$AR393,"&lt;="&amp;E$17))</f>
        <v>1.32</v>
      </c>
      <c r="F393">
        <f>F$14*(10-lgd*COUNTIF(Defaults!$AI393:$AR393,"&lt;="&amp;F$17))</f>
        <v>1.32</v>
      </c>
      <c r="G393">
        <f>G$14*(10-lgd*COUNTIF(Defaults!$AI393:$AR393,"&lt;="&amp;G$17))</f>
        <v>1.32</v>
      </c>
      <c r="H393">
        <f>H$14*(10-lgd*COUNTIF(Defaults!$AI393:$AR393,"&lt;="&amp;H$17))</f>
        <v>1.2299999999999998</v>
      </c>
      <c r="I393">
        <f>I$14*(10-lgd*COUNTIF(Defaults!$AI393:$AR393,"&lt;="&amp;I$17))</f>
        <v>1.2299999999999998</v>
      </c>
      <c r="J393">
        <f>J$14*(10-lgd*COUNTIF(Defaults!$AI393:$AR393,"&lt;="&amp;J$17))</f>
        <v>1.1399999999999999</v>
      </c>
      <c r="K393">
        <f>K$14*(10-lgd*COUNTIF(Defaults!$AI393:$AR393,"&lt;="&amp;K$17))</f>
        <v>1.1399999999999999</v>
      </c>
      <c r="L393">
        <f>L$14*(10-lgd*COUNTIF(Defaults!$AI393:$AR393,"&lt;="&amp;L$17))</f>
        <v>1.1399999999999999</v>
      </c>
      <c r="M393">
        <f>M$14*(10-lgd*COUNTIF(Defaults!$AI393:$AR393,"&lt;="&amp;M$17))</f>
        <v>1.1399999999999999</v>
      </c>
      <c r="N393">
        <f>N$14*(10-lgd*COUNTIF(Defaults!$AI393:$AR393,"&lt;="&amp;N$17))</f>
        <v>1.1399999999999999</v>
      </c>
      <c r="O393">
        <f>O$14*(10-lgd*COUNTIF(Defaults!$AI393:$AR393,"&lt;="&amp;O$17))</f>
        <v>1.1399999999999999</v>
      </c>
      <c r="P393">
        <f>P$14*(10-lgd*COUNTIF(Defaults!$AI393:$AR393,"&lt;="&amp;P$17))</f>
        <v>1.1399999999999999</v>
      </c>
      <c r="Q393">
        <f>Q$14*(10-lgd*COUNTIF(Defaults!$AI393:$AR393,"&lt;="&amp;Q$17))</f>
        <v>1.1399999999999999</v>
      </c>
      <c r="R393">
        <f>R$14*(10-lgd*COUNTIF(Defaults!$AI393:$AR393,"&lt;="&amp;R$17))</f>
        <v>1.1399999999999999</v>
      </c>
      <c r="S393">
        <f>S$14*(10-lgd*COUNTIF(Defaults!$AI393:$AR393,"&lt;="&amp;S$17))</f>
        <v>1.1399999999999999</v>
      </c>
      <c r="T393">
        <f>T$14*(10-lgd*COUNTIF(Defaults!$AI393:$AR393,"&lt;="&amp;T$17))</f>
        <v>1.1399999999999999</v>
      </c>
      <c r="U393">
        <f>U$14*(10-lgd*COUNTIF(Defaults!$AI393:$AR393,"&lt;="&amp;U$17))</f>
        <v>77.14</v>
      </c>
      <c r="W393">
        <f t="shared" si="330"/>
        <v>0.1</v>
      </c>
      <c r="X393">
        <f t="shared" si="331"/>
        <v>0.1</v>
      </c>
      <c r="Y393">
        <f t="shared" si="332"/>
        <v>0.1</v>
      </c>
      <c r="Z393">
        <f t="shared" si="333"/>
        <v>0.1</v>
      </c>
      <c r="AA393">
        <f t="shared" si="334"/>
        <v>0.1</v>
      </c>
      <c r="AB393">
        <f t="shared" si="335"/>
        <v>0.1</v>
      </c>
      <c r="AC393">
        <f t="shared" si="336"/>
        <v>0.1</v>
      </c>
      <c r="AD393">
        <f t="shared" si="337"/>
        <v>0.1</v>
      </c>
      <c r="AE393">
        <f t="shared" si="338"/>
        <v>0.1</v>
      </c>
      <c r="AF393">
        <f t="shared" si="339"/>
        <v>0.1</v>
      </c>
      <c r="AG393">
        <f t="shared" si="340"/>
        <v>0.1</v>
      </c>
      <c r="AH393">
        <f t="shared" si="341"/>
        <v>0.1</v>
      </c>
      <c r="AI393">
        <f t="shared" si="342"/>
        <v>0.1</v>
      </c>
      <c r="AJ393">
        <f t="shared" si="343"/>
        <v>0.1</v>
      </c>
      <c r="AK393">
        <f t="shared" si="344"/>
        <v>0.1</v>
      </c>
      <c r="AL393">
        <f t="shared" si="345"/>
        <v>0.1</v>
      </c>
      <c r="AM393">
        <f t="shared" si="346"/>
        <v>0.1</v>
      </c>
      <c r="AN393">
        <f t="shared" si="347"/>
        <v>0.1</v>
      </c>
      <c r="AO393">
        <f t="shared" si="348"/>
        <v>0.1</v>
      </c>
      <c r="AP393">
        <f t="shared" si="349"/>
        <v>20.100000000000001</v>
      </c>
      <c r="AR393">
        <f t="shared" si="350"/>
        <v>0.1</v>
      </c>
      <c r="AS393">
        <f t="shared" si="351"/>
        <v>0.1</v>
      </c>
      <c r="AT393">
        <f t="shared" si="352"/>
        <v>0.1</v>
      </c>
      <c r="AU393">
        <f t="shared" si="353"/>
        <v>0.1</v>
      </c>
      <c r="AV393">
        <f t="shared" si="354"/>
        <v>0.1</v>
      </c>
      <c r="AW393">
        <f t="shared" si="355"/>
        <v>0.1</v>
      </c>
      <c r="AX393">
        <f t="shared" si="356"/>
        <v>0.1</v>
      </c>
      <c r="AY393">
        <f t="shared" si="357"/>
        <v>0.1</v>
      </c>
      <c r="AZ393">
        <f t="shared" si="358"/>
        <v>0.1</v>
      </c>
      <c r="BA393">
        <f t="shared" si="359"/>
        <v>0.1</v>
      </c>
      <c r="BB393">
        <f t="shared" si="360"/>
        <v>0.1</v>
      </c>
      <c r="BC393">
        <f t="shared" si="361"/>
        <v>0.1</v>
      </c>
      <c r="BD393">
        <f t="shared" si="362"/>
        <v>0.1</v>
      </c>
      <c r="BE393">
        <f t="shared" si="363"/>
        <v>0.1</v>
      </c>
      <c r="BF393">
        <f t="shared" si="364"/>
        <v>0.1</v>
      </c>
      <c r="BG393">
        <f t="shared" si="365"/>
        <v>0.1</v>
      </c>
      <c r="BH393">
        <f t="shared" si="366"/>
        <v>0.1</v>
      </c>
      <c r="BI393">
        <f t="shared" si="367"/>
        <v>0.1</v>
      </c>
      <c r="BJ393">
        <f t="shared" si="368"/>
        <v>0.1</v>
      </c>
      <c r="BK393">
        <f t="shared" si="369"/>
        <v>10.1</v>
      </c>
      <c r="BM393">
        <f t="shared" si="370"/>
        <v>1.2999999999999998</v>
      </c>
      <c r="BN393">
        <f t="shared" si="371"/>
        <v>1.2099999999999997</v>
      </c>
      <c r="BO393">
        <f t="shared" si="372"/>
        <v>1.2099999999999997</v>
      </c>
      <c r="BP393">
        <f t="shared" si="373"/>
        <v>1.1199999999999999</v>
      </c>
      <c r="BQ393">
        <f t="shared" si="374"/>
        <v>1.1199999999999999</v>
      </c>
      <c r="BR393">
        <f t="shared" si="375"/>
        <v>1.1199999999999999</v>
      </c>
      <c r="BS393">
        <f t="shared" si="376"/>
        <v>1.0299999999999996</v>
      </c>
      <c r="BT393">
        <f t="shared" si="377"/>
        <v>1.0299999999999996</v>
      </c>
      <c r="BU393">
        <f t="shared" si="378"/>
        <v>0.93999999999999984</v>
      </c>
      <c r="BV393">
        <f t="shared" si="379"/>
        <v>0.93999999999999984</v>
      </c>
      <c r="BW393">
        <f t="shared" si="380"/>
        <v>0.93999999999999984</v>
      </c>
      <c r="BX393">
        <f t="shared" si="381"/>
        <v>0.93999999999999984</v>
      </c>
      <c r="BY393">
        <f t="shared" si="382"/>
        <v>0.93999999999999984</v>
      </c>
      <c r="BZ393">
        <f t="shared" si="383"/>
        <v>0.93999999999999984</v>
      </c>
      <c r="CA393">
        <f t="shared" si="384"/>
        <v>0.93999999999999984</v>
      </c>
      <c r="CB393">
        <f t="shared" si="385"/>
        <v>0.93999999999999984</v>
      </c>
      <c r="CC393">
        <f t="shared" si="386"/>
        <v>0.93999999999999984</v>
      </c>
      <c r="CD393">
        <f t="shared" si="387"/>
        <v>0.93999999999999984</v>
      </c>
      <c r="CE393">
        <f t="shared" si="388"/>
        <v>0.93999999999999984</v>
      </c>
      <c r="CF393">
        <f t="shared" si="389"/>
        <v>46.94</v>
      </c>
      <c r="CH393">
        <f t="shared" si="390"/>
        <v>100.42000000000002</v>
      </c>
      <c r="CI393">
        <f t="shared" si="391"/>
        <v>22.000000000000004</v>
      </c>
      <c r="CJ393">
        <f t="shared" si="392"/>
        <v>12</v>
      </c>
      <c r="CK393">
        <f t="shared" si="393"/>
        <v>66.42</v>
      </c>
      <c r="CL393">
        <f t="shared" si="394"/>
        <v>0</v>
      </c>
      <c r="CM393">
        <f t="shared" si="395"/>
        <v>0</v>
      </c>
    </row>
    <row r="394" spans="1:91" x14ac:dyDescent="0.2">
      <c r="A394">
        <v>377</v>
      </c>
      <c r="B394">
        <f>B$14*(10-lgd*COUNTIF(Defaults!$AI394:$AR394,"&lt;="&amp;B$17))</f>
        <v>1.5</v>
      </c>
      <c r="C394">
        <f>C$14*(10-lgd*COUNTIF(Defaults!$AI394:$AR394,"&lt;="&amp;C$17))</f>
        <v>1.5</v>
      </c>
      <c r="D394">
        <f>D$14*(10-lgd*COUNTIF(Defaults!$AI394:$AR394,"&lt;="&amp;D$17))</f>
        <v>1.5</v>
      </c>
      <c r="E394">
        <f>E$14*(10-lgd*COUNTIF(Defaults!$AI394:$AR394,"&lt;="&amp;E$17))</f>
        <v>1.5</v>
      </c>
      <c r="F394">
        <f>F$14*(10-lgd*COUNTIF(Defaults!$AI394:$AR394,"&lt;="&amp;F$17))</f>
        <v>1.5</v>
      </c>
      <c r="G394">
        <f>G$14*(10-lgd*COUNTIF(Defaults!$AI394:$AR394,"&lt;="&amp;G$17))</f>
        <v>1.5</v>
      </c>
      <c r="H394">
        <f>H$14*(10-lgd*COUNTIF(Defaults!$AI394:$AR394,"&lt;="&amp;H$17))</f>
        <v>1.5</v>
      </c>
      <c r="I394">
        <f>I$14*(10-lgd*COUNTIF(Defaults!$AI394:$AR394,"&lt;="&amp;I$17))</f>
        <v>1.5</v>
      </c>
      <c r="J394">
        <f>J$14*(10-lgd*COUNTIF(Defaults!$AI394:$AR394,"&lt;="&amp;J$17))</f>
        <v>1.5</v>
      </c>
      <c r="K394">
        <f>K$14*(10-lgd*COUNTIF(Defaults!$AI394:$AR394,"&lt;="&amp;K$17))</f>
        <v>1.5</v>
      </c>
      <c r="L394">
        <f>L$14*(10-lgd*COUNTIF(Defaults!$AI394:$AR394,"&lt;="&amp;L$17))</f>
        <v>1.5</v>
      </c>
      <c r="M394">
        <f>M$14*(10-lgd*COUNTIF(Defaults!$AI394:$AR394,"&lt;="&amp;M$17))</f>
        <v>1.5</v>
      </c>
      <c r="N394">
        <f>N$14*(10-lgd*COUNTIF(Defaults!$AI394:$AR394,"&lt;="&amp;N$17))</f>
        <v>1.5</v>
      </c>
      <c r="O394">
        <f>O$14*(10-lgd*COUNTIF(Defaults!$AI394:$AR394,"&lt;="&amp;O$17))</f>
        <v>1.5</v>
      </c>
      <c r="P394">
        <f>P$14*(10-lgd*COUNTIF(Defaults!$AI394:$AR394,"&lt;="&amp;P$17))</f>
        <v>1.5</v>
      </c>
      <c r="Q394">
        <f>Q$14*(10-lgd*COUNTIF(Defaults!$AI394:$AR394,"&lt;="&amp;Q$17))</f>
        <v>1.5</v>
      </c>
      <c r="R394">
        <f>R$14*(10-lgd*COUNTIF(Defaults!$AI394:$AR394,"&lt;="&amp;R$17))</f>
        <v>1.5</v>
      </c>
      <c r="S394">
        <f>S$14*(10-lgd*COUNTIF(Defaults!$AI394:$AR394,"&lt;="&amp;S$17))</f>
        <v>1.5</v>
      </c>
      <c r="T394">
        <f>T$14*(10-lgd*COUNTIF(Defaults!$AI394:$AR394,"&lt;="&amp;T$17))</f>
        <v>1.5</v>
      </c>
      <c r="U394">
        <f>U$14*(10-lgd*COUNTIF(Defaults!$AI394:$AR394,"&lt;="&amp;U$17))</f>
        <v>101.5</v>
      </c>
      <c r="W394">
        <f t="shared" si="330"/>
        <v>0.1</v>
      </c>
      <c r="X394">
        <f t="shared" si="331"/>
        <v>0.1</v>
      </c>
      <c r="Y394">
        <f t="shared" si="332"/>
        <v>0.1</v>
      </c>
      <c r="Z394">
        <f t="shared" si="333"/>
        <v>0.1</v>
      </c>
      <c r="AA394">
        <f t="shared" si="334"/>
        <v>0.1</v>
      </c>
      <c r="AB394">
        <f t="shared" si="335"/>
        <v>0.1</v>
      </c>
      <c r="AC394">
        <f t="shared" si="336"/>
        <v>0.1</v>
      </c>
      <c r="AD394">
        <f t="shared" si="337"/>
        <v>0.1</v>
      </c>
      <c r="AE394">
        <f t="shared" si="338"/>
        <v>0.1</v>
      </c>
      <c r="AF394">
        <f t="shared" si="339"/>
        <v>0.1</v>
      </c>
      <c r="AG394">
        <f t="shared" si="340"/>
        <v>0.1</v>
      </c>
      <c r="AH394">
        <f t="shared" si="341"/>
        <v>0.1</v>
      </c>
      <c r="AI394">
        <f t="shared" si="342"/>
        <v>0.1</v>
      </c>
      <c r="AJ394">
        <f t="shared" si="343"/>
        <v>0.1</v>
      </c>
      <c r="AK394">
        <f t="shared" si="344"/>
        <v>0.1</v>
      </c>
      <c r="AL394">
        <f t="shared" si="345"/>
        <v>0.1</v>
      </c>
      <c r="AM394">
        <f t="shared" si="346"/>
        <v>0.1</v>
      </c>
      <c r="AN394">
        <f t="shared" si="347"/>
        <v>0.1</v>
      </c>
      <c r="AO394">
        <f t="shared" si="348"/>
        <v>0.1</v>
      </c>
      <c r="AP394">
        <f t="shared" si="349"/>
        <v>20.100000000000001</v>
      </c>
      <c r="AR394">
        <f t="shared" si="350"/>
        <v>0.1</v>
      </c>
      <c r="AS394">
        <f t="shared" si="351"/>
        <v>0.1</v>
      </c>
      <c r="AT394">
        <f t="shared" si="352"/>
        <v>0.1</v>
      </c>
      <c r="AU394">
        <f t="shared" si="353"/>
        <v>0.1</v>
      </c>
      <c r="AV394">
        <f t="shared" si="354"/>
        <v>0.1</v>
      </c>
      <c r="AW394">
        <f t="shared" si="355"/>
        <v>0.1</v>
      </c>
      <c r="AX394">
        <f t="shared" si="356"/>
        <v>0.1</v>
      </c>
      <c r="AY394">
        <f t="shared" si="357"/>
        <v>0.1</v>
      </c>
      <c r="AZ394">
        <f t="shared" si="358"/>
        <v>0.1</v>
      </c>
      <c r="BA394">
        <f t="shared" si="359"/>
        <v>0.1</v>
      </c>
      <c r="BB394">
        <f t="shared" si="360"/>
        <v>0.1</v>
      </c>
      <c r="BC394">
        <f t="shared" si="361"/>
        <v>0.1</v>
      </c>
      <c r="BD394">
        <f t="shared" si="362"/>
        <v>0.1</v>
      </c>
      <c r="BE394">
        <f t="shared" si="363"/>
        <v>0.1</v>
      </c>
      <c r="BF394">
        <f t="shared" si="364"/>
        <v>0.1</v>
      </c>
      <c r="BG394">
        <f t="shared" si="365"/>
        <v>0.1</v>
      </c>
      <c r="BH394">
        <f t="shared" si="366"/>
        <v>0.1</v>
      </c>
      <c r="BI394">
        <f t="shared" si="367"/>
        <v>0.1</v>
      </c>
      <c r="BJ394">
        <f t="shared" si="368"/>
        <v>0.1</v>
      </c>
      <c r="BK394">
        <f t="shared" si="369"/>
        <v>10.1</v>
      </c>
      <c r="BM394">
        <f t="shared" si="370"/>
        <v>1.2999999999999998</v>
      </c>
      <c r="BN394">
        <f t="shared" si="371"/>
        <v>1.2999999999999998</v>
      </c>
      <c r="BO394">
        <f t="shared" si="372"/>
        <v>1.2999999999999998</v>
      </c>
      <c r="BP394">
        <f t="shared" si="373"/>
        <v>1.2999999999999998</v>
      </c>
      <c r="BQ394">
        <f t="shared" si="374"/>
        <v>1.2999999999999998</v>
      </c>
      <c r="BR394">
        <f t="shared" si="375"/>
        <v>1.2999999999999998</v>
      </c>
      <c r="BS394">
        <f t="shared" si="376"/>
        <v>1.2999999999999998</v>
      </c>
      <c r="BT394">
        <f t="shared" si="377"/>
        <v>1.2999999999999998</v>
      </c>
      <c r="BU394">
        <f t="shared" si="378"/>
        <v>1.2999999999999998</v>
      </c>
      <c r="BV394">
        <f t="shared" si="379"/>
        <v>1.2999999999999998</v>
      </c>
      <c r="BW394">
        <f t="shared" si="380"/>
        <v>1.2999999999999998</v>
      </c>
      <c r="BX394">
        <f t="shared" si="381"/>
        <v>1.2999999999999998</v>
      </c>
      <c r="BY394">
        <f t="shared" si="382"/>
        <v>1.2999999999999998</v>
      </c>
      <c r="BZ394">
        <f t="shared" si="383"/>
        <v>1.2999999999999998</v>
      </c>
      <c r="CA394">
        <f t="shared" si="384"/>
        <v>1.2999999999999998</v>
      </c>
      <c r="CB394">
        <f t="shared" si="385"/>
        <v>1.2999999999999998</v>
      </c>
      <c r="CC394">
        <f t="shared" si="386"/>
        <v>1.2999999999999998</v>
      </c>
      <c r="CD394">
        <f t="shared" si="387"/>
        <v>1.2999999999999998</v>
      </c>
      <c r="CE394">
        <f t="shared" si="388"/>
        <v>1.2999999999999998</v>
      </c>
      <c r="CF394">
        <f t="shared" si="389"/>
        <v>71.300000000000011</v>
      </c>
      <c r="CH394">
        <f t="shared" si="390"/>
        <v>130</v>
      </c>
      <c r="CI394">
        <f t="shared" si="391"/>
        <v>22.000000000000004</v>
      </c>
      <c r="CJ394">
        <f t="shared" si="392"/>
        <v>12</v>
      </c>
      <c r="CK394">
        <f t="shared" si="393"/>
        <v>96.000000000000014</v>
      </c>
      <c r="CL394">
        <f t="shared" si="394"/>
        <v>0</v>
      </c>
      <c r="CM394">
        <f t="shared" si="395"/>
        <v>0</v>
      </c>
    </row>
    <row r="395" spans="1:91" x14ac:dyDescent="0.2">
      <c r="A395">
        <v>378</v>
      </c>
      <c r="B395">
        <f>B$14*(10-lgd*COUNTIF(Defaults!$AI395:$AR395,"&lt;="&amp;B$17))</f>
        <v>1.5</v>
      </c>
      <c r="C395">
        <f>C$14*(10-lgd*COUNTIF(Defaults!$AI395:$AR395,"&lt;="&amp;C$17))</f>
        <v>1.5</v>
      </c>
      <c r="D395">
        <f>D$14*(10-lgd*COUNTIF(Defaults!$AI395:$AR395,"&lt;="&amp;D$17))</f>
        <v>1.41</v>
      </c>
      <c r="E395">
        <f>E$14*(10-lgd*COUNTIF(Defaults!$AI395:$AR395,"&lt;="&amp;E$17))</f>
        <v>1.41</v>
      </c>
      <c r="F395">
        <f>F$14*(10-lgd*COUNTIF(Defaults!$AI395:$AR395,"&lt;="&amp;F$17))</f>
        <v>1.41</v>
      </c>
      <c r="G395">
        <f>G$14*(10-lgd*COUNTIF(Defaults!$AI395:$AR395,"&lt;="&amp;G$17))</f>
        <v>1.41</v>
      </c>
      <c r="H395">
        <f>H$14*(10-lgd*COUNTIF(Defaults!$AI395:$AR395,"&lt;="&amp;H$17))</f>
        <v>1.41</v>
      </c>
      <c r="I395">
        <f>I$14*(10-lgd*COUNTIF(Defaults!$AI395:$AR395,"&lt;="&amp;I$17))</f>
        <v>1.41</v>
      </c>
      <c r="J395">
        <f>J$14*(10-lgd*COUNTIF(Defaults!$AI395:$AR395,"&lt;="&amp;J$17))</f>
        <v>1.41</v>
      </c>
      <c r="K395">
        <f>K$14*(10-lgd*COUNTIF(Defaults!$AI395:$AR395,"&lt;="&amp;K$17))</f>
        <v>1.41</v>
      </c>
      <c r="L395">
        <f>L$14*(10-lgd*COUNTIF(Defaults!$AI395:$AR395,"&lt;="&amp;L$17))</f>
        <v>1.41</v>
      </c>
      <c r="M395">
        <f>M$14*(10-lgd*COUNTIF(Defaults!$AI395:$AR395,"&lt;="&amp;M$17))</f>
        <v>1.41</v>
      </c>
      <c r="N395">
        <f>N$14*(10-lgd*COUNTIF(Defaults!$AI395:$AR395,"&lt;="&amp;N$17))</f>
        <v>1.41</v>
      </c>
      <c r="O395">
        <f>O$14*(10-lgd*COUNTIF(Defaults!$AI395:$AR395,"&lt;="&amp;O$17))</f>
        <v>1.41</v>
      </c>
      <c r="P395">
        <f>P$14*(10-lgd*COUNTIF(Defaults!$AI395:$AR395,"&lt;="&amp;P$17))</f>
        <v>1.41</v>
      </c>
      <c r="Q395">
        <f>Q$14*(10-lgd*COUNTIF(Defaults!$AI395:$AR395,"&lt;="&amp;Q$17))</f>
        <v>1.41</v>
      </c>
      <c r="R395">
        <f>R$14*(10-lgd*COUNTIF(Defaults!$AI395:$AR395,"&lt;="&amp;R$17))</f>
        <v>1.41</v>
      </c>
      <c r="S395">
        <f>S$14*(10-lgd*COUNTIF(Defaults!$AI395:$AR395,"&lt;="&amp;S$17))</f>
        <v>1.41</v>
      </c>
      <c r="T395">
        <f>T$14*(10-lgd*COUNTIF(Defaults!$AI395:$AR395,"&lt;="&amp;T$17))</f>
        <v>1.41</v>
      </c>
      <c r="U395">
        <f>U$14*(10-lgd*COUNTIF(Defaults!$AI395:$AR395,"&lt;="&amp;U$17))</f>
        <v>95.410000000000011</v>
      </c>
      <c r="W395">
        <f t="shared" si="330"/>
        <v>0.1</v>
      </c>
      <c r="X395">
        <f t="shared" si="331"/>
        <v>0.1</v>
      </c>
      <c r="Y395">
        <f t="shared" si="332"/>
        <v>0.1</v>
      </c>
      <c r="Z395">
        <f t="shared" si="333"/>
        <v>0.1</v>
      </c>
      <c r="AA395">
        <f t="shared" si="334"/>
        <v>0.1</v>
      </c>
      <c r="AB395">
        <f t="shared" si="335"/>
        <v>0.1</v>
      </c>
      <c r="AC395">
        <f t="shared" si="336"/>
        <v>0.1</v>
      </c>
      <c r="AD395">
        <f t="shared" si="337"/>
        <v>0.1</v>
      </c>
      <c r="AE395">
        <f t="shared" si="338"/>
        <v>0.1</v>
      </c>
      <c r="AF395">
        <f t="shared" si="339"/>
        <v>0.1</v>
      </c>
      <c r="AG395">
        <f t="shared" si="340"/>
        <v>0.1</v>
      </c>
      <c r="AH395">
        <f t="shared" si="341"/>
        <v>0.1</v>
      </c>
      <c r="AI395">
        <f t="shared" si="342"/>
        <v>0.1</v>
      </c>
      <c r="AJ395">
        <f t="shared" si="343"/>
        <v>0.1</v>
      </c>
      <c r="AK395">
        <f t="shared" si="344"/>
        <v>0.1</v>
      </c>
      <c r="AL395">
        <f t="shared" si="345"/>
        <v>0.1</v>
      </c>
      <c r="AM395">
        <f t="shared" si="346"/>
        <v>0.1</v>
      </c>
      <c r="AN395">
        <f t="shared" si="347"/>
        <v>0.1</v>
      </c>
      <c r="AO395">
        <f t="shared" si="348"/>
        <v>0.1</v>
      </c>
      <c r="AP395">
        <f t="shared" si="349"/>
        <v>20.100000000000001</v>
      </c>
      <c r="AR395">
        <f t="shared" si="350"/>
        <v>0.1</v>
      </c>
      <c r="AS395">
        <f t="shared" si="351"/>
        <v>0.1</v>
      </c>
      <c r="AT395">
        <f t="shared" si="352"/>
        <v>0.1</v>
      </c>
      <c r="AU395">
        <f t="shared" si="353"/>
        <v>0.1</v>
      </c>
      <c r="AV395">
        <f t="shared" si="354"/>
        <v>0.1</v>
      </c>
      <c r="AW395">
        <f t="shared" si="355"/>
        <v>0.1</v>
      </c>
      <c r="AX395">
        <f t="shared" si="356"/>
        <v>0.1</v>
      </c>
      <c r="AY395">
        <f t="shared" si="357"/>
        <v>0.1</v>
      </c>
      <c r="AZ395">
        <f t="shared" si="358"/>
        <v>0.1</v>
      </c>
      <c r="BA395">
        <f t="shared" si="359"/>
        <v>0.1</v>
      </c>
      <c r="BB395">
        <f t="shared" si="360"/>
        <v>0.1</v>
      </c>
      <c r="BC395">
        <f t="shared" si="361"/>
        <v>0.1</v>
      </c>
      <c r="BD395">
        <f t="shared" si="362"/>
        <v>0.1</v>
      </c>
      <c r="BE395">
        <f t="shared" si="363"/>
        <v>0.1</v>
      </c>
      <c r="BF395">
        <f t="shared" si="364"/>
        <v>0.1</v>
      </c>
      <c r="BG395">
        <f t="shared" si="365"/>
        <v>0.1</v>
      </c>
      <c r="BH395">
        <f t="shared" si="366"/>
        <v>0.1</v>
      </c>
      <c r="BI395">
        <f t="shared" si="367"/>
        <v>0.1</v>
      </c>
      <c r="BJ395">
        <f t="shared" si="368"/>
        <v>0.1</v>
      </c>
      <c r="BK395">
        <f t="shared" si="369"/>
        <v>10.1</v>
      </c>
      <c r="BM395">
        <f t="shared" si="370"/>
        <v>1.2999999999999998</v>
      </c>
      <c r="BN395">
        <f t="shared" si="371"/>
        <v>1.2999999999999998</v>
      </c>
      <c r="BO395">
        <f t="shared" si="372"/>
        <v>1.2099999999999997</v>
      </c>
      <c r="BP395">
        <f t="shared" si="373"/>
        <v>1.2099999999999997</v>
      </c>
      <c r="BQ395">
        <f t="shared" si="374"/>
        <v>1.2099999999999997</v>
      </c>
      <c r="BR395">
        <f t="shared" si="375"/>
        <v>1.2099999999999997</v>
      </c>
      <c r="BS395">
        <f t="shared" si="376"/>
        <v>1.2099999999999997</v>
      </c>
      <c r="BT395">
        <f t="shared" si="377"/>
        <v>1.2099999999999997</v>
      </c>
      <c r="BU395">
        <f t="shared" si="378"/>
        <v>1.2099999999999997</v>
      </c>
      <c r="BV395">
        <f t="shared" si="379"/>
        <v>1.2099999999999997</v>
      </c>
      <c r="BW395">
        <f t="shared" si="380"/>
        <v>1.2099999999999997</v>
      </c>
      <c r="BX395">
        <f t="shared" si="381"/>
        <v>1.2099999999999997</v>
      </c>
      <c r="BY395">
        <f t="shared" si="382"/>
        <v>1.2099999999999997</v>
      </c>
      <c r="BZ395">
        <f t="shared" si="383"/>
        <v>1.2099999999999997</v>
      </c>
      <c r="CA395">
        <f t="shared" si="384"/>
        <v>1.2099999999999997</v>
      </c>
      <c r="CB395">
        <f t="shared" si="385"/>
        <v>1.2099999999999997</v>
      </c>
      <c r="CC395">
        <f t="shared" si="386"/>
        <v>1.2099999999999997</v>
      </c>
      <c r="CD395">
        <f t="shared" si="387"/>
        <v>1.2099999999999997</v>
      </c>
      <c r="CE395">
        <f t="shared" si="388"/>
        <v>1.2099999999999997</v>
      </c>
      <c r="CF395">
        <f t="shared" si="389"/>
        <v>65.210000000000008</v>
      </c>
      <c r="CH395">
        <f t="shared" si="390"/>
        <v>122.38000000000001</v>
      </c>
      <c r="CI395">
        <f t="shared" si="391"/>
        <v>22.000000000000004</v>
      </c>
      <c r="CJ395">
        <f t="shared" si="392"/>
        <v>12</v>
      </c>
      <c r="CK395">
        <f t="shared" si="393"/>
        <v>88.38000000000001</v>
      </c>
      <c r="CL395">
        <f t="shared" si="394"/>
        <v>0</v>
      </c>
      <c r="CM395">
        <f t="shared" si="395"/>
        <v>0</v>
      </c>
    </row>
    <row r="396" spans="1:91" x14ac:dyDescent="0.2">
      <c r="A396">
        <v>379</v>
      </c>
      <c r="B396">
        <f>B$14*(10-lgd*COUNTIF(Defaults!$AI396:$AR396,"&lt;="&amp;B$17))</f>
        <v>1.5</v>
      </c>
      <c r="C396">
        <f>C$14*(10-lgd*COUNTIF(Defaults!$AI396:$AR396,"&lt;="&amp;C$17))</f>
        <v>1.5</v>
      </c>
      <c r="D396">
        <f>D$14*(10-lgd*COUNTIF(Defaults!$AI396:$AR396,"&lt;="&amp;D$17))</f>
        <v>1.5</v>
      </c>
      <c r="E396">
        <f>E$14*(10-lgd*COUNTIF(Defaults!$AI396:$AR396,"&lt;="&amp;E$17))</f>
        <v>1.5</v>
      </c>
      <c r="F396">
        <f>F$14*(10-lgd*COUNTIF(Defaults!$AI396:$AR396,"&lt;="&amp;F$17))</f>
        <v>1.5</v>
      </c>
      <c r="G396">
        <f>G$14*(10-lgd*COUNTIF(Defaults!$AI396:$AR396,"&lt;="&amp;G$17))</f>
        <v>1.5</v>
      </c>
      <c r="H396">
        <f>H$14*(10-lgd*COUNTIF(Defaults!$AI396:$AR396,"&lt;="&amp;H$17))</f>
        <v>1.5</v>
      </c>
      <c r="I396">
        <f>I$14*(10-lgd*COUNTIF(Defaults!$AI396:$AR396,"&lt;="&amp;I$17))</f>
        <v>1.5</v>
      </c>
      <c r="J396">
        <f>J$14*(10-lgd*COUNTIF(Defaults!$AI396:$AR396,"&lt;="&amp;J$17))</f>
        <v>1.5</v>
      </c>
      <c r="K396">
        <f>K$14*(10-lgd*COUNTIF(Defaults!$AI396:$AR396,"&lt;="&amp;K$17))</f>
        <v>1.5</v>
      </c>
      <c r="L396">
        <f>L$14*(10-lgd*COUNTIF(Defaults!$AI396:$AR396,"&lt;="&amp;L$17))</f>
        <v>1.5</v>
      </c>
      <c r="M396">
        <f>M$14*(10-lgd*COUNTIF(Defaults!$AI396:$AR396,"&lt;="&amp;M$17))</f>
        <v>1.5</v>
      </c>
      <c r="N396">
        <f>N$14*(10-lgd*COUNTIF(Defaults!$AI396:$AR396,"&lt;="&amp;N$17))</f>
        <v>1.5</v>
      </c>
      <c r="O396">
        <f>O$14*(10-lgd*COUNTIF(Defaults!$AI396:$AR396,"&lt;="&amp;O$17))</f>
        <v>1.5</v>
      </c>
      <c r="P396">
        <f>P$14*(10-lgd*COUNTIF(Defaults!$AI396:$AR396,"&lt;="&amp;P$17))</f>
        <v>1.5</v>
      </c>
      <c r="Q396">
        <f>Q$14*(10-lgd*COUNTIF(Defaults!$AI396:$AR396,"&lt;="&amp;Q$17))</f>
        <v>1.5</v>
      </c>
      <c r="R396">
        <f>R$14*(10-lgd*COUNTIF(Defaults!$AI396:$AR396,"&lt;="&amp;R$17))</f>
        <v>1.5</v>
      </c>
      <c r="S396">
        <f>S$14*(10-lgd*COUNTIF(Defaults!$AI396:$AR396,"&lt;="&amp;S$17))</f>
        <v>1.5</v>
      </c>
      <c r="T396">
        <f>T$14*(10-lgd*COUNTIF(Defaults!$AI396:$AR396,"&lt;="&amp;T$17))</f>
        <v>1.5</v>
      </c>
      <c r="U396">
        <f>U$14*(10-lgd*COUNTIF(Defaults!$AI396:$AR396,"&lt;="&amp;U$17))</f>
        <v>95.410000000000011</v>
      </c>
      <c r="W396">
        <f t="shared" si="330"/>
        <v>0.1</v>
      </c>
      <c r="X396">
        <f t="shared" si="331"/>
        <v>0.1</v>
      </c>
      <c r="Y396">
        <f t="shared" si="332"/>
        <v>0.1</v>
      </c>
      <c r="Z396">
        <f t="shared" si="333"/>
        <v>0.1</v>
      </c>
      <c r="AA396">
        <f t="shared" si="334"/>
        <v>0.1</v>
      </c>
      <c r="AB396">
        <f t="shared" si="335"/>
        <v>0.1</v>
      </c>
      <c r="AC396">
        <f t="shared" si="336"/>
        <v>0.1</v>
      </c>
      <c r="AD396">
        <f t="shared" si="337"/>
        <v>0.1</v>
      </c>
      <c r="AE396">
        <f t="shared" si="338"/>
        <v>0.1</v>
      </c>
      <c r="AF396">
        <f t="shared" si="339"/>
        <v>0.1</v>
      </c>
      <c r="AG396">
        <f t="shared" si="340"/>
        <v>0.1</v>
      </c>
      <c r="AH396">
        <f t="shared" si="341"/>
        <v>0.1</v>
      </c>
      <c r="AI396">
        <f t="shared" si="342"/>
        <v>0.1</v>
      </c>
      <c r="AJ396">
        <f t="shared" si="343"/>
        <v>0.1</v>
      </c>
      <c r="AK396">
        <f t="shared" si="344"/>
        <v>0.1</v>
      </c>
      <c r="AL396">
        <f t="shared" si="345"/>
        <v>0.1</v>
      </c>
      <c r="AM396">
        <f t="shared" si="346"/>
        <v>0.1</v>
      </c>
      <c r="AN396">
        <f t="shared" si="347"/>
        <v>0.1</v>
      </c>
      <c r="AO396">
        <f t="shared" si="348"/>
        <v>0.1</v>
      </c>
      <c r="AP396">
        <f t="shared" si="349"/>
        <v>20.100000000000001</v>
      </c>
      <c r="AR396">
        <f t="shared" si="350"/>
        <v>0.1</v>
      </c>
      <c r="AS396">
        <f t="shared" si="351"/>
        <v>0.1</v>
      </c>
      <c r="AT396">
        <f t="shared" si="352"/>
        <v>0.1</v>
      </c>
      <c r="AU396">
        <f t="shared" si="353"/>
        <v>0.1</v>
      </c>
      <c r="AV396">
        <f t="shared" si="354"/>
        <v>0.1</v>
      </c>
      <c r="AW396">
        <f t="shared" si="355"/>
        <v>0.1</v>
      </c>
      <c r="AX396">
        <f t="shared" si="356"/>
        <v>0.1</v>
      </c>
      <c r="AY396">
        <f t="shared" si="357"/>
        <v>0.1</v>
      </c>
      <c r="AZ396">
        <f t="shared" si="358"/>
        <v>0.1</v>
      </c>
      <c r="BA396">
        <f t="shared" si="359"/>
        <v>0.1</v>
      </c>
      <c r="BB396">
        <f t="shared" si="360"/>
        <v>0.1</v>
      </c>
      <c r="BC396">
        <f t="shared" si="361"/>
        <v>0.1</v>
      </c>
      <c r="BD396">
        <f t="shared" si="362"/>
        <v>0.1</v>
      </c>
      <c r="BE396">
        <f t="shared" si="363"/>
        <v>0.1</v>
      </c>
      <c r="BF396">
        <f t="shared" si="364"/>
        <v>0.1</v>
      </c>
      <c r="BG396">
        <f t="shared" si="365"/>
        <v>0.1</v>
      </c>
      <c r="BH396">
        <f t="shared" si="366"/>
        <v>0.1</v>
      </c>
      <c r="BI396">
        <f t="shared" si="367"/>
        <v>0.1</v>
      </c>
      <c r="BJ396">
        <f t="shared" si="368"/>
        <v>0.1</v>
      </c>
      <c r="BK396">
        <f t="shared" si="369"/>
        <v>10.1</v>
      </c>
      <c r="BM396">
        <f t="shared" si="370"/>
        <v>1.2999999999999998</v>
      </c>
      <c r="BN396">
        <f t="shared" si="371"/>
        <v>1.2999999999999998</v>
      </c>
      <c r="BO396">
        <f t="shared" si="372"/>
        <v>1.2999999999999998</v>
      </c>
      <c r="BP396">
        <f t="shared" si="373"/>
        <v>1.2999999999999998</v>
      </c>
      <c r="BQ396">
        <f t="shared" si="374"/>
        <v>1.2999999999999998</v>
      </c>
      <c r="BR396">
        <f t="shared" si="375"/>
        <v>1.2999999999999998</v>
      </c>
      <c r="BS396">
        <f t="shared" si="376"/>
        <v>1.2999999999999998</v>
      </c>
      <c r="BT396">
        <f t="shared" si="377"/>
        <v>1.2999999999999998</v>
      </c>
      <c r="BU396">
        <f t="shared" si="378"/>
        <v>1.2999999999999998</v>
      </c>
      <c r="BV396">
        <f t="shared" si="379"/>
        <v>1.2999999999999998</v>
      </c>
      <c r="BW396">
        <f t="shared" si="380"/>
        <v>1.2999999999999998</v>
      </c>
      <c r="BX396">
        <f t="shared" si="381"/>
        <v>1.2999999999999998</v>
      </c>
      <c r="BY396">
        <f t="shared" si="382"/>
        <v>1.2999999999999998</v>
      </c>
      <c r="BZ396">
        <f t="shared" si="383"/>
        <v>1.2999999999999998</v>
      </c>
      <c r="CA396">
        <f t="shared" si="384"/>
        <v>1.2999999999999998</v>
      </c>
      <c r="CB396">
        <f t="shared" si="385"/>
        <v>1.2999999999999998</v>
      </c>
      <c r="CC396">
        <f t="shared" si="386"/>
        <v>1.2999999999999998</v>
      </c>
      <c r="CD396">
        <f t="shared" si="387"/>
        <v>1.2999999999999998</v>
      </c>
      <c r="CE396">
        <f t="shared" si="388"/>
        <v>1.2999999999999998</v>
      </c>
      <c r="CF396">
        <f t="shared" si="389"/>
        <v>65.210000000000008</v>
      </c>
      <c r="CH396">
        <f t="shared" si="390"/>
        <v>123.91000000000001</v>
      </c>
      <c r="CI396">
        <f t="shared" si="391"/>
        <v>22.000000000000004</v>
      </c>
      <c r="CJ396">
        <f t="shared" si="392"/>
        <v>12</v>
      </c>
      <c r="CK396">
        <f t="shared" si="393"/>
        <v>89.910000000000011</v>
      </c>
      <c r="CL396">
        <f t="shared" si="394"/>
        <v>0</v>
      </c>
      <c r="CM396">
        <f t="shared" si="395"/>
        <v>0</v>
      </c>
    </row>
    <row r="397" spans="1:91" x14ac:dyDescent="0.2">
      <c r="A397">
        <v>380</v>
      </c>
      <c r="B397">
        <f>B$14*(10-lgd*COUNTIF(Defaults!$AI397:$AR397,"&lt;="&amp;B$17))</f>
        <v>1.5</v>
      </c>
      <c r="C397">
        <f>C$14*(10-lgd*COUNTIF(Defaults!$AI397:$AR397,"&lt;="&amp;C$17))</f>
        <v>1.5</v>
      </c>
      <c r="D397">
        <f>D$14*(10-lgd*COUNTIF(Defaults!$AI397:$AR397,"&lt;="&amp;D$17))</f>
        <v>1.5</v>
      </c>
      <c r="E397">
        <f>E$14*(10-lgd*COUNTIF(Defaults!$AI397:$AR397,"&lt;="&amp;E$17))</f>
        <v>1.41</v>
      </c>
      <c r="F397">
        <f>F$14*(10-lgd*COUNTIF(Defaults!$AI397:$AR397,"&lt;="&amp;F$17))</f>
        <v>1.41</v>
      </c>
      <c r="G397">
        <f>G$14*(10-lgd*COUNTIF(Defaults!$AI397:$AR397,"&lt;="&amp;G$17))</f>
        <v>1.41</v>
      </c>
      <c r="H397">
        <f>H$14*(10-lgd*COUNTIF(Defaults!$AI397:$AR397,"&lt;="&amp;H$17))</f>
        <v>1.41</v>
      </c>
      <c r="I397">
        <f>I$14*(10-lgd*COUNTIF(Defaults!$AI397:$AR397,"&lt;="&amp;I$17))</f>
        <v>1.41</v>
      </c>
      <c r="J397">
        <f>J$14*(10-lgd*COUNTIF(Defaults!$AI397:$AR397,"&lt;="&amp;J$17))</f>
        <v>1.41</v>
      </c>
      <c r="K397">
        <f>K$14*(10-lgd*COUNTIF(Defaults!$AI397:$AR397,"&lt;="&amp;K$17))</f>
        <v>1.41</v>
      </c>
      <c r="L397">
        <f>L$14*(10-lgd*COUNTIF(Defaults!$AI397:$AR397,"&lt;="&amp;L$17))</f>
        <v>1.41</v>
      </c>
      <c r="M397">
        <f>M$14*(10-lgd*COUNTIF(Defaults!$AI397:$AR397,"&lt;="&amp;M$17))</f>
        <v>1.32</v>
      </c>
      <c r="N397">
        <f>N$14*(10-lgd*COUNTIF(Defaults!$AI397:$AR397,"&lt;="&amp;N$17))</f>
        <v>1.32</v>
      </c>
      <c r="O397">
        <f>O$14*(10-lgd*COUNTIF(Defaults!$AI397:$AR397,"&lt;="&amp;O$17))</f>
        <v>1.32</v>
      </c>
      <c r="P397">
        <f>P$14*(10-lgd*COUNTIF(Defaults!$AI397:$AR397,"&lt;="&amp;P$17))</f>
        <v>1.32</v>
      </c>
      <c r="Q397">
        <f>Q$14*(10-lgd*COUNTIF(Defaults!$AI397:$AR397,"&lt;="&amp;Q$17))</f>
        <v>1.32</v>
      </c>
      <c r="R397">
        <f>R$14*(10-lgd*COUNTIF(Defaults!$AI397:$AR397,"&lt;="&amp;R$17))</f>
        <v>1.32</v>
      </c>
      <c r="S397">
        <f>S$14*(10-lgd*COUNTIF(Defaults!$AI397:$AR397,"&lt;="&amp;S$17))</f>
        <v>1.2299999999999998</v>
      </c>
      <c r="T397">
        <f>T$14*(10-lgd*COUNTIF(Defaults!$AI397:$AR397,"&lt;="&amp;T$17))</f>
        <v>1.2299999999999998</v>
      </c>
      <c r="U397">
        <f>U$14*(10-lgd*COUNTIF(Defaults!$AI397:$AR397,"&lt;="&amp;U$17))</f>
        <v>83.22999999999999</v>
      </c>
      <c r="W397">
        <f t="shared" si="330"/>
        <v>0.1</v>
      </c>
      <c r="X397">
        <f t="shared" si="331"/>
        <v>0.1</v>
      </c>
      <c r="Y397">
        <f t="shared" si="332"/>
        <v>0.1</v>
      </c>
      <c r="Z397">
        <f t="shared" si="333"/>
        <v>0.1</v>
      </c>
      <c r="AA397">
        <f t="shared" si="334"/>
        <v>0.1</v>
      </c>
      <c r="AB397">
        <f t="shared" si="335"/>
        <v>0.1</v>
      </c>
      <c r="AC397">
        <f t="shared" si="336"/>
        <v>0.1</v>
      </c>
      <c r="AD397">
        <f t="shared" si="337"/>
        <v>0.1</v>
      </c>
      <c r="AE397">
        <f t="shared" si="338"/>
        <v>0.1</v>
      </c>
      <c r="AF397">
        <f t="shared" si="339"/>
        <v>0.1</v>
      </c>
      <c r="AG397">
        <f t="shared" si="340"/>
        <v>0.1</v>
      </c>
      <c r="AH397">
        <f t="shared" si="341"/>
        <v>0.1</v>
      </c>
      <c r="AI397">
        <f t="shared" si="342"/>
        <v>0.1</v>
      </c>
      <c r="AJ397">
        <f t="shared" si="343"/>
        <v>0.1</v>
      </c>
      <c r="AK397">
        <f t="shared" si="344"/>
        <v>0.1</v>
      </c>
      <c r="AL397">
        <f t="shared" si="345"/>
        <v>0.1</v>
      </c>
      <c r="AM397">
        <f t="shared" si="346"/>
        <v>0.1</v>
      </c>
      <c r="AN397">
        <f t="shared" si="347"/>
        <v>0.1</v>
      </c>
      <c r="AO397">
        <f t="shared" si="348"/>
        <v>0.1</v>
      </c>
      <c r="AP397">
        <f t="shared" si="349"/>
        <v>20.100000000000001</v>
      </c>
      <c r="AR397">
        <f t="shared" si="350"/>
        <v>0.1</v>
      </c>
      <c r="AS397">
        <f t="shared" si="351"/>
        <v>0.1</v>
      </c>
      <c r="AT397">
        <f t="shared" si="352"/>
        <v>0.1</v>
      </c>
      <c r="AU397">
        <f t="shared" si="353"/>
        <v>0.1</v>
      </c>
      <c r="AV397">
        <f t="shared" si="354"/>
        <v>0.1</v>
      </c>
      <c r="AW397">
        <f t="shared" si="355"/>
        <v>0.1</v>
      </c>
      <c r="AX397">
        <f t="shared" si="356"/>
        <v>0.1</v>
      </c>
      <c r="AY397">
        <f t="shared" si="357"/>
        <v>0.1</v>
      </c>
      <c r="AZ397">
        <f t="shared" si="358"/>
        <v>0.1</v>
      </c>
      <c r="BA397">
        <f t="shared" si="359"/>
        <v>0.1</v>
      </c>
      <c r="BB397">
        <f t="shared" si="360"/>
        <v>0.1</v>
      </c>
      <c r="BC397">
        <f t="shared" si="361"/>
        <v>0.1</v>
      </c>
      <c r="BD397">
        <f t="shared" si="362"/>
        <v>0.1</v>
      </c>
      <c r="BE397">
        <f t="shared" si="363"/>
        <v>0.1</v>
      </c>
      <c r="BF397">
        <f t="shared" si="364"/>
        <v>0.1</v>
      </c>
      <c r="BG397">
        <f t="shared" si="365"/>
        <v>0.1</v>
      </c>
      <c r="BH397">
        <f t="shared" si="366"/>
        <v>0.1</v>
      </c>
      <c r="BI397">
        <f t="shared" si="367"/>
        <v>0.1</v>
      </c>
      <c r="BJ397">
        <f t="shared" si="368"/>
        <v>0.1</v>
      </c>
      <c r="BK397">
        <f t="shared" si="369"/>
        <v>10.1</v>
      </c>
      <c r="BM397">
        <f t="shared" si="370"/>
        <v>1.2999999999999998</v>
      </c>
      <c r="BN397">
        <f t="shared" si="371"/>
        <v>1.2999999999999998</v>
      </c>
      <c r="BO397">
        <f t="shared" si="372"/>
        <v>1.2999999999999998</v>
      </c>
      <c r="BP397">
        <f t="shared" si="373"/>
        <v>1.2099999999999997</v>
      </c>
      <c r="BQ397">
        <f t="shared" si="374"/>
        <v>1.2099999999999997</v>
      </c>
      <c r="BR397">
        <f t="shared" si="375"/>
        <v>1.2099999999999997</v>
      </c>
      <c r="BS397">
        <f t="shared" si="376"/>
        <v>1.2099999999999997</v>
      </c>
      <c r="BT397">
        <f t="shared" si="377"/>
        <v>1.2099999999999997</v>
      </c>
      <c r="BU397">
        <f t="shared" si="378"/>
        <v>1.2099999999999997</v>
      </c>
      <c r="BV397">
        <f t="shared" si="379"/>
        <v>1.2099999999999997</v>
      </c>
      <c r="BW397">
        <f t="shared" si="380"/>
        <v>1.2099999999999997</v>
      </c>
      <c r="BX397">
        <f t="shared" si="381"/>
        <v>1.1199999999999999</v>
      </c>
      <c r="BY397">
        <f t="shared" si="382"/>
        <v>1.1199999999999999</v>
      </c>
      <c r="BZ397">
        <f t="shared" si="383"/>
        <v>1.1199999999999999</v>
      </c>
      <c r="CA397">
        <f t="shared" si="384"/>
        <v>1.1199999999999999</v>
      </c>
      <c r="CB397">
        <f t="shared" si="385"/>
        <v>1.1199999999999999</v>
      </c>
      <c r="CC397">
        <f t="shared" si="386"/>
        <v>1.1199999999999999</v>
      </c>
      <c r="CD397">
        <f t="shared" si="387"/>
        <v>1.0299999999999996</v>
      </c>
      <c r="CE397">
        <f t="shared" si="388"/>
        <v>1.0299999999999996</v>
      </c>
      <c r="CF397">
        <f t="shared" si="389"/>
        <v>53.029999999999987</v>
      </c>
      <c r="CH397">
        <f t="shared" si="390"/>
        <v>109.38999999999999</v>
      </c>
      <c r="CI397">
        <f t="shared" si="391"/>
        <v>22.000000000000004</v>
      </c>
      <c r="CJ397">
        <f t="shared" si="392"/>
        <v>12</v>
      </c>
      <c r="CK397">
        <f t="shared" si="393"/>
        <v>75.389999999999986</v>
      </c>
      <c r="CL397">
        <f t="shared" si="394"/>
        <v>0</v>
      </c>
      <c r="CM397">
        <f t="shared" si="395"/>
        <v>0</v>
      </c>
    </row>
    <row r="398" spans="1:91" x14ac:dyDescent="0.2">
      <c r="A398">
        <v>381</v>
      </c>
      <c r="B398">
        <f>B$14*(10-lgd*COUNTIF(Defaults!$AI398:$AR398,"&lt;="&amp;B$17))</f>
        <v>1.5</v>
      </c>
      <c r="C398">
        <f>C$14*(10-lgd*COUNTIF(Defaults!$AI398:$AR398,"&lt;="&amp;C$17))</f>
        <v>1.5</v>
      </c>
      <c r="D398">
        <f>D$14*(10-lgd*COUNTIF(Defaults!$AI398:$AR398,"&lt;="&amp;D$17))</f>
        <v>1.5</v>
      </c>
      <c r="E398">
        <f>E$14*(10-lgd*COUNTIF(Defaults!$AI398:$AR398,"&lt;="&amp;E$17))</f>
        <v>1.5</v>
      </c>
      <c r="F398">
        <f>F$14*(10-lgd*COUNTIF(Defaults!$AI398:$AR398,"&lt;="&amp;F$17))</f>
        <v>1.5</v>
      </c>
      <c r="G398">
        <f>G$14*(10-lgd*COUNTIF(Defaults!$AI398:$AR398,"&lt;="&amp;G$17))</f>
        <v>1.5</v>
      </c>
      <c r="H398">
        <f>H$14*(10-lgd*COUNTIF(Defaults!$AI398:$AR398,"&lt;="&amp;H$17))</f>
        <v>1.5</v>
      </c>
      <c r="I398">
        <f>I$14*(10-lgd*COUNTIF(Defaults!$AI398:$AR398,"&lt;="&amp;I$17))</f>
        <v>1.5</v>
      </c>
      <c r="J398">
        <f>J$14*(10-lgd*COUNTIF(Defaults!$AI398:$AR398,"&lt;="&amp;J$17))</f>
        <v>1.5</v>
      </c>
      <c r="K398">
        <f>K$14*(10-lgd*COUNTIF(Defaults!$AI398:$AR398,"&lt;="&amp;K$17))</f>
        <v>1.5</v>
      </c>
      <c r="L398">
        <f>L$14*(10-lgd*COUNTIF(Defaults!$AI398:$AR398,"&lt;="&amp;L$17))</f>
        <v>1.5</v>
      </c>
      <c r="M398">
        <f>M$14*(10-lgd*COUNTIF(Defaults!$AI398:$AR398,"&lt;="&amp;M$17))</f>
        <v>1.5</v>
      </c>
      <c r="N398">
        <f>N$14*(10-lgd*COUNTIF(Defaults!$AI398:$AR398,"&lt;="&amp;N$17))</f>
        <v>1.5</v>
      </c>
      <c r="O398">
        <f>O$14*(10-lgd*COUNTIF(Defaults!$AI398:$AR398,"&lt;="&amp;O$17))</f>
        <v>1.5</v>
      </c>
      <c r="P398">
        <f>P$14*(10-lgd*COUNTIF(Defaults!$AI398:$AR398,"&lt;="&amp;P$17))</f>
        <v>1.5</v>
      </c>
      <c r="Q398">
        <f>Q$14*(10-lgd*COUNTIF(Defaults!$AI398:$AR398,"&lt;="&amp;Q$17))</f>
        <v>1.5</v>
      </c>
      <c r="R398">
        <f>R$14*(10-lgd*COUNTIF(Defaults!$AI398:$AR398,"&lt;="&amp;R$17))</f>
        <v>1.5</v>
      </c>
      <c r="S398">
        <f>S$14*(10-lgd*COUNTIF(Defaults!$AI398:$AR398,"&lt;="&amp;S$17))</f>
        <v>1.5</v>
      </c>
      <c r="T398">
        <f>T$14*(10-lgd*COUNTIF(Defaults!$AI398:$AR398,"&lt;="&amp;T$17))</f>
        <v>1.5</v>
      </c>
      <c r="U398">
        <f>U$14*(10-lgd*COUNTIF(Defaults!$AI398:$AR398,"&lt;="&amp;U$17))</f>
        <v>101.5</v>
      </c>
      <c r="W398">
        <f t="shared" si="330"/>
        <v>0.1</v>
      </c>
      <c r="X398">
        <f t="shared" si="331"/>
        <v>0.1</v>
      </c>
      <c r="Y398">
        <f t="shared" si="332"/>
        <v>0.1</v>
      </c>
      <c r="Z398">
        <f t="shared" si="333"/>
        <v>0.1</v>
      </c>
      <c r="AA398">
        <f t="shared" si="334"/>
        <v>0.1</v>
      </c>
      <c r="AB398">
        <f t="shared" si="335"/>
        <v>0.1</v>
      </c>
      <c r="AC398">
        <f t="shared" si="336"/>
        <v>0.1</v>
      </c>
      <c r="AD398">
        <f t="shared" si="337"/>
        <v>0.1</v>
      </c>
      <c r="AE398">
        <f t="shared" si="338"/>
        <v>0.1</v>
      </c>
      <c r="AF398">
        <f t="shared" si="339"/>
        <v>0.1</v>
      </c>
      <c r="AG398">
        <f t="shared" si="340"/>
        <v>0.1</v>
      </c>
      <c r="AH398">
        <f t="shared" si="341"/>
        <v>0.1</v>
      </c>
      <c r="AI398">
        <f t="shared" si="342"/>
        <v>0.1</v>
      </c>
      <c r="AJ398">
        <f t="shared" si="343"/>
        <v>0.1</v>
      </c>
      <c r="AK398">
        <f t="shared" si="344"/>
        <v>0.1</v>
      </c>
      <c r="AL398">
        <f t="shared" si="345"/>
        <v>0.1</v>
      </c>
      <c r="AM398">
        <f t="shared" si="346"/>
        <v>0.1</v>
      </c>
      <c r="AN398">
        <f t="shared" si="347"/>
        <v>0.1</v>
      </c>
      <c r="AO398">
        <f t="shared" si="348"/>
        <v>0.1</v>
      </c>
      <c r="AP398">
        <f t="shared" si="349"/>
        <v>20.100000000000001</v>
      </c>
      <c r="AR398">
        <f t="shared" si="350"/>
        <v>0.1</v>
      </c>
      <c r="AS398">
        <f t="shared" si="351"/>
        <v>0.1</v>
      </c>
      <c r="AT398">
        <f t="shared" si="352"/>
        <v>0.1</v>
      </c>
      <c r="AU398">
        <f t="shared" si="353"/>
        <v>0.1</v>
      </c>
      <c r="AV398">
        <f t="shared" si="354"/>
        <v>0.1</v>
      </c>
      <c r="AW398">
        <f t="shared" si="355"/>
        <v>0.1</v>
      </c>
      <c r="AX398">
        <f t="shared" si="356"/>
        <v>0.1</v>
      </c>
      <c r="AY398">
        <f t="shared" si="357"/>
        <v>0.1</v>
      </c>
      <c r="AZ398">
        <f t="shared" si="358"/>
        <v>0.1</v>
      </c>
      <c r="BA398">
        <f t="shared" si="359"/>
        <v>0.1</v>
      </c>
      <c r="BB398">
        <f t="shared" si="360"/>
        <v>0.1</v>
      </c>
      <c r="BC398">
        <f t="shared" si="361"/>
        <v>0.1</v>
      </c>
      <c r="BD398">
        <f t="shared" si="362"/>
        <v>0.1</v>
      </c>
      <c r="BE398">
        <f t="shared" si="363"/>
        <v>0.1</v>
      </c>
      <c r="BF398">
        <f t="shared" si="364"/>
        <v>0.1</v>
      </c>
      <c r="BG398">
        <f t="shared" si="365"/>
        <v>0.1</v>
      </c>
      <c r="BH398">
        <f t="shared" si="366"/>
        <v>0.1</v>
      </c>
      <c r="BI398">
        <f t="shared" si="367"/>
        <v>0.1</v>
      </c>
      <c r="BJ398">
        <f t="shared" si="368"/>
        <v>0.1</v>
      </c>
      <c r="BK398">
        <f t="shared" si="369"/>
        <v>10.1</v>
      </c>
      <c r="BM398">
        <f t="shared" si="370"/>
        <v>1.2999999999999998</v>
      </c>
      <c r="BN398">
        <f t="shared" si="371"/>
        <v>1.2999999999999998</v>
      </c>
      <c r="BO398">
        <f t="shared" si="372"/>
        <v>1.2999999999999998</v>
      </c>
      <c r="BP398">
        <f t="shared" si="373"/>
        <v>1.2999999999999998</v>
      </c>
      <c r="BQ398">
        <f t="shared" si="374"/>
        <v>1.2999999999999998</v>
      </c>
      <c r="BR398">
        <f t="shared" si="375"/>
        <v>1.2999999999999998</v>
      </c>
      <c r="BS398">
        <f t="shared" si="376"/>
        <v>1.2999999999999998</v>
      </c>
      <c r="BT398">
        <f t="shared" si="377"/>
        <v>1.2999999999999998</v>
      </c>
      <c r="BU398">
        <f t="shared" si="378"/>
        <v>1.2999999999999998</v>
      </c>
      <c r="BV398">
        <f t="shared" si="379"/>
        <v>1.2999999999999998</v>
      </c>
      <c r="BW398">
        <f t="shared" si="380"/>
        <v>1.2999999999999998</v>
      </c>
      <c r="BX398">
        <f t="shared" si="381"/>
        <v>1.2999999999999998</v>
      </c>
      <c r="BY398">
        <f t="shared" si="382"/>
        <v>1.2999999999999998</v>
      </c>
      <c r="BZ398">
        <f t="shared" si="383"/>
        <v>1.2999999999999998</v>
      </c>
      <c r="CA398">
        <f t="shared" si="384"/>
        <v>1.2999999999999998</v>
      </c>
      <c r="CB398">
        <f t="shared" si="385"/>
        <v>1.2999999999999998</v>
      </c>
      <c r="CC398">
        <f t="shared" si="386"/>
        <v>1.2999999999999998</v>
      </c>
      <c r="CD398">
        <f t="shared" si="387"/>
        <v>1.2999999999999998</v>
      </c>
      <c r="CE398">
        <f t="shared" si="388"/>
        <v>1.2999999999999998</v>
      </c>
      <c r="CF398">
        <f t="shared" si="389"/>
        <v>71.300000000000011</v>
      </c>
      <c r="CH398">
        <f t="shared" si="390"/>
        <v>130</v>
      </c>
      <c r="CI398">
        <f t="shared" si="391"/>
        <v>22.000000000000004</v>
      </c>
      <c r="CJ398">
        <f t="shared" si="392"/>
        <v>12</v>
      </c>
      <c r="CK398">
        <f t="shared" si="393"/>
        <v>96.000000000000014</v>
      </c>
      <c r="CL398">
        <f t="shared" si="394"/>
        <v>0</v>
      </c>
      <c r="CM398">
        <f t="shared" si="395"/>
        <v>0</v>
      </c>
    </row>
    <row r="399" spans="1:91" x14ac:dyDescent="0.2">
      <c r="A399">
        <v>382</v>
      </c>
      <c r="B399">
        <f>B$14*(10-lgd*COUNTIF(Defaults!$AI399:$AR399,"&lt;="&amp;B$17))</f>
        <v>1.5</v>
      </c>
      <c r="C399">
        <f>C$14*(10-lgd*COUNTIF(Defaults!$AI399:$AR399,"&lt;="&amp;C$17))</f>
        <v>1.5</v>
      </c>
      <c r="D399">
        <f>D$14*(10-lgd*COUNTIF(Defaults!$AI399:$AR399,"&lt;="&amp;D$17))</f>
        <v>1.5</v>
      </c>
      <c r="E399">
        <f>E$14*(10-lgd*COUNTIF(Defaults!$AI399:$AR399,"&lt;="&amp;E$17))</f>
        <v>1.41</v>
      </c>
      <c r="F399">
        <f>F$14*(10-lgd*COUNTIF(Defaults!$AI399:$AR399,"&lt;="&amp;F$17))</f>
        <v>1.32</v>
      </c>
      <c r="G399">
        <f>G$14*(10-lgd*COUNTIF(Defaults!$AI399:$AR399,"&lt;="&amp;G$17))</f>
        <v>1.32</v>
      </c>
      <c r="H399">
        <f>H$14*(10-lgd*COUNTIF(Defaults!$AI399:$AR399,"&lt;="&amp;H$17))</f>
        <v>1.32</v>
      </c>
      <c r="I399">
        <f>I$14*(10-lgd*COUNTIF(Defaults!$AI399:$AR399,"&lt;="&amp;I$17))</f>
        <v>1.32</v>
      </c>
      <c r="J399">
        <f>J$14*(10-lgd*COUNTIF(Defaults!$AI399:$AR399,"&lt;="&amp;J$17))</f>
        <v>1.2299999999999998</v>
      </c>
      <c r="K399">
        <f>K$14*(10-lgd*COUNTIF(Defaults!$AI399:$AR399,"&lt;="&amp;K$17))</f>
        <v>1.2299999999999998</v>
      </c>
      <c r="L399">
        <f>L$14*(10-lgd*COUNTIF(Defaults!$AI399:$AR399,"&lt;="&amp;L$17))</f>
        <v>1.2299999999999998</v>
      </c>
      <c r="M399">
        <f>M$14*(10-lgd*COUNTIF(Defaults!$AI399:$AR399,"&lt;="&amp;M$17))</f>
        <v>1.2299999999999998</v>
      </c>
      <c r="N399">
        <f>N$14*(10-lgd*COUNTIF(Defaults!$AI399:$AR399,"&lt;="&amp;N$17))</f>
        <v>1.2299999999999998</v>
      </c>
      <c r="O399">
        <f>O$14*(10-lgd*COUNTIF(Defaults!$AI399:$AR399,"&lt;="&amp;O$17))</f>
        <v>1.2299999999999998</v>
      </c>
      <c r="P399">
        <f>P$14*(10-lgd*COUNTIF(Defaults!$AI399:$AR399,"&lt;="&amp;P$17))</f>
        <v>1.2299999999999998</v>
      </c>
      <c r="Q399">
        <f>Q$14*(10-lgd*COUNTIF(Defaults!$AI399:$AR399,"&lt;="&amp;Q$17))</f>
        <v>1.2299999999999998</v>
      </c>
      <c r="R399">
        <f>R$14*(10-lgd*COUNTIF(Defaults!$AI399:$AR399,"&lt;="&amp;R$17))</f>
        <v>1.2299999999999998</v>
      </c>
      <c r="S399">
        <f>S$14*(10-lgd*COUNTIF(Defaults!$AI399:$AR399,"&lt;="&amp;S$17))</f>
        <v>1.2299999999999998</v>
      </c>
      <c r="T399">
        <f>T$14*(10-lgd*COUNTIF(Defaults!$AI399:$AR399,"&lt;="&amp;T$17))</f>
        <v>1.2299999999999998</v>
      </c>
      <c r="U399">
        <f>U$14*(10-lgd*COUNTIF(Defaults!$AI399:$AR399,"&lt;="&amp;U$17))</f>
        <v>83.22999999999999</v>
      </c>
      <c r="W399">
        <f t="shared" si="330"/>
        <v>0.1</v>
      </c>
      <c r="X399">
        <f t="shared" si="331"/>
        <v>0.1</v>
      </c>
      <c r="Y399">
        <f t="shared" si="332"/>
        <v>0.1</v>
      </c>
      <c r="Z399">
        <f t="shared" si="333"/>
        <v>0.1</v>
      </c>
      <c r="AA399">
        <f t="shared" si="334"/>
        <v>0.1</v>
      </c>
      <c r="AB399">
        <f t="shared" si="335"/>
        <v>0.1</v>
      </c>
      <c r="AC399">
        <f t="shared" si="336"/>
        <v>0.1</v>
      </c>
      <c r="AD399">
        <f t="shared" si="337"/>
        <v>0.1</v>
      </c>
      <c r="AE399">
        <f t="shared" si="338"/>
        <v>0.1</v>
      </c>
      <c r="AF399">
        <f t="shared" si="339"/>
        <v>0.1</v>
      </c>
      <c r="AG399">
        <f t="shared" si="340"/>
        <v>0.1</v>
      </c>
      <c r="AH399">
        <f t="shared" si="341"/>
        <v>0.1</v>
      </c>
      <c r="AI399">
        <f t="shared" si="342"/>
        <v>0.1</v>
      </c>
      <c r="AJ399">
        <f t="shared" si="343"/>
        <v>0.1</v>
      </c>
      <c r="AK399">
        <f t="shared" si="344"/>
        <v>0.1</v>
      </c>
      <c r="AL399">
        <f t="shared" si="345"/>
        <v>0.1</v>
      </c>
      <c r="AM399">
        <f t="shared" si="346"/>
        <v>0.1</v>
      </c>
      <c r="AN399">
        <f t="shared" si="347"/>
        <v>0.1</v>
      </c>
      <c r="AO399">
        <f t="shared" si="348"/>
        <v>0.1</v>
      </c>
      <c r="AP399">
        <f t="shared" si="349"/>
        <v>20.100000000000001</v>
      </c>
      <c r="AR399">
        <f t="shared" si="350"/>
        <v>0.1</v>
      </c>
      <c r="AS399">
        <f t="shared" si="351"/>
        <v>0.1</v>
      </c>
      <c r="AT399">
        <f t="shared" si="352"/>
        <v>0.1</v>
      </c>
      <c r="AU399">
        <f t="shared" si="353"/>
        <v>0.1</v>
      </c>
      <c r="AV399">
        <f t="shared" si="354"/>
        <v>0.1</v>
      </c>
      <c r="AW399">
        <f t="shared" si="355"/>
        <v>0.1</v>
      </c>
      <c r="AX399">
        <f t="shared" si="356"/>
        <v>0.1</v>
      </c>
      <c r="AY399">
        <f t="shared" si="357"/>
        <v>0.1</v>
      </c>
      <c r="AZ399">
        <f t="shared" si="358"/>
        <v>0.1</v>
      </c>
      <c r="BA399">
        <f t="shared" si="359"/>
        <v>0.1</v>
      </c>
      <c r="BB399">
        <f t="shared" si="360"/>
        <v>0.1</v>
      </c>
      <c r="BC399">
        <f t="shared" si="361"/>
        <v>0.1</v>
      </c>
      <c r="BD399">
        <f t="shared" si="362"/>
        <v>0.1</v>
      </c>
      <c r="BE399">
        <f t="shared" si="363"/>
        <v>0.1</v>
      </c>
      <c r="BF399">
        <f t="shared" si="364"/>
        <v>0.1</v>
      </c>
      <c r="BG399">
        <f t="shared" si="365"/>
        <v>0.1</v>
      </c>
      <c r="BH399">
        <f t="shared" si="366"/>
        <v>0.1</v>
      </c>
      <c r="BI399">
        <f t="shared" si="367"/>
        <v>0.1</v>
      </c>
      <c r="BJ399">
        <f t="shared" si="368"/>
        <v>0.1</v>
      </c>
      <c r="BK399">
        <f t="shared" si="369"/>
        <v>10.1</v>
      </c>
      <c r="BM399">
        <f t="shared" si="370"/>
        <v>1.2999999999999998</v>
      </c>
      <c r="BN399">
        <f t="shared" si="371"/>
        <v>1.2999999999999998</v>
      </c>
      <c r="BO399">
        <f t="shared" si="372"/>
        <v>1.2999999999999998</v>
      </c>
      <c r="BP399">
        <f t="shared" si="373"/>
        <v>1.2099999999999997</v>
      </c>
      <c r="BQ399">
        <f t="shared" si="374"/>
        <v>1.1199999999999999</v>
      </c>
      <c r="BR399">
        <f t="shared" si="375"/>
        <v>1.1199999999999999</v>
      </c>
      <c r="BS399">
        <f t="shared" si="376"/>
        <v>1.1199999999999999</v>
      </c>
      <c r="BT399">
        <f t="shared" si="377"/>
        <v>1.1199999999999999</v>
      </c>
      <c r="BU399">
        <f t="shared" si="378"/>
        <v>1.0299999999999996</v>
      </c>
      <c r="BV399">
        <f t="shared" si="379"/>
        <v>1.0299999999999996</v>
      </c>
      <c r="BW399">
        <f t="shared" si="380"/>
        <v>1.0299999999999996</v>
      </c>
      <c r="BX399">
        <f t="shared" si="381"/>
        <v>1.0299999999999996</v>
      </c>
      <c r="BY399">
        <f t="shared" si="382"/>
        <v>1.0299999999999996</v>
      </c>
      <c r="BZ399">
        <f t="shared" si="383"/>
        <v>1.0299999999999996</v>
      </c>
      <c r="CA399">
        <f t="shared" si="384"/>
        <v>1.0299999999999996</v>
      </c>
      <c r="CB399">
        <f t="shared" si="385"/>
        <v>1.0299999999999996</v>
      </c>
      <c r="CC399">
        <f t="shared" si="386"/>
        <v>1.0299999999999996</v>
      </c>
      <c r="CD399">
        <f t="shared" si="387"/>
        <v>1.0299999999999996</v>
      </c>
      <c r="CE399">
        <f t="shared" si="388"/>
        <v>1.0299999999999996</v>
      </c>
      <c r="CF399">
        <f t="shared" si="389"/>
        <v>53.029999999999987</v>
      </c>
      <c r="CH399">
        <f t="shared" si="390"/>
        <v>107.94999999999999</v>
      </c>
      <c r="CI399">
        <f t="shared" si="391"/>
        <v>22.000000000000004</v>
      </c>
      <c r="CJ399">
        <f t="shared" si="392"/>
        <v>12</v>
      </c>
      <c r="CK399">
        <f t="shared" si="393"/>
        <v>73.949999999999989</v>
      </c>
      <c r="CL399">
        <f t="shared" si="394"/>
        <v>0</v>
      </c>
      <c r="CM399">
        <f t="shared" si="395"/>
        <v>0</v>
      </c>
    </row>
    <row r="400" spans="1:91" x14ac:dyDescent="0.2">
      <c r="A400">
        <v>383</v>
      </c>
      <c r="B400">
        <f>B$14*(10-lgd*COUNTIF(Defaults!$AI400:$AR400,"&lt;="&amp;B$17))</f>
        <v>1.5</v>
      </c>
      <c r="C400">
        <f>C$14*(10-lgd*COUNTIF(Defaults!$AI400:$AR400,"&lt;="&amp;C$17))</f>
        <v>1.5</v>
      </c>
      <c r="D400">
        <f>D$14*(10-lgd*COUNTIF(Defaults!$AI400:$AR400,"&lt;="&amp;D$17))</f>
        <v>1.5</v>
      </c>
      <c r="E400">
        <f>E$14*(10-lgd*COUNTIF(Defaults!$AI400:$AR400,"&lt;="&amp;E$17))</f>
        <v>1.5</v>
      </c>
      <c r="F400">
        <f>F$14*(10-lgd*COUNTIF(Defaults!$AI400:$AR400,"&lt;="&amp;F$17))</f>
        <v>1.5</v>
      </c>
      <c r="G400">
        <f>G$14*(10-lgd*COUNTIF(Defaults!$AI400:$AR400,"&lt;="&amp;G$17))</f>
        <v>1.5</v>
      </c>
      <c r="H400">
        <f>H$14*(10-lgd*COUNTIF(Defaults!$AI400:$AR400,"&lt;="&amp;H$17))</f>
        <v>1.5</v>
      </c>
      <c r="I400">
        <f>I$14*(10-lgd*COUNTIF(Defaults!$AI400:$AR400,"&lt;="&amp;I$17))</f>
        <v>1.5</v>
      </c>
      <c r="J400">
        <f>J$14*(10-lgd*COUNTIF(Defaults!$AI400:$AR400,"&lt;="&amp;J$17))</f>
        <v>1.5</v>
      </c>
      <c r="K400">
        <f>K$14*(10-lgd*COUNTIF(Defaults!$AI400:$AR400,"&lt;="&amp;K$17))</f>
        <v>1.5</v>
      </c>
      <c r="L400">
        <f>L$14*(10-lgd*COUNTIF(Defaults!$AI400:$AR400,"&lt;="&amp;L$17))</f>
        <v>1.41</v>
      </c>
      <c r="M400">
        <f>M$14*(10-lgd*COUNTIF(Defaults!$AI400:$AR400,"&lt;="&amp;M$17))</f>
        <v>1.41</v>
      </c>
      <c r="N400">
        <f>N$14*(10-lgd*COUNTIF(Defaults!$AI400:$AR400,"&lt;="&amp;N$17))</f>
        <v>1.41</v>
      </c>
      <c r="O400">
        <f>O$14*(10-lgd*COUNTIF(Defaults!$AI400:$AR400,"&lt;="&amp;O$17))</f>
        <v>1.41</v>
      </c>
      <c r="P400">
        <f>P$14*(10-lgd*COUNTIF(Defaults!$AI400:$AR400,"&lt;="&amp;P$17))</f>
        <v>1.41</v>
      </c>
      <c r="Q400">
        <f>Q$14*(10-lgd*COUNTIF(Defaults!$AI400:$AR400,"&lt;="&amp;Q$17))</f>
        <v>1.41</v>
      </c>
      <c r="R400">
        <f>R$14*(10-lgd*COUNTIF(Defaults!$AI400:$AR400,"&lt;="&amp;R$17))</f>
        <v>1.41</v>
      </c>
      <c r="S400">
        <f>S$14*(10-lgd*COUNTIF(Defaults!$AI400:$AR400,"&lt;="&amp;S$17))</f>
        <v>1.41</v>
      </c>
      <c r="T400">
        <f>T$14*(10-lgd*COUNTIF(Defaults!$AI400:$AR400,"&lt;="&amp;T$17))</f>
        <v>1.41</v>
      </c>
      <c r="U400">
        <f>U$14*(10-lgd*COUNTIF(Defaults!$AI400:$AR400,"&lt;="&amp;U$17))</f>
        <v>95.410000000000011</v>
      </c>
      <c r="W400">
        <f t="shared" si="330"/>
        <v>0.1</v>
      </c>
      <c r="X400">
        <f t="shared" si="331"/>
        <v>0.1</v>
      </c>
      <c r="Y400">
        <f t="shared" si="332"/>
        <v>0.1</v>
      </c>
      <c r="Z400">
        <f t="shared" si="333"/>
        <v>0.1</v>
      </c>
      <c r="AA400">
        <f t="shared" si="334"/>
        <v>0.1</v>
      </c>
      <c r="AB400">
        <f t="shared" si="335"/>
        <v>0.1</v>
      </c>
      <c r="AC400">
        <f t="shared" si="336"/>
        <v>0.1</v>
      </c>
      <c r="AD400">
        <f t="shared" si="337"/>
        <v>0.1</v>
      </c>
      <c r="AE400">
        <f t="shared" si="338"/>
        <v>0.1</v>
      </c>
      <c r="AF400">
        <f t="shared" si="339"/>
        <v>0.1</v>
      </c>
      <c r="AG400">
        <f t="shared" si="340"/>
        <v>0.1</v>
      </c>
      <c r="AH400">
        <f t="shared" si="341"/>
        <v>0.1</v>
      </c>
      <c r="AI400">
        <f t="shared" si="342"/>
        <v>0.1</v>
      </c>
      <c r="AJ400">
        <f t="shared" si="343"/>
        <v>0.1</v>
      </c>
      <c r="AK400">
        <f t="shared" si="344"/>
        <v>0.1</v>
      </c>
      <c r="AL400">
        <f t="shared" si="345"/>
        <v>0.1</v>
      </c>
      <c r="AM400">
        <f t="shared" si="346"/>
        <v>0.1</v>
      </c>
      <c r="AN400">
        <f t="shared" si="347"/>
        <v>0.1</v>
      </c>
      <c r="AO400">
        <f t="shared" si="348"/>
        <v>0.1</v>
      </c>
      <c r="AP400">
        <f t="shared" si="349"/>
        <v>20.100000000000001</v>
      </c>
      <c r="AR400">
        <f t="shared" si="350"/>
        <v>0.1</v>
      </c>
      <c r="AS400">
        <f t="shared" si="351"/>
        <v>0.1</v>
      </c>
      <c r="AT400">
        <f t="shared" si="352"/>
        <v>0.1</v>
      </c>
      <c r="AU400">
        <f t="shared" si="353"/>
        <v>0.1</v>
      </c>
      <c r="AV400">
        <f t="shared" si="354"/>
        <v>0.1</v>
      </c>
      <c r="AW400">
        <f t="shared" si="355"/>
        <v>0.1</v>
      </c>
      <c r="AX400">
        <f t="shared" si="356"/>
        <v>0.1</v>
      </c>
      <c r="AY400">
        <f t="shared" si="357"/>
        <v>0.1</v>
      </c>
      <c r="AZ400">
        <f t="shared" si="358"/>
        <v>0.1</v>
      </c>
      <c r="BA400">
        <f t="shared" si="359"/>
        <v>0.1</v>
      </c>
      <c r="BB400">
        <f t="shared" si="360"/>
        <v>0.1</v>
      </c>
      <c r="BC400">
        <f t="shared" si="361"/>
        <v>0.1</v>
      </c>
      <c r="BD400">
        <f t="shared" si="362"/>
        <v>0.1</v>
      </c>
      <c r="BE400">
        <f t="shared" si="363"/>
        <v>0.1</v>
      </c>
      <c r="BF400">
        <f t="shared" si="364"/>
        <v>0.1</v>
      </c>
      <c r="BG400">
        <f t="shared" si="365"/>
        <v>0.1</v>
      </c>
      <c r="BH400">
        <f t="shared" si="366"/>
        <v>0.1</v>
      </c>
      <c r="BI400">
        <f t="shared" si="367"/>
        <v>0.1</v>
      </c>
      <c r="BJ400">
        <f t="shared" si="368"/>
        <v>0.1</v>
      </c>
      <c r="BK400">
        <f t="shared" si="369"/>
        <v>10.1</v>
      </c>
      <c r="BM400">
        <f t="shared" si="370"/>
        <v>1.2999999999999998</v>
      </c>
      <c r="BN400">
        <f t="shared" si="371"/>
        <v>1.2999999999999998</v>
      </c>
      <c r="BO400">
        <f t="shared" si="372"/>
        <v>1.2999999999999998</v>
      </c>
      <c r="BP400">
        <f t="shared" si="373"/>
        <v>1.2999999999999998</v>
      </c>
      <c r="BQ400">
        <f t="shared" si="374"/>
        <v>1.2999999999999998</v>
      </c>
      <c r="BR400">
        <f t="shared" si="375"/>
        <v>1.2999999999999998</v>
      </c>
      <c r="BS400">
        <f t="shared" si="376"/>
        <v>1.2999999999999998</v>
      </c>
      <c r="BT400">
        <f t="shared" si="377"/>
        <v>1.2999999999999998</v>
      </c>
      <c r="BU400">
        <f t="shared" si="378"/>
        <v>1.2999999999999998</v>
      </c>
      <c r="BV400">
        <f t="shared" si="379"/>
        <v>1.2999999999999998</v>
      </c>
      <c r="BW400">
        <f t="shared" si="380"/>
        <v>1.2099999999999997</v>
      </c>
      <c r="BX400">
        <f t="shared" si="381"/>
        <v>1.2099999999999997</v>
      </c>
      <c r="BY400">
        <f t="shared" si="382"/>
        <v>1.2099999999999997</v>
      </c>
      <c r="BZ400">
        <f t="shared" si="383"/>
        <v>1.2099999999999997</v>
      </c>
      <c r="CA400">
        <f t="shared" si="384"/>
        <v>1.2099999999999997</v>
      </c>
      <c r="CB400">
        <f t="shared" si="385"/>
        <v>1.2099999999999997</v>
      </c>
      <c r="CC400">
        <f t="shared" si="386"/>
        <v>1.2099999999999997</v>
      </c>
      <c r="CD400">
        <f t="shared" si="387"/>
        <v>1.2099999999999997</v>
      </c>
      <c r="CE400">
        <f t="shared" si="388"/>
        <v>1.2099999999999997</v>
      </c>
      <c r="CF400">
        <f t="shared" si="389"/>
        <v>65.210000000000008</v>
      </c>
      <c r="CH400">
        <f t="shared" si="390"/>
        <v>123.10000000000001</v>
      </c>
      <c r="CI400">
        <f t="shared" si="391"/>
        <v>22.000000000000004</v>
      </c>
      <c r="CJ400">
        <f t="shared" si="392"/>
        <v>12</v>
      </c>
      <c r="CK400">
        <f t="shared" si="393"/>
        <v>89.100000000000009</v>
      </c>
      <c r="CL400">
        <f t="shared" si="394"/>
        <v>0</v>
      </c>
      <c r="CM400">
        <f t="shared" si="395"/>
        <v>0</v>
      </c>
    </row>
    <row r="401" spans="1:91" x14ac:dyDescent="0.2">
      <c r="A401">
        <v>384</v>
      </c>
      <c r="B401">
        <f>B$14*(10-lgd*COUNTIF(Defaults!$AI401:$AR401,"&lt;="&amp;B$17))</f>
        <v>1.5</v>
      </c>
      <c r="C401">
        <f>C$14*(10-lgd*COUNTIF(Defaults!$AI401:$AR401,"&lt;="&amp;C$17))</f>
        <v>1.5</v>
      </c>
      <c r="D401">
        <f>D$14*(10-lgd*COUNTIF(Defaults!$AI401:$AR401,"&lt;="&amp;D$17))</f>
        <v>1.5</v>
      </c>
      <c r="E401">
        <f>E$14*(10-lgd*COUNTIF(Defaults!$AI401:$AR401,"&lt;="&amp;E$17))</f>
        <v>1.5</v>
      </c>
      <c r="F401">
        <f>F$14*(10-lgd*COUNTIF(Defaults!$AI401:$AR401,"&lt;="&amp;F$17))</f>
        <v>1.5</v>
      </c>
      <c r="G401">
        <f>G$14*(10-lgd*COUNTIF(Defaults!$AI401:$AR401,"&lt;="&amp;G$17))</f>
        <v>1.5</v>
      </c>
      <c r="H401">
        <f>H$14*(10-lgd*COUNTIF(Defaults!$AI401:$AR401,"&lt;="&amp;H$17))</f>
        <v>1.5</v>
      </c>
      <c r="I401">
        <f>I$14*(10-lgd*COUNTIF(Defaults!$AI401:$AR401,"&lt;="&amp;I$17))</f>
        <v>1.5</v>
      </c>
      <c r="J401">
        <f>J$14*(10-lgd*COUNTIF(Defaults!$AI401:$AR401,"&lt;="&amp;J$17))</f>
        <v>1.41</v>
      </c>
      <c r="K401">
        <f>K$14*(10-lgd*COUNTIF(Defaults!$AI401:$AR401,"&lt;="&amp;K$17))</f>
        <v>1.41</v>
      </c>
      <c r="L401">
        <f>L$14*(10-lgd*COUNTIF(Defaults!$AI401:$AR401,"&lt;="&amp;L$17))</f>
        <v>1.41</v>
      </c>
      <c r="M401">
        <f>M$14*(10-lgd*COUNTIF(Defaults!$AI401:$AR401,"&lt;="&amp;M$17))</f>
        <v>1.41</v>
      </c>
      <c r="N401">
        <f>N$14*(10-lgd*COUNTIF(Defaults!$AI401:$AR401,"&lt;="&amp;N$17))</f>
        <v>1.41</v>
      </c>
      <c r="O401">
        <f>O$14*(10-lgd*COUNTIF(Defaults!$AI401:$AR401,"&lt;="&amp;O$17))</f>
        <v>1.41</v>
      </c>
      <c r="P401">
        <f>P$14*(10-lgd*COUNTIF(Defaults!$AI401:$AR401,"&lt;="&amp;P$17))</f>
        <v>1.41</v>
      </c>
      <c r="Q401">
        <f>Q$14*(10-lgd*COUNTIF(Defaults!$AI401:$AR401,"&lt;="&amp;Q$17))</f>
        <v>1.41</v>
      </c>
      <c r="R401">
        <f>R$14*(10-lgd*COUNTIF(Defaults!$AI401:$AR401,"&lt;="&amp;R$17))</f>
        <v>1.32</v>
      </c>
      <c r="S401">
        <f>S$14*(10-lgd*COUNTIF(Defaults!$AI401:$AR401,"&lt;="&amp;S$17))</f>
        <v>1.32</v>
      </c>
      <c r="T401">
        <f>T$14*(10-lgd*COUNTIF(Defaults!$AI401:$AR401,"&lt;="&amp;T$17))</f>
        <v>1.32</v>
      </c>
      <c r="U401">
        <f>U$14*(10-lgd*COUNTIF(Defaults!$AI401:$AR401,"&lt;="&amp;U$17))</f>
        <v>89.320000000000007</v>
      </c>
      <c r="W401">
        <f t="shared" si="330"/>
        <v>0.1</v>
      </c>
      <c r="X401">
        <f t="shared" si="331"/>
        <v>0.1</v>
      </c>
      <c r="Y401">
        <f t="shared" si="332"/>
        <v>0.1</v>
      </c>
      <c r="Z401">
        <f t="shared" si="333"/>
        <v>0.1</v>
      </c>
      <c r="AA401">
        <f t="shared" si="334"/>
        <v>0.1</v>
      </c>
      <c r="AB401">
        <f t="shared" si="335"/>
        <v>0.1</v>
      </c>
      <c r="AC401">
        <f t="shared" si="336"/>
        <v>0.1</v>
      </c>
      <c r="AD401">
        <f t="shared" si="337"/>
        <v>0.1</v>
      </c>
      <c r="AE401">
        <f t="shared" si="338"/>
        <v>0.1</v>
      </c>
      <c r="AF401">
        <f t="shared" si="339"/>
        <v>0.1</v>
      </c>
      <c r="AG401">
        <f t="shared" si="340"/>
        <v>0.1</v>
      </c>
      <c r="AH401">
        <f t="shared" si="341"/>
        <v>0.1</v>
      </c>
      <c r="AI401">
        <f t="shared" si="342"/>
        <v>0.1</v>
      </c>
      <c r="AJ401">
        <f t="shared" si="343"/>
        <v>0.1</v>
      </c>
      <c r="AK401">
        <f t="shared" si="344"/>
        <v>0.1</v>
      </c>
      <c r="AL401">
        <f t="shared" si="345"/>
        <v>0.1</v>
      </c>
      <c r="AM401">
        <f t="shared" si="346"/>
        <v>0.1</v>
      </c>
      <c r="AN401">
        <f t="shared" si="347"/>
        <v>0.1</v>
      </c>
      <c r="AO401">
        <f t="shared" si="348"/>
        <v>0.1</v>
      </c>
      <c r="AP401">
        <f t="shared" si="349"/>
        <v>20.100000000000001</v>
      </c>
      <c r="AR401">
        <f t="shared" si="350"/>
        <v>0.1</v>
      </c>
      <c r="AS401">
        <f t="shared" si="351"/>
        <v>0.1</v>
      </c>
      <c r="AT401">
        <f t="shared" si="352"/>
        <v>0.1</v>
      </c>
      <c r="AU401">
        <f t="shared" si="353"/>
        <v>0.1</v>
      </c>
      <c r="AV401">
        <f t="shared" si="354"/>
        <v>0.1</v>
      </c>
      <c r="AW401">
        <f t="shared" si="355"/>
        <v>0.1</v>
      </c>
      <c r="AX401">
        <f t="shared" si="356"/>
        <v>0.1</v>
      </c>
      <c r="AY401">
        <f t="shared" si="357"/>
        <v>0.1</v>
      </c>
      <c r="AZ401">
        <f t="shared" si="358"/>
        <v>0.1</v>
      </c>
      <c r="BA401">
        <f t="shared" si="359"/>
        <v>0.1</v>
      </c>
      <c r="BB401">
        <f t="shared" si="360"/>
        <v>0.1</v>
      </c>
      <c r="BC401">
        <f t="shared" si="361"/>
        <v>0.1</v>
      </c>
      <c r="BD401">
        <f t="shared" si="362"/>
        <v>0.1</v>
      </c>
      <c r="BE401">
        <f t="shared" si="363"/>
        <v>0.1</v>
      </c>
      <c r="BF401">
        <f t="shared" si="364"/>
        <v>0.1</v>
      </c>
      <c r="BG401">
        <f t="shared" si="365"/>
        <v>0.1</v>
      </c>
      <c r="BH401">
        <f t="shared" si="366"/>
        <v>0.1</v>
      </c>
      <c r="BI401">
        <f t="shared" si="367"/>
        <v>0.1</v>
      </c>
      <c r="BJ401">
        <f t="shared" si="368"/>
        <v>0.1</v>
      </c>
      <c r="BK401">
        <f t="shared" si="369"/>
        <v>10.1</v>
      </c>
      <c r="BM401">
        <f t="shared" si="370"/>
        <v>1.2999999999999998</v>
      </c>
      <c r="BN401">
        <f t="shared" si="371"/>
        <v>1.2999999999999998</v>
      </c>
      <c r="BO401">
        <f t="shared" si="372"/>
        <v>1.2999999999999998</v>
      </c>
      <c r="BP401">
        <f t="shared" si="373"/>
        <v>1.2999999999999998</v>
      </c>
      <c r="BQ401">
        <f t="shared" si="374"/>
        <v>1.2999999999999998</v>
      </c>
      <c r="BR401">
        <f t="shared" si="375"/>
        <v>1.2999999999999998</v>
      </c>
      <c r="BS401">
        <f t="shared" si="376"/>
        <v>1.2999999999999998</v>
      </c>
      <c r="BT401">
        <f t="shared" si="377"/>
        <v>1.2999999999999998</v>
      </c>
      <c r="BU401">
        <f t="shared" si="378"/>
        <v>1.2099999999999997</v>
      </c>
      <c r="BV401">
        <f t="shared" si="379"/>
        <v>1.2099999999999997</v>
      </c>
      <c r="BW401">
        <f t="shared" si="380"/>
        <v>1.2099999999999997</v>
      </c>
      <c r="BX401">
        <f t="shared" si="381"/>
        <v>1.2099999999999997</v>
      </c>
      <c r="BY401">
        <f t="shared" si="382"/>
        <v>1.2099999999999997</v>
      </c>
      <c r="BZ401">
        <f t="shared" si="383"/>
        <v>1.2099999999999997</v>
      </c>
      <c r="CA401">
        <f t="shared" si="384"/>
        <v>1.2099999999999997</v>
      </c>
      <c r="CB401">
        <f t="shared" si="385"/>
        <v>1.2099999999999997</v>
      </c>
      <c r="CC401">
        <f t="shared" si="386"/>
        <v>1.1199999999999999</v>
      </c>
      <c r="CD401">
        <f t="shared" si="387"/>
        <v>1.1199999999999999</v>
      </c>
      <c r="CE401">
        <f t="shared" si="388"/>
        <v>1.1199999999999999</v>
      </c>
      <c r="CF401">
        <f t="shared" si="389"/>
        <v>59.12</v>
      </c>
      <c r="CH401">
        <f t="shared" si="390"/>
        <v>116.56</v>
      </c>
      <c r="CI401">
        <f t="shared" si="391"/>
        <v>22.000000000000004</v>
      </c>
      <c r="CJ401">
        <f t="shared" si="392"/>
        <v>12</v>
      </c>
      <c r="CK401">
        <f t="shared" si="393"/>
        <v>82.56</v>
      </c>
      <c r="CL401">
        <f t="shared" si="394"/>
        <v>0</v>
      </c>
      <c r="CM401">
        <f t="shared" si="395"/>
        <v>0</v>
      </c>
    </row>
    <row r="402" spans="1:91" x14ac:dyDescent="0.2">
      <c r="A402">
        <v>385</v>
      </c>
      <c r="B402">
        <f>B$14*(10-lgd*COUNTIF(Defaults!$AI402:$AR402,"&lt;="&amp;B$17))</f>
        <v>1.41</v>
      </c>
      <c r="C402">
        <f>C$14*(10-lgd*COUNTIF(Defaults!$AI402:$AR402,"&lt;="&amp;C$17))</f>
        <v>1.41</v>
      </c>
      <c r="D402">
        <f>D$14*(10-lgd*COUNTIF(Defaults!$AI402:$AR402,"&lt;="&amp;D$17))</f>
        <v>1.41</v>
      </c>
      <c r="E402">
        <f>E$14*(10-lgd*COUNTIF(Defaults!$AI402:$AR402,"&lt;="&amp;E$17))</f>
        <v>1.41</v>
      </c>
      <c r="F402">
        <f>F$14*(10-lgd*COUNTIF(Defaults!$AI402:$AR402,"&lt;="&amp;F$17))</f>
        <v>1.41</v>
      </c>
      <c r="G402">
        <f>G$14*(10-lgd*COUNTIF(Defaults!$AI402:$AR402,"&lt;="&amp;G$17))</f>
        <v>1.41</v>
      </c>
      <c r="H402">
        <f>H$14*(10-lgd*COUNTIF(Defaults!$AI402:$AR402,"&lt;="&amp;H$17))</f>
        <v>1.41</v>
      </c>
      <c r="I402">
        <f>I$14*(10-lgd*COUNTIF(Defaults!$AI402:$AR402,"&lt;="&amp;I$17))</f>
        <v>1.41</v>
      </c>
      <c r="J402">
        <f>J$14*(10-lgd*COUNTIF(Defaults!$AI402:$AR402,"&lt;="&amp;J$17))</f>
        <v>1.41</v>
      </c>
      <c r="K402">
        <f>K$14*(10-lgd*COUNTIF(Defaults!$AI402:$AR402,"&lt;="&amp;K$17))</f>
        <v>1.41</v>
      </c>
      <c r="L402">
        <f>L$14*(10-lgd*COUNTIF(Defaults!$AI402:$AR402,"&lt;="&amp;L$17))</f>
        <v>1.41</v>
      </c>
      <c r="M402">
        <f>M$14*(10-lgd*COUNTIF(Defaults!$AI402:$AR402,"&lt;="&amp;M$17))</f>
        <v>1.32</v>
      </c>
      <c r="N402">
        <f>N$14*(10-lgd*COUNTIF(Defaults!$AI402:$AR402,"&lt;="&amp;N$17))</f>
        <v>1.32</v>
      </c>
      <c r="O402">
        <f>O$14*(10-lgd*COUNTIF(Defaults!$AI402:$AR402,"&lt;="&amp;O$17))</f>
        <v>1.32</v>
      </c>
      <c r="P402">
        <f>P$14*(10-lgd*COUNTIF(Defaults!$AI402:$AR402,"&lt;="&amp;P$17))</f>
        <v>1.32</v>
      </c>
      <c r="Q402">
        <f>Q$14*(10-lgd*COUNTIF(Defaults!$AI402:$AR402,"&lt;="&amp;Q$17))</f>
        <v>1.32</v>
      </c>
      <c r="R402">
        <f>R$14*(10-lgd*COUNTIF(Defaults!$AI402:$AR402,"&lt;="&amp;R$17))</f>
        <v>1.32</v>
      </c>
      <c r="S402">
        <f>S$14*(10-lgd*COUNTIF(Defaults!$AI402:$AR402,"&lt;="&amp;S$17))</f>
        <v>1.32</v>
      </c>
      <c r="T402">
        <f>T$14*(10-lgd*COUNTIF(Defaults!$AI402:$AR402,"&lt;="&amp;T$17))</f>
        <v>1.32</v>
      </c>
      <c r="U402">
        <f>U$14*(10-lgd*COUNTIF(Defaults!$AI402:$AR402,"&lt;="&amp;U$17))</f>
        <v>89.320000000000007</v>
      </c>
      <c r="W402">
        <f t="shared" ref="W402:W465" si="396">MIN(B402,B$15)</f>
        <v>0.1</v>
      </c>
      <c r="X402">
        <f t="shared" ref="X402:X465" si="397">MIN(C402,C$15)</f>
        <v>0.1</v>
      </c>
      <c r="Y402">
        <f t="shared" ref="Y402:Y465" si="398">MIN(D402,D$15)</f>
        <v>0.1</v>
      </c>
      <c r="Z402">
        <f t="shared" ref="Z402:Z465" si="399">MIN(E402,E$15)</f>
        <v>0.1</v>
      </c>
      <c r="AA402">
        <f t="shared" ref="AA402:AA465" si="400">MIN(F402,F$15)</f>
        <v>0.1</v>
      </c>
      <c r="AB402">
        <f t="shared" ref="AB402:AB465" si="401">MIN(G402,G$15)</f>
        <v>0.1</v>
      </c>
      <c r="AC402">
        <f t="shared" ref="AC402:AC465" si="402">MIN(H402,H$15)</f>
        <v>0.1</v>
      </c>
      <c r="AD402">
        <f t="shared" ref="AD402:AD465" si="403">MIN(I402,I$15)</f>
        <v>0.1</v>
      </c>
      <c r="AE402">
        <f t="shared" ref="AE402:AE465" si="404">MIN(J402,J$15)</f>
        <v>0.1</v>
      </c>
      <c r="AF402">
        <f t="shared" ref="AF402:AF465" si="405">MIN(K402,K$15)</f>
        <v>0.1</v>
      </c>
      <c r="AG402">
        <f t="shared" ref="AG402:AG465" si="406">MIN(L402,L$15)</f>
        <v>0.1</v>
      </c>
      <c r="AH402">
        <f t="shared" ref="AH402:AH465" si="407">MIN(M402,M$15)</f>
        <v>0.1</v>
      </c>
      <c r="AI402">
        <f t="shared" ref="AI402:AI465" si="408">MIN(N402,N$15)</f>
        <v>0.1</v>
      </c>
      <c r="AJ402">
        <f t="shared" ref="AJ402:AJ465" si="409">MIN(O402,O$15)</f>
        <v>0.1</v>
      </c>
      <c r="AK402">
        <f t="shared" ref="AK402:AK465" si="410">MIN(P402,P$15)</f>
        <v>0.1</v>
      </c>
      <c r="AL402">
        <f t="shared" ref="AL402:AL465" si="411">MIN(Q402,Q$15)</f>
        <v>0.1</v>
      </c>
      <c r="AM402">
        <f t="shared" ref="AM402:AM465" si="412">MIN(R402,R$15)</f>
        <v>0.1</v>
      </c>
      <c r="AN402">
        <f t="shared" ref="AN402:AN465" si="413">MIN(S402,S$15)</f>
        <v>0.1</v>
      </c>
      <c r="AO402">
        <f t="shared" ref="AO402:AO465" si="414">MIN(T402,T$15)</f>
        <v>0.1</v>
      </c>
      <c r="AP402">
        <f t="shared" ref="AP402:AP465" si="415">MIN(U402,U$15)</f>
        <v>20.100000000000001</v>
      </c>
      <c r="AR402">
        <f t="shared" ref="AR402:AR465" si="416">MIN(B402-W402,B$16)</f>
        <v>0.1</v>
      </c>
      <c r="AS402">
        <f t="shared" ref="AS402:AS465" si="417">MIN(C402-X402,C$16)</f>
        <v>0.1</v>
      </c>
      <c r="AT402">
        <f t="shared" ref="AT402:AT465" si="418">MIN(D402-Y402,D$16)</f>
        <v>0.1</v>
      </c>
      <c r="AU402">
        <f t="shared" ref="AU402:AU465" si="419">MIN(E402-Z402,E$16)</f>
        <v>0.1</v>
      </c>
      <c r="AV402">
        <f t="shared" ref="AV402:AV465" si="420">MIN(F402-AA402,F$16)</f>
        <v>0.1</v>
      </c>
      <c r="AW402">
        <f t="shared" ref="AW402:AW465" si="421">MIN(G402-AB402,G$16)</f>
        <v>0.1</v>
      </c>
      <c r="AX402">
        <f t="shared" ref="AX402:AX465" si="422">MIN(H402-AC402,H$16)</f>
        <v>0.1</v>
      </c>
      <c r="AY402">
        <f t="shared" ref="AY402:AY465" si="423">MIN(I402-AD402,I$16)</f>
        <v>0.1</v>
      </c>
      <c r="AZ402">
        <f t="shared" ref="AZ402:AZ465" si="424">MIN(J402-AE402,J$16)</f>
        <v>0.1</v>
      </c>
      <c r="BA402">
        <f t="shared" ref="BA402:BA465" si="425">MIN(K402-AF402,K$16)</f>
        <v>0.1</v>
      </c>
      <c r="BB402">
        <f t="shared" ref="BB402:BB465" si="426">MIN(L402-AG402,L$16)</f>
        <v>0.1</v>
      </c>
      <c r="BC402">
        <f t="shared" ref="BC402:BC465" si="427">MIN(M402-AH402,M$16)</f>
        <v>0.1</v>
      </c>
      <c r="BD402">
        <f t="shared" ref="BD402:BD465" si="428">MIN(N402-AI402,N$16)</f>
        <v>0.1</v>
      </c>
      <c r="BE402">
        <f t="shared" ref="BE402:BE465" si="429">MIN(O402-AJ402,O$16)</f>
        <v>0.1</v>
      </c>
      <c r="BF402">
        <f t="shared" ref="BF402:BF465" si="430">MIN(P402-AK402,P$16)</f>
        <v>0.1</v>
      </c>
      <c r="BG402">
        <f t="shared" ref="BG402:BG465" si="431">MIN(Q402-AL402,Q$16)</f>
        <v>0.1</v>
      </c>
      <c r="BH402">
        <f t="shared" ref="BH402:BH465" si="432">MIN(R402-AM402,R$16)</f>
        <v>0.1</v>
      </c>
      <c r="BI402">
        <f t="shared" ref="BI402:BI465" si="433">MIN(S402-AN402,S$16)</f>
        <v>0.1</v>
      </c>
      <c r="BJ402">
        <f t="shared" ref="BJ402:BJ465" si="434">MIN(T402-AO402,T$16)</f>
        <v>0.1</v>
      </c>
      <c r="BK402">
        <f t="shared" ref="BK402:BK465" si="435">MIN(U402-AP402,U$16)</f>
        <v>10.1</v>
      </c>
      <c r="BM402">
        <f t="shared" ref="BM402:BM465" si="436">B402-W402-AR402</f>
        <v>1.2099999999999997</v>
      </c>
      <c r="BN402">
        <f t="shared" ref="BN402:BN465" si="437">C402-X402-AS402</f>
        <v>1.2099999999999997</v>
      </c>
      <c r="BO402">
        <f t="shared" ref="BO402:BO465" si="438">D402-Y402-AT402</f>
        <v>1.2099999999999997</v>
      </c>
      <c r="BP402">
        <f t="shared" ref="BP402:BP465" si="439">E402-Z402-AU402</f>
        <v>1.2099999999999997</v>
      </c>
      <c r="BQ402">
        <f t="shared" ref="BQ402:BQ465" si="440">F402-AA402-AV402</f>
        <v>1.2099999999999997</v>
      </c>
      <c r="BR402">
        <f t="shared" ref="BR402:BR465" si="441">G402-AB402-AW402</f>
        <v>1.2099999999999997</v>
      </c>
      <c r="BS402">
        <f t="shared" ref="BS402:BS465" si="442">H402-AC402-AX402</f>
        <v>1.2099999999999997</v>
      </c>
      <c r="BT402">
        <f t="shared" ref="BT402:BT465" si="443">I402-AD402-AY402</f>
        <v>1.2099999999999997</v>
      </c>
      <c r="BU402">
        <f t="shared" ref="BU402:BU465" si="444">J402-AE402-AZ402</f>
        <v>1.2099999999999997</v>
      </c>
      <c r="BV402">
        <f t="shared" ref="BV402:BV465" si="445">K402-AF402-BA402</f>
        <v>1.2099999999999997</v>
      </c>
      <c r="BW402">
        <f t="shared" ref="BW402:BW465" si="446">L402-AG402-BB402</f>
        <v>1.2099999999999997</v>
      </c>
      <c r="BX402">
        <f t="shared" ref="BX402:BX465" si="447">M402-AH402-BC402</f>
        <v>1.1199999999999999</v>
      </c>
      <c r="BY402">
        <f t="shared" ref="BY402:BY465" si="448">N402-AI402-BD402</f>
        <v>1.1199999999999999</v>
      </c>
      <c r="BZ402">
        <f t="shared" ref="BZ402:BZ465" si="449">O402-AJ402-BE402</f>
        <v>1.1199999999999999</v>
      </c>
      <c r="CA402">
        <f t="shared" ref="CA402:CA465" si="450">P402-AK402-BF402</f>
        <v>1.1199999999999999</v>
      </c>
      <c r="CB402">
        <f t="shared" ref="CB402:CB465" si="451">Q402-AL402-BG402</f>
        <v>1.1199999999999999</v>
      </c>
      <c r="CC402">
        <f t="shared" ref="CC402:CC465" si="452">R402-AM402-BH402</f>
        <v>1.1199999999999999</v>
      </c>
      <c r="CD402">
        <f t="shared" ref="CD402:CD465" si="453">S402-AN402-BI402</f>
        <v>1.1199999999999999</v>
      </c>
      <c r="CE402">
        <f t="shared" ref="CE402:CE465" si="454">T402-AO402-BJ402</f>
        <v>1.1199999999999999</v>
      </c>
      <c r="CF402">
        <f t="shared" ref="CF402:CF465" si="455">U402-AP402-BK402</f>
        <v>59.12</v>
      </c>
      <c r="CH402">
        <f t="shared" ref="CH402:CH465" si="456">SUM($B402:$U402)</f>
        <v>115.39000000000001</v>
      </c>
      <c r="CI402">
        <f t="shared" ref="CI402:CI465" si="457">SUM($W402:$AP402)</f>
        <v>22.000000000000004</v>
      </c>
      <c r="CJ402">
        <f t="shared" ref="CJ402:CJ465" si="458">SUM($AR402:$BK402)</f>
        <v>12</v>
      </c>
      <c r="CK402">
        <f t="shared" ref="CK402:CK465" si="459">SUM($BM402:$CF402)</f>
        <v>81.39</v>
      </c>
      <c r="CL402">
        <f t="shared" ref="CL402:CL465" si="460">IF(CI402&lt;SUM($B$15:$U$15)-0.000000001,1,0)</f>
        <v>0</v>
      </c>
      <c r="CM402">
        <f t="shared" ref="CM402:CM465" si="461">IF(CJ402&lt;SUM($B$16:$U$16)-0.000000001,1,0)</f>
        <v>0</v>
      </c>
    </row>
    <row r="403" spans="1:91" x14ac:dyDescent="0.2">
      <c r="A403">
        <v>386</v>
      </c>
      <c r="B403">
        <f>B$14*(10-lgd*COUNTIF(Defaults!$AI403:$AR403,"&lt;="&amp;B$17))</f>
        <v>1.5</v>
      </c>
      <c r="C403">
        <f>C$14*(10-lgd*COUNTIF(Defaults!$AI403:$AR403,"&lt;="&amp;C$17))</f>
        <v>1.5</v>
      </c>
      <c r="D403">
        <f>D$14*(10-lgd*COUNTIF(Defaults!$AI403:$AR403,"&lt;="&amp;D$17))</f>
        <v>1.5</v>
      </c>
      <c r="E403">
        <f>E$14*(10-lgd*COUNTIF(Defaults!$AI403:$AR403,"&lt;="&amp;E$17))</f>
        <v>1.5</v>
      </c>
      <c r="F403">
        <f>F$14*(10-lgd*COUNTIF(Defaults!$AI403:$AR403,"&lt;="&amp;F$17))</f>
        <v>1.5</v>
      </c>
      <c r="G403">
        <f>G$14*(10-lgd*COUNTIF(Defaults!$AI403:$AR403,"&lt;="&amp;G$17))</f>
        <v>1.41</v>
      </c>
      <c r="H403">
        <f>H$14*(10-lgd*COUNTIF(Defaults!$AI403:$AR403,"&lt;="&amp;H$17))</f>
        <v>1.41</v>
      </c>
      <c r="I403">
        <f>I$14*(10-lgd*COUNTIF(Defaults!$AI403:$AR403,"&lt;="&amp;I$17))</f>
        <v>1.32</v>
      </c>
      <c r="J403">
        <f>J$14*(10-lgd*COUNTIF(Defaults!$AI403:$AR403,"&lt;="&amp;J$17))</f>
        <v>1.32</v>
      </c>
      <c r="K403">
        <f>K$14*(10-lgd*COUNTIF(Defaults!$AI403:$AR403,"&lt;="&amp;K$17))</f>
        <v>1.32</v>
      </c>
      <c r="L403">
        <f>L$14*(10-lgd*COUNTIF(Defaults!$AI403:$AR403,"&lt;="&amp;L$17))</f>
        <v>1.32</v>
      </c>
      <c r="M403">
        <f>M$14*(10-lgd*COUNTIF(Defaults!$AI403:$AR403,"&lt;="&amp;M$17))</f>
        <v>1.32</v>
      </c>
      <c r="N403">
        <f>N$14*(10-lgd*COUNTIF(Defaults!$AI403:$AR403,"&lt;="&amp;N$17))</f>
        <v>1.2299999999999998</v>
      </c>
      <c r="O403">
        <f>O$14*(10-lgd*COUNTIF(Defaults!$AI403:$AR403,"&lt;="&amp;O$17))</f>
        <v>1.1399999999999999</v>
      </c>
      <c r="P403">
        <f>P$14*(10-lgd*COUNTIF(Defaults!$AI403:$AR403,"&lt;="&amp;P$17))</f>
        <v>1.05</v>
      </c>
      <c r="Q403">
        <f>Q$14*(10-lgd*COUNTIF(Defaults!$AI403:$AR403,"&lt;="&amp;Q$17))</f>
        <v>1.05</v>
      </c>
      <c r="R403">
        <f>R$14*(10-lgd*COUNTIF(Defaults!$AI403:$AR403,"&lt;="&amp;R$17))</f>
        <v>1.05</v>
      </c>
      <c r="S403">
        <f>S$14*(10-lgd*COUNTIF(Defaults!$AI403:$AR403,"&lt;="&amp;S$17))</f>
        <v>1.05</v>
      </c>
      <c r="T403">
        <f>T$14*(10-lgd*COUNTIF(Defaults!$AI403:$AR403,"&lt;="&amp;T$17))</f>
        <v>1.05</v>
      </c>
      <c r="U403">
        <f>U$14*(10-lgd*COUNTIF(Defaults!$AI403:$AR403,"&lt;="&amp;U$17))</f>
        <v>71.05</v>
      </c>
      <c r="W403">
        <f t="shared" si="396"/>
        <v>0.1</v>
      </c>
      <c r="X403">
        <f t="shared" si="397"/>
        <v>0.1</v>
      </c>
      <c r="Y403">
        <f t="shared" si="398"/>
        <v>0.1</v>
      </c>
      <c r="Z403">
        <f t="shared" si="399"/>
        <v>0.1</v>
      </c>
      <c r="AA403">
        <f t="shared" si="400"/>
        <v>0.1</v>
      </c>
      <c r="AB403">
        <f t="shared" si="401"/>
        <v>0.1</v>
      </c>
      <c r="AC403">
        <f t="shared" si="402"/>
        <v>0.1</v>
      </c>
      <c r="AD403">
        <f t="shared" si="403"/>
        <v>0.1</v>
      </c>
      <c r="AE403">
        <f t="shared" si="404"/>
        <v>0.1</v>
      </c>
      <c r="AF403">
        <f t="shared" si="405"/>
        <v>0.1</v>
      </c>
      <c r="AG403">
        <f t="shared" si="406"/>
        <v>0.1</v>
      </c>
      <c r="AH403">
        <f t="shared" si="407"/>
        <v>0.1</v>
      </c>
      <c r="AI403">
        <f t="shared" si="408"/>
        <v>0.1</v>
      </c>
      <c r="AJ403">
        <f t="shared" si="409"/>
        <v>0.1</v>
      </c>
      <c r="AK403">
        <f t="shared" si="410"/>
        <v>0.1</v>
      </c>
      <c r="AL403">
        <f t="shared" si="411"/>
        <v>0.1</v>
      </c>
      <c r="AM403">
        <f t="shared" si="412"/>
        <v>0.1</v>
      </c>
      <c r="AN403">
        <f t="shared" si="413"/>
        <v>0.1</v>
      </c>
      <c r="AO403">
        <f t="shared" si="414"/>
        <v>0.1</v>
      </c>
      <c r="AP403">
        <f t="shared" si="415"/>
        <v>20.100000000000001</v>
      </c>
      <c r="AR403">
        <f t="shared" si="416"/>
        <v>0.1</v>
      </c>
      <c r="AS403">
        <f t="shared" si="417"/>
        <v>0.1</v>
      </c>
      <c r="AT403">
        <f t="shared" si="418"/>
        <v>0.1</v>
      </c>
      <c r="AU403">
        <f t="shared" si="419"/>
        <v>0.1</v>
      </c>
      <c r="AV403">
        <f t="shared" si="420"/>
        <v>0.1</v>
      </c>
      <c r="AW403">
        <f t="shared" si="421"/>
        <v>0.1</v>
      </c>
      <c r="AX403">
        <f t="shared" si="422"/>
        <v>0.1</v>
      </c>
      <c r="AY403">
        <f t="shared" si="423"/>
        <v>0.1</v>
      </c>
      <c r="AZ403">
        <f t="shared" si="424"/>
        <v>0.1</v>
      </c>
      <c r="BA403">
        <f t="shared" si="425"/>
        <v>0.1</v>
      </c>
      <c r="BB403">
        <f t="shared" si="426"/>
        <v>0.1</v>
      </c>
      <c r="BC403">
        <f t="shared" si="427"/>
        <v>0.1</v>
      </c>
      <c r="BD403">
        <f t="shared" si="428"/>
        <v>0.1</v>
      </c>
      <c r="BE403">
        <f t="shared" si="429"/>
        <v>0.1</v>
      </c>
      <c r="BF403">
        <f t="shared" si="430"/>
        <v>0.1</v>
      </c>
      <c r="BG403">
        <f t="shared" si="431"/>
        <v>0.1</v>
      </c>
      <c r="BH403">
        <f t="shared" si="432"/>
        <v>0.1</v>
      </c>
      <c r="BI403">
        <f t="shared" si="433"/>
        <v>0.1</v>
      </c>
      <c r="BJ403">
        <f t="shared" si="434"/>
        <v>0.1</v>
      </c>
      <c r="BK403">
        <f t="shared" si="435"/>
        <v>10.1</v>
      </c>
      <c r="BM403">
        <f t="shared" si="436"/>
        <v>1.2999999999999998</v>
      </c>
      <c r="BN403">
        <f t="shared" si="437"/>
        <v>1.2999999999999998</v>
      </c>
      <c r="BO403">
        <f t="shared" si="438"/>
        <v>1.2999999999999998</v>
      </c>
      <c r="BP403">
        <f t="shared" si="439"/>
        <v>1.2999999999999998</v>
      </c>
      <c r="BQ403">
        <f t="shared" si="440"/>
        <v>1.2999999999999998</v>
      </c>
      <c r="BR403">
        <f t="shared" si="441"/>
        <v>1.2099999999999997</v>
      </c>
      <c r="BS403">
        <f t="shared" si="442"/>
        <v>1.2099999999999997</v>
      </c>
      <c r="BT403">
        <f t="shared" si="443"/>
        <v>1.1199999999999999</v>
      </c>
      <c r="BU403">
        <f t="shared" si="444"/>
        <v>1.1199999999999999</v>
      </c>
      <c r="BV403">
        <f t="shared" si="445"/>
        <v>1.1199999999999999</v>
      </c>
      <c r="BW403">
        <f t="shared" si="446"/>
        <v>1.1199999999999999</v>
      </c>
      <c r="BX403">
        <f t="shared" si="447"/>
        <v>1.1199999999999999</v>
      </c>
      <c r="BY403">
        <f t="shared" si="448"/>
        <v>1.0299999999999996</v>
      </c>
      <c r="BZ403">
        <f t="shared" si="449"/>
        <v>0.93999999999999984</v>
      </c>
      <c r="CA403">
        <f t="shared" si="450"/>
        <v>0.85000000000000009</v>
      </c>
      <c r="CB403">
        <f t="shared" si="451"/>
        <v>0.85000000000000009</v>
      </c>
      <c r="CC403">
        <f t="shared" si="452"/>
        <v>0.85000000000000009</v>
      </c>
      <c r="CD403">
        <f t="shared" si="453"/>
        <v>0.85000000000000009</v>
      </c>
      <c r="CE403">
        <f t="shared" si="454"/>
        <v>0.85000000000000009</v>
      </c>
      <c r="CF403">
        <f t="shared" si="455"/>
        <v>40.849999999999994</v>
      </c>
      <c r="CH403">
        <f t="shared" si="456"/>
        <v>95.59</v>
      </c>
      <c r="CI403">
        <f t="shared" si="457"/>
        <v>22.000000000000004</v>
      </c>
      <c r="CJ403">
        <f t="shared" si="458"/>
        <v>12</v>
      </c>
      <c r="CK403">
        <f t="shared" si="459"/>
        <v>61.589999999999996</v>
      </c>
      <c r="CL403">
        <f t="shared" si="460"/>
        <v>0</v>
      </c>
      <c r="CM403">
        <f t="shared" si="461"/>
        <v>0</v>
      </c>
    </row>
    <row r="404" spans="1:91" x14ac:dyDescent="0.2">
      <c r="A404">
        <v>387</v>
      </c>
      <c r="B404">
        <f>B$14*(10-lgd*COUNTIF(Defaults!$AI404:$AR404,"&lt;="&amp;B$17))</f>
        <v>1.5</v>
      </c>
      <c r="C404">
        <f>C$14*(10-lgd*COUNTIF(Defaults!$AI404:$AR404,"&lt;="&amp;C$17))</f>
        <v>1.5</v>
      </c>
      <c r="D404">
        <f>D$14*(10-lgd*COUNTIF(Defaults!$AI404:$AR404,"&lt;="&amp;D$17))</f>
        <v>1.5</v>
      </c>
      <c r="E404">
        <f>E$14*(10-lgd*COUNTIF(Defaults!$AI404:$AR404,"&lt;="&amp;E$17))</f>
        <v>1.5</v>
      </c>
      <c r="F404">
        <f>F$14*(10-lgd*COUNTIF(Defaults!$AI404:$AR404,"&lt;="&amp;F$17))</f>
        <v>1.5</v>
      </c>
      <c r="G404">
        <f>G$14*(10-lgd*COUNTIF(Defaults!$AI404:$AR404,"&lt;="&amp;G$17))</f>
        <v>1.5</v>
      </c>
      <c r="H404">
        <f>H$14*(10-lgd*COUNTIF(Defaults!$AI404:$AR404,"&lt;="&amp;H$17))</f>
        <v>1.5</v>
      </c>
      <c r="I404">
        <f>I$14*(10-lgd*COUNTIF(Defaults!$AI404:$AR404,"&lt;="&amp;I$17))</f>
        <v>1.5</v>
      </c>
      <c r="J404">
        <f>J$14*(10-lgd*COUNTIF(Defaults!$AI404:$AR404,"&lt;="&amp;J$17))</f>
        <v>1.5</v>
      </c>
      <c r="K404">
        <f>K$14*(10-lgd*COUNTIF(Defaults!$AI404:$AR404,"&lt;="&amp;K$17))</f>
        <v>1.5</v>
      </c>
      <c r="L404">
        <f>L$14*(10-lgd*COUNTIF(Defaults!$AI404:$AR404,"&lt;="&amp;L$17))</f>
        <v>1.5</v>
      </c>
      <c r="M404">
        <f>M$14*(10-lgd*COUNTIF(Defaults!$AI404:$AR404,"&lt;="&amp;M$17))</f>
        <v>1.5</v>
      </c>
      <c r="N404">
        <f>N$14*(10-lgd*COUNTIF(Defaults!$AI404:$AR404,"&lt;="&amp;N$17))</f>
        <v>1.5</v>
      </c>
      <c r="O404">
        <f>O$14*(10-lgd*COUNTIF(Defaults!$AI404:$AR404,"&lt;="&amp;O$17))</f>
        <v>1.5</v>
      </c>
      <c r="P404">
        <f>P$14*(10-lgd*COUNTIF(Defaults!$AI404:$AR404,"&lt;="&amp;P$17))</f>
        <v>1.5</v>
      </c>
      <c r="Q404">
        <f>Q$14*(10-lgd*COUNTIF(Defaults!$AI404:$AR404,"&lt;="&amp;Q$17))</f>
        <v>1.5</v>
      </c>
      <c r="R404">
        <f>R$14*(10-lgd*COUNTIF(Defaults!$AI404:$AR404,"&lt;="&amp;R$17))</f>
        <v>1.5</v>
      </c>
      <c r="S404">
        <f>S$14*(10-lgd*COUNTIF(Defaults!$AI404:$AR404,"&lt;="&amp;S$17))</f>
        <v>1.5</v>
      </c>
      <c r="T404">
        <f>T$14*(10-lgd*COUNTIF(Defaults!$AI404:$AR404,"&lt;="&amp;T$17))</f>
        <v>1.5</v>
      </c>
      <c r="U404">
        <f>U$14*(10-lgd*COUNTIF(Defaults!$AI404:$AR404,"&lt;="&amp;U$17))</f>
        <v>101.5</v>
      </c>
      <c r="W404">
        <f t="shared" si="396"/>
        <v>0.1</v>
      </c>
      <c r="X404">
        <f t="shared" si="397"/>
        <v>0.1</v>
      </c>
      <c r="Y404">
        <f t="shared" si="398"/>
        <v>0.1</v>
      </c>
      <c r="Z404">
        <f t="shared" si="399"/>
        <v>0.1</v>
      </c>
      <c r="AA404">
        <f t="shared" si="400"/>
        <v>0.1</v>
      </c>
      <c r="AB404">
        <f t="shared" si="401"/>
        <v>0.1</v>
      </c>
      <c r="AC404">
        <f t="shared" si="402"/>
        <v>0.1</v>
      </c>
      <c r="AD404">
        <f t="shared" si="403"/>
        <v>0.1</v>
      </c>
      <c r="AE404">
        <f t="shared" si="404"/>
        <v>0.1</v>
      </c>
      <c r="AF404">
        <f t="shared" si="405"/>
        <v>0.1</v>
      </c>
      <c r="AG404">
        <f t="shared" si="406"/>
        <v>0.1</v>
      </c>
      <c r="AH404">
        <f t="shared" si="407"/>
        <v>0.1</v>
      </c>
      <c r="AI404">
        <f t="shared" si="408"/>
        <v>0.1</v>
      </c>
      <c r="AJ404">
        <f t="shared" si="409"/>
        <v>0.1</v>
      </c>
      <c r="AK404">
        <f t="shared" si="410"/>
        <v>0.1</v>
      </c>
      <c r="AL404">
        <f t="shared" si="411"/>
        <v>0.1</v>
      </c>
      <c r="AM404">
        <f t="shared" si="412"/>
        <v>0.1</v>
      </c>
      <c r="AN404">
        <f t="shared" si="413"/>
        <v>0.1</v>
      </c>
      <c r="AO404">
        <f t="shared" si="414"/>
        <v>0.1</v>
      </c>
      <c r="AP404">
        <f t="shared" si="415"/>
        <v>20.100000000000001</v>
      </c>
      <c r="AR404">
        <f t="shared" si="416"/>
        <v>0.1</v>
      </c>
      <c r="AS404">
        <f t="shared" si="417"/>
        <v>0.1</v>
      </c>
      <c r="AT404">
        <f t="shared" si="418"/>
        <v>0.1</v>
      </c>
      <c r="AU404">
        <f t="shared" si="419"/>
        <v>0.1</v>
      </c>
      <c r="AV404">
        <f t="shared" si="420"/>
        <v>0.1</v>
      </c>
      <c r="AW404">
        <f t="shared" si="421"/>
        <v>0.1</v>
      </c>
      <c r="AX404">
        <f t="shared" si="422"/>
        <v>0.1</v>
      </c>
      <c r="AY404">
        <f t="shared" si="423"/>
        <v>0.1</v>
      </c>
      <c r="AZ404">
        <f t="shared" si="424"/>
        <v>0.1</v>
      </c>
      <c r="BA404">
        <f t="shared" si="425"/>
        <v>0.1</v>
      </c>
      <c r="BB404">
        <f t="shared" si="426"/>
        <v>0.1</v>
      </c>
      <c r="BC404">
        <f t="shared" si="427"/>
        <v>0.1</v>
      </c>
      <c r="BD404">
        <f t="shared" si="428"/>
        <v>0.1</v>
      </c>
      <c r="BE404">
        <f t="shared" si="429"/>
        <v>0.1</v>
      </c>
      <c r="BF404">
        <f t="shared" si="430"/>
        <v>0.1</v>
      </c>
      <c r="BG404">
        <f t="shared" si="431"/>
        <v>0.1</v>
      </c>
      <c r="BH404">
        <f t="shared" si="432"/>
        <v>0.1</v>
      </c>
      <c r="BI404">
        <f t="shared" si="433"/>
        <v>0.1</v>
      </c>
      <c r="BJ404">
        <f t="shared" si="434"/>
        <v>0.1</v>
      </c>
      <c r="BK404">
        <f t="shared" si="435"/>
        <v>10.1</v>
      </c>
      <c r="BM404">
        <f t="shared" si="436"/>
        <v>1.2999999999999998</v>
      </c>
      <c r="BN404">
        <f t="shared" si="437"/>
        <v>1.2999999999999998</v>
      </c>
      <c r="BO404">
        <f t="shared" si="438"/>
        <v>1.2999999999999998</v>
      </c>
      <c r="BP404">
        <f t="shared" si="439"/>
        <v>1.2999999999999998</v>
      </c>
      <c r="BQ404">
        <f t="shared" si="440"/>
        <v>1.2999999999999998</v>
      </c>
      <c r="BR404">
        <f t="shared" si="441"/>
        <v>1.2999999999999998</v>
      </c>
      <c r="BS404">
        <f t="shared" si="442"/>
        <v>1.2999999999999998</v>
      </c>
      <c r="BT404">
        <f t="shared" si="443"/>
        <v>1.2999999999999998</v>
      </c>
      <c r="BU404">
        <f t="shared" si="444"/>
        <v>1.2999999999999998</v>
      </c>
      <c r="BV404">
        <f t="shared" si="445"/>
        <v>1.2999999999999998</v>
      </c>
      <c r="BW404">
        <f t="shared" si="446"/>
        <v>1.2999999999999998</v>
      </c>
      <c r="BX404">
        <f t="shared" si="447"/>
        <v>1.2999999999999998</v>
      </c>
      <c r="BY404">
        <f t="shared" si="448"/>
        <v>1.2999999999999998</v>
      </c>
      <c r="BZ404">
        <f t="shared" si="449"/>
        <v>1.2999999999999998</v>
      </c>
      <c r="CA404">
        <f t="shared" si="450"/>
        <v>1.2999999999999998</v>
      </c>
      <c r="CB404">
        <f t="shared" si="451"/>
        <v>1.2999999999999998</v>
      </c>
      <c r="CC404">
        <f t="shared" si="452"/>
        <v>1.2999999999999998</v>
      </c>
      <c r="CD404">
        <f t="shared" si="453"/>
        <v>1.2999999999999998</v>
      </c>
      <c r="CE404">
        <f t="shared" si="454"/>
        <v>1.2999999999999998</v>
      </c>
      <c r="CF404">
        <f t="shared" si="455"/>
        <v>71.300000000000011</v>
      </c>
      <c r="CH404">
        <f t="shared" si="456"/>
        <v>130</v>
      </c>
      <c r="CI404">
        <f t="shared" si="457"/>
        <v>22.000000000000004</v>
      </c>
      <c r="CJ404">
        <f t="shared" si="458"/>
        <v>12</v>
      </c>
      <c r="CK404">
        <f t="shared" si="459"/>
        <v>96.000000000000014</v>
      </c>
      <c r="CL404">
        <f t="shared" si="460"/>
        <v>0</v>
      </c>
      <c r="CM404">
        <f t="shared" si="461"/>
        <v>0</v>
      </c>
    </row>
    <row r="405" spans="1:91" x14ac:dyDescent="0.2">
      <c r="A405">
        <v>388</v>
      </c>
      <c r="B405">
        <f>B$14*(10-lgd*COUNTIF(Defaults!$AI405:$AR405,"&lt;="&amp;B$17))</f>
        <v>1.5</v>
      </c>
      <c r="C405">
        <f>C$14*(10-lgd*COUNTIF(Defaults!$AI405:$AR405,"&lt;="&amp;C$17))</f>
        <v>1.5</v>
      </c>
      <c r="D405">
        <f>D$14*(10-lgd*COUNTIF(Defaults!$AI405:$AR405,"&lt;="&amp;D$17))</f>
        <v>1.41</v>
      </c>
      <c r="E405">
        <f>E$14*(10-lgd*COUNTIF(Defaults!$AI405:$AR405,"&lt;="&amp;E$17))</f>
        <v>1.41</v>
      </c>
      <c r="F405">
        <f>F$14*(10-lgd*COUNTIF(Defaults!$AI405:$AR405,"&lt;="&amp;F$17))</f>
        <v>1.32</v>
      </c>
      <c r="G405">
        <f>G$14*(10-lgd*COUNTIF(Defaults!$AI405:$AR405,"&lt;="&amp;G$17))</f>
        <v>1.2299999999999998</v>
      </c>
      <c r="H405">
        <f>H$14*(10-lgd*COUNTIF(Defaults!$AI405:$AR405,"&lt;="&amp;H$17))</f>
        <v>1.2299999999999998</v>
      </c>
      <c r="I405">
        <f>I$14*(10-lgd*COUNTIF(Defaults!$AI405:$AR405,"&lt;="&amp;I$17))</f>
        <v>1.2299999999999998</v>
      </c>
      <c r="J405">
        <f>J$14*(10-lgd*COUNTIF(Defaults!$AI405:$AR405,"&lt;="&amp;J$17))</f>
        <v>1.2299999999999998</v>
      </c>
      <c r="K405">
        <f>K$14*(10-lgd*COUNTIF(Defaults!$AI405:$AR405,"&lt;="&amp;K$17))</f>
        <v>1.2299999999999998</v>
      </c>
      <c r="L405">
        <f>L$14*(10-lgd*COUNTIF(Defaults!$AI405:$AR405,"&lt;="&amp;L$17))</f>
        <v>1.2299999999999998</v>
      </c>
      <c r="M405">
        <f>M$14*(10-lgd*COUNTIF(Defaults!$AI405:$AR405,"&lt;="&amp;M$17))</f>
        <v>1.2299999999999998</v>
      </c>
      <c r="N405">
        <f>N$14*(10-lgd*COUNTIF(Defaults!$AI405:$AR405,"&lt;="&amp;N$17))</f>
        <v>1.2299999999999998</v>
      </c>
      <c r="O405">
        <f>O$14*(10-lgd*COUNTIF(Defaults!$AI405:$AR405,"&lt;="&amp;O$17))</f>
        <v>1.1399999999999999</v>
      </c>
      <c r="P405">
        <f>P$14*(10-lgd*COUNTIF(Defaults!$AI405:$AR405,"&lt;="&amp;P$17))</f>
        <v>1.1399999999999999</v>
      </c>
      <c r="Q405">
        <f>Q$14*(10-lgd*COUNTIF(Defaults!$AI405:$AR405,"&lt;="&amp;Q$17))</f>
        <v>1.1399999999999999</v>
      </c>
      <c r="R405">
        <f>R$14*(10-lgd*COUNTIF(Defaults!$AI405:$AR405,"&lt;="&amp;R$17))</f>
        <v>1.1399999999999999</v>
      </c>
      <c r="S405">
        <f>S$14*(10-lgd*COUNTIF(Defaults!$AI405:$AR405,"&lt;="&amp;S$17))</f>
        <v>1.05</v>
      </c>
      <c r="T405">
        <f>T$14*(10-lgd*COUNTIF(Defaults!$AI405:$AR405,"&lt;="&amp;T$17))</f>
        <v>1.05</v>
      </c>
      <c r="U405">
        <f>U$14*(10-lgd*COUNTIF(Defaults!$AI405:$AR405,"&lt;="&amp;U$17))</f>
        <v>71.05</v>
      </c>
      <c r="W405">
        <f t="shared" si="396"/>
        <v>0.1</v>
      </c>
      <c r="X405">
        <f t="shared" si="397"/>
        <v>0.1</v>
      </c>
      <c r="Y405">
        <f t="shared" si="398"/>
        <v>0.1</v>
      </c>
      <c r="Z405">
        <f t="shared" si="399"/>
        <v>0.1</v>
      </c>
      <c r="AA405">
        <f t="shared" si="400"/>
        <v>0.1</v>
      </c>
      <c r="AB405">
        <f t="shared" si="401"/>
        <v>0.1</v>
      </c>
      <c r="AC405">
        <f t="shared" si="402"/>
        <v>0.1</v>
      </c>
      <c r="AD405">
        <f t="shared" si="403"/>
        <v>0.1</v>
      </c>
      <c r="AE405">
        <f t="shared" si="404"/>
        <v>0.1</v>
      </c>
      <c r="AF405">
        <f t="shared" si="405"/>
        <v>0.1</v>
      </c>
      <c r="AG405">
        <f t="shared" si="406"/>
        <v>0.1</v>
      </c>
      <c r="AH405">
        <f t="shared" si="407"/>
        <v>0.1</v>
      </c>
      <c r="AI405">
        <f t="shared" si="408"/>
        <v>0.1</v>
      </c>
      <c r="AJ405">
        <f t="shared" si="409"/>
        <v>0.1</v>
      </c>
      <c r="AK405">
        <f t="shared" si="410"/>
        <v>0.1</v>
      </c>
      <c r="AL405">
        <f t="shared" si="411"/>
        <v>0.1</v>
      </c>
      <c r="AM405">
        <f t="shared" si="412"/>
        <v>0.1</v>
      </c>
      <c r="AN405">
        <f t="shared" si="413"/>
        <v>0.1</v>
      </c>
      <c r="AO405">
        <f t="shared" si="414"/>
        <v>0.1</v>
      </c>
      <c r="AP405">
        <f t="shared" si="415"/>
        <v>20.100000000000001</v>
      </c>
      <c r="AR405">
        <f t="shared" si="416"/>
        <v>0.1</v>
      </c>
      <c r="AS405">
        <f t="shared" si="417"/>
        <v>0.1</v>
      </c>
      <c r="AT405">
        <f t="shared" si="418"/>
        <v>0.1</v>
      </c>
      <c r="AU405">
        <f t="shared" si="419"/>
        <v>0.1</v>
      </c>
      <c r="AV405">
        <f t="shared" si="420"/>
        <v>0.1</v>
      </c>
      <c r="AW405">
        <f t="shared" si="421"/>
        <v>0.1</v>
      </c>
      <c r="AX405">
        <f t="shared" si="422"/>
        <v>0.1</v>
      </c>
      <c r="AY405">
        <f t="shared" si="423"/>
        <v>0.1</v>
      </c>
      <c r="AZ405">
        <f t="shared" si="424"/>
        <v>0.1</v>
      </c>
      <c r="BA405">
        <f t="shared" si="425"/>
        <v>0.1</v>
      </c>
      <c r="BB405">
        <f t="shared" si="426"/>
        <v>0.1</v>
      </c>
      <c r="BC405">
        <f t="shared" si="427"/>
        <v>0.1</v>
      </c>
      <c r="BD405">
        <f t="shared" si="428"/>
        <v>0.1</v>
      </c>
      <c r="BE405">
        <f t="shared" si="429"/>
        <v>0.1</v>
      </c>
      <c r="BF405">
        <f t="shared" si="430"/>
        <v>0.1</v>
      </c>
      <c r="BG405">
        <f t="shared" si="431"/>
        <v>0.1</v>
      </c>
      <c r="BH405">
        <f t="shared" si="432"/>
        <v>0.1</v>
      </c>
      <c r="BI405">
        <f t="shared" si="433"/>
        <v>0.1</v>
      </c>
      <c r="BJ405">
        <f t="shared" si="434"/>
        <v>0.1</v>
      </c>
      <c r="BK405">
        <f t="shared" si="435"/>
        <v>10.1</v>
      </c>
      <c r="BM405">
        <f t="shared" si="436"/>
        <v>1.2999999999999998</v>
      </c>
      <c r="BN405">
        <f t="shared" si="437"/>
        <v>1.2999999999999998</v>
      </c>
      <c r="BO405">
        <f t="shared" si="438"/>
        <v>1.2099999999999997</v>
      </c>
      <c r="BP405">
        <f t="shared" si="439"/>
        <v>1.2099999999999997</v>
      </c>
      <c r="BQ405">
        <f t="shared" si="440"/>
        <v>1.1199999999999999</v>
      </c>
      <c r="BR405">
        <f t="shared" si="441"/>
        <v>1.0299999999999996</v>
      </c>
      <c r="BS405">
        <f t="shared" si="442"/>
        <v>1.0299999999999996</v>
      </c>
      <c r="BT405">
        <f t="shared" si="443"/>
        <v>1.0299999999999996</v>
      </c>
      <c r="BU405">
        <f t="shared" si="444"/>
        <v>1.0299999999999996</v>
      </c>
      <c r="BV405">
        <f t="shared" si="445"/>
        <v>1.0299999999999996</v>
      </c>
      <c r="BW405">
        <f t="shared" si="446"/>
        <v>1.0299999999999996</v>
      </c>
      <c r="BX405">
        <f t="shared" si="447"/>
        <v>1.0299999999999996</v>
      </c>
      <c r="BY405">
        <f t="shared" si="448"/>
        <v>1.0299999999999996</v>
      </c>
      <c r="BZ405">
        <f t="shared" si="449"/>
        <v>0.93999999999999984</v>
      </c>
      <c r="CA405">
        <f t="shared" si="450"/>
        <v>0.93999999999999984</v>
      </c>
      <c r="CB405">
        <f t="shared" si="451"/>
        <v>0.93999999999999984</v>
      </c>
      <c r="CC405">
        <f t="shared" si="452"/>
        <v>0.93999999999999984</v>
      </c>
      <c r="CD405">
        <f t="shared" si="453"/>
        <v>0.85000000000000009</v>
      </c>
      <c r="CE405">
        <f t="shared" si="454"/>
        <v>0.85000000000000009</v>
      </c>
      <c r="CF405">
        <f t="shared" si="455"/>
        <v>40.849999999999994</v>
      </c>
      <c r="CH405">
        <f t="shared" si="456"/>
        <v>94.69</v>
      </c>
      <c r="CI405">
        <f t="shared" si="457"/>
        <v>22.000000000000004</v>
      </c>
      <c r="CJ405">
        <f t="shared" si="458"/>
        <v>12</v>
      </c>
      <c r="CK405">
        <f t="shared" si="459"/>
        <v>60.69</v>
      </c>
      <c r="CL405">
        <f t="shared" si="460"/>
        <v>0</v>
      </c>
      <c r="CM405">
        <f t="shared" si="461"/>
        <v>0</v>
      </c>
    </row>
    <row r="406" spans="1:91" x14ac:dyDescent="0.2">
      <c r="A406">
        <v>389</v>
      </c>
      <c r="B406">
        <f>B$14*(10-lgd*COUNTIF(Defaults!$AI406:$AR406,"&lt;="&amp;B$17))</f>
        <v>1.5</v>
      </c>
      <c r="C406">
        <f>C$14*(10-lgd*COUNTIF(Defaults!$AI406:$AR406,"&lt;="&amp;C$17))</f>
        <v>1.5</v>
      </c>
      <c r="D406">
        <f>D$14*(10-lgd*COUNTIF(Defaults!$AI406:$AR406,"&lt;="&amp;D$17))</f>
        <v>1.5</v>
      </c>
      <c r="E406">
        <f>E$14*(10-lgd*COUNTIF(Defaults!$AI406:$AR406,"&lt;="&amp;E$17))</f>
        <v>1.5</v>
      </c>
      <c r="F406">
        <f>F$14*(10-lgd*COUNTIF(Defaults!$AI406:$AR406,"&lt;="&amp;F$17))</f>
        <v>1.5</v>
      </c>
      <c r="G406">
        <f>G$14*(10-lgd*COUNTIF(Defaults!$AI406:$AR406,"&lt;="&amp;G$17))</f>
        <v>1.5</v>
      </c>
      <c r="H406">
        <f>H$14*(10-lgd*COUNTIF(Defaults!$AI406:$AR406,"&lt;="&amp;H$17))</f>
        <v>1.5</v>
      </c>
      <c r="I406">
        <f>I$14*(10-lgd*COUNTIF(Defaults!$AI406:$AR406,"&lt;="&amp;I$17))</f>
        <v>1.41</v>
      </c>
      <c r="J406">
        <f>J$14*(10-lgd*COUNTIF(Defaults!$AI406:$AR406,"&lt;="&amp;J$17))</f>
        <v>1.41</v>
      </c>
      <c r="K406">
        <f>K$14*(10-lgd*COUNTIF(Defaults!$AI406:$AR406,"&lt;="&amp;K$17))</f>
        <v>1.41</v>
      </c>
      <c r="L406">
        <f>L$14*(10-lgd*COUNTIF(Defaults!$AI406:$AR406,"&lt;="&amp;L$17))</f>
        <v>1.41</v>
      </c>
      <c r="M406">
        <f>M$14*(10-lgd*COUNTIF(Defaults!$AI406:$AR406,"&lt;="&amp;M$17))</f>
        <v>1.32</v>
      </c>
      <c r="N406">
        <f>N$14*(10-lgd*COUNTIF(Defaults!$AI406:$AR406,"&lt;="&amp;N$17))</f>
        <v>1.32</v>
      </c>
      <c r="O406">
        <f>O$14*(10-lgd*COUNTIF(Defaults!$AI406:$AR406,"&lt;="&amp;O$17))</f>
        <v>1.32</v>
      </c>
      <c r="P406">
        <f>P$14*(10-lgd*COUNTIF(Defaults!$AI406:$AR406,"&lt;="&amp;P$17))</f>
        <v>1.32</v>
      </c>
      <c r="Q406">
        <f>Q$14*(10-lgd*COUNTIF(Defaults!$AI406:$AR406,"&lt;="&amp;Q$17))</f>
        <v>1.32</v>
      </c>
      <c r="R406">
        <f>R$14*(10-lgd*COUNTIF(Defaults!$AI406:$AR406,"&lt;="&amp;R$17))</f>
        <v>1.2299999999999998</v>
      </c>
      <c r="S406">
        <f>S$14*(10-lgd*COUNTIF(Defaults!$AI406:$AR406,"&lt;="&amp;S$17))</f>
        <v>1.2299999999999998</v>
      </c>
      <c r="T406">
        <f>T$14*(10-lgd*COUNTIF(Defaults!$AI406:$AR406,"&lt;="&amp;T$17))</f>
        <v>1.2299999999999998</v>
      </c>
      <c r="U406">
        <f>U$14*(10-lgd*COUNTIF(Defaults!$AI406:$AR406,"&lt;="&amp;U$17))</f>
        <v>83.22999999999999</v>
      </c>
      <c r="W406">
        <f t="shared" si="396"/>
        <v>0.1</v>
      </c>
      <c r="X406">
        <f t="shared" si="397"/>
        <v>0.1</v>
      </c>
      <c r="Y406">
        <f t="shared" si="398"/>
        <v>0.1</v>
      </c>
      <c r="Z406">
        <f t="shared" si="399"/>
        <v>0.1</v>
      </c>
      <c r="AA406">
        <f t="shared" si="400"/>
        <v>0.1</v>
      </c>
      <c r="AB406">
        <f t="shared" si="401"/>
        <v>0.1</v>
      </c>
      <c r="AC406">
        <f t="shared" si="402"/>
        <v>0.1</v>
      </c>
      <c r="AD406">
        <f t="shared" si="403"/>
        <v>0.1</v>
      </c>
      <c r="AE406">
        <f t="shared" si="404"/>
        <v>0.1</v>
      </c>
      <c r="AF406">
        <f t="shared" si="405"/>
        <v>0.1</v>
      </c>
      <c r="AG406">
        <f t="shared" si="406"/>
        <v>0.1</v>
      </c>
      <c r="AH406">
        <f t="shared" si="407"/>
        <v>0.1</v>
      </c>
      <c r="AI406">
        <f t="shared" si="408"/>
        <v>0.1</v>
      </c>
      <c r="AJ406">
        <f t="shared" si="409"/>
        <v>0.1</v>
      </c>
      <c r="AK406">
        <f t="shared" si="410"/>
        <v>0.1</v>
      </c>
      <c r="AL406">
        <f t="shared" si="411"/>
        <v>0.1</v>
      </c>
      <c r="AM406">
        <f t="shared" si="412"/>
        <v>0.1</v>
      </c>
      <c r="AN406">
        <f t="shared" si="413"/>
        <v>0.1</v>
      </c>
      <c r="AO406">
        <f t="shared" si="414"/>
        <v>0.1</v>
      </c>
      <c r="AP406">
        <f t="shared" si="415"/>
        <v>20.100000000000001</v>
      </c>
      <c r="AR406">
        <f t="shared" si="416"/>
        <v>0.1</v>
      </c>
      <c r="AS406">
        <f t="shared" si="417"/>
        <v>0.1</v>
      </c>
      <c r="AT406">
        <f t="shared" si="418"/>
        <v>0.1</v>
      </c>
      <c r="AU406">
        <f t="shared" si="419"/>
        <v>0.1</v>
      </c>
      <c r="AV406">
        <f t="shared" si="420"/>
        <v>0.1</v>
      </c>
      <c r="AW406">
        <f t="shared" si="421"/>
        <v>0.1</v>
      </c>
      <c r="AX406">
        <f t="shared" si="422"/>
        <v>0.1</v>
      </c>
      <c r="AY406">
        <f t="shared" si="423"/>
        <v>0.1</v>
      </c>
      <c r="AZ406">
        <f t="shared" si="424"/>
        <v>0.1</v>
      </c>
      <c r="BA406">
        <f t="shared" si="425"/>
        <v>0.1</v>
      </c>
      <c r="BB406">
        <f t="shared" si="426"/>
        <v>0.1</v>
      </c>
      <c r="BC406">
        <f t="shared" si="427"/>
        <v>0.1</v>
      </c>
      <c r="BD406">
        <f t="shared" si="428"/>
        <v>0.1</v>
      </c>
      <c r="BE406">
        <f t="shared" si="429"/>
        <v>0.1</v>
      </c>
      <c r="BF406">
        <f t="shared" si="430"/>
        <v>0.1</v>
      </c>
      <c r="BG406">
        <f t="shared" si="431"/>
        <v>0.1</v>
      </c>
      <c r="BH406">
        <f t="shared" si="432"/>
        <v>0.1</v>
      </c>
      <c r="BI406">
        <f t="shared" si="433"/>
        <v>0.1</v>
      </c>
      <c r="BJ406">
        <f t="shared" si="434"/>
        <v>0.1</v>
      </c>
      <c r="BK406">
        <f t="shared" si="435"/>
        <v>10.1</v>
      </c>
      <c r="BM406">
        <f t="shared" si="436"/>
        <v>1.2999999999999998</v>
      </c>
      <c r="BN406">
        <f t="shared" si="437"/>
        <v>1.2999999999999998</v>
      </c>
      <c r="BO406">
        <f t="shared" si="438"/>
        <v>1.2999999999999998</v>
      </c>
      <c r="BP406">
        <f t="shared" si="439"/>
        <v>1.2999999999999998</v>
      </c>
      <c r="BQ406">
        <f t="shared" si="440"/>
        <v>1.2999999999999998</v>
      </c>
      <c r="BR406">
        <f t="shared" si="441"/>
        <v>1.2999999999999998</v>
      </c>
      <c r="BS406">
        <f t="shared" si="442"/>
        <v>1.2999999999999998</v>
      </c>
      <c r="BT406">
        <f t="shared" si="443"/>
        <v>1.2099999999999997</v>
      </c>
      <c r="BU406">
        <f t="shared" si="444"/>
        <v>1.2099999999999997</v>
      </c>
      <c r="BV406">
        <f t="shared" si="445"/>
        <v>1.2099999999999997</v>
      </c>
      <c r="BW406">
        <f t="shared" si="446"/>
        <v>1.2099999999999997</v>
      </c>
      <c r="BX406">
        <f t="shared" si="447"/>
        <v>1.1199999999999999</v>
      </c>
      <c r="BY406">
        <f t="shared" si="448"/>
        <v>1.1199999999999999</v>
      </c>
      <c r="BZ406">
        <f t="shared" si="449"/>
        <v>1.1199999999999999</v>
      </c>
      <c r="CA406">
        <f t="shared" si="450"/>
        <v>1.1199999999999999</v>
      </c>
      <c r="CB406">
        <f t="shared" si="451"/>
        <v>1.1199999999999999</v>
      </c>
      <c r="CC406">
        <f t="shared" si="452"/>
        <v>1.0299999999999996</v>
      </c>
      <c r="CD406">
        <f t="shared" si="453"/>
        <v>1.0299999999999996</v>
      </c>
      <c r="CE406">
        <f t="shared" si="454"/>
        <v>1.0299999999999996</v>
      </c>
      <c r="CF406">
        <f t="shared" si="455"/>
        <v>53.029999999999987</v>
      </c>
      <c r="CH406">
        <f t="shared" si="456"/>
        <v>109.66</v>
      </c>
      <c r="CI406">
        <f t="shared" si="457"/>
        <v>22.000000000000004</v>
      </c>
      <c r="CJ406">
        <f t="shared" si="458"/>
        <v>12</v>
      </c>
      <c r="CK406">
        <f t="shared" si="459"/>
        <v>75.659999999999982</v>
      </c>
      <c r="CL406">
        <f t="shared" si="460"/>
        <v>0</v>
      </c>
      <c r="CM406">
        <f t="shared" si="461"/>
        <v>0</v>
      </c>
    </row>
    <row r="407" spans="1:91" x14ac:dyDescent="0.2">
      <c r="A407">
        <v>390</v>
      </c>
      <c r="B407">
        <f>B$14*(10-lgd*COUNTIF(Defaults!$AI407:$AR407,"&lt;="&amp;B$17))</f>
        <v>1.41</v>
      </c>
      <c r="C407">
        <f>C$14*(10-lgd*COUNTIF(Defaults!$AI407:$AR407,"&lt;="&amp;C$17))</f>
        <v>1.41</v>
      </c>
      <c r="D407">
        <f>D$14*(10-lgd*COUNTIF(Defaults!$AI407:$AR407,"&lt;="&amp;D$17))</f>
        <v>1.41</v>
      </c>
      <c r="E407">
        <f>E$14*(10-lgd*COUNTIF(Defaults!$AI407:$AR407,"&lt;="&amp;E$17))</f>
        <v>1.41</v>
      </c>
      <c r="F407">
        <f>F$14*(10-lgd*COUNTIF(Defaults!$AI407:$AR407,"&lt;="&amp;F$17))</f>
        <v>1.32</v>
      </c>
      <c r="G407">
        <f>G$14*(10-lgd*COUNTIF(Defaults!$AI407:$AR407,"&lt;="&amp;G$17))</f>
        <v>1.32</v>
      </c>
      <c r="H407">
        <f>H$14*(10-lgd*COUNTIF(Defaults!$AI407:$AR407,"&lt;="&amp;H$17))</f>
        <v>1.32</v>
      </c>
      <c r="I407">
        <f>I$14*(10-lgd*COUNTIF(Defaults!$AI407:$AR407,"&lt;="&amp;I$17))</f>
        <v>1.32</v>
      </c>
      <c r="J407">
        <f>J$14*(10-lgd*COUNTIF(Defaults!$AI407:$AR407,"&lt;="&amp;J$17))</f>
        <v>1.32</v>
      </c>
      <c r="K407">
        <f>K$14*(10-lgd*COUNTIF(Defaults!$AI407:$AR407,"&lt;="&amp;K$17))</f>
        <v>1.2299999999999998</v>
      </c>
      <c r="L407">
        <f>L$14*(10-lgd*COUNTIF(Defaults!$AI407:$AR407,"&lt;="&amp;L$17))</f>
        <v>1.2299999999999998</v>
      </c>
      <c r="M407">
        <f>M$14*(10-lgd*COUNTIF(Defaults!$AI407:$AR407,"&lt;="&amp;M$17))</f>
        <v>1.2299999999999998</v>
      </c>
      <c r="N407">
        <f>N$14*(10-lgd*COUNTIF(Defaults!$AI407:$AR407,"&lt;="&amp;N$17))</f>
        <v>1.1399999999999999</v>
      </c>
      <c r="O407">
        <f>O$14*(10-lgd*COUNTIF(Defaults!$AI407:$AR407,"&lt;="&amp;O$17))</f>
        <v>1.1399999999999999</v>
      </c>
      <c r="P407">
        <f>P$14*(10-lgd*COUNTIF(Defaults!$AI407:$AR407,"&lt;="&amp;P$17))</f>
        <v>1.1399999999999999</v>
      </c>
      <c r="Q407">
        <f>Q$14*(10-lgd*COUNTIF(Defaults!$AI407:$AR407,"&lt;="&amp;Q$17))</f>
        <v>1.1399999999999999</v>
      </c>
      <c r="R407">
        <f>R$14*(10-lgd*COUNTIF(Defaults!$AI407:$AR407,"&lt;="&amp;R$17))</f>
        <v>1.1399999999999999</v>
      </c>
      <c r="S407">
        <f>S$14*(10-lgd*COUNTIF(Defaults!$AI407:$AR407,"&lt;="&amp;S$17))</f>
        <v>1.1399999999999999</v>
      </c>
      <c r="T407">
        <f>T$14*(10-lgd*COUNTIF(Defaults!$AI407:$AR407,"&lt;="&amp;T$17))</f>
        <v>1.1399999999999999</v>
      </c>
      <c r="U407">
        <f>U$14*(10-lgd*COUNTIF(Defaults!$AI407:$AR407,"&lt;="&amp;U$17))</f>
        <v>71.05</v>
      </c>
      <c r="W407">
        <f t="shared" si="396"/>
        <v>0.1</v>
      </c>
      <c r="X407">
        <f t="shared" si="397"/>
        <v>0.1</v>
      </c>
      <c r="Y407">
        <f t="shared" si="398"/>
        <v>0.1</v>
      </c>
      <c r="Z407">
        <f t="shared" si="399"/>
        <v>0.1</v>
      </c>
      <c r="AA407">
        <f t="shared" si="400"/>
        <v>0.1</v>
      </c>
      <c r="AB407">
        <f t="shared" si="401"/>
        <v>0.1</v>
      </c>
      <c r="AC407">
        <f t="shared" si="402"/>
        <v>0.1</v>
      </c>
      <c r="AD407">
        <f t="shared" si="403"/>
        <v>0.1</v>
      </c>
      <c r="AE407">
        <f t="shared" si="404"/>
        <v>0.1</v>
      </c>
      <c r="AF407">
        <f t="shared" si="405"/>
        <v>0.1</v>
      </c>
      <c r="AG407">
        <f t="shared" si="406"/>
        <v>0.1</v>
      </c>
      <c r="AH407">
        <f t="shared" si="407"/>
        <v>0.1</v>
      </c>
      <c r="AI407">
        <f t="shared" si="408"/>
        <v>0.1</v>
      </c>
      <c r="AJ407">
        <f t="shared" si="409"/>
        <v>0.1</v>
      </c>
      <c r="AK407">
        <f t="shared" si="410"/>
        <v>0.1</v>
      </c>
      <c r="AL407">
        <f t="shared" si="411"/>
        <v>0.1</v>
      </c>
      <c r="AM407">
        <f t="shared" si="412"/>
        <v>0.1</v>
      </c>
      <c r="AN407">
        <f t="shared" si="413"/>
        <v>0.1</v>
      </c>
      <c r="AO407">
        <f t="shared" si="414"/>
        <v>0.1</v>
      </c>
      <c r="AP407">
        <f t="shared" si="415"/>
        <v>20.100000000000001</v>
      </c>
      <c r="AR407">
        <f t="shared" si="416"/>
        <v>0.1</v>
      </c>
      <c r="AS407">
        <f t="shared" si="417"/>
        <v>0.1</v>
      </c>
      <c r="AT407">
        <f t="shared" si="418"/>
        <v>0.1</v>
      </c>
      <c r="AU407">
        <f t="shared" si="419"/>
        <v>0.1</v>
      </c>
      <c r="AV407">
        <f t="shared" si="420"/>
        <v>0.1</v>
      </c>
      <c r="AW407">
        <f t="shared" si="421"/>
        <v>0.1</v>
      </c>
      <c r="AX407">
        <f t="shared" si="422"/>
        <v>0.1</v>
      </c>
      <c r="AY407">
        <f t="shared" si="423"/>
        <v>0.1</v>
      </c>
      <c r="AZ407">
        <f t="shared" si="424"/>
        <v>0.1</v>
      </c>
      <c r="BA407">
        <f t="shared" si="425"/>
        <v>0.1</v>
      </c>
      <c r="BB407">
        <f t="shared" si="426"/>
        <v>0.1</v>
      </c>
      <c r="BC407">
        <f t="shared" si="427"/>
        <v>0.1</v>
      </c>
      <c r="BD407">
        <f t="shared" si="428"/>
        <v>0.1</v>
      </c>
      <c r="BE407">
        <f t="shared" si="429"/>
        <v>0.1</v>
      </c>
      <c r="BF407">
        <f t="shared" si="430"/>
        <v>0.1</v>
      </c>
      <c r="BG407">
        <f t="shared" si="431"/>
        <v>0.1</v>
      </c>
      <c r="BH407">
        <f t="shared" si="432"/>
        <v>0.1</v>
      </c>
      <c r="BI407">
        <f t="shared" si="433"/>
        <v>0.1</v>
      </c>
      <c r="BJ407">
        <f t="shared" si="434"/>
        <v>0.1</v>
      </c>
      <c r="BK407">
        <f t="shared" si="435"/>
        <v>10.1</v>
      </c>
      <c r="BM407">
        <f t="shared" si="436"/>
        <v>1.2099999999999997</v>
      </c>
      <c r="BN407">
        <f t="shared" si="437"/>
        <v>1.2099999999999997</v>
      </c>
      <c r="BO407">
        <f t="shared" si="438"/>
        <v>1.2099999999999997</v>
      </c>
      <c r="BP407">
        <f t="shared" si="439"/>
        <v>1.2099999999999997</v>
      </c>
      <c r="BQ407">
        <f t="shared" si="440"/>
        <v>1.1199999999999999</v>
      </c>
      <c r="BR407">
        <f t="shared" si="441"/>
        <v>1.1199999999999999</v>
      </c>
      <c r="BS407">
        <f t="shared" si="442"/>
        <v>1.1199999999999999</v>
      </c>
      <c r="BT407">
        <f t="shared" si="443"/>
        <v>1.1199999999999999</v>
      </c>
      <c r="BU407">
        <f t="shared" si="444"/>
        <v>1.1199999999999999</v>
      </c>
      <c r="BV407">
        <f t="shared" si="445"/>
        <v>1.0299999999999996</v>
      </c>
      <c r="BW407">
        <f t="shared" si="446"/>
        <v>1.0299999999999996</v>
      </c>
      <c r="BX407">
        <f t="shared" si="447"/>
        <v>1.0299999999999996</v>
      </c>
      <c r="BY407">
        <f t="shared" si="448"/>
        <v>0.93999999999999984</v>
      </c>
      <c r="BZ407">
        <f t="shared" si="449"/>
        <v>0.93999999999999984</v>
      </c>
      <c r="CA407">
        <f t="shared" si="450"/>
        <v>0.93999999999999984</v>
      </c>
      <c r="CB407">
        <f t="shared" si="451"/>
        <v>0.93999999999999984</v>
      </c>
      <c r="CC407">
        <f t="shared" si="452"/>
        <v>0.93999999999999984</v>
      </c>
      <c r="CD407">
        <f t="shared" si="453"/>
        <v>0.93999999999999984</v>
      </c>
      <c r="CE407">
        <f t="shared" si="454"/>
        <v>0.93999999999999984</v>
      </c>
      <c r="CF407">
        <f t="shared" si="455"/>
        <v>40.849999999999994</v>
      </c>
      <c r="CH407">
        <f t="shared" si="456"/>
        <v>94.960000000000008</v>
      </c>
      <c r="CI407">
        <f t="shared" si="457"/>
        <v>22.000000000000004</v>
      </c>
      <c r="CJ407">
        <f t="shared" si="458"/>
        <v>12</v>
      </c>
      <c r="CK407">
        <f t="shared" si="459"/>
        <v>60.959999999999994</v>
      </c>
      <c r="CL407">
        <f t="shared" si="460"/>
        <v>0</v>
      </c>
      <c r="CM407">
        <f t="shared" si="461"/>
        <v>0</v>
      </c>
    </row>
    <row r="408" spans="1:91" x14ac:dyDescent="0.2">
      <c r="A408">
        <v>391</v>
      </c>
      <c r="B408">
        <f>B$14*(10-lgd*COUNTIF(Defaults!$AI408:$AR408,"&lt;="&amp;B$17))</f>
        <v>1.41</v>
      </c>
      <c r="C408">
        <f>C$14*(10-lgd*COUNTIF(Defaults!$AI408:$AR408,"&lt;="&amp;C$17))</f>
        <v>1.41</v>
      </c>
      <c r="D408">
        <f>D$14*(10-lgd*COUNTIF(Defaults!$AI408:$AR408,"&lt;="&amp;D$17))</f>
        <v>1.41</v>
      </c>
      <c r="E408">
        <f>E$14*(10-lgd*COUNTIF(Defaults!$AI408:$AR408,"&lt;="&amp;E$17))</f>
        <v>1.32</v>
      </c>
      <c r="F408">
        <f>F$14*(10-lgd*COUNTIF(Defaults!$AI408:$AR408,"&lt;="&amp;F$17))</f>
        <v>1.32</v>
      </c>
      <c r="G408">
        <f>G$14*(10-lgd*COUNTIF(Defaults!$AI408:$AR408,"&lt;="&amp;G$17))</f>
        <v>1.32</v>
      </c>
      <c r="H408">
        <f>H$14*(10-lgd*COUNTIF(Defaults!$AI408:$AR408,"&lt;="&amp;H$17))</f>
        <v>1.32</v>
      </c>
      <c r="I408">
        <f>I$14*(10-lgd*COUNTIF(Defaults!$AI408:$AR408,"&lt;="&amp;I$17))</f>
        <v>1.32</v>
      </c>
      <c r="J408">
        <f>J$14*(10-lgd*COUNTIF(Defaults!$AI408:$AR408,"&lt;="&amp;J$17))</f>
        <v>1.32</v>
      </c>
      <c r="K408">
        <f>K$14*(10-lgd*COUNTIF(Defaults!$AI408:$AR408,"&lt;="&amp;K$17))</f>
        <v>1.32</v>
      </c>
      <c r="L408">
        <f>L$14*(10-lgd*COUNTIF(Defaults!$AI408:$AR408,"&lt;="&amp;L$17))</f>
        <v>1.32</v>
      </c>
      <c r="M408">
        <f>M$14*(10-lgd*COUNTIF(Defaults!$AI408:$AR408,"&lt;="&amp;M$17))</f>
        <v>1.32</v>
      </c>
      <c r="N408">
        <f>N$14*(10-lgd*COUNTIF(Defaults!$AI408:$AR408,"&lt;="&amp;N$17))</f>
        <v>1.32</v>
      </c>
      <c r="O408">
        <f>O$14*(10-lgd*COUNTIF(Defaults!$AI408:$AR408,"&lt;="&amp;O$17))</f>
        <v>1.2299999999999998</v>
      </c>
      <c r="P408">
        <f>P$14*(10-lgd*COUNTIF(Defaults!$AI408:$AR408,"&lt;="&amp;P$17))</f>
        <v>1.2299999999999998</v>
      </c>
      <c r="Q408">
        <f>Q$14*(10-lgd*COUNTIF(Defaults!$AI408:$AR408,"&lt;="&amp;Q$17))</f>
        <v>1.2299999999999998</v>
      </c>
      <c r="R408">
        <f>R$14*(10-lgd*COUNTIF(Defaults!$AI408:$AR408,"&lt;="&amp;R$17))</f>
        <v>1.2299999999999998</v>
      </c>
      <c r="S408">
        <f>S$14*(10-lgd*COUNTIF(Defaults!$AI408:$AR408,"&lt;="&amp;S$17))</f>
        <v>1.2299999999999998</v>
      </c>
      <c r="T408">
        <f>T$14*(10-lgd*COUNTIF(Defaults!$AI408:$AR408,"&lt;="&amp;T$17))</f>
        <v>1.2299999999999998</v>
      </c>
      <c r="U408">
        <f>U$14*(10-lgd*COUNTIF(Defaults!$AI408:$AR408,"&lt;="&amp;U$17))</f>
        <v>83.22999999999999</v>
      </c>
      <c r="W408">
        <f t="shared" si="396"/>
        <v>0.1</v>
      </c>
      <c r="X408">
        <f t="shared" si="397"/>
        <v>0.1</v>
      </c>
      <c r="Y408">
        <f t="shared" si="398"/>
        <v>0.1</v>
      </c>
      <c r="Z408">
        <f t="shared" si="399"/>
        <v>0.1</v>
      </c>
      <c r="AA408">
        <f t="shared" si="400"/>
        <v>0.1</v>
      </c>
      <c r="AB408">
        <f t="shared" si="401"/>
        <v>0.1</v>
      </c>
      <c r="AC408">
        <f t="shared" si="402"/>
        <v>0.1</v>
      </c>
      <c r="AD408">
        <f t="shared" si="403"/>
        <v>0.1</v>
      </c>
      <c r="AE408">
        <f t="shared" si="404"/>
        <v>0.1</v>
      </c>
      <c r="AF408">
        <f t="shared" si="405"/>
        <v>0.1</v>
      </c>
      <c r="AG408">
        <f t="shared" si="406"/>
        <v>0.1</v>
      </c>
      <c r="AH408">
        <f t="shared" si="407"/>
        <v>0.1</v>
      </c>
      <c r="AI408">
        <f t="shared" si="408"/>
        <v>0.1</v>
      </c>
      <c r="AJ408">
        <f t="shared" si="409"/>
        <v>0.1</v>
      </c>
      <c r="AK408">
        <f t="shared" si="410"/>
        <v>0.1</v>
      </c>
      <c r="AL408">
        <f t="shared" si="411"/>
        <v>0.1</v>
      </c>
      <c r="AM408">
        <f t="shared" si="412"/>
        <v>0.1</v>
      </c>
      <c r="AN408">
        <f t="shared" si="413"/>
        <v>0.1</v>
      </c>
      <c r="AO408">
        <f t="shared" si="414"/>
        <v>0.1</v>
      </c>
      <c r="AP408">
        <f t="shared" si="415"/>
        <v>20.100000000000001</v>
      </c>
      <c r="AR408">
        <f t="shared" si="416"/>
        <v>0.1</v>
      </c>
      <c r="AS408">
        <f t="shared" si="417"/>
        <v>0.1</v>
      </c>
      <c r="AT408">
        <f t="shared" si="418"/>
        <v>0.1</v>
      </c>
      <c r="AU408">
        <f t="shared" si="419"/>
        <v>0.1</v>
      </c>
      <c r="AV408">
        <f t="shared" si="420"/>
        <v>0.1</v>
      </c>
      <c r="AW408">
        <f t="shared" si="421"/>
        <v>0.1</v>
      </c>
      <c r="AX408">
        <f t="shared" si="422"/>
        <v>0.1</v>
      </c>
      <c r="AY408">
        <f t="shared" si="423"/>
        <v>0.1</v>
      </c>
      <c r="AZ408">
        <f t="shared" si="424"/>
        <v>0.1</v>
      </c>
      <c r="BA408">
        <f t="shared" si="425"/>
        <v>0.1</v>
      </c>
      <c r="BB408">
        <f t="shared" si="426"/>
        <v>0.1</v>
      </c>
      <c r="BC408">
        <f t="shared" si="427"/>
        <v>0.1</v>
      </c>
      <c r="BD408">
        <f t="shared" si="428"/>
        <v>0.1</v>
      </c>
      <c r="BE408">
        <f t="shared" si="429"/>
        <v>0.1</v>
      </c>
      <c r="BF408">
        <f t="shared" si="430"/>
        <v>0.1</v>
      </c>
      <c r="BG408">
        <f t="shared" si="431"/>
        <v>0.1</v>
      </c>
      <c r="BH408">
        <f t="shared" si="432"/>
        <v>0.1</v>
      </c>
      <c r="BI408">
        <f t="shared" si="433"/>
        <v>0.1</v>
      </c>
      <c r="BJ408">
        <f t="shared" si="434"/>
        <v>0.1</v>
      </c>
      <c r="BK408">
        <f t="shared" si="435"/>
        <v>10.1</v>
      </c>
      <c r="BM408">
        <f t="shared" si="436"/>
        <v>1.2099999999999997</v>
      </c>
      <c r="BN408">
        <f t="shared" si="437"/>
        <v>1.2099999999999997</v>
      </c>
      <c r="BO408">
        <f t="shared" si="438"/>
        <v>1.2099999999999997</v>
      </c>
      <c r="BP408">
        <f t="shared" si="439"/>
        <v>1.1199999999999999</v>
      </c>
      <c r="BQ408">
        <f t="shared" si="440"/>
        <v>1.1199999999999999</v>
      </c>
      <c r="BR408">
        <f t="shared" si="441"/>
        <v>1.1199999999999999</v>
      </c>
      <c r="BS408">
        <f t="shared" si="442"/>
        <v>1.1199999999999999</v>
      </c>
      <c r="BT408">
        <f t="shared" si="443"/>
        <v>1.1199999999999999</v>
      </c>
      <c r="BU408">
        <f t="shared" si="444"/>
        <v>1.1199999999999999</v>
      </c>
      <c r="BV408">
        <f t="shared" si="445"/>
        <v>1.1199999999999999</v>
      </c>
      <c r="BW408">
        <f t="shared" si="446"/>
        <v>1.1199999999999999</v>
      </c>
      <c r="BX408">
        <f t="shared" si="447"/>
        <v>1.1199999999999999</v>
      </c>
      <c r="BY408">
        <f t="shared" si="448"/>
        <v>1.1199999999999999</v>
      </c>
      <c r="BZ408">
        <f t="shared" si="449"/>
        <v>1.0299999999999996</v>
      </c>
      <c r="CA408">
        <f t="shared" si="450"/>
        <v>1.0299999999999996</v>
      </c>
      <c r="CB408">
        <f t="shared" si="451"/>
        <v>1.0299999999999996</v>
      </c>
      <c r="CC408">
        <f t="shared" si="452"/>
        <v>1.0299999999999996</v>
      </c>
      <c r="CD408">
        <f t="shared" si="453"/>
        <v>1.0299999999999996</v>
      </c>
      <c r="CE408">
        <f t="shared" si="454"/>
        <v>1.0299999999999996</v>
      </c>
      <c r="CF408">
        <f t="shared" si="455"/>
        <v>53.029999999999987</v>
      </c>
      <c r="CH408">
        <f t="shared" si="456"/>
        <v>108.03999999999999</v>
      </c>
      <c r="CI408">
        <f t="shared" si="457"/>
        <v>22.000000000000004</v>
      </c>
      <c r="CJ408">
        <f t="shared" si="458"/>
        <v>12</v>
      </c>
      <c r="CK408">
        <f t="shared" si="459"/>
        <v>74.039999999999992</v>
      </c>
      <c r="CL408">
        <f t="shared" si="460"/>
        <v>0</v>
      </c>
      <c r="CM408">
        <f t="shared" si="461"/>
        <v>0</v>
      </c>
    </row>
    <row r="409" spans="1:91" x14ac:dyDescent="0.2">
      <c r="A409">
        <v>392</v>
      </c>
      <c r="B409">
        <f>B$14*(10-lgd*COUNTIF(Defaults!$AI409:$AR409,"&lt;="&amp;B$17))</f>
        <v>1.5</v>
      </c>
      <c r="C409">
        <f>C$14*(10-lgd*COUNTIF(Defaults!$AI409:$AR409,"&lt;="&amp;C$17))</f>
        <v>1.5</v>
      </c>
      <c r="D409">
        <f>D$14*(10-lgd*COUNTIF(Defaults!$AI409:$AR409,"&lt;="&amp;D$17))</f>
        <v>1.5</v>
      </c>
      <c r="E409">
        <f>E$14*(10-lgd*COUNTIF(Defaults!$AI409:$AR409,"&lt;="&amp;E$17))</f>
        <v>1.5</v>
      </c>
      <c r="F409">
        <f>F$14*(10-lgd*COUNTIF(Defaults!$AI409:$AR409,"&lt;="&amp;F$17))</f>
        <v>1.5</v>
      </c>
      <c r="G409">
        <f>G$14*(10-lgd*COUNTIF(Defaults!$AI409:$AR409,"&lt;="&amp;G$17))</f>
        <v>1.41</v>
      </c>
      <c r="H409">
        <f>H$14*(10-lgd*COUNTIF(Defaults!$AI409:$AR409,"&lt;="&amp;H$17))</f>
        <v>1.41</v>
      </c>
      <c r="I409">
        <f>I$14*(10-lgd*COUNTIF(Defaults!$AI409:$AR409,"&lt;="&amp;I$17))</f>
        <v>1.41</v>
      </c>
      <c r="J409">
        <f>J$14*(10-lgd*COUNTIF(Defaults!$AI409:$AR409,"&lt;="&amp;J$17))</f>
        <v>1.32</v>
      </c>
      <c r="K409">
        <f>K$14*(10-lgd*COUNTIF(Defaults!$AI409:$AR409,"&lt;="&amp;K$17))</f>
        <v>1.32</v>
      </c>
      <c r="L409">
        <f>L$14*(10-lgd*COUNTIF(Defaults!$AI409:$AR409,"&lt;="&amp;L$17))</f>
        <v>1.2299999999999998</v>
      </c>
      <c r="M409">
        <f>M$14*(10-lgd*COUNTIF(Defaults!$AI409:$AR409,"&lt;="&amp;M$17))</f>
        <v>1.1399999999999999</v>
      </c>
      <c r="N409">
        <f>N$14*(10-lgd*COUNTIF(Defaults!$AI409:$AR409,"&lt;="&amp;N$17))</f>
        <v>1.1399999999999999</v>
      </c>
      <c r="O409">
        <f>O$14*(10-lgd*COUNTIF(Defaults!$AI409:$AR409,"&lt;="&amp;O$17))</f>
        <v>1.1399999999999999</v>
      </c>
      <c r="P409">
        <f>P$14*(10-lgd*COUNTIF(Defaults!$AI409:$AR409,"&lt;="&amp;P$17))</f>
        <v>1.1399999999999999</v>
      </c>
      <c r="Q409">
        <f>Q$14*(10-lgd*COUNTIF(Defaults!$AI409:$AR409,"&lt;="&amp;Q$17))</f>
        <v>1.1399999999999999</v>
      </c>
      <c r="R409">
        <f>R$14*(10-lgd*COUNTIF(Defaults!$AI409:$AR409,"&lt;="&amp;R$17))</f>
        <v>1.1399999999999999</v>
      </c>
      <c r="S409">
        <f>S$14*(10-lgd*COUNTIF(Defaults!$AI409:$AR409,"&lt;="&amp;S$17))</f>
        <v>1.1399999999999999</v>
      </c>
      <c r="T409">
        <f>T$14*(10-lgd*COUNTIF(Defaults!$AI409:$AR409,"&lt;="&amp;T$17))</f>
        <v>1.1399999999999999</v>
      </c>
      <c r="U409">
        <f>U$14*(10-lgd*COUNTIF(Defaults!$AI409:$AR409,"&lt;="&amp;U$17))</f>
        <v>77.14</v>
      </c>
      <c r="W409">
        <f t="shared" si="396"/>
        <v>0.1</v>
      </c>
      <c r="X409">
        <f t="shared" si="397"/>
        <v>0.1</v>
      </c>
      <c r="Y409">
        <f t="shared" si="398"/>
        <v>0.1</v>
      </c>
      <c r="Z409">
        <f t="shared" si="399"/>
        <v>0.1</v>
      </c>
      <c r="AA409">
        <f t="shared" si="400"/>
        <v>0.1</v>
      </c>
      <c r="AB409">
        <f t="shared" si="401"/>
        <v>0.1</v>
      </c>
      <c r="AC409">
        <f t="shared" si="402"/>
        <v>0.1</v>
      </c>
      <c r="AD409">
        <f t="shared" si="403"/>
        <v>0.1</v>
      </c>
      <c r="AE409">
        <f t="shared" si="404"/>
        <v>0.1</v>
      </c>
      <c r="AF409">
        <f t="shared" si="405"/>
        <v>0.1</v>
      </c>
      <c r="AG409">
        <f t="shared" si="406"/>
        <v>0.1</v>
      </c>
      <c r="AH409">
        <f t="shared" si="407"/>
        <v>0.1</v>
      </c>
      <c r="AI409">
        <f t="shared" si="408"/>
        <v>0.1</v>
      </c>
      <c r="AJ409">
        <f t="shared" si="409"/>
        <v>0.1</v>
      </c>
      <c r="AK409">
        <f t="shared" si="410"/>
        <v>0.1</v>
      </c>
      <c r="AL409">
        <f t="shared" si="411"/>
        <v>0.1</v>
      </c>
      <c r="AM409">
        <f t="shared" si="412"/>
        <v>0.1</v>
      </c>
      <c r="AN409">
        <f t="shared" si="413"/>
        <v>0.1</v>
      </c>
      <c r="AO409">
        <f t="shared" si="414"/>
        <v>0.1</v>
      </c>
      <c r="AP409">
        <f t="shared" si="415"/>
        <v>20.100000000000001</v>
      </c>
      <c r="AR409">
        <f t="shared" si="416"/>
        <v>0.1</v>
      </c>
      <c r="AS409">
        <f t="shared" si="417"/>
        <v>0.1</v>
      </c>
      <c r="AT409">
        <f t="shared" si="418"/>
        <v>0.1</v>
      </c>
      <c r="AU409">
        <f t="shared" si="419"/>
        <v>0.1</v>
      </c>
      <c r="AV409">
        <f t="shared" si="420"/>
        <v>0.1</v>
      </c>
      <c r="AW409">
        <f t="shared" si="421"/>
        <v>0.1</v>
      </c>
      <c r="AX409">
        <f t="shared" si="422"/>
        <v>0.1</v>
      </c>
      <c r="AY409">
        <f t="shared" si="423"/>
        <v>0.1</v>
      </c>
      <c r="AZ409">
        <f t="shared" si="424"/>
        <v>0.1</v>
      </c>
      <c r="BA409">
        <f t="shared" si="425"/>
        <v>0.1</v>
      </c>
      <c r="BB409">
        <f t="shared" si="426"/>
        <v>0.1</v>
      </c>
      <c r="BC409">
        <f t="shared" si="427"/>
        <v>0.1</v>
      </c>
      <c r="BD409">
        <f t="shared" si="428"/>
        <v>0.1</v>
      </c>
      <c r="BE409">
        <f t="shared" si="429"/>
        <v>0.1</v>
      </c>
      <c r="BF409">
        <f t="shared" si="430"/>
        <v>0.1</v>
      </c>
      <c r="BG409">
        <f t="shared" si="431"/>
        <v>0.1</v>
      </c>
      <c r="BH409">
        <f t="shared" si="432"/>
        <v>0.1</v>
      </c>
      <c r="BI409">
        <f t="shared" si="433"/>
        <v>0.1</v>
      </c>
      <c r="BJ409">
        <f t="shared" si="434"/>
        <v>0.1</v>
      </c>
      <c r="BK409">
        <f t="shared" si="435"/>
        <v>10.1</v>
      </c>
      <c r="BM409">
        <f t="shared" si="436"/>
        <v>1.2999999999999998</v>
      </c>
      <c r="BN409">
        <f t="shared" si="437"/>
        <v>1.2999999999999998</v>
      </c>
      <c r="BO409">
        <f t="shared" si="438"/>
        <v>1.2999999999999998</v>
      </c>
      <c r="BP409">
        <f t="shared" si="439"/>
        <v>1.2999999999999998</v>
      </c>
      <c r="BQ409">
        <f t="shared" si="440"/>
        <v>1.2999999999999998</v>
      </c>
      <c r="BR409">
        <f t="shared" si="441"/>
        <v>1.2099999999999997</v>
      </c>
      <c r="BS409">
        <f t="shared" si="442"/>
        <v>1.2099999999999997</v>
      </c>
      <c r="BT409">
        <f t="shared" si="443"/>
        <v>1.2099999999999997</v>
      </c>
      <c r="BU409">
        <f t="shared" si="444"/>
        <v>1.1199999999999999</v>
      </c>
      <c r="BV409">
        <f t="shared" si="445"/>
        <v>1.1199999999999999</v>
      </c>
      <c r="BW409">
        <f t="shared" si="446"/>
        <v>1.0299999999999996</v>
      </c>
      <c r="BX409">
        <f t="shared" si="447"/>
        <v>0.93999999999999984</v>
      </c>
      <c r="BY409">
        <f t="shared" si="448"/>
        <v>0.93999999999999984</v>
      </c>
      <c r="BZ409">
        <f t="shared" si="449"/>
        <v>0.93999999999999984</v>
      </c>
      <c r="CA409">
        <f t="shared" si="450"/>
        <v>0.93999999999999984</v>
      </c>
      <c r="CB409">
        <f t="shared" si="451"/>
        <v>0.93999999999999984</v>
      </c>
      <c r="CC409">
        <f t="shared" si="452"/>
        <v>0.93999999999999984</v>
      </c>
      <c r="CD409">
        <f t="shared" si="453"/>
        <v>0.93999999999999984</v>
      </c>
      <c r="CE409">
        <f t="shared" si="454"/>
        <v>0.93999999999999984</v>
      </c>
      <c r="CF409">
        <f t="shared" si="455"/>
        <v>46.94</v>
      </c>
      <c r="CH409">
        <f t="shared" si="456"/>
        <v>101.86000000000001</v>
      </c>
      <c r="CI409">
        <f t="shared" si="457"/>
        <v>22.000000000000004</v>
      </c>
      <c r="CJ409">
        <f t="shared" si="458"/>
        <v>12</v>
      </c>
      <c r="CK409">
        <f t="shared" si="459"/>
        <v>67.86</v>
      </c>
      <c r="CL409">
        <f t="shared" si="460"/>
        <v>0</v>
      </c>
      <c r="CM409">
        <f t="shared" si="461"/>
        <v>0</v>
      </c>
    </row>
    <row r="410" spans="1:91" x14ac:dyDescent="0.2">
      <c r="A410">
        <v>393</v>
      </c>
      <c r="B410">
        <f>B$14*(10-lgd*COUNTIF(Defaults!$AI410:$AR410,"&lt;="&amp;B$17))</f>
        <v>1.5</v>
      </c>
      <c r="C410">
        <f>C$14*(10-lgd*COUNTIF(Defaults!$AI410:$AR410,"&lt;="&amp;C$17))</f>
        <v>1.5</v>
      </c>
      <c r="D410">
        <f>D$14*(10-lgd*COUNTIF(Defaults!$AI410:$AR410,"&lt;="&amp;D$17))</f>
        <v>1.5</v>
      </c>
      <c r="E410">
        <f>E$14*(10-lgd*COUNTIF(Defaults!$AI410:$AR410,"&lt;="&amp;E$17))</f>
        <v>1.5</v>
      </c>
      <c r="F410">
        <f>F$14*(10-lgd*COUNTIF(Defaults!$AI410:$AR410,"&lt;="&amp;F$17))</f>
        <v>1.5</v>
      </c>
      <c r="G410">
        <f>G$14*(10-lgd*COUNTIF(Defaults!$AI410:$AR410,"&lt;="&amp;G$17))</f>
        <v>1.5</v>
      </c>
      <c r="H410">
        <f>H$14*(10-lgd*COUNTIF(Defaults!$AI410:$AR410,"&lt;="&amp;H$17))</f>
        <v>1.5</v>
      </c>
      <c r="I410">
        <f>I$14*(10-lgd*COUNTIF(Defaults!$AI410:$AR410,"&lt;="&amp;I$17))</f>
        <v>1.41</v>
      </c>
      <c r="J410">
        <f>J$14*(10-lgd*COUNTIF(Defaults!$AI410:$AR410,"&lt;="&amp;J$17))</f>
        <v>1.41</v>
      </c>
      <c r="K410">
        <f>K$14*(10-lgd*COUNTIF(Defaults!$AI410:$AR410,"&lt;="&amp;K$17))</f>
        <v>1.41</v>
      </c>
      <c r="L410">
        <f>L$14*(10-lgd*COUNTIF(Defaults!$AI410:$AR410,"&lt;="&amp;L$17))</f>
        <v>1.32</v>
      </c>
      <c r="M410">
        <f>M$14*(10-lgd*COUNTIF(Defaults!$AI410:$AR410,"&lt;="&amp;M$17))</f>
        <v>1.32</v>
      </c>
      <c r="N410">
        <f>N$14*(10-lgd*COUNTIF(Defaults!$AI410:$AR410,"&lt;="&amp;N$17))</f>
        <v>1.32</v>
      </c>
      <c r="O410">
        <f>O$14*(10-lgd*COUNTIF(Defaults!$AI410:$AR410,"&lt;="&amp;O$17))</f>
        <v>1.32</v>
      </c>
      <c r="P410">
        <f>P$14*(10-lgd*COUNTIF(Defaults!$AI410:$AR410,"&lt;="&amp;P$17))</f>
        <v>1.32</v>
      </c>
      <c r="Q410">
        <f>Q$14*(10-lgd*COUNTIF(Defaults!$AI410:$AR410,"&lt;="&amp;Q$17))</f>
        <v>1.32</v>
      </c>
      <c r="R410">
        <f>R$14*(10-lgd*COUNTIF(Defaults!$AI410:$AR410,"&lt;="&amp;R$17))</f>
        <v>1.32</v>
      </c>
      <c r="S410">
        <f>S$14*(10-lgd*COUNTIF(Defaults!$AI410:$AR410,"&lt;="&amp;S$17))</f>
        <v>1.32</v>
      </c>
      <c r="T410">
        <f>T$14*(10-lgd*COUNTIF(Defaults!$AI410:$AR410,"&lt;="&amp;T$17))</f>
        <v>1.32</v>
      </c>
      <c r="U410">
        <f>U$14*(10-lgd*COUNTIF(Defaults!$AI410:$AR410,"&lt;="&amp;U$17))</f>
        <v>89.320000000000007</v>
      </c>
      <c r="W410">
        <f t="shared" si="396"/>
        <v>0.1</v>
      </c>
      <c r="X410">
        <f t="shared" si="397"/>
        <v>0.1</v>
      </c>
      <c r="Y410">
        <f t="shared" si="398"/>
        <v>0.1</v>
      </c>
      <c r="Z410">
        <f t="shared" si="399"/>
        <v>0.1</v>
      </c>
      <c r="AA410">
        <f t="shared" si="400"/>
        <v>0.1</v>
      </c>
      <c r="AB410">
        <f t="shared" si="401"/>
        <v>0.1</v>
      </c>
      <c r="AC410">
        <f t="shared" si="402"/>
        <v>0.1</v>
      </c>
      <c r="AD410">
        <f t="shared" si="403"/>
        <v>0.1</v>
      </c>
      <c r="AE410">
        <f t="shared" si="404"/>
        <v>0.1</v>
      </c>
      <c r="AF410">
        <f t="shared" si="405"/>
        <v>0.1</v>
      </c>
      <c r="AG410">
        <f t="shared" si="406"/>
        <v>0.1</v>
      </c>
      <c r="AH410">
        <f t="shared" si="407"/>
        <v>0.1</v>
      </c>
      <c r="AI410">
        <f t="shared" si="408"/>
        <v>0.1</v>
      </c>
      <c r="AJ410">
        <f t="shared" si="409"/>
        <v>0.1</v>
      </c>
      <c r="AK410">
        <f t="shared" si="410"/>
        <v>0.1</v>
      </c>
      <c r="AL410">
        <f t="shared" si="411"/>
        <v>0.1</v>
      </c>
      <c r="AM410">
        <f t="shared" si="412"/>
        <v>0.1</v>
      </c>
      <c r="AN410">
        <f t="shared" si="413"/>
        <v>0.1</v>
      </c>
      <c r="AO410">
        <f t="shared" si="414"/>
        <v>0.1</v>
      </c>
      <c r="AP410">
        <f t="shared" si="415"/>
        <v>20.100000000000001</v>
      </c>
      <c r="AR410">
        <f t="shared" si="416"/>
        <v>0.1</v>
      </c>
      <c r="AS410">
        <f t="shared" si="417"/>
        <v>0.1</v>
      </c>
      <c r="AT410">
        <f t="shared" si="418"/>
        <v>0.1</v>
      </c>
      <c r="AU410">
        <f t="shared" si="419"/>
        <v>0.1</v>
      </c>
      <c r="AV410">
        <f t="shared" si="420"/>
        <v>0.1</v>
      </c>
      <c r="AW410">
        <f t="shared" si="421"/>
        <v>0.1</v>
      </c>
      <c r="AX410">
        <f t="shared" si="422"/>
        <v>0.1</v>
      </c>
      <c r="AY410">
        <f t="shared" si="423"/>
        <v>0.1</v>
      </c>
      <c r="AZ410">
        <f t="shared" si="424"/>
        <v>0.1</v>
      </c>
      <c r="BA410">
        <f t="shared" si="425"/>
        <v>0.1</v>
      </c>
      <c r="BB410">
        <f t="shared" si="426"/>
        <v>0.1</v>
      </c>
      <c r="BC410">
        <f t="shared" si="427"/>
        <v>0.1</v>
      </c>
      <c r="BD410">
        <f t="shared" si="428"/>
        <v>0.1</v>
      </c>
      <c r="BE410">
        <f t="shared" si="429"/>
        <v>0.1</v>
      </c>
      <c r="BF410">
        <f t="shared" si="430"/>
        <v>0.1</v>
      </c>
      <c r="BG410">
        <f t="shared" si="431"/>
        <v>0.1</v>
      </c>
      <c r="BH410">
        <f t="shared" si="432"/>
        <v>0.1</v>
      </c>
      <c r="BI410">
        <f t="shared" si="433"/>
        <v>0.1</v>
      </c>
      <c r="BJ410">
        <f t="shared" si="434"/>
        <v>0.1</v>
      </c>
      <c r="BK410">
        <f t="shared" si="435"/>
        <v>10.1</v>
      </c>
      <c r="BM410">
        <f t="shared" si="436"/>
        <v>1.2999999999999998</v>
      </c>
      <c r="BN410">
        <f t="shared" si="437"/>
        <v>1.2999999999999998</v>
      </c>
      <c r="BO410">
        <f t="shared" si="438"/>
        <v>1.2999999999999998</v>
      </c>
      <c r="BP410">
        <f t="shared" si="439"/>
        <v>1.2999999999999998</v>
      </c>
      <c r="BQ410">
        <f t="shared" si="440"/>
        <v>1.2999999999999998</v>
      </c>
      <c r="BR410">
        <f t="shared" si="441"/>
        <v>1.2999999999999998</v>
      </c>
      <c r="BS410">
        <f t="shared" si="442"/>
        <v>1.2999999999999998</v>
      </c>
      <c r="BT410">
        <f t="shared" si="443"/>
        <v>1.2099999999999997</v>
      </c>
      <c r="BU410">
        <f t="shared" si="444"/>
        <v>1.2099999999999997</v>
      </c>
      <c r="BV410">
        <f t="shared" si="445"/>
        <v>1.2099999999999997</v>
      </c>
      <c r="BW410">
        <f t="shared" si="446"/>
        <v>1.1199999999999999</v>
      </c>
      <c r="BX410">
        <f t="shared" si="447"/>
        <v>1.1199999999999999</v>
      </c>
      <c r="BY410">
        <f t="shared" si="448"/>
        <v>1.1199999999999999</v>
      </c>
      <c r="BZ410">
        <f t="shared" si="449"/>
        <v>1.1199999999999999</v>
      </c>
      <c r="CA410">
        <f t="shared" si="450"/>
        <v>1.1199999999999999</v>
      </c>
      <c r="CB410">
        <f t="shared" si="451"/>
        <v>1.1199999999999999</v>
      </c>
      <c r="CC410">
        <f t="shared" si="452"/>
        <v>1.1199999999999999</v>
      </c>
      <c r="CD410">
        <f t="shared" si="453"/>
        <v>1.1199999999999999</v>
      </c>
      <c r="CE410">
        <f t="shared" si="454"/>
        <v>1.1199999999999999</v>
      </c>
      <c r="CF410">
        <f t="shared" si="455"/>
        <v>59.12</v>
      </c>
      <c r="CH410">
        <f t="shared" si="456"/>
        <v>115.93</v>
      </c>
      <c r="CI410">
        <f t="shared" si="457"/>
        <v>22.000000000000004</v>
      </c>
      <c r="CJ410">
        <f t="shared" si="458"/>
        <v>12</v>
      </c>
      <c r="CK410">
        <f t="shared" si="459"/>
        <v>81.929999999999993</v>
      </c>
      <c r="CL410">
        <f t="shared" si="460"/>
        <v>0</v>
      </c>
      <c r="CM410">
        <f t="shared" si="461"/>
        <v>0</v>
      </c>
    </row>
    <row r="411" spans="1:91" x14ac:dyDescent="0.2">
      <c r="A411">
        <v>394</v>
      </c>
      <c r="B411">
        <f>B$14*(10-lgd*COUNTIF(Defaults!$AI411:$AR411,"&lt;="&amp;B$17))</f>
        <v>1.5</v>
      </c>
      <c r="C411">
        <f>C$14*(10-lgd*COUNTIF(Defaults!$AI411:$AR411,"&lt;="&amp;C$17))</f>
        <v>1.5</v>
      </c>
      <c r="D411">
        <f>D$14*(10-lgd*COUNTIF(Defaults!$AI411:$AR411,"&lt;="&amp;D$17))</f>
        <v>1.5</v>
      </c>
      <c r="E411">
        <f>E$14*(10-lgd*COUNTIF(Defaults!$AI411:$AR411,"&lt;="&amp;E$17))</f>
        <v>1.5</v>
      </c>
      <c r="F411">
        <f>F$14*(10-lgd*COUNTIF(Defaults!$AI411:$AR411,"&lt;="&amp;F$17))</f>
        <v>1.5</v>
      </c>
      <c r="G411">
        <f>G$14*(10-lgd*COUNTIF(Defaults!$AI411:$AR411,"&lt;="&amp;G$17))</f>
        <v>1.5</v>
      </c>
      <c r="H411">
        <f>H$14*(10-lgd*COUNTIF(Defaults!$AI411:$AR411,"&lt;="&amp;H$17))</f>
        <v>1.5</v>
      </c>
      <c r="I411">
        <f>I$14*(10-lgd*COUNTIF(Defaults!$AI411:$AR411,"&lt;="&amp;I$17))</f>
        <v>1.5</v>
      </c>
      <c r="J411">
        <f>J$14*(10-lgd*COUNTIF(Defaults!$AI411:$AR411,"&lt;="&amp;J$17))</f>
        <v>1.5</v>
      </c>
      <c r="K411">
        <f>K$14*(10-lgd*COUNTIF(Defaults!$AI411:$AR411,"&lt;="&amp;K$17))</f>
        <v>1.5</v>
      </c>
      <c r="L411">
        <f>L$14*(10-lgd*COUNTIF(Defaults!$AI411:$AR411,"&lt;="&amp;L$17))</f>
        <v>1.5</v>
      </c>
      <c r="M411">
        <f>M$14*(10-lgd*COUNTIF(Defaults!$AI411:$AR411,"&lt;="&amp;M$17))</f>
        <v>1.5</v>
      </c>
      <c r="N411">
        <f>N$14*(10-lgd*COUNTIF(Defaults!$AI411:$AR411,"&lt;="&amp;N$17))</f>
        <v>1.5</v>
      </c>
      <c r="O411">
        <f>O$14*(10-lgd*COUNTIF(Defaults!$AI411:$AR411,"&lt;="&amp;O$17))</f>
        <v>1.5</v>
      </c>
      <c r="P411">
        <f>P$14*(10-lgd*COUNTIF(Defaults!$AI411:$AR411,"&lt;="&amp;P$17))</f>
        <v>1.5</v>
      </c>
      <c r="Q411">
        <f>Q$14*(10-lgd*COUNTIF(Defaults!$AI411:$AR411,"&lt;="&amp;Q$17))</f>
        <v>1.5</v>
      </c>
      <c r="R411">
        <f>R$14*(10-lgd*COUNTIF(Defaults!$AI411:$AR411,"&lt;="&amp;R$17))</f>
        <v>1.5</v>
      </c>
      <c r="S411">
        <f>S$14*(10-lgd*COUNTIF(Defaults!$AI411:$AR411,"&lt;="&amp;S$17))</f>
        <v>1.41</v>
      </c>
      <c r="T411">
        <f>T$14*(10-lgd*COUNTIF(Defaults!$AI411:$AR411,"&lt;="&amp;T$17))</f>
        <v>1.41</v>
      </c>
      <c r="U411">
        <f>U$14*(10-lgd*COUNTIF(Defaults!$AI411:$AR411,"&lt;="&amp;U$17))</f>
        <v>95.410000000000011</v>
      </c>
      <c r="W411">
        <f t="shared" si="396"/>
        <v>0.1</v>
      </c>
      <c r="X411">
        <f t="shared" si="397"/>
        <v>0.1</v>
      </c>
      <c r="Y411">
        <f t="shared" si="398"/>
        <v>0.1</v>
      </c>
      <c r="Z411">
        <f t="shared" si="399"/>
        <v>0.1</v>
      </c>
      <c r="AA411">
        <f t="shared" si="400"/>
        <v>0.1</v>
      </c>
      <c r="AB411">
        <f t="shared" si="401"/>
        <v>0.1</v>
      </c>
      <c r="AC411">
        <f t="shared" si="402"/>
        <v>0.1</v>
      </c>
      <c r="AD411">
        <f t="shared" si="403"/>
        <v>0.1</v>
      </c>
      <c r="AE411">
        <f t="shared" si="404"/>
        <v>0.1</v>
      </c>
      <c r="AF411">
        <f t="shared" si="405"/>
        <v>0.1</v>
      </c>
      <c r="AG411">
        <f t="shared" si="406"/>
        <v>0.1</v>
      </c>
      <c r="AH411">
        <f t="shared" si="407"/>
        <v>0.1</v>
      </c>
      <c r="AI411">
        <f t="shared" si="408"/>
        <v>0.1</v>
      </c>
      <c r="AJ411">
        <f t="shared" si="409"/>
        <v>0.1</v>
      </c>
      <c r="AK411">
        <f t="shared" si="410"/>
        <v>0.1</v>
      </c>
      <c r="AL411">
        <f t="shared" si="411"/>
        <v>0.1</v>
      </c>
      <c r="AM411">
        <f t="shared" si="412"/>
        <v>0.1</v>
      </c>
      <c r="AN411">
        <f t="shared" si="413"/>
        <v>0.1</v>
      </c>
      <c r="AO411">
        <f t="shared" si="414"/>
        <v>0.1</v>
      </c>
      <c r="AP411">
        <f t="shared" si="415"/>
        <v>20.100000000000001</v>
      </c>
      <c r="AR411">
        <f t="shared" si="416"/>
        <v>0.1</v>
      </c>
      <c r="AS411">
        <f t="shared" si="417"/>
        <v>0.1</v>
      </c>
      <c r="AT411">
        <f t="shared" si="418"/>
        <v>0.1</v>
      </c>
      <c r="AU411">
        <f t="shared" si="419"/>
        <v>0.1</v>
      </c>
      <c r="AV411">
        <f t="shared" si="420"/>
        <v>0.1</v>
      </c>
      <c r="AW411">
        <f t="shared" si="421"/>
        <v>0.1</v>
      </c>
      <c r="AX411">
        <f t="shared" si="422"/>
        <v>0.1</v>
      </c>
      <c r="AY411">
        <f t="shared" si="423"/>
        <v>0.1</v>
      </c>
      <c r="AZ411">
        <f t="shared" si="424"/>
        <v>0.1</v>
      </c>
      <c r="BA411">
        <f t="shared" si="425"/>
        <v>0.1</v>
      </c>
      <c r="BB411">
        <f t="shared" si="426"/>
        <v>0.1</v>
      </c>
      <c r="BC411">
        <f t="shared" si="427"/>
        <v>0.1</v>
      </c>
      <c r="BD411">
        <f t="shared" si="428"/>
        <v>0.1</v>
      </c>
      <c r="BE411">
        <f t="shared" si="429"/>
        <v>0.1</v>
      </c>
      <c r="BF411">
        <f t="shared" si="430"/>
        <v>0.1</v>
      </c>
      <c r="BG411">
        <f t="shared" si="431"/>
        <v>0.1</v>
      </c>
      <c r="BH411">
        <f t="shared" si="432"/>
        <v>0.1</v>
      </c>
      <c r="BI411">
        <f t="shared" si="433"/>
        <v>0.1</v>
      </c>
      <c r="BJ411">
        <f t="shared" si="434"/>
        <v>0.1</v>
      </c>
      <c r="BK411">
        <f t="shared" si="435"/>
        <v>10.1</v>
      </c>
      <c r="BM411">
        <f t="shared" si="436"/>
        <v>1.2999999999999998</v>
      </c>
      <c r="BN411">
        <f t="shared" si="437"/>
        <v>1.2999999999999998</v>
      </c>
      <c r="BO411">
        <f t="shared" si="438"/>
        <v>1.2999999999999998</v>
      </c>
      <c r="BP411">
        <f t="shared" si="439"/>
        <v>1.2999999999999998</v>
      </c>
      <c r="BQ411">
        <f t="shared" si="440"/>
        <v>1.2999999999999998</v>
      </c>
      <c r="BR411">
        <f t="shared" si="441"/>
        <v>1.2999999999999998</v>
      </c>
      <c r="BS411">
        <f t="shared" si="442"/>
        <v>1.2999999999999998</v>
      </c>
      <c r="BT411">
        <f t="shared" si="443"/>
        <v>1.2999999999999998</v>
      </c>
      <c r="BU411">
        <f t="shared" si="444"/>
        <v>1.2999999999999998</v>
      </c>
      <c r="BV411">
        <f t="shared" si="445"/>
        <v>1.2999999999999998</v>
      </c>
      <c r="BW411">
        <f t="shared" si="446"/>
        <v>1.2999999999999998</v>
      </c>
      <c r="BX411">
        <f t="shared" si="447"/>
        <v>1.2999999999999998</v>
      </c>
      <c r="BY411">
        <f t="shared" si="448"/>
        <v>1.2999999999999998</v>
      </c>
      <c r="BZ411">
        <f t="shared" si="449"/>
        <v>1.2999999999999998</v>
      </c>
      <c r="CA411">
        <f t="shared" si="450"/>
        <v>1.2999999999999998</v>
      </c>
      <c r="CB411">
        <f t="shared" si="451"/>
        <v>1.2999999999999998</v>
      </c>
      <c r="CC411">
        <f t="shared" si="452"/>
        <v>1.2999999999999998</v>
      </c>
      <c r="CD411">
        <f t="shared" si="453"/>
        <v>1.2099999999999997</v>
      </c>
      <c r="CE411">
        <f t="shared" si="454"/>
        <v>1.2099999999999997</v>
      </c>
      <c r="CF411">
        <f t="shared" si="455"/>
        <v>65.210000000000008</v>
      </c>
      <c r="CH411">
        <f t="shared" si="456"/>
        <v>123.73000000000002</v>
      </c>
      <c r="CI411">
        <f t="shared" si="457"/>
        <v>22.000000000000004</v>
      </c>
      <c r="CJ411">
        <f t="shared" si="458"/>
        <v>12</v>
      </c>
      <c r="CK411">
        <f t="shared" si="459"/>
        <v>89.730000000000018</v>
      </c>
      <c r="CL411">
        <f t="shared" si="460"/>
        <v>0</v>
      </c>
      <c r="CM411">
        <f t="shared" si="461"/>
        <v>0</v>
      </c>
    </row>
    <row r="412" spans="1:91" x14ac:dyDescent="0.2">
      <c r="A412">
        <v>395</v>
      </c>
      <c r="B412">
        <f>B$14*(10-lgd*COUNTIF(Defaults!$AI412:$AR412,"&lt;="&amp;B$17))</f>
        <v>1.5</v>
      </c>
      <c r="C412">
        <f>C$14*(10-lgd*COUNTIF(Defaults!$AI412:$AR412,"&lt;="&amp;C$17))</f>
        <v>1.5</v>
      </c>
      <c r="D412">
        <f>D$14*(10-lgd*COUNTIF(Defaults!$AI412:$AR412,"&lt;="&amp;D$17))</f>
        <v>1.5</v>
      </c>
      <c r="E412">
        <f>E$14*(10-lgd*COUNTIF(Defaults!$AI412:$AR412,"&lt;="&amp;E$17))</f>
        <v>1.5</v>
      </c>
      <c r="F412">
        <f>F$14*(10-lgd*COUNTIF(Defaults!$AI412:$AR412,"&lt;="&amp;F$17))</f>
        <v>1.5</v>
      </c>
      <c r="G412">
        <f>G$14*(10-lgd*COUNTIF(Defaults!$AI412:$AR412,"&lt;="&amp;G$17))</f>
        <v>1.5</v>
      </c>
      <c r="H412">
        <f>H$14*(10-lgd*COUNTIF(Defaults!$AI412:$AR412,"&lt;="&amp;H$17))</f>
        <v>1.41</v>
      </c>
      <c r="I412">
        <f>I$14*(10-lgd*COUNTIF(Defaults!$AI412:$AR412,"&lt;="&amp;I$17))</f>
        <v>1.41</v>
      </c>
      <c r="J412">
        <f>J$14*(10-lgd*COUNTIF(Defaults!$AI412:$AR412,"&lt;="&amp;J$17))</f>
        <v>1.2299999999999998</v>
      </c>
      <c r="K412">
        <f>K$14*(10-lgd*COUNTIF(Defaults!$AI412:$AR412,"&lt;="&amp;K$17))</f>
        <v>1.2299999999999998</v>
      </c>
      <c r="L412">
        <f>L$14*(10-lgd*COUNTIF(Defaults!$AI412:$AR412,"&lt;="&amp;L$17))</f>
        <v>1.2299999999999998</v>
      </c>
      <c r="M412">
        <f>M$14*(10-lgd*COUNTIF(Defaults!$AI412:$AR412,"&lt;="&amp;M$17))</f>
        <v>1.2299999999999998</v>
      </c>
      <c r="N412">
        <f>N$14*(10-lgd*COUNTIF(Defaults!$AI412:$AR412,"&lt;="&amp;N$17))</f>
        <v>1.2299999999999998</v>
      </c>
      <c r="O412">
        <f>O$14*(10-lgd*COUNTIF(Defaults!$AI412:$AR412,"&lt;="&amp;O$17))</f>
        <v>1.2299999999999998</v>
      </c>
      <c r="P412">
        <f>P$14*(10-lgd*COUNTIF(Defaults!$AI412:$AR412,"&lt;="&amp;P$17))</f>
        <v>1.2299999999999998</v>
      </c>
      <c r="Q412">
        <f>Q$14*(10-lgd*COUNTIF(Defaults!$AI412:$AR412,"&lt;="&amp;Q$17))</f>
        <v>1.2299999999999998</v>
      </c>
      <c r="R412">
        <f>R$14*(10-lgd*COUNTIF(Defaults!$AI412:$AR412,"&lt;="&amp;R$17))</f>
        <v>1.2299999999999998</v>
      </c>
      <c r="S412">
        <f>S$14*(10-lgd*COUNTIF(Defaults!$AI412:$AR412,"&lt;="&amp;S$17))</f>
        <v>1.2299999999999998</v>
      </c>
      <c r="T412">
        <f>T$14*(10-lgd*COUNTIF(Defaults!$AI412:$AR412,"&lt;="&amp;T$17))</f>
        <v>1.2299999999999998</v>
      </c>
      <c r="U412">
        <f>U$14*(10-lgd*COUNTIF(Defaults!$AI412:$AR412,"&lt;="&amp;U$17))</f>
        <v>77.14</v>
      </c>
      <c r="W412">
        <f t="shared" si="396"/>
        <v>0.1</v>
      </c>
      <c r="X412">
        <f t="shared" si="397"/>
        <v>0.1</v>
      </c>
      <c r="Y412">
        <f t="shared" si="398"/>
        <v>0.1</v>
      </c>
      <c r="Z412">
        <f t="shared" si="399"/>
        <v>0.1</v>
      </c>
      <c r="AA412">
        <f t="shared" si="400"/>
        <v>0.1</v>
      </c>
      <c r="AB412">
        <f t="shared" si="401"/>
        <v>0.1</v>
      </c>
      <c r="AC412">
        <f t="shared" si="402"/>
        <v>0.1</v>
      </c>
      <c r="AD412">
        <f t="shared" si="403"/>
        <v>0.1</v>
      </c>
      <c r="AE412">
        <f t="shared" si="404"/>
        <v>0.1</v>
      </c>
      <c r="AF412">
        <f t="shared" si="405"/>
        <v>0.1</v>
      </c>
      <c r="AG412">
        <f t="shared" si="406"/>
        <v>0.1</v>
      </c>
      <c r="AH412">
        <f t="shared" si="407"/>
        <v>0.1</v>
      </c>
      <c r="AI412">
        <f t="shared" si="408"/>
        <v>0.1</v>
      </c>
      <c r="AJ412">
        <f t="shared" si="409"/>
        <v>0.1</v>
      </c>
      <c r="AK412">
        <f t="shared" si="410"/>
        <v>0.1</v>
      </c>
      <c r="AL412">
        <f t="shared" si="411"/>
        <v>0.1</v>
      </c>
      <c r="AM412">
        <f t="shared" si="412"/>
        <v>0.1</v>
      </c>
      <c r="AN412">
        <f t="shared" si="413"/>
        <v>0.1</v>
      </c>
      <c r="AO412">
        <f t="shared" si="414"/>
        <v>0.1</v>
      </c>
      <c r="AP412">
        <f t="shared" si="415"/>
        <v>20.100000000000001</v>
      </c>
      <c r="AR412">
        <f t="shared" si="416"/>
        <v>0.1</v>
      </c>
      <c r="AS412">
        <f t="shared" si="417"/>
        <v>0.1</v>
      </c>
      <c r="AT412">
        <f t="shared" si="418"/>
        <v>0.1</v>
      </c>
      <c r="AU412">
        <f t="shared" si="419"/>
        <v>0.1</v>
      </c>
      <c r="AV412">
        <f t="shared" si="420"/>
        <v>0.1</v>
      </c>
      <c r="AW412">
        <f t="shared" si="421"/>
        <v>0.1</v>
      </c>
      <c r="AX412">
        <f t="shared" si="422"/>
        <v>0.1</v>
      </c>
      <c r="AY412">
        <f t="shared" si="423"/>
        <v>0.1</v>
      </c>
      <c r="AZ412">
        <f t="shared" si="424"/>
        <v>0.1</v>
      </c>
      <c r="BA412">
        <f t="shared" si="425"/>
        <v>0.1</v>
      </c>
      <c r="BB412">
        <f t="shared" si="426"/>
        <v>0.1</v>
      </c>
      <c r="BC412">
        <f t="shared" si="427"/>
        <v>0.1</v>
      </c>
      <c r="BD412">
        <f t="shared" si="428"/>
        <v>0.1</v>
      </c>
      <c r="BE412">
        <f t="shared" si="429"/>
        <v>0.1</v>
      </c>
      <c r="BF412">
        <f t="shared" si="430"/>
        <v>0.1</v>
      </c>
      <c r="BG412">
        <f t="shared" si="431"/>
        <v>0.1</v>
      </c>
      <c r="BH412">
        <f t="shared" si="432"/>
        <v>0.1</v>
      </c>
      <c r="BI412">
        <f t="shared" si="433"/>
        <v>0.1</v>
      </c>
      <c r="BJ412">
        <f t="shared" si="434"/>
        <v>0.1</v>
      </c>
      <c r="BK412">
        <f t="shared" si="435"/>
        <v>10.1</v>
      </c>
      <c r="BM412">
        <f t="shared" si="436"/>
        <v>1.2999999999999998</v>
      </c>
      <c r="BN412">
        <f t="shared" si="437"/>
        <v>1.2999999999999998</v>
      </c>
      <c r="BO412">
        <f t="shared" si="438"/>
        <v>1.2999999999999998</v>
      </c>
      <c r="BP412">
        <f t="shared" si="439"/>
        <v>1.2999999999999998</v>
      </c>
      <c r="BQ412">
        <f t="shared" si="440"/>
        <v>1.2999999999999998</v>
      </c>
      <c r="BR412">
        <f t="shared" si="441"/>
        <v>1.2999999999999998</v>
      </c>
      <c r="BS412">
        <f t="shared" si="442"/>
        <v>1.2099999999999997</v>
      </c>
      <c r="BT412">
        <f t="shared" si="443"/>
        <v>1.2099999999999997</v>
      </c>
      <c r="BU412">
        <f t="shared" si="444"/>
        <v>1.0299999999999996</v>
      </c>
      <c r="BV412">
        <f t="shared" si="445"/>
        <v>1.0299999999999996</v>
      </c>
      <c r="BW412">
        <f t="shared" si="446"/>
        <v>1.0299999999999996</v>
      </c>
      <c r="BX412">
        <f t="shared" si="447"/>
        <v>1.0299999999999996</v>
      </c>
      <c r="BY412">
        <f t="shared" si="448"/>
        <v>1.0299999999999996</v>
      </c>
      <c r="BZ412">
        <f t="shared" si="449"/>
        <v>1.0299999999999996</v>
      </c>
      <c r="CA412">
        <f t="shared" si="450"/>
        <v>1.0299999999999996</v>
      </c>
      <c r="CB412">
        <f t="shared" si="451"/>
        <v>1.0299999999999996</v>
      </c>
      <c r="CC412">
        <f t="shared" si="452"/>
        <v>1.0299999999999996</v>
      </c>
      <c r="CD412">
        <f t="shared" si="453"/>
        <v>1.0299999999999996</v>
      </c>
      <c r="CE412">
        <f t="shared" si="454"/>
        <v>1.0299999999999996</v>
      </c>
      <c r="CF412">
        <f t="shared" si="455"/>
        <v>46.94</v>
      </c>
      <c r="CH412">
        <f t="shared" si="456"/>
        <v>102.49000000000001</v>
      </c>
      <c r="CI412">
        <f t="shared" si="457"/>
        <v>22.000000000000004</v>
      </c>
      <c r="CJ412">
        <f t="shared" si="458"/>
        <v>12</v>
      </c>
      <c r="CK412">
        <f t="shared" si="459"/>
        <v>68.489999999999995</v>
      </c>
      <c r="CL412">
        <f t="shared" si="460"/>
        <v>0</v>
      </c>
      <c r="CM412">
        <f t="shared" si="461"/>
        <v>0</v>
      </c>
    </row>
    <row r="413" spans="1:91" x14ac:dyDescent="0.2">
      <c r="A413">
        <v>396</v>
      </c>
      <c r="B413">
        <f>B$14*(10-lgd*COUNTIF(Defaults!$AI413:$AR413,"&lt;="&amp;B$17))</f>
        <v>1.5</v>
      </c>
      <c r="C413">
        <f>C$14*(10-lgd*COUNTIF(Defaults!$AI413:$AR413,"&lt;="&amp;C$17))</f>
        <v>1.5</v>
      </c>
      <c r="D413">
        <f>D$14*(10-lgd*COUNTIF(Defaults!$AI413:$AR413,"&lt;="&amp;D$17))</f>
        <v>1.5</v>
      </c>
      <c r="E413">
        <f>E$14*(10-lgd*COUNTIF(Defaults!$AI413:$AR413,"&lt;="&amp;E$17))</f>
        <v>1.5</v>
      </c>
      <c r="F413">
        <f>F$14*(10-lgd*COUNTIF(Defaults!$AI413:$AR413,"&lt;="&amp;F$17))</f>
        <v>1.5</v>
      </c>
      <c r="G413">
        <f>G$14*(10-lgd*COUNTIF(Defaults!$AI413:$AR413,"&lt;="&amp;G$17))</f>
        <v>1.5</v>
      </c>
      <c r="H413">
        <f>H$14*(10-lgd*COUNTIF(Defaults!$AI413:$AR413,"&lt;="&amp;H$17))</f>
        <v>1.5</v>
      </c>
      <c r="I413">
        <f>I$14*(10-lgd*COUNTIF(Defaults!$AI413:$AR413,"&lt;="&amp;I$17))</f>
        <v>1.5</v>
      </c>
      <c r="J413">
        <f>J$14*(10-lgd*COUNTIF(Defaults!$AI413:$AR413,"&lt;="&amp;J$17))</f>
        <v>1.5</v>
      </c>
      <c r="K413">
        <f>K$14*(10-lgd*COUNTIF(Defaults!$AI413:$AR413,"&lt;="&amp;K$17))</f>
        <v>1.5</v>
      </c>
      <c r="L413">
        <f>L$14*(10-lgd*COUNTIF(Defaults!$AI413:$AR413,"&lt;="&amp;L$17))</f>
        <v>1.5</v>
      </c>
      <c r="M413">
        <f>M$14*(10-lgd*COUNTIF(Defaults!$AI413:$AR413,"&lt;="&amp;M$17))</f>
        <v>1.5</v>
      </c>
      <c r="N413">
        <f>N$14*(10-lgd*COUNTIF(Defaults!$AI413:$AR413,"&lt;="&amp;N$17))</f>
        <v>1.5</v>
      </c>
      <c r="O413">
        <f>O$14*(10-lgd*COUNTIF(Defaults!$AI413:$AR413,"&lt;="&amp;O$17))</f>
        <v>1.5</v>
      </c>
      <c r="P413">
        <f>P$14*(10-lgd*COUNTIF(Defaults!$AI413:$AR413,"&lt;="&amp;P$17))</f>
        <v>1.5</v>
      </c>
      <c r="Q413">
        <f>Q$14*(10-lgd*COUNTIF(Defaults!$AI413:$AR413,"&lt;="&amp;Q$17))</f>
        <v>1.5</v>
      </c>
      <c r="R413">
        <f>R$14*(10-lgd*COUNTIF(Defaults!$AI413:$AR413,"&lt;="&amp;R$17))</f>
        <v>1.5</v>
      </c>
      <c r="S413">
        <f>S$14*(10-lgd*COUNTIF(Defaults!$AI413:$AR413,"&lt;="&amp;S$17))</f>
        <v>1.5</v>
      </c>
      <c r="T413">
        <f>T$14*(10-lgd*COUNTIF(Defaults!$AI413:$AR413,"&lt;="&amp;T$17))</f>
        <v>1.5</v>
      </c>
      <c r="U413">
        <f>U$14*(10-lgd*COUNTIF(Defaults!$AI413:$AR413,"&lt;="&amp;U$17))</f>
        <v>95.410000000000011</v>
      </c>
      <c r="W413">
        <f t="shared" si="396"/>
        <v>0.1</v>
      </c>
      <c r="X413">
        <f t="shared" si="397"/>
        <v>0.1</v>
      </c>
      <c r="Y413">
        <f t="shared" si="398"/>
        <v>0.1</v>
      </c>
      <c r="Z413">
        <f t="shared" si="399"/>
        <v>0.1</v>
      </c>
      <c r="AA413">
        <f t="shared" si="400"/>
        <v>0.1</v>
      </c>
      <c r="AB413">
        <f t="shared" si="401"/>
        <v>0.1</v>
      </c>
      <c r="AC413">
        <f t="shared" si="402"/>
        <v>0.1</v>
      </c>
      <c r="AD413">
        <f t="shared" si="403"/>
        <v>0.1</v>
      </c>
      <c r="AE413">
        <f t="shared" si="404"/>
        <v>0.1</v>
      </c>
      <c r="AF413">
        <f t="shared" si="405"/>
        <v>0.1</v>
      </c>
      <c r="AG413">
        <f t="shared" si="406"/>
        <v>0.1</v>
      </c>
      <c r="AH413">
        <f t="shared" si="407"/>
        <v>0.1</v>
      </c>
      <c r="AI413">
        <f t="shared" si="408"/>
        <v>0.1</v>
      </c>
      <c r="AJ413">
        <f t="shared" si="409"/>
        <v>0.1</v>
      </c>
      <c r="AK413">
        <f t="shared" si="410"/>
        <v>0.1</v>
      </c>
      <c r="AL413">
        <f t="shared" si="411"/>
        <v>0.1</v>
      </c>
      <c r="AM413">
        <f t="shared" si="412"/>
        <v>0.1</v>
      </c>
      <c r="AN413">
        <f t="shared" si="413"/>
        <v>0.1</v>
      </c>
      <c r="AO413">
        <f t="shared" si="414"/>
        <v>0.1</v>
      </c>
      <c r="AP413">
        <f t="shared" si="415"/>
        <v>20.100000000000001</v>
      </c>
      <c r="AR413">
        <f t="shared" si="416"/>
        <v>0.1</v>
      </c>
      <c r="AS413">
        <f t="shared" si="417"/>
        <v>0.1</v>
      </c>
      <c r="AT413">
        <f t="shared" si="418"/>
        <v>0.1</v>
      </c>
      <c r="AU413">
        <f t="shared" si="419"/>
        <v>0.1</v>
      </c>
      <c r="AV413">
        <f t="shared" si="420"/>
        <v>0.1</v>
      </c>
      <c r="AW413">
        <f t="shared" si="421"/>
        <v>0.1</v>
      </c>
      <c r="AX413">
        <f t="shared" si="422"/>
        <v>0.1</v>
      </c>
      <c r="AY413">
        <f t="shared" si="423"/>
        <v>0.1</v>
      </c>
      <c r="AZ413">
        <f t="shared" si="424"/>
        <v>0.1</v>
      </c>
      <c r="BA413">
        <f t="shared" si="425"/>
        <v>0.1</v>
      </c>
      <c r="BB413">
        <f t="shared" si="426"/>
        <v>0.1</v>
      </c>
      <c r="BC413">
        <f t="shared" si="427"/>
        <v>0.1</v>
      </c>
      <c r="BD413">
        <f t="shared" si="428"/>
        <v>0.1</v>
      </c>
      <c r="BE413">
        <f t="shared" si="429"/>
        <v>0.1</v>
      </c>
      <c r="BF413">
        <f t="shared" si="430"/>
        <v>0.1</v>
      </c>
      <c r="BG413">
        <f t="shared" si="431"/>
        <v>0.1</v>
      </c>
      <c r="BH413">
        <f t="shared" si="432"/>
        <v>0.1</v>
      </c>
      <c r="BI413">
        <f t="shared" si="433"/>
        <v>0.1</v>
      </c>
      <c r="BJ413">
        <f t="shared" si="434"/>
        <v>0.1</v>
      </c>
      <c r="BK413">
        <f t="shared" si="435"/>
        <v>10.1</v>
      </c>
      <c r="BM413">
        <f t="shared" si="436"/>
        <v>1.2999999999999998</v>
      </c>
      <c r="BN413">
        <f t="shared" si="437"/>
        <v>1.2999999999999998</v>
      </c>
      <c r="BO413">
        <f t="shared" si="438"/>
        <v>1.2999999999999998</v>
      </c>
      <c r="BP413">
        <f t="shared" si="439"/>
        <v>1.2999999999999998</v>
      </c>
      <c r="BQ413">
        <f t="shared" si="440"/>
        <v>1.2999999999999998</v>
      </c>
      <c r="BR413">
        <f t="shared" si="441"/>
        <v>1.2999999999999998</v>
      </c>
      <c r="BS413">
        <f t="shared" si="442"/>
        <v>1.2999999999999998</v>
      </c>
      <c r="BT413">
        <f t="shared" si="443"/>
        <v>1.2999999999999998</v>
      </c>
      <c r="BU413">
        <f t="shared" si="444"/>
        <v>1.2999999999999998</v>
      </c>
      <c r="BV413">
        <f t="shared" si="445"/>
        <v>1.2999999999999998</v>
      </c>
      <c r="BW413">
        <f t="shared" si="446"/>
        <v>1.2999999999999998</v>
      </c>
      <c r="BX413">
        <f t="shared" si="447"/>
        <v>1.2999999999999998</v>
      </c>
      <c r="BY413">
        <f t="shared" si="448"/>
        <v>1.2999999999999998</v>
      </c>
      <c r="BZ413">
        <f t="shared" si="449"/>
        <v>1.2999999999999998</v>
      </c>
      <c r="CA413">
        <f t="shared" si="450"/>
        <v>1.2999999999999998</v>
      </c>
      <c r="CB413">
        <f t="shared" si="451"/>
        <v>1.2999999999999998</v>
      </c>
      <c r="CC413">
        <f t="shared" si="452"/>
        <v>1.2999999999999998</v>
      </c>
      <c r="CD413">
        <f t="shared" si="453"/>
        <v>1.2999999999999998</v>
      </c>
      <c r="CE413">
        <f t="shared" si="454"/>
        <v>1.2999999999999998</v>
      </c>
      <c r="CF413">
        <f t="shared" si="455"/>
        <v>65.210000000000008</v>
      </c>
      <c r="CH413">
        <f t="shared" si="456"/>
        <v>123.91000000000001</v>
      </c>
      <c r="CI413">
        <f t="shared" si="457"/>
        <v>22.000000000000004</v>
      </c>
      <c r="CJ413">
        <f t="shared" si="458"/>
        <v>12</v>
      </c>
      <c r="CK413">
        <f t="shared" si="459"/>
        <v>89.910000000000011</v>
      </c>
      <c r="CL413">
        <f t="shared" si="460"/>
        <v>0</v>
      </c>
      <c r="CM413">
        <f t="shared" si="461"/>
        <v>0</v>
      </c>
    </row>
    <row r="414" spans="1:91" x14ac:dyDescent="0.2">
      <c r="A414">
        <v>397</v>
      </c>
      <c r="B414">
        <f>B$14*(10-lgd*COUNTIF(Defaults!$AI414:$AR414,"&lt;="&amp;B$17))</f>
        <v>1.5</v>
      </c>
      <c r="C414">
        <f>C$14*(10-lgd*COUNTIF(Defaults!$AI414:$AR414,"&lt;="&amp;C$17))</f>
        <v>1.5</v>
      </c>
      <c r="D414">
        <f>D$14*(10-lgd*COUNTIF(Defaults!$AI414:$AR414,"&lt;="&amp;D$17))</f>
        <v>1.5</v>
      </c>
      <c r="E414">
        <f>E$14*(10-lgd*COUNTIF(Defaults!$AI414:$AR414,"&lt;="&amp;E$17))</f>
        <v>1.5</v>
      </c>
      <c r="F414">
        <f>F$14*(10-lgd*COUNTIF(Defaults!$AI414:$AR414,"&lt;="&amp;F$17))</f>
        <v>1.5</v>
      </c>
      <c r="G414">
        <f>G$14*(10-lgd*COUNTIF(Defaults!$AI414:$AR414,"&lt;="&amp;G$17))</f>
        <v>1.41</v>
      </c>
      <c r="H414">
        <f>H$14*(10-lgd*COUNTIF(Defaults!$AI414:$AR414,"&lt;="&amp;H$17))</f>
        <v>1.41</v>
      </c>
      <c r="I414">
        <f>I$14*(10-lgd*COUNTIF(Defaults!$AI414:$AR414,"&lt;="&amp;I$17))</f>
        <v>1.41</v>
      </c>
      <c r="J414">
        <f>J$14*(10-lgd*COUNTIF(Defaults!$AI414:$AR414,"&lt;="&amp;J$17))</f>
        <v>1.41</v>
      </c>
      <c r="K414">
        <f>K$14*(10-lgd*COUNTIF(Defaults!$AI414:$AR414,"&lt;="&amp;K$17))</f>
        <v>1.41</v>
      </c>
      <c r="L414">
        <f>L$14*(10-lgd*COUNTIF(Defaults!$AI414:$AR414,"&lt;="&amp;L$17))</f>
        <v>1.41</v>
      </c>
      <c r="M414">
        <f>M$14*(10-lgd*COUNTIF(Defaults!$AI414:$AR414,"&lt;="&amp;M$17))</f>
        <v>1.41</v>
      </c>
      <c r="N414">
        <f>N$14*(10-lgd*COUNTIF(Defaults!$AI414:$AR414,"&lt;="&amp;N$17))</f>
        <v>1.41</v>
      </c>
      <c r="O414">
        <f>O$14*(10-lgd*COUNTIF(Defaults!$AI414:$AR414,"&lt;="&amp;O$17))</f>
        <v>1.41</v>
      </c>
      <c r="P414">
        <f>P$14*(10-lgd*COUNTIF(Defaults!$AI414:$AR414,"&lt;="&amp;P$17))</f>
        <v>1.32</v>
      </c>
      <c r="Q414">
        <f>Q$14*(10-lgd*COUNTIF(Defaults!$AI414:$AR414,"&lt;="&amp;Q$17))</f>
        <v>1.2299999999999998</v>
      </c>
      <c r="R414">
        <f>R$14*(10-lgd*COUNTIF(Defaults!$AI414:$AR414,"&lt;="&amp;R$17))</f>
        <v>1.1399999999999999</v>
      </c>
      <c r="S414">
        <f>S$14*(10-lgd*COUNTIF(Defaults!$AI414:$AR414,"&lt;="&amp;S$17))</f>
        <v>1.1399999999999999</v>
      </c>
      <c r="T414">
        <f>T$14*(10-lgd*COUNTIF(Defaults!$AI414:$AR414,"&lt;="&amp;T$17))</f>
        <v>1.1399999999999999</v>
      </c>
      <c r="U414">
        <f>U$14*(10-lgd*COUNTIF(Defaults!$AI414:$AR414,"&lt;="&amp;U$17))</f>
        <v>77.14</v>
      </c>
      <c r="W414">
        <f t="shared" si="396"/>
        <v>0.1</v>
      </c>
      <c r="X414">
        <f t="shared" si="397"/>
        <v>0.1</v>
      </c>
      <c r="Y414">
        <f t="shared" si="398"/>
        <v>0.1</v>
      </c>
      <c r="Z414">
        <f t="shared" si="399"/>
        <v>0.1</v>
      </c>
      <c r="AA414">
        <f t="shared" si="400"/>
        <v>0.1</v>
      </c>
      <c r="AB414">
        <f t="shared" si="401"/>
        <v>0.1</v>
      </c>
      <c r="AC414">
        <f t="shared" si="402"/>
        <v>0.1</v>
      </c>
      <c r="AD414">
        <f t="shared" si="403"/>
        <v>0.1</v>
      </c>
      <c r="AE414">
        <f t="shared" si="404"/>
        <v>0.1</v>
      </c>
      <c r="AF414">
        <f t="shared" si="405"/>
        <v>0.1</v>
      </c>
      <c r="AG414">
        <f t="shared" si="406"/>
        <v>0.1</v>
      </c>
      <c r="AH414">
        <f t="shared" si="407"/>
        <v>0.1</v>
      </c>
      <c r="AI414">
        <f t="shared" si="408"/>
        <v>0.1</v>
      </c>
      <c r="AJ414">
        <f t="shared" si="409"/>
        <v>0.1</v>
      </c>
      <c r="AK414">
        <f t="shared" si="410"/>
        <v>0.1</v>
      </c>
      <c r="AL414">
        <f t="shared" si="411"/>
        <v>0.1</v>
      </c>
      <c r="AM414">
        <f t="shared" si="412"/>
        <v>0.1</v>
      </c>
      <c r="AN414">
        <f t="shared" si="413"/>
        <v>0.1</v>
      </c>
      <c r="AO414">
        <f t="shared" si="414"/>
        <v>0.1</v>
      </c>
      <c r="AP414">
        <f t="shared" si="415"/>
        <v>20.100000000000001</v>
      </c>
      <c r="AR414">
        <f t="shared" si="416"/>
        <v>0.1</v>
      </c>
      <c r="AS414">
        <f t="shared" si="417"/>
        <v>0.1</v>
      </c>
      <c r="AT414">
        <f t="shared" si="418"/>
        <v>0.1</v>
      </c>
      <c r="AU414">
        <f t="shared" si="419"/>
        <v>0.1</v>
      </c>
      <c r="AV414">
        <f t="shared" si="420"/>
        <v>0.1</v>
      </c>
      <c r="AW414">
        <f t="shared" si="421"/>
        <v>0.1</v>
      </c>
      <c r="AX414">
        <f t="shared" si="422"/>
        <v>0.1</v>
      </c>
      <c r="AY414">
        <f t="shared" si="423"/>
        <v>0.1</v>
      </c>
      <c r="AZ414">
        <f t="shared" si="424"/>
        <v>0.1</v>
      </c>
      <c r="BA414">
        <f t="shared" si="425"/>
        <v>0.1</v>
      </c>
      <c r="BB414">
        <f t="shared" si="426"/>
        <v>0.1</v>
      </c>
      <c r="BC414">
        <f t="shared" si="427"/>
        <v>0.1</v>
      </c>
      <c r="BD414">
        <f t="shared" si="428"/>
        <v>0.1</v>
      </c>
      <c r="BE414">
        <f t="shared" si="429"/>
        <v>0.1</v>
      </c>
      <c r="BF414">
        <f t="shared" si="430"/>
        <v>0.1</v>
      </c>
      <c r="BG414">
        <f t="shared" si="431"/>
        <v>0.1</v>
      </c>
      <c r="BH414">
        <f t="shared" si="432"/>
        <v>0.1</v>
      </c>
      <c r="BI414">
        <f t="shared" si="433"/>
        <v>0.1</v>
      </c>
      <c r="BJ414">
        <f t="shared" si="434"/>
        <v>0.1</v>
      </c>
      <c r="BK414">
        <f t="shared" si="435"/>
        <v>10.1</v>
      </c>
      <c r="BM414">
        <f t="shared" si="436"/>
        <v>1.2999999999999998</v>
      </c>
      <c r="BN414">
        <f t="shared" si="437"/>
        <v>1.2999999999999998</v>
      </c>
      <c r="BO414">
        <f t="shared" si="438"/>
        <v>1.2999999999999998</v>
      </c>
      <c r="BP414">
        <f t="shared" si="439"/>
        <v>1.2999999999999998</v>
      </c>
      <c r="BQ414">
        <f t="shared" si="440"/>
        <v>1.2999999999999998</v>
      </c>
      <c r="BR414">
        <f t="shared" si="441"/>
        <v>1.2099999999999997</v>
      </c>
      <c r="BS414">
        <f t="shared" si="442"/>
        <v>1.2099999999999997</v>
      </c>
      <c r="BT414">
        <f t="shared" si="443"/>
        <v>1.2099999999999997</v>
      </c>
      <c r="BU414">
        <f t="shared" si="444"/>
        <v>1.2099999999999997</v>
      </c>
      <c r="BV414">
        <f t="shared" si="445"/>
        <v>1.2099999999999997</v>
      </c>
      <c r="BW414">
        <f t="shared" si="446"/>
        <v>1.2099999999999997</v>
      </c>
      <c r="BX414">
        <f t="shared" si="447"/>
        <v>1.2099999999999997</v>
      </c>
      <c r="BY414">
        <f t="shared" si="448"/>
        <v>1.2099999999999997</v>
      </c>
      <c r="BZ414">
        <f t="shared" si="449"/>
        <v>1.2099999999999997</v>
      </c>
      <c r="CA414">
        <f t="shared" si="450"/>
        <v>1.1199999999999999</v>
      </c>
      <c r="CB414">
        <f t="shared" si="451"/>
        <v>1.0299999999999996</v>
      </c>
      <c r="CC414">
        <f t="shared" si="452"/>
        <v>0.93999999999999984</v>
      </c>
      <c r="CD414">
        <f t="shared" si="453"/>
        <v>0.93999999999999984</v>
      </c>
      <c r="CE414">
        <f t="shared" si="454"/>
        <v>0.93999999999999984</v>
      </c>
      <c r="CF414">
        <f t="shared" si="455"/>
        <v>46.94</v>
      </c>
      <c r="CH414">
        <f t="shared" si="456"/>
        <v>103.30000000000001</v>
      </c>
      <c r="CI414">
        <f t="shared" si="457"/>
        <v>22.000000000000004</v>
      </c>
      <c r="CJ414">
        <f t="shared" si="458"/>
        <v>12</v>
      </c>
      <c r="CK414">
        <f t="shared" si="459"/>
        <v>69.3</v>
      </c>
      <c r="CL414">
        <f t="shared" si="460"/>
        <v>0</v>
      </c>
      <c r="CM414">
        <f t="shared" si="461"/>
        <v>0</v>
      </c>
    </row>
    <row r="415" spans="1:91" x14ac:dyDescent="0.2">
      <c r="A415">
        <v>398</v>
      </c>
      <c r="B415">
        <f>B$14*(10-lgd*COUNTIF(Defaults!$AI415:$AR415,"&lt;="&amp;B$17))</f>
        <v>1.5</v>
      </c>
      <c r="C415">
        <f>C$14*(10-lgd*COUNTIF(Defaults!$AI415:$AR415,"&lt;="&amp;C$17))</f>
        <v>1.5</v>
      </c>
      <c r="D415">
        <f>D$14*(10-lgd*COUNTIF(Defaults!$AI415:$AR415,"&lt;="&amp;D$17))</f>
        <v>1.5</v>
      </c>
      <c r="E415">
        <f>E$14*(10-lgd*COUNTIF(Defaults!$AI415:$AR415,"&lt;="&amp;E$17))</f>
        <v>1.5</v>
      </c>
      <c r="F415">
        <f>F$14*(10-lgd*COUNTIF(Defaults!$AI415:$AR415,"&lt;="&amp;F$17))</f>
        <v>1.5</v>
      </c>
      <c r="G415">
        <f>G$14*(10-lgd*COUNTIF(Defaults!$AI415:$AR415,"&lt;="&amp;G$17))</f>
        <v>1.5</v>
      </c>
      <c r="H415">
        <f>H$14*(10-lgd*COUNTIF(Defaults!$AI415:$AR415,"&lt;="&amp;H$17))</f>
        <v>1.41</v>
      </c>
      <c r="I415">
        <f>I$14*(10-lgd*COUNTIF(Defaults!$AI415:$AR415,"&lt;="&amp;I$17))</f>
        <v>1.41</v>
      </c>
      <c r="J415">
        <f>J$14*(10-lgd*COUNTIF(Defaults!$AI415:$AR415,"&lt;="&amp;J$17))</f>
        <v>1.41</v>
      </c>
      <c r="K415">
        <f>K$14*(10-lgd*COUNTIF(Defaults!$AI415:$AR415,"&lt;="&amp;K$17))</f>
        <v>1.41</v>
      </c>
      <c r="L415">
        <f>L$14*(10-lgd*COUNTIF(Defaults!$AI415:$AR415,"&lt;="&amp;L$17))</f>
        <v>1.41</v>
      </c>
      <c r="M415">
        <f>M$14*(10-lgd*COUNTIF(Defaults!$AI415:$AR415,"&lt;="&amp;M$17))</f>
        <v>1.41</v>
      </c>
      <c r="N415">
        <f>N$14*(10-lgd*COUNTIF(Defaults!$AI415:$AR415,"&lt;="&amp;N$17))</f>
        <v>1.41</v>
      </c>
      <c r="O415">
        <f>O$14*(10-lgd*COUNTIF(Defaults!$AI415:$AR415,"&lt;="&amp;O$17))</f>
        <v>1.41</v>
      </c>
      <c r="P415">
        <f>P$14*(10-lgd*COUNTIF(Defaults!$AI415:$AR415,"&lt;="&amp;P$17))</f>
        <v>1.41</v>
      </c>
      <c r="Q415">
        <f>Q$14*(10-lgd*COUNTIF(Defaults!$AI415:$AR415,"&lt;="&amp;Q$17))</f>
        <v>1.41</v>
      </c>
      <c r="R415">
        <f>R$14*(10-lgd*COUNTIF(Defaults!$AI415:$AR415,"&lt;="&amp;R$17))</f>
        <v>1.41</v>
      </c>
      <c r="S415">
        <f>S$14*(10-lgd*COUNTIF(Defaults!$AI415:$AR415,"&lt;="&amp;S$17))</f>
        <v>1.41</v>
      </c>
      <c r="T415">
        <f>T$14*(10-lgd*COUNTIF(Defaults!$AI415:$AR415,"&lt;="&amp;T$17))</f>
        <v>1.41</v>
      </c>
      <c r="U415">
        <f>U$14*(10-lgd*COUNTIF(Defaults!$AI415:$AR415,"&lt;="&amp;U$17))</f>
        <v>95.410000000000011</v>
      </c>
      <c r="W415">
        <f t="shared" si="396"/>
        <v>0.1</v>
      </c>
      <c r="X415">
        <f t="shared" si="397"/>
        <v>0.1</v>
      </c>
      <c r="Y415">
        <f t="shared" si="398"/>
        <v>0.1</v>
      </c>
      <c r="Z415">
        <f t="shared" si="399"/>
        <v>0.1</v>
      </c>
      <c r="AA415">
        <f t="shared" si="400"/>
        <v>0.1</v>
      </c>
      <c r="AB415">
        <f t="shared" si="401"/>
        <v>0.1</v>
      </c>
      <c r="AC415">
        <f t="shared" si="402"/>
        <v>0.1</v>
      </c>
      <c r="AD415">
        <f t="shared" si="403"/>
        <v>0.1</v>
      </c>
      <c r="AE415">
        <f t="shared" si="404"/>
        <v>0.1</v>
      </c>
      <c r="AF415">
        <f t="shared" si="405"/>
        <v>0.1</v>
      </c>
      <c r="AG415">
        <f t="shared" si="406"/>
        <v>0.1</v>
      </c>
      <c r="AH415">
        <f t="shared" si="407"/>
        <v>0.1</v>
      </c>
      <c r="AI415">
        <f t="shared" si="408"/>
        <v>0.1</v>
      </c>
      <c r="AJ415">
        <f t="shared" si="409"/>
        <v>0.1</v>
      </c>
      <c r="AK415">
        <f t="shared" si="410"/>
        <v>0.1</v>
      </c>
      <c r="AL415">
        <f t="shared" si="411"/>
        <v>0.1</v>
      </c>
      <c r="AM415">
        <f t="shared" si="412"/>
        <v>0.1</v>
      </c>
      <c r="AN415">
        <f t="shared" si="413"/>
        <v>0.1</v>
      </c>
      <c r="AO415">
        <f t="shared" si="414"/>
        <v>0.1</v>
      </c>
      <c r="AP415">
        <f t="shared" si="415"/>
        <v>20.100000000000001</v>
      </c>
      <c r="AR415">
        <f t="shared" si="416"/>
        <v>0.1</v>
      </c>
      <c r="AS415">
        <f t="shared" si="417"/>
        <v>0.1</v>
      </c>
      <c r="AT415">
        <f t="shared" si="418"/>
        <v>0.1</v>
      </c>
      <c r="AU415">
        <f t="shared" si="419"/>
        <v>0.1</v>
      </c>
      <c r="AV415">
        <f t="shared" si="420"/>
        <v>0.1</v>
      </c>
      <c r="AW415">
        <f t="shared" si="421"/>
        <v>0.1</v>
      </c>
      <c r="AX415">
        <f t="shared" si="422"/>
        <v>0.1</v>
      </c>
      <c r="AY415">
        <f t="shared" si="423"/>
        <v>0.1</v>
      </c>
      <c r="AZ415">
        <f t="shared" si="424"/>
        <v>0.1</v>
      </c>
      <c r="BA415">
        <f t="shared" si="425"/>
        <v>0.1</v>
      </c>
      <c r="BB415">
        <f t="shared" si="426"/>
        <v>0.1</v>
      </c>
      <c r="BC415">
        <f t="shared" si="427"/>
        <v>0.1</v>
      </c>
      <c r="BD415">
        <f t="shared" si="428"/>
        <v>0.1</v>
      </c>
      <c r="BE415">
        <f t="shared" si="429"/>
        <v>0.1</v>
      </c>
      <c r="BF415">
        <f t="shared" si="430"/>
        <v>0.1</v>
      </c>
      <c r="BG415">
        <f t="shared" si="431"/>
        <v>0.1</v>
      </c>
      <c r="BH415">
        <f t="shared" si="432"/>
        <v>0.1</v>
      </c>
      <c r="BI415">
        <f t="shared" si="433"/>
        <v>0.1</v>
      </c>
      <c r="BJ415">
        <f t="shared" si="434"/>
        <v>0.1</v>
      </c>
      <c r="BK415">
        <f t="shared" si="435"/>
        <v>10.1</v>
      </c>
      <c r="BM415">
        <f t="shared" si="436"/>
        <v>1.2999999999999998</v>
      </c>
      <c r="BN415">
        <f t="shared" si="437"/>
        <v>1.2999999999999998</v>
      </c>
      <c r="BO415">
        <f t="shared" si="438"/>
        <v>1.2999999999999998</v>
      </c>
      <c r="BP415">
        <f t="shared" si="439"/>
        <v>1.2999999999999998</v>
      </c>
      <c r="BQ415">
        <f t="shared" si="440"/>
        <v>1.2999999999999998</v>
      </c>
      <c r="BR415">
        <f t="shared" si="441"/>
        <v>1.2999999999999998</v>
      </c>
      <c r="BS415">
        <f t="shared" si="442"/>
        <v>1.2099999999999997</v>
      </c>
      <c r="BT415">
        <f t="shared" si="443"/>
        <v>1.2099999999999997</v>
      </c>
      <c r="BU415">
        <f t="shared" si="444"/>
        <v>1.2099999999999997</v>
      </c>
      <c r="BV415">
        <f t="shared" si="445"/>
        <v>1.2099999999999997</v>
      </c>
      <c r="BW415">
        <f t="shared" si="446"/>
        <v>1.2099999999999997</v>
      </c>
      <c r="BX415">
        <f t="shared" si="447"/>
        <v>1.2099999999999997</v>
      </c>
      <c r="BY415">
        <f t="shared" si="448"/>
        <v>1.2099999999999997</v>
      </c>
      <c r="BZ415">
        <f t="shared" si="449"/>
        <v>1.2099999999999997</v>
      </c>
      <c r="CA415">
        <f t="shared" si="450"/>
        <v>1.2099999999999997</v>
      </c>
      <c r="CB415">
        <f t="shared" si="451"/>
        <v>1.2099999999999997</v>
      </c>
      <c r="CC415">
        <f t="shared" si="452"/>
        <v>1.2099999999999997</v>
      </c>
      <c r="CD415">
        <f t="shared" si="453"/>
        <v>1.2099999999999997</v>
      </c>
      <c r="CE415">
        <f t="shared" si="454"/>
        <v>1.2099999999999997</v>
      </c>
      <c r="CF415">
        <f t="shared" si="455"/>
        <v>65.210000000000008</v>
      </c>
      <c r="CH415">
        <f t="shared" si="456"/>
        <v>122.74000000000001</v>
      </c>
      <c r="CI415">
        <f t="shared" si="457"/>
        <v>22.000000000000004</v>
      </c>
      <c r="CJ415">
        <f t="shared" si="458"/>
        <v>12</v>
      </c>
      <c r="CK415">
        <f t="shared" si="459"/>
        <v>88.740000000000009</v>
      </c>
      <c r="CL415">
        <f t="shared" si="460"/>
        <v>0</v>
      </c>
      <c r="CM415">
        <f t="shared" si="461"/>
        <v>0</v>
      </c>
    </row>
    <row r="416" spans="1:91" x14ac:dyDescent="0.2">
      <c r="A416">
        <v>399</v>
      </c>
      <c r="B416">
        <f>B$14*(10-lgd*COUNTIF(Defaults!$AI416:$AR416,"&lt;="&amp;B$17))</f>
        <v>1.5</v>
      </c>
      <c r="C416">
        <f>C$14*(10-lgd*COUNTIF(Defaults!$AI416:$AR416,"&lt;="&amp;C$17))</f>
        <v>1.5</v>
      </c>
      <c r="D416">
        <f>D$14*(10-lgd*COUNTIF(Defaults!$AI416:$AR416,"&lt;="&amp;D$17))</f>
        <v>1.5</v>
      </c>
      <c r="E416">
        <f>E$14*(10-lgd*COUNTIF(Defaults!$AI416:$AR416,"&lt;="&amp;E$17))</f>
        <v>1.5</v>
      </c>
      <c r="F416">
        <f>F$14*(10-lgd*COUNTIF(Defaults!$AI416:$AR416,"&lt;="&amp;F$17))</f>
        <v>1.5</v>
      </c>
      <c r="G416">
        <f>G$14*(10-lgd*COUNTIF(Defaults!$AI416:$AR416,"&lt;="&amp;G$17))</f>
        <v>1.5</v>
      </c>
      <c r="H416">
        <f>H$14*(10-lgd*COUNTIF(Defaults!$AI416:$AR416,"&lt;="&amp;H$17))</f>
        <v>1.5</v>
      </c>
      <c r="I416">
        <f>I$14*(10-lgd*COUNTIF(Defaults!$AI416:$AR416,"&lt;="&amp;I$17))</f>
        <v>1.5</v>
      </c>
      <c r="J416">
        <f>J$14*(10-lgd*COUNTIF(Defaults!$AI416:$AR416,"&lt;="&amp;J$17))</f>
        <v>1.5</v>
      </c>
      <c r="K416">
        <f>K$14*(10-lgd*COUNTIF(Defaults!$AI416:$AR416,"&lt;="&amp;K$17))</f>
        <v>1.5</v>
      </c>
      <c r="L416">
        <f>L$14*(10-lgd*COUNTIF(Defaults!$AI416:$AR416,"&lt;="&amp;L$17))</f>
        <v>1.5</v>
      </c>
      <c r="M416">
        <f>M$14*(10-lgd*COUNTIF(Defaults!$AI416:$AR416,"&lt;="&amp;M$17))</f>
        <v>1.5</v>
      </c>
      <c r="N416">
        <f>N$14*(10-lgd*COUNTIF(Defaults!$AI416:$AR416,"&lt;="&amp;N$17))</f>
        <v>1.5</v>
      </c>
      <c r="O416">
        <f>O$14*(10-lgd*COUNTIF(Defaults!$AI416:$AR416,"&lt;="&amp;O$17))</f>
        <v>1.5</v>
      </c>
      <c r="P416">
        <f>P$14*(10-lgd*COUNTIF(Defaults!$AI416:$AR416,"&lt;="&amp;P$17))</f>
        <v>1.5</v>
      </c>
      <c r="Q416">
        <f>Q$14*(10-lgd*COUNTIF(Defaults!$AI416:$AR416,"&lt;="&amp;Q$17))</f>
        <v>1.5</v>
      </c>
      <c r="R416">
        <f>R$14*(10-lgd*COUNTIF(Defaults!$AI416:$AR416,"&lt;="&amp;R$17))</f>
        <v>1.5</v>
      </c>
      <c r="S416">
        <f>S$14*(10-lgd*COUNTIF(Defaults!$AI416:$AR416,"&lt;="&amp;S$17))</f>
        <v>1.5</v>
      </c>
      <c r="T416">
        <f>T$14*(10-lgd*COUNTIF(Defaults!$AI416:$AR416,"&lt;="&amp;T$17))</f>
        <v>1.32</v>
      </c>
      <c r="U416">
        <f>U$14*(10-lgd*COUNTIF(Defaults!$AI416:$AR416,"&lt;="&amp;U$17))</f>
        <v>89.320000000000007</v>
      </c>
      <c r="W416">
        <f t="shared" si="396"/>
        <v>0.1</v>
      </c>
      <c r="X416">
        <f t="shared" si="397"/>
        <v>0.1</v>
      </c>
      <c r="Y416">
        <f t="shared" si="398"/>
        <v>0.1</v>
      </c>
      <c r="Z416">
        <f t="shared" si="399"/>
        <v>0.1</v>
      </c>
      <c r="AA416">
        <f t="shared" si="400"/>
        <v>0.1</v>
      </c>
      <c r="AB416">
        <f t="shared" si="401"/>
        <v>0.1</v>
      </c>
      <c r="AC416">
        <f t="shared" si="402"/>
        <v>0.1</v>
      </c>
      <c r="AD416">
        <f t="shared" si="403"/>
        <v>0.1</v>
      </c>
      <c r="AE416">
        <f t="shared" si="404"/>
        <v>0.1</v>
      </c>
      <c r="AF416">
        <f t="shared" si="405"/>
        <v>0.1</v>
      </c>
      <c r="AG416">
        <f t="shared" si="406"/>
        <v>0.1</v>
      </c>
      <c r="AH416">
        <f t="shared" si="407"/>
        <v>0.1</v>
      </c>
      <c r="AI416">
        <f t="shared" si="408"/>
        <v>0.1</v>
      </c>
      <c r="AJ416">
        <f t="shared" si="409"/>
        <v>0.1</v>
      </c>
      <c r="AK416">
        <f t="shared" si="410"/>
        <v>0.1</v>
      </c>
      <c r="AL416">
        <f t="shared" si="411"/>
        <v>0.1</v>
      </c>
      <c r="AM416">
        <f t="shared" si="412"/>
        <v>0.1</v>
      </c>
      <c r="AN416">
        <f t="shared" si="413"/>
        <v>0.1</v>
      </c>
      <c r="AO416">
        <f t="shared" si="414"/>
        <v>0.1</v>
      </c>
      <c r="AP416">
        <f t="shared" si="415"/>
        <v>20.100000000000001</v>
      </c>
      <c r="AR416">
        <f t="shared" si="416"/>
        <v>0.1</v>
      </c>
      <c r="AS416">
        <f t="shared" si="417"/>
        <v>0.1</v>
      </c>
      <c r="AT416">
        <f t="shared" si="418"/>
        <v>0.1</v>
      </c>
      <c r="AU416">
        <f t="shared" si="419"/>
        <v>0.1</v>
      </c>
      <c r="AV416">
        <f t="shared" si="420"/>
        <v>0.1</v>
      </c>
      <c r="AW416">
        <f t="shared" si="421"/>
        <v>0.1</v>
      </c>
      <c r="AX416">
        <f t="shared" si="422"/>
        <v>0.1</v>
      </c>
      <c r="AY416">
        <f t="shared" si="423"/>
        <v>0.1</v>
      </c>
      <c r="AZ416">
        <f t="shared" si="424"/>
        <v>0.1</v>
      </c>
      <c r="BA416">
        <f t="shared" si="425"/>
        <v>0.1</v>
      </c>
      <c r="BB416">
        <f t="shared" si="426"/>
        <v>0.1</v>
      </c>
      <c r="BC416">
        <f t="shared" si="427"/>
        <v>0.1</v>
      </c>
      <c r="BD416">
        <f t="shared" si="428"/>
        <v>0.1</v>
      </c>
      <c r="BE416">
        <f t="shared" si="429"/>
        <v>0.1</v>
      </c>
      <c r="BF416">
        <f t="shared" si="430"/>
        <v>0.1</v>
      </c>
      <c r="BG416">
        <f t="shared" si="431"/>
        <v>0.1</v>
      </c>
      <c r="BH416">
        <f t="shared" si="432"/>
        <v>0.1</v>
      </c>
      <c r="BI416">
        <f t="shared" si="433"/>
        <v>0.1</v>
      </c>
      <c r="BJ416">
        <f t="shared" si="434"/>
        <v>0.1</v>
      </c>
      <c r="BK416">
        <f t="shared" si="435"/>
        <v>10.1</v>
      </c>
      <c r="BM416">
        <f t="shared" si="436"/>
        <v>1.2999999999999998</v>
      </c>
      <c r="BN416">
        <f t="shared" si="437"/>
        <v>1.2999999999999998</v>
      </c>
      <c r="BO416">
        <f t="shared" si="438"/>
        <v>1.2999999999999998</v>
      </c>
      <c r="BP416">
        <f t="shared" si="439"/>
        <v>1.2999999999999998</v>
      </c>
      <c r="BQ416">
        <f t="shared" si="440"/>
        <v>1.2999999999999998</v>
      </c>
      <c r="BR416">
        <f t="shared" si="441"/>
        <v>1.2999999999999998</v>
      </c>
      <c r="BS416">
        <f t="shared" si="442"/>
        <v>1.2999999999999998</v>
      </c>
      <c r="BT416">
        <f t="shared" si="443"/>
        <v>1.2999999999999998</v>
      </c>
      <c r="BU416">
        <f t="shared" si="444"/>
        <v>1.2999999999999998</v>
      </c>
      <c r="BV416">
        <f t="shared" si="445"/>
        <v>1.2999999999999998</v>
      </c>
      <c r="BW416">
        <f t="shared" si="446"/>
        <v>1.2999999999999998</v>
      </c>
      <c r="BX416">
        <f t="shared" si="447"/>
        <v>1.2999999999999998</v>
      </c>
      <c r="BY416">
        <f t="shared" si="448"/>
        <v>1.2999999999999998</v>
      </c>
      <c r="BZ416">
        <f t="shared" si="449"/>
        <v>1.2999999999999998</v>
      </c>
      <c r="CA416">
        <f t="shared" si="450"/>
        <v>1.2999999999999998</v>
      </c>
      <c r="CB416">
        <f t="shared" si="451"/>
        <v>1.2999999999999998</v>
      </c>
      <c r="CC416">
        <f t="shared" si="452"/>
        <v>1.2999999999999998</v>
      </c>
      <c r="CD416">
        <f t="shared" si="453"/>
        <v>1.2999999999999998</v>
      </c>
      <c r="CE416">
        <f t="shared" si="454"/>
        <v>1.1199999999999999</v>
      </c>
      <c r="CF416">
        <f t="shared" si="455"/>
        <v>59.12</v>
      </c>
      <c r="CH416">
        <f t="shared" si="456"/>
        <v>117.64000000000001</v>
      </c>
      <c r="CI416">
        <f t="shared" si="457"/>
        <v>22.000000000000004</v>
      </c>
      <c r="CJ416">
        <f t="shared" si="458"/>
        <v>12</v>
      </c>
      <c r="CK416">
        <f t="shared" si="459"/>
        <v>83.64</v>
      </c>
      <c r="CL416">
        <f t="shared" si="460"/>
        <v>0</v>
      </c>
      <c r="CM416">
        <f t="shared" si="461"/>
        <v>0</v>
      </c>
    </row>
    <row r="417" spans="1:91" x14ac:dyDescent="0.2">
      <c r="A417">
        <v>400</v>
      </c>
      <c r="B417">
        <f>B$14*(10-lgd*COUNTIF(Defaults!$AI417:$AR417,"&lt;="&amp;B$17))</f>
        <v>1.5</v>
      </c>
      <c r="C417">
        <f>C$14*(10-lgd*COUNTIF(Defaults!$AI417:$AR417,"&lt;="&amp;C$17))</f>
        <v>1.5</v>
      </c>
      <c r="D417">
        <f>D$14*(10-lgd*COUNTIF(Defaults!$AI417:$AR417,"&lt;="&amp;D$17))</f>
        <v>1.5</v>
      </c>
      <c r="E417">
        <f>E$14*(10-lgd*COUNTIF(Defaults!$AI417:$AR417,"&lt;="&amp;E$17))</f>
        <v>1.5</v>
      </c>
      <c r="F417">
        <f>F$14*(10-lgd*COUNTIF(Defaults!$AI417:$AR417,"&lt;="&amp;F$17))</f>
        <v>1.5</v>
      </c>
      <c r="G417">
        <f>G$14*(10-lgd*COUNTIF(Defaults!$AI417:$AR417,"&lt;="&amp;G$17))</f>
        <v>1.41</v>
      </c>
      <c r="H417">
        <f>H$14*(10-lgd*COUNTIF(Defaults!$AI417:$AR417,"&lt;="&amp;H$17))</f>
        <v>1.41</v>
      </c>
      <c r="I417">
        <f>I$14*(10-lgd*COUNTIF(Defaults!$AI417:$AR417,"&lt;="&amp;I$17))</f>
        <v>1.41</v>
      </c>
      <c r="J417">
        <f>J$14*(10-lgd*COUNTIF(Defaults!$AI417:$AR417,"&lt;="&amp;J$17))</f>
        <v>1.41</v>
      </c>
      <c r="K417">
        <f>K$14*(10-lgd*COUNTIF(Defaults!$AI417:$AR417,"&lt;="&amp;K$17))</f>
        <v>1.41</v>
      </c>
      <c r="L417">
        <f>L$14*(10-lgd*COUNTIF(Defaults!$AI417:$AR417,"&lt;="&amp;L$17))</f>
        <v>1.2299999999999998</v>
      </c>
      <c r="M417">
        <f>M$14*(10-lgd*COUNTIF(Defaults!$AI417:$AR417,"&lt;="&amp;M$17))</f>
        <v>1.2299999999999998</v>
      </c>
      <c r="N417">
        <f>N$14*(10-lgd*COUNTIF(Defaults!$AI417:$AR417,"&lt;="&amp;N$17))</f>
        <v>1.2299999999999998</v>
      </c>
      <c r="O417">
        <f>O$14*(10-lgd*COUNTIF(Defaults!$AI417:$AR417,"&lt;="&amp;O$17))</f>
        <v>1.1399999999999999</v>
      </c>
      <c r="P417">
        <f>P$14*(10-lgd*COUNTIF(Defaults!$AI417:$AR417,"&lt;="&amp;P$17))</f>
        <v>1.1399999999999999</v>
      </c>
      <c r="Q417">
        <f>Q$14*(10-lgd*COUNTIF(Defaults!$AI417:$AR417,"&lt;="&amp;Q$17))</f>
        <v>1.1399999999999999</v>
      </c>
      <c r="R417">
        <f>R$14*(10-lgd*COUNTIF(Defaults!$AI417:$AR417,"&lt;="&amp;R$17))</f>
        <v>1.1399999999999999</v>
      </c>
      <c r="S417">
        <f>S$14*(10-lgd*COUNTIF(Defaults!$AI417:$AR417,"&lt;="&amp;S$17))</f>
        <v>1.1399999999999999</v>
      </c>
      <c r="T417">
        <f>T$14*(10-lgd*COUNTIF(Defaults!$AI417:$AR417,"&lt;="&amp;T$17))</f>
        <v>1.1399999999999999</v>
      </c>
      <c r="U417">
        <f>U$14*(10-lgd*COUNTIF(Defaults!$AI417:$AR417,"&lt;="&amp;U$17))</f>
        <v>77.14</v>
      </c>
      <c r="W417">
        <f t="shared" si="396"/>
        <v>0.1</v>
      </c>
      <c r="X417">
        <f t="shared" si="397"/>
        <v>0.1</v>
      </c>
      <c r="Y417">
        <f t="shared" si="398"/>
        <v>0.1</v>
      </c>
      <c r="Z417">
        <f t="shared" si="399"/>
        <v>0.1</v>
      </c>
      <c r="AA417">
        <f t="shared" si="400"/>
        <v>0.1</v>
      </c>
      <c r="AB417">
        <f t="shared" si="401"/>
        <v>0.1</v>
      </c>
      <c r="AC417">
        <f t="shared" si="402"/>
        <v>0.1</v>
      </c>
      <c r="AD417">
        <f t="shared" si="403"/>
        <v>0.1</v>
      </c>
      <c r="AE417">
        <f t="shared" si="404"/>
        <v>0.1</v>
      </c>
      <c r="AF417">
        <f t="shared" si="405"/>
        <v>0.1</v>
      </c>
      <c r="AG417">
        <f t="shared" si="406"/>
        <v>0.1</v>
      </c>
      <c r="AH417">
        <f t="shared" si="407"/>
        <v>0.1</v>
      </c>
      <c r="AI417">
        <f t="shared" si="408"/>
        <v>0.1</v>
      </c>
      <c r="AJ417">
        <f t="shared" si="409"/>
        <v>0.1</v>
      </c>
      <c r="AK417">
        <f t="shared" si="410"/>
        <v>0.1</v>
      </c>
      <c r="AL417">
        <f t="shared" si="411"/>
        <v>0.1</v>
      </c>
      <c r="AM417">
        <f t="shared" si="412"/>
        <v>0.1</v>
      </c>
      <c r="AN417">
        <f t="shared" si="413"/>
        <v>0.1</v>
      </c>
      <c r="AO417">
        <f t="shared" si="414"/>
        <v>0.1</v>
      </c>
      <c r="AP417">
        <f t="shared" si="415"/>
        <v>20.100000000000001</v>
      </c>
      <c r="AR417">
        <f t="shared" si="416"/>
        <v>0.1</v>
      </c>
      <c r="AS417">
        <f t="shared" si="417"/>
        <v>0.1</v>
      </c>
      <c r="AT417">
        <f t="shared" si="418"/>
        <v>0.1</v>
      </c>
      <c r="AU417">
        <f t="shared" si="419"/>
        <v>0.1</v>
      </c>
      <c r="AV417">
        <f t="shared" si="420"/>
        <v>0.1</v>
      </c>
      <c r="AW417">
        <f t="shared" si="421"/>
        <v>0.1</v>
      </c>
      <c r="AX417">
        <f t="shared" si="422"/>
        <v>0.1</v>
      </c>
      <c r="AY417">
        <f t="shared" si="423"/>
        <v>0.1</v>
      </c>
      <c r="AZ417">
        <f t="shared" si="424"/>
        <v>0.1</v>
      </c>
      <c r="BA417">
        <f t="shared" si="425"/>
        <v>0.1</v>
      </c>
      <c r="BB417">
        <f t="shared" si="426"/>
        <v>0.1</v>
      </c>
      <c r="BC417">
        <f t="shared" si="427"/>
        <v>0.1</v>
      </c>
      <c r="BD417">
        <f t="shared" si="428"/>
        <v>0.1</v>
      </c>
      <c r="BE417">
        <f t="shared" si="429"/>
        <v>0.1</v>
      </c>
      <c r="BF417">
        <f t="shared" si="430"/>
        <v>0.1</v>
      </c>
      <c r="BG417">
        <f t="shared" si="431"/>
        <v>0.1</v>
      </c>
      <c r="BH417">
        <f t="shared" si="432"/>
        <v>0.1</v>
      </c>
      <c r="BI417">
        <f t="shared" si="433"/>
        <v>0.1</v>
      </c>
      <c r="BJ417">
        <f t="shared" si="434"/>
        <v>0.1</v>
      </c>
      <c r="BK417">
        <f t="shared" si="435"/>
        <v>10.1</v>
      </c>
      <c r="BM417">
        <f t="shared" si="436"/>
        <v>1.2999999999999998</v>
      </c>
      <c r="BN417">
        <f t="shared" si="437"/>
        <v>1.2999999999999998</v>
      </c>
      <c r="BO417">
        <f t="shared" si="438"/>
        <v>1.2999999999999998</v>
      </c>
      <c r="BP417">
        <f t="shared" si="439"/>
        <v>1.2999999999999998</v>
      </c>
      <c r="BQ417">
        <f t="shared" si="440"/>
        <v>1.2999999999999998</v>
      </c>
      <c r="BR417">
        <f t="shared" si="441"/>
        <v>1.2099999999999997</v>
      </c>
      <c r="BS417">
        <f t="shared" si="442"/>
        <v>1.2099999999999997</v>
      </c>
      <c r="BT417">
        <f t="shared" si="443"/>
        <v>1.2099999999999997</v>
      </c>
      <c r="BU417">
        <f t="shared" si="444"/>
        <v>1.2099999999999997</v>
      </c>
      <c r="BV417">
        <f t="shared" si="445"/>
        <v>1.2099999999999997</v>
      </c>
      <c r="BW417">
        <f t="shared" si="446"/>
        <v>1.0299999999999996</v>
      </c>
      <c r="BX417">
        <f t="shared" si="447"/>
        <v>1.0299999999999996</v>
      </c>
      <c r="BY417">
        <f t="shared" si="448"/>
        <v>1.0299999999999996</v>
      </c>
      <c r="BZ417">
        <f t="shared" si="449"/>
        <v>0.93999999999999984</v>
      </c>
      <c r="CA417">
        <f t="shared" si="450"/>
        <v>0.93999999999999984</v>
      </c>
      <c r="CB417">
        <f t="shared" si="451"/>
        <v>0.93999999999999984</v>
      </c>
      <c r="CC417">
        <f t="shared" si="452"/>
        <v>0.93999999999999984</v>
      </c>
      <c r="CD417">
        <f t="shared" si="453"/>
        <v>0.93999999999999984</v>
      </c>
      <c r="CE417">
        <f t="shared" si="454"/>
        <v>0.93999999999999984</v>
      </c>
      <c r="CF417">
        <f t="shared" si="455"/>
        <v>46.94</v>
      </c>
      <c r="CH417">
        <f t="shared" si="456"/>
        <v>102.22</v>
      </c>
      <c r="CI417">
        <f t="shared" si="457"/>
        <v>22.000000000000004</v>
      </c>
      <c r="CJ417">
        <f t="shared" si="458"/>
        <v>12</v>
      </c>
      <c r="CK417">
        <f t="shared" si="459"/>
        <v>68.22</v>
      </c>
      <c r="CL417">
        <f t="shared" si="460"/>
        <v>0</v>
      </c>
      <c r="CM417">
        <f t="shared" si="461"/>
        <v>0</v>
      </c>
    </row>
    <row r="418" spans="1:91" x14ac:dyDescent="0.2">
      <c r="A418">
        <v>401</v>
      </c>
      <c r="B418">
        <f>B$14*(10-lgd*COUNTIF(Defaults!$AI418:$AR418,"&lt;="&amp;B$17))</f>
        <v>1.5</v>
      </c>
      <c r="C418">
        <f>C$14*(10-lgd*COUNTIF(Defaults!$AI418:$AR418,"&lt;="&amp;C$17))</f>
        <v>1.5</v>
      </c>
      <c r="D418">
        <f>D$14*(10-lgd*COUNTIF(Defaults!$AI418:$AR418,"&lt;="&amp;D$17))</f>
        <v>1.5</v>
      </c>
      <c r="E418">
        <f>E$14*(10-lgd*COUNTIF(Defaults!$AI418:$AR418,"&lt;="&amp;E$17))</f>
        <v>1.5</v>
      </c>
      <c r="F418">
        <f>F$14*(10-lgd*COUNTIF(Defaults!$AI418:$AR418,"&lt;="&amp;F$17))</f>
        <v>1.5</v>
      </c>
      <c r="G418">
        <f>G$14*(10-lgd*COUNTIF(Defaults!$AI418:$AR418,"&lt;="&amp;G$17))</f>
        <v>1.5</v>
      </c>
      <c r="H418">
        <f>H$14*(10-lgd*COUNTIF(Defaults!$AI418:$AR418,"&lt;="&amp;H$17))</f>
        <v>1.5</v>
      </c>
      <c r="I418">
        <f>I$14*(10-lgd*COUNTIF(Defaults!$AI418:$AR418,"&lt;="&amp;I$17))</f>
        <v>1.5</v>
      </c>
      <c r="J418">
        <f>J$14*(10-lgd*COUNTIF(Defaults!$AI418:$AR418,"&lt;="&amp;J$17))</f>
        <v>1.5</v>
      </c>
      <c r="K418">
        <f>K$14*(10-lgd*COUNTIF(Defaults!$AI418:$AR418,"&lt;="&amp;K$17))</f>
        <v>1.5</v>
      </c>
      <c r="L418">
        <f>L$14*(10-lgd*COUNTIF(Defaults!$AI418:$AR418,"&lt;="&amp;L$17))</f>
        <v>1.5</v>
      </c>
      <c r="M418">
        <f>M$14*(10-lgd*COUNTIF(Defaults!$AI418:$AR418,"&lt;="&amp;M$17))</f>
        <v>1.41</v>
      </c>
      <c r="N418">
        <f>N$14*(10-lgd*COUNTIF(Defaults!$AI418:$AR418,"&lt;="&amp;N$17))</f>
        <v>1.41</v>
      </c>
      <c r="O418">
        <f>O$14*(10-lgd*COUNTIF(Defaults!$AI418:$AR418,"&lt;="&amp;O$17))</f>
        <v>1.41</v>
      </c>
      <c r="P418">
        <f>P$14*(10-lgd*COUNTIF(Defaults!$AI418:$AR418,"&lt;="&amp;P$17))</f>
        <v>1.41</v>
      </c>
      <c r="Q418">
        <f>Q$14*(10-lgd*COUNTIF(Defaults!$AI418:$AR418,"&lt;="&amp;Q$17))</f>
        <v>1.41</v>
      </c>
      <c r="R418">
        <f>R$14*(10-lgd*COUNTIF(Defaults!$AI418:$AR418,"&lt;="&amp;R$17))</f>
        <v>1.41</v>
      </c>
      <c r="S418">
        <f>S$14*(10-lgd*COUNTIF(Defaults!$AI418:$AR418,"&lt;="&amp;S$17))</f>
        <v>1.41</v>
      </c>
      <c r="T418">
        <f>T$14*(10-lgd*COUNTIF(Defaults!$AI418:$AR418,"&lt;="&amp;T$17))</f>
        <v>1.41</v>
      </c>
      <c r="U418">
        <f>U$14*(10-lgd*COUNTIF(Defaults!$AI418:$AR418,"&lt;="&amp;U$17))</f>
        <v>95.410000000000011</v>
      </c>
      <c r="W418">
        <f t="shared" si="396"/>
        <v>0.1</v>
      </c>
      <c r="X418">
        <f t="shared" si="397"/>
        <v>0.1</v>
      </c>
      <c r="Y418">
        <f t="shared" si="398"/>
        <v>0.1</v>
      </c>
      <c r="Z418">
        <f t="shared" si="399"/>
        <v>0.1</v>
      </c>
      <c r="AA418">
        <f t="shared" si="400"/>
        <v>0.1</v>
      </c>
      <c r="AB418">
        <f t="shared" si="401"/>
        <v>0.1</v>
      </c>
      <c r="AC418">
        <f t="shared" si="402"/>
        <v>0.1</v>
      </c>
      <c r="AD418">
        <f t="shared" si="403"/>
        <v>0.1</v>
      </c>
      <c r="AE418">
        <f t="shared" si="404"/>
        <v>0.1</v>
      </c>
      <c r="AF418">
        <f t="shared" si="405"/>
        <v>0.1</v>
      </c>
      <c r="AG418">
        <f t="shared" si="406"/>
        <v>0.1</v>
      </c>
      <c r="AH418">
        <f t="shared" si="407"/>
        <v>0.1</v>
      </c>
      <c r="AI418">
        <f t="shared" si="408"/>
        <v>0.1</v>
      </c>
      <c r="AJ418">
        <f t="shared" si="409"/>
        <v>0.1</v>
      </c>
      <c r="AK418">
        <f t="shared" si="410"/>
        <v>0.1</v>
      </c>
      <c r="AL418">
        <f t="shared" si="411"/>
        <v>0.1</v>
      </c>
      <c r="AM418">
        <f t="shared" si="412"/>
        <v>0.1</v>
      </c>
      <c r="AN418">
        <f t="shared" si="413"/>
        <v>0.1</v>
      </c>
      <c r="AO418">
        <f t="shared" si="414"/>
        <v>0.1</v>
      </c>
      <c r="AP418">
        <f t="shared" si="415"/>
        <v>20.100000000000001</v>
      </c>
      <c r="AR418">
        <f t="shared" si="416"/>
        <v>0.1</v>
      </c>
      <c r="AS418">
        <f t="shared" si="417"/>
        <v>0.1</v>
      </c>
      <c r="AT418">
        <f t="shared" si="418"/>
        <v>0.1</v>
      </c>
      <c r="AU418">
        <f t="shared" si="419"/>
        <v>0.1</v>
      </c>
      <c r="AV418">
        <f t="shared" si="420"/>
        <v>0.1</v>
      </c>
      <c r="AW418">
        <f t="shared" si="421"/>
        <v>0.1</v>
      </c>
      <c r="AX418">
        <f t="shared" si="422"/>
        <v>0.1</v>
      </c>
      <c r="AY418">
        <f t="shared" si="423"/>
        <v>0.1</v>
      </c>
      <c r="AZ418">
        <f t="shared" si="424"/>
        <v>0.1</v>
      </c>
      <c r="BA418">
        <f t="shared" si="425"/>
        <v>0.1</v>
      </c>
      <c r="BB418">
        <f t="shared" si="426"/>
        <v>0.1</v>
      </c>
      <c r="BC418">
        <f t="shared" si="427"/>
        <v>0.1</v>
      </c>
      <c r="BD418">
        <f t="shared" si="428"/>
        <v>0.1</v>
      </c>
      <c r="BE418">
        <f t="shared" si="429"/>
        <v>0.1</v>
      </c>
      <c r="BF418">
        <f t="shared" si="430"/>
        <v>0.1</v>
      </c>
      <c r="BG418">
        <f t="shared" si="431"/>
        <v>0.1</v>
      </c>
      <c r="BH418">
        <f t="shared" si="432"/>
        <v>0.1</v>
      </c>
      <c r="BI418">
        <f t="shared" si="433"/>
        <v>0.1</v>
      </c>
      <c r="BJ418">
        <f t="shared" si="434"/>
        <v>0.1</v>
      </c>
      <c r="BK418">
        <f t="shared" si="435"/>
        <v>10.1</v>
      </c>
      <c r="BM418">
        <f t="shared" si="436"/>
        <v>1.2999999999999998</v>
      </c>
      <c r="BN418">
        <f t="shared" si="437"/>
        <v>1.2999999999999998</v>
      </c>
      <c r="BO418">
        <f t="shared" si="438"/>
        <v>1.2999999999999998</v>
      </c>
      <c r="BP418">
        <f t="shared" si="439"/>
        <v>1.2999999999999998</v>
      </c>
      <c r="BQ418">
        <f t="shared" si="440"/>
        <v>1.2999999999999998</v>
      </c>
      <c r="BR418">
        <f t="shared" si="441"/>
        <v>1.2999999999999998</v>
      </c>
      <c r="BS418">
        <f t="shared" si="442"/>
        <v>1.2999999999999998</v>
      </c>
      <c r="BT418">
        <f t="shared" si="443"/>
        <v>1.2999999999999998</v>
      </c>
      <c r="BU418">
        <f t="shared" si="444"/>
        <v>1.2999999999999998</v>
      </c>
      <c r="BV418">
        <f t="shared" si="445"/>
        <v>1.2999999999999998</v>
      </c>
      <c r="BW418">
        <f t="shared" si="446"/>
        <v>1.2999999999999998</v>
      </c>
      <c r="BX418">
        <f t="shared" si="447"/>
        <v>1.2099999999999997</v>
      </c>
      <c r="BY418">
        <f t="shared" si="448"/>
        <v>1.2099999999999997</v>
      </c>
      <c r="BZ418">
        <f t="shared" si="449"/>
        <v>1.2099999999999997</v>
      </c>
      <c r="CA418">
        <f t="shared" si="450"/>
        <v>1.2099999999999997</v>
      </c>
      <c r="CB418">
        <f t="shared" si="451"/>
        <v>1.2099999999999997</v>
      </c>
      <c r="CC418">
        <f t="shared" si="452"/>
        <v>1.2099999999999997</v>
      </c>
      <c r="CD418">
        <f t="shared" si="453"/>
        <v>1.2099999999999997</v>
      </c>
      <c r="CE418">
        <f t="shared" si="454"/>
        <v>1.2099999999999997</v>
      </c>
      <c r="CF418">
        <f t="shared" si="455"/>
        <v>65.210000000000008</v>
      </c>
      <c r="CH418">
        <f t="shared" si="456"/>
        <v>123.19000000000001</v>
      </c>
      <c r="CI418">
        <f t="shared" si="457"/>
        <v>22.000000000000004</v>
      </c>
      <c r="CJ418">
        <f t="shared" si="458"/>
        <v>12</v>
      </c>
      <c r="CK418">
        <f t="shared" si="459"/>
        <v>89.190000000000012</v>
      </c>
      <c r="CL418">
        <f t="shared" si="460"/>
        <v>0</v>
      </c>
      <c r="CM418">
        <f t="shared" si="461"/>
        <v>0</v>
      </c>
    </row>
    <row r="419" spans="1:91" x14ac:dyDescent="0.2">
      <c r="A419">
        <v>402</v>
      </c>
      <c r="B419">
        <f>B$14*(10-lgd*COUNTIF(Defaults!$AI419:$AR419,"&lt;="&amp;B$17))</f>
        <v>1.5</v>
      </c>
      <c r="C419">
        <f>C$14*(10-lgd*COUNTIF(Defaults!$AI419:$AR419,"&lt;="&amp;C$17))</f>
        <v>1.5</v>
      </c>
      <c r="D419">
        <f>D$14*(10-lgd*COUNTIF(Defaults!$AI419:$AR419,"&lt;="&amp;D$17))</f>
        <v>1.5</v>
      </c>
      <c r="E419">
        <f>E$14*(10-lgd*COUNTIF(Defaults!$AI419:$AR419,"&lt;="&amp;E$17))</f>
        <v>1.5</v>
      </c>
      <c r="F419">
        <f>F$14*(10-lgd*COUNTIF(Defaults!$AI419:$AR419,"&lt;="&amp;F$17))</f>
        <v>1.5</v>
      </c>
      <c r="G419">
        <f>G$14*(10-lgd*COUNTIF(Defaults!$AI419:$AR419,"&lt;="&amp;G$17))</f>
        <v>1.5</v>
      </c>
      <c r="H419">
        <f>H$14*(10-lgd*COUNTIF(Defaults!$AI419:$AR419,"&lt;="&amp;H$17))</f>
        <v>1.5</v>
      </c>
      <c r="I419">
        <f>I$14*(10-lgd*COUNTIF(Defaults!$AI419:$AR419,"&lt;="&amp;I$17))</f>
        <v>1.5</v>
      </c>
      <c r="J419">
        <f>J$14*(10-lgd*COUNTIF(Defaults!$AI419:$AR419,"&lt;="&amp;J$17))</f>
        <v>1.5</v>
      </c>
      <c r="K419">
        <f>K$14*(10-lgd*COUNTIF(Defaults!$AI419:$AR419,"&lt;="&amp;K$17))</f>
        <v>1.5</v>
      </c>
      <c r="L419">
        <f>L$14*(10-lgd*COUNTIF(Defaults!$AI419:$AR419,"&lt;="&amp;L$17))</f>
        <v>1.5</v>
      </c>
      <c r="M419">
        <f>M$14*(10-lgd*COUNTIF(Defaults!$AI419:$AR419,"&lt;="&amp;M$17))</f>
        <v>1.5</v>
      </c>
      <c r="N419">
        <f>N$14*(10-lgd*COUNTIF(Defaults!$AI419:$AR419,"&lt;="&amp;N$17))</f>
        <v>1.5</v>
      </c>
      <c r="O419">
        <f>O$14*(10-lgd*COUNTIF(Defaults!$AI419:$AR419,"&lt;="&amp;O$17))</f>
        <v>1.5</v>
      </c>
      <c r="P419">
        <f>P$14*(10-lgd*COUNTIF(Defaults!$AI419:$AR419,"&lt;="&amp;P$17))</f>
        <v>1.5</v>
      </c>
      <c r="Q419">
        <f>Q$14*(10-lgd*COUNTIF(Defaults!$AI419:$AR419,"&lt;="&amp;Q$17))</f>
        <v>1.41</v>
      </c>
      <c r="R419">
        <f>R$14*(10-lgd*COUNTIF(Defaults!$AI419:$AR419,"&lt;="&amp;R$17))</f>
        <v>1.41</v>
      </c>
      <c r="S419">
        <f>S$14*(10-lgd*COUNTIF(Defaults!$AI419:$AR419,"&lt;="&amp;S$17))</f>
        <v>1.41</v>
      </c>
      <c r="T419">
        <f>T$14*(10-lgd*COUNTIF(Defaults!$AI419:$AR419,"&lt;="&amp;T$17))</f>
        <v>1.41</v>
      </c>
      <c r="U419">
        <f>U$14*(10-lgd*COUNTIF(Defaults!$AI419:$AR419,"&lt;="&amp;U$17))</f>
        <v>95.410000000000011</v>
      </c>
      <c r="W419">
        <f t="shared" si="396"/>
        <v>0.1</v>
      </c>
      <c r="X419">
        <f t="shared" si="397"/>
        <v>0.1</v>
      </c>
      <c r="Y419">
        <f t="shared" si="398"/>
        <v>0.1</v>
      </c>
      <c r="Z419">
        <f t="shared" si="399"/>
        <v>0.1</v>
      </c>
      <c r="AA419">
        <f t="shared" si="400"/>
        <v>0.1</v>
      </c>
      <c r="AB419">
        <f t="shared" si="401"/>
        <v>0.1</v>
      </c>
      <c r="AC419">
        <f t="shared" si="402"/>
        <v>0.1</v>
      </c>
      <c r="AD419">
        <f t="shared" si="403"/>
        <v>0.1</v>
      </c>
      <c r="AE419">
        <f t="shared" si="404"/>
        <v>0.1</v>
      </c>
      <c r="AF419">
        <f t="shared" si="405"/>
        <v>0.1</v>
      </c>
      <c r="AG419">
        <f t="shared" si="406"/>
        <v>0.1</v>
      </c>
      <c r="AH419">
        <f t="shared" si="407"/>
        <v>0.1</v>
      </c>
      <c r="AI419">
        <f t="shared" si="408"/>
        <v>0.1</v>
      </c>
      <c r="AJ419">
        <f t="shared" si="409"/>
        <v>0.1</v>
      </c>
      <c r="AK419">
        <f t="shared" si="410"/>
        <v>0.1</v>
      </c>
      <c r="AL419">
        <f t="shared" si="411"/>
        <v>0.1</v>
      </c>
      <c r="AM419">
        <f t="shared" si="412"/>
        <v>0.1</v>
      </c>
      <c r="AN419">
        <f t="shared" si="413"/>
        <v>0.1</v>
      </c>
      <c r="AO419">
        <f t="shared" si="414"/>
        <v>0.1</v>
      </c>
      <c r="AP419">
        <f t="shared" si="415"/>
        <v>20.100000000000001</v>
      </c>
      <c r="AR419">
        <f t="shared" si="416"/>
        <v>0.1</v>
      </c>
      <c r="AS419">
        <f t="shared" si="417"/>
        <v>0.1</v>
      </c>
      <c r="AT419">
        <f t="shared" si="418"/>
        <v>0.1</v>
      </c>
      <c r="AU419">
        <f t="shared" si="419"/>
        <v>0.1</v>
      </c>
      <c r="AV419">
        <f t="shared" si="420"/>
        <v>0.1</v>
      </c>
      <c r="AW419">
        <f t="shared" si="421"/>
        <v>0.1</v>
      </c>
      <c r="AX419">
        <f t="shared" si="422"/>
        <v>0.1</v>
      </c>
      <c r="AY419">
        <f t="shared" si="423"/>
        <v>0.1</v>
      </c>
      <c r="AZ419">
        <f t="shared" si="424"/>
        <v>0.1</v>
      </c>
      <c r="BA419">
        <f t="shared" si="425"/>
        <v>0.1</v>
      </c>
      <c r="BB419">
        <f t="shared" si="426"/>
        <v>0.1</v>
      </c>
      <c r="BC419">
        <f t="shared" si="427"/>
        <v>0.1</v>
      </c>
      <c r="BD419">
        <f t="shared" si="428"/>
        <v>0.1</v>
      </c>
      <c r="BE419">
        <f t="shared" si="429"/>
        <v>0.1</v>
      </c>
      <c r="BF419">
        <f t="shared" si="430"/>
        <v>0.1</v>
      </c>
      <c r="BG419">
        <f t="shared" si="431"/>
        <v>0.1</v>
      </c>
      <c r="BH419">
        <f t="shared" si="432"/>
        <v>0.1</v>
      </c>
      <c r="BI419">
        <f t="shared" si="433"/>
        <v>0.1</v>
      </c>
      <c r="BJ419">
        <f t="shared" si="434"/>
        <v>0.1</v>
      </c>
      <c r="BK419">
        <f t="shared" si="435"/>
        <v>10.1</v>
      </c>
      <c r="BM419">
        <f t="shared" si="436"/>
        <v>1.2999999999999998</v>
      </c>
      <c r="BN419">
        <f t="shared" si="437"/>
        <v>1.2999999999999998</v>
      </c>
      <c r="BO419">
        <f t="shared" si="438"/>
        <v>1.2999999999999998</v>
      </c>
      <c r="BP419">
        <f t="shared" si="439"/>
        <v>1.2999999999999998</v>
      </c>
      <c r="BQ419">
        <f t="shared" si="440"/>
        <v>1.2999999999999998</v>
      </c>
      <c r="BR419">
        <f t="shared" si="441"/>
        <v>1.2999999999999998</v>
      </c>
      <c r="BS419">
        <f t="shared" si="442"/>
        <v>1.2999999999999998</v>
      </c>
      <c r="BT419">
        <f t="shared" si="443"/>
        <v>1.2999999999999998</v>
      </c>
      <c r="BU419">
        <f t="shared" si="444"/>
        <v>1.2999999999999998</v>
      </c>
      <c r="BV419">
        <f t="shared" si="445"/>
        <v>1.2999999999999998</v>
      </c>
      <c r="BW419">
        <f t="shared" si="446"/>
        <v>1.2999999999999998</v>
      </c>
      <c r="BX419">
        <f t="shared" si="447"/>
        <v>1.2999999999999998</v>
      </c>
      <c r="BY419">
        <f t="shared" si="448"/>
        <v>1.2999999999999998</v>
      </c>
      <c r="BZ419">
        <f t="shared" si="449"/>
        <v>1.2999999999999998</v>
      </c>
      <c r="CA419">
        <f t="shared" si="450"/>
        <v>1.2999999999999998</v>
      </c>
      <c r="CB419">
        <f t="shared" si="451"/>
        <v>1.2099999999999997</v>
      </c>
      <c r="CC419">
        <f t="shared" si="452"/>
        <v>1.2099999999999997</v>
      </c>
      <c r="CD419">
        <f t="shared" si="453"/>
        <v>1.2099999999999997</v>
      </c>
      <c r="CE419">
        <f t="shared" si="454"/>
        <v>1.2099999999999997</v>
      </c>
      <c r="CF419">
        <f t="shared" si="455"/>
        <v>65.210000000000008</v>
      </c>
      <c r="CH419">
        <f t="shared" si="456"/>
        <v>123.55000000000001</v>
      </c>
      <c r="CI419">
        <f t="shared" si="457"/>
        <v>22.000000000000004</v>
      </c>
      <c r="CJ419">
        <f t="shared" si="458"/>
        <v>12</v>
      </c>
      <c r="CK419">
        <f t="shared" si="459"/>
        <v>89.550000000000011</v>
      </c>
      <c r="CL419">
        <f t="shared" si="460"/>
        <v>0</v>
      </c>
      <c r="CM419">
        <f t="shared" si="461"/>
        <v>0</v>
      </c>
    </row>
    <row r="420" spans="1:91" x14ac:dyDescent="0.2">
      <c r="A420">
        <v>403</v>
      </c>
      <c r="B420">
        <f>B$14*(10-lgd*COUNTIF(Defaults!$AI420:$AR420,"&lt;="&amp;B$17))</f>
        <v>1.5</v>
      </c>
      <c r="C420">
        <f>C$14*(10-lgd*COUNTIF(Defaults!$AI420:$AR420,"&lt;="&amp;C$17))</f>
        <v>1.41</v>
      </c>
      <c r="D420">
        <f>D$14*(10-lgd*COUNTIF(Defaults!$AI420:$AR420,"&lt;="&amp;D$17))</f>
        <v>1.41</v>
      </c>
      <c r="E420">
        <f>E$14*(10-lgd*COUNTIF(Defaults!$AI420:$AR420,"&lt;="&amp;E$17))</f>
        <v>1.41</v>
      </c>
      <c r="F420">
        <f>F$14*(10-lgd*COUNTIF(Defaults!$AI420:$AR420,"&lt;="&amp;F$17))</f>
        <v>1.41</v>
      </c>
      <c r="G420">
        <f>G$14*(10-lgd*COUNTIF(Defaults!$AI420:$AR420,"&lt;="&amp;G$17))</f>
        <v>1.41</v>
      </c>
      <c r="H420">
        <f>H$14*(10-lgd*COUNTIF(Defaults!$AI420:$AR420,"&lt;="&amp;H$17))</f>
        <v>1.41</v>
      </c>
      <c r="I420">
        <f>I$14*(10-lgd*COUNTIF(Defaults!$AI420:$AR420,"&lt;="&amp;I$17))</f>
        <v>1.32</v>
      </c>
      <c r="J420">
        <f>J$14*(10-lgd*COUNTIF(Defaults!$AI420:$AR420,"&lt;="&amp;J$17))</f>
        <v>1.32</v>
      </c>
      <c r="K420">
        <f>K$14*(10-lgd*COUNTIF(Defaults!$AI420:$AR420,"&lt;="&amp;K$17))</f>
        <v>1.32</v>
      </c>
      <c r="L420">
        <f>L$14*(10-lgd*COUNTIF(Defaults!$AI420:$AR420,"&lt;="&amp;L$17))</f>
        <v>1.32</v>
      </c>
      <c r="M420">
        <f>M$14*(10-lgd*COUNTIF(Defaults!$AI420:$AR420,"&lt;="&amp;M$17))</f>
        <v>1.32</v>
      </c>
      <c r="N420">
        <f>N$14*(10-lgd*COUNTIF(Defaults!$AI420:$AR420,"&lt;="&amp;N$17))</f>
        <v>1.32</v>
      </c>
      <c r="O420">
        <f>O$14*(10-lgd*COUNTIF(Defaults!$AI420:$AR420,"&lt;="&amp;O$17))</f>
        <v>1.32</v>
      </c>
      <c r="P420">
        <f>P$14*(10-lgd*COUNTIF(Defaults!$AI420:$AR420,"&lt;="&amp;P$17))</f>
        <v>1.32</v>
      </c>
      <c r="Q420">
        <f>Q$14*(10-lgd*COUNTIF(Defaults!$AI420:$AR420,"&lt;="&amp;Q$17))</f>
        <v>1.32</v>
      </c>
      <c r="R420">
        <f>R$14*(10-lgd*COUNTIF(Defaults!$AI420:$AR420,"&lt;="&amp;R$17))</f>
        <v>1.32</v>
      </c>
      <c r="S420">
        <f>S$14*(10-lgd*COUNTIF(Defaults!$AI420:$AR420,"&lt;="&amp;S$17))</f>
        <v>1.32</v>
      </c>
      <c r="T420">
        <f>T$14*(10-lgd*COUNTIF(Defaults!$AI420:$AR420,"&lt;="&amp;T$17))</f>
        <v>1.32</v>
      </c>
      <c r="U420">
        <f>U$14*(10-lgd*COUNTIF(Defaults!$AI420:$AR420,"&lt;="&amp;U$17))</f>
        <v>89.320000000000007</v>
      </c>
      <c r="W420">
        <f t="shared" si="396"/>
        <v>0.1</v>
      </c>
      <c r="X420">
        <f t="shared" si="397"/>
        <v>0.1</v>
      </c>
      <c r="Y420">
        <f t="shared" si="398"/>
        <v>0.1</v>
      </c>
      <c r="Z420">
        <f t="shared" si="399"/>
        <v>0.1</v>
      </c>
      <c r="AA420">
        <f t="shared" si="400"/>
        <v>0.1</v>
      </c>
      <c r="AB420">
        <f t="shared" si="401"/>
        <v>0.1</v>
      </c>
      <c r="AC420">
        <f t="shared" si="402"/>
        <v>0.1</v>
      </c>
      <c r="AD420">
        <f t="shared" si="403"/>
        <v>0.1</v>
      </c>
      <c r="AE420">
        <f t="shared" si="404"/>
        <v>0.1</v>
      </c>
      <c r="AF420">
        <f t="shared" si="405"/>
        <v>0.1</v>
      </c>
      <c r="AG420">
        <f t="shared" si="406"/>
        <v>0.1</v>
      </c>
      <c r="AH420">
        <f t="shared" si="407"/>
        <v>0.1</v>
      </c>
      <c r="AI420">
        <f t="shared" si="408"/>
        <v>0.1</v>
      </c>
      <c r="AJ420">
        <f t="shared" si="409"/>
        <v>0.1</v>
      </c>
      <c r="AK420">
        <f t="shared" si="410"/>
        <v>0.1</v>
      </c>
      <c r="AL420">
        <f t="shared" si="411"/>
        <v>0.1</v>
      </c>
      <c r="AM420">
        <f t="shared" si="412"/>
        <v>0.1</v>
      </c>
      <c r="AN420">
        <f t="shared" si="413"/>
        <v>0.1</v>
      </c>
      <c r="AO420">
        <f t="shared" si="414"/>
        <v>0.1</v>
      </c>
      <c r="AP420">
        <f t="shared" si="415"/>
        <v>20.100000000000001</v>
      </c>
      <c r="AR420">
        <f t="shared" si="416"/>
        <v>0.1</v>
      </c>
      <c r="AS420">
        <f t="shared" si="417"/>
        <v>0.1</v>
      </c>
      <c r="AT420">
        <f t="shared" si="418"/>
        <v>0.1</v>
      </c>
      <c r="AU420">
        <f t="shared" si="419"/>
        <v>0.1</v>
      </c>
      <c r="AV420">
        <f t="shared" si="420"/>
        <v>0.1</v>
      </c>
      <c r="AW420">
        <f t="shared" si="421"/>
        <v>0.1</v>
      </c>
      <c r="AX420">
        <f t="shared" si="422"/>
        <v>0.1</v>
      </c>
      <c r="AY420">
        <f t="shared" si="423"/>
        <v>0.1</v>
      </c>
      <c r="AZ420">
        <f t="shared" si="424"/>
        <v>0.1</v>
      </c>
      <c r="BA420">
        <f t="shared" si="425"/>
        <v>0.1</v>
      </c>
      <c r="BB420">
        <f t="shared" si="426"/>
        <v>0.1</v>
      </c>
      <c r="BC420">
        <f t="shared" si="427"/>
        <v>0.1</v>
      </c>
      <c r="BD420">
        <f t="shared" si="428"/>
        <v>0.1</v>
      </c>
      <c r="BE420">
        <f t="shared" si="429"/>
        <v>0.1</v>
      </c>
      <c r="BF420">
        <f t="shared" si="430"/>
        <v>0.1</v>
      </c>
      <c r="BG420">
        <f t="shared" si="431"/>
        <v>0.1</v>
      </c>
      <c r="BH420">
        <f t="shared" si="432"/>
        <v>0.1</v>
      </c>
      <c r="BI420">
        <f t="shared" si="433"/>
        <v>0.1</v>
      </c>
      <c r="BJ420">
        <f t="shared" si="434"/>
        <v>0.1</v>
      </c>
      <c r="BK420">
        <f t="shared" si="435"/>
        <v>10.1</v>
      </c>
      <c r="BM420">
        <f t="shared" si="436"/>
        <v>1.2999999999999998</v>
      </c>
      <c r="BN420">
        <f t="shared" si="437"/>
        <v>1.2099999999999997</v>
      </c>
      <c r="BO420">
        <f t="shared" si="438"/>
        <v>1.2099999999999997</v>
      </c>
      <c r="BP420">
        <f t="shared" si="439"/>
        <v>1.2099999999999997</v>
      </c>
      <c r="BQ420">
        <f t="shared" si="440"/>
        <v>1.2099999999999997</v>
      </c>
      <c r="BR420">
        <f t="shared" si="441"/>
        <v>1.2099999999999997</v>
      </c>
      <c r="BS420">
        <f t="shared" si="442"/>
        <v>1.2099999999999997</v>
      </c>
      <c r="BT420">
        <f t="shared" si="443"/>
        <v>1.1199999999999999</v>
      </c>
      <c r="BU420">
        <f t="shared" si="444"/>
        <v>1.1199999999999999</v>
      </c>
      <c r="BV420">
        <f t="shared" si="445"/>
        <v>1.1199999999999999</v>
      </c>
      <c r="BW420">
        <f t="shared" si="446"/>
        <v>1.1199999999999999</v>
      </c>
      <c r="BX420">
        <f t="shared" si="447"/>
        <v>1.1199999999999999</v>
      </c>
      <c r="BY420">
        <f t="shared" si="448"/>
        <v>1.1199999999999999</v>
      </c>
      <c r="BZ420">
        <f t="shared" si="449"/>
        <v>1.1199999999999999</v>
      </c>
      <c r="CA420">
        <f t="shared" si="450"/>
        <v>1.1199999999999999</v>
      </c>
      <c r="CB420">
        <f t="shared" si="451"/>
        <v>1.1199999999999999</v>
      </c>
      <c r="CC420">
        <f t="shared" si="452"/>
        <v>1.1199999999999999</v>
      </c>
      <c r="CD420">
        <f t="shared" si="453"/>
        <v>1.1199999999999999</v>
      </c>
      <c r="CE420">
        <f t="shared" si="454"/>
        <v>1.1199999999999999</v>
      </c>
      <c r="CF420">
        <f t="shared" si="455"/>
        <v>59.12</v>
      </c>
      <c r="CH420">
        <f t="shared" si="456"/>
        <v>115.12</v>
      </c>
      <c r="CI420">
        <f t="shared" si="457"/>
        <v>22.000000000000004</v>
      </c>
      <c r="CJ420">
        <f t="shared" si="458"/>
        <v>12</v>
      </c>
      <c r="CK420">
        <f t="shared" si="459"/>
        <v>81.12</v>
      </c>
      <c r="CL420">
        <f t="shared" si="460"/>
        <v>0</v>
      </c>
      <c r="CM420">
        <f t="shared" si="461"/>
        <v>0</v>
      </c>
    </row>
    <row r="421" spans="1:91" x14ac:dyDescent="0.2">
      <c r="A421">
        <v>404</v>
      </c>
      <c r="B421">
        <f>B$14*(10-lgd*COUNTIF(Defaults!$AI421:$AR421,"&lt;="&amp;B$17))</f>
        <v>1.5</v>
      </c>
      <c r="C421">
        <f>C$14*(10-lgd*COUNTIF(Defaults!$AI421:$AR421,"&lt;="&amp;C$17))</f>
        <v>1.5</v>
      </c>
      <c r="D421">
        <f>D$14*(10-lgd*COUNTIF(Defaults!$AI421:$AR421,"&lt;="&amp;D$17))</f>
        <v>1.5</v>
      </c>
      <c r="E421">
        <f>E$14*(10-lgd*COUNTIF(Defaults!$AI421:$AR421,"&lt;="&amp;E$17))</f>
        <v>1.5</v>
      </c>
      <c r="F421">
        <f>F$14*(10-lgd*COUNTIF(Defaults!$AI421:$AR421,"&lt;="&amp;F$17))</f>
        <v>1.5</v>
      </c>
      <c r="G421">
        <f>G$14*(10-lgd*COUNTIF(Defaults!$AI421:$AR421,"&lt;="&amp;G$17))</f>
        <v>1.5</v>
      </c>
      <c r="H421">
        <f>H$14*(10-lgd*COUNTIF(Defaults!$AI421:$AR421,"&lt;="&amp;H$17))</f>
        <v>1.5</v>
      </c>
      <c r="I421">
        <f>I$14*(10-lgd*COUNTIF(Defaults!$AI421:$AR421,"&lt;="&amp;I$17))</f>
        <v>1.5</v>
      </c>
      <c r="J421">
        <f>J$14*(10-lgd*COUNTIF(Defaults!$AI421:$AR421,"&lt;="&amp;J$17))</f>
        <v>1.5</v>
      </c>
      <c r="K421">
        <f>K$14*(10-lgd*COUNTIF(Defaults!$AI421:$AR421,"&lt;="&amp;K$17))</f>
        <v>1.5</v>
      </c>
      <c r="L421">
        <f>L$14*(10-lgd*COUNTIF(Defaults!$AI421:$AR421,"&lt;="&amp;L$17))</f>
        <v>1.5</v>
      </c>
      <c r="M421">
        <f>M$14*(10-lgd*COUNTIF(Defaults!$AI421:$AR421,"&lt;="&amp;M$17))</f>
        <v>1.5</v>
      </c>
      <c r="N421">
        <f>N$14*(10-lgd*COUNTIF(Defaults!$AI421:$AR421,"&lt;="&amp;N$17))</f>
        <v>1.5</v>
      </c>
      <c r="O421">
        <f>O$14*(10-lgd*COUNTIF(Defaults!$AI421:$AR421,"&lt;="&amp;O$17))</f>
        <v>1.5</v>
      </c>
      <c r="P421">
        <f>P$14*(10-lgd*COUNTIF(Defaults!$AI421:$AR421,"&lt;="&amp;P$17))</f>
        <v>1.5</v>
      </c>
      <c r="Q421">
        <f>Q$14*(10-lgd*COUNTIF(Defaults!$AI421:$AR421,"&lt;="&amp;Q$17))</f>
        <v>1.5</v>
      </c>
      <c r="R421">
        <f>R$14*(10-lgd*COUNTIF(Defaults!$AI421:$AR421,"&lt;="&amp;R$17))</f>
        <v>1.5</v>
      </c>
      <c r="S421">
        <f>S$14*(10-lgd*COUNTIF(Defaults!$AI421:$AR421,"&lt;="&amp;S$17))</f>
        <v>1.5</v>
      </c>
      <c r="T421">
        <f>T$14*(10-lgd*COUNTIF(Defaults!$AI421:$AR421,"&lt;="&amp;T$17))</f>
        <v>1.5</v>
      </c>
      <c r="U421">
        <f>U$14*(10-lgd*COUNTIF(Defaults!$AI421:$AR421,"&lt;="&amp;U$17))</f>
        <v>101.5</v>
      </c>
      <c r="W421">
        <f t="shared" si="396"/>
        <v>0.1</v>
      </c>
      <c r="X421">
        <f t="shared" si="397"/>
        <v>0.1</v>
      </c>
      <c r="Y421">
        <f t="shared" si="398"/>
        <v>0.1</v>
      </c>
      <c r="Z421">
        <f t="shared" si="399"/>
        <v>0.1</v>
      </c>
      <c r="AA421">
        <f t="shared" si="400"/>
        <v>0.1</v>
      </c>
      <c r="AB421">
        <f t="shared" si="401"/>
        <v>0.1</v>
      </c>
      <c r="AC421">
        <f t="shared" si="402"/>
        <v>0.1</v>
      </c>
      <c r="AD421">
        <f t="shared" si="403"/>
        <v>0.1</v>
      </c>
      <c r="AE421">
        <f t="shared" si="404"/>
        <v>0.1</v>
      </c>
      <c r="AF421">
        <f t="shared" si="405"/>
        <v>0.1</v>
      </c>
      <c r="AG421">
        <f t="shared" si="406"/>
        <v>0.1</v>
      </c>
      <c r="AH421">
        <f t="shared" si="407"/>
        <v>0.1</v>
      </c>
      <c r="AI421">
        <f t="shared" si="408"/>
        <v>0.1</v>
      </c>
      <c r="AJ421">
        <f t="shared" si="409"/>
        <v>0.1</v>
      </c>
      <c r="AK421">
        <f t="shared" si="410"/>
        <v>0.1</v>
      </c>
      <c r="AL421">
        <f t="shared" si="411"/>
        <v>0.1</v>
      </c>
      <c r="AM421">
        <f t="shared" si="412"/>
        <v>0.1</v>
      </c>
      <c r="AN421">
        <f t="shared" si="413"/>
        <v>0.1</v>
      </c>
      <c r="AO421">
        <f t="shared" si="414"/>
        <v>0.1</v>
      </c>
      <c r="AP421">
        <f t="shared" si="415"/>
        <v>20.100000000000001</v>
      </c>
      <c r="AR421">
        <f t="shared" si="416"/>
        <v>0.1</v>
      </c>
      <c r="AS421">
        <f t="shared" si="417"/>
        <v>0.1</v>
      </c>
      <c r="AT421">
        <f t="shared" si="418"/>
        <v>0.1</v>
      </c>
      <c r="AU421">
        <f t="shared" si="419"/>
        <v>0.1</v>
      </c>
      <c r="AV421">
        <f t="shared" si="420"/>
        <v>0.1</v>
      </c>
      <c r="AW421">
        <f t="shared" si="421"/>
        <v>0.1</v>
      </c>
      <c r="AX421">
        <f t="shared" si="422"/>
        <v>0.1</v>
      </c>
      <c r="AY421">
        <f t="shared" si="423"/>
        <v>0.1</v>
      </c>
      <c r="AZ421">
        <f t="shared" si="424"/>
        <v>0.1</v>
      </c>
      <c r="BA421">
        <f t="shared" si="425"/>
        <v>0.1</v>
      </c>
      <c r="BB421">
        <f t="shared" si="426"/>
        <v>0.1</v>
      </c>
      <c r="BC421">
        <f t="shared" si="427"/>
        <v>0.1</v>
      </c>
      <c r="BD421">
        <f t="shared" si="428"/>
        <v>0.1</v>
      </c>
      <c r="BE421">
        <f t="shared" si="429"/>
        <v>0.1</v>
      </c>
      <c r="BF421">
        <f t="shared" si="430"/>
        <v>0.1</v>
      </c>
      <c r="BG421">
        <f t="shared" si="431"/>
        <v>0.1</v>
      </c>
      <c r="BH421">
        <f t="shared" si="432"/>
        <v>0.1</v>
      </c>
      <c r="BI421">
        <f t="shared" si="433"/>
        <v>0.1</v>
      </c>
      <c r="BJ421">
        <f t="shared" si="434"/>
        <v>0.1</v>
      </c>
      <c r="BK421">
        <f t="shared" si="435"/>
        <v>10.1</v>
      </c>
      <c r="BM421">
        <f t="shared" si="436"/>
        <v>1.2999999999999998</v>
      </c>
      <c r="BN421">
        <f t="shared" si="437"/>
        <v>1.2999999999999998</v>
      </c>
      <c r="BO421">
        <f t="shared" si="438"/>
        <v>1.2999999999999998</v>
      </c>
      <c r="BP421">
        <f t="shared" si="439"/>
        <v>1.2999999999999998</v>
      </c>
      <c r="BQ421">
        <f t="shared" si="440"/>
        <v>1.2999999999999998</v>
      </c>
      <c r="BR421">
        <f t="shared" si="441"/>
        <v>1.2999999999999998</v>
      </c>
      <c r="BS421">
        <f t="shared" si="442"/>
        <v>1.2999999999999998</v>
      </c>
      <c r="BT421">
        <f t="shared" si="443"/>
        <v>1.2999999999999998</v>
      </c>
      <c r="BU421">
        <f t="shared" si="444"/>
        <v>1.2999999999999998</v>
      </c>
      <c r="BV421">
        <f t="shared" si="445"/>
        <v>1.2999999999999998</v>
      </c>
      <c r="BW421">
        <f t="shared" si="446"/>
        <v>1.2999999999999998</v>
      </c>
      <c r="BX421">
        <f t="shared" si="447"/>
        <v>1.2999999999999998</v>
      </c>
      <c r="BY421">
        <f t="shared" si="448"/>
        <v>1.2999999999999998</v>
      </c>
      <c r="BZ421">
        <f t="shared" si="449"/>
        <v>1.2999999999999998</v>
      </c>
      <c r="CA421">
        <f t="shared" si="450"/>
        <v>1.2999999999999998</v>
      </c>
      <c r="CB421">
        <f t="shared" si="451"/>
        <v>1.2999999999999998</v>
      </c>
      <c r="CC421">
        <f t="shared" si="452"/>
        <v>1.2999999999999998</v>
      </c>
      <c r="CD421">
        <f t="shared" si="453"/>
        <v>1.2999999999999998</v>
      </c>
      <c r="CE421">
        <f t="shared" si="454"/>
        <v>1.2999999999999998</v>
      </c>
      <c r="CF421">
        <f t="shared" si="455"/>
        <v>71.300000000000011</v>
      </c>
      <c r="CH421">
        <f t="shared" si="456"/>
        <v>130</v>
      </c>
      <c r="CI421">
        <f t="shared" si="457"/>
        <v>22.000000000000004</v>
      </c>
      <c r="CJ421">
        <f t="shared" si="458"/>
        <v>12</v>
      </c>
      <c r="CK421">
        <f t="shared" si="459"/>
        <v>96.000000000000014</v>
      </c>
      <c r="CL421">
        <f t="shared" si="460"/>
        <v>0</v>
      </c>
      <c r="CM421">
        <f t="shared" si="461"/>
        <v>0</v>
      </c>
    </row>
    <row r="422" spans="1:91" x14ac:dyDescent="0.2">
      <c r="A422">
        <v>405</v>
      </c>
      <c r="B422">
        <f>B$14*(10-lgd*COUNTIF(Defaults!$AI422:$AR422,"&lt;="&amp;B$17))</f>
        <v>1.5</v>
      </c>
      <c r="C422">
        <f>C$14*(10-lgd*COUNTIF(Defaults!$AI422:$AR422,"&lt;="&amp;C$17))</f>
        <v>1.5</v>
      </c>
      <c r="D422">
        <f>D$14*(10-lgd*COUNTIF(Defaults!$AI422:$AR422,"&lt;="&amp;D$17))</f>
        <v>1.41</v>
      </c>
      <c r="E422">
        <f>E$14*(10-lgd*COUNTIF(Defaults!$AI422:$AR422,"&lt;="&amp;E$17))</f>
        <v>1.41</v>
      </c>
      <c r="F422">
        <f>F$14*(10-lgd*COUNTIF(Defaults!$AI422:$AR422,"&lt;="&amp;F$17))</f>
        <v>1.41</v>
      </c>
      <c r="G422">
        <f>G$14*(10-lgd*COUNTIF(Defaults!$AI422:$AR422,"&lt;="&amp;G$17))</f>
        <v>1.41</v>
      </c>
      <c r="H422">
        <f>H$14*(10-lgd*COUNTIF(Defaults!$AI422:$AR422,"&lt;="&amp;H$17))</f>
        <v>1.41</v>
      </c>
      <c r="I422">
        <f>I$14*(10-lgd*COUNTIF(Defaults!$AI422:$AR422,"&lt;="&amp;I$17))</f>
        <v>1.41</v>
      </c>
      <c r="J422">
        <f>J$14*(10-lgd*COUNTIF(Defaults!$AI422:$AR422,"&lt;="&amp;J$17))</f>
        <v>1.41</v>
      </c>
      <c r="K422">
        <f>K$14*(10-lgd*COUNTIF(Defaults!$AI422:$AR422,"&lt;="&amp;K$17))</f>
        <v>1.41</v>
      </c>
      <c r="L422">
        <f>L$14*(10-lgd*COUNTIF(Defaults!$AI422:$AR422,"&lt;="&amp;L$17))</f>
        <v>1.41</v>
      </c>
      <c r="M422">
        <f>M$14*(10-lgd*COUNTIF(Defaults!$AI422:$AR422,"&lt;="&amp;M$17))</f>
        <v>1.41</v>
      </c>
      <c r="N422">
        <f>N$14*(10-lgd*COUNTIF(Defaults!$AI422:$AR422,"&lt;="&amp;N$17))</f>
        <v>1.32</v>
      </c>
      <c r="O422">
        <f>O$14*(10-lgd*COUNTIF(Defaults!$AI422:$AR422,"&lt;="&amp;O$17))</f>
        <v>1.32</v>
      </c>
      <c r="P422">
        <f>P$14*(10-lgd*COUNTIF(Defaults!$AI422:$AR422,"&lt;="&amp;P$17))</f>
        <v>1.2299999999999998</v>
      </c>
      <c r="Q422">
        <f>Q$14*(10-lgd*COUNTIF(Defaults!$AI422:$AR422,"&lt;="&amp;Q$17))</f>
        <v>1.2299999999999998</v>
      </c>
      <c r="R422">
        <f>R$14*(10-lgd*COUNTIF(Defaults!$AI422:$AR422,"&lt;="&amp;R$17))</f>
        <v>1.2299999999999998</v>
      </c>
      <c r="S422">
        <f>S$14*(10-lgd*COUNTIF(Defaults!$AI422:$AR422,"&lt;="&amp;S$17))</f>
        <v>1.2299999999999998</v>
      </c>
      <c r="T422">
        <f>T$14*(10-lgd*COUNTIF(Defaults!$AI422:$AR422,"&lt;="&amp;T$17))</f>
        <v>1.2299999999999998</v>
      </c>
      <c r="U422">
        <f>U$14*(10-lgd*COUNTIF(Defaults!$AI422:$AR422,"&lt;="&amp;U$17))</f>
        <v>83.22999999999999</v>
      </c>
      <c r="W422">
        <f t="shared" si="396"/>
        <v>0.1</v>
      </c>
      <c r="X422">
        <f t="shared" si="397"/>
        <v>0.1</v>
      </c>
      <c r="Y422">
        <f t="shared" si="398"/>
        <v>0.1</v>
      </c>
      <c r="Z422">
        <f t="shared" si="399"/>
        <v>0.1</v>
      </c>
      <c r="AA422">
        <f t="shared" si="400"/>
        <v>0.1</v>
      </c>
      <c r="AB422">
        <f t="shared" si="401"/>
        <v>0.1</v>
      </c>
      <c r="AC422">
        <f t="shared" si="402"/>
        <v>0.1</v>
      </c>
      <c r="AD422">
        <f t="shared" si="403"/>
        <v>0.1</v>
      </c>
      <c r="AE422">
        <f t="shared" si="404"/>
        <v>0.1</v>
      </c>
      <c r="AF422">
        <f t="shared" si="405"/>
        <v>0.1</v>
      </c>
      <c r="AG422">
        <f t="shared" si="406"/>
        <v>0.1</v>
      </c>
      <c r="AH422">
        <f t="shared" si="407"/>
        <v>0.1</v>
      </c>
      <c r="AI422">
        <f t="shared" si="408"/>
        <v>0.1</v>
      </c>
      <c r="AJ422">
        <f t="shared" si="409"/>
        <v>0.1</v>
      </c>
      <c r="AK422">
        <f t="shared" si="410"/>
        <v>0.1</v>
      </c>
      <c r="AL422">
        <f t="shared" si="411"/>
        <v>0.1</v>
      </c>
      <c r="AM422">
        <f t="shared" si="412"/>
        <v>0.1</v>
      </c>
      <c r="AN422">
        <f t="shared" si="413"/>
        <v>0.1</v>
      </c>
      <c r="AO422">
        <f t="shared" si="414"/>
        <v>0.1</v>
      </c>
      <c r="AP422">
        <f t="shared" si="415"/>
        <v>20.100000000000001</v>
      </c>
      <c r="AR422">
        <f t="shared" si="416"/>
        <v>0.1</v>
      </c>
      <c r="AS422">
        <f t="shared" si="417"/>
        <v>0.1</v>
      </c>
      <c r="AT422">
        <f t="shared" si="418"/>
        <v>0.1</v>
      </c>
      <c r="AU422">
        <f t="shared" si="419"/>
        <v>0.1</v>
      </c>
      <c r="AV422">
        <f t="shared" si="420"/>
        <v>0.1</v>
      </c>
      <c r="AW422">
        <f t="shared" si="421"/>
        <v>0.1</v>
      </c>
      <c r="AX422">
        <f t="shared" si="422"/>
        <v>0.1</v>
      </c>
      <c r="AY422">
        <f t="shared" si="423"/>
        <v>0.1</v>
      </c>
      <c r="AZ422">
        <f t="shared" si="424"/>
        <v>0.1</v>
      </c>
      <c r="BA422">
        <f t="shared" si="425"/>
        <v>0.1</v>
      </c>
      <c r="BB422">
        <f t="shared" si="426"/>
        <v>0.1</v>
      </c>
      <c r="BC422">
        <f t="shared" si="427"/>
        <v>0.1</v>
      </c>
      <c r="BD422">
        <f t="shared" si="428"/>
        <v>0.1</v>
      </c>
      <c r="BE422">
        <f t="shared" si="429"/>
        <v>0.1</v>
      </c>
      <c r="BF422">
        <f t="shared" si="430"/>
        <v>0.1</v>
      </c>
      <c r="BG422">
        <f t="shared" si="431"/>
        <v>0.1</v>
      </c>
      <c r="BH422">
        <f t="shared" si="432"/>
        <v>0.1</v>
      </c>
      <c r="BI422">
        <f t="shared" si="433"/>
        <v>0.1</v>
      </c>
      <c r="BJ422">
        <f t="shared" si="434"/>
        <v>0.1</v>
      </c>
      <c r="BK422">
        <f t="shared" si="435"/>
        <v>10.1</v>
      </c>
      <c r="BM422">
        <f t="shared" si="436"/>
        <v>1.2999999999999998</v>
      </c>
      <c r="BN422">
        <f t="shared" si="437"/>
        <v>1.2999999999999998</v>
      </c>
      <c r="BO422">
        <f t="shared" si="438"/>
        <v>1.2099999999999997</v>
      </c>
      <c r="BP422">
        <f t="shared" si="439"/>
        <v>1.2099999999999997</v>
      </c>
      <c r="BQ422">
        <f t="shared" si="440"/>
        <v>1.2099999999999997</v>
      </c>
      <c r="BR422">
        <f t="shared" si="441"/>
        <v>1.2099999999999997</v>
      </c>
      <c r="BS422">
        <f t="shared" si="442"/>
        <v>1.2099999999999997</v>
      </c>
      <c r="BT422">
        <f t="shared" si="443"/>
        <v>1.2099999999999997</v>
      </c>
      <c r="BU422">
        <f t="shared" si="444"/>
        <v>1.2099999999999997</v>
      </c>
      <c r="BV422">
        <f t="shared" si="445"/>
        <v>1.2099999999999997</v>
      </c>
      <c r="BW422">
        <f t="shared" si="446"/>
        <v>1.2099999999999997</v>
      </c>
      <c r="BX422">
        <f t="shared" si="447"/>
        <v>1.2099999999999997</v>
      </c>
      <c r="BY422">
        <f t="shared" si="448"/>
        <v>1.1199999999999999</v>
      </c>
      <c r="BZ422">
        <f t="shared" si="449"/>
        <v>1.1199999999999999</v>
      </c>
      <c r="CA422">
        <f t="shared" si="450"/>
        <v>1.0299999999999996</v>
      </c>
      <c r="CB422">
        <f t="shared" si="451"/>
        <v>1.0299999999999996</v>
      </c>
      <c r="CC422">
        <f t="shared" si="452"/>
        <v>1.0299999999999996</v>
      </c>
      <c r="CD422">
        <f t="shared" si="453"/>
        <v>1.0299999999999996</v>
      </c>
      <c r="CE422">
        <f t="shared" si="454"/>
        <v>1.0299999999999996</v>
      </c>
      <c r="CF422">
        <f t="shared" si="455"/>
        <v>53.029999999999987</v>
      </c>
      <c r="CH422">
        <f t="shared" si="456"/>
        <v>109.11999999999999</v>
      </c>
      <c r="CI422">
        <f t="shared" si="457"/>
        <v>22.000000000000004</v>
      </c>
      <c r="CJ422">
        <f t="shared" si="458"/>
        <v>12</v>
      </c>
      <c r="CK422">
        <f t="shared" si="459"/>
        <v>75.11999999999999</v>
      </c>
      <c r="CL422">
        <f t="shared" si="460"/>
        <v>0</v>
      </c>
      <c r="CM422">
        <f t="shared" si="461"/>
        <v>0</v>
      </c>
    </row>
    <row r="423" spans="1:91" x14ac:dyDescent="0.2">
      <c r="A423">
        <v>406</v>
      </c>
      <c r="B423">
        <f>B$14*(10-lgd*COUNTIF(Defaults!$AI423:$AR423,"&lt;="&amp;B$17))</f>
        <v>1.5</v>
      </c>
      <c r="C423">
        <f>C$14*(10-lgd*COUNTIF(Defaults!$AI423:$AR423,"&lt;="&amp;C$17))</f>
        <v>1.5</v>
      </c>
      <c r="D423">
        <f>D$14*(10-lgd*COUNTIF(Defaults!$AI423:$AR423,"&lt;="&amp;D$17))</f>
        <v>1.5</v>
      </c>
      <c r="E423">
        <f>E$14*(10-lgd*COUNTIF(Defaults!$AI423:$AR423,"&lt;="&amp;E$17))</f>
        <v>1.5</v>
      </c>
      <c r="F423">
        <f>F$14*(10-lgd*COUNTIF(Defaults!$AI423:$AR423,"&lt;="&amp;F$17))</f>
        <v>1.5</v>
      </c>
      <c r="G423">
        <f>G$14*(10-lgd*COUNTIF(Defaults!$AI423:$AR423,"&lt;="&amp;G$17))</f>
        <v>1.5</v>
      </c>
      <c r="H423">
        <f>H$14*(10-lgd*COUNTIF(Defaults!$AI423:$AR423,"&lt;="&amp;H$17))</f>
        <v>1.5</v>
      </c>
      <c r="I423">
        <f>I$14*(10-lgd*COUNTIF(Defaults!$AI423:$AR423,"&lt;="&amp;I$17))</f>
        <v>1.5</v>
      </c>
      <c r="J423">
        <f>J$14*(10-lgd*COUNTIF(Defaults!$AI423:$AR423,"&lt;="&amp;J$17))</f>
        <v>1.5</v>
      </c>
      <c r="K423">
        <f>K$14*(10-lgd*COUNTIF(Defaults!$AI423:$AR423,"&lt;="&amp;K$17))</f>
        <v>1.5</v>
      </c>
      <c r="L423">
        <f>L$14*(10-lgd*COUNTIF(Defaults!$AI423:$AR423,"&lt;="&amp;L$17))</f>
        <v>1.5</v>
      </c>
      <c r="M423">
        <f>M$14*(10-lgd*COUNTIF(Defaults!$AI423:$AR423,"&lt;="&amp;M$17))</f>
        <v>1.5</v>
      </c>
      <c r="N423">
        <f>N$14*(10-lgd*COUNTIF(Defaults!$AI423:$AR423,"&lt;="&amp;N$17))</f>
        <v>1.5</v>
      </c>
      <c r="O423">
        <f>O$14*(10-lgd*COUNTIF(Defaults!$AI423:$AR423,"&lt;="&amp;O$17))</f>
        <v>1.5</v>
      </c>
      <c r="P423">
        <f>P$14*(10-lgd*COUNTIF(Defaults!$AI423:$AR423,"&lt;="&amp;P$17))</f>
        <v>1.5</v>
      </c>
      <c r="Q423">
        <f>Q$14*(10-lgd*COUNTIF(Defaults!$AI423:$AR423,"&lt;="&amp;Q$17))</f>
        <v>1.5</v>
      </c>
      <c r="R423">
        <f>R$14*(10-lgd*COUNTIF(Defaults!$AI423:$AR423,"&lt;="&amp;R$17))</f>
        <v>1.5</v>
      </c>
      <c r="S423">
        <f>S$14*(10-lgd*COUNTIF(Defaults!$AI423:$AR423,"&lt;="&amp;S$17))</f>
        <v>1.5</v>
      </c>
      <c r="T423">
        <f>T$14*(10-lgd*COUNTIF(Defaults!$AI423:$AR423,"&lt;="&amp;T$17))</f>
        <v>1.5</v>
      </c>
      <c r="U423">
        <f>U$14*(10-lgd*COUNTIF(Defaults!$AI423:$AR423,"&lt;="&amp;U$17))</f>
        <v>101.5</v>
      </c>
      <c r="W423">
        <f t="shared" si="396"/>
        <v>0.1</v>
      </c>
      <c r="X423">
        <f t="shared" si="397"/>
        <v>0.1</v>
      </c>
      <c r="Y423">
        <f t="shared" si="398"/>
        <v>0.1</v>
      </c>
      <c r="Z423">
        <f t="shared" si="399"/>
        <v>0.1</v>
      </c>
      <c r="AA423">
        <f t="shared" si="400"/>
        <v>0.1</v>
      </c>
      <c r="AB423">
        <f t="shared" si="401"/>
        <v>0.1</v>
      </c>
      <c r="AC423">
        <f t="shared" si="402"/>
        <v>0.1</v>
      </c>
      <c r="AD423">
        <f t="shared" si="403"/>
        <v>0.1</v>
      </c>
      <c r="AE423">
        <f t="shared" si="404"/>
        <v>0.1</v>
      </c>
      <c r="AF423">
        <f t="shared" si="405"/>
        <v>0.1</v>
      </c>
      <c r="AG423">
        <f t="shared" si="406"/>
        <v>0.1</v>
      </c>
      <c r="AH423">
        <f t="shared" si="407"/>
        <v>0.1</v>
      </c>
      <c r="AI423">
        <f t="shared" si="408"/>
        <v>0.1</v>
      </c>
      <c r="AJ423">
        <f t="shared" si="409"/>
        <v>0.1</v>
      </c>
      <c r="AK423">
        <f t="shared" si="410"/>
        <v>0.1</v>
      </c>
      <c r="AL423">
        <f t="shared" si="411"/>
        <v>0.1</v>
      </c>
      <c r="AM423">
        <f t="shared" si="412"/>
        <v>0.1</v>
      </c>
      <c r="AN423">
        <f t="shared" si="413"/>
        <v>0.1</v>
      </c>
      <c r="AO423">
        <f t="shared" si="414"/>
        <v>0.1</v>
      </c>
      <c r="AP423">
        <f t="shared" si="415"/>
        <v>20.100000000000001</v>
      </c>
      <c r="AR423">
        <f t="shared" si="416"/>
        <v>0.1</v>
      </c>
      <c r="AS423">
        <f t="shared" si="417"/>
        <v>0.1</v>
      </c>
      <c r="AT423">
        <f t="shared" si="418"/>
        <v>0.1</v>
      </c>
      <c r="AU423">
        <f t="shared" si="419"/>
        <v>0.1</v>
      </c>
      <c r="AV423">
        <f t="shared" si="420"/>
        <v>0.1</v>
      </c>
      <c r="AW423">
        <f t="shared" si="421"/>
        <v>0.1</v>
      </c>
      <c r="AX423">
        <f t="shared" si="422"/>
        <v>0.1</v>
      </c>
      <c r="AY423">
        <f t="shared" si="423"/>
        <v>0.1</v>
      </c>
      <c r="AZ423">
        <f t="shared" si="424"/>
        <v>0.1</v>
      </c>
      <c r="BA423">
        <f t="shared" si="425"/>
        <v>0.1</v>
      </c>
      <c r="BB423">
        <f t="shared" si="426"/>
        <v>0.1</v>
      </c>
      <c r="BC423">
        <f t="shared" si="427"/>
        <v>0.1</v>
      </c>
      <c r="BD423">
        <f t="shared" si="428"/>
        <v>0.1</v>
      </c>
      <c r="BE423">
        <f t="shared" si="429"/>
        <v>0.1</v>
      </c>
      <c r="BF423">
        <f t="shared" si="430"/>
        <v>0.1</v>
      </c>
      <c r="BG423">
        <f t="shared" si="431"/>
        <v>0.1</v>
      </c>
      <c r="BH423">
        <f t="shared" si="432"/>
        <v>0.1</v>
      </c>
      <c r="BI423">
        <f t="shared" si="433"/>
        <v>0.1</v>
      </c>
      <c r="BJ423">
        <f t="shared" si="434"/>
        <v>0.1</v>
      </c>
      <c r="BK423">
        <f t="shared" si="435"/>
        <v>10.1</v>
      </c>
      <c r="BM423">
        <f t="shared" si="436"/>
        <v>1.2999999999999998</v>
      </c>
      <c r="BN423">
        <f t="shared" si="437"/>
        <v>1.2999999999999998</v>
      </c>
      <c r="BO423">
        <f t="shared" si="438"/>
        <v>1.2999999999999998</v>
      </c>
      <c r="BP423">
        <f t="shared" si="439"/>
        <v>1.2999999999999998</v>
      </c>
      <c r="BQ423">
        <f t="shared" si="440"/>
        <v>1.2999999999999998</v>
      </c>
      <c r="BR423">
        <f t="shared" si="441"/>
        <v>1.2999999999999998</v>
      </c>
      <c r="BS423">
        <f t="shared" si="442"/>
        <v>1.2999999999999998</v>
      </c>
      <c r="BT423">
        <f t="shared" si="443"/>
        <v>1.2999999999999998</v>
      </c>
      <c r="BU423">
        <f t="shared" si="444"/>
        <v>1.2999999999999998</v>
      </c>
      <c r="BV423">
        <f t="shared" si="445"/>
        <v>1.2999999999999998</v>
      </c>
      <c r="BW423">
        <f t="shared" si="446"/>
        <v>1.2999999999999998</v>
      </c>
      <c r="BX423">
        <f t="shared" si="447"/>
        <v>1.2999999999999998</v>
      </c>
      <c r="BY423">
        <f t="shared" si="448"/>
        <v>1.2999999999999998</v>
      </c>
      <c r="BZ423">
        <f t="shared" si="449"/>
        <v>1.2999999999999998</v>
      </c>
      <c r="CA423">
        <f t="shared" si="450"/>
        <v>1.2999999999999998</v>
      </c>
      <c r="CB423">
        <f t="shared" si="451"/>
        <v>1.2999999999999998</v>
      </c>
      <c r="CC423">
        <f t="shared" si="452"/>
        <v>1.2999999999999998</v>
      </c>
      <c r="CD423">
        <f t="shared" si="453"/>
        <v>1.2999999999999998</v>
      </c>
      <c r="CE423">
        <f t="shared" si="454"/>
        <v>1.2999999999999998</v>
      </c>
      <c r="CF423">
        <f t="shared" si="455"/>
        <v>71.300000000000011</v>
      </c>
      <c r="CH423">
        <f t="shared" si="456"/>
        <v>130</v>
      </c>
      <c r="CI423">
        <f t="shared" si="457"/>
        <v>22.000000000000004</v>
      </c>
      <c r="CJ423">
        <f t="shared" si="458"/>
        <v>12</v>
      </c>
      <c r="CK423">
        <f t="shared" si="459"/>
        <v>96.000000000000014</v>
      </c>
      <c r="CL423">
        <f t="shared" si="460"/>
        <v>0</v>
      </c>
      <c r="CM423">
        <f t="shared" si="461"/>
        <v>0</v>
      </c>
    </row>
    <row r="424" spans="1:91" x14ac:dyDescent="0.2">
      <c r="A424">
        <v>407</v>
      </c>
      <c r="B424">
        <f>B$14*(10-lgd*COUNTIF(Defaults!$AI424:$AR424,"&lt;="&amp;B$17))</f>
        <v>1.32</v>
      </c>
      <c r="C424">
        <f>C$14*(10-lgd*COUNTIF(Defaults!$AI424:$AR424,"&lt;="&amp;C$17))</f>
        <v>1.32</v>
      </c>
      <c r="D424">
        <f>D$14*(10-lgd*COUNTIF(Defaults!$AI424:$AR424,"&lt;="&amp;D$17))</f>
        <v>1.32</v>
      </c>
      <c r="E424">
        <f>E$14*(10-lgd*COUNTIF(Defaults!$AI424:$AR424,"&lt;="&amp;E$17))</f>
        <v>1.2299999999999998</v>
      </c>
      <c r="F424">
        <f>F$14*(10-lgd*COUNTIF(Defaults!$AI424:$AR424,"&lt;="&amp;F$17))</f>
        <v>1.2299999999999998</v>
      </c>
      <c r="G424">
        <f>G$14*(10-lgd*COUNTIF(Defaults!$AI424:$AR424,"&lt;="&amp;G$17))</f>
        <v>1.1399999999999999</v>
      </c>
      <c r="H424">
        <f>H$14*(10-lgd*COUNTIF(Defaults!$AI424:$AR424,"&lt;="&amp;H$17))</f>
        <v>1.1399999999999999</v>
      </c>
      <c r="I424">
        <f>I$14*(10-lgd*COUNTIF(Defaults!$AI424:$AR424,"&lt;="&amp;I$17))</f>
        <v>1.1399999999999999</v>
      </c>
      <c r="J424">
        <f>J$14*(10-lgd*COUNTIF(Defaults!$AI424:$AR424,"&lt;="&amp;J$17))</f>
        <v>1.1399999999999999</v>
      </c>
      <c r="K424">
        <f>K$14*(10-lgd*COUNTIF(Defaults!$AI424:$AR424,"&lt;="&amp;K$17))</f>
        <v>1.1399999999999999</v>
      </c>
      <c r="L424">
        <f>L$14*(10-lgd*COUNTIF(Defaults!$AI424:$AR424,"&lt;="&amp;L$17))</f>
        <v>1.05</v>
      </c>
      <c r="M424">
        <f>M$14*(10-lgd*COUNTIF(Defaults!$AI424:$AR424,"&lt;="&amp;M$17))</f>
        <v>1.05</v>
      </c>
      <c r="N424">
        <f>N$14*(10-lgd*COUNTIF(Defaults!$AI424:$AR424,"&lt;="&amp;N$17))</f>
        <v>1.05</v>
      </c>
      <c r="O424">
        <f>O$14*(10-lgd*COUNTIF(Defaults!$AI424:$AR424,"&lt;="&amp;O$17))</f>
        <v>1.05</v>
      </c>
      <c r="P424">
        <f>P$14*(10-lgd*COUNTIF(Defaults!$AI424:$AR424,"&lt;="&amp;P$17))</f>
        <v>1.05</v>
      </c>
      <c r="Q424">
        <f>Q$14*(10-lgd*COUNTIF(Defaults!$AI424:$AR424,"&lt;="&amp;Q$17))</f>
        <v>1.05</v>
      </c>
      <c r="R424">
        <f>R$14*(10-lgd*COUNTIF(Defaults!$AI424:$AR424,"&lt;="&amp;R$17))</f>
        <v>1.05</v>
      </c>
      <c r="S424">
        <f>S$14*(10-lgd*COUNTIF(Defaults!$AI424:$AR424,"&lt;="&amp;S$17))</f>
        <v>1.05</v>
      </c>
      <c r="T424">
        <f>T$14*(10-lgd*COUNTIF(Defaults!$AI424:$AR424,"&lt;="&amp;T$17))</f>
        <v>1.05</v>
      </c>
      <c r="U424">
        <f>U$14*(10-lgd*COUNTIF(Defaults!$AI424:$AR424,"&lt;="&amp;U$17))</f>
        <v>71.05</v>
      </c>
      <c r="W424">
        <f t="shared" si="396"/>
        <v>0.1</v>
      </c>
      <c r="X424">
        <f t="shared" si="397"/>
        <v>0.1</v>
      </c>
      <c r="Y424">
        <f t="shared" si="398"/>
        <v>0.1</v>
      </c>
      <c r="Z424">
        <f t="shared" si="399"/>
        <v>0.1</v>
      </c>
      <c r="AA424">
        <f t="shared" si="400"/>
        <v>0.1</v>
      </c>
      <c r="AB424">
        <f t="shared" si="401"/>
        <v>0.1</v>
      </c>
      <c r="AC424">
        <f t="shared" si="402"/>
        <v>0.1</v>
      </c>
      <c r="AD424">
        <f t="shared" si="403"/>
        <v>0.1</v>
      </c>
      <c r="AE424">
        <f t="shared" si="404"/>
        <v>0.1</v>
      </c>
      <c r="AF424">
        <f t="shared" si="405"/>
        <v>0.1</v>
      </c>
      <c r="AG424">
        <f t="shared" si="406"/>
        <v>0.1</v>
      </c>
      <c r="AH424">
        <f t="shared" si="407"/>
        <v>0.1</v>
      </c>
      <c r="AI424">
        <f t="shared" si="408"/>
        <v>0.1</v>
      </c>
      <c r="AJ424">
        <f t="shared" si="409"/>
        <v>0.1</v>
      </c>
      <c r="AK424">
        <f t="shared" si="410"/>
        <v>0.1</v>
      </c>
      <c r="AL424">
        <f t="shared" si="411"/>
        <v>0.1</v>
      </c>
      <c r="AM424">
        <f t="shared" si="412"/>
        <v>0.1</v>
      </c>
      <c r="AN424">
        <f t="shared" si="413"/>
        <v>0.1</v>
      </c>
      <c r="AO424">
        <f t="shared" si="414"/>
        <v>0.1</v>
      </c>
      <c r="AP424">
        <f t="shared" si="415"/>
        <v>20.100000000000001</v>
      </c>
      <c r="AR424">
        <f t="shared" si="416"/>
        <v>0.1</v>
      </c>
      <c r="AS424">
        <f t="shared" si="417"/>
        <v>0.1</v>
      </c>
      <c r="AT424">
        <f t="shared" si="418"/>
        <v>0.1</v>
      </c>
      <c r="AU424">
        <f t="shared" si="419"/>
        <v>0.1</v>
      </c>
      <c r="AV424">
        <f t="shared" si="420"/>
        <v>0.1</v>
      </c>
      <c r="AW424">
        <f t="shared" si="421"/>
        <v>0.1</v>
      </c>
      <c r="AX424">
        <f t="shared" si="422"/>
        <v>0.1</v>
      </c>
      <c r="AY424">
        <f t="shared" si="423"/>
        <v>0.1</v>
      </c>
      <c r="AZ424">
        <f t="shared" si="424"/>
        <v>0.1</v>
      </c>
      <c r="BA424">
        <f t="shared" si="425"/>
        <v>0.1</v>
      </c>
      <c r="BB424">
        <f t="shared" si="426"/>
        <v>0.1</v>
      </c>
      <c r="BC424">
        <f t="shared" si="427"/>
        <v>0.1</v>
      </c>
      <c r="BD424">
        <f t="shared" si="428"/>
        <v>0.1</v>
      </c>
      <c r="BE424">
        <f t="shared" si="429"/>
        <v>0.1</v>
      </c>
      <c r="BF424">
        <f t="shared" si="430"/>
        <v>0.1</v>
      </c>
      <c r="BG424">
        <f t="shared" si="431"/>
        <v>0.1</v>
      </c>
      <c r="BH424">
        <f t="shared" si="432"/>
        <v>0.1</v>
      </c>
      <c r="BI424">
        <f t="shared" si="433"/>
        <v>0.1</v>
      </c>
      <c r="BJ424">
        <f t="shared" si="434"/>
        <v>0.1</v>
      </c>
      <c r="BK424">
        <f t="shared" si="435"/>
        <v>10.1</v>
      </c>
      <c r="BM424">
        <f t="shared" si="436"/>
        <v>1.1199999999999999</v>
      </c>
      <c r="BN424">
        <f t="shared" si="437"/>
        <v>1.1199999999999999</v>
      </c>
      <c r="BO424">
        <f t="shared" si="438"/>
        <v>1.1199999999999999</v>
      </c>
      <c r="BP424">
        <f t="shared" si="439"/>
        <v>1.0299999999999996</v>
      </c>
      <c r="BQ424">
        <f t="shared" si="440"/>
        <v>1.0299999999999996</v>
      </c>
      <c r="BR424">
        <f t="shared" si="441"/>
        <v>0.93999999999999984</v>
      </c>
      <c r="BS424">
        <f t="shared" si="442"/>
        <v>0.93999999999999984</v>
      </c>
      <c r="BT424">
        <f t="shared" si="443"/>
        <v>0.93999999999999984</v>
      </c>
      <c r="BU424">
        <f t="shared" si="444"/>
        <v>0.93999999999999984</v>
      </c>
      <c r="BV424">
        <f t="shared" si="445"/>
        <v>0.93999999999999984</v>
      </c>
      <c r="BW424">
        <f t="shared" si="446"/>
        <v>0.85000000000000009</v>
      </c>
      <c r="BX424">
        <f t="shared" si="447"/>
        <v>0.85000000000000009</v>
      </c>
      <c r="BY424">
        <f t="shared" si="448"/>
        <v>0.85000000000000009</v>
      </c>
      <c r="BZ424">
        <f t="shared" si="449"/>
        <v>0.85000000000000009</v>
      </c>
      <c r="CA424">
        <f t="shared" si="450"/>
        <v>0.85000000000000009</v>
      </c>
      <c r="CB424">
        <f t="shared" si="451"/>
        <v>0.85000000000000009</v>
      </c>
      <c r="CC424">
        <f t="shared" si="452"/>
        <v>0.85000000000000009</v>
      </c>
      <c r="CD424">
        <f t="shared" si="453"/>
        <v>0.85000000000000009</v>
      </c>
      <c r="CE424">
        <f t="shared" si="454"/>
        <v>0.85000000000000009</v>
      </c>
      <c r="CF424">
        <f t="shared" si="455"/>
        <v>40.849999999999994</v>
      </c>
      <c r="CH424">
        <f t="shared" si="456"/>
        <v>92.62</v>
      </c>
      <c r="CI424">
        <f t="shared" si="457"/>
        <v>22.000000000000004</v>
      </c>
      <c r="CJ424">
        <f t="shared" si="458"/>
        <v>12</v>
      </c>
      <c r="CK424">
        <f t="shared" si="459"/>
        <v>58.61999999999999</v>
      </c>
      <c r="CL424">
        <f t="shared" si="460"/>
        <v>0</v>
      </c>
      <c r="CM424">
        <f t="shared" si="461"/>
        <v>0</v>
      </c>
    </row>
    <row r="425" spans="1:91" x14ac:dyDescent="0.2">
      <c r="A425">
        <v>408</v>
      </c>
      <c r="B425">
        <f>B$14*(10-lgd*COUNTIF(Defaults!$AI425:$AR425,"&lt;="&amp;B$17))</f>
        <v>1.5</v>
      </c>
      <c r="C425">
        <f>C$14*(10-lgd*COUNTIF(Defaults!$AI425:$AR425,"&lt;="&amp;C$17))</f>
        <v>1.5</v>
      </c>
      <c r="D425">
        <f>D$14*(10-lgd*COUNTIF(Defaults!$AI425:$AR425,"&lt;="&amp;D$17))</f>
        <v>1.5</v>
      </c>
      <c r="E425">
        <f>E$14*(10-lgd*COUNTIF(Defaults!$AI425:$AR425,"&lt;="&amp;E$17))</f>
        <v>1.5</v>
      </c>
      <c r="F425">
        <f>F$14*(10-lgd*COUNTIF(Defaults!$AI425:$AR425,"&lt;="&amp;F$17))</f>
        <v>1.32</v>
      </c>
      <c r="G425">
        <f>G$14*(10-lgd*COUNTIF(Defaults!$AI425:$AR425,"&lt;="&amp;G$17))</f>
        <v>1.32</v>
      </c>
      <c r="H425">
        <f>H$14*(10-lgd*COUNTIF(Defaults!$AI425:$AR425,"&lt;="&amp;H$17))</f>
        <v>1.32</v>
      </c>
      <c r="I425">
        <f>I$14*(10-lgd*COUNTIF(Defaults!$AI425:$AR425,"&lt;="&amp;I$17))</f>
        <v>1.32</v>
      </c>
      <c r="J425">
        <f>J$14*(10-lgd*COUNTIF(Defaults!$AI425:$AR425,"&lt;="&amp;J$17))</f>
        <v>1.1399999999999999</v>
      </c>
      <c r="K425">
        <f>K$14*(10-lgd*COUNTIF(Defaults!$AI425:$AR425,"&lt;="&amp;K$17))</f>
        <v>1.1399999999999999</v>
      </c>
      <c r="L425">
        <f>L$14*(10-lgd*COUNTIF(Defaults!$AI425:$AR425,"&lt;="&amp;L$17))</f>
        <v>1.1399999999999999</v>
      </c>
      <c r="M425">
        <f>M$14*(10-lgd*COUNTIF(Defaults!$AI425:$AR425,"&lt;="&amp;M$17))</f>
        <v>1.1399999999999999</v>
      </c>
      <c r="N425">
        <f>N$14*(10-lgd*COUNTIF(Defaults!$AI425:$AR425,"&lt;="&amp;N$17))</f>
        <v>1.1399999999999999</v>
      </c>
      <c r="O425">
        <f>O$14*(10-lgd*COUNTIF(Defaults!$AI425:$AR425,"&lt;="&amp;O$17))</f>
        <v>1.1399999999999999</v>
      </c>
      <c r="P425">
        <f>P$14*(10-lgd*COUNTIF(Defaults!$AI425:$AR425,"&lt;="&amp;P$17))</f>
        <v>1.1399999999999999</v>
      </c>
      <c r="Q425">
        <f>Q$14*(10-lgd*COUNTIF(Defaults!$AI425:$AR425,"&lt;="&amp;Q$17))</f>
        <v>1.1399999999999999</v>
      </c>
      <c r="R425">
        <f>R$14*(10-lgd*COUNTIF(Defaults!$AI425:$AR425,"&lt;="&amp;R$17))</f>
        <v>1.1399999999999999</v>
      </c>
      <c r="S425">
        <f>S$14*(10-lgd*COUNTIF(Defaults!$AI425:$AR425,"&lt;="&amp;S$17))</f>
        <v>1.1399999999999999</v>
      </c>
      <c r="T425">
        <f>T$14*(10-lgd*COUNTIF(Defaults!$AI425:$AR425,"&lt;="&amp;T$17))</f>
        <v>1.1399999999999999</v>
      </c>
      <c r="U425">
        <f>U$14*(10-lgd*COUNTIF(Defaults!$AI425:$AR425,"&lt;="&amp;U$17))</f>
        <v>77.14</v>
      </c>
      <c r="W425">
        <f t="shared" si="396"/>
        <v>0.1</v>
      </c>
      <c r="X425">
        <f t="shared" si="397"/>
        <v>0.1</v>
      </c>
      <c r="Y425">
        <f t="shared" si="398"/>
        <v>0.1</v>
      </c>
      <c r="Z425">
        <f t="shared" si="399"/>
        <v>0.1</v>
      </c>
      <c r="AA425">
        <f t="shared" si="400"/>
        <v>0.1</v>
      </c>
      <c r="AB425">
        <f t="shared" si="401"/>
        <v>0.1</v>
      </c>
      <c r="AC425">
        <f t="shared" si="402"/>
        <v>0.1</v>
      </c>
      <c r="AD425">
        <f t="shared" si="403"/>
        <v>0.1</v>
      </c>
      <c r="AE425">
        <f t="shared" si="404"/>
        <v>0.1</v>
      </c>
      <c r="AF425">
        <f t="shared" si="405"/>
        <v>0.1</v>
      </c>
      <c r="AG425">
        <f t="shared" si="406"/>
        <v>0.1</v>
      </c>
      <c r="AH425">
        <f t="shared" si="407"/>
        <v>0.1</v>
      </c>
      <c r="AI425">
        <f t="shared" si="408"/>
        <v>0.1</v>
      </c>
      <c r="AJ425">
        <f t="shared" si="409"/>
        <v>0.1</v>
      </c>
      <c r="AK425">
        <f t="shared" si="410"/>
        <v>0.1</v>
      </c>
      <c r="AL425">
        <f t="shared" si="411"/>
        <v>0.1</v>
      </c>
      <c r="AM425">
        <f t="shared" si="412"/>
        <v>0.1</v>
      </c>
      <c r="AN425">
        <f t="shared" si="413"/>
        <v>0.1</v>
      </c>
      <c r="AO425">
        <f t="shared" si="414"/>
        <v>0.1</v>
      </c>
      <c r="AP425">
        <f t="shared" si="415"/>
        <v>20.100000000000001</v>
      </c>
      <c r="AR425">
        <f t="shared" si="416"/>
        <v>0.1</v>
      </c>
      <c r="AS425">
        <f t="shared" si="417"/>
        <v>0.1</v>
      </c>
      <c r="AT425">
        <f t="shared" si="418"/>
        <v>0.1</v>
      </c>
      <c r="AU425">
        <f t="shared" si="419"/>
        <v>0.1</v>
      </c>
      <c r="AV425">
        <f t="shared" si="420"/>
        <v>0.1</v>
      </c>
      <c r="AW425">
        <f t="shared" si="421"/>
        <v>0.1</v>
      </c>
      <c r="AX425">
        <f t="shared" si="422"/>
        <v>0.1</v>
      </c>
      <c r="AY425">
        <f t="shared" si="423"/>
        <v>0.1</v>
      </c>
      <c r="AZ425">
        <f t="shared" si="424"/>
        <v>0.1</v>
      </c>
      <c r="BA425">
        <f t="shared" si="425"/>
        <v>0.1</v>
      </c>
      <c r="BB425">
        <f t="shared" si="426"/>
        <v>0.1</v>
      </c>
      <c r="BC425">
        <f t="shared" si="427"/>
        <v>0.1</v>
      </c>
      <c r="BD425">
        <f t="shared" si="428"/>
        <v>0.1</v>
      </c>
      <c r="BE425">
        <f t="shared" si="429"/>
        <v>0.1</v>
      </c>
      <c r="BF425">
        <f t="shared" si="430"/>
        <v>0.1</v>
      </c>
      <c r="BG425">
        <f t="shared" si="431"/>
        <v>0.1</v>
      </c>
      <c r="BH425">
        <f t="shared" si="432"/>
        <v>0.1</v>
      </c>
      <c r="BI425">
        <f t="shared" si="433"/>
        <v>0.1</v>
      </c>
      <c r="BJ425">
        <f t="shared" si="434"/>
        <v>0.1</v>
      </c>
      <c r="BK425">
        <f t="shared" si="435"/>
        <v>10.1</v>
      </c>
      <c r="BM425">
        <f t="shared" si="436"/>
        <v>1.2999999999999998</v>
      </c>
      <c r="BN425">
        <f t="shared" si="437"/>
        <v>1.2999999999999998</v>
      </c>
      <c r="BO425">
        <f t="shared" si="438"/>
        <v>1.2999999999999998</v>
      </c>
      <c r="BP425">
        <f t="shared" si="439"/>
        <v>1.2999999999999998</v>
      </c>
      <c r="BQ425">
        <f t="shared" si="440"/>
        <v>1.1199999999999999</v>
      </c>
      <c r="BR425">
        <f t="shared" si="441"/>
        <v>1.1199999999999999</v>
      </c>
      <c r="BS425">
        <f t="shared" si="442"/>
        <v>1.1199999999999999</v>
      </c>
      <c r="BT425">
        <f t="shared" si="443"/>
        <v>1.1199999999999999</v>
      </c>
      <c r="BU425">
        <f t="shared" si="444"/>
        <v>0.93999999999999984</v>
      </c>
      <c r="BV425">
        <f t="shared" si="445"/>
        <v>0.93999999999999984</v>
      </c>
      <c r="BW425">
        <f t="shared" si="446"/>
        <v>0.93999999999999984</v>
      </c>
      <c r="BX425">
        <f t="shared" si="447"/>
        <v>0.93999999999999984</v>
      </c>
      <c r="BY425">
        <f t="shared" si="448"/>
        <v>0.93999999999999984</v>
      </c>
      <c r="BZ425">
        <f t="shared" si="449"/>
        <v>0.93999999999999984</v>
      </c>
      <c r="CA425">
        <f t="shared" si="450"/>
        <v>0.93999999999999984</v>
      </c>
      <c r="CB425">
        <f t="shared" si="451"/>
        <v>0.93999999999999984</v>
      </c>
      <c r="CC425">
        <f t="shared" si="452"/>
        <v>0.93999999999999984</v>
      </c>
      <c r="CD425">
        <f t="shared" si="453"/>
        <v>0.93999999999999984</v>
      </c>
      <c r="CE425">
        <f t="shared" si="454"/>
        <v>0.93999999999999984</v>
      </c>
      <c r="CF425">
        <f t="shared" si="455"/>
        <v>46.94</v>
      </c>
      <c r="CH425">
        <f t="shared" si="456"/>
        <v>100.96000000000001</v>
      </c>
      <c r="CI425">
        <f t="shared" si="457"/>
        <v>22.000000000000004</v>
      </c>
      <c r="CJ425">
        <f t="shared" si="458"/>
        <v>12</v>
      </c>
      <c r="CK425">
        <f t="shared" si="459"/>
        <v>66.959999999999994</v>
      </c>
      <c r="CL425">
        <f t="shared" si="460"/>
        <v>0</v>
      </c>
      <c r="CM425">
        <f t="shared" si="461"/>
        <v>0</v>
      </c>
    </row>
    <row r="426" spans="1:91" x14ac:dyDescent="0.2">
      <c r="A426">
        <v>409</v>
      </c>
      <c r="B426">
        <f>B$14*(10-lgd*COUNTIF(Defaults!$AI426:$AR426,"&lt;="&amp;B$17))</f>
        <v>1.5</v>
      </c>
      <c r="C426">
        <f>C$14*(10-lgd*COUNTIF(Defaults!$AI426:$AR426,"&lt;="&amp;C$17))</f>
        <v>1.5</v>
      </c>
      <c r="D426">
        <f>D$14*(10-lgd*COUNTIF(Defaults!$AI426:$AR426,"&lt;="&amp;D$17))</f>
        <v>1.5</v>
      </c>
      <c r="E426">
        <f>E$14*(10-lgd*COUNTIF(Defaults!$AI426:$AR426,"&lt;="&amp;E$17))</f>
        <v>1.41</v>
      </c>
      <c r="F426">
        <f>F$14*(10-lgd*COUNTIF(Defaults!$AI426:$AR426,"&lt;="&amp;F$17))</f>
        <v>1.41</v>
      </c>
      <c r="G426">
        <f>G$14*(10-lgd*COUNTIF(Defaults!$AI426:$AR426,"&lt;="&amp;G$17))</f>
        <v>1.41</v>
      </c>
      <c r="H426">
        <f>H$14*(10-lgd*COUNTIF(Defaults!$AI426:$AR426,"&lt;="&amp;H$17))</f>
        <v>1.41</v>
      </c>
      <c r="I426">
        <f>I$14*(10-lgd*COUNTIF(Defaults!$AI426:$AR426,"&lt;="&amp;I$17))</f>
        <v>1.41</v>
      </c>
      <c r="J426">
        <f>J$14*(10-lgd*COUNTIF(Defaults!$AI426:$AR426,"&lt;="&amp;J$17))</f>
        <v>1.41</v>
      </c>
      <c r="K426">
        <f>K$14*(10-lgd*COUNTIF(Defaults!$AI426:$AR426,"&lt;="&amp;K$17))</f>
        <v>1.41</v>
      </c>
      <c r="L426">
        <f>L$14*(10-lgd*COUNTIF(Defaults!$AI426:$AR426,"&lt;="&amp;L$17))</f>
        <v>1.41</v>
      </c>
      <c r="M426">
        <f>M$14*(10-lgd*COUNTIF(Defaults!$AI426:$AR426,"&lt;="&amp;M$17))</f>
        <v>1.41</v>
      </c>
      <c r="N426">
        <f>N$14*(10-lgd*COUNTIF(Defaults!$AI426:$AR426,"&lt;="&amp;N$17))</f>
        <v>1.41</v>
      </c>
      <c r="O426">
        <f>O$14*(10-lgd*COUNTIF(Defaults!$AI426:$AR426,"&lt;="&amp;O$17))</f>
        <v>1.41</v>
      </c>
      <c r="P426">
        <f>P$14*(10-lgd*COUNTIF(Defaults!$AI426:$AR426,"&lt;="&amp;P$17))</f>
        <v>1.41</v>
      </c>
      <c r="Q426">
        <f>Q$14*(10-lgd*COUNTIF(Defaults!$AI426:$AR426,"&lt;="&amp;Q$17))</f>
        <v>1.41</v>
      </c>
      <c r="R426">
        <f>R$14*(10-lgd*COUNTIF(Defaults!$AI426:$AR426,"&lt;="&amp;R$17))</f>
        <v>1.41</v>
      </c>
      <c r="S426">
        <f>S$14*(10-lgd*COUNTIF(Defaults!$AI426:$AR426,"&lt;="&amp;S$17))</f>
        <v>1.41</v>
      </c>
      <c r="T426">
        <f>T$14*(10-lgd*COUNTIF(Defaults!$AI426:$AR426,"&lt;="&amp;T$17))</f>
        <v>1.41</v>
      </c>
      <c r="U426">
        <f>U$14*(10-lgd*COUNTIF(Defaults!$AI426:$AR426,"&lt;="&amp;U$17))</f>
        <v>95.410000000000011</v>
      </c>
      <c r="W426">
        <f t="shared" si="396"/>
        <v>0.1</v>
      </c>
      <c r="X426">
        <f t="shared" si="397"/>
        <v>0.1</v>
      </c>
      <c r="Y426">
        <f t="shared" si="398"/>
        <v>0.1</v>
      </c>
      <c r="Z426">
        <f t="shared" si="399"/>
        <v>0.1</v>
      </c>
      <c r="AA426">
        <f t="shared" si="400"/>
        <v>0.1</v>
      </c>
      <c r="AB426">
        <f t="shared" si="401"/>
        <v>0.1</v>
      </c>
      <c r="AC426">
        <f t="shared" si="402"/>
        <v>0.1</v>
      </c>
      <c r="AD426">
        <f t="shared" si="403"/>
        <v>0.1</v>
      </c>
      <c r="AE426">
        <f t="shared" si="404"/>
        <v>0.1</v>
      </c>
      <c r="AF426">
        <f t="shared" si="405"/>
        <v>0.1</v>
      </c>
      <c r="AG426">
        <f t="shared" si="406"/>
        <v>0.1</v>
      </c>
      <c r="AH426">
        <f t="shared" si="407"/>
        <v>0.1</v>
      </c>
      <c r="AI426">
        <f t="shared" si="408"/>
        <v>0.1</v>
      </c>
      <c r="AJ426">
        <f t="shared" si="409"/>
        <v>0.1</v>
      </c>
      <c r="AK426">
        <f t="shared" si="410"/>
        <v>0.1</v>
      </c>
      <c r="AL426">
        <f t="shared" si="411"/>
        <v>0.1</v>
      </c>
      <c r="AM426">
        <f t="shared" si="412"/>
        <v>0.1</v>
      </c>
      <c r="AN426">
        <f t="shared" si="413"/>
        <v>0.1</v>
      </c>
      <c r="AO426">
        <f t="shared" si="414"/>
        <v>0.1</v>
      </c>
      <c r="AP426">
        <f t="shared" si="415"/>
        <v>20.100000000000001</v>
      </c>
      <c r="AR426">
        <f t="shared" si="416"/>
        <v>0.1</v>
      </c>
      <c r="AS426">
        <f t="shared" si="417"/>
        <v>0.1</v>
      </c>
      <c r="AT426">
        <f t="shared" si="418"/>
        <v>0.1</v>
      </c>
      <c r="AU426">
        <f t="shared" si="419"/>
        <v>0.1</v>
      </c>
      <c r="AV426">
        <f t="shared" si="420"/>
        <v>0.1</v>
      </c>
      <c r="AW426">
        <f t="shared" si="421"/>
        <v>0.1</v>
      </c>
      <c r="AX426">
        <f t="shared" si="422"/>
        <v>0.1</v>
      </c>
      <c r="AY426">
        <f t="shared" si="423"/>
        <v>0.1</v>
      </c>
      <c r="AZ426">
        <f t="shared" si="424"/>
        <v>0.1</v>
      </c>
      <c r="BA426">
        <f t="shared" si="425"/>
        <v>0.1</v>
      </c>
      <c r="BB426">
        <f t="shared" si="426"/>
        <v>0.1</v>
      </c>
      <c r="BC426">
        <f t="shared" si="427"/>
        <v>0.1</v>
      </c>
      <c r="BD426">
        <f t="shared" si="428"/>
        <v>0.1</v>
      </c>
      <c r="BE426">
        <f t="shared" si="429"/>
        <v>0.1</v>
      </c>
      <c r="BF426">
        <f t="shared" si="430"/>
        <v>0.1</v>
      </c>
      <c r="BG426">
        <f t="shared" si="431"/>
        <v>0.1</v>
      </c>
      <c r="BH426">
        <f t="shared" si="432"/>
        <v>0.1</v>
      </c>
      <c r="BI426">
        <f t="shared" si="433"/>
        <v>0.1</v>
      </c>
      <c r="BJ426">
        <f t="shared" si="434"/>
        <v>0.1</v>
      </c>
      <c r="BK426">
        <f t="shared" si="435"/>
        <v>10.1</v>
      </c>
      <c r="BM426">
        <f t="shared" si="436"/>
        <v>1.2999999999999998</v>
      </c>
      <c r="BN426">
        <f t="shared" si="437"/>
        <v>1.2999999999999998</v>
      </c>
      <c r="BO426">
        <f t="shared" si="438"/>
        <v>1.2999999999999998</v>
      </c>
      <c r="BP426">
        <f t="shared" si="439"/>
        <v>1.2099999999999997</v>
      </c>
      <c r="BQ426">
        <f t="shared" si="440"/>
        <v>1.2099999999999997</v>
      </c>
      <c r="BR426">
        <f t="shared" si="441"/>
        <v>1.2099999999999997</v>
      </c>
      <c r="BS426">
        <f t="shared" si="442"/>
        <v>1.2099999999999997</v>
      </c>
      <c r="BT426">
        <f t="shared" si="443"/>
        <v>1.2099999999999997</v>
      </c>
      <c r="BU426">
        <f t="shared" si="444"/>
        <v>1.2099999999999997</v>
      </c>
      <c r="BV426">
        <f t="shared" si="445"/>
        <v>1.2099999999999997</v>
      </c>
      <c r="BW426">
        <f t="shared" si="446"/>
        <v>1.2099999999999997</v>
      </c>
      <c r="BX426">
        <f t="shared" si="447"/>
        <v>1.2099999999999997</v>
      </c>
      <c r="BY426">
        <f t="shared" si="448"/>
        <v>1.2099999999999997</v>
      </c>
      <c r="BZ426">
        <f t="shared" si="449"/>
        <v>1.2099999999999997</v>
      </c>
      <c r="CA426">
        <f t="shared" si="450"/>
        <v>1.2099999999999997</v>
      </c>
      <c r="CB426">
        <f t="shared" si="451"/>
        <v>1.2099999999999997</v>
      </c>
      <c r="CC426">
        <f t="shared" si="452"/>
        <v>1.2099999999999997</v>
      </c>
      <c r="CD426">
        <f t="shared" si="453"/>
        <v>1.2099999999999997</v>
      </c>
      <c r="CE426">
        <f t="shared" si="454"/>
        <v>1.2099999999999997</v>
      </c>
      <c r="CF426">
        <f t="shared" si="455"/>
        <v>65.210000000000008</v>
      </c>
      <c r="CH426">
        <f t="shared" si="456"/>
        <v>122.47000000000001</v>
      </c>
      <c r="CI426">
        <f t="shared" si="457"/>
        <v>22.000000000000004</v>
      </c>
      <c r="CJ426">
        <f t="shared" si="458"/>
        <v>12</v>
      </c>
      <c r="CK426">
        <f t="shared" si="459"/>
        <v>88.47</v>
      </c>
      <c r="CL426">
        <f t="shared" si="460"/>
        <v>0</v>
      </c>
      <c r="CM426">
        <f t="shared" si="461"/>
        <v>0</v>
      </c>
    </row>
    <row r="427" spans="1:91" x14ac:dyDescent="0.2">
      <c r="A427">
        <v>410</v>
      </c>
      <c r="B427">
        <f>B$14*(10-lgd*COUNTIF(Defaults!$AI427:$AR427,"&lt;="&amp;B$17))</f>
        <v>1.5</v>
      </c>
      <c r="C427">
        <f>C$14*(10-lgd*COUNTIF(Defaults!$AI427:$AR427,"&lt;="&amp;C$17))</f>
        <v>1.5</v>
      </c>
      <c r="D427">
        <f>D$14*(10-lgd*COUNTIF(Defaults!$AI427:$AR427,"&lt;="&amp;D$17))</f>
        <v>1.5</v>
      </c>
      <c r="E427">
        <f>E$14*(10-lgd*COUNTIF(Defaults!$AI427:$AR427,"&lt;="&amp;E$17))</f>
        <v>1.5</v>
      </c>
      <c r="F427">
        <f>F$14*(10-lgd*COUNTIF(Defaults!$AI427:$AR427,"&lt;="&amp;F$17))</f>
        <v>1.5</v>
      </c>
      <c r="G427">
        <f>G$14*(10-lgd*COUNTIF(Defaults!$AI427:$AR427,"&lt;="&amp;G$17))</f>
        <v>1.5</v>
      </c>
      <c r="H427">
        <f>H$14*(10-lgd*COUNTIF(Defaults!$AI427:$AR427,"&lt;="&amp;H$17))</f>
        <v>1.41</v>
      </c>
      <c r="I427">
        <f>I$14*(10-lgd*COUNTIF(Defaults!$AI427:$AR427,"&lt;="&amp;I$17))</f>
        <v>1.41</v>
      </c>
      <c r="J427">
        <f>J$14*(10-lgd*COUNTIF(Defaults!$AI427:$AR427,"&lt;="&amp;J$17))</f>
        <v>1.32</v>
      </c>
      <c r="K427">
        <f>K$14*(10-lgd*COUNTIF(Defaults!$AI427:$AR427,"&lt;="&amp;K$17))</f>
        <v>1.32</v>
      </c>
      <c r="L427">
        <f>L$14*(10-lgd*COUNTIF(Defaults!$AI427:$AR427,"&lt;="&amp;L$17))</f>
        <v>1.2299999999999998</v>
      </c>
      <c r="M427">
        <f>M$14*(10-lgd*COUNTIF(Defaults!$AI427:$AR427,"&lt;="&amp;M$17))</f>
        <v>1.2299999999999998</v>
      </c>
      <c r="N427">
        <f>N$14*(10-lgd*COUNTIF(Defaults!$AI427:$AR427,"&lt;="&amp;N$17))</f>
        <v>1.2299999999999998</v>
      </c>
      <c r="O427">
        <f>O$14*(10-lgd*COUNTIF(Defaults!$AI427:$AR427,"&lt;="&amp;O$17))</f>
        <v>1.2299999999999998</v>
      </c>
      <c r="P427">
        <f>P$14*(10-lgd*COUNTIF(Defaults!$AI427:$AR427,"&lt;="&amp;P$17))</f>
        <v>1.2299999999999998</v>
      </c>
      <c r="Q427">
        <f>Q$14*(10-lgd*COUNTIF(Defaults!$AI427:$AR427,"&lt;="&amp;Q$17))</f>
        <v>1.1399999999999999</v>
      </c>
      <c r="R427">
        <f>R$14*(10-lgd*COUNTIF(Defaults!$AI427:$AR427,"&lt;="&amp;R$17))</f>
        <v>1.1399999999999999</v>
      </c>
      <c r="S427">
        <f>S$14*(10-lgd*COUNTIF(Defaults!$AI427:$AR427,"&lt;="&amp;S$17))</f>
        <v>1.1399999999999999</v>
      </c>
      <c r="T427">
        <f>T$14*(10-lgd*COUNTIF(Defaults!$AI427:$AR427,"&lt;="&amp;T$17))</f>
        <v>1.1399999999999999</v>
      </c>
      <c r="U427">
        <f>U$14*(10-lgd*COUNTIF(Defaults!$AI427:$AR427,"&lt;="&amp;U$17))</f>
        <v>71.05</v>
      </c>
      <c r="W427">
        <f t="shared" si="396"/>
        <v>0.1</v>
      </c>
      <c r="X427">
        <f t="shared" si="397"/>
        <v>0.1</v>
      </c>
      <c r="Y427">
        <f t="shared" si="398"/>
        <v>0.1</v>
      </c>
      <c r="Z427">
        <f t="shared" si="399"/>
        <v>0.1</v>
      </c>
      <c r="AA427">
        <f t="shared" si="400"/>
        <v>0.1</v>
      </c>
      <c r="AB427">
        <f t="shared" si="401"/>
        <v>0.1</v>
      </c>
      <c r="AC427">
        <f t="shared" si="402"/>
        <v>0.1</v>
      </c>
      <c r="AD427">
        <f t="shared" si="403"/>
        <v>0.1</v>
      </c>
      <c r="AE427">
        <f t="shared" si="404"/>
        <v>0.1</v>
      </c>
      <c r="AF427">
        <f t="shared" si="405"/>
        <v>0.1</v>
      </c>
      <c r="AG427">
        <f t="shared" si="406"/>
        <v>0.1</v>
      </c>
      <c r="AH427">
        <f t="shared" si="407"/>
        <v>0.1</v>
      </c>
      <c r="AI427">
        <f t="shared" si="408"/>
        <v>0.1</v>
      </c>
      <c r="AJ427">
        <f t="shared" si="409"/>
        <v>0.1</v>
      </c>
      <c r="AK427">
        <f t="shared" si="410"/>
        <v>0.1</v>
      </c>
      <c r="AL427">
        <f t="shared" si="411"/>
        <v>0.1</v>
      </c>
      <c r="AM427">
        <f t="shared" si="412"/>
        <v>0.1</v>
      </c>
      <c r="AN427">
        <f t="shared" si="413"/>
        <v>0.1</v>
      </c>
      <c r="AO427">
        <f t="shared" si="414"/>
        <v>0.1</v>
      </c>
      <c r="AP427">
        <f t="shared" si="415"/>
        <v>20.100000000000001</v>
      </c>
      <c r="AR427">
        <f t="shared" si="416"/>
        <v>0.1</v>
      </c>
      <c r="AS427">
        <f t="shared" si="417"/>
        <v>0.1</v>
      </c>
      <c r="AT427">
        <f t="shared" si="418"/>
        <v>0.1</v>
      </c>
      <c r="AU427">
        <f t="shared" si="419"/>
        <v>0.1</v>
      </c>
      <c r="AV427">
        <f t="shared" si="420"/>
        <v>0.1</v>
      </c>
      <c r="AW427">
        <f t="shared" si="421"/>
        <v>0.1</v>
      </c>
      <c r="AX427">
        <f t="shared" si="422"/>
        <v>0.1</v>
      </c>
      <c r="AY427">
        <f t="shared" si="423"/>
        <v>0.1</v>
      </c>
      <c r="AZ427">
        <f t="shared" si="424"/>
        <v>0.1</v>
      </c>
      <c r="BA427">
        <f t="shared" si="425"/>
        <v>0.1</v>
      </c>
      <c r="BB427">
        <f t="shared" si="426"/>
        <v>0.1</v>
      </c>
      <c r="BC427">
        <f t="shared" si="427"/>
        <v>0.1</v>
      </c>
      <c r="BD427">
        <f t="shared" si="428"/>
        <v>0.1</v>
      </c>
      <c r="BE427">
        <f t="shared" si="429"/>
        <v>0.1</v>
      </c>
      <c r="BF427">
        <f t="shared" si="430"/>
        <v>0.1</v>
      </c>
      <c r="BG427">
        <f t="shared" si="431"/>
        <v>0.1</v>
      </c>
      <c r="BH427">
        <f t="shared" si="432"/>
        <v>0.1</v>
      </c>
      <c r="BI427">
        <f t="shared" si="433"/>
        <v>0.1</v>
      </c>
      <c r="BJ427">
        <f t="shared" si="434"/>
        <v>0.1</v>
      </c>
      <c r="BK427">
        <f t="shared" si="435"/>
        <v>10.1</v>
      </c>
      <c r="BM427">
        <f t="shared" si="436"/>
        <v>1.2999999999999998</v>
      </c>
      <c r="BN427">
        <f t="shared" si="437"/>
        <v>1.2999999999999998</v>
      </c>
      <c r="BO427">
        <f t="shared" si="438"/>
        <v>1.2999999999999998</v>
      </c>
      <c r="BP427">
        <f t="shared" si="439"/>
        <v>1.2999999999999998</v>
      </c>
      <c r="BQ427">
        <f t="shared" si="440"/>
        <v>1.2999999999999998</v>
      </c>
      <c r="BR427">
        <f t="shared" si="441"/>
        <v>1.2999999999999998</v>
      </c>
      <c r="BS427">
        <f t="shared" si="442"/>
        <v>1.2099999999999997</v>
      </c>
      <c r="BT427">
        <f t="shared" si="443"/>
        <v>1.2099999999999997</v>
      </c>
      <c r="BU427">
        <f t="shared" si="444"/>
        <v>1.1199999999999999</v>
      </c>
      <c r="BV427">
        <f t="shared" si="445"/>
        <v>1.1199999999999999</v>
      </c>
      <c r="BW427">
        <f t="shared" si="446"/>
        <v>1.0299999999999996</v>
      </c>
      <c r="BX427">
        <f t="shared" si="447"/>
        <v>1.0299999999999996</v>
      </c>
      <c r="BY427">
        <f t="shared" si="448"/>
        <v>1.0299999999999996</v>
      </c>
      <c r="BZ427">
        <f t="shared" si="449"/>
        <v>1.0299999999999996</v>
      </c>
      <c r="CA427">
        <f t="shared" si="450"/>
        <v>1.0299999999999996</v>
      </c>
      <c r="CB427">
        <f t="shared" si="451"/>
        <v>0.93999999999999984</v>
      </c>
      <c r="CC427">
        <f t="shared" si="452"/>
        <v>0.93999999999999984</v>
      </c>
      <c r="CD427">
        <f t="shared" si="453"/>
        <v>0.93999999999999984</v>
      </c>
      <c r="CE427">
        <f t="shared" si="454"/>
        <v>0.93999999999999984</v>
      </c>
      <c r="CF427">
        <f t="shared" si="455"/>
        <v>40.849999999999994</v>
      </c>
      <c r="CH427">
        <f t="shared" si="456"/>
        <v>96.22</v>
      </c>
      <c r="CI427">
        <f t="shared" si="457"/>
        <v>22.000000000000004</v>
      </c>
      <c r="CJ427">
        <f t="shared" si="458"/>
        <v>12</v>
      </c>
      <c r="CK427">
        <f t="shared" si="459"/>
        <v>62.22</v>
      </c>
      <c r="CL427">
        <f t="shared" si="460"/>
        <v>0</v>
      </c>
      <c r="CM427">
        <f t="shared" si="461"/>
        <v>0</v>
      </c>
    </row>
    <row r="428" spans="1:91" x14ac:dyDescent="0.2">
      <c r="A428">
        <v>411</v>
      </c>
      <c r="B428">
        <f>B$14*(10-lgd*COUNTIF(Defaults!$AI428:$AR428,"&lt;="&amp;B$17))</f>
        <v>1.5</v>
      </c>
      <c r="C428">
        <f>C$14*(10-lgd*COUNTIF(Defaults!$AI428:$AR428,"&lt;="&amp;C$17))</f>
        <v>1.5</v>
      </c>
      <c r="D428">
        <f>D$14*(10-lgd*COUNTIF(Defaults!$AI428:$AR428,"&lt;="&amp;D$17))</f>
        <v>1.5</v>
      </c>
      <c r="E428">
        <f>E$14*(10-lgd*COUNTIF(Defaults!$AI428:$AR428,"&lt;="&amp;E$17))</f>
        <v>1.41</v>
      </c>
      <c r="F428">
        <f>F$14*(10-lgd*COUNTIF(Defaults!$AI428:$AR428,"&lt;="&amp;F$17))</f>
        <v>1.41</v>
      </c>
      <c r="G428">
        <f>G$14*(10-lgd*COUNTIF(Defaults!$AI428:$AR428,"&lt;="&amp;G$17))</f>
        <v>1.41</v>
      </c>
      <c r="H428">
        <f>H$14*(10-lgd*COUNTIF(Defaults!$AI428:$AR428,"&lt;="&amp;H$17))</f>
        <v>1.41</v>
      </c>
      <c r="I428">
        <f>I$14*(10-lgd*COUNTIF(Defaults!$AI428:$AR428,"&lt;="&amp;I$17))</f>
        <v>1.41</v>
      </c>
      <c r="J428">
        <f>J$14*(10-lgd*COUNTIF(Defaults!$AI428:$AR428,"&lt;="&amp;J$17))</f>
        <v>1.41</v>
      </c>
      <c r="K428">
        <f>K$14*(10-lgd*COUNTIF(Defaults!$AI428:$AR428,"&lt;="&amp;K$17))</f>
        <v>1.41</v>
      </c>
      <c r="L428">
        <f>L$14*(10-lgd*COUNTIF(Defaults!$AI428:$AR428,"&lt;="&amp;L$17))</f>
        <v>1.41</v>
      </c>
      <c r="M428">
        <f>M$14*(10-lgd*COUNTIF(Defaults!$AI428:$AR428,"&lt;="&amp;M$17))</f>
        <v>1.2299999999999998</v>
      </c>
      <c r="N428">
        <f>N$14*(10-lgd*COUNTIF(Defaults!$AI428:$AR428,"&lt;="&amp;N$17))</f>
        <v>1.1399999999999999</v>
      </c>
      <c r="O428">
        <f>O$14*(10-lgd*COUNTIF(Defaults!$AI428:$AR428,"&lt;="&amp;O$17))</f>
        <v>1.1399999999999999</v>
      </c>
      <c r="P428">
        <f>P$14*(10-lgd*COUNTIF(Defaults!$AI428:$AR428,"&lt;="&amp;P$17))</f>
        <v>1.1399999999999999</v>
      </c>
      <c r="Q428">
        <f>Q$14*(10-lgd*COUNTIF(Defaults!$AI428:$AR428,"&lt;="&amp;Q$17))</f>
        <v>1.1399999999999999</v>
      </c>
      <c r="R428">
        <f>R$14*(10-lgd*COUNTIF(Defaults!$AI428:$AR428,"&lt;="&amp;R$17))</f>
        <v>1.1399999999999999</v>
      </c>
      <c r="S428">
        <f>S$14*(10-lgd*COUNTIF(Defaults!$AI428:$AR428,"&lt;="&amp;S$17))</f>
        <v>1.1399999999999999</v>
      </c>
      <c r="T428">
        <f>T$14*(10-lgd*COUNTIF(Defaults!$AI428:$AR428,"&lt;="&amp;T$17))</f>
        <v>1.1399999999999999</v>
      </c>
      <c r="U428">
        <f>U$14*(10-lgd*COUNTIF(Defaults!$AI428:$AR428,"&lt;="&amp;U$17))</f>
        <v>77.14</v>
      </c>
      <c r="W428">
        <f t="shared" si="396"/>
        <v>0.1</v>
      </c>
      <c r="X428">
        <f t="shared" si="397"/>
        <v>0.1</v>
      </c>
      <c r="Y428">
        <f t="shared" si="398"/>
        <v>0.1</v>
      </c>
      <c r="Z428">
        <f t="shared" si="399"/>
        <v>0.1</v>
      </c>
      <c r="AA428">
        <f t="shared" si="400"/>
        <v>0.1</v>
      </c>
      <c r="AB428">
        <f t="shared" si="401"/>
        <v>0.1</v>
      </c>
      <c r="AC428">
        <f t="shared" si="402"/>
        <v>0.1</v>
      </c>
      <c r="AD428">
        <f t="shared" si="403"/>
        <v>0.1</v>
      </c>
      <c r="AE428">
        <f t="shared" si="404"/>
        <v>0.1</v>
      </c>
      <c r="AF428">
        <f t="shared" si="405"/>
        <v>0.1</v>
      </c>
      <c r="AG428">
        <f t="shared" si="406"/>
        <v>0.1</v>
      </c>
      <c r="AH428">
        <f t="shared" si="407"/>
        <v>0.1</v>
      </c>
      <c r="AI428">
        <f t="shared" si="408"/>
        <v>0.1</v>
      </c>
      <c r="AJ428">
        <f t="shared" si="409"/>
        <v>0.1</v>
      </c>
      <c r="AK428">
        <f t="shared" si="410"/>
        <v>0.1</v>
      </c>
      <c r="AL428">
        <f t="shared" si="411"/>
        <v>0.1</v>
      </c>
      <c r="AM428">
        <f t="shared" si="412"/>
        <v>0.1</v>
      </c>
      <c r="AN428">
        <f t="shared" si="413"/>
        <v>0.1</v>
      </c>
      <c r="AO428">
        <f t="shared" si="414"/>
        <v>0.1</v>
      </c>
      <c r="AP428">
        <f t="shared" si="415"/>
        <v>20.100000000000001</v>
      </c>
      <c r="AR428">
        <f t="shared" si="416"/>
        <v>0.1</v>
      </c>
      <c r="AS428">
        <f t="shared" si="417"/>
        <v>0.1</v>
      </c>
      <c r="AT428">
        <f t="shared" si="418"/>
        <v>0.1</v>
      </c>
      <c r="AU428">
        <f t="shared" si="419"/>
        <v>0.1</v>
      </c>
      <c r="AV428">
        <f t="shared" si="420"/>
        <v>0.1</v>
      </c>
      <c r="AW428">
        <f t="shared" si="421"/>
        <v>0.1</v>
      </c>
      <c r="AX428">
        <f t="shared" si="422"/>
        <v>0.1</v>
      </c>
      <c r="AY428">
        <f t="shared" si="423"/>
        <v>0.1</v>
      </c>
      <c r="AZ428">
        <f t="shared" si="424"/>
        <v>0.1</v>
      </c>
      <c r="BA428">
        <f t="shared" si="425"/>
        <v>0.1</v>
      </c>
      <c r="BB428">
        <f t="shared" si="426"/>
        <v>0.1</v>
      </c>
      <c r="BC428">
        <f t="shared" si="427"/>
        <v>0.1</v>
      </c>
      <c r="BD428">
        <f t="shared" si="428"/>
        <v>0.1</v>
      </c>
      <c r="BE428">
        <f t="shared" si="429"/>
        <v>0.1</v>
      </c>
      <c r="BF428">
        <f t="shared" si="430"/>
        <v>0.1</v>
      </c>
      <c r="BG428">
        <f t="shared" si="431"/>
        <v>0.1</v>
      </c>
      <c r="BH428">
        <f t="shared" si="432"/>
        <v>0.1</v>
      </c>
      <c r="BI428">
        <f t="shared" si="433"/>
        <v>0.1</v>
      </c>
      <c r="BJ428">
        <f t="shared" si="434"/>
        <v>0.1</v>
      </c>
      <c r="BK428">
        <f t="shared" si="435"/>
        <v>10.1</v>
      </c>
      <c r="BM428">
        <f t="shared" si="436"/>
        <v>1.2999999999999998</v>
      </c>
      <c r="BN428">
        <f t="shared" si="437"/>
        <v>1.2999999999999998</v>
      </c>
      <c r="BO428">
        <f t="shared" si="438"/>
        <v>1.2999999999999998</v>
      </c>
      <c r="BP428">
        <f t="shared" si="439"/>
        <v>1.2099999999999997</v>
      </c>
      <c r="BQ428">
        <f t="shared" si="440"/>
        <v>1.2099999999999997</v>
      </c>
      <c r="BR428">
        <f t="shared" si="441"/>
        <v>1.2099999999999997</v>
      </c>
      <c r="BS428">
        <f t="shared" si="442"/>
        <v>1.2099999999999997</v>
      </c>
      <c r="BT428">
        <f t="shared" si="443"/>
        <v>1.2099999999999997</v>
      </c>
      <c r="BU428">
        <f t="shared" si="444"/>
        <v>1.2099999999999997</v>
      </c>
      <c r="BV428">
        <f t="shared" si="445"/>
        <v>1.2099999999999997</v>
      </c>
      <c r="BW428">
        <f t="shared" si="446"/>
        <v>1.2099999999999997</v>
      </c>
      <c r="BX428">
        <f t="shared" si="447"/>
        <v>1.0299999999999996</v>
      </c>
      <c r="BY428">
        <f t="shared" si="448"/>
        <v>0.93999999999999984</v>
      </c>
      <c r="BZ428">
        <f t="shared" si="449"/>
        <v>0.93999999999999984</v>
      </c>
      <c r="CA428">
        <f t="shared" si="450"/>
        <v>0.93999999999999984</v>
      </c>
      <c r="CB428">
        <f t="shared" si="451"/>
        <v>0.93999999999999984</v>
      </c>
      <c r="CC428">
        <f t="shared" si="452"/>
        <v>0.93999999999999984</v>
      </c>
      <c r="CD428">
        <f t="shared" si="453"/>
        <v>0.93999999999999984</v>
      </c>
      <c r="CE428">
        <f t="shared" si="454"/>
        <v>0.93999999999999984</v>
      </c>
      <c r="CF428">
        <f t="shared" si="455"/>
        <v>46.94</v>
      </c>
      <c r="CH428">
        <f t="shared" si="456"/>
        <v>102.13000000000001</v>
      </c>
      <c r="CI428">
        <f t="shared" si="457"/>
        <v>22.000000000000004</v>
      </c>
      <c r="CJ428">
        <f t="shared" si="458"/>
        <v>12</v>
      </c>
      <c r="CK428">
        <f t="shared" si="459"/>
        <v>68.13</v>
      </c>
      <c r="CL428">
        <f t="shared" si="460"/>
        <v>0</v>
      </c>
      <c r="CM428">
        <f t="shared" si="461"/>
        <v>0</v>
      </c>
    </row>
    <row r="429" spans="1:91" x14ac:dyDescent="0.2">
      <c r="A429">
        <v>412</v>
      </c>
      <c r="B429">
        <f>B$14*(10-lgd*COUNTIF(Defaults!$AI429:$AR429,"&lt;="&amp;B$17))</f>
        <v>1.5</v>
      </c>
      <c r="C429">
        <f>C$14*(10-lgd*COUNTIF(Defaults!$AI429:$AR429,"&lt;="&amp;C$17))</f>
        <v>1.5</v>
      </c>
      <c r="D429">
        <f>D$14*(10-lgd*COUNTIF(Defaults!$AI429:$AR429,"&lt;="&amp;D$17))</f>
        <v>1.5</v>
      </c>
      <c r="E429">
        <f>E$14*(10-lgd*COUNTIF(Defaults!$AI429:$AR429,"&lt;="&amp;E$17))</f>
        <v>1.5</v>
      </c>
      <c r="F429">
        <f>F$14*(10-lgd*COUNTIF(Defaults!$AI429:$AR429,"&lt;="&amp;F$17))</f>
        <v>1.5</v>
      </c>
      <c r="G429">
        <f>G$14*(10-lgd*COUNTIF(Defaults!$AI429:$AR429,"&lt;="&amp;G$17))</f>
        <v>1.5</v>
      </c>
      <c r="H429">
        <f>H$14*(10-lgd*COUNTIF(Defaults!$AI429:$AR429,"&lt;="&amp;H$17))</f>
        <v>1.5</v>
      </c>
      <c r="I429">
        <f>I$14*(10-lgd*COUNTIF(Defaults!$AI429:$AR429,"&lt;="&amp;I$17))</f>
        <v>1.5</v>
      </c>
      <c r="J429">
        <f>J$14*(10-lgd*COUNTIF(Defaults!$AI429:$AR429,"&lt;="&amp;J$17))</f>
        <v>1.5</v>
      </c>
      <c r="K429">
        <f>K$14*(10-lgd*COUNTIF(Defaults!$AI429:$AR429,"&lt;="&amp;K$17))</f>
        <v>1.5</v>
      </c>
      <c r="L429">
        <f>L$14*(10-lgd*COUNTIF(Defaults!$AI429:$AR429,"&lt;="&amp;L$17))</f>
        <v>1.5</v>
      </c>
      <c r="M429">
        <f>M$14*(10-lgd*COUNTIF(Defaults!$AI429:$AR429,"&lt;="&amp;M$17))</f>
        <v>1.5</v>
      </c>
      <c r="N429">
        <f>N$14*(10-lgd*COUNTIF(Defaults!$AI429:$AR429,"&lt;="&amp;N$17))</f>
        <v>1.5</v>
      </c>
      <c r="O429">
        <f>O$14*(10-lgd*COUNTIF(Defaults!$AI429:$AR429,"&lt;="&amp;O$17))</f>
        <v>1.5</v>
      </c>
      <c r="P429">
        <f>P$14*(10-lgd*COUNTIF(Defaults!$AI429:$AR429,"&lt;="&amp;P$17))</f>
        <v>1.5</v>
      </c>
      <c r="Q429">
        <f>Q$14*(10-lgd*COUNTIF(Defaults!$AI429:$AR429,"&lt;="&amp;Q$17))</f>
        <v>1.5</v>
      </c>
      <c r="R429">
        <f>R$14*(10-lgd*COUNTIF(Defaults!$AI429:$AR429,"&lt;="&amp;R$17))</f>
        <v>1.5</v>
      </c>
      <c r="S429">
        <f>S$14*(10-lgd*COUNTIF(Defaults!$AI429:$AR429,"&lt;="&amp;S$17))</f>
        <v>1.5</v>
      </c>
      <c r="T429">
        <f>T$14*(10-lgd*COUNTIF(Defaults!$AI429:$AR429,"&lt;="&amp;T$17))</f>
        <v>1.5</v>
      </c>
      <c r="U429">
        <f>U$14*(10-lgd*COUNTIF(Defaults!$AI429:$AR429,"&lt;="&amp;U$17))</f>
        <v>101.5</v>
      </c>
      <c r="W429">
        <f t="shared" si="396"/>
        <v>0.1</v>
      </c>
      <c r="X429">
        <f t="shared" si="397"/>
        <v>0.1</v>
      </c>
      <c r="Y429">
        <f t="shared" si="398"/>
        <v>0.1</v>
      </c>
      <c r="Z429">
        <f t="shared" si="399"/>
        <v>0.1</v>
      </c>
      <c r="AA429">
        <f t="shared" si="400"/>
        <v>0.1</v>
      </c>
      <c r="AB429">
        <f t="shared" si="401"/>
        <v>0.1</v>
      </c>
      <c r="AC429">
        <f t="shared" si="402"/>
        <v>0.1</v>
      </c>
      <c r="AD429">
        <f t="shared" si="403"/>
        <v>0.1</v>
      </c>
      <c r="AE429">
        <f t="shared" si="404"/>
        <v>0.1</v>
      </c>
      <c r="AF429">
        <f t="shared" si="405"/>
        <v>0.1</v>
      </c>
      <c r="AG429">
        <f t="shared" si="406"/>
        <v>0.1</v>
      </c>
      <c r="AH429">
        <f t="shared" si="407"/>
        <v>0.1</v>
      </c>
      <c r="AI429">
        <f t="shared" si="408"/>
        <v>0.1</v>
      </c>
      <c r="AJ429">
        <f t="shared" si="409"/>
        <v>0.1</v>
      </c>
      <c r="AK429">
        <f t="shared" si="410"/>
        <v>0.1</v>
      </c>
      <c r="AL429">
        <f t="shared" si="411"/>
        <v>0.1</v>
      </c>
      <c r="AM429">
        <f t="shared" si="412"/>
        <v>0.1</v>
      </c>
      <c r="AN429">
        <f t="shared" si="413"/>
        <v>0.1</v>
      </c>
      <c r="AO429">
        <f t="shared" si="414"/>
        <v>0.1</v>
      </c>
      <c r="AP429">
        <f t="shared" si="415"/>
        <v>20.100000000000001</v>
      </c>
      <c r="AR429">
        <f t="shared" si="416"/>
        <v>0.1</v>
      </c>
      <c r="AS429">
        <f t="shared" si="417"/>
        <v>0.1</v>
      </c>
      <c r="AT429">
        <f t="shared" si="418"/>
        <v>0.1</v>
      </c>
      <c r="AU429">
        <f t="shared" si="419"/>
        <v>0.1</v>
      </c>
      <c r="AV429">
        <f t="shared" si="420"/>
        <v>0.1</v>
      </c>
      <c r="AW429">
        <f t="shared" si="421"/>
        <v>0.1</v>
      </c>
      <c r="AX429">
        <f t="shared" si="422"/>
        <v>0.1</v>
      </c>
      <c r="AY429">
        <f t="shared" si="423"/>
        <v>0.1</v>
      </c>
      <c r="AZ429">
        <f t="shared" si="424"/>
        <v>0.1</v>
      </c>
      <c r="BA429">
        <f t="shared" si="425"/>
        <v>0.1</v>
      </c>
      <c r="BB429">
        <f t="shared" si="426"/>
        <v>0.1</v>
      </c>
      <c r="BC429">
        <f t="shared" si="427"/>
        <v>0.1</v>
      </c>
      <c r="BD429">
        <f t="shared" si="428"/>
        <v>0.1</v>
      </c>
      <c r="BE429">
        <f t="shared" si="429"/>
        <v>0.1</v>
      </c>
      <c r="BF429">
        <f t="shared" si="430"/>
        <v>0.1</v>
      </c>
      <c r="BG429">
        <f t="shared" si="431"/>
        <v>0.1</v>
      </c>
      <c r="BH429">
        <f t="shared" si="432"/>
        <v>0.1</v>
      </c>
      <c r="BI429">
        <f t="shared" si="433"/>
        <v>0.1</v>
      </c>
      <c r="BJ429">
        <f t="shared" si="434"/>
        <v>0.1</v>
      </c>
      <c r="BK429">
        <f t="shared" si="435"/>
        <v>10.1</v>
      </c>
      <c r="BM429">
        <f t="shared" si="436"/>
        <v>1.2999999999999998</v>
      </c>
      <c r="BN429">
        <f t="shared" si="437"/>
        <v>1.2999999999999998</v>
      </c>
      <c r="BO429">
        <f t="shared" si="438"/>
        <v>1.2999999999999998</v>
      </c>
      <c r="BP429">
        <f t="shared" si="439"/>
        <v>1.2999999999999998</v>
      </c>
      <c r="BQ429">
        <f t="shared" si="440"/>
        <v>1.2999999999999998</v>
      </c>
      <c r="BR429">
        <f t="shared" si="441"/>
        <v>1.2999999999999998</v>
      </c>
      <c r="BS429">
        <f t="shared" si="442"/>
        <v>1.2999999999999998</v>
      </c>
      <c r="BT429">
        <f t="shared" si="443"/>
        <v>1.2999999999999998</v>
      </c>
      <c r="BU429">
        <f t="shared" si="444"/>
        <v>1.2999999999999998</v>
      </c>
      <c r="BV429">
        <f t="shared" si="445"/>
        <v>1.2999999999999998</v>
      </c>
      <c r="BW429">
        <f t="shared" si="446"/>
        <v>1.2999999999999998</v>
      </c>
      <c r="BX429">
        <f t="shared" si="447"/>
        <v>1.2999999999999998</v>
      </c>
      <c r="BY429">
        <f t="shared" si="448"/>
        <v>1.2999999999999998</v>
      </c>
      <c r="BZ429">
        <f t="shared" si="449"/>
        <v>1.2999999999999998</v>
      </c>
      <c r="CA429">
        <f t="shared" si="450"/>
        <v>1.2999999999999998</v>
      </c>
      <c r="CB429">
        <f t="shared" si="451"/>
        <v>1.2999999999999998</v>
      </c>
      <c r="CC429">
        <f t="shared" si="452"/>
        <v>1.2999999999999998</v>
      </c>
      <c r="CD429">
        <f t="shared" si="453"/>
        <v>1.2999999999999998</v>
      </c>
      <c r="CE429">
        <f t="shared" si="454"/>
        <v>1.2999999999999998</v>
      </c>
      <c r="CF429">
        <f t="shared" si="455"/>
        <v>71.300000000000011</v>
      </c>
      <c r="CH429">
        <f t="shared" si="456"/>
        <v>130</v>
      </c>
      <c r="CI429">
        <f t="shared" si="457"/>
        <v>22.000000000000004</v>
      </c>
      <c r="CJ429">
        <f t="shared" si="458"/>
        <v>12</v>
      </c>
      <c r="CK429">
        <f t="shared" si="459"/>
        <v>96.000000000000014</v>
      </c>
      <c r="CL429">
        <f t="shared" si="460"/>
        <v>0</v>
      </c>
      <c r="CM429">
        <f t="shared" si="461"/>
        <v>0</v>
      </c>
    </row>
    <row r="430" spans="1:91" x14ac:dyDescent="0.2">
      <c r="A430">
        <v>413</v>
      </c>
      <c r="B430">
        <f>B$14*(10-lgd*COUNTIF(Defaults!$AI430:$AR430,"&lt;="&amp;B$17))</f>
        <v>1.5</v>
      </c>
      <c r="C430">
        <f>C$14*(10-lgd*COUNTIF(Defaults!$AI430:$AR430,"&lt;="&amp;C$17))</f>
        <v>1.5</v>
      </c>
      <c r="D430">
        <f>D$14*(10-lgd*COUNTIF(Defaults!$AI430:$AR430,"&lt;="&amp;D$17))</f>
        <v>1.5</v>
      </c>
      <c r="E430">
        <f>E$14*(10-lgd*COUNTIF(Defaults!$AI430:$AR430,"&lt;="&amp;E$17))</f>
        <v>1.5</v>
      </c>
      <c r="F430">
        <f>F$14*(10-lgd*COUNTIF(Defaults!$AI430:$AR430,"&lt;="&amp;F$17))</f>
        <v>1.5</v>
      </c>
      <c r="G430">
        <f>G$14*(10-lgd*COUNTIF(Defaults!$AI430:$AR430,"&lt;="&amp;G$17))</f>
        <v>1.5</v>
      </c>
      <c r="H430">
        <f>H$14*(10-lgd*COUNTIF(Defaults!$AI430:$AR430,"&lt;="&amp;H$17))</f>
        <v>1.5</v>
      </c>
      <c r="I430">
        <f>I$14*(10-lgd*COUNTIF(Defaults!$AI430:$AR430,"&lt;="&amp;I$17))</f>
        <v>1.5</v>
      </c>
      <c r="J430">
        <f>J$14*(10-lgd*COUNTIF(Defaults!$AI430:$AR430,"&lt;="&amp;J$17))</f>
        <v>1.5</v>
      </c>
      <c r="K430">
        <f>K$14*(10-lgd*COUNTIF(Defaults!$AI430:$AR430,"&lt;="&amp;K$17))</f>
        <v>1.5</v>
      </c>
      <c r="L430">
        <f>L$14*(10-lgd*COUNTIF(Defaults!$AI430:$AR430,"&lt;="&amp;L$17))</f>
        <v>1.5</v>
      </c>
      <c r="M430">
        <f>M$14*(10-lgd*COUNTIF(Defaults!$AI430:$AR430,"&lt;="&amp;M$17))</f>
        <v>1.5</v>
      </c>
      <c r="N430">
        <f>N$14*(10-lgd*COUNTIF(Defaults!$AI430:$AR430,"&lt;="&amp;N$17))</f>
        <v>1.5</v>
      </c>
      <c r="O430">
        <f>O$14*(10-lgd*COUNTIF(Defaults!$AI430:$AR430,"&lt;="&amp;O$17))</f>
        <v>1.5</v>
      </c>
      <c r="P430">
        <f>P$14*(10-lgd*COUNTIF(Defaults!$AI430:$AR430,"&lt;="&amp;P$17))</f>
        <v>1.5</v>
      </c>
      <c r="Q430">
        <f>Q$14*(10-lgd*COUNTIF(Defaults!$AI430:$AR430,"&lt;="&amp;Q$17))</f>
        <v>1.5</v>
      </c>
      <c r="R430">
        <f>R$14*(10-lgd*COUNTIF(Defaults!$AI430:$AR430,"&lt;="&amp;R$17))</f>
        <v>1.5</v>
      </c>
      <c r="S430">
        <f>S$14*(10-lgd*COUNTIF(Defaults!$AI430:$AR430,"&lt;="&amp;S$17))</f>
        <v>1.5</v>
      </c>
      <c r="T430">
        <f>T$14*(10-lgd*COUNTIF(Defaults!$AI430:$AR430,"&lt;="&amp;T$17))</f>
        <v>1.5</v>
      </c>
      <c r="U430">
        <f>U$14*(10-lgd*COUNTIF(Defaults!$AI430:$AR430,"&lt;="&amp;U$17))</f>
        <v>101.5</v>
      </c>
      <c r="W430">
        <f t="shared" si="396"/>
        <v>0.1</v>
      </c>
      <c r="X430">
        <f t="shared" si="397"/>
        <v>0.1</v>
      </c>
      <c r="Y430">
        <f t="shared" si="398"/>
        <v>0.1</v>
      </c>
      <c r="Z430">
        <f t="shared" si="399"/>
        <v>0.1</v>
      </c>
      <c r="AA430">
        <f t="shared" si="400"/>
        <v>0.1</v>
      </c>
      <c r="AB430">
        <f t="shared" si="401"/>
        <v>0.1</v>
      </c>
      <c r="AC430">
        <f t="shared" si="402"/>
        <v>0.1</v>
      </c>
      <c r="AD430">
        <f t="shared" si="403"/>
        <v>0.1</v>
      </c>
      <c r="AE430">
        <f t="shared" si="404"/>
        <v>0.1</v>
      </c>
      <c r="AF430">
        <f t="shared" si="405"/>
        <v>0.1</v>
      </c>
      <c r="AG430">
        <f t="shared" si="406"/>
        <v>0.1</v>
      </c>
      <c r="AH430">
        <f t="shared" si="407"/>
        <v>0.1</v>
      </c>
      <c r="AI430">
        <f t="shared" si="408"/>
        <v>0.1</v>
      </c>
      <c r="AJ430">
        <f t="shared" si="409"/>
        <v>0.1</v>
      </c>
      <c r="AK430">
        <f t="shared" si="410"/>
        <v>0.1</v>
      </c>
      <c r="AL430">
        <f t="shared" si="411"/>
        <v>0.1</v>
      </c>
      <c r="AM430">
        <f t="shared" si="412"/>
        <v>0.1</v>
      </c>
      <c r="AN430">
        <f t="shared" si="413"/>
        <v>0.1</v>
      </c>
      <c r="AO430">
        <f t="shared" si="414"/>
        <v>0.1</v>
      </c>
      <c r="AP430">
        <f t="shared" si="415"/>
        <v>20.100000000000001</v>
      </c>
      <c r="AR430">
        <f t="shared" si="416"/>
        <v>0.1</v>
      </c>
      <c r="AS430">
        <f t="shared" si="417"/>
        <v>0.1</v>
      </c>
      <c r="AT430">
        <f t="shared" si="418"/>
        <v>0.1</v>
      </c>
      <c r="AU430">
        <f t="shared" si="419"/>
        <v>0.1</v>
      </c>
      <c r="AV430">
        <f t="shared" si="420"/>
        <v>0.1</v>
      </c>
      <c r="AW430">
        <f t="shared" si="421"/>
        <v>0.1</v>
      </c>
      <c r="AX430">
        <f t="shared" si="422"/>
        <v>0.1</v>
      </c>
      <c r="AY430">
        <f t="shared" si="423"/>
        <v>0.1</v>
      </c>
      <c r="AZ430">
        <f t="shared" si="424"/>
        <v>0.1</v>
      </c>
      <c r="BA430">
        <f t="shared" si="425"/>
        <v>0.1</v>
      </c>
      <c r="BB430">
        <f t="shared" si="426"/>
        <v>0.1</v>
      </c>
      <c r="BC430">
        <f t="shared" si="427"/>
        <v>0.1</v>
      </c>
      <c r="BD430">
        <f t="shared" si="428"/>
        <v>0.1</v>
      </c>
      <c r="BE430">
        <f t="shared" si="429"/>
        <v>0.1</v>
      </c>
      <c r="BF430">
        <f t="shared" si="430"/>
        <v>0.1</v>
      </c>
      <c r="BG430">
        <f t="shared" si="431"/>
        <v>0.1</v>
      </c>
      <c r="BH430">
        <f t="shared" si="432"/>
        <v>0.1</v>
      </c>
      <c r="BI430">
        <f t="shared" si="433"/>
        <v>0.1</v>
      </c>
      <c r="BJ430">
        <f t="shared" si="434"/>
        <v>0.1</v>
      </c>
      <c r="BK430">
        <f t="shared" si="435"/>
        <v>10.1</v>
      </c>
      <c r="BM430">
        <f t="shared" si="436"/>
        <v>1.2999999999999998</v>
      </c>
      <c r="BN430">
        <f t="shared" si="437"/>
        <v>1.2999999999999998</v>
      </c>
      <c r="BO430">
        <f t="shared" si="438"/>
        <v>1.2999999999999998</v>
      </c>
      <c r="BP430">
        <f t="shared" si="439"/>
        <v>1.2999999999999998</v>
      </c>
      <c r="BQ430">
        <f t="shared" si="440"/>
        <v>1.2999999999999998</v>
      </c>
      <c r="BR430">
        <f t="shared" si="441"/>
        <v>1.2999999999999998</v>
      </c>
      <c r="BS430">
        <f t="shared" si="442"/>
        <v>1.2999999999999998</v>
      </c>
      <c r="BT430">
        <f t="shared" si="443"/>
        <v>1.2999999999999998</v>
      </c>
      <c r="BU430">
        <f t="shared" si="444"/>
        <v>1.2999999999999998</v>
      </c>
      <c r="BV430">
        <f t="shared" si="445"/>
        <v>1.2999999999999998</v>
      </c>
      <c r="BW430">
        <f t="shared" si="446"/>
        <v>1.2999999999999998</v>
      </c>
      <c r="BX430">
        <f t="shared" si="447"/>
        <v>1.2999999999999998</v>
      </c>
      <c r="BY430">
        <f t="shared" si="448"/>
        <v>1.2999999999999998</v>
      </c>
      <c r="BZ430">
        <f t="shared" si="449"/>
        <v>1.2999999999999998</v>
      </c>
      <c r="CA430">
        <f t="shared" si="450"/>
        <v>1.2999999999999998</v>
      </c>
      <c r="CB430">
        <f t="shared" si="451"/>
        <v>1.2999999999999998</v>
      </c>
      <c r="CC430">
        <f t="shared" si="452"/>
        <v>1.2999999999999998</v>
      </c>
      <c r="CD430">
        <f t="shared" si="453"/>
        <v>1.2999999999999998</v>
      </c>
      <c r="CE430">
        <f t="shared" si="454"/>
        <v>1.2999999999999998</v>
      </c>
      <c r="CF430">
        <f t="shared" si="455"/>
        <v>71.300000000000011</v>
      </c>
      <c r="CH430">
        <f t="shared" si="456"/>
        <v>130</v>
      </c>
      <c r="CI430">
        <f t="shared" si="457"/>
        <v>22.000000000000004</v>
      </c>
      <c r="CJ430">
        <f t="shared" si="458"/>
        <v>12</v>
      </c>
      <c r="CK430">
        <f t="shared" si="459"/>
        <v>96.000000000000014</v>
      </c>
      <c r="CL430">
        <f t="shared" si="460"/>
        <v>0</v>
      </c>
      <c r="CM430">
        <f t="shared" si="461"/>
        <v>0</v>
      </c>
    </row>
    <row r="431" spans="1:91" x14ac:dyDescent="0.2">
      <c r="A431">
        <v>414</v>
      </c>
      <c r="B431">
        <f>B$14*(10-lgd*COUNTIF(Defaults!$AI431:$AR431,"&lt;="&amp;B$17))</f>
        <v>1.5</v>
      </c>
      <c r="C431">
        <f>C$14*(10-lgd*COUNTIF(Defaults!$AI431:$AR431,"&lt;="&amp;C$17))</f>
        <v>1.5</v>
      </c>
      <c r="D431">
        <f>D$14*(10-lgd*COUNTIF(Defaults!$AI431:$AR431,"&lt;="&amp;D$17))</f>
        <v>1.41</v>
      </c>
      <c r="E431">
        <f>E$14*(10-lgd*COUNTIF(Defaults!$AI431:$AR431,"&lt;="&amp;E$17))</f>
        <v>1.32</v>
      </c>
      <c r="F431">
        <f>F$14*(10-lgd*COUNTIF(Defaults!$AI431:$AR431,"&lt;="&amp;F$17))</f>
        <v>1.32</v>
      </c>
      <c r="G431">
        <f>G$14*(10-lgd*COUNTIF(Defaults!$AI431:$AR431,"&lt;="&amp;G$17))</f>
        <v>1.32</v>
      </c>
      <c r="H431">
        <f>H$14*(10-lgd*COUNTIF(Defaults!$AI431:$AR431,"&lt;="&amp;H$17))</f>
        <v>1.32</v>
      </c>
      <c r="I431">
        <f>I$14*(10-lgd*COUNTIF(Defaults!$AI431:$AR431,"&lt;="&amp;I$17))</f>
        <v>1.32</v>
      </c>
      <c r="J431">
        <f>J$14*(10-lgd*COUNTIF(Defaults!$AI431:$AR431,"&lt;="&amp;J$17))</f>
        <v>1.32</v>
      </c>
      <c r="K431">
        <f>K$14*(10-lgd*COUNTIF(Defaults!$AI431:$AR431,"&lt;="&amp;K$17))</f>
        <v>1.32</v>
      </c>
      <c r="L431">
        <f>L$14*(10-lgd*COUNTIF(Defaults!$AI431:$AR431,"&lt;="&amp;L$17))</f>
        <v>1.32</v>
      </c>
      <c r="M431">
        <f>M$14*(10-lgd*COUNTIF(Defaults!$AI431:$AR431,"&lt;="&amp;M$17))</f>
        <v>1.32</v>
      </c>
      <c r="N431">
        <f>N$14*(10-lgd*COUNTIF(Defaults!$AI431:$AR431,"&lt;="&amp;N$17))</f>
        <v>1.32</v>
      </c>
      <c r="O431">
        <f>O$14*(10-lgd*COUNTIF(Defaults!$AI431:$AR431,"&lt;="&amp;O$17))</f>
        <v>1.32</v>
      </c>
      <c r="P431">
        <f>P$14*(10-lgd*COUNTIF(Defaults!$AI431:$AR431,"&lt;="&amp;P$17))</f>
        <v>1.32</v>
      </c>
      <c r="Q431">
        <f>Q$14*(10-lgd*COUNTIF(Defaults!$AI431:$AR431,"&lt;="&amp;Q$17))</f>
        <v>1.2299999999999998</v>
      </c>
      <c r="R431">
        <f>R$14*(10-lgd*COUNTIF(Defaults!$AI431:$AR431,"&lt;="&amp;R$17))</f>
        <v>1.2299999999999998</v>
      </c>
      <c r="S431">
        <f>S$14*(10-lgd*COUNTIF(Defaults!$AI431:$AR431,"&lt;="&amp;S$17))</f>
        <v>1.2299999999999998</v>
      </c>
      <c r="T431">
        <f>T$14*(10-lgd*COUNTIF(Defaults!$AI431:$AR431,"&lt;="&amp;T$17))</f>
        <v>1.2299999999999998</v>
      </c>
      <c r="U431">
        <f>U$14*(10-lgd*COUNTIF(Defaults!$AI431:$AR431,"&lt;="&amp;U$17))</f>
        <v>83.22999999999999</v>
      </c>
      <c r="W431">
        <f t="shared" si="396"/>
        <v>0.1</v>
      </c>
      <c r="X431">
        <f t="shared" si="397"/>
        <v>0.1</v>
      </c>
      <c r="Y431">
        <f t="shared" si="398"/>
        <v>0.1</v>
      </c>
      <c r="Z431">
        <f t="shared" si="399"/>
        <v>0.1</v>
      </c>
      <c r="AA431">
        <f t="shared" si="400"/>
        <v>0.1</v>
      </c>
      <c r="AB431">
        <f t="shared" si="401"/>
        <v>0.1</v>
      </c>
      <c r="AC431">
        <f t="shared" si="402"/>
        <v>0.1</v>
      </c>
      <c r="AD431">
        <f t="shared" si="403"/>
        <v>0.1</v>
      </c>
      <c r="AE431">
        <f t="shared" si="404"/>
        <v>0.1</v>
      </c>
      <c r="AF431">
        <f t="shared" si="405"/>
        <v>0.1</v>
      </c>
      <c r="AG431">
        <f t="shared" si="406"/>
        <v>0.1</v>
      </c>
      <c r="AH431">
        <f t="shared" si="407"/>
        <v>0.1</v>
      </c>
      <c r="AI431">
        <f t="shared" si="408"/>
        <v>0.1</v>
      </c>
      <c r="AJ431">
        <f t="shared" si="409"/>
        <v>0.1</v>
      </c>
      <c r="AK431">
        <f t="shared" si="410"/>
        <v>0.1</v>
      </c>
      <c r="AL431">
        <f t="shared" si="411"/>
        <v>0.1</v>
      </c>
      <c r="AM431">
        <f t="shared" si="412"/>
        <v>0.1</v>
      </c>
      <c r="AN431">
        <f t="shared" si="413"/>
        <v>0.1</v>
      </c>
      <c r="AO431">
        <f t="shared" si="414"/>
        <v>0.1</v>
      </c>
      <c r="AP431">
        <f t="shared" si="415"/>
        <v>20.100000000000001</v>
      </c>
      <c r="AR431">
        <f t="shared" si="416"/>
        <v>0.1</v>
      </c>
      <c r="AS431">
        <f t="shared" si="417"/>
        <v>0.1</v>
      </c>
      <c r="AT431">
        <f t="shared" si="418"/>
        <v>0.1</v>
      </c>
      <c r="AU431">
        <f t="shared" si="419"/>
        <v>0.1</v>
      </c>
      <c r="AV431">
        <f t="shared" si="420"/>
        <v>0.1</v>
      </c>
      <c r="AW431">
        <f t="shared" si="421"/>
        <v>0.1</v>
      </c>
      <c r="AX431">
        <f t="shared" si="422"/>
        <v>0.1</v>
      </c>
      <c r="AY431">
        <f t="shared" si="423"/>
        <v>0.1</v>
      </c>
      <c r="AZ431">
        <f t="shared" si="424"/>
        <v>0.1</v>
      </c>
      <c r="BA431">
        <f t="shared" si="425"/>
        <v>0.1</v>
      </c>
      <c r="BB431">
        <f t="shared" si="426"/>
        <v>0.1</v>
      </c>
      <c r="BC431">
        <f t="shared" si="427"/>
        <v>0.1</v>
      </c>
      <c r="BD431">
        <f t="shared" si="428"/>
        <v>0.1</v>
      </c>
      <c r="BE431">
        <f t="shared" si="429"/>
        <v>0.1</v>
      </c>
      <c r="BF431">
        <f t="shared" si="430"/>
        <v>0.1</v>
      </c>
      <c r="BG431">
        <f t="shared" si="431"/>
        <v>0.1</v>
      </c>
      <c r="BH431">
        <f t="shared" si="432"/>
        <v>0.1</v>
      </c>
      <c r="BI431">
        <f t="shared" si="433"/>
        <v>0.1</v>
      </c>
      <c r="BJ431">
        <f t="shared" si="434"/>
        <v>0.1</v>
      </c>
      <c r="BK431">
        <f t="shared" si="435"/>
        <v>10.1</v>
      </c>
      <c r="BM431">
        <f t="shared" si="436"/>
        <v>1.2999999999999998</v>
      </c>
      <c r="BN431">
        <f t="shared" si="437"/>
        <v>1.2999999999999998</v>
      </c>
      <c r="BO431">
        <f t="shared" si="438"/>
        <v>1.2099999999999997</v>
      </c>
      <c r="BP431">
        <f t="shared" si="439"/>
        <v>1.1199999999999999</v>
      </c>
      <c r="BQ431">
        <f t="shared" si="440"/>
        <v>1.1199999999999999</v>
      </c>
      <c r="BR431">
        <f t="shared" si="441"/>
        <v>1.1199999999999999</v>
      </c>
      <c r="BS431">
        <f t="shared" si="442"/>
        <v>1.1199999999999999</v>
      </c>
      <c r="BT431">
        <f t="shared" si="443"/>
        <v>1.1199999999999999</v>
      </c>
      <c r="BU431">
        <f t="shared" si="444"/>
        <v>1.1199999999999999</v>
      </c>
      <c r="BV431">
        <f t="shared" si="445"/>
        <v>1.1199999999999999</v>
      </c>
      <c r="BW431">
        <f t="shared" si="446"/>
        <v>1.1199999999999999</v>
      </c>
      <c r="BX431">
        <f t="shared" si="447"/>
        <v>1.1199999999999999</v>
      </c>
      <c r="BY431">
        <f t="shared" si="448"/>
        <v>1.1199999999999999</v>
      </c>
      <c r="BZ431">
        <f t="shared" si="449"/>
        <v>1.1199999999999999</v>
      </c>
      <c r="CA431">
        <f t="shared" si="450"/>
        <v>1.1199999999999999</v>
      </c>
      <c r="CB431">
        <f t="shared" si="451"/>
        <v>1.0299999999999996</v>
      </c>
      <c r="CC431">
        <f t="shared" si="452"/>
        <v>1.0299999999999996</v>
      </c>
      <c r="CD431">
        <f t="shared" si="453"/>
        <v>1.0299999999999996</v>
      </c>
      <c r="CE431">
        <f t="shared" si="454"/>
        <v>1.0299999999999996</v>
      </c>
      <c r="CF431">
        <f t="shared" si="455"/>
        <v>53.029999999999987</v>
      </c>
      <c r="CH431">
        <f t="shared" si="456"/>
        <v>108.39999999999999</v>
      </c>
      <c r="CI431">
        <f t="shared" si="457"/>
        <v>22.000000000000004</v>
      </c>
      <c r="CJ431">
        <f t="shared" si="458"/>
        <v>12</v>
      </c>
      <c r="CK431">
        <f t="shared" si="459"/>
        <v>74.399999999999991</v>
      </c>
      <c r="CL431">
        <f t="shared" si="460"/>
        <v>0</v>
      </c>
      <c r="CM431">
        <f t="shared" si="461"/>
        <v>0</v>
      </c>
    </row>
    <row r="432" spans="1:91" x14ac:dyDescent="0.2">
      <c r="A432">
        <v>415</v>
      </c>
      <c r="B432">
        <f>B$14*(10-lgd*COUNTIF(Defaults!$AI432:$AR432,"&lt;="&amp;B$17))</f>
        <v>1.5</v>
      </c>
      <c r="C432">
        <f>C$14*(10-lgd*COUNTIF(Defaults!$AI432:$AR432,"&lt;="&amp;C$17))</f>
        <v>1.5</v>
      </c>
      <c r="D432">
        <f>D$14*(10-lgd*COUNTIF(Defaults!$AI432:$AR432,"&lt;="&amp;D$17))</f>
        <v>1.5</v>
      </c>
      <c r="E432">
        <f>E$14*(10-lgd*COUNTIF(Defaults!$AI432:$AR432,"&lt;="&amp;E$17))</f>
        <v>1.5</v>
      </c>
      <c r="F432">
        <f>F$14*(10-lgd*COUNTIF(Defaults!$AI432:$AR432,"&lt;="&amp;F$17))</f>
        <v>1.5</v>
      </c>
      <c r="G432">
        <f>G$14*(10-lgd*COUNTIF(Defaults!$AI432:$AR432,"&lt;="&amp;G$17))</f>
        <v>1.5</v>
      </c>
      <c r="H432">
        <f>H$14*(10-lgd*COUNTIF(Defaults!$AI432:$AR432,"&lt;="&amp;H$17))</f>
        <v>1.5</v>
      </c>
      <c r="I432">
        <f>I$14*(10-lgd*COUNTIF(Defaults!$AI432:$AR432,"&lt;="&amp;I$17))</f>
        <v>1.5</v>
      </c>
      <c r="J432">
        <f>J$14*(10-lgd*COUNTIF(Defaults!$AI432:$AR432,"&lt;="&amp;J$17))</f>
        <v>1.5</v>
      </c>
      <c r="K432">
        <f>K$14*(10-lgd*COUNTIF(Defaults!$AI432:$AR432,"&lt;="&amp;K$17))</f>
        <v>1.5</v>
      </c>
      <c r="L432">
        <f>L$14*(10-lgd*COUNTIF(Defaults!$AI432:$AR432,"&lt;="&amp;L$17))</f>
        <v>1.5</v>
      </c>
      <c r="M432">
        <f>M$14*(10-lgd*COUNTIF(Defaults!$AI432:$AR432,"&lt;="&amp;M$17))</f>
        <v>1.5</v>
      </c>
      <c r="N432">
        <f>N$14*(10-lgd*COUNTIF(Defaults!$AI432:$AR432,"&lt;="&amp;N$17))</f>
        <v>1.5</v>
      </c>
      <c r="O432">
        <f>O$14*(10-lgd*COUNTIF(Defaults!$AI432:$AR432,"&lt;="&amp;O$17))</f>
        <v>1.5</v>
      </c>
      <c r="P432">
        <f>P$14*(10-lgd*COUNTIF(Defaults!$AI432:$AR432,"&lt;="&amp;P$17))</f>
        <v>1.5</v>
      </c>
      <c r="Q432">
        <f>Q$14*(10-lgd*COUNTIF(Defaults!$AI432:$AR432,"&lt;="&amp;Q$17))</f>
        <v>1.5</v>
      </c>
      <c r="R432">
        <f>R$14*(10-lgd*COUNTIF(Defaults!$AI432:$AR432,"&lt;="&amp;R$17))</f>
        <v>1.5</v>
      </c>
      <c r="S432">
        <f>S$14*(10-lgd*COUNTIF(Defaults!$AI432:$AR432,"&lt;="&amp;S$17))</f>
        <v>1.5</v>
      </c>
      <c r="T432">
        <f>T$14*(10-lgd*COUNTIF(Defaults!$AI432:$AR432,"&lt;="&amp;T$17))</f>
        <v>1.5</v>
      </c>
      <c r="U432">
        <f>U$14*(10-lgd*COUNTIF(Defaults!$AI432:$AR432,"&lt;="&amp;U$17))</f>
        <v>101.5</v>
      </c>
      <c r="W432">
        <f t="shared" si="396"/>
        <v>0.1</v>
      </c>
      <c r="X432">
        <f t="shared" si="397"/>
        <v>0.1</v>
      </c>
      <c r="Y432">
        <f t="shared" si="398"/>
        <v>0.1</v>
      </c>
      <c r="Z432">
        <f t="shared" si="399"/>
        <v>0.1</v>
      </c>
      <c r="AA432">
        <f t="shared" si="400"/>
        <v>0.1</v>
      </c>
      <c r="AB432">
        <f t="shared" si="401"/>
        <v>0.1</v>
      </c>
      <c r="AC432">
        <f t="shared" si="402"/>
        <v>0.1</v>
      </c>
      <c r="AD432">
        <f t="shared" si="403"/>
        <v>0.1</v>
      </c>
      <c r="AE432">
        <f t="shared" si="404"/>
        <v>0.1</v>
      </c>
      <c r="AF432">
        <f t="shared" si="405"/>
        <v>0.1</v>
      </c>
      <c r="AG432">
        <f t="shared" si="406"/>
        <v>0.1</v>
      </c>
      <c r="AH432">
        <f t="shared" si="407"/>
        <v>0.1</v>
      </c>
      <c r="AI432">
        <f t="shared" si="408"/>
        <v>0.1</v>
      </c>
      <c r="AJ432">
        <f t="shared" si="409"/>
        <v>0.1</v>
      </c>
      <c r="AK432">
        <f t="shared" si="410"/>
        <v>0.1</v>
      </c>
      <c r="AL432">
        <f t="shared" si="411"/>
        <v>0.1</v>
      </c>
      <c r="AM432">
        <f t="shared" si="412"/>
        <v>0.1</v>
      </c>
      <c r="AN432">
        <f t="shared" si="413"/>
        <v>0.1</v>
      </c>
      <c r="AO432">
        <f t="shared" si="414"/>
        <v>0.1</v>
      </c>
      <c r="AP432">
        <f t="shared" si="415"/>
        <v>20.100000000000001</v>
      </c>
      <c r="AR432">
        <f t="shared" si="416"/>
        <v>0.1</v>
      </c>
      <c r="AS432">
        <f t="shared" si="417"/>
        <v>0.1</v>
      </c>
      <c r="AT432">
        <f t="shared" si="418"/>
        <v>0.1</v>
      </c>
      <c r="AU432">
        <f t="shared" si="419"/>
        <v>0.1</v>
      </c>
      <c r="AV432">
        <f t="shared" si="420"/>
        <v>0.1</v>
      </c>
      <c r="AW432">
        <f t="shared" si="421"/>
        <v>0.1</v>
      </c>
      <c r="AX432">
        <f t="shared" si="422"/>
        <v>0.1</v>
      </c>
      <c r="AY432">
        <f t="shared" si="423"/>
        <v>0.1</v>
      </c>
      <c r="AZ432">
        <f t="shared" si="424"/>
        <v>0.1</v>
      </c>
      <c r="BA432">
        <f t="shared" si="425"/>
        <v>0.1</v>
      </c>
      <c r="BB432">
        <f t="shared" si="426"/>
        <v>0.1</v>
      </c>
      <c r="BC432">
        <f t="shared" si="427"/>
        <v>0.1</v>
      </c>
      <c r="BD432">
        <f t="shared" si="428"/>
        <v>0.1</v>
      </c>
      <c r="BE432">
        <f t="shared" si="429"/>
        <v>0.1</v>
      </c>
      <c r="BF432">
        <f t="shared" si="430"/>
        <v>0.1</v>
      </c>
      <c r="BG432">
        <f t="shared" si="431"/>
        <v>0.1</v>
      </c>
      <c r="BH432">
        <f t="shared" si="432"/>
        <v>0.1</v>
      </c>
      <c r="BI432">
        <f t="shared" si="433"/>
        <v>0.1</v>
      </c>
      <c r="BJ432">
        <f t="shared" si="434"/>
        <v>0.1</v>
      </c>
      <c r="BK432">
        <f t="shared" si="435"/>
        <v>10.1</v>
      </c>
      <c r="BM432">
        <f t="shared" si="436"/>
        <v>1.2999999999999998</v>
      </c>
      <c r="BN432">
        <f t="shared" si="437"/>
        <v>1.2999999999999998</v>
      </c>
      <c r="BO432">
        <f t="shared" si="438"/>
        <v>1.2999999999999998</v>
      </c>
      <c r="BP432">
        <f t="shared" si="439"/>
        <v>1.2999999999999998</v>
      </c>
      <c r="BQ432">
        <f t="shared" si="440"/>
        <v>1.2999999999999998</v>
      </c>
      <c r="BR432">
        <f t="shared" si="441"/>
        <v>1.2999999999999998</v>
      </c>
      <c r="BS432">
        <f t="shared" si="442"/>
        <v>1.2999999999999998</v>
      </c>
      <c r="BT432">
        <f t="shared" si="443"/>
        <v>1.2999999999999998</v>
      </c>
      <c r="BU432">
        <f t="shared" si="444"/>
        <v>1.2999999999999998</v>
      </c>
      <c r="BV432">
        <f t="shared" si="445"/>
        <v>1.2999999999999998</v>
      </c>
      <c r="BW432">
        <f t="shared" si="446"/>
        <v>1.2999999999999998</v>
      </c>
      <c r="BX432">
        <f t="shared" si="447"/>
        <v>1.2999999999999998</v>
      </c>
      <c r="BY432">
        <f t="shared" si="448"/>
        <v>1.2999999999999998</v>
      </c>
      <c r="BZ432">
        <f t="shared" si="449"/>
        <v>1.2999999999999998</v>
      </c>
      <c r="CA432">
        <f t="shared" si="450"/>
        <v>1.2999999999999998</v>
      </c>
      <c r="CB432">
        <f t="shared" si="451"/>
        <v>1.2999999999999998</v>
      </c>
      <c r="CC432">
        <f t="shared" si="452"/>
        <v>1.2999999999999998</v>
      </c>
      <c r="CD432">
        <f t="shared" si="453"/>
        <v>1.2999999999999998</v>
      </c>
      <c r="CE432">
        <f t="shared" si="454"/>
        <v>1.2999999999999998</v>
      </c>
      <c r="CF432">
        <f t="shared" si="455"/>
        <v>71.300000000000011</v>
      </c>
      <c r="CH432">
        <f t="shared" si="456"/>
        <v>130</v>
      </c>
      <c r="CI432">
        <f t="shared" si="457"/>
        <v>22.000000000000004</v>
      </c>
      <c r="CJ432">
        <f t="shared" si="458"/>
        <v>12</v>
      </c>
      <c r="CK432">
        <f t="shared" si="459"/>
        <v>96.000000000000014</v>
      </c>
      <c r="CL432">
        <f t="shared" si="460"/>
        <v>0</v>
      </c>
      <c r="CM432">
        <f t="shared" si="461"/>
        <v>0</v>
      </c>
    </row>
    <row r="433" spans="1:91" x14ac:dyDescent="0.2">
      <c r="A433">
        <v>416</v>
      </c>
      <c r="B433">
        <f>B$14*(10-lgd*COUNTIF(Defaults!$AI433:$AR433,"&lt;="&amp;B$17))</f>
        <v>1.5</v>
      </c>
      <c r="C433">
        <f>C$14*(10-lgd*COUNTIF(Defaults!$AI433:$AR433,"&lt;="&amp;C$17))</f>
        <v>1.41</v>
      </c>
      <c r="D433">
        <f>D$14*(10-lgd*COUNTIF(Defaults!$AI433:$AR433,"&lt;="&amp;D$17))</f>
        <v>1.32</v>
      </c>
      <c r="E433">
        <f>E$14*(10-lgd*COUNTIF(Defaults!$AI433:$AR433,"&lt;="&amp;E$17))</f>
        <v>1.32</v>
      </c>
      <c r="F433">
        <f>F$14*(10-lgd*COUNTIF(Defaults!$AI433:$AR433,"&lt;="&amp;F$17))</f>
        <v>1.32</v>
      </c>
      <c r="G433">
        <f>G$14*(10-lgd*COUNTIF(Defaults!$AI433:$AR433,"&lt;="&amp;G$17))</f>
        <v>1.2299999999999998</v>
      </c>
      <c r="H433">
        <f>H$14*(10-lgd*COUNTIF(Defaults!$AI433:$AR433,"&lt;="&amp;H$17))</f>
        <v>1.2299999999999998</v>
      </c>
      <c r="I433">
        <f>I$14*(10-lgd*COUNTIF(Defaults!$AI433:$AR433,"&lt;="&amp;I$17))</f>
        <v>1.2299999999999998</v>
      </c>
      <c r="J433">
        <f>J$14*(10-lgd*COUNTIF(Defaults!$AI433:$AR433,"&lt;="&amp;J$17))</f>
        <v>1.2299999999999998</v>
      </c>
      <c r="K433">
        <f>K$14*(10-lgd*COUNTIF(Defaults!$AI433:$AR433,"&lt;="&amp;K$17))</f>
        <v>1.2299999999999998</v>
      </c>
      <c r="L433">
        <f>L$14*(10-lgd*COUNTIF(Defaults!$AI433:$AR433,"&lt;="&amp;L$17))</f>
        <v>1.1399999999999999</v>
      </c>
      <c r="M433">
        <f>M$14*(10-lgd*COUNTIF(Defaults!$AI433:$AR433,"&lt;="&amp;M$17))</f>
        <v>1.1399999999999999</v>
      </c>
      <c r="N433">
        <f>N$14*(10-lgd*COUNTIF(Defaults!$AI433:$AR433,"&lt;="&amp;N$17))</f>
        <v>1.1399999999999999</v>
      </c>
      <c r="O433">
        <f>O$14*(10-lgd*COUNTIF(Defaults!$AI433:$AR433,"&lt;="&amp;O$17))</f>
        <v>1.1399999999999999</v>
      </c>
      <c r="P433">
        <f>P$14*(10-lgd*COUNTIF(Defaults!$AI433:$AR433,"&lt;="&amp;P$17))</f>
        <v>1.1399999999999999</v>
      </c>
      <c r="Q433">
        <f>Q$14*(10-lgd*COUNTIF(Defaults!$AI433:$AR433,"&lt;="&amp;Q$17))</f>
        <v>1.1399999999999999</v>
      </c>
      <c r="R433">
        <f>R$14*(10-lgd*COUNTIF(Defaults!$AI433:$AR433,"&lt;="&amp;R$17))</f>
        <v>1.1399999999999999</v>
      </c>
      <c r="S433">
        <f>S$14*(10-lgd*COUNTIF(Defaults!$AI433:$AR433,"&lt;="&amp;S$17))</f>
        <v>1.1399999999999999</v>
      </c>
      <c r="T433">
        <f>T$14*(10-lgd*COUNTIF(Defaults!$AI433:$AR433,"&lt;="&amp;T$17))</f>
        <v>1.1399999999999999</v>
      </c>
      <c r="U433">
        <f>U$14*(10-lgd*COUNTIF(Defaults!$AI433:$AR433,"&lt;="&amp;U$17))</f>
        <v>77.14</v>
      </c>
      <c r="W433">
        <f t="shared" si="396"/>
        <v>0.1</v>
      </c>
      <c r="X433">
        <f t="shared" si="397"/>
        <v>0.1</v>
      </c>
      <c r="Y433">
        <f t="shared" si="398"/>
        <v>0.1</v>
      </c>
      <c r="Z433">
        <f t="shared" si="399"/>
        <v>0.1</v>
      </c>
      <c r="AA433">
        <f t="shared" si="400"/>
        <v>0.1</v>
      </c>
      <c r="AB433">
        <f t="shared" si="401"/>
        <v>0.1</v>
      </c>
      <c r="AC433">
        <f t="shared" si="402"/>
        <v>0.1</v>
      </c>
      <c r="AD433">
        <f t="shared" si="403"/>
        <v>0.1</v>
      </c>
      <c r="AE433">
        <f t="shared" si="404"/>
        <v>0.1</v>
      </c>
      <c r="AF433">
        <f t="shared" si="405"/>
        <v>0.1</v>
      </c>
      <c r="AG433">
        <f t="shared" si="406"/>
        <v>0.1</v>
      </c>
      <c r="AH433">
        <f t="shared" si="407"/>
        <v>0.1</v>
      </c>
      <c r="AI433">
        <f t="shared" si="408"/>
        <v>0.1</v>
      </c>
      <c r="AJ433">
        <f t="shared" si="409"/>
        <v>0.1</v>
      </c>
      <c r="AK433">
        <f t="shared" si="410"/>
        <v>0.1</v>
      </c>
      <c r="AL433">
        <f t="shared" si="411"/>
        <v>0.1</v>
      </c>
      <c r="AM433">
        <f t="shared" si="412"/>
        <v>0.1</v>
      </c>
      <c r="AN433">
        <f t="shared" si="413"/>
        <v>0.1</v>
      </c>
      <c r="AO433">
        <f t="shared" si="414"/>
        <v>0.1</v>
      </c>
      <c r="AP433">
        <f t="shared" si="415"/>
        <v>20.100000000000001</v>
      </c>
      <c r="AR433">
        <f t="shared" si="416"/>
        <v>0.1</v>
      </c>
      <c r="AS433">
        <f t="shared" si="417"/>
        <v>0.1</v>
      </c>
      <c r="AT433">
        <f t="shared" si="418"/>
        <v>0.1</v>
      </c>
      <c r="AU433">
        <f t="shared" si="419"/>
        <v>0.1</v>
      </c>
      <c r="AV433">
        <f t="shared" si="420"/>
        <v>0.1</v>
      </c>
      <c r="AW433">
        <f t="shared" si="421"/>
        <v>0.1</v>
      </c>
      <c r="AX433">
        <f t="shared" si="422"/>
        <v>0.1</v>
      </c>
      <c r="AY433">
        <f t="shared" si="423"/>
        <v>0.1</v>
      </c>
      <c r="AZ433">
        <f t="shared" si="424"/>
        <v>0.1</v>
      </c>
      <c r="BA433">
        <f t="shared" si="425"/>
        <v>0.1</v>
      </c>
      <c r="BB433">
        <f t="shared" si="426"/>
        <v>0.1</v>
      </c>
      <c r="BC433">
        <f t="shared" si="427"/>
        <v>0.1</v>
      </c>
      <c r="BD433">
        <f t="shared" si="428"/>
        <v>0.1</v>
      </c>
      <c r="BE433">
        <f t="shared" si="429"/>
        <v>0.1</v>
      </c>
      <c r="BF433">
        <f t="shared" si="430"/>
        <v>0.1</v>
      </c>
      <c r="BG433">
        <f t="shared" si="431"/>
        <v>0.1</v>
      </c>
      <c r="BH433">
        <f t="shared" si="432"/>
        <v>0.1</v>
      </c>
      <c r="BI433">
        <f t="shared" si="433"/>
        <v>0.1</v>
      </c>
      <c r="BJ433">
        <f t="shared" si="434"/>
        <v>0.1</v>
      </c>
      <c r="BK433">
        <f t="shared" si="435"/>
        <v>10.1</v>
      </c>
      <c r="BM433">
        <f t="shared" si="436"/>
        <v>1.2999999999999998</v>
      </c>
      <c r="BN433">
        <f t="shared" si="437"/>
        <v>1.2099999999999997</v>
      </c>
      <c r="BO433">
        <f t="shared" si="438"/>
        <v>1.1199999999999999</v>
      </c>
      <c r="BP433">
        <f t="shared" si="439"/>
        <v>1.1199999999999999</v>
      </c>
      <c r="BQ433">
        <f t="shared" si="440"/>
        <v>1.1199999999999999</v>
      </c>
      <c r="BR433">
        <f t="shared" si="441"/>
        <v>1.0299999999999996</v>
      </c>
      <c r="BS433">
        <f t="shared" si="442"/>
        <v>1.0299999999999996</v>
      </c>
      <c r="BT433">
        <f t="shared" si="443"/>
        <v>1.0299999999999996</v>
      </c>
      <c r="BU433">
        <f t="shared" si="444"/>
        <v>1.0299999999999996</v>
      </c>
      <c r="BV433">
        <f t="shared" si="445"/>
        <v>1.0299999999999996</v>
      </c>
      <c r="BW433">
        <f t="shared" si="446"/>
        <v>0.93999999999999984</v>
      </c>
      <c r="BX433">
        <f t="shared" si="447"/>
        <v>0.93999999999999984</v>
      </c>
      <c r="BY433">
        <f t="shared" si="448"/>
        <v>0.93999999999999984</v>
      </c>
      <c r="BZ433">
        <f t="shared" si="449"/>
        <v>0.93999999999999984</v>
      </c>
      <c r="CA433">
        <f t="shared" si="450"/>
        <v>0.93999999999999984</v>
      </c>
      <c r="CB433">
        <f t="shared" si="451"/>
        <v>0.93999999999999984</v>
      </c>
      <c r="CC433">
        <f t="shared" si="452"/>
        <v>0.93999999999999984</v>
      </c>
      <c r="CD433">
        <f t="shared" si="453"/>
        <v>0.93999999999999984</v>
      </c>
      <c r="CE433">
        <f t="shared" si="454"/>
        <v>0.93999999999999984</v>
      </c>
      <c r="CF433">
        <f t="shared" si="455"/>
        <v>46.94</v>
      </c>
      <c r="CH433">
        <f t="shared" si="456"/>
        <v>100.42000000000002</v>
      </c>
      <c r="CI433">
        <f t="shared" si="457"/>
        <v>22.000000000000004</v>
      </c>
      <c r="CJ433">
        <f t="shared" si="458"/>
        <v>12</v>
      </c>
      <c r="CK433">
        <f t="shared" si="459"/>
        <v>66.42</v>
      </c>
      <c r="CL433">
        <f t="shared" si="460"/>
        <v>0</v>
      </c>
      <c r="CM433">
        <f t="shared" si="461"/>
        <v>0</v>
      </c>
    </row>
    <row r="434" spans="1:91" x14ac:dyDescent="0.2">
      <c r="A434">
        <v>417</v>
      </c>
      <c r="B434">
        <f>B$14*(10-lgd*COUNTIF(Defaults!$AI434:$AR434,"&lt;="&amp;B$17))</f>
        <v>1.5</v>
      </c>
      <c r="C434">
        <f>C$14*(10-lgd*COUNTIF(Defaults!$AI434:$AR434,"&lt;="&amp;C$17))</f>
        <v>1.5</v>
      </c>
      <c r="D434">
        <f>D$14*(10-lgd*COUNTIF(Defaults!$AI434:$AR434,"&lt;="&amp;D$17))</f>
        <v>1.5</v>
      </c>
      <c r="E434">
        <f>E$14*(10-lgd*COUNTIF(Defaults!$AI434:$AR434,"&lt;="&amp;E$17))</f>
        <v>1.5</v>
      </c>
      <c r="F434">
        <f>F$14*(10-lgd*COUNTIF(Defaults!$AI434:$AR434,"&lt;="&amp;F$17))</f>
        <v>1.5</v>
      </c>
      <c r="G434">
        <f>G$14*(10-lgd*COUNTIF(Defaults!$AI434:$AR434,"&lt;="&amp;G$17))</f>
        <v>1.5</v>
      </c>
      <c r="H434">
        <f>H$14*(10-lgd*COUNTIF(Defaults!$AI434:$AR434,"&lt;="&amp;H$17))</f>
        <v>1.5</v>
      </c>
      <c r="I434">
        <f>I$14*(10-lgd*COUNTIF(Defaults!$AI434:$AR434,"&lt;="&amp;I$17))</f>
        <v>1.5</v>
      </c>
      <c r="J434">
        <f>J$14*(10-lgd*COUNTIF(Defaults!$AI434:$AR434,"&lt;="&amp;J$17))</f>
        <v>1.41</v>
      </c>
      <c r="K434">
        <f>K$14*(10-lgd*COUNTIF(Defaults!$AI434:$AR434,"&lt;="&amp;K$17))</f>
        <v>1.32</v>
      </c>
      <c r="L434">
        <f>L$14*(10-lgd*COUNTIF(Defaults!$AI434:$AR434,"&lt;="&amp;L$17))</f>
        <v>1.32</v>
      </c>
      <c r="M434">
        <f>M$14*(10-lgd*COUNTIF(Defaults!$AI434:$AR434,"&lt;="&amp;M$17))</f>
        <v>1.32</v>
      </c>
      <c r="N434">
        <f>N$14*(10-lgd*COUNTIF(Defaults!$AI434:$AR434,"&lt;="&amp;N$17))</f>
        <v>1.32</v>
      </c>
      <c r="O434">
        <f>O$14*(10-lgd*COUNTIF(Defaults!$AI434:$AR434,"&lt;="&amp;O$17))</f>
        <v>1.32</v>
      </c>
      <c r="P434">
        <f>P$14*(10-lgd*COUNTIF(Defaults!$AI434:$AR434,"&lt;="&amp;P$17))</f>
        <v>1.32</v>
      </c>
      <c r="Q434">
        <f>Q$14*(10-lgd*COUNTIF(Defaults!$AI434:$AR434,"&lt;="&amp;Q$17))</f>
        <v>1.32</v>
      </c>
      <c r="R434">
        <f>R$14*(10-lgd*COUNTIF(Defaults!$AI434:$AR434,"&lt;="&amp;R$17))</f>
        <v>1.32</v>
      </c>
      <c r="S434">
        <f>S$14*(10-lgd*COUNTIF(Defaults!$AI434:$AR434,"&lt;="&amp;S$17))</f>
        <v>1.32</v>
      </c>
      <c r="T434">
        <f>T$14*(10-lgd*COUNTIF(Defaults!$AI434:$AR434,"&lt;="&amp;T$17))</f>
        <v>1.32</v>
      </c>
      <c r="U434">
        <f>U$14*(10-lgd*COUNTIF(Defaults!$AI434:$AR434,"&lt;="&amp;U$17))</f>
        <v>89.320000000000007</v>
      </c>
      <c r="W434">
        <f t="shared" si="396"/>
        <v>0.1</v>
      </c>
      <c r="X434">
        <f t="shared" si="397"/>
        <v>0.1</v>
      </c>
      <c r="Y434">
        <f t="shared" si="398"/>
        <v>0.1</v>
      </c>
      <c r="Z434">
        <f t="shared" si="399"/>
        <v>0.1</v>
      </c>
      <c r="AA434">
        <f t="shared" si="400"/>
        <v>0.1</v>
      </c>
      <c r="AB434">
        <f t="shared" si="401"/>
        <v>0.1</v>
      </c>
      <c r="AC434">
        <f t="shared" si="402"/>
        <v>0.1</v>
      </c>
      <c r="AD434">
        <f t="shared" si="403"/>
        <v>0.1</v>
      </c>
      <c r="AE434">
        <f t="shared" si="404"/>
        <v>0.1</v>
      </c>
      <c r="AF434">
        <f t="shared" si="405"/>
        <v>0.1</v>
      </c>
      <c r="AG434">
        <f t="shared" si="406"/>
        <v>0.1</v>
      </c>
      <c r="AH434">
        <f t="shared" si="407"/>
        <v>0.1</v>
      </c>
      <c r="AI434">
        <f t="shared" si="408"/>
        <v>0.1</v>
      </c>
      <c r="AJ434">
        <f t="shared" si="409"/>
        <v>0.1</v>
      </c>
      <c r="AK434">
        <f t="shared" si="410"/>
        <v>0.1</v>
      </c>
      <c r="AL434">
        <f t="shared" si="411"/>
        <v>0.1</v>
      </c>
      <c r="AM434">
        <f t="shared" si="412"/>
        <v>0.1</v>
      </c>
      <c r="AN434">
        <f t="shared" si="413"/>
        <v>0.1</v>
      </c>
      <c r="AO434">
        <f t="shared" si="414"/>
        <v>0.1</v>
      </c>
      <c r="AP434">
        <f t="shared" si="415"/>
        <v>20.100000000000001</v>
      </c>
      <c r="AR434">
        <f t="shared" si="416"/>
        <v>0.1</v>
      </c>
      <c r="AS434">
        <f t="shared" si="417"/>
        <v>0.1</v>
      </c>
      <c r="AT434">
        <f t="shared" si="418"/>
        <v>0.1</v>
      </c>
      <c r="AU434">
        <f t="shared" si="419"/>
        <v>0.1</v>
      </c>
      <c r="AV434">
        <f t="shared" si="420"/>
        <v>0.1</v>
      </c>
      <c r="AW434">
        <f t="shared" si="421"/>
        <v>0.1</v>
      </c>
      <c r="AX434">
        <f t="shared" si="422"/>
        <v>0.1</v>
      </c>
      <c r="AY434">
        <f t="shared" si="423"/>
        <v>0.1</v>
      </c>
      <c r="AZ434">
        <f t="shared" si="424"/>
        <v>0.1</v>
      </c>
      <c r="BA434">
        <f t="shared" si="425"/>
        <v>0.1</v>
      </c>
      <c r="BB434">
        <f t="shared" si="426"/>
        <v>0.1</v>
      </c>
      <c r="BC434">
        <f t="shared" si="427"/>
        <v>0.1</v>
      </c>
      <c r="BD434">
        <f t="shared" si="428"/>
        <v>0.1</v>
      </c>
      <c r="BE434">
        <f t="shared" si="429"/>
        <v>0.1</v>
      </c>
      <c r="BF434">
        <f t="shared" si="430"/>
        <v>0.1</v>
      </c>
      <c r="BG434">
        <f t="shared" si="431"/>
        <v>0.1</v>
      </c>
      <c r="BH434">
        <f t="shared" si="432"/>
        <v>0.1</v>
      </c>
      <c r="BI434">
        <f t="shared" si="433"/>
        <v>0.1</v>
      </c>
      <c r="BJ434">
        <f t="shared" si="434"/>
        <v>0.1</v>
      </c>
      <c r="BK434">
        <f t="shared" si="435"/>
        <v>10.1</v>
      </c>
      <c r="BM434">
        <f t="shared" si="436"/>
        <v>1.2999999999999998</v>
      </c>
      <c r="BN434">
        <f t="shared" si="437"/>
        <v>1.2999999999999998</v>
      </c>
      <c r="BO434">
        <f t="shared" si="438"/>
        <v>1.2999999999999998</v>
      </c>
      <c r="BP434">
        <f t="shared" si="439"/>
        <v>1.2999999999999998</v>
      </c>
      <c r="BQ434">
        <f t="shared" si="440"/>
        <v>1.2999999999999998</v>
      </c>
      <c r="BR434">
        <f t="shared" si="441"/>
        <v>1.2999999999999998</v>
      </c>
      <c r="BS434">
        <f t="shared" si="442"/>
        <v>1.2999999999999998</v>
      </c>
      <c r="BT434">
        <f t="shared" si="443"/>
        <v>1.2999999999999998</v>
      </c>
      <c r="BU434">
        <f t="shared" si="444"/>
        <v>1.2099999999999997</v>
      </c>
      <c r="BV434">
        <f t="shared" si="445"/>
        <v>1.1199999999999999</v>
      </c>
      <c r="BW434">
        <f t="shared" si="446"/>
        <v>1.1199999999999999</v>
      </c>
      <c r="BX434">
        <f t="shared" si="447"/>
        <v>1.1199999999999999</v>
      </c>
      <c r="BY434">
        <f t="shared" si="448"/>
        <v>1.1199999999999999</v>
      </c>
      <c r="BZ434">
        <f t="shared" si="449"/>
        <v>1.1199999999999999</v>
      </c>
      <c r="CA434">
        <f t="shared" si="450"/>
        <v>1.1199999999999999</v>
      </c>
      <c r="CB434">
        <f t="shared" si="451"/>
        <v>1.1199999999999999</v>
      </c>
      <c r="CC434">
        <f t="shared" si="452"/>
        <v>1.1199999999999999</v>
      </c>
      <c r="CD434">
        <f t="shared" si="453"/>
        <v>1.1199999999999999</v>
      </c>
      <c r="CE434">
        <f t="shared" si="454"/>
        <v>1.1199999999999999</v>
      </c>
      <c r="CF434">
        <f t="shared" si="455"/>
        <v>59.12</v>
      </c>
      <c r="CH434">
        <f t="shared" si="456"/>
        <v>115.93</v>
      </c>
      <c r="CI434">
        <f t="shared" si="457"/>
        <v>22.000000000000004</v>
      </c>
      <c r="CJ434">
        <f t="shared" si="458"/>
        <v>12</v>
      </c>
      <c r="CK434">
        <f t="shared" si="459"/>
        <v>81.93</v>
      </c>
      <c r="CL434">
        <f t="shared" si="460"/>
        <v>0</v>
      </c>
      <c r="CM434">
        <f t="shared" si="461"/>
        <v>0</v>
      </c>
    </row>
    <row r="435" spans="1:91" x14ac:dyDescent="0.2">
      <c r="A435">
        <v>418</v>
      </c>
      <c r="B435">
        <f>B$14*(10-lgd*COUNTIF(Defaults!$AI435:$AR435,"&lt;="&amp;B$17))</f>
        <v>1.5</v>
      </c>
      <c r="C435">
        <f>C$14*(10-lgd*COUNTIF(Defaults!$AI435:$AR435,"&lt;="&amp;C$17))</f>
        <v>1.5</v>
      </c>
      <c r="D435">
        <f>D$14*(10-lgd*COUNTIF(Defaults!$AI435:$AR435,"&lt;="&amp;D$17))</f>
        <v>1.5</v>
      </c>
      <c r="E435">
        <f>E$14*(10-lgd*COUNTIF(Defaults!$AI435:$AR435,"&lt;="&amp;E$17))</f>
        <v>1.5</v>
      </c>
      <c r="F435">
        <f>F$14*(10-lgd*COUNTIF(Defaults!$AI435:$AR435,"&lt;="&amp;F$17))</f>
        <v>1.5</v>
      </c>
      <c r="G435">
        <f>G$14*(10-lgd*COUNTIF(Defaults!$AI435:$AR435,"&lt;="&amp;G$17))</f>
        <v>1.5</v>
      </c>
      <c r="H435">
        <f>H$14*(10-lgd*COUNTIF(Defaults!$AI435:$AR435,"&lt;="&amp;H$17))</f>
        <v>1.5</v>
      </c>
      <c r="I435">
        <f>I$14*(10-lgd*COUNTIF(Defaults!$AI435:$AR435,"&lt;="&amp;I$17))</f>
        <v>1.5</v>
      </c>
      <c r="J435">
        <f>J$14*(10-lgd*COUNTIF(Defaults!$AI435:$AR435,"&lt;="&amp;J$17))</f>
        <v>1.5</v>
      </c>
      <c r="K435">
        <f>K$14*(10-lgd*COUNTIF(Defaults!$AI435:$AR435,"&lt;="&amp;K$17))</f>
        <v>1.5</v>
      </c>
      <c r="L435">
        <f>L$14*(10-lgd*COUNTIF(Defaults!$AI435:$AR435,"&lt;="&amp;L$17))</f>
        <v>1.5</v>
      </c>
      <c r="M435">
        <f>M$14*(10-lgd*COUNTIF(Defaults!$AI435:$AR435,"&lt;="&amp;M$17))</f>
        <v>1.5</v>
      </c>
      <c r="N435">
        <f>N$14*(10-lgd*COUNTIF(Defaults!$AI435:$AR435,"&lt;="&amp;N$17))</f>
        <v>1.5</v>
      </c>
      <c r="O435">
        <f>O$14*(10-lgd*COUNTIF(Defaults!$AI435:$AR435,"&lt;="&amp;O$17))</f>
        <v>1.5</v>
      </c>
      <c r="P435">
        <f>P$14*(10-lgd*COUNTIF(Defaults!$AI435:$AR435,"&lt;="&amp;P$17))</f>
        <v>1.5</v>
      </c>
      <c r="Q435">
        <f>Q$14*(10-lgd*COUNTIF(Defaults!$AI435:$AR435,"&lt;="&amp;Q$17))</f>
        <v>1.5</v>
      </c>
      <c r="R435">
        <f>R$14*(10-lgd*COUNTIF(Defaults!$AI435:$AR435,"&lt;="&amp;R$17))</f>
        <v>1.5</v>
      </c>
      <c r="S435">
        <f>S$14*(10-lgd*COUNTIF(Defaults!$AI435:$AR435,"&lt;="&amp;S$17))</f>
        <v>1.5</v>
      </c>
      <c r="T435">
        <f>T$14*(10-lgd*COUNTIF(Defaults!$AI435:$AR435,"&lt;="&amp;T$17))</f>
        <v>1.5</v>
      </c>
      <c r="U435">
        <f>U$14*(10-lgd*COUNTIF(Defaults!$AI435:$AR435,"&lt;="&amp;U$17))</f>
        <v>101.5</v>
      </c>
      <c r="W435">
        <f t="shared" si="396"/>
        <v>0.1</v>
      </c>
      <c r="X435">
        <f t="shared" si="397"/>
        <v>0.1</v>
      </c>
      <c r="Y435">
        <f t="shared" si="398"/>
        <v>0.1</v>
      </c>
      <c r="Z435">
        <f t="shared" si="399"/>
        <v>0.1</v>
      </c>
      <c r="AA435">
        <f t="shared" si="400"/>
        <v>0.1</v>
      </c>
      <c r="AB435">
        <f t="shared" si="401"/>
        <v>0.1</v>
      </c>
      <c r="AC435">
        <f t="shared" si="402"/>
        <v>0.1</v>
      </c>
      <c r="AD435">
        <f t="shared" si="403"/>
        <v>0.1</v>
      </c>
      <c r="AE435">
        <f t="shared" si="404"/>
        <v>0.1</v>
      </c>
      <c r="AF435">
        <f t="shared" si="405"/>
        <v>0.1</v>
      </c>
      <c r="AG435">
        <f t="shared" si="406"/>
        <v>0.1</v>
      </c>
      <c r="AH435">
        <f t="shared" si="407"/>
        <v>0.1</v>
      </c>
      <c r="AI435">
        <f t="shared" si="408"/>
        <v>0.1</v>
      </c>
      <c r="AJ435">
        <f t="shared" si="409"/>
        <v>0.1</v>
      </c>
      <c r="AK435">
        <f t="shared" si="410"/>
        <v>0.1</v>
      </c>
      <c r="AL435">
        <f t="shared" si="411"/>
        <v>0.1</v>
      </c>
      <c r="AM435">
        <f t="shared" si="412"/>
        <v>0.1</v>
      </c>
      <c r="AN435">
        <f t="shared" si="413"/>
        <v>0.1</v>
      </c>
      <c r="AO435">
        <f t="shared" si="414"/>
        <v>0.1</v>
      </c>
      <c r="AP435">
        <f t="shared" si="415"/>
        <v>20.100000000000001</v>
      </c>
      <c r="AR435">
        <f t="shared" si="416"/>
        <v>0.1</v>
      </c>
      <c r="AS435">
        <f t="shared" si="417"/>
        <v>0.1</v>
      </c>
      <c r="AT435">
        <f t="shared" si="418"/>
        <v>0.1</v>
      </c>
      <c r="AU435">
        <f t="shared" si="419"/>
        <v>0.1</v>
      </c>
      <c r="AV435">
        <f t="shared" si="420"/>
        <v>0.1</v>
      </c>
      <c r="AW435">
        <f t="shared" si="421"/>
        <v>0.1</v>
      </c>
      <c r="AX435">
        <f t="shared" si="422"/>
        <v>0.1</v>
      </c>
      <c r="AY435">
        <f t="shared" si="423"/>
        <v>0.1</v>
      </c>
      <c r="AZ435">
        <f t="shared" si="424"/>
        <v>0.1</v>
      </c>
      <c r="BA435">
        <f t="shared" si="425"/>
        <v>0.1</v>
      </c>
      <c r="BB435">
        <f t="shared" si="426"/>
        <v>0.1</v>
      </c>
      <c r="BC435">
        <f t="shared" si="427"/>
        <v>0.1</v>
      </c>
      <c r="BD435">
        <f t="shared" si="428"/>
        <v>0.1</v>
      </c>
      <c r="BE435">
        <f t="shared" si="429"/>
        <v>0.1</v>
      </c>
      <c r="BF435">
        <f t="shared" si="430"/>
        <v>0.1</v>
      </c>
      <c r="BG435">
        <f t="shared" si="431"/>
        <v>0.1</v>
      </c>
      <c r="BH435">
        <f t="shared" si="432"/>
        <v>0.1</v>
      </c>
      <c r="BI435">
        <f t="shared" si="433"/>
        <v>0.1</v>
      </c>
      <c r="BJ435">
        <f t="shared" si="434"/>
        <v>0.1</v>
      </c>
      <c r="BK435">
        <f t="shared" si="435"/>
        <v>10.1</v>
      </c>
      <c r="BM435">
        <f t="shared" si="436"/>
        <v>1.2999999999999998</v>
      </c>
      <c r="BN435">
        <f t="shared" si="437"/>
        <v>1.2999999999999998</v>
      </c>
      <c r="BO435">
        <f t="shared" si="438"/>
        <v>1.2999999999999998</v>
      </c>
      <c r="BP435">
        <f t="shared" si="439"/>
        <v>1.2999999999999998</v>
      </c>
      <c r="BQ435">
        <f t="shared" si="440"/>
        <v>1.2999999999999998</v>
      </c>
      <c r="BR435">
        <f t="shared" si="441"/>
        <v>1.2999999999999998</v>
      </c>
      <c r="BS435">
        <f t="shared" si="442"/>
        <v>1.2999999999999998</v>
      </c>
      <c r="BT435">
        <f t="shared" si="443"/>
        <v>1.2999999999999998</v>
      </c>
      <c r="BU435">
        <f t="shared" si="444"/>
        <v>1.2999999999999998</v>
      </c>
      <c r="BV435">
        <f t="shared" si="445"/>
        <v>1.2999999999999998</v>
      </c>
      <c r="BW435">
        <f t="shared" si="446"/>
        <v>1.2999999999999998</v>
      </c>
      <c r="BX435">
        <f t="shared" si="447"/>
        <v>1.2999999999999998</v>
      </c>
      <c r="BY435">
        <f t="shared" si="448"/>
        <v>1.2999999999999998</v>
      </c>
      <c r="BZ435">
        <f t="shared" si="449"/>
        <v>1.2999999999999998</v>
      </c>
      <c r="CA435">
        <f t="shared" si="450"/>
        <v>1.2999999999999998</v>
      </c>
      <c r="CB435">
        <f t="shared" si="451"/>
        <v>1.2999999999999998</v>
      </c>
      <c r="CC435">
        <f t="shared" si="452"/>
        <v>1.2999999999999998</v>
      </c>
      <c r="CD435">
        <f t="shared" si="453"/>
        <v>1.2999999999999998</v>
      </c>
      <c r="CE435">
        <f t="shared" si="454"/>
        <v>1.2999999999999998</v>
      </c>
      <c r="CF435">
        <f t="shared" si="455"/>
        <v>71.300000000000011</v>
      </c>
      <c r="CH435">
        <f t="shared" si="456"/>
        <v>130</v>
      </c>
      <c r="CI435">
        <f t="shared" si="457"/>
        <v>22.000000000000004</v>
      </c>
      <c r="CJ435">
        <f t="shared" si="458"/>
        <v>12</v>
      </c>
      <c r="CK435">
        <f t="shared" si="459"/>
        <v>96.000000000000014</v>
      </c>
      <c r="CL435">
        <f t="shared" si="460"/>
        <v>0</v>
      </c>
      <c r="CM435">
        <f t="shared" si="461"/>
        <v>0</v>
      </c>
    </row>
    <row r="436" spans="1:91" x14ac:dyDescent="0.2">
      <c r="A436">
        <v>419</v>
      </c>
      <c r="B436">
        <f>B$14*(10-lgd*COUNTIF(Defaults!$AI436:$AR436,"&lt;="&amp;B$17))</f>
        <v>1.5</v>
      </c>
      <c r="C436">
        <f>C$14*(10-lgd*COUNTIF(Defaults!$AI436:$AR436,"&lt;="&amp;C$17))</f>
        <v>1.5</v>
      </c>
      <c r="D436">
        <f>D$14*(10-lgd*COUNTIF(Defaults!$AI436:$AR436,"&lt;="&amp;D$17))</f>
        <v>1.41</v>
      </c>
      <c r="E436">
        <f>E$14*(10-lgd*COUNTIF(Defaults!$AI436:$AR436,"&lt;="&amp;E$17))</f>
        <v>1.41</v>
      </c>
      <c r="F436">
        <f>F$14*(10-lgd*COUNTIF(Defaults!$AI436:$AR436,"&lt;="&amp;F$17))</f>
        <v>1.41</v>
      </c>
      <c r="G436">
        <f>G$14*(10-lgd*COUNTIF(Defaults!$AI436:$AR436,"&lt;="&amp;G$17))</f>
        <v>1.41</v>
      </c>
      <c r="H436">
        <f>H$14*(10-lgd*COUNTIF(Defaults!$AI436:$AR436,"&lt;="&amp;H$17))</f>
        <v>1.32</v>
      </c>
      <c r="I436">
        <f>I$14*(10-lgd*COUNTIF(Defaults!$AI436:$AR436,"&lt;="&amp;I$17))</f>
        <v>1.32</v>
      </c>
      <c r="J436">
        <f>J$14*(10-lgd*COUNTIF(Defaults!$AI436:$AR436,"&lt;="&amp;J$17))</f>
        <v>1.32</v>
      </c>
      <c r="K436">
        <f>K$14*(10-lgd*COUNTIF(Defaults!$AI436:$AR436,"&lt;="&amp;K$17))</f>
        <v>1.32</v>
      </c>
      <c r="L436">
        <f>L$14*(10-lgd*COUNTIF(Defaults!$AI436:$AR436,"&lt;="&amp;L$17))</f>
        <v>1.32</v>
      </c>
      <c r="M436">
        <f>M$14*(10-lgd*COUNTIF(Defaults!$AI436:$AR436,"&lt;="&amp;M$17))</f>
        <v>1.32</v>
      </c>
      <c r="N436">
        <f>N$14*(10-lgd*COUNTIF(Defaults!$AI436:$AR436,"&lt;="&amp;N$17))</f>
        <v>1.32</v>
      </c>
      <c r="O436">
        <f>O$14*(10-lgd*COUNTIF(Defaults!$AI436:$AR436,"&lt;="&amp;O$17))</f>
        <v>1.32</v>
      </c>
      <c r="P436">
        <f>P$14*(10-lgd*COUNTIF(Defaults!$AI436:$AR436,"&lt;="&amp;P$17))</f>
        <v>1.32</v>
      </c>
      <c r="Q436">
        <f>Q$14*(10-lgd*COUNTIF(Defaults!$AI436:$AR436,"&lt;="&amp;Q$17))</f>
        <v>1.32</v>
      </c>
      <c r="R436">
        <f>R$14*(10-lgd*COUNTIF(Defaults!$AI436:$AR436,"&lt;="&amp;R$17))</f>
        <v>1.32</v>
      </c>
      <c r="S436">
        <f>S$14*(10-lgd*COUNTIF(Defaults!$AI436:$AR436,"&lt;="&amp;S$17))</f>
        <v>1.32</v>
      </c>
      <c r="T436">
        <f>T$14*(10-lgd*COUNTIF(Defaults!$AI436:$AR436,"&lt;="&amp;T$17))</f>
        <v>1.32</v>
      </c>
      <c r="U436">
        <f>U$14*(10-lgd*COUNTIF(Defaults!$AI436:$AR436,"&lt;="&amp;U$17))</f>
        <v>89.320000000000007</v>
      </c>
      <c r="W436">
        <f t="shared" si="396"/>
        <v>0.1</v>
      </c>
      <c r="X436">
        <f t="shared" si="397"/>
        <v>0.1</v>
      </c>
      <c r="Y436">
        <f t="shared" si="398"/>
        <v>0.1</v>
      </c>
      <c r="Z436">
        <f t="shared" si="399"/>
        <v>0.1</v>
      </c>
      <c r="AA436">
        <f t="shared" si="400"/>
        <v>0.1</v>
      </c>
      <c r="AB436">
        <f t="shared" si="401"/>
        <v>0.1</v>
      </c>
      <c r="AC436">
        <f t="shared" si="402"/>
        <v>0.1</v>
      </c>
      <c r="AD436">
        <f t="shared" si="403"/>
        <v>0.1</v>
      </c>
      <c r="AE436">
        <f t="shared" si="404"/>
        <v>0.1</v>
      </c>
      <c r="AF436">
        <f t="shared" si="405"/>
        <v>0.1</v>
      </c>
      <c r="AG436">
        <f t="shared" si="406"/>
        <v>0.1</v>
      </c>
      <c r="AH436">
        <f t="shared" si="407"/>
        <v>0.1</v>
      </c>
      <c r="AI436">
        <f t="shared" si="408"/>
        <v>0.1</v>
      </c>
      <c r="AJ436">
        <f t="shared" si="409"/>
        <v>0.1</v>
      </c>
      <c r="AK436">
        <f t="shared" si="410"/>
        <v>0.1</v>
      </c>
      <c r="AL436">
        <f t="shared" si="411"/>
        <v>0.1</v>
      </c>
      <c r="AM436">
        <f t="shared" si="412"/>
        <v>0.1</v>
      </c>
      <c r="AN436">
        <f t="shared" si="413"/>
        <v>0.1</v>
      </c>
      <c r="AO436">
        <f t="shared" si="414"/>
        <v>0.1</v>
      </c>
      <c r="AP436">
        <f t="shared" si="415"/>
        <v>20.100000000000001</v>
      </c>
      <c r="AR436">
        <f t="shared" si="416"/>
        <v>0.1</v>
      </c>
      <c r="AS436">
        <f t="shared" si="417"/>
        <v>0.1</v>
      </c>
      <c r="AT436">
        <f t="shared" si="418"/>
        <v>0.1</v>
      </c>
      <c r="AU436">
        <f t="shared" si="419"/>
        <v>0.1</v>
      </c>
      <c r="AV436">
        <f t="shared" si="420"/>
        <v>0.1</v>
      </c>
      <c r="AW436">
        <f t="shared" si="421"/>
        <v>0.1</v>
      </c>
      <c r="AX436">
        <f t="shared" si="422"/>
        <v>0.1</v>
      </c>
      <c r="AY436">
        <f t="shared" si="423"/>
        <v>0.1</v>
      </c>
      <c r="AZ436">
        <f t="shared" si="424"/>
        <v>0.1</v>
      </c>
      <c r="BA436">
        <f t="shared" si="425"/>
        <v>0.1</v>
      </c>
      <c r="BB436">
        <f t="shared" si="426"/>
        <v>0.1</v>
      </c>
      <c r="BC436">
        <f t="shared" si="427"/>
        <v>0.1</v>
      </c>
      <c r="BD436">
        <f t="shared" si="428"/>
        <v>0.1</v>
      </c>
      <c r="BE436">
        <f t="shared" si="429"/>
        <v>0.1</v>
      </c>
      <c r="BF436">
        <f t="shared" si="430"/>
        <v>0.1</v>
      </c>
      <c r="BG436">
        <f t="shared" si="431"/>
        <v>0.1</v>
      </c>
      <c r="BH436">
        <f t="shared" si="432"/>
        <v>0.1</v>
      </c>
      <c r="BI436">
        <f t="shared" si="433"/>
        <v>0.1</v>
      </c>
      <c r="BJ436">
        <f t="shared" si="434"/>
        <v>0.1</v>
      </c>
      <c r="BK436">
        <f t="shared" si="435"/>
        <v>10.1</v>
      </c>
      <c r="BM436">
        <f t="shared" si="436"/>
        <v>1.2999999999999998</v>
      </c>
      <c r="BN436">
        <f t="shared" si="437"/>
        <v>1.2999999999999998</v>
      </c>
      <c r="BO436">
        <f t="shared" si="438"/>
        <v>1.2099999999999997</v>
      </c>
      <c r="BP436">
        <f t="shared" si="439"/>
        <v>1.2099999999999997</v>
      </c>
      <c r="BQ436">
        <f t="shared" si="440"/>
        <v>1.2099999999999997</v>
      </c>
      <c r="BR436">
        <f t="shared" si="441"/>
        <v>1.2099999999999997</v>
      </c>
      <c r="BS436">
        <f t="shared" si="442"/>
        <v>1.1199999999999999</v>
      </c>
      <c r="BT436">
        <f t="shared" si="443"/>
        <v>1.1199999999999999</v>
      </c>
      <c r="BU436">
        <f t="shared" si="444"/>
        <v>1.1199999999999999</v>
      </c>
      <c r="BV436">
        <f t="shared" si="445"/>
        <v>1.1199999999999999</v>
      </c>
      <c r="BW436">
        <f t="shared" si="446"/>
        <v>1.1199999999999999</v>
      </c>
      <c r="BX436">
        <f t="shared" si="447"/>
        <v>1.1199999999999999</v>
      </c>
      <c r="BY436">
        <f t="shared" si="448"/>
        <v>1.1199999999999999</v>
      </c>
      <c r="BZ436">
        <f t="shared" si="449"/>
        <v>1.1199999999999999</v>
      </c>
      <c r="CA436">
        <f t="shared" si="450"/>
        <v>1.1199999999999999</v>
      </c>
      <c r="CB436">
        <f t="shared" si="451"/>
        <v>1.1199999999999999</v>
      </c>
      <c r="CC436">
        <f t="shared" si="452"/>
        <v>1.1199999999999999</v>
      </c>
      <c r="CD436">
        <f t="shared" si="453"/>
        <v>1.1199999999999999</v>
      </c>
      <c r="CE436">
        <f t="shared" si="454"/>
        <v>1.1199999999999999</v>
      </c>
      <c r="CF436">
        <f t="shared" si="455"/>
        <v>59.12</v>
      </c>
      <c r="CH436">
        <f t="shared" si="456"/>
        <v>115.12</v>
      </c>
      <c r="CI436">
        <f t="shared" si="457"/>
        <v>22.000000000000004</v>
      </c>
      <c r="CJ436">
        <f t="shared" si="458"/>
        <v>12</v>
      </c>
      <c r="CK436">
        <f t="shared" si="459"/>
        <v>81.12</v>
      </c>
      <c r="CL436">
        <f t="shared" si="460"/>
        <v>0</v>
      </c>
      <c r="CM436">
        <f t="shared" si="461"/>
        <v>0</v>
      </c>
    </row>
    <row r="437" spans="1:91" x14ac:dyDescent="0.2">
      <c r="A437">
        <v>420</v>
      </c>
      <c r="B437">
        <f>B$14*(10-lgd*COUNTIF(Defaults!$AI437:$AR437,"&lt;="&amp;B$17))</f>
        <v>1.5</v>
      </c>
      <c r="C437">
        <f>C$14*(10-lgd*COUNTIF(Defaults!$AI437:$AR437,"&lt;="&amp;C$17))</f>
        <v>1.5</v>
      </c>
      <c r="D437">
        <f>D$14*(10-lgd*COUNTIF(Defaults!$AI437:$AR437,"&lt;="&amp;D$17))</f>
        <v>1.41</v>
      </c>
      <c r="E437">
        <f>E$14*(10-lgd*COUNTIF(Defaults!$AI437:$AR437,"&lt;="&amp;E$17))</f>
        <v>1.41</v>
      </c>
      <c r="F437">
        <f>F$14*(10-lgd*COUNTIF(Defaults!$AI437:$AR437,"&lt;="&amp;F$17))</f>
        <v>1.41</v>
      </c>
      <c r="G437">
        <f>G$14*(10-lgd*COUNTIF(Defaults!$AI437:$AR437,"&lt;="&amp;G$17))</f>
        <v>1.41</v>
      </c>
      <c r="H437">
        <f>H$14*(10-lgd*COUNTIF(Defaults!$AI437:$AR437,"&lt;="&amp;H$17))</f>
        <v>1.41</v>
      </c>
      <c r="I437">
        <f>I$14*(10-lgd*COUNTIF(Defaults!$AI437:$AR437,"&lt;="&amp;I$17))</f>
        <v>1.41</v>
      </c>
      <c r="J437">
        <f>J$14*(10-lgd*COUNTIF(Defaults!$AI437:$AR437,"&lt;="&amp;J$17))</f>
        <v>1.41</v>
      </c>
      <c r="K437">
        <f>K$14*(10-lgd*COUNTIF(Defaults!$AI437:$AR437,"&lt;="&amp;K$17))</f>
        <v>1.41</v>
      </c>
      <c r="L437">
        <f>L$14*(10-lgd*COUNTIF(Defaults!$AI437:$AR437,"&lt;="&amp;L$17))</f>
        <v>1.41</v>
      </c>
      <c r="M437">
        <f>M$14*(10-lgd*COUNTIF(Defaults!$AI437:$AR437,"&lt;="&amp;M$17))</f>
        <v>1.41</v>
      </c>
      <c r="N437">
        <f>N$14*(10-lgd*COUNTIF(Defaults!$AI437:$AR437,"&lt;="&amp;N$17))</f>
        <v>1.41</v>
      </c>
      <c r="O437">
        <f>O$14*(10-lgd*COUNTIF(Defaults!$AI437:$AR437,"&lt;="&amp;O$17))</f>
        <v>1.41</v>
      </c>
      <c r="P437">
        <f>P$14*(10-lgd*COUNTIF(Defaults!$AI437:$AR437,"&lt;="&amp;P$17))</f>
        <v>1.41</v>
      </c>
      <c r="Q437">
        <f>Q$14*(10-lgd*COUNTIF(Defaults!$AI437:$AR437,"&lt;="&amp;Q$17))</f>
        <v>1.41</v>
      </c>
      <c r="R437">
        <f>R$14*(10-lgd*COUNTIF(Defaults!$AI437:$AR437,"&lt;="&amp;R$17))</f>
        <v>1.41</v>
      </c>
      <c r="S437">
        <f>S$14*(10-lgd*COUNTIF(Defaults!$AI437:$AR437,"&lt;="&amp;S$17))</f>
        <v>1.32</v>
      </c>
      <c r="T437">
        <f>T$14*(10-lgd*COUNTIF(Defaults!$AI437:$AR437,"&lt;="&amp;T$17))</f>
        <v>1.32</v>
      </c>
      <c r="U437">
        <f>U$14*(10-lgd*COUNTIF(Defaults!$AI437:$AR437,"&lt;="&amp;U$17))</f>
        <v>89.320000000000007</v>
      </c>
      <c r="W437">
        <f t="shared" si="396"/>
        <v>0.1</v>
      </c>
      <c r="X437">
        <f t="shared" si="397"/>
        <v>0.1</v>
      </c>
      <c r="Y437">
        <f t="shared" si="398"/>
        <v>0.1</v>
      </c>
      <c r="Z437">
        <f t="shared" si="399"/>
        <v>0.1</v>
      </c>
      <c r="AA437">
        <f t="shared" si="400"/>
        <v>0.1</v>
      </c>
      <c r="AB437">
        <f t="shared" si="401"/>
        <v>0.1</v>
      </c>
      <c r="AC437">
        <f t="shared" si="402"/>
        <v>0.1</v>
      </c>
      <c r="AD437">
        <f t="shared" si="403"/>
        <v>0.1</v>
      </c>
      <c r="AE437">
        <f t="shared" si="404"/>
        <v>0.1</v>
      </c>
      <c r="AF437">
        <f t="shared" si="405"/>
        <v>0.1</v>
      </c>
      <c r="AG437">
        <f t="shared" si="406"/>
        <v>0.1</v>
      </c>
      <c r="AH437">
        <f t="shared" si="407"/>
        <v>0.1</v>
      </c>
      <c r="AI437">
        <f t="shared" si="408"/>
        <v>0.1</v>
      </c>
      <c r="AJ437">
        <f t="shared" si="409"/>
        <v>0.1</v>
      </c>
      <c r="AK437">
        <f t="shared" si="410"/>
        <v>0.1</v>
      </c>
      <c r="AL437">
        <f t="shared" si="411"/>
        <v>0.1</v>
      </c>
      <c r="AM437">
        <f t="shared" si="412"/>
        <v>0.1</v>
      </c>
      <c r="AN437">
        <f t="shared" si="413"/>
        <v>0.1</v>
      </c>
      <c r="AO437">
        <f t="shared" si="414"/>
        <v>0.1</v>
      </c>
      <c r="AP437">
        <f t="shared" si="415"/>
        <v>20.100000000000001</v>
      </c>
      <c r="AR437">
        <f t="shared" si="416"/>
        <v>0.1</v>
      </c>
      <c r="AS437">
        <f t="shared" si="417"/>
        <v>0.1</v>
      </c>
      <c r="AT437">
        <f t="shared" si="418"/>
        <v>0.1</v>
      </c>
      <c r="AU437">
        <f t="shared" si="419"/>
        <v>0.1</v>
      </c>
      <c r="AV437">
        <f t="shared" si="420"/>
        <v>0.1</v>
      </c>
      <c r="AW437">
        <f t="shared" si="421"/>
        <v>0.1</v>
      </c>
      <c r="AX437">
        <f t="shared" si="422"/>
        <v>0.1</v>
      </c>
      <c r="AY437">
        <f t="shared" si="423"/>
        <v>0.1</v>
      </c>
      <c r="AZ437">
        <f t="shared" si="424"/>
        <v>0.1</v>
      </c>
      <c r="BA437">
        <f t="shared" si="425"/>
        <v>0.1</v>
      </c>
      <c r="BB437">
        <f t="shared" si="426"/>
        <v>0.1</v>
      </c>
      <c r="BC437">
        <f t="shared" si="427"/>
        <v>0.1</v>
      </c>
      <c r="BD437">
        <f t="shared" si="428"/>
        <v>0.1</v>
      </c>
      <c r="BE437">
        <f t="shared" si="429"/>
        <v>0.1</v>
      </c>
      <c r="BF437">
        <f t="shared" si="430"/>
        <v>0.1</v>
      </c>
      <c r="BG437">
        <f t="shared" si="431"/>
        <v>0.1</v>
      </c>
      <c r="BH437">
        <f t="shared" si="432"/>
        <v>0.1</v>
      </c>
      <c r="BI437">
        <f t="shared" si="433"/>
        <v>0.1</v>
      </c>
      <c r="BJ437">
        <f t="shared" si="434"/>
        <v>0.1</v>
      </c>
      <c r="BK437">
        <f t="shared" si="435"/>
        <v>10.1</v>
      </c>
      <c r="BM437">
        <f t="shared" si="436"/>
        <v>1.2999999999999998</v>
      </c>
      <c r="BN437">
        <f t="shared" si="437"/>
        <v>1.2999999999999998</v>
      </c>
      <c r="BO437">
        <f t="shared" si="438"/>
        <v>1.2099999999999997</v>
      </c>
      <c r="BP437">
        <f t="shared" si="439"/>
        <v>1.2099999999999997</v>
      </c>
      <c r="BQ437">
        <f t="shared" si="440"/>
        <v>1.2099999999999997</v>
      </c>
      <c r="BR437">
        <f t="shared" si="441"/>
        <v>1.2099999999999997</v>
      </c>
      <c r="BS437">
        <f t="shared" si="442"/>
        <v>1.2099999999999997</v>
      </c>
      <c r="BT437">
        <f t="shared" si="443"/>
        <v>1.2099999999999997</v>
      </c>
      <c r="BU437">
        <f t="shared" si="444"/>
        <v>1.2099999999999997</v>
      </c>
      <c r="BV437">
        <f t="shared" si="445"/>
        <v>1.2099999999999997</v>
      </c>
      <c r="BW437">
        <f t="shared" si="446"/>
        <v>1.2099999999999997</v>
      </c>
      <c r="BX437">
        <f t="shared" si="447"/>
        <v>1.2099999999999997</v>
      </c>
      <c r="BY437">
        <f t="shared" si="448"/>
        <v>1.2099999999999997</v>
      </c>
      <c r="BZ437">
        <f t="shared" si="449"/>
        <v>1.2099999999999997</v>
      </c>
      <c r="CA437">
        <f t="shared" si="450"/>
        <v>1.2099999999999997</v>
      </c>
      <c r="CB437">
        <f t="shared" si="451"/>
        <v>1.2099999999999997</v>
      </c>
      <c r="CC437">
        <f t="shared" si="452"/>
        <v>1.2099999999999997</v>
      </c>
      <c r="CD437">
        <f t="shared" si="453"/>
        <v>1.1199999999999999</v>
      </c>
      <c r="CE437">
        <f t="shared" si="454"/>
        <v>1.1199999999999999</v>
      </c>
      <c r="CF437">
        <f t="shared" si="455"/>
        <v>59.12</v>
      </c>
      <c r="CH437">
        <f t="shared" si="456"/>
        <v>116.11000000000001</v>
      </c>
      <c r="CI437">
        <f t="shared" si="457"/>
        <v>22.000000000000004</v>
      </c>
      <c r="CJ437">
        <f t="shared" si="458"/>
        <v>12</v>
      </c>
      <c r="CK437">
        <f t="shared" si="459"/>
        <v>82.11</v>
      </c>
      <c r="CL437">
        <f t="shared" si="460"/>
        <v>0</v>
      </c>
      <c r="CM437">
        <f t="shared" si="461"/>
        <v>0</v>
      </c>
    </row>
    <row r="438" spans="1:91" x14ac:dyDescent="0.2">
      <c r="A438">
        <v>421</v>
      </c>
      <c r="B438">
        <f>B$14*(10-lgd*COUNTIF(Defaults!$AI438:$AR438,"&lt;="&amp;B$17))</f>
        <v>1.5</v>
      </c>
      <c r="C438">
        <f>C$14*(10-lgd*COUNTIF(Defaults!$AI438:$AR438,"&lt;="&amp;C$17))</f>
        <v>1.5</v>
      </c>
      <c r="D438">
        <f>D$14*(10-lgd*COUNTIF(Defaults!$AI438:$AR438,"&lt;="&amp;D$17))</f>
        <v>1.5</v>
      </c>
      <c r="E438">
        <f>E$14*(10-lgd*COUNTIF(Defaults!$AI438:$AR438,"&lt;="&amp;E$17))</f>
        <v>1.5</v>
      </c>
      <c r="F438">
        <f>F$14*(10-lgd*COUNTIF(Defaults!$AI438:$AR438,"&lt;="&amp;F$17))</f>
        <v>1.5</v>
      </c>
      <c r="G438">
        <f>G$14*(10-lgd*COUNTIF(Defaults!$AI438:$AR438,"&lt;="&amp;G$17))</f>
        <v>1.41</v>
      </c>
      <c r="H438">
        <f>H$14*(10-lgd*COUNTIF(Defaults!$AI438:$AR438,"&lt;="&amp;H$17))</f>
        <v>1.41</v>
      </c>
      <c r="I438">
        <f>I$14*(10-lgd*COUNTIF(Defaults!$AI438:$AR438,"&lt;="&amp;I$17))</f>
        <v>1.32</v>
      </c>
      <c r="J438">
        <f>J$14*(10-lgd*COUNTIF(Defaults!$AI438:$AR438,"&lt;="&amp;J$17))</f>
        <v>1.32</v>
      </c>
      <c r="K438">
        <f>K$14*(10-lgd*COUNTIF(Defaults!$AI438:$AR438,"&lt;="&amp;K$17))</f>
        <v>1.32</v>
      </c>
      <c r="L438">
        <f>L$14*(10-lgd*COUNTIF(Defaults!$AI438:$AR438,"&lt;="&amp;L$17))</f>
        <v>1.2299999999999998</v>
      </c>
      <c r="M438">
        <f>M$14*(10-lgd*COUNTIF(Defaults!$AI438:$AR438,"&lt;="&amp;M$17))</f>
        <v>1.2299999999999998</v>
      </c>
      <c r="N438">
        <f>N$14*(10-lgd*COUNTIF(Defaults!$AI438:$AR438,"&lt;="&amp;N$17))</f>
        <v>1.2299999999999998</v>
      </c>
      <c r="O438">
        <f>O$14*(10-lgd*COUNTIF(Defaults!$AI438:$AR438,"&lt;="&amp;O$17))</f>
        <v>1.2299999999999998</v>
      </c>
      <c r="P438">
        <f>P$14*(10-lgd*COUNTIF(Defaults!$AI438:$AR438,"&lt;="&amp;P$17))</f>
        <v>1.2299999999999998</v>
      </c>
      <c r="Q438">
        <f>Q$14*(10-lgd*COUNTIF(Defaults!$AI438:$AR438,"&lt;="&amp;Q$17))</f>
        <v>1.2299999999999998</v>
      </c>
      <c r="R438">
        <f>R$14*(10-lgd*COUNTIF(Defaults!$AI438:$AR438,"&lt;="&amp;R$17))</f>
        <v>1.2299999999999998</v>
      </c>
      <c r="S438">
        <f>S$14*(10-lgd*COUNTIF(Defaults!$AI438:$AR438,"&lt;="&amp;S$17))</f>
        <v>1.2299999999999998</v>
      </c>
      <c r="T438">
        <f>T$14*(10-lgd*COUNTIF(Defaults!$AI438:$AR438,"&lt;="&amp;T$17))</f>
        <v>1.2299999999999998</v>
      </c>
      <c r="U438">
        <f>U$14*(10-lgd*COUNTIF(Defaults!$AI438:$AR438,"&lt;="&amp;U$17))</f>
        <v>83.22999999999999</v>
      </c>
      <c r="W438">
        <f t="shared" si="396"/>
        <v>0.1</v>
      </c>
      <c r="X438">
        <f t="shared" si="397"/>
        <v>0.1</v>
      </c>
      <c r="Y438">
        <f t="shared" si="398"/>
        <v>0.1</v>
      </c>
      <c r="Z438">
        <f t="shared" si="399"/>
        <v>0.1</v>
      </c>
      <c r="AA438">
        <f t="shared" si="400"/>
        <v>0.1</v>
      </c>
      <c r="AB438">
        <f t="shared" si="401"/>
        <v>0.1</v>
      </c>
      <c r="AC438">
        <f t="shared" si="402"/>
        <v>0.1</v>
      </c>
      <c r="AD438">
        <f t="shared" si="403"/>
        <v>0.1</v>
      </c>
      <c r="AE438">
        <f t="shared" si="404"/>
        <v>0.1</v>
      </c>
      <c r="AF438">
        <f t="shared" si="405"/>
        <v>0.1</v>
      </c>
      <c r="AG438">
        <f t="shared" si="406"/>
        <v>0.1</v>
      </c>
      <c r="AH438">
        <f t="shared" si="407"/>
        <v>0.1</v>
      </c>
      <c r="AI438">
        <f t="shared" si="408"/>
        <v>0.1</v>
      </c>
      <c r="AJ438">
        <f t="shared" si="409"/>
        <v>0.1</v>
      </c>
      <c r="AK438">
        <f t="shared" si="410"/>
        <v>0.1</v>
      </c>
      <c r="AL438">
        <f t="shared" si="411"/>
        <v>0.1</v>
      </c>
      <c r="AM438">
        <f t="shared" si="412"/>
        <v>0.1</v>
      </c>
      <c r="AN438">
        <f t="shared" si="413"/>
        <v>0.1</v>
      </c>
      <c r="AO438">
        <f t="shared" si="414"/>
        <v>0.1</v>
      </c>
      <c r="AP438">
        <f t="shared" si="415"/>
        <v>20.100000000000001</v>
      </c>
      <c r="AR438">
        <f t="shared" si="416"/>
        <v>0.1</v>
      </c>
      <c r="AS438">
        <f t="shared" si="417"/>
        <v>0.1</v>
      </c>
      <c r="AT438">
        <f t="shared" si="418"/>
        <v>0.1</v>
      </c>
      <c r="AU438">
        <f t="shared" si="419"/>
        <v>0.1</v>
      </c>
      <c r="AV438">
        <f t="shared" si="420"/>
        <v>0.1</v>
      </c>
      <c r="AW438">
        <f t="shared" si="421"/>
        <v>0.1</v>
      </c>
      <c r="AX438">
        <f t="shared" si="422"/>
        <v>0.1</v>
      </c>
      <c r="AY438">
        <f t="shared" si="423"/>
        <v>0.1</v>
      </c>
      <c r="AZ438">
        <f t="shared" si="424"/>
        <v>0.1</v>
      </c>
      <c r="BA438">
        <f t="shared" si="425"/>
        <v>0.1</v>
      </c>
      <c r="BB438">
        <f t="shared" si="426"/>
        <v>0.1</v>
      </c>
      <c r="BC438">
        <f t="shared" si="427"/>
        <v>0.1</v>
      </c>
      <c r="BD438">
        <f t="shared" si="428"/>
        <v>0.1</v>
      </c>
      <c r="BE438">
        <f t="shared" si="429"/>
        <v>0.1</v>
      </c>
      <c r="BF438">
        <f t="shared" si="430"/>
        <v>0.1</v>
      </c>
      <c r="BG438">
        <f t="shared" si="431"/>
        <v>0.1</v>
      </c>
      <c r="BH438">
        <f t="shared" si="432"/>
        <v>0.1</v>
      </c>
      <c r="BI438">
        <f t="shared" si="433"/>
        <v>0.1</v>
      </c>
      <c r="BJ438">
        <f t="shared" si="434"/>
        <v>0.1</v>
      </c>
      <c r="BK438">
        <f t="shared" si="435"/>
        <v>10.1</v>
      </c>
      <c r="BM438">
        <f t="shared" si="436"/>
        <v>1.2999999999999998</v>
      </c>
      <c r="BN438">
        <f t="shared" si="437"/>
        <v>1.2999999999999998</v>
      </c>
      <c r="BO438">
        <f t="shared" si="438"/>
        <v>1.2999999999999998</v>
      </c>
      <c r="BP438">
        <f t="shared" si="439"/>
        <v>1.2999999999999998</v>
      </c>
      <c r="BQ438">
        <f t="shared" si="440"/>
        <v>1.2999999999999998</v>
      </c>
      <c r="BR438">
        <f t="shared" si="441"/>
        <v>1.2099999999999997</v>
      </c>
      <c r="BS438">
        <f t="shared" si="442"/>
        <v>1.2099999999999997</v>
      </c>
      <c r="BT438">
        <f t="shared" si="443"/>
        <v>1.1199999999999999</v>
      </c>
      <c r="BU438">
        <f t="shared" si="444"/>
        <v>1.1199999999999999</v>
      </c>
      <c r="BV438">
        <f t="shared" si="445"/>
        <v>1.1199999999999999</v>
      </c>
      <c r="BW438">
        <f t="shared" si="446"/>
        <v>1.0299999999999996</v>
      </c>
      <c r="BX438">
        <f t="shared" si="447"/>
        <v>1.0299999999999996</v>
      </c>
      <c r="BY438">
        <f t="shared" si="448"/>
        <v>1.0299999999999996</v>
      </c>
      <c r="BZ438">
        <f t="shared" si="449"/>
        <v>1.0299999999999996</v>
      </c>
      <c r="CA438">
        <f t="shared" si="450"/>
        <v>1.0299999999999996</v>
      </c>
      <c r="CB438">
        <f t="shared" si="451"/>
        <v>1.0299999999999996</v>
      </c>
      <c r="CC438">
        <f t="shared" si="452"/>
        <v>1.0299999999999996</v>
      </c>
      <c r="CD438">
        <f t="shared" si="453"/>
        <v>1.0299999999999996</v>
      </c>
      <c r="CE438">
        <f t="shared" si="454"/>
        <v>1.0299999999999996</v>
      </c>
      <c r="CF438">
        <f t="shared" si="455"/>
        <v>53.029999999999987</v>
      </c>
      <c r="CH438">
        <f t="shared" si="456"/>
        <v>108.58</v>
      </c>
      <c r="CI438">
        <f t="shared" si="457"/>
        <v>22.000000000000004</v>
      </c>
      <c r="CJ438">
        <f t="shared" si="458"/>
        <v>12</v>
      </c>
      <c r="CK438">
        <f t="shared" si="459"/>
        <v>74.579999999999984</v>
      </c>
      <c r="CL438">
        <f t="shared" si="460"/>
        <v>0</v>
      </c>
      <c r="CM438">
        <f t="shared" si="461"/>
        <v>0</v>
      </c>
    </row>
    <row r="439" spans="1:91" x14ac:dyDescent="0.2">
      <c r="A439">
        <v>422</v>
      </c>
      <c r="B439">
        <f>B$14*(10-lgd*COUNTIF(Defaults!$AI439:$AR439,"&lt;="&amp;B$17))</f>
        <v>1.5</v>
      </c>
      <c r="C439">
        <f>C$14*(10-lgd*COUNTIF(Defaults!$AI439:$AR439,"&lt;="&amp;C$17))</f>
        <v>1.5</v>
      </c>
      <c r="D439">
        <f>D$14*(10-lgd*COUNTIF(Defaults!$AI439:$AR439,"&lt;="&amp;D$17))</f>
        <v>1.5</v>
      </c>
      <c r="E439">
        <f>E$14*(10-lgd*COUNTIF(Defaults!$AI439:$AR439,"&lt;="&amp;E$17))</f>
        <v>1.5</v>
      </c>
      <c r="F439">
        <f>F$14*(10-lgd*COUNTIF(Defaults!$AI439:$AR439,"&lt;="&amp;F$17))</f>
        <v>1.5</v>
      </c>
      <c r="G439">
        <f>G$14*(10-lgd*COUNTIF(Defaults!$AI439:$AR439,"&lt;="&amp;G$17))</f>
        <v>1.5</v>
      </c>
      <c r="H439">
        <f>H$14*(10-lgd*COUNTIF(Defaults!$AI439:$AR439,"&lt;="&amp;H$17))</f>
        <v>1.5</v>
      </c>
      <c r="I439">
        <f>I$14*(10-lgd*COUNTIF(Defaults!$AI439:$AR439,"&lt;="&amp;I$17))</f>
        <v>1.5</v>
      </c>
      <c r="J439">
        <f>J$14*(10-lgd*COUNTIF(Defaults!$AI439:$AR439,"&lt;="&amp;J$17))</f>
        <v>1.5</v>
      </c>
      <c r="K439">
        <f>K$14*(10-lgd*COUNTIF(Defaults!$AI439:$AR439,"&lt;="&amp;K$17))</f>
        <v>1.5</v>
      </c>
      <c r="L439">
        <f>L$14*(10-lgd*COUNTIF(Defaults!$AI439:$AR439,"&lt;="&amp;L$17))</f>
        <v>1.5</v>
      </c>
      <c r="M439">
        <f>M$14*(10-lgd*COUNTIF(Defaults!$AI439:$AR439,"&lt;="&amp;M$17))</f>
        <v>1.5</v>
      </c>
      <c r="N439">
        <f>N$14*(10-lgd*COUNTIF(Defaults!$AI439:$AR439,"&lt;="&amp;N$17))</f>
        <v>1.5</v>
      </c>
      <c r="O439">
        <f>O$14*(10-lgd*COUNTIF(Defaults!$AI439:$AR439,"&lt;="&amp;O$17))</f>
        <v>1.5</v>
      </c>
      <c r="P439">
        <f>P$14*(10-lgd*COUNTIF(Defaults!$AI439:$AR439,"&lt;="&amp;P$17))</f>
        <v>1.5</v>
      </c>
      <c r="Q439">
        <f>Q$14*(10-lgd*COUNTIF(Defaults!$AI439:$AR439,"&lt;="&amp;Q$17))</f>
        <v>1.5</v>
      </c>
      <c r="R439">
        <f>R$14*(10-lgd*COUNTIF(Defaults!$AI439:$AR439,"&lt;="&amp;R$17))</f>
        <v>1.5</v>
      </c>
      <c r="S439">
        <f>S$14*(10-lgd*COUNTIF(Defaults!$AI439:$AR439,"&lt;="&amp;S$17))</f>
        <v>1.5</v>
      </c>
      <c r="T439">
        <f>T$14*(10-lgd*COUNTIF(Defaults!$AI439:$AR439,"&lt;="&amp;T$17))</f>
        <v>1.5</v>
      </c>
      <c r="U439">
        <f>U$14*(10-lgd*COUNTIF(Defaults!$AI439:$AR439,"&lt;="&amp;U$17))</f>
        <v>101.5</v>
      </c>
      <c r="W439">
        <f t="shared" si="396"/>
        <v>0.1</v>
      </c>
      <c r="X439">
        <f t="shared" si="397"/>
        <v>0.1</v>
      </c>
      <c r="Y439">
        <f t="shared" si="398"/>
        <v>0.1</v>
      </c>
      <c r="Z439">
        <f t="shared" si="399"/>
        <v>0.1</v>
      </c>
      <c r="AA439">
        <f t="shared" si="400"/>
        <v>0.1</v>
      </c>
      <c r="AB439">
        <f t="shared" si="401"/>
        <v>0.1</v>
      </c>
      <c r="AC439">
        <f t="shared" si="402"/>
        <v>0.1</v>
      </c>
      <c r="AD439">
        <f t="shared" si="403"/>
        <v>0.1</v>
      </c>
      <c r="AE439">
        <f t="shared" si="404"/>
        <v>0.1</v>
      </c>
      <c r="AF439">
        <f t="shared" si="405"/>
        <v>0.1</v>
      </c>
      <c r="AG439">
        <f t="shared" si="406"/>
        <v>0.1</v>
      </c>
      <c r="AH439">
        <f t="shared" si="407"/>
        <v>0.1</v>
      </c>
      <c r="AI439">
        <f t="shared" si="408"/>
        <v>0.1</v>
      </c>
      <c r="AJ439">
        <f t="shared" si="409"/>
        <v>0.1</v>
      </c>
      <c r="AK439">
        <f t="shared" si="410"/>
        <v>0.1</v>
      </c>
      <c r="AL439">
        <f t="shared" si="411"/>
        <v>0.1</v>
      </c>
      <c r="AM439">
        <f t="shared" si="412"/>
        <v>0.1</v>
      </c>
      <c r="AN439">
        <f t="shared" si="413"/>
        <v>0.1</v>
      </c>
      <c r="AO439">
        <f t="shared" si="414"/>
        <v>0.1</v>
      </c>
      <c r="AP439">
        <f t="shared" si="415"/>
        <v>20.100000000000001</v>
      </c>
      <c r="AR439">
        <f t="shared" si="416"/>
        <v>0.1</v>
      </c>
      <c r="AS439">
        <f t="shared" si="417"/>
        <v>0.1</v>
      </c>
      <c r="AT439">
        <f t="shared" si="418"/>
        <v>0.1</v>
      </c>
      <c r="AU439">
        <f t="shared" si="419"/>
        <v>0.1</v>
      </c>
      <c r="AV439">
        <f t="shared" si="420"/>
        <v>0.1</v>
      </c>
      <c r="AW439">
        <f t="shared" si="421"/>
        <v>0.1</v>
      </c>
      <c r="AX439">
        <f t="shared" si="422"/>
        <v>0.1</v>
      </c>
      <c r="AY439">
        <f t="shared" si="423"/>
        <v>0.1</v>
      </c>
      <c r="AZ439">
        <f t="shared" si="424"/>
        <v>0.1</v>
      </c>
      <c r="BA439">
        <f t="shared" si="425"/>
        <v>0.1</v>
      </c>
      <c r="BB439">
        <f t="shared" si="426"/>
        <v>0.1</v>
      </c>
      <c r="BC439">
        <f t="shared" si="427"/>
        <v>0.1</v>
      </c>
      <c r="BD439">
        <f t="shared" si="428"/>
        <v>0.1</v>
      </c>
      <c r="BE439">
        <f t="shared" si="429"/>
        <v>0.1</v>
      </c>
      <c r="BF439">
        <f t="shared" si="430"/>
        <v>0.1</v>
      </c>
      <c r="BG439">
        <f t="shared" si="431"/>
        <v>0.1</v>
      </c>
      <c r="BH439">
        <f t="shared" si="432"/>
        <v>0.1</v>
      </c>
      <c r="BI439">
        <f t="shared" si="433"/>
        <v>0.1</v>
      </c>
      <c r="BJ439">
        <f t="shared" si="434"/>
        <v>0.1</v>
      </c>
      <c r="BK439">
        <f t="shared" si="435"/>
        <v>10.1</v>
      </c>
      <c r="BM439">
        <f t="shared" si="436"/>
        <v>1.2999999999999998</v>
      </c>
      <c r="BN439">
        <f t="shared" si="437"/>
        <v>1.2999999999999998</v>
      </c>
      <c r="BO439">
        <f t="shared" si="438"/>
        <v>1.2999999999999998</v>
      </c>
      <c r="BP439">
        <f t="shared" si="439"/>
        <v>1.2999999999999998</v>
      </c>
      <c r="BQ439">
        <f t="shared" si="440"/>
        <v>1.2999999999999998</v>
      </c>
      <c r="BR439">
        <f t="shared" si="441"/>
        <v>1.2999999999999998</v>
      </c>
      <c r="BS439">
        <f t="shared" si="442"/>
        <v>1.2999999999999998</v>
      </c>
      <c r="BT439">
        <f t="shared" si="443"/>
        <v>1.2999999999999998</v>
      </c>
      <c r="BU439">
        <f t="shared" si="444"/>
        <v>1.2999999999999998</v>
      </c>
      <c r="BV439">
        <f t="shared" si="445"/>
        <v>1.2999999999999998</v>
      </c>
      <c r="BW439">
        <f t="shared" si="446"/>
        <v>1.2999999999999998</v>
      </c>
      <c r="BX439">
        <f t="shared" si="447"/>
        <v>1.2999999999999998</v>
      </c>
      <c r="BY439">
        <f t="shared" si="448"/>
        <v>1.2999999999999998</v>
      </c>
      <c r="BZ439">
        <f t="shared" si="449"/>
        <v>1.2999999999999998</v>
      </c>
      <c r="CA439">
        <f t="shared" si="450"/>
        <v>1.2999999999999998</v>
      </c>
      <c r="CB439">
        <f t="shared" si="451"/>
        <v>1.2999999999999998</v>
      </c>
      <c r="CC439">
        <f t="shared" si="452"/>
        <v>1.2999999999999998</v>
      </c>
      <c r="CD439">
        <f t="shared" si="453"/>
        <v>1.2999999999999998</v>
      </c>
      <c r="CE439">
        <f t="shared" si="454"/>
        <v>1.2999999999999998</v>
      </c>
      <c r="CF439">
        <f t="shared" si="455"/>
        <v>71.300000000000011</v>
      </c>
      <c r="CH439">
        <f t="shared" si="456"/>
        <v>130</v>
      </c>
      <c r="CI439">
        <f t="shared" si="457"/>
        <v>22.000000000000004</v>
      </c>
      <c r="CJ439">
        <f t="shared" si="458"/>
        <v>12</v>
      </c>
      <c r="CK439">
        <f t="shared" si="459"/>
        <v>96.000000000000014</v>
      </c>
      <c r="CL439">
        <f t="shared" si="460"/>
        <v>0</v>
      </c>
      <c r="CM439">
        <f t="shared" si="461"/>
        <v>0</v>
      </c>
    </row>
    <row r="440" spans="1:91" x14ac:dyDescent="0.2">
      <c r="A440">
        <v>423</v>
      </c>
      <c r="B440">
        <f>B$14*(10-lgd*COUNTIF(Defaults!$AI440:$AR440,"&lt;="&amp;B$17))</f>
        <v>1.5</v>
      </c>
      <c r="C440">
        <f>C$14*(10-lgd*COUNTIF(Defaults!$AI440:$AR440,"&lt;="&amp;C$17))</f>
        <v>1.5</v>
      </c>
      <c r="D440">
        <f>D$14*(10-lgd*COUNTIF(Defaults!$AI440:$AR440,"&lt;="&amp;D$17))</f>
        <v>1.5</v>
      </c>
      <c r="E440">
        <f>E$14*(10-lgd*COUNTIF(Defaults!$AI440:$AR440,"&lt;="&amp;E$17))</f>
        <v>1.5</v>
      </c>
      <c r="F440">
        <f>F$14*(10-lgd*COUNTIF(Defaults!$AI440:$AR440,"&lt;="&amp;F$17))</f>
        <v>1.5</v>
      </c>
      <c r="G440">
        <f>G$14*(10-lgd*COUNTIF(Defaults!$AI440:$AR440,"&lt;="&amp;G$17))</f>
        <v>1.5</v>
      </c>
      <c r="H440">
        <f>H$14*(10-lgd*COUNTIF(Defaults!$AI440:$AR440,"&lt;="&amp;H$17))</f>
        <v>1.5</v>
      </c>
      <c r="I440">
        <f>I$14*(10-lgd*COUNTIF(Defaults!$AI440:$AR440,"&lt;="&amp;I$17))</f>
        <v>1.5</v>
      </c>
      <c r="J440">
        <f>J$14*(10-lgd*COUNTIF(Defaults!$AI440:$AR440,"&lt;="&amp;J$17))</f>
        <v>1.5</v>
      </c>
      <c r="K440">
        <f>K$14*(10-lgd*COUNTIF(Defaults!$AI440:$AR440,"&lt;="&amp;K$17))</f>
        <v>1.5</v>
      </c>
      <c r="L440">
        <f>L$14*(10-lgd*COUNTIF(Defaults!$AI440:$AR440,"&lt;="&amp;L$17))</f>
        <v>1.5</v>
      </c>
      <c r="M440">
        <f>M$14*(10-lgd*COUNTIF(Defaults!$AI440:$AR440,"&lt;="&amp;M$17))</f>
        <v>1.41</v>
      </c>
      <c r="N440">
        <f>N$14*(10-lgd*COUNTIF(Defaults!$AI440:$AR440,"&lt;="&amp;N$17))</f>
        <v>1.41</v>
      </c>
      <c r="O440">
        <f>O$14*(10-lgd*COUNTIF(Defaults!$AI440:$AR440,"&lt;="&amp;O$17))</f>
        <v>1.41</v>
      </c>
      <c r="P440">
        <f>P$14*(10-lgd*COUNTIF(Defaults!$AI440:$AR440,"&lt;="&amp;P$17))</f>
        <v>1.32</v>
      </c>
      <c r="Q440">
        <f>Q$14*(10-lgd*COUNTIF(Defaults!$AI440:$AR440,"&lt;="&amp;Q$17))</f>
        <v>1.32</v>
      </c>
      <c r="R440">
        <f>R$14*(10-lgd*COUNTIF(Defaults!$AI440:$AR440,"&lt;="&amp;R$17))</f>
        <v>1.32</v>
      </c>
      <c r="S440">
        <f>S$14*(10-lgd*COUNTIF(Defaults!$AI440:$AR440,"&lt;="&amp;S$17))</f>
        <v>1.32</v>
      </c>
      <c r="T440">
        <f>T$14*(10-lgd*COUNTIF(Defaults!$AI440:$AR440,"&lt;="&amp;T$17))</f>
        <v>1.32</v>
      </c>
      <c r="U440">
        <f>U$14*(10-lgd*COUNTIF(Defaults!$AI440:$AR440,"&lt;="&amp;U$17))</f>
        <v>89.320000000000007</v>
      </c>
      <c r="W440">
        <f t="shared" si="396"/>
        <v>0.1</v>
      </c>
      <c r="X440">
        <f t="shared" si="397"/>
        <v>0.1</v>
      </c>
      <c r="Y440">
        <f t="shared" si="398"/>
        <v>0.1</v>
      </c>
      <c r="Z440">
        <f t="shared" si="399"/>
        <v>0.1</v>
      </c>
      <c r="AA440">
        <f t="shared" si="400"/>
        <v>0.1</v>
      </c>
      <c r="AB440">
        <f t="shared" si="401"/>
        <v>0.1</v>
      </c>
      <c r="AC440">
        <f t="shared" si="402"/>
        <v>0.1</v>
      </c>
      <c r="AD440">
        <f t="shared" si="403"/>
        <v>0.1</v>
      </c>
      <c r="AE440">
        <f t="shared" si="404"/>
        <v>0.1</v>
      </c>
      <c r="AF440">
        <f t="shared" si="405"/>
        <v>0.1</v>
      </c>
      <c r="AG440">
        <f t="shared" si="406"/>
        <v>0.1</v>
      </c>
      <c r="AH440">
        <f t="shared" si="407"/>
        <v>0.1</v>
      </c>
      <c r="AI440">
        <f t="shared" si="408"/>
        <v>0.1</v>
      </c>
      <c r="AJ440">
        <f t="shared" si="409"/>
        <v>0.1</v>
      </c>
      <c r="AK440">
        <f t="shared" si="410"/>
        <v>0.1</v>
      </c>
      <c r="AL440">
        <f t="shared" si="411"/>
        <v>0.1</v>
      </c>
      <c r="AM440">
        <f t="shared" si="412"/>
        <v>0.1</v>
      </c>
      <c r="AN440">
        <f t="shared" si="413"/>
        <v>0.1</v>
      </c>
      <c r="AO440">
        <f t="shared" si="414"/>
        <v>0.1</v>
      </c>
      <c r="AP440">
        <f t="shared" si="415"/>
        <v>20.100000000000001</v>
      </c>
      <c r="AR440">
        <f t="shared" si="416"/>
        <v>0.1</v>
      </c>
      <c r="AS440">
        <f t="shared" si="417"/>
        <v>0.1</v>
      </c>
      <c r="AT440">
        <f t="shared" si="418"/>
        <v>0.1</v>
      </c>
      <c r="AU440">
        <f t="shared" si="419"/>
        <v>0.1</v>
      </c>
      <c r="AV440">
        <f t="shared" si="420"/>
        <v>0.1</v>
      </c>
      <c r="AW440">
        <f t="shared" si="421"/>
        <v>0.1</v>
      </c>
      <c r="AX440">
        <f t="shared" si="422"/>
        <v>0.1</v>
      </c>
      <c r="AY440">
        <f t="shared" si="423"/>
        <v>0.1</v>
      </c>
      <c r="AZ440">
        <f t="shared" si="424"/>
        <v>0.1</v>
      </c>
      <c r="BA440">
        <f t="shared" si="425"/>
        <v>0.1</v>
      </c>
      <c r="BB440">
        <f t="shared" si="426"/>
        <v>0.1</v>
      </c>
      <c r="BC440">
        <f t="shared" si="427"/>
        <v>0.1</v>
      </c>
      <c r="BD440">
        <f t="shared" si="428"/>
        <v>0.1</v>
      </c>
      <c r="BE440">
        <f t="shared" si="429"/>
        <v>0.1</v>
      </c>
      <c r="BF440">
        <f t="shared" si="430"/>
        <v>0.1</v>
      </c>
      <c r="BG440">
        <f t="shared" si="431"/>
        <v>0.1</v>
      </c>
      <c r="BH440">
        <f t="shared" si="432"/>
        <v>0.1</v>
      </c>
      <c r="BI440">
        <f t="shared" si="433"/>
        <v>0.1</v>
      </c>
      <c r="BJ440">
        <f t="shared" si="434"/>
        <v>0.1</v>
      </c>
      <c r="BK440">
        <f t="shared" si="435"/>
        <v>10.1</v>
      </c>
      <c r="BM440">
        <f t="shared" si="436"/>
        <v>1.2999999999999998</v>
      </c>
      <c r="BN440">
        <f t="shared" si="437"/>
        <v>1.2999999999999998</v>
      </c>
      <c r="BO440">
        <f t="shared" si="438"/>
        <v>1.2999999999999998</v>
      </c>
      <c r="BP440">
        <f t="shared" si="439"/>
        <v>1.2999999999999998</v>
      </c>
      <c r="BQ440">
        <f t="shared" si="440"/>
        <v>1.2999999999999998</v>
      </c>
      <c r="BR440">
        <f t="shared" si="441"/>
        <v>1.2999999999999998</v>
      </c>
      <c r="BS440">
        <f t="shared" si="442"/>
        <v>1.2999999999999998</v>
      </c>
      <c r="BT440">
        <f t="shared" si="443"/>
        <v>1.2999999999999998</v>
      </c>
      <c r="BU440">
        <f t="shared" si="444"/>
        <v>1.2999999999999998</v>
      </c>
      <c r="BV440">
        <f t="shared" si="445"/>
        <v>1.2999999999999998</v>
      </c>
      <c r="BW440">
        <f t="shared" si="446"/>
        <v>1.2999999999999998</v>
      </c>
      <c r="BX440">
        <f t="shared" si="447"/>
        <v>1.2099999999999997</v>
      </c>
      <c r="BY440">
        <f t="shared" si="448"/>
        <v>1.2099999999999997</v>
      </c>
      <c r="BZ440">
        <f t="shared" si="449"/>
        <v>1.2099999999999997</v>
      </c>
      <c r="CA440">
        <f t="shared" si="450"/>
        <v>1.1199999999999999</v>
      </c>
      <c r="CB440">
        <f t="shared" si="451"/>
        <v>1.1199999999999999</v>
      </c>
      <c r="CC440">
        <f t="shared" si="452"/>
        <v>1.1199999999999999</v>
      </c>
      <c r="CD440">
        <f t="shared" si="453"/>
        <v>1.1199999999999999</v>
      </c>
      <c r="CE440">
        <f t="shared" si="454"/>
        <v>1.1199999999999999</v>
      </c>
      <c r="CF440">
        <f t="shared" si="455"/>
        <v>59.12</v>
      </c>
      <c r="CH440">
        <f t="shared" si="456"/>
        <v>116.65</v>
      </c>
      <c r="CI440">
        <f t="shared" si="457"/>
        <v>22.000000000000004</v>
      </c>
      <c r="CJ440">
        <f t="shared" si="458"/>
        <v>12</v>
      </c>
      <c r="CK440">
        <f t="shared" si="459"/>
        <v>82.65</v>
      </c>
      <c r="CL440">
        <f t="shared" si="460"/>
        <v>0</v>
      </c>
      <c r="CM440">
        <f t="shared" si="461"/>
        <v>0</v>
      </c>
    </row>
    <row r="441" spans="1:91" x14ac:dyDescent="0.2">
      <c r="A441">
        <v>424</v>
      </c>
      <c r="B441">
        <f>B$14*(10-lgd*COUNTIF(Defaults!$AI441:$AR441,"&lt;="&amp;B$17))</f>
        <v>1.41</v>
      </c>
      <c r="C441">
        <f>C$14*(10-lgd*COUNTIF(Defaults!$AI441:$AR441,"&lt;="&amp;C$17))</f>
        <v>1.32</v>
      </c>
      <c r="D441">
        <f>D$14*(10-lgd*COUNTIF(Defaults!$AI441:$AR441,"&lt;="&amp;D$17))</f>
        <v>1.32</v>
      </c>
      <c r="E441">
        <f>E$14*(10-lgd*COUNTIF(Defaults!$AI441:$AR441,"&lt;="&amp;E$17))</f>
        <v>1.32</v>
      </c>
      <c r="F441">
        <f>F$14*(10-lgd*COUNTIF(Defaults!$AI441:$AR441,"&lt;="&amp;F$17))</f>
        <v>1.32</v>
      </c>
      <c r="G441">
        <f>G$14*(10-lgd*COUNTIF(Defaults!$AI441:$AR441,"&lt;="&amp;G$17))</f>
        <v>1.2299999999999998</v>
      </c>
      <c r="H441">
        <f>H$14*(10-lgd*COUNTIF(Defaults!$AI441:$AR441,"&lt;="&amp;H$17))</f>
        <v>1.2299999999999998</v>
      </c>
      <c r="I441">
        <f>I$14*(10-lgd*COUNTIF(Defaults!$AI441:$AR441,"&lt;="&amp;I$17))</f>
        <v>1.2299999999999998</v>
      </c>
      <c r="J441">
        <f>J$14*(10-lgd*COUNTIF(Defaults!$AI441:$AR441,"&lt;="&amp;J$17))</f>
        <v>1.2299999999999998</v>
      </c>
      <c r="K441">
        <f>K$14*(10-lgd*COUNTIF(Defaults!$AI441:$AR441,"&lt;="&amp;K$17))</f>
        <v>1.2299999999999998</v>
      </c>
      <c r="L441">
        <f>L$14*(10-lgd*COUNTIF(Defaults!$AI441:$AR441,"&lt;="&amp;L$17))</f>
        <v>1.2299999999999998</v>
      </c>
      <c r="M441">
        <f>M$14*(10-lgd*COUNTIF(Defaults!$AI441:$AR441,"&lt;="&amp;M$17))</f>
        <v>1.2299999999999998</v>
      </c>
      <c r="N441">
        <f>N$14*(10-lgd*COUNTIF(Defaults!$AI441:$AR441,"&lt;="&amp;N$17))</f>
        <v>1.2299999999999998</v>
      </c>
      <c r="O441">
        <f>O$14*(10-lgd*COUNTIF(Defaults!$AI441:$AR441,"&lt;="&amp;O$17))</f>
        <v>1.2299999999999998</v>
      </c>
      <c r="P441">
        <f>P$14*(10-lgd*COUNTIF(Defaults!$AI441:$AR441,"&lt;="&amp;P$17))</f>
        <v>1.2299999999999998</v>
      </c>
      <c r="Q441">
        <f>Q$14*(10-lgd*COUNTIF(Defaults!$AI441:$AR441,"&lt;="&amp;Q$17))</f>
        <v>1.1399999999999999</v>
      </c>
      <c r="R441">
        <f>R$14*(10-lgd*COUNTIF(Defaults!$AI441:$AR441,"&lt;="&amp;R$17))</f>
        <v>1.1399999999999999</v>
      </c>
      <c r="S441">
        <f>S$14*(10-lgd*COUNTIF(Defaults!$AI441:$AR441,"&lt;="&amp;S$17))</f>
        <v>1.1399999999999999</v>
      </c>
      <c r="T441">
        <f>T$14*(10-lgd*COUNTIF(Defaults!$AI441:$AR441,"&lt;="&amp;T$17))</f>
        <v>1.1399999999999999</v>
      </c>
      <c r="U441">
        <f>U$14*(10-lgd*COUNTIF(Defaults!$AI441:$AR441,"&lt;="&amp;U$17))</f>
        <v>77.14</v>
      </c>
      <c r="W441">
        <f t="shared" si="396"/>
        <v>0.1</v>
      </c>
      <c r="X441">
        <f t="shared" si="397"/>
        <v>0.1</v>
      </c>
      <c r="Y441">
        <f t="shared" si="398"/>
        <v>0.1</v>
      </c>
      <c r="Z441">
        <f t="shared" si="399"/>
        <v>0.1</v>
      </c>
      <c r="AA441">
        <f t="shared" si="400"/>
        <v>0.1</v>
      </c>
      <c r="AB441">
        <f t="shared" si="401"/>
        <v>0.1</v>
      </c>
      <c r="AC441">
        <f t="shared" si="402"/>
        <v>0.1</v>
      </c>
      <c r="AD441">
        <f t="shared" si="403"/>
        <v>0.1</v>
      </c>
      <c r="AE441">
        <f t="shared" si="404"/>
        <v>0.1</v>
      </c>
      <c r="AF441">
        <f t="shared" si="405"/>
        <v>0.1</v>
      </c>
      <c r="AG441">
        <f t="shared" si="406"/>
        <v>0.1</v>
      </c>
      <c r="AH441">
        <f t="shared" si="407"/>
        <v>0.1</v>
      </c>
      <c r="AI441">
        <f t="shared" si="408"/>
        <v>0.1</v>
      </c>
      <c r="AJ441">
        <f t="shared" si="409"/>
        <v>0.1</v>
      </c>
      <c r="AK441">
        <f t="shared" si="410"/>
        <v>0.1</v>
      </c>
      <c r="AL441">
        <f t="shared" si="411"/>
        <v>0.1</v>
      </c>
      <c r="AM441">
        <f t="shared" si="412"/>
        <v>0.1</v>
      </c>
      <c r="AN441">
        <f t="shared" si="413"/>
        <v>0.1</v>
      </c>
      <c r="AO441">
        <f t="shared" si="414"/>
        <v>0.1</v>
      </c>
      <c r="AP441">
        <f t="shared" si="415"/>
        <v>20.100000000000001</v>
      </c>
      <c r="AR441">
        <f t="shared" si="416"/>
        <v>0.1</v>
      </c>
      <c r="AS441">
        <f t="shared" si="417"/>
        <v>0.1</v>
      </c>
      <c r="AT441">
        <f t="shared" si="418"/>
        <v>0.1</v>
      </c>
      <c r="AU441">
        <f t="shared" si="419"/>
        <v>0.1</v>
      </c>
      <c r="AV441">
        <f t="shared" si="420"/>
        <v>0.1</v>
      </c>
      <c r="AW441">
        <f t="shared" si="421"/>
        <v>0.1</v>
      </c>
      <c r="AX441">
        <f t="shared" si="422"/>
        <v>0.1</v>
      </c>
      <c r="AY441">
        <f t="shared" si="423"/>
        <v>0.1</v>
      </c>
      <c r="AZ441">
        <f t="shared" si="424"/>
        <v>0.1</v>
      </c>
      <c r="BA441">
        <f t="shared" si="425"/>
        <v>0.1</v>
      </c>
      <c r="BB441">
        <f t="shared" si="426"/>
        <v>0.1</v>
      </c>
      <c r="BC441">
        <f t="shared" si="427"/>
        <v>0.1</v>
      </c>
      <c r="BD441">
        <f t="shared" si="428"/>
        <v>0.1</v>
      </c>
      <c r="BE441">
        <f t="shared" si="429"/>
        <v>0.1</v>
      </c>
      <c r="BF441">
        <f t="shared" si="430"/>
        <v>0.1</v>
      </c>
      <c r="BG441">
        <f t="shared" si="431"/>
        <v>0.1</v>
      </c>
      <c r="BH441">
        <f t="shared" si="432"/>
        <v>0.1</v>
      </c>
      <c r="BI441">
        <f t="shared" si="433"/>
        <v>0.1</v>
      </c>
      <c r="BJ441">
        <f t="shared" si="434"/>
        <v>0.1</v>
      </c>
      <c r="BK441">
        <f t="shared" si="435"/>
        <v>10.1</v>
      </c>
      <c r="BM441">
        <f t="shared" si="436"/>
        <v>1.2099999999999997</v>
      </c>
      <c r="BN441">
        <f t="shared" si="437"/>
        <v>1.1199999999999999</v>
      </c>
      <c r="BO441">
        <f t="shared" si="438"/>
        <v>1.1199999999999999</v>
      </c>
      <c r="BP441">
        <f t="shared" si="439"/>
        <v>1.1199999999999999</v>
      </c>
      <c r="BQ441">
        <f t="shared" si="440"/>
        <v>1.1199999999999999</v>
      </c>
      <c r="BR441">
        <f t="shared" si="441"/>
        <v>1.0299999999999996</v>
      </c>
      <c r="BS441">
        <f t="shared" si="442"/>
        <v>1.0299999999999996</v>
      </c>
      <c r="BT441">
        <f t="shared" si="443"/>
        <v>1.0299999999999996</v>
      </c>
      <c r="BU441">
        <f t="shared" si="444"/>
        <v>1.0299999999999996</v>
      </c>
      <c r="BV441">
        <f t="shared" si="445"/>
        <v>1.0299999999999996</v>
      </c>
      <c r="BW441">
        <f t="shared" si="446"/>
        <v>1.0299999999999996</v>
      </c>
      <c r="BX441">
        <f t="shared" si="447"/>
        <v>1.0299999999999996</v>
      </c>
      <c r="BY441">
        <f t="shared" si="448"/>
        <v>1.0299999999999996</v>
      </c>
      <c r="BZ441">
        <f t="shared" si="449"/>
        <v>1.0299999999999996</v>
      </c>
      <c r="CA441">
        <f t="shared" si="450"/>
        <v>1.0299999999999996</v>
      </c>
      <c r="CB441">
        <f t="shared" si="451"/>
        <v>0.93999999999999984</v>
      </c>
      <c r="CC441">
        <f t="shared" si="452"/>
        <v>0.93999999999999984</v>
      </c>
      <c r="CD441">
        <f t="shared" si="453"/>
        <v>0.93999999999999984</v>
      </c>
      <c r="CE441">
        <f t="shared" si="454"/>
        <v>0.93999999999999984</v>
      </c>
      <c r="CF441">
        <f t="shared" si="455"/>
        <v>46.94</v>
      </c>
      <c r="CH441">
        <f t="shared" si="456"/>
        <v>100.69</v>
      </c>
      <c r="CI441">
        <f t="shared" si="457"/>
        <v>22.000000000000004</v>
      </c>
      <c r="CJ441">
        <f t="shared" si="458"/>
        <v>12</v>
      </c>
      <c r="CK441">
        <f t="shared" si="459"/>
        <v>66.69</v>
      </c>
      <c r="CL441">
        <f t="shared" si="460"/>
        <v>0</v>
      </c>
      <c r="CM441">
        <f t="shared" si="461"/>
        <v>0</v>
      </c>
    </row>
    <row r="442" spans="1:91" x14ac:dyDescent="0.2">
      <c r="A442">
        <v>425</v>
      </c>
      <c r="B442">
        <f>B$14*(10-lgd*COUNTIF(Defaults!$AI442:$AR442,"&lt;="&amp;B$17))</f>
        <v>1.5</v>
      </c>
      <c r="C442">
        <f>C$14*(10-lgd*COUNTIF(Defaults!$AI442:$AR442,"&lt;="&amp;C$17))</f>
        <v>1.5</v>
      </c>
      <c r="D442">
        <f>D$14*(10-lgd*COUNTIF(Defaults!$AI442:$AR442,"&lt;="&amp;D$17))</f>
        <v>1.41</v>
      </c>
      <c r="E442">
        <f>E$14*(10-lgd*COUNTIF(Defaults!$AI442:$AR442,"&lt;="&amp;E$17))</f>
        <v>1.41</v>
      </c>
      <c r="F442">
        <f>F$14*(10-lgd*COUNTIF(Defaults!$AI442:$AR442,"&lt;="&amp;F$17))</f>
        <v>1.41</v>
      </c>
      <c r="G442">
        <f>G$14*(10-lgd*COUNTIF(Defaults!$AI442:$AR442,"&lt;="&amp;G$17))</f>
        <v>1.41</v>
      </c>
      <c r="H442">
        <f>H$14*(10-lgd*COUNTIF(Defaults!$AI442:$AR442,"&lt;="&amp;H$17))</f>
        <v>1.41</v>
      </c>
      <c r="I442">
        <f>I$14*(10-lgd*COUNTIF(Defaults!$AI442:$AR442,"&lt;="&amp;I$17))</f>
        <v>1.32</v>
      </c>
      <c r="J442">
        <f>J$14*(10-lgd*COUNTIF(Defaults!$AI442:$AR442,"&lt;="&amp;J$17))</f>
        <v>1.32</v>
      </c>
      <c r="K442">
        <f>K$14*(10-lgd*COUNTIF(Defaults!$AI442:$AR442,"&lt;="&amp;K$17))</f>
        <v>1.32</v>
      </c>
      <c r="L442">
        <f>L$14*(10-lgd*COUNTIF(Defaults!$AI442:$AR442,"&lt;="&amp;L$17))</f>
        <v>1.32</v>
      </c>
      <c r="M442">
        <f>M$14*(10-lgd*COUNTIF(Defaults!$AI442:$AR442,"&lt;="&amp;M$17))</f>
        <v>1.32</v>
      </c>
      <c r="N442">
        <f>N$14*(10-lgd*COUNTIF(Defaults!$AI442:$AR442,"&lt;="&amp;N$17))</f>
        <v>1.32</v>
      </c>
      <c r="O442">
        <f>O$14*(10-lgd*COUNTIF(Defaults!$AI442:$AR442,"&lt;="&amp;O$17))</f>
        <v>1.32</v>
      </c>
      <c r="P442">
        <f>P$14*(10-lgd*COUNTIF(Defaults!$AI442:$AR442,"&lt;="&amp;P$17))</f>
        <v>1.2299999999999998</v>
      </c>
      <c r="Q442">
        <f>Q$14*(10-lgd*COUNTIF(Defaults!$AI442:$AR442,"&lt;="&amp;Q$17))</f>
        <v>1.2299999999999998</v>
      </c>
      <c r="R442">
        <f>R$14*(10-lgd*COUNTIF(Defaults!$AI442:$AR442,"&lt;="&amp;R$17))</f>
        <v>1.2299999999999998</v>
      </c>
      <c r="S442">
        <f>S$14*(10-lgd*COUNTIF(Defaults!$AI442:$AR442,"&lt;="&amp;S$17))</f>
        <v>1.2299999999999998</v>
      </c>
      <c r="T442">
        <f>T$14*(10-lgd*COUNTIF(Defaults!$AI442:$AR442,"&lt;="&amp;T$17))</f>
        <v>1.2299999999999998</v>
      </c>
      <c r="U442">
        <f>U$14*(10-lgd*COUNTIF(Defaults!$AI442:$AR442,"&lt;="&amp;U$17))</f>
        <v>83.22999999999999</v>
      </c>
      <c r="W442">
        <f t="shared" si="396"/>
        <v>0.1</v>
      </c>
      <c r="X442">
        <f t="shared" si="397"/>
        <v>0.1</v>
      </c>
      <c r="Y442">
        <f t="shared" si="398"/>
        <v>0.1</v>
      </c>
      <c r="Z442">
        <f t="shared" si="399"/>
        <v>0.1</v>
      </c>
      <c r="AA442">
        <f t="shared" si="400"/>
        <v>0.1</v>
      </c>
      <c r="AB442">
        <f t="shared" si="401"/>
        <v>0.1</v>
      </c>
      <c r="AC442">
        <f t="shared" si="402"/>
        <v>0.1</v>
      </c>
      <c r="AD442">
        <f t="shared" si="403"/>
        <v>0.1</v>
      </c>
      <c r="AE442">
        <f t="shared" si="404"/>
        <v>0.1</v>
      </c>
      <c r="AF442">
        <f t="shared" si="405"/>
        <v>0.1</v>
      </c>
      <c r="AG442">
        <f t="shared" si="406"/>
        <v>0.1</v>
      </c>
      <c r="AH442">
        <f t="shared" si="407"/>
        <v>0.1</v>
      </c>
      <c r="AI442">
        <f t="shared" si="408"/>
        <v>0.1</v>
      </c>
      <c r="AJ442">
        <f t="shared" si="409"/>
        <v>0.1</v>
      </c>
      <c r="AK442">
        <f t="shared" si="410"/>
        <v>0.1</v>
      </c>
      <c r="AL442">
        <f t="shared" si="411"/>
        <v>0.1</v>
      </c>
      <c r="AM442">
        <f t="shared" si="412"/>
        <v>0.1</v>
      </c>
      <c r="AN442">
        <f t="shared" si="413"/>
        <v>0.1</v>
      </c>
      <c r="AO442">
        <f t="shared" si="414"/>
        <v>0.1</v>
      </c>
      <c r="AP442">
        <f t="shared" si="415"/>
        <v>20.100000000000001</v>
      </c>
      <c r="AR442">
        <f t="shared" si="416"/>
        <v>0.1</v>
      </c>
      <c r="AS442">
        <f t="shared" si="417"/>
        <v>0.1</v>
      </c>
      <c r="AT442">
        <f t="shared" si="418"/>
        <v>0.1</v>
      </c>
      <c r="AU442">
        <f t="shared" si="419"/>
        <v>0.1</v>
      </c>
      <c r="AV442">
        <f t="shared" si="420"/>
        <v>0.1</v>
      </c>
      <c r="AW442">
        <f t="shared" si="421"/>
        <v>0.1</v>
      </c>
      <c r="AX442">
        <f t="shared" si="422"/>
        <v>0.1</v>
      </c>
      <c r="AY442">
        <f t="shared" si="423"/>
        <v>0.1</v>
      </c>
      <c r="AZ442">
        <f t="shared" si="424"/>
        <v>0.1</v>
      </c>
      <c r="BA442">
        <f t="shared" si="425"/>
        <v>0.1</v>
      </c>
      <c r="BB442">
        <f t="shared" si="426"/>
        <v>0.1</v>
      </c>
      <c r="BC442">
        <f t="shared" si="427"/>
        <v>0.1</v>
      </c>
      <c r="BD442">
        <f t="shared" si="428"/>
        <v>0.1</v>
      </c>
      <c r="BE442">
        <f t="shared" si="429"/>
        <v>0.1</v>
      </c>
      <c r="BF442">
        <f t="shared" si="430"/>
        <v>0.1</v>
      </c>
      <c r="BG442">
        <f t="shared" si="431"/>
        <v>0.1</v>
      </c>
      <c r="BH442">
        <f t="shared" si="432"/>
        <v>0.1</v>
      </c>
      <c r="BI442">
        <f t="shared" si="433"/>
        <v>0.1</v>
      </c>
      <c r="BJ442">
        <f t="shared" si="434"/>
        <v>0.1</v>
      </c>
      <c r="BK442">
        <f t="shared" si="435"/>
        <v>10.1</v>
      </c>
      <c r="BM442">
        <f t="shared" si="436"/>
        <v>1.2999999999999998</v>
      </c>
      <c r="BN442">
        <f t="shared" si="437"/>
        <v>1.2999999999999998</v>
      </c>
      <c r="BO442">
        <f t="shared" si="438"/>
        <v>1.2099999999999997</v>
      </c>
      <c r="BP442">
        <f t="shared" si="439"/>
        <v>1.2099999999999997</v>
      </c>
      <c r="BQ442">
        <f t="shared" si="440"/>
        <v>1.2099999999999997</v>
      </c>
      <c r="BR442">
        <f t="shared" si="441"/>
        <v>1.2099999999999997</v>
      </c>
      <c r="BS442">
        <f t="shared" si="442"/>
        <v>1.2099999999999997</v>
      </c>
      <c r="BT442">
        <f t="shared" si="443"/>
        <v>1.1199999999999999</v>
      </c>
      <c r="BU442">
        <f t="shared" si="444"/>
        <v>1.1199999999999999</v>
      </c>
      <c r="BV442">
        <f t="shared" si="445"/>
        <v>1.1199999999999999</v>
      </c>
      <c r="BW442">
        <f t="shared" si="446"/>
        <v>1.1199999999999999</v>
      </c>
      <c r="BX442">
        <f t="shared" si="447"/>
        <v>1.1199999999999999</v>
      </c>
      <c r="BY442">
        <f t="shared" si="448"/>
        <v>1.1199999999999999</v>
      </c>
      <c r="BZ442">
        <f t="shared" si="449"/>
        <v>1.1199999999999999</v>
      </c>
      <c r="CA442">
        <f t="shared" si="450"/>
        <v>1.0299999999999996</v>
      </c>
      <c r="CB442">
        <f t="shared" si="451"/>
        <v>1.0299999999999996</v>
      </c>
      <c r="CC442">
        <f t="shared" si="452"/>
        <v>1.0299999999999996</v>
      </c>
      <c r="CD442">
        <f t="shared" si="453"/>
        <v>1.0299999999999996</v>
      </c>
      <c r="CE442">
        <f t="shared" si="454"/>
        <v>1.0299999999999996</v>
      </c>
      <c r="CF442">
        <f t="shared" si="455"/>
        <v>53.029999999999987</v>
      </c>
      <c r="CH442">
        <f t="shared" si="456"/>
        <v>108.66999999999999</v>
      </c>
      <c r="CI442">
        <f t="shared" si="457"/>
        <v>22.000000000000004</v>
      </c>
      <c r="CJ442">
        <f t="shared" si="458"/>
        <v>12</v>
      </c>
      <c r="CK442">
        <f t="shared" si="459"/>
        <v>74.669999999999987</v>
      </c>
      <c r="CL442">
        <f t="shared" si="460"/>
        <v>0</v>
      </c>
      <c r="CM442">
        <f t="shared" si="461"/>
        <v>0</v>
      </c>
    </row>
    <row r="443" spans="1:91" x14ac:dyDescent="0.2">
      <c r="A443">
        <v>426</v>
      </c>
      <c r="B443">
        <f>B$14*(10-lgd*COUNTIF(Defaults!$AI443:$AR443,"&lt;="&amp;B$17))</f>
        <v>1.41</v>
      </c>
      <c r="C443">
        <f>C$14*(10-lgd*COUNTIF(Defaults!$AI443:$AR443,"&lt;="&amp;C$17))</f>
        <v>1.41</v>
      </c>
      <c r="D443">
        <f>D$14*(10-lgd*COUNTIF(Defaults!$AI443:$AR443,"&lt;="&amp;D$17))</f>
        <v>1.41</v>
      </c>
      <c r="E443">
        <f>E$14*(10-lgd*COUNTIF(Defaults!$AI443:$AR443,"&lt;="&amp;E$17))</f>
        <v>1.41</v>
      </c>
      <c r="F443">
        <f>F$14*(10-lgd*COUNTIF(Defaults!$AI443:$AR443,"&lt;="&amp;F$17))</f>
        <v>1.41</v>
      </c>
      <c r="G443">
        <f>G$14*(10-lgd*COUNTIF(Defaults!$AI443:$AR443,"&lt;="&amp;G$17))</f>
        <v>1.41</v>
      </c>
      <c r="H443">
        <f>H$14*(10-lgd*COUNTIF(Defaults!$AI443:$AR443,"&lt;="&amp;H$17))</f>
        <v>1.41</v>
      </c>
      <c r="I443">
        <f>I$14*(10-lgd*COUNTIF(Defaults!$AI443:$AR443,"&lt;="&amp;I$17))</f>
        <v>1.41</v>
      </c>
      <c r="J443">
        <f>J$14*(10-lgd*COUNTIF(Defaults!$AI443:$AR443,"&lt;="&amp;J$17))</f>
        <v>1.41</v>
      </c>
      <c r="K443">
        <f>K$14*(10-lgd*COUNTIF(Defaults!$AI443:$AR443,"&lt;="&amp;K$17))</f>
        <v>1.41</v>
      </c>
      <c r="L443">
        <f>L$14*(10-lgd*COUNTIF(Defaults!$AI443:$AR443,"&lt;="&amp;L$17))</f>
        <v>1.41</v>
      </c>
      <c r="M443">
        <f>M$14*(10-lgd*COUNTIF(Defaults!$AI443:$AR443,"&lt;="&amp;M$17))</f>
        <v>1.32</v>
      </c>
      <c r="N443">
        <f>N$14*(10-lgd*COUNTIF(Defaults!$AI443:$AR443,"&lt;="&amp;N$17))</f>
        <v>1.32</v>
      </c>
      <c r="O443">
        <f>O$14*(10-lgd*COUNTIF(Defaults!$AI443:$AR443,"&lt;="&amp;O$17))</f>
        <v>1.32</v>
      </c>
      <c r="P443">
        <f>P$14*(10-lgd*COUNTIF(Defaults!$AI443:$AR443,"&lt;="&amp;P$17))</f>
        <v>1.32</v>
      </c>
      <c r="Q443">
        <f>Q$14*(10-lgd*COUNTIF(Defaults!$AI443:$AR443,"&lt;="&amp;Q$17))</f>
        <v>1.32</v>
      </c>
      <c r="R443">
        <f>R$14*(10-lgd*COUNTIF(Defaults!$AI443:$AR443,"&lt;="&amp;R$17))</f>
        <v>1.32</v>
      </c>
      <c r="S443">
        <f>S$14*(10-lgd*COUNTIF(Defaults!$AI443:$AR443,"&lt;="&amp;S$17))</f>
        <v>1.32</v>
      </c>
      <c r="T443">
        <f>T$14*(10-lgd*COUNTIF(Defaults!$AI443:$AR443,"&lt;="&amp;T$17))</f>
        <v>1.32</v>
      </c>
      <c r="U443">
        <f>U$14*(10-lgd*COUNTIF(Defaults!$AI443:$AR443,"&lt;="&amp;U$17))</f>
        <v>89.320000000000007</v>
      </c>
      <c r="W443">
        <f t="shared" si="396"/>
        <v>0.1</v>
      </c>
      <c r="X443">
        <f t="shared" si="397"/>
        <v>0.1</v>
      </c>
      <c r="Y443">
        <f t="shared" si="398"/>
        <v>0.1</v>
      </c>
      <c r="Z443">
        <f t="shared" si="399"/>
        <v>0.1</v>
      </c>
      <c r="AA443">
        <f t="shared" si="400"/>
        <v>0.1</v>
      </c>
      <c r="AB443">
        <f t="shared" si="401"/>
        <v>0.1</v>
      </c>
      <c r="AC443">
        <f t="shared" si="402"/>
        <v>0.1</v>
      </c>
      <c r="AD443">
        <f t="shared" si="403"/>
        <v>0.1</v>
      </c>
      <c r="AE443">
        <f t="shared" si="404"/>
        <v>0.1</v>
      </c>
      <c r="AF443">
        <f t="shared" si="405"/>
        <v>0.1</v>
      </c>
      <c r="AG443">
        <f t="shared" si="406"/>
        <v>0.1</v>
      </c>
      <c r="AH443">
        <f t="shared" si="407"/>
        <v>0.1</v>
      </c>
      <c r="AI443">
        <f t="shared" si="408"/>
        <v>0.1</v>
      </c>
      <c r="AJ443">
        <f t="shared" si="409"/>
        <v>0.1</v>
      </c>
      <c r="AK443">
        <f t="shared" si="410"/>
        <v>0.1</v>
      </c>
      <c r="AL443">
        <f t="shared" si="411"/>
        <v>0.1</v>
      </c>
      <c r="AM443">
        <f t="shared" si="412"/>
        <v>0.1</v>
      </c>
      <c r="AN443">
        <f t="shared" si="413"/>
        <v>0.1</v>
      </c>
      <c r="AO443">
        <f t="shared" si="414"/>
        <v>0.1</v>
      </c>
      <c r="AP443">
        <f t="shared" si="415"/>
        <v>20.100000000000001</v>
      </c>
      <c r="AR443">
        <f t="shared" si="416"/>
        <v>0.1</v>
      </c>
      <c r="AS443">
        <f t="shared" si="417"/>
        <v>0.1</v>
      </c>
      <c r="AT443">
        <f t="shared" si="418"/>
        <v>0.1</v>
      </c>
      <c r="AU443">
        <f t="shared" si="419"/>
        <v>0.1</v>
      </c>
      <c r="AV443">
        <f t="shared" si="420"/>
        <v>0.1</v>
      </c>
      <c r="AW443">
        <f t="shared" si="421"/>
        <v>0.1</v>
      </c>
      <c r="AX443">
        <f t="shared" si="422"/>
        <v>0.1</v>
      </c>
      <c r="AY443">
        <f t="shared" si="423"/>
        <v>0.1</v>
      </c>
      <c r="AZ443">
        <f t="shared" si="424"/>
        <v>0.1</v>
      </c>
      <c r="BA443">
        <f t="shared" si="425"/>
        <v>0.1</v>
      </c>
      <c r="BB443">
        <f t="shared" si="426"/>
        <v>0.1</v>
      </c>
      <c r="BC443">
        <f t="shared" si="427"/>
        <v>0.1</v>
      </c>
      <c r="BD443">
        <f t="shared" si="428"/>
        <v>0.1</v>
      </c>
      <c r="BE443">
        <f t="shared" si="429"/>
        <v>0.1</v>
      </c>
      <c r="BF443">
        <f t="shared" si="430"/>
        <v>0.1</v>
      </c>
      <c r="BG443">
        <f t="shared" si="431"/>
        <v>0.1</v>
      </c>
      <c r="BH443">
        <f t="shared" si="432"/>
        <v>0.1</v>
      </c>
      <c r="BI443">
        <f t="shared" si="433"/>
        <v>0.1</v>
      </c>
      <c r="BJ443">
        <f t="shared" si="434"/>
        <v>0.1</v>
      </c>
      <c r="BK443">
        <f t="shared" si="435"/>
        <v>10.1</v>
      </c>
      <c r="BM443">
        <f t="shared" si="436"/>
        <v>1.2099999999999997</v>
      </c>
      <c r="BN443">
        <f t="shared" si="437"/>
        <v>1.2099999999999997</v>
      </c>
      <c r="BO443">
        <f t="shared" si="438"/>
        <v>1.2099999999999997</v>
      </c>
      <c r="BP443">
        <f t="shared" si="439"/>
        <v>1.2099999999999997</v>
      </c>
      <c r="BQ443">
        <f t="shared" si="440"/>
        <v>1.2099999999999997</v>
      </c>
      <c r="BR443">
        <f t="shared" si="441"/>
        <v>1.2099999999999997</v>
      </c>
      <c r="BS443">
        <f t="shared" si="442"/>
        <v>1.2099999999999997</v>
      </c>
      <c r="BT443">
        <f t="shared" si="443"/>
        <v>1.2099999999999997</v>
      </c>
      <c r="BU443">
        <f t="shared" si="444"/>
        <v>1.2099999999999997</v>
      </c>
      <c r="BV443">
        <f t="shared" si="445"/>
        <v>1.2099999999999997</v>
      </c>
      <c r="BW443">
        <f t="shared" si="446"/>
        <v>1.2099999999999997</v>
      </c>
      <c r="BX443">
        <f t="shared" si="447"/>
        <v>1.1199999999999999</v>
      </c>
      <c r="BY443">
        <f t="shared" si="448"/>
        <v>1.1199999999999999</v>
      </c>
      <c r="BZ443">
        <f t="shared" si="449"/>
        <v>1.1199999999999999</v>
      </c>
      <c r="CA443">
        <f t="shared" si="450"/>
        <v>1.1199999999999999</v>
      </c>
      <c r="CB443">
        <f t="shared" si="451"/>
        <v>1.1199999999999999</v>
      </c>
      <c r="CC443">
        <f t="shared" si="452"/>
        <v>1.1199999999999999</v>
      </c>
      <c r="CD443">
        <f t="shared" si="453"/>
        <v>1.1199999999999999</v>
      </c>
      <c r="CE443">
        <f t="shared" si="454"/>
        <v>1.1199999999999999</v>
      </c>
      <c r="CF443">
        <f t="shared" si="455"/>
        <v>59.12</v>
      </c>
      <c r="CH443">
        <f t="shared" si="456"/>
        <v>115.39000000000001</v>
      </c>
      <c r="CI443">
        <f t="shared" si="457"/>
        <v>22.000000000000004</v>
      </c>
      <c r="CJ443">
        <f t="shared" si="458"/>
        <v>12</v>
      </c>
      <c r="CK443">
        <f t="shared" si="459"/>
        <v>81.39</v>
      </c>
      <c r="CL443">
        <f t="shared" si="460"/>
        <v>0</v>
      </c>
      <c r="CM443">
        <f t="shared" si="461"/>
        <v>0</v>
      </c>
    </row>
    <row r="444" spans="1:91" x14ac:dyDescent="0.2">
      <c r="A444">
        <v>427</v>
      </c>
      <c r="B444">
        <f>B$14*(10-lgd*COUNTIF(Defaults!$AI444:$AR444,"&lt;="&amp;B$17))</f>
        <v>1.5</v>
      </c>
      <c r="C444">
        <f>C$14*(10-lgd*COUNTIF(Defaults!$AI444:$AR444,"&lt;="&amp;C$17))</f>
        <v>1.41</v>
      </c>
      <c r="D444">
        <f>D$14*(10-lgd*COUNTIF(Defaults!$AI444:$AR444,"&lt;="&amp;D$17))</f>
        <v>1.32</v>
      </c>
      <c r="E444">
        <f>E$14*(10-lgd*COUNTIF(Defaults!$AI444:$AR444,"&lt;="&amp;E$17))</f>
        <v>1.32</v>
      </c>
      <c r="F444">
        <f>F$14*(10-lgd*COUNTIF(Defaults!$AI444:$AR444,"&lt;="&amp;F$17))</f>
        <v>1.32</v>
      </c>
      <c r="G444">
        <f>G$14*(10-lgd*COUNTIF(Defaults!$AI444:$AR444,"&lt;="&amp;G$17))</f>
        <v>1.32</v>
      </c>
      <c r="H444">
        <f>H$14*(10-lgd*COUNTIF(Defaults!$AI444:$AR444,"&lt;="&amp;H$17))</f>
        <v>1.2299999999999998</v>
      </c>
      <c r="I444">
        <f>I$14*(10-lgd*COUNTIF(Defaults!$AI444:$AR444,"&lt;="&amp;I$17))</f>
        <v>1.2299999999999998</v>
      </c>
      <c r="J444">
        <f>J$14*(10-lgd*COUNTIF(Defaults!$AI444:$AR444,"&lt;="&amp;J$17))</f>
        <v>1.2299999999999998</v>
      </c>
      <c r="K444">
        <f>K$14*(10-lgd*COUNTIF(Defaults!$AI444:$AR444,"&lt;="&amp;K$17))</f>
        <v>1.2299999999999998</v>
      </c>
      <c r="L444">
        <f>L$14*(10-lgd*COUNTIF(Defaults!$AI444:$AR444,"&lt;="&amp;L$17))</f>
        <v>1.1399999999999999</v>
      </c>
      <c r="M444">
        <f>M$14*(10-lgd*COUNTIF(Defaults!$AI444:$AR444,"&lt;="&amp;M$17))</f>
        <v>1.1399999999999999</v>
      </c>
      <c r="N444">
        <f>N$14*(10-lgd*COUNTIF(Defaults!$AI444:$AR444,"&lt;="&amp;N$17))</f>
        <v>1.05</v>
      </c>
      <c r="O444">
        <f>O$14*(10-lgd*COUNTIF(Defaults!$AI444:$AR444,"&lt;="&amp;O$17))</f>
        <v>1.05</v>
      </c>
      <c r="P444">
        <f>P$14*(10-lgd*COUNTIF(Defaults!$AI444:$AR444,"&lt;="&amp;P$17))</f>
        <v>1.05</v>
      </c>
      <c r="Q444">
        <f>Q$14*(10-lgd*COUNTIF(Defaults!$AI444:$AR444,"&lt;="&amp;Q$17))</f>
        <v>1.05</v>
      </c>
      <c r="R444">
        <f>R$14*(10-lgd*COUNTIF(Defaults!$AI444:$AR444,"&lt;="&amp;R$17))</f>
        <v>1.05</v>
      </c>
      <c r="S444">
        <f>S$14*(10-lgd*COUNTIF(Defaults!$AI444:$AR444,"&lt;="&amp;S$17))</f>
        <v>1.05</v>
      </c>
      <c r="T444">
        <f>T$14*(10-lgd*COUNTIF(Defaults!$AI444:$AR444,"&lt;="&amp;T$17))</f>
        <v>1.05</v>
      </c>
      <c r="U444">
        <f>U$14*(10-lgd*COUNTIF(Defaults!$AI444:$AR444,"&lt;="&amp;U$17))</f>
        <v>58.87</v>
      </c>
      <c r="W444">
        <f t="shared" si="396"/>
        <v>0.1</v>
      </c>
      <c r="X444">
        <f t="shared" si="397"/>
        <v>0.1</v>
      </c>
      <c r="Y444">
        <f t="shared" si="398"/>
        <v>0.1</v>
      </c>
      <c r="Z444">
        <f t="shared" si="399"/>
        <v>0.1</v>
      </c>
      <c r="AA444">
        <f t="shared" si="400"/>
        <v>0.1</v>
      </c>
      <c r="AB444">
        <f t="shared" si="401"/>
        <v>0.1</v>
      </c>
      <c r="AC444">
        <f t="shared" si="402"/>
        <v>0.1</v>
      </c>
      <c r="AD444">
        <f t="shared" si="403"/>
        <v>0.1</v>
      </c>
      <c r="AE444">
        <f t="shared" si="404"/>
        <v>0.1</v>
      </c>
      <c r="AF444">
        <f t="shared" si="405"/>
        <v>0.1</v>
      </c>
      <c r="AG444">
        <f t="shared" si="406"/>
        <v>0.1</v>
      </c>
      <c r="AH444">
        <f t="shared" si="407"/>
        <v>0.1</v>
      </c>
      <c r="AI444">
        <f t="shared" si="408"/>
        <v>0.1</v>
      </c>
      <c r="AJ444">
        <f t="shared" si="409"/>
        <v>0.1</v>
      </c>
      <c r="AK444">
        <f t="shared" si="410"/>
        <v>0.1</v>
      </c>
      <c r="AL444">
        <f t="shared" si="411"/>
        <v>0.1</v>
      </c>
      <c r="AM444">
        <f t="shared" si="412"/>
        <v>0.1</v>
      </c>
      <c r="AN444">
        <f t="shared" si="413"/>
        <v>0.1</v>
      </c>
      <c r="AO444">
        <f t="shared" si="414"/>
        <v>0.1</v>
      </c>
      <c r="AP444">
        <f t="shared" si="415"/>
        <v>20.100000000000001</v>
      </c>
      <c r="AR444">
        <f t="shared" si="416"/>
        <v>0.1</v>
      </c>
      <c r="AS444">
        <f t="shared" si="417"/>
        <v>0.1</v>
      </c>
      <c r="AT444">
        <f t="shared" si="418"/>
        <v>0.1</v>
      </c>
      <c r="AU444">
        <f t="shared" si="419"/>
        <v>0.1</v>
      </c>
      <c r="AV444">
        <f t="shared" si="420"/>
        <v>0.1</v>
      </c>
      <c r="AW444">
        <f t="shared" si="421"/>
        <v>0.1</v>
      </c>
      <c r="AX444">
        <f t="shared" si="422"/>
        <v>0.1</v>
      </c>
      <c r="AY444">
        <f t="shared" si="423"/>
        <v>0.1</v>
      </c>
      <c r="AZ444">
        <f t="shared" si="424"/>
        <v>0.1</v>
      </c>
      <c r="BA444">
        <f t="shared" si="425"/>
        <v>0.1</v>
      </c>
      <c r="BB444">
        <f t="shared" si="426"/>
        <v>0.1</v>
      </c>
      <c r="BC444">
        <f t="shared" si="427"/>
        <v>0.1</v>
      </c>
      <c r="BD444">
        <f t="shared" si="428"/>
        <v>0.1</v>
      </c>
      <c r="BE444">
        <f t="shared" si="429"/>
        <v>0.1</v>
      </c>
      <c r="BF444">
        <f t="shared" si="430"/>
        <v>0.1</v>
      </c>
      <c r="BG444">
        <f t="shared" si="431"/>
        <v>0.1</v>
      </c>
      <c r="BH444">
        <f t="shared" si="432"/>
        <v>0.1</v>
      </c>
      <c r="BI444">
        <f t="shared" si="433"/>
        <v>0.1</v>
      </c>
      <c r="BJ444">
        <f t="shared" si="434"/>
        <v>0.1</v>
      </c>
      <c r="BK444">
        <f t="shared" si="435"/>
        <v>10.1</v>
      </c>
      <c r="BM444">
        <f t="shared" si="436"/>
        <v>1.2999999999999998</v>
      </c>
      <c r="BN444">
        <f t="shared" si="437"/>
        <v>1.2099999999999997</v>
      </c>
      <c r="BO444">
        <f t="shared" si="438"/>
        <v>1.1199999999999999</v>
      </c>
      <c r="BP444">
        <f t="shared" si="439"/>
        <v>1.1199999999999999</v>
      </c>
      <c r="BQ444">
        <f t="shared" si="440"/>
        <v>1.1199999999999999</v>
      </c>
      <c r="BR444">
        <f t="shared" si="441"/>
        <v>1.1199999999999999</v>
      </c>
      <c r="BS444">
        <f t="shared" si="442"/>
        <v>1.0299999999999996</v>
      </c>
      <c r="BT444">
        <f t="shared" si="443"/>
        <v>1.0299999999999996</v>
      </c>
      <c r="BU444">
        <f t="shared" si="444"/>
        <v>1.0299999999999996</v>
      </c>
      <c r="BV444">
        <f t="shared" si="445"/>
        <v>1.0299999999999996</v>
      </c>
      <c r="BW444">
        <f t="shared" si="446"/>
        <v>0.93999999999999984</v>
      </c>
      <c r="BX444">
        <f t="shared" si="447"/>
        <v>0.93999999999999984</v>
      </c>
      <c r="BY444">
        <f t="shared" si="448"/>
        <v>0.85000000000000009</v>
      </c>
      <c r="BZ444">
        <f t="shared" si="449"/>
        <v>0.85000000000000009</v>
      </c>
      <c r="CA444">
        <f t="shared" si="450"/>
        <v>0.85000000000000009</v>
      </c>
      <c r="CB444">
        <f t="shared" si="451"/>
        <v>0.85000000000000009</v>
      </c>
      <c r="CC444">
        <f t="shared" si="452"/>
        <v>0.85000000000000009</v>
      </c>
      <c r="CD444">
        <f t="shared" si="453"/>
        <v>0.85000000000000009</v>
      </c>
      <c r="CE444">
        <f t="shared" si="454"/>
        <v>0.85000000000000009</v>
      </c>
      <c r="CF444">
        <f t="shared" si="455"/>
        <v>28.669999999999995</v>
      </c>
      <c r="CH444">
        <f t="shared" si="456"/>
        <v>81.610000000000014</v>
      </c>
      <c r="CI444">
        <f t="shared" si="457"/>
        <v>22.000000000000004</v>
      </c>
      <c r="CJ444">
        <f t="shared" si="458"/>
        <v>12</v>
      </c>
      <c r="CK444">
        <f t="shared" si="459"/>
        <v>47.61</v>
      </c>
      <c r="CL444">
        <f t="shared" si="460"/>
        <v>0</v>
      </c>
      <c r="CM444">
        <f t="shared" si="461"/>
        <v>0</v>
      </c>
    </row>
    <row r="445" spans="1:91" x14ac:dyDescent="0.2">
      <c r="A445">
        <v>428</v>
      </c>
      <c r="B445">
        <f>B$14*(10-lgd*COUNTIF(Defaults!$AI445:$AR445,"&lt;="&amp;B$17))</f>
        <v>1.5</v>
      </c>
      <c r="C445">
        <f>C$14*(10-lgd*COUNTIF(Defaults!$AI445:$AR445,"&lt;="&amp;C$17))</f>
        <v>1.5</v>
      </c>
      <c r="D445">
        <f>D$14*(10-lgd*COUNTIF(Defaults!$AI445:$AR445,"&lt;="&amp;D$17))</f>
        <v>1.5</v>
      </c>
      <c r="E445">
        <f>E$14*(10-lgd*COUNTIF(Defaults!$AI445:$AR445,"&lt;="&amp;E$17))</f>
        <v>1.5</v>
      </c>
      <c r="F445">
        <f>F$14*(10-lgd*COUNTIF(Defaults!$AI445:$AR445,"&lt;="&amp;F$17))</f>
        <v>1.5</v>
      </c>
      <c r="G445">
        <f>G$14*(10-lgd*COUNTIF(Defaults!$AI445:$AR445,"&lt;="&amp;G$17))</f>
        <v>1.5</v>
      </c>
      <c r="H445">
        <f>H$14*(10-lgd*COUNTIF(Defaults!$AI445:$AR445,"&lt;="&amp;H$17))</f>
        <v>1.5</v>
      </c>
      <c r="I445">
        <f>I$14*(10-lgd*COUNTIF(Defaults!$AI445:$AR445,"&lt;="&amp;I$17))</f>
        <v>1.5</v>
      </c>
      <c r="J445">
        <f>J$14*(10-lgd*COUNTIF(Defaults!$AI445:$AR445,"&lt;="&amp;J$17))</f>
        <v>1.41</v>
      </c>
      <c r="K445">
        <f>K$14*(10-lgd*COUNTIF(Defaults!$AI445:$AR445,"&lt;="&amp;K$17))</f>
        <v>1.41</v>
      </c>
      <c r="L445">
        <f>L$14*(10-lgd*COUNTIF(Defaults!$AI445:$AR445,"&lt;="&amp;L$17))</f>
        <v>1.41</v>
      </c>
      <c r="M445">
        <f>M$14*(10-lgd*COUNTIF(Defaults!$AI445:$AR445,"&lt;="&amp;M$17))</f>
        <v>1.41</v>
      </c>
      <c r="N445">
        <f>N$14*(10-lgd*COUNTIF(Defaults!$AI445:$AR445,"&lt;="&amp;N$17))</f>
        <v>1.41</v>
      </c>
      <c r="O445">
        <f>O$14*(10-lgd*COUNTIF(Defaults!$AI445:$AR445,"&lt;="&amp;O$17))</f>
        <v>1.41</v>
      </c>
      <c r="P445">
        <f>P$14*(10-lgd*COUNTIF(Defaults!$AI445:$AR445,"&lt;="&amp;P$17))</f>
        <v>1.41</v>
      </c>
      <c r="Q445">
        <f>Q$14*(10-lgd*COUNTIF(Defaults!$AI445:$AR445,"&lt;="&amp;Q$17))</f>
        <v>1.41</v>
      </c>
      <c r="R445">
        <f>R$14*(10-lgd*COUNTIF(Defaults!$AI445:$AR445,"&lt;="&amp;R$17))</f>
        <v>1.41</v>
      </c>
      <c r="S445">
        <f>S$14*(10-lgd*COUNTIF(Defaults!$AI445:$AR445,"&lt;="&amp;S$17))</f>
        <v>1.41</v>
      </c>
      <c r="T445">
        <f>T$14*(10-lgd*COUNTIF(Defaults!$AI445:$AR445,"&lt;="&amp;T$17))</f>
        <v>1.41</v>
      </c>
      <c r="U445">
        <f>U$14*(10-lgd*COUNTIF(Defaults!$AI445:$AR445,"&lt;="&amp;U$17))</f>
        <v>95.410000000000011</v>
      </c>
      <c r="W445">
        <f t="shared" si="396"/>
        <v>0.1</v>
      </c>
      <c r="X445">
        <f t="shared" si="397"/>
        <v>0.1</v>
      </c>
      <c r="Y445">
        <f t="shared" si="398"/>
        <v>0.1</v>
      </c>
      <c r="Z445">
        <f t="shared" si="399"/>
        <v>0.1</v>
      </c>
      <c r="AA445">
        <f t="shared" si="400"/>
        <v>0.1</v>
      </c>
      <c r="AB445">
        <f t="shared" si="401"/>
        <v>0.1</v>
      </c>
      <c r="AC445">
        <f t="shared" si="402"/>
        <v>0.1</v>
      </c>
      <c r="AD445">
        <f t="shared" si="403"/>
        <v>0.1</v>
      </c>
      <c r="AE445">
        <f t="shared" si="404"/>
        <v>0.1</v>
      </c>
      <c r="AF445">
        <f t="shared" si="405"/>
        <v>0.1</v>
      </c>
      <c r="AG445">
        <f t="shared" si="406"/>
        <v>0.1</v>
      </c>
      <c r="AH445">
        <f t="shared" si="407"/>
        <v>0.1</v>
      </c>
      <c r="AI445">
        <f t="shared" si="408"/>
        <v>0.1</v>
      </c>
      <c r="AJ445">
        <f t="shared" si="409"/>
        <v>0.1</v>
      </c>
      <c r="AK445">
        <f t="shared" si="410"/>
        <v>0.1</v>
      </c>
      <c r="AL445">
        <f t="shared" si="411"/>
        <v>0.1</v>
      </c>
      <c r="AM445">
        <f t="shared" si="412"/>
        <v>0.1</v>
      </c>
      <c r="AN445">
        <f t="shared" si="413"/>
        <v>0.1</v>
      </c>
      <c r="AO445">
        <f t="shared" si="414"/>
        <v>0.1</v>
      </c>
      <c r="AP445">
        <f t="shared" si="415"/>
        <v>20.100000000000001</v>
      </c>
      <c r="AR445">
        <f t="shared" si="416"/>
        <v>0.1</v>
      </c>
      <c r="AS445">
        <f t="shared" si="417"/>
        <v>0.1</v>
      </c>
      <c r="AT445">
        <f t="shared" si="418"/>
        <v>0.1</v>
      </c>
      <c r="AU445">
        <f t="shared" si="419"/>
        <v>0.1</v>
      </c>
      <c r="AV445">
        <f t="shared" si="420"/>
        <v>0.1</v>
      </c>
      <c r="AW445">
        <f t="shared" si="421"/>
        <v>0.1</v>
      </c>
      <c r="AX445">
        <f t="shared" si="422"/>
        <v>0.1</v>
      </c>
      <c r="AY445">
        <f t="shared" si="423"/>
        <v>0.1</v>
      </c>
      <c r="AZ445">
        <f t="shared" si="424"/>
        <v>0.1</v>
      </c>
      <c r="BA445">
        <f t="shared" si="425"/>
        <v>0.1</v>
      </c>
      <c r="BB445">
        <f t="shared" si="426"/>
        <v>0.1</v>
      </c>
      <c r="BC445">
        <f t="shared" si="427"/>
        <v>0.1</v>
      </c>
      <c r="BD445">
        <f t="shared" si="428"/>
        <v>0.1</v>
      </c>
      <c r="BE445">
        <f t="shared" si="429"/>
        <v>0.1</v>
      </c>
      <c r="BF445">
        <f t="shared" si="430"/>
        <v>0.1</v>
      </c>
      <c r="BG445">
        <f t="shared" si="431"/>
        <v>0.1</v>
      </c>
      <c r="BH445">
        <f t="shared" si="432"/>
        <v>0.1</v>
      </c>
      <c r="BI445">
        <f t="shared" si="433"/>
        <v>0.1</v>
      </c>
      <c r="BJ445">
        <f t="shared" si="434"/>
        <v>0.1</v>
      </c>
      <c r="BK445">
        <f t="shared" si="435"/>
        <v>10.1</v>
      </c>
      <c r="BM445">
        <f t="shared" si="436"/>
        <v>1.2999999999999998</v>
      </c>
      <c r="BN445">
        <f t="shared" si="437"/>
        <v>1.2999999999999998</v>
      </c>
      <c r="BO445">
        <f t="shared" si="438"/>
        <v>1.2999999999999998</v>
      </c>
      <c r="BP445">
        <f t="shared" si="439"/>
        <v>1.2999999999999998</v>
      </c>
      <c r="BQ445">
        <f t="shared" si="440"/>
        <v>1.2999999999999998</v>
      </c>
      <c r="BR445">
        <f t="shared" si="441"/>
        <v>1.2999999999999998</v>
      </c>
      <c r="BS445">
        <f t="shared" si="442"/>
        <v>1.2999999999999998</v>
      </c>
      <c r="BT445">
        <f t="shared" si="443"/>
        <v>1.2999999999999998</v>
      </c>
      <c r="BU445">
        <f t="shared" si="444"/>
        <v>1.2099999999999997</v>
      </c>
      <c r="BV445">
        <f t="shared" si="445"/>
        <v>1.2099999999999997</v>
      </c>
      <c r="BW445">
        <f t="shared" si="446"/>
        <v>1.2099999999999997</v>
      </c>
      <c r="BX445">
        <f t="shared" si="447"/>
        <v>1.2099999999999997</v>
      </c>
      <c r="BY445">
        <f t="shared" si="448"/>
        <v>1.2099999999999997</v>
      </c>
      <c r="BZ445">
        <f t="shared" si="449"/>
        <v>1.2099999999999997</v>
      </c>
      <c r="CA445">
        <f t="shared" si="450"/>
        <v>1.2099999999999997</v>
      </c>
      <c r="CB445">
        <f t="shared" si="451"/>
        <v>1.2099999999999997</v>
      </c>
      <c r="CC445">
        <f t="shared" si="452"/>
        <v>1.2099999999999997</v>
      </c>
      <c r="CD445">
        <f t="shared" si="453"/>
        <v>1.2099999999999997</v>
      </c>
      <c r="CE445">
        <f t="shared" si="454"/>
        <v>1.2099999999999997</v>
      </c>
      <c r="CF445">
        <f t="shared" si="455"/>
        <v>65.210000000000008</v>
      </c>
      <c r="CH445">
        <f t="shared" si="456"/>
        <v>122.92000000000002</v>
      </c>
      <c r="CI445">
        <f t="shared" si="457"/>
        <v>22.000000000000004</v>
      </c>
      <c r="CJ445">
        <f t="shared" si="458"/>
        <v>12</v>
      </c>
      <c r="CK445">
        <f t="shared" si="459"/>
        <v>88.920000000000016</v>
      </c>
      <c r="CL445">
        <f t="shared" si="460"/>
        <v>0</v>
      </c>
      <c r="CM445">
        <f t="shared" si="461"/>
        <v>0</v>
      </c>
    </row>
    <row r="446" spans="1:91" x14ac:dyDescent="0.2">
      <c r="A446">
        <v>429</v>
      </c>
      <c r="B446">
        <f>B$14*(10-lgd*COUNTIF(Defaults!$AI446:$AR446,"&lt;="&amp;B$17))</f>
        <v>1.5</v>
      </c>
      <c r="C446">
        <f>C$14*(10-lgd*COUNTIF(Defaults!$AI446:$AR446,"&lt;="&amp;C$17))</f>
        <v>1.5</v>
      </c>
      <c r="D446">
        <f>D$14*(10-lgd*COUNTIF(Defaults!$AI446:$AR446,"&lt;="&amp;D$17))</f>
        <v>1.5</v>
      </c>
      <c r="E446">
        <f>E$14*(10-lgd*COUNTIF(Defaults!$AI446:$AR446,"&lt;="&amp;E$17))</f>
        <v>1.5</v>
      </c>
      <c r="F446">
        <f>F$14*(10-lgd*COUNTIF(Defaults!$AI446:$AR446,"&lt;="&amp;F$17))</f>
        <v>1.5</v>
      </c>
      <c r="G446">
        <f>G$14*(10-lgd*COUNTIF(Defaults!$AI446:$AR446,"&lt;="&amp;G$17))</f>
        <v>1.5</v>
      </c>
      <c r="H446">
        <f>H$14*(10-lgd*COUNTIF(Defaults!$AI446:$AR446,"&lt;="&amp;H$17))</f>
        <v>1.5</v>
      </c>
      <c r="I446">
        <f>I$14*(10-lgd*COUNTIF(Defaults!$AI446:$AR446,"&lt;="&amp;I$17))</f>
        <v>1.5</v>
      </c>
      <c r="J446">
        <f>J$14*(10-lgd*COUNTIF(Defaults!$AI446:$AR446,"&lt;="&amp;J$17))</f>
        <v>1.5</v>
      </c>
      <c r="K446">
        <f>K$14*(10-lgd*COUNTIF(Defaults!$AI446:$AR446,"&lt;="&amp;K$17))</f>
        <v>1.5</v>
      </c>
      <c r="L446">
        <f>L$14*(10-lgd*COUNTIF(Defaults!$AI446:$AR446,"&lt;="&amp;L$17))</f>
        <v>1.5</v>
      </c>
      <c r="M446">
        <f>M$14*(10-lgd*COUNTIF(Defaults!$AI446:$AR446,"&lt;="&amp;M$17))</f>
        <v>1.5</v>
      </c>
      <c r="N446">
        <f>N$14*(10-lgd*COUNTIF(Defaults!$AI446:$AR446,"&lt;="&amp;N$17))</f>
        <v>1.5</v>
      </c>
      <c r="O446">
        <f>O$14*(10-lgd*COUNTIF(Defaults!$AI446:$AR446,"&lt;="&amp;O$17))</f>
        <v>1.5</v>
      </c>
      <c r="P446">
        <f>P$14*(10-lgd*COUNTIF(Defaults!$AI446:$AR446,"&lt;="&amp;P$17))</f>
        <v>1.5</v>
      </c>
      <c r="Q446">
        <f>Q$14*(10-lgd*COUNTIF(Defaults!$AI446:$AR446,"&lt;="&amp;Q$17))</f>
        <v>1.5</v>
      </c>
      <c r="R446">
        <f>R$14*(10-lgd*COUNTIF(Defaults!$AI446:$AR446,"&lt;="&amp;R$17))</f>
        <v>1.5</v>
      </c>
      <c r="S446">
        <f>S$14*(10-lgd*COUNTIF(Defaults!$AI446:$AR446,"&lt;="&amp;S$17))</f>
        <v>1.5</v>
      </c>
      <c r="T446">
        <f>T$14*(10-lgd*COUNTIF(Defaults!$AI446:$AR446,"&lt;="&amp;T$17))</f>
        <v>1.5</v>
      </c>
      <c r="U446">
        <f>U$14*(10-lgd*COUNTIF(Defaults!$AI446:$AR446,"&lt;="&amp;U$17))</f>
        <v>101.5</v>
      </c>
      <c r="W446">
        <f t="shared" si="396"/>
        <v>0.1</v>
      </c>
      <c r="X446">
        <f t="shared" si="397"/>
        <v>0.1</v>
      </c>
      <c r="Y446">
        <f t="shared" si="398"/>
        <v>0.1</v>
      </c>
      <c r="Z446">
        <f t="shared" si="399"/>
        <v>0.1</v>
      </c>
      <c r="AA446">
        <f t="shared" si="400"/>
        <v>0.1</v>
      </c>
      <c r="AB446">
        <f t="shared" si="401"/>
        <v>0.1</v>
      </c>
      <c r="AC446">
        <f t="shared" si="402"/>
        <v>0.1</v>
      </c>
      <c r="AD446">
        <f t="shared" si="403"/>
        <v>0.1</v>
      </c>
      <c r="AE446">
        <f t="shared" si="404"/>
        <v>0.1</v>
      </c>
      <c r="AF446">
        <f t="shared" si="405"/>
        <v>0.1</v>
      </c>
      <c r="AG446">
        <f t="shared" si="406"/>
        <v>0.1</v>
      </c>
      <c r="AH446">
        <f t="shared" si="407"/>
        <v>0.1</v>
      </c>
      <c r="AI446">
        <f t="shared" si="408"/>
        <v>0.1</v>
      </c>
      <c r="AJ446">
        <f t="shared" si="409"/>
        <v>0.1</v>
      </c>
      <c r="AK446">
        <f t="shared" si="410"/>
        <v>0.1</v>
      </c>
      <c r="AL446">
        <f t="shared" si="411"/>
        <v>0.1</v>
      </c>
      <c r="AM446">
        <f t="shared" si="412"/>
        <v>0.1</v>
      </c>
      <c r="AN446">
        <f t="shared" si="413"/>
        <v>0.1</v>
      </c>
      <c r="AO446">
        <f t="shared" si="414"/>
        <v>0.1</v>
      </c>
      <c r="AP446">
        <f t="shared" si="415"/>
        <v>20.100000000000001</v>
      </c>
      <c r="AR446">
        <f t="shared" si="416"/>
        <v>0.1</v>
      </c>
      <c r="AS446">
        <f t="shared" si="417"/>
        <v>0.1</v>
      </c>
      <c r="AT446">
        <f t="shared" si="418"/>
        <v>0.1</v>
      </c>
      <c r="AU446">
        <f t="shared" si="419"/>
        <v>0.1</v>
      </c>
      <c r="AV446">
        <f t="shared" si="420"/>
        <v>0.1</v>
      </c>
      <c r="AW446">
        <f t="shared" si="421"/>
        <v>0.1</v>
      </c>
      <c r="AX446">
        <f t="shared" si="422"/>
        <v>0.1</v>
      </c>
      <c r="AY446">
        <f t="shared" si="423"/>
        <v>0.1</v>
      </c>
      <c r="AZ446">
        <f t="shared" si="424"/>
        <v>0.1</v>
      </c>
      <c r="BA446">
        <f t="shared" si="425"/>
        <v>0.1</v>
      </c>
      <c r="BB446">
        <f t="shared" si="426"/>
        <v>0.1</v>
      </c>
      <c r="BC446">
        <f t="shared" si="427"/>
        <v>0.1</v>
      </c>
      <c r="BD446">
        <f t="shared" si="428"/>
        <v>0.1</v>
      </c>
      <c r="BE446">
        <f t="shared" si="429"/>
        <v>0.1</v>
      </c>
      <c r="BF446">
        <f t="shared" si="430"/>
        <v>0.1</v>
      </c>
      <c r="BG446">
        <f t="shared" si="431"/>
        <v>0.1</v>
      </c>
      <c r="BH446">
        <f t="shared" si="432"/>
        <v>0.1</v>
      </c>
      <c r="BI446">
        <f t="shared" si="433"/>
        <v>0.1</v>
      </c>
      <c r="BJ446">
        <f t="shared" si="434"/>
        <v>0.1</v>
      </c>
      <c r="BK446">
        <f t="shared" si="435"/>
        <v>10.1</v>
      </c>
      <c r="BM446">
        <f t="shared" si="436"/>
        <v>1.2999999999999998</v>
      </c>
      <c r="BN446">
        <f t="shared" si="437"/>
        <v>1.2999999999999998</v>
      </c>
      <c r="BO446">
        <f t="shared" si="438"/>
        <v>1.2999999999999998</v>
      </c>
      <c r="BP446">
        <f t="shared" si="439"/>
        <v>1.2999999999999998</v>
      </c>
      <c r="BQ446">
        <f t="shared" si="440"/>
        <v>1.2999999999999998</v>
      </c>
      <c r="BR446">
        <f t="shared" si="441"/>
        <v>1.2999999999999998</v>
      </c>
      <c r="BS446">
        <f t="shared" si="442"/>
        <v>1.2999999999999998</v>
      </c>
      <c r="BT446">
        <f t="shared" si="443"/>
        <v>1.2999999999999998</v>
      </c>
      <c r="BU446">
        <f t="shared" si="444"/>
        <v>1.2999999999999998</v>
      </c>
      <c r="BV446">
        <f t="shared" si="445"/>
        <v>1.2999999999999998</v>
      </c>
      <c r="BW446">
        <f t="shared" si="446"/>
        <v>1.2999999999999998</v>
      </c>
      <c r="BX446">
        <f t="shared" si="447"/>
        <v>1.2999999999999998</v>
      </c>
      <c r="BY446">
        <f t="shared" si="448"/>
        <v>1.2999999999999998</v>
      </c>
      <c r="BZ446">
        <f t="shared" si="449"/>
        <v>1.2999999999999998</v>
      </c>
      <c r="CA446">
        <f t="shared" si="450"/>
        <v>1.2999999999999998</v>
      </c>
      <c r="CB446">
        <f t="shared" si="451"/>
        <v>1.2999999999999998</v>
      </c>
      <c r="CC446">
        <f t="shared" si="452"/>
        <v>1.2999999999999998</v>
      </c>
      <c r="CD446">
        <f t="shared" si="453"/>
        <v>1.2999999999999998</v>
      </c>
      <c r="CE446">
        <f t="shared" si="454"/>
        <v>1.2999999999999998</v>
      </c>
      <c r="CF446">
        <f t="shared" si="455"/>
        <v>71.300000000000011</v>
      </c>
      <c r="CH446">
        <f t="shared" si="456"/>
        <v>130</v>
      </c>
      <c r="CI446">
        <f t="shared" si="457"/>
        <v>22.000000000000004</v>
      </c>
      <c r="CJ446">
        <f t="shared" si="458"/>
        <v>12</v>
      </c>
      <c r="CK446">
        <f t="shared" si="459"/>
        <v>96.000000000000014</v>
      </c>
      <c r="CL446">
        <f t="shared" si="460"/>
        <v>0</v>
      </c>
      <c r="CM446">
        <f t="shared" si="461"/>
        <v>0</v>
      </c>
    </row>
    <row r="447" spans="1:91" x14ac:dyDescent="0.2">
      <c r="A447">
        <v>430</v>
      </c>
      <c r="B447">
        <f>B$14*(10-lgd*COUNTIF(Defaults!$AI447:$AR447,"&lt;="&amp;B$17))</f>
        <v>1.41</v>
      </c>
      <c r="C447">
        <f>C$14*(10-lgd*COUNTIF(Defaults!$AI447:$AR447,"&lt;="&amp;C$17))</f>
        <v>1.41</v>
      </c>
      <c r="D447">
        <f>D$14*(10-lgd*COUNTIF(Defaults!$AI447:$AR447,"&lt;="&amp;D$17))</f>
        <v>1.41</v>
      </c>
      <c r="E447">
        <f>E$14*(10-lgd*COUNTIF(Defaults!$AI447:$AR447,"&lt;="&amp;E$17))</f>
        <v>1.41</v>
      </c>
      <c r="F447">
        <f>F$14*(10-lgd*COUNTIF(Defaults!$AI447:$AR447,"&lt;="&amp;F$17))</f>
        <v>1.41</v>
      </c>
      <c r="G447">
        <f>G$14*(10-lgd*COUNTIF(Defaults!$AI447:$AR447,"&lt;="&amp;G$17))</f>
        <v>1.41</v>
      </c>
      <c r="H447">
        <f>H$14*(10-lgd*COUNTIF(Defaults!$AI447:$AR447,"&lt;="&amp;H$17))</f>
        <v>1.41</v>
      </c>
      <c r="I447">
        <f>I$14*(10-lgd*COUNTIF(Defaults!$AI447:$AR447,"&lt;="&amp;I$17))</f>
        <v>1.41</v>
      </c>
      <c r="J447">
        <f>J$14*(10-lgd*COUNTIF(Defaults!$AI447:$AR447,"&lt;="&amp;J$17))</f>
        <v>1.41</v>
      </c>
      <c r="K447">
        <f>K$14*(10-lgd*COUNTIF(Defaults!$AI447:$AR447,"&lt;="&amp;K$17))</f>
        <v>1.41</v>
      </c>
      <c r="L447">
        <f>L$14*(10-lgd*COUNTIF(Defaults!$AI447:$AR447,"&lt;="&amp;L$17))</f>
        <v>1.41</v>
      </c>
      <c r="M447">
        <f>M$14*(10-lgd*COUNTIF(Defaults!$AI447:$AR447,"&lt;="&amp;M$17))</f>
        <v>1.41</v>
      </c>
      <c r="N447">
        <f>N$14*(10-lgd*COUNTIF(Defaults!$AI447:$AR447,"&lt;="&amp;N$17))</f>
        <v>1.41</v>
      </c>
      <c r="O447">
        <f>O$14*(10-lgd*COUNTIF(Defaults!$AI447:$AR447,"&lt;="&amp;O$17))</f>
        <v>1.41</v>
      </c>
      <c r="P447">
        <f>P$14*(10-lgd*COUNTIF(Defaults!$AI447:$AR447,"&lt;="&amp;P$17))</f>
        <v>1.41</v>
      </c>
      <c r="Q447">
        <f>Q$14*(10-lgd*COUNTIF(Defaults!$AI447:$AR447,"&lt;="&amp;Q$17))</f>
        <v>1.41</v>
      </c>
      <c r="R447">
        <f>R$14*(10-lgd*COUNTIF(Defaults!$AI447:$AR447,"&lt;="&amp;R$17))</f>
        <v>1.41</v>
      </c>
      <c r="S447">
        <f>S$14*(10-lgd*COUNTIF(Defaults!$AI447:$AR447,"&lt;="&amp;S$17))</f>
        <v>1.41</v>
      </c>
      <c r="T447">
        <f>T$14*(10-lgd*COUNTIF(Defaults!$AI447:$AR447,"&lt;="&amp;T$17))</f>
        <v>1.41</v>
      </c>
      <c r="U447">
        <f>U$14*(10-lgd*COUNTIF(Defaults!$AI447:$AR447,"&lt;="&amp;U$17))</f>
        <v>89.320000000000007</v>
      </c>
      <c r="W447">
        <f t="shared" si="396"/>
        <v>0.1</v>
      </c>
      <c r="X447">
        <f t="shared" si="397"/>
        <v>0.1</v>
      </c>
      <c r="Y447">
        <f t="shared" si="398"/>
        <v>0.1</v>
      </c>
      <c r="Z447">
        <f t="shared" si="399"/>
        <v>0.1</v>
      </c>
      <c r="AA447">
        <f t="shared" si="400"/>
        <v>0.1</v>
      </c>
      <c r="AB447">
        <f t="shared" si="401"/>
        <v>0.1</v>
      </c>
      <c r="AC447">
        <f t="shared" si="402"/>
        <v>0.1</v>
      </c>
      <c r="AD447">
        <f t="shared" si="403"/>
        <v>0.1</v>
      </c>
      <c r="AE447">
        <f t="shared" si="404"/>
        <v>0.1</v>
      </c>
      <c r="AF447">
        <f t="shared" si="405"/>
        <v>0.1</v>
      </c>
      <c r="AG447">
        <f t="shared" si="406"/>
        <v>0.1</v>
      </c>
      <c r="AH447">
        <f t="shared" si="407"/>
        <v>0.1</v>
      </c>
      <c r="AI447">
        <f t="shared" si="408"/>
        <v>0.1</v>
      </c>
      <c r="AJ447">
        <f t="shared" si="409"/>
        <v>0.1</v>
      </c>
      <c r="AK447">
        <f t="shared" si="410"/>
        <v>0.1</v>
      </c>
      <c r="AL447">
        <f t="shared" si="411"/>
        <v>0.1</v>
      </c>
      <c r="AM447">
        <f t="shared" si="412"/>
        <v>0.1</v>
      </c>
      <c r="AN447">
        <f t="shared" si="413"/>
        <v>0.1</v>
      </c>
      <c r="AO447">
        <f t="shared" si="414"/>
        <v>0.1</v>
      </c>
      <c r="AP447">
        <f t="shared" si="415"/>
        <v>20.100000000000001</v>
      </c>
      <c r="AR447">
        <f t="shared" si="416"/>
        <v>0.1</v>
      </c>
      <c r="AS447">
        <f t="shared" si="417"/>
        <v>0.1</v>
      </c>
      <c r="AT447">
        <f t="shared" si="418"/>
        <v>0.1</v>
      </c>
      <c r="AU447">
        <f t="shared" si="419"/>
        <v>0.1</v>
      </c>
      <c r="AV447">
        <f t="shared" si="420"/>
        <v>0.1</v>
      </c>
      <c r="AW447">
        <f t="shared" si="421"/>
        <v>0.1</v>
      </c>
      <c r="AX447">
        <f t="shared" si="422"/>
        <v>0.1</v>
      </c>
      <c r="AY447">
        <f t="shared" si="423"/>
        <v>0.1</v>
      </c>
      <c r="AZ447">
        <f t="shared" si="424"/>
        <v>0.1</v>
      </c>
      <c r="BA447">
        <f t="shared" si="425"/>
        <v>0.1</v>
      </c>
      <c r="BB447">
        <f t="shared" si="426"/>
        <v>0.1</v>
      </c>
      <c r="BC447">
        <f t="shared" si="427"/>
        <v>0.1</v>
      </c>
      <c r="BD447">
        <f t="shared" si="428"/>
        <v>0.1</v>
      </c>
      <c r="BE447">
        <f t="shared" si="429"/>
        <v>0.1</v>
      </c>
      <c r="BF447">
        <f t="shared" si="430"/>
        <v>0.1</v>
      </c>
      <c r="BG447">
        <f t="shared" si="431"/>
        <v>0.1</v>
      </c>
      <c r="BH447">
        <f t="shared" si="432"/>
        <v>0.1</v>
      </c>
      <c r="BI447">
        <f t="shared" si="433"/>
        <v>0.1</v>
      </c>
      <c r="BJ447">
        <f t="shared" si="434"/>
        <v>0.1</v>
      </c>
      <c r="BK447">
        <f t="shared" si="435"/>
        <v>10.1</v>
      </c>
      <c r="BM447">
        <f t="shared" si="436"/>
        <v>1.2099999999999997</v>
      </c>
      <c r="BN447">
        <f t="shared" si="437"/>
        <v>1.2099999999999997</v>
      </c>
      <c r="BO447">
        <f t="shared" si="438"/>
        <v>1.2099999999999997</v>
      </c>
      <c r="BP447">
        <f t="shared" si="439"/>
        <v>1.2099999999999997</v>
      </c>
      <c r="BQ447">
        <f t="shared" si="440"/>
        <v>1.2099999999999997</v>
      </c>
      <c r="BR447">
        <f t="shared" si="441"/>
        <v>1.2099999999999997</v>
      </c>
      <c r="BS447">
        <f t="shared" si="442"/>
        <v>1.2099999999999997</v>
      </c>
      <c r="BT447">
        <f t="shared" si="443"/>
        <v>1.2099999999999997</v>
      </c>
      <c r="BU447">
        <f t="shared" si="444"/>
        <v>1.2099999999999997</v>
      </c>
      <c r="BV447">
        <f t="shared" si="445"/>
        <v>1.2099999999999997</v>
      </c>
      <c r="BW447">
        <f t="shared" si="446"/>
        <v>1.2099999999999997</v>
      </c>
      <c r="BX447">
        <f t="shared" si="447"/>
        <v>1.2099999999999997</v>
      </c>
      <c r="BY447">
        <f t="shared" si="448"/>
        <v>1.2099999999999997</v>
      </c>
      <c r="BZ447">
        <f t="shared" si="449"/>
        <v>1.2099999999999997</v>
      </c>
      <c r="CA447">
        <f t="shared" si="450"/>
        <v>1.2099999999999997</v>
      </c>
      <c r="CB447">
        <f t="shared" si="451"/>
        <v>1.2099999999999997</v>
      </c>
      <c r="CC447">
        <f t="shared" si="452"/>
        <v>1.2099999999999997</v>
      </c>
      <c r="CD447">
        <f t="shared" si="453"/>
        <v>1.2099999999999997</v>
      </c>
      <c r="CE447">
        <f t="shared" si="454"/>
        <v>1.2099999999999997</v>
      </c>
      <c r="CF447">
        <f t="shared" si="455"/>
        <v>59.12</v>
      </c>
      <c r="CH447">
        <f t="shared" si="456"/>
        <v>116.11000000000001</v>
      </c>
      <c r="CI447">
        <f t="shared" si="457"/>
        <v>22.000000000000004</v>
      </c>
      <c r="CJ447">
        <f t="shared" si="458"/>
        <v>12</v>
      </c>
      <c r="CK447">
        <f t="shared" si="459"/>
        <v>82.11</v>
      </c>
      <c r="CL447">
        <f t="shared" si="460"/>
        <v>0</v>
      </c>
      <c r="CM447">
        <f t="shared" si="461"/>
        <v>0</v>
      </c>
    </row>
    <row r="448" spans="1:91" x14ac:dyDescent="0.2">
      <c r="A448">
        <v>431</v>
      </c>
      <c r="B448">
        <f>B$14*(10-lgd*COUNTIF(Defaults!$AI448:$AR448,"&lt;="&amp;B$17))</f>
        <v>1.5</v>
      </c>
      <c r="C448">
        <f>C$14*(10-lgd*COUNTIF(Defaults!$AI448:$AR448,"&lt;="&amp;C$17))</f>
        <v>1.41</v>
      </c>
      <c r="D448">
        <f>D$14*(10-lgd*COUNTIF(Defaults!$AI448:$AR448,"&lt;="&amp;D$17))</f>
        <v>1.41</v>
      </c>
      <c r="E448">
        <f>E$14*(10-lgd*COUNTIF(Defaults!$AI448:$AR448,"&lt;="&amp;E$17))</f>
        <v>1.41</v>
      </c>
      <c r="F448">
        <f>F$14*(10-lgd*COUNTIF(Defaults!$AI448:$AR448,"&lt;="&amp;F$17))</f>
        <v>1.41</v>
      </c>
      <c r="G448">
        <f>G$14*(10-lgd*COUNTIF(Defaults!$AI448:$AR448,"&lt;="&amp;G$17))</f>
        <v>1.41</v>
      </c>
      <c r="H448">
        <f>H$14*(10-lgd*COUNTIF(Defaults!$AI448:$AR448,"&lt;="&amp;H$17))</f>
        <v>1.41</v>
      </c>
      <c r="I448">
        <f>I$14*(10-lgd*COUNTIF(Defaults!$AI448:$AR448,"&lt;="&amp;I$17))</f>
        <v>1.41</v>
      </c>
      <c r="J448">
        <f>J$14*(10-lgd*COUNTIF(Defaults!$AI448:$AR448,"&lt;="&amp;J$17))</f>
        <v>1.41</v>
      </c>
      <c r="K448">
        <f>K$14*(10-lgd*COUNTIF(Defaults!$AI448:$AR448,"&lt;="&amp;K$17))</f>
        <v>1.41</v>
      </c>
      <c r="L448">
        <f>L$14*(10-lgd*COUNTIF(Defaults!$AI448:$AR448,"&lt;="&amp;L$17))</f>
        <v>1.41</v>
      </c>
      <c r="M448">
        <f>M$14*(10-lgd*COUNTIF(Defaults!$AI448:$AR448,"&lt;="&amp;M$17))</f>
        <v>1.41</v>
      </c>
      <c r="N448">
        <f>N$14*(10-lgd*COUNTIF(Defaults!$AI448:$AR448,"&lt;="&amp;N$17))</f>
        <v>1.41</v>
      </c>
      <c r="O448">
        <f>O$14*(10-lgd*COUNTIF(Defaults!$AI448:$AR448,"&lt;="&amp;O$17))</f>
        <v>1.41</v>
      </c>
      <c r="P448">
        <f>P$14*(10-lgd*COUNTIF(Defaults!$AI448:$AR448,"&lt;="&amp;P$17))</f>
        <v>1.41</v>
      </c>
      <c r="Q448">
        <f>Q$14*(10-lgd*COUNTIF(Defaults!$AI448:$AR448,"&lt;="&amp;Q$17))</f>
        <v>1.41</v>
      </c>
      <c r="R448">
        <f>R$14*(10-lgd*COUNTIF(Defaults!$AI448:$AR448,"&lt;="&amp;R$17))</f>
        <v>1.41</v>
      </c>
      <c r="S448">
        <f>S$14*(10-lgd*COUNTIF(Defaults!$AI448:$AR448,"&lt;="&amp;S$17))</f>
        <v>1.41</v>
      </c>
      <c r="T448">
        <f>T$14*(10-lgd*COUNTIF(Defaults!$AI448:$AR448,"&lt;="&amp;T$17))</f>
        <v>1.41</v>
      </c>
      <c r="U448">
        <f>U$14*(10-lgd*COUNTIF(Defaults!$AI448:$AR448,"&lt;="&amp;U$17))</f>
        <v>95.410000000000011</v>
      </c>
      <c r="W448">
        <f t="shared" si="396"/>
        <v>0.1</v>
      </c>
      <c r="X448">
        <f t="shared" si="397"/>
        <v>0.1</v>
      </c>
      <c r="Y448">
        <f t="shared" si="398"/>
        <v>0.1</v>
      </c>
      <c r="Z448">
        <f t="shared" si="399"/>
        <v>0.1</v>
      </c>
      <c r="AA448">
        <f t="shared" si="400"/>
        <v>0.1</v>
      </c>
      <c r="AB448">
        <f t="shared" si="401"/>
        <v>0.1</v>
      </c>
      <c r="AC448">
        <f t="shared" si="402"/>
        <v>0.1</v>
      </c>
      <c r="AD448">
        <f t="shared" si="403"/>
        <v>0.1</v>
      </c>
      <c r="AE448">
        <f t="shared" si="404"/>
        <v>0.1</v>
      </c>
      <c r="AF448">
        <f t="shared" si="405"/>
        <v>0.1</v>
      </c>
      <c r="AG448">
        <f t="shared" si="406"/>
        <v>0.1</v>
      </c>
      <c r="AH448">
        <f t="shared" si="407"/>
        <v>0.1</v>
      </c>
      <c r="AI448">
        <f t="shared" si="408"/>
        <v>0.1</v>
      </c>
      <c r="AJ448">
        <f t="shared" si="409"/>
        <v>0.1</v>
      </c>
      <c r="AK448">
        <f t="shared" si="410"/>
        <v>0.1</v>
      </c>
      <c r="AL448">
        <f t="shared" si="411"/>
        <v>0.1</v>
      </c>
      <c r="AM448">
        <f t="shared" si="412"/>
        <v>0.1</v>
      </c>
      <c r="AN448">
        <f t="shared" si="413"/>
        <v>0.1</v>
      </c>
      <c r="AO448">
        <f t="shared" si="414"/>
        <v>0.1</v>
      </c>
      <c r="AP448">
        <f t="shared" si="415"/>
        <v>20.100000000000001</v>
      </c>
      <c r="AR448">
        <f t="shared" si="416"/>
        <v>0.1</v>
      </c>
      <c r="AS448">
        <f t="shared" si="417"/>
        <v>0.1</v>
      </c>
      <c r="AT448">
        <f t="shared" si="418"/>
        <v>0.1</v>
      </c>
      <c r="AU448">
        <f t="shared" si="419"/>
        <v>0.1</v>
      </c>
      <c r="AV448">
        <f t="shared" si="420"/>
        <v>0.1</v>
      </c>
      <c r="AW448">
        <f t="shared" si="421"/>
        <v>0.1</v>
      </c>
      <c r="AX448">
        <f t="shared" si="422"/>
        <v>0.1</v>
      </c>
      <c r="AY448">
        <f t="shared" si="423"/>
        <v>0.1</v>
      </c>
      <c r="AZ448">
        <f t="shared" si="424"/>
        <v>0.1</v>
      </c>
      <c r="BA448">
        <f t="shared" si="425"/>
        <v>0.1</v>
      </c>
      <c r="BB448">
        <f t="shared" si="426"/>
        <v>0.1</v>
      </c>
      <c r="BC448">
        <f t="shared" si="427"/>
        <v>0.1</v>
      </c>
      <c r="BD448">
        <f t="shared" si="428"/>
        <v>0.1</v>
      </c>
      <c r="BE448">
        <f t="shared" si="429"/>
        <v>0.1</v>
      </c>
      <c r="BF448">
        <f t="shared" si="430"/>
        <v>0.1</v>
      </c>
      <c r="BG448">
        <f t="shared" si="431"/>
        <v>0.1</v>
      </c>
      <c r="BH448">
        <f t="shared" si="432"/>
        <v>0.1</v>
      </c>
      <c r="BI448">
        <f t="shared" si="433"/>
        <v>0.1</v>
      </c>
      <c r="BJ448">
        <f t="shared" si="434"/>
        <v>0.1</v>
      </c>
      <c r="BK448">
        <f t="shared" si="435"/>
        <v>10.1</v>
      </c>
      <c r="BM448">
        <f t="shared" si="436"/>
        <v>1.2999999999999998</v>
      </c>
      <c r="BN448">
        <f t="shared" si="437"/>
        <v>1.2099999999999997</v>
      </c>
      <c r="BO448">
        <f t="shared" si="438"/>
        <v>1.2099999999999997</v>
      </c>
      <c r="BP448">
        <f t="shared" si="439"/>
        <v>1.2099999999999997</v>
      </c>
      <c r="BQ448">
        <f t="shared" si="440"/>
        <v>1.2099999999999997</v>
      </c>
      <c r="BR448">
        <f t="shared" si="441"/>
        <v>1.2099999999999997</v>
      </c>
      <c r="BS448">
        <f t="shared" si="442"/>
        <v>1.2099999999999997</v>
      </c>
      <c r="BT448">
        <f t="shared" si="443"/>
        <v>1.2099999999999997</v>
      </c>
      <c r="BU448">
        <f t="shared" si="444"/>
        <v>1.2099999999999997</v>
      </c>
      <c r="BV448">
        <f t="shared" si="445"/>
        <v>1.2099999999999997</v>
      </c>
      <c r="BW448">
        <f t="shared" si="446"/>
        <v>1.2099999999999997</v>
      </c>
      <c r="BX448">
        <f t="shared" si="447"/>
        <v>1.2099999999999997</v>
      </c>
      <c r="BY448">
        <f t="shared" si="448"/>
        <v>1.2099999999999997</v>
      </c>
      <c r="BZ448">
        <f t="shared" si="449"/>
        <v>1.2099999999999997</v>
      </c>
      <c r="CA448">
        <f t="shared" si="450"/>
        <v>1.2099999999999997</v>
      </c>
      <c r="CB448">
        <f t="shared" si="451"/>
        <v>1.2099999999999997</v>
      </c>
      <c r="CC448">
        <f t="shared" si="452"/>
        <v>1.2099999999999997</v>
      </c>
      <c r="CD448">
        <f t="shared" si="453"/>
        <v>1.2099999999999997</v>
      </c>
      <c r="CE448">
        <f t="shared" si="454"/>
        <v>1.2099999999999997</v>
      </c>
      <c r="CF448">
        <f t="shared" si="455"/>
        <v>65.210000000000008</v>
      </c>
      <c r="CH448">
        <f t="shared" si="456"/>
        <v>122.29000000000002</v>
      </c>
      <c r="CI448">
        <f t="shared" si="457"/>
        <v>22.000000000000004</v>
      </c>
      <c r="CJ448">
        <f t="shared" si="458"/>
        <v>12</v>
      </c>
      <c r="CK448">
        <f t="shared" si="459"/>
        <v>88.29</v>
      </c>
      <c r="CL448">
        <f t="shared" si="460"/>
        <v>0</v>
      </c>
      <c r="CM448">
        <f t="shared" si="461"/>
        <v>0</v>
      </c>
    </row>
    <row r="449" spans="1:91" x14ac:dyDescent="0.2">
      <c r="A449">
        <v>432</v>
      </c>
      <c r="B449">
        <f>B$14*(10-lgd*COUNTIF(Defaults!$AI449:$AR449,"&lt;="&amp;B$17))</f>
        <v>1.41</v>
      </c>
      <c r="C449">
        <f>C$14*(10-lgd*COUNTIF(Defaults!$AI449:$AR449,"&lt;="&amp;C$17))</f>
        <v>1.41</v>
      </c>
      <c r="D449">
        <f>D$14*(10-lgd*COUNTIF(Defaults!$AI449:$AR449,"&lt;="&amp;D$17))</f>
        <v>1.41</v>
      </c>
      <c r="E449">
        <f>E$14*(10-lgd*COUNTIF(Defaults!$AI449:$AR449,"&lt;="&amp;E$17))</f>
        <v>1.41</v>
      </c>
      <c r="F449">
        <f>F$14*(10-lgd*COUNTIF(Defaults!$AI449:$AR449,"&lt;="&amp;F$17))</f>
        <v>1.41</v>
      </c>
      <c r="G449">
        <f>G$14*(10-lgd*COUNTIF(Defaults!$AI449:$AR449,"&lt;="&amp;G$17))</f>
        <v>1.32</v>
      </c>
      <c r="H449">
        <f>H$14*(10-lgd*COUNTIF(Defaults!$AI449:$AR449,"&lt;="&amp;H$17))</f>
        <v>1.32</v>
      </c>
      <c r="I449">
        <f>I$14*(10-lgd*COUNTIF(Defaults!$AI449:$AR449,"&lt;="&amp;I$17))</f>
        <v>1.32</v>
      </c>
      <c r="J449">
        <f>J$14*(10-lgd*COUNTIF(Defaults!$AI449:$AR449,"&lt;="&amp;J$17))</f>
        <v>1.32</v>
      </c>
      <c r="K449">
        <f>K$14*(10-lgd*COUNTIF(Defaults!$AI449:$AR449,"&lt;="&amp;K$17))</f>
        <v>1.32</v>
      </c>
      <c r="L449">
        <f>L$14*(10-lgd*COUNTIF(Defaults!$AI449:$AR449,"&lt;="&amp;L$17))</f>
        <v>1.32</v>
      </c>
      <c r="M449">
        <f>M$14*(10-lgd*COUNTIF(Defaults!$AI449:$AR449,"&lt;="&amp;M$17))</f>
        <v>1.32</v>
      </c>
      <c r="N449">
        <f>N$14*(10-lgd*COUNTIF(Defaults!$AI449:$AR449,"&lt;="&amp;N$17))</f>
        <v>1.32</v>
      </c>
      <c r="O449">
        <f>O$14*(10-lgd*COUNTIF(Defaults!$AI449:$AR449,"&lt;="&amp;O$17))</f>
        <v>1.32</v>
      </c>
      <c r="P449">
        <f>P$14*(10-lgd*COUNTIF(Defaults!$AI449:$AR449,"&lt;="&amp;P$17))</f>
        <v>1.32</v>
      </c>
      <c r="Q449">
        <f>Q$14*(10-lgd*COUNTIF(Defaults!$AI449:$AR449,"&lt;="&amp;Q$17))</f>
        <v>1.32</v>
      </c>
      <c r="R449">
        <f>R$14*(10-lgd*COUNTIF(Defaults!$AI449:$AR449,"&lt;="&amp;R$17))</f>
        <v>1.32</v>
      </c>
      <c r="S449">
        <f>S$14*(10-lgd*COUNTIF(Defaults!$AI449:$AR449,"&lt;="&amp;S$17))</f>
        <v>1.32</v>
      </c>
      <c r="T449">
        <f>T$14*(10-lgd*COUNTIF(Defaults!$AI449:$AR449,"&lt;="&amp;T$17))</f>
        <v>1.32</v>
      </c>
      <c r="U449">
        <f>U$14*(10-lgd*COUNTIF(Defaults!$AI449:$AR449,"&lt;="&amp;U$17))</f>
        <v>89.320000000000007</v>
      </c>
      <c r="W449">
        <f t="shared" si="396"/>
        <v>0.1</v>
      </c>
      <c r="X449">
        <f t="shared" si="397"/>
        <v>0.1</v>
      </c>
      <c r="Y449">
        <f t="shared" si="398"/>
        <v>0.1</v>
      </c>
      <c r="Z449">
        <f t="shared" si="399"/>
        <v>0.1</v>
      </c>
      <c r="AA449">
        <f t="shared" si="400"/>
        <v>0.1</v>
      </c>
      <c r="AB449">
        <f t="shared" si="401"/>
        <v>0.1</v>
      </c>
      <c r="AC449">
        <f t="shared" si="402"/>
        <v>0.1</v>
      </c>
      <c r="AD449">
        <f t="shared" si="403"/>
        <v>0.1</v>
      </c>
      <c r="AE449">
        <f t="shared" si="404"/>
        <v>0.1</v>
      </c>
      <c r="AF449">
        <f t="shared" si="405"/>
        <v>0.1</v>
      </c>
      <c r="AG449">
        <f t="shared" si="406"/>
        <v>0.1</v>
      </c>
      <c r="AH449">
        <f t="shared" si="407"/>
        <v>0.1</v>
      </c>
      <c r="AI449">
        <f t="shared" si="408"/>
        <v>0.1</v>
      </c>
      <c r="AJ449">
        <f t="shared" si="409"/>
        <v>0.1</v>
      </c>
      <c r="AK449">
        <f t="shared" si="410"/>
        <v>0.1</v>
      </c>
      <c r="AL449">
        <f t="shared" si="411"/>
        <v>0.1</v>
      </c>
      <c r="AM449">
        <f t="shared" si="412"/>
        <v>0.1</v>
      </c>
      <c r="AN449">
        <f t="shared" si="413"/>
        <v>0.1</v>
      </c>
      <c r="AO449">
        <f t="shared" si="414"/>
        <v>0.1</v>
      </c>
      <c r="AP449">
        <f t="shared" si="415"/>
        <v>20.100000000000001</v>
      </c>
      <c r="AR449">
        <f t="shared" si="416"/>
        <v>0.1</v>
      </c>
      <c r="AS449">
        <f t="shared" si="417"/>
        <v>0.1</v>
      </c>
      <c r="AT449">
        <f t="shared" si="418"/>
        <v>0.1</v>
      </c>
      <c r="AU449">
        <f t="shared" si="419"/>
        <v>0.1</v>
      </c>
      <c r="AV449">
        <f t="shared" si="420"/>
        <v>0.1</v>
      </c>
      <c r="AW449">
        <f t="shared" si="421"/>
        <v>0.1</v>
      </c>
      <c r="AX449">
        <f t="shared" si="422"/>
        <v>0.1</v>
      </c>
      <c r="AY449">
        <f t="shared" si="423"/>
        <v>0.1</v>
      </c>
      <c r="AZ449">
        <f t="shared" si="424"/>
        <v>0.1</v>
      </c>
      <c r="BA449">
        <f t="shared" si="425"/>
        <v>0.1</v>
      </c>
      <c r="BB449">
        <f t="shared" si="426"/>
        <v>0.1</v>
      </c>
      <c r="BC449">
        <f t="shared" si="427"/>
        <v>0.1</v>
      </c>
      <c r="BD449">
        <f t="shared" si="428"/>
        <v>0.1</v>
      </c>
      <c r="BE449">
        <f t="shared" si="429"/>
        <v>0.1</v>
      </c>
      <c r="BF449">
        <f t="shared" si="430"/>
        <v>0.1</v>
      </c>
      <c r="BG449">
        <f t="shared" si="431"/>
        <v>0.1</v>
      </c>
      <c r="BH449">
        <f t="shared" si="432"/>
        <v>0.1</v>
      </c>
      <c r="BI449">
        <f t="shared" si="433"/>
        <v>0.1</v>
      </c>
      <c r="BJ449">
        <f t="shared" si="434"/>
        <v>0.1</v>
      </c>
      <c r="BK449">
        <f t="shared" si="435"/>
        <v>10.1</v>
      </c>
      <c r="BM449">
        <f t="shared" si="436"/>
        <v>1.2099999999999997</v>
      </c>
      <c r="BN449">
        <f t="shared" si="437"/>
        <v>1.2099999999999997</v>
      </c>
      <c r="BO449">
        <f t="shared" si="438"/>
        <v>1.2099999999999997</v>
      </c>
      <c r="BP449">
        <f t="shared" si="439"/>
        <v>1.2099999999999997</v>
      </c>
      <c r="BQ449">
        <f t="shared" si="440"/>
        <v>1.2099999999999997</v>
      </c>
      <c r="BR449">
        <f t="shared" si="441"/>
        <v>1.1199999999999999</v>
      </c>
      <c r="BS449">
        <f t="shared" si="442"/>
        <v>1.1199999999999999</v>
      </c>
      <c r="BT449">
        <f t="shared" si="443"/>
        <v>1.1199999999999999</v>
      </c>
      <c r="BU449">
        <f t="shared" si="444"/>
        <v>1.1199999999999999</v>
      </c>
      <c r="BV449">
        <f t="shared" si="445"/>
        <v>1.1199999999999999</v>
      </c>
      <c r="BW449">
        <f t="shared" si="446"/>
        <v>1.1199999999999999</v>
      </c>
      <c r="BX449">
        <f t="shared" si="447"/>
        <v>1.1199999999999999</v>
      </c>
      <c r="BY449">
        <f t="shared" si="448"/>
        <v>1.1199999999999999</v>
      </c>
      <c r="BZ449">
        <f t="shared" si="449"/>
        <v>1.1199999999999999</v>
      </c>
      <c r="CA449">
        <f t="shared" si="450"/>
        <v>1.1199999999999999</v>
      </c>
      <c r="CB449">
        <f t="shared" si="451"/>
        <v>1.1199999999999999</v>
      </c>
      <c r="CC449">
        <f t="shared" si="452"/>
        <v>1.1199999999999999</v>
      </c>
      <c r="CD449">
        <f t="shared" si="453"/>
        <v>1.1199999999999999</v>
      </c>
      <c r="CE449">
        <f t="shared" si="454"/>
        <v>1.1199999999999999</v>
      </c>
      <c r="CF449">
        <f t="shared" si="455"/>
        <v>59.12</v>
      </c>
      <c r="CH449">
        <f t="shared" si="456"/>
        <v>114.85000000000001</v>
      </c>
      <c r="CI449">
        <f t="shared" si="457"/>
        <v>22.000000000000004</v>
      </c>
      <c r="CJ449">
        <f t="shared" si="458"/>
        <v>12</v>
      </c>
      <c r="CK449">
        <f t="shared" si="459"/>
        <v>80.849999999999994</v>
      </c>
      <c r="CL449">
        <f t="shared" si="460"/>
        <v>0</v>
      </c>
      <c r="CM449">
        <f t="shared" si="461"/>
        <v>0</v>
      </c>
    </row>
    <row r="450" spans="1:91" x14ac:dyDescent="0.2">
      <c r="A450">
        <v>433</v>
      </c>
      <c r="B450">
        <f>B$14*(10-lgd*COUNTIF(Defaults!$AI450:$AR450,"&lt;="&amp;B$17))</f>
        <v>1.5</v>
      </c>
      <c r="C450">
        <f>C$14*(10-lgd*COUNTIF(Defaults!$AI450:$AR450,"&lt;="&amp;C$17))</f>
        <v>1.5</v>
      </c>
      <c r="D450">
        <f>D$14*(10-lgd*COUNTIF(Defaults!$AI450:$AR450,"&lt;="&amp;D$17))</f>
        <v>1.5</v>
      </c>
      <c r="E450">
        <f>E$14*(10-lgd*COUNTIF(Defaults!$AI450:$AR450,"&lt;="&amp;E$17))</f>
        <v>1.5</v>
      </c>
      <c r="F450">
        <f>F$14*(10-lgd*COUNTIF(Defaults!$AI450:$AR450,"&lt;="&amp;F$17))</f>
        <v>1.5</v>
      </c>
      <c r="G450">
        <f>G$14*(10-lgd*COUNTIF(Defaults!$AI450:$AR450,"&lt;="&amp;G$17))</f>
        <v>1.5</v>
      </c>
      <c r="H450">
        <f>H$14*(10-lgd*COUNTIF(Defaults!$AI450:$AR450,"&lt;="&amp;H$17))</f>
        <v>1.5</v>
      </c>
      <c r="I450">
        <f>I$14*(10-lgd*COUNTIF(Defaults!$AI450:$AR450,"&lt;="&amp;I$17))</f>
        <v>1.5</v>
      </c>
      <c r="J450">
        <f>J$14*(10-lgd*COUNTIF(Defaults!$AI450:$AR450,"&lt;="&amp;J$17))</f>
        <v>1.5</v>
      </c>
      <c r="K450">
        <f>K$14*(10-lgd*COUNTIF(Defaults!$AI450:$AR450,"&lt;="&amp;K$17))</f>
        <v>1.5</v>
      </c>
      <c r="L450">
        <f>L$14*(10-lgd*COUNTIF(Defaults!$AI450:$AR450,"&lt;="&amp;L$17))</f>
        <v>1.5</v>
      </c>
      <c r="M450">
        <f>M$14*(10-lgd*COUNTIF(Defaults!$AI450:$AR450,"&lt;="&amp;M$17))</f>
        <v>1.5</v>
      </c>
      <c r="N450">
        <f>N$14*(10-lgd*COUNTIF(Defaults!$AI450:$AR450,"&lt;="&amp;N$17))</f>
        <v>1.5</v>
      </c>
      <c r="O450">
        <f>O$14*(10-lgd*COUNTIF(Defaults!$AI450:$AR450,"&lt;="&amp;O$17))</f>
        <v>1.5</v>
      </c>
      <c r="P450">
        <f>P$14*(10-lgd*COUNTIF(Defaults!$AI450:$AR450,"&lt;="&amp;P$17))</f>
        <v>1.5</v>
      </c>
      <c r="Q450">
        <f>Q$14*(10-lgd*COUNTIF(Defaults!$AI450:$AR450,"&lt;="&amp;Q$17))</f>
        <v>1.5</v>
      </c>
      <c r="R450">
        <f>R$14*(10-lgd*COUNTIF(Defaults!$AI450:$AR450,"&lt;="&amp;R$17))</f>
        <v>1.41</v>
      </c>
      <c r="S450">
        <f>S$14*(10-lgd*COUNTIF(Defaults!$AI450:$AR450,"&lt;="&amp;S$17))</f>
        <v>1.41</v>
      </c>
      <c r="T450">
        <f>T$14*(10-lgd*COUNTIF(Defaults!$AI450:$AR450,"&lt;="&amp;T$17))</f>
        <v>1.41</v>
      </c>
      <c r="U450">
        <f>U$14*(10-lgd*COUNTIF(Defaults!$AI450:$AR450,"&lt;="&amp;U$17))</f>
        <v>95.410000000000011</v>
      </c>
      <c r="W450">
        <f t="shared" si="396"/>
        <v>0.1</v>
      </c>
      <c r="X450">
        <f t="shared" si="397"/>
        <v>0.1</v>
      </c>
      <c r="Y450">
        <f t="shared" si="398"/>
        <v>0.1</v>
      </c>
      <c r="Z450">
        <f t="shared" si="399"/>
        <v>0.1</v>
      </c>
      <c r="AA450">
        <f t="shared" si="400"/>
        <v>0.1</v>
      </c>
      <c r="AB450">
        <f t="shared" si="401"/>
        <v>0.1</v>
      </c>
      <c r="AC450">
        <f t="shared" si="402"/>
        <v>0.1</v>
      </c>
      <c r="AD450">
        <f t="shared" si="403"/>
        <v>0.1</v>
      </c>
      <c r="AE450">
        <f t="shared" si="404"/>
        <v>0.1</v>
      </c>
      <c r="AF450">
        <f t="shared" si="405"/>
        <v>0.1</v>
      </c>
      <c r="AG450">
        <f t="shared" si="406"/>
        <v>0.1</v>
      </c>
      <c r="AH450">
        <f t="shared" si="407"/>
        <v>0.1</v>
      </c>
      <c r="AI450">
        <f t="shared" si="408"/>
        <v>0.1</v>
      </c>
      <c r="AJ450">
        <f t="shared" si="409"/>
        <v>0.1</v>
      </c>
      <c r="AK450">
        <f t="shared" si="410"/>
        <v>0.1</v>
      </c>
      <c r="AL450">
        <f t="shared" si="411"/>
        <v>0.1</v>
      </c>
      <c r="AM450">
        <f t="shared" si="412"/>
        <v>0.1</v>
      </c>
      <c r="AN450">
        <f t="shared" si="413"/>
        <v>0.1</v>
      </c>
      <c r="AO450">
        <f t="shared" si="414"/>
        <v>0.1</v>
      </c>
      <c r="AP450">
        <f t="shared" si="415"/>
        <v>20.100000000000001</v>
      </c>
      <c r="AR450">
        <f t="shared" si="416"/>
        <v>0.1</v>
      </c>
      <c r="AS450">
        <f t="shared" si="417"/>
        <v>0.1</v>
      </c>
      <c r="AT450">
        <f t="shared" si="418"/>
        <v>0.1</v>
      </c>
      <c r="AU450">
        <f t="shared" si="419"/>
        <v>0.1</v>
      </c>
      <c r="AV450">
        <f t="shared" si="420"/>
        <v>0.1</v>
      </c>
      <c r="AW450">
        <f t="shared" si="421"/>
        <v>0.1</v>
      </c>
      <c r="AX450">
        <f t="shared" si="422"/>
        <v>0.1</v>
      </c>
      <c r="AY450">
        <f t="shared" si="423"/>
        <v>0.1</v>
      </c>
      <c r="AZ450">
        <f t="shared" si="424"/>
        <v>0.1</v>
      </c>
      <c r="BA450">
        <f t="shared" si="425"/>
        <v>0.1</v>
      </c>
      <c r="BB450">
        <f t="shared" si="426"/>
        <v>0.1</v>
      </c>
      <c r="BC450">
        <f t="shared" si="427"/>
        <v>0.1</v>
      </c>
      <c r="BD450">
        <f t="shared" si="428"/>
        <v>0.1</v>
      </c>
      <c r="BE450">
        <f t="shared" si="429"/>
        <v>0.1</v>
      </c>
      <c r="BF450">
        <f t="shared" si="430"/>
        <v>0.1</v>
      </c>
      <c r="BG450">
        <f t="shared" si="431"/>
        <v>0.1</v>
      </c>
      <c r="BH450">
        <f t="shared" si="432"/>
        <v>0.1</v>
      </c>
      <c r="BI450">
        <f t="shared" si="433"/>
        <v>0.1</v>
      </c>
      <c r="BJ450">
        <f t="shared" si="434"/>
        <v>0.1</v>
      </c>
      <c r="BK450">
        <f t="shared" si="435"/>
        <v>10.1</v>
      </c>
      <c r="BM450">
        <f t="shared" si="436"/>
        <v>1.2999999999999998</v>
      </c>
      <c r="BN450">
        <f t="shared" si="437"/>
        <v>1.2999999999999998</v>
      </c>
      <c r="BO450">
        <f t="shared" si="438"/>
        <v>1.2999999999999998</v>
      </c>
      <c r="BP450">
        <f t="shared" si="439"/>
        <v>1.2999999999999998</v>
      </c>
      <c r="BQ450">
        <f t="shared" si="440"/>
        <v>1.2999999999999998</v>
      </c>
      <c r="BR450">
        <f t="shared" si="441"/>
        <v>1.2999999999999998</v>
      </c>
      <c r="BS450">
        <f t="shared" si="442"/>
        <v>1.2999999999999998</v>
      </c>
      <c r="BT450">
        <f t="shared" si="443"/>
        <v>1.2999999999999998</v>
      </c>
      <c r="BU450">
        <f t="shared" si="444"/>
        <v>1.2999999999999998</v>
      </c>
      <c r="BV450">
        <f t="shared" si="445"/>
        <v>1.2999999999999998</v>
      </c>
      <c r="BW450">
        <f t="shared" si="446"/>
        <v>1.2999999999999998</v>
      </c>
      <c r="BX450">
        <f t="shared" si="447"/>
        <v>1.2999999999999998</v>
      </c>
      <c r="BY450">
        <f t="shared" si="448"/>
        <v>1.2999999999999998</v>
      </c>
      <c r="BZ450">
        <f t="shared" si="449"/>
        <v>1.2999999999999998</v>
      </c>
      <c r="CA450">
        <f t="shared" si="450"/>
        <v>1.2999999999999998</v>
      </c>
      <c r="CB450">
        <f t="shared" si="451"/>
        <v>1.2999999999999998</v>
      </c>
      <c r="CC450">
        <f t="shared" si="452"/>
        <v>1.2099999999999997</v>
      </c>
      <c r="CD450">
        <f t="shared" si="453"/>
        <v>1.2099999999999997</v>
      </c>
      <c r="CE450">
        <f t="shared" si="454"/>
        <v>1.2099999999999997</v>
      </c>
      <c r="CF450">
        <f t="shared" si="455"/>
        <v>65.210000000000008</v>
      </c>
      <c r="CH450">
        <f t="shared" si="456"/>
        <v>123.64000000000001</v>
      </c>
      <c r="CI450">
        <f t="shared" si="457"/>
        <v>22.000000000000004</v>
      </c>
      <c r="CJ450">
        <f t="shared" si="458"/>
        <v>12</v>
      </c>
      <c r="CK450">
        <f t="shared" si="459"/>
        <v>89.640000000000015</v>
      </c>
      <c r="CL450">
        <f t="shared" si="460"/>
        <v>0</v>
      </c>
      <c r="CM450">
        <f t="shared" si="461"/>
        <v>0</v>
      </c>
    </row>
    <row r="451" spans="1:91" x14ac:dyDescent="0.2">
      <c r="A451">
        <v>434</v>
      </c>
      <c r="B451">
        <f>B$14*(10-lgd*COUNTIF(Defaults!$AI451:$AR451,"&lt;="&amp;B$17))</f>
        <v>1.5</v>
      </c>
      <c r="C451">
        <f>C$14*(10-lgd*COUNTIF(Defaults!$AI451:$AR451,"&lt;="&amp;C$17))</f>
        <v>1.41</v>
      </c>
      <c r="D451">
        <f>D$14*(10-lgd*COUNTIF(Defaults!$AI451:$AR451,"&lt;="&amp;D$17))</f>
        <v>1.41</v>
      </c>
      <c r="E451">
        <f>E$14*(10-lgd*COUNTIF(Defaults!$AI451:$AR451,"&lt;="&amp;E$17))</f>
        <v>1.41</v>
      </c>
      <c r="F451">
        <f>F$14*(10-lgd*COUNTIF(Defaults!$AI451:$AR451,"&lt;="&amp;F$17))</f>
        <v>1.41</v>
      </c>
      <c r="G451">
        <f>G$14*(10-lgd*COUNTIF(Defaults!$AI451:$AR451,"&lt;="&amp;G$17))</f>
        <v>1.41</v>
      </c>
      <c r="H451">
        <f>H$14*(10-lgd*COUNTIF(Defaults!$AI451:$AR451,"&lt;="&amp;H$17))</f>
        <v>1.41</v>
      </c>
      <c r="I451">
        <f>I$14*(10-lgd*COUNTIF(Defaults!$AI451:$AR451,"&lt;="&amp;I$17))</f>
        <v>1.41</v>
      </c>
      <c r="J451">
        <f>J$14*(10-lgd*COUNTIF(Defaults!$AI451:$AR451,"&lt;="&amp;J$17))</f>
        <v>1.41</v>
      </c>
      <c r="K451">
        <f>K$14*(10-lgd*COUNTIF(Defaults!$AI451:$AR451,"&lt;="&amp;K$17))</f>
        <v>1.32</v>
      </c>
      <c r="L451">
        <f>L$14*(10-lgd*COUNTIF(Defaults!$AI451:$AR451,"&lt;="&amp;L$17))</f>
        <v>1.32</v>
      </c>
      <c r="M451">
        <f>M$14*(10-lgd*COUNTIF(Defaults!$AI451:$AR451,"&lt;="&amp;M$17))</f>
        <v>1.32</v>
      </c>
      <c r="N451">
        <f>N$14*(10-lgd*COUNTIF(Defaults!$AI451:$AR451,"&lt;="&amp;N$17))</f>
        <v>1.32</v>
      </c>
      <c r="O451">
        <f>O$14*(10-lgd*COUNTIF(Defaults!$AI451:$AR451,"&lt;="&amp;O$17))</f>
        <v>1.32</v>
      </c>
      <c r="P451">
        <f>P$14*(10-lgd*COUNTIF(Defaults!$AI451:$AR451,"&lt;="&amp;P$17))</f>
        <v>1.32</v>
      </c>
      <c r="Q451">
        <f>Q$14*(10-lgd*COUNTIF(Defaults!$AI451:$AR451,"&lt;="&amp;Q$17))</f>
        <v>1.32</v>
      </c>
      <c r="R451">
        <f>R$14*(10-lgd*COUNTIF(Defaults!$AI451:$AR451,"&lt;="&amp;R$17))</f>
        <v>1.32</v>
      </c>
      <c r="S451">
        <f>S$14*(10-lgd*COUNTIF(Defaults!$AI451:$AR451,"&lt;="&amp;S$17))</f>
        <v>1.32</v>
      </c>
      <c r="T451">
        <f>T$14*(10-lgd*COUNTIF(Defaults!$AI451:$AR451,"&lt;="&amp;T$17))</f>
        <v>1.32</v>
      </c>
      <c r="U451">
        <f>U$14*(10-lgd*COUNTIF(Defaults!$AI451:$AR451,"&lt;="&amp;U$17))</f>
        <v>89.320000000000007</v>
      </c>
      <c r="W451">
        <f t="shared" si="396"/>
        <v>0.1</v>
      </c>
      <c r="X451">
        <f t="shared" si="397"/>
        <v>0.1</v>
      </c>
      <c r="Y451">
        <f t="shared" si="398"/>
        <v>0.1</v>
      </c>
      <c r="Z451">
        <f t="shared" si="399"/>
        <v>0.1</v>
      </c>
      <c r="AA451">
        <f t="shared" si="400"/>
        <v>0.1</v>
      </c>
      <c r="AB451">
        <f t="shared" si="401"/>
        <v>0.1</v>
      </c>
      <c r="AC451">
        <f t="shared" si="402"/>
        <v>0.1</v>
      </c>
      <c r="AD451">
        <f t="shared" si="403"/>
        <v>0.1</v>
      </c>
      <c r="AE451">
        <f t="shared" si="404"/>
        <v>0.1</v>
      </c>
      <c r="AF451">
        <f t="shared" si="405"/>
        <v>0.1</v>
      </c>
      <c r="AG451">
        <f t="shared" si="406"/>
        <v>0.1</v>
      </c>
      <c r="AH451">
        <f t="shared" si="407"/>
        <v>0.1</v>
      </c>
      <c r="AI451">
        <f t="shared" si="408"/>
        <v>0.1</v>
      </c>
      <c r="AJ451">
        <f t="shared" si="409"/>
        <v>0.1</v>
      </c>
      <c r="AK451">
        <f t="shared" si="410"/>
        <v>0.1</v>
      </c>
      <c r="AL451">
        <f t="shared" si="411"/>
        <v>0.1</v>
      </c>
      <c r="AM451">
        <f t="shared" si="412"/>
        <v>0.1</v>
      </c>
      <c r="AN451">
        <f t="shared" si="413"/>
        <v>0.1</v>
      </c>
      <c r="AO451">
        <f t="shared" si="414"/>
        <v>0.1</v>
      </c>
      <c r="AP451">
        <f t="shared" si="415"/>
        <v>20.100000000000001</v>
      </c>
      <c r="AR451">
        <f t="shared" si="416"/>
        <v>0.1</v>
      </c>
      <c r="AS451">
        <f t="shared" si="417"/>
        <v>0.1</v>
      </c>
      <c r="AT451">
        <f t="shared" si="418"/>
        <v>0.1</v>
      </c>
      <c r="AU451">
        <f t="shared" si="419"/>
        <v>0.1</v>
      </c>
      <c r="AV451">
        <f t="shared" si="420"/>
        <v>0.1</v>
      </c>
      <c r="AW451">
        <f t="shared" si="421"/>
        <v>0.1</v>
      </c>
      <c r="AX451">
        <f t="shared" si="422"/>
        <v>0.1</v>
      </c>
      <c r="AY451">
        <f t="shared" si="423"/>
        <v>0.1</v>
      </c>
      <c r="AZ451">
        <f t="shared" si="424"/>
        <v>0.1</v>
      </c>
      <c r="BA451">
        <f t="shared" si="425"/>
        <v>0.1</v>
      </c>
      <c r="BB451">
        <f t="shared" si="426"/>
        <v>0.1</v>
      </c>
      <c r="BC451">
        <f t="shared" si="427"/>
        <v>0.1</v>
      </c>
      <c r="BD451">
        <f t="shared" si="428"/>
        <v>0.1</v>
      </c>
      <c r="BE451">
        <f t="shared" si="429"/>
        <v>0.1</v>
      </c>
      <c r="BF451">
        <f t="shared" si="430"/>
        <v>0.1</v>
      </c>
      <c r="BG451">
        <f t="shared" si="431"/>
        <v>0.1</v>
      </c>
      <c r="BH451">
        <f t="shared" si="432"/>
        <v>0.1</v>
      </c>
      <c r="BI451">
        <f t="shared" si="433"/>
        <v>0.1</v>
      </c>
      <c r="BJ451">
        <f t="shared" si="434"/>
        <v>0.1</v>
      </c>
      <c r="BK451">
        <f t="shared" si="435"/>
        <v>10.1</v>
      </c>
      <c r="BM451">
        <f t="shared" si="436"/>
        <v>1.2999999999999998</v>
      </c>
      <c r="BN451">
        <f t="shared" si="437"/>
        <v>1.2099999999999997</v>
      </c>
      <c r="BO451">
        <f t="shared" si="438"/>
        <v>1.2099999999999997</v>
      </c>
      <c r="BP451">
        <f t="shared" si="439"/>
        <v>1.2099999999999997</v>
      </c>
      <c r="BQ451">
        <f t="shared" si="440"/>
        <v>1.2099999999999997</v>
      </c>
      <c r="BR451">
        <f t="shared" si="441"/>
        <v>1.2099999999999997</v>
      </c>
      <c r="BS451">
        <f t="shared" si="442"/>
        <v>1.2099999999999997</v>
      </c>
      <c r="BT451">
        <f t="shared" si="443"/>
        <v>1.2099999999999997</v>
      </c>
      <c r="BU451">
        <f t="shared" si="444"/>
        <v>1.2099999999999997</v>
      </c>
      <c r="BV451">
        <f t="shared" si="445"/>
        <v>1.1199999999999999</v>
      </c>
      <c r="BW451">
        <f t="shared" si="446"/>
        <v>1.1199999999999999</v>
      </c>
      <c r="BX451">
        <f t="shared" si="447"/>
        <v>1.1199999999999999</v>
      </c>
      <c r="BY451">
        <f t="shared" si="448"/>
        <v>1.1199999999999999</v>
      </c>
      <c r="BZ451">
        <f t="shared" si="449"/>
        <v>1.1199999999999999</v>
      </c>
      <c r="CA451">
        <f t="shared" si="450"/>
        <v>1.1199999999999999</v>
      </c>
      <c r="CB451">
        <f t="shared" si="451"/>
        <v>1.1199999999999999</v>
      </c>
      <c r="CC451">
        <f t="shared" si="452"/>
        <v>1.1199999999999999</v>
      </c>
      <c r="CD451">
        <f t="shared" si="453"/>
        <v>1.1199999999999999</v>
      </c>
      <c r="CE451">
        <f t="shared" si="454"/>
        <v>1.1199999999999999</v>
      </c>
      <c r="CF451">
        <f t="shared" si="455"/>
        <v>59.12</v>
      </c>
      <c r="CH451">
        <f t="shared" si="456"/>
        <v>115.30000000000001</v>
      </c>
      <c r="CI451">
        <f t="shared" si="457"/>
        <v>22.000000000000004</v>
      </c>
      <c r="CJ451">
        <f t="shared" si="458"/>
        <v>12</v>
      </c>
      <c r="CK451">
        <f t="shared" si="459"/>
        <v>81.3</v>
      </c>
      <c r="CL451">
        <f t="shared" si="460"/>
        <v>0</v>
      </c>
      <c r="CM451">
        <f t="shared" si="461"/>
        <v>0</v>
      </c>
    </row>
    <row r="452" spans="1:91" x14ac:dyDescent="0.2">
      <c r="A452">
        <v>435</v>
      </c>
      <c r="B452">
        <f>B$14*(10-lgd*COUNTIF(Defaults!$AI452:$AR452,"&lt;="&amp;B$17))</f>
        <v>1.5</v>
      </c>
      <c r="C452">
        <f>C$14*(10-lgd*COUNTIF(Defaults!$AI452:$AR452,"&lt;="&amp;C$17))</f>
        <v>1.5</v>
      </c>
      <c r="D452">
        <f>D$14*(10-lgd*COUNTIF(Defaults!$AI452:$AR452,"&lt;="&amp;D$17))</f>
        <v>1.5</v>
      </c>
      <c r="E452">
        <f>E$14*(10-lgd*COUNTIF(Defaults!$AI452:$AR452,"&lt;="&amp;E$17))</f>
        <v>1.5</v>
      </c>
      <c r="F452">
        <f>F$14*(10-lgd*COUNTIF(Defaults!$AI452:$AR452,"&lt;="&amp;F$17))</f>
        <v>1.5</v>
      </c>
      <c r="G452">
        <f>G$14*(10-lgd*COUNTIF(Defaults!$AI452:$AR452,"&lt;="&amp;G$17))</f>
        <v>1.5</v>
      </c>
      <c r="H452">
        <f>H$14*(10-lgd*COUNTIF(Defaults!$AI452:$AR452,"&lt;="&amp;H$17))</f>
        <v>1.5</v>
      </c>
      <c r="I452">
        <f>I$14*(10-lgd*COUNTIF(Defaults!$AI452:$AR452,"&lt;="&amp;I$17))</f>
        <v>1.5</v>
      </c>
      <c r="J452">
        <f>J$14*(10-lgd*COUNTIF(Defaults!$AI452:$AR452,"&lt;="&amp;J$17))</f>
        <v>1.5</v>
      </c>
      <c r="K452">
        <f>K$14*(10-lgd*COUNTIF(Defaults!$AI452:$AR452,"&lt;="&amp;K$17))</f>
        <v>1.41</v>
      </c>
      <c r="L452">
        <f>L$14*(10-lgd*COUNTIF(Defaults!$AI452:$AR452,"&lt;="&amp;L$17))</f>
        <v>1.41</v>
      </c>
      <c r="M452">
        <f>M$14*(10-lgd*COUNTIF(Defaults!$AI452:$AR452,"&lt;="&amp;M$17))</f>
        <v>1.41</v>
      </c>
      <c r="N452">
        <f>N$14*(10-lgd*COUNTIF(Defaults!$AI452:$AR452,"&lt;="&amp;N$17))</f>
        <v>1.41</v>
      </c>
      <c r="O452">
        <f>O$14*(10-lgd*COUNTIF(Defaults!$AI452:$AR452,"&lt;="&amp;O$17))</f>
        <v>1.32</v>
      </c>
      <c r="P452">
        <f>P$14*(10-lgd*COUNTIF(Defaults!$AI452:$AR452,"&lt;="&amp;P$17))</f>
        <v>1.32</v>
      </c>
      <c r="Q452">
        <f>Q$14*(10-lgd*COUNTIF(Defaults!$AI452:$AR452,"&lt;="&amp;Q$17))</f>
        <v>1.32</v>
      </c>
      <c r="R452">
        <f>R$14*(10-lgd*COUNTIF(Defaults!$AI452:$AR452,"&lt;="&amp;R$17))</f>
        <v>1.32</v>
      </c>
      <c r="S452">
        <f>S$14*(10-lgd*COUNTIF(Defaults!$AI452:$AR452,"&lt;="&amp;S$17))</f>
        <v>1.2299999999999998</v>
      </c>
      <c r="T452">
        <f>T$14*(10-lgd*COUNTIF(Defaults!$AI452:$AR452,"&lt;="&amp;T$17))</f>
        <v>1.2299999999999998</v>
      </c>
      <c r="U452">
        <f>U$14*(10-lgd*COUNTIF(Defaults!$AI452:$AR452,"&lt;="&amp;U$17))</f>
        <v>83.22999999999999</v>
      </c>
      <c r="W452">
        <f t="shared" si="396"/>
        <v>0.1</v>
      </c>
      <c r="X452">
        <f t="shared" si="397"/>
        <v>0.1</v>
      </c>
      <c r="Y452">
        <f t="shared" si="398"/>
        <v>0.1</v>
      </c>
      <c r="Z452">
        <f t="shared" si="399"/>
        <v>0.1</v>
      </c>
      <c r="AA452">
        <f t="shared" si="400"/>
        <v>0.1</v>
      </c>
      <c r="AB452">
        <f t="shared" si="401"/>
        <v>0.1</v>
      </c>
      <c r="AC452">
        <f t="shared" si="402"/>
        <v>0.1</v>
      </c>
      <c r="AD452">
        <f t="shared" si="403"/>
        <v>0.1</v>
      </c>
      <c r="AE452">
        <f t="shared" si="404"/>
        <v>0.1</v>
      </c>
      <c r="AF452">
        <f t="shared" si="405"/>
        <v>0.1</v>
      </c>
      <c r="AG452">
        <f t="shared" si="406"/>
        <v>0.1</v>
      </c>
      <c r="AH452">
        <f t="shared" si="407"/>
        <v>0.1</v>
      </c>
      <c r="AI452">
        <f t="shared" si="408"/>
        <v>0.1</v>
      </c>
      <c r="AJ452">
        <f t="shared" si="409"/>
        <v>0.1</v>
      </c>
      <c r="AK452">
        <f t="shared" si="410"/>
        <v>0.1</v>
      </c>
      <c r="AL452">
        <f t="shared" si="411"/>
        <v>0.1</v>
      </c>
      <c r="AM452">
        <f t="shared" si="412"/>
        <v>0.1</v>
      </c>
      <c r="AN452">
        <f t="shared" si="413"/>
        <v>0.1</v>
      </c>
      <c r="AO452">
        <f t="shared" si="414"/>
        <v>0.1</v>
      </c>
      <c r="AP452">
        <f t="shared" si="415"/>
        <v>20.100000000000001</v>
      </c>
      <c r="AR452">
        <f t="shared" si="416"/>
        <v>0.1</v>
      </c>
      <c r="AS452">
        <f t="shared" si="417"/>
        <v>0.1</v>
      </c>
      <c r="AT452">
        <f t="shared" si="418"/>
        <v>0.1</v>
      </c>
      <c r="AU452">
        <f t="shared" si="419"/>
        <v>0.1</v>
      </c>
      <c r="AV452">
        <f t="shared" si="420"/>
        <v>0.1</v>
      </c>
      <c r="AW452">
        <f t="shared" si="421"/>
        <v>0.1</v>
      </c>
      <c r="AX452">
        <f t="shared" si="422"/>
        <v>0.1</v>
      </c>
      <c r="AY452">
        <f t="shared" si="423"/>
        <v>0.1</v>
      </c>
      <c r="AZ452">
        <f t="shared" si="424"/>
        <v>0.1</v>
      </c>
      <c r="BA452">
        <f t="shared" si="425"/>
        <v>0.1</v>
      </c>
      <c r="BB452">
        <f t="shared" si="426"/>
        <v>0.1</v>
      </c>
      <c r="BC452">
        <f t="shared" si="427"/>
        <v>0.1</v>
      </c>
      <c r="BD452">
        <f t="shared" si="428"/>
        <v>0.1</v>
      </c>
      <c r="BE452">
        <f t="shared" si="429"/>
        <v>0.1</v>
      </c>
      <c r="BF452">
        <f t="shared" si="430"/>
        <v>0.1</v>
      </c>
      <c r="BG452">
        <f t="shared" si="431"/>
        <v>0.1</v>
      </c>
      <c r="BH452">
        <f t="shared" si="432"/>
        <v>0.1</v>
      </c>
      <c r="BI452">
        <f t="shared" si="433"/>
        <v>0.1</v>
      </c>
      <c r="BJ452">
        <f t="shared" si="434"/>
        <v>0.1</v>
      </c>
      <c r="BK452">
        <f t="shared" si="435"/>
        <v>10.1</v>
      </c>
      <c r="BM452">
        <f t="shared" si="436"/>
        <v>1.2999999999999998</v>
      </c>
      <c r="BN452">
        <f t="shared" si="437"/>
        <v>1.2999999999999998</v>
      </c>
      <c r="BO452">
        <f t="shared" si="438"/>
        <v>1.2999999999999998</v>
      </c>
      <c r="BP452">
        <f t="shared" si="439"/>
        <v>1.2999999999999998</v>
      </c>
      <c r="BQ452">
        <f t="shared" si="440"/>
        <v>1.2999999999999998</v>
      </c>
      <c r="BR452">
        <f t="shared" si="441"/>
        <v>1.2999999999999998</v>
      </c>
      <c r="BS452">
        <f t="shared" si="442"/>
        <v>1.2999999999999998</v>
      </c>
      <c r="BT452">
        <f t="shared" si="443"/>
        <v>1.2999999999999998</v>
      </c>
      <c r="BU452">
        <f t="shared" si="444"/>
        <v>1.2999999999999998</v>
      </c>
      <c r="BV452">
        <f t="shared" si="445"/>
        <v>1.2099999999999997</v>
      </c>
      <c r="BW452">
        <f t="shared" si="446"/>
        <v>1.2099999999999997</v>
      </c>
      <c r="BX452">
        <f t="shared" si="447"/>
        <v>1.2099999999999997</v>
      </c>
      <c r="BY452">
        <f t="shared" si="448"/>
        <v>1.2099999999999997</v>
      </c>
      <c r="BZ452">
        <f t="shared" si="449"/>
        <v>1.1199999999999999</v>
      </c>
      <c r="CA452">
        <f t="shared" si="450"/>
        <v>1.1199999999999999</v>
      </c>
      <c r="CB452">
        <f t="shared" si="451"/>
        <v>1.1199999999999999</v>
      </c>
      <c r="CC452">
        <f t="shared" si="452"/>
        <v>1.1199999999999999</v>
      </c>
      <c r="CD452">
        <f t="shared" si="453"/>
        <v>1.0299999999999996</v>
      </c>
      <c r="CE452">
        <f t="shared" si="454"/>
        <v>1.0299999999999996</v>
      </c>
      <c r="CF452">
        <f t="shared" si="455"/>
        <v>53.029999999999987</v>
      </c>
      <c r="CH452">
        <f t="shared" si="456"/>
        <v>110.10999999999999</v>
      </c>
      <c r="CI452">
        <f t="shared" si="457"/>
        <v>22.000000000000004</v>
      </c>
      <c r="CJ452">
        <f t="shared" si="458"/>
        <v>12</v>
      </c>
      <c r="CK452">
        <f t="shared" si="459"/>
        <v>76.109999999999985</v>
      </c>
      <c r="CL452">
        <f t="shared" si="460"/>
        <v>0</v>
      </c>
      <c r="CM452">
        <f t="shared" si="461"/>
        <v>0</v>
      </c>
    </row>
    <row r="453" spans="1:91" x14ac:dyDescent="0.2">
      <c r="A453">
        <v>436</v>
      </c>
      <c r="B453">
        <f>B$14*(10-lgd*COUNTIF(Defaults!$AI453:$AR453,"&lt;="&amp;B$17))</f>
        <v>1.5</v>
      </c>
      <c r="C453">
        <f>C$14*(10-lgd*COUNTIF(Defaults!$AI453:$AR453,"&lt;="&amp;C$17))</f>
        <v>1.5</v>
      </c>
      <c r="D453">
        <f>D$14*(10-lgd*COUNTIF(Defaults!$AI453:$AR453,"&lt;="&amp;D$17))</f>
        <v>1.5</v>
      </c>
      <c r="E453">
        <f>E$14*(10-lgd*COUNTIF(Defaults!$AI453:$AR453,"&lt;="&amp;E$17))</f>
        <v>1.5</v>
      </c>
      <c r="F453">
        <f>F$14*(10-lgd*COUNTIF(Defaults!$AI453:$AR453,"&lt;="&amp;F$17))</f>
        <v>1.5</v>
      </c>
      <c r="G453">
        <f>G$14*(10-lgd*COUNTIF(Defaults!$AI453:$AR453,"&lt;="&amp;G$17))</f>
        <v>1.5</v>
      </c>
      <c r="H453">
        <f>H$14*(10-lgd*COUNTIF(Defaults!$AI453:$AR453,"&lt;="&amp;H$17))</f>
        <v>1.5</v>
      </c>
      <c r="I453">
        <f>I$14*(10-lgd*COUNTIF(Defaults!$AI453:$AR453,"&lt;="&amp;I$17))</f>
        <v>1.5</v>
      </c>
      <c r="J453">
        <f>J$14*(10-lgd*COUNTIF(Defaults!$AI453:$AR453,"&lt;="&amp;J$17))</f>
        <v>1.5</v>
      </c>
      <c r="K453">
        <f>K$14*(10-lgd*COUNTIF(Defaults!$AI453:$AR453,"&lt;="&amp;K$17))</f>
        <v>1.5</v>
      </c>
      <c r="L453">
        <f>L$14*(10-lgd*COUNTIF(Defaults!$AI453:$AR453,"&lt;="&amp;L$17))</f>
        <v>1.5</v>
      </c>
      <c r="M453">
        <f>M$14*(10-lgd*COUNTIF(Defaults!$AI453:$AR453,"&lt;="&amp;M$17))</f>
        <v>1.5</v>
      </c>
      <c r="N453">
        <f>N$14*(10-lgd*COUNTIF(Defaults!$AI453:$AR453,"&lt;="&amp;N$17))</f>
        <v>1.41</v>
      </c>
      <c r="O453">
        <f>O$14*(10-lgd*COUNTIF(Defaults!$AI453:$AR453,"&lt;="&amp;O$17))</f>
        <v>1.41</v>
      </c>
      <c r="P453">
        <f>P$14*(10-lgd*COUNTIF(Defaults!$AI453:$AR453,"&lt;="&amp;P$17))</f>
        <v>1.41</v>
      </c>
      <c r="Q453">
        <f>Q$14*(10-lgd*COUNTIF(Defaults!$AI453:$AR453,"&lt;="&amp;Q$17))</f>
        <v>1.41</v>
      </c>
      <c r="R453">
        <f>R$14*(10-lgd*COUNTIF(Defaults!$AI453:$AR453,"&lt;="&amp;R$17))</f>
        <v>1.41</v>
      </c>
      <c r="S453">
        <f>S$14*(10-lgd*COUNTIF(Defaults!$AI453:$AR453,"&lt;="&amp;S$17))</f>
        <v>1.32</v>
      </c>
      <c r="T453">
        <f>T$14*(10-lgd*COUNTIF(Defaults!$AI453:$AR453,"&lt;="&amp;T$17))</f>
        <v>1.32</v>
      </c>
      <c r="U453">
        <f>U$14*(10-lgd*COUNTIF(Defaults!$AI453:$AR453,"&lt;="&amp;U$17))</f>
        <v>89.320000000000007</v>
      </c>
      <c r="W453">
        <f t="shared" si="396"/>
        <v>0.1</v>
      </c>
      <c r="X453">
        <f t="shared" si="397"/>
        <v>0.1</v>
      </c>
      <c r="Y453">
        <f t="shared" si="398"/>
        <v>0.1</v>
      </c>
      <c r="Z453">
        <f t="shared" si="399"/>
        <v>0.1</v>
      </c>
      <c r="AA453">
        <f t="shared" si="400"/>
        <v>0.1</v>
      </c>
      <c r="AB453">
        <f t="shared" si="401"/>
        <v>0.1</v>
      </c>
      <c r="AC453">
        <f t="shared" si="402"/>
        <v>0.1</v>
      </c>
      <c r="AD453">
        <f t="shared" si="403"/>
        <v>0.1</v>
      </c>
      <c r="AE453">
        <f t="shared" si="404"/>
        <v>0.1</v>
      </c>
      <c r="AF453">
        <f t="shared" si="405"/>
        <v>0.1</v>
      </c>
      <c r="AG453">
        <f t="shared" si="406"/>
        <v>0.1</v>
      </c>
      <c r="AH453">
        <f t="shared" si="407"/>
        <v>0.1</v>
      </c>
      <c r="AI453">
        <f t="shared" si="408"/>
        <v>0.1</v>
      </c>
      <c r="AJ453">
        <f t="shared" si="409"/>
        <v>0.1</v>
      </c>
      <c r="AK453">
        <f t="shared" si="410"/>
        <v>0.1</v>
      </c>
      <c r="AL453">
        <f t="shared" si="411"/>
        <v>0.1</v>
      </c>
      <c r="AM453">
        <f t="shared" si="412"/>
        <v>0.1</v>
      </c>
      <c r="AN453">
        <f t="shared" si="413"/>
        <v>0.1</v>
      </c>
      <c r="AO453">
        <f t="shared" si="414"/>
        <v>0.1</v>
      </c>
      <c r="AP453">
        <f t="shared" si="415"/>
        <v>20.100000000000001</v>
      </c>
      <c r="AR453">
        <f t="shared" si="416"/>
        <v>0.1</v>
      </c>
      <c r="AS453">
        <f t="shared" si="417"/>
        <v>0.1</v>
      </c>
      <c r="AT453">
        <f t="shared" si="418"/>
        <v>0.1</v>
      </c>
      <c r="AU453">
        <f t="shared" si="419"/>
        <v>0.1</v>
      </c>
      <c r="AV453">
        <f t="shared" si="420"/>
        <v>0.1</v>
      </c>
      <c r="AW453">
        <f t="shared" si="421"/>
        <v>0.1</v>
      </c>
      <c r="AX453">
        <f t="shared" si="422"/>
        <v>0.1</v>
      </c>
      <c r="AY453">
        <f t="shared" si="423"/>
        <v>0.1</v>
      </c>
      <c r="AZ453">
        <f t="shared" si="424"/>
        <v>0.1</v>
      </c>
      <c r="BA453">
        <f t="shared" si="425"/>
        <v>0.1</v>
      </c>
      <c r="BB453">
        <f t="shared" si="426"/>
        <v>0.1</v>
      </c>
      <c r="BC453">
        <f t="shared" si="427"/>
        <v>0.1</v>
      </c>
      <c r="BD453">
        <f t="shared" si="428"/>
        <v>0.1</v>
      </c>
      <c r="BE453">
        <f t="shared" si="429"/>
        <v>0.1</v>
      </c>
      <c r="BF453">
        <f t="shared" si="430"/>
        <v>0.1</v>
      </c>
      <c r="BG453">
        <f t="shared" si="431"/>
        <v>0.1</v>
      </c>
      <c r="BH453">
        <f t="shared" si="432"/>
        <v>0.1</v>
      </c>
      <c r="BI453">
        <f t="shared" si="433"/>
        <v>0.1</v>
      </c>
      <c r="BJ453">
        <f t="shared" si="434"/>
        <v>0.1</v>
      </c>
      <c r="BK453">
        <f t="shared" si="435"/>
        <v>10.1</v>
      </c>
      <c r="BM453">
        <f t="shared" si="436"/>
        <v>1.2999999999999998</v>
      </c>
      <c r="BN453">
        <f t="shared" si="437"/>
        <v>1.2999999999999998</v>
      </c>
      <c r="BO453">
        <f t="shared" si="438"/>
        <v>1.2999999999999998</v>
      </c>
      <c r="BP453">
        <f t="shared" si="439"/>
        <v>1.2999999999999998</v>
      </c>
      <c r="BQ453">
        <f t="shared" si="440"/>
        <v>1.2999999999999998</v>
      </c>
      <c r="BR453">
        <f t="shared" si="441"/>
        <v>1.2999999999999998</v>
      </c>
      <c r="BS453">
        <f t="shared" si="442"/>
        <v>1.2999999999999998</v>
      </c>
      <c r="BT453">
        <f t="shared" si="443"/>
        <v>1.2999999999999998</v>
      </c>
      <c r="BU453">
        <f t="shared" si="444"/>
        <v>1.2999999999999998</v>
      </c>
      <c r="BV453">
        <f t="shared" si="445"/>
        <v>1.2999999999999998</v>
      </c>
      <c r="BW453">
        <f t="shared" si="446"/>
        <v>1.2999999999999998</v>
      </c>
      <c r="BX453">
        <f t="shared" si="447"/>
        <v>1.2999999999999998</v>
      </c>
      <c r="BY453">
        <f t="shared" si="448"/>
        <v>1.2099999999999997</v>
      </c>
      <c r="BZ453">
        <f t="shared" si="449"/>
        <v>1.2099999999999997</v>
      </c>
      <c r="CA453">
        <f t="shared" si="450"/>
        <v>1.2099999999999997</v>
      </c>
      <c r="CB453">
        <f t="shared" si="451"/>
        <v>1.2099999999999997</v>
      </c>
      <c r="CC453">
        <f t="shared" si="452"/>
        <v>1.2099999999999997</v>
      </c>
      <c r="CD453">
        <f t="shared" si="453"/>
        <v>1.1199999999999999</v>
      </c>
      <c r="CE453">
        <f t="shared" si="454"/>
        <v>1.1199999999999999</v>
      </c>
      <c r="CF453">
        <f t="shared" si="455"/>
        <v>59.12</v>
      </c>
      <c r="CH453">
        <f t="shared" si="456"/>
        <v>117.01</v>
      </c>
      <c r="CI453">
        <f t="shared" si="457"/>
        <v>22.000000000000004</v>
      </c>
      <c r="CJ453">
        <f t="shared" si="458"/>
        <v>12</v>
      </c>
      <c r="CK453">
        <f t="shared" si="459"/>
        <v>83.01</v>
      </c>
      <c r="CL453">
        <f t="shared" si="460"/>
        <v>0</v>
      </c>
      <c r="CM453">
        <f t="shared" si="461"/>
        <v>0</v>
      </c>
    </row>
    <row r="454" spans="1:91" x14ac:dyDescent="0.2">
      <c r="A454">
        <v>437</v>
      </c>
      <c r="B454">
        <f>B$14*(10-lgd*COUNTIF(Defaults!$AI454:$AR454,"&lt;="&amp;B$17))</f>
        <v>1.5</v>
      </c>
      <c r="C454">
        <f>C$14*(10-lgd*COUNTIF(Defaults!$AI454:$AR454,"&lt;="&amp;C$17))</f>
        <v>1.5</v>
      </c>
      <c r="D454">
        <f>D$14*(10-lgd*COUNTIF(Defaults!$AI454:$AR454,"&lt;="&amp;D$17))</f>
        <v>1.5</v>
      </c>
      <c r="E454">
        <f>E$14*(10-lgd*COUNTIF(Defaults!$AI454:$AR454,"&lt;="&amp;E$17))</f>
        <v>1.5</v>
      </c>
      <c r="F454">
        <f>F$14*(10-lgd*COUNTIF(Defaults!$AI454:$AR454,"&lt;="&amp;F$17))</f>
        <v>1.5</v>
      </c>
      <c r="G454">
        <f>G$14*(10-lgd*COUNTIF(Defaults!$AI454:$AR454,"&lt;="&amp;G$17))</f>
        <v>1.5</v>
      </c>
      <c r="H454">
        <f>H$14*(10-lgd*COUNTIF(Defaults!$AI454:$AR454,"&lt;="&amp;H$17))</f>
        <v>1.5</v>
      </c>
      <c r="I454">
        <f>I$14*(10-lgd*COUNTIF(Defaults!$AI454:$AR454,"&lt;="&amp;I$17))</f>
        <v>1.5</v>
      </c>
      <c r="J454">
        <f>J$14*(10-lgd*COUNTIF(Defaults!$AI454:$AR454,"&lt;="&amp;J$17))</f>
        <v>1.5</v>
      </c>
      <c r="K454">
        <f>K$14*(10-lgd*COUNTIF(Defaults!$AI454:$AR454,"&lt;="&amp;K$17))</f>
        <v>1.5</v>
      </c>
      <c r="L454">
        <f>L$14*(10-lgd*COUNTIF(Defaults!$AI454:$AR454,"&lt;="&amp;L$17))</f>
        <v>1.5</v>
      </c>
      <c r="M454">
        <f>M$14*(10-lgd*COUNTIF(Defaults!$AI454:$AR454,"&lt;="&amp;M$17))</f>
        <v>1.5</v>
      </c>
      <c r="N454">
        <f>N$14*(10-lgd*COUNTIF(Defaults!$AI454:$AR454,"&lt;="&amp;N$17))</f>
        <v>1.5</v>
      </c>
      <c r="O454">
        <f>O$14*(10-lgd*COUNTIF(Defaults!$AI454:$AR454,"&lt;="&amp;O$17))</f>
        <v>1.5</v>
      </c>
      <c r="P454">
        <f>P$14*(10-lgd*COUNTIF(Defaults!$AI454:$AR454,"&lt;="&amp;P$17))</f>
        <v>1.5</v>
      </c>
      <c r="Q454">
        <f>Q$14*(10-lgd*COUNTIF(Defaults!$AI454:$AR454,"&lt;="&amp;Q$17))</f>
        <v>1.5</v>
      </c>
      <c r="R454">
        <f>R$14*(10-lgd*COUNTIF(Defaults!$AI454:$AR454,"&lt;="&amp;R$17))</f>
        <v>1.5</v>
      </c>
      <c r="S454">
        <f>S$14*(10-lgd*COUNTIF(Defaults!$AI454:$AR454,"&lt;="&amp;S$17))</f>
        <v>1.5</v>
      </c>
      <c r="T454">
        <f>T$14*(10-lgd*COUNTIF(Defaults!$AI454:$AR454,"&lt;="&amp;T$17))</f>
        <v>1.5</v>
      </c>
      <c r="U454">
        <f>U$14*(10-lgd*COUNTIF(Defaults!$AI454:$AR454,"&lt;="&amp;U$17))</f>
        <v>95.410000000000011</v>
      </c>
      <c r="W454">
        <f t="shared" si="396"/>
        <v>0.1</v>
      </c>
      <c r="X454">
        <f t="shared" si="397"/>
        <v>0.1</v>
      </c>
      <c r="Y454">
        <f t="shared" si="398"/>
        <v>0.1</v>
      </c>
      <c r="Z454">
        <f t="shared" si="399"/>
        <v>0.1</v>
      </c>
      <c r="AA454">
        <f t="shared" si="400"/>
        <v>0.1</v>
      </c>
      <c r="AB454">
        <f t="shared" si="401"/>
        <v>0.1</v>
      </c>
      <c r="AC454">
        <f t="shared" si="402"/>
        <v>0.1</v>
      </c>
      <c r="AD454">
        <f t="shared" si="403"/>
        <v>0.1</v>
      </c>
      <c r="AE454">
        <f t="shared" si="404"/>
        <v>0.1</v>
      </c>
      <c r="AF454">
        <f t="shared" si="405"/>
        <v>0.1</v>
      </c>
      <c r="AG454">
        <f t="shared" si="406"/>
        <v>0.1</v>
      </c>
      <c r="AH454">
        <f t="shared" si="407"/>
        <v>0.1</v>
      </c>
      <c r="AI454">
        <f t="shared" si="408"/>
        <v>0.1</v>
      </c>
      <c r="AJ454">
        <f t="shared" si="409"/>
        <v>0.1</v>
      </c>
      <c r="AK454">
        <f t="shared" si="410"/>
        <v>0.1</v>
      </c>
      <c r="AL454">
        <f t="shared" si="411"/>
        <v>0.1</v>
      </c>
      <c r="AM454">
        <f t="shared" si="412"/>
        <v>0.1</v>
      </c>
      <c r="AN454">
        <f t="shared" si="413"/>
        <v>0.1</v>
      </c>
      <c r="AO454">
        <f t="shared" si="414"/>
        <v>0.1</v>
      </c>
      <c r="AP454">
        <f t="shared" si="415"/>
        <v>20.100000000000001</v>
      </c>
      <c r="AR454">
        <f t="shared" si="416"/>
        <v>0.1</v>
      </c>
      <c r="AS454">
        <f t="shared" si="417"/>
        <v>0.1</v>
      </c>
      <c r="AT454">
        <f t="shared" si="418"/>
        <v>0.1</v>
      </c>
      <c r="AU454">
        <f t="shared" si="419"/>
        <v>0.1</v>
      </c>
      <c r="AV454">
        <f t="shared" si="420"/>
        <v>0.1</v>
      </c>
      <c r="AW454">
        <f t="shared" si="421"/>
        <v>0.1</v>
      </c>
      <c r="AX454">
        <f t="shared" si="422"/>
        <v>0.1</v>
      </c>
      <c r="AY454">
        <f t="shared" si="423"/>
        <v>0.1</v>
      </c>
      <c r="AZ454">
        <f t="shared" si="424"/>
        <v>0.1</v>
      </c>
      <c r="BA454">
        <f t="shared" si="425"/>
        <v>0.1</v>
      </c>
      <c r="BB454">
        <f t="shared" si="426"/>
        <v>0.1</v>
      </c>
      <c r="BC454">
        <f t="shared" si="427"/>
        <v>0.1</v>
      </c>
      <c r="BD454">
        <f t="shared" si="428"/>
        <v>0.1</v>
      </c>
      <c r="BE454">
        <f t="shared" si="429"/>
        <v>0.1</v>
      </c>
      <c r="BF454">
        <f t="shared" si="430"/>
        <v>0.1</v>
      </c>
      <c r="BG454">
        <f t="shared" si="431"/>
        <v>0.1</v>
      </c>
      <c r="BH454">
        <f t="shared" si="432"/>
        <v>0.1</v>
      </c>
      <c r="BI454">
        <f t="shared" si="433"/>
        <v>0.1</v>
      </c>
      <c r="BJ454">
        <f t="shared" si="434"/>
        <v>0.1</v>
      </c>
      <c r="BK454">
        <f t="shared" si="435"/>
        <v>10.1</v>
      </c>
      <c r="BM454">
        <f t="shared" si="436"/>
        <v>1.2999999999999998</v>
      </c>
      <c r="BN454">
        <f t="shared" si="437"/>
        <v>1.2999999999999998</v>
      </c>
      <c r="BO454">
        <f t="shared" si="438"/>
        <v>1.2999999999999998</v>
      </c>
      <c r="BP454">
        <f t="shared" si="439"/>
        <v>1.2999999999999998</v>
      </c>
      <c r="BQ454">
        <f t="shared" si="440"/>
        <v>1.2999999999999998</v>
      </c>
      <c r="BR454">
        <f t="shared" si="441"/>
        <v>1.2999999999999998</v>
      </c>
      <c r="BS454">
        <f t="shared" si="442"/>
        <v>1.2999999999999998</v>
      </c>
      <c r="BT454">
        <f t="shared" si="443"/>
        <v>1.2999999999999998</v>
      </c>
      <c r="BU454">
        <f t="shared" si="444"/>
        <v>1.2999999999999998</v>
      </c>
      <c r="BV454">
        <f t="shared" si="445"/>
        <v>1.2999999999999998</v>
      </c>
      <c r="BW454">
        <f t="shared" si="446"/>
        <v>1.2999999999999998</v>
      </c>
      <c r="BX454">
        <f t="shared" si="447"/>
        <v>1.2999999999999998</v>
      </c>
      <c r="BY454">
        <f t="shared" si="448"/>
        <v>1.2999999999999998</v>
      </c>
      <c r="BZ454">
        <f t="shared" si="449"/>
        <v>1.2999999999999998</v>
      </c>
      <c r="CA454">
        <f t="shared" si="450"/>
        <v>1.2999999999999998</v>
      </c>
      <c r="CB454">
        <f t="shared" si="451"/>
        <v>1.2999999999999998</v>
      </c>
      <c r="CC454">
        <f t="shared" si="452"/>
        <v>1.2999999999999998</v>
      </c>
      <c r="CD454">
        <f t="shared" si="453"/>
        <v>1.2999999999999998</v>
      </c>
      <c r="CE454">
        <f t="shared" si="454"/>
        <v>1.2999999999999998</v>
      </c>
      <c r="CF454">
        <f t="shared" si="455"/>
        <v>65.210000000000008</v>
      </c>
      <c r="CH454">
        <f t="shared" si="456"/>
        <v>123.91000000000001</v>
      </c>
      <c r="CI454">
        <f t="shared" si="457"/>
        <v>22.000000000000004</v>
      </c>
      <c r="CJ454">
        <f t="shared" si="458"/>
        <v>12</v>
      </c>
      <c r="CK454">
        <f t="shared" si="459"/>
        <v>89.910000000000011</v>
      </c>
      <c r="CL454">
        <f t="shared" si="460"/>
        <v>0</v>
      </c>
      <c r="CM454">
        <f t="shared" si="461"/>
        <v>0</v>
      </c>
    </row>
    <row r="455" spans="1:91" x14ac:dyDescent="0.2">
      <c r="A455">
        <v>438</v>
      </c>
      <c r="B455">
        <f>B$14*(10-lgd*COUNTIF(Defaults!$AI455:$AR455,"&lt;="&amp;B$17))</f>
        <v>1.5</v>
      </c>
      <c r="C455">
        <f>C$14*(10-lgd*COUNTIF(Defaults!$AI455:$AR455,"&lt;="&amp;C$17))</f>
        <v>1.5</v>
      </c>
      <c r="D455">
        <f>D$14*(10-lgd*COUNTIF(Defaults!$AI455:$AR455,"&lt;="&amp;D$17))</f>
        <v>1.5</v>
      </c>
      <c r="E455">
        <f>E$14*(10-lgd*COUNTIF(Defaults!$AI455:$AR455,"&lt;="&amp;E$17))</f>
        <v>1.41</v>
      </c>
      <c r="F455">
        <f>F$14*(10-lgd*COUNTIF(Defaults!$AI455:$AR455,"&lt;="&amp;F$17))</f>
        <v>1.41</v>
      </c>
      <c r="G455">
        <f>G$14*(10-lgd*COUNTIF(Defaults!$AI455:$AR455,"&lt;="&amp;G$17))</f>
        <v>1.32</v>
      </c>
      <c r="H455">
        <f>H$14*(10-lgd*COUNTIF(Defaults!$AI455:$AR455,"&lt;="&amp;H$17))</f>
        <v>1.32</v>
      </c>
      <c r="I455">
        <f>I$14*(10-lgd*COUNTIF(Defaults!$AI455:$AR455,"&lt;="&amp;I$17))</f>
        <v>1.32</v>
      </c>
      <c r="J455">
        <f>J$14*(10-lgd*COUNTIF(Defaults!$AI455:$AR455,"&lt;="&amp;J$17))</f>
        <v>1.32</v>
      </c>
      <c r="K455">
        <f>K$14*(10-lgd*COUNTIF(Defaults!$AI455:$AR455,"&lt;="&amp;K$17))</f>
        <v>1.32</v>
      </c>
      <c r="L455">
        <f>L$14*(10-lgd*COUNTIF(Defaults!$AI455:$AR455,"&lt;="&amp;L$17))</f>
        <v>1.32</v>
      </c>
      <c r="M455">
        <f>M$14*(10-lgd*COUNTIF(Defaults!$AI455:$AR455,"&lt;="&amp;M$17))</f>
        <v>1.32</v>
      </c>
      <c r="N455">
        <f>N$14*(10-lgd*COUNTIF(Defaults!$AI455:$AR455,"&lt;="&amp;N$17))</f>
        <v>1.32</v>
      </c>
      <c r="O455">
        <f>O$14*(10-lgd*COUNTIF(Defaults!$AI455:$AR455,"&lt;="&amp;O$17))</f>
        <v>1.32</v>
      </c>
      <c r="P455">
        <f>P$14*(10-lgd*COUNTIF(Defaults!$AI455:$AR455,"&lt;="&amp;P$17))</f>
        <v>1.32</v>
      </c>
      <c r="Q455">
        <f>Q$14*(10-lgd*COUNTIF(Defaults!$AI455:$AR455,"&lt;="&amp;Q$17))</f>
        <v>1.32</v>
      </c>
      <c r="R455">
        <f>R$14*(10-lgd*COUNTIF(Defaults!$AI455:$AR455,"&lt;="&amp;R$17))</f>
        <v>1.32</v>
      </c>
      <c r="S455">
        <f>S$14*(10-lgd*COUNTIF(Defaults!$AI455:$AR455,"&lt;="&amp;S$17))</f>
        <v>1.32</v>
      </c>
      <c r="T455">
        <f>T$14*(10-lgd*COUNTIF(Defaults!$AI455:$AR455,"&lt;="&amp;T$17))</f>
        <v>1.32</v>
      </c>
      <c r="U455">
        <f>U$14*(10-lgd*COUNTIF(Defaults!$AI455:$AR455,"&lt;="&amp;U$17))</f>
        <v>89.320000000000007</v>
      </c>
      <c r="W455">
        <f t="shared" si="396"/>
        <v>0.1</v>
      </c>
      <c r="X455">
        <f t="shared" si="397"/>
        <v>0.1</v>
      </c>
      <c r="Y455">
        <f t="shared" si="398"/>
        <v>0.1</v>
      </c>
      <c r="Z455">
        <f t="shared" si="399"/>
        <v>0.1</v>
      </c>
      <c r="AA455">
        <f t="shared" si="400"/>
        <v>0.1</v>
      </c>
      <c r="AB455">
        <f t="shared" si="401"/>
        <v>0.1</v>
      </c>
      <c r="AC455">
        <f t="shared" si="402"/>
        <v>0.1</v>
      </c>
      <c r="AD455">
        <f t="shared" si="403"/>
        <v>0.1</v>
      </c>
      <c r="AE455">
        <f t="shared" si="404"/>
        <v>0.1</v>
      </c>
      <c r="AF455">
        <f t="shared" si="405"/>
        <v>0.1</v>
      </c>
      <c r="AG455">
        <f t="shared" si="406"/>
        <v>0.1</v>
      </c>
      <c r="AH455">
        <f t="shared" si="407"/>
        <v>0.1</v>
      </c>
      <c r="AI455">
        <f t="shared" si="408"/>
        <v>0.1</v>
      </c>
      <c r="AJ455">
        <f t="shared" si="409"/>
        <v>0.1</v>
      </c>
      <c r="AK455">
        <f t="shared" si="410"/>
        <v>0.1</v>
      </c>
      <c r="AL455">
        <f t="shared" si="411"/>
        <v>0.1</v>
      </c>
      <c r="AM455">
        <f t="shared" si="412"/>
        <v>0.1</v>
      </c>
      <c r="AN455">
        <f t="shared" si="413"/>
        <v>0.1</v>
      </c>
      <c r="AO455">
        <f t="shared" si="414"/>
        <v>0.1</v>
      </c>
      <c r="AP455">
        <f t="shared" si="415"/>
        <v>20.100000000000001</v>
      </c>
      <c r="AR455">
        <f t="shared" si="416"/>
        <v>0.1</v>
      </c>
      <c r="AS455">
        <f t="shared" si="417"/>
        <v>0.1</v>
      </c>
      <c r="AT455">
        <f t="shared" si="418"/>
        <v>0.1</v>
      </c>
      <c r="AU455">
        <f t="shared" si="419"/>
        <v>0.1</v>
      </c>
      <c r="AV455">
        <f t="shared" si="420"/>
        <v>0.1</v>
      </c>
      <c r="AW455">
        <f t="shared" si="421"/>
        <v>0.1</v>
      </c>
      <c r="AX455">
        <f t="shared" si="422"/>
        <v>0.1</v>
      </c>
      <c r="AY455">
        <f t="shared" si="423"/>
        <v>0.1</v>
      </c>
      <c r="AZ455">
        <f t="shared" si="424"/>
        <v>0.1</v>
      </c>
      <c r="BA455">
        <f t="shared" si="425"/>
        <v>0.1</v>
      </c>
      <c r="BB455">
        <f t="shared" si="426"/>
        <v>0.1</v>
      </c>
      <c r="BC455">
        <f t="shared" si="427"/>
        <v>0.1</v>
      </c>
      <c r="BD455">
        <f t="shared" si="428"/>
        <v>0.1</v>
      </c>
      <c r="BE455">
        <f t="shared" si="429"/>
        <v>0.1</v>
      </c>
      <c r="BF455">
        <f t="shared" si="430"/>
        <v>0.1</v>
      </c>
      <c r="BG455">
        <f t="shared" si="431"/>
        <v>0.1</v>
      </c>
      <c r="BH455">
        <f t="shared" si="432"/>
        <v>0.1</v>
      </c>
      <c r="BI455">
        <f t="shared" si="433"/>
        <v>0.1</v>
      </c>
      <c r="BJ455">
        <f t="shared" si="434"/>
        <v>0.1</v>
      </c>
      <c r="BK455">
        <f t="shared" si="435"/>
        <v>10.1</v>
      </c>
      <c r="BM455">
        <f t="shared" si="436"/>
        <v>1.2999999999999998</v>
      </c>
      <c r="BN455">
        <f t="shared" si="437"/>
        <v>1.2999999999999998</v>
      </c>
      <c r="BO455">
        <f t="shared" si="438"/>
        <v>1.2999999999999998</v>
      </c>
      <c r="BP455">
        <f t="shared" si="439"/>
        <v>1.2099999999999997</v>
      </c>
      <c r="BQ455">
        <f t="shared" si="440"/>
        <v>1.2099999999999997</v>
      </c>
      <c r="BR455">
        <f t="shared" si="441"/>
        <v>1.1199999999999999</v>
      </c>
      <c r="BS455">
        <f t="shared" si="442"/>
        <v>1.1199999999999999</v>
      </c>
      <c r="BT455">
        <f t="shared" si="443"/>
        <v>1.1199999999999999</v>
      </c>
      <c r="BU455">
        <f t="shared" si="444"/>
        <v>1.1199999999999999</v>
      </c>
      <c r="BV455">
        <f t="shared" si="445"/>
        <v>1.1199999999999999</v>
      </c>
      <c r="BW455">
        <f t="shared" si="446"/>
        <v>1.1199999999999999</v>
      </c>
      <c r="BX455">
        <f t="shared" si="447"/>
        <v>1.1199999999999999</v>
      </c>
      <c r="BY455">
        <f t="shared" si="448"/>
        <v>1.1199999999999999</v>
      </c>
      <c r="BZ455">
        <f t="shared" si="449"/>
        <v>1.1199999999999999</v>
      </c>
      <c r="CA455">
        <f t="shared" si="450"/>
        <v>1.1199999999999999</v>
      </c>
      <c r="CB455">
        <f t="shared" si="451"/>
        <v>1.1199999999999999</v>
      </c>
      <c r="CC455">
        <f t="shared" si="452"/>
        <v>1.1199999999999999</v>
      </c>
      <c r="CD455">
        <f t="shared" si="453"/>
        <v>1.1199999999999999</v>
      </c>
      <c r="CE455">
        <f t="shared" si="454"/>
        <v>1.1199999999999999</v>
      </c>
      <c r="CF455">
        <f t="shared" si="455"/>
        <v>59.12</v>
      </c>
      <c r="CH455">
        <f t="shared" si="456"/>
        <v>115.12</v>
      </c>
      <c r="CI455">
        <f t="shared" si="457"/>
        <v>22.000000000000004</v>
      </c>
      <c r="CJ455">
        <f t="shared" si="458"/>
        <v>12</v>
      </c>
      <c r="CK455">
        <f t="shared" si="459"/>
        <v>81.12</v>
      </c>
      <c r="CL455">
        <f t="shared" si="460"/>
        <v>0</v>
      </c>
      <c r="CM455">
        <f t="shared" si="461"/>
        <v>0</v>
      </c>
    </row>
    <row r="456" spans="1:91" x14ac:dyDescent="0.2">
      <c r="A456">
        <v>439</v>
      </c>
      <c r="B456">
        <f>B$14*(10-lgd*COUNTIF(Defaults!$AI456:$AR456,"&lt;="&amp;B$17))</f>
        <v>1.5</v>
      </c>
      <c r="C456">
        <f>C$14*(10-lgd*COUNTIF(Defaults!$AI456:$AR456,"&lt;="&amp;C$17))</f>
        <v>1.5</v>
      </c>
      <c r="D456">
        <f>D$14*(10-lgd*COUNTIF(Defaults!$AI456:$AR456,"&lt;="&amp;D$17))</f>
        <v>1.5</v>
      </c>
      <c r="E456">
        <f>E$14*(10-lgd*COUNTIF(Defaults!$AI456:$AR456,"&lt;="&amp;E$17))</f>
        <v>1.41</v>
      </c>
      <c r="F456">
        <f>F$14*(10-lgd*COUNTIF(Defaults!$AI456:$AR456,"&lt;="&amp;F$17))</f>
        <v>1.41</v>
      </c>
      <c r="G456">
        <f>G$14*(10-lgd*COUNTIF(Defaults!$AI456:$AR456,"&lt;="&amp;G$17))</f>
        <v>1.41</v>
      </c>
      <c r="H456">
        <f>H$14*(10-lgd*COUNTIF(Defaults!$AI456:$AR456,"&lt;="&amp;H$17))</f>
        <v>1.41</v>
      </c>
      <c r="I456">
        <f>I$14*(10-lgd*COUNTIF(Defaults!$AI456:$AR456,"&lt;="&amp;I$17))</f>
        <v>1.41</v>
      </c>
      <c r="J456">
        <f>J$14*(10-lgd*COUNTIF(Defaults!$AI456:$AR456,"&lt;="&amp;J$17))</f>
        <v>1.32</v>
      </c>
      <c r="K456">
        <f>K$14*(10-lgd*COUNTIF(Defaults!$AI456:$AR456,"&lt;="&amp;K$17))</f>
        <v>1.32</v>
      </c>
      <c r="L456">
        <f>L$14*(10-lgd*COUNTIF(Defaults!$AI456:$AR456,"&lt;="&amp;L$17))</f>
        <v>1.32</v>
      </c>
      <c r="M456">
        <f>M$14*(10-lgd*COUNTIF(Defaults!$AI456:$AR456,"&lt;="&amp;M$17))</f>
        <v>1.2299999999999998</v>
      </c>
      <c r="N456">
        <f>N$14*(10-lgd*COUNTIF(Defaults!$AI456:$AR456,"&lt;="&amp;N$17))</f>
        <v>1.2299999999999998</v>
      </c>
      <c r="O456">
        <f>O$14*(10-lgd*COUNTIF(Defaults!$AI456:$AR456,"&lt;="&amp;O$17))</f>
        <v>1.2299999999999998</v>
      </c>
      <c r="P456">
        <f>P$14*(10-lgd*COUNTIF(Defaults!$AI456:$AR456,"&lt;="&amp;P$17))</f>
        <v>1.1399999999999999</v>
      </c>
      <c r="Q456">
        <f>Q$14*(10-lgd*COUNTIF(Defaults!$AI456:$AR456,"&lt;="&amp;Q$17))</f>
        <v>1.1399999999999999</v>
      </c>
      <c r="R456">
        <f>R$14*(10-lgd*COUNTIF(Defaults!$AI456:$AR456,"&lt;="&amp;R$17))</f>
        <v>1.1399999999999999</v>
      </c>
      <c r="S456">
        <f>S$14*(10-lgd*COUNTIF(Defaults!$AI456:$AR456,"&lt;="&amp;S$17))</f>
        <v>1.1399999999999999</v>
      </c>
      <c r="T456">
        <f>T$14*(10-lgd*COUNTIF(Defaults!$AI456:$AR456,"&lt;="&amp;T$17))</f>
        <v>1.1399999999999999</v>
      </c>
      <c r="U456">
        <f>U$14*(10-lgd*COUNTIF(Defaults!$AI456:$AR456,"&lt;="&amp;U$17))</f>
        <v>77.14</v>
      </c>
      <c r="W456">
        <f t="shared" si="396"/>
        <v>0.1</v>
      </c>
      <c r="X456">
        <f t="shared" si="397"/>
        <v>0.1</v>
      </c>
      <c r="Y456">
        <f t="shared" si="398"/>
        <v>0.1</v>
      </c>
      <c r="Z456">
        <f t="shared" si="399"/>
        <v>0.1</v>
      </c>
      <c r="AA456">
        <f t="shared" si="400"/>
        <v>0.1</v>
      </c>
      <c r="AB456">
        <f t="shared" si="401"/>
        <v>0.1</v>
      </c>
      <c r="AC456">
        <f t="shared" si="402"/>
        <v>0.1</v>
      </c>
      <c r="AD456">
        <f t="shared" si="403"/>
        <v>0.1</v>
      </c>
      <c r="AE456">
        <f t="shared" si="404"/>
        <v>0.1</v>
      </c>
      <c r="AF456">
        <f t="shared" si="405"/>
        <v>0.1</v>
      </c>
      <c r="AG456">
        <f t="shared" si="406"/>
        <v>0.1</v>
      </c>
      <c r="AH456">
        <f t="shared" si="407"/>
        <v>0.1</v>
      </c>
      <c r="AI456">
        <f t="shared" si="408"/>
        <v>0.1</v>
      </c>
      <c r="AJ456">
        <f t="shared" si="409"/>
        <v>0.1</v>
      </c>
      <c r="AK456">
        <f t="shared" si="410"/>
        <v>0.1</v>
      </c>
      <c r="AL456">
        <f t="shared" si="411"/>
        <v>0.1</v>
      </c>
      <c r="AM456">
        <f t="shared" si="412"/>
        <v>0.1</v>
      </c>
      <c r="AN456">
        <f t="shared" si="413"/>
        <v>0.1</v>
      </c>
      <c r="AO456">
        <f t="shared" si="414"/>
        <v>0.1</v>
      </c>
      <c r="AP456">
        <f t="shared" si="415"/>
        <v>20.100000000000001</v>
      </c>
      <c r="AR456">
        <f t="shared" si="416"/>
        <v>0.1</v>
      </c>
      <c r="AS456">
        <f t="shared" si="417"/>
        <v>0.1</v>
      </c>
      <c r="AT456">
        <f t="shared" si="418"/>
        <v>0.1</v>
      </c>
      <c r="AU456">
        <f t="shared" si="419"/>
        <v>0.1</v>
      </c>
      <c r="AV456">
        <f t="shared" si="420"/>
        <v>0.1</v>
      </c>
      <c r="AW456">
        <f t="shared" si="421"/>
        <v>0.1</v>
      </c>
      <c r="AX456">
        <f t="shared" si="422"/>
        <v>0.1</v>
      </c>
      <c r="AY456">
        <f t="shared" si="423"/>
        <v>0.1</v>
      </c>
      <c r="AZ456">
        <f t="shared" si="424"/>
        <v>0.1</v>
      </c>
      <c r="BA456">
        <f t="shared" si="425"/>
        <v>0.1</v>
      </c>
      <c r="BB456">
        <f t="shared" si="426"/>
        <v>0.1</v>
      </c>
      <c r="BC456">
        <f t="shared" si="427"/>
        <v>0.1</v>
      </c>
      <c r="BD456">
        <f t="shared" si="428"/>
        <v>0.1</v>
      </c>
      <c r="BE456">
        <f t="shared" si="429"/>
        <v>0.1</v>
      </c>
      <c r="BF456">
        <f t="shared" si="430"/>
        <v>0.1</v>
      </c>
      <c r="BG456">
        <f t="shared" si="431"/>
        <v>0.1</v>
      </c>
      <c r="BH456">
        <f t="shared" si="432"/>
        <v>0.1</v>
      </c>
      <c r="BI456">
        <f t="shared" si="433"/>
        <v>0.1</v>
      </c>
      <c r="BJ456">
        <f t="shared" si="434"/>
        <v>0.1</v>
      </c>
      <c r="BK456">
        <f t="shared" si="435"/>
        <v>10.1</v>
      </c>
      <c r="BM456">
        <f t="shared" si="436"/>
        <v>1.2999999999999998</v>
      </c>
      <c r="BN456">
        <f t="shared" si="437"/>
        <v>1.2999999999999998</v>
      </c>
      <c r="BO456">
        <f t="shared" si="438"/>
        <v>1.2999999999999998</v>
      </c>
      <c r="BP456">
        <f t="shared" si="439"/>
        <v>1.2099999999999997</v>
      </c>
      <c r="BQ456">
        <f t="shared" si="440"/>
        <v>1.2099999999999997</v>
      </c>
      <c r="BR456">
        <f t="shared" si="441"/>
        <v>1.2099999999999997</v>
      </c>
      <c r="BS456">
        <f t="shared" si="442"/>
        <v>1.2099999999999997</v>
      </c>
      <c r="BT456">
        <f t="shared" si="443"/>
        <v>1.2099999999999997</v>
      </c>
      <c r="BU456">
        <f t="shared" si="444"/>
        <v>1.1199999999999999</v>
      </c>
      <c r="BV456">
        <f t="shared" si="445"/>
        <v>1.1199999999999999</v>
      </c>
      <c r="BW456">
        <f t="shared" si="446"/>
        <v>1.1199999999999999</v>
      </c>
      <c r="BX456">
        <f t="shared" si="447"/>
        <v>1.0299999999999996</v>
      </c>
      <c r="BY456">
        <f t="shared" si="448"/>
        <v>1.0299999999999996</v>
      </c>
      <c r="BZ456">
        <f t="shared" si="449"/>
        <v>1.0299999999999996</v>
      </c>
      <c r="CA456">
        <f t="shared" si="450"/>
        <v>0.93999999999999984</v>
      </c>
      <c r="CB456">
        <f t="shared" si="451"/>
        <v>0.93999999999999984</v>
      </c>
      <c r="CC456">
        <f t="shared" si="452"/>
        <v>0.93999999999999984</v>
      </c>
      <c r="CD456">
        <f t="shared" si="453"/>
        <v>0.93999999999999984</v>
      </c>
      <c r="CE456">
        <f t="shared" si="454"/>
        <v>0.93999999999999984</v>
      </c>
      <c r="CF456">
        <f t="shared" si="455"/>
        <v>46.94</v>
      </c>
      <c r="CH456">
        <f t="shared" si="456"/>
        <v>102.04</v>
      </c>
      <c r="CI456">
        <f t="shared" si="457"/>
        <v>22.000000000000004</v>
      </c>
      <c r="CJ456">
        <f t="shared" si="458"/>
        <v>12</v>
      </c>
      <c r="CK456">
        <f t="shared" si="459"/>
        <v>68.039999999999992</v>
      </c>
      <c r="CL456">
        <f t="shared" si="460"/>
        <v>0</v>
      </c>
      <c r="CM456">
        <f t="shared" si="461"/>
        <v>0</v>
      </c>
    </row>
    <row r="457" spans="1:91" x14ac:dyDescent="0.2">
      <c r="A457">
        <v>440</v>
      </c>
      <c r="B457">
        <f>B$14*(10-lgd*COUNTIF(Defaults!$AI457:$AR457,"&lt;="&amp;B$17))</f>
        <v>1.5</v>
      </c>
      <c r="C457">
        <f>C$14*(10-lgd*COUNTIF(Defaults!$AI457:$AR457,"&lt;="&amp;C$17))</f>
        <v>1.41</v>
      </c>
      <c r="D457">
        <f>D$14*(10-lgd*COUNTIF(Defaults!$AI457:$AR457,"&lt;="&amp;D$17))</f>
        <v>1.41</v>
      </c>
      <c r="E457">
        <f>E$14*(10-lgd*COUNTIF(Defaults!$AI457:$AR457,"&lt;="&amp;E$17))</f>
        <v>1.41</v>
      </c>
      <c r="F457">
        <f>F$14*(10-lgd*COUNTIF(Defaults!$AI457:$AR457,"&lt;="&amp;F$17))</f>
        <v>1.41</v>
      </c>
      <c r="G457">
        <f>G$14*(10-lgd*COUNTIF(Defaults!$AI457:$AR457,"&lt;="&amp;G$17))</f>
        <v>1.41</v>
      </c>
      <c r="H457">
        <f>H$14*(10-lgd*COUNTIF(Defaults!$AI457:$AR457,"&lt;="&amp;H$17))</f>
        <v>1.41</v>
      </c>
      <c r="I457">
        <f>I$14*(10-lgd*COUNTIF(Defaults!$AI457:$AR457,"&lt;="&amp;I$17))</f>
        <v>1.41</v>
      </c>
      <c r="J457">
        <f>J$14*(10-lgd*COUNTIF(Defaults!$AI457:$AR457,"&lt;="&amp;J$17))</f>
        <v>1.41</v>
      </c>
      <c r="K457">
        <f>K$14*(10-lgd*COUNTIF(Defaults!$AI457:$AR457,"&lt;="&amp;K$17))</f>
        <v>1.41</v>
      </c>
      <c r="L457">
        <f>L$14*(10-lgd*COUNTIF(Defaults!$AI457:$AR457,"&lt;="&amp;L$17))</f>
        <v>1.41</v>
      </c>
      <c r="M457">
        <f>M$14*(10-lgd*COUNTIF(Defaults!$AI457:$AR457,"&lt;="&amp;M$17))</f>
        <v>1.41</v>
      </c>
      <c r="N457">
        <f>N$14*(10-lgd*COUNTIF(Defaults!$AI457:$AR457,"&lt;="&amp;N$17))</f>
        <v>1.41</v>
      </c>
      <c r="O457">
        <f>O$14*(10-lgd*COUNTIF(Defaults!$AI457:$AR457,"&lt;="&amp;O$17))</f>
        <v>1.41</v>
      </c>
      <c r="P457">
        <f>P$14*(10-lgd*COUNTIF(Defaults!$AI457:$AR457,"&lt;="&amp;P$17))</f>
        <v>1.41</v>
      </c>
      <c r="Q457">
        <f>Q$14*(10-lgd*COUNTIF(Defaults!$AI457:$AR457,"&lt;="&amp;Q$17))</f>
        <v>1.41</v>
      </c>
      <c r="R457">
        <f>R$14*(10-lgd*COUNTIF(Defaults!$AI457:$AR457,"&lt;="&amp;R$17))</f>
        <v>1.41</v>
      </c>
      <c r="S457">
        <f>S$14*(10-lgd*COUNTIF(Defaults!$AI457:$AR457,"&lt;="&amp;S$17))</f>
        <v>1.41</v>
      </c>
      <c r="T457">
        <f>T$14*(10-lgd*COUNTIF(Defaults!$AI457:$AR457,"&lt;="&amp;T$17))</f>
        <v>1.32</v>
      </c>
      <c r="U457">
        <f>U$14*(10-lgd*COUNTIF(Defaults!$AI457:$AR457,"&lt;="&amp;U$17))</f>
        <v>89.320000000000007</v>
      </c>
      <c r="W457">
        <f t="shared" si="396"/>
        <v>0.1</v>
      </c>
      <c r="X457">
        <f t="shared" si="397"/>
        <v>0.1</v>
      </c>
      <c r="Y457">
        <f t="shared" si="398"/>
        <v>0.1</v>
      </c>
      <c r="Z457">
        <f t="shared" si="399"/>
        <v>0.1</v>
      </c>
      <c r="AA457">
        <f t="shared" si="400"/>
        <v>0.1</v>
      </c>
      <c r="AB457">
        <f t="shared" si="401"/>
        <v>0.1</v>
      </c>
      <c r="AC457">
        <f t="shared" si="402"/>
        <v>0.1</v>
      </c>
      <c r="AD457">
        <f t="shared" si="403"/>
        <v>0.1</v>
      </c>
      <c r="AE457">
        <f t="shared" si="404"/>
        <v>0.1</v>
      </c>
      <c r="AF457">
        <f t="shared" si="405"/>
        <v>0.1</v>
      </c>
      <c r="AG457">
        <f t="shared" si="406"/>
        <v>0.1</v>
      </c>
      <c r="AH457">
        <f t="shared" si="407"/>
        <v>0.1</v>
      </c>
      <c r="AI457">
        <f t="shared" si="408"/>
        <v>0.1</v>
      </c>
      <c r="AJ457">
        <f t="shared" si="409"/>
        <v>0.1</v>
      </c>
      <c r="AK457">
        <f t="shared" si="410"/>
        <v>0.1</v>
      </c>
      <c r="AL457">
        <f t="shared" si="411"/>
        <v>0.1</v>
      </c>
      <c r="AM457">
        <f t="shared" si="412"/>
        <v>0.1</v>
      </c>
      <c r="AN457">
        <f t="shared" si="413"/>
        <v>0.1</v>
      </c>
      <c r="AO457">
        <f t="shared" si="414"/>
        <v>0.1</v>
      </c>
      <c r="AP457">
        <f t="shared" si="415"/>
        <v>20.100000000000001</v>
      </c>
      <c r="AR457">
        <f t="shared" si="416"/>
        <v>0.1</v>
      </c>
      <c r="AS457">
        <f t="shared" si="417"/>
        <v>0.1</v>
      </c>
      <c r="AT457">
        <f t="shared" si="418"/>
        <v>0.1</v>
      </c>
      <c r="AU457">
        <f t="shared" si="419"/>
        <v>0.1</v>
      </c>
      <c r="AV457">
        <f t="shared" si="420"/>
        <v>0.1</v>
      </c>
      <c r="AW457">
        <f t="shared" si="421"/>
        <v>0.1</v>
      </c>
      <c r="AX457">
        <f t="shared" si="422"/>
        <v>0.1</v>
      </c>
      <c r="AY457">
        <f t="shared" si="423"/>
        <v>0.1</v>
      </c>
      <c r="AZ457">
        <f t="shared" si="424"/>
        <v>0.1</v>
      </c>
      <c r="BA457">
        <f t="shared" si="425"/>
        <v>0.1</v>
      </c>
      <c r="BB457">
        <f t="shared" si="426"/>
        <v>0.1</v>
      </c>
      <c r="BC457">
        <f t="shared" si="427"/>
        <v>0.1</v>
      </c>
      <c r="BD457">
        <f t="shared" si="428"/>
        <v>0.1</v>
      </c>
      <c r="BE457">
        <f t="shared" si="429"/>
        <v>0.1</v>
      </c>
      <c r="BF457">
        <f t="shared" si="430"/>
        <v>0.1</v>
      </c>
      <c r="BG457">
        <f t="shared" si="431"/>
        <v>0.1</v>
      </c>
      <c r="BH457">
        <f t="shared" si="432"/>
        <v>0.1</v>
      </c>
      <c r="BI457">
        <f t="shared" si="433"/>
        <v>0.1</v>
      </c>
      <c r="BJ457">
        <f t="shared" si="434"/>
        <v>0.1</v>
      </c>
      <c r="BK457">
        <f t="shared" si="435"/>
        <v>10.1</v>
      </c>
      <c r="BM457">
        <f t="shared" si="436"/>
        <v>1.2999999999999998</v>
      </c>
      <c r="BN457">
        <f t="shared" si="437"/>
        <v>1.2099999999999997</v>
      </c>
      <c r="BO457">
        <f t="shared" si="438"/>
        <v>1.2099999999999997</v>
      </c>
      <c r="BP457">
        <f t="shared" si="439"/>
        <v>1.2099999999999997</v>
      </c>
      <c r="BQ457">
        <f t="shared" si="440"/>
        <v>1.2099999999999997</v>
      </c>
      <c r="BR457">
        <f t="shared" si="441"/>
        <v>1.2099999999999997</v>
      </c>
      <c r="BS457">
        <f t="shared" si="442"/>
        <v>1.2099999999999997</v>
      </c>
      <c r="BT457">
        <f t="shared" si="443"/>
        <v>1.2099999999999997</v>
      </c>
      <c r="BU457">
        <f t="shared" si="444"/>
        <v>1.2099999999999997</v>
      </c>
      <c r="BV457">
        <f t="shared" si="445"/>
        <v>1.2099999999999997</v>
      </c>
      <c r="BW457">
        <f t="shared" si="446"/>
        <v>1.2099999999999997</v>
      </c>
      <c r="BX457">
        <f t="shared" si="447"/>
        <v>1.2099999999999997</v>
      </c>
      <c r="BY457">
        <f t="shared" si="448"/>
        <v>1.2099999999999997</v>
      </c>
      <c r="BZ457">
        <f t="shared" si="449"/>
        <v>1.2099999999999997</v>
      </c>
      <c r="CA457">
        <f t="shared" si="450"/>
        <v>1.2099999999999997</v>
      </c>
      <c r="CB457">
        <f t="shared" si="451"/>
        <v>1.2099999999999997</v>
      </c>
      <c r="CC457">
        <f t="shared" si="452"/>
        <v>1.2099999999999997</v>
      </c>
      <c r="CD457">
        <f t="shared" si="453"/>
        <v>1.2099999999999997</v>
      </c>
      <c r="CE457">
        <f t="shared" si="454"/>
        <v>1.1199999999999999</v>
      </c>
      <c r="CF457">
        <f t="shared" si="455"/>
        <v>59.12</v>
      </c>
      <c r="CH457">
        <f t="shared" si="456"/>
        <v>116.11000000000001</v>
      </c>
      <c r="CI457">
        <f t="shared" si="457"/>
        <v>22.000000000000004</v>
      </c>
      <c r="CJ457">
        <f t="shared" si="458"/>
        <v>12</v>
      </c>
      <c r="CK457">
        <f t="shared" si="459"/>
        <v>82.11</v>
      </c>
      <c r="CL457">
        <f t="shared" si="460"/>
        <v>0</v>
      </c>
      <c r="CM457">
        <f t="shared" si="461"/>
        <v>0</v>
      </c>
    </row>
    <row r="458" spans="1:91" x14ac:dyDescent="0.2">
      <c r="A458">
        <v>441</v>
      </c>
      <c r="B458">
        <f>B$14*(10-lgd*COUNTIF(Defaults!$AI458:$AR458,"&lt;="&amp;B$17))</f>
        <v>1.5</v>
      </c>
      <c r="C458">
        <f>C$14*(10-lgd*COUNTIF(Defaults!$AI458:$AR458,"&lt;="&amp;C$17))</f>
        <v>1.5</v>
      </c>
      <c r="D458">
        <f>D$14*(10-lgd*COUNTIF(Defaults!$AI458:$AR458,"&lt;="&amp;D$17))</f>
        <v>1.5</v>
      </c>
      <c r="E458">
        <f>E$14*(10-lgd*COUNTIF(Defaults!$AI458:$AR458,"&lt;="&amp;E$17))</f>
        <v>1.5</v>
      </c>
      <c r="F458">
        <f>F$14*(10-lgd*COUNTIF(Defaults!$AI458:$AR458,"&lt;="&amp;F$17))</f>
        <v>1.5</v>
      </c>
      <c r="G458">
        <f>G$14*(10-lgd*COUNTIF(Defaults!$AI458:$AR458,"&lt;="&amp;G$17))</f>
        <v>1.5</v>
      </c>
      <c r="H458">
        <f>H$14*(10-lgd*COUNTIF(Defaults!$AI458:$AR458,"&lt;="&amp;H$17))</f>
        <v>1.5</v>
      </c>
      <c r="I458">
        <f>I$14*(10-lgd*COUNTIF(Defaults!$AI458:$AR458,"&lt;="&amp;I$17))</f>
        <v>1.5</v>
      </c>
      <c r="J458">
        <f>J$14*(10-lgd*COUNTIF(Defaults!$AI458:$AR458,"&lt;="&amp;J$17))</f>
        <v>1.41</v>
      </c>
      <c r="K458">
        <f>K$14*(10-lgd*COUNTIF(Defaults!$AI458:$AR458,"&lt;="&amp;K$17))</f>
        <v>1.41</v>
      </c>
      <c r="L458">
        <f>L$14*(10-lgd*COUNTIF(Defaults!$AI458:$AR458,"&lt;="&amp;L$17))</f>
        <v>1.41</v>
      </c>
      <c r="M458">
        <f>M$14*(10-lgd*COUNTIF(Defaults!$AI458:$AR458,"&lt;="&amp;M$17))</f>
        <v>1.41</v>
      </c>
      <c r="N458">
        <f>N$14*(10-lgd*COUNTIF(Defaults!$AI458:$AR458,"&lt;="&amp;N$17))</f>
        <v>1.41</v>
      </c>
      <c r="O458">
        <f>O$14*(10-lgd*COUNTIF(Defaults!$AI458:$AR458,"&lt;="&amp;O$17))</f>
        <v>1.41</v>
      </c>
      <c r="P458">
        <f>P$14*(10-lgd*COUNTIF(Defaults!$AI458:$AR458,"&lt;="&amp;P$17))</f>
        <v>1.41</v>
      </c>
      <c r="Q458">
        <f>Q$14*(10-lgd*COUNTIF(Defaults!$AI458:$AR458,"&lt;="&amp;Q$17))</f>
        <v>1.41</v>
      </c>
      <c r="R458">
        <f>R$14*(10-lgd*COUNTIF(Defaults!$AI458:$AR458,"&lt;="&amp;R$17))</f>
        <v>1.41</v>
      </c>
      <c r="S458">
        <f>S$14*(10-lgd*COUNTIF(Defaults!$AI458:$AR458,"&lt;="&amp;S$17))</f>
        <v>1.41</v>
      </c>
      <c r="T458">
        <f>T$14*(10-lgd*COUNTIF(Defaults!$AI458:$AR458,"&lt;="&amp;T$17))</f>
        <v>1.41</v>
      </c>
      <c r="U458">
        <f>U$14*(10-lgd*COUNTIF(Defaults!$AI458:$AR458,"&lt;="&amp;U$17))</f>
        <v>95.410000000000011</v>
      </c>
      <c r="W458">
        <f t="shared" si="396"/>
        <v>0.1</v>
      </c>
      <c r="X458">
        <f t="shared" si="397"/>
        <v>0.1</v>
      </c>
      <c r="Y458">
        <f t="shared" si="398"/>
        <v>0.1</v>
      </c>
      <c r="Z458">
        <f t="shared" si="399"/>
        <v>0.1</v>
      </c>
      <c r="AA458">
        <f t="shared" si="400"/>
        <v>0.1</v>
      </c>
      <c r="AB458">
        <f t="shared" si="401"/>
        <v>0.1</v>
      </c>
      <c r="AC458">
        <f t="shared" si="402"/>
        <v>0.1</v>
      </c>
      <c r="AD458">
        <f t="shared" si="403"/>
        <v>0.1</v>
      </c>
      <c r="AE458">
        <f t="shared" si="404"/>
        <v>0.1</v>
      </c>
      <c r="AF458">
        <f t="shared" si="405"/>
        <v>0.1</v>
      </c>
      <c r="AG458">
        <f t="shared" si="406"/>
        <v>0.1</v>
      </c>
      <c r="AH458">
        <f t="shared" si="407"/>
        <v>0.1</v>
      </c>
      <c r="AI458">
        <f t="shared" si="408"/>
        <v>0.1</v>
      </c>
      <c r="AJ458">
        <f t="shared" si="409"/>
        <v>0.1</v>
      </c>
      <c r="AK458">
        <f t="shared" si="410"/>
        <v>0.1</v>
      </c>
      <c r="AL458">
        <f t="shared" si="411"/>
        <v>0.1</v>
      </c>
      <c r="AM458">
        <f t="shared" si="412"/>
        <v>0.1</v>
      </c>
      <c r="AN458">
        <f t="shared" si="413"/>
        <v>0.1</v>
      </c>
      <c r="AO458">
        <f t="shared" si="414"/>
        <v>0.1</v>
      </c>
      <c r="AP458">
        <f t="shared" si="415"/>
        <v>20.100000000000001</v>
      </c>
      <c r="AR458">
        <f t="shared" si="416"/>
        <v>0.1</v>
      </c>
      <c r="AS458">
        <f t="shared" si="417"/>
        <v>0.1</v>
      </c>
      <c r="AT458">
        <f t="shared" si="418"/>
        <v>0.1</v>
      </c>
      <c r="AU458">
        <f t="shared" si="419"/>
        <v>0.1</v>
      </c>
      <c r="AV458">
        <f t="shared" si="420"/>
        <v>0.1</v>
      </c>
      <c r="AW458">
        <f t="shared" si="421"/>
        <v>0.1</v>
      </c>
      <c r="AX458">
        <f t="shared" si="422"/>
        <v>0.1</v>
      </c>
      <c r="AY458">
        <f t="shared" si="423"/>
        <v>0.1</v>
      </c>
      <c r="AZ458">
        <f t="shared" si="424"/>
        <v>0.1</v>
      </c>
      <c r="BA458">
        <f t="shared" si="425"/>
        <v>0.1</v>
      </c>
      <c r="BB458">
        <f t="shared" si="426"/>
        <v>0.1</v>
      </c>
      <c r="BC458">
        <f t="shared" si="427"/>
        <v>0.1</v>
      </c>
      <c r="BD458">
        <f t="shared" si="428"/>
        <v>0.1</v>
      </c>
      <c r="BE458">
        <f t="shared" si="429"/>
        <v>0.1</v>
      </c>
      <c r="BF458">
        <f t="shared" si="430"/>
        <v>0.1</v>
      </c>
      <c r="BG458">
        <f t="shared" si="431"/>
        <v>0.1</v>
      </c>
      <c r="BH458">
        <f t="shared" si="432"/>
        <v>0.1</v>
      </c>
      <c r="BI458">
        <f t="shared" si="433"/>
        <v>0.1</v>
      </c>
      <c r="BJ458">
        <f t="shared" si="434"/>
        <v>0.1</v>
      </c>
      <c r="BK458">
        <f t="shared" si="435"/>
        <v>10.1</v>
      </c>
      <c r="BM458">
        <f t="shared" si="436"/>
        <v>1.2999999999999998</v>
      </c>
      <c r="BN458">
        <f t="shared" si="437"/>
        <v>1.2999999999999998</v>
      </c>
      <c r="BO458">
        <f t="shared" si="438"/>
        <v>1.2999999999999998</v>
      </c>
      <c r="BP458">
        <f t="shared" si="439"/>
        <v>1.2999999999999998</v>
      </c>
      <c r="BQ458">
        <f t="shared" si="440"/>
        <v>1.2999999999999998</v>
      </c>
      <c r="BR458">
        <f t="shared" si="441"/>
        <v>1.2999999999999998</v>
      </c>
      <c r="BS458">
        <f t="shared" si="442"/>
        <v>1.2999999999999998</v>
      </c>
      <c r="BT458">
        <f t="shared" si="443"/>
        <v>1.2999999999999998</v>
      </c>
      <c r="BU458">
        <f t="shared" si="444"/>
        <v>1.2099999999999997</v>
      </c>
      <c r="BV458">
        <f t="shared" si="445"/>
        <v>1.2099999999999997</v>
      </c>
      <c r="BW458">
        <f t="shared" si="446"/>
        <v>1.2099999999999997</v>
      </c>
      <c r="BX458">
        <f t="shared" si="447"/>
        <v>1.2099999999999997</v>
      </c>
      <c r="BY458">
        <f t="shared" si="448"/>
        <v>1.2099999999999997</v>
      </c>
      <c r="BZ458">
        <f t="shared" si="449"/>
        <v>1.2099999999999997</v>
      </c>
      <c r="CA458">
        <f t="shared" si="450"/>
        <v>1.2099999999999997</v>
      </c>
      <c r="CB458">
        <f t="shared" si="451"/>
        <v>1.2099999999999997</v>
      </c>
      <c r="CC458">
        <f t="shared" si="452"/>
        <v>1.2099999999999997</v>
      </c>
      <c r="CD458">
        <f t="shared" si="453"/>
        <v>1.2099999999999997</v>
      </c>
      <c r="CE458">
        <f t="shared" si="454"/>
        <v>1.2099999999999997</v>
      </c>
      <c r="CF458">
        <f t="shared" si="455"/>
        <v>65.210000000000008</v>
      </c>
      <c r="CH458">
        <f t="shared" si="456"/>
        <v>122.92000000000002</v>
      </c>
      <c r="CI458">
        <f t="shared" si="457"/>
        <v>22.000000000000004</v>
      </c>
      <c r="CJ458">
        <f t="shared" si="458"/>
        <v>12</v>
      </c>
      <c r="CK458">
        <f t="shared" si="459"/>
        <v>88.920000000000016</v>
      </c>
      <c r="CL458">
        <f t="shared" si="460"/>
        <v>0</v>
      </c>
      <c r="CM458">
        <f t="shared" si="461"/>
        <v>0</v>
      </c>
    </row>
    <row r="459" spans="1:91" x14ac:dyDescent="0.2">
      <c r="A459">
        <v>442</v>
      </c>
      <c r="B459">
        <f>B$14*(10-lgd*COUNTIF(Defaults!$AI459:$AR459,"&lt;="&amp;B$17))</f>
        <v>1.5</v>
      </c>
      <c r="C459">
        <f>C$14*(10-lgd*COUNTIF(Defaults!$AI459:$AR459,"&lt;="&amp;C$17))</f>
        <v>1.5</v>
      </c>
      <c r="D459">
        <f>D$14*(10-lgd*COUNTIF(Defaults!$AI459:$AR459,"&lt;="&amp;D$17))</f>
        <v>1.5</v>
      </c>
      <c r="E459">
        <f>E$14*(10-lgd*COUNTIF(Defaults!$AI459:$AR459,"&lt;="&amp;E$17))</f>
        <v>1.5</v>
      </c>
      <c r="F459">
        <f>F$14*(10-lgd*COUNTIF(Defaults!$AI459:$AR459,"&lt;="&amp;F$17))</f>
        <v>1.41</v>
      </c>
      <c r="G459">
        <f>G$14*(10-lgd*COUNTIF(Defaults!$AI459:$AR459,"&lt;="&amp;G$17))</f>
        <v>1.41</v>
      </c>
      <c r="H459">
        <f>H$14*(10-lgd*COUNTIF(Defaults!$AI459:$AR459,"&lt;="&amp;H$17))</f>
        <v>1.32</v>
      </c>
      <c r="I459">
        <f>I$14*(10-lgd*COUNTIF(Defaults!$AI459:$AR459,"&lt;="&amp;I$17))</f>
        <v>1.32</v>
      </c>
      <c r="J459">
        <f>J$14*(10-lgd*COUNTIF(Defaults!$AI459:$AR459,"&lt;="&amp;J$17))</f>
        <v>1.1399999999999999</v>
      </c>
      <c r="K459">
        <f>K$14*(10-lgd*COUNTIF(Defaults!$AI459:$AR459,"&lt;="&amp;K$17))</f>
        <v>1.1399999999999999</v>
      </c>
      <c r="L459">
        <f>L$14*(10-lgd*COUNTIF(Defaults!$AI459:$AR459,"&lt;="&amp;L$17))</f>
        <v>1.05</v>
      </c>
      <c r="M459">
        <f>M$14*(10-lgd*COUNTIF(Defaults!$AI459:$AR459,"&lt;="&amp;M$17))</f>
        <v>1.05</v>
      </c>
      <c r="N459">
        <f>N$14*(10-lgd*COUNTIF(Defaults!$AI459:$AR459,"&lt;="&amp;N$17))</f>
        <v>1.05</v>
      </c>
      <c r="O459">
        <f>O$14*(10-lgd*COUNTIF(Defaults!$AI459:$AR459,"&lt;="&amp;O$17))</f>
        <v>1.05</v>
      </c>
      <c r="P459">
        <f>P$14*(10-lgd*COUNTIF(Defaults!$AI459:$AR459,"&lt;="&amp;P$17))</f>
        <v>1.05</v>
      </c>
      <c r="Q459">
        <f>Q$14*(10-lgd*COUNTIF(Defaults!$AI459:$AR459,"&lt;="&amp;Q$17))</f>
        <v>0.96</v>
      </c>
      <c r="R459">
        <f>R$14*(10-lgd*COUNTIF(Defaults!$AI459:$AR459,"&lt;="&amp;R$17))</f>
        <v>0.96</v>
      </c>
      <c r="S459">
        <f>S$14*(10-lgd*COUNTIF(Defaults!$AI459:$AR459,"&lt;="&amp;S$17))</f>
        <v>0.96</v>
      </c>
      <c r="T459">
        <f>T$14*(10-lgd*COUNTIF(Defaults!$AI459:$AR459,"&lt;="&amp;T$17))</f>
        <v>0.96</v>
      </c>
      <c r="U459">
        <f>U$14*(10-lgd*COUNTIF(Defaults!$AI459:$AR459,"&lt;="&amp;U$17))</f>
        <v>64.960000000000008</v>
      </c>
      <c r="W459">
        <f t="shared" si="396"/>
        <v>0.1</v>
      </c>
      <c r="X459">
        <f t="shared" si="397"/>
        <v>0.1</v>
      </c>
      <c r="Y459">
        <f t="shared" si="398"/>
        <v>0.1</v>
      </c>
      <c r="Z459">
        <f t="shared" si="399"/>
        <v>0.1</v>
      </c>
      <c r="AA459">
        <f t="shared" si="400"/>
        <v>0.1</v>
      </c>
      <c r="AB459">
        <f t="shared" si="401"/>
        <v>0.1</v>
      </c>
      <c r="AC459">
        <f t="shared" si="402"/>
        <v>0.1</v>
      </c>
      <c r="AD459">
        <f t="shared" si="403"/>
        <v>0.1</v>
      </c>
      <c r="AE459">
        <f t="shared" si="404"/>
        <v>0.1</v>
      </c>
      <c r="AF459">
        <f t="shared" si="405"/>
        <v>0.1</v>
      </c>
      <c r="AG459">
        <f t="shared" si="406"/>
        <v>0.1</v>
      </c>
      <c r="AH459">
        <f t="shared" si="407"/>
        <v>0.1</v>
      </c>
      <c r="AI459">
        <f t="shared" si="408"/>
        <v>0.1</v>
      </c>
      <c r="AJ459">
        <f t="shared" si="409"/>
        <v>0.1</v>
      </c>
      <c r="AK459">
        <f t="shared" si="410"/>
        <v>0.1</v>
      </c>
      <c r="AL459">
        <f t="shared" si="411"/>
        <v>0.1</v>
      </c>
      <c r="AM459">
        <f t="shared" si="412"/>
        <v>0.1</v>
      </c>
      <c r="AN459">
        <f t="shared" si="413"/>
        <v>0.1</v>
      </c>
      <c r="AO459">
        <f t="shared" si="414"/>
        <v>0.1</v>
      </c>
      <c r="AP459">
        <f t="shared" si="415"/>
        <v>20.100000000000001</v>
      </c>
      <c r="AR459">
        <f t="shared" si="416"/>
        <v>0.1</v>
      </c>
      <c r="AS459">
        <f t="shared" si="417"/>
        <v>0.1</v>
      </c>
      <c r="AT459">
        <f t="shared" si="418"/>
        <v>0.1</v>
      </c>
      <c r="AU459">
        <f t="shared" si="419"/>
        <v>0.1</v>
      </c>
      <c r="AV459">
        <f t="shared" si="420"/>
        <v>0.1</v>
      </c>
      <c r="AW459">
        <f t="shared" si="421"/>
        <v>0.1</v>
      </c>
      <c r="AX459">
        <f t="shared" si="422"/>
        <v>0.1</v>
      </c>
      <c r="AY459">
        <f t="shared" si="423"/>
        <v>0.1</v>
      </c>
      <c r="AZ459">
        <f t="shared" si="424"/>
        <v>0.1</v>
      </c>
      <c r="BA459">
        <f t="shared" si="425"/>
        <v>0.1</v>
      </c>
      <c r="BB459">
        <f t="shared" si="426"/>
        <v>0.1</v>
      </c>
      <c r="BC459">
        <f t="shared" si="427"/>
        <v>0.1</v>
      </c>
      <c r="BD459">
        <f t="shared" si="428"/>
        <v>0.1</v>
      </c>
      <c r="BE459">
        <f t="shared" si="429"/>
        <v>0.1</v>
      </c>
      <c r="BF459">
        <f t="shared" si="430"/>
        <v>0.1</v>
      </c>
      <c r="BG459">
        <f t="shared" si="431"/>
        <v>0.1</v>
      </c>
      <c r="BH459">
        <f t="shared" si="432"/>
        <v>0.1</v>
      </c>
      <c r="BI459">
        <f t="shared" si="433"/>
        <v>0.1</v>
      </c>
      <c r="BJ459">
        <f t="shared" si="434"/>
        <v>0.1</v>
      </c>
      <c r="BK459">
        <f t="shared" si="435"/>
        <v>10.1</v>
      </c>
      <c r="BM459">
        <f t="shared" si="436"/>
        <v>1.2999999999999998</v>
      </c>
      <c r="BN459">
        <f t="shared" si="437"/>
        <v>1.2999999999999998</v>
      </c>
      <c r="BO459">
        <f t="shared" si="438"/>
        <v>1.2999999999999998</v>
      </c>
      <c r="BP459">
        <f t="shared" si="439"/>
        <v>1.2999999999999998</v>
      </c>
      <c r="BQ459">
        <f t="shared" si="440"/>
        <v>1.2099999999999997</v>
      </c>
      <c r="BR459">
        <f t="shared" si="441"/>
        <v>1.2099999999999997</v>
      </c>
      <c r="BS459">
        <f t="shared" si="442"/>
        <v>1.1199999999999999</v>
      </c>
      <c r="BT459">
        <f t="shared" si="443"/>
        <v>1.1199999999999999</v>
      </c>
      <c r="BU459">
        <f t="shared" si="444"/>
        <v>0.93999999999999984</v>
      </c>
      <c r="BV459">
        <f t="shared" si="445"/>
        <v>0.93999999999999984</v>
      </c>
      <c r="BW459">
        <f t="shared" si="446"/>
        <v>0.85000000000000009</v>
      </c>
      <c r="BX459">
        <f t="shared" si="447"/>
        <v>0.85000000000000009</v>
      </c>
      <c r="BY459">
        <f t="shared" si="448"/>
        <v>0.85000000000000009</v>
      </c>
      <c r="BZ459">
        <f t="shared" si="449"/>
        <v>0.85000000000000009</v>
      </c>
      <c r="CA459">
        <f t="shared" si="450"/>
        <v>0.85000000000000009</v>
      </c>
      <c r="CB459">
        <f t="shared" si="451"/>
        <v>0.76</v>
      </c>
      <c r="CC459">
        <f t="shared" si="452"/>
        <v>0.76</v>
      </c>
      <c r="CD459">
        <f t="shared" si="453"/>
        <v>0.76</v>
      </c>
      <c r="CE459">
        <f t="shared" si="454"/>
        <v>0.76</v>
      </c>
      <c r="CF459">
        <f t="shared" si="455"/>
        <v>34.760000000000005</v>
      </c>
      <c r="CH459">
        <f t="shared" si="456"/>
        <v>87.79000000000002</v>
      </c>
      <c r="CI459">
        <f t="shared" si="457"/>
        <v>22.000000000000004</v>
      </c>
      <c r="CJ459">
        <f t="shared" si="458"/>
        <v>12</v>
      </c>
      <c r="CK459">
        <f t="shared" si="459"/>
        <v>53.790000000000006</v>
      </c>
      <c r="CL459">
        <f t="shared" si="460"/>
        <v>0</v>
      </c>
      <c r="CM459">
        <f t="shared" si="461"/>
        <v>0</v>
      </c>
    </row>
    <row r="460" spans="1:91" x14ac:dyDescent="0.2">
      <c r="A460">
        <v>443</v>
      </c>
      <c r="B460">
        <f>B$14*(10-lgd*COUNTIF(Defaults!$AI460:$AR460,"&lt;="&amp;B$17))</f>
        <v>1.5</v>
      </c>
      <c r="C460">
        <f>C$14*(10-lgd*COUNTIF(Defaults!$AI460:$AR460,"&lt;="&amp;C$17))</f>
        <v>1.5</v>
      </c>
      <c r="D460">
        <f>D$14*(10-lgd*COUNTIF(Defaults!$AI460:$AR460,"&lt;="&amp;D$17))</f>
        <v>1.5</v>
      </c>
      <c r="E460">
        <f>E$14*(10-lgd*COUNTIF(Defaults!$AI460:$AR460,"&lt;="&amp;E$17))</f>
        <v>1.5</v>
      </c>
      <c r="F460">
        <f>F$14*(10-lgd*COUNTIF(Defaults!$AI460:$AR460,"&lt;="&amp;F$17))</f>
        <v>1.5</v>
      </c>
      <c r="G460">
        <f>G$14*(10-lgd*COUNTIF(Defaults!$AI460:$AR460,"&lt;="&amp;G$17))</f>
        <v>1.5</v>
      </c>
      <c r="H460">
        <f>H$14*(10-lgd*COUNTIF(Defaults!$AI460:$AR460,"&lt;="&amp;H$17))</f>
        <v>1.5</v>
      </c>
      <c r="I460">
        <f>I$14*(10-lgd*COUNTIF(Defaults!$AI460:$AR460,"&lt;="&amp;I$17))</f>
        <v>1.5</v>
      </c>
      <c r="J460">
        <f>J$14*(10-lgd*COUNTIF(Defaults!$AI460:$AR460,"&lt;="&amp;J$17))</f>
        <v>1.5</v>
      </c>
      <c r="K460">
        <f>K$14*(10-lgd*COUNTIF(Defaults!$AI460:$AR460,"&lt;="&amp;K$17))</f>
        <v>1.5</v>
      </c>
      <c r="L460">
        <f>L$14*(10-lgd*COUNTIF(Defaults!$AI460:$AR460,"&lt;="&amp;L$17))</f>
        <v>1.5</v>
      </c>
      <c r="M460">
        <f>M$14*(10-lgd*COUNTIF(Defaults!$AI460:$AR460,"&lt;="&amp;M$17))</f>
        <v>1.5</v>
      </c>
      <c r="N460">
        <f>N$14*(10-lgd*COUNTIF(Defaults!$AI460:$AR460,"&lt;="&amp;N$17))</f>
        <v>1.5</v>
      </c>
      <c r="O460">
        <f>O$14*(10-lgd*COUNTIF(Defaults!$AI460:$AR460,"&lt;="&amp;O$17))</f>
        <v>1.5</v>
      </c>
      <c r="P460">
        <f>P$14*(10-lgd*COUNTIF(Defaults!$AI460:$AR460,"&lt;="&amp;P$17))</f>
        <v>1.5</v>
      </c>
      <c r="Q460">
        <f>Q$14*(10-lgd*COUNTIF(Defaults!$AI460:$AR460,"&lt;="&amp;Q$17))</f>
        <v>1.5</v>
      </c>
      <c r="R460">
        <f>R$14*(10-lgd*COUNTIF(Defaults!$AI460:$AR460,"&lt;="&amp;R$17))</f>
        <v>1.5</v>
      </c>
      <c r="S460">
        <f>S$14*(10-lgd*COUNTIF(Defaults!$AI460:$AR460,"&lt;="&amp;S$17))</f>
        <v>1.5</v>
      </c>
      <c r="T460">
        <f>T$14*(10-lgd*COUNTIF(Defaults!$AI460:$AR460,"&lt;="&amp;T$17))</f>
        <v>1.5</v>
      </c>
      <c r="U460">
        <f>U$14*(10-lgd*COUNTIF(Defaults!$AI460:$AR460,"&lt;="&amp;U$17))</f>
        <v>101.5</v>
      </c>
      <c r="W460">
        <f t="shared" si="396"/>
        <v>0.1</v>
      </c>
      <c r="X460">
        <f t="shared" si="397"/>
        <v>0.1</v>
      </c>
      <c r="Y460">
        <f t="shared" si="398"/>
        <v>0.1</v>
      </c>
      <c r="Z460">
        <f t="shared" si="399"/>
        <v>0.1</v>
      </c>
      <c r="AA460">
        <f t="shared" si="400"/>
        <v>0.1</v>
      </c>
      <c r="AB460">
        <f t="shared" si="401"/>
        <v>0.1</v>
      </c>
      <c r="AC460">
        <f t="shared" si="402"/>
        <v>0.1</v>
      </c>
      <c r="AD460">
        <f t="shared" si="403"/>
        <v>0.1</v>
      </c>
      <c r="AE460">
        <f t="shared" si="404"/>
        <v>0.1</v>
      </c>
      <c r="AF460">
        <f t="shared" si="405"/>
        <v>0.1</v>
      </c>
      <c r="AG460">
        <f t="shared" si="406"/>
        <v>0.1</v>
      </c>
      <c r="AH460">
        <f t="shared" si="407"/>
        <v>0.1</v>
      </c>
      <c r="AI460">
        <f t="shared" si="408"/>
        <v>0.1</v>
      </c>
      <c r="AJ460">
        <f t="shared" si="409"/>
        <v>0.1</v>
      </c>
      <c r="AK460">
        <f t="shared" si="410"/>
        <v>0.1</v>
      </c>
      <c r="AL460">
        <f t="shared" si="411"/>
        <v>0.1</v>
      </c>
      <c r="AM460">
        <f t="shared" si="412"/>
        <v>0.1</v>
      </c>
      <c r="AN460">
        <f t="shared" si="413"/>
        <v>0.1</v>
      </c>
      <c r="AO460">
        <f t="shared" si="414"/>
        <v>0.1</v>
      </c>
      <c r="AP460">
        <f t="shared" si="415"/>
        <v>20.100000000000001</v>
      </c>
      <c r="AR460">
        <f t="shared" si="416"/>
        <v>0.1</v>
      </c>
      <c r="AS460">
        <f t="shared" si="417"/>
        <v>0.1</v>
      </c>
      <c r="AT460">
        <f t="shared" si="418"/>
        <v>0.1</v>
      </c>
      <c r="AU460">
        <f t="shared" si="419"/>
        <v>0.1</v>
      </c>
      <c r="AV460">
        <f t="shared" si="420"/>
        <v>0.1</v>
      </c>
      <c r="AW460">
        <f t="shared" si="421"/>
        <v>0.1</v>
      </c>
      <c r="AX460">
        <f t="shared" si="422"/>
        <v>0.1</v>
      </c>
      <c r="AY460">
        <f t="shared" si="423"/>
        <v>0.1</v>
      </c>
      <c r="AZ460">
        <f t="shared" si="424"/>
        <v>0.1</v>
      </c>
      <c r="BA460">
        <f t="shared" si="425"/>
        <v>0.1</v>
      </c>
      <c r="BB460">
        <f t="shared" si="426"/>
        <v>0.1</v>
      </c>
      <c r="BC460">
        <f t="shared" si="427"/>
        <v>0.1</v>
      </c>
      <c r="BD460">
        <f t="shared" si="428"/>
        <v>0.1</v>
      </c>
      <c r="BE460">
        <f t="shared" si="429"/>
        <v>0.1</v>
      </c>
      <c r="BF460">
        <f t="shared" si="430"/>
        <v>0.1</v>
      </c>
      <c r="BG460">
        <f t="shared" si="431"/>
        <v>0.1</v>
      </c>
      <c r="BH460">
        <f t="shared" si="432"/>
        <v>0.1</v>
      </c>
      <c r="BI460">
        <f t="shared" si="433"/>
        <v>0.1</v>
      </c>
      <c r="BJ460">
        <f t="shared" si="434"/>
        <v>0.1</v>
      </c>
      <c r="BK460">
        <f t="shared" si="435"/>
        <v>10.1</v>
      </c>
      <c r="BM460">
        <f t="shared" si="436"/>
        <v>1.2999999999999998</v>
      </c>
      <c r="BN460">
        <f t="shared" si="437"/>
        <v>1.2999999999999998</v>
      </c>
      <c r="BO460">
        <f t="shared" si="438"/>
        <v>1.2999999999999998</v>
      </c>
      <c r="BP460">
        <f t="shared" si="439"/>
        <v>1.2999999999999998</v>
      </c>
      <c r="BQ460">
        <f t="shared" si="440"/>
        <v>1.2999999999999998</v>
      </c>
      <c r="BR460">
        <f t="shared" si="441"/>
        <v>1.2999999999999998</v>
      </c>
      <c r="BS460">
        <f t="shared" si="442"/>
        <v>1.2999999999999998</v>
      </c>
      <c r="BT460">
        <f t="shared" si="443"/>
        <v>1.2999999999999998</v>
      </c>
      <c r="BU460">
        <f t="shared" si="444"/>
        <v>1.2999999999999998</v>
      </c>
      <c r="BV460">
        <f t="shared" si="445"/>
        <v>1.2999999999999998</v>
      </c>
      <c r="BW460">
        <f t="shared" si="446"/>
        <v>1.2999999999999998</v>
      </c>
      <c r="BX460">
        <f t="shared" si="447"/>
        <v>1.2999999999999998</v>
      </c>
      <c r="BY460">
        <f t="shared" si="448"/>
        <v>1.2999999999999998</v>
      </c>
      <c r="BZ460">
        <f t="shared" si="449"/>
        <v>1.2999999999999998</v>
      </c>
      <c r="CA460">
        <f t="shared" si="450"/>
        <v>1.2999999999999998</v>
      </c>
      <c r="CB460">
        <f t="shared" si="451"/>
        <v>1.2999999999999998</v>
      </c>
      <c r="CC460">
        <f t="shared" si="452"/>
        <v>1.2999999999999998</v>
      </c>
      <c r="CD460">
        <f t="shared" si="453"/>
        <v>1.2999999999999998</v>
      </c>
      <c r="CE460">
        <f t="shared" si="454"/>
        <v>1.2999999999999998</v>
      </c>
      <c r="CF460">
        <f t="shared" si="455"/>
        <v>71.300000000000011</v>
      </c>
      <c r="CH460">
        <f t="shared" si="456"/>
        <v>130</v>
      </c>
      <c r="CI460">
        <f t="shared" si="457"/>
        <v>22.000000000000004</v>
      </c>
      <c r="CJ460">
        <f t="shared" si="458"/>
        <v>12</v>
      </c>
      <c r="CK460">
        <f t="shared" si="459"/>
        <v>96.000000000000014</v>
      </c>
      <c r="CL460">
        <f t="shared" si="460"/>
        <v>0</v>
      </c>
      <c r="CM460">
        <f t="shared" si="461"/>
        <v>0</v>
      </c>
    </row>
    <row r="461" spans="1:91" x14ac:dyDescent="0.2">
      <c r="A461">
        <v>444</v>
      </c>
      <c r="B461">
        <f>B$14*(10-lgd*COUNTIF(Defaults!$AI461:$AR461,"&lt;="&amp;B$17))</f>
        <v>1.5</v>
      </c>
      <c r="C461">
        <f>C$14*(10-lgd*COUNTIF(Defaults!$AI461:$AR461,"&lt;="&amp;C$17))</f>
        <v>1.5</v>
      </c>
      <c r="D461">
        <f>D$14*(10-lgd*COUNTIF(Defaults!$AI461:$AR461,"&lt;="&amp;D$17))</f>
        <v>1.5</v>
      </c>
      <c r="E461">
        <f>E$14*(10-lgd*COUNTIF(Defaults!$AI461:$AR461,"&lt;="&amp;E$17))</f>
        <v>1.5</v>
      </c>
      <c r="F461">
        <f>F$14*(10-lgd*COUNTIF(Defaults!$AI461:$AR461,"&lt;="&amp;F$17))</f>
        <v>1.5</v>
      </c>
      <c r="G461">
        <f>G$14*(10-lgd*COUNTIF(Defaults!$AI461:$AR461,"&lt;="&amp;G$17))</f>
        <v>1.5</v>
      </c>
      <c r="H461">
        <f>H$14*(10-lgd*COUNTIF(Defaults!$AI461:$AR461,"&lt;="&amp;H$17))</f>
        <v>1.5</v>
      </c>
      <c r="I461">
        <f>I$14*(10-lgd*COUNTIF(Defaults!$AI461:$AR461,"&lt;="&amp;I$17))</f>
        <v>1.5</v>
      </c>
      <c r="J461">
        <f>J$14*(10-lgd*COUNTIF(Defaults!$AI461:$AR461,"&lt;="&amp;J$17))</f>
        <v>1.5</v>
      </c>
      <c r="K461">
        <f>K$14*(10-lgd*COUNTIF(Defaults!$AI461:$AR461,"&lt;="&amp;K$17))</f>
        <v>1.5</v>
      </c>
      <c r="L461">
        <f>L$14*(10-lgd*COUNTIF(Defaults!$AI461:$AR461,"&lt;="&amp;L$17))</f>
        <v>1.5</v>
      </c>
      <c r="M461">
        <f>M$14*(10-lgd*COUNTIF(Defaults!$AI461:$AR461,"&lt;="&amp;M$17))</f>
        <v>1.5</v>
      </c>
      <c r="N461">
        <f>N$14*(10-lgd*COUNTIF(Defaults!$AI461:$AR461,"&lt;="&amp;N$17))</f>
        <v>1.5</v>
      </c>
      <c r="O461">
        <f>O$14*(10-lgd*COUNTIF(Defaults!$AI461:$AR461,"&lt;="&amp;O$17))</f>
        <v>1.5</v>
      </c>
      <c r="P461">
        <f>P$14*(10-lgd*COUNTIF(Defaults!$AI461:$AR461,"&lt;="&amp;P$17))</f>
        <v>1.5</v>
      </c>
      <c r="Q461">
        <f>Q$14*(10-lgd*COUNTIF(Defaults!$AI461:$AR461,"&lt;="&amp;Q$17))</f>
        <v>1.5</v>
      </c>
      <c r="R461">
        <f>R$14*(10-lgd*COUNTIF(Defaults!$AI461:$AR461,"&lt;="&amp;R$17))</f>
        <v>1.5</v>
      </c>
      <c r="S461">
        <f>S$14*(10-lgd*COUNTIF(Defaults!$AI461:$AR461,"&lt;="&amp;S$17))</f>
        <v>1.5</v>
      </c>
      <c r="T461">
        <f>T$14*(10-lgd*COUNTIF(Defaults!$AI461:$AR461,"&lt;="&amp;T$17))</f>
        <v>1.5</v>
      </c>
      <c r="U461">
        <f>U$14*(10-lgd*COUNTIF(Defaults!$AI461:$AR461,"&lt;="&amp;U$17))</f>
        <v>101.5</v>
      </c>
      <c r="W461">
        <f t="shared" si="396"/>
        <v>0.1</v>
      </c>
      <c r="X461">
        <f t="shared" si="397"/>
        <v>0.1</v>
      </c>
      <c r="Y461">
        <f t="shared" si="398"/>
        <v>0.1</v>
      </c>
      <c r="Z461">
        <f t="shared" si="399"/>
        <v>0.1</v>
      </c>
      <c r="AA461">
        <f t="shared" si="400"/>
        <v>0.1</v>
      </c>
      <c r="AB461">
        <f t="shared" si="401"/>
        <v>0.1</v>
      </c>
      <c r="AC461">
        <f t="shared" si="402"/>
        <v>0.1</v>
      </c>
      <c r="AD461">
        <f t="shared" si="403"/>
        <v>0.1</v>
      </c>
      <c r="AE461">
        <f t="shared" si="404"/>
        <v>0.1</v>
      </c>
      <c r="AF461">
        <f t="shared" si="405"/>
        <v>0.1</v>
      </c>
      <c r="AG461">
        <f t="shared" si="406"/>
        <v>0.1</v>
      </c>
      <c r="AH461">
        <f t="shared" si="407"/>
        <v>0.1</v>
      </c>
      <c r="AI461">
        <f t="shared" si="408"/>
        <v>0.1</v>
      </c>
      <c r="AJ461">
        <f t="shared" si="409"/>
        <v>0.1</v>
      </c>
      <c r="AK461">
        <f t="shared" si="410"/>
        <v>0.1</v>
      </c>
      <c r="AL461">
        <f t="shared" si="411"/>
        <v>0.1</v>
      </c>
      <c r="AM461">
        <f t="shared" si="412"/>
        <v>0.1</v>
      </c>
      <c r="AN461">
        <f t="shared" si="413"/>
        <v>0.1</v>
      </c>
      <c r="AO461">
        <f t="shared" si="414"/>
        <v>0.1</v>
      </c>
      <c r="AP461">
        <f t="shared" si="415"/>
        <v>20.100000000000001</v>
      </c>
      <c r="AR461">
        <f t="shared" si="416"/>
        <v>0.1</v>
      </c>
      <c r="AS461">
        <f t="shared" si="417"/>
        <v>0.1</v>
      </c>
      <c r="AT461">
        <f t="shared" si="418"/>
        <v>0.1</v>
      </c>
      <c r="AU461">
        <f t="shared" si="419"/>
        <v>0.1</v>
      </c>
      <c r="AV461">
        <f t="shared" si="420"/>
        <v>0.1</v>
      </c>
      <c r="AW461">
        <f t="shared" si="421"/>
        <v>0.1</v>
      </c>
      <c r="AX461">
        <f t="shared" si="422"/>
        <v>0.1</v>
      </c>
      <c r="AY461">
        <f t="shared" si="423"/>
        <v>0.1</v>
      </c>
      <c r="AZ461">
        <f t="shared" si="424"/>
        <v>0.1</v>
      </c>
      <c r="BA461">
        <f t="shared" si="425"/>
        <v>0.1</v>
      </c>
      <c r="BB461">
        <f t="shared" si="426"/>
        <v>0.1</v>
      </c>
      <c r="BC461">
        <f t="shared" si="427"/>
        <v>0.1</v>
      </c>
      <c r="BD461">
        <f t="shared" si="428"/>
        <v>0.1</v>
      </c>
      <c r="BE461">
        <f t="shared" si="429"/>
        <v>0.1</v>
      </c>
      <c r="BF461">
        <f t="shared" si="430"/>
        <v>0.1</v>
      </c>
      <c r="BG461">
        <f t="shared" si="431"/>
        <v>0.1</v>
      </c>
      <c r="BH461">
        <f t="shared" si="432"/>
        <v>0.1</v>
      </c>
      <c r="BI461">
        <f t="shared" si="433"/>
        <v>0.1</v>
      </c>
      <c r="BJ461">
        <f t="shared" si="434"/>
        <v>0.1</v>
      </c>
      <c r="BK461">
        <f t="shared" si="435"/>
        <v>10.1</v>
      </c>
      <c r="BM461">
        <f t="shared" si="436"/>
        <v>1.2999999999999998</v>
      </c>
      <c r="BN461">
        <f t="shared" si="437"/>
        <v>1.2999999999999998</v>
      </c>
      <c r="BO461">
        <f t="shared" si="438"/>
        <v>1.2999999999999998</v>
      </c>
      <c r="BP461">
        <f t="shared" si="439"/>
        <v>1.2999999999999998</v>
      </c>
      <c r="BQ461">
        <f t="shared" si="440"/>
        <v>1.2999999999999998</v>
      </c>
      <c r="BR461">
        <f t="shared" si="441"/>
        <v>1.2999999999999998</v>
      </c>
      <c r="BS461">
        <f t="shared" si="442"/>
        <v>1.2999999999999998</v>
      </c>
      <c r="BT461">
        <f t="shared" si="443"/>
        <v>1.2999999999999998</v>
      </c>
      <c r="BU461">
        <f t="shared" si="444"/>
        <v>1.2999999999999998</v>
      </c>
      <c r="BV461">
        <f t="shared" si="445"/>
        <v>1.2999999999999998</v>
      </c>
      <c r="BW461">
        <f t="shared" si="446"/>
        <v>1.2999999999999998</v>
      </c>
      <c r="BX461">
        <f t="shared" si="447"/>
        <v>1.2999999999999998</v>
      </c>
      <c r="BY461">
        <f t="shared" si="448"/>
        <v>1.2999999999999998</v>
      </c>
      <c r="BZ461">
        <f t="shared" si="449"/>
        <v>1.2999999999999998</v>
      </c>
      <c r="CA461">
        <f t="shared" si="450"/>
        <v>1.2999999999999998</v>
      </c>
      <c r="CB461">
        <f t="shared" si="451"/>
        <v>1.2999999999999998</v>
      </c>
      <c r="CC461">
        <f t="shared" si="452"/>
        <v>1.2999999999999998</v>
      </c>
      <c r="CD461">
        <f t="shared" si="453"/>
        <v>1.2999999999999998</v>
      </c>
      <c r="CE461">
        <f t="shared" si="454"/>
        <v>1.2999999999999998</v>
      </c>
      <c r="CF461">
        <f t="shared" si="455"/>
        <v>71.300000000000011</v>
      </c>
      <c r="CH461">
        <f t="shared" si="456"/>
        <v>130</v>
      </c>
      <c r="CI461">
        <f t="shared" si="457"/>
        <v>22.000000000000004</v>
      </c>
      <c r="CJ461">
        <f t="shared" si="458"/>
        <v>12</v>
      </c>
      <c r="CK461">
        <f t="shared" si="459"/>
        <v>96.000000000000014</v>
      </c>
      <c r="CL461">
        <f t="shared" si="460"/>
        <v>0</v>
      </c>
      <c r="CM461">
        <f t="shared" si="461"/>
        <v>0</v>
      </c>
    </row>
    <row r="462" spans="1:91" x14ac:dyDescent="0.2">
      <c r="A462">
        <v>445</v>
      </c>
      <c r="B462">
        <f>B$14*(10-lgd*COUNTIF(Defaults!$AI462:$AR462,"&lt;="&amp;B$17))</f>
        <v>1.5</v>
      </c>
      <c r="C462">
        <f>C$14*(10-lgd*COUNTIF(Defaults!$AI462:$AR462,"&lt;="&amp;C$17))</f>
        <v>1.5</v>
      </c>
      <c r="D462">
        <f>D$14*(10-lgd*COUNTIF(Defaults!$AI462:$AR462,"&lt;="&amp;D$17))</f>
        <v>1.5</v>
      </c>
      <c r="E462">
        <f>E$14*(10-lgd*COUNTIF(Defaults!$AI462:$AR462,"&lt;="&amp;E$17))</f>
        <v>1.5</v>
      </c>
      <c r="F462">
        <f>F$14*(10-lgd*COUNTIF(Defaults!$AI462:$AR462,"&lt;="&amp;F$17))</f>
        <v>1.5</v>
      </c>
      <c r="G462">
        <f>G$14*(10-lgd*COUNTIF(Defaults!$AI462:$AR462,"&lt;="&amp;G$17))</f>
        <v>1.5</v>
      </c>
      <c r="H462">
        <f>H$14*(10-lgd*COUNTIF(Defaults!$AI462:$AR462,"&lt;="&amp;H$17))</f>
        <v>1.5</v>
      </c>
      <c r="I462">
        <f>I$14*(10-lgd*COUNTIF(Defaults!$AI462:$AR462,"&lt;="&amp;I$17))</f>
        <v>1.5</v>
      </c>
      <c r="J462">
        <f>J$14*(10-lgd*COUNTIF(Defaults!$AI462:$AR462,"&lt;="&amp;J$17))</f>
        <v>1.41</v>
      </c>
      <c r="K462">
        <f>K$14*(10-lgd*COUNTIF(Defaults!$AI462:$AR462,"&lt;="&amp;K$17))</f>
        <v>1.41</v>
      </c>
      <c r="L462">
        <f>L$14*(10-lgd*COUNTIF(Defaults!$AI462:$AR462,"&lt;="&amp;L$17))</f>
        <v>1.41</v>
      </c>
      <c r="M462">
        <f>M$14*(10-lgd*COUNTIF(Defaults!$AI462:$AR462,"&lt;="&amp;M$17))</f>
        <v>1.41</v>
      </c>
      <c r="N462">
        <f>N$14*(10-lgd*COUNTIF(Defaults!$AI462:$AR462,"&lt;="&amp;N$17))</f>
        <v>1.41</v>
      </c>
      <c r="O462">
        <f>O$14*(10-lgd*COUNTIF(Defaults!$AI462:$AR462,"&lt;="&amp;O$17))</f>
        <v>1.41</v>
      </c>
      <c r="P462">
        <f>P$14*(10-lgd*COUNTIF(Defaults!$AI462:$AR462,"&lt;="&amp;P$17))</f>
        <v>1.41</v>
      </c>
      <c r="Q462">
        <f>Q$14*(10-lgd*COUNTIF(Defaults!$AI462:$AR462,"&lt;="&amp;Q$17))</f>
        <v>1.41</v>
      </c>
      <c r="R462">
        <f>R$14*(10-lgd*COUNTIF(Defaults!$AI462:$AR462,"&lt;="&amp;R$17))</f>
        <v>1.41</v>
      </c>
      <c r="S462">
        <f>S$14*(10-lgd*COUNTIF(Defaults!$AI462:$AR462,"&lt;="&amp;S$17))</f>
        <v>1.41</v>
      </c>
      <c r="T462">
        <f>T$14*(10-lgd*COUNTIF(Defaults!$AI462:$AR462,"&lt;="&amp;T$17))</f>
        <v>1.41</v>
      </c>
      <c r="U462">
        <f>U$14*(10-lgd*COUNTIF(Defaults!$AI462:$AR462,"&lt;="&amp;U$17))</f>
        <v>83.22999999999999</v>
      </c>
      <c r="W462">
        <f t="shared" si="396"/>
        <v>0.1</v>
      </c>
      <c r="X462">
        <f t="shared" si="397"/>
        <v>0.1</v>
      </c>
      <c r="Y462">
        <f t="shared" si="398"/>
        <v>0.1</v>
      </c>
      <c r="Z462">
        <f t="shared" si="399"/>
        <v>0.1</v>
      </c>
      <c r="AA462">
        <f t="shared" si="400"/>
        <v>0.1</v>
      </c>
      <c r="AB462">
        <f t="shared" si="401"/>
        <v>0.1</v>
      </c>
      <c r="AC462">
        <f t="shared" si="402"/>
        <v>0.1</v>
      </c>
      <c r="AD462">
        <f t="shared" si="403"/>
        <v>0.1</v>
      </c>
      <c r="AE462">
        <f t="shared" si="404"/>
        <v>0.1</v>
      </c>
      <c r="AF462">
        <f t="shared" si="405"/>
        <v>0.1</v>
      </c>
      <c r="AG462">
        <f t="shared" si="406"/>
        <v>0.1</v>
      </c>
      <c r="AH462">
        <f t="shared" si="407"/>
        <v>0.1</v>
      </c>
      <c r="AI462">
        <f t="shared" si="408"/>
        <v>0.1</v>
      </c>
      <c r="AJ462">
        <f t="shared" si="409"/>
        <v>0.1</v>
      </c>
      <c r="AK462">
        <f t="shared" si="410"/>
        <v>0.1</v>
      </c>
      <c r="AL462">
        <f t="shared" si="411"/>
        <v>0.1</v>
      </c>
      <c r="AM462">
        <f t="shared" si="412"/>
        <v>0.1</v>
      </c>
      <c r="AN462">
        <f t="shared" si="413"/>
        <v>0.1</v>
      </c>
      <c r="AO462">
        <f t="shared" si="414"/>
        <v>0.1</v>
      </c>
      <c r="AP462">
        <f t="shared" si="415"/>
        <v>20.100000000000001</v>
      </c>
      <c r="AR462">
        <f t="shared" si="416"/>
        <v>0.1</v>
      </c>
      <c r="AS462">
        <f t="shared" si="417"/>
        <v>0.1</v>
      </c>
      <c r="AT462">
        <f t="shared" si="418"/>
        <v>0.1</v>
      </c>
      <c r="AU462">
        <f t="shared" si="419"/>
        <v>0.1</v>
      </c>
      <c r="AV462">
        <f t="shared" si="420"/>
        <v>0.1</v>
      </c>
      <c r="AW462">
        <f t="shared" si="421"/>
        <v>0.1</v>
      </c>
      <c r="AX462">
        <f t="shared" si="422"/>
        <v>0.1</v>
      </c>
      <c r="AY462">
        <f t="shared" si="423"/>
        <v>0.1</v>
      </c>
      <c r="AZ462">
        <f t="shared" si="424"/>
        <v>0.1</v>
      </c>
      <c r="BA462">
        <f t="shared" si="425"/>
        <v>0.1</v>
      </c>
      <c r="BB462">
        <f t="shared" si="426"/>
        <v>0.1</v>
      </c>
      <c r="BC462">
        <f t="shared" si="427"/>
        <v>0.1</v>
      </c>
      <c r="BD462">
        <f t="shared" si="428"/>
        <v>0.1</v>
      </c>
      <c r="BE462">
        <f t="shared" si="429"/>
        <v>0.1</v>
      </c>
      <c r="BF462">
        <f t="shared" si="430"/>
        <v>0.1</v>
      </c>
      <c r="BG462">
        <f t="shared" si="431"/>
        <v>0.1</v>
      </c>
      <c r="BH462">
        <f t="shared" si="432"/>
        <v>0.1</v>
      </c>
      <c r="BI462">
        <f t="shared" si="433"/>
        <v>0.1</v>
      </c>
      <c r="BJ462">
        <f t="shared" si="434"/>
        <v>0.1</v>
      </c>
      <c r="BK462">
        <f t="shared" si="435"/>
        <v>10.1</v>
      </c>
      <c r="BM462">
        <f t="shared" si="436"/>
        <v>1.2999999999999998</v>
      </c>
      <c r="BN462">
        <f t="shared" si="437"/>
        <v>1.2999999999999998</v>
      </c>
      <c r="BO462">
        <f t="shared" si="438"/>
        <v>1.2999999999999998</v>
      </c>
      <c r="BP462">
        <f t="shared" si="439"/>
        <v>1.2999999999999998</v>
      </c>
      <c r="BQ462">
        <f t="shared" si="440"/>
        <v>1.2999999999999998</v>
      </c>
      <c r="BR462">
        <f t="shared" si="441"/>
        <v>1.2999999999999998</v>
      </c>
      <c r="BS462">
        <f t="shared" si="442"/>
        <v>1.2999999999999998</v>
      </c>
      <c r="BT462">
        <f t="shared" si="443"/>
        <v>1.2999999999999998</v>
      </c>
      <c r="BU462">
        <f t="shared" si="444"/>
        <v>1.2099999999999997</v>
      </c>
      <c r="BV462">
        <f t="shared" si="445"/>
        <v>1.2099999999999997</v>
      </c>
      <c r="BW462">
        <f t="shared" si="446"/>
        <v>1.2099999999999997</v>
      </c>
      <c r="BX462">
        <f t="shared" si="447"/>
        <v>1.2099999999999997</v>
      </c>
      <c r="BY462">
        <f t="shared" si="448"/>
        <v>1.2099999999999997</v>
      </c>
      <c r="BZ462">
        <f t="shared" si="449"/>
        <v>1.2099999999999997</v>
      </c>
      <c r="CA462">
        <f t="shared" si="450"/>
        <v>1.2099999999999997</v>
      </c>
      <c r="CB462">
        <f t="shared" si="451"/>
        <v>1.2099999999999997</v>
      </c>
      <c r="CC462">
        <f t="shared" si="452"/>
        <v>1.2099999999999997</v>
      </c>
      <c r="CD462">
        <f t="shared" si="453"/>
        <v>1.2099999999999997</v>
      </c>
      <c r="CE462">
        <f t="shared" si="454"/>
        <v>1.2099999999999997</v>
      </c>
      <c r="CF462">
        <f t="shared" si="455"/>
        <v>53.029999999999987</v>
      </c>
      <c r="CH462">
        <f t="shared" si="456"/>
        <v>110.74</v>
      </c>
      <c r="CI462">
        <f t="shared" si="457"/>
        <v>22.000000000000004</v>
      </c>
      <c r="CJ462">
        <f t="shared" si="458"/>
        <v>12</v>
      </c>
      <c r="CK462">
        <f t="shared" si="459"/>
        <v>76.739999999999981</v>
      </c>
      <c r="CL462">
        <f t="shared" si="460"/>
        <v>0</v>
      </c>
      <c r="CM462">
        <f t="shared" si="461"/>
        <v>0</v>
      </c>
    </row>
    <row r="463" spans="1:91" x14ac:dyDescent="0.2">
      <c r="A463">
        <v>446</v>
      </c>
      <c r="B463">
        <f>B$14*(10-lgd*COUNTIF(Defaults!$AI463:$AR463,"&lt;="&amp;B$17))</f>
        <v>1.5</v>
      </c>
      <c r="C463">
        <f>C$14*(10-lgd*COUNTIF(Defaults!$AI463:$AR463,"&lt;="&amp;C$17))</f>
        <v>1.5</v>
      </c>
      <c r="D463">
        <f>D$14*(10-lgd*COUNTIF(Defaults!$AI463:$AR463,"&lt;="&amp;D$17))</f>
        <v>1.5</v>
      </c>
      <c r="E463">
        <f>E$14*(10-lgd*COUNTIF(Defaults!$AI463:$AR463,"&lt;="&amp;E$17))</f>
        <v>1.5</v>
      </c>
      <c r="F463">
        <f>F$14*(10-lgd*COUNTIF(Defaults!$AI463:$AR463,"&lt;="&amp;F$17))</f>
        <v>1.5</v>
      </c>
      <c r="G463">
        <f>G$14*(10-lgd*COUNTIF(Defaults!$AI463:$AR463,"&lt;="&amp;G$17))</f>
        <v>1.5</v>
      </c>
      <c r="H463">
        <f>H$14*(10-lgd*COUNTIF(Defaults!$AI463:$AR463,"&lt;="&amp;H$17))</f>
        <v>1.5</v>
      </c>
      <c r="I463">
        <f>I$14*(10-lgd*COUNTIF(Defaults!$AI463:$AR463,"&lt;="&amp;I$17))</f>
        <v>1.5</v>
      </c>
      <c r="J463">
        <f>J$14*(10-lgd*COUNTIF(Defaults!$AI463:$AR463,"&lt;="&amp;J$17))</f>
        <v>1.5</v>
      </c>
      <c r="K463">
        <f>K$14*(10-lgd*COUNTIF(Defaults!$AI463:$AR463,"&lt;="&amp;K$17))</f>
        <v>1.5</v>
      </c>
      <c r="L463">
        <f>L$14*(10-lgd*COUNTIF(Defaults!$AI463:$AR463,"&lt;="&amp;L$17))</f>
        <v>1.5</v>
      </c>
      <c r="M463">
        <f>M$14*(10-lgd*COUNTIF(Defaults!$AI463:$AR463,"&lt;="&amp;M$17))</f>
        <v>1.5</v>
      </c>
      <c r="N463">
        <f>N$14*(10-lgd*COUNTIF(Defaults!$AI463:$AR463,"&lt;="&amp;N$17))</f>
        <v>1.5</v>
      </c>
      <c r="O463">
        <f>O$14*(10-lgd*COUNTIF(Defaults!$AI463:$AR463,"&lt;="&amp;O$17))</f>
        <v>1.5</v>
      </c>
      <c r="P463">
        <f>P$14*(10-lgd*COUNTIF(Defaults!$AI463:$AR463,"&lt;="&amp;P$17))</f>
        <v>1.41</v>
      </c>
      <c r="Q463">
        <f>Q$14*(10-lgd*COUNTIF(Defaults!$AI463:$AR463,"&lt;="&amp;Q$17))</f>
        <v>1.41</v>
      </c>
      <c r="R463">
        <f>R$14*(10-lgd*COUNTIF(Defaults!$AI463:$AR463,"&lt;="&amp;R$17))</f>
        <v>1.41</v>
      </c>
      <c r="S463">
        <f>S$14*(10-lgd*COUNTIF(Defaults!$AI463:$AR463,"&lt;="&amp;S$17))</f>
        <v>1.41</v>
      </c>
      <c r="T463">
        <f>T$14*(10-lgd*COUNTIF(Defaults!$AI463:$AR463,"&lt;="&amp;T$17))</f>
        <v>1.41</v>
      </c>
      <c r="U463">
        <f>U$14*(10-lgd*COUNTIF(Defaults!$AI463:$AR463,"&lt;="&amp;U$17))</f>
        <v>95.410000000000011</v>
      </c>
      <c r="W463">
        <f t="shared" si="396"/>
        <v>0.1</v>
      </c>
      <c r="X463">
        <f t="shared" si="397"/>
        <v>0.1</v>
      </c>
      <c r="Y463">
        <f t="shared" si="398"/>
        <v>0.1</v>
      </c>
      <c r="Z463">
        <f t="shared" si="399"/>
        <v>0.1</v>
      </c>
      <c r="AA463">
        <f t="shared" si="400"/>
        <v>0.1</v>
      </c>
      <c r="AB463">
        <f t="shared" si="401"/>
        <v>0.1</v>
      </c>
      <c r="AC463">
        <f t="shared" si="402"/>
        <v>0.1</v>
      </c>
      <c r="AD463">
        <f t="shared" si="403"/>
        <v>0.1</v>
      </c>
      <c r="AE463">
        <f t="shared" si="404"/>
        <v>0.1</v>
      </c>
      <c r="AF463">
        <f t="shared" si="405"/>
        <v>0.1</v>
      </c>
      <c r="AG463">
        <f t="shared" si="406"/>
        <v>0.1</v>
      </c>
      <c r="AH463">
        <f t="shared" si="407"/>
        <v>0.1</v>
      </c>
      <c r="AI463">
        <f t="shared" si="408"/>
        <v>0.1</v>
      </c>
      <c r="AJ463">
        <f t="shared" si="409"/>
        <v>0.1</v>
      </c>
      <c r="AK463">
        <f t="shared" si="410"/>
        <v>0.1</v>
      </c>
      <c r="AL463">
        <f t="shared" si="411"/>
        <v>0.1</v>
      </c>
      <c r="AM463">
        <f t="shared" si="412"/>
        <v>0.1</v>
      </c>
      <c r="AN463">
        <f t="shared" si="413"/>
        <v>0.1</v>
      </c>
      <c r="AO463">
        <f t="shared" si="414"/>
        <v>0.1</v>
      </c>
      <c r="AP463">
        <f t="shared" si="415"/>
        <v>20.100000000000001</v>
      </c>
      <c r="AR463">
        <f t="shared" si="416"/>
        <v>0.1</v>
      </c>
      <c r="AS463">
        <f t="shared" si="417"/>
        <v>0.1</v>
      </c>
      <c r="AT463">
        <f t="shared" si="418"/>
        <v>0.1</v>
      </c>
      <c r="AU463">
        <f t="shared" si="419"/>
        <v>0.1</v>
      </c>
      <c r="AV463">
        <f t="shared" si="420"/>
        <v>0.1</v>
      </c>
      <c r="AW463">
        <f t="shared" si="421"/>
        <v>0.1</v>
      </c>
      <c r="AX463">
        <f t="shared" si="422"/>
        <v>0.1</v>
      </c>
      <c r="AY463">
        <f t="shared" si="423"/>
        <v>0.1</v>
      </c>
      <c r="AZ463">
        <f t="shared" si="424"/>
        <v>0.1</v>
      </c>
      <c r="BA463">
        <f t="shared" si="425"/>
        <v>0.1</v>
      </c>
      <c r="BB463">
        <f t="shared" si="426"/>
        <v>0.1</v>
      </c>
      <c r="BC463">
        <f t="shared" si="427"/>
        <v>0.1</v>
      </c>
      <c r="BD463">
        <f t="shared" si="428"/>
        <v>0.1</v>
      </c>
      <c r="BE463">
        <f t="shared" si="429"/>
        <v>0.1</v>
      </c>
      <c r="BF463">
        <f t="shared" si="430"/>
        <v>0.1</v>
      </c>
      <c r="BG463">
        <f t="shared" si="431"/>
        <v>0.1</v>
      </c>
      <c r="BH463">
        <f t="shared" si="432"/>
        <v>0.1</v>
      </c>
      <c r="BI463">
        <f t="shared" si="433"/>
        <v>0.1</v>
      </c>
      <c r="BJ463">
        <f t="shared" si="434"/>
        <v>0.1</v>
      </c>
      <c r="BK463">
        <f t="shared" si="435"/>
        <v>10.1</v>
      </c>
      <c r="BM463">
        <f t="shared" si="436"/>
        <v>1.2999999999999998</v>
      </c>
      <c r="BN463">
        <f t="shared" si="437"/>
        <v>1.2999999999999998</v>
      </c>
      <c r="BO463">
        <f t="shared" si="438"/>
        <v>1.2999999999999998</v>
      </c>
      <c r="BP463">
        <f t="shared" si="439"/>
        <v>1.2999999999999998</v>
      </c>
      <c r="BQ463">
        <f t="shared" si="440"/>
        <v>1.2999999999999998</v>
      </c>
      <c r="BR463">
        <f t="shared" si="441"/>
        <v>1.2999999999999998</v>
      </c>
      <c r="BS463">
        <f t="shared" si="442"/>
        <v>1.2999999999999998</v>
      </c>
      <c r="BT463">
        <f t="shared" si="443"/>
        <v>1.2999999999999998</v>
      </c>
      <c r="BU463">
        <f t="shared" si="444"/>
        <v>1.2999999999999998</v>
      </c>
      <c r="BV463">
        <f t="shared" si="445"/>
        <v>1.2999999999999998</v>
      </c>
      <c r="BW463">
        <f t="shared" si="446"/>
        <v>1.2999999999999998</v>
      </c>
      <c r="BX463">
        <f t="shared" si="447"/>
        <v>1.2999999999999998</v>
      </c>
      <c r="BY463">
        <f t="shared" si="448"/>
        <v>1.2999999999999998</v>
      </c>
      <c r="BZ463">
        <f t="shared" si="449"/>
        <v>1.2999999999999998</v>
      </c>
      <c r="CA463">
        <f t="shared" si="450"/>
        <v>1.2099999999999997</v>
      </c>
      <c r="CB463">
        <f t="shared" si="451"/>
        <v>1.2099999999999997</v>
      </c>
      <c r="CC463">
        <f t="shared" si="452"/>
        <v>1.2099999999999997</v>
      </c>
      <c r="CD463">
        <f t="shared" si="453"/>
        <v>1.2099999999999997</v>
      </c>
      <c r="CE463">
        <f t="shared" si="454"/>
        <v>1.2099999999999997</v>
      </c>
      <c r="CF463">
        <f t="shared" si="455"/>
        <v>65.210000000000008</v>
      </c>
      <c r="CH463">
        <f t="shared" si="456"/>
        <v>123.46000000000001</v>
      </c>
      <c r="CI463">
        <f t="shared" si="457"/>
        <v>22.000000000000004</v>
      </c>
      <c r="CJ463">
        <f t="shared" si="458"/>
        <v>12</v>
      </c>
      <c r="CK463">
        <f t="shared" si="459"/>
        <v>89.460000000000008</v>
      </c>
      <c r="CL463">
        <f t="shared" si="460"/>
        <v>0</v>
      </c>
      <c r="CM463">
        <f t="shared" si="461"/>
        <v>0</v>
      </c>
    </row>
    <row r="464" spans="1:91" x14ac:dyDescent="0.2">
      <c r="A464">
        <v>447</v>
      </c>
      <c r="B464">
        <f>B$14*(10-lgd*COUNTIF(Defaults!$AI464:$AR464,"&lt;="&amp;B$17))</f>
        <v>1.5</v>
      </c>
      <c r="C464">
        <f>C$14*(10-lgd*COUNTIF(Defaults!$AI464:$AR464,"&lt;="&amp;C$17))</f>
        <v>1.5</v>
      </c>
      <c r="D464">
        <f>D$14*(10-lgd*COUNTIF(Defaults!$AI464:$AR464,"&lt;="&amp;D$17))</f>
        <v>1.5</v>
      </c>
      <c r="E464">
        <f>E$14*(10-lgd*COUNTIF(Defaults!$AI464:$AR464,"&lt;="&amp;E$17))</f>
        <v>1.5</v>
      </c>
      <c r="F464">
        <f>F$14*(10-lgd*COUNTIF(Defaults!$AI464:$AR464,"&lt;="&amp;F$17))</f>
        <v>1.41</v>
      </c>
      <c r="G464">
        <f>G$14*(10-lgd*COUNTIF(Defaults!$AI464:$AR464,"&lt;="&amp;G$17))</f>
        <v>1.41</v>
      </c>
      <c r="H464">
        <f>H$14*(10-lgd*COUNTIF(Defaults!$AI464:$AR464,"&lt;="&amp;H$17))</f>
        <v>1.41</v>
      </c>
      <c r="I464">
        <f>I$14*(10-lgd*COUNTIF(Defaults!$AI464:$AR464,"&lt;="&amp;I$17))</f>
        <v>1.32</v>
      </c>
      <c r="J464">
        <f>J$14*(10-lgd*COUNTIF(Defaults!$AI464:$AR464,"&lt;="&amp;J$17))</f>
        <v>1.2299999999999998</v>
      </c>
      <c r="K464">
        <f>K$14*(10-lgd*COUNTIF(Defaults!$AI464:$AR464,"&lt;="&amp;K$17))</f>
        <v>1.2299999999999998</v>
      </c>
      <c r="L464">
        <f>L$14*(10-lgd*COUNTIF(Defaults!$AI464:$AR464,"&lt;="&amp;L$17))</f>
        <v>1.2299999999999998</v>
      </c>
      <c r="M464">
        <f>M$14*(10-lgd*COUNTIF(Defaults!$AI464:$AR464,"&lt;="&amp;M$17))</f>
        <v>1.2299999999999998</v>
      </c>
      <c r="N464">
        <f>N$14*(10-lgd*COUNTIF(Defaults!$AI464:$AR464,"&lt;="&amp;N$17))</f>
        <v>1.2299999999999998</v>
      </c>
      <c r="O464">
        <f>O$14*(10-lgd*COUNTIF(Defaults!$AI464:$AR464,"&lt;="&amp;O$17))</f>
        <v>1.2299999999999998</v>
      </c>
      <c r="P464">
        <f>P$14*(10-lgd*COUNTIF(Defaults!$AI464:$AR464,"&lt;="&amp;P$17))</f>
        <v>1.2299999999999998</v>
      </c>
      <c r="Q464">
        <f>Q$14*(10-lgd*COUNTIF(Defaults!$AI464:$AR464,"&lt;="&amp;Q$17))</f>
        <v>1.2299999999999998</v>
      </c>
      <c r="R464">
        <f>R$14*(10-lgd*COUNTIF(Defaults!$AI464:$AR464,"&lt;="&amp;R$17))</f>
        <v>1.2299999999999998</v>
      </c>
      <c r="S464">
        <f>S$14*(10-lgd*COUNTIF(Defaults!$AI464:$AR464,"&lt;="&amp;S$17))</f>
        <v>1.2299999999999998</v>
      </c>
      <c r="T464">
        <f>T$14*(10-lgd*COUNTIF(Defaults!$AI464:$AR464,"&lt;="&amp;T$17))</f>
        <v>1.1399999999999999</v>
      </c>
      <c r="U464">
        <f>U$14*(10-lgd*COUNTIF(Defaults!$AI464:$AR464,"&lt;="&amp;U$17))</f>
        <v>77.14</v>
      </c>
      <c r="W464">
        <f t="shared" si="396"/>
        <v>0.1</v>
      </c>
      <c r="X464">
        <f t="shared" si="397"/>
        <v>0.1</v>
      </c>
      <c r="Y464">
        <f t="shared" si="398"/>
        <v>0.1</v>
      </c>
      <c r="Z464">
        <f t="shared" si="399"/>
        <v>0.1</v>
      </c>
      <c r="AA464">
        <f t="shared" si="400"/>
        <v>0.1</v>
      </c>
      <c r="AB464">
        <f t="shared" si="401"/>
        <v>0.1</v>
      </c>
      <c r="AC464">
        <f t="shared" si="402"/>
        <v>0.1</v>
      </c>
      <c r="AD464">
        <f t="shared" si="403"/>
        <v>0.1</v>
      </c>
      <c r="AE464">
        <f t="shared" si="404"/>
        <v>0.1</v>
      </c>
      <c r="AF464">
        <f t="shared" si="405"/>
        <v>0.1</v>
      </c>
      <c r="AG464">
        <f t="shared" si="406"/>
        <v>0.1</v>
      </c>
      <c r="AH464">
        <f t="shared" si="407"/>
        <v>0.1</v>
      </c>
      <c r="AI464">
        <f t="shared" si="408"/>
        <v>0.1</v>
      </c>
      <c r="AJ464">
        <f t="shared" si="409"/>
        <v>0.1</v>
      </c>
      <c r="AK464">
        <f t="shared" si="410"/>
        <v>0.1</v>
      </c>
      <c r="AL464">
        <f t="shared" si="411"/>
        <v>0.1</v>
      </c>
      <c r="AM464">
        <f t="shared" si="412"/>
        <v>0.1</v>
      </c>
      <c r="AN464">
        <f t="shared" si="413"/>
        <v>0.1</v>
      </c>
      <c r="AO464">
        <f t="shared" si="414"/>
        <v>0.1</v>
      </c>
      <c r="AP464">
        <f t="shared" si="415"/>
        <v>20.100000000000001</v>
      </c>
      <c r="AR464">
        <f t="shared" si="416"/>
        <v>0.1</v>
      </c>
      <c r="AS464">
        <f t="shared" si="417"/>
        <v>0.1</v>
      </c>
      <c r="AT464">
        <f t="shared" si="418"/>
        <v>0.1</v>
      </c>
      <c r="AU464">
        <f t="shared" si="419"/>
        <v>0.1</v>
      </c>
      <c r="AV464">
        <f t="shared" si="420"/>
        <v>0.1</v>
      </c>
      <c r="AW464">
        <f t="shared" si="421"/>
        <v>0.1</v>
      </c>
      <c r="AX464">
        <f t="shared" si="422"/>
        <v>0.1</v>
      </c>
      <c r="AY464">
        <f t="shared" si="423"/>
        <v>0.1</v>
      </c>
      <c r="AZ464">
        <f t="shared" si="424"/>
        <v>0.1</v>
      </c>
      <c r="BA464">
        <f t="shared" si="425"/>
        <v>0.1</v>
      </c>
      <c r="BB464">
        <f t="shared" si="426"/>
        <v>0.1</v>
      </c>
      <c r="BC464">
        <f t="shared" si="427"/>
        <v>0.1</v>
      </c>
      <c r="BD464">
        <f t="shared" si="428"/>
        <v>0.1</v>
      </c>
      <c r="BE464">
        <f t="shared" si="429"/>
        <v>0.1</v>
      </c>
      <c r="BF464">
        <f t="shared" si="430"/>
        <v>0.1</v>
      </c>
      <c r="BG464">
        <f t="shared" si="431"/>
        <v>0.1</v>
      </c>
      <c r="BH464">
        <f t="shared" si="432"/>
        <v>0.1</v>
      </c>
      <c r="BI464">
        <f t="shared" si="433"/>
        <v>0.1</v>
      </c>
      <c r="BJ464">
        <f t="shared" si="434"/>
        <v>0.1</v>
      </c>
      <c r="BK464">
        <f t="shared" si="435"/>
        <v>10.1</v>
      </c>
      <c r="BM464">
        <f t="shared" si="436"/>
        <v>1.2999999999999998</v>
      </c>
      <c r="BN464">
        <f t="shared" si="437"/>
        <v>1.2999999999999998</v>
      </c>
      <c r="BO464">
        <f t="shared" si="438"/>
        <v>1.2999999999999998</v>
      </c>
      <c r="BP464">
        <f t="shared" si="439"/>
        <v>1.2999999999999998</v>
      </c>
      <c r="BQ464">
        <f t="shared" si="440"/>
        <v>1.2099999999999997</v>
      </c>
      <c r="BR464">
        <f t="shared" si="441"/>
        <v>1.2099999999999997</v>
      </c>
      <c r="BS464">
        <f t="shared" si="442"/>
        <v>1.2099999999999997</v>
      </c>
      <c r="BT464">
        <f t="shared" si="443"/>
        <v>1.1199999999999999</v>
      </c>
      <c r="BU464">
        <f t="shared" si="444"/>
        <v>1.0299999999999996</v>
      </c>
      <c r="BV464">
        <f t="shared" si="445"/>
        <v>1.0299999999999996</v>
      </c>
      <c r="BW464">
        <f t="shared" si="446"/>
        <v>1.0299999999999996</v>
      </c>
      <c r="BX464">
        <f t="shared" si="447"/>
        <v>1.0299999999999996</v>
      </c>
      <c r="BY464">
        <f t="shared" si="448"/>
        <v>1.0299999999999996</v>
      </c>
      <c r="BZ464">
        <f t="shared" si="449"/>
        <v>1.0299999999999996</v>
      </c>
      <c r="CA464">
        <f t="shared" si="450"/>
        <v>1.0299999999999996</v>
      </c>
      <c r="CB464">
        <f t="shared" si="451"/>
        <v>1.0299999999999996</v>
      </c>
      <c r="CC464">
        <f t="shared" si="452"/>
        <v>1.0299999999999996</v>
      </c>
      <c r="CD464">
        <f t="shared" si="453"/>
        <v>1.0299999999999996</v>
      </c>
      <c r="CE464">
        <f t="shared" si="454"/>
        <v>0.93999999999999984</v>
      </c>
      <c r="CF464">
        <f t="shared" si="455"/>
        <v>46.94</v>
      </c>
      <c r="CH464">
        <f t="shared" si="456"/>
        <v>102.13000000000001</v>
      </c>
      <c r="CI464">
        <f t="shared" si="457"/>
        <v>22.000000000000004</v>
      </c>
      <c r="CJ464">
        <f t="shared" si="458"/>
        <v>12</v>
      </c>
      <c r="CK464">
        <f t="shared" si="459"/>
        <v>68.13</v>
      </c>
      <c r="CL464">
        <f t="shared" si="460"/>
        <v>0</v>
      </c>
      <c r="CM464">
        <f t="shared" si="461"/>
        <v>0</v>
      </c>
    </row>
    <row r="465" spans="1:91" x14ac:dyDescent="0.2">
      <c r="A465">
        <v>448</v>
      </c>
      <c r="B465">
        <f>B$14*(10-lgd*COUNTIF(Defaults!$AI465:$AR465,"&lt;="&amp;B$17))</f>
        <v>1.5</v>
      </c>
      <c r="C465">
        <f>C$14*(10-lgd*COUNTIF(Defaults!$AI465:$AR465,"&lt;="&amp;C$17))</f>
        <v>1.5</v>
      </c>
      <c r="D465">
        <f>D$14*(10-lgd*COUNTIF(Defaults!$AI465:$AR465,"&lt;="&amp;D$17))</f>
        <v>1.5</v>
      </c>
      <c r="E465">
        <f>E$14*(10-lgd*COUNTIF(Defaults!$AI465:$AR465,"&lt;="&amp;E$17))</f>
        <v>1.5</v>
      </c>
      <c r="F465">
        <f>F$14*(10-lgd*COUNTIF(Defaults!$AI465:$AR465,"&lt;="&amp;F$17))</f>
        <v>1.5</v>
      </c>
      <c r="G465">
        <f>G$14*(10-lgd*COUNTIF(Defaults!$AI465:$AR465,"&lt;="&amp;G$17))</f>
        <v>1.5</v>
      </c>
      <c r="H465">
        <f>H$14*(10-lgd*COUNTIF(Defaults!$AI465:$AR465,"&lt;="&amp;H$17))</f>
        <v>1.5</v>
      </c>
      <c r="I465">
        <f>I$14*(10-lgd*COUNTIF(Defaults!$AI465:$AR465,"&lt;="&amp;I$17))</f>
        <v>1.5</v>
      </c>
      <c r="J465">
        <f>J$14*(10-lgd*COUNTIF(Defaults!$AI465:$AR465,"&lt;="&amp;J$17))</f>
        <v>1.5</v>
      </c>
      <c r="K465">
        <f>K$14*(10-lgd*COUNTIF(Defaults!$AI465:$AR465,"&lt;="&amp;K$17))</f>
        <v>1.5</v>
      </c>
      <c r="L465">
        <f>L$14*(10-lgd*COUNTIF(Defaults!$AI465:$AR465,"&lt;="&amp;L$17))</f>
        <v>1.5</v>
      </c>
      <c r="M465">
        <f>M$14*(10-lgd*COUNTIF(Defaults!$AI465:$AR465,"&lt;="&amp;M$17))</f>
        <v>1.5</v>
      </c>
      <c r="N465">
        <f>N$14*(10-lgd*COUNTIF(Defaults!$AI465:$AR465,"&lt;="&amp;N$17))</f>
        <v>1.5</v>
      </c>
      <c r="O465">
        <f>O$14*(10-lgd*COUNTIF(Defaults!$AI465:$AR465,"&lt;="&amp;O$17))</f>
        <v>1.5</v>
      </c>
      <c r="P465">
        <f>P$14*(10-lgd*COUNTIF(Defaults!$AI465:$AR465,"&lt;="&amp;P$17))</f>
        <v>1.5</v>
      </c>
      <c r="Q465">
        <f>Q$14*(10-lgd*COUNTIF(Defaults!$AI465:$AR465,"&lt;="&amp;Q$17))</f>
        <v>1.5</v>
      </c>
      <c r="R465">
        <f>R$14*(10-lgd*COUNTIF(Defaults!$AI465:$AR465,"&lt;="&amp;R$17))</f>
        <v>1.5</v>
      </c>
      <c r="S465">
        <f>S$14*(10-lgd*COUNTIF(Defaults!$AI465:$AR465,"&lt;="&amp;S$17))</f>
        <v>1.5</v>
      </c>
      <c r="T465">
        <f>T$14*(10-lgd*COUNTIF(Defaults!$AI465:$AR465,"&lt;="&amp;T$17))</f>
        <v>1.5</v>
      </c>
      <c r="U465">
        <f>U$14*(10-lgd*COUNTIF(Defaults!$AI465:$AR465,"&lt;="&amp;U$17))</f>
        <v>101.5</v>
      </c>
      <c r="W465">
        <f t="shared" si="396"/>
        <v>0.1</v>
      </c>
      <c r="X465">
        <f t="shared" si="397"/>
        <v>0.1</v>
      </c>
      <c r="Y465">
        <f t="shared" si="398"/>
        <v>0.1</v>
      </c>
      <c r="Z465">
        <f t="shared" si="399"/>
        <v>0.1</v>
      </c>
      <c r="AA465">
        <f t="shared" si="400"/>
        <v>0.1</v>
      </c>
      <c r="AB465">
        <f t="shared" si="401"/>
        <v>0.1</v>
      </c>
      <c r="AC465">
        <f t="shared" si="402"/>
        <v>0.1</v>
      </c>
      <c r="AD465">
        <f t="shared" si="403"/>
        <v>0.1</v>
      </c>
      <c r="AE465">
        <f t="shared" si="404"/>
        <v>0.1</v>
      </c>
      <c r="AF465">
        <f t="shared" si="405"/>
        <v>0.1</v>
      </c>
      <c r="AG465">
        <f t="shared" si="406"/>
        <v>0.1</v>
      </c>
      <c r="AH465">
        <f t="shared" si="407"/>
        <v>0.1</v>
      </c>
      <c r="AI465">
        <f t="shared" si="408"/>
        <v>0.1</v>
      </c>
      <c r="AJ465">
        <f t="shared" si="409"/>
        <v>0.1</v>
      </c>
      <c r="AK465">
        <f t="shared" si="410"/>
        <v>0.1</v>
      </c>
      <c r="AL465">
        <f t="shared" si="411"/>
        <v>0.1</v>
      </c>
      <c r="AM465">
        <f t="shared" si="412"/>
        <v>0.1</v>
      </c>
      <c r="AN465">
        <f t="shared" si="413"/>
        <v>0.1</v>
      </c>
      <c r="AO465">
        <f t="shared" si="414"/>
        <v>0.1</v>
      </c>
      <c r="AP465">
        <f t="shared" si="415"/>
        <v>20.100000000000001</v>
      </c>
      <c r="AR465">
        <f t="shared" si="416"/>
        <v>0.1</v>
      </c>
      <c r="AS465">
        <f t="shared" si="417"/>
        <v>0.1</v>
      </c>
      <c r="AT465">
        <f t="shared" si="418"/>
        <v>0.1</v>
      </c>
      <c r="AU465">
        <f t="shared" si="419"/>
        <v>0.1</v>
      </c>
      <c r="AV465">
        <f t="shared" si="420"/>
        <v>0.1</v>
      </c>
      <c r="AW465">
        <f t="shared" si="421"/>
        <v>0.1</v>
      </c>
      <c r="AX465">
        <f t="shared" si="422"/>
        <v>0.1</v>
      </c>
      <c r="AY465">
        <f t="shared" si="423"/>
        <v>0.1</v>
      </c>
      <c r="AZ465">
        <f t="shared" si="424"/>
        <v>0.1</v>
      </c>
      <c r="BA465">
        <f t="shared" si="425"/>
        <v>0.1</v>
      </c>
      <c r="BB465">
        <f t="shared" si="426"/>
        <v>0.1</v>
      </c>
      <c r="BC465">
        <f t="shared" si="427"/>
        <v>0.1</v>
      </c>
      <c r="BD465">
        <f t="shared" si="428"/>
        <v>0.1</v>
      </c>
      <c r="BE465">
        <f t="shared" si="429"/>
        <v>0.1</v>
      </c>
      <c r="BF465">
        <f t="shared" si="430"/>
        <v>0.1</v>
      </c>
      <c r="BG465">
        <f t="shared" si="431"/>
        <v>0.1</v>
      </c>
      <c r="BH465">
        <f t="shared" si="432"/>
        <v>0.1</v>
      </c>
      <c r="BI465">
        <f t="shared" si="433"/>
        <v>0.1</v>
      </c>
      <c r="BJ465">
        <f t="shared" si="434"/>
        <v>0.1</v>
      </c>
      <c r="BK465">
        <f t="shared" si="435"/>
        <v>10.1</v>
      </c>
      <c r="BM465">
        <f t="shared" si="436"/>
        <v>1.2999999999999998</v>
      </c>
      <c r="BN465">
        <f t="shared" si="437"/>
        <v>1.2999999999999998</v>
      </c>
      <c r="BO465">
        <f t="shared" si="438"/>
        <v>1.2999999999999998</v>
      </c>
      <c r="BP465">
        <f t="shared" si="439"/>
        <v>1.2999999999999998</v>
      </c>
      <c r="BQ465">
        <f t="shared" si="440"/>
        <v>1.2999999999999998</v>
      </c>
      <c r="BR465">
        <f t="shared" si="441"/>
        <v>1.2999999999999998</v>
      </c>
      <c r="BS465">
        <f t="shared" si="442"/>
        <v>1.2999999999999998</v>
      </c>
      <c r="BT465">
        <f t="shared" si="443"/>
        <v>1.2999999999999998</v>
      </c>
      <c r="BU465">
        <f t="shared" si="444"/>
        <v>1.2999999999999998</v>
      </c>
      <c r="BV465">
        <f t="shared" si="445"/>
        <v>1.2999999999999998</v>
      </c>
      <c r="BW465">
        <f t="shared" si="446"/>
        <v>1.2999999999999998</v>
      </c>
      <c r="BX465">
        <f t="shared" si="447"/>
        <v>1.2999999999999998</v>
      </c>
      <c r="BY465">
        <f t="shared" si="448"/>
        <v>1.2999999999999998</v>
      </c>
      <c r="BZ465">
        <f t="shared" si="449"/>
        <v>1.2999999999999998</v>
      </c>
      <c r="CA465">
        <f t="shared" si="450"/>
        <v>1.2999999999999998</v>
      </c>
      <c r="CB465">
        <f t="shared" si="451"/>
        <v>1.2999999999999998</v>
      </c>
      <c r="CC465">
        <f t="shared" si="452"/>
        <v>1.2999999999999998</v>
      </c>
      <c r="CD465">
        <f t="shared" si="453"/>
        <v>1.2999999999999998</v>
      </c>
      <c r="CE465">
        <f t="shared" si="454"/>
        <v>1.2999999999999998</v>
      </c>
      <c r="CF465">
        <f t="shared" si="455"/>
        <v>71.300000000000011</v>
      </c>
      <c r="CH465">
        <f t="shared" si="456"/>
        <v>130</v>
      </c>
      <c r="CI465">
        <f t="shared" si="457"/>
        <v>22.000000000000004</v>
      </c>
      <c r="CJ465">
        <f t="shared" si="458"/>
        <v>12</v>
      </c>
      <c r="CK465">
        <f t="shared" si="459"/>
        <v>96.000000000000014</v>
      </c>
      <c r="CL465">
        <f t="shared" si="460"/>
        <v>0</v>
      </c>
      <c r="CM465">
        <f t="shared" si="461"/>
        <v>0</v>
      </c>
    </row>
    <row r="466" spans="1:91" x14ac:dyDescent="0.2">
      <c r="A466">
        <v>449</v>
      </c>
      <c r="B466">
        <f>B$14*(10-lgd*COUNTIF(Defaults!$AI466:$AR466,"&lt;="&amp;B$17))</f>
        <v>1.5</v>
      </c>
      <c r="C466">
        <f>C$14*(10-lgd*COUNTIF(Defaults!$AI466:$AR466,"&lt;="&amp;C$17))</f>
        <v>1.5</v>
      </c>
      <c r="D466">
        <f>D$14*(10-lgd*COUNTIF(Defaults!$AI466:$AR466,"&lt;="&amp;D$17))</f>
        <v>1.5</v>
      </c>
      <c r="E466">
        <f>E$14*(10-lgd*COUNTIF(Defaults!$AI466:$AR466,"&lt;="&amp;E$17))</f>
        <v>1.5</v>
      </c>
      <c r="F466">
        <f>F$14*(10-lgd*COUNTIF(Defaults!$AI466:$AR466,"&lt;="&amp;F$17))</f>
        <v>1.5</v>
      </c>
      <c r="G466">
        <f>G$14*(10-lgd*COUNTIF(Defaults!$AI466:$AR466,"&lt;="&amp;G$17))</f>
        <v>1.5</v>
      </c>
      <c r="H466">
        <f>H$14*(10-lgd*COUNTIF(Defaults!$AI466:$AR466,"&lt;="&amp;H$17))</f>
        <v>1.5</v>
      </c>
      <c r="I466">
        <f>I$14*(10-lgd*COUNTIF(Defaults!$AI466:$AR466,"&lt;="&amp;I$17))</f>
        <v>1.5</v>
      </c>
      <c r="J466">
        <f>J$14*(10-lgd*COUNTIF(Defaults!$AI466:$AR466,"&lt;="&amp;J$17))</f>
        <v>1.5</v>
      </c>
      <c r="K466">
        <f>K$14*(10-lgd*COUNTIF(Defaults!$AI466:$AR466,"&lt;="&amp;K$17))</f>
        <v>1.5</v>
      </c>
      <c r="L466">
        <f>L$14*(10-lgd*COUNTIF(Defaults!$AI466:$AR466,"&lt;="&amp;L$17))</f>
        <v>1.41</v>
      </c>
      <c r="M466">
        <f>M$14*(10-lgd*COUNTIF(Defaults!$AI466:$AR466,"&lt;="&amp;M$17))</f>
        <v>1.41</v>
      </c>
      <c r="N466">
        <f>N$14*(10-lgd*COUNTIF(Defaults!$AI466:$AR466,"&lt;="&amp;N$17))</f>
        <v>1.41</v>
      </c>
      <c r="O466">
        <f>O$14*(10-lgd*COUNTIF(Defaults!$AI466:$AR466,"&lt;="&amp;O$17))</f>
        <v>1.41</v>
      </c>
      <c r="P466">
        <f>P$14*(10-lgd*COUNTIF(Defaults!$AI466:$AR466,"&lt;="&amp;P$17))</f>
        <v>1.41</v>
      </c>
      <c r="Q466">
        <f>Q$14*(10-lgd*COUNTIF(Defaults!$AI466:$AR466,"&lt;="&amp;Q$17))</f>
        <v>1.41</v>
      </c>
      <c r="R466">
        <f>R$14*(10-lgd*COUNTIF(Defaults!$AI466:$AR466,"&lt;="&amp;R$17))</f>
        <v>1.41</v>
      </c>
      <c r="S466">
        <f>S$14*(10-lgd*COUNTIF(Defaults!$AI466:$AR466,"&lt;="&amp;S$17))</f>
        <v>1.41</v>
      </c>
      <c r="T466">
        <f>T$14*(10-lgd*COUNTIF(Defaults!$AI466:$AR466,"&lt;="&amp;T$17))</f>
        <v>1.41</v>
      </c>
      <c r="U466">
        <f>U$14*(10-lgd*COUNTIF(Defaults!$AI466:$AR466,"&lt;="&amp;U$17))</f>
        <v>95.410000000000011</v>
      </c>
      <c r="W466">
        <f t="shared" ref="W466:W529" si="462">MIN(B466,B$15)</f>
        <v>0.1</v>
      </c>
      <c r="X466">
        <f t="shared" ref="X466:X529" si="463">MIN(C466,C$15)</f>
        <v>0.1</v>
      </c>
      <c r="Y466">
        <f t="shared" ref="Y466:Y529" si="464">MIN(D466,D$15)</f>
        <v>0.1</v>
      </c>
      <c r="Z466">
        <f t="shared" ref="Z466:Z529" si="465">MIN(E466,E$15)</f>
        <v>0.1</v>
      </c>
      <c r="AA466">
        <f t="shared" ref="AA466:AA529" si="466">MIN(F466,F$15)</f>
        <v>0.1</v>
      </c>
      <c r="AB466">
        <f t="shared" ref="AB466:AB529" si="467">MIN(G466,G$15)</f>
        <v>0.1</v>
      </c>
      <c r="AC466">
        <f t="shared" ref="AC466:AC529" si="468">MIN(H466,H$15)</f>
        <v>0.1</v>
      </c>
      <c r="AD466">
        <f t="shared" ref="AD466:AD529" si="469">MIN(I466,I$15)</f>
        <v>0.1</v>
      </c>
      <c r="AE466">
        <f t="shared" ref="AE466:AE529" si="470">MIN(J466,J$15)</f>
        <v>0.1</v>
      </c>
      <c r="AF466">
        <f t="shared" ref="AF466:AF529" si="471">MIN(K466,K$15)</f>
        <v>0.1</v>
      </c>
      <c r="AG466">
        <f t="shared" ref="AG466:AG529" si="472">MIN(L466,L$15)</f>
        <v>0.1</v>
      </c>
      <c r="AH466">
        <f t="shared" ref="AH466:AH529" si="473">MIN(M466,M$15)</f>
        <v>0.1</v>
      </c>
      <c r="AI466">
        <f t="shared" ref="AI466:AI529" si="474">MIN(N466,N$15)</f>
        <v>0.1</v>
      </c>
      <c r="AJ466">
        <f t="shared" ref="AJ466:AJ529" si="475">MIN(O466,O$15)</f>
        <v>0.1</v>
      </c>
      <c r="AK466">
        <f t="shared" ref="AK466:AK529" si="476">MIN(P466,P$15)</f>
        <v>0.1</v>
      </c>
      <c r="AL466">
        <f t="shared" ref="AL466:AL529" si="477">MIN(Q466,Q$15)</f>
        <v>0.1</v>
      </c>
      <c r="AM466">
        <f t="shared" ref="AM466:AM529" si="478">MIN(R466,R$15)</f>
        <v>0.1</v>
      </c>
      <c r="AN466">
        <f t="shared" ref="AN466:AN529" si="479">MIN(S466,S$15)</f>
        <v>0.1</v>
      </c>
      <c r="AO466">
        <f t="shared" ref="AO466:AO529" si="480">MIN(T466,T$15)</f>
        <v>0.1</v>
      </c>
      <c r="AP466">
        <f t="shared" ref="AP466:AP529" si="481">MIN(U466,U$15)</f>
        <v>20.100000000000001</v>
      </c>
      <c r="AR466">
        <f t="shared" ref="AR466:AR529" si="482">MIN(B466-W466,B$16)</f>
        <v>0.1</v>
      </c>
      <c r="AS466">
        <f t="shared" ref="AS466:AS529" si="483">MIN(C466-X466,C$16)</f>
        <v>0.1</v>
      </c>
      <c r="AT466">
        <f t="shared" ref="AT466:AT529" si="484">MIN(D466-Y466,D$16)</f>
        <v>0.1</v>
      </c>
      <c r="AU466">
        <f t="shared" ref="AU466:AU529" si="485">MIN(E466-Z466,E$16)</f>
        <v>0.1</v>
      </c>
      <c r="AV466">
        <f t="shared" ref="AV466:AV529" si="486">MIN(F466-AA466,F$16)</f>
        <v>0.1</v>
      </c>
      <c r="AW466">
        <f t="shared" ref="AW466:AW529" si="487">MIN(G466-AB466,G$16)</f>
        <v>0.1</v>
      </c>
      <c r="AX466">
        <f t="shared" ref="AX466:AX529" si="488">MIN(H466-AC466,H$16)</f>
        <v>0.1</v>
      </c>
      <c r="AY466">
        <f t="shared" ref="AY466:AY529" si="489">MIN(I466-AD466,I$16)</f>
        <v>0.1</v>
      </c>
      <c r="AZ466">
        <f t="shared" ref="AZ466:AZ529" si="490">MIN(J466-AE466,J$16)</f>
        <v>0.1</v>
      </c>
      <c r="BA466">
        <f t="shared" ref="BA466:BA529" si="491">MIN(K466-AF466,K$16)</f>
        <v>0.1</v>
      </c>
      <c r="BB466">
        <f t="shared" ref="BB466:BB529" si="492">MIN(L466-AG466,L$16)</f>
        <v>0.1</v>
      </c>
      <c r="BC466">
        <f t="shared" ref="BC466:BC529" si="493">MIN(M466-AH466,M$16)</f>
        <v>0.1</v>
      </c>
      <c r="BD466">
        <f t="shared" ref="BD466:BD529" si="494">MIN(N466-AI466,N$16)</f>
        <v>0.1</v>
      </c>
      <c r="BE466">
        <f t="shared" ref="BE466:BE529" si="495">MIN(O466-AJ466,O$16)</f>
        <v>0.1</v>
      </c>
      <c r="BF466">
        <f t="shared" ref="BF466:BF529" si="496">MIN(P466-AK466,P$16)</f>
        <v>0.1</v>
      </c>
      <c r="BG466">
        <f t="shared" ref="BG466:BG529" si="497">MIN(Q466-AL466,Q$16)</f>
        <v>0.1</v>
      </c>
      <c r="BH466">
        <f t="shared" ref="BH466:BH529" si="498">MIN(R466-AM466,R$16)</f>
        <v>0.1</v>
      </c>
      <c r="BI466">
        <f t="shared" ref="BI466:BI529" si="499">MIN(S466-AN466,S$16)</f>
        <v>0.1</v>
      </c>
      <c r="BJ466">
        <f t="shared" ref="BJ466:BJ529" si="500">MIN(T466-AO466,T$16)</f>
        <v>0.1</v>
      </c>
      <c r="BK466">
        <f t="shared" ref="BK466:BK529" si="501">MIN(U466-AP466,U$16)</f>
        <v>10.1</v>
      </c>
      <c r="BM466">
        <f t="shared" ref="BM466:BM529" si="502">B466-W466-AR466</f>
        <v>1.2999999999999998</v>
      </c>
      <c r="BN466">
        <f t="shared" ref="BN466:BN529" si="503">C466-X466-AS466</f>
        <v>1.2999999999999998</v>
      </c>
      <c r="BO466">
        <f t="shared" ref="BO466:BO529" si="504">D466-Y466-AT466</f>
        <v>1.2999999999999998</v>
      </c>
      <c r="BP466">
        <f t="shared" ref="BP466:BP529" si="505">E466-Z466-AU466</f>
        <v>1.2999999999999998</v>
      </c>
      <c r="BQ466">
        <f t="shared" ref="BQ466:BQ529" si="506">F466-AA466-AV466</f>
        <v>1.2999999999999998</v>
      </c>
      <c r="BR466">
        <f t="shared" ref="BR466:BR529" si="507">G466-AB466-AW466</f>
        <v>1.2999999999999998</v>
      </c>
      <c r="BS466">
        <f t="shared" ref="BS466:BS529" si="508">H466-AC466-AX466</f>
        <v>1.2999999999999998</v>
      </c>
      <c r="BT466">
        <f t="shared" ref="BT466:BT529" si="509">I466-AD466-AY466</f>
        <v>1.2999999999999998</v>
      </c>
      <c r="BU466">
        <f t="shared" ref="BU466:BU529" si="510">J466-AE466-AZ466</f>
        <v>1.2999999999999998</v>
      </c>
      <c r="BV466">
        <f t="shared" ref="BV466:BV529" si="511">K466-AF466-BA466</f>
        <v>1.2999999999999998</v>
      </c>
      <c r="BW466">
        <f t="shared" ref="BW466:BW529" si="512">L466-AG466-BB466</f>
        <v>1.2099999999999997</v>
      </c>
      <c r="BX466">
        <f t="shared" ref="BX466:BX529" si="513">M466-AH466-BC466</f>
        <v>1.2099999999999997</v>
      </c>
      <c r="BY466">
        <f t="shared" ref="BY466:BY529" si="514">N466-AI466-BD466</f>
        <v>1.2099999999999997</v>
      </c>
      <c r="BZ466">
        <f t="shared" ref="BZ466:BZ529" si="515">O466-AJ466-BE466</f>
        <v>1.2099999999999997</v>
      </c>
      <c r="CA466">
        <f t="shared" ref="CA466:CA529" si="516">P466-AK466-BF466</f>
        <v>1.2099999999999997</v>
      </c>
      <c r="CB466">
        <f t="shared" ref="CB466:CB529" si="517">Q466-AL466-BG466</f>
        <v>1.2099999999999997</v>
      </c>
      <c r="CC466">
        <f t="shared" ref="CC466:CC529" si="518">R466-AM466-BH466</f>
        <v>1.2099999999999997</v>
      </c>
      <c r="CD466">
        <f t="shared" ref="CD466:CD529" si="519">S466-AN466-BI466</f>
        <v>1.2099999999999997</v>
      </c>
      <c r="CE466">
        <f t="shared" ref="CE466:CE529" si="520">T466-AO466-BJ466</f>
        <v>1.2099999999999997</v>
      </c>
      <c r="CF466">
        <f t="shared" ref="CF466:CF529" si="521">U466-AP466-BK466</f>
        <v>65.210000000000008</v>
      </c>
      <c r="CH466">
        <f t="shared" ref="CH466:CH529" si="522">SUM($B466:$U466)</f>
        <v>123.10000000000001</v>
      </c>
      <c r="CI466">
        <f t="shared" ref="CI466:CI529" si="523">SUM($W466:$AP466)</f>
        <v>22.000000000000004</v>
      </c>
      <c r="CJ466">
        <f t="shared" ref="CJ466:CJ529" si="524">SUM($AR466:$BK466)</f>
        <v>12</v>
      </c>
      <c r="CK466">
        <f t="shared" ref="CK466:CK529" si="525">SUM($BM466:$CF466)</f>
        <v>89.100000000000009</v>
      </c>
      <c r="CL466">
        <f t="shared" ref="CL466:CL529" si="526">IF(CI466&lt;SUM($B$15:$U$15)-0.000000001,1,0)</f>
        <v>0</v>
      </c>
      <c r="CM466">
        <f t="shared" ref="CM466:CM529" si="527">IF(CJ466&lt;SUM($B$16:$U$16)-0.000000001,1,0)</f>
        <v>0</v>
      </c>
    </row>
    <row r="467" spans="1:91" x14ac:dyDescent="0.2">
      <c r="A467">
        <v>450</v>
      </c>
      <c r="B467">
        <f>B$14*(10-lgd*COUNTIF(Defaults!$AI467:$AR467,"&lt;="&amp;B$17))</f>
        <v>1.5</v>
      </c>
      <c r="C467">
        <f>C$14*(10-lgd*COUNTIF(Defaults!$AI467:$AR467,"&lt;="&amp;C$17))</f>
        <v>1.5</v>
      </c>
      <c r="D467">
        <f>D$14*(10-lgd*COUNTIF(Defaults!$AI467:$AR467,"&lt;="&amp;D$17))</f>
        <v>1.5</v>
      </c>
      <c r="E467">
        <f>E$14*(10-lgd*COUNTIF(Defaults!$AI467:$AR467,"&lt;="&amp;E$17))</f>
        <v>1.5</v>
      </c>
      <c r="F467">
        <f>F$14*(10-lgd*COUNTIF(Defaults!$AI467:$AR467,"&lt;="&amp;F$17))</f>
        <v>1.5</v>
      </c>
      <c r="G467">
        <f>G$14*(10-lgd*COUNTIF(Defaults!$AI467:$AR467,"&lt;="&amp;G$17))</f>
        <v>1.5</v>
      </c>
      <c r="H467">
        <f>H$14*(10-lgd*COUNTIF(Defaults!$AI467:$AR467,"&lt;="&amp;H$17))</f>
        <v>1.5</v>
      </c>
      <c r="I467">
        <f>I$14*(10-lgd*COUNTIF(Defaults!$AI467:$AR467,"&lt;="&amp;I$17))</f>
        <v>1.5</v>
      </c>
      <c r="J467">
        <f>J$14*(10-lgd*COUNTIF(Defaults!$AI467:$AR467,"&lt;="&amp;J$17))</f>
        <v>1.5</v>
      </c>
      <c r="K467">
        <f>K$14*(10-lgd*COUNTIF(Defaults!$AI467:$AR467,"&lt;="&amp;K$17))</f>
        <v>1.5</v>
      </c>
      <c r="L467">
        <f>L$14*(10-lgd*COUNTIF(Defaults!$AI467:$AR467,"&lt;="&amp;L$17))</f>
        <v>1.5</v>
      </c>
      <c r="M467">
        <f>M$14*(10-lgd*COUNTIF(Defaults!$AI467:$AR467,"&lt;="&amp;M$17))</f>
        <v>1.5</v>
      </c>
      <c r="N467">
        <f>N$14*(10-lgd*COUNTIF(Defaults!$AI467:$AR467,"&lt;="&amp;N$17))</f>
        <v>1.5</v>
      </c>
      <c r="O467">
        <f>O$14*(10-lgd*COUNTIF(Defaults!$AI467:$AR467,"&lt;="&amp;O$17))</f>
        <v>1.5</v>
      </c>
      <c r="P467">
        <f>P$14*(10-lgd*COUNTIF(Defaults!$AI467:$AR467,"&lt;="&amp;P$17))</f>
        <v>1.5</v>
      </c>
      <c r="Q467">
        <f>Q$14*(10-lgd*COUNTIF(Defaults!$AI467:$AR467,"&lt;="&amp;Q$17))</f>
        <v>1.5</v>
      </c>
      <c r="R467">
        <f>R$14*(10-lgd*COUNTIF(Defaults!$AI467:$AR467,"&lt;="&amp;R$17))</f>
        <v>1.5</v>
      </c>
      <c r="S467">
        <f>S$14*(10-lgd*COUNTIF(Defaults!$AI467:$AR467,"&lt;="&amp;S$17))</f>
        <v>1.5</v>
      </c>
      <c r="T467">
        <f>T$14*(10-lgd*COUNTIF(Defaults!$AI467:$AR467,"&lt;="&amp;T$17))</f>
        <v>1.5</v>
      </c>
      <c r="U467">
        <f>U$14*(10-lgd*COUNTIF(Defaults!$AI467:$AR467,"&lt;="&amp;U$17))</f>
        <v>101.5</v>
      </c>
      <c r="W467">
        <f t="shared" si="462"/>
        <v>0.1</v>
      </c>
      <c r="X467">
        <f t="shared" si="463"/>
        <v>0.1</v>
      </c>
      <c r="Y467">
        <f t="shared" si="464"/>
        <v>0.1</v>
      </c>
      <c r="Z467">
        <f t="shared" si="465"/>
        <v>0.1</v>
      </c>
      <c r="AA467">
        <f t="shared" si="466"/>
        <v>0.1</v>
      </c>
      <c r="AB467">
        <f t="shared" si="467"/>
        <v>0.1</v>
      </c>
      <c r="AC467">
        <f t="shared" si="468"/>
        <v>0.1</v>
      </c>
      <c r="AD467">
        <f t="shared" si="469"/>
        <v>0.1</v>
      </c>
      <c r="AE467">
        <f t="shared" si="470"/>
        <v>0.1</v>
      </c>
      <c r="AF467">
        <f t="shared" si="471"/>
        <v>0.1</v>
      </c>
      <c r="AG467">
        <f t="shared" si="472"/>
        <v>0.1</v>
      </c>
      <c r="AH467">
        <f t="shared" si="473"/>
        <v>0.1</v>
      </c>
      <c r="AI467">
        <f t="shared" si="474"/>
        <v>0.1</v>
      </c>
      <c r="AJ467">
        <f t="shared" si="475"/>
        <v>0.1</v>
      </c>
      <c r="AK467">
        <f t="shared" si="476"/>
        <v>0.1</v>
      </c>
      <c r="AL467">
        <f t="shared" si="477"/>
        <v>0.1</v>
      </c>
      <c r="AM467">
        <f t="shared" si="478"/>
        <v>0.1</v>
      </c>
      <c r="AN467">
        <f t="shared" si="479"/>
        <v>0.1</v>
      </c>
      <c r="AO467">
        <f t="shared" si="480"/>
        <v>0.1</v>
      </c>
      <c r="AP467">
        <f t="shared" si="481"/>
        <v>20.100000000000001</v>
      </c>
      <c r="AR467">
        <f t="shared" si="482"/>
        <v>0.1</v>
      </c>
      <c r="AS467">
        <f t="shared" si="483"/>
        <v>0.1</v>
      </c>
      <c r="AT467">
        <f t="shared" si="484"/>
        <v>0.1</v>
      </c>
      <c r="AU467">
        <f t="shared" si="485"/>
        <v>0.1</v>
      </c>
      <c r="AV467">
        <f t="shared" si="486"/>
        <v>0.1</v>
      </c>
      <c r="AW467">
        <f t="shared" si="487"/>
        <v>0.1</v>
      </c>
      <c r="AX467">
        <f t="shared" si="488"/>
        <v>0.1</v>
      </c>
      <c r="AY467">
        <f t="shared" si="489"/>
        <v>0.1</v>
      </c>
      <c r="AZ467">
        <f t="shared" si="490"/>
        <v>0.1</v>
      </c>
      <c r="BA467">
        <f t="shared" si="491"/>
        <v>0.1</v>
      </c>
      <c r="BB467">
        <f t="shared" si="492"/>
        <v>0.1</v>
      </c>
      <c r="BC467">
        <f t="shared" si="493"/>
        <v>0.1</v>
      </c>
      <c r="BD467">
        <f t="shared" si="494"/>
        <v>0.1</v>
      </c>
      <c r="BE467">
        <f t="shared" si="495"/>
        <v>0.1</v>
      </c>
      <c r="BF467">
        <f t="shared" si="496"/>
        <v>0.1</v>
      </c>
      <c r="BG467">
        <f t="shared" si="497"/>
        <v>0.1</v>
      </c>
      <c r="BH467">
        <f t="shared" si="498"/>
        <v>0.1</v>
      </c>
      <c r="BI467">
        <f t="shared" si="499"/>
        <v>0.1</v>
      </c>
      <c r="BJ467">
        <f t="shared" si="500"/>
        <v>0.1</v>
      </c>
      <c r="BK467">
        <f t="shared" si="501"/>
        <v>10.1</v>
      </c>
      <c r="BM467">
        <f t="shared" si="502"/>
        <v>1.2999999999999998</v>
      </c>
      <c r="BN467">
        <f t="shared" si="503"/>
        <v>1.2999999999999998</v>
      </c>
      <c r="BO467">
        <f t="shared" si="504"/>
        <v>1.2999999999999998</v>
      </c>
      <c r="BP467">
        <f t="shared" si="505"/>
        <v>1.2999999999999998</v>
      </c>
      <c r="BQ467">
        <f t="shared" si="506"/>
        <v>1.2999999999999998</v>
      </c>
      <c r="BR467">
        <f t="shared" si="507"/>
        <v>1.2999999999999998</v>
      </c>
      <c r="BS467">
        <f t="shared" si="508"/>
        <v>1.2999999999999998</v>
      </c>
      <c r="BT467">
        <f t="shared" si="509"/>
        <v>1.2999999999999998</v>
      </c>
      <c r="BU467">
        <f t="shared" si="510"/>
        <v>1.2999999999999998</v>
      </c>
      <c r="BV467">
        <f t="shared" si="511"/>
        <v>1.2999999999999998</v>
      </c>
      <c r="BW467">
        <f t="shared" si="512"/>
        <v>1.2999999999999998</v>
      </c>
      <c r="BX467">
        <f t="shared" si="513"/>
        <v>1.2999999999999998</v>
      </c>
      <c r="BY467">
        <f t="shared" si="514"/>
        <v>1.2999999999999998</v>
      </c>
      <c r="BZ467">
        <f t="shared" si="515"/>
        <v>1.2999999999999998</v>
      </c>
      <c r="CA467">
        <f t="shared" si="516"/>
        <v>1.2999999999999998</v>
      </c>
      <c r="CB467">
        <f t="shared" si="517"/>
        <v>1.2999999999999998</v>
      </c>
      <c r="CC467">
        <f t="shared" si="518"/>
        <v>1.2999999999999998</v>
      </c>
      <c r="CD467">
        <f t="shared" si="519"/>
        <v>1.2999999999999998</v>
      </c>
      <c r="CE467">
        <f t="shared" si="520"/>
        <v>1.2999999999999998</v>
      </c>
      <c r="CF467">
        <f t="shared" si="521"/>
        <v>71.300000000000011</v>
      </c>
      <c r="CH467">
        <f t="shared" si="522"/>
        <v>130</v>
      </c>
      <c r="CI467">
        <f t="shared" si="523"/>
        <v>22.000000000000004</v>
      </c>
      <c r="CJ467">
        <f t="shared" si="524"/>
        <v>12</v>
      </c>
      <c r="CK467">
        <f t="shared" si="525"/>
        <v>96.000000000000014</v>
      </c>
      <c r="CL467">
        <f t="shared" si="526"/>
        <v>0</v>
      </c>
      <c r="CM467">
        <f t="shared" si="527"/>
        <v>0</v>
      </c>
    </row>
    <row r="468" spans="1:91" x14ac:dyDescent="0.2">
      <c r="A468">
        <v>451</v>
      </c>
      <c r="B468">
        <f>B$14*(10-lgd*COUNTIF(Defaults!$AI468:$AR468,"&lt;="&amp;B$17))</f>
        <v>1.5</v>
      </c>
      <c r="C468">
        <f>C$14*(10-lgd*COUNTIF(Defaults!$AI468:$AR468,"&lt;="&amp;C$17))</f>
        <v>1.5</v>
      </c>
      <c r="D468">
        <f>D$14*(10-lgd*COUNTIF(Defaults!$AI468:$AR468,"&lt;="&amp;D$17))</f>
        <v>1.5</v>
      </c>
      <c r="E468">
        <f>E$14*(10-lgd*COUNTIF(Defaults!$AI468:$AR468,"&lt;="&amp;E$17))</f>
        <v>1.5</v>
      </c>
      <c r="F468">
        <f>F$14*(10-lgd*COUNTIF(Defaults!$AI468:$AR468,"&lt;="&amp;F$17))</f>
        <v>1.5</v>
      </c>
      <c r="G468">
        <f>G$14*(10-lgd*COUNTIF(Defaults!$AI468:$AR468,"&lt;="&amp;G$17))</f>
        <v>1.5</v>
      </c>
      <c r="H468">
        <f>H$14*(10-lgd*COUNTIF(Defaults!$AI468:$AR468,"&lt;="&amp;H$17))</f>
        <v>1.5</v>
      </c>
      <c r="I468">
        <f>I$14*(10-lgd*COUNTIF(Defaults!$AI468:$AR468,"&lt;="&amp;I$17))</f>
        <v>1.5</v>
      </c>
      <c r="J468">
        <f>J$14*(10-lgd*COUNTIF(Defaults!$AI468:$AR468,"&lt;="&amp;J$17))</f>
        <v>1.5</v>
      </c>
      <c r="K468">
        <f>K$14*(10-lgd*COUNTIF(Defaults!$AI468:$AR468,"&lt;="&amp;K$17))</f>
        <v>1.41</v>
      </c>
      <c r="L468">
        <f>L$14*(10-lgd*COUNTIF(Defaults!$AI468:$AR468,"&lt;="&amp;L$17))</f>
        <v>1.41</v>
      </c>
      <c r="M468">
        <f>M$14*(10-lgd*COUNTIF(Defaults!$AI468:$AR468,"&lt;="&amp;M$17))</f>
        <v>1.41</v>
      </c>
      <c r="N468">
        <f>N$14*(10-lgd*COUNTIF(Defaults!$AI468:$AR468,"&lt;="&amp;N$17))</f>
        <v>1.41</v>
      </c>
      <c r="O468">
        <f>O$14*(10-lgd*COUNTIF(Defaults!$AI468:$AR468,"&lt;="&amp;O$17))</f>
        <v>1.41</v>
      </c>
      <c r="P468">
        <f>P$14*(10-lgd*COUNTIF(Defaults!$AI468:$AR468,"&lt;="&amp;P$17))</f>
        <v>1.41</v>
      </c>
      <c r="Q468">
        <f>Q$14*(10-lgd*COUNTIF(Defaults!$AI468:$AR468,"&lt;="&amp;Q$17))</f>
        <v>1.32</v>
      </c>
      <c r="R468">
        <f>R$14*(10-lgd*COUNTIF(Defaults!$AI468:$AR468,"&lt;="&amp;R$17))</f>
        <v>1.32</v>
      </c>
      <c r="S468">
        <f>S$14*(10-lgd*COUNTIF(Defaults!$AI468:$AR468,"&lt;="&amp;S$17))</f>
        <v>1.32</v>
      </c>
      <c r="T468">
        <f>T$14*(10-lgd*COUNTIF(Defaults!$AI468:$AR468,"&lt;="&amp;T$17))</f>
        <v>1.32</v>
      </c>
      <c r="U468">
        <f>U$14*(10-lgd*COUNTIF(Defaults!$AI468:$AR468,"&lt;="&amp;U$17))</f>
        <v>89.320000000000007</v>
      </c>
      <c r="W468">
        <f t="shared" si="462"/>
        <v>0.1</v>
      </c>
      <c r="X468">
        <f t="shared" si="463"/>
        <v>0.1</v>
      </c>
      <c r="Y468">
        <f t="shared" si="464"/>
        <v>0.1</v>
      </c>
      <c r="Z468">
        <f t="shared" si="465"/>
        <v>0.1</v>
      </c>
      <c r="AA468">
        <f t="shared" si="466"/>
        <v>0.1</v>
      </c>
      <c r="AB468">
        <f t="shared" si="467"/>
        <v>0.1</v>
      </c>
      <c r="AC468">
        <f t="shared" si="468"/>
        <v>0.1</v>
      </c>
      <c r="AD468">
        <f t="shared" si="469"/>
        <v>0.1</v>
      </c>
      <c r="AE468">
        <f t="shared" si="470"/>
        <v>0.1</v>
      </c>
      <c r="AF468">
        <f t="shared" si="471"/>
        <v>0.1</v>
      </c>
      <c r="AG468">
        <f t="shared" si="472"/>
        <v>0.1</v>
      </c>
      <c r="AH468">
        <f t="shared" si="473"/>
        <v>0.1</v>
      </c>
      <c r="AI468">
        <f t="shared" si="474"/>
        <v>0.1</v>
      </c>
      <c r="AJ468">
        <f t="shared" si="475"/>
        <v>0.1</v>
      </c>
      <c r="AK468">
        <f t="shared" si="476"/>
        <v>0.1</v>
      </c>
      <c r="AL468">
        <f t="shared" si="477"/>
        <v>0.1</v>
      </c>
      <c r="AM468">
        <f t="shared" si="478"/>
        <v>0.1</v>
      </c>
      <c r="AN468">
        <f t="shared" si="479"/>
        <v>0.1</v>
      </c>
      <c r="AO468">
        <f t="shared" si="480"/>
        <v>0.1</v>
      </c>
      <c r="AP468">
        <f t="shared" si="481"/>
        <v>20.100000000000001</v>
      </c>
      <c r="AR468">
        <f t="shared" si="482"/>
        <v>0.1</v>
      </c>
      <c r="AS468">
        <f t="shared" si="483"/>
        <v>0.1</v>
      </c>
      <c r="AT468">
        <f t="shared" si="484"/>
        <v>0.1</v>
      </c>
      <c r="AU468">
        <f t="shared" si="485"/>
        <v>0.1</v>
      </c>
      <c r="AV468">
        <f t="shared" si="486"/>
        <v>0.1</v>
      </c>
      <c r="AW468">
        <f t="shared" si="487"/>
        <v>0.1</v>
      </c>
      <c r="AX468">
        <f t="shared" si="488"/>
        <v>0.1</v>
      </c>
      <c r="AY468">
        <f t="shared" si="489"/>
        <v>0.1</v>
      </c>
      <c r="AZ468">
        <f t="shared" si="490"/>
        <v>0.1</v>
      </c>
      <c r="BA468">
        <f t="shared" si="491"/>
        <v>0.1</v>
      </c>
      <c r="BB468">
        <f t="shared" si="492"/>
        <v>0.1</v>
      </c>
      <c r="BC468">
        <f t="shared" si="493"/>
        <v>0.1</v>
      </c>
      <c r="BD468">
        <f t="shared" si="494"/>
        <v>0.1</v>
      </c>
      <c r="BE468">
        <f t="shared" si="495"/>
        <v>0.1</v>
      </c>
      <c r="BF468">
        <f t="shared" si="496"/>
        <v>0.1</v>
      </c>
      <c r="BG468">
        <f t="shared" si="497"/>
        <v>0.1</v>
      </c>
      <c r="BH468">
        <f t="shared" si="498"/>
        <v>0.1</v>
      </c>
      <c r="BI468">
        <f t="shared" si="499"/>
        <v>0.1</v>
      </c>
      <c r="BJ468">
        <f t="shared" si="500"/>
        <v>0.1</v>
      </c>
      <c r="BK468">
        <f t="shared" si="501"/>
        <v>10.1</v>
      </c>
      <c r="BM468">
        <f t="shared" si="502"/>
        <v>1.2999999999999998</v>
      </c>
      <c r="BN468">
        <f t="shared" si="503"/>
        <v>1.2999999999999998</v>
      </c>
      <c r="BO468">
        <f t="shared" si="504"/>
        <v>1.2999999999999998</v>
      </c>
      <c r="BP468">
        <f t="shared" si="505"/>
        <v>1.2999999999999998</v>
      </c>
      <c r="BQ468">
        <f t="shared" si="506"/>
        <v>1.2999999999999998</v>
      </c>
      <c r="BR468">
        <f t="shared" si="507"/>
        <v>1.2999999999999998</v>
      </c>
      <c r="BS468">
        <f t="shared" si="508"/>
        <v>1.2999999999999998</v>
      </c>
      <c r="BT468">
        <f t="shared" si="509"/>
        <v>1.2999999999999998</v>
      </c>
      <c r="BU468">
        <f t="shared" si="510"/>
        <v>1.2999999999999998</v>
      </c>
      <c r="BV468">
        <f t="shared" si="511"/>
        <v>1.2099999999999997</v>
      </c>
      <c r="BW468">
        <f t="shared" si="512"/>
        <v>1.2099999999999997</v>
      </c>
      <c r="BX468">
        <f t="shared" si="513"/>
        <v>1.2099999999999997</v>
      </c>
      <c r="BY468">
        <f t="shared" si="514"/>
        <v>1.2099999999999997</v>
      </c>
      <c r="BZ468">
        <f t="shared" si="515"/>
        <v>1.2099999999999997</v>
      </c>
      <c r="CA468">
        <f t="shared" si="516"/>
        <v>1.2099999999999997</v>
      </c>
      <c r="CB468">
        <f t="shared" si="517"/>
        <v>1.1199999999999999</v>
      </c>
      <c r="CC468">
        <f t="shared" si="518"/>
        <v>1.1199999999999999</v>
      </c>
      <c r="CD468">
        <f t="shared" si="519"/>
        <v>1.1199999999999999</v>
      </c>
      <c r="CE468">
        <f t="shared" si="520"/>
        <v>1.1199999999999999</v>
      </c>
      <c r="CF468">
        <f t="shared" si="521"/>
        <v>59.12</v>
      </c>
      <c r="CH468">
        <f t="shared" si="522"/>
        <v>116.56</v>
      </c>
      <c r="CI468">
        <f t="shared" si="523"/>
        <v>22.000000000000004</v>
      </c>
      <c r="CJ468">
        <f t="shared" si="524"/>
        <v>12</v>
      </c>
      <c r="CK468">
        <f t="shared" si="525"/>
        <v>82.56</v>
      </c>
      <c r="CL468">
        <f t="shared" si="526"/>
        <v>0</v>
      </c>
      <c r="CM468">
        <f t="shared" si="527"/>
        <v>0</v>
      </c>
    </row>
    <row r="469" spans="1:91" x14ac:dyDescent="0.2">
      <c r="A469">
        <v>452</v>
      </c>
      <c r="B469">
        <f>B$14*(10-lgd*COUNTIF(Defaults!$AI469:$AR469,"&lt;="&amp;B$17))</f>
        <v>1.5</v>
      </c>
      <c r="C469">
        <f>C$14*(10-lgd*COUNTIF(Defaults!$AI469:$AR469,"&lt;="&amp;C$17))</f>
        <v>1.5</v>
      </c>
      <c r="D469">
        <f>D$14*(10-lgd*COUNTIF(Defaults!$AI469:$AR469,"&lt;="&amp;D$17))</f>
        <v>1.5</v>
      </c>
      <c r="E469">
        <f>E$14*(10-lgd*COUNTIF(Defaults!$AI469:$AR469,"&lt;="&amp;E$17))</f>
        <v>1.5</v>
      </c>
      <c r="F469">
        <f>F$14*(10-lgd*COUNTIF(Defaults!$AI469:$AR469,"&lt;="&amp;F$17))</f>
        <v>1.5</v>
      </c>
      <c r="G469">
        <f>G$14*(10-lgd*COUNTIF(Defaults!$AI469:$AR469,"&lt;="&amp;G$17))</f>
        <v>1.5</v>
      </c>
      <c r="H469">
        <f>H$14*(10-lgd*COUNTIF(Defaults!$AI469:$AR469,"&lt;="&amp;H$17))</f>
        <v>1.5</v>
      </c>
      <c r="I469">
        <f>I$14*(10-lgd*COUNTIF(Defaults!$AI469:$AR469,"&lt;="&amp;I$17))</f>
        <v>1.5</v>
      </c>
      <c r="J469">
        <f>J$14*(10-lgd*COUNTIF(Defaults!$AI469:$AR469,"&lt;="&amp;J$17))</f>
        <v>1.5</v>
      </c>
      <c r="K469">
        <f>K$14*(10-lgd*COUNTIF(Defaults!$AI469:$AR469,"&lt;="&amp;K$17))</f>
        <v>1.5</v>
      </c>
      <c r="L469">
        <f>L$14*(10-lgd*COUNTIF(Defaults!$AI469:$AR469,"&lt;="&amp;L$17))</f>
        <v>1.5</v>
      </c>
      <c r="M469">
        <f>M$14*(10-lgd*COUNTIF(Defaults!$AI469:$AR469,"&lt;="&amp;M$17))</f>
        <v>1.5</v>
      </c>
      <c r="N469">
        <f>N$14*(10-lgd*COUNTIF(Defaults!$AI469:$AR469,"&lt;="&amp;N$17))</f>
        <v>1.5</v>
      </c>
      <c r="O469">
        <f>O$14*(10-lgd*COUNTIF(Defaults!$AI469:$AR469,"&lt;="&amp;O$17))</f>
        <v>1.5</v>
      </c>
      <c r="P469">
        <f>P$14*(10-lgd*COUNTIF(Defaults!$AI469:$AR469,"&lt;="&amp;P$17))</f>
        <v>1.5</v>
      </c>
      <c r="Q469">
        <f>Q$14*(10-lgd*COUNTIF(Defaults!$AI469:$AR469,"&lt;="&amp;Q$17))</f>
        <v>1.5</v>
      </c>
      <c r="R469">
        <f>R$14*(10-lgd*COUNTIF(Defaults!$AI469:$AR469,"&lt;="&amp;R$17))</f>
        <v>1.5</v>
      </c>
      <c r="S469">
        <f>S$14*(10-lgd*COUNTIF(Defaults!$AI469:$AR469,"&lt;="&amp;S$17))</f>
        <v>1.5</v>
      </c>
      <c r="T469">
        <f>T$14*(10-lgd*COUNTIF(Defaults!$AI469:$AR469,"&lt;="&amp;T$17))</f>
        <v>1.5</v>
      </c>
      <c r="U469">
        <f>U$14*(10-lgd*COUNTIF(Defaults!$AI469:$AR469,"&lt;="&amp;U$17))</f>
        <v>101.5</v>
      </c>
      <c r="W469">
        <f t="shared" si="462"/>
        <v>0.1</v>
      </c>
      <c r="X469">
        <f t="shared" si="463"/>
        <v>0.1</v>
      </c>
      <c r="Y469">
        <f t="shared" si="464"/>
        <v>0.1</v>
      </c>
      <c r="Z469">
        <f t="shared" si="465"/>
        <v>0.1</v>
      </c>
      <c r="AA469">
        <f t="shared" si="466"/>
        <v>0.1</v>
      </c>
      <c r="AB469">
        <f t="shared" si="467"/>
        <v>0.1</v>
      </c>
      <c r="AC469">
        <f t="shared" si="468"/>
        <v>0.1</v>
      </c>
      <c r="AD469">
        <f t="shared" si="469"/>
        <v>0.1</v>
      </c>
      <c r="AE469">
        <f t="shared" si="470"/>
        <v>0.1</v>
      </c>
      <c r="AF469">
        <f t="shared" si="471"/>
        <v>0.1</v>
      </c>
      <c r="AG469">
        <f t="shared" si="472"/>
        <v>0.1</v>
      </c>
      <c r="AH469">
        <f t="shared" si="473"/>
        <v>0.1</v>
      </c>
      <c r="AI469">
        <f t="shared" si="474"/>
        <v>0.1</v>
      </c>
      <c r="AJ469">
        <f t="shared" si="475"/>
        <v>0.1</v>
      </c>
      <c r="AK469">
        <f t="shared" si="476"/>
        <v>0.1</v>
      </c>
      <c r="AL469">
        <f t="shared" si="477"/>
        <v>0.1</v>
      </c>
      <c r="AM469">
        <f t="shared" si="478"/>
        <v>0.1</v>
      </c>
      <c r="AN469">
        <f t="shared" si="479"/>
        <v>0.1</v>
      </c>
      <c r="AO469">
        <f t="shared" si="480"/>
        <v>0.1</v>
      </c>
      <c r="AP469">
        <f t="shared" si="481"/>
        <v>20.100000000000001</v>
      </c>
      <c r="AR469">
        <f t="shared" si="482"/>
        <v>0.1</v>
      </c>
      <c r="AS469">
        <f t="shared" si="483"/>
        <v>0.1</v>
      </c>
      <c r="AT469">
        <f t="shared" si="484"/>
        <v>0.1</v>
      </c>
      <c r="AU469">
        <f t="shared" si="485"/>
        <v>0.1</v>
      </c>
      <c r="AV469">
        <f t="shared" si="486"/>
        <v>0.1</v>
      </c>
      <c r="AW469">
        <f t="shared" si="487"/>
        <v>0.1</v>
      </c>
      <c r="AX469">
        <f t="shared" si="488"/>
        <v>0.1</v>
      </c>
      <c r="AY469">
        <f t="shared" si="489"/>
        <v>0.1</v>
      </c>
      <c r="AZ469">
        <f t="shared" si="490"/>
        <v>0.1</v>
      </c>
      <c r="BA469">
        <f t="shared" si="491"/>
        <v>0.1</v>
      </c>
      <c r="BB469">
        <f t="shared" si="492"/>
        <v>0.1</v>
      </c>
      <c r="BC469">
        <f t="shared" si="493"/>
        <v>0.1</v>
      </c>
      <c r="BD469">
        <f t="shared" si="494"/>
        <v>0.1</v>
      </c>
      <c r="BE469">
        <f t="shared" si="495"/>
        <v>0.1</v>
      </c>
      <c r="BF469">
        <f t="shared" si="496"/>
        <v>0.1</v>
      </c>
      <c r="BG469">
        <f t="shared" si="497"/>
        <v>0.1</v>
      </c>
      <c r="BH469">
        <f t="shared" si="498"/>
        <v>0.1</v>
      </c>
      <c r="BI469">
        <f t="shared" si="499"/>
        <v>0.1</v>
      </c>
      <c r="BJ469">
        <f t="shared" si="500"/>
        <v>0.1</v>
      </c>
      <c r="BK469">
        <f t="shared" si="501"/>
        <v>10.1</v>
      </c>
      <c r="BM469">
        <f t="shared" si="502"/>
        <v>1.2999999999999998</v>
      </c>
      <c r="BN469">
        <f t="shared" si="503"/>
        <v>1.2999999999999998</v>
      </c>
      <c r="BO469">
        <f t="shared" si="504"/>
        <v>1.2999999999999998</v>
      </c>
      <c r="BP469">
        <f t="shared" si="505"/>
        <v>1.2999999999999998</v>
      </c>
      <c r="BQ469">
        <f t="shared" si="506"/>
        <v>1.2999999999999998</v>
      </c>
      <c r="BR469">
        <f t="shared" si="507"/>
        <v>1.2999999999999998</v>
      </c>
      <c r="BS469">
        <f t="shared" si="508"/>
        <v>1.2999999999999998</v>
      </c>
      <c r="BT469">
        <f t="shared" si="509"/>
        <v>1.2999999999999998</v>
      </c>
      <c r="BU469">
        <f t="shared" si="510"/>
        <v>1.2999999999999998</v>
      </c>
      <c r="BV469">
        <f t="shared" si="511"/>
        <v>1.2999999999999998</v>
      </c>
      <c r="BW469">
        <f t="shared" si="512"/>
        <v>1.2999999999999998</v>
      </c>
      <c r="BX469">
        <f t="shared" si="513"/>
        <v>1.2999999999999998</v>
      </c>
      <c r="BY469">
        <f t="shared" si="514"/>
        <v>1.2999999999999998</v>
      </c>
      <c r="BZ469">
        <f t="shared" si="515"/>
        <v>1.2999999999999998</v>
      </c>
      <c r="CA469">
        <f t="shared" si="516"/>
        <v>1.2999999999999998</v>
      </c>
      <c r="CB469">
        <f t="shared" si="517"/>
        <v>1.2999999999999998</v>
      </c>
      <c r="CC469">
        <f t="shared" si="518"/>
        <v>1.2999999999999998</v>
      </c>
      <c r="CD469">
        <f t="shared" si="519"/>
        <v>1.2999999999999998</v>
      </c>
      <c r="CE469">
        <f t="shared" si="520"/>
        <v>1.2999999999999998</v>
      </c>
      <c r="CF469">
        <f t="shared" si="521"/>
        <v>71.300000000000011</v>
      </c>
      <c r="CH469">
        <f t="shared" si="522"/>
        <v>130</v>
      </c>
      <c r="CI469">
        <f t="shared" si="523"/>
        <v>22.000000000000004</v>
      </c>
      <c r="CJ469">
        <f t="shared" si="524"/>
        <v>12</v>
      </c>
      <c r="CK469">
        <f t="shared" si="525"/>
        <v>96.000000000000014</v>
      </c>
      <c r="CL469">
        <f t="shared" si="526"/>
        <v>0</v>
      </c>
      <c r="CM469">
        <f t="shared" si="527"/>
        <v>0</v>
      </c>
    </row>
    <row r="470" spans="1:91" x14ac:dyDescent="0.2">
      <c r="A470">
        <v>453</v>
      </c>
      <c r="B470">
        <f>B$14*(10-lgd*COUNTIF(Defaults!$AI470:$AR470,"&lt;="&amp;B$17))</f>
        <v>1.5</v>
      </c>
      <c r="C470">
        <f>C$14*(10-lgd*COUNTIF(Defaults!$AI470:$AR470,"&lt;="&amp;C$17))</f>
        <v>1.5</v>
      </c>
      <c r="D470">
        <f>D$14*(10-lgd*COUNTIF(Defaults!$AI470:$AR470,"&lt;="&amp;D$17))</f>
        <v>1.5</v>
      </c>
      <c r="E470">
        <f>E$14*(10-lgd*COUNTIF(Defaults!$AI470:$AR470,"&lt;="&amp;E$17))</f>
        <v>1.5</v>
      </c>
      <c r="F470">
        <f>F$14*(10-lgd*COUNTIF(Defaults!$AI470:$AR470,"&lt;="&amp;F$17))</f>
        <v>1.5</v>
      </c>
      <c r="G470">
        <f>G$14*(10-lgd*COUNTIF(Defaults!$AI470:$AR470,"&lt;="&amp;G$17))</f>
        <v>1.41</v>
      </c>
      <c r="H470">
        <f>H$14*(10-lgd*COUNTIF(Defaults!$AI470:$AR470,"&lt;="&amp;H$17))</f>
        <v>1.32</v>
      </c>
      <c r="I470">
        <f>I$14*(10-lgd*COUNTIF(Defaults!$AI470:$AR470,"&lt;="&amp;I$17))</f>
        <v>1.32</v>
      </c>
      <c r="J470">
        <f>J$14*(10-lgd*COUNTIF(Defaults!$AI470:$AR470,"&lt;="&amp;J$17))</f>
        <v>1.32</v>
      </c>
      <c r="K470">
        <f>K$14*(10-lgd*COUNTIF(Defaults!$AI470:$AR470,"&lt;="&amp;K$17))</f>
        <v>1.32</v>
      </c>
      <c r="L470">
        <f>L$14*(10-lgd*COUNTIF(Defaults!$AI470:$AR470,"&lt;="&amp;L$17))</f>
        <v>1.2299999999999998</v>
      </c>
      <c r="M470">
        <f>M$14*(10-lgd*COUNTIF(Defaults!$AI470:$AR470,"&lt;="&amp;M$17))</f>
        <v>1.2299999999999998</v>
      </c>
      <c r="N470">
        <f>N$14*(10-lgd*COUNTIF(Defaults!$AI470:$AR470,"&lt;="&amp;N$17))</f>
        <v>1.2299999999999998</v>
      </c>
      <c r="O470">
        <f>O$14*(10-lgd*COUNTIF(Defaults!$AI470:$AR470,"&lt;="&amp;O$17))</f>
        <v>1.2299999999999998</v>
      </c>
      <c r="P470">
        <f>P$14*(10-lgd*COUNTIF(Defaults!$AI470:$AR470,"&lt;="&amp;P$17))</f>
        <v>1.2299999999999998</v>
      </c>
      <c r="Q470">
        <f>Q$14*(10-lgd*COUNTIF(Defaults!$AI470:$AR470,"&lt;="&amp;Q$17))</f>
        <v>1.2299999999999998</v>
      </c>
      <c r="R470">
        <f>R$14*(10-lgd*COUNTIF(Defaults!$AI470:$AR470,"&lt;="&amp;R$17))</f>
        <v>1.2299999999999998</v>
      </c>
      <c r="S470">
        <f>S$14*(10-lgd*COUNTIF(Defaults!$AI470:$AR470,"&lt;="&amp;S$17))</f>
        <v>1.2299999999999998</v>
      </c>
      <c r="T470">
        <f>T$14*(10-lgd*COUNTIF(Defaults!$AI470:$AR470,"&lt;="&amp;T$17))</f>
        <v>1.1399999999999999</v>
      </c>
      <c r="U470">
        <f>U$14*(10-lgd*COUNTIF(Defaults!$AI470:$AR470,"&lt;="&amp;U$17))</f>
        <v>77.14</v>
      </c>
      <c r="W470">
        <f t="shared" si="462"/>
        <v>0.1</v>
      </c>
      <c r="X470">
        <f t="shared" si="463"/>
        <v>0.1</v>
      </c>
      <c r="Y470">
        <f t="shared" si="464"/>
        <v>0.1</v>
      </c>
      <c r="Z470">
        <f t="shared" si="465"/>
        <v>0.1</v>
      </c>
      <c r="AA470">
        <f t="shared" si="466"/>
        <v>0.1</v>
      </c>
      <c r="AB470">
        <f t="shared" si="467"/>
        <v>0.1</v>
      </c>
      <c r="AC470">
        <f t="shared" si="468"/>
        <v>0.1</v>
      </c>
      <c r="AD470">
        <f t="shared" si="469"/>
        <v>0.1</v>
      </c>
      <c r="AE470">
        <f t="shared" si="470"/>
        <v>0.1</v>
      </c>
      <c r="AF470">
        <f t="shared" si="471"/>
        <v>0.1</v>
      </c>
      <c r="AG470">
        <f t="shared" si="472"/>
        <v>0.1</v>
      </c>
      <c r="AH470">
        <f t="shared" si="473"/>
        <v>0.1</v>
      </c>
      <c r="AI470">
        <f t="shared" si="474"/>
        <v>0.1</v>
      </c>
      <c r="AJ470">
        <f t="shared" si="475"/>
        <v>0.1</v>
      </c>
      <c r="AK470">
        <f t="shared" si="476"/>
        <v>0.1</v>
      </c>
      <c r="AL470">
        <f t="shared" si="477"/>
        <v>0.1</v>
      </c>
      <c r="AM470">
        <f t="shared" si="478"/>
        <v>0.1</v>
      </c>
      <c r="AN470">
        <f t="shared" si="479"/>
        <v>0.1</v>
      </c>
      <c r="AO470">
        <f t="shared" si="480"/>
        <v>0.1</v>
      </c>
      <c r="AP470">
        <f t="shared" si="481"/>
        <v>20.100000000000001</v>
      </c>
      <c r="AR470">
        <f t="shared" si="482"/>
        <v>0.1</v>
      </c>
      <c r="AS470">
        <f t="shared" si="483"/>
        <v>0.1</v>
      </c>
      <c r="AT470">
        <f t="shared" si="484"/>
        <v>0.1</v>
      </c>
      <c r="AU470">
        <f t="shared" si="485"/>
        <v>0.1</v>
      </c>
      <c r="AV470">
        <f t="shared" si="486"/>
        <v>0.1</v>
      </c>
      <c r="AW470">
        <f t="shared" si="487"/>
        <v>0.1</v>
      </c>
      <c r="AX470">
        <f t="shared" si="488"/>
        <v>0.1</v>
      </c>
      <c r="AY470">
        <f t="shared" si="489"/>
        <v>0.1</v>
      </c>
      <c r="AZ470">
        <f t="shared" si="490"/>
        <v>0.1</v>
      </c>
      <c r="BA470">
        <f t="shared" si="491"/>
        <v>0.1</v>
      </c>
      <c r="BB470">
        <f t="shared" si="492"/>
        <v>0.1</v>
      </c>
      <c r="BC470">
        <f t="shared" si="493"/>
        <v>0.1</v>
      </c>
      <c r="BD470">
        <f t="shared" si="494"/>
        <v>0.1</v>
      </c>
      <c r="BE470">
        <f t="shared" si="495"/>
        <v>0.1</v>
      </c>
      <c r="BF470">
        <f t="shared" si="496"/>
        <v>0.1</v>
      </c>
      <c r="BG470">
        <f t="shared" si="497"/>
        <v>0.1</v>
      </c>
      <c r="BH470">
        <f t="shared" si="498"/>
        <v>0.1</v>
      </c>
      <c r="BI470">
        <f t="shared" si="499"/>
        <v>0.1</v>
      </c>
      <c r="BJ470">
        <f t="shared" si="500"/>
        <v>0.1</v>
      </c>
      <c r="BK470">
        <f t="shared" si="501"/>
        <v>10.1</v>
      </c>
      <c r="BM470">
        <f t="shared" si="502"/>
        <v>1.2999999999999998</v>
      </c>
      <c r="BN470">
        <f t="shared" si="503"/>
        <v>1.2999999999999998</v>
      </c>
      <c r="BO470">
        <f t="shared" si="504"/>
        <v>1.2999999999999998</v>
      </c>
      <c r="BP470">
        <f t="shared" si="505"/>
        <v>1.2999999999999998</v>
      </c>
      <c r="BQ470">
        <f t="shared" si="506"/>
        <v>1.2999999999999998</v>
      </c>
      <c r="BR470">
        <f t="shared" si="507"/>
        <v>1.2099999999999997</v>
      </c>
      <c r="BS470">
        <f t="shared" si="508"/>
        <v>1.1199999999999999</v>
      </c>
      <c r="BT470">
        <f t="shared" si="509"/>
        <v>1.1199999999999999</v>
      </c>
      <c r="BU470">
        <f t="shared" si="510"/>
        <v>1.1199999999999999</v>
      </c>
      <c r="BV470">
        <f t="shared" si="511"/>
        <v>1.1199999999999999</v>
      </c>
      <c r="BW470">
        <f t="shared" si="512"/>
        <v>1.0299999999999996</v>
      </c>
      <c r="BX470">
        <f t="shared" si="513"/>
        <v>1.0299999999999996</v>
      </c>
      <c r="BY470">
        <f t="shared" si="514"/>
        <v>1.0299999999999996</v>
      </c>
      <c r="BZ470">
        <f t="shared" si="515"/>
        <v>1.0299999999999996</v>
      </c>
      <c r="CA470">
        <f t="shared" si="516"/>
        <v>1.0299999999999996</v>
      </c>
      <c r="CB470">
        <f t="shared" si="517"/>
        <v>1.0299999999999996</v>
      </c>
      <c r="CC470">
        <f t="shared" si="518"/>
        <v>1.0299999999999996</v>
      </c>
      <c r="CD470">
        <f t="shared" si="519"/>
        <v>1.0299999999999996</v>
      </c>
      <c r="CE470">
        <f t="shared" si="520"/>
        <v>0.93999999999999984</v>
      </c>
      <c r="CF470">
        <f t="shared" si="521"/>
        <v>46.94</v>
      </c>
      <c r="CH470">
        <f t="shared" si="522"/>
        <v>102.31</v>
      </c>
      <c r="CI470">
        <f t="shared" si="523"/>
        <v>22.000000000000004</v>
      </c>
      <c r="CJ470">
        <f t="shared" si="524"/>
        <v>12</v>
      </c>
      <c r="CK470">
        <f t="shared" si="525"/>
        <v>68.31</v>
      </c>
      <c r="CL470">
        <f t="shared" si="526"/>
        <v>0</v>
      </c>
      <c r="CM470">
        <f t="shared" si="527"/>
        <v>0</v>
      </c>
    </row>
    <row r="471" spans="1:91" x14ac:dyDescent="0.2">
      <c r="A471">
        <v>454</v>
      </c>
      <c r="B471">
        <f>B$14*(10-lgd*COUNTIF(Defaults!$AI471:$AR471,"&lt;="&amp;B$17))</f>
        <v>1.5</v>
      </c>
      <c r="C471">
        <f>C$14*(10-lgd*COUNTIF(Defaults!$AI471:$AR471,"&lt;="&amp;C$17))</f>
        <v>1.5</v>
      </c>
      <c r="D471">
        <f>D$14*(10-lgd*COUNTIF(Defaults!$AI471:$AR471,"&lt;="&amp;D$17))</f>
        <v>1.5</v>
      </c>
      <c r="E471">
        <f>E$14*(10-lgd*COUNTIF(Defaults!$AI471:$AR471,"&lt;="&amp;E$17))</f>
        <v>1.41</v>
      </c>
      <c r="F471">
        <f>F$14*(10-lgd*COUNTIF(Defaults!$AI471:$AR471,"&lt;="&amp;F$17))</f>
        <v>1.32</v>
      </c>
      <c r="G471">
        <f>G$14*(10-lgd*COUNTIF(Defaults!$AI471:$AR471,"&lt;="&amp;G$17))</f>
        <v>1.32</v>
      </c>
      <c r="H471">
        <f>H$14*(10-lgd*COUNTIF(Defaults!$AI471:$AR471,"&lt;="&amp;H$17))</f>
        <v>1.32</v>
      </c>
      <c r="I471">
        <f>I$14*(10-lgd*COUNTIF(Defaults!$AI471:$AR471,"&lt;="&amp;I$17))</f>
        <v>1.1399999999999999</v>
      </c>
      <c r="J471">
        <f>J$14*(10-lgd*COUNTIF(Defaults!$AI471:$AR471,"&lt;="&amp;J$17))</f>
        <v>1.1399999999999999</v>
      </c>
      <c r="K471">
        <f>K$14*(10-lgd*COUNTIF(Defaults!$AI471:$AR471,"&lt;="&amp;K$17))</f>
        <v>1.1399999999999999</v>
      </c>
      <c r="L471">
        <f>L$14*(10-lgd*COUNTIF(Defaults!$AI471:$AR471,"&lt;="&amp;L$17))</f>
        <v>1.1399999999999999</v>
      </c>
      <c r="M471">
        <f>M$14*(10-lgd*COUNTIF(Defaults!$AI471:$AR471,"&lt;="&amp;M$17))</f>
        <v>1.1399999999999999</v>
      </c>
      <c r="N471">
        <f>N$14*(10-lgd*COUNTIF(Defaults!$AI471:$AR471,"&lt;="&amp;N$17))</f>
        <v>1.1399999999999999</v>
      </c>
      <c r="O471">
        <f>O$14*(10-lgd*COUNTIF(Defaults!$AI471:$AR471,"&lt;="&amp;O$17))</f>
        <v>1.1399999999999999</v>
      </c>
      <c r="P471">
        <f>P$14*(10-lgd*COUNTIF(Defaults!$AI471:$AR471,"&lt;="&amp;P$17))</f>
        <v>1.1399999999999999</v>
      </c>
      <c r="Q471">
        <f>Q$14*(10-lgd*COUNTIF(Defaults!$AI471:$AR471,"&lt;="&amp;Q$17))</f>
        <v>1.1399999999999999</v>
      </c>
      <c r="R471">
        <f>R$14*(10-lgd*COUNTIF(Defaults!$AI471:$AR471,"&lt;="&amp;R$17))</f>
        <v>1.1399999999999999</v>
      </c>
      <c r="S471">
        <f>S$14*(10-lgd*COUNTIF(Defaults!$AI471:$AR471,"&lt;="&amp;S$17))</f>
        <v>1.1399999999999999</v>
      </c>
      <c r="T471">
        <f>T$14*(10-lgd*COUNTIF(Defaults!$AI471:$AR471,"&lt;="&amp;T$17))</f>
        <v>1.1399999999999999</v>
      </c>
      <c r="U471">
        <f>U$14*(10-lgd*COUNTIF(Defaults!$AI471:$AR471,"&lt;="&amp;U$17))</f>
        <v>77.14</v>
      </c>
      <c r="W471">
        <f t="shared" si="462"/>
        <v>0.1</v>
      </c>
      <c r="X471">
        <f t="shared" si="463"/>
        <v>0.1</v>
      </c>
      <c r="Y471">
        <f t="shared" si="464"/>
        <v>0.1</v>
      </c>
      <c r="Z471">
        <f t="shared" si="465"/>
        <v>0.1</v>
      </c>
      <c r="AA471">
        <f t="shared" si="466"/>
        <v>0.1</v>
      </c>
      <c r="AB471">
        <f t="shared" si="467"/>
        <v>0.1</v>
      </c>
      <c r="AC471">
        <f t="shared" si="468"/>
        <v>0.1</v>
      </c>
      <c r="AD471">
        <f t="shared" si="469"/>
        <v>0.1</v>
      </c>
      <c r="AE471">
        <f t="shared" si="470"/>
        <v>0.1</v>
      </c>
      <c r="AF471">
        <f t="shared" si="471"/>
        <v>0.1</v>
      </c>
      <c r="AG471">
        <f t="shared" si="472"/>
        <v>0.1</v>
      </c>
      <c r="AH471">
        <f t="shared" si="473"/>
        <v>0.1</v>
      </c>
      <c r="AI471">
        <f t="shared" si="474"/>
        <v>0.1</v>
      </c>
      <c r="AJ471">
        <f t="shared" si="475"/>
        <v>0.1</v>
      </c>
      <c r="AK471">
        <f t="shared" si="476"/>
        <v>0.1</v>
      </c>
      <c r="AL471">
        <f t="shared" si="477"/>
        <v>0.1</v>
      </c>
      <c r="AM471">
        <f t="shared" si="478"/>
        <v>0.1</v>
      </c>
      <c r="AN471">
        <f t="shared" si="479"/>
        <v>0.1</v>
      </c>
      <c r="AO471">
        <f t="shared" si="480"/>
        <v>0.1</v>
      </c>
      <c r="AP471">
        <f t="shared" si="481"/>
        <v>20.100000000000001</v>
      </c>
      <c r="AR471">
        <f t="shared" si="482"/>
        <v>0.1</v>
      </c>
      <c r="AS471">
        <f t="shared" si="483"/>
        <v>0.1</v>
      </c>
      <c r="AT471">
        <f t="shared" si="484"/>
        <v>0.1</v>
      </c>
      <c r="AU471">
        <f t="shared" si="485"/>
        <v>0.1</v>
      </c>
      <c r="AV471">
        <f t="shared" si="486"/>
        <v>0.1</v>
      </c>
      <c r="AW471">
        <f t="shared" si="487"/>
        <v>0.1</v>
      </c>
      <c r="AX471">
        <f t="shared" si="488"/>
        <v>0.1</v>
      </c>
      <c r="AY471">
        <f t="shared" si="489"/>
        <v>0.1</v>
      </c>
      <c r="AZ471">
        <f t="shared" si="490"/>
        <v>0.1</v>
      </c>
      <c r="BA471">
        <f t="shared" si="491"/>
        <v>0.1</v>
      </c>
      <c r="BB471">
        <f t="shared" si="492"/>
        <v>0.1</v>
      </c>
      <c r="BC471">
        <f t="shared" si="493"/>
        <v>0.1</v>
      </c>
      <c r="BD471">
        <f t="shared" si="494"/>
        <v>0.1</v>
      </c>
      <c r="BE471">
        <f t="shared" si="495"/>
        <v>0.1</v>
      </c>
      <c r="BF471">
        <f t="shared" si="496"/>
        <v>0.1</v>
      </c>
      <c r="BG471">
        <f t="shared" si="497"/>
        <v>0.1</v>
      </c>
      <c r="BH471">
        <f t="shared" si="498"/>
        <v>0.1</v>
      </c>
      <c r="BI471">
        <f t="shared" si="499"/>
        <v>0.1</v>
      </c>
      <c r="BJ471">
        <f t="shared" si="500"/>
        <v>0.1</v>
      </c>
      <c r="BK471">
        <f t="shared" si="501"/>
        <v>10.1</v>
      </c>
      <c r="BM471">
        <f t="shared" si="502"/>
        <v>1.2999999999999998</v>
      </c>
      <c r="BN471">
        <f t="shared" si="503"/>
        <v>1.2999999999999998</v>
      </c>
      <c r="BO471">
        <f t="shared" si="504"/>
        <v>1.2999999999999998</v>
      </c>
      <c r="BP471">
        <f t="shared" si="505"/>
        <v>1.2099999999999997</v>
      </c>
      <c r="BQ471">
        <f t="shared" si="506"/>
        <v>1.1199999999999999</v>
      </c>
      <c r="BR471">
        <f t="shared" si="507"/>
        <v>1.1199999999999999</v>
      </c>
      <c r="BS471">
        <f t="shared" si="508"/>
        <v>1.1199999999999999</v>
      </c>
      <c r="BT471">
        <f t="shared" si="509"/>
        <v>0.93999999999999984</v>
      </c>
      <c r="BU471">
        <f t="shared" si="510"/>
        <v>0.93999999999999984</v>
      </c>
      <c r="BV471">
        <f t="shared" si="511"/>
        <v>0.93999999999999984</v>
      </c>
      <c r="BW471">
        <f t="shared" si="512"/>
        <v>0.93999999999999984</v>
      </c>
      <c r="BX471">
        <f t="shared" si="513"/>
        <v>0.93999999999999984</v>
      </c>
      <c r="BY471">
        <f t="shared" si="514"/>
        <v>0.93999999999999984</v>
      </c>
      <c r="BZ471">
        <f t="shared" si="515"/>
        <v>0.93999999999999984</v>
      </c>
      <c r="CA471">
        <f t="shared" si="516"/>
        <v>0.93999999999999984</v>
      </c>
      <c r="CB471">
        <f t="shared" si="517"/>
        <v>0.93999999999999984</v>
      </c>
      <c r="CC471">
        <f t="shared" si="518"/>
        <v>0.93999999999999984</v>
      </c>
      <c r="CD471">
        <f t="shared" si="519"/>
        <v>0.93999999999999984</v>
      </c>
      <c r="CE471">
        <f t="shared" si="520"/>
        <v>0.93999999999999984</v>
      </c>
      <c r="CF471">
        <f t="shared" si="521"/>
        <v>46.94</v>
      </c>
      <c r="CH471">
        <f t="shared" si="522"/>
        <v>100.69000000000001</v>
      </c>
      <c r="CI471">
        <f t="shared" si="523"/>
        <v>22.000000000000004</v>
      </c>
      <c r="CJ471">
        <f t="shared" si="524"/>
        <v>12</v>
      </c>
      <c r="CK471">
        <f t="shared" si="525"/>
        <v>66.69</v>
      </c>
      <c r="CL471">
        <f t="shared" si="526"/>
        <v>0</v>
      </c>
      <c r="CM471">
        <f t="shared" si="527"/>
        <v>0</v>
      </c>
    </row>
    <row r="472" spans="1:91" x14ac:dyDescent="0.2">
      <c r="A472">
        <v>455</v>
      </c>
      <c r="B472">
        <f>B$14*(10-lgd*COUNTIF(Defaults!$AI472:$AR472,"&lt;="&amp;B$17))</f>
        <v>1.5</v>
      </c>
      <c r="C472">
        <f>C$14*(10-lgd*COUNTIF(Defaults!$AI472:$AR472,"&lt;="&amp;C$17))</f>
        <v>1.5</v>
      </c>
      <c r="D472">
        <f>D$14*(10-lgd*COUNTIF(Defaults!$AI472:$AR472,"&lt;="&amp;D$17))</f>
        <v>1.5</v>
      </c>
      <c r="E472">
        <f>E$14*(10-lgd*COUNTIF(Defaults!$AI472:$AR472,"&lt;="&amp;E$17))</f>
        <v>1.5</v>
      </c>
      <c r="F472">
        <f>F$14*(10-lgd*COUNTIF(Defaults!$AI472:$AR472,"&lt;="&amp;F$17))</f>
        <v>1.5</v>
      </c>
      <c r="G472">
        <f>G$14*(10-lgd*COUNTIF(Defaults!$AI472:$AR472,"&lt;="&amp;G$17))</f>
        <v>1.5</v>
      </c>
      <c r="H472">
        <f>H$14*(10-lgd*COUNTIF(Defaults!$AI472:$AR472,"&lt;="&amp;H$17))</f>
        <v>1.5</v>
      </c>
      <c r="I472">
        <f>I$14*(10-lgd*COUNTIF(Defaults!$AI472:$AR472,"&lt;="&amp;I$17))</f>
        <v>1.5</v>
      </c>
      <c r="J472">
        <f>J$14*(10-lgd*COUNTIF(Defaults!$AI472:$AR472,"&lt;="&amp;J$17))</f>
        <v>1.5</v>
      </c>
      <c r="K472">
        <f>K$14*(10-lgd*COUNTIF(Defaults!$AI472:$AR472,"&lt;="&amp;K$17))</f>
        <v>1.5</v>
      </c>
      <c r="L472">
        <f>L$14*(10-lgd*COUNTIF(Defaults!$AI472:$AR472,"&lt;="&amp;L$17))</f>
        <v>1.5</v>
      </c>
      <c r="M472">
        <f>M$14*(10-lgd*COUNTIF(Defaults!$AI472:$AR472,"&lt;="&amp;M$17))</f>
        <v>1.5</v>
      </c>
      <c r="N472">
        <f>N$14*(10-lgd*COUNTIF(Defaults!$AI472:$AR472,"&lt;="&amp;N$17))</f>
        <v>1.5</v>
      </c>
      <c r="O472">
        <f>O$14*(10-lgd*COUNTIF(Defaults!$AI472:$AR472,"&lt;="&amp;O$17))</f>
        <v>1.5</v>
      </c>
      <c r="P472">
        <f>P$14*(10-lgd*COUNTIF(Defaults!$AI472:$AR472,"&lt;="&amp;P$17))</f>
        <v>1.5</v>
      </c>
      <c r="Q472">
        <f>Q$14*(10-lgd*COUNTIF(Defaults!$AI472:$AR472,"&lt;="&amp;Q$17))</f>
        <v>1.41</v>
      </c>
      <c r="R472">
        <f>R$14*(10-lgd*COUNTIF(Defaults!$AI472:$AR472,"&lt;="&amp;R$17))</f>
        <v>1.41</v>
      </c>
      <c r="S472">
        <f>S$14*(10-lgd*COUNTIF(Defaults!$AI472:$AR472,"&lt;="&amp;S$17))</f>
        <v>1.41</v>
      </c>
      <c r="T472">
        <f>T$14*(10-lgd*COUNTIF(Defaults!$AI472:$AR472,"&lt;="&amp;T$17))</f>
        <v>1.41</v>
      </c>
      <c r="U472">
        <f>U$14*(10-lgd*COUNTIF(Defaults!$AI472:$AR472,"&lt;="&amp;U$17))</f>
        <v>95.410000000000011</v>
      </c>
      <c r="W472">
        <f t="shared" si="462"/>
        <v>0.1</v>
      </c>
      <c r="X472">
        <f t="shared" si="463"/>
        <v>0.1</v>
      </c>
      <c r="Y472">
        <f t="shared" si="464"/>
        <v>0.1</v>
      </c>
      <c r="Z472">
        <f t="shared" si="465"/>
        <v>0.1</v>
      </c>
      <c r="AA472">
        <f t="shared" si="466"/>
        <v>0.1</v>
      </c>
      <c r="AB472">
        <f t="shared" si="467"/>
        <v>0.1</v>
      </c>
      <c r="AC472">
        <f t="shared" si="468"/>
        <v>0.1</v>
      </c>
      <c r="AD472">
        <f t="shared" si="469"/>
        <v>0.1</v>
      </c>
      <c r="AE472">
        <f t="shared" si="470"/>
        <v>0.1</v>
      </c>
      <c r="AF472">
        <f t="shared" si="471"/>
        <v>0.1</v>
      </c>
      <c r="AG472">
        <f t="shared" si="472"/>
        <v>0.1</v>
      </c>
      <c r="AH472">
        <f t="shared" si="473"/>
        <v>0.1</v>
      </c>
      <c r="AI472">
        <f t="shared" si="474"/>
        <v>0.1</v>
      </c>
      <c r="AJ472">
        <f t="shared" si="475"/>
        <v>0.1</v>
      </c>
      <c r="AK472">
        <f t="shared" si="476"/>
        <v>0.1</v>
      </c>
      <c r="AL472">
        <f t="shared" si="477"/>
        <v>0.1</v>
      </c>
      <c r="AM472">
        <f t="shared" si="478"/>
        <v>0.1</v>
      </c>
      <c r="AN472">
        <f t="shared" si="479"/>
        <v>0.1</v>
      </c>
      <c r="AO472">
        <f t="shared" si="480"/>
        <v>0.1</v>
      </c>
      <c r="AP472">
        <f t="shared" si="481"/>
        <v>20.100000000000001</v>
      </c>
      <c r="AR472">
        <f t="shared" si="482"/>
        <v>0.1</v>
      </c>
      <c r="AS472">
        <f t="shared" si="483"/>
        <v>0.1</v>
      </c>
      <c r="AT472">
        <f t="shared" si="484"/>
        <v>0.1</v>
      </c>
      <c r="AU472">
        <f t="shared" si="485"/>
        <v>0.1</v>
      </c>
      <c r="AV472">
        <f t="shared" si="486"/>
        <v>0.1</v>
      </c>
      <c r="AW472">
        <f t="shared" si="487"/>
        <v>0.1</v>
      </c>
      <c r="AX472">
        <f t="shared" si="488"/>
        <v>0.1</v>
      </c>
      <c r="AY472">
        <f t="shared" si="489"/>
        <v>0.1</v>
      </c>
      <c r="AZ472">
        <f t="shared" si="490"/>
        <v>0.1</v>
      </c>
      <c r="BA472">
        <f t="shared" si="491"/>
        <v>0.1</v>
      </c>
      <c r="BB472">
        <f t="shared" si="492"/>
        <v>0.1</v>
      </c>
      <c r="BC472">
        <f t="shared" si="493"/>
        <v>0.1</v>
      </c>
      <c r="BD472">
        <f t="shared" si="494"/>
        <v>0.1</v>
      </c>
      <c r="BE472">
        <f t="shared" si="495"/>
        <v>0.1</v>
      </c>
      <c r="BF472">
        <f t="shared" si="496"/>
        <v>0.1</v>
      </c>
      <c r="BG472">
        <f t="shared" si="497"/>
        <v>0.1</v>
      </c>
      <c r="BH472">
        <f t="shared" si="498"/>
        <v>0.1</v>
      </c>
      <c r="BI472">
        <f t="shared" si="499"/>
        <v>0.1</v>
      </c>
      <c r="BJ472">
        <f t="shared" si="500"/>
        <v>0.1</v>
      </c>
      <c r="BK472">
        <f t="shared" si="501"/>
        <v>10.1</v>
      </c>
      <c r="BM472">
        <f t="shared" si="502"/>
        <v>1.2999999999999998</v>
      </c>
      <c r="BN472">
        <f t="shared" si="503"/>
        <v>1.2999999999999998</v>
      </c>
      <c r="BO472">
        <f t="shared" si="504"/>
        <v>1.2999999999999998</v>
      </c>
      <c r="BP472">
        <f t="shared" si="505"/>
        <v>1.2999999999999998</v>
      </c>
      <c r="BQ472">
        <f t="shared" si="506"/>
        <v>1.2999999999999998</v>
      </c>
      <c r="BR472">
        <f t="shared" si="507"/>
        <v>1.2999999999999998</v>
      </c>
      <c r="BS472">
        <f t="shared" si="508"/>
        <v>1.2999999999999998</v>
      </c>
      <c r="BT472">
        <f t="shared" si="509"/>
        <v>1.2999999999999998</v>
      </c>
      <c r="BU472">
        <f t="shared" si="510"/>
        <v>1.2999999999999998</v>
      </c>
      <c r="BV472">
        <f t="shared" si="511"/>
        <v>1.2999999999999998</v>
      </c>
      <c r="BW472">
        <f t="shared" si="512"/>
        <v>1.2999999999999998</v>
      </c>
      <c r="BX472">
        <f t="shared" si="513"/>
        <v>1.2999999999999998</v>
      </c>
      <c r="BY472">
        <f t="shared" si="514"/>
        <v>1.2999999999999998</v>
      </c>
      <c r="BZ472">
        <f t="shared" si="515"/>
        <v>1.2999999999999998</v>
      </c>
      <c r="CA472">
        <f t="shared" si="516"/>
        <v>1.2999999999999998</v>
      </c>
      <c r="CB472">
        <f t="shared" si="517"/>
        <v>1.2099999999999997</v>
      </c>
      <c r="CC472">
        <f t="shared" si="518"/>
        <v>1.2099999999999997</v>
      </c>
      <c r="CD472">
        <f t="shared" si="519"/>
        <v>1.2099999999999997</v>
      </c>
      <c r="CE472">
        <f t="shared" si="520"/>
        <v>1.2099999999999997</v>
      </c>
      <c r="CF472">
        <f t="shared" si="521"/>
        <v>65.210000000000008</v>
      </c>
      <c r="CH472">
        <f t="shared" si="522"/>
        <v>123.55000000000001</v>
      </c>
      <c r="CI472">
        <f t="shared" si="523"/>
        <v>22.000000000000004</v>
      </c>
      <c r="CJ472">
        <f t="shared" si="524"/>
        <v>12</v>
      </c>
      <c r="CK472">
        <f t="shared" si="525"/>
        <v>89.550000000000011</v>
      </c>
      <c r="CL472">
        <f t="shared" si="526"/>
        <v>0</v>
      </c>
      <c r="CM472">
        <f t="shared" si="527"/>
        <v>0</v>
      </c>
    </row>
    <row r="473" spans="1:91" x14ac:dyDescent="0.2">
      <c r="A473">
        <v>456</v>
      </c>
      <c r="B473">
        <f>B$14*(10-lgd*COUNTIF(Defaults!$AI473:$AR473,"&lt;="&amp;B$17))</f>
        <v>1.5</v>
      </c>
      <c r="C473">
        <f>C$14*(10-lgd*COUNTIF(Defaults!$AI473:$AR473,"&lt;="&amp;C$17))</f>
        <v>1.5</v>
      </c>
      <c r="D473">
        <f>D$14*(10-lgd*COUNTIF(Defaults!$AI473:$AR473,"&lt;="&amp;D$17))</f>
        <v>1.5</v>
      </c>
      <c r="E473">
        <f>E$14*(10-lgd*COUNTIF(Defaults!$AI473:$AR473,"&lt;="&amp;E$17))</f>
        <v>1.5</v>
      </c>
      <c r="F473">
        <f>F$14*(10-lgd*COUNTIF(Defaults!$AI473:$AR473,"&lt;="&amp;F$17))</f>
        <v>1.5</v>
      </c>
      <c r="G473">
        <f>G$14*(10-lgd*COUNTIF(Defaults!$AI473:$AR473,"&lt;="&amp;G$17))</f>
        <v>1.5</v>
      </c>
      <c r="H473">
        <f>H$14*(10-lgd*COUNTIF(Defaults!$AI473:$AR473,"&lt;="&amp;H$17))</f>
        <v>1.5</v>
      </c>
      <c r="I473">
        <f>I$14*(10-lgd*COUNTIF(Defaults!$AI473:$AR473,"&lt;="&amp;I$17))</f>
        <v>1.5</v>
      </c>
      <c r="J473">
        <f>J$14*(10-lgd*COUNTIF(Defaults!$AI473:$AR473,"&lt;="&amp;J$17))</f>
        <v>1.5</v>
      </c>
      <c r="K473">
        <f>K$14*(10-lgd*COUNTIF(Defaults!$AI473:$AR473,"&lt;="&amp;K$17))</f>
        <v>1.5</v>
      </c>
      <c r="L473">
        <f>L$14*(10-lgd*COUNTIF(Defaults!$AI473:$AR473,"&lt;="&amp;L$17))</f>
        <v>1.5</v>
      </c>
      <c r="M473">
        <f>M$14*(10-lgd*COUNTIF(Defaults!$AI473:$AR473,"&lt;="&amp;M$17))</f>
        <v>1.5</v>
      </c>
      <c r="N473">
        <f>N$14*(10-lgd*COUNTIF(Defaults!$AI473:$AR473,"&lt;="&amp;N$17))</f>
        <v>1.5</v>
      </c>
      <c r="O473">
        <f>O$14*(10-lgd*COUNTIF(Defaults!$AI473:$AR473,"&lt;="&amp;O$17))</f>
        <v>1.5</v>
      </c>
      <c r="P473">
        <f>P$14*(10-lgd*COUNTIF(Defaults!$AI473:$AR473,"&lt;="&amp;P$17))</f>
        <v>1.5</v>
      </c>
      <c r="Q473">
        <f>Q$14*(10-lgd*COUNTIF(Defaults!$AI473:$AR473,"&lt;="&amp;Q$17))</f>
        <v>1.5</v>
      </c>
      <c r="R473">
        <f>R$14*(10-lgd*COUNTIF(Defaults!$AI473:$AR473,"&lt;="&amp;R$17))</f>
        <v>1.5</v>
      </c>
      <c r="S473">
        <f>S$14*(10-lgd*COUNTIF(Defaults!$AI473:$AR473,"&lt;="&amp;S$17))</f>
        <v>1.5</v>
      </c>
      <c r="T473">
        <f>T$14*(10-lgd*COUNTIF(Defaults!$AI473:$AR473,"&lt;="&amp;T$17))</f>
        <v>1.5</v>
      </c>
      <c r="U473">
        <f>U$14*(10-lgd*COUNTIF(Defaults!$AI473:$AR473,"&lt;="&amp;U$17))</f>
        <v>101.5</v>
      </c>
      <c r="W473">
        <f t="shared" si="462"/>
        <v>0.1</v>
      </c>
      <c r="X473">
        <f t="shared" si="463"/>
        <v>0.1</v>
      </c>
      <c r="Y473">
        <f t="shared" si="464"/>
        <v>0.1</v>
      </c>
      <c r="Z473">
        <f t="shared" si="465"/>
        <v>0.1</v>
      </c>
      <c r="AA473">
        <f t="shared" si="466"/>
        <v>0.1</v>
      </c>
      <c r="AB473">
        <f t="shared" si="467"/>
        <v>0.1</v>
      </c>
      <c r="AC473">
        <f t="shared" si="468"/>
        <v>0.1</v>
      </c>
      <c r="AD473">
        <f t="shared" si="469"/>
        <v>0.1</v>
      </c>
      <c r="AE473">
        <f t="shared" si="470"/>
        <v>0.1</v>
      </c>
      <c r="AF473">
        <f t="shared" si="471"/>
        <v>0.1</v>
      </c>
      <c r="AG473">
        <f t="shared" si="472"/>
        <v>0.1</v>
      </c>
      <c r="AH473">
        <f t="shared" si="473"/>
        <v>0.1</v>
      </c>
      <c r="AI473">
        <f t="shared" si="474"/>
        <v>0.1</v>
      </c>
      <c r="AJ473">
        <f t="shared" si="475"/>
        <v>0.1</v>
      </c>
      <c r="AK473">
        <f t="shared" si="476"/>
        <v>0.1</v>
      </c>
      <c r="AL473">
        <f t="shared" si="477"/>
        <v>0.1</v>
      </c>
      <c r="AM473">
        <f t="shared" si="478"/>
        <v>0.1</v>
      </c>
      <c r="AN473">
        <f t="shared" si="479"/>
        <v>0.1</v>
      </c>
      <c r="AO473">
        <f t="shared" si="480"/>
        <v>0.1</v>
      </c>
      <c r="AP473">
        <f t="shared" si="481"/>
        <v>20.100000000000001</v>
      </c>
      <c r="AR473">
        <f t="shared" si="482"/>
        <v>0.1</v>
      </c>
      <c r="AS473">
        <f t="shared" si="483"/>
        <v>0.1</v>
      </c>
      <c r="AT473">
        <f t="shared" si="484"/>
        <v>0.1</v>
      </c>
      <c r="AU473">
        <f t="shared" si="485"/>
        <v>0.1</v>
      </c>
      <c r="AV473">
        <f t="shared" si="486"/>
        <v>0.1</v>
      </c>
      <c r="AW473">
        <f t="shared" si="487"/>
        <v>0.1</v>
      </c>
      <c r="AX473">
        <f t="shared" si="488"/>
        <v>0.1</v>
      </c>
      <c r="AY473">
        <f t="shared" si="489"/>
        <v>0.1</v>
      </c>
      <c r="AZ473">
        <f t="shared" si="490"/>
        <v>0.1</v>
      </c>
      <c r="BA473">
        <f t="shared" si="491"/>
        <v>0.1</v>
      </c>
      <c r="BB473">
        <f t="shared" si="492"/>
        <v>0.1</v>
      </c>
      <c r="BC473">
        <f t="shared" si="493"/>
        <v>0.1</v>
      </c>
      <c r="BD473">
        <f t="shared" si="494"/>
        <v>0.1</v>
      </c>
      <c r="BE473">
        <f t="shared" si="495"/>
        <v>0.1</v>
      </c>
      <c r="BF473">
        <f t="shared" si="496"/>
        <v>0.1</v>
      </c>
      <c r="BG473">
        <f t="shared" si="497"/>
        <v>0.1</v>
      </c>
      <c r="BH473">
        <f t="shared" si="498"/>
        <v>0.1</v>
      </c>
      <c r="BI473">
        <f t="shared" si="499"/>
        <v>0.1</v>
      </c>
      <c r="BJ473">
        <f t="shared" si="500"/>
        <v>0.1</v>
      </c>
      <c r="BK473">
        <f t="shared" si="501"/>
        <v>10.1</v>
      </c>
      <c r="BM473">
        <f t="shared" si="502"/>
        <v>1.2999999999999998</v>
      </c>
      <c r="BN473">
        <f t="shared" si="503"/>
        <v>1.2999999999999998</v>
      </c>
      <c r="BO473">
        <f t="shared" si="504"/>
        <v>1.2999999999999998</v>
      </c>
      <c r="BP473">
        <f t="shared" si="505"/>
        <v>1.2999999999999998</v>
      </c>
      <c r="BQ473">
        <f t="shared" si="506"/>
        <v>1.2999999999999998</v>
      </c>
      <c r="BR473">
        <f t="shared" si="507"/>
        <v>1.2999999999999998</v>
      </c>
      <c r="BS473">
        <f t="shared" si="508"/>
        <v>1.2999999999999998</v>
      </c>
      <c r="BT473">
        <f t="shared" si="509"/>
        <v>1.2999999999999998</v>
      </c>
      <c r="BU473">
        <f t="shared" si="510"/>
        <v>1.2999999999999998</v>
      </c>
      <c r="BV473">
        <f t="shared" si="511"/>
        <v>1.2999999999999998</v>
      </c>
      <c r="BW473">
        <f t="shared" si="512"/>
        <v>1.2999999999999998</v>
      </c>
      <c r="BX473">
        <f t="shared" si="513"/>
        <v>1.2999999999999998</v>
      </c>
      <c r="BY473">
        <f t="shared" si="514"/>
        <v>1.2999999999999998</v>
      </c>
      <c r="BZ473">
        <f t="shared" si="515"/>
        <v>1.2999999999999998</v>
      </c>
      <c r="CA473">
        <f t="shared" si="516"/>
        <v>1.2999999999999998</v>
      </c>
      <c r="CB473">
        <f t="shared" si="517"/>
        <v>1.2999999999999998</v>
      </c>
      <c r="CC473">
        <f t="shared" si="518"/>
        <v>1.2999999999999998</v>
      </c>
      <c r="CD473">
        <f t="shared" si="519"/>
        <v>1.2999999999999998</v>
      </c>
      <c r="CE473">
        <f t="shared" si="520"/>
        <v>1.2999999999999998</v>
      </c>
      <c r="CF473">
        <f t="shared" si="521"/>
        <v>71.300000000000011</v>
      </c>
      <c r="CH473">
        <f t="shared" si="522"/>
        <v>130</v>
      </c>
      <c r="CI473">
        <f t="shared" si="523"/>
        <v>22.000000000000004</v>
      </c>
      <c r="CJ473">
        <f t="shared" si="524"/>
        <v>12</v>
      </c>
      <c r="CK473">
        <f t="shared" si="525"/>
        <v>96.000000000000014</v>
      </c>
      <c r="CL473">
        <f t="shared" si="526"/>
        <v>0</v>
      </c>
      <c r="CM473">
        <f t="shared" si="527"/>
        <v>0</v>
      </c>
    </row>
    <row r="474" spans="1:91" x14ac:dyDescent="0.2">
      <c r="A474">
        <v>457</v>
      </c>
      <c r="B474">
        <f>B$14*(10-lgd*COUNTIF(Defaults!$AI474:$AR474,"&lt;="&amp;B$17))</f>
        <v>1.5</v>
      </c>
      <c r="C474">
        <f>C$14*(10-lgd*COUNTIF(Defaults!$AI474:$AR474,"&lt;="&amp;C$17))</f>
        <v>1.5</v>
      </c>
      <c r="D474">
        <f>D$14*(10-lgd*COUNTIF(Defaults!$AI474:$AR474,"&lt;="&amp;D$17))</f>
        <v>1.5</v>
      </c>
      <c r="E474">
        <f>E$14*(10-lgd*COUNTIF(Defaults!$AI474:$AR474,"&lt;="&amp;E$17))</f>
        <v>1.41</v>
      </c>
      <c r="F474">
        <f>F$14*(10-lgd*COUNTIF(Defaults!$AI474:$AR474,"&lt;="&amp;F$17))</f>
        <v>1.41</v>
      </c>
      <c r="G474">
        <f>G$14*(10-lgd*COUNTIF(Defaults!$AI474:$AR474,"&lt;="&amp;G$17))</f>
        <v>1.41</v>
      </c>
      <c r="H474">
        <f>H$14*(10-lgd*COUNTIF(Defaults!$AI474:$AR474,"&lt;="&amp;H$17))</f>
        <v>1.41</v>
      </c>
      <c r="I474">
        <f>I$14*(10-lgd*COUNTIF(Defaults!$AI474:$AR474,"&lt;="&amp;I$17))</f>
        <v>1.41</v>
      </c>
      <c r="J474">
        <f>J$14*(10-lgd*COUNTIF(Defaults!$AI474:$AR474,"&lt;="&amp;J$17))</f>
        <v>1.41</v>
      </c>
      <c r="K474">
        <f>K$14*(10-lgd*COUNTIF(Defaults!$AI474:$AR474,"&lt;="&amp;K$17))</f>
        <v>1.2299999999999998</v>
      </c>
      <c r="L474">
        <f>L$14*(10-lgd*COUNTIF(Defaults!$AI474:$AR474,"&lt;="&amp;L$17))</f>
        <v>1.1399999999999999</v>
      </c>
      <c r="M474">
        <f>M$14*(10-lgd*COUNTIF(Defaults!$AI474:$AR474,"&lt;="&amp;M$17))</f>
        <v>1.1399999999999999</v>
      </c>
      <c r="N474">
        <f>N$14*(10-lgd*COUNTIF(Defaults!$AI474:$AR474,"&lt;="&amp;N$17))</f>
        <v>1.1399999999999999</v>
      </c>
      <c r="O474">
        <f>O$14*(10-lgd*COUNTIF(Defaults!$AI474:$AR474,"&lt;="&amp;O$17))</f>
        <v>1.1399999999999999</v>
      </c>
      <c r="P474">
        <f>P$14*(10-lgd*COUNTIF(Defaults!$AI474:$AR474,"&lt;="&amp;P$17))</f>
        <v>1.1399999999999999</v>
      </c>
      <c r="Q474">
        <f>Q$14*(10-lgd*COUNTIF(Defaults!$AI474:$AR474,"&lt;="&amp;Q$17))</f>
        <v>1.1399999999999999</v>
      </c>
      <c r="R474">
        <f>R$14*(10-lgd*COUNTIF(Defaults!$AI474:$AR474,"&lt;="&amp;R$17))</f>
        <v>1.1399999999999999</v>
      </c>
      <c r="S474">
        <f>S$14*(10-lgd*COUNTIF(Defaults!$AI474:$AR474,"&lt;="&amp;S$17))</f>
        <v>1.1399999999999999</v>
      </c>
      <c r="T474">
        <f>T$14*(10-lgd*COUNTIF(Defaults!$AI474:$AR474,"&lt;="&amp;T$17))</f>
        <v>1.1399999999999999</v>
      </c>
      <c r="U474">
        <f>U$14*(10-lgd*COUNTIF(Defaults!$AI474:$AR474,"&lt;="&amp;U$17))</f>
        <v>77.14</v>
      </c>
      <c r="W474">
        <f t="shared" si="462"/>
        <v>0.1</v>
      </c>
      <c r="X474">
        <f t="shared" si="463"/>
        <v>0.1</v>
      </c>
      <c r="Y474">
        <f t="shared" si="464"/>
        <v>0.1</v>
      </c>
      <c r="Z474">
        <f t="shared" si="465"/>
        <v>0.1</v>
      </c>
      <c r="AA474">
        <f t="shared" si="466"/>
        <v>0.1</v>
      </c>
      <c r="AB474">
        <f t="shared" si="467"/>
        <v>0.1</v>
      </c>
      <c r="AC474">
        <f t="shared" si="468"/>
        <v>0.1</v>
      </c>
      <c r="AD474">
        <f t="shared" si="469"/>
        <v>0.1</v>
      </c>
      <c r="AE474">
        <f t="shared" si="470"/>
        <v>0.1</v>
      </c>
      <c r="AF474">
        <f t="shared" si="471"/>
        <v>0.1</v>
      </c>
      <c r="AG474">
        <f t="shared" si="472"/>
        <v>0.1</v>
      </c>
      <c r="AH474">
        <f t="shared" si="473"/>
        <v>0.1</v>
      </c>
      <c r="AI474">
        <f t="shared" si="474"/>
        <v>0.1</v>
      </c>
      <c r="AJ474">
        <f t="shared" si="475"/>
        <v>0.1</v>
      </c>
      <c r="AK474">
        <f t="shared" si="476"/>
        <v>0.1</v>
      </c>
      <c r="AL474">
        <f t="shared" si="477"/>
        <v>0.1</v>
      </c>
      <c r="AM474">
        <f t="shared" si="478"/>
        <v>0.1</v>
      </c>
      <c r="AN474">
        <f t="shared" si="479"/>
        <v>0.1</v>
      </c>
      <c r="AO474">
        <f t="shared" si="480"/>
        <v>0.1</v>
      </c>
      <c r="AP474">
        <f t="shared" si="481"/>
        <v>20.100000000000001</v>
      </c>
      <c r="AR474">
        <f t="shared" si="482"/>
        <v>0.1</v>
      </c>
      <c r="AS474">
        <f t="shared" si="483"/>
        <v>0.1</v>
      </c>
      <c r="AT474">
        <f t="shared" si="484"/>
        <v>0.1</v>
      </c>
      <c r="AU474">
        <f t="shared" si="485"/>
        <v>0.1</v>
      </c>
      <c r="AV474">
        <f t="shared" si="486"/>
        <v>0.1</v>
      </c>
      <c r="AW474">
        <f t="shared" si="487"/>
        <v>0.1</v>
      </c>
      <c r="AX474">
        <f t="shared" si="488"/>
        <v>0.1</v>
      </c>
      <c r="AY474">
        <f t="shared" si="489"/>
        <v>0.1</v>
      </c>
      <c r="AZ474">
        <f t="shared" si="490"/>
        <v>0.1</v>
      </c>
      <c r="BA474">
        <f t="shared" si="491"/>
        <v>0.1</v>
      </c>
      <c r="BB474">
        <f t="shared" si="492"/>
        <v>0.1</v>
      </c>
      <c r="BC474">
        <f t="shared" si="493"/>
        <v>0.1</v>
      </c>
      <c r="BD474">
        <f t="shared" si="494"/>
        <v>0.1</v>
      </c>
      <c r="BE474">
        <f t="shared" si="495"/>
        <v>0.1</v>
      </c>
      <c r="BF474">
        <f t="shared" si="496"/>
        <v>0.1</v>
      </c>
      <c r="BG474">
        <f t="shared" si="497"/>
        <v>0.1</v>
      </c>
      <c r="BH474">
        <f t="shared" si="498"/>
        <v>0.1</v>
      </c>
      <c r="BI474">
        <f t="shared" si="499"/>
        <v>0.1</v>
      </c>
      <c r="BJ474">
        <f t="shared" si="500"/>
        <v>0.1</v>
      </c>
      <c r="BK474">
        <f t="shared" si="501"/>
        <v>10.1</v>
      </c>
      <c r="BM474">
        <f t="shared" si="502"/>
        <v>1.2999999999999998</v>
      </c>
      <c r="BN474">
        <f t="shared" si="503"/>
        <v>1.2999999999999998</v>
      </c>
      <c r="BO474">
        <f t="shared" si="504"/>
        <v>1.2999999999999998</v>
      </c>
      <c r="BP474">
        <f t="shared" si="505"/>
        <v>1.2099999999999997</v>
      </c>
      <c r="BQ474">
        <f t="shared" si="506"/>
        <v>1.2099999999999997</v>
      </c>
      <c r="BR474">
        <f t="shared" si="507"/>
        <v>1.2099999999999997</v>
      </c>
      <c r="BS474">
        <f t="shared" si="508"/>
        <v>1.2099999999999997</v>
      </c>
      <c r="BT474">
        <f t="shared" si="509"/>
        <v>1.2099999999999997</v>
      </c>
      <c r="BU474">
        <f t="shared" si="510"/>
        <v>1.2099999999999997</v>
      </c>
      <c r="BV474">
        <f t="shared" si="511"/>
        <v>1.0299999999999996</v>
      </c>
      <c r="BW474">
        <f t="shared" si="512"/>
        <v>0.93999999999999984</v>
      </c>
      <c r="BX474">
        <f t="shared" si="513"/>
        <v>0.93999999999999984</v>
      </c>
      <c r="BY474">
        <f t="shared" si="514"/>
        <v>0.93999999999999984</v>
      </c>
      <c r="BZ474">
        <f t="shared" si="515"/>
        <v>0.93999999999999984</v>
      </c>
      <c r="CA474">
        <f t="shared" si="516"/>
        <v>0.93999999999999984</v>
      </c>
      <c r="CB474">
        <f t="shared" si="517"/>
        <v>0.93999999999999984</v>
      </c>
      <c r="CC474">
        <f t="shared" si="518"/>
        <v>0.93999999999999984</v>
      </c>
      <c r="CD474">
        <f t="shared" si="519"/>
        <v>0.93999999999999984</v>
      </c>
      <c r="CE474">
        <f t="shared" si="520"/>
        <v>0.93999999999999984</v>
      </c>
      <c r="CF474">
        <f t="shared" si="521"/>
        <v>46.94</v>
      </c>
      <c r="CH474">
        <f t="shared" si="522"/>
        <v>101.59</v>
      </c>
      <c r="CI474">
        <f t="shared" si="523"/>
        <v>22.000000000000004</v>
      </c>
      <c r="CJ474">
        <f t="shared" si="524"/>
        <v>12</v>
      </c>
      <c r="CK474">
        <f t="shared" si="525"/>
        <v>67.59</v>
      </c>
      <c r="CL474">
        <f t="shared" si="526"/>
        <v>0</v>
      </c>
      <c r="CM474">
        <f t="shared" si="527"/>
        <v>0</v>
      </c>
    </row>
    <row r="475" spans="1:91" x14ac:dyDescent="0.2">
      <c r="A475">
        <v>458</v>
      </c>
      <c r="B475">
        <f>B$14*(10-lgd*COUNTIF(Defaults!$AI475:$AR475,"&lt;="&amp;B$17))</f>
        <v>1.5</v>
      </c>
      <c r="C475">
        <f>C$14*(10-lgd*COUNTIF(Defaults!$AI475:$AR475,"&lt;="&amp;C$17))</f>
        <v>1.5</v>
      </c>
      <c r="D475">
        <f>D$14*(10-lgd*COUNTIF(Defaults!$AI475:$AR475,"&lt;="&amp;D$17))</f>
        <v>1.5</v>
      </c>
      <c r="E475">
        <f>E$14*(10-lgd*COUNTIF(Defaults!$AI475:$AR475,"&lt;="&amp;E$17))</f>
        <v>1.5</v>
      </c>
      <c r="F475">
        <f>F$14*(10-lgd*COUNTIF(Defaults!$AI475:$AR475,"&lt;="&amp;F$17))</f>
        <v>1.5</v>
      </c>
      <c r="G475">
        <f>G$14*(10-lgd*COUNTIF(Defaults!$AI475:$AR475,"&lt;="&amp;G$17))</f>
        <v>1.5</v>
      </c>
      <c r="H475">
        <f>H$14*(10-lgd*COUNTIF(Defaults!$AI475:$AR475,"&lt;="&amp;H$17))</f>
        <v>1.5</v>
      </c>
      <c r="I475">
        <f>I$14*(10-lgd*COUNTIF(Defaults!$AI475:$AR475,"&lt;="&amp;I$17))</f>
        <v>1.5</v>
      </c>
      <c r="J475">
        <f>J$14*(10-lgd*COUNTIF(Defaults!$AI475:$AR475,"&lt;="&amp;J$17))</f>
        <v>1.5</v>
      </c>
      <c r="K475">
        <f>K$14*(10-lgd*COUNTIF(Defaults!$AI475:$AR475,"&lt;="&amp;K$17))</f>
        <v>1.5</v>
      </c>
      <c r="L475">
        <f>L$14*(10-lgd*COUNTIF(Defaults!$AI475:$AR475,"&lt;="&amp;L$17))</f>
        <v>1.5</v>
      </c>
      <c r="M475">
        <f>M$14*(10-lgd*COUNTIF(Defaults!$AI475:$AR475,"&lt;="&amp;M$17))</f>
        <v>1.5</v>
      </c>
      <c r="N475">
        <f>N$14*(10-lgd*COUNTIF(Defaults!$AI475:$AR475,"&lt;="&amp;N$17))</f>
        <v>1.5</v>
      </c>
      <c r="O475">
        <f>O$14*(10-lgd*COUNTIF(Defaults!$AI475:$AR475,"&lt;="&amp;O$17))</f>
        <v>1.5</v>
      </c>
      <c r="P475">
        <f>P$14*(10-lgd*COUNTIF(Defaults!$AI475:$AR475,"&lt;="&amp;P$17))</f>
        <v>1.5</v>
      </c>
      <c r="Q475">
        <f>Q$14*(10-lgd*COUNTIF(Defaults!$AI475:$AR475,"&lt;="&amp;Q$17))</f>
        <v>1.5</v>
      </c>
      <c r="R475">
        <f>R$14*(10-lgd*COUNTIF(Defaults!$AI475:$AR475,"&lt;="&amp;R$17))</f>
        <v>1.5</v>
      </c>
      <c r="S475">
        <f>S$14*(10-lgd*COUNTIF(Defaults!$AI475:$AR475,"&lt;="&amp;S$17))</f>
        <v>1.5</v>
      </c>
      <c r="T475">
        <f>T$14*(10-lgd*COUNTIF(Defaults!$AI475:$AR475,"&lt;="&amp;T$17))</f>
        <v>1.41</v>
      </c>
      <c r="U475">
        <f>U$14*(10-lgd*COUNTIF(Defaults!$AI475:$AR475,"&lt;="&amp;U$17))</f>
        <v>95.410000000000011</v>
      </c>
      <c r="W475">
        <f t="shared" si="462"/>
        <v>0.1</v>
      </c>
      <c r="X475">
        <f t="shared" si="463"/>
        <v>0.1</v>
      </c>
      <c r="Y475">
        <f t="shared" si="464"/>
        <v>0.1</v>
      </c>
      <c r="Z475">
        <f t="shared" si="465"/>
        <v>0.1</v>
      </c>
      <c r="AA475">
        <f t="shared" si="466"/>
        <v>0.1</v>
      </c>
      <c r="AB475">
        <f t="shared" si="467"/>
        <v>0.1</v>
      </c>
      <c r="AC475">
        <f t="shared" si="468"/>
        <v>0.1</v>
      </c>
      <c r="AD475">
        <f t="shared" si="469"/>
        <v>0.1</v>
      </c>
      <c r="AE475">
        <f t="shared" si="470"/>
        <v>0.1</v>
      </c>
      <c r="AF475">
        <f t="shared" si="471"/>
        <v>0.1</v>
      </c>
      <c r="AG475">
        <f t="shared" si="472"/>
        <v>0.1</v>
      </c>
      <c r="AH475">
        <f t="shared" si="473"/>
        <v>0.1</v>
      </c>
      <c r="AI475">
        <f t="shared" si="474"/>
        <v>0.1</v>
      </c>
      <c r="AJ475">
        <f t="shared" si="475"/>
        <v>0.1</v>
      </c>
      <c r="AK475">
        <f t="shared" si="476"/>
        <v>0.1</v>
      </c>
      <c r="AL475">
        <f t="shared" si="477"/>
        <v>0.1</v>
      </c>
      <c r="AM475">
        <f t="shared" si="478"/>
        <v>0.1</v>
      </c>
      <c r="AN475">
        <f t="shared" si="479"/>
        <v>0.1</v>
      </c>
      <c r="AO475">
        <f t="shared" si="480"/>
        <v>0.1</v>
      </c>
      <c r="AP475">
        <f t="shared" si="481"/>
        <v>20.100000000000001</v>
      </c>
      <c r="AR475">
        <f t="shared" si="482"/>
        <v>0.1</v>
      </c>
      <c r="AS475">
        <f t="shared" si="483"/>
        <v>0.1</v>
      </c>
      <c r="AT475">
        <f t="shared" si="484"/>
        <v>0.1</v>
      </c>
      <c r="AU475">
        <f t="shared" si="485"/>
        <v>0.1</v>
      </c>
      <c r="AV475">
        <f t="shared" si="486"/>
        <v>0.1</v>
      </c>
      <c r="AW475">
        <f t="shared" si="487"/>
        <v>0.1</v>
      </c>
      <c r="AX475">
        <f t="shared" si="488"/>
        <v>0.1</v>
      </c>
      <c r="AY475">
        <f t="shared" si="489"/>
        <v>0.1</v>
      </c>
      <c r="AZ475">
        <f t="shared" si="490"/>
        <v>0.1</v>
      </c>
      <c r="BA475">
        <f t="shared" si="491"/>
        <v>0.1</v>
      </c>
      <c r="BB475">
        <f t="shared" si="492"/>
        <v>0.1</v>
      </c>
      <c r="BC475">
        <f t="shared" si="493"/>
        <v>0.1</v>
      </c>
      <c r="BD475">
        <f t="shared" si="494"/>
        <v>0.1</v>
      </c>
      <c r="BE475">
        <f t="shared" si="495"/>
        <v>0.1</v>
      </c>
      <c r="BF475">
        <f t="shared" si="496"/>
        <v>0.1</v>
      </c>
      <c r="BG475">
        <f t="shared" si="497"/>
        <v>0.1</v>
      </c>
      <c r="BH475">
        <f t="shared" si="498"/>
        <v>0.1</v>
      </c>
      <c r="BI475">
        <f t="shared" si="499"/>
        <v>0.1</v>
      </c>
      <c r="BJ475">
        <f t="shared" si="500"/>
        <v>0.1</v>
      </c>
      <c r="BK475">
        <f t="shared" si="501"/>
        <v>10.1</v>
      </c>
      <c r="BM475">
        <f t="shared" si="502"/>
        <v>1.2999999999999998</v>
      </c>
      <c r="BN475">
        <f t="shared" si="503"/>
        <v>1.2999999999999998</v>
      </c>
      <c r="BO475">
        <f t="shared" si="504"/>
        <v>1.2999999999999998</v>
      </c>
      <c r="BP475">
        <f t="shared" si="505"/>
        <v>1.2999999999999998</v>
      </c>
      <c r="BQ475">
        <f t="shared" si="506"/>
        <v>1.2999999999999998</v>
      </c>
      <c r="BR475">
        <f t="shared" si="507"/>
        <v>1.2999999999999998</v>
      </c>
      <c r="BS475">
        <f t="shared" si="508"/>
        <v>1.2999999999999998</v>
      </c>
      <c r="BT475">
        <f t="shared" si="509"/>
        <v>1.2999999999999998</v>
      </c>
      <c r="BU475">
        <f t="shared" si="510"/>
        <v>1.2999999999999998</v>
      </c>
      <c r="BV475">
        <f t="shared" si="511"/>
        <v>1.2999999999999998</v>
      </c>
      <c r="BW475">
        <f t="shared" si="512"/>
        <v>1.2999999999999998</v>
      </c>
      <c r="BX475">
        <f t="shared" si="513"/>
        <v>1.2999999999999998</v>
      </c>
      <c r="BY475">
        <f t="shared" si="514"/>
        <v>1.2999999999999998</v>
      </c>
      <c r="BZ475">
        <f t="shared" si="515"/>
        <v>1.2999999999999998</v>
      </c>
      <c r="CA475">
        <f t="shared" si="516"/>
        <v>1.2999999999999998</v>
      </c>
      <c r="CB475">
        <f t="shared" si="517"/>
        <v>1.2999999999999998</v>
      </c>
      <c r="CC475">
        <f t="shared" si="518"/>
        <v>1.2999999999999998</v>
      </c>
      <c r="CD475">
        <f t="shared" si="519"/>
        <v>1.2999999999999998</v>
      </c>
      <c r="CE475">
        <f t="shared" si="520"/>
        <v>1.2099999999999997</v>
      </c>
      <c r="CF475">
        <f t="shared" si="521"/>
        <v>65.210000000000008</v>
      </c>
      <c r="CH475">
        <f t="shared" si="522"/>
        <v>123.82000000000001</v>
      </c>
      <c r="CI475">
        <f t="shared" si="523"/>
        <v>22.000000000000004</v>
      </c>
      <c r="CJ475">
        <f t="shared" si="524"/>
        <v>12</v>
      </c>
      <c r="CK475">
        <f t="shared" si="525"/>
        <v>89.820000000000022</v>
      </c>
      <c r="CL475">
        <f t="shared" si="526"/>
        <v>0</v>
      </c>
      <c r="CM475">
        <f t="shared" si="527"/>
        <v>0</v>
      </c>
    </row>
    <row r="476" spans="1:91" x14ac:dyDescent="0.2">
      <c r="A476">
        <v>459</v>
      </c>
      <c r="B476">
        <f>B$14*(10-lgd*COUNTIF(Defaults!$AI476:$AR476,"&lt;="&amp;B$17))</f>
        <v>1.5</v>
      </c>
      <c r="C476">
        <f>C$14*(10-lgd*COUNTIF(Defaults!$AI476:$AR476,"&lt;="&amp;C$17))</f>
        <v>1.5</v>
      </c>
      <c r="D476">
        <f>D$14*(10-lgd*COUNTIF(Defaults!$AI476:$AR476,"&lt;="&amp;D$17))</f>
        <v>1.5</v>
      </c>
      <c r="E476">
        <f>E$14*(10-lgd*COUNTIF(Defaults!$AI476:$AR476,"&lt;="&amp;E$17))</f>
        <v>1.5</v>
      </c>
      <c r="F476">
        <f>F$14*(10-lgd*COUNTIF(Defaults!$AI476:$AR476,"&lt;="&amp;F$17))</f>
        <v>1.5</v>
      </c>
      <c r="G476">
        <f>G$14*(10-lgd*COUNTIF(Defaults!$AI476:$AR476,"&lt;="&amp;G$17))</f>
        <v>1.5</v>
      </c>
      <c r="H476">
        <f>H$14*(10-lgd*COUNTIF(Defaults!$AI476:$AR476,"&lt;="&amp;H$17))</f>
        <v>1.5</v>
      </c>
      <c r="I476">
        <f>I$14*(10-lgd*COUNTIF(Defaults!$AI476:$AR476,"&lt;="&amp;I$17))</f>
        <v>1.5</v>
      </c>
      <c r="J476">
        <f>J$14*(10-lgd*COUNTIF(Defaults!$AI476:$AR476,"&lt;="&amp;J$17))</f>
        <v>1.5</v>
      </c>
      <c r="K476">
        <f>K$14*(10-lgd*COUNTIF(Defaults!$AI476:$AR476,"&lt;="&amp;K$17))</f>
        <v>1.5</v>
      </c>
      <c r="L476">
        <f>L$14*(10-lgd*COUNTIF(Defaults!$AI476:$AR476,"&lt;="&amp;L$17))</f>
        <v>1.5</v>
      </c>
      <c r="M476">
        <f>M$14*(10-lgd*COUNTIF(Defaults!$AI476:$AR476,"&lt;="&amp;M$17))</f>
        <v>1.5</v>
      </c>
      <c r="N476">
        <f>N$14*(10-lgd*COUNTIF(Defaults!$AI476:$AR476,"&lt;="&amp;N$17))</f>
        <v>1.5</v>
      </c>
      <c r="O476">
        <f>O$14*(10-lgd*COUNTIF(Defaults!$AI476:$AR476,"&lt;="&amp;O$17))</f>
        <v>1.5</v>
      </c>
      <c r="P476">
        <f>P$14*(10-lgd*COUNTIF(Defaults!$AI476:$AR476,"&lt;="&amp;P$17))</f>
        <v>1.5</v>
      </c>
      <c r="Q476">
        <f>Q$14*(10-lgd*COUNTIF(Defaults!$AI476:$AR476,"&lt;="&amp;Q$17))</f>
        <v>1.5</v>
      </c>
      <c r="R476">
        <f>R$14*(10-lgd*COUNTIF(Defaults!$AI476:$AR476,"&lt;="&amp;R$17))</f>
        <v>1.5</v>
      </c>
      <c r="S476">
        <f>S$14*(10-lgd*COUNTIF(Defaults!$AI476:$AR476,"&lt;="&amp;S$17))</f>
        <v>1.5</v>
      </c>
      <c r="T476">
        <f>T$14*(10-lgd*COUNTIF(Defaults!$AI476:$AR476,"&lt;="&amp;T$17))</f>
        <v>1.5</v>
      </c>
      <c r="U476">
        <f>U$14*(10-lgd*COUNTIF(Defaults!$AI476:$AR476,"&lt;="&amp;U$17))</f>
        <v>101.5</v>
      </c>
      <c r="W476">
        <f t="shared" si="462"/>
        <v>0.1</v>
      </c>
      <c r="X476">
        <f t="shared" si="463"/>
        <v>0.1</v>
      </c>
      <c r="Y476">
        <f t="shared" si="464"/>
        <v>0.1</v>
      </c>
      <c r="Z476">
        <f t="shared" si="465"/>
        <v>0.1</v>
      </c>
      <c r="AA476">
        <f t="shared" si="466"/>
        <v>0.1</v>
      </c>
      <c r="AB476">
        <f t="shared" si="467"/>
        <v>0.1</v>
      </c>
      <c r="AC476">
        <f t="shared" si="468"/>
        <v>0.1</v>
      </c>
      <c r="AD476">
        <f t="shared" si="469"/>
        <v>0.1</v>
      </c>
      <c r="AE476">
        <f t="shared" si="470"/>
        <v>0.1</v>
      </c>
      <c r="AF476">
        <f t="shared" si="471"/>
        <v>0.1</v>
      </c>
      <c r="AG476">
        <f t="shared" si="472"/>
        <v>0.1</v>
      </c>
      <c r="AH476">
        <f t="shared" si="473"/>
        <v>0.1</v>
      </c>
      <c r="AI476">
        <f t="shared" si="474"/>
        <v>0.1</v>
      </c>
      <c r="AJ476">
        <f t="shared" si="475"/>
        <v>0.1</v>
      </c>
      <c r="AK476">
        <f t="shared" si="476"/>
        <v>0.1</v>
      </c>
      <c r="AL476">
        <f t="shared" si="477"/>
        <v>0.1</v>
      </c>
      <c r="AM476">
        <f t="shared" si="478"/>
        <v>0.1</v>
      </c>
      <c r="AN476">
        <f t="shared" si="479"/>
        <v>0.1</v>
      </c>
      <c r="AO476">
        <f t="shared" si="480"/>
        <v>0.1</v>
      </c>
      <c r="AP476">
        <f t="shared" si="481"/>
        <v>20.100000000000001</v>
      </c>
      <c r="AR476">
        <f t="shared" si="482"/>
        <v>0.1</v>
      </c>
      <c r="AS476">
        <f t="shared" si="483"/>
        <v>0.1</v>
      </c>
      <c r="AT476">
        <f t="shared" si="484"/>
        <v>0.1</v>
      </c>
      <c r="AU476">
        <f t="shared" si="485"/>
        <v>0.1</v>
      </c>
      <c r="AV476">
        <f t="shared" si="486"/>
        <v>0.1</v>
      </c>
      <c r="AW476">
        <f t="shared" si="487"/>
        <v>0.1</v>
      </c>
      <c r="AX476">
        <f t="shared" si="488"/>
        <v>0.1</v>
      </c>
      <c r="AY476">
        <f t="shared" si="489"/>
        <v>0.1</v>
      </c>
      <c r="AZ476">
        <f t="shared" si="490"/>
        <v>0.1</v>
      </c>
      <c r="BA476">
        <f t="shared" si="491"/>
        <v>0.1</v>
      </c>
      <c r="BB476">
        <f t="shared" si="492"/>
        <v>0.1</v>
      </c>
      <c r="BC476">
        <f t="shared" si="493"/>
        <v>0.1</v>
      </c>
      <c r="BD476">
        <f t="shared" si="494"/>
        <v>0.1</v>
      </c>
      <c r="BE476">
        <f t="shared" si="495"/>
        <v>0.1</v>
      </c>
      <c r="BF476">
        <f t="shared" si="496"/>
        <v>0.1</v>
      </c>
      <c r="BG476">
        <f t="shared" si="497"/>
        <v>0.1</v>
      </c>
      <c r="BH476">
        <f t="shared" si="498"/>
        <v>0.1</v>
      </c>
      <c r="BI476">
        <f t="shared" si="499"/>
        <v>0.1</v>
      </c>
      <c r="BJ476">
        <f t="shared" si="500"/>
        <v>0.1</v>
      </c>
      <c r="BK476">
        <f t="shared" si="501"/>
        <v>10.1</v>
      </c>
      <c r="BM476">
        <f t="shared" si="502"/>
        <v>1.2999999999999998</v>
      </c>
      <c r="BN476">
        <f t="shared" si="503"/>
        <v>1.2999999999999998</v>
      </c>
      <c r="BO476">
        <f t="shared" si="504"/>
        <v>1.2999999999999998</v>
      </c>
      <c r="BP476">
        <f t="shared" si="505"/>
        <v>1.2999999999999998</v>
      </c>
      <c r="BQ476">
        <f t="shared" si="506"/>
        <v>1.2999999999999998</v>
      </c>
      <c r="BR476">
        <f t="shared" si="507"/>
        <v>1.2999999999999998</v>
      </c>
      <c r="BS476">
        <f t="shared" si="508"/>
        <v>1.2999999999999998</v>
      </c>
      <c r="BT476">
        <f t="shared" si="509"/>
        <v>1.2999999999999998</v>
      </c>
      <c r="BU476">
        <f t="shared" si="510"/>
        <v>1.2999999999999998</v>
      </c>
      <c r="BV476">
        <f t="shared" si="511"/>
        <v>1.2999999999999998</v>
      </c>
      <c r="BW476">
        <f t="shared" si="512"/>
        <v>1.2999999999999998</v>
      </c>
      <c r="BX476">
        <f t="shared" si="513"/>
        <v>1.2999999999999998</v>
      </c>
      <c r="BY476">
        <f t="shared" si="514"/>
        <v>1.2999999999999998</v>
      </c>
      <c r="BZ476">
        <f t="shared" si="515"/>
        <v>1.2999999999999998</v>
      </c>
      <c r="CA476">
        <f t="shared" si="516"/>
        <v>1.2999999999999998</v>
      </c>
      <c r="CB476">
        <f t="shared" si="517"/>
        <v>1.2999999999999998</v>
      </c>
      <c r="CC476">
        <f t="shared" si="518"/>
        <v>1.2999999999999998</v>
      </c>
      <c r="CD476">
        <f t="shared" si="519"/>
        <v>1.2999999999999998</v>
      </c>
      <c r="CE476">
        <f t="shared" si="520"/>
        <v>1.2999999999999998</v>
      </c>
      <c r="CF476">
        <f t="shared" si="521"/>
        <v>71.300000000000011</v>
      </c>
      <c r="CH476">
        <f t="shared" si="522"/>
        <v>130</v>
      </c>
      <c r="CI476">
        <f t="shared" si="523"/>
        <v>22.000000000000004</v>
      </c>
      <c r="CJ476">
        <f t="shared" si="524"/>
        <v>12</v>
      </c>
      <c r="CK476">
        <f t="shared" si="525"/>
        <v>96.000000000000014</v>
      </c>
      <c r="CL476">
        <f t="shared" si="526"/>
        <v>0</v>
      </c>
      <c r="CM476">
        <f t="shared" si="527"/>
        <v>0</v>
      </c>
    </row>
    <row r="477" spans="1:91" x14ac:dyDescent="0.2">
      <c r="A477">
        <v>460</v>
      </c>
      <c r="B477">
        <f>B$14*(10-lgd*COUNTIF(Defaults!$AI477:$AR477,"&lt;="&amp;B$17))</f>
        <v>1.5</v>
      </c>
      <c r="C477">
        <f>C$14*(10-lgd*COUNTIF(Defaults!$AI477:$AR477,"&lt;="&amp;C$17))</f>
        <v>1.5</v>
      </c>
      <c r="D477">
        <f>D$14*(10-lgd*COUNTIF(Defaults!$AI477:$AR477,"&lt;="&amp;D$17))</f>
        <v>1.5</v>
      </c>
      <c r="E477">
        <f>E$14*(10-lgd*COUNTIF(Defaults!$AI477:$AR477,"&lt;="&amp;E$17))</f>
        <v>1.41</v>
      </c>
      <c r="F477">
        <f>F$14*(10-lgd*COUNTIF(Defaults!$AI477:$AR477,"&lt;="&amp;F$17))</f>
        <v>1.41</v>
      </c>
      <c r="G477">
        <f>G$14*(10-lgd*COUNTIF(Defaults!$AI477:$AR477,"&lt;="&amp;G$17))</f>
        <v>1.41</v>
      </c>
      <c r="H477">
        <f>H$14*(10-lgd*COUNTIF(Defaults!$AI477:$AR477,"&lt;="&amp;H$17))</f>
        <v>1.32</v>
      </c>
      <c r="I477">
        <f>I$14*(10-lgd*COUNTIF(Defaults!$AI477:$AR477,"&lt;="&amp;I$17))</f>
        <v>1.32</v>
      </c>
      <c r="J477">
        <f>J$14*(10-lgd*COUNTIF(Defaults!$AI477:$AR477,"&lt;="&amp;J$17))</f>
        <v>1.32</v>
      </c>
      <c r="K477">
        <f>K$14*(10-lgd*COUNTIF(Defaults!$AI477:$AR477,"&lt;="&amp;K$17))</f>
        <v>1.2299999999999998</v>
      </c>
      <c r="L477">
        <f>L$14*(10-lgd*COUNTIF(Defaults!$AI477:$AR477,"&lt;="&amp;L$17))</f>
        <v>1.2299999999999998</v>
      </c>
      <c r="M477">
        <f>M$14*(10-lgd*COUNTIF(Defaults!$AI477:$AR477,"&lt;="&amp;M$17))</f>
        <v>1.2299999999999998</v>
      </c>
      <c r="N477">
        <f>N$14*(10-lgd*COUNTIF(Defaults!$AI477:$AR477,"&lt;="&amp;N$17))</f>
        <v>1.2299999999999998</v>
      </c>
      <c r="O477">
        <f>O$14*(10-lgd*COUNTIF(Defaults!$AI477:$AR477,"&lt;="&amp;O$17))</f>
        <v>1.2299999999999998</v>
      </c>
      <c r="P477">
        <f>P$14*(10-lgd*COUNTIF(Defaults!$AI477:$AR477,"&lt;="&amp;P$17))</f>
        <v>1.2299999999999998</v>
      </c>
      <c r="Q477">
        <f>Q$14*(10-lgd*COUNTIF(Defaults!$AI477:$AR477,"&lt;="&amp;Q$17))</f>
        <v>1.2299999999999998</v>
      </c>
      <c r="R477">
        <f>R$14*(10-lgd*COUNTIF(Defaults!$AI477:$AR477,"&lt;="&amp;R$17))</f>
        <v>1.2299999999999998</v>
      </c>
      <c r="S477">
        <f>S$14*(10-lgd*COUNTIF(Defaults!$AI477:$AR477,"&lt;="&amp;S$17))</f>
        <v>1.2299999999999998</v>
      </c>
      <c r="T477">
        <f>T$14*(10-lgd*COUNTIF(Defaults!$AI477:$AR477,"&lt;="&amp;T$17))</f>
        <v>1.2299999999999998</v>
      </c>
      <c r="U477">
        <f>U$14*(10-lgd*COUNTIF(Defaults!$AI477:$AR477,"&lt;="&amp;U$17))</f>
        <v>83.22999999999999</v>
      </c>
      <c r="W477">
        <f t="shared" si="462"/>
        <v>0.1</v>
      </c>
      <c r="X477">
        <f t="shared" si="463"/>
        <v>0.1</v>
      </c>
      <c r="Y477">
        <f t="shared" si="464"/>
        <v>0.1</v>
      </c>
      <c r="Z477">
        <f t="shared" si="465"/>
        <v>0.1</v>
      </c>
      <c r="AA477">
        <f t="shared" si="466"/>
        <v>0.1</v>
      </c>
      <c r="AB477">
        <f t="shared" si="467"/>
        <v>0.1</v>
      </c>
      <c r="AC477">
        <f t="shared" si="468"/>
        <v>0.1</v>
      </c>
      <c r="AD477">
        <f t="shared" si="469"/>
        <v>0.1</v>
      </c>
      <c r="AE477">
        <f t="shared" si="470"/>
        <v>0.1</v>
      </c>
      <c r="AF477">
        <f t="shared" si="471"/>
        <v>0.1</v>
      </c>
      <c r="AG477">
        <f t="shared" si="472"/>
        <v>0.1</v>
      </c>
      <c r="AH477">
        <f t="shared" si="473"/>
        <v>0.1</v>
      </c>
      <c r="AI477">
        <f t="shared" si="474"/>
        <v>0.1</v>
      </c>
      <c r="AJ477">
        <f t="shared" si="475"/>
        <v>0.1</v>
      </c>
      <c r="AK477">
        <f t="shared" si="476"/>
        <v>0.1</v>
      </c>
      <c r="AL477">
        <f t="shared" si="477"/>
        <v>0.1</v>
      </c>
      <c r="AM477">
        <f t="shared" si="478"/>
        <v>0.1</v>
      </c>
      <c r="AN477">
        <f t="shared" si="479"/>
        <v>0.1</v>
      </c>
      <c r="AO477">
        <f t="shared" si="480"/>
        <v>0.1</v>
      </c>
      <c r="AP477">
        <f t="shared" si="481"/>
        <v>20.100000000000001</v>
      </c>
      <c r="AR477">
        <f t="shared" si="482"/>
        <v>0.1</v>
      </c>
      <c r="AS477">
        <f t="shared" si="483"/>
        <v>0.1</v>
      </c>
      <c r="AT477">
        <f t="shared" si="484"/>
        <v>0.1</v>
      </c>
      <c r="AU477">
        <f t="shared" si="485"/>
        <v>0.1</v>
      </c>
      <c r="AV477">
        <f t="shared" si="486"/>
        <v>0.1</v>
      </c>
      <c r="AW477">
        <f t="shared" si="487"/>
        <v>0.1</v>
      </c>
      <c r="AX477">
        <f t="shared" si="488"/>
        <v>0.1</v>
      </c>
      <c r="AY477">
        <f t="shared" si="489"/>
        <v>0.1</v>
      </c>
      <c r="AZ477">
        <f t="shared" si="490"/>
        <v>0.1</v>
      </c>
      <c r="BA477">
        <f t="shared" si="491"/>
        <v>0.1</v>
      </c>
      <c r="BB477">
        <f t="shared" si="492"/>
        <v>0.1</v>
      </c>
      <c r="BC477">
        <f t="shared" si="493"/>
        <v>0.1</v>
      </c>
      <c r="BD477">
        <f t="shared" si="494"/>
        <v>0.1</v>
      </c>
      <c r="BE477">
        <f t="shared" si="495"/>
        <v>0.1</v>
      </c>
      <c r="BF477">
        <f t="shared" si="496"/>
        <v>0.1</v>
      </c>
      <c r="BG477">
        <f t="shared" si="497"/>
        <v>0.1</v>
      </c>
      <c r="BH477">
        <f t="shared" si="498"/>
        <v>0.1</v>
      </c>
      <c r="BI477">
        <f t="shared" si="499"/>
        <v>0.1</v>
      </c>
      <c r="BJ477">
        <f t="shared" si="500"/>
        <v>0.1</v>
      </c>
      <c r="BK477">
        <f t="shared" si="501"/>
        <v>10.1</v>
      </c>
      <c r="BM477">
        <f t="shared" si="502"/>
        <v>1.2999999999999998</v>
      </c>
      <c r="BN477">
        <f t="shared" si="503"/>
        <v>1.2999999999999998</v>
      </c>
      <c r="BO477">
        <f t="shared" si="504"/>
        <v>1.2999999999999998</v>
      </c>
      <c r="BP477">
        <f t="shared" si="505"/>
        <v>1.2099999999999997</v>
      </c>
      <c r="BQ477">
        <f t="shared" si="506"/>
        <v>1.2099999999999997</v>
      </c>
      <c r="BR477">
        <f t="shared" si="507"/>
        <v>1.2099999999999997</v>
      </c>
      <c r="BS477">
        <f t="shared" si="508"/>
        <v>1.1199999999999999</v>
      </c>
      <c r="BT477">
        <f t="shared" si="509"/>
        <v>1.1199999999999999</v>
      </c>
      <c r="BU477">
        <f t="shared" si="510"/>
        <v>1.1199999999999999</v>
      </c>
      <c r="BV477">
        <f t="shared" si="511"/>
        <v>1.0299999999999996</v>
      </c>
      <c r="BW477">
        <f t="shared" si="512"/>
        <v>1.0299999999999996</v>
      </c>
      <c r="BX477">
        <f t="shared" si="513"/>
        <v>1.0299999999999996</v>
      </c>
      <c r="BY477">
        <f t="shared" si="514"/>
        <v>1.0299999999999996</v>
      </c>
      <c r="BZ477">
        <f t="shared" si="515"/>
        <v>1.0299999999999996</v>
      </c>
      <c r="CA477">
        <f t="shared" si="516"/>
        <v>1.0299999999999996</v>
      </c>
      <c r="CB477">
        <f t="shared" si="517"/>
        <v>1.0299999999999996</v>
      </c>
      <c r="CC477">
        <f t="shared" si="518"/>
        <v>1.0299999999999996</v>
      </c>
      <c r="CD477">
        <f t="shared" si="519"/>
        <v>1.0299999999999996</v>
      </c>
      <c r="CE477">
        <f t="shared" si="520"/>
        <v>1.0299999999999996</v>
      </c>
      <c r="CF477">
        <f t="shared" si="521"/>
        <v>53.029999999999987</v>
      </c>
      <c r="CH477">
        <f t="shared" si="522"/>
        <v>108.22</v>
      </c>
      <c r="CI477">
        <f t="shared" si="523"/>
        <v>22.000000000000004</v>
      </c>
      <c r="CJ477">
        <f t="shared" si="524"/>
        <v>12</v>
      </c>
      <c r="CK477">
        <f t="shared" si="525"/>
        <v>74.219999999999985</v>
      </c>
      <c r="CL477">
        <f t="shared" si="526"/>
        <v>0</v>
      </c>
      <c r="CM477">
        <f t="shared" si="527"/>
        <v>0</v>
      </c>
    </row>
    <row r="478" spans="1:91" x14ac:dyDescent="0.2">
      <c r="A478">
        <v>461</v>
      </c>
      <c r="B478">
        <f>B$14*(10-lgd*COUNTIF(Defaults!$AI478:$AR478,"&lt;="&amp;B$17))</f>
        <v>1.5</v>
      </c>
      <c r="C478">
        <f>C$14*(10-lgd*COUNTIF(Defaults!$AI478:$AR478,"&lt;="&amp;C$17))</f>
        <v>1.5</v>
      </c>
      <c r="D478">
        <f>D$14*(10-lgd*COUNTIF(Defaults!$AI478:$AR478,"&lt;="&amp;D$17))</f>
        <v>1.41</v>
      </c>
      <c r="E478">
        <f>E$14*(10-lgd*COUNTIF(Defaults!$AI478:$AR478,"&lt;="&amp;E$17))</f>
        <v>1.41</v>
      </c>
      <c r="F478">
        <f>F$14*(10-lgd*COUNTIF(Defaults!$AI478:$AR478,"&lt;="&amp;F$17))</f>
        <v>1.41</v>
      </c>
      <c r="G478">
        <f>G$14*(10-lgd*COUNTIF(Defaults!$AI478:$AR478,"&lt;="&amp;G$17))</f>
        <v>1.41</v>
      </c>
      <c r="H478">
        <f>H$14*(10-lgd*COUNTIF(Defaults!$AI478:$AR478,"&lt;="&amp;H$17))</f>
        <v>1.41</v>
      </c>
      <c r="I478">
        <f>I$14*(10-lgd*COUNTIF(Defaults!$AI478:$AR478,"&lt;="&amp;I$17))</f>
        <v>1.32</v>
      </c>
      <c r="J478">
        <f>J$14*(10-lgd*COUNTIF(Defaults!$AI478:$AR478,"&lt;="&amp;J$17))</f>
        <v>1.32</v>
      </c>
      <c r="K478">
        <f>K$14*(10-lgd*COUNTIF(Defaults!$AI478:$AR478,"&lt;="&amp;K$17))</f>
        <v>1.2299999999999998</v>
      </c>
      <c r="L478">
        <f>L$14*(10-lgd*COUNTIF(Defaults!$AI478:$AR478,"&lt;="&amp;L$17))</f>
        <v>1.2299999999999998</v>
      </c>
      <c r="M478">
        <f>M$14*(10-lgd*COUNTIF(Defaults!$AI478:$AR478,"&lt;="&amp;M$17))</f>
        <v>1.2299999999999998</v>
      </c>
      <c r="N478">
        <f>N$14*(10-lgd*COUNTIF(Defaults!$AI478:$AR478,"&lt;="&amp;N$17))</f>
        <v>1.2299999999999998</v>
      </c>
      <c r="O478">
        <f>O$14*(10-lgd*COUNTIF(Defaults!$AI478:$AR478,"&lt;="&amp;O$17))</f>
        <v>1.2299999999999998</v>
      </c>
      <c r="P478">
        <f>P$14*(10-lgd*COUNTIF(Defaults!$AI478:$AR478,"&lt;="&amp;P$17))</f>
        <v>1.2299999999999998</v>
      </c>
      <c r="Q478">
        <f>Q$14*(10-lgd*COUNTIF(Defaults!$AI478:$AR478,"&lt;="&amp;Q$17))</f>
        <v>1.2299999999999998</v>
      </c>
      <c r="R478">
        <f>R$14*(10-lgd*COUNTIF(Defaults!$AI478:$AR478,"&lt;="&amp;R$17))</f>
        <v>1.2299999999999998</v>
      </c>
      <c r="S478">
        <f>S$14*(10-lgd*COUNTIF(Defaults!$AI478:$AR478,"&lt;="&amp;S$17))</f>
        <v>1.2299999999999998</v>
      </c>
      <c r="T478">
        <f>T$14*(10-lgd*COUNTIF(Defaults!$AI478:$AR478,"&lt;="&amp;T$17))</f>
        <v>1.2299999999999998</v>
      </c>
      <c r="U478">
        <f>U$14*(10-lgd*COUNTIF(Defaults!$AI478:$AR478,"&lt;="&amp;U$17))</f>
        <v>83.22999999999999</v>
      </c>
      <c r="W478">
        <f t="shared" si="462"/>
        <v>0.1</v>
      </c>
      <c r="X478">
        <f t="shared" si="463"/>
        <v>0.1</v>
      </c>
      <c r="Y478">
        <f t="shared" si="464"/>
        <v>0.1</v>
      </c>
      <c r="Z478">
        <f t="shared" si="465"/>
        <v>0.1</v>
      </c>
      <c r="AA478">
        <f t="shared" si="466"/>
        <v>0.1</v>
      </c>
      <c r="AB478">
        <f t="shared" si="467"/>
        <v>0.1</v>
      </c>
      <c r="AC478">
        <f t="shared" si="468"/>
        <v>0.1</v>
      </c>
      <c r="AD478">
        <f t="shared" si="469"/>
        <v>0.1</v>
      </c>
      <c r="AE478">
        <f t="shared" si="470"/>
        <v>0.1</v>
      </c>
      <c r="AF478">
        <f t="shared" si="471"/>
        <v>0.1</v>
      </c>
      <c r="AG478">
        <f t="shared" si="472"/>
        <v>0.1</v>
      </c>
      <c r="AH478">
        <f t="shared" si="473"/>
        <v>0.1</v>
      </c>
      <c r="AI478">
        <f t="shared" si="474"/>
        <v>0.1</v>
      </c>
      <c r="AJ478">
        <f t="shared" si="475"/>
        <v>0.1</v>
      </c>
      <c r="AK478">
        <f t="shared" si="476"/>
        <v>0.1</v>
      </c>
      <c r="AL478">
        <f t="shared" si="477"/>
        <v>0.1</v>
      </c>
      <c r="AM478">
        <f t="shared" si="478"/>
        <v>0.1</v>
      </c>
      <c r="AN478">
        <f t="shared" si="479"/>
        <v>0.1</v>
      </c>
      <c r="AO478">
        <f t="shared" si="480"/>
        <v>0.1</v>
      </c>
      <c r="AP478">
        <f t="shared" si="481"/>
        <v>20.100000000000001</v>
      </c>
      <c r="AR478">
        <f t="shared" si="482"/>
        <v>0.1</v>
      </c>
      <c r="AS478">
        <f t="shared" si="483"/>
        <v>0.1</v>
      </c>
      <c r="AT478">
        <f t="shared" si="484"/>
        <v>0.1</v>
      </c>
      <c r="AU478">
        <f t="shared" si="485"/>
        <v>0.1</v>
      </c>
      <c r="AV478">
        <f t="shared" si="486"/>
        <v>0.1</v>
      </c>
      <c r="AW478">
        <f t="shared" si="487"/>
        <v>0.1</v>
      </c>
      <c r="AX478">
        <f t="shared" si="488"/>
        <v>0.1</v>
      </c>
      <c r="AY478">
        <f t="shared" si="489"/>
        <v>0.1</v>
      </c>
      <c r="AZ478">
        <f t="shared" si="490"/>
        <v>0.1</v>
      </c>
      <c r="BA478">
        <f t="shared" si="491"/>
        <v>0.1</v>
      </c>
      <c r="BB478">
        <f t="shared" si="492"/>
        <v>0.1</v>
      </c>
      <c r="BC478">
        <f t="shared" si="493"/>
        <v>0.1</v>
      </c>
      <c r="BD478">
        <f t="shared" si="494"/>
        <v>0.1</v>
      </c>
      <c r="BE478">
        <f t="shared" si="495"/>
        <v>0.1</v>
      </c>
      <c r="BF478">
        <f t="shared" si="496"/>
        <v>0.1</v>
      </c>
      <c r="BG478">
        <f t="shared" si="497"/>
        <v>0.1</v>
      </c>
      <c r="BH478">
        <f t="shared" si="498"/>
        <v>0.1</v>
      </c>
      <c r="BI478">
        <f t="shared" si="499"/>
        <v>0.1</v>
      </c>
      <c r="BJ478">
        <f t="shared" si="500"/>
        <v>0.1</v>
      </c>
      <c r="BK478">
        <f t="shared" si="501"/>
        <v>10.1</v>
      </c>
      <c r="BM478">
        <f t="shared" si="502"/>
        <v>1.2999999999999998</v>
      </c>
      <c r="BN478">
        <f t="shared" si="503"/>
        <v>1.2999999999999998</v>
      </c>
      <c r="BO478">
        <f t="shared" si="504"/>
        <v>1.2099999999999997</v>
      </c>
      <c r="BP478">
        <f t="shared" si="505"/>
        <v>1.2099999999999997</v>
      </c>
      <c r="BQ478">
        <f t="shared" si="506"/>
        <v>1.2099999999999997</v>
      </c>
      <c r="BR478">
        <f t="shared" si="507"/>
        <v>1.2099999999999997</v>
      </c>
      <c r="BS478">
        <f t="shared" si="508"/>
        <v>1.2099999999999997</v>
      </c>
      <c r="BT478">
        <f t="shared" si="509"/>
        <v>1.1199999999999999</v>
      </c>
      <c r="BU478">
        <f t="shared" si="510"/>
        <v>1.1199999999999999</v>
      </c>
      <c r="BV478">
        <f t="shared" si="511"/>
        <v>1.0299999999999996</v>
      </c>
      <c r="BW478">
        <f t="shared" si="512"/>
        <v>1.0299999999999996</v>
      </c>
      <c r="BX478">
        <f t="shared" si="513"/>
        <v>1.0299999999999996</v>
      </c>
      <c r="BY478">
        <f t="shared" si="514"/>
        <v>1.0299999999999996</v>
      </c>
      <c r="BZ478">
        <f t="shared" si="515"/>
        <v>1.0299999999999996</v>
      </c>
      <c r="CA478">
        <f t="shared" si="516"/>
        <v>1.0299999999999996</v>
      </c>
      <c r="CB478">
        <f t="shared" si="517"/>
        <v>1.0299999999999996</v>
      </c>
      <c r="CC478">
        <f t="shared" si="518"/>
        <v>1.0299999999999996</v>
      </c>
      <c r="CD478">
        <f t="shared" si="519"/>
        <v>1.0299999999999996</v>
      </c>
      <c r="CE478">
        <f t="shared" si="520"/>
        <v>1.0299999999999996</v>
      </c>
      <c r="CF478">
        <f t="shared" si="521"/>
        <v>53.029999999999987</v>
      </c>
      <c r="CH478">
        <f t="shared" si="522"/>
        <v>108.22</v>
      </c>
      <c r="CI478">
        <f t="shared" si="523"/>
        <v>22.000000000000004</v>
      </c>
      <c r="CJ478">
        <f t="shared" si="524"/>
        <v>12</v>
      </c>
      <c r="CK478">
        <f t="shared" si="525"/>
        <v>74.219999999999985</v>
      </c>
      <c r="CL478">
        <f t="shared" si="526"/>
        <v>0</v>
      </c>
      <c r="CM478">
        <f t="shared" si="527"/>
        <v>0</v>
      </c>
    </row>
    <row r="479" spans="1:91" x14ac:dyDescent="0.2">
      <c r="A479">
        <v>462</v>
      </c>
      <c r="B479">
        <f>B$14*(10-lgd*COUNTIF(Defaults!$AI479:$AR479,"&lt;="&amp;B$17))</f>
        <v>1.5</v>
      </c>
      <c r="C479">
        <f>C$14*(10-lgd*COUNTIF(Defaults!$AI479:$AR479,"&lt;="&amp;C$17))</f>
        <v>1.5</v>
      </c>
      <c r="D479">
        <f>D$14*(10-lgd*COUNTIF(Defaults!$AI479:$AR479,"&lt;="&amp;D$17))</f>
        <v>1.32</v>
      </c>
      <c r="E479">
        <f>E$14*(10-lgd*COUNTIF(Defaults!$AI479:$AR479,"&lt;="&amp;E$17))</f>
        <v>1.2299999999999998</v>
      </c>
      <c r="F479">
        <f>F$14*(10-lgd*COUNTIF(Defaults!$AI479:$AR479,"&lt;="&amp;F$17))</f>
        <v>1.2299999999999998</v>
      </c>
      <c r="G479">
        <f>G$14*(10-lgd*COUNTIF(Defaults!$AI479:$AR479,"&lt;="&amp;G$17))</f>
        <v>1.2299999999999998</v>
      </c>
      <c r="H479">
        <f>H$14*(10-lgd*COUNTIF(Defaults!$AI479:$AR479,"&lt;="&amp;H$17))</f>
        <v>1.2299999999999998</v>
      </c>
      <c r="I479">
        <f>I$14*(10-lgd*COUNTIF(Defaults!$AI479:$AR479,"&lt;="&amp;I$17))</f>
        <v>1.2299999999999998</v>
      </c>
      <c r="J479">
        <f>J$14*(10-lgd*COUNTIF(Defaults!$AI479:$AR479,"&lt;="&amp;J$17))</f>
        <v>1.2299999999999998</v>
      </c>
      <c r="K479">
        <f>K$14*(10-lgd*COUNTIF(Defaults!$AI479:$AR479,"&lt;="&amp;K$17))</f>
        <v>1.2299999999999998</v>
      </c>
      <c r="L479">
        <f>L$14*(10-lgd*COUNTIF(Defaults!$AI479:$AR479,"&lt;="&amp;L$17))</f>
        <v>1.2299999999999998</v>
      </c>
      <c r="M479">
        <f>M$14*(10-lgd*COUNTIF(Defaults!$AI479:$AR479,"&lt;="&amp;M$17))</f>
        <v>1.2299999999999998</v>
      </c>
      <c r="N479">
        <f>N$14*(10-lgd*COUNTIF(Defaults!$AI479:$AR479,"&lt;="&amp;N$17))</f>
        <v>1.2299999999999998</v>
      </c>
      <c r="O479">
        <f>O$14*(10-lgd*COUNTIF(Defaults!$AI479:$AR479,"&lt;="&amp;O$17))</f>
        <v>1.2299999999999998</v>
      </c>
      <c r="P479">
        <f>P$14*(10-lgd*COUNTIF(Defaults!$AI479:$AR479,"&lt;="&amp;P$17))</f>
        <v>1.2299999999999998</v>
      </c>
      <c r="Q479">
        <f>Q$14*(10-lgd*COUNTIF(Defaults!$AI479:$AR479,"&lt;="&amp;Q$17))</f>
        <v>1.2299999999999998</v>
      </c>
      <c r="R479">
        <f>R$14*(10-lgd*COUNTIF(Defaults!$AI479:$AR479,"&lt;="&amp;R$17))</f>
        <v>1.2299999999999998</v>
      </c>
      <c r="S479">
        <f>S$14*(10-lgd*COUNTIF(Defaults!$AI479:$AR479,"&lt;="&amp;S$17))</f>
        <v>1.2299999999999998</v>
      </c>
      <c r="T479">
        <f>T$14*(10-lgd*COUNTIF(Defaults!$AI479:$AR479,"&lt;="&amp;T$17))</f>
        <v>1.2299999999999998</v>
      </c>
      <c r="U479">
        <f>U$14*(10-lgd*COUNTIF(Defaults!$AI479:$AR479,"&lt;="&amp;U$17))</f>
        <v>83.22999999999999</v>
      </c>
      <c r="W479">
        <f t="shared" si="462"/>
        <v>0.1</v>
      </c>
      <c r="X479">
        <f t="shared" si="463"/>
        <v>0.1</v>
      </c>
      <c r="Y479">
        <f t="shared" si="464"/>
        <v>0.1</v>
      </c>
      <c r="Z479">
        <f t="shared" si="465"/>
        <v>0.1</v>
      </c>
      <c r="AA479">
        <f t="shared" si="466"/>
        <v>0.1</v>
      </c>
      <c r="AB479">
        <f t="shared" si="467"/>
        <v>0.1</v>
      </c>
      <c r="AC479">
        <f t="shared" si="468"/>
        <v>0.1</v>
      </c>
      <c r="AD479">
        <f t="shared" si="469"/>
        <v>0.1</v>
      </c>
      <c r="AE479">
        <f t="shared" si="470"/>
        <v>0.1</v>
      </c>
      <c r="AF479">
        <f t="shared" si="471"/>
        <v>0.1</v>
      </c>
      <c r="AG479">
        <f t="shared" si="472"/>
        <v>0.1</v>
      </c>
      <c r="AH479">
        <f t="shared" si="473"/>
        <v>0.1</v>
      </c>
      <c r="AI479">
        <f t="shared" si="474"/>
        <v>0.1</v>
      </c>
      <c r="AJ479">
        <f t="shared" si="475"/>
        <v>0.1</v>
      </c>
      <c r="AK479">
        <f t="shared" si="476"/>
        <v>0.1</v>
      </c>
      <c r="AL479">
        <f t="shared" si="477"/>
        <v>0.1</v>
      </c>
      <c r="AM479">
        <f t="shared" si="478"/>
        <v>0.1</v>
      </c>
      <c r="AN479">
        <f t="shared" si="479"/>
        <v>0.1</v>
      </c>
      <c r="AO479">
        <f t="shared" si="480"/>
        <v>0.1</v>
      </c>
      <c r="AP479">
        <f t="shared" si="481"/>
        <v>20.100000000000001</v>
      </c>
      <c r="AR479">
        <f t="shared" si="482"/>
        <v>0.1</v>
      </c>
      <c r="AS479">
        <f t="shared" si="483"/>
        <v>0.1</v>
      </c>
      <c r="AT479">
        <f t="shared" si="484"/>
        <v>0.1</v>
      </c>
      <c r="AU479">
        <f t="shared" si="485"/>
        <v>0.1</v>
      </c>
      <c r="AV479">
        <f t="shared" si="486"/>
        <v>0.1</v>
      </c>
      <c r="AW479">
        <f t="shared" si="487"/>
        <v>0.1</v>
      </c>
      <c r="AX479">
        <f t="shared" si="488"/>
        <v>0.1</v>
      </c>
      <c r="AY479">
        <f t="shared" si="489"/>
        <v>0.1</v>
      </c>
      <c r="AZ479">
        <f t="shared" si="490"/>
        <v>0.1</v>
      </c>
      <c r="BA479">
        <f t="shared" si="491"/>
        <v>0.1</v>
      </c>
      <c r="BB479">
        <f t="shared" si="492"/>
        <v>0.1</v>
      </c>
      <c r="BC479">
        <f t="shared" si="493"/>
        <v>0.1</v>
      </c>
      <c r="BD479">
        <f t="shared" si="494"/>
        <v>0.1</v>
      </c>
      <c r="BE479">
        <f t="shared" si="495"/>
        <v>0.1</v>
      </c>
      <c r="BF479">
        <f t="shared" si="496"/>
        <v>0.1</v>
      </c>
      <c r="BG479">
        <f t="shared" si="497"/>
        <v>0.1</v>
      </c>
      <c r="BH479">
        <f t="shared" si="498"/>
        <v>0.1</v>
      </c>
      <c r="BI479">
        <f t="shared" si="499"/>
        <v>0.1</v>
      </c>
      <c r="BJ479">
        <f t="shared" si="500"/>
        <v>0.1</v>
      </c>
      <c r="BK479">
        <f t="shared" si="501"/>
        <v>10.1</v>
      </c>
      <c r="BM479">
        <f t="shared" si="502"/>
        <v>1.2999999999999998</v>
      </c>
      <c r="BN479">
        <f t="shared" si="503"/>
        <v>1.2999999999999998</v>
      </c>
      <c r="BO479">
        <f t="shared" si="504"/>
        <v>1.1199999999999999</v>
      </c>
      <c r="BP479">
        <f t="shared" si="505"/>
        <v>1.0299999999999996</v>
      </c>
      <c r="BQ479">
        <f t="shared" si="506"/>
        <v>1.0299999999999996</v>
      </c>
      <c r="BR479">
        <f t="shared" si="507"/>
        <v>1.0299999999999996</v>
      </c>
      <c r="BS479">
        <f t="shared" si="508"/>
        <v>1.0299999999999996</v>
      </c>
      <c r="BT479">
        <f t="shared" si="509"/>
        <v>1.0299999999999996</v>
      </c>
      <c r="BU479">
        <f t="shared" si="510"/>
        <v>1.0299999999999996</v>
      </c>
      <c r="BV479">
        <f t="shared" si="511"/>
        <v>1.0299999999999996</v>
      </c>
      <c r="BW479">
        <f t="shared" si="512"/>
        <v>1.0299999999999996</v>
      </c>
      <c r="BX479">
        <f t="shared" si="513"/>
        <v>1.0299999999999996</v>
      </c>
      <c r="BY479">
        <f t="shared" si="514"/>
        <v>1.0299999999999996</v>
      </c>
      <c r="BZ479">
        <f t="shared" si="515"/>
        <v>1.0299999999999996</v>
      </c>
      <c r="CA479">
        <f t="shared" si="516"/>
        <v>1.0299999999999996</v>
      </c>
      <c r="CB479">
        <f t="shared" si="517"/>
        <v>1.0299999999999996</v>
      </c>
      <c r="CC479">
        <f t="shared" si="518"/>
        <v>1.0299999999999996</v>
      </c>
      <c r="CD479">
        <f t="shared" si="519"/>
        <v>1.0299999999999996</v>
      </c>
      <c r="CE479">
        <f t="shared" si="520"/>
        <v>1.0299999999999996</v>
      </c>
      <c r="CF479">
        <f t="shared" si="521"/>
        <v>53.029999999999987</v>
      </c>
      <c r="CH479">
        <f t="shared" si="522"/>
        <v>107.22999999999999</v>
      </c>
      <c r="CI479">
        <f t="shared" si="523"/>
        <v>22.000000000000004</v>
      </c>
      <c r="CJ479">
        <f t="shared" si="524"/>
        <v>12</v>
      </c>
      <c r="CK479">
        <f t="shared" si="525"/>
        <v>73.22999999999999</v>
      </c>
      <c r="CL479">
        <f t="shared" si="526"/>
        <v>0</v>
      </c>
      <c r="CM479">
        <f t="shared" si="527"/>
        <v>0</v>
      </c>
    </row>
    <row r="480" spans="1:91" x14ac:dyDescent="0.2">
      <c r="A480">
        <v>463</v>
      </c>
      <c r="B480">
        <f>B$14*(10-lgd*COUNTIF(Defaults!$AI480:$AR480,"&lt;="&amp;B$17))</f>
        <v>1.5</v>
      </c>
      <c r="C480">
        <f>C$14*(10-lgd*COUNTIF(Defaults!$AI480:$AR480,"&lt;="&amp;C$17))</f>
        <v>1.5</v>
      </c>
      <c r="D480">
        <f>D$14*(10-lgd*COUNTIF(Defaults!$AI480:$AR480,"&lt;="&amp;D$17))</f>
        <v>1.5</v>
      </c>
      <c r="E480">
        <f>E$14*(10-lgd*COUNTIF(Defaults!$AI480:$AR480,"&lt;="&amp;E$17))</f>
        <v>1.5</v>
      </c>
      <c r="F480">
        <f>F$14*(10-lgd*COUNTIF(Defaults!$AI480:$AR480,"&lt;="&amp;F$17))</f>
        <v>1.5</v>
      </c>
      <c r="G480">
        <f>G$14*(10-lgd*COUNTIF(Defaults!$AI480:$AR480,"&lt;="&amp;G$17))</f>
        <v>1.5</v>
      </c>
      <c r="H480">
        <f>H$14*(10-lgd*COUNTIF(Defaults!$AI480:$AR480,"&lt;="&amp;H$17))</f>
        <v>1.5</v>
      </c>
      <c r="I480">
        <f>I$14*(10-lgd*COUNTIF(Defaults!$AI480:$AR480,"&lt;="&amp;I$17))</f>
        <v>1.5</v>
      </c>
      <c r="J480">
        <f>J$14*(10-lgd*COUNTIF(Defaults!$AI480:$AR480,"&lt;="&amp;J$17))</f>
        <v>1.5</v>
      </c>
      <c r="K480">
        <f>K$14*(10-lgd*COUNTIF(Defaults!$AI480:$AR480,"&lt;="&amp;K$17))</f>
        <v>1.5</v>
      </c>
      <c r="L480">
        <f>L$14*(10-lgd*COUNTIF(Defaults!$AI480:$AR480,"&lt;="&amp;L$17))</f>
        <v>1.5</v>
      </c>
      <c r="M480">
        <f>M$14*(10-lgd*COUNTIF(Defaults!$AI480:$AR480,"&lt;="&amp;M$17))</f>
        <v>1.5</v>
      </c>
      <c r="N480">
        <f>N$14*(10-lgd*COUNTIF(Defaults!$AI480:$AR480,"&lt;="&amp;N$17))</f>
        <v>1.5</v>
      </c>
      <c r="O480">
        <f>O$14*(10-lgd*COUNTIF(Defaults!$AI480:$AR480,"&lt;="&amp;O$17))</f>
        <v>1.5</v>
      </c>
      <c r="P480">
        <f>P$14*(10-lgd*COUNTIF(Defaults!$AI480:$AR480,"&lt;="&amp;P$17))</f>
        <v>1.5</v>
      </c>
      <c r="Q480">
        <f>Q$14*(10-lgd*COUNTIF(Defaults!$AI480:$AR480,"&lt;="&amp;Q$17))</f>
        <v>1.5</v>
      </c>
      <c r="R480">
        <f>R$14*(10-lgd*COUNTIF(Defaults!$AI480:$AR480,"&lt;="&amp;R$17))</f>
        <v>1.5</v>
      </c>
      <c r="S480">
        <f>S$14*(10-lgd*COUNTIF(Defaults!$AI480:$AR480,"&lt;="&amp;S$17))</f>
        <v>1.5</v>
      </c>
      <c r="T480">
        <f>T$14*(10-lgd*COUNTIF(Defaults!$AI480:$AR480,"&lt;="&amp;T$17))</f>
        <v>1.5</v>
      </c>
      <c r="U480">
        <f>U$14*(10-lgd*COUNTIF(Defaults!$AI480:$AR480,"&lt;="&amp;U$17))</f>
        <v>101.5</v>
      </c>
      <c r="W480">
        <f t="shared" si="462"/>
        <v>0.1</v>
      </c>
      <c r="X480">
        <f t="shared" si="463"/>
        <v>0.1</v>
      </c>
      <c r="Y480">
        <f t="shared" si="464"/>
        <v>0.1</v>
      </c>
      <c r="Z480">
        <f t="shared" si="465"/>
        <v>0.1</v>
      </c>
      <c r="AA480">
        <f t="shared" si="466"/>
        <v>0.1</v>
      </c>
      <c r="AB480">
        <f t="shared" si="467"/>
        <v>0.1</v>
      </c>
      <c r="AC480">
        <f t="shared" si="468"/>
        <v>0.1</v>
      </c>
      <c r="AD480">
        <f t="shared" si="469"/>
        <v>0.1</v>
      </c>
      <c r="AE480">
        <f t="shared" si="470"/>
        <v>0.1</v>
      </c>
      <c r="AF480">
        <f t="shared" si="471"/>
        <v>0.1</v>
      </c>
      <c r="AG480">
        <f t="shared" si="472"/>
        <v>0.1</v>
      </c>
      <c r="AH480">
        <f t="shared" si="473"/>
        <v>0.1</v>
      </c>
      <c r="AI480">
        <f t="shared" si="474"/>
        <v>0.1</v>
      </c>
      <c r="AJ480">
        <f t="shared" si="475"/>
        <v>0.1</v>
      </c>
      <c r="AK480">
        <f t="shared" si="476"/>
        <v>0.1</v>
      </c>
      <c r="AL480">
        <f t="shared" si="477"/>
        <v>0.1</v>
      </c>
      <c r="AM480">
        <f t="shared" si="478"/>
        <v>0.1</v>
      </c>
      <c r="AN480">
        <f t="shared" si="479"/>
        <v>0.1</v>
      </c>
      <c r="AO480">
        <f t="shared" si="480"/>
        <v>0.1</v>
      </c>
      <c r="AP480">
        <f t="shared" si="481"/>
        <v>20.100000000000001</v>
      </c>
      <c r="AR480">
        <f t="shared" si="482"/>
        <v>0.1</v>
      </c>
      <c r="AS480">
        <f t="shared" si="483"/>
        <v>0.1</v>
      </c>
      <c r="AT480">
        <f t="shared" si="484"/>
        <v>0.1</v>
      </c>
      <c r="AU480">
        <f t="shared" si="485"/>
        <v>0.1</v>
      </c>
      <c r="AV480">
        <f t="shared" si="486"/>
        <v>0.1</v>
      </c>
      <c r="AW480">
        <f t="shared" si="487"/>
        <v>0.1</v>
      </c>
      <c r="AX480">
        <f t="shared" si="488"/>
        <v>0.1</v>
      </c>
      <c r="AY480">
        <f t="shared" si="489"/>
        <v>0.1</v>
      </c>
      <c r="AZ480">
        <f t="shared" si="490"/>
        <v>0.1</v>
      </c>
      <c r="BA480">
        <f t="shared" si="491"/>
        <v>0.1</v>
      </c>
      <c r="BB480">
        <f t="shared" si="492"/>
        <v>0.1</v>
      </c>
      <c r="BC480">
        <f t="shared" si="493"/>
        <v>0.1</v>
      </c>
      <c r="BD480">
        <f t="shared" si="494"/>
        <v>0.1</v>
      </c>
      <c r="BE480">
        <f t="shared" si="495"/>
        <v>0.1</v>
      </c>
      <c r="BF480">
        <f t="shared" si="496"/>
        <v>0.1</v>
      </c>
      <c r="BG480">
        <f t="shared" si="497"/>
        <v>0.1</v>
      </c>
      <c r="BH480">
        <f t="shared" si="498"/>
        <v>0.1</v>
      </c>
      <c r="BI480">
        <f t="shared" si="499"/>
        <v>0.1</v>
      </c>
      <c r="BJ480">
        <f t="shared" si="500"/>
        <v>0.1</v>
      </c>
      <c r="BK480">
        <f t="shared" si="501"/>
        <v>10.1</v>
      </c>
      <c r="BM480">
        <f t="shared" si="502"/>
        <v>1.2999999999999998</v>
      </c>
      <c r="BN480">
        <f t="shared" si="503"/>
        <v>1.2999999999999998</v>
      </c>
      <c r="BO480">
        <f t="shared" si="504"/>
        <v>1.2999999999999998</v>
      </c>
      <c r="BP480">
        <f t="shared" si="505"/>
        <v>1.2999999999999998</v>
      </c>
      <c r="BQ480">
        <f t="shared" si="506"/>
        <v>1.2999999999999998</v>
      </c>
      <c r="BR480">
        <f t="shared" si="507"/>
        <v>1.2999999999999998</v>
      </c>
      <c r="BS480">
        <f t="shared" si="508"/>
        <v>1.2999999999999998</v>
      </c>
      <c r="BT480">
        <f t="shared" si="509"/>
        <v>1.2999999999999998</v>
      </c>
      <c r="BU480">
        <f t="shared" si="510"/>
        <v>1.2999999999999998</v>
      </c>
      <c r="BV480">
        <f t="shared" si="511"/>
        <v>1.2999999999999998</v>
      </c>
      <c r="BW480">
        <f t="shared" si="512"/>
        <v>1.2999999999999998</v>
      </c>
      <c r="BX480">
        <f t="shared" si="513"/>
        <v>1.2999999999999998</v>
      </c>
      <c r="BY480">
        <f t="shared" si="514"/>
        <v>1.2999999999999998</v>
      </c>
      <c r="BZ480">
        <f t="shared" si="515"/>
        <v>1.2999999999999998</v>
      </c>
      <c r="CA480">
        <f t="shared" si="516"/>
        <v>1.2999999999999998</v>
      </c>
      <c r="CB480">
        <f t="shared" si="517"/>
        <v>1.2999999999999998</v>
      </c>
      <c r="CC480">
        <f t="shared" si="518"/>
        <v>1.2999999999999998</v>
      </c>
      <c r="CD480">
        <f t="shared" si="519"/>
        <v>1.2999999999999998</v>
      </c>
      <c r="CE480">
        <f t="shared" si="520"/>
        <v>1.2999999999999998</v>
      </c>
      <c r="CF480">
        <f t="shared" si="521"/>
        <v>71.300000000000011</v>
      </c>
      <c r="CH480">
        <f t="shared" si="522"/>
        <v>130</v>
      </c>
      <c r="CI480">
        <f t="shared" si="523"/>
        <v>22.000000000000004</v>
      </c>
      <c r="CJ480">
        <f t="shared" si="524"/>
        <v>12</v>
      </c>
      <c r="CK480">
        <f t="shared" si="525"/>
        <v>96.000000000000014</v>
      </c>
      <c r="CL480">
        <f t="shared" si="526"/>
        <v>0</v>
      </c>
      <c r="CM480">
        <f t="shared" si="527"/>
        <v>0</v>
      </c>
    </row>
    <row r="481" spans="1:91" x14ac:dyDescent="0.2">
      <c r="A481">
        <v>464</v>
      </c>
      <c r="B481">
        <f>B$14*(10-lgd*COUNTIF(Defaults!$AI481:$AR481,"&lt;="&amp;B$17))</f>
        <v>1.5</v>
      </c>
      <c r="C481">
        <f>C$14*(10-lgd*COUNTIF(Defaults!$AI481:$AR481,"&lt;="&amp;C$17))</f>
        <v>1.5</v>
      </c>
      <c r="D481">
        <f>D$14*(10-lgd*COUNTIF(Defaults!$AI481:$AR481,"&lt;="&amp;D$17))</f>
        <v>1.5</v>
      </c>
      <c r="E481">
        <f>E$14*(10-lgd*COUNTIF(Defaults!$AI481:$AR481,"&lt;="&amp;E$17))</f>
        <v>1.5</v>
      </c>
      <c r="F481">
        <f>F$14*(10-lgd*COUNTIF(Defaults!$AI481:$AR481,"&lt;="&amp;F$17))</f>
        <v>1.5</v>
      </c>
      <c r="G481">
        <f>G$14*(10-lgd*COUNTIF(Defaults!$AI481:$AR481,"&lt;="&amp;G$17))</f>
        <v>1.5</v>
      </c>
      <c r="H481">
        <f>H$14*(10-lgd*COUNTIF(Defaults!$AI481:$AR481,"&lt;="&amp;H$17))</f>
        <v>1.41</v>
      </c>
      <c r="I481">
        <f>I$14*(10-lgd*COUNTIF(Defaults!$AI481:$AR481,"&lt;="&amp;I$17))</f>
        <v>1.41</v>
      </c>
      <c r="J481">
        <f>J$14*(10-lgd*COUNTIF(Defaults!$AI481:$AR481,"&lt;="&amp;J$17))</f>
        <v>1.32</v>
      </c>
      <c r="K481">
        <f>K$14*(10-lgd*COUNTIF(Defaults!$AI481:$AR481,"&lt;="&amp;K$17))</f>
        <v>1.32</v>
      </c>
      <c r="L481">
        <f>L$14*(10-lgd*COUNTIF(Defaults!$AI481:$AR481,"&lt;="&amp;L$17))</f>
        <v>1.2299999999999998</v>
      </c>
      <c r="M481">
        <f>M$14*(10-lgd*COUNTIF(Defaults!$AI481:$AR481,"&lt;="&amp;M$17))</f>
        <v>1.2299999999999998</v>
      </c>
      <c r="N481">
        <f>N$14*(10-lgd*COUNTIF(Defaults!$AI481:$AR481,"&lt;="&amp;N$17))</f>
        <v>1.2299999999999998</v>
      </c>
      <c r="O481">
        <f>O$14*(10-lgd*COUNTIF(Defaults!$AI481:$AR481,"&lt;="&amp;O$17))</f>
        <v>1.2299999999999998</v>
      </c>
      <c r="P481">
        <f>P$14*(10-lgd*COUNTIF(Defaults!$AI481:$AR481,"&lt;="&amp;P$17))</f>
        <v>1.2299999999999998</v>
      </c>
      <c r="Q481">
        <f>Q$14*(10-lgd*COUNTIF(Defaults!$AI481:$AR481,"&lt;="&amp;Q$17))</f>
        <v>1.2299999999999998</v>
      </c>
      <c r="R481">
        <f>R$14*(10-lgd*COUNTIF(Defaults!$AI481:$AR481,"&lt;="&amp;R$17))</f>
        <v>1.2299999999999998</v>
      </c>
      <c r="S481">
        <f>S$14*(10-lgd*COUNTIF(Defaults!$AI481:$AR481,"&lt;="&amp;S$17))</f>
        <v>1.2299999999999998</v>
      </c>
      <c r="T481">
        <f>T$14*(10-lgd*COUNTIF(Defaults!$AI481:$AR481,"&lt;="&amp;T$17))</f>
        <v>1.2299999999999998</v>
      </c>
      <c r="U481">
        <f>U$14*(10-lgd*COUNTIF(Defaults!$AI481:$AR481,"&lt;="&amp;U$17))</f>
        <v>83.22999999999999</v>
      </c>
      <c r="W481">
        <f t="shared" si="462"/>
        <v>0.1</v>
      </c>
      <c r="X481">
        <f t="shared" si="463"/>
        <v>0.1</v>
      </c>
      <c r="Y481">
        <f t="shared" si="464"/>
        <v>0.1</v>
      </c>
      <c r="Z481">
        <f t="shared" si="465"/>
        <v>0.1</v>
      </c>
      <c r="AA481">
        <f t="shared" si="466"/>
        <v>0.1</v>
      </c>
      <c r="AB481">
        <f t="shared" si="467"/>
        <v>0.1</v>
      </c>
      <c r="AC481">
        <f t="shared" si="468"/>
        <v>0.1</v>
      </c>
      <c r="AD481">
        <f t="shared" si="469"/>
        <v>0.1</v>
      </c>
      <c r="AE481">
        <f t="shared" si="470"/>
        <v>0.1</v>
      </c>
      <c r="AF481">
        <f t="shared" si="471"/>
        <v>0.1</v>
      </c>
      <c r="AG481">
        <f t="shared" si="472"/>
        <v>0.1</v>
      </c>
      <c r="AH481">
        <f t="shared" si="473"/>
        <v>0.1</v>
      </c>
      <c r="AI481">
        <f t="shared" si="474"/>
        <v>0.1</v>
      </c>
      <c r="AJ481">
        <f t="shared" si="475"/>
        <v>0.1</v>
      </c>
      <c r="AK481">
        <f t="shared" si="476"/>
        <v>0.1</v>
      </c>
      <c r="AL481">
        <f t="shared" si="477"/>
        <v>0.1</v>
      </c>
      <c r="AM481">
        <f t="shared" si="478"/>
        <v>0.1</v>
      </c>
      <c r="AN481">
        <f t="shared" si="479"/>
        <v>0.1</v>
      </c>
      <c r="AO481">
        <f t="shared" si="480"/>
        <v>0.1</v>
      </c>
      <c r="AP481">
        <f t="shared" si="481"/>
        <v>20.100000000000001</v>
      </c>
      <c r="AR481">
        <f t="shared" si="482"/>
        <v>0.1</v>
      </c>
      <c r="AS481">
        <f t="shared" si="483"/>
        <v>0.1</v>
      </c>
      <c r="AT481">
        <f t="shared" si="484"/>
        <v>0.1</v>
      </c>
      <c r="AU481">
        <f t="shared" si="485"/>
        <v>0.1</v>
      </c>
      <c r="AV481">
        <f t="shared" si="486"/>
        <v>0.1</v>
      </c>
      <c r="AW481">
        <f t="shared" si="487"/>
        <v>0.1</v>
      </c>
      <c r="AX481">
        <f t="shared" si="488"/>
        <v>0.1</v>
      </c>
      <c r="AY481">
        <f t="shared" si="489"/>
        <v>0.1</v>
      </c>
      <c r="AZ481">
        <f t="shared" si="490"/>
        <v>0.1</v>
      </c>
      <c r="BA481">
        <f t="shared" si="491"/>
        <v>0.1</v>
      </c>
      <c r="BB481">
        <f t="shared" si="492"/>
        <v>0.1</v>
      </c>
      <c r="BC481">
        <f t="shared" si="493"/>
        <v>0.1</v>
      </c>
      <c r="BD481">
        <f t="shared" si="494"/>
        <v>0.1</v>
      </c>
      <c r="BE481">
        <f t="shared" si="495"/>
        <v>0.1</v>
      </c>
      <c r="BF481">
        <f t="shared" si="496"/>
        <v>0.1</v>
      </c>
      <c r="BG481">
        <f t="shared" si="497"/>
        <v>0.1</v>
      </c>
      <c r="BH481">
        <f t="shared" si="498"/>
        <v>0.1</v>
      </c>
      <c r="BI481">
        <f t="shared" si="499"/>
        <v>0.1</v>
      </c>
      <c r="BJ481">
        <f t="shared" si="500"/>
        <v>0.1</v>
      </c>
      <c r="BK481">
        <f t="shared" si="501"/>
        <v>10.1</v>
      </c>
      <c r="BM481">
        <f t="shared" si="502"/>
        <v>1.2999999999999998</v>
      </c>
      <c r="BN481">
        <f t="shared" si="503"/>
        <v>1.2999999999999998</v>
      </c>
      <c r="BO481">
        <f t="shared" si="504"/>
        <v>1.2999999999999998</v>
      </c>
      <c r="BP481">
        <f t="shared" si="505"/>
        <v>1.2999999999999998</v>
      </c>
      <c r="BQ481">
        <f t="shared" si="506"/>
        <v>1.2999999999999998</v>
      </c>
      <c r="BR481">
        <f t="shared" si="507"/>
        <v>1.2999999999999998</v>
      </c>
      <c r="BS481">
        <f t="shared" si="508"/>
        <v>1.2099999999999997</v>
      </c>
      <c r="BT481">
        <f t="shared" si="509"/>
        <v>1.2099999999999997</v>
      </c>
      <c r="BU481">
        <f t="shared" si="510"/>
        <v>1.1199999999999999</v>
      </c>
      <c r="BV481">
        <f t="shared" si="511"/>
        <v>1.1199999999999999</v>
      </c>
      <c r="BW481">
        <f t="shared" si="512"/>
        <v>1.0299999999999996</v>
      </c>
      <c r="BX481">
        <f t="shared" si="513"/>
        <v>1.0299999999999996</v>
      </c>
      <c r="BY481">
        <f t="shared" si="514"/>
        <v>1.0299999999999996</v>
      </c>
      <c r="BZ481">
        <f t="shared" si="515"/>
        <v>1.0299999999999996</v>
      </c>
      <c r="CA481">
        <f t="shared" si="516"/>
        <v>1.0299999999999996</v>
      </c>
      <c r="CB481">
        <f t="shared" si="517"/>
        <v>1.0299999999999996</v>
      </c>
      <c r="CC481">
        <f t="shared" si="518"/>
        <v>1.0299999999999996</v>
      </c>
      <c r="CD481">
        <f t="shared" si="519"/>
        <v>1.0299999999999996</v>
      </c>
      <c r="CE481">
        <f t="shared" si="520"/>
        <v>1.0299999999999996</v>
      </c>
      <c r="CF481">
        <f t="shared" si="521"/>
        <v>53.029999999999987</v>
      </c>
      <c r="CH481">
        <f t="shared" si="522"/>
        <v>108.75999999999999</v>
      </c>
      <c r="CI481">
        <f t="shared" si="523"/>
        <v>22.000000000000004</v>
      </c>
      <c r="CJ481">
        <f t="shared" si="524"/>
        <v>12</v>
      </c>
      <c r="CK481">
        <f t="shared" si="525"/>
        <v>74.759999999999991</v>
      </c>
      <c r="CL481">
        <f t="shared" si="526"/>
        <v>0</v>
      </c>
      <c r="CM481">
        <f t="shared" si="527"/>
        <v>0</v>
      </c>
    </row>
    <row r="482" spans="1:91" x14ac:dyDescent="0.2">
      <c r="A482">
        <v>465</v>
      </c>
      <c r="B482">
        <f>B$14*(10-lgd*COUNTIF(Defaults!$AI482:$AR482,"&lt;="&amp;B$17))</f>
        <v>1.5</v>
      </c>
      <c r="C482">
        <f>C$14*(10-lgd*COUNTIF(Defaults!$AI482:$AR482,"&lt;="&amp;C$17))</f>
        <v>1.41</v>
      </c>
      <c r="D482">
        <f>D$14*(10-lgd*COUNTIF(Defaults!$AI482:$AR482,"&lt;="&amp;D$17))</f>
        <v>1.41</v>
      </c>
      <c r="E482">
        <f>E$14*(10-lgd*COUNTIF(Defaults!$AI482:$AR482,"&lt;="&amp;E$17))</f>
        <v>1.41</v>
      </c>
      <c r="F482">
        <f>F$14*(10-lgd*COUNTIF(Defaults!$AI482:$AR482,"&lt;="&amp;F$17))</f>
        <v>1.41</v>
      </c>
      <c r="G482">
        <f>G$14*(10-lgd*COUNTIF(Defaults!$AI482:$AR482,"&lt;="&amp;G$17))</f>
        <v>1.41</v>
      </c>
      <c r="H482">
        <f>H$14*(10-lgd*COUNTIF(Defaults!$AI482:$AR482,"&lt;="&amp;H$17))</f>
        <v>1.41</v>
      </c>
      <c r="I482">
        <f>I$14*(10-lgd*COUNTIF(Defaults!$AI482:$AR482,"&lt;="&amp;I$17))</f>
        <v>1.41</v>
      </c>
      <c r="J482">
        <f>J$14*(10-lgd*COUNTIF(Defaults!$AI482:$AR482,"&lt;="&amp;J$17))</f>
        <v>1.41</v>
      </c>
      <c r="K482">
        <f>K$14*(10-lgd*COUNTIF(Defaults!$AI482:$AR482,"&lt;="&amp;K$17))</f>
        <v>1.41</v>
      </c>
      <c r="L482">
        <f>L$14*(10-lgd*COUNTIF(Defaults!$AI482:$AR482,"&lt;="&amp;L$17))</f>
        <v>1.41</v>
      </c>
      <c r="M482">
        <f>M$14*(10-lgd*COUNTIF(Defaults!$AI482:$AR482,"&lt;="&amp;M$17))</f>
        <v>1.41</v>
      </c>
      <c r="N482">
        <f>N$14*(10-lgd*COUNTIF(Defaults!$AI482:$AR482,"&lt;="&amp;N$17))</f>
        <v>1.41</v>
      </c>
      <c r="O482">
        <f>O$14*(10-lgd*COUNTIF(Defaults!$AI482:$AR482,"&lt;="&amp;O$17))</f>
        <v>1.41</v>
      </c>
      <c r="P482">
        <f>P$14*(10-lgd*COUNTIF(Defaults!$AI482:$AR482,"&lt;="&amp;P$17))</f>
        <v>1.41</v>
      </c>
      <c r="Q482">
        <f>Q$14*(10-lgd*COUNTIF(Defaults!$AI482:$AR482,"&lt;="&amp;Q$17))</f>
        <v>1.32</v>
      </c>
      <c r="R482">
        <f>R$14*(10-lgd*COUNTIF(Defaults!$AI482:$AR482,"&lt;="&amp;R$17))</f>
        <v>1.32</v>
      </c>
      <c r="S482">
        <f>S$14*(10-lgd*COUNTIF(Defaults!$AI482:$AR482,"&lt;="&amp;S$17))</f>
        <v>1.32</v>
      </c>
      <c r="T482">
        <f>T$14*(10-lgd*COUNTIF(Defaults!$AI482:$AR482,"&lt;="&amp;T$17))</f>
        <v>1.32</v>
      </c>
      <c r="U482">
        <f>U$14*(10-lgd*COUNTIF(Defaults!$AI482:$AR482,"&lt;="&amp;U$17))</f>
        <v>89.320000000000007</v>
      </c>
      <c r="W482">
        <f t="shared" si="462"/>
        <v>0.1</v>
      </c>
      <c r="X482">
        <f t="shared" si="463"/>
        <v>0.1</v>
      </c>
      <c r="Y482">
        <f t="shared" si="464"/>
        <v>0.1</v>
      </c>
      <c r="Z482">
        <f t="shared" si="465"/>
        <v>0.1</v>
      </c>
      <c r="AA482">
        <f t="shared" si="466"/>
        <v>0.1</v>
      </c>
      <c r="AB482">
        <f t="shared" si="467"/>
        <v>0.1</v>
      </c>
      <c r="AC482">
        <f t="shared" si="468"/>
        <v>0.1</v>
      </c>
      <c r="AD482">
        <f t="shared" si="469"/>
        <v>0.1</v>
      </c>
      <c r="AE482">
        <f t="shared" si="470"/>
        <v>0.1</v>
      </c>
      <c r="AF482">
        <f t="shared" si="471"/>
        <v>0.1</v>
      </c>
      <c r="AG482">
        <f t="shared" si="472"/>
        <v>0.1</v>
      </c>
      <c r="AH482">
        <f t="shared" si="473"/>
        <v>0.1</v>
      </c>
      <c r="AI482">
        <f t="shared" si="474"/>
        <v>0.1</v>
      </c>
      <c r="AJ482">
        <f t="shared" si="475"/>
        <v>0.1</v>
      </c>
      <c r="AK482">
        <f t="shared" si="476"/>
        <v>0.1</v>
      </c>
      <c r="AL482">
        <f t="shared" si="477"/>
        <v>0.1</v>
      </c>
      <c r="AM482">
        <f t="shared" si="478"/>
        <v>0.1</v>
      </c>
      <c r="AN482">
        <f t="shared" si="479"/>
        <v>0.1</v>
      </c>
      <c r="AO482">
        <f t="shared" si="480"/>
        <v>0.1</v>
      </c>
      <c r="AP482">
        <f t="shared" si="481"/>
        <v>20.100000000000001</v>
      </c>
      <c r="AR482">
        <f t="shared" si="482"/>
        <v>0.1</v>
      </c>
      <c r="AS482">
        <f t="shared" si="483"/>
        <v>0.1</v>
      </c>
      <c r="AT482">
        <f t="shared" si="484"/>
        <v>0.1</v>
      </c>
      <c r="AU482">
        <f t="shared" si="485"/>
        <v>0.1</v>
      </c>
      <c r="AV482">
        <f t="shared" si="486"/>
        <v>0.1</v>
      </c>
      <c r="AW482">
        <f t="shared" si="487"/>
        <v>0.1</v>
      </c>
      <c r="AX482">
        <f t="shared" si="488"/>
        <v>0.1</v>
      </c>
      <c r="AY482">
        <f t="shared" si="489"/>
        <v>0.1</v>
      </c>
      <c r="AZ482">
        <f t="shared" si="490"/>
        <v>0.1</v>
      </c>
      <c r="BA482">
        <f t="shared" si="491"/>
        <v>0.1</v>
      </c>
      <c r="BB482">
        <f t="shared" si="492"/>
        <v>0.1</v>
      </c>
      <c r="BC482">
        <f t="shared" si="493"/>
        <v>0.1</v>
      </c>
      <c r="BD482">
        <f t="shared" si="494"/>
        <v>0.1</v>
      </c>
      <c r="BE482">
        <f t="shared" si="495"/>
        <v>0.1</v>
      </c>
      <c r="BF482">
        <f t="shared" si="496"/>
        <v>0.1</v>
      </c>
      <c r="BG482">
        <f t="shared" si="497"/>
        <v>0.1</v>
      </c>
      <c r="BH482">
        <f t="shared" si="498"/>
        <v>0.1</v>
      </c>
      <c r="BI482">
        <f t="shared" si="499"/>
        <v>0.1</v>
      </c>
      <c r="BJ482">
        <f t="shared" si="500"/>
        <v>0.1</v>
      </c>
      <c r="BK482">
        <f t="shared" si="501"/>
        <v>10.1</v>
      </c>
      <c r="BM482">
        <f t="shared" si="502"/>
        <v>1.2999999999999998</v>
      </c>
      <c r="BN482">
        <f t="shared" si="503"/>
        <v>1.2099999999999997</v>
      </c>
      <c r="BO482">
        <f t="shared" si="504"/>
        <v>1.2099999999999997</v>
      </c>
      <c r="BP482">
        <f t="shared" si="505"/>
        <v>1.2099999999999997</v>
      </c>
      <c r="BQ482">
        <f t="shared" si="506"/>
        <v>1.2099999999999997</v>
      </c>
      <c r="BR482">
        <f t="shared" si="507"/>
        <v>1.2099999999999997</v>
      </c>
      <c r="BS482">
        <f t="shared" si="508"/>
        <v>1.2099999999999997</v>
      </c>
      <c r="BT482">
        <f t="shared" si="509"/>
        <v>1.2099999999999997</v>
      </c>
      <c r="BU482">
        <f t="shared" si="510"/>
        <v>1.2099999999999997</v>
      </c>
      <c r="BV482">
        <f t="shared" si="511"/>
        <v>1.2099999999999997</v>
      </c>
      <c r="BW482">
        <f t="shared" si="512"/>
        <v>1.2099999999999997</v>
      </c>
      <c r="BX482">
        <f t="shared" si="513"/>
        <v>1.2099999999999997</v>
      </c>
      <c r="BY482">
        <f t="shared" si="514"/>
        <v>1.2099999999999997</v>
      </c>
      <c r="BZ482">
        <f t="shared" si="515"/>
        <v>1.2099999999999997</v>
      </c>
      <c r="CA482">
        <f t="shared" si="516"/>
        <v>1.2099999999999997</v>
      </c>
      <c r="CB482">
        <f t="shared" si="517"/>
        <v>1.1199999999999999</v>
      </c>
      <c r="CC482">
        <f t="shared" si="518"/>
        <v>1.1199999999999999</v>
      </c>
      <c r="CD482">
        <f t="shared" si="519"/>
        <v>1.1199999999999999</v>
      </c>
      <c r="CE482">
        <f t="shared" si="520"/>
        <v>1.1199999999999999</v>
      </c>
      <c r="CF482">
        <f t="shared" si="521"/>
        <v>59.12</v>
      </c>
      <c r="CH482">
        <f t="shared" si="522"/>
        <v>115.84</v>
      </c>
      <c r="CI482">
        <f t="shared" si="523"/>
        <v>22.000000000000004</v>
      </c>
      <c r="CJ482">
        <f t="shared" si="524"/>
        <v>12</v>
      </c>
      <c r="CK482">
        <f t="shared" si="525"/>
        <v>81.84</v>
      </c>
      <c r="CL482">
        <f t="shared" si="526"/>
        <v>0</v>
      </c>
      <c r="CM482">
        <f t="shared" si="527"/>
        <v>0</v>
      </c>
    </row>
    <row r="483" spans="1:91" x14ac:dyDescent="0.2">
      <c r="A483">
        <v>466</v>
      </c>
      <c r="B483">
        <f>B$14*(10-lgd*COUNTIF(Defaults!$AI483:$AR483,"&lt;="&amp;B$17))</f>
        <v>1.5</v>
      </c>
      <c r="C483">
        <f>C$14*(10-lgd*COUNTIF(Defaults!$AI483:$AR483,"&lt;="&amp;C$17))</f>
        <v>1.5</v>
      </c>
      <c r="D483">
        <f>D$14*(10-lgd*COUNTIF(Defaults!$AI483:$AR483,"&lt;="&amp;D$17))</f>
        <v>1.5</v>
      </c>
      <c r="E483">
        <f>E$14*(10-lgd*COUNTIF(Defaults!$AI483:$AR483,"&lt;="&amp;E$17))</f>
        <v>1.41</v>
      </c>
      <c r="F483">
        <f>F$14*(10-lgd*COUNTIF(Defaults!$AI483:$AR483,"&lt;="&amp;F$17))</f>
        <v>1.41</v>
      </c>
      <c r="G483">
        <f>G$14*(10-lgd*COUNTIF(Defaults!$AI483:$AR483,"&lt;="&amp;G$17))</f>
        <v>1.41</v>
      </c>
      <c r="H483">
        <f>H$14*(10-lgd*COUNTIF(Defaults!$AI483:$AR483,"&lt;="&amp;H$17))</f>
        <v>1.41</v>
      </c>
      <c r="I483">
        <f>I$14*(10-lgd*COUNTIF(Defaults!$AI483:$AR483,"&lt;="&amp;I$17))</f>
        <v>1.41</v>
      </c>
      <c r="J483">
        <f>J$14*(10-lgd*COUNTIF(Defaults!$AI483:$AR483,"&lt;="&amp;J$17))</f>
        <v>1.41</v>
      </c>
      <c r="K483">
        <f>K$14*(10-lgd*COUNTIF(Defaults!$AI483:$AR483,"&lt;="&amp;K$17))</f>
        <v>1.41</v>
      </c>
      <c r="L483">
        <f>L$14*(10-lgd*COUNTIF(Defaults!$AI483:$AR483,"&lt;="&amp;L$17))</f>
        <v>1.41</v>
      </c>
      <c r="M483">
        <f>M$14*(10-lgd*COUNTIF(Defaults!$AI483:$AR483,"&lt;="&amp;M$17))</f>
        <v>1.41</v>
      </c>
      <c r="N483">
        <f>N$14*(10-lgd*COUNTIF(Defaults!$AI483:$AR483,"&lt;="&amp;N$17))</f>
        <v>1.41</v>
      </c>
      <c r="O483">
        <f>O$14*(10-lgd*COUNTIF(Defaults!$AI483:$AR483,"&lt;="&amp;O$17))</f>
        <v>1.41</v>
      </c>
      <c r="P483">
        <f>P$14*(10-lgd*COUNTIF(Defaults!$AI483:$AR483,"&lt;="&amp;P$17))</f>
        <v>1.41</v>
      </c>
      <c r="Q483">
        <f>Q$14*(10-lgd*COUNTIF(Defaults!$AI483:$AR483,"&lt;="&amp;Q$17))</f>
        <v>1.41</v>
      </c>
      <c r="R483">
        <f>R$14*(10-lgd*COUNTIF(Defaults!$AI483:$AR483,"&lt;="&amp;R$17))</f>
        <v>1.41</v>
      </c>
      <c r="S483">
        <f>S$14*(10-lgd*COUNTIF(Defaults!$AI483:$AR483,"&lt;="&amp;S$17))</f>
        <v>1.32</v>
      </c>
      <c r="T483">
        <f>T$14*(10-lgd*COUNTIF(Defaults!$AI483:$AR483,"&lt;="&amp;T$17))</f>
        <v>1.2299999999999998</v>
      </c>
      <c r="U483">
        <f>U$14*(10-lgd*COUNTIF(Defaults!$AI483:$AR483,"&lt;="&amp;U$17))</f>
        <v>83.22999999999999</v>
      </c>
      <c r="W483">
        <f t="shared" si="462"/>
        <v>0.1</v>
      </c>
      <c r="X483">
        <f t="shared" si="463"/>
        <v>0.1</v>
      </c>
      <c r="Y483">
        <f t="shared" si="464"/>
        <v>0.1</v>
      </c>
      <c r="Z483">
        <f t="shared" si="465"/>
        <v>0.1</v>
      </c>
      <c r="AA483">
        <f t="shared" si="466"/>
        <v>0.1</v>
      </c>
      <c r="AB483">
        <f t="shared" si="467"/>
        <v>0.1</v>
      </c>
      <c r="AC483">
        <f t="shared" si="468"/>
        <v>0.1</v>
      </c>
      <c r="AD483">
        <f t="shared" si="469"/>
        <v>0.1</v>
      </c>
      <c r="AE483">
        <f t="shared" si="470"/>
        <v>0.1</v>
      </c>
      <c r="AF483">
        <f t="shared" si="471"/>
        <v>0.1</v>
      </c>
      <c r="AG483">
        <f t="shared" si="472"/>
        <v>0.1</v>
      </c>
      <c r="AH483">
        <f t="shared" si="473"/>
        <v>0.1</v>
      </c>
      <c r="AI483">
        <f t="shared" si="474"/>
        <v>0.1</v>
      </c>
      <c r="AJ483">
        <f t="shared" si="475"/>
        <v>0.1</v>
      </c>
      <c r="AK483">
        <f t="shared" si="476"/>
        <v>0.1</v>
      </c>
      <c r="AL483">
        <f t="shared" si="477"/>
        <v>0.1</v>
      </c>
      <c r="AM483">
        <f t="shared" si="478"/>
        <v>0.1</v>
      </c>
      <c r="AN483">
        <f t="shared" si="479"/>
        <v>0.1</v>
      </c>
      <c r="AO483">
        <f t="shared" si="480"/>
        <v>0.1</v>
      </c>
      <c r="AP483">
        <f t="shared" si="481"/>
        <v>20.100000000000001</v>
      </c>
      <c r="AR483">
        <f t="shared" si="482"/>
        <v>0.1</v>
      </c>
      <c r="AS483">
        <f t="shared" si="483"/>
        <v>0.1</v>
      </c>
      <c r="AT483">
        <f t="shared" si="484"/>
        <v>0.1</v>
      </c>
      <c r="AU483">
        <f t="shared" si="485"/>
        <v>0.1</v>
      </c>
      <c r="AV483">
        <f t="shared" si="486"/>
        <v>0.1</v>
      </c>
      <c r="AW483">
        <f t="shared" si="487"/>
        <v>0.1</v>
      </c>
      <c r="AX483">
        <f t="shared" si="488"/>
        <v>0.1</v>
      </c>
      <c r="AY483">
        <f t="shared" si="489"/>
        <v>0.1</v>
      </c>
      <c r="AZ483">
        <f t="shared" si="490"/>
        <v>0.1</v>
      </c>
      <c r="BA483">
        <f t="shared" si="491"/>
        <v>0.1</v>
      </c>
      <c r="BB483">
        <f t="shared" si="492"/>
        <v>0.1</v>
      </c>
      <c r="BC483">
        <f t="shared" si="493"/>
        <v>0.1</v>
      </c>
      <c r="BD483">
        <f t="shared" si="494"/>
        <v>0.1</v>
      </c>
      <c r="BE483">
        <f t="shared" si="495"/>
        <v>0.1</v>
      </c>
      <c r="BF483">
        <f t="shared" si="496"/>
        <v>0.1</v>
      </c>
      <c r="BG483">
        <f t="shared" si="497"/>
        <v>0.1</v>
      </c>
      <c r="BH483">
        <f t="shared" si="498"/>
        <v>0.1</v>
      </c>
      <c r="BI483">
        <f t="shared" si="499"/>
        <v>0.1</v>
      </c>
      <c r="BJ483">
        <f t="shared" si="500"/>
        <v>0.1</v>
      </c>
      <c r="BK483">
        <f t="shared" si="501"/>
        <v>10.1</v>
      </c>
      <c r="BM483">
        <f t="shared" si="502"/>
        <v>1.2999999999999998</v>
      </c>
      <c r="BN483">
        <f t="shared" si="503"/>
        <v>1.2999999999999998</v>
      </c>
      <c r="BO483">
        <f t="shared" si="504"/>
        <v>1.2999999999999998</v>
      </c>
      <c r="BP483">
        <f t="shared" si="505"/>
        <v>1.2099999999999997</v>
      </c>
      <c r="BQ483">
        <f t="shared" si="506"/>
        <v>1.2099999999999997</v>
      </c>
      <c r="BR483">
        <f t="shared" si="507"/>
        <v>1.2099999999999997</v>
      </c>
      <c r="BS483">
        <f t="shared" si="508"/>
        <v>1.2099999999999997</v>
      </c>
      <c r="BT483">
        <f t="shared" si="509"/>
        <v>1.2099999999999997</v>
      </c>
      <c r="BU483">
        <f t="shared" si="510"/>
        <v>1.2099999999999997</v>
      </c>
      <c r="BV483">
        <f t="shared" si="511"/>
        <v>1.2099999999999997</v>
      </c>
      <c r="BW483">
        <f t="shared" si="512"/>
        <v>1.2099999999999997</v>
      </c>
      <c r="BX483">
        <f t="shared" si="513"/>
        <v>1.2099999999999997</v>
      </c>
      <c r="BY483">
        <f t="shared" si="514"/>
        <v>1.2099999999999997</v>
      </c>
      <c r="BZ483">
        <f t="shared" si="515"/>
        <v>1.2099999999999997</v>
      </c>
      <c r="CA483">
        <f t="shared" si="516"/>
        <v>1.2099999999999997</v>
      </c>
      <c r="CB483">
        <f t="shared" si="517"/>
        <v>1.2099999999999997</v>
      </c>
      <c r="CC483">
        <f t="shared" si="518"/>
        <v>1.2099999999999997</v>
      </c>
      <c r="CD483">
        <f t="shared" si="519"/>
        <v>1.1199999999999999</v>
      </c>
      <c r="CE483">
        <f t="shared" si="520"/>
        <v>1.0299999999999996</v>
      </c>
      <c r="CF483">
        <f t="shared" si="521"/>
        <v>53.029999999999987</v>
      </c>
      <c r="CH483">
        <f t="shared" si="522"/>
        <v>110.02</v>
      </c>
      <c r="CI483">
        <f t="shared" si="523"/>
        <v>22.000000000000004</v>
      </c>
      <c r="CJ483">
        <f t="shared" si="524"/>
        <v>12</v>
      </c>
      <c r="CK483">
        <f t="shared" si="525"/>
        <v>76.019999999999982</v>
      </c>
      <c r="CL483">
        <f t="shared" si="526"/>
        <v>0</v>
      </c>
      <c r="CM483">
        <f t="shared" si="527"/>
        <v>0</v>
      </c>
    </row>
    <row r="484" spans="1:91" x14ac:dyDescent="0.2">
      <c r="A484">
        <v>467</v>
      </c>
      <c r="B484">
        <f>B$14*(10-lgd*COUNTIF(Defaults!$AI484:$AR484,"&lt;="&amp;B$17))</f>
        <v>1.5</v>
      </c>
      <c r="C484">
        <f>C$14*(10-lgd*COUNTIF(Defaults!$AI484:$AR484,"&lt;="&amp;C$17))</f>
        <v>1.5</v>
      </c>
      <c r="D484">
        <f>D$14*(10-lgd*COUNTIF(Defaults!$AI484:$AR484,"&lt;="&amp;D$17))</f>
        <v>1.5</v>
      </c>
      <c r="E484">
        <f>E$14*(10-lgd*COUNTIF(Defaults!$AI484:$AR484,"&lt;="&amp;E$17))</f>
        <v>1.5</v>
      </c>
      <c r="F484">
        <f>F$14*(10-lgd*COUNTIF(Defaults!$AI484:$AR484,"&lt;="&amp;F$17))</f>
        <v>1.5</v>
      </c>
      <c r="G484">
        <f>G$14*(10-lgd*COUNTIF(Defaults!$AI484:$AR484,"&lt;="&amp;G$17))</f>
        <v>1.5</v>
      </c>
      <c r="H484">
        <f>H$14*(10-lgd*COUNTIF(Defaults!$AI484:$AR484,"&lt;="&amp;H$17))</f>
        <v>1.5</v>
      </c>
      <c r="I484">
        <f>I$14*(10-lgd*COUNTIF(Defaults!$AI484:$AR484,"&lt;="&amp;I$17))</f>
        <v>1.5</v>
      </c>
      <c r="J484">
        <f>J$14*(10-lgd*COUNTIF(Defaults!$AI484:$AR484,"&lt;="&amp;J$17))</f>
        <v>1.5</v>
      </c>
      <c r="K484">
        <f>K$14*(10-lgd*COUNTIF(Defaults!$AI484:$AR484,"&lt;="&amp;K$17))</f>
        <v>1.5</v>
      </c>
      <c r="L484">
        <f>L$14*(10-lgd*COUNTIF(Defaults!$AI484:$AR484,"&lt;="&amp;L$17))</f>
        <v>1.5</v>
      </c>
      <c r="M484">
        <f>M$14*(10-lgd*COUNTIF(Defaults!$AI484:$AR484,"&lt;="&amp;M$17))</f>
        <v>1.5</v>
      </c>
      <c r="N484">
        <f>N$14*(10-lgd*COUNTIF(Defaults!$AI484:$AR484,"&lt;="&amp;N$17))</f>
        <v>1.5</v>
      </c>
      <c r="O484">
        <f>O$14*(10-lgd*COUNTIF(Defaults!$AI484:$AR484,"&lt;="&amp;O$17))</f>
        <v>1.5</v>
      </c>
      <c r="P484">
        <f>P$14*(10-lgd*COUNTIF(Defaults!$AI484:$AR484,"&lt;="&amp;P$17))</f>
        <v>1.5</v>
      </c>
      <c r="Q484">
        <f>Q$14*(10-lgd*COUNTIF(Defaults!$AI484:$AR484,"&lt;="&amp;Q$17))</f>
        <v>1.5</v>
      </c>
      <c r="R484">
        <f>R$14*(10-lgd*COUNTIF(Defaults!$AI484:$AR484,"&lt;="&amp;R$17))</f>
        <v>1.5</v>
      </c>
      <c r="S484">
        <f>S$14*(10-lgd*COUNTIF(Defaults!$AI484:$AR484,"&lt;="&amp;S$17))</f>
        <v>1.5</v>
      </c>
      <c r="T484">
        <f>T$14*(10-lgd*COUNTIF(Defaults!$AI484:$AR484,"&lt;="&amp;T$17))</f>
        <v>1.5</v>
      </c>
      <c r="U484">
        <f>U$14*(10-lgd*COUNTIF(Defaults!$AI484:$AR484,"&lt;="&amp;U$17))</f>
        <v>101.5</v>
      </c>
      <c r="W484">
        <f t="shared" si="462"/>
        <v>0.1</v>
      </c>
      <c r="X484">
        <f t="shared" si="463"/>
        <v>0.1</v>
      </c>
      <c r="Y484">
        <f t="shared" si="464"/>
        <v>0.1</v>
      </c>
      <c r="Z484">
        <f t="shared" si="465"/>
        <v>0.1</v>
      </c>
      <c r="AA484">
        <f t="shared" si="466"/>
        <v>0.1</v>
      </c>
      <c r="AB484">
        <f t="shared" si="467"/>
        <v>0.1</v>
      </c>
      <c r="AC484">
        <f t="shared" si="468"/>
        <v>0.1</v>
      </c>
      <c r="AD484">
        <f t="shared" si="469"/>
        <v>0.1</v>
      </c>
      <c r="AE484">
        <f t="shared" si="470"/>
        <v>0.1</v>
      </c>
      <c r="AF484">
        <f t="shared" si="471"/>
        <v>0.1</v>
      </c>
      <c r="AG484">
        <f t="shared" si="472"/>
        <v>0.1</v>
      </c>
      <c r="AH484">
        <f t="shared" si="473"/>
        <v>0.1</v>
      </c>
      <c r="AI484">
        <f t="shared" si="474"/>
        <v>0.1</v>
      </c>
      <c r="AJ484">
        <f t="shared" si="475"/>
        <v>0.1</v>
      </c>
      <c r="AK484">
        <f t="shared" si="476"/>
        <v>0.1</v>
      </c>
      <c r="AL484">
        <f t="shared" si="477"/>
        <v>0.1</v>
      </c>
      <c r="AM484">
        <f t="shared" si="478"/>
        <v>0.1</v>
      </c>
      <c r="AN484">
        <f t="shared" si="479"/>
        <v>0.1</v>
      </c>
      <c r="AO484">
        <f t="shared" si="480"/>
        <v>0.1</v>
      </c>
      <c r="AP484">
        <f t="shared" si="481"/>
        <v>20.100000000000001</v>
      </c>
      <c r="AR484">
        <f t="shared" si="482"/>
        <v>0.1</v>
      </c>
      <c r="AS484">
        <f t="shared" si="483"/>
        <v>0.1</v>
      </c>
      <c r="AT484">
        <f t="shared" si="484"/>
        <v>0.1</v>
      </c>
      <c r="AU484">
        <f t="shared" si="485"/>
        <v>0.1</v>
      </c>
      <c r="AV484">
        <f t="shared" si="486"/>
        <v>0.1</v>
      </c>
      <c r="AW484">
        <f t="shared" si="487"/>
        <v>0.1</v>
      </c>
      <c r="AX484">
        <f t="shared" si="488"/>
        <v>0.1</v>
      </c>
      <c r="AY484">
        <f t="shared" si="489"/>
        <v>0.1</v>
      </c>
      <c r="AZ484">
        <f t="shared" si="490"/>
        <v>0.1</v>
      </c>
      <c r="BA484">
        <f t="shared" si="491"/>
        <v>0.1</v>
      </c>
      <c r="BB484">
        <f t="shared" si="492"/>
        <v>0.1</v>
      </c>
      <c r="BC484">
        <f t="shared" si="493"/>
        <v>0.1</v>
      </c>
      <c r="BD484">
        <f t="shared" si="494"/>
        <v>0.1</v>
      </c>
      <c r="BE484">
        <f t="shared" si="495"/>
        <v>0.1</v>
      </c>
      <c r="BF484">
        <f t="shared" si="496"/>
        <v>0.1</v>
      </c>
      <c r="BG484">
        <f t="shared" si="497"/>
        <v>0.1</v>
      </c>
      <c r="BH484">
        <f t="shared" si="498"/>
        <v>0.1</v>
      </c>
      <c r="BI484">
        <f t="shared" si="499"/>
        <v>0.1</v>
      </c>
      <c r="BJ484">
        <f t="shared" si="500"/>
        <v>0.1</v>
      </c>
      <c r="BK484">
        <f t="shared" si="501"/>
        <v>10.1</v>
      </c>
      <c r="BM484">
        <f t="shared" si="502"/>
        <v>1.2999999999999998</v>
      </c>
      <c r="BN484">
        <f t="shared" si="503"/>
        <v>1.2999999999999998</v>
      </c>
      <c r="BO484">
        <f t="shared" si="504"/>
        <v>1.2999999999999998</v>
      </c>
      <c r="BP484">
        <f t="shared" si="505"/>
        <v>1.2999999999999998</v>
      </c>
      <c r="BQ484">
        <f t="shared" si="506"/>
        <v>1.2999999999999998</v>
      </c>
      <c r="BR484">
        <f t="shared" si="507"/>
        <v>1.2999999999999998</v>
      </c>
      <c r="BS484">
        <f t="shared" si="508"/>
        <v>1.2999999999999998</v>
      </c>
      <c r="BT484">
        <f t="shared" si="509"/>
        <v>1.2999999999999998</v>
      </c>
      <c r="BU484">
        <f t="shared" si="510"/>
        <v>1.2999999999999998</v>
      </c>
      <c r="BV484">
        <f t="shared" si="511"/>
        <v>1.2999999999999998</v>
      </c>
      <c r="BW484">
        <f t="shared" si="512"/>
        <v>1.2999999999999998</v>
      </c>
      <c r="BX484">
        <f t="shared" si="513"/>
        <v>1.2999999999999998</v>
      </c>
      <c r="BY484">
        <f t="shared" si="514"/>
        <v>1.2999999999999998</v>
      </c>
      <c r="BZ484">
        <f t="shared" si="515"/>
        <v>1.2999999999999998</v>
      </c>
      <c r="CA484">
        <f t="shared" si="516"/>
        <v>1.2999999999999998</v>
      </c>
      <c r="CB484">
        <f t="shared" si="517"/>
        <v>1.2999999999999998</v>
      </c>
      <c r="CC484">
        <f t="shared" si="518"/>
        <v>1.2999999999999998</v>
      </c>
      <c r="CD484">
        <f t="shared" si="519"/>
        <v>1.2999999999999998</v>
      </c>
      <c r="CE484">
        <f t="shared" si="520"/>
        <v>1.2999999999999998</v>
      </c>
      <c r="CF484">
        <f t="shared" si="521"/>
        <v>71.300000000000011</v>
      </c>
      <c r="CH484">
        <f t="shared" si="522"/>
        <v>130</v>
      </c>
      <c r="CI484">
        <f t="shared" si="523"/>
        <v>22.000000000000004</v>
      </c>
      <c r="CJ484">
        <f t="shared" si="524"/>
        <v>12</v>
      </c>
      <c r="CK484">
        <f t="shared" si="525"/>
        <v>96.000000000000014</v>
      </c>
      <c r="CL484">
        <f t="shared" si="526"/>
        <v>0</v>
      </c>
      <c r="CM484">
        <f t="shared" si="527"/>
        <v>0</v>
      </c>
    </row>
    <row r="485" spans="1:91" x14ac:dyDescent="0.2">
      <c r="A485">
        <v>468</v>
      </c>
      <c r="B485">
        <f>B$14*(10-lgd*COUNTIF(Defaults!$AI485:$AR485,"&lt;="&amp;B$17))</f>
        <v>1.5</v>
      </c>
      <c r="C485">
        <f>C$14*(10-lgd*COUNTIF(Defaults!$AI485:$AR485,"&lt;="&amp;C$17))</f>
        <v>1.5</v>
      </c>
      <c r="D485">
        <f>D$14*(10-lgd*COUNTIF(Defaults!$AI485:$AR485,"&lt;="&amp;D$17))</f>
        <v>1.5</v>
      </c>
      <c r="E485">
        <f>E$14*(10-lgd*COUNTIF(Defaults!$AI485:$AR485,"&lt;="&amp;E$17))</f>
        <v>1.5</v>
      </c>
      <c r="F485">
        <f>F$14*(10-lgd*COUNTIF(Defaults!$AI485:$AR485,"&lt;="&amp;F$17))</f>
        <v>1.41</v>
      </c>
      <c r="G485">
        <f>G$14*(10-lgd*COUNTIF(Defaults!$AI485:$AR485,"&lt;="&amp;G$17))</f>
        <v>1.41</v>
      </c>
      <c r="H485">
        <f>H$14*(10-lgd*COUNTIF(Defaults!$AI485:$AR485,"&lt;="&amp;H$17))</f>
        <v>1.41</v>
      </c>
      <c r="I485">
        <f>I$14*(10-lgd*COUNTIF(Defaults!$AI485:$AR485,"&lt;="&amp;I$17))</f>
        <v>1.41</v>
      </c>
      <c r="J485">
        <f>J$14*(10-lgd*COUNTIF(Defaults!$AI485:$AR485,"&lt;="&amp;J$17))</f>
        <v>1.41</v>
      </c>
      <c r="K485">
        <f>K$14*(10-lgd*COUNTIF(Defaults!$AI485:$AR485,"&lt;="&amp;K$17))</f>
        <v>1.41</v>
      </c>
      <c r="L485">
        <f>L$14*(10-lgd*COUNTIF(Defaults!$AI485:$AR485,"&lt;="&amp;L$17))</f>
        <v>1.41</v>
      </c>
      <c r="M485">
        <f>M$14*(10-lgd*COUNTIF(Defaults!$AI485:$AR485,"&lt;="&amp;M$17))</f>
        <v>1.41</v>
      </c>
      <c r="N485">
        <f>N$14*(10-lgd*COUNTIF(Defaults!$AI485:$AR485,"&lt;="&amp;N$17))</f>
        <v>1.41</v>
      </c>
      <c r="O485">
        <f>O$14*(10-lgd*COUNTIF(Defaults!$AI485:$AR485,"&lt;="&amp;O$17))</f>
        <v>1.41</v>
      </c>
      <c r="P485">
        <f>P$14*(10-lgd*COUNTIF(Defaults!$AI485:$AR485,"&lt;="&amp;P$17))</f>
        <v>1.41</v>
      </c>
      <c r="Q485">
        <f>Q$14*(10-lgd*COUNTIF(Defaults!$AI485:$AR485,"&lt;="&amp;Q$17))</f>
        <v>1.41</v>
      </c>
      <c r="R485">
        <f>R$14*(10-lgd*COUNTIF(Defaults!$AI485:$AR485,"&lt;="&amp;R$17))</f>
        <v>1.32</v>
      </c>
      <c r="S485">
        <f>S$14*(10-lgd*COUNTIF(Defaults!$AI485:$AR485,"&lt;="&amp;S$17))</f>
        <v>1.32</v>
      </c>
      <c r="T485">
        <f>T$14*(10-lgd*COUNTIF(Defaults!$AI485:$AR485,"&lt;="&amp;T$17))</f>
        <v>1.32</v>
      </c>
      <c r="U485">
        <f>U$14*(10-lgd*COUNTIF(Defaults!$AI485:$AR485,"&lt;="&amp;U$17))</f>
        <v>89.320000000000007</v>
      </c>
      <c r="W485">
        <f t="shared" si="462"/>
        <v>0.1</v>
      </c>
      <c r="X485">
        <f t="shared" si="463"/>
        <v>0.1</v>
      </c>
      <c r="Y485">
        <f t="shared" si="464"/>
        <v>0.1</v>
      </c>
      <c r="Z485">
        <f t="shared" si="465"/>
        <v>0.1</v>
      </c>
      <c r="AA485">
        <f t="shared" si="466"/>
        <v>0.1</v>
      </c>
      <c r="AB485">
        <f t="shared" si="467"/>
        <v>0.1</v>
      </c>
      <c r="AC485">
        <f t="shared" si="468"/>
        <v>0.1</v>
      </c>
      <c r="AD485">
        <f t="shared" si="469"/>
        <v>0.1</v>
      </c>
      <c r="AE485">
        <f t="shared" si="470"/>
        <v>0.1</v>
      </c>
      <c r="AF485">
        <f t="shared" si="471"/>
        <v>0.1</v>
      </c>
      <c r="AG485">
        <f t="shared" si="472"/>
        <v>0.1</v>
      </c>
      <c r="AH485">
        <f t="shared" si="473"/>
        <v>0.1</v>
      </c>
      <c r="AI485">
        <f t="shared" si="474"/>
        <v>0.1</v>
      </c>
      <c r="AJ485">
        <f t="shared" si="475"/>
        <v>0.1</v>
      </c>
      <c r="AK485">
        <f t="shared" si="476"/>
        <v>0.1</v>
      </c>
      <c r="AL485">
        <f t="shared" si="477"/>
        <v>0.1</v>
      </c>
      <c r="AM485">
        <f t="shared" si="478"/>
        <v>0.1</v>
      </c>
      <c r="AN485">
        <f t="shared" si="479"/>
        <v>0.1</v>
      </c>
      <c r="AO485">
        <f t="shared" si="480"/>
        <v>0.1</v>
      </c>
      <c r="AP485">
        <f t="shared" si="481"/>
        <v>20.100000000000001</v>
      </c>
      <c r="AR485">
        <f t="shared" si="482"/>
        <v>0.1</v>
      </c>
      <c r="AS485">
        <f t="shared" si="483"/>
        <v>0.1</v>
      </c>
      <c r="AT485">
        <f t="shared" si="484"/>
        <v>0.1</v>
      </c>
      <c r="AU485">
        <f t="shared" si="485"/>
        <v>0.1</v>
      </c>
      <c r="AV485">
        <f t="shared" si="486"/>
        <v>0.1</v>
      </c>
      <c r="AW485">
        <f t="shared" si="487"/>
        <v>0.1</v>
      </c>
      <c r="AX485">
        <f t="shared" si="488"/>
        <v>0.1</v>
      </c>
      <c r="AY485">
        <f t="shared" si="489"/>
        <v>0.1</v>
      </c>
      <c r="AZ485">
        <f t="shared" si="490"/>
        <v>0.1</v>
      </c>
      <c r="BA485">
        <f t="shared" si="491"/>
        <v>0.1</v>
      </c>
      <c r="BB485">
        <f t="shared" si="492"/>
        <v>0.1</v>
      </c>
      <c r="BC485">
        <f t="shared" si="493"/>
        <v>0.1</v>
      </c>
      <c r="BD485">
        <f t="shared" si="494"/>
        <v>0.1</v>
      </c>
      <c r="BE485">
        <f t="shared" si="495"/>
        <v>0.1</v>
      </c>
      <c r="BF485">
        <f t="shared" si="496"/>
        <v>0.1</v>
      </c>
      <c r="BG485">
        <f t="shared" si="497"/>
        <v>0.1</v>
      </c>
      <c r="BH485">
        <f t="shared" si="498"/>
        <v>0.1</v>
      </c>
      <c r="BI485">
        <f t="shared" si="499"/>
        <v>0.1</v>
      </c>
      <c r="BJ485">
        <f t="shared" si="500"/>
        <v>0.1</v>
      </c>
      <c r="BK485">
        <f t="shared" si="501"/>
        <v>10.1</v>
      </c>
      <c r="BM485">
        <f t="shared" si="502"/>
        <v>1.2999999999999998</v>
      </c>
      <c r="BN485">
        <f t="shared" si="503"/>
        <v>1.2999999999999998</v>
      </c>
      <c r="BO485">
        <f t="shared" si="504"/>
        <v>1.2999999999999998</v>
      </c>
      <c r="BP485">
        <f t="shared" si="505"/>
        <v>1.2999999999999998</v>
      </c>
      <c r="BQ485">
        <f t="shared" si="506"/>
        <v>1.2099999999999997</v>
      </c>
      <c r="BR485">
        <f t="shared" si="507"/>
        <v>1.2099999999999997</v>
      </c>
      <c r="BS485">
        <f t="shared" si="508"/>
        <v>1.2099999999999997</v>
      </c>
      <c r="BT485">
        <f t="shared" si="509"/>
        <v>1.2099999999999997</v>
      </c>
      <c r="BU485">
        <f t="shared" si="510"/>
        <v>1.2099999999999997</v>
      </c>
      <c r="BV485">
        <f t="shared" si="511"/>
        <v>1.2099999999999997</v>
      </c>
      <c r="BW485">
        <f t="shared" si="512"/>
        <v>1.2099999999999997</v>
      </c>
      <c r="BX485">
        <f t="shared" si="513"/>
        <v>1.2099999999999997</v>
      </c>
      <c r="BY485">
        <f t="shared" si="514"/>
        <v>1.2099999999999997</v>
      </c>
      <c r="BZ485">
        <f t="shared" si="515"/>
        <v>1.2099999999999997</v>
      </c>
      <c r="CA485">
        <f t="shared" si="516"/>
        <v>1.2099999999999997</v>
      </c>
      <c r="CB485">
        <f t="shared" si="517"/>
        <v>1.2099999999999997</v>
      </c>
      <c r="CC485">
        <f t="shared" si="518"/>
        <v>1.1199999999999999</v>
      </c>
      <c r="CD485">
        <f t="shared" si="519"/>
        <v>1.1199999999999999</v>
      </c>
      <c r="CE485">
        <f t="shared" si="520"/>
        <v>1.1199999999999999</v>
      </c>
      <c r="CF485">
        <f t="shared" si="521"/>
        <v>59.12</v>
      </c>
      <c r="CH485">
        <f t="shared" si="522"/>
        <v>116.20000000000002</v>
      </c>
      <c r="CI485">
        <f t="shared" si="523"/>
        <v>22.000000000000004</v>
      </c>
      <c r="CJ485">
        <f t="shared" si="524"/>
        <v>12</v>
      </c>
      <c r="CK485">
        <f t="shared" si="525"/>
        <v>82.199999999999989</v>
      </c>
      <c r="CL485">
        <f t="shared" si="526"/>
        <v>0</v>
      </c>
      <c r="CM485">
        <f t="shared" si="527"/>
        <v>0</v>
      </c>
    </row>
    <row r="486" spans="1:91" x14ac:dyDescent="0.2">
      <c r="A486">
        <v>469</v>
      </c>
      <c r="B486">
        <f>B$14*(10-lgd*COUNTIF(Defaults!$AI486:$AR486,"&lt;="&amp;B$17))</f>
        <v>1.5</v>
      </c>
      <c r="C486">
        <f>C$14*(10-lgd*COUNTIF(Defaults!$AI486:$AR486,"&lt;="&amp;C$17))</f>
        <v>1.5</v>
      </c>
      <c r="D486">
        <f>D$14*(10-lgd*COUNTIF(Defaults!$AI486:$AR486,"&lt;="&amp;D$17))</f>
        <v>1.5</v>
      </c>
      <c r="E486">
        <f>E$14*(10-lgd*COUNTIF(Defaults!$AI486:$AR486,"&lt;="&amp;E$17))</f>
        <v>1.5</v>
      </c>
      <c r="F486">
        <f>F$14*(10-lgd*COUNTIF(Defaults!$AI486:$AR486,"&lt;="&amp;F$17))</f>
        <v>1.41</v>
      </c>
      <c r="G486">
        <f>G$14*(10-lgd*COUNTIF(Defaults!$AI486:$AR486,"&lt;="&amp;G$17))</f>
        <v>1.41</v>
      </c>
      <c r="H486">
        <f>H$14*(10-lgd*COUNTIF(Defaults!$AI486:$AR486,"&lt;="&amp;H$17))</f>
        <v>1.41</v>
      </c>
      <c r="I486">
        <f>I$14*(10-lgd*COUNTIF(Defaults!$AI486:$AR486,"&lt;="&amp;I$17))</f>
        <v>1.41</v>
      </c>
      <c r="J486">
        <f>J$14*(10-lgd*COUNTIF(Defaults!$AI486:$AR486,"&lt;="&amp;J$17))</f>
        <v>1.41</v>
      </c>
      <c r="K486">
        <f>K$14*(10-lgd*COUNTIF(Defaults!$AI486:$AR486,"&lt;="&amp;K$17))</f>
        <v>1.32</v>
      </c>
      <c r="L486">
        <f>L$14*(10-lgd*COUNTIF(Defaults!$AI486:$AR486,"&lt;="&amp;L$17))</f>
        <v>1.32</v>
      </c>
      <c r="M486">
        <f>M$14*(10-lgd*COUNTIF(Defaults!$AI486:$AR486,"&lt;="&amp;M$17))</f>
        <v>1.32</v>
      </c>
      <c r="N486">
        <f>N$14*(10-lgd*COUNTIF(Defaults!$AI486:$AR486,"&lt;="&amp;N$17))</f>
        <v>1.32</v>
      </c>
      <c r="O486">
        <f>O$14*(10-lgd*COUNTIF(Defaults!$AI486:$AR486,"&lt;="&amp;O$17))</f>
        <v>1.32</v>
      </c>
      <c r="P486">
        <f>P$14*(10-lgd*COUNTIF(Defaults!$AI486:$AR486,"&lt;="&amp;P$17))</f>
        <v>1.32</v>
      </c>
      <c r="Q486">
        <f>Q$14*(10-lgd*COUNTIF(Defaults!$AI486:$AR486,"&lt;="&amp;Q$17))</f>
        <v>1.32</v>
      </c>
      <c r="R486">
        <f>R$14*(10-lgd*COUNTIF(Defaults!$AI486:$AR486,"&lt;="&amp;R$17))</f>
        <v>1.32</v>
      </c>
      <c r="S486">
        <f>S$14*(10-lgd*COUNTIF(Defaults!$AI486:$AR486,"&lt;="&amp;S$17))</f>
        <v>1.32</v>
      </c>
      <c r="T486">
        <f>T$14*(10-lgd*COUNTIF(Defaults!$AI486:$AR486,"&lt;="&amp;T$17))</f>
        <v>1.32</v>
      </c>
      <c r="U486">
        <f>U$14*(10-lgd*COUNTIF(Defaults!$AI486:$AR486,"&lt;="&amp;U$17))</f>
        <v>89.320000000000007</v>
      </c>
      <c r="W486">
        <f t="shared" si="462"/>
        <v>0.1</v>
      </c>
      <c r="X486">
        <f t="shared" si="463"/>
        <v>0.1</v>
      </c>
      <c r="Y486">
        <f t="shared" si="464"/>
        <v>0.1</v>
      </c>
      <c r="Z486">
        <f t="shared" si="465"/>
        <v>0.1</v>
      </c>
      <c r="AA486">
        <f t="shared" si="466"/>
        <v>0.1</v>
      </c>
      <c r="AB486">
        <f t="shared" si="467"/>
        <v>0.1</v>
      </c>
      <c r="AC486">
        <f t="shared" si="468"/>
        <v>0.1</v>
      </c>
      <c r="AD486">
        <f t="shared" si="469"/>
        <v>0.1</v>
      </c>
      <c r="AE486">
        <f t="shared" si="470"/>
        <v>0.1</v>
      </c>
      <c r="AF486">
        <f t="shared" si="471"/>
        <v>0.1</v>
      </c>
      <c r="AG486">
        <f t="shared" si="472"/>
        <v>0.1</v>
      </c>
      <c r="AH486">
        <f t="shared" si="473"/>
        <v>0.1</v>
      </c>
      <c r="AI486">
        <f t="shared" si="474"/>
        <v>0.1</v>
      </c>
      <c r="AJ486">
        <f t="shared" si="475"/>
        <v>0.1</v>
      </c>
      <c r="AK486">
        <f t="shared" si="476"/>
        <v>0.1</v>
      </c>
      <c r="AL486">
        <f t="shared" si="477"/>
        <v>0.1</v>
      </c>
      <c r="AM486">
        <f t="shared" si="478"/>
        <v>0.1</v>
      </c>
      <c r="AN486">
        <f t="shared" si="479"/>
        <v>0.1</v>
      </c>
      <c r="AO486">
        <f t="shared" si="480"/>
        <v>0.1</v>
      </c>
      <c r="AP486">
        <f t="shared" si="481"/>
        <v>20.100000000000001</v>
      </c>
      <c r="AR486">
        <f t="shared" si="482"/>
        <v>0.1</v>
      </c>
      <c r="AS486">
        <f t="shared" si="483"/>
        <v>0.1</v>
      </c>
      <c r="AT486">
        <f t="shared" si="484"/>
        <v>0.1</v>
      </c>
      <c r="AU486">
        <f t="shared" si="485"/>
        <v>0.1</v>
      </c>
      <c r="AV486">
        <f t="shared" si="486"/>
        <v>0.1</v>
      </c>
      <c r="AW486">
        <f t="shared" si="487"/>
        <v>0.1</v>
      </c>
      <c r="AX486">
        <f t="shared" si="488"/>
        <v>0.1</v>
      </c>
      <c r="AY486">
        <f t="shared" si="489"/>
        <v>0.1</v>
      </c>
      <c r="AZ486">
        <f t="shared" si="490"/>
        <v>0.1</v>
      </c>
      <c r="BA486">
        <f t="shared" si="491"/>
        <v>0.1</v>
      </c>
      <c r="BB486">
        <f t="shared" si="492"/>
        <v>0.1</v>
      </c>
      <c r="BC486">
        <f t="shared" si="493"/>
        <v>0.1</v>
      </c>
      <c r="BD486">
        <f t="shared" si="494"/>
        <v>0.1</v>
      </c>
      <c r="BE486">
        <f t="shared" si="495"/>
        <v>0.1</v>
      </c>
      <c r="BF486">
        <f t="shared" si="496"/>
        <v>0.1</v>
      </c>
      <c r="BG486">
        <f t="shared" si="497"/>
        <v>0.1</v>
      </c>
      <c r="BH486">
        <f t="shared" si="498"/>
        <v>0.1</v>
      </c>
      <c r="BI486">
        <f t="shared" si="499"/>
        <v>0.1</v>
      </c>
      <c r="BJ486">
        <f t="shared" si="500"/>
        <v>0.1</v>
      </c>
      <c r="BK486">
        <f t="shared" si="501"/>
        <v>10.1</v>
      </c>
      <c r="BM486">
        <f t="shared" si="502"/>
        <v>1.2999999999999998</v>
      </c>
      <c r="BN486">
        <f t="shared" si="503"/>
        <v>1.2999999999999998</v>
      </c>
      <c r="BO486">
        <f t="shared" si="504"/>
        <v>1.2999999999999998</v>
      </c>
      <c r="BP486">
        <f t="shared" si="505"/>
        <v>1.2999999999999998</v>
      </c>
      <c r="BQ486">
        <f t="shared" si="506"/>
        <v>1.2099999999999997</v>
      </c>
      <c r="BR486">
        <f t="shared" si="507"/>
        <v>1.2099999999999997</v>
      </c>
      <c r="BS486">
        <f t="shared" si="508"/>
        <v>1.2099999999999997</v>
      </c>
      <c r="BT486">
        <f t="shared" si="509"/>
        <v>1.2099999999999997</v>
      </c>
      <c r="BU486">
        <f t="shared" si="510"/>
        <v>1.2099999999999997</v>
      </c>
      <c r="BV486">
        <f t="shared" si="511"/>
        <v>1.1199999999999999</v>
      </c>
      <c r="BW486">
        <f t="shared" si="512"/>
        <v>1.1199999999999999</v>
      </c>
      <c r="BX486">
        <f t="shared" si="513"/>
        <v>1.1199999999999999</v>
      </c>
      <c r="BY486">
        <f t="shared" si="514"/>
        <v>1.1199999999999999</v>
      </c>
      <c r="BZ486">
        <f t="shared" si="515"/>
        <v>1.1199999999999999</v>
      </c>
      <c r="CA486">
        <f t="shared" si="516"/>
        <v>1.1199999999999999</v>
      </c>
      <c r="CB486">
        <f t="shared" si="517"/>
        <v>1.1199999999999999</v>
      </c>
      <c r="CC486">
        <f t="shared" si="518"/>
        <v>1.1199999999999999</v>
      </c>
      <c r="CD486">
        <f t="shared" si="519"/>
        <v>1.1199999999999999</v>
      </c>
      <c r="CE486">
        <f t="shared" si="520"/>
        <v>1.1199999999999999</v>
      </c>
      <c r="CF486">
        <f t="shared" si="521"/>
        <v>59.12</v>
      </c>
      <c r="CH486">
        <f t="shared" si="522"/>
        <v>115.57000000000001</v>
      </c>
      <c r="CI486">
        <f t="shared" si="523"/>
        <v>22.000000000000004</v>
      </c>
      <c r="CJ486">
        <f t="shared" si="524"/>
        <v>12</v>
      </c>
      <c r="CK486">
        <f t="shared" si="525"/>
        <v>81.569999999999993</v>
      </c>
      <c r="CL486">
        <f t="shared" si="526"/>
        <v>0</v>
      </c>
      <c r="CM486">
        <f t="shared" si="527"/>
        <v>0</v>
      </c>
    </row>
    <row r="487" spans="1:91" x14ac:dyDescent="0.2">
      <c r="A487">
        <v>470</v>
      </c>
      <c r="B487">
        <f>B$14*(10-lgd*COUNTIF(Defaults!$AI487:$AR487,"&lt;="&amp;B$17))</f>
        <v>1.5</v>
      </c>
      <c r="C487">
        <f>C$14*(10-lgd*COUNTIF(Defaults!$AI487:$AR487,"&lt;="&amp;C$17))</f>
        <v>1.5</v>
      </c>
      <c r="D487">
        <f>D$14*(10-lgd*COUNTIF(Defaults!$AI487:$AR487,"&lt;="&amp;D$17))</f>
        <v>1.5</v>
      </c>
      <c r="E487">
        <f>E$14*(10-lgd*COUNTIF(Defaults!$AI487:$AR487,"&lt;="&amp;E$17))</f>
        <v>1.5</v>
      </c>
      <c r="F487">
        <f>F$14*(10-lgd*COUNTIF(Defaults!$AI487:$AR487,"&lt;="&amp;F$17))</f>
        <v>1.5</v>
      </c>
      <c r="G487">
        <f>G$14*(10-lgd*COUNTIF(Defaults!$AI487:$AR487,"&lt;="&amp;G$17))</f>
        <v>1.5</v>
      </c>
      <c r="H487">
        <f>H$14*(10-lgd*COUNTIF(Defaults!$AI487:$AR487,"&lt;="&amp;H$17))</f>
        <v>1.5</v>
      </c>
      <c r="I487">
        <f>I$14*(10-lgd*COUNTIF(Defaults!$AI487:$AR487,"&lt;="&amp;I$17))</f>
        <v>1.5</v>
      </c>
      <c r="J487">
        <f>J$14*(10-lgd*COUNTIF(Defaults!$AI487:$AR487,"&lt;="&amp;J$17))</f>
        <v>1.5</v>
      </c>
      <c r="K487">
        <f>K$14*(10-lgd*COUNTIF(Defaults!$AI487:$AR487,"&lt;="&amp;K$17))</f>
        <v>1.5</v>
      </c>
      <c r="L487">
        <f>L$14*(10-lgd*COUNTIF(Defaults!$AI487:$AR487,"&lt;="&amp;L$17))</f>
        <v>1.5</v>
      </c>
      <c r="M487">
        <f>M$14*(10-lgd*COUNTIF(Defaults!$AI487:$AR487,"&lt;="&amp;M$17))</f>
        <v>1.5</v>
      </c>
      <c r="N487">
        <f>N$14*(10-lgd*COUNTIF(Defaults!$AI487:$AR487,"&lt;="&amp;N$17))</f>
        <v>1.5</v>
      </c>
      <c r="O487">
        <f>O$14*(10-lgd*COUNTIF(Defaults!$AI487:$AR487,"&lt;="&amp;O$17))</f>
        <v>1.5</v>
      </c>
      <c r="P487">
        <f>P$14*(10-lgd*COUNTIF(Defaults!$AI487:$AR487,"&lt;="&amp;P$17))</f>
        <v>1.5</v>
      </c>
      <c r="Q487">
        <f>Q$14*(10-lgd*COUNTIF(Defaults!$AI487:$AR487,"&lt;="&amp;Q$17))</f>
        <v>1.41</v>
      </c>
      <c r="R487">
        <f>R$14*(10-lgd*COUNTIF(Defaults!$AI487:$AR487,"&lt;="&amp;R$17))</f>
        <v>1.41</v>
      </c>
      <c r="S487">
        <f>S$14*(10-lgd*COUNTIF(Defaults!$AI487:$AR487,"&lt;="&amp;S$17))</f>
        <v>1.41</v>
      </c>
      <c r="T487">
        <f>T$14*(10-lgd*COUNTIF(Defaults!$AI487:$AR487,"&lt;="&amp;T$17))</f>
        <v>1.32</v>
      </c>
      <c r="U487">
        <f>U$14*(10-lgd*COUNTIF(Defaults!$AI487:$AR487,"&lt;="&amp;U$17))</f>
        <v>89.320000000000007</v>
      </c>
      <c r="W487">
        <f t="shared" si="462"/>
        <v>0.1</v>
      </c>
      <c r="X487">
        <f t="shared" si="463"/>
        <v>0.1</v>
      </c>
      <c r="Y487">
        <f t="shared" si="464"/>
        <v>0.1</v>
      </c>
      <c r="Z487">
        <f t="shared" si="465"/>
        <v>0.1</v>
      </c>
      <c r="AA487">
        <f t="shared" si="466"/>
        <v>0.1</v>
      </c>
      <c r="AB487">
        <f t="shared" si="467"/>
        <v>0.1</v>
      </c>
      <c r="AC487">
        <f t="shared" si="468"/>
        <v>0.1</v>
      </c>
      <c r="AD487">
        <f t="shared" si="469"/>
        <v>0.1</v>
      </c>
      <c r="AE487">
        <f t="shared" si="470"/>
        <v>0.1</v>
      </c>
      <c r="AF487">
        <f t="shared" si="471"/>
        <v>0.1</v>
      </c>
      <c r="AG487">
        <f t="shared" si="472"/>
        <v>0.1</v>
      </c>
      <c r="AH487">
        <f t="shared" si="473"/>
        <v>0.1</v>
      </c>
      <c r="AI487">
        <f t="shared" si="474"/>
        <v>0.1</v>
      </c>
      <c r="AJ487">
        <f t="shared" si="475"/>
        <v>0.1</v>
      </c>
      <c r="AK487">
        <f t="shared" si="476"/>
        <v>0.1</v>
      </c>
      <c r="AL487">
        <f t="shared" si="477"/>
        <v>0.1</v>
      </c>
      <c r="AM487">
        <f t="shared" si="478"/>
        <v>0.1</v>
      </c>
      <c r="AN487">
        <f t="shared" si="479"/>
        <v>0.1</v>
      </c>
      <c r="AO487">
        <f t="shared" si="480"/>
        <v>0.1</v>
      </c>
      <c r="AP487">
        <f t="shared" si="481"/>
        <v>20.100000000000001</v>
      </c>
      <c r="AR487">
        <f t="shared" si="482"/>
        <v>0.1</v>
      </c>
      <c r="AS487">
        <f t="shared" si="483"/>
        <v>0.1</v>
      </c>
      <c r="AT487">
        <f t="shared" si="484"/>
        <v>0.1</v>
      </c>
      <c r="AU487">
        <f t="shared" si="485"/>
        <v>0.1</v>
      </c>
      <c r="AV487">
        <f t="shared" si="486"/>
        <v>0.1</v>
      </c>
      <c r="AW487">
        <f t="shared" si="487"/>
        <v>0.1</v>
      </c>
      <c r="AX487">
        <f t="shared" si="488"/>
        <v>0.1</v>
      </c>
      <c r="AY487">
        <f t="shared" si="489"/>
        <v>0.1</v>
      </c>
      <c r="AZ487">
        <f t="shared" si="490"/>
        <v>0.1</v>
      </c>
      <c r="BA487">
        <f t="shared" si="491"/>
        <v>0.1</v>
      </c>
      <c r="BB487">
        <f t="shared" si="492"/>
        <v>0.1</v>
      </c>
      <c r="BC487">
        <f t="shared" si="493"/>
        <v>0.1</v>
      </c>
      <c r="BD487">
        <f t="shared" si="494"/>
        <v>0.1</v>
      </c>
      <c r="BE487">
        <f t="shared" si="495"/>
        <v>0.1</v>
      </c>
      <c r="BF487">
        <f t="shared" si="496"/>
        <v>0.1</v>
      </c>
      <c r="BG487">
        <f t="shared" si="497"/>
        <v>0.1</v>
      </c>
      <c r="BH487">
        <f t="shared" si="498"/>
        <v>0.1</v>
      </c>
      <c r="BI487">
        <f t="shared" si="499"/>
        <v>0.1</v>
      </c>
      <c r="BJ487">
        <f t="shared" si="500"/>
        <v>0.1</v>
      </c>
      <c r="BK487">
        <f t="shared" si="501"/>
        <v>10.1</v>
      </c>
      <c r="BM487">
        <f t="shared" si="502"/>
        <v>1.2999999999999998</v>
      </c>
      <c r="BN487">
        <f t="shared" si="503"/>
        <v>1.2999999999999998</v>
      </c>
      <c r="BO487">
        <f t="shared" si="504"/>
        <v>1.2999999999999998</v>
      </c>
      <c r="BP487">
        <f t="shared" si="505"/>
        <v>1.2999999999999998</v>
      </c>
      <c r="BQ487">
        <f t="shared" si="506"/>
        <v>1.2999999999999998</v>
      </c>
      <c r="BR487">
        <f t="shared" si="507"/>
        <v>1.2999999999999998</v>
      </c>
      <c r="BS487">
        <f t="shared" si="508"/>
        <v>1.2999999999999998</v>
      </c>
      <c r="BT487">
        <f t="shared" si="509"/>
        <v>1.2999999999999998</v>
      </c>
      <c r="BU487">
        <f t="shared" si="510"/>
        <v>1.2999999999999998</v>
      </c>
      <c r="BV487">
        <f t="shared" si="511"/>
        <v>1.2999999999999998</v>
      </c>
      <c r="BW487">
        <f t="shared" si="512"/>
        <v>1.2999999999999998</v>
      </c>
      <c r="BX487">
        <f t="shared" si="513"/>
        <v>1.2999999999999998</v>
      </c>
      <c r="BY487">
        <f t="shared" si="514"/>
        <v>1.2999999999999998</v>
      </c>
      <c r="BZ487">
        <f t="shared" si="515"/>
        <v>1.2999999999999998</v>
      </c>
      <c r="CA487">
        <f t="shared" si="516"/>
        <v>1.2999999999999998</v>
      </c>
      <c r="CB487">
        <f t="shared" si="517"/>
        <v>1.2099999999999997</v>
      </c>
      <c r="CC487">
        <f t="shared" si="518"/>
        <v>1.2099999999999997</v>
      </c>
      <c r="CD487">
        <f t="shared" si="519"/>
        <v>1.2099999999999997</v>
      </c>
      <c r="CE487">
        <f t="shared" si="520"/>
        <v>1.1199999999999999</v>
      </c>
      <c r="CF487">
        <f t="shared" si="521"/>
        <v>59.12</v>
      </c>
      <c r="CH487">
        <f t="shared" si="522"/>
        <v>117.37</v>
      </c>
      <c r="CI487">
        <f t="shared" si="523"/>
        <v>22.000000000000004</v>
      </c>
      <c r="CJ487">
        <f t="shared" si="524"/>
        <v>12</v>
      </c>
      <c r="CK487">
        <f t="shared" si="525"/>
        <v>83.37</v>
      </c>
      <c r="CL487">
        <f t="shared" si="526"/>
        <v>0</v>
      </c>
      <c r="CM487">
        <f t="shared" si="527"/>
        <v>0</v>
      </c>
    </row>
    <row r="488" spans="1:91" x14ac:dyDescent="0.2">
      <c r="A488">
        <v>471</v>
      </c>
      <c r="B488">
        <f>B$14*(10-lgd*COUNTIF(Defaults!$AI488:$AR488,"&lt;="&amp;B$17))</f>
        <v>1.5</v>
      </c>
      <c r="C488">
        <f>C$14*(10-lgd*COUNTIF(Defaults!$AI488:$AR488,"&lt;="&amp;C$17))</f>
        <v>1.41</v>
      </c>
      <c r="D488">
        <f>D$14*(10-lgd*COUNTIF(Defaults!$AI488:$AR488,"&lt;="&amp;D$17))</f>
        <v>1.41</v>
      </c>
      <c r="E488">
        <f>E$14*(10-lgd*COUNTIF(Defaults!$AI488:$AR488,"&lt;="&amp;E$17))</f>
        <v>1.41</v>
      </c>
      <c r="F488">
        <f>F$14*(10-lgd*COUNTIF(Defaults!$AI488:$AR488,"&lt;="&amp;F$17))</f>
        <v>1.41</v>
      </c>
      <c r="G488">
        <f>G$14*(10-lgd*COUNTIF(Defaults!$AI488:$AR488,"&lt;="&amp;G$17))</f>
        <v>1.41</v>
      </c>
      <c r="H488">
        <f>H$14*(10-lgd*COUNTIF(Defaults!$AI488:$AR488,"&lt;="&amp;H$17))</f>
        <v>1.41</v>
      </c>
      <c r="I488">
        <f>I$14*(10-lgd*COUNTIF(Defaults!$AI488:$AR488,"&lt;="&amp;I$17))</f>
        <v>1.32</v>
      </c>
      <c r="J488">
        <f>J$14*(10-lgd*COUNTIF(Defaults!$AI488:$AR488,"&lt;="&amp;J$17))</f>
        <v>1.32</v>
      </c>
      <c r="K488">
        <f>K$14*(10-lgd*COUNTIF(Defaults!$AI488:$AR488,"&lt;="&amp;K$17))</f>
        <v>1.32</v>
      </c>
      <c r="L488">
        <f>L$14*(10-lgd*COUNTIF(Defaults!$AI488:$AR488,"&lt;="&amp;L$17))</f>
        <v>1.32</v>
      </c>
      <c r="M488">
        <f>M$14*(10-lgd*COUNTIF(Defaults!$AI488:$AR488,"&lt;="&amp;M$17))</f>
        <v>1.32</v>
      </c>
      <c r="N488">
        <f>N$14*(10-lgd*COUNTIF(Defaults!$AI488:$AR488,"&lt;="&amp;N$17))</f>
        <v>1.32</v>
      </c>
      <c r="O488">
        <f>O$14*(10-lgd*COUNTIF(Defaults!$AI488:$AR488,"&lt;="&amp;O$17))</f>
        <v>1.32</v>
      </c>
      <c r="P488">
        <f>P$14*(10-lgd*COUNTIF(Defaults!$AI488:$AR488,"&lt;="&amp;P$17))</f>
        <v>1.1399999999999999</v>
      </c>
      <c r="Q488">
        <f>Q$14*(10-lgd*COUNTIF(Defaults!$AI488:$AR488,"&lt;="&amp;Q$17))</f>
        <v>1.1399999999999999</v>
      </c>
      <c r="R488">
        <f>R$14*(10-lgd*COUNTIF(Defaults!$AI488:$AR488,"&lt;="&amp;R$17))</f>
        <v>1.1399999999999999</v>
      </c>
      <c r="S488">
        <f>S$14*(10-lgd*COUNTIF(Defaults!$AI488:$AR488,"&lt;="&amp;S$17))</f>
        <v>1.1399999999999999</v>
      </c>
      <c r="T488">
        <f>T$14*(10-lgd*COUNTIF(Defaults!$AI488:$AR488,"&lt;="&amp;T$17))</f>
        <v>1.1399999999999999</v>
      </c>
      <c r="U488">
        <f>U$14*(10-lgd*COUNTIF(Defaults!$AI488:$AR488,"&lt;="&amp;U$17))</f>
        <v>77.14</v>
      </c>
      <c r="W488">
        <f t="shared" si="462"/>
        <v>0.1</v>
      </c>
      <c r="X488">
        <f t="shared" si="463"/>
        <v>0.1</v>
      </c>
      <c r="Y488">
        <f t="shared" si="464"/>
        <v>0.1</v>
      </c>
      <c r="Z488">
        <f t="shared" si="465"/>
        <v>0.1</v>
      </c>
      <c r="AA488">
        <f t="shared" si="466"/>
        <v>0.1</v>
      </c>
      <c r="AB488">
        <f t="shared" si="467"/>
        <v>0.1</v>
      </c>
      <c r="AC488">
        <f t="shared" si="468"/>
        <v>0.1</v>
      </c>
      <c r="AD488">
        <f t="shared" si="469"/>
        <v>0.1</v>
      </c>
      <c r="AE488">
        <f t="shared" si="470"/>
        <v>0.1</v>
      </c>
      <c r="AF488">
        <f t="shared" si="471"/>
        <v>0.1</v>
      </c>
      <c r="AG488">
        <f t="shared" si="472"/>
        <v>0.1</v>
      </c>
      <c r="AH488">
        <f t="shared" si="473"/>
        <v>0.1</v>
      </c>
      <c r="AI488">
        <f t="shared" si="474"/>
        <v>0.1</v>
      </c>
      <c r="AJ488">
        <f t="shared" si="475"/>
        <v>0.1</v>
      </c>
      <c r="AK488">
        <f t="shared" si="476"/>
        <v>0.1</v>
      </c>
      <c r="AL488">
        <f t="shared" si="477"/>
        <v>0.1</v>
      </c>
      <c r="AM488">
        <f t="shared" si="478"/>
        <v>0.1</v>
      </c>
      <c r="AN488">
        <f t="shared" si="479"/>
        <v>0.1</v>
      </c>
      <c r="AO488">
        <f t="shared" si="480"/>
        <v>0.1</v>
      </c>
      <c r="AP488">
        <f t="shared" si="481"/>
        <v>20.100000000000001</v>
      </c>
      <c r="AR488">
        <f t="shared" si="482"/>
        <v>0.1</v>
      </c>
      <c r="AS488">
        <f t="shared" si="483"/>
        <v>0.1</v>
      </c>
      <c r="AT488">
        <f t="shared" si="484"/>
        <v>0.1</v>
      </c>
      <c r="AU488">
        <f t="shared" si="485"/>
        <v>0.1</v>
      </c>
      <c r="AV488">
        <f t="shared" si="486"/>
        <v>0.1</v>
      </c>
      <c r="AW488">
        <f t="shared" si="487"/>
        <v>0.1</v>
      </c>
      <c r="AX488">
        <f t="shared" si="488"/>
        <v>0.1</v>
      </c>
      <c r="AY488">
        <f t="shared" si="489"/>
        <v>0.1</v>
      </c>
      <c r="AZ488">
        <f t="shared" si="490"/>
        <v>0.1</v>
      </c>
      <c r="BA488">
        <f t="shared" si="491"/>
        <v>0.1</v>
      </c>
      <c r="BB488">
        <f t="shared" si="492"/>
        <v>0.1</v>
      </c>
      <c r="BC488">
        <f t="shared" si="493"/>
        <v>0.1</v>
      </c>
      <c r="BD488">
        <f t="shared" si="494"/>
        <v>0.1</v>
      </c>
      <c r="BE488">
        <f t="shared" si="495"/>
        <v>0.1</v>
      </c>
      <c r="BF488">
        <f t="shared" si="496"/>
        <v>0.1</v>
      </c>
      <c r="BG488">
        <f t="shared" si="497"/>
        <v>0.1</v>
      </c>
      <c r="BH488">
        <f t="shared" si="498"/>
        <v>0.1</v>
      </c>
      <c r="BI488">
        <f t="shared" si="499"/>
        <v>0.1</v>
      </c>
      <c r="BJ488">
        <f t="shared" si="500"/>
        <v>0.1</v>
      </c>
      <c r="BK488">
        <f t="shared" si="501"/>
        <v>10.1</v>
      </c>
      <c r="BM488">
        <f t="shared" si="502"/>
        <v>1.2999999999999998</v>
      </c>
      <c r="BN488">
        <f t="shared" si="503"/>
        <v>1.2099999999999997</v>
      </c>
      <c r="BO488">
        <f t="shared" si="504"/>
        <v>1.2099999999999997</v>
      </c>
      <c r="BP488">
        <f t="shared" si="505"/>
        <v>1.2099999999999997</v>
      </c>
      <c r="BQ488">
        <f t="shared" si="506"/>
        <v>1.2099999999999997</v>
      </c>
      <c r="BR488">
        <f t="shared" si="507"/>
        <v>1.2099999999999997</v>
      </c>
      <c r="BS488">
        <f t="shared" si="508"/>
        <v>1.2099999999999997</v>
      </c>
      <c r="BT488">
        <f t="shared" si="509"/>
        <v>1.1199999999999999</v>
      </c>
      <c r="BU488">
        <f t="shared" si="510"/>
        <v>1.1199999999999999</v>
      </c>
      <c r="BV488">
        <f t="shared" si="511"/>
        <v>1.1199999999999999</v>
      </c>
      <c r="BW488">
        <f t="shared" si="512"/>
        <v>1.1199999999999999</v>
      </c>
      <c r="BX488">
        <f t="shared" si="513"/>
        <v>1.1199999999999999</v>
      </c>
      <c r="BY488">
        <f t="shared" si="514"/>
        <v>1.1199999999999999</v>
      </c>
      <c r="BZ488">
        <f t="shared" si="515"/>
        <v>1.1199999999999999</v>
      </c>
      <c r="CA488">
        <f t="shared" si="516"/>
        <v>0.93999999999999984</v>
      </c>
      <c r="CB488">
        <f t="shared" si="517"/>
        <v>0.93999999999999984</v>
      </c>
      <c r="CC488">
        <f t="shared" si="518"/>
        <v>0.93999999999999984</v>
      </c>
      <c r="CD488">
        <f t="shared" si="519"/>
        <v>0.93999999999999984</v>
      </c>
      <c r="CE488">
        <f t="shared" si="520"/>
        <v>0.93999999999999984</v>
      </c>
      <c r="CF488">
        <f t="shared" si="521"/>
        <v>46.94</v>
      </c>
      <c r="CH488">
        <f t="shared" si="522"/>
        <v>102.04</v>
      </c>
      <c r="CI488">
        <f t="shared" si="523"/>
        <v>22.000000000000004</v>
      </c>
      <c r="CJ488">
        <f t="shared" si="524"/>
        <v>12</v>
      </c>
      <c r="CK488">
        <f t="shared" si="525"/>
        <v>68.039999999999992</v>
      </c>
      <c r="CL488">
        <f t="shared" si="526"/>
        <v>0</v>
      </c>
      <c r="CM488">
        <f t="shared" si="527"/>
        <v>0</v>
      </c>
    </row>
    <row r="489" spans="1:91" x14ac:dyDescent="0.2">
      <c r="A489">
        <v>472</v>
      </c>
      <c r="B489">
        <f>B$14*(10-lgd*COUNTIF(Defaults!$AI489:$AR489,"&lt;="&amp;B$17))</f>
        <v>1.5</v>
      </c>
      <c r="C489">
        <f>C$14*(10-lgd*COUNTIF(Defaults!$AI489:$AR489,"&lt;="&amp;C$17))</f>
        <v>1.5</v>
      </c>
      <c r="D489">
        <f>D$14*(10-lgd*COUNTIF(Defaults!$AI489:$AR489,"&lt;="&amp;D$17))</f>
        <v>1.5</v>
      </c>
      <c r="E489">
        <f>E$14*(10-lgd*COUNTIF(Defaults!$AI489:$AR489,"&lt;="&amp;E$17))</f>
        <v>1.5</v>
      </c>
      <c r="F489">
        <f>F$14*(10-lgd*COUNTIF(Defaults!$AI489:$AR489,"&lt;="&amp;F$17))</f>
        <v>1.5</v>
      </c>
      <c r="G489">
        <f>G$14*(10-lgd*COUNTIF(Defaults!$AI489:$AR489,"&lt;="&amp;G$17))</f>
        <v>1.5</v>
      </c>
      <c r="H489">
        <f>H$14*(10-lgd*COUNTIF(Defaults!$AI489:$AR489,"&lt;="&amp;H$17))</f>
        <v>1.5</v>
      </c>
      <c r="I489">
        <f>I$14*(10-lgd*COUNTIF(Defaults!$AI489:$AR489,"&lt;="&amp;I$17))</f>
        <v>1.5</v>
      </c>
      <c r="J489">
        <f>J$14*(10-lgd*COUNTIF(Defaults!$AI489:$AR489,"&lt;="&amp;J$17))</f>
        <v>1.5</v>
      </c>
      <c r="K489">
        <f>K$14*(10-lgd*COUNTIF(Defaults!$AI489:$AR489,"&lt;="&amp;K$17))</f>
        <v>1.5</v>
      </c>
      <c r="L489">
        <f>L$14*(10-lgd*COUNTIF(Defaults!$AI489:$AR489,"&lt;="&amp;L$17))</f>
        <v>1.5</v>
      </c>
      <c r="M489">
        <f>M$14*(10-lgd*COUNTIF(Defaults!$AI489:$AR489,"&lt;="&amp;M$17))</f>
        <v>1.5</v>
      </c>
      <c r="N489">
        <f>N$14*(10-lgd*COUNTIF(Defaults!$AI489:$AR489,"&lt;="&amp;N$17))</f>
        <v>1.41</v>
      </c>
      <c r="O489">
        <f>O$14*(10-lgd*COUNTIF(Defaults!$AI489:$AR489,"&lt;="&amp;O$17))</f>
        <v>1.41</v>
      </c>
      <c r="P489">
        <f>P$14*(10-lgd*COUNTIF(Defaults!$AI489:$AR489,"&lt;="&amp;P$17))</f>
        <v>1.41</v>
      </c>
      <c r="Q489">
        <f>Q$14*(10-lgd*COUNTIF(Defaults!$AI489:$AR489,"&lt;="&amp;Q$17))</f>
        <v>1.41</v>
      </c>
      <c r="R489">
        <f>R$14*(10-lgd*COUNTIF(Defaults!$AI489:$AR489,"&lt;="&amp;R$17))</f>
        <v>1.32</v>
      </c>
      <c r="S489">
        <f>S$14*(10-lgd*COUNTIF(Defaults!$AI489:$AR489,"&lt;="&amp;S$17))</f>
        <v>1.32</v>
      </c>
      <c r="T489">
        <f>T$14*(10-lgd*COUNTIF(Defaults!$AI489:$AR489,"&lt;="&amp;T$17))</f>
        <v>1.32</v>
      </c>
      <c r="U489">
        <f>U$14*(10-lgd*COUNTIF(Defaults!$AI489:$AR489,"&lt;="&amp;U$17))</f>
        <v>89.320000000000007</v>
      </c>
      <c r="W489">
        <f t="shared" si="462"/>
        <v>0.1</v>
      </c>
      <c r="X489">
        <f t="shared" si="463"/>
        <v>0.1</v>
      </c>
      <c r="Y489">
        <f t="shared" si="464"/>
        <v>0.1</v>
      </c>
      <c r="Z489">
        <f t="shared" si="465"/>
        <v>0.1</v>
      </c>
      <c r="AA489">
        <f t="shared" si="466"/>
        <v>0.1</v>
      </c>
      <c r="AB489">
        <f t="shared" si="467"/>
        <v>0.1</v>
      </c>
      <c r="AC489">
        <f t="shared" si="468"/>
        <v>0.1</v>
      </c>
      <c r="AD489">
        <f t="shared" si="469"/>
        <v>0.1</v>
      </c>
      <c r="AE489">
        <f t="shared" si="470"/>
        <v>0.1</v>
      </c>
      <c r="AF489">
        <f t="shared" si="471"/>
        <v>0.1</v>
      </c>
      <c r="AG489">
        <f t="shared" si="472"/>
        <v>0.1</v>
      </c>
      <c r="AH489">
        <f t="shared" si="473"/>
        <v>0.1</v>
      </c>
      <c r="AI489">
        <f t="shared" si="474"/>
        <v>0.1</v>
      </c>
      <c r="AJ489">
        <f t="shared" si="475"/>
        <v>0.1</v>
      </c>
      <c r="AK489">
        <f t="shared" si="476"/>
        <v>0.1</v>
      </c>
      <c r="AL489">
        <f t="shared" si="477"/>
        <v>0.1</v>
      </c>
      <c r="AM489">
        <f t="shared" si="478"/>
        <v>0.1</v>
      </c>
      <c r="AN489">
        <f t="shared" si="479"/>
        <v>0.1</v>
      </c>
      <c r="AO489">
        <f t="shared" si="480"/>
        <v>0.1</v>
      </c>
      <c r="AP489">
        <f t="shared" si="481"/>
        <v>20.100000000000001</v>
      </c>
      <c r="AR489">
        <f t="shared" si="482"/>
        <v>0.1</v>
      </c>
      <c r="AS489">
        <f t="shared" si="483"/>
        <v>0.1</v>
      </c>
      <c r="AT489">
        <f t="shared" si="484"/>
        <v>0.1</v>
      </c>
      <c r="AU489">
        <f t="shared" si="485"/>
        <v>0.1</v>
      </c>
      <c r="AV489">
        <f t="shared" si="486"/>
        <v>0.1</v>
      </c>
      <c r="AW489">
        <f t="shared" si="487"/>
        <v>0.1</v>
      </c>
      <c r="AX489">
        <f t="shared" si="488"/>
        <v>0.1</v>
      </c>
      <c r="AY489">
        <f t="shared" si="489"/>
        <v>0.1</v>
      </c>
      <c r="AZ489">
        <f t="shared" si="490"/>
        <v>0.1</v>
      </c>
      <c r="BA489">
        <f t="shared" si="491"/>
        <v>0.1</v>
      </c>
      <c r="BB489">
        <f t="shared" si="492"/>
        <v>0.1</v>
      </c>
      <c r="BC489">
        <f t="shared" si="493"/>
        <v>0.1</v>
      </c>
      <c r="BD489">
        <f t="shared" si="494"/>
        <v>0.1</v>
      </c>
      <c r="BE489">
        <f t="shared" si="495"/>
        <v>0.1</v>
      </c>
      <c r="BF489">
        <f t="shared" si="496"/>
        <v>0.1</v>
      </c>
      <c r="BG489">
        <f t="shared" si="497"/>
        <v>0.1</v>
      </c>
      <c r="BH489">
        <f t="shared" si="498"/>
        <v>0.1</v>
      </c>
      <c r="BI489">
        <f t="shared" si="499"/>
        <v>0.1</v>
      </c>
      <c r="BJ489">
        <f t="shared" si="500"/>
        <v>0.1</v>
      </c>
      <c r="BK489">
        <f t="shared" si="501"/>
        <v>10.1</v>
      </c>
      <c r="BM489">
        <f t="shared" si="502"/>
        <v>1.2999999999999998</v>
      </c>
      <c r="BN489">
        <f t="shared" si="503"/>
        <v>1.2999999999999998</v>
      </c>
      <c r="BO489">
        <f t="shared" si="504"/>
        <v>1.2999999999999998</v>
      </c>
      <c r="BP489">
        <f t="shared" si="505"/>
        <v>1.2999999999999998</v>
      </c>
      <c r="BQ489">
        <f t="shared" si="506"/>
        <v>1.2999999999999998</v>
      </c>
      <c r="BR489">
        <f t="shared" si="507"/>
        <v>1.2999999999999998</v>
      </c>
      <c r="BS489">
        <f t="shared" si="508"/>
        <v>1.2999999999999998</v>
      </c>
      <c r="BT489">
        <f t="shared" si="509"/>
        <v>1.2999999999999998</v>
      </c>
      <c r="BU489">
        <f t="shared" si="510"/>
        <v>1.2999999999999998</v>
      </c>
      <c r="BV489">
        <f t="shared" si="511"/>
        <v>1.2999999999999998</v>
      </c>
      <c r="BW489">
        <f t="shared" si="512"/>
        <v>1.2999999999999998</v>
      </c>
      <c r="BX489">
        <f t="shared" si="513"/>
        <v>1.2999999999999998</v>
      </c>
      <c r="BY489">
        <f t="shared" si="514"/>
        <v>1.2099999999999997</v>
      </c>
      <c r="BZ489">
        <f t="shared" si="515"/>
        <v>1.2099999999999997</v>
      </c>
      <c r="CA489">
        <f t="shared" si="516"/>
        <v>1.2099999999999997</v>
      </c>
      <c r="CB489">
        <f t="shared" si="517"/>
        <v>1.2099999999999997</v>
      </c>
      <c r="CC489">
        <f t="shared" si="518"/>
        <v>1.1199999999999999</v>
      </c>
      <c r="CD489">
        <f t="shared" si="519"/>
        <v>1.1199999999999999</v>
      </c>
      <c r="CE489">
        <f t="shared" si="520"/>
        <v>1.1199999999999999</v>
      </c>
      <c r="CF489">
        <f t="shared" si="521"/>
        <v>59.12</v>
      </c>
      <c r="CH489">
        <f t="shared" si="522"/>
        <v>116.92000000000002</v>
      </c>
      <c r="CI489">
        <f t="shared" si="523"/>
        <v>22.000000000000004</v>
      </c>
      <c r="CJ489">
        <f t="shared" si="524"/>
        <v>12</v>
      </c>
      <c r="CK489">
        <f t="shared" si="525"/>
        <v>82.92</v>
      </c>
      <c r="CL489">
        <f t="shared" si="526"/>
        <v>0</v>
      </c>
      <c r="CM489">
        <f t="shared" si="527"/>
        <v>0</v>
      </c>
    </row>
    <row r="490" spans="1:91" x14ac:dyDescent="0.2">
      <c r="A490">
        <v>473</v>
      </c>
      <c r="B490">
        <f>B$14*(10-lgd*COUNTIF(Defaults!$AI490:$AR490,"&lt;="&amp;B$17))</f>
        <v>1.5</v>
      </c>
      <c r="C490">
        <f>C$14*(10-lgd*COUNTIF(Defaults!$AI490:$AR490,"&lt;="&amp;C$17))</f>
        <v>1.5</v>
      </c>
      <c r="D490">
        <f>D$14*(10-lgd*COUNTIF(Defaults!$AI490:$AR490,"&lt;="&amp;D$17))</f>
        <v>1.5</v>
      </c>
      <c r="E490">
        <f>E$14*(10-lgd*COUNTIF(Defaults!$AI490:$AR490,"&lt;="&amp;E$17))</f>
        <v>1.5</v>
      </c>
      <c r="F490">
        <f>F$14*(10-lgd*COUNTIF(Defaults!$AI490:$AR490,"&lt;="&amp;F$17))</f>
        <v>1.5</v>
      </c>
      <c r="G490">
        <f>G$14*(10-lgd*COUNTIF(Defaults!$AI490:$AR490,"&lt;="&amp;G$17))</f>
        <v>1.5</v>
      </c>
      <c r="H490">
        <f>H$14*(10-lgd*COUNTIF(Defaults!$AI490:$AR490,"&lt;="&amp;H$17))</f>
        <v>1.5</v>
      </c>
      <c r="I490">
        <f>I$14*(10-lgd*COUNTIF(Defaults!$AI490:$AR490,"&lt;="&amp;I$17))</f>
        <v>1.5</v>
      </c>
      <c r="J490">
        <f>J$14*(10-lgd*COUNTIF(Defaults!$AI490:$AR490,"&lt;="&amp;J$17))</f>
        <v>1.41</v>
      </c>
      <c r="K490">
        <f>K$14*(10-lgd*COUNTIF(Defaults!$AI490:$AR490,"&lt;="&amp;K$17))</f>
        <v>1.41</v>
      </c>
      <c r="L490">
        <f>L$14*(10-lgd*COUNTIF(Defaults!$AI490:$AR490,"&lt;="&amp;L$17))</f>
        <v>1.41</v>
      </c>
      <c r="M490">
        <f>M$14*(10-lgd*COUNTIF(Defaults!$AI490:$AR490,"&lt;="&amp;M$17))</f>
        <v>1.41</v>
      </c>
      <c r="N490">
        <f>N$14*(10-lgd*COUNTIF(Defaults!$AI490:$AR490,"&lt;="&amp;N$17))</f>
        <v>1.41</v>
      </c>
      <c r="O490">
        <f>O$14*(10-lgd*COUNTIF(Defaults!$AI490:$AR490,"&lt;="&amp;O$17))</f>
        <v>1.41</v>
      </c>
      <c r="P490">
        <f>P$14*(10-lgd*COUNTIF(Defaults!$AI490:$AR490,"&lt;="&amp;P$17))</f>
        <v>1.41</v>
      </c>
      <c r="Q490">
        <f>Q$14*(10-lgd*COUNTIF(Defaults!$AI490:$AR490,"&lt;="&amp;Q$17))</f>
        <v>1.41</v>
      </c>
      <c r="R490">
        <f>R$14*(10-lgd*COUNTIF(Defaults!$AI490:$AR490,"&lt;="&amp;R$17))</f>
        <v>1.41</v>
      </c>
      <c r="S490">
        <f>S$14*(10-lgd*COUNTIF(Defaults!$AI490:$AR490,"&lt;="&amp;S$17))</f>
        <v>1.41</v>
      </c>
      <c r="T490">
        <f>T$14*(10-lgd*COUNTIF(Defaults!$AI490:$AR490,"&lt;="&amp;T$17))</f>
        <v>1.41</v>
      </c>
      <c r="U490">
        <f>U$14*(10-lgd*COUNTIF(Defaults!$AI490:$AR490,"&lt;="&amp;U$17))</f>
        <v>95.410000000000011</v>
      </c>
      <c r="W490">
        <f t="shared" si="462"/>
        <v>0.1</v>
      </c>
      <c r="X490">
        <f t="shared" si="463"/>
        <v>0.1</v>
      </c>
      <c r="Y490">
        <f t="shared" si="464"/>
        <v>0.1</v>
      </c>
      <c r="Z490">
        <f t="shared" si="465"/>
        <v>0.1</v>
      </c>
      <c r="AA490">
        <f t="shared" si="466"/>
        <v>0.1</v>
      </c>
      <c r="AB490">
        <f t="shared" si="467"/>
        <v>0.1</v>
      </c>
      <c r="AC490">
        <f t="shared" si="468"/>
        <v>0.1</v>
      </c>
      <c r="AD490">
        <f t="shared" si="469"/>
        <v>0.1</v>
      </c>
      <c r="AE490">
        <f t="shared" si="470"/>
        <v>0.1</v>
      </c>
      <c r="AF490">
        <f t="shared" si="471"/>
        <v>0.1</v>
      </c>
      <c r="AG490">
        <f t="shared" si="472"/>
        <v>0.1</v>
      </c>
      <c r="AH490">
        <f t="shared" si="473"/>
        <v>0.1</v>
      </c>
      <c r="AI490">
        <f t="shared" si="474"/>
        <v>0.1</v>
      </c>
      <c r="AJ490">
        <f t="shared" si="475"/>
        <v>0.1</v>
      </c>
      <c r="AK490">
        <f t="shared" si="476"/>
        <v>0.1</v>
      </c>
      <c r="AL490">
        <f t="shared" si="477"/>
        <v>0.1</v>
      </c>
      <c r="AM490">
        <f t="shared" si="478"/>
        <v>0.1</v>
      </c>
      <c r="AN490">
        <f t="shared" si="479"/>
        <v>0.1</v>
      </c>
      <c r="AO490">
        <f t="shared" si="480"/>
        <v>0.1</v>
      </c>
      <c r="AP490">
        <f t="shared" si="481"/>
        <v>20.100000000000001</v>
      </c>
      <c r="AR490">
        <f t="shared" si="482"/>
        <v>0.1</v>
      </c>
      <c r="AS490">
        <f t="shared" si="483"/>
        <v>0.1</v>
      </c>
      <c r="AT490">
        <f t="shared" si="484"/>
        <v>0.1</v>
      </c>
      <c r="AU490">
        <f t="shared" si="485"/>
        <v>0.1</v>
      </c>
      <c r="AV490">
        <f t="shared" si="486"/>
        <v>0.1</v>
      </c>
      <c r="AW490">
        <f t="shared" si="487"/>
        <v>0.1</v>
      </c>
      <c r="AX490">
        <f t="shared" si="488"/>
        <v>0.1</v>
      </c>
      <c r="AY490">
        <f t="shared" si="489"/>
        <v>0.1</v>
      </c>
      <c r="AZ490">
        <f t="shared" si="490"/>
        <v>0.1</v>
      </c>
      <c r="BA490">
        <f t="shared" si="491"/>
        <v>0.1</v>
      </c>
      <c r="BB490">
        <f t="shared" si="492"/>
        <v>0.1</v>
      </c>
      <c r="BC490">
        <f t="shared" si="493"/>
        <v>0.1</v>
      </c>
      <c r="BD490">
        <f t="shared" si="494"/>
        <v>0.1</v>
      </c>
      <c r="BE490">
        <f t="shared" si="495"/>
        <v>0.1</v>
      </c>
      <c r="BF490">
        <f t="shared" si="496"/>
        <v>0.1</v>
      </c>
      <c r="BG490">
        <f t="shared" si="497"/>
        <v>0.1</v>
      </c>
      <c r="BH490">
        <f t="shared" si="498"/>
        <v>0.1</v>
      </c>
      <c r="BI490">
        <f t="shared" si="499"/>
        <v>0.1</v>
      </c>
      <c r="BJ490">
        <f t="shared" si="500"/>
        <v>0.1</v>
      </c>
      <c r="BK490">
        <f t="shared" si="501"/>
        <v>10.1</v>
      </c>
      <c r="BM490">
        <f t="shared" si="502"/>
        <v>1.2999999999999998</v>
      </c>
      <c r="BN490">
        <f t="shared" si="503"/>
        <v>1.2999999999999998</v>
      </c>
      <c r="BO490">
        <f t="shared" si="504"/>
        <v>1.2999999999999998</v>
      </c>
      <c r="BP490">
        <f t="shared" si="505"/>
        <v>1.2999999999999998</v>
      </c>
      <c r="BQ490">
        <f t="shared" si="506"/>
        <v>1.2999999999999998</v>
      </c>
      <c r="BR490">
        <f t="shared" si="507"/>
        <v>1.2999999999999998</v>
      </c>
      <c r="BS490">
        <f t="shared" si="508"/>
        <v>1.2999999999999998</v>
      </c>
      <c r="BT490">
        <f t="shared" si="509"/>
        <v>1.2999999999999998</v>
      </c>
      <c r="BU490">
        <f t="shared" si="510"/>
        <v>1.2099999999999997</v>
      </c>
      <c r="BV490">
        <f t="shared" si="511"/>
        <v>1.2099999999999997</v>
      </c>
      <c r="BW490">
        <f t="shared" si="512"/>
        <v>1.2099999999999997</v>
      </c>
      <c r="BX490">
        <f t="shared" si="513"/>
        <v>1.2099999999999997</v>
      </c>
      <c r="BY490">
        <f t="shared" si="514"/>
        <v>1.2099999999999997</v>
      </c>
      <c r="BZ490">
        <f t="shared" si="515"/>
        <v>1.2099999999999997</v>
      </c>
      <c r="CA490">
        <f t="shared" si="516"/>
        <v>1.2099999999999997</v>
      </c>
      <c r="CB490">
        <f t="shared" si="517"/>
        <v>1.2099999999999997</v>
      </c>
      <c r="CC490">
        <f t="shared" si="518"/>
        <v>1.2099999999999997</v>
      </c>
      <c r="CD490">
        <f t="shared" si="519"/>
        <v>1.2099999999999997</v>
      </c>
      <c r="CE490">
        <f t="shared" si="520"/>
        <v>1.2099999999999997</v>
      </c>
      <c r="CF490">
        <f t="shared" si="521"/>
        <v>65.210000000000008</v>
      </c>
      <c r="CH490">
        <f t="shared" si="522"/>
        <v>122.92000000000002</v>
      </c>
      <c r="CI490">
        <f t="shared" si="523"/>
        <v>22.000000000000004</v>
      </c>
      <c r="CJ490">
        <f t="shared" si="524"/>
        <v>12</v>
      </c>
      <c r="CK490">
        <f t="shared" si="525"/>
        <v>88.920000000000016</v>
      </c>
      <c r="CL490">
        <f t="shared" si="526"/>
        <v>0</v>
      </c>
      <c r="CM490">
        <f t="shared" si="527"/>
        <v>0</v>
      </c>
    </row>
    <row r="491" spans="1:91" x14ac:dyDescent="0.2">
      <c r="A491">
        <v>474</v>
      </c>
      <c r="B491">
        <f>B$14*(10-lgd*COUNTIF(Defaults!$AI491:$AR491,"&lt;="&amp;B$17))</f>
        <v>1.5</v>
      </c>
      <c r="C491">
        <f>C$14*(10-lgd*COUNTIF(Defaults!$AI491:$AR491,"&lt;="&amp;C$17))</f>
        <v>1.5</v>
      </c>
      <c r="D491">
        <f>D$14*(10-lgd*COUNTIF(Defaults!$AI491:$AR491,"&lt;="&amp;D$17))</f>
        <v>1.5</v>
      </c>
      <c r="E491">
        <f>E$14*(10-lgd*COUNTIF(Defaults!$AI491:$AR491,"&lt;="&amp;E$17))</f>
        <v>1.5</v>
      </c>
      <c r="F491">
        <f>F$14*(10-lgd*COUNTIF(Defaults!$AI491:$AR491,"&lt;="&amp;F$17))</f>
        <v>1.5</v>
      </c>
      <c r="G491">
        <f>G$14*(10-lgd*COUNTIF(Defaults!$AI491:$AR491,"&lt;="&amp;G$17))</f>
        <v>1.5</v>
      </c>
      <c r="H491">
        <f>H$14*(10-lgd*COUNTIF(Defaults!$AI491:$AR491,"&lt;="&amp;H$17))</f>
        <v>1.5</v>
      </c>
      <c r="I491">
        <f>I$14*(10-lgd*COUNTIF(Defaults!$AI491:$AR491,"&lt;="&amp;I$17))</f>
        <v>1.5</v>
      </c>
      <c r="J491">
        <f>J$14*(10-lgd*COUNTIF(Defaults!$AI491:$AR491,"&lt;="&amp;J$17))</f>
        <v>1.5</v>
      </c>
      <c r="K491">
        <f>K$14*(10-lgd*COUNTIF(Defaults!$AI491:$AR491,"&lt;="&amp;K$17))</f>
        <v>1.41</v>
      </c>
      <c r="L491">
        <f>L$14*(10-lgd*COUNTIF(Defaults!$AI491:$AR491,"&lt;="&amp;L$17))</f>
        <v>1.41</v>
      </c>
      <c r="M491">
        <f>M$14*(10-lgd*COUNTIF(Defaults!$AI491:$AR491,"&lt;="&amp;M$17))</f>
        <v>1.41</v>
      </c>
      <c r="N491">
        <f>N$14*(10-lgd*COUNTIF(Defaults!$AI491:$AR491,"&lt;="&amp;N$17))</f>
        <v>1.32</v>
      </c>
      <c r="O491">
        <f>O$14*(10-lgd*COUNTIF(Defaults!$AI491:$AR491,"&lt;="&amp;O$17))</f>
        <v>1.32</v>
      </c>
      <c r="P491">
        <f>P$14*(10-lgd*COUNTIF(Defaults!$AI491:$AR491,"&lt;="&amp;P$17))</f>
        <v>1.32</v>
      </c>
      <c r="Q491">
        <f>Q$14*(10-lgd*COUNTIF(Defaults!$AI491:$AR491,"&lt;="&amp;Q$17))</f>
        <v>1.32</v>
      </c>
      <c r="R491">
        <f>R$14*(10-lgd*COUNTIF(Defaults!$AI491:$AR491,"&lt;="&amp;R$17))</f>
        <v>1.32</v>
      </c>
      <c r="S491">
        <f>S$14*(10-lgd*COUNTIF(Defaults!$AI491:$AR491,"&lt;="&amp;S$17))</f>
        <v>1.32</v>
      </c>
      <c r="T491">
        <f>T$14*(10-lgd*COUNTIF(Defaults!$AI491:$AR491,"&lt;="&amp;T$17))</f>
        <v>1.32</v>
      </c>
      <c r="U491">
        <f>U$14*(10-lgd*COUNTIF(Defaults!$AI491:$AR491,"&lt;="&amp;U$17))</f>
        <v>89.320000000000007</v>
      </c>
      <c r="W491">
        <f t="shared" si="462"/>
        <v>0.1</v>
      </c>
      <c r="X491">
        <f t="shared" si="463"/>
        <v>0.1</v>
      </c>
      <c r="Y491">
        <f t="shared" si="464"/>
        <v>0.1</v>
      </c>
      <c r="Z491">
        <f t="shared" si="465"/>
        <v>0.1</v>
      </c>
      <c r="AA491">
        <f t="shared" si="466"/>
        <v>0.1</v>
      </c>
      <c r="AB491">
        <f t="shared" si="467"/>
        <v>0.1</v>
      </c>
      <c r="AC491">
        <f t="shared" si="468"/>
        <v>0.1</v>
      </c>
      <c r="AD491">
        <f t="shared" si="469"/>
        <v>0.1</v>
      </c>
      <c r="AE491">
        <f t="shared" si="470"/>
        <v>0.1</v>
      </c>
      <c r="AF491">
        <f t="shared" si="471"/>
        <v>0.1</v>
      </c>
      <c r="AG491">
        <f t="shared" si="472"/>
        <v>0.1</v>
      </c>
      <c r="AH491">
        <f t="shared" si="473"/>
        <v>0.1</v>
      </c>
      <c r="AI491">
        <f t="shared" si="474"/>
        <v>0.1</v>
      </c>
      <c r="AJ491">
        <f t="shared" si="475"/>
        <v>0.1</v>
      </c>
      <c r="AK491">
        <f t="shared" si="476"/>
        <v>0.1</v>
      </c>
      <c r="AL491">
        <f t="shared" si="477"/>
        <v>0.1</v>
      </c>
      <c r="AM491">
        <f t="shared" si="478"/>
        <v>0.1</v>
      </c>
      <c r="AN491">
        <f t="shared" si="479"/>
        <v>0.1</v>
      </c>
      <c r="AO491">
        <f t="shared" si="480"/>
        <v>0.1</v>
      </c>
      <c r="AP491">
        <f t="shared" si="481"/>
        <v>20.100000000000001</v>
      </c>
      <c r="AR491">
        <f t="shared" si="482"/>
        <v>0.1</v>
      </c>
      <c r="AS491">
        <f t="shared" si="483"/>
        <v>0.1</v>
      </c>
      <c r="AT491">
        <f t="shared" si="484"/>
        <v>0.1</v>
      </c>
      <c r="AU491">
        <f t="shared" si="485"/>
        <v>0.1</v>
      </c>
      <c r="AV491">
        <f t="shared" si="486"/>
        <v>0.1</v>
      </c>
      <c r="AW491">
        <f t="shared" si="487"/>
        <v>0.1</v>
      </c>
      <c r="AX491">
        <f t="shared" si="488"/>
        <v>0.1</v>
      </c>
      <c r="AY491">
        <f t="shared" si="489"/>
        <v>0.1</v>
      </c>
      <c r="AZ491">
        <f t="shared" si="490"/>
        <v>0.1</v>
      </c>
      <c r="BA491">
        <f t="shared" si="491"/>
        <v>0.1</v>
      </c>
      <c r="BB491">
        <f t="shared" si="492"/>
        <v>0.1</v>
      </c>
      <c r="BC491">
        <f t="shared" si="493"/>
        <v>0.1</v>
      </c>
      <c r="BD491">
        <f t="shared" si="494"/>
        <v>0.1</v>
      </c>
      <c r="BE491">
        <f t="shared" si="495"/>
        <v>0.1</v>
      </c>
      <c r="BF491">
        <f t="shared" si="496"/>
        <v>0.1</v>
      </c>
      <c r="BG491">
        <f t="shared" si="497"/>
        <v>0.1</v>
      </c>
      <c r="BH491">
        <f t="shared" si="498"/>
        <v>0.1</v>
      </c>
      <c r="BI491">
        <f t="shared" si="499"/>
        <v>0.1</v>
      </c>
      <c r="BJ491">
        <f t="shared" si="500"/>
        <v>0.1</v>
      </c>
      <c r="BK491">
        <f t="shared" si="501"/>
        <v>10.1</v>
      </c>
      <c r="BM491">
        <f t="shared" si="502"/>
        <v>1.2999999999999998</v>
      </c>
      <c r="BN491">
        <f t="shared" si="503"/>
        <v>1.2999999999999998</v>
      </c>
      <c r="BO491">
        <f t="shared" si="504"/>
        <v>1.2999999999999998</v>
      </c>
      <c r="BP491">
        <f t="shared" si="505"/>
        <v>1.2999999999999998</v>
      </c>
      <c r="BQ491">
        <f t="shared" si="506"/>
        <v>1.2999999999999998</v>
      </c>
      <c r="BR491">
        <f t="shared" si="507"/>
        <v>1.2999999999999998</v>
      </c>
      <c r="BS491">
        <f t="shared" si="508"/>
        <v>1.2999999999999998</v>
      </c>
      <c r="BT491">
        <f t="shared" si="509"/>
        <v>1.2999999999999998</v>
      </c>
      <c r="BU491">
        <f t="shared" si="510"/>
        <v>1.2999999999999998</v>
      </c>
      <c r="BV491">
        <f t="shared" si="511"/>
        <v>1.2099999999999997</v>
      </c>
      <c r="BW491">
        <f t="shared" si="512"/>
        <v>1.2099999999999997</v>
      </c>
      <c r="BX491">
        <f t="shared" si="513"/>
        <v>1.2099999999999997</v>
      </c>
      <c r="BY491">
        <f t="shared" si="514"/>
        <v>1.1199999999999999</v>
      </c>
      <c r="BZ491">
        <f t="shared" si="515"/>
        <v>1.1199999999999999</v>
      </c>
      <c r="CA491">
        <f t="shared" si="516"/>
        <v>1.1199999999999999</v>
      </c>
      <c r="CB491">
        <f t="shared" si="517"/>
        <v>1.1199999999999999</v>
      </c>
      <c r="CC491">
        <f t="shared" si="518"/>
        <v>1.1199999999999999</v>
      </c>
      <c r="CD491">
        <f t="shared" si="519"/>
        <v>1.1199999999999999</v>
      </c>
      <c r="CE491">
        <f t="shared" si="520"/>
        <v>1.1199999999999999</v>
      </c>
      <c r="CF491">
        <f t="shared" si="521"/>
        <v>59.12</v>
      </c>
      <c r="CH491">
        <f t="shared" si="522"/>
        <v>116.29</v>
      </c>
      <c r="CI491">
        <f t="shared" si="523"/>
        <v>22.000000000000004</v>
      </c>
      <c r="CJ491">
        <f t="shared" si="524"/>
        <v>12</v>
      </c>
      <c r="CK491">
        <f t="shared" si="525"/>
        <v>82.289999999999992</v>
      </c>
      <c r="CL491">
        <f t="shared" si="526"/>
        <v>0</v>
      </c>
      <c r="CM491">
        <f t="shared" si="527"/>
        <v>0</v>
      </c>
    </row>
    <row r="492" spans="1:91" x14ac:dyDescent="0.2">
      <c r="A492">
        <v>475</v>
      </c>
      <c r="B492">
        <f>B$14*(10-lgd*COUNTIF(Defaults!$AI492:$AR492,"&lt;="&amp;B$17))</f>
        <v>1.5</v>
      </c>
      <c r="C492">
        <f>C$14*(10-lgd*COUNTIF(Defaults!$AI492:$AR492,"&lt;="&amp;C$17))</f>
        <v>1.5</v>
      </c>
      <c r="D492">
        <f>D$14*(10-lgd*COUNTIF(Defaults!$AI492:$AR492,"&lt;="&amp;D$17))</f>
        <v>1.5</v>
      </c>
      <c r="E492">
        <f>E$14*(10-lgd*COUNTIF(Defaults!$AI492:$AR492,"&lt;="&amp;E$17))</f>
        <v>1.5</v>
      </c>
      <c r="F492">
        <f>F$14*(10-lgd*COUNTIF(Defaults!$AI492:$AR492,"&lt;="&amp;F$17))</f>
        <v>1.5</v>
      </c>
      <c r="G492">
        <f>G$14*(10-lgd*COUNTIF(Defaults!$AI492:$AR492,"&lt;="&amp;G$17))</f>
        <v>1.5</v>
      </c>
      <c r="H492">
        <f>H$14*(10-lgd*COUNTIF(Defaults!$AI492:$AR492,"&lt;="&amp;H$17))</f>
        <v>1.5</v>
      </c>
      <c r="I492">
        <f>I$14*(10-lgd*COUNTIF(Defaults!$AI492:$AR492,"&lt;="&amp;I$17))</f>
        <v>1.5</v>
      </c>
      <c r="J492">
        <f>J$14*(10-lgd*COUNTIF(Defaults!$AI492:$AR492,"&lt;="&amp;J$17))</f>
        <v>1.5</v>
      </c>
      <c r="K492">
        <f>K$14*(10-lgd*COUNTIF(Defaults!$AI492:$AR492,"&lt;="&amp;K$17))</f>
        <v>1.5</v>
      </c>
      <c r="L492">
        <f>L$14*(10-lgd*COUNTIF(Defaults!$AI492:$AR492,"&lt;="&amp;L$17))</f>
        <v>1.5</v>
      </c>
      <c r="M492">
        <f>M$14*(10-lgd*COUNTIF(Defaults!$AI492:$AR492,"&lt;="&amp;M$17))</f>
        <v>1.5</v>
      </c>
      <c r="N492">
        <f>N$14*(10-lgd*COUNTIF(Defaults!$AI492:$AR492,"&lt;="&amp;N$17))</f>
        <v>1.5</v>
      </c>
      <c r="O492">
        <f>O$14*(10-lgd*COUNTIF(Defaults!$AI492:$AR492,"&lt;="&amp;O$17))</f>
        <v>1.5</v>
      </c>
      <c r="P492">
        <f>P$14*(10-lgd*COUNTIF(Defaults!$AI492:$AR492,"&lt;="&amp;P$17))</f>
        <v>1.5</v>
      </c>
      <c r="Q492">
        <f>Q$14*(10-lgd*COUNTIF(Defaults!$AI492:$AR492,"&lt;="&amp;Q$17))</f>
        <v>1.5</v>
      </c>
      <c r="R492">
        <f>R$14*(10-lgd*COUNTIF(Defaults!$AI492:$AR492,"&lt;="&amp;R$17))</f>
        <v>1.5</v>
      </c>
      <c r="S492">
        <f>S$14*(10-lgd*COUNTIF(Defaults!$AI492:$AR492,"&lt;="&amp;S$17))</f>
        <v>1.5</v>
      </c>
      <c r="T492">
        <f>T$14*(10-lgd*COUNTIF(Defaults!$AI492:$AR492,"&lt;="&amp;T$17))</f>
        <v>1.5</v>
      </c>
      <c r="U492">
        <f>U$14*(10-lgd*COUNTIF(Defaults!$AI492:$AR492,"&lt;="&amp;U$17))</f>
        <v>101.5</v>
      </c>
      <c r="W492">
        <f t="shared" si="462"/>
        <v>0.1</v>
      </c>
      <c r="X492">
        <f t="shared" si="463"/>
        <v>0.1</v>
      </c>
      <c r="Y492">
        <f t="shared" si="464"/>
        <v>0.1</v>
      </c>
      <c r="Z492">
        <f t="shared" si="465"/>
        <v>0.1</v>
      </c>
      <c r="AA492">
        <f t="shared" si="466"/>
        <v>0.1</v>
      </c>
      <c r="AB492">
        <f t="shared" si="467"/>
        <v>0.1</v>
      </c>
      <c r="AC492">
        <f t="shared" si="468"/>
        <v>0.1</v>
      </c>
      <c r="AD492">
        <f t="shared" si="469"/>
        <v>0.1</v>
      </c>
      <c r="AE492">
        <f t="shared" si="470"/>
        <v>0.1</v>
      </c>
      <c r="AF492">
        <f t="shared" si="471"/>
        <v>0.1</v>
      </c>
      <c r="AG492">
        <f t="shared" si="472"/>
        <v>0.1</v>
      </c>
      <c r="AH492">
        <f t="shared" si="473"/>
        <v>0.1</v>
      </c>
      <c r="AI492">
        <f t="shared" si="474"/>
        <v>0.1</v>
      </c>
      <c r="AJ492">
        <f t="shared" si="475"/>
        <v>0.1</v>
      </c>
      <c r="AK492">
        <f t="shared" si="476"/>
        <v>0.1</v>
      </c>
      <c r="AL492">
        <f t="shared" si="477"/>
        <v>0.1</v>
      </c>
      <c r="AM492">
        <f t="shared" si="478"/>
        <v>0.1</v>
      </c>
      <c r="AN492">
        <f t="shared" si="479"/>
        <v>0.1</v>
      </c>
      <c r="AO492">
        <f t="shared" si="480"/>
        <v>0.1</v>
      </c>
      <c r="AP492">
        <f t="shared" si="481"/>
        <v>20.100000000000001</v>
      </c>
      <c r="AR492">
        <f t="shared" si="482"/>
        <v>0.1</v>
      </c>
      <c r="AS492">
        <f t="shared" si="483"/>
        <v>0.1</v>
      </c>
      <c r="AT492">
        <f t="shared" si="484"/>
        <v>0.1</v>
      </c>
      <c r="AU492">
        <f t="shared" si="485"/>
        <v>0.1</v>
      </c>
      <c r="AV492">
        <f t="shared" si="486"/>
        <v>0.1</v>
      </c>
      <c r="AW492">
        <f t="shared" si="487"/>
        <v>0.1</v>
      </c>
      <c r="AX492">
        <f t="shared" si="488"/>
        <v>0.1</v>
      </c>
      <c r="AY492">
        <f t="shared" si="489"/>
        <v>0.1</v>
      </c>
      <c r="AZ492">
        <f t="shared" si="490"/>
        <v>0.1</v>
      </c>
      <c r="BA492">
        <f t="shared" si="491"/>
        <v>0.1</v>
      </c>
      <c r="BB492">
        <f t="shared" si="492"/>
        <v>0.1</v>
      </c>
      <c r="BC492">
        <f t="shared" si="493"/>
        <v>0.1</v>
      </c>
      <c r="BD492">
        <f t="shared" si="494"/>
        <v>0.1</v>
      </c>
      <c r="BE492">
        <f t="shared" si="495"/>
        <v>0.1</v>
      </c>
      <c r="BF492">
        <f t="shared" si="496"/>
        <v>0.1</v>
      </c>
      <c r="BG492">
        <f t="shared" si="497"/>
        <v>0.1</v>
      </c>
      <c r="BH492">
        <f t="shared" si="498"/>
        <v>0.1</v>
      </c>
      <c r="BI492">
        <f t="shared" si="499"/>
        <v>0.1</v>
      </c>
      <c r="BJ492">
        <f t="shared" si="500"/>
        <v>0.1</v>
      </c>
      <c r="BK492">
        <f t="shared" si="501"/>
        <v>10.1</v>
      </c>
      <c r="BM492">
        <f t="shared" si="502"/>
        <v>1.2999999999999998</v>
      </c>
      <c r="BN492">
        <f t="shared" si="503"/>
        <v>1.2999999999999998</v>
      </c>
      <c r="BO492">
        <f t="shared" si="504"/>
        <v>1.2999999999999998</v>
      </c>
      <c r="BP492">
        <f t="shared" si="505"/>
        <v>1.2999999999999998</v>
      </c>
      <c r="BQ492">
        <f t="shared" si="506"/>
        <v>1.2999999999999998</v>
      </c>
      <c r="BR492">
        <f t="shared" si="507"/>
        <v>1.2999999999999998</v>
      </c>
      <c r="BS492">
        <f t="shared" si="508"/>
        <v>1.2999999999999998</v>
      </c>
      <c r="BT492">
        <f t="shared" si="509"/>
        <v>1.2999999999999998</v>
      </c>
      <c r="BU492">
        <f t="shared" si="510"/>
        <v>1.2999999999999998</v>
      </c>
      <c r="BV492">
        <f t="shared" si="511"/>
        <v>1.2999999999999998</v>
      </c>
      <c r="BW492">
        <f t="shared" si="512"/>
        <v>1.2999999999999998</v>
      </c>
      <c r="BX492">
        <f t="shared" si="513"/>
        <v>1.2999999999999998</v>
      </c>
      <c r="BY492">
        <f t="shared" si="514"/>
        <v>1.2999999999999998</v>
      </c>
      <c r="BZ492">
        <f t="shared" si="515"/>
        <v>1.2999999999999998</v>
      </c>
      <c r="CA492">
        <f t="shared" si="516"/>
        <v>1.2999999999999998</v>
      </c>
      <c r="CB492">
        <f t="shared" si="517"/>
        <v>1.2999999999999998</v>
      </c>
      <c r="CC492">
        <f t="shared" si="518"/>
        <v>1.2999999999999998</v>
      </c>
      <c r="CD492">
        <f t="shared" si="519"/>
        <v>1.2999999999999998</v>
      </c>
      <c r="CE492">
        <f t="shared" si="520"/>
        <v>1.2999999999999998</v>
      </c>
      <c r="CF492">
        <f t="shared" si="521"/>
        <v>71.300000000000011</v>
      </c>
      <c r="CH492">
        <f t="shared" si="522"/>
        <v>130</v>
      </c>
      <c r="CI492">
        <f t="shared" si="523"/>
        <v>22.000000000000004</v>
      </c>
      <c r="CJ492">
        <f t="shared" si="524"/>
        <v>12</v>
      </c>
      <c r="CK492">
        <f t="shared" si="525"/>
        <v>96.000000000000014</v>
      </c>
      <c r="CL492">
        <f t="shared" si="526"/>
        <v>0</v>
      </c>
      <c r="CM492">
        <f t="shared" si="527"/>
        <v>0</v>
      </c>
    </row>
    <row r="493" spans="1:91" x14ac:dyDescent="0.2">
      <c r="A493">
        <v>476</v>
      </c>
      <c r="B493">
        <f>B$14*(10-lgd*COUNTIF(Defaults!$AI493:$AR493,"&lt;="&amp;B$17))</f>
        <v>1.5</v>
      </c>
      <c r="C493">
        <f>C$14*(10-lgd*COUNTIF(Defaults!$AI493:$AR493,"&lt;="&amp;C$17))</f>
        <v>1.5</v>
      </c>
      <c r="D493">
        <f>D$14*(10-lgd*COUNTIF(Defaults!$AI493:$AR493,"&lt;="&amp;D$17))</f>
        <v>1.5</v>
      </c>
      <c r="E493">
        <f>E$14*(10-lgd*COUNTIF(Defaults!$AI493:$AR493,"&lt;="&amp;E$17))</f>
        <v>1.5</v>
      </c>
      <c r="F493">
        <f>F$14*(10-lgd*COUNTIF(Defaults!$AI493:$AR493,"&lt;="&amp;F$17))</f>
        <v>1.5</v>
      </c>
      <c r="G493">
        <f>G$14*(10-lgd*COUNTIF(Defaults!$AI493:$AR493,"&lt;="&amp;G$17))</f>
        <v>1.5</v>
      </c>
      <c r="H493">
        <f>H$14*(10-lgd*COUNTIF(Defaults!$AI493:$AR493,"&lt;="&amp;H$17))</f>
        <v>1.5</v>
      </c>
      <c r="I493">
        <f>I$14*(10-lgd*COUNTIF(Defaults!$AI493:$AR493,"&lt;="&amp;I$17))</f>
        <v>1.5</v>
      </c>
      <c r="J493">
        <f>J$14*(10-lgd*COUNTIF(Defaults!$AI493:$AR493,"&lt;="&amp;J$17))</f>
        <v>1.5</v>
      </c>
      <c r="K493">
        <f>K$14*(10-lgd*COUNTIF(Defaults!$AI493:$AR493,"&lt;="&amp;K$17))</f>
        <v>1.5</v>
      </c>
      <c r="L493">
        <f>L$14*(10-lgd*COUNTIF(Defaults!$AI493:$AR493,"&lt;="&amp;L$17))</f>
        <v>1.5</v>
      </c>
      <c r="M493">
        <f>M$14*(10-lgd*COUNTIF(Defaults!$AI493:$AR493,"&lt;="&amp;M$17))</f>
        <v>1.5</v>
      </c>
      <c r="N493">
        <f>N$14*(10-lgd*COUNTIF(Defaults!$AI493:$AR493,"&lt;="&amp;N$17))</f>
        <v>1.5</v>
      </c>
      <c r="O493">
        <f>O$14*(10-lgd*COUNTIF(Defaults!$AI493:$AR493,"&lt;="&amp;O$17))</f>
        <v>1.5</v>
      </c>
      <c r="P493">
        <f>P$14*(10-lgd*COUNTIF(Defaults!$AI493:$AR493,"&lt;="&amp;P$17))</f>
        <v>1.5</v>
      </c>
      <c r="Q493">
        <f>Q$14*(10-lgd*COUNTIF(Defaults!$AI493:$AR493,"&lt;="&amp;Q$17))</f>
        <v>1.5</v>
      </c>
      <c r="R493">
        <f>R$14*(10-lgd*COUNTIF(Defaults!$AI493:$AR493,"&lt;="&amp;R$17))</f>
        <v>1.41</v>
      </c>
      <c r="S493">
        <f>S$14*(10-lgd*COUNTIF(Defaults!$AI493:$AR493,"&lt;="&amp;S$17))</f>
        <v>1.41</v>
      </c>
      <c r="T493">
        <f>T$14*(10-lgd*COUNTIF(Defaults!$AI493:$AR493,"&lt;="&amp;T$17))</f>
        <v>1.41</v>
      </c>
      <c r="U493">
        <f>U$14*(10-lgd*COUNTIF(Defaults!$AI493:$AR493,"&lt;="&amp;U$17))</f>
        <v>95.410000000000011</v>
      </c>
      <c r="W493">
        <f t="shared" si="462"/>
        <v>0.1</v>
      </c>
      <c r="X493">
        <f t="shared" si="463"/>
        <v>0.1</v>
      </c>
      <c r="Y493">
        <f t="shared" si="464"/>
        <v>0.1</v>
      </c>
      <c r="Z493">
        <f t="shared" si="465"/>
        <v>0.1</v>
      </c>
      <c r="AA493">
        <f t="shared" si="466"/>
        <v>0.1</v>
      </c>
      <c r="AB493">
        <f t="shared" si="467"/>
        <v>0.1</v>
      </c>
      <c r="AC493">
        <f t="shared" si="468"/>
        <v>0.1</v>
      </c>
      <c r="AD493">
        <f t="shared" si="469"/>
        <v>0.1</v>
      </c>
      <c r="AE493">
        <f t="shared" si="470"/>
        <v>0.1</v>
      </c>
      <c r="AF493">
        <f t="shared" si="471"/>
        <v>0.1</v>
      </c>
      <c r="AG493">
        <f t="shared" si="472"/>
        <v>0.1</v>
      </c>
      <c r="AH493">
        <f t="shared" si="473"/>
        <v>0.1</v>
      </c>
      <c r="AI493">
        <f t="shared" si="474"/>
        <v>0.1</v>
      </c>
      <c r="AJ493">
        <f t="shared" si="475"/>
        <v>0.1</v>
      </c>
      <c r="AK493">
        <f t="shared" si="476"/>
        <v>0.1</v>
      </c>
      <c r="AL493">
        <f t="shared" si="477"/>
        <v>0.1</v>
      </c>
      <c r="AM493">
        <f t="shared" si="478"/>
        <v>0.1</v>
      </c>
      <c r="AN493">
        <f t="shared" si="479"/>
        <v>0.1</v>
      </c>
      <c r="AO493">
        <f t="shared" si="480"/>
        <v>0.1</v>
      </c>
      <c r="AP493">
        <f t="shared" si="481"/>
        <v>20.100000000000001</v>
      </c>
      <c r="AR493">
        <f t="shared" si="482"/>
        <v>0.1</v>
      </c>
      <c r="AS493">
        <f t="shared" si="483"/>
        <v>0.1</v>
      </c>
      <c r="AT493">
        <f t="shared" si="484"/>
        <v>0.1</v>
      </c>
      <c r="AU493">
        <f t="shared" si="485"/>
        <v>0.1</v>
      </c>
      <c r="AV493">
        <f t="shared" si="486"/>
        <v>0.1</v>
      </c>
      <c r="AW493">
        <f t="shared" si="487"/>
        <v>0.1</v>
      </c>
      <c r="AX493">
        <f t="shared" si="488"/>
        <v>0.1</v>
      </c>
      <c r="AY493">
        <f t="shared" si="489"/>
        <v>0.1</v>
      </c>
      <c r="AZ493">
        <f t="shared" si="490"/>
        <v>0.1</v>
      </c>
      <c r="BA493">
        <f t="shared" si="491"/>
        <v>0.1</v>
      </c>
      <c r="BB493">
        <f t="shared" si="492"/>
        <v>0.1</v>
      </c>
      <c r="BC493">
        <f t="shared" si="493"/>
        <v>0.1</v>
      </c>
      <c r="BD493">
        <f t="shared" si="494"/>
        <v>0.1</v>
      </c>
      <c r="BE493">
        <f t="shared" si="495"/>
        <v>0.1</v>
      </c>
      <c r="BF493">
        <f t="shared" si="496"/>
        <v>0.1</v>
      </c>
      <c r="BG493">
        <f t="shared" si="497"/>
        <v>0.1</v>
      </c>
      <c r="BH493">
        <f t="shared" si="498"/>
        <v>0.1</v>
      </c>
      <c r="BI493">
        <f t="shared" si="499"/>
        <v>0.1</v>
      </c>
      <c r="BJ493">
        <f t="shared" si="500"/>
        <v>0.1</v>
      </c>
      <c r="BK493">
        <f t="shared" si="501"/>
        <v>10.1</v>
      </c>
      <c r="BM493">
        <f t="shared" si="502"/>
        <v>1.2999999999999998</v>
      </c>
      <c r="BN493">
        <f t="shared" si="503"/>
        <v>1.2999999999999998</v>
      </c>
      <c r="BO493">
        <f t="shared" si="504"/>
        <v>1.2999999999999998</v>
      </c>
      <c r="BP493">
        <f t="shared" si="505"/>
        <v>1.2999999999999998</v>
      </c>
      <c r="BQ493">
        <f t="shared" si="506"/>
        <v>1.2999999999999998</v>
      </c>
      <c r="BR493">
        <f t="shared" si="507"/>
        <v>1.2999999999999998</v>
      </c>
      <c r="BS493">
        <f t="shared" si="508"/>
        <v>1.2999999999999998</v>
      </c>
      <c r="BT493">
        <f t="shared" si="509"/>
        <v>1.2999999999999998</v>
      </c>
      <c r="BU493">
        <f t="shared" si="510"/>
        <v>1.2999999999999998</v>
      </c>
      <c r="BV493">
        <f t="shared" si="511"/>
        <v>1.2999999999999998</v>
      </c>
      <c r="BW493">
        <f t="shared" si="512"/>
        <v>1.2999999999999998</v>
      </c>
      <c r="BX493">
        <f t="shared" si="513"/>
        <v>1.2999999999999998</v>
      </c>
      <c r="BY493">
        <f t="shared" si="514"/>
        <v>1.2999999999999998</v>
      </c>
      <c r="BZ493">
        <f t="shared" si="515"/>
        <v>1.2999999999999998</v>
      </c>
      <c r="CA493">
        <f t="shared" si="516"/>
        <v>1.2999999999999998</v>
      </c>
      <c r="CB493">
        <f t="shared" si="517"/>
        <v>1.2999999999999998</v>
      </c>
      <c r="CC493">
        <f t="shared" si="518"/>
        <v>1.2099999999999997</v>
      </c>
      <c r="CD493">
        <f t="shared" si="519"/>
        <v>1.2099999999999997</v>
      </c>
      <c r="CE493">
        <f t="shared" si="520"/>
        <v>1.2099999999999997</v>
      </c>
      <c r="CF493">
        <f t="shared" si="521"/>
        <v>65.210000000000008</v>
      </c>
      <c r="CH493">
        <f t="shared" si="522"/>
        <v>123.64000000000001</v>
      </c>
      <c r="CI493">
        <f t="shared" si="523"/>
        <v>22.000000000000004</v>
      </c>
      <c r="CJ493">
        <f t="shared" si="524"/>
        <v>12</v>
      </c>
      <c r="CK493">
        <f t="shared" si="525"/>
        <v>89.640000000000015</v>
      </c>
      <c r="CL493">
        <f t="shared" si="526"/>
        <v>0</v>
      </c>
      <c r="CM493">
        <f t="shared" si="527"/>
        <v>0</v>
      </c>
    </row>
    <row r="494" spans="1:91" x14ac:dyDescent="0.2">
      <c r="A494">
        <v>477</v>
      </c>
      <c r="B494">
        <f>B$14*(10-lgd*COUNTIF(Defaults!$AI494:$AR494,"&lt;="&amp;B$17))</f>
        <v>1.5</v>
      </c>
      <c r="C494">
        <f>C$14*(10-lgd*COUNTIF(Defaults!$AI494:$AR494,"&lt;="&amp;C$17))</f>
        <v>1.5</v>
      </c>
      <c r="D494">
        <f>D$14*(10-lgd*COUNTIF(Defaults!$AI494:$AR494,"&lt;="&amp;D$17))</f>
        <v>1.5</v>
      </c>
      <c r="E494">
        <f>E$14*(10-lgd*COUNTIF(Defaults!$AI494:$AR494,"&lt;="&amp;E$17))</f>
        <v>1.5</v>
      </c>
      <c r="F494">
        <f>F$14*(10-lgd*COUNTIF(Defaults!$AI494:$AR494,"&lt;="&amp;F$17))</f>
        <v>1.5</v>
      </c>
      <c r="G494">
        <f>G$14*(10-lgd*COUNTIF(Defaults!$AI494:$AR494,"&lt;="&amp;G$17))</f>
        <v>1.5</v>
      </c>
      <c r="H494">
        <f>H$14*(10-lgd*COUNTIF(Defaults!$AI494:$AR494,"&lt;="&amp;H$17))</f>
        <v>1.5</v>
      </c>
      <c r="I494">
        <f>I$14*(10-lgd*COUNTIF(Defaults!$AI494:$AR494,"&lt;="&amp;I$17))</f>
        <v>1.5</v>
      </c>
      <c r="J494">
        <f>J$14*(10-lgd*COUNTIF(Defaults!$AI494:$AR494,"&lt;="&amp;J$17))</f>
        <v>1.5</v>
      </c>
      <c r="K494">
        <f>K$14*(10-lgd*COUNTIF(Defaults!$AI494:$AR494,"&lt;="&amp;K$17))</f>
        <v>1.5</v>
      </c>
      <c r="L494">
        <f>L$14*(10-lgd*COUNTIF(Defaults!$AI494:$AR494,"&lt;="&amp;L$17))</f>
        <v>1.5</v>
      </c>
      <c r="M494">
        <f>M$14*(10-lgd*COUNTIF(Defaults!$AI494:$AR494,"&lt;="&amp;M$17))</f>
        <v>1.5</v>
      </c>
      <c r="N494">
        <f>N$14*(10-lgd*COUNTIF(Defaults!$AI494:$AR494,"&lt;="&amp;N$17))</f>
        <v>1.5</v>
      </c>
      <c r="O494">
        <f>O$14*(10-lgd*COUNTIF(Defaults!$AI494:$AR494,"&lt;="&amp;O$17))</f>
        <v>1.5</v>
      </c>
      <c r="P494">
        <f>P$14*(10-lgd*COUNTIF(Defaults!$AI494:$AR494,"&lt;="&amp;P$17))</f>
        <v>1.5</v>
      </c>
      <c r="Q494">
        <f>Q$14*(10-lgd*COUNTIF(Defaults!$AI494:$AR494,"&lt;="&amp;Q$17))</f>
        <v>1.5</v>
      </c>
      <c r="R494">
        <f>R$14*(10-lgd*COUNTIF(Defaults!$AI494:$AR494,"&lt;="&amp;R$17))</f>
        <v>1.5</v>
      </c>
      <c r="S494">
        <f>S$14*(10-lgd*COUNTIF(Defaults!$AI494:$AR494,"&lt;="&amp;S$17))</f>
        <v>1.5</v>
      </c>
      <c r="T494">
        <f>T$14*(10-lgd*COUNTIF(Defaults!$AI494:$AR494,"&lt;="&amp;T$17))</f>
        <v>1.5</v>
      </c>
      <c r="U494">
        <f>U$14*(10-lgd*COUNTIF(Defaults!$AI494:$AR494,"&lt;="&amp;U$17))</f>
        <v>101.5</v>
      </c>
      <c r="W494">
        <f t="shared" si="462"/>
        <v>0.1</v>
      </c>
      <c r="X494">
        <f t="shared" si="463"/>
        <v>0.1</v>
      </c>
      <c r="Y494">
        <f t="shared" si="464"/>
        <v>0.1</v>
      </c>
      <c r="Z494">
        <f t="shared" si="465"/>
        <v>0.1</v>
      </c>
      <c r="AA494">
        <f t="shared" si="466"/>
        <v>0.1</v>
      </c>
      <c r="AB494">
        <f t="shared" si="467"/>
        <v>0.1</v>
      </c>
      <c r="AC494">
        <f t="shared" si="468"/>
        <v>0.1</v>
      </c>
      <c r="AD494">
        <f t="shared" si="469"/>
        <v>0.1</v>
      </c>
      <c r="AE494">
        <f t="shared" si="470"/>
        <v>0.1</v>
      </c>
      <c r="AF494">
        <f t="shared" si="471"/>
        <v>0.1</v>
      </c>
      <c r="AG494">
        <f t="shared" si="472"/>
        <v>0.1</v>
      </c>
      <c r="AH494">
        <f t="shared" si="473"/>
        <v>0.1</v>
      </c>
      <c r="AI494">
        <f t="shared" si="474"/>
        <v>0.1</v>
      </c>
      <c r="AJ494">
        <f t="shared" si="475"/>
        <v>0.1</v>
      </c>
      <c r="AK494">
        <f t="shared" si="476"/>
        <v>0.1</v>
      </c>
      <c r="AL494">
        <f t="shared" si="477"/>
        <v>0.1</v>
      </c>
      <c r="AM494">
        <f t="shared" si="478"/>
        <v>0.1</v>
      </c>
      <c r="AN494">
        <f t="shared" si="479"/>
        <v>0.1</v>
      </c>
      <c r="AO494">
        <f t="shared" si="480"/>
        <v>0.1</v>
      </c>
      <c r="AP494">
        <f t="shared" si="481"/>
        <v>20.100000000000001</v>
      </c>
      <c r="AR494">
        <f t="shared" si="482"/>
        <v>0.1</v>
      </c>
      <c r="AS494">
        <f t="shared" si="483"/>
        <v>0.1</v>
      </c>
      <c r="AT494">
        <f t="shared" si="484"/>
        <v>0.1</v>
      </c>
      <c r="AU494">
        <f t="shared" si="485"/>
        <v>0.1</v>
      </c>
      <c r="AV494">
        <f t="shared" si="486"/>
        <v>0.1</v>
      </c>
      <c r="AW494">
        <f t="shared" si="487"/>
        <v>0.1</v>
      </c>
      <c r="AX494">
        <f t="shared" si="488"/>
        <v>0.1</v>
      </c>
      <c r="AY494">
        <f t="shared" si="489"/>
        <v>0.1</v>
      </c>
      <c r="AZ494">
        <f t="shared" si="490"/>
        <v>0.1</v>
      </c>
      <c r="BA494">
        <f t="shared" si="491"/>
        <v>0.1</v>
      </c>
      <c r="BB494">
        <f t="shared" si="492"/>
        <v>0.1</v>
      </c>
      <c r="BC494">
        <f t="shared" si="493"/>
        <v>0.1</v>
      </c>
      <c r="BD494">
        <f t="shared" si="494"/>
        <v>0.1</v>
      </c>
      <c r="BE494">
        <f t="shared" si="495"/>
        <v>0.1</v>
      </c>
      <c r="BF494">
        <f t="shared" si="496"/>
        <v>0.1</v>
      </c>
      <c r="BG494">
        <f t="shared" si="497"/>
        <v>0.1</v>
      </c>
      <c r="BH494">
        <f t="shared" si="498"/>
        <v>0.1</v>
      </c>
      <c r="BI494">
        <f t="shared" si="499"/>
        <v>0.1</v>
      </c>
      <c r="BJ494">
        <f t="shared" si="500"/>
        <v>0.1</v>
      </c>
      <c r="BK494">
        <f t="shared" si="501"/>
        <v>10.1</v>
      </c>
      <c r="BM494">
        <f t="shared" si="502"/>
        <v>1.2999999999999998</v>
      </c>
      <c r="BN494">
        <f t="shared" si="503"/>
        <v>1.2999999999999998</v>
      </c>
      <c r="BO494">
        <f t="shared" si="504"/>
        <v>1.2999999999999998</v>
      </c>
      <c r="BP494">
        <f t="shared" si="505"/>
        <v>1.2999999999999998</v>
      </c>
      <c r="BQ494">
        <f t="shared" si="506"/>
        <v>1.2999999999999998</v>
      </c>
      <c r="BR494">
        <f t="shared" si="507"/>
        <v>1.2999999999999998</v>
      </c>
      <c r="BS494">
        <f t="shared" si="508"/>
        <v>1.2999999999999998</v>
      </c>
      <c r="BT494">
        <f t="shared" si="509"/>
        <v>1.2999999999999998</v>
      </c>
      <c r="BU494">
        <f t="shared" si="510"/>
        <v>1.2999999999999998</v>
      </c>
      <c r="BV494">
        <f t="shared" si="511"/>
        <v>1.2999999999999998</v>
      </c>
      <c r="BW494">
        <f t="shared" si="512"/>
        <v>1.2999999999999998</v>
      </c>
      <c r="BX494">
        <f t="shared" si="513"/>
        <v>1.2999999999999998</v>
      </c>
      <c r="BY494">
        <f t="shared" si="514"/>
        <v>1.2999999999999998</v>
      </c>
      <c r="BZ494">
        <f t="shared" si="515"/>
        <v>1.2999999999999998</v>
      </c>
      <c r="CA494">
        <f t="shared" si="516"/>
        <v>1.2999999999999998</v>
      </c>
      <c r="CB494">
        <f t="shared" si="517"/>
        <v>1.2999999999999998</v>
      </c>
      <c r="CC494">
        <f t="shared" si="518"/>
        <v>1.2999999999999998</v>
      </c>
      <c r="CD494">
        <f t="shared" si="519"/>
        <v>1.2999999999999998</v>
      </c>
      <c r="CE494">
        <f t="shared" si="520"/>
        <v>1.2999999999999998</v>
      </c>
      <c r="CF494">
        <f t="shared" si="521"/>
        <v>71.300000000000011</v>
      </c>
      <c r="CH494">
        <f t="shared" si="522"/>
        <v>130</v>
      </c>
      <c r="CI494">
        <f t="shared" si="523"/>
        <v>22.000000000000004</v>
      </c>
      <c r="CJ494">
        <f t="shared" si="524"/>
        <v>12</v>
      </c>
      <c r="CK494">
        <f t="shared" si="525"/>
        <v>96.000000000000014</v>
      </c>
      <c r="CL494">
        <f t="shared" si="526"/>
        <v>0</v>
      </c>
      <c r="CM494">
        <f t="shared" si="527"/>
        <v>0</v>
      </c>
    </row>
    <row r="495" spans="1:91" x14ac:dyDescent="0.2">
      <c r="A495">
        <v>478</v>
      </c>
      <c r="B495">
        <f>B$14*(10-lgd*COUNTIF(Defaults!$AI495:$AR495,"&lt;="&amp;B$17))</f>
        <v>1.5</v>
      </c>
      <c r="C495">
        <f>C$14*(10-lgd*COUNTIF(Defaults!$AI495:$AR495,"&lt;="&amp;C$17))</f>
        <v>1.5</v>
      </c>
      <c r="D495">
        <f>D$14*(10-lgd*COUNTIF(Defaults!$AI495:$AR495,"&lt;="&amp;D$17))</f>
        <v>1.5</v>
      </c>
      <c r="E495">
        <f>E$14*(10-lgd*COUNTIF(Defaults!$AI495:$AR495,"&lt;="&amp;E$17))</f>
        <v>1.5</v>
      </c>
      <c r="F495">
        <f>F$14*(10-lgd*COUNTIF(Defaults!$AI495:$AR495,"&lt;="&amp;F$17))</f>
        <v>1.5</v>
      </c>
      <c r="G495">
        <f>G$14*(10-lgd*COUNTIF(Defaults!$AI495:$AR495,"&lt;="&amp;G$17))</f>
        <v>1.5</v>
      </c>
      <c r="H495">
        <f>H$14*(10-lgd*COUNTIF(Defaults!$AI495:$AR495,"&lt;="&amp;H$17))</f>
        <v>1.5</v>
      </c>
      <c r="I495">
        <f>I$14*(10-lgd*COUNTIF(Defaults!$AI495:$AR495,"&lt;="&amp;I$17))</f>
        <v>1.5</v>
      </c>
      <c r="J495">
        <f>J$14*(10-lgd*COUNTIF(Defaults!$AI495:$AR495,"&lt;="&amp;J$17))</f>
        <v>1.5</v>
      </c>
      <c r="K495">
        <f>K$14*(10-lgd*COUNTIF(Defaults!$AI495:$AR495,"&lt;="&amp;K$17))</f>
        <v>1.5</v>
      </c>
      <c r="L495">
        <f>L$14*(10-lgd*COUNTIF(Defaults!$AI495:$AR495,"&lt;="&amp;L$17))</f>
        <v>1.5</v>
      </c>
      <c r="M495">
        <f>M$14*(10-lgd*COUNTIF(Defaults!$AI495:$AR495,"&lt;="&amp;M$17))</f>
        <v>1.41</v>
      </c>
      <c r="N495">
        <f>N$14*(10-lgd*COUNTIF(Defaults!$AI495:$AR495,"&lt;="&amp;N$17))</f>
        <v>1.41</v>
      </c>
      <c r="O495">
        <f>O$14*(10-lgd*COUNTIF(Defaults!$AI495:$AR495,"&lt;="&amp;O$17))</f>
        <v>1.41</v>
      </c>
      <c r="P495">
        <f>P$14*(10-lgd*COUNTIF(Defaults!$AI495:$AR495,"&lt;="&amp;P$17))</f>
        <v>1.41</v>
      </c>
      <c r="Q495">
        <f>Q$14*(10-lgd*COUNTIF(Defaults!$AI495:$AR495,"&lt;="&amp;Q$17))</f>
        <v>1.41</v>
      </c>
      <c r="R495">
        <f>R$14*(10-lgd*COUNTIF(Defaults!$AI495:$AR495,"&lt;="&amp;R$17))</f>
        <v>1.41</v>
      </c>
      <c r="S495">
        <f>S$14*(10-lgd*COUNTIF(Defaults!$AI495:$AR495,"&lt;="&amp;S$17))</f>
        <v>1.41</v>
      </c>
      <c r="T495">
        <f>T$14*(10-lgd*COUNTIF(Defaults!$AI495:$AR495,"&lt;="&amp;T$17))</f>
        <v>1.41</v>
      </c>
      <c r="U495">
        <f>U$14*(10-lgd*COUNTIF(Defaults!$AI495:$AR495,"&lt;="&amp;U$17))</f>
        <v>95.410000000000011</v>
      </c>
      <c r="W495">
        <f t="shared" si="462"/>
        <v>0.1</v>
      </c>
      <c r="X495">
        <f t="shared" si="463"/>
        <v>0.1</v>
      </c>
      <c r="Y495">
        <f t="shared" si="464"/>
        <v>0.1</v>
      </c>
      <c r="Z495">
        <f t="shared" si="465"/>
        <v>0.1</v>
      </c>
      <c r="AA495">
        <f t="shared" si="466"/>
        <v>0.1</v>
      </c>
      <c r="AB495">
        <f t="shared" si="467"/>
        <v>0.1</v>
      </c>
      <c r="AC495">
        <f t="shared" si="468"/>
        <v>0.1</v>
      </c>
      <c r="AD495">
        <f t="shared" si="469"/>
        <v>0.1</v>
      </c>
      <c r="AE495">
        <f t="shared" si="470"/>
        <v>0.1</v>
      </c>
      <c r="AF495">
        <f t="shared" si="471"/>
        <v>0.1</v>
      </c>
      <c r="AG495">
        <f t="shared" si="472"/>
        <v>0.1</v>
      </c>
      <c r="AH495">
        <f t="shared" si="473"/>
        <v>0.1</v>
      </c>
      <c r="AI495">
        <f t="shared" si="474"/>
        <v>0.1</v>
      </c>
      <c r="AJ495">
        <f t="shared" si="475"/>
        <v>0.1</v>
      </c>
      <c r="AK495">
        <f t="shared" si="476"/>
        <v>0.1</v>
      </c>
      <c r="AL495">
        <f t="shared" si="477"/>
        <v>0.1</v>
      </c>
      <c r="AM495">
        <f t="shared" si="478"/>
        <v>0.1</v>
      </c>
      <c r="AN495">
        <f t="shared" si="479"/>
        <v>0.1</v>
      </c>
      <c r="AO495">
        <f t="shared" si="480"/>
        <v>0.1</v>
      </c>
      <c r="AP495">
        <f t="shared" si="481"/>
        <v>20.100000000000001</v>
      </c>
      <c r="AR495">
        <f t="shared" si="482"/>
        <v>0.1</v>
      </c>
      <c r="AS495">
        <f t="shared" si="483"/>
        <v>0.1</v>
      </c>
      <c r="AT495">
        <f t="shared" si="484"/>
        <v>0.1</v>
      </c>
      <c r="AU495">
        <f t="shared" si="485"/>
        <v>0.1</v>
      </c>
      <c r="AV495">
        <f t="shared" si="486"/>
        <v>0.1</v>
      </c>
      <c r="AW495">
        <f t="shared" si="487"/>
        <v>0.1</v>
      </c>
      <c r="AX495">
        <f t="shared" si="488"/>
        <v>0.1</v>
      </c>
      <c r="AY495">
        <f t="shared" si="489"/>
        <v>0.1</v>
      </c>
      <c r="AZ495">
        <f t="shared" si="490"/>
        <v>0.1</v>
      </c>
      <c r="BA495">
        <f t="shared" si="491"/>
        <v>0.1</v>
      </c>
      <c r="BB495">
        <f t="shared" si="492"/>
        <v>0.1</v>
      </c>
      <c r="BC495">
        <f t="shared" si="493"/>
        <v>0.1</v>
      </c>
      <c r="BD495">
        <f t="shared" si="494"/>
        <v>0.1</v>
      </c>
      <c r="BE495">
        <f t="shared" si="495"/>
        <v>0.1</v>
      </c>
      <c r="BF495">
        <f t="shared" si="496"/>
        <v>0.1</v>
      </c>
      <c r="BG495">
        <f t="shared" si="497"/>
        <v>0.1</v>
      </c>
      <c r="BH495">
        <f t="shared" si="498"/>
        <v>0.1</v>
      </c>
      <c r="BI495">
        <f t="shared" si="499"/>
        <v>0.1</v>
      </c>
      <c r="BJ495">
        <f t="shared" si="500"/>
        <v>0.1</v>
      </c>
      <c r="BK495">
        <f t="shared" si="501"/>
        <v>10.1</v>
      </c>
      <c r="BM495">
        <f t="shared" si="502"/>
        <v>1.2999999999999998</v>
      </c>
      <c r="BN495">
        <f t="shared" si="503"/>
        <v>1.2999999999999998</v>
      </c>
      <c r="BO495">
        <f t="shared" si="504"/>
        <v>1.2999999999999998</v>
      </c>
      <c r="BP495">
        <f t="shared" si="505"/>
        <v>1.2999999999999998</v>
      </c>
      <c r="BQ495">
        <f t="shared" si="506"/>
        <v>1.2999999999999998</v>
      </c>
      <c r="BR495">
        <f t="shared" si="507"/>
        <v>1.2999999999999998</v>
      </c>
      <c r="BS495">
        <f t="shared" si="508"/>
        <v>1.2999999999999998</v>
      </c>
      <c r="BT495">
        <f t="shared" si="509"/>
        <v>1.2999999999999998</v>
      </c>
      <c r="BU495">
        <f t="shared" si="510"/>
        <v>1.2999999999999998</v>
      </c>
      <c r="BV495">
        <f t="shared" si="511"/>
        <v>1.2999999999999998</v>
      </c>
      <c r="BW495">
        <f t="shared" si="512"/>
        <v>1.2999999999999998</v>
      </c>
      <c r="BX495">
        <f t="shared" si="513"/>
        <v>1.2099999999999997</v>
      </c>
      <c r="BY495">
        <f t="shared" si="514"/>
        <v>1.2099999999999997</v>
      </c>
      <c r="BZ495">
        <f t="shared" si="515"/>
        <v>1.2099999999999997</v>
      </c>
      <c r="CA495">
        <f t="shared" si="516"/>
        <v>1.2099999999999997</v>
      </c>
      <c r="CB495">
        <f t="shared" si="517"/>
        <v>1.2099999999999997</v>
      </c>
      <c r="CC495">
        <f t="shared" si="518"/>
        <v>1.2099999999999997</v>
      </c>
      <c r="CD495">
        <f t="shared" si="519"/>
        <v>1.2099999999999997</v>
      </c>
      <c r="CE495">
        <f t="shared" si="520"/>
        <v>1.2099999999999997</v>
      </c>
      <c r="CF495">
        <f t="shared" si="521"/>
        <v>65.210000000000008</v>
      </c>
      <c r="CH495">
        <f t="shared" si="522"/>
        <v>123.19000000000001</v>
      </c>
      <c r="CI495">
        <f t="shared" si="523"/>
        <v>22.000000000000004</v>
      </c>
      <c r="CJ495">
        <f t="shared" si="524"/>
        <v>12</v>
      </c>
      <c r="CK495">
        <f t="shared" si="525"/>
        <v>89.190000000000012</v>
      </c>
      <c r="CL495">
        <f t="shared" si="526"/>
        <v>0</v>
      </c>
      <c r="CM495">
        <f t="shared" si="527"/>
        <v>0</v>
      </c>
    </row>
    <row r="496" spans="1:91" x14ac:dyDescent="0.2">
      <c r="A496">
        <v>479</v>
      </c>
      <c r="B496">
        <f>B$14*(10-lgd*COUNTIF(Defaults!$AI496:$AR496,"&lt;="&amp;B$17))</f>
        <v>1.5</v>
      </c>
      <c r="C496">
        <f>C$14*(10-lgd*COUNTIF(Defaults!$AI496:$AR496,"&lt;="&amp;C$17))</f>
        <v>1.41</v>
      </c>
      <c r="D496">
        <f>D$14*(10-lgd*COUNTIF(Defaults!$AI496:$AR496,"&lt;="&amp;D$17))</f>
        <v>1.2299999999999998</v>
      </c>
      <c r="E496">
        <f>E$14*(10-lgd*COUNTIF(Defaults!$AI496:$AR496,"&lt;="&amp;E$17))</f>
        <v>1.2299999999999998</v>
      </c>
      <c r="F496">
        <f>F$14*(10-lgd*COUNTIF(Defaults!$AI496:$AR496,"&lt;="&amp;F$17))</f>
        <v>1.2299999999999998</v>
      </c>
      <c r="G496">
        <f>G$14*(10-lgd*COUNTIF(Defaults!$AI496:$AR496,"&lt;="&amp;G$17))</f>
        <v>1.2299999999999998</v>
      </c>
      <c r="H496">
        <f>H$14*(10-lgd*COUNTIF(Defaults!$AI496:$AR496,"&lt;="&amp;H$17))</f>
        <v>1.1399999999999999</v>
      </c>
      <c r="I496">
        <f>I$14*(10-lgd*COUNTIF(Defaults!$AI496:$AR496,"&lt;="&amp;I$17))</f>
        <v>1.1399999999999999</v>
      </c>
      <c r="J496">
        <f>J$14*(10-lgd*COUNTIF(Defaults!$AI496:$AR496,"&lt;="&amp;J$17))</f>
        <v>1.05</v>
      </c>
      <c r="K496">
        <f>K$14*(10-lgd*COUNTIF(Defaults!$AI496:$AR496,"&lt;="&amp;K$17))</f>
        <v>1.05</v>
      </c>
      <c r="L496">
        <f>L$14*(10-lgd*COUNTIF(Defaults!$AI496:$AR496,"&lt;="&amp;L$17))</f>
        <v>1.05</v>
      </c>
      <c r="M496">
        <f>M$14*(10-lgd*COUNTIF(Defaults!$AI496:$AR496,"&lt;="&amp;M$17))</f>
        <v>1.05</v>
      </c>
      <c r="N496">
        <f>N$14*(10-lgd*COUNTIF(Defaults!$AI496:$AR496,"&lt;="&amp;N$17))</f>
        <v>1.05</v>
      </c>
      <c r="O496">
        <f>O$14*(10-lgd*COUNTIF(Defaults!$AI496:$AR496,"&lt;="&amp;O$17))</f>
        <v>1.05</v>
      </c>
      <c r="P496">
        <f>P$14*(10-lgd*COUNTIF(Defaults!$AI496:$AR496,"&lt;="&amp;P$17))</f>
        <v>0.96</v>
      </c>
      <c r="Q496">
        <f>Q$14*(10-lgd*COUNTIF(Defaults!$AI496:$AR496,"&lt;="&amp;Q$17))</f>
        <v>0.96</v>
      </c>
      <c r="R496">
        <f>R$14*(10-lgd*COUNTIF(Defaults!$AI496:$AR496,"&lt;="&amp;R$17))</f>
        <v>0.96</v>
      </c>
      <c r="S496">
        <f>S$14*(10-lgd*COUNTIF(Defaults!$AI496:$AR496,"&lt;="&amp;S$17))</f>
        <v>0.96</v>
      </c>
      <c r="T496">
        <f>T$14*(10-lgd*COUNTIF(Defaults!$AI496:$AR496,"&lt;="&amp;T$17))</f>
        <v>0.96</v>
      </c>
      <c r="U496">
        <f>U$14*(10-lgd*COUNTIF(Defaults!$AI496:$AR496,"&lt;="&amp;U$17))</f>
        <v>64.960000000000008</v>
      </c>
      <c r="W496">
        <f t="shared" si="462"/>
        <v>0.1</v>
      </c>
      <c r="X496">
        <f t="shared" si="463"/>
        <v>0.1</v>
      </c>
      <c r="Y496">
        <f t="shared" si="464"/>
        <v>0.1</v>
      </c>
      <c r="Z496">
        <f t="shared" si="465"/>
        <v>0.1</v>
      </c>
      <c r="AA496">
        <f t="shared" si="466"/>
        <v>0.1</v>
      </c>
      <c r="AB496">
        <f t="shared" si="467"/>
        <v>0.1</v>
      </c>
      <c r="AC496">
        <f t="shared" si="468"/>
        <v>0.1</v>
      </c>
      <c r="AD496">
        <f t="shared" si="469"/>
        <v>0.1</v>
      </c>
      <c r="AE496">
        <f t="shared" si="470"/>
        <v>0.1</v>
      </c>
      <c r="AF496">
        <f t="shared" si="471"/>
        <v>0.1</v>
      </c>
      <c r="AG496">
        <f t="shared" si="472"/>
        <v>0.1</v>
      </c>
      <c r="AH496">
        <f t="shared" si="473"/>
        <v>0.1</v>
      </c>
      <c r="AI496">
        <f t="shared" si="474"/>
        <v>0.1</v>
      </c>
      <c r="AJ496">
        <f t="shared" si="475"/>
        <v>0.1</v>
      </c>
      <c r="AK496">
        <f t="shared" si="476"/>
        <v>0.1</v>
      </c>
      <c r="AL496">
        <f t="shared" si="477"/>
        <v>0.1</v>
      </c>
      <c r="AM496">
        <f t="shared" si="478"/>
        <v>0.1</v>
      </c>
      <c r="AN496">
        <f t="shared" si="479"/>
        <v>0.1</v>
      </c>
      <c r="AO496">
        <f t="shared" si="480"/>
        <v>0.1</v>
      </c>
      <c r="AP496">
        <f t="shared" si="481"/>
        <v>20.100000000000001</v>
      </c>
      <c r="AR496">
        <f t="shared" si="482"/>
        <v>0.1</v>
      </c>
      <c r="AS496">
        <f t="shared" si="483"/>
        <v>0.1</v>
      </c>
      <c r="AT496">
        <f t="shared" si="484"/>
        <v>0.1</v>
      </c>
      <c r="AU496">
        <f t="shared" si="485"/>
        <v>0.1</v>
      </c>
      <c r="AV496">
        <f t="shared" si="486"/>
        <v>0.1</v>
      </c>
      <c r="AW496">
        <f t="shared" si="487"/>
        <v>0.1</v>
      </c>
      <c r="AX496">
        <f t="shared" si="488"/>
        <v>0.1</v>
      </c>
      <c r="AY496">
        <f t="shared" si="489"/>
        <v>0.1</v>
      </c>
      <c r="AZ496">
        <f t="shared" si="490"/>
        <v>0.1</v>
      </c>
      <c r="BA496">
        <f t="shared" si="491"/>
        <v>0.1</v>
      </c>
      <c r="BB496">
        <f t="shared" si="492"/>
        <v>0.1</v>
      </c>
      <c r="BC496">
        <f t="shared" si="493"/>
        <v>0.1</v>
      </c>
      <c r="BD496">
        <f t="shared" si="494"/>
        <v>0.1</v>
      </c>
      <c r="BE496">
        <f t="shared" si="495"/>
        <v>0.1</v>
      </c>
      <c r="BF496">
        <f t="shared" si="496"/>
        <v>0.1</v>
      </c>
      <c r="BG496">
        <f t="shared" si="497"/>
        <v>0.1</v>
      </c>
      <c r="BH496">
        <f t="shared" si="498"/>
        <v>0.1</v>
      </c>
      <c r="BI496">
        <f t="shared" si="499"/>
        <v>0.1</v>
      </c>
      <c r="BJ496">
        <f t="shared" si="500"/>
        <v>0.1</v>
      </c>
      <c r="BK496">
        <f t="shared" si="501"/>
        <v>10.1</v>
      </c>
      <c r="BM496">
        <f t="shared" si="502"/>
        <v>1.2999999999999998</v>
      </c>
      <c r="BN496">
        <f t="shared" si="503"/>
        <v>1.2099999999999997</v>
      </c>
      <c r="BO496">
        <f t="shared" si="504"/>
        <v>1.0299999999999996</v>
      </c>
      <c r="BP496">
        <f t="shared" si="505"/>
        <v>1.0299999999999996</v>
      </c>
      <c r="BQ496">
        <f t="shared" si="506"/>
        <v>1.0299999999999996</v>
      </c>
      <c r="BR496">
        <f t="shared" si="507"/>
        <v>1.0299999999999996</v>
      </c>
      <c r="BS496">
        <f t="shared" si="508"/>
        <v>0.93999999999999984</v>
      </c>
      <c r="BT496">
        <f t="shared" si="509"/>
        <v>0.93999999999999984</v>
      </c>
      <c r="BU496">
        <f t="shared" si="510"/>
        <v>0.85000000000000009</v>
      </c>
      <c r="BV496">
        <f t="shared" si="511"/>
        <v>0.85000000000000009</v>
      </c>
      <c r="BW496">
        <f t="shared" si="512"/>
        <v>0.85000000000000009</v>
      </c>
      <c r="BX496">
        <f t="shared" si="513"/>
        <v>0.85000000000000009</v>
      </c>
      <c r="BY496">
        <f t="shared" si="514"/>
        <v>0.85000000000000009</v>
      </c>
      <c r="BZ496">
        <f t="shared" si="515"/>
        <v>0.85000000000000009</v>
      </c>
      <c r="CA496">
        <f t="shared" si="516"/>
        <v>0.76</v>
      </c>
      <c r="CB496">
        <f t="shared" si="517"/>
        <v>0.76</v>
      </c>
      <c r="CC496">
        <f t="shared" si="518"/>
        <v>0.76</v>
      </c>
      <c r="CD496">
        <f t="shared" si="519"/>
        <v>0.76</v>
      </c>
      <c r="CE496">
        <f t="shared" si="520"/>
        <v>0.76</v>
      </c>
      <c r="CF496">
        <f t="shared" si="521"/>
        <v>34.760000000000005</v>
      </c>
      <c r="CH496">
        <f t="shared" si="522"/>
        <v>86.170000000000016</v>
      </c>
      <c r="CI496">
        <f t="shared" si="523"/>
        <v>22.000000000000004</v>
      </c>
      <c r="CJ496">
        <f t="shared" si="524"/>
        <v>12</v>
      </c>
      <c r="CK496">
        <f t="shared" si="525"/>
        <v>52.17</v>
      </c>
      <c r="CL496">
        <f t="shared" si="526"/>
        <v>0</v>
      </c>
      <c r="CM496">
        <f t="shared" si="527"/>
        <v>0</v>
      </c>
    </row>
    <row r="497" spans="1:91" x14ac:dyDescent="0.2">
      <c r="A497">
        <v>480</v>
      </c>
      <c r="B497">
        <f>B$14*(10-lgd*COUNTIF(Defaults!$AI497:$AR497,"&lt;="&amp;B$17))</f>
        <v>1.5</v>
      </c>
      <c r="C497">
        <f>C$14*(10-lgd*COUNTIF(Defaults!$AI497:$AR497,"&lt;="&amp;C$17))</f>
        <v>1.5</v>
      </c>
      <c r="D497">
        <f>D$14*(10-lgd*COUNTIF(Defaults!$AI497:$AR497,"&lt;="&amp;D$17))</f>
        <v>1.5</v>
      </c>
      <c r="E497">
        <f>E$14*(10-lgd*COUNTIF(Defaults!$AI497:$AR497,"&lt;="&amp;E$17))</f>
        <v>1.5</v>
      </c>
      <c r="F497">
        <f>F$14*(10-lgd*COUNTIF(Defaults!$AI497:$AR497,"&lt;="&amp;F$17))</f>
        <v>1.5</v>
      </c>
      <c r="G497">
        <f>G$14*(10-lgd*COUNTIF(Defaults!$AI497:$AR497,"&lt;="&amp;G$17))</f>
        <v>1.5</v>
      </c>
      <c r="H497">
        <f>H$14*(10-lgd*COUNTIF(Defaults!$AI497:$AR497,"&lt;="&amp;H$17))</f>
        <v>1.5</v>
      </c>
      <c r="I497">
        <f>I$14*(10-lgd*COUNTIF(Defaults!$AI497:$AR497,"&lt;="&amp;I$17))</f>
        <v>1.5</v>
      </c>
      <c r="J497">
        <f>J$14*(10-lgd*COUNTIF(Defaults!$AI497:$AR497,"&lt;="&amp;J$17))</f>
        <v>1.5</v>
      </c>
      <c r="K497">
        <f>K$14*(10-lgd*COUNTIF(Defaults!$AI497:$AR497,"&lt;="&amp;K$17))</f>
        <v>1.5</v>
      </c>
      <c r="L497">
        <f>L$14*(10-lgd*COUNTIF(Defaults!$AI497:$AR497,"&lt;="&amp;L$17))</f>
        <v>1.5</v>
      </c>
      <c r="M497">
        <f>M$14*(10-lgd*COUNTIF(Defaults!$AI497:$AR497,"&lt;="&amp;M$17))</f>
        <v>1.5</v>
      </c>
      <c r="N497">
        <f>N$14*(10-lgd*COUNTIF(Defaults!$AI497:$AR497,"&lt;="&amp;N$17))</f>
        <v>1.5</v>
      </c>
      <c r="O497">
        <f>O$14*(10-lgd*COUNTIF(Defaults!$AI497:$AR497,"&lt;="&amp;O$17))</f>
        <v>1.5</v>
      </c>
      <c r="P497">
        <f>P$14*(10-lgd*COUNTIF(Defaults!$AI497:$AR497,"&lt;="&amp;P$17))</f>
        <v>1.5</v>
      </c>
      <c r="Q497">
        <f>Q$14*(10-lgd*COUNTIF(Defaults!$AI497:$AR497,"&lt;="&amp;Q$17))</f>
        <v>1.5</v>
      </c>
      <c r="R497">
        <f>R$14*(10-lgd*COUNTIF(Defaults!$AI497:$AR497,"&lt;="&amp;R$17))</f>
        <v>1.5</v>
      </c>
      <c r="S497">
        <f>S$14*(10-lgd*COUNTIF(Defaults!$AI497:$AR497,"&lt;="&amp;S$17))</f>
        <v>1.5</v>
      </c>
      <c r="T497">
        <f>T$14*(10-lgd*COUNTIF(Defaults!$AI497:$AR497,"&lt;="&amp;T$17))</f>
        <v>1.5</v>
      </c>
      <c r="U497">
        <f>U$14*(10-lgd*COUNTIF(Defaults!$AI497:$AR497,"&lt;="&amp;U$17))</f>
        <v>101.5</v>
      </c>
      <c r="W497">
        <f t="shared" si="462"/>
        <v>0.1</v>
      </c>
      <c r="X497">
        <f t="shared" si="463"/>
        <v>0.1</v>
      </c>
      <c r="Y497">
        <f t="shared" si="464"/>
        <v>0.1</v>
      </c>
      <c r="Z497">
        <f t="shared" si="465"/>
        <v>0.1</v>
      </c>
      <c r="AA497">
        <f t="shared" si="466"/>
        <v>0.1</v>
      </c>
      <c r="AB497">
        <f t="shared" si="467"/>
        <v>0.1</v>
      </c>
      <c r="AC497">
        <f t="shared" si="468"/>
        <v>0.1</v>
      </c>
      <c r="AD497">
        <f t="shared" si="469"/>
        <v>0.1</v>
      </c>
      <c r="AE497">
        <f t="shared" si="470"/>
        <v>0.1</v>
      </c>
      <c r="AF497">
        <f t="shared" si="471"/>
        <v>0.1</v>
      </c>
      <c r="AG497">
        <f t="shared" si="472"/>
        <v>0.1</v>
      </c>
      <c r="AH497">
        <f t="shared" si="473"/>
        <v>0.1</v>
      </c>
      <c r="AI497">
        <f t="shared" si="474"/>
        <v>0.1</v>
      </c>
      <c r="AJ497">
        <f t="shared" si="475"/>
        <v>0.1</v>
      </c>
      <c r="AK497">
        <f t="shared" si="476"/>
        <v>0.1</v>
      </c>
      <c r="AL497">
        <f t="shared" si="477"/>
        <v>0.1</v>
      </c>
      <c r="AM497">
        <f t="shared" si="478"/>
        <v>0.1</v>
      </c>
      <c r="AN497">
        <f t="shared" si="479"/>
        <v>0.1</v>
      </c>
      <c r="AO497">
        <f t="shared" si="480"/>
        <v>0.1</v>
      </c>
      <c r="AP497">
        <f t="shared" si="481"/>
        <v>20.100000000000001</v>
      </c>
      <c r="AR497">
        <f t="shared" si="482"/>
        <v>0.1</v>
      </c>
      <c r="AS497">
        <f t="shared" si="483"/>
        <v>0.1</v>
      </c>
      <c r="AT497">
        <f t="shared" si="484"/>
        <v>0.1</v>
      </c>
      <c r="AU497">
        <f t="shared" si="485"/>
        <v>0.1</v>
      </c>
      <c r="AV497">
        <f t="shared" si="486"/>
        <v>0.1</v>
      </c>
      <c r="AW497">
        <f t="shared" si="487"/>
        <v>0.1</v>
      </c>
      <c r="AX497">
        <f t="shared" si="488"/>
        <v>0.1</v>
      </c>
      <c r="AY497">
        <f t="shared" si="489"/>
        <v>0.1</v>
      </c>
      <c r="AZ497">
        <f t="shared" si="490"/>
        <v>0.1</v>
      </c>
      <c r="BA497">
        <f t="shared" si="491"/>
        <v>0.1</v>
      </c>
      <c r="BB497">
        <f t="shared" si="492"/>
        <v>0.1</v>
      </c>
      <c r="BC497">
        <f t="shared" si="493"/>
        <v>0.1</v>
      </c>
      <c r="BD497">
        <f t="shared" si="494"/>
        <v>0.1</v>
      </c>
      <c r="BE497">
        <f t="shared" si="495"/>
        <v>0.1</v>
      </c>
      <c r="BF497">
        <f t="shared" si="496"/>
        <v>0.1</v>
      </c>
      <c r="BG497">
        <f t="shared" si="497"/>
        <v>0.1</v>
      </c>
      <c r="BH497">
        <f t="shared" si="498"/>
        <v>0.1</v>
      </c>
      <c r="BI497">
        <f t="shared" si="499"/>
        <v>0.1</v>
      </c>
      <c r="BJ497">
        <f t="shared" si="500"/>
        <v>0.1</v>
      </c>
      <c r="BK497">
        <f t="shared" si="501"/>
        <v>10.1</v>
      </c>
      <c r="BM497">
        <f t="shared" si="502"/>
        <v>1.2999999999999998</v>
      </c>
      <c r="BN497">
        <f t="shared" si="503"/>
        <v>1.2999999999999998</v>
      </c>
      <c r="BO497">
        <f t="shared" si="504"/>
        <v>1.2999999999999998</v>
      </c>
      <c r="BP497">
        <f t="shared" si="505"/>
        <v>1.2999999999999998</v>
      </c>
      <c r="BQ497">
        <f t="shared" si="506"/>
        <v>1.2999999999999998</v>
      </c>
      <c r="BR497">
        <f t="shared" si="507"/>
        <v>1.2999999999999998</v>
      </c>
      <c r="BS497">
        <f t="shared" si="508"/>
        <v>1.2999999999999998</v>
      </c>
      <c r="BT497">
        <f t="shared" si="509"/>
        <v>1.2999999999999998</v>
      </c>
      <c r="BU497">
        <f t="shared" si="510"/>
        <v>1.2999999999999998</v>
      </c>
      <c r="BV497">
        <f t="shared" si="511"/>
        <v>1.2999999999999998</v>
      </c>
      <c r="BW497">
        <f t="shared" si="512"/>
        <v>1.2999999999999998</v>
      </c>
      <c r="BX497">
        <f t="shared" si="513"/>
        <v>1.2999999999999998</v>
      </c>
      <c r="BY497">
        <f t="shared" si="514"/>
        <v>1.2999999999999998</v>
      </c>
      <c r="BZ497">
        <f t="shared" si="515"/>
        <v>1.2999999999999998</v>
      </c>
      <c r="CA497">
        <f t="shared" si="516"/>
        <v>1.2999999999999998</v>
      </c>
      <c r="CB497">
        <f t="shared" si="517"/>
        <v>1.2999999999999998</v>
      </c>
      <c r="CC497">
        <f t="shared" si="518"/>
        <v>1.2999999999999998</v>
      </c>
      <c r="CD497">
        <f t="shared" si="519"/>
        <v>1.2999999999999998</v>
      </c>
      <c r="CE497">
        <f t="shared" si="520"/>
        <v>1.2999999999999998</v>
      </c>
      <c r="CF497">
        <f t="shared" si="521"/>
        <v>71.300000000000011</v>
      </c>
      <c r="CH497">
        <f t="shared" si="522"/>
        <v>130</v>
      </c>
      <c r="CI497">
        <f t="shared" si="523"/>
        <v>22.000000000000004</v>
      </c>
      <c r="CJ497">
        <f t="shared" si="524"/>
        <v>12</v>
      </c>
      <c r="CK497">
        <f t="shared" si="525"/>
        <v>96.000000000000014</v>
      </c>
      <c r="CL497">
        <f t="shared" si="526"/>
        <v>0</v>
      </c>
      <c r="CM497">
        <f t="shared" si="527"/>
        <v>0</v>
      </c>
    </row>
    <row r="498" spans="1:91" x14ac:dyDescent="0.2">
      <c r="A498">
        <v>481</v>
      </c>
      <c r="B498">
        <f>B$14*(10-lgd*COUNTIF(Defaults!$AI498:$AR498,"&lt;="&amp;B$17))</f>
        <v>1.5</v>
      </c>
      <c r="C498">
        <f>C$14*(10-lgd*COUNTIF(Defaults!$AI498:$AR498,"&lt;="&amp;C$17))</f>
        <v>1.5</v>
      </c>
      <c r="D498">
        <f>D$14*(10-lgd*COUNTIF(Defaults!$AI498:$AR498,"&lt;="&amp;D$17))</f>
        <v>1.5</v>
      </c>
      <c r="E498">
        <f>E$14*(10-lgd*COUNTIF(Defaults!$AI498:$AR498,"&lt;="&amp;E$17))</f>
        <v>1.5</v>
      </c>
      <c r="F498">
        <f>F$14*(10-lgd*COUNTIF(Defaults!$AI498:$AR498,"&lt;="&amp;F$17))</f>
        <v>1.5</v>
      </c>
      <c r="G498">
        <f>G$14*(10-lgd*COUNTIF(Defaults!$AI498:$AR498,"&lt;="&amp;G$17))</f>
        <v>1.5</v>
      </c>
      <c r="H498">
        <f>H$14*(10-lgd*COUNTIF(Defaults!$AI498:$AR498,"&lt;="&amp;H$17))</f>
        <v>1.5</v>
      </c>
      <c r="I498">
        <f>I$14*(10-lgd*COUNTIF(Defaults!$AI498:$AR498,"&lt;="&amp;I$17))</f>
        <v>1.5</v>
      </c>
      <c r="J498">
        <f>J$14*(10-lgd*COUNTIF(Defaults!$AI498:$AR498,"&lt;="&amp;J$17))</f>
        <v>1.5</v>
      </c>
      <c r="K498">
        <f>K$14*(10-lgd*COUNTIF(Defaults!$AI498:$AR498,"&lt;="&amp;K$17))</f>
        <v>1.5</v>
      </c>
      <c r="L498">
        <f>L$14*(10-lgd*COUNTIF(Defaults!$AI498:$AR498,"&lt;="&amp;L$17))</f>
        <v>1.5</v>
      </c>
      <c r="M498">
        <f>M$14*(10-lgd*COUNTIF(Defaults!$AI498:$AR498,"&lt;="&amp;M$17))</f>
        <v>1.5</v>
      </c>
      <c r="N498">
        <f>N$14*(10-lgd*COUNTIF(Defaults!$AI498:$AR498,"&lt;="&amp;N$17))</f>
        <v>1.5</v>
      </c>
      <c r="O498">
        <f>O$14*(10-lgd*COUNTIF(Defaults!$AI498:$AR498,"&lt;="&amp;O$17))</f>
        <v>1.5</v>
      </c>
      <c r="P498">
        <f>P$14*(10-lgd*COUNTIF(Defaults!$AI498:$AR498,"&lt;="&amp;P$17))</f>
        <v>1.41</v>
      </c>
      <c r="Q498">
        <f>Q$14*(10-lgd*COUNTIF(Defaults!$AI498:$AR498,"&lt;="&amp;Q$17))</f>
        <v>1.41</v>
      </c>
      <c r="R498">
        <f>R$14*(10-lgd*COUNTIF(Defaults!$AI498:$AR498,"&lt;="&amp;R$17))</f>
        <v>1.41</v>
      </c>
      <c r="S498">
        <f>S$14*(10-lgd*COUNTIF(Defaults!$AI498:$AR498,"&lt;="&amp;S$17))</f>
        <v>1.41</v>
      </c>
      <c r="T498">
        <f>T$14*(10-lgd*COUNTIF(Defaults!$AI498:$AR498,"&lt;="&amp;T$17))</f>
        <v>1.41</v>
      </c>
      <c r="U498">
        <f>U$14*(10-lgd*COUNTIF(Defaults!$AI498:$AR498,"&lt;="&amp;U$17))</f>
        <v>95.410000000000011</v>
      </c>
      <c r="W498">
        <f t="shared" si="462"/>
        <v>0.1</v>
      </c>
      <c r="X498">
        <f t="shared" si="463"/>
        <v>0.1</v>
      </c>
      <c r="Y498">
        <f t="shared" si="464"/>
        <v>0.1</v>
      </c>
      <c r="Z498">
        <f t="shared" si="465"/>
        <v>0.1</v>
      </c>
      <c r="AA498">
        <f t="shared" si="466"/>
        <v>0.1</v>
      </c>
      <c r="AB498">
        <f t="shared" si="467"/>
        <v>0.1</v>
      </c>
      <c r="AC498">
        <f t="shared" si="468"/>
        <v>0.1</v>
      </c>
      <c r="AD498">
        <f t="shared" si="469"/>
        <v>0.1</v>
      </c>
      <c r="AE498">
        <f t="shared" si="470"/>
        <v>0.1</v>
      </c>
      <c r="AF498">
        <f t="shared" si="471"/>
        <v>0.1</v>
      </c>
      <c r="AG498">
        <f t="shared" si="472"/>
        <v>0.1</v>
      </c>
      <c r="AH498">
        <f t="shared" si="473"/>
        <v>0.1</v>
      </c>
      <c r="AI498">
        <f t="shared" si="474"/>
        <v>0.1</v>
      </c>
      <c r="AJ498">
        <f t="shared" si="475"/>
        <v>0.1</v>
      </c>
      <c r="AK498">
        <f t="shared" si="476"/>
        <v>0.1</v>
      </c>
      <c r="AL498">
        <f t="shared" si="477"/>
        <v>0.1</v>
      </c>
      <c r="AM498">
        <f t="shared" si="478"/>
        <v>0.1</v>
      </c>
      <c r="AN498">
        <f t="shared" si="479"/>
        <v>0.1</v>
      </c>
      <c r="AO498">
        <f t="shared" si="480"/>
        <v>0.1</v>
      </c>
      <c r="AP498">
        <f t="shared" si="481"/>
        <v>20.100000000000001</v>
      </c>
      <c r="AR498">
        <f t="shared" si="482"/>
        <v>0.1</v>
      </c>
      <c r="AS498">
        <f t="shared" si="483"/>
        <v>0.1</v>
      </c>
      <c r="AT498">
        <f t="shared" si="484"/>
        <v>0.1</v>
      </c>
      <c r="AU498">
        <f t="shared" si="485"/>
        <v>0.1</v>
      </c>
      <c r="AV498">
        <f t="shared" si="486"/>
        <v>0.1</v>
      </c>
      <c r="AW498">
        <f t="shared" si="487"/>
        <v>0.1</v>
      </c>
      <c r="AX498">
        <f t="shared" si="488"/>
        <v>0.1</v>
      </c>
      <c r="AY498">
        <f t="shared" si="489"/>
        <v>0.1</v>
      </c>
      <c r="AZ498">
        <f t="shared" si="490"/>
        <v>0.1</v>
      </c>
      <c r="BA498">
        <f t="shared" si="491"/>
        <v>0.1</v>
      </c>
      <c r="BB498">
        <f t="shared" si="492"/>
        <v>0.1</v>
      </c>
      <c r="BC498">
        <f t="shared" si="493"/>
        <v>0.1</v>
      </c>
      <c r="BD498">
        <f t="shared" si="494"/>
        <v>0.1</v>
      </c>
      <c r="BE498">
        <f t="shared" si="495"/>
        <v>0.1</v>
      </c>
      <c r="BF498">
        <f t="shared" si="496"/>
        <v>0.1</v>
      </c>
      <c r="BG498">
        <f t="shared" si="497"/>
        <v>0.1</v>
      </c>
      <c r="BH498">
        <f t="shared" si="498"/>
        <v>0.1</v>
      </c>
      <c r="BI498">
        <f t="shared" si="499"/>
        <v>0.1</v>
      </c>
      <c r="BJ498">
        <f t="shared" si="500"/>
        <v>0.1</v>
      </c>
      <c r="BK498">
        <f t="shared" si="501"/>
        <v>10.1</v>
      </c>
      <c r="BM498">
        <f t="shared" si="502"/>
        <v>1.2999999999999998</v>
      </c>
      <c r="BN498">
        <f t="shared" si="503"/>
        <v>1.2999999999999998</v>
      </c>
      <c r="BO498">
        <f t="shared" si="504"/>
        <v>1.2999999999999998</v>
      </c>
      <c r="BP498">
        <f t="shared" si="505"/>
        <v>1.2999999999999998</v>
      </c>
      <c r="BQ498">
        <f t="shared" si="506"/>
        <v>1.2999999999999998</v>
      </c>
      <c r="BR498">
        <f t="shared" si="507"/>
        <v>1.2999999999999998</v>
      </c>
      <c r="BS498">
        <f t="shared" si="508"/>
        <v>1.2999999999999998</v>
      </c>
      <c r="BT498">
        <f t="shared" si="509"/>
        <v>1.2999999999999998</v>
      </c>
      <c r="BU498">
        <f t="shared" si="510"/>
        <v>1.2999999999999998</v>
      </c>
      <c r="BV498">
        <f t="shared" si="511"/>
        <v>1.2999999999999998</v>
      </c>
      <c r="BW498">
        <f t="shared" si="512"/>
        <v>1.2999999999999998</v>
      </c>
      <c r="BX498">
        <f t="shared" si="513"/>
        <v>1.2999999999999998</v>
      </c>
      <c r="BY498">
        <f t="shared" si="514"/>
        <v>1.2999999999999998</v>
      </c>
      <c r="BZ498">
        <f t="shared" si="515"/>
        <v>1.2999999999999998</v>
      </c>
      <c r="CA498">
        <f t="shared" si="516"/>
        <v>1.2099999999999997</v>
      </c>
      <c r="CB498">
        <f t="shared" si="517"/>
        <v>1.2099999999999997</v>
      </c>
      <c r="CC498">
        <f t="shared" si="518"/>
        <v>1.2099999999999997</v>
      </c>
      <c r="CD498">
        <f t="shared" si="519"/>
        <v>1.2099999999999997</v>
      </c>
      <c r="CE498">
        <f t="shared" si="520"/>
        <v>1.2099999999999997</v>
      </c>
      <c r="CF498">
        <f t="shared" si="521"/>
        <v>65.210000000000008</v>
      </c>
      <c r="CH498">
        <f t="shared" si="522"/>
        <v>123.46000000000001</v>
      </c>
      <c r="CI498">
        <f t="shared" si="523"/>
        <v>22.000000000000004</v>
      </c>
      <c r="CJ498">
        <f t="shared" si="524"/>
        <v>12</v>
      </c>
      <c r="CK498">
        <f t="shared" si="525"/>
        <v>89.460000000000008</v>
      </c>
      <c r="CL498">
        <f t="shared" si="526"/>
        <v>0</v>
      </c>
      <c r="CM498">
        <f t="shared" si="527"/>
        <v>0</v>
      </c>
    </row>
    <row r="499" spans="1:91" x14ac:dyDescent="0.2">
      <c r="A499">
        <v>482</v>
      </c>
      <c r="B499">
        <f>B$14*(10-lgd*COUNTIF(Defaults!$AI499:$AR499,"&lt;="&amp;B$17))</f>
        <v>1.5</v>
      </c>
      <c r="C499">
        <f>C$14*(10-lgd*COUNTIF(Defaults!$AI499:$AR499,"&lt;="&amp;C$17))</f>
        <v>1.5</v>
      </c>
      <c r="D499">
        <f>D$14*(10-lgd*COUNTIF(Defaults!$AI499:$AR499,"&lt;="&amp;D$17))</f>
        <v>1.5</v>
      </c>
      <c r="E499">
        <f>E$14*(10-lgd*COUNTIF(Defaults!$AI499:$AR499,"&lt;="&amp;E$17))</f>
        <v>1.5</v>
      </c>
      <c r="F499">
        <f>F$14*(10-lgd*COUNTIF(Defaults!$AI499:$AR499,"&lt;="&amp;F$17))</f>
        <v>1.5</v>
      </c>
      <c r="G499">
        <f>G$14*(10-lgd*COUNTIF(Defaults!$AI499:$AR499,"&lt;="&amp;G$17))</f>
        <v>1.5</v>
      </c>
      <c r="H499">
        <f>H$14*(10-lgd*COUNTIF(Defaults!$AI499:$AR499,"&lt;="&amp;H$17))</f>
        <v>1.5</v>
      </c>
      <c r="I499">
        <f>I$14*(10-lgd*COUNTIF(Defaults!$AI499:$AR499,"&lt;="&amp;I$17))</f>
        <v>1.5</v>
      </c>
      <c r="J499">
        <f>J$14*(10-lgd*COUNTIF(Defaults!$AI499:$AR499,"&lt;="&amp;J$17))</f>
        <v>1.5</v>
      </c>
      <c r="K499">
        <f>K$14*(10-lgd*COUNTIF(Defaults!$AI499:$AR499,"&lt;="&amp;K$17))</f>
        <v>1.5</v>
      </c>
      <c r="L499">
        <f>L$14*(10-lgd*COUNTIF(Defaults!$AI499:$AR499,"&lt;="&amp;L$17))</f>
        <v>1.5</v>
      </c>
      <c r="M499">
        <f>M$14*(10-lgd*COUNTIF(Defaults!$AI499:$AR499,"&lt;="&amp;M$17))</f>
        <v>1.5</v>
      </c>
      <c r="N499">
        <f>N$14*(10-lgd*COUNTIF(Defaults!$AI499:$AR499,"&lt;="&amp;N$17))</f>
        <v>1.5</v>
      </c>
      <c r="O499">
        <f>O$14*(10-lgd*COUNTIF(Defaults!$AI499:$AR499,"&lt;="&amp;O$17))</f>
        <v>1.5</v>
      </c>
      <c r="P499">
        <f>P$14*(10-lgd*COUNTIF(Defaults!$AI499:$AR499,"&lt;="&amp;P$17))</f>
        <v>1.5</v>
      </c>
      <c r="Q499">
        <f>Q$14*(10-lgd*COUNTIF(Defaults!$AI499:$AR499,"&lt;="&amp;Q$17))</f>
        <v>1.5</v>
      </c>
      <c r="R499">
        <f>R$14*(10-lgd*COUNTIF(Defaults!$AI499:$AR499,"&lt;="&amp;R$17))</f>
        <v>1.5</v>
      </c>
      <c r="S499">
        <f>S$14*(10-lgd*COUNTIF(Defaults!$AI499:$AR499,"&lt;="&amp;S$17))</f>
        <v>1.5</v>
      </c>
      <c r="T499">
        <f>T$14*(10-lgd*COUNTIF(Defaults!$AI499:$AR499,"&lt;="&amp;T$17))</f>
        <v>1.5</v>
      </c>
      <c r="U499">
        <f>U$14*(10-lgd*COUNTIF(Defaults!$AI499:$AR499,"&lt;="&amp;U$17))</f>
        <v>101.5</v>
      </c>
      <c r="W499">
        <f t="shared" si="462"/>
        <v>0.1</v>
      </c>
      <c r="X499">
        <f t="shared" si="463"/>
        <v>0.1</v>
      </c>
      <c r="Y499">
        <f t="shared" si="464"/>
        <v>0.1</v>
      </c>
      <c r="Z499">
        <f t="shared" si="465"/>
        <v>0.1</v>
      </c>
      <c r="AA499">
        <f t="shared" si="466"/>
        <v>0.1</v>
      </c>
      <c r="AB499">
        <f t="shared" si="467"/>
        <v>0.1</v>
      </c>
      <c r="AC499">
        <f t="shared" si="468"/>
        <v>0.1</v>
      </c>
      <c r="AD499">
        <f t="shared" si="469"/>
        <v>0.1</v>
      </c>
      <c r="AE499">
        <f t="shared" si="470"/>
        <v>0.1</v>
      </c>
      <c r="AF499">
        <f t="shared" si="471"/>
        <v>0.1</v>
      </c>
      <c r="AG499">
        <f t="shared" si="472"/>
        <v>0.1</v>
      </c>
      <c r="AH499">
        <f t="shared" si="473"/>
        <v>0.1</v>
      </c>
      <c r="AI499">
        <f t="shared" si="474"/>
        <v>0.1</v>
      </c>
      <c r="AJ499">
        <f t="shared" si="475"/>
        <v>0.1</v>
      </c>
      <c r="AK499">
        <f t="shared" si="476"/>
        <v>0.1</v>
      </c>
      <c r="AL499">
        <f t="shared" si="477"/>
        <v>0.1</v>
      </c>
      <c r="AM499">
        <f t="shared" si="478"/>
        <v>0.1</v>
      </c>
      <c r="AN499">
        <f t="shared" si="479"/>
        <v>0.1</v>
      </c>
      <c r="AO499">
        <f t="shared" si="480"/>
        <v>0.1</v>
      </c>
      <c r="AP499">
        <f t="shared" si="481"/>
        <v>20.100000000000001</v>
      </c>
      <c r="AR499">
        <f t="shared" si="482"/>
        <v>0.1</v>
      </c>
      <c r="AS499">
        <f t="shared" si="483"/>
        <v>0.1</v>
      </c>
      <c r="AT499">
        <f t="shared" si="484"/>
        <v>0.1</v>
      </c>
      <c r="AU499">
        <f t="shared" si="485"/>
        <v>0.1</v>
      </c>
      <c r="AV499">
        <f t="shared" si="486"/>
        <v>0.1</v>
      </c>
      <c r="AW499">
        <f t="shared" si="487"/>
        <v>0.1</v>
      </c>
      <c r="AX499">
        <f t="shared" si="488"/>
        <v>0.1</v>
      </c>
      <c r="AY499">
        <f t="shared" si="489"/>
        <v>0.1</v>
      </c>
      <c r="AZ499">
        <f t="shared" si="490"/>
        <v>0.1</v>
      </c>
      <c r="BA499">
        <f t="shared" si="491"/>
        <v>0.1</v>
      </c>
      <c r="BB499">
        <f t="shared" si="492"/>
        <v>0.1</v>
      </c>
      <c r="BC499">
        <f t="shared" si="493"/>
        <v>0.1</v>
      </c>
      <c r="BD499">
        <f t="shared" si="494"/>
        <v>0.1</v>
      </c>
      <c r="BE499">
        <f t="shared" si="495"/>
        <v>0.1</v>
      </c>
      <c r="BF499">
        <f t="shared" si="496"/>
        <v>0.1</v>
      </c>
      <c r="BG499">
        <f t="shared" si="497"/>
        <v>0.1</v>
      </c>
      <c r="BH499">
        <f t="shared" si="498"/>
        <v>0.1</v>
      </c>
      <c r="BI499">
        <f t="shared" si="499"/>
        <v>0.1</v>
      </c>
      <c r="BJ499">
        <f t="shared" si="500"/>
        <v>0.1</v>
      </c>
      <c r="BK499">
        <f t="shared" si="501"/>
        <v>10.1</v>
      </c>
      <c r="BM499">
        <f t="shared" si="502"/>
        <v>1.2999999999999998</v>
      </c>
      <c r="BN499">
        <f t="shared" si="503"/>
        <v>1.2999999999999998</v>
      </c>
      <c r="BO499">
        <f t="shared" si="504"/>
        <v>1.2999999999999998</v>
      </c>
      <c r="BP499">
        <f t="shared" si="505"/>
        <v>1.2999999999999998</v>
      </c>
      <c r="BQ499">
        <f t="shared" si="506"/>
        <v>1.2999999999999998</v>
      </c>
      <c r="BR499">
        <f t="shared" si="507"/>
        <v>1.2999999999999998</v>
      </c>
      <c r="BS499">
        <f t="shared" si="508"/>
        <v>1.2999999999999998</v>
      </c>
      <c r="BT499">
        <f t="shared" si="509"/>
        <v>1.2999999999999998</v>
      </c>
      <c r="BU499">
        <f t="shared" si="510"/>
        <v>1.2999999999999998</v>
      </c>
      <c r="BV499">
        <f t="shared" si="511"/>
        <v>1.2999999999999998</v>
      </c>
      <c r="BW499">
        <f t="shared" si="512"/>
        <v>1.2999999999999998</v>
      </c>
      <c r="BX499">
        <f t="shared" si="513"/>
        <v>1.2999999999999998</v>
      </c>
      <c r="BY499">
        <f t="shared" si="514"/>
        <v>1.2999999999999998</v>
      </c>
      <c r="BZ499">
        <f t="shared" si="515"/>
        <v>1.2999999999999998</v>
      </c>
      <c r="CA499">
        <f t="shared" si="516"/>
        <v>1.2999999999999998</v>
      </c>
      <c r="CB499">
        <f t="shared" si="517"/>
        <v>1.2999999999999998</v>
      </c>
      <c r="CC499">
        <f t="shared" si="518"/>
        <v>1.2999999999999998</v>
      </c>
      <c r="CD499">
        <f t="shared" si="519"/>
        <v>1.2999999999999998</v>
      </c>
      <c r="CE499">
        <f t="shared" si="520"/>
        <v>1.2999999999999998</v>
      </c>
      <c r="CF499">
        <f t="shared" si="521"/>
        <v>71.300000000000011</v>
      </c>
      <c r="CH499">
        <f t="shared" si="522"/>
        <v>130</v>
      </c>
      <c r="CI499">
        <f t="shared" si="523"/>
        <v>22.000000000000004</v>
      </c>
      <c r="CJ499">
        <f t="shared" si="524"/>
        <v>12</v>
      </c>
      <c r="CK499">
        <f t="shared" si="525"/>
        <v>96.000000000000014</v>
      </c>
      <c r="CL499">
        <f t="shared" si="526"/>
        <v>0</v>
      </c>
      <c r="CM499">
        <f t="shared" si="527"/>
        <v>0</v>
      </c>
    </row>
    <row r="500" spans="1:91" x14ac:dyDescent="0.2">
      <c r="A500">
        <v>483</v>
      </c>
      <c r="B500">
        <f>B$14*(10-lgd*COUNTIF(Defaults!$AI500:$AR500,"&lt;="&amp;B$17))</f>
        <v>1.5</v>
      </c>
      <c r="C500">
        <f>C$14*(10-lgd*COUNTIF(Defaults!$AI500:$AR500,"&lt;="&amp;C$17))</f>
        <v>1.5</v>
      </c>
      <c r="D500">
        <f>D$14*(10-lgd*COUNTIF(Defaults!$AI500:$AR500,"&lt;="&amp;D$17))</f>
        <v>1.5</v>
      </c>
      <c r="E500">
        <f>E$14*(10-lgd*COUNTIF(Defaults!$AI500:$AR500,"&lt;="&amp;E$17))</f>
        <v>1.5</v>
      </c>
      <c r="F500">
        <f>F$14*(10-lgd*COUNTIF(Defaults!$AI500:$AR500,"&lt;="&amp;F$17))</f>
        <v>1.5</v>
      </c>
      <c r="G500">
        <f>G$14*(10-lgd*COUNTIF(Defaults!$AI500:$AR500,"&lt;="&amp;G$17))</f>
        <v>1.5</v>
      </c>
      <c r="H500">
        <f>H$14*(10-lgd*COUNTIF(Defaults!$AI500:$AR500,"&lt;="&amp;H$17))</f>
        <v>1.41</v>
      </c>
      <c r="I500">
        <f>I$14*(10-lgd*COUNTIF(Defaults!$AI500:$AR500,"&lt;="&amp;I$17))</f>
        <v>1.41</v>
      </c>
      <c r="J500">
        <f>J$14*(10-lgd*COUNTIF(Defaults!$AI500:$AR500,"&lt;="&amp;J$17))</f>
        <v>1.41</v>
      </c>
      <c r="K500">
        <f>K$14*(10-lgd*COUNTIF(Defaults!$AI500:$AR500,"&lt;="&amp;K$17))</f>
        <v>1.41</v>
      </c>
      <c r="L500">
        <f>L$14*(10-lgd*COUNTIF(Defaults!$AI500:$AR500,"&lt;="&amp;L$17))</f>
        <v>1.32</v>
      </c>
      <c r="M500">
        <f>M$14*(10-lgd*COUNTIF(Defaults!$AI500:$AR500,"&lt;="&amp;M$17))</f>
        <v>1.32</v>
      </c>
      <c r="N500">
        <f>N$14*(10-lgd*COUNTIF(Defaults!$AI500:$AR500,"&lt;="&amp;N$17))</f>
        <v>1.32</v>
      </c>
      <c r="O500">
        <f>O$14*(10-lgd*COUNTIF(Defaults!$AI500:$AR500,"&lt;="&amp;O$17))</f>
        <v>1.32</v>
      </c>
      <c r="P500">
        <f>P$14*(10-lgd*COUNTIF(Defaults!$AI500:$AR500,"&lt;="&amp;P$17))</f>
        <v>1.32</v>
      </c>
      <c r="Q500">
        <f>Q$14*(10-lgd*COUNTIF(Defaults!$AI500:$AR500,"&lt;="&amp;Q$17))</f>
        <v>1.32</v>
      </c>
      <c r="R500">
        <f>R$14*(10-lgd*COUNTIF(Defaults!$AI500:$AR500,"&lt;="&amp;R$17))</f>
        <v>1.32</v>
      </c>
      <c r="S500">
        <f>S$14*(10-lgd*COUNTIF(Defaults!$AI500:$AR500,"&lt;="&amp;S$17))</f>
        <v>1.32</v>
      </c>
      <c r="T500">
        <f>T$14*(10-lgd*COUNTIF(Defaults!$AI500:$AR500,"&lt;="&amp;T$17))</f>
        <v>1.32</v>
      </c>
      <c r="U500">
        <f>U$14*(10-lgd*COUNTIF(Defaults!$AI500:$AR500,"&lt;="&amp;U$17))</f>
        <v>89.320000000000007</v>
      </c>
      <c r="W500">
        <f t="shared" si="462"/>
        <v>0.1</v>
      </c>
      <c r="X500">
        <f t="shared" si="463"/>
        <v>0.1</v>
      </c>
      <c r="Y500">
        <f t="shared" si="464"/>
        <v>0.1</v>
      </c>
      <c r="Z500">
        <f t="shared" si="465"/>
        <v>0.1</v>
      </c>
      <c r="AA500">
        <f t="shared" si="466"/>
        <v>0.1</v>
      </c>
      <c r="AB500">
        <f t="shared" si="467"/>
        <v>0.1</v>
      </c>
      <c r="AC500">
        <f t="shared" si="468"/>
        <v>0.1</v>
      </c>
      <c r="AD500">
        <f t="shared" si="469"/>
        <v>0.1</v>
      </c>
      <c r="AE500">
        <f t="shared" si="470"/>
        <v>0.1</v>
      </c>
      <c r="AF500">
        <f t="shared" si="471"/>
        <v>0.1</v>
      </c>
      <c r="AG500">
        <f t="shared" si="472"/>
        <v>0.1</v>
      </c>
      <c r="AH500">
        <f t="shared" si="473"/>
        <v>0.1</v>
      </c>
      <c r="AI500">
        <f t="shared" si="474"/>
        <v>0.1</v>
      </c>
      <c r="AJ500">
        <f t="shared" si="475"/>
        <v>0.1</v>
      </c>
      <c r="AK500">
        <f t="shared" si="476"/>
        <v>0.1</v>
      </c>
      <c r="AL500">
        <f t="shared" si="477"/>
        <v>0.1</v>
      </c>
      <c r="AM500">
        <f t="shared" si="478"/>
        <v>0.1</v>
      </c>
      <c r="AN500">
        <f t="shared" si="479"/>
        <v>0.1</v>
      </c>
      <c r="AO500">
        <f t="shared" si="480"/>
        <v>0.1</v>
      </c>
      <c r="AP500">
        <f t="shared" si="481"/>
        <v>20.100000000000001</v>
      </c>
      <c r="AR500">
        <f t="shared" si="482"/>
        <v>0.1</v>
      </c>
      <c r="AS500">
        <f t="shared" si="483"/>
        <v>0.1</v>
      </c>
      <c r="AT500">
        <f t="shared" si="484"/>
        <v>0.1</v>
      </c>
      <c r="AU500">
        <f t="shared" si="485"/>
        <v>0.1</v>
      </c>
      <c r="AV500">
        <f t="shared" si="486"/>
        <v>0.1</v>
      </c>
      <c r="AW500">
        <f t="shared" si="487"/>
        <v>0.1</v>
      </c>
      <c r="AX500">
        <f t="shared" si="488"/>
        <v>0.1</v>
      </c>
      <c r="AY500">
        <f t="shared" si="489"/>
        <v>0.1</v>
      </c>
      <c r="AZ500">
        <f t="shared" si="490"/>
        <v>0.1</v>
      </c>
      <c r="BA500">
        <f t="shared" si="491"/>
        <v>0.1</v>
      </c>
      <c r="BB500">
        <f t="shared" si="492"/>
        <v>0.1</v>
      </c>
      <c r="BC500">
        <f t="shared" si="493"/>
        <v>0.1</v>
      </c>
      <c r="BD500">
        <f t="shared" si="494"/>
        <v>0.1</v>
      </c>
      <c r="BE500">
        <f t="shared" si="495"/>
        <v>0.1</v>
      </c>
      <c r="BF500">
        <f t="shared" si="496"/>
        <v>0.1</v>
      </c>
      <c r="BG500">
        <f t="shared" si="497"/>
        <v>0.1</v>
      </c>
      <c r="BH500">
        <f t="shared" si="498"/>
        <v>0.1</v>
      </c>
      <c r="BI500">
        <f t="shared" si="499"/>
        <v>0.1</v>
      </c>
      <c r="BJ500">
        <f t="shared" si="500"/>
        <v>0.1</v>
      </c>
      <c r="BK500">
        <f t="shared" si="501"/>
        <v>10.1</v>
      </c>
      <c r="BM500">
        <f t="shared" si="502"/>
        <v>1.2999999999999998</v>
      </c>
      <c r="BN500">
        <f t="shared" si="503"/>
        <v>1.2999999999999998</v>
      </c>
      <c r="BO500">
        <f t="shared" si="504"/>
        <v>1.2999999999999998</v>
      </c>
      <c r="BP500">
        <f t="shared" si="505"/>
        <v>1.2999999999999998</v>
      </c>
      <c r="BQ500">
        <f t="shared" si="506"/>
        <v>1.2999999999999998</v>
      </c>
      <c r="BR500">
        <f t="shared" si="507"/>
        <v>1.2999999999999998</v>
      </c>
      <c r="BS500">
        <f t="shared" si="508"/>
        <v>1.2099999999999997</v>
      </c>
      <c r="BT500">
        <f t="shared" si="509"/>
        <v>1.2099999999999997</v>
      </c>
      <c r="BU500">
        <f t="shared" si="510"/>
        <v>1.2099999999999997</v>
      </c>
      <c r="BV500">
        <f t="shared" si="511"/>
        <v>1.2099999999999997</v>
      </c>
      <c r="BW500">
        <f t="shared" si="512"/>
        <v>1.1199999999999999</v>
      </c>
      <c r="BX500">
        <f t="shared" si="513"/>
        <v>1.1199999999999999</v>
      </c>
      <c r="BY500">
        <f t="shared" si="514"/>
        <v>1.1199999999999999</v>
      </c>
      <c r="BZ500">
        <f t="shared" si="515"/>
        <v>1.1199999999999999</v>
      </c>
      <c r="CA500">
        <f t="shared" si="516"/>
        <v>1.1199999999999999</v>
      </c>
      <c r="CB500">
        <f t="shared" si="517"/>
        <v>1.1199999999999999</v>
      </c>
      <c r="CC500">
        <f t="shared" si="518"/>
        <v>1.1199999999999999</v>
      </c>
      <c r="CD500">
        <f t="shared" si="519"/>
        <v>1.1199999999999999</v>
      </c>
      <c r="CE500">
        <f t="shared" si="520"/>
        <v>1.1199999999999999</v>
      </c>
      <c r="CF500">
        <f t="shared" si="521"/>
        <v>59.12</v>
      </c>
      <c r="CH500">
        <f t="shared" si="522"/>
        <v>115.84</v>
      </c>
      <c r="CI500">
        <f t="shared" si="523"/>
        <v>22.000000000000004</v>
      </c>
      <c r="CJ500">
        <f t="shared" si="524"/>
        <v>12</v>
      </c>
      <c r="CK500">
        <f t="shared" si="525"/>
        <v>81.84</v>
      </c>
      <c r="CL500">
        <f t="shared" si="526"/>
        <v>0</v>
      </c>
      <c r="CM500">
        <f t="shared" si="527"/>
        <v>0</v>
      </c>
    </row>
    <row r="501" spans="1:91" x14ac:dyDescent="0.2">
      <c r="A501">
        <v>484</v>
      </c>
      <c r="B501">
        <f>B$14*(10-lgd*COUNTIF(Defaults!$AI501:$AR501,"&lt;="&amp;B$17))</f>
        <v>1.5</v>
      </c>
      <c r="C501">
        <f>C$14*(10-lgd*COUNTIF(Defaults!$AI501:$AR501,"&lt;="&amp;C$17))</f>
        <v>1.41</v>
      </c>
      <c r="D501">
        <f>D$14*(10-lgd*COUNTIF(Defaults!$AI501:$AR501,"&lt;="&amp;D$17))</f>
        <v>1.41</v>
      </c>
      <c r="E501">
        <f>E$14*(10-lgd*COUNTIF(Defaults!$AI501:$AR501,"&lt;="&amp;E$17))</f>
        <v>1.41</v>
      </c>
      <c r="F501">
        <f>F$14*(10-lgd*COUNTIF(Defaults!$AI501:$AR501,"&lt;="&amp;F$17))</f>
        <v>1.41</v>
      </c>
      <c r="G501">
        <f>G$14*(10-lgd*COUNTIF(Defaults!$AI501:$AR501,"&lt;="&amp;G$17))</f>
        <v>1.41</v>
      </c>
      <c r="H501">
        <f>H$14*(10-lgd*COUNTIF(Defaults!$AI501:$AR501,"&lt;="&amp;H$17))</f>
        <v>1.32</v>
      </c>
      <c r="I501">
        <f>I$14*(10-lgd*COUNTIF(Defaults!$AI501:$AR501,"&lt;="&amp;I$17))</f>
        <v>1.32</v>
      </c>
      <c r="J501">
        <f>J$14*(10-lgd*COUNTIF(Defaults!$AI501:$AR501,"&lt;="&amp;J$17))</f>
        <v>1.32</v>
      </c>
      <c r="K501">
        <f>K$14*(10-lgd*COUNTIF(Defaults!$AI501:$AR501,"&lt;="&amp;K$17))</f>
        <v>1.32</v>
      </c>
      <c r="L501">
        <f>L$14*(10-lgd*COUNTIF(Defaults!$AI501:$AR501,"&lt;="&amp;L$17))</f>
        <v>1.2299999999999998</v>
      </c>
      <c r="M501">
        <f>M$14*(10-lgd*COUNTIF(Defaults!$AI501:$AR501,"&lt;="&amp;M$17))</f>
        <v>1.2299999999999998</v>
      </c>
      <c r="N501">
        <f>N$14*(10-lgd*COUNTIF(Defaults!$AI501:$AR501,"&lt;="&amp;N$17))</f>
        <v>1.2299999999999998</v>
      </c>
      <c r="O501">
        <f>O$14*(10-lgd*COUNTIF(Defaults!$AI501:$AR501,"&lt;="&amp;O$17))</f>
        <v>1.2299999999999998</v>
      </c>
      <c r="P501">
        <f>P$14*(10-lgd*COUNTIF(Defaults!$AI501:$AR501,"&lt;="&amp;P$17))</f>
        <v>1.2299999999999998</v>
      </c>
      <c r="Q501">
        <f>Q$14*(10-lgd*COUNTIF(Defaults!$AI501:$AR501,"&lt;="&amp;Q$17))</f>
        <v>1.2299999999999998</v>
      </c>
      <c r="R501">
        <f>R$14*(10-lgd*COUNTIF(Defaults!$AI501:$AR501,"&lt;="&amp;R$17))</f>
        <v>1.2299999999999998</v>
      </c>
      <c r="S501">
        <f>S$14*(10-lgd*COUNTIF(Defaults!$AI501:$AR501,"&lt;="&amp;S$17))</f>
        <v>1.2299999999999998</v>
      </c>
      <c r="T501">
        <f>T$14*(10-lgd*COUNTIF(Defaults!$AI501:$AR501,"&lt;="&amp;T$17))</f>
        <v>1.2299999999999998</v>
      </c>
      <c r="U501">
        <f>U$14*(10-lgd*COUNTIF(Defaults!$AI501:$AR501,"&lt;="&amp;U$17))</f>
        <v>83.22999999999999</v>
      </c>
      <c r="W501">
        <f t="shared" si="462"/>
        <v>0.1</v>
      </c>
      <c r="X501">
        <f t="shared" si="463"/>
        <v>0.1</v>
      </c>
      <c r="Y501">
        <f t="shared" si="464"/>
        <v>0.1</v>
      </c>
      <c r="Z501">
        <f t="shared" si="465"/>
        <v>0.1</v>
      </c>
      <c r="AA501">
        <f t="shared" si="466"/>
        <v>0.1</v>
      </c>
      <c r="AB501">
        <f t="shared" si="467"/>
        <v>0.1</v>
      </c>
      <c r="AC501">
        <f t="shared" si="468"/>
        <v>0.1</v>
      </c>
      <c r="AD501">
        <f t="shared" si="469"/>
        <v>0.1</v>
      </c>
      <c r="AE501">
        <f t="shared" si="470"/>
        <v>0.1</v>
      </c>
      <c r="AF501">
        <f t="shared" si="471"/>
        <v>0.1</v>
      </c>
      <c r="AG501">
        <f t="shared" si="472"/>
        <v>0.1</v>
      </c>
      <c r="AH501">
        <f t="shared" si="473"/>
        <v>0.1</v>
      </c>
      <c r="AI501">
        <f t="shared" si="474"/>
        <v>0.1</v>
      </c>
      <c r="AJ501">
        <f t="shared" si="475"/>
        <v>0.1</v>
      </c>
      <c r="AK501">
        <f t="shared" si="476"/>
        <v>0.1</v>
      </c>
      <c r="AL501">
        <f t="shared" si="477"/>
        <v>0.1</v>
      </c>
      <c r="AM501">
        <f t="shared" si="478"/>
        <v>0.1</v>
      </c>
      <c r="AN501">
        <f t="shared" si="479"/>
        <v>0.1</v>
      </c>
      <c r="AO501">
        <f t="shared" si="480"/>
        <v>0.1</v>
      </c>
      <c r="AP501">
        <f t="shared" si="481"/>
        <v>20.100000000000001</v>
      </c>
      <c r="AR501">
        <f t="shared" si="482"/>
        <v>0.1</v>
      </c>
      <c r="AS501">
        <f t="shared" si="483"/>
        <v>0.1</v>
      </c>
      <c r="AT501">
        <f t="shared" si="484"/>
        <v>0.1</v>
      </c>
      <c r="AU501">
        <f t="shared" si="485"/>
        <v>0.1</v>
      </c>
      <c r="AV501">
        <f t="shared" si="486"/>
        <v>0.1</v>
      </c>
      <c r="AW501">
        <f t="shared" si="487"/>
        <v>0.1</v>
      </c>
      <c r="AX501">
        <f t="shared" si="488"/>
        <v>0.1</v>
      </c>
      <c r="AY501">
        <f t="shared" si="489"/>
        <v>0.1</v>
      </c>
      <c r="AZ501">
        <f t="shared" si="490"/>
        <v>0.1</v>
      </c>
      <c r="BA501">
        <f t="shared" si="491"/>
        <v>0.1</v>
      </c>
      <c r="BB501">
        <f t="shared" si="492"/>
        <v>0.1</v>
      </c>
      <c r="BC501">
        <f t="shared" si="493"/>
        <v>0.1</v>
      </c>
      <c r="BD501">
        <f t="shared" si="494"/>
        <v>0.1</v>
      </c>
      <c r="BE501">
        <f t="shared" si="495"/>
        <v>0.1</v>
      </c>
      <c r="BF501">
        <f t="shared" si="496"/>
        <v>0.1</v>
      </c>
      <c r="BG501">
        <f t="shared" si="497"/>
        <v>0.1</v>
      </c>
      <c r="BH501">
        <f t="shared" si="498"/>
        <v>0.1</v>
      </c>
      <c r="BI501">
        <f t="shared" si="499"/>
        <v>0.1</v>
      </c>
      <c r="BJ501">
        <f t="shared" si="500"/>
        <v>0.1</v>
      </c>
      <c r="BK501">
        <f t="shared" si="501"/>
        <v>10.1</v>
      </c>
      <c r="BM501">
        <f t="shared" si="502"/>
        <v>1.2999999999999998</v>
      </c>
      <c r="BN501">
        <f t="shared" si="503"/>
        <v>1.2099999999999997</v>
      </c>
      <c r="BO501">
        <f t="shared" si="504"/>
        <v>1.2099999999999997</v>
      </c>
      <c r="BP501">
        <f t="shared" si="505"/>
        <v>1.2099999999999997</v>
      </c>
      <c r="BQ501">
        <f t="shared" si="506"/>
        <v>1.2099999999999997</v>
      </c>
      <c r="BR501">
        <f t="shared" si="507"/>
        <v>1.2099999999999997</v>
      </c>
      <c r="BS501">
        <f t="shared" si="508"/>
        <v>1.1199999999999999</v>
      </c>
      <c r="BT501">
        <f t="shared" si="509"/>
        <v>1.1199999999999999</v>
      </c>
      <c r="BU501">
        <f t="shared" si="510"/>
        <v>1.1199999999999999</v>
      </c>
      <c r="BV501">
        <f t="shared" si="511"/>
        <v>1.1199999999999999</v>
      </c>
      <c r="BW501">
        <f t="shared" si="512"/>
        <v>1.0299999999999996</v>
      </c>
      <c r="BX501">
        <f t="shared" si="513"/>
        <v>1.0299999999999996</v>
      </c>
      <c r="BY501">
        <f t="shared" si="514"/>
        <v>1.0299999999999996</v>
      </c>
      <c r="BZ501">
        <f t="shared" si="515"/>
        <v>1.0299999999999996</v>
      </c>
      <c r="CA501">
        <f t="shared" si="516"/>
        <v>1.0299999999999996</v>
      </c>
      <c r="CB501">
        <f t="shared" si="517"/>
        <v>1.0299999999999996</v>
      </c>
      <c r="CC501">
        <f t="shared" si="518"/>
        <v>1.0299999999999996</v>
      </c>
      <c r="CD501">
        <f t="shared" si="519"/>
        <v>1.0299999999999996</v>
      </c>
      <c r="CE501">
        <f t="shared" si="520"/>
        <v>1.0299999999999996</v>
      </c>
      <c r="CF501">
        <f t="shared" si="521"/>
        <v>53.029999999999987</v>
      </c>
      <c r="CH501">
        <f t="shared" si="522"/>
        <v>108.13</v>
      </c>
      <c r="CI501">
        <f t="shared" si="523"/>
        <v>22.000000000000004</v>
      </c>
      <c r="CJ501">
        <f t="shared" si="524"/>
        <v>12</v>
      </c>
      <c r="CK501">
        <f t="shared" si="525"/>
        <v>74.129999999999981</v>
      </c>
      <c r="CL501">
        <f t="shared" si="526"/>
        <v>0</v>
      </c>
      <c r="CM501">
        <f t="shared" si="527"/>
        <v>0</v>
      </c>
    </row>
    <row r="502" spans="1:91" x14ac:dyDescent="0.2">
      <c r="A502">
        <v>485</v>
      </c>
      <c r="B502">
        <f>B$14*(10-lgd*COUNTIF(Defaults!$AI502:$AR502,"&lt;="&amp;B$17))</f>
        <v>1.5</v>
      </c>
      <c r="C502">
        <f>C$14*(10-lgd*COUNTIF(Defaults!$AI502:$AR502,"&lt;="&amp;C$17))</f>
        <v>1.5</v>
      </c>
      <c r="D502">
        <f>D$14*(10-lgd*COUNTIF(Defaults!$AI502:$AR502,"&lt;="&amp;D$17))</f>
        <v>1.5</v>
      </c>
      <c r="E502">
        <f>E$14*(10-lgd*COUNTIF(Defaults!$AI502:$AR502,"&lt;="&amp;E$17))</f>
        <v>1.5</v>
      </c>
      <c r="F502">
        <f>F$14*(10-lgd*COUNTIF(Defaults!$AI502:$AR502,"&lt;="&amp;F$17))</f>
        <v>1.5</v>
      </c>
      <c r="G502">
        <f>G$14*(10-lgd*COUNTIF(Defaults!$AI502:$AR502,"&lt;="&amp;G$17))</f>
        <v>1.5</v>
      </c>
      <c r="H502">
        <f>H$14*(10-lgd*COUNTIF(Defaults!$AI502:$AR502,"&lt;="&amp;H$17))</f>
        <v>1.5</v>
      </c>
      <c r="I502">
        <f>I$14*(10-lgd*COUNTIF(Defaults!$AI502:$AR502,"&lt;="&amp;I$17))</f>
        <v>1.5</v>
      </c>
      <c r="J502">
        <f>J$14*(10-lgd*COUNTIF(Defaults!$AI502:$AR502,"&lt;="&amp;J$17))</f>
        <v>1.5</v>
      </c>
      <c r="K502">
        <f>K$14*(10-lgd*COUNTIF(Defaults!$AI502:$AR502,"&lt;="&amp;K$17))</f>
        <v>1.5</v>
      </c>
      <c r="L502">
        <f>L$14*(10-lgd*COUNTIF(Defaults!$AI502:$AR502,"&lt;="&amp;L$17))</f>
        <v>1.5</v>
      </c>
      <c r="M502">
        <f>M$14*(10-lgd*COUNTIF(Defaults!$AI502:$AR502,"&lt;="&amp;M$17))</f>
        <v>1.5</v>
      </c>
      <c r="N502">
        <f>N$14*(10-lgd*COUNTIF(Defaults!$AI502:$AR502,"&lt;="&amp;N$17))</f>
        <v>1.5</v>
      </c>
      <c r="O502">
        <f>O$14*(10-lgd*COUNTIF(Defaults!$AI502:$AR502,"&lt;="&amp;O$17))</f>
        <v>1.5</v>
      </c>
      <c r="P502">
        <f>P$14*(10-lgd*COUNTIF(Defaults!$AI502:$AR502,"&lt;="&amp;P$17))</f>
        <v>1.5</v>
      </c>
      <c r="Q502">
        <f>Q$14*(10-lgd*COUNTIF(Defaults!$AI502:$AR502,"&lt;="&amp;Q$17))</f>
        <v>1.5</v>
      </c>
      <c r="R502">
        <f>R$14*(10-lgd*COUNTIF(Defaults!$AI502:$AR502,"&lt;="&amp;R$17))</f>
        <v>1.5</v>
      </c>
      <c r="S502">
        <f>S$14*(10-lgd*COUNTIF(Defaults!$AI502:$AR502,"&lt;="&amp;S$17))</f>
        <v>1.5</v>
      </c>
      <c r="T502">
        <f>T$14*(10-lgd*COUNTIF(Defaults!$AI502:$AR502,"&lt;="&amp;T$17))</f>
        <v>1.5</v>
      </c>
      <c r="U502">
        <f>U$14*(10-lgd*COUNTIF(Defaults!$AI502:$AR502,"&lt;="&amp;U$17))</f>
        <v>101.5</v>
      </c>
      <c r="W502">
        <f t="shared" si="462"/>
        <v>0.1</v>
      </c>
      <c r="X502">
        <f t="shared" si="463"/>
        <v>0.1</v>
      </c>
      <c r="Y502">
        <f t="shared" si="464"/>
        <v>0.1</v>
      </c>
      <c r="Z502">
        <f t="shared" si="465"/>
        <v>0.1</v>
      </c>
      <c r="AA502">
        <f t="shared" si="466"/>
        <v>0.1</v>
      </c>
      <c r="AB502">
        <f t="shared" si="467"/>
        <v>0.1</v>
      </c>
      <c r="AC502">
        <f t="shared" si="468"/>
        <v>0.1</v>
      </c>
      <c r="AD502">
        <f t="shared" si="469"/>
        <v>0.1</v>
      </c>
      <c r="AE502">
        <f t="shared" si="470"/>
        <v>0.1</v>
      </c>
      <c r="AF502">
        <f t="shared" si="471"/>
        <v>0.1</v>
      </c>
      <c r="AG502">
        <f t="shared" si="472"/>
        <v>0.1</v>
      </c>
      <c r="AH502">
        <f t="shared" si="473"/>
        <v>0.1</v>
      </c>
      <c r="AI502">
        <f t="shared" si="474"/>
        <v>0.1</v>
      </c>
      <c r="AJ502">
        <f t="shared" si="475"/>
        <v>0.1</v>
      </c>
      <c r="AK502">
        <f t="shared" si="476"/>
        <v>0.1</v>
      </c>
      <c r="AL502">
        <f t="shared" si="477"/>
        <v>0.1</v>
      </c>
      <c r="AM502">
        <f t="shared" si="478"/>
        <v>0.1</v>
      </c>
      <c r="AN502">
        <f t="shared" si="479"/>
        <v>0.1</v>
      </c>
      <c r="AO502">
        <f t="shared" si="480"/>
        <v>0.1</v>
      </c>
      <c r="AP502">
        <f t="shared" si="481"/>
        <v>20.100000000000001</v>
      </c>
      <c r="AR502">
        <f t="shared" si="482"/>
        <v>0.1</v>
      </c>
      <c r="AS502">
        <f t="shared" si="483"/>
        <v>0.1</v>
      </c>
      <c r="AT502">
        <f t="shared" si="484"/>
        <v>0.1</v>
      </c>
      <c r="AU502">
        <f t="shared" si="485"/>
        <v>0.1</v>
      </c>
      <c r="AV502">
        <f t="shared" si="486"/>
        <v>0.1</v>
      </c>
      <c r="AW502">
        <f t="shared" si="487"/>
        <v>0.1</v>
      </c>
      <c r="AX502">
        <f t="shared" si="488"/>
        <v>0.1</v>
      </c>
      <c r="AY502">
        <f t="shared" si="489"/>
        <v>0.1</v>
      </c>
      <c r="AZ502">
        <f t="shared" si="490"/>
        <v>0.1</v>
      </c>
      <c r="BA502">
        <f t="shared" si="491"/>
        <v>0.1</v>
      </c>
      <c r="BB502">
        <f t="shared" si="492"/>
        <v>0.1</v>
      </c>
      <c r="BC502">
        <f t="shared" si="493"/>
        <v>0.1</v>
      </c>
      <c r="BD502">
        <f t="shared" si="494"/>
        <v>0.1</v>
      </c>
      <c r="BE502">
        <f t="shared" si="495"/>
        <v>0.1</v>
      </c>
      <c r="BF502">
        <f t="shared" si="496"/>
        <v>0.1</v>
      </c>
      <c r="BG502">
        <f t="shared" si="497"/>
        <v>0.1</v>
      </c>
      <c r="BH502">
        <f t="shared" si="498"/>
        <v>0.1</v>
      </c>
      <c r="BI502">
        <f t="shared" si="499"/>
        <v>0.1</v>
      </c>
      <c r="BJ502">
        <f t="shared" si="500"/>
        <v>0.1</v>
      </c>
      <c r="BK502">
        <f t="shared" si="501"/>
        <v>10.1</v>
      </c>
      <c r="BM502">
        <f t="shared" si="502"/>
        <v>1.2999999999999998</v>
      </c>
      <c r="BN502">
        <f t="shared" si="503"/>
        <v>1.2999999999999998</v>
      </c>
      <c r="BO502">
        <f t="shared" si="504"/>
        <v>1.2999999999999998</v>
      </c>
      <c r="BP502">
        <f t="shared" si="505"/>
        <v>1.2999999999999998</v>
      </c>
      <c r="BQ502">
        <f t="shared" si="506"/>
        <v>1.2999999999999998</v>
      </c>
      <c r="BR502">
        <f t="shared" si="507"/>
        <v>1.2999999999999998</v>
      </c>
      <c r="BS502">
        <f t="shared" si="508"/>
        <v>1.2999999999999998</v>
      </c>
      <c r="BT502">
        <f t="shared" si="509"/>
        <v>1.2999999999999998</v>
      </c>
      <c r="BU502">
        <f t="shared" si="510"/>
        <v>1.2999999999999998</v>
      </c>
      <c r="BV502">
        <f t="shared" si="511"/>
        <v>1.2999999999999998</v>
      </c>
      <c r="BW502">
        <f t="shared" si="512"/>
        <v>1.2999999999999998</v>
      </c>
      <c r="BX502">
        <f t="shared" si="513"/>
        <v>1.2999999999999998</v>
      </c>
      <c r="BY502">
        <f t="shared" si="514"/>
        <v>1.2999999999999998</v>
      </c>
      <c r="BZ502">
        <f t="shared" si="515"/>
        <v>1.2999999999999998</v>
      </c>
      <c r="CA502">
        <f t="shared" si="516"/>
        <v>1.2999999999999998</v>
      </c>
      <c r="CB502">
        <f t="shared" si="517"/>
        <v>1.2999999999999998</v>
      </c>
      <c r="CC502">
        <f t="shared" si="518"/>
        <v>1.2999999999999998</v>
      </c>
      <c r="CD502">
        <f t="shared" si="519"/>
        <v>1.2999999999999998</v>
      </c>
      <c r="CE502">
        <f t="shared" si="520"/>
        <v>1.2999999999999998</v>
      </c>
      <c r="CF502">
        <f t="shared" si="521"/>
        <v>71.300000000000011</v>
      </c>
      <c r="CH502">
        <f t="shared" si="522"/>
        <v>130</v>
      </c>
      <c r="CI502">
        <f t="shared" si="523"/>
        <v>22.000000000000004</v>
      </c>
      <c r="CJ502">
        <f t="shared" si="524"/>
        <v>12</v>
      </c>
      <c r="CK502">
        <f t="shared" si="525"/>
        <v>96.000000000000014</v>
      </c>
      <c r="CL502">
        <f t="shared" si="526"/>
        <v>0</v>
      </c>
      <c r="CM502">
        <f t="shared" si="527"/>
        <v>0</v>
      </c>
    </row>
    <row r="503" spans="1:91" x14ac:dyDescent="0.2">
      <c r="A503">
        <v>486</v>
      </c>
      <c r="B503">
        <f>B$14*(10-lgd*COUNTIF(Defaults!$AI503:$AR503,"&lt;="&amp;B$17))</f>
        <v>1.5</v>
      </c>
      <c r="C503">
        <f>C$14*(10-lgd*COUNTIF(Defaults!$AI503:$AR503,"&lt;="&amp;C$17))</f>
        <v>1.5</v>
      </c>
      <c r="D503">
        <f>D$14*(10-lgd*COUNTIF(Defaults!$AI503:$AR503,"&lt;="&amp;D$17))</f>
        <v>1.5</v>
      </c>
      <c r="E503">
        <f>E$14*(10-lgd*COUNTIF(Defaults!$AI503:$AR503,"&lt;="&amp;E$17))</f>
        <v>1.41</v>
      </c>
      <c r="F503">
        <f>F$14*(10-lgd*COUNTIF(Defaults!$AI503:$AR503,"&lt;="&amp;F$17))</f>
        <v>1.41</v>
      </c>
      <c r="G503">
        <f>G$14*(10-lgd*COUNTIF(Defaults!$AI503:$AR503,"&lt;="&amp;G$17))</f>
        <v>1.41</v>
      </c>
      <c r="H503">
        <f>H$14*(10-lgd*COUNTIF(Defaults!$AI503:$AR503,"&lt;="&amp;H$17))</f>
        <v>1.41</v>
      </c>
      <c r="I503">
        <f>I$14*(10-lgd*COUNTIF(Defaults!$AI503:$AR503,"&lt;="&amp;I$17))</f>
        <v>1.41</v>
      </c>
      <c r="J503">
        <f>J$14*(10-lgd*COUNTIF(Defaults!$AI503:$AR503,"&lt;="&amp;J$17))</f>
        <v>1.41</v>
      </c>
      <c r="K503">
        <f>K$14*(10-lgd*COUNTIF(Defaults!$AI503:$AR503,"&lt;="&amp;K$17))</f>
        <v>1.41</v>
      </c>
      <c r="L503">
        <f>L$14*(10-lgd*COUNTIF(Defaults!$AI503:$AR503,"&lt;="&amp;L$17))</f>
        <v>1.41</v>
      </c>
      <c r="M503">
        <f>M$14*(10-lgd*COUNTIF(Defaults!$AI503:$AR503,"&lt;="&amp;M$17))</f>
        <v>1.41</v>
      </c>
      <c r="N503">
        <f>N$14*(10-lgd*COUNTIF(Defaults!$AI503:$AR503,"&lt;="&amp;N$17))</f>
        <v>1.41</v>
      </c>
      <c r="O503">
        <f>O$14*(10-lgd*COUNTIF(Defaults!$AI503:$AR503,"&lt;="&amp;O$17))</f>
        <v>1.41</v>
      </c>
      <c r="P503">
        <f>P$14*(10-lgd*COUNTIF(Defaults!$AI503:$AR503,"&lt;="&amp;P$17))</f>
        <v>1.41</v>
      </c>
      <c r="Q503">
        <f>Q$14*(10-lgd*COUNTIF(Defaults!$AI503:$AR503,"&lt;="&amp;Q$17))</f>
        <v>1.41</v>
      </c>
      <c r="R503">
        <f>R$14*(10-lgd*COUNTIF(Defaults!$AI503:$AR503,"&lt;="&amp;R$17))</f>
        <v>1.41</v>
      </c>
      <c r="S503">
        <f>S$14*(10-lgd*COUNTIF(Defaults!$AI503:$AR503,"&lt;="&amp;S$17))</f>
        <v>1.41</v>
      </c>
      <c r="T503">
        <f>T$14*(10-lgd*COUNTIF(Defaults!$AI503:$AR503,"&lt;="&amp;T$17))</f>
        <v>1.41</v>
      </c>
      <c r="U503">
        <f>U$14*(10-lgd*COUNTIF(Defaults!$AI503:$AR503,"&lt;="&amp;U$17))</f>
        <v>95.410000000000011</v>
      </c>
      <c r="W503">
        <f t="shared" si="462"/>
        <v>0.1</v>
      </c>
      <c r="X503">
        <f t="shared" si="463"/>
        <v>0.1</v>
      </c>
      <c r="Y503">
        <f t="shared" si="464"/>
        <v>0.1</v>
      </c>
      <c r="Z503">
        <f t="shared" si="465"/>
        <v>0.1</v>
      </c>
      <c r="AA503">
        <f t="shared" si="466"/>
        <v>0.1</v>
      </c>
      <c r="AB503">
        <f t="shared" si="467"/>
        <v>0.1</v>
      </c>
      <c r="AC503">
        <f t="shared" si="468"/>
        <v>0.1</v>
      </c>
      <c r="AD503">
        <f t="shared" si="469"/>
        <v>0.1</v>
      </c>
      <c r="AE503">
        <f t="shared" si="470"/>
        <v>0.1</v>
      </c>
      <c r="AF503">
        <f t="shared" si="471"/>
        <v>0.1</v>
      </c>
      <c r="AG503">
        <f t="shared" si="472"/>
        <v>0.1</v>
      </c>
      <c r="AH503">
        <f t="shared" si="473"/>
        <v>0.1</v>
      </c>
      <c r="AI503">
        <f t="shared" si="474"/>
        <v>0.1</v>
      </c>
      <c r="AJ503">
        <f t="shared" si="475"/>
        <v>0.1</v>
      </c>
      <c r="AK503">
        <f t="shared" si="476"/>
        <v>0.1</v>
      </c>
      <c r="AL503">
        <f t="shared" si="477"/>
        <v>0.1</v>
      </c>
      <c r="AM503">
        <f t="shared" si="478"/>
        <v>0.1</v>
      </c>
      <c r="AN503">
        <f t="shared" si="479"/>
        <v>0.1</v>
      </c>
      <c r="AO503">
        <f t="shared" si="480"/>
        <v>0.1</v>
      </c>
      <c r="AP503">
        <f t="shared" si="481"/>
        <v>20.100000000000001</v>
      </c>
      <c r="AR503">
        <f t="shared" si="482"/>
        <v>0.1</v>
      </c>
      <c r="AS503">
        <f t="shared" si="483"/>
        <v>0.1</v>
      </c>
      <c r="AT503">
        <f t="shared" si="484"/>
        <v>0.1</v>
      </c>
      <c r="AU503">
        <f t="shared" si="485"/>
        <v>0.1</v>
      </c>
      <c r="AV503">
        <f t="shared" si="486"/>
        <v>0.1</v>
      </c>
      <c r="AW503">
        <f t="shared" si="487"/>
        <v>0.1</v>
      </c>
      <c r="AX503">
        <f t="shared" si="488"/>
        <v>0.1</v>
      </c>
      <c r="AY503">
        <f t="shared" si="489"/>
        <v>0.1</v>
      </c>
      <c r="AZ503">
        <f t="shared" si="490"/>
        <v>0.1</v>
      </c>
      <c r="BA503">
        <f t="shared" si="491"/>
        <v>0.1</v>
      </c>
      <c r="BB503">
        <f t="shared" si="492"/>
        <v>0.1</v>
      </c>
      <c r="BC503">
        <f t="shared" si="493"/>
        <v>0.1</v>
      </c>
      <c r="BD503">
        <f t="shared" si="494"/>
        <v>0.1</v>
      </c>
      <c r="BE503">
        <f t="shared" si="495"/>
        <v>0.1</v>
      </c>
      <c r="BF503">
        <f t="shared" si="496"/>
        <v>0.1</v>
      </c>
      <c r="BG503">
        <f t="shared" si="497"/>
        <v>0.1</v>
      </c>
      <c r="BH503">
        <f t="shared" si="498"/>
        <v>0.1</v>
      </c>
      <c r="BI503">
        <f t="shared" si="499"/>
        <v>0.1</v>
      </c>
      <c r="BJ503">
        <f t="shared" si="500"/>
        <v>0.1</v>
      </c>
      <c r="BK503">
        <f t="shared" si="501"/>
        <v>10.1</v>
      </c>
      <c r="BM503">
        <f t="shared" si="502"/>
        <v>1.2999999999999998</v>
      </c>
      <c r="BN503">
        <f t="shared" si="503"/>
        <v>1.2999999999999998</v>
      </c>
      <c r="BO503">
        <f t="shared" si="504"/>
        <v>1.2999999999999998</v>
      </c>
      <c r="BP503">
        <f t="shared" si="505"/>
        <v>1.2099999999999997</v>
      </c>
      <c r="BQ503">
        <f t="shared" si="506"/>
        <v>1.2099999999999997</v>
      </c>
      <c r="BR503">
        <f t="shared" si="507"/>
        <v>1.2099999999999997</v>
      </c>
      <c r="BS503">
        <f t="shared" si="508"/>
        <v>1.2099999999999997</v>
      </c>
      <c r="BT503">
        <f t="shared" si="509"/>
        <v>1.2099999999999997</v>
      </c>
      <c r="BU503">
        <f t="shared" si="510"/>
        <v>1.2099999999999997</v>
      </c>
      <c r="BV503">
        <f t="shared" si="511"/>
        <v>1.2099999999999997</v>
      </c>
      <c r="BW503">
        <f t="shared" si="512"/>
        <v>1.2099999999999997</v>
      </c>
      <c r="BX503">
        <f t="shared" si="513"/>
        <v>1.2099999999999997</v>
      </c>
      <c r="BY503">
        <f t="shared" si="514"/>
        <v>1.2099999999999997</v>
      </c>
      <c r="BZ503">
        <f t="shared" si="515"/>
        <v>1.2099999999999997</v>
      </c>
      <c r="CA503">
        <f t="shared" si="516"/>
        <v>1.2099999999999997</v>
      </c>
      <c r="CB503">
        <f t="shared" si="517"/>
        <v>1.2099999999999997</v>
      </c>
      <c r="CC503">
        <f t="shared" si="518"/>
        <v>1.2099999999999997</v>
      </c>
      <c r="CD503">
        <f t="shared" si="519"/>
        <v>1.2099999999999997</v>
      </c>
      <c r="CE503">
        <f t="shared" si="520"/>
        <v>1.2099999999999997</v>
      </c>
      <c r="CF503">
        <f t="shared" si="521"/>
        <v>65.210000000000008</v>
      </c>
      <c r="CH503">
        <f t="shared" si="522"/>
        <v>122.47000000000001</v>
      </c>
      <c r="CI503">
        <f t="shared" si="523"/>
        <v>22.000000000000004</v>
      </c>
      <c r="CJ503">
        <f t="shared" si="524"/>
        <v>12</v>
      </c>
      <c r="CK503">
        <f t="shared" si="525"/>
        <v>88.47</v>
      </c>
      <c r="CL503">
        <f t="shared" si="526"/>
        <v>0</v>
      </c>
      <c r="CM503">
        <f t="shared" si="527"/>
        <v>0</v>
      </c>
    </row>
    <row r="504" spans="1:91" x14ac:dyDescent="0.2">
      <c r="A504">
        <v>487</v>
      </c>
      <c r="B504">
        <f>B$14*(10-lgd*COUNTIF(Defaults!$AI504:$AR504,"&lt;="&amp;B$17))</f>
        <v>1.41</v>
      </c>
      <c r="C504">
        <f>C$14*(10-lgd*COUNTIF(Defaults!$AI504:$AR504,"&lt;="&amp;C$17))</f>
        <v>1.41</v>
      </c>
      <c r="D504">
        <f>D$14*(10-lgd*COUNTIF(Defaults!$AI504:$AR504,"&lt;="&amp;D$17))</f>
        <v>1.32</v>
      </c>
      <c r="E504">
        <f>E$14*(10-lgd*COUNTIF(Defaults!$AI504:$AR504,"&lt;="&amp;E$17))</f>
        <v>1.32</v>
      </c>
      <c r="F504">
        <f>F$14*(10-lgd*COUNTIF(Defaults!$AI504:$AR504,"&lt;="&amp;F$17))</f>
        <v>1.32</v>
      </c>
      <c r="G504">
        <f>G$14*(10-lgd*COUNTIF(Defaults!$AI504:$AR504,"&lt;="&amp;G$17))</f>
        <v>1.32</v>
      </c>
      <c r="H504">
        <f>H$14*(10-lgd*COUNTIF(Defaults!$AI504:$AR504,"&lt;="&amp;H$17))</f>
        <v>1.32</v>
      </c>
      <c r="I504">
        <f>I$14*(10-lgd*COUNTIF(Defaults!$AI504:$AR504,"&lt;="&amp;I$17))</f>
        <v>1.2299999999999998</v>
      </c>
      <c r="J504">
        <f>J$14*(10-lgd*COUNTIF(Defaults!$AI504:$AR504,"&lt;="&amp;J$17))</f>
        <v>1.2299999999999998</v>
      </c>
      <c r="K504">
        <f>K$14*(10-lgd*COUNTIF(Defaults!$AI504:$AR504,"&lt;="&amp;K$17))</f>
        <v>1.2299999999999998</v>
      </c>
      <c r="L504">
        <f>L$14*(10-lgd*COUNTIF(Defaults!$AI504:$AR504,"&lt;="&amp;L$17))</f>
        <v>1.1399999999999999</v>
      </c>
      <c r="M504">
        <f>M$14*(10-lgd*COUNTIF(Defaults!$AI504:$AR504,"&lt;="&amp;M$17))</f>
        <v>1.1399999999999999</v>
      </c>
      <c r="N504">
        <f>N$14*(10-lgd*COUNTIF(Defaults!$AI504:$AR504,"&lt;="&amp;N$17))</f>
        <v>1.1399999999999999</v>
      </c>
      <c r="O504">
        <f>O$14*(10-lgd*COUNTIF(Defaults!$AI504:$AR504,"&lt;="&amp;O$17))</f>
        <v>1.1399999999999999</v>
      </c>
      <c r="P504">
        <f>P$14*(10-lgd*COUNTIF(Defaults!$AI504:$AR504,"&lt;="&amp;P$17))</f>
        <v>1.1399999999999999</v>
      </c>
      <c r="Q504">
        <f>Q$14*(10-lgd*COUNTIF(Defaults!$AI504:$AR504,"&lt;="&amp;Q$17))</f>
        <v>1.1399999999999999</v>
      </c>
      <c r="R504">
        <f>R$14*(10-lgd*COUNTIF(Defaults!$AI504:$AR504,"&lt;="&amp;R$17))</f>
        <v>1.1399999999999999</v>
      </c>
      <c r="S504">
        <f>S$14*(10-lgd*COUNTIF(Defaults!$AI504:$AR504,"&lt;="&amp;S$17))</f>
        <v>1.1399999999999999</v>
      </c>
      <c r="T504">
        <f>T$14*(10-lgd*COUNTIF(Defaults!$AI504:$AR504,"&lt;="&amp;T$17))</f>
        <v>1.1399999999999999</v>
      </c>
      <c r="U504">
        <f>U$14*(10-lgd*COUNTIF(Defaults!$AI504:$AR504,"&lt;="&amp;U$17))</f>
        <v>77.14</v>
      </c>
      <c r="W504">
        <f t="shared" si="462"/>
        <v>0.1</v>
      </c>
      <c r="X504">
        <f t="shared" si="463"/>
        <v>0.1</v>
      </c>
      <c r="Y504">
        <f t="shared" si="464"/>
        <v>0.1</v>
      </c>
      <c r="Z504">
        <f t="shared" si="465"/>
        <v>0.1</v>
      </c>
      <c r="AA504">
        <f t="shared" si="466"/>
        <v>0.1</v>
      </c>
      <c r="AB504">
        <f t="shared" si="467"/>
        <v>0.1</v>
      </c>
      <c r="AC504">
        <f t="shared" si="468"/>
        <v>0.1</v>
      </c>
      <c r="AD504">
        <f t="shared" si="469"/>
        <v>0.1</v>
      </c>
      <c r="AE504">
        <f t="shared" si="470"/>
        <v>0.1</v>
      </c>
      <c r="AF504">
        <f t="shared" si="471"/>
        <v>0.1</v>
      </c>
      <c r="AG504">
        <f t="shared" si="472"/>
        <v>0.1</v>
      </c>
      <c r="AH504">
        <f t="shared" si="473"/>
        <v>0.1</v>
      </c>
      <c r="AI504">
        <f t="shared" si="474"/>
        <v>0.1</v>
      </c>
      <c r="AJ504">
        <f t="shared" si="475"/>
        <v>0.1</v>
      </c>
      <c r="AK504">
        <f t="shared" si="476"/>
        <v>0.1</v>
      </c>
      <c r="AL504">
        <f t="shared" si="477"/>
        <v>0.1</v>
      </c>
      <c r="AM504">
        <f t="shared" si="478"/>
        <v>0.1</v>
      </c>
      <c r="AN504">
        <f t="shared" si="479"/>
        <v>0.1</v>
      </c>
      <c r="AO504">
        <f t="shared" si="480"/>
        <v>0.1</v>
      </c>
      <c r="AP504">
        <f t="shared" si="481"/>
        <v>20.100000000000001</v>
      </c>
      <c r="AR504">
        <f t="shared" si="482"/>
        <v>0.1</v>
      </c>
      <c r="AS504">
        <f t="shared" si="483"/>
        <v>0.1</v>
      </c>
      <c r="AT504">
        <f t="shared" si="484"/>
        <v>0.1</v>
      </c>
      <c r="AU504">
        <f t="shared" si="485"/>
        <v>0.1</v>
      </c>
      <c r="AV504">
        <f t="shared" si="486"/>
        <v>0.1</v>
      </c>
      <c r="AW504">
        <f t="shared" si="487"/>
        <v>0.1</v>
      </c>
      <c r="AX504">
        <f t="shared" si="488"/>
        <v>0.1</v>
      </c>
      <c r="AY504">
        <f t="shared" si="489"/>
        <v>0.1</v>
      </c>
      <c r="AZ504">
        <f t="shared" si="490"/>
        <v>0.1</v>
      </c>
      <c r="BA504">
        <f t="shared" si="491"/>
        <v>0.1</v>
      </c>
      <c r="BB504">
        <f t="shared" si="492"/>
        <v>0.1</v>
      </c>
      <c r="BC504">
        <f t="shared" si="493"/>
        <v>0.1</v>
      </c>
      <c r="BD504">
        <f t="shared" si="494"/>
        <v>0.1</v>
      </c>
      <c r="BE504">
        <f t="shared" si="495"/>
        <v>0.1</v>
      </c>
      <c r="BF504">
        <f t="shared" si="496"/>
        <v>0.1</v>
      </c>
      <c r="BG504">
        <f t="shared" si="497"/>
        <v>0.1</v>
      </c>
      <c r="BH504">
        <f t="shared" si="498"/>
        <v>0.1</v>
      </c>
      <c r="BI504">
        <f t="shared" si="499"/>
        <v>0.1</v>
      </c>
      <c r="BJ504">
        <f t="shared" si="500"/>
        <v>0.1</v>
      </c>
      <c r="BK504">
        <f t="shared" si="501"/>
        <v>10.1</v>
      </c>
      <c r="BM504">
        <f t="shared" si="502"/>
        <v>1.2099999999999997</v>
      </c>
      <c r="BN504">
        <f t="shared" si="503"/>
        <v>1.2099999999999997</v>
      </c>
      <c r="BO504">
        <f t="shared" si="504"/>
        <v>1.1199999999999999</v>
      </c>
      <c r="BP504">
        <f t="shared" si="505"/>
        <v>1.1199999999999999</v>
      </c>
      <c r="BQ504">
        <f t="shared" si="506"/>
        <v>1.1199999999999999</v>
      </c>
      <c r="BR504">
        <f t="shared" si="507"/>
        <v>1.1199999999999999</v>
      </c>
      <c r="BS504">
        <f t="shared" si="508"/>
        <v>1.1199999999999999</v>
      </c>
      <c r="BT504">
        <f t="shared" si="509"/>
        <v>1.0299999999999996</v>
      </c>
      <c r="BU504">
        <f t="shared" si="510"/>
        <v>1.0299999999999996</v>
      </c>
      <c r="BV504">
        <f t="shared" si="511"/>
        <v>1.0299999999999996</v>
      </c>
      <c r="BW504">
        <f t="shared" si="512"/>
        <v>0.93999999999999984</v>
      </c>
      <c r="BX504">
        <f t="shared" si="513"/>
        <v>0.93999999999999984</v>
      </c>
      <c r="BY504">
        <f t="shared" si="514"/>
        <v>0.93999999999999984</v>
      </c>
      <c r="BZ504">
        <f t="shared" si="515"/>
        <v>0.93999999999999984</v>
      </c>
      <c r="CA504">
        <f t="shared" si="516"/>
        <v>0.93999999999999984</v>
      </c>
      <c r="CB504">
        <f t="shared" si="517"/>
        <v>0.93999999999999984</v>
      </c>
      <c r="CC504">
        <f t="shared" si="518"/>
        <v>0.93999999999999984</v>
      </c>
      <c r="CD504">
        <f t="shared" si="519"/>
        <v>0.93999999999999984</v>
      </c>
      <c r="CE504">
        <f t="shared" si="520"/>
        <v>0.93999999999999984</v>
      </c>
      <c r="CF504">
        <f t="shared" si="521"/>
        <v>46.94</v>
      </c>
      <c r="CH504">
        <f t="shared" si="522"/>
        <v>100.51</v>
      </c>
      <c r="CI504">
        <f t="shared" si="523"/>
        <v>22.000000000000004</v>
      </c>
      <c r="CJ504">
        <f t="shared" si="524"/>
        <v>12</v>
      </c>
      <c r="CK504">
        <f t="shared" si="525"/>
        <v>66.509999999999991</v>
      </c>
      <c r="CL504">
        <f t="shared" si="526"/>
        <v>0</v>
      </c>
      <c r="CM504">
        <f t="shared" si="527"/>
        <v>0</v>
      </c>
    </row>
    <row r="505" spans="1:91" x14ac:dyDescent="0.2">
      <c r="A505">
        <v>488</v>
      </c>
      <c r="B505">
        <f>B$14*(10-lgd*COUNTIF(Defaults!$AI505:$AR505,"&lt;="&amp;B$17))</f>
        <v>1.5</v>
      </c>
      <c r="C505">
        <f>C$14*(10-lgd*COUNTIF(Defaults!$AI505:$AR505,"&lt;="&amp;C$17))</f>
        <v>1.5</v>
      </c>
      <c r="D505">
        <f>D$14*(10-lgd*COUNTIF(Defaults!$AI505:$AR505,"&lt;="&amp;D$17))</f>
        <v>1.5</v>
      </c>
      <c r="E505">
        <f>E$14*(10-lgd*COUNTIF(Defaults!$AI505:$AR505,"&lt;="&amp;E$17))</f>
        <v>1.5</v>
      </c>
      <c r="F505">
        <f>F$14*(10-lgd*COUNTIF(Defaults!$AI505:$AR505,"&lt;="&amp;F$17))</f>
        <v>1.5</v>
      </c>
      <c r="G505">
        <f>G$14*(10-lgd*COUNTIF(Defaults!$AI505:$AR505,"&lt;="&amp;G$17))</f>
        <v>1.5</v>
      </c>
      <c r="H505">
        <f>H$14*(10-lgd*COUNTIF(Defaults!$AI505:$AR505,"&lt;="&amp;H$17))</f>
        <v>1.41</v>
      </c>
      <c r="I505">
        <f>I$14*(10-lgd*COUNTIF(Defaults!$AI505:$AR505,"&lt;="&amp;I$17))</f>
        <v>1.41</v>
      </c>
      <c r="J505">
        <f>J$14*(10-lgd*COUNTIF(Defaults!$AI505:$AR505,"&lt;="&amp;J$17))</f>
        <v>1.41</v>
      </c>
      <c r="K505">
        <f>K$14*(10-lgd*COUNTIF(Defaults!$AI505:$AR505,"&lt;="&amp;K$17))</f>
        <v>1.41</v>
      </c>
      <c r="L505">
        <f>L$14*(10-lgd*COUNTIF(Defaults!$AI505:$AR505,"&lt;="&amp;L$17))</f>
        <v>1.41</v>
      </c>
      <c r="M505">
        <f>M$14*(10-lgd*COUNTIF(Defaults!$AI505:$AR505,"&lt;="&amp;M$17))</f>
        <v>1.41</v>
      </c>
      <c r="N505">
        <f>N$14*(10-lgd*COUNTIF(Defaults!$AI505:$AR505,"&lt;="&amp;N$17))</f>
        <v>1.41</v>
      </c>
      <c r="O505">
        <f>O$14*(10-lgd*COUNTIF(Defaults!$AI505:$AR505,"&lt;="&amp;O$17))</f>
        <v>1.41</v>
      </c>
      <c r="P505">
        <f>P$14*(10-lgd*COUNTIF(Defaults!$AI505:$AR505,"&lt;="&amp;P$17))</f>
        <v>1.32</v>
      </c>
      <c r="Q505">
        <f>Q$14*(10-lgd*COUNTIF(Defaults!$AI505:$AR505,"&lt;="&amp;Q$17))</f>
        <v>1.32</v>
      </c>
      <c r="R505">
        <f>R$14*(10-lgd*COUNTIF(Defaults!$AI505:$AR505,"&lt;="&amp;R$17))</f>
        <v>1.32</v>
      </c>
      <c r="S505">
        <f>S$14*(10-lgd*COUNTIF(Defaults!$AI505:$AR505,"&lt;="&amp;S$17))</f>
        <v>1.2299999999999998</v>
      </c>
      <c r="T505">
        <f>T$14*(10-lgd*COUNTIF(Defaults!$AI505:$AR505,"&lt;="&amp;T$17))</f>
        <v>1.2299999999999998</v>
      </c>
      <c r="U505">
        <f>U$14*(10-lgd*COUNTIF(Defaults!$AI505:$AR505,"&lt;="&amp;U$17))</f>
        <v>83.22999999999999</v>
      </c>
      <c r="W505">
        <f t="shared" si="462"/>
        <v>0.1</v>
      </c>
      <c r="X505">
        <f t="shared" si="463"/>
        <v>0.1</v>
      </c>
      <c r="Y505">
        <f t="shared" si="464"/>
        <v>0.1</v>
      </c>
      <c r="Z505">
        <f t="shared" si="465"/>
        <v>0.1</v>
      </c>
      <c r="AA505">
        <f t="shared" si="466"/>
        <v>0.1</v>
      </c>
      <c r="AB505">
        <f t="shared" si="467"/>
        <v>0.1</v>
      </c>
      <c r="AC505">
        <f t="shared" si="468"/>
        <v>0.1</v>
      </c>
      <c r="AD505">
        <f t="shared" si="469"/>
        <v>0.1</v>
      </c>
      <c r="AE505">
        <f t="shared" si="470"/>
        <v>0.1</v>
      </c>
      <c r="AF505">
        <f t="shared" si="471"/>
        <v>0.1</v>
      </c>
      <c r="AG505">
        <f t="shared" si="472"/>
        <v>0.1</v>
      </c>
      <c r="AH505">
        <f t="shared" si="473"/>
        <v>0.1</v>
      </c>
      <c r="AI505">
        <f t="shared" si="474"/>
        <v>0.1</v>
      </c>
      <c r="AJ505">
        <f t="shared" si="475"/>
        <v>0.1</v>
      </c>
      <c r="AK505">
        <f t="shared" si="476"/>
        <v>0.1</v>
      </c>
      <c r="AL505">
        <f t="shared" si="477"/>
        <v>0.1</v>
      </c>
      <c r="AM505">
        <f t="shared" si="478"/>
        <v>0.1</v>
      </c>
      <c r="AN505">
        <f t="shared" si="479"/>
        <v>0.1</v>
      </c>
      <c r="AO505">
        <f t="shared" si="480"/>
        <v>0.1</v>
      </c>
      <c r="AP505">
        <f t="shared" si="481"/>
        <v>20.100000000000001</v>
      </c>
      <c r="AR505">
        <f t="shared" si="482"/>
        <v>0.1</v>
      </c>
      <c r="AS505">
        <f t="shared" si="483"/>
        <v>0.1</v>
      </c>
      <c r="AT505">
        <f t="shared" si="484"/>
        <v>0.1</v>
      </c>
      <c r="AU505">
        <f t="shared" si="485"/>
        <v>0.1</v>
      </c>
      <c r="AV505">
        <f t="shared" si="486"/>
        <v>0.1</v>
      </c>
      <c r="AW505">
        <f t="shared" si="487"/>
        <v>0.1</v>
      </c>
      <c r="AX505">
        <f t="shared" si="488"/>
        <v>0.1</v>
      </c>
      <c r="AY505">
        <f t="shared" si="489"/>
        <v>0.1</v>
      </c>
      <c r="AZ505">
        <f t="shared" si="490"/>
        <v>0.1</v>
      </c>
      <c r="BA505">
        <f t="shared" si="491"/>
        <v>0.1</v>
      </c>
      <c r="BB505">
        <f t="shared" si="492"/>
        <v>0.1</v>
      </c>
      <c r="BC505">
        <f t="shared" si="493"/>
        <v>0.1</v>
      </c>
      <c r="BD505">
        <f t="shared" si="494"/>
        <v>0.1</v>
      </c>
      <c r="BE505">
        <f t="shared" si="495"/>
        <v>0.1</v>
      </c>
      <c r="BF505">
        <f t="shared" si="496"/>
        <v>0.1</v>
      </c>
      <c r="BG505">
        <f t="shared" si="497"/>
        <v>0.1</v>
      </c>
      <c r="BH505">
        <f t="shared" si="498"/>
        <v>0.1</v>
      </c>
      <c r="BI505">
        <f t="shared" si="499"/>
        <v>0.1</v>
      </c>
      <c r="BJ505">
        <f t="shared" si="500"/>
        <v>0.1</v>
      </c>
      <c r="BK505">
        <f t="shared" si="501"/>
        <v>10.1</v>
      </c>
      <c r="BM505">
        <f t="shared" si="502"/>
        <v>1.2999999999999998</v>
      </c>
      <c r="BN505">
        <f t="shared" si="503"/>
        <v>1.2999999999999998</v>
      </c>
      <c r="BO505">
        <f t="shared" si="504"/>
        <v>1.2999999999999998</v>
      </c>
      <c r="BP505">
        <f t="shared" si="505"/>
        <v>1.2999999999999998</v>
      </c>
      <c r="BQ505">
        <f t="shared" si="506"/>
        <v>1.2999999999999998</v>
      </c>
      <c r="BR505">
        <f t="shared" si="507"/>
        <v>1.2999999999999998</v>
      </c>
      <c r="BS505">
        <f t="shared" si="508"/>
        <v>1.2099999999999997</v>
      </c>
      <c r="BT505">
        <f t="shared" si="509"/>
        <v>1.2099999999999997</v>
      </c>
      <c r="BU505">
        <f t="shared" si="510"/>
        <v>1.2099999999999997</v>
      </c>
      <c r="BV505">
        <f t="shared" si="511"/>
        <v>1.2099999999999997</v>
      </c>
      <c r="BW505">
        <f t="shared" si="512"/>
        <v>1.2099999999999997</v>
      </c>
      <c r="BX505">
        <f t="shared" si="513"/>
        <v>1.2099999999999997</v>
      </c>
      <c r="BY505">
        <f t="shared" si="514"/>
        <v>1.2099999999999997</v>
      </c>
      <c r="BZ505">
        <f t="shared" si="515"/>
        <v>1.2099999999999997</v>
      </c>
      <c r="CA505">
        <f t="shared" si="516"/>
        <v>1.1199999999999999</v>
      </c>
      <c r="CB505">
        <f t="shared" si="517"/>
        <v>1.1199999999999999</v>
      </c>
      <c r="CC505">
        <f t="shared" si="518"/>
        <v>1.1199999999999999</v>
      </c>
      <c r="CD505">
        <f t="shared" si="519"/>
        <v>1.0299999999999996</v>
      </c>
      <c r="CE505">
        <f t="shared" si="520"/>
        <v>1.0299999999999996</v>
      </c>
      <c r="CF505">
        <f t="shared" si="521"/>
        <v>53.029999999999987</v>
      </c>
      <c r="CH505">
        <f t="shared" si="522"/>
        <v>109.92999999999999</v>
      </c>
      <c r="CI505">
        <f t="shared" si="523"/>
        <v>22.000000000000004</v>
      </c>
      <c r="CJ505">
        <f t="shared" si="524"/>
        <v>12</v>
      </c>
      <c r="CK505">
        <f t="shared" si="525"/>
        <v>75.929999999999978</v>
      </c>
      <c r="CL505">
        <f t="shared" si="526"/>
        <v>0</v>
      </c>
      <c r="CM505">
        <f t="shared" si="527"/>
        <v>0</v>
      </c>
    </row>
    <row r="506" spans="1:91" x14ac:dyDescent="0.2">
      <c r="A506">
        <v>489</v>
      </c>
      <c r="B506">
        <f>B$14*(10-lgd*COUNTIF(Defaults!$AI506:$AR506,"&lt;="&amp;B$17))</f>
        <v>1.5</v>
      </c>
      <c r="C506">
        <f>C$14*(10-lgd*COUNTIF(Defaults!$AI506:$AR506,"&lt;="&amp;C$17))</f>
        <v>1.5</v>
      </c>
      <c r="D506">
        <f>D$14*(10-lgd*COUNTIF(Defaults!$AI506:$AR506,"&lt;="&amp;D$17))</f>
        <v>1.5</v>
      </c>
      <c r="E506">
        <f>E$14*(10-lgd*COUNTIF(Defaults!$AI506:$AR506,"&lt;="&amp;E$17))</f>
        <v>1.41</v>
      </c>
      <c r="F506">
        <f>F$14*(10-lgd*COUNTIF(Defaults!$AI506:$AR506,"&lt;="&amp;F$17))</f>
        <v>1.41</v>
      </c>
      <c r="G506">
        <f>G$14*(10-lgd*COUNTIF(Defaults!$AI506:$AR506,"&lt;="&amp;G$17))</f>
        <v>1.41</v>
      </c>
      <c r="H506">
        <f>H$14*(10-lgd*COUNTIF(Defaults!$AI506:$AR506,"&lt;="&amp;H$17))</f>
        <v>1.41</v>
      </c>
      <c r="I506">
        <f>I$14*(10-lgd*COUNTIF(Defaults!$AI506:$AR506,"&lt;="&amp;I$17))</f>
        <v>1.41</v>
      </c>
      <c r="J506">
        <f>J$14*(10-lgd*COUNTIF(Defaults!$AI506:$AR506,"&lt;="&amp;J$17))</f>
        <v>1.41</v>
      </c>
      <c r="K506">
        <f>K$14*(10-lgd*COUNTIF(Defaults!$AI506:$AR506,"&lt;="&amp;K$17))</f>
        <v>1.41</v>
      </c>
      <c r="L506">
        <f>L$14*(10-lgd*COUNTIF(Defaults!$AI506:$AR506,"&lt;="&amp;L$17))</f>
        <v>1.41</v>
      </c>
      <c r="M506">
        <f>M$14*(10-lgd*COUNTIF(Defaults!$AI506:$AR506,"&lt;="&amp;M$17))</f>
        <v>1.41</v>
      </c>
      <c r="N506">
        <f>N$14*(10-lgd*COUNTIF(Defaults!$AI506:$AR506,"&lt;="&amp;N$17))</f>
        <v>1.41</v>
      </c>
      <c r="O506">
        <f>O$14*(10-lgd*COUNTIF(Defaults!$AI506:$AR506,"&lt;="&amp;O$17))</f>
        <v>1.41</v>
      </c>
      <c r="P506">
        <f>P$14*(10-lgd*COUNTIF(Defaults!$AI506:$AR506,"&lt;="&amp;P$17))</f>
        <v>1.41</v>
      </c>
      <c r="Q506">
        <f>Q$14*(10-lgd*COUNTIF(Defaults!$AI506:$AR506,"&lt;="&amp;Q$17))</f>
        <v>1.41</v>
      </c>
      <c r="R506">
        <f>R$14*(10-lgd*COUNTIF(Defaults!$AI506:$AR506,"&lt;="&amp;R$17))</f>
        <v>1.41</v>
      </c>
      <c r="S506">
        <f>S$14*(10-lgd*COUNTIF(Defaults!$AI506:$AR506,"&lt;="&amp;S$17))</f>
        <v>1.41</v>
      </c>
      <c r="T506">
        <f>T$14*(10-lgd*COUNTIF(Defaults!$AI506:$AR506,"&lt;="&amp;T$17))</f>
        <v>1.32</v>
      </c>
      <c r="U506">
        <f>U$14*(10-lgd*COUNTIF(Defaults!$AI506:$AR506,"&lt;="&amp;U$17))</f>
        <v>89.320000000000007</v>
      </c>
      <c r="W506">
        <f t="shared" si="462"/>
        <v>0.1</v>
      </c>
      <c r="X506">
        <f t="shared" si="463"/>
        <v>0.1</v>
      </c>
      <c r="Y506">
        <f t="shared" si="464"/>
        <v>0.1</v>
      </c>
      <c r="Z506">
        <f t="shared" si="465"/>
        <v>0.1</v>
      </c>
      <c r="AA506">
        <f t="shared" si="466"/>
        <v>0.1</v>
      </c>
      <c r="AB506">
        <f t="shared" si="467"/>
        <v>0.1</v>
      </c>
      <c r="AC506">
        <f t="shared" si="468"/>
        <v>0.1</v>
      </c>
      <c r="AD506">
        <f t="shared" si="469"/>
        <v>0.1</v>
      </c>
      <c r="AE506">
        <f t="shared" si="470"/>
        <v>0.1</v>
      </c>
      <c r="AF506">
        <f t="shared" si="471"/>
        <v>0.1</v>
      </c>
      <c r="AG506">
        <f t="shared" si="472"/>
        <v>0.1</v>
      </c>
      <c r="AH506">
        <f t="shared" si="473"/>
        <v>0.1</v>
      </c>
      <c r="AI506">
        <f t="shared" si="474"/>
        <v>0.1</v>
      </c>
      <c r="AJ506">
        <f t="shared" si="475"/>
        <v>0.1</v>
      </c>
      <c r="AK506">
        <f t="shared" si="476"/>
        <v>0.1</v>
      </c>
      <c r="AL506">
        <f t="shared" si="477"/>
        <v>0.1</v>
      </c>
      <c r="AM506">
        <f t="shared" si="478"/>
        <v>0.1</v>
      </c>
      <c r="AN506">
        <f t="shared" si="479"/>
        <v>0.1</v>
      </c>
      <c r="AO506">
        <f t="shared" si="480"/>
        <v>0.1</v>
      </c>
      <c r="AP506">
        <f t="shared" si="481"/>
        <v>20.100000000000001</v>
      </c>
      <c r="AR506">
        <f t="shared" si="482"/>
        <v>0.1</v>
      </c>
      <c r="AS506">
        <f t="shared" si="483"/>
        <v>0.1</v>
      </c>
      <c r="AT506">
        <f t="shared" si="484"/>
        <v>0.1</v>
      </c>
      <c r="AU506">
        <f t="shared" si="485"/>
        <v>0.1</v>
      </c>
      <c r="AV506">
        <f t="shared" si="486"/>
        <v>0.1</v>
      </c>
      <c r="AW506">
        <f t="shared" si="487"/>
        <v>0.1</v>
      </c>
      <c r="AX506">
        <f t="shared" si="488"/>
        <v>0.1</v>
      </c>
      <c r="AY506">
        <f t="shared" si="489"/>
        <v>0.1</v>
      </c>
      <c r="AZ506">
        <f t="shared" si="490"/>
        <v>0.1</v>
      </c>
      <c r="BA506">
        <f t="shared" si="491"/>
        <v>0.1</v>
      </c>
      <c r="BB506">
        <f t="shared" si="492"/>
        <v>0.1</v>
      </c>
      <c r="BC506">
        <f t="shared" si="493"/>
        <v>0.1</v>
      </c>
      <c r="BD506">
        <f t="shared" si="494"/>
        <v>0.1</v>
      </c>
      <c r="BE506">
        <f t="shared" si="495"/>
        <v>0.1</v>
      </c>
      <c r="BF506">
        <f t="shared" si="496"/>
        <v>0.1</v>
      </c>
      <c r="BG506">
        <f t="shared" si="497"/>
        <v>0.1</v>
      </c>
      <c r="BH506">
        <f t="shared" si="498"/>
        <v>0.1</v>
      </c>
      <c r="BI506">
        <f t="shared" si="499"/>
        <v>0.1</v>
      </c>
      <c r="BJ506">
        <f t="shared" si="500"/>
        <v>0.1</v>
      </c>
      <c r="BK506">
        <f t="shared" si="501"/>
        <v>10.1</v>
      </c>
      <c r="BM506">
        <f t="shared" si="502"/>
        <v>1.2999999999999998</v>
      </c>
      <c r="BN506">
        <f t="shared" si="503"/>
        <v>1.2999999999999998</v>
      </c>
      <c r="BO506">
        <f t="shared" si="504"/>
        <v>1.2999999999999998</v>
      </c>
      <c r="BP506">
        <f t="shared" si="505"/>
        <v>1.2099999999999997</v>
      </c>
      <c r="BQ506">
        <f t="shared" si="506"/>
        <v>1.2099999999999997</v>
      </c>
      <c r="BR506">
        <f t="shared" si="507"/>
        <v>1.2099999999999997</v>
      </c>
      <c r="BS506">
        <f t="shared" si="508"/>
        <v>1.2099999999999997</v>
      </c>
      <c r="BT506">
        <f t="shared" si="509"/>
        <v>1.2099999999999997</v>
      </c>
      <c r="BU506">
        <f t="shared" si="510"/>
        <v>1.2099999999999997</v>
      </c>
      <c r="BV506">
        <f t="shared" si="511"/>
        <v>1.2099999999999997</v>
      </c>
      <c r="BW506">
        <f t="shared" si="512"/>
        <v>1.2099999999999997</v>
      </c>
      <c r="BX506">
        <f t="shared" si="513"/>
        <v>1.2099999999999997</v>
      </c>
      <c r="BY506">
        <f t="shared" si="514"/>
        <v>1.2099999999999997</v>
      </c>
      <c r="BZ506">
        <f t="shared" si="515"/>
        <v>1.2099999999999997</v>
      </c>
      <c r="CA506">
        <f t="shared" si="516"/>
        <v>1.2099999999999997</v>
      </c>
      <c r="CB506">
        <f t="shared" si="517"/>
        <v>1.2099999999999997</v>
      </c>
      <c r="CC506">
        <f t="shared" si="518"/>
        <v>1.2099999999999997</v>
      </c>
      <c r="CD506">
        <f t="shared" si="519"/>
        <v>1.2099999999999997</v>
      </c>
      <c r="CE506">
        <f t="shared" si="520"/>
        <v>1.1199999999999999</v>
      </c>
      <c r="CF506">
        <f t="shared" si="521"/>
        <v>59.12</v>
      </c>
      <c r="CH506">
        <f t="shared" si="522"/>
        <v>116.29</v>
      </c>
      <c r="CI506">
        <f t="shared" si="523"/>
        <v>22.000000000000004</v>
      </c>
      <c r="CJ506">
        <f t="shared" si="524"/>
        <v>12</v>
      </c>
      <c r="CK506">
        <f t="shared" si="525"/>
        <v>82.289999999999992</v>
      </c>
      <c r="CL506">
        <f t="shared" si="526"/>
        <v>0</v>
      </c>
      <c r="CM506">
        <f t="shared" si="527"/>
        <v>0</v>
      </c>
    </row>
    <row r="507" spans="1:91" x14ac:dyDescent="0.2">
      <c r="A507">
        <v>490</v>
      </c>
      <c r="B507">
        <f>B$14*(10-lgd*COUNTIF(Defaults!$AI507:$AR507,"&lt;="&amp;B$17))</f>
        <v>1.5</v>
      </c>
      <c r="C507">
        <f>C$14*(10-lgd*COUNTIF(Defaults!$AI507:$AR507,"&lt;="&amp;C$17))</f>
        <v>1.5</v>
      </c>
      <c r="D507">
        <f>D$14*(10-lgd*COUNTIF(Defaults!$AI507:$AR507,"&lt;="&amp;D$17))</f>
        <v>1.5</v>
      </c>
      <c r="E507">
        <f>E$14*(10-lgd*COUNTIF(Defaults!$AI507:$AR507,"&lt;="&amp;E$17))</f>
        <v>1.41</v>
      </c>
      <c r="F507">
        <f>F$14*(10-lgd*COUNTIF(Defaults!$AI507:$AR507,"&lt;="&amp;F$17))</f>
        <v>1.41</v>
      </c>
      <c r="G507">
        <f>G$14*(10-lgd*COUNTIF(Defaults!$AI507:$AR507,"&lt;="&amp;G$17))</f>
        <v>1.41</v>
      </c>
      <c r="H507">
        <f>H$14*(10-lgd*COUNTIF(Defaults!$AI507:$AR507,"&lt;="&amp;H$17))</f>
        <v>1.41</v>
      </c>
      <c r="I507">
        <f>I$14*(10-lgd*COUNTIF(Defaults!$AI507:$AR507,"&lt;="&amp;I$17))</f>
        <v>1.41</v>
      </c>
      <c r="J507">
        <f>J$14*(10-lgd*COUNTIF(Defaults!$AI507:$AR507,"&lt;="&amp;J$17))</f>
        <v>1.41</v>
      </c>
      <c r="K507">
        <f>K$14*(10-lgd*COUNTIF(Defaults!$AI507:$AR507,"&lt;="&amp;K$17))</f>
        <v>1.41</v>
      </c>
      <c r="L507">
        <f>L$14*(10-lgd*COUNTIF(Defaults!$AI507:$AR507,"&lt;="&amp;L$17))</f>
        <v>1.41</v>
      </c>
      <c r="M507">
        <f>M$14*(10-lgd*COUNTIF(Defaults!$AI507:$AR507,"&lt;="&amp;M$17))</f>
        <v>1.41</v>
      </c>
      <c r="N507">
        <f>N$14*(10-lgd*COUNTIF(Defaults!$AI507:$AR507,"&lt;="&amp;N$17))</f>
        <v>1.41</v>
      </c>
      <c r="O507">
        <f>O$14*(10-lgd*COUNTIF(Defaults!$AI507:$AR507,"&lt;="&amp;O$17))</f>
        <v>1.41</v>
      </c>
      <c r="P507">
        <f>P$14*(10-lgd*COUNTIF(Defaults!$AI507:$AR507,"&lt;="&amp;P$17))</f>
        <v>1.41</v>
      </c>
      <c r="Q507">
        <f>Q$14*(10-lgd*COUNTIF(Defaults!$AI507:$AR507,"&lt;="&amp;Q$17))</f>
        <v>1.41</v>
      </c>
      <c r="R507">
        <f>R$14*(10-lgd*COUNTIF(Defaults!$AI507:$AR507,"&lt;="&amp;R$17))</f>
        <v>1.41</v>
      </c>
      <c r="S507">
        <f>S$14*(10-lgd*COUNTIF(Defaults!$AI507:$AR507,"&lt;="&amp;S$17))</f>
        <v>1.41</v>
      </c>
      <c r="T507">
        <f>T$14*(10-lgd*COUNTIF(Defaults!$AI507:$AR507,"&lt;="&amp;T$17))</f>
        <v>1.41</v>
      </c>
      <c r="U507">
        <f>U$14*(10-lgd*COUNTIF(Defaults!$AI507:$AR507,"&lt;="&amp;U$17))</f>
        <v>95.410000000000011</v>
      </c>
      <c r="W507">
        <f t="shared" si="462"/>
        <v>0.1</v>
      </c>
      <c r="X507">
        <f t="shared" si="463"/>
        <v>0.1</v>
      </c>
      <c r="Y507">
        <f t="shared" si="464"/>
        <v>0.1</v>
      </c>
      <c r="Z507">
        <f t="shared" si="465"/>
        <v>0.1</v>
      </c>
      <c r="AA507">
        <f t="shared" si="466"/>
        <v>0.1</v>
      </c>
      <c r="AB507">
        <f t="shared" si="467"/>
        <v>0.1</v>
      </c>
      <c r="AC507">
        <f t="shared" si="468"/>
        <v>0.1</v>
      </c>
      <c r="AD507">
        <f t="shared" si="469"/>
        <v>0.1</v>
      </c>
      <c r="AE507">
        <f t="shared" si="470"/>
        <v>0.1</v>
      </c>
      <c r="AF507">
        <f t="shared" si="471"/>
        <v>0.1</v>
      </c>
      <c r="AG507">
        <f t="shared" si="472"/>
        <v>0.1</v>
      </c>
      <c r="AH507">
        <f t="shared" si="473"/>
        <v>0.1</v>
      </c>
      <c r="AI507">
        <f t="shared" si="474"/>
        <v>0.1</v>
      </c>
      <c r="AJ507">
        <f t="shared" si="475"/>
        <v>0.1</v>
      </c>
      <c r="AK507">
        <f t="shared" si="476"/>
        <v>0.1</v>
      </c>
      <c r="AL507">
        <f t="shared" si="477"/>
        <v>0.1</v>
      </c>
      <c r="AM507">
        <f t="shared" si="478"/>
        <v>0.1</v>
      </c>
      <c r="AN507">
        <f t="shared" si="479"/>
        <v>0.1</v>
      </c>
      <c r="AO507">
        <f t="shared" si="480"/>
        <v>0.1</v>
      </c>
      <c r="AP507">
        <f t="shared" si="481"/>
        <v>20.100000000000001</v>
      </c>
      <c r="AR507">
        <f t="shared" si="482"/>
        <v>0.1</v>
      </c>
      <c r="AS507">
        <f t="shared" si="483"/>
        <v>0.1</v>
      </c>
      <c r="AT507">
        <f t="shared" si="484"/>
        <v>0.1</v>
      </c>
      <c r="AU507">
        <f t="shared" si="485"/>
        <v>0.1</v>
      </c>
      <c r="AV507">
        <f t="shared" si="486"/>
        <v>0.1</v>
      </c>
      <c r="AW507">
        <f t="shared" si="487"/>
        <v>0.1</v>
      </c>
      <c r="AX507">
        <f t="shared" si="488"/>
        <v>0.1</v>
      </c>
      <c r="AY507">
        <f t="shared" si="489"/>
        <v>0.1</v>
      </c>
      <c r="AZ507">
        <f t="shared" si="490"/>
        <v>0.1</v>
      </c>
      <c r="BA507">
        <f t="shared" si="491"/>
        <v>0.1</v>
      </c>
      <c r="BB507">
        <f t="shared" si="492"/>
        <v>0.1</v>
      </c>
      <c r="BC507">
        <f t="shared" si="493"/>
        <v>0.1</v>
      </c>
      <c r="BD507">
        <f t="shared" si="494"/>
        <v>0.1</v>
      </c>
      <c r="BE507">
        <f t="shared" si="495"/>
        <v>0.1</v>
      </c>
      <c r="BF507">
        <f t="shared" si="496"/>
        <v>0.1</v>
      </c>
      <c r="BG507">
        <f t="shared" si="497"/>
        <v>0.1</v>
      </c>
      <c r="BH507">
        <f t="shared" si="498"/>
        <v>0.1</v>
      </c>
      <c r="BI507">
        <f t="shared" si="499"/>
        <v>0.1</v>
      </c>
      <c r="BJ507">
        <f t="shared" si="500"/>
        <v>0.1</v>
      </c>
      <c r="BK507">
        <f t="shared" si="501"/>
        <v>10.1</v>
      </c>
      <c r="BM507">
        <f t="shared" si="502"/>
        <v>1.2999999999999998</v>
      </c>
      <c r="BN507">
        <f t="shared" si="503"/>
        <v>1.2999999999999998</v>
      </c>
      <c r="BO507">
        <f t="shared" si="504"/>
        <v>1.2999999999999998</v>
      </c>
      <c r="BP507">
        <f t="shared" si="505"/>
        <v>1.2099999999999997</v>
      </c>
      <c r="BQ507">
        <f t="shared" si="506"/>
        <v>1.2099999999999997</v>
      </c>
      <c r="BR507">
        <f t="shared" si="507"/>
        <v>1.2099999999999997</v>
      </c>
      <c r="BS507">
        <f t="shared" si="508"/>
        <v>1.2099999999999997</v>
      </c>
      <c r="BT507">
        <f t="shared" si="509"/>
        <v>1.2099999999999997</v>
      </c>
      <c r="BU507">
        <f t="shared" si="510"/>
        <v>1.2099999999999997</v>
      </c>
      <c r="BV507">
        <f t="shared" si="511"/>
        <v>1.2099999999999997</v>
      </c>
      <c r="BW507">
        <f t="shared" si="512"/>
        <v>1.2099999999999997</v>
      </c>
      <c r="BX507">
        <f t="shared" si="513"/>
        <v>1.2099999999999997</v>
      </c>
      <c r="BY507">
        <f t="shared" si="514"/>
        <v>1.2099999999999997</v>
      </c>
      <c r="BZ507">
        <f t="shared" si="515"/>
        <v>1.2099999999999997</v>
      </c>
      <c r="CA507">
        <f t="shared" si="516"/>
        <v>1.2099999999999997</v>
      </c>
      <c r="CB507">
        <f t="shared" si="517"/>
        <v>1.2099999999999997</v>
      </c>
      <c r="CC507">
        <f t="shared" si="518"/>
        <v>1.2099999999999997</v>
      </c>
      <c r="CD507">
        <f t="shared" si="519"/>
        <v>1.2099999999999997</v>
      </c>
      <c r="CE507">
        <f t="shared" si="520"/>
        <v>1.2099999999999997</v>
      </c>
      <c r="CF507">
        <f t="shared" si="521"/>
        <v>65.210000000000008</v>
      </c>
      <c r="CH507">
        <f t="shared" si="522"/>
        <v>122.47000000000001</v>
      </c>
      <c r="CI507">
        <f t="shared" si="523"/>
        <v>22.000000000000004</v>
      </c>
      <c r="CJ507">
        <f t="shared" si="524"/>
        <v>12</v>
      </c>
      <c r="CK507">
        <f t="shared" si="525"/>
        <v>88.47</v>
      </c>
      <c r="CL507">
        <f t="shared" si="526"/>
        <v>0</v>
      </c>
      <c r="CM507">
        <f t="shared" si="527"/>
        <v>0</v>
      </c>
    </row>
    <row r="508" spans="1:91" x14ac:dyDescent="0.2">
      <c r="A508">
        <v>491</v>
      </c>
      <c r="B508">
        <f>B$14*(10-lgd*COUNTIF(Defaults!$AI508:$AR508,"&lt;="&amp;B$17))</f>
        <v>1.5</v>
      </c>
      <c r="C508">
        <f>C$14*(10-lgd*COUNTIF(Defaults!$AI508:$AR508,"&lt;="&amp;C$17))</f>
        <v>1.5</v>
      </c>
      <c r="D508">
        <f>D$14*(10-lgd*COUNTIF(Defaults!$AI508:$AR508,"&lt;="&amp;D$17))</f>
        <v>1.5</v>
      </c>
      <c r="E508">
        <f>E$14*(10-lgd*COUNTIF(Defaults!$AI508:$AR508,"&lt;="&amp;E$17))</f>
        <v>1.5</v>
      </c>
      <c r="F508">
        <f>F$14*(10-lgd*COUNTIF(Defaults!$AI508:$AR508,"&lt;="&amp;F$17))</f>
        <v>1.5</v>
      </c>
      <c r="G508">
        <f>G$14*(10-lgd*COUNTIF(Defaults!$AI508:$AR508,"&lt;="&amp;G$17))</f>
        <v>1.5</v>
      </c>
      <c r="H508">
        <f>H$14*(10-lgd*COUNTIF(Defaults!$AI508:$AR508,"&lt;="&amp;H$17))</f>
        <v>1.5</v>
      </c>
      <c r="I508">
        <f>I$14*(10-lgd*COUNTIF(Defaults!$AI508:$AR508,"&lt;="&amp;I$17))</f>
        <v>1.5</v>
      </c>
      <c r="J508">
        <f>J$14*(10-lgd*COUNTIF(Defaults!$AI508:$AR508,"&lt;="&amp;J$17))</f>
        <v>1.5</v>
      </c>
      <c r="K508">
        <f>K$14*(10-lgd*COUNTIF(Defaults!$AI508:$AR508,"&lt;="&amp;K$17))</f>
        <v>1.5</v>
      </c>
      <c r="L508">
        <f>L$14*(10-lgd*COUNTIF(Defaults!$AI508:$AR508,"&lt;="&amp;L$17))</f>
        <v>1.5</v>
      </c>
      <c r="M508">
        <f>M$14*(10-lgd*COUNTIF(Defaults!$AI508:$AR508,"&lt;="&amp;M$17))</f>
        <v>1.5</v>
      </c>
      <c r="N508">
        <f>N$14*(10-lgd*COUNTIF(Defaults!$AI508:$AR508,"&lt;="&amp;N$17))</f>
        <v>1.5</v>
      </c>
      <c r="O508">
        <f>O$14*(10-lgd*COUNTIF(Defaults!$AI508:$AR508,"&lt;="&amp;O$17))</f>
        <v>1.41</v>
      </c>
      <c r="P508">
        <f>P$14*(10-lgd*COUNTIF(Defaults!$AI508:$AR508,"&lt;="&amp;P$17))</f>
        <v>1.41</v>
      </c>
      <c r="Q508">
        <f>Q$14*(10-lgd*COUNTIF(Defaults!$AI508:$AR508,"&lt;="&amp;Q$17))</f>
        <v>1.41</v>
      </c>
      <c r="R508">
        <f>R$14*(10-lgd*COUNTIF(Defaults!$AI508:$AR508,"&lt;="&amp;R$17))</f>
        <v>1.41</v>
      </c>
      <c r="S508">
        <f>S$14*(10-lgd*COUNTIF(Defaults!$AI508:$AR508,"&lt;="&amp;S$17))</f>
        <v>1.41</v>
      </c>
      <c r="T508">
        <f>T$14*(10-lgd*COUNTIF(Defaults!$AI508:$AR508,"&lt;="&amp;T$17))</f>
        <v>1.41</v>
      </c>
      <c r="U508">
        <f>U$14*(10-lgd*COUNTIF(Defaults!$AI508:$AR508,"&lt;="&amp;U$17))</f>
        <v>95.410000000000011</v>
      </c>
      <c r="W508">
        <f t="shared" si="462"/>
        <v>0.1</v>
      </c>
      <c r="X508">
        <f t="shared" si="463"/>
        <v>0.1</v>
      </c>
      <c r="Y508">
        <f t="shared" si="464"/>
        <v>0.1</v>
      </c>
      <c r="Z508">
        <f t="shared" si="465"/>
        <v>0.1</v>
      </c>
      <c r="AA508">
        <f t="shared" si="466"/>
        <v>0.1</v>
      </c>
      <c r="AB508">
        <f t="shared" si="467"/>
        <v>0.1</v>
      </c>
      <c r="AC508">
        <f t="shared" si="468"/>
        <v>0.1</v>
      </c>
      <c r="AD508">
        <f t="shared" si="469"/>
        <v>0.1</v>
      </c>
      <c r="AE508">
        <f t="shared" si="470"/>
        <v>0.1</v>
      </c>
      <c r="AF508">
        <f t="shared" si="471"/>
        <v>0.1</v>
      </c>
      <c r="AG508">
        <f t="shared" si="472"/>
        <v>0.1</v>
      </c>
      <c r="AH508">
        <f t="shared" si="473"/>
        <v>0.1</v>
      </c>
      <c r="AI508">
        <f t="shared" si="474"/>
        <v>0.1</v>
      </c>
      <c r="AJ508">
        <f t="shared" si="475"/>
        <v>0.1</v>
      </c>
      <c r="AK508">
        <f t="shared" si="476"/>
        <v>0.1</v>
      </c>
      <c r="AL508">
        <f t="shared" si="477"/>
        <v>0.1</v>
      </c>
      <c r="AM508">
        <f t="shared" si="478"/>
        <v>0.1</v>
      </c>
      <c r="AN508">
        <f t="shared" si="479"/>
        <v>0.1</v>
      </c>
      <c r="AO508">
        <f t="shared" si="480"/>
        <v>0.1</v>
      </c>
      <c r="AP508">
        <f t="shared" si="481"/>
        <v>20.100000000000001</v>
      </c>
      <c r="AR508">
        <f t="shared" si="482"/>
        <v>0.1</v>
      </c>
      <c r="AS508">
        <f t="shared" si="483"/>
        <v>0.1</v>
      </c>
      <c r="AT508">
        <f t="shared" si="484"/>
        <v>0.1</v>
      </c>
      <c r="AU508">
        <f t="shared" si="485"/>
        <v>0.1</v>
      </c>
      <c r="AV508">
        <f t="shared" si="486"/>
        <v>0.1</v>
      </c>
      <c r="AW508">
        <f t="shared" si="487"/>
        <v>0.1</v>
      </c>
      <c r="AX508">
        <f t="shared" si="488"/>
        <v>0.1</v>
      </c>
      <c r="AY508">
        <f t="shared" si="489"/>
        <v>0.1</v>
      </c>
      <c r="AZ508">
        <f t="shared" si="490"/>
        <v>0.1</v>
      </c>
      <c r="BA508">
        <f t="shared" si="491"/>
        <v>0.1</v>
      </c>
      <c r="BB508">
        <f t="shared" si="492"/>
        <v>0.1</v>
      </c>
      <c r="BC508">
        <f t="shared" si="493"/>
        <v>0.1</v>
      </c>
      <c r="BD508">
        <f t="shared" si="494"/>
        <v>0.1</v>
      </c>
      <c r="BE508">
        <f t="shared" si="495"/>
        <v>0.1</v>
      </c>
      <c r="BF508">
        <f t="shared" si="496"/>
        <v>0.1</v>
      </c>
      <c r="BG508">
        <f t="shared" si="497"/>
        <v>0.1</v>
      </c>
      <c r="BH508">
        <f t="shared" si="498"/>
        <v>0.1</v>
      </c>
      <c r="BI508">
        <f t="shared" si="499"/>
        <v>0.1</v>
      </c>
      <c r="BJ508">
        <f t="shared" si="500"/>
        <v>0.1</v>
      </c>
      <c r="BK508">
        <f t="shared" si="501"/>
        <v>10.1</v>
      </c>
      <c r="BM508">
        <f t="shared" si="502"/>
        <v>1.2999999999999998</v>
      </c>
      <c r="BN508">
        <f t="shared" si="503"/>
        <v>1.2999999999999998</v>
      </c>
      <c r="BO508">
        <f t="shared" si="504"/>
        <v>1.2999999999999998</v>
      </c>
      <c r="BP508">
        <f t="shared" si="505"/>
        <v>1.2999999999999998</v>
      </c>
      <c r="BQ508">
        <f t="shared" si="506"/>
        <v>1.2999999999999998</v>
      </c>
      <c r="BR508">
        <f t="shared" si="507"/>
        <v>1.2999999999999998</v>
      </c>
      <c r="BS508">
        <f t="shared" si="508"/>
        <v>1.2999999999999998</v>
      </c>
      <c r="BT508">
        <f t="shared" si="509"/>
        <v>1.2999999999999998</v>
      </c>
      <c r="BU508">
        <f t="shared" si="510"/>
        <v>1.2999999999999998</v>
      </c>
      <c r="BV508">
        <f t="shared" si="511"/>
        <v>1.2999999999999998</v>
      </c>
      <c r="BW508">
        <f t="shared" si="512"/>
        <v>1.2999999999999998</v>
      </c>
      <c r="BX508">
        <f t="shared" si="513"/>
        <v>1.2999999999999998</v>
      </c>
      <c r="BY508">
        <f t="shared" si="514"/>
        <v>1.2999999999999998</v>
      </c>
      <c r="BZ508">
        <f t="shared" si="515"/>
        <v>1.2099999999999997</v>
      </c>
      <c r="CA508">
        <f t="shared" si="516"/>
        <v>1.2099999999999997</v>
      </c>
      <c r="CB508">
        <f t="shared" si="517"/>
        <v>1.2099999999999997</v>
      </c>
      <c r="CC508">
        <f t="shared" si="518"/>
        <v>1.2099999999999997</v>
      </c>
      <c r="CD508">
        <f t="shared" si="519"/>
        <v>1.2099999999999997</v>
      </c>
      <c r="CE508">
        <f t="shared" si="520"/>
        <v>1.2099999999999997</v>
      </c>
      <c r="CF508">
        <f t="shared" si="521"/>
        <v>65.210000000000008</v>
      </c>
      <c r="CH508">
        <f t="shared" si="522"/>
        <v>123.37</v>
      </c>
      <c r="CI508">
        <f t="shared" si="523"/>
        <v>22.000000000000004</v>
      </c>
      <c r="CJ508">
        <f t="shared" si="524"/>
        <v>12</v>
      </c>
      <c r="CK508">
        <f t="shared" si="525"/>
        <v>89.370000000000019</v>
      </c>
      <c r="CL508">
        <f t="shared" si="526"/>
        <v>0</v>
      </c>
      <c r="CM508">
        <f t="shared" si="527"/>
        <v>0</v>
      </c>
    </row>
    <row r="509" spans="1:91" x14ac:dyDescent="0.2">
      <c r="A509">
        <v>492</v>
      </c>
      <c r="B509">
        <f>B$14*(10-lgd*COUNTIF(Defaults!$AI509:$AR509,"&lt;="&amp;B$17))</f>
        <v>1.5</v>
      </c>
      <c r="C509">
        <f>C$14*(10-lgd*COUNTIF(Defaults!$AI509:$AR509,"&lt;="&amp;C$17))</f>
        <v>1.5</v>
      </c>
      <c r="D509">
        <f>D$14*(10-lgd*COUNTIF(Defaults!$AI509:$AR509,"&lt;="&amp;D$17))</f>
        <v>1.5</v>
      </c>
      <c r="E509">
        <f>E$14*(10-lgd*COUNTIF(Defaults!$AI509:$AR509,"&lt;="&amp;E$17))</f>
        <v>1.5</v>
      </c>
      <c r="F509">
        <f>F$14*(10-lgd*COUNTIF(Defaults!$AI509:$AR509,"&lt;="&amp;F$17))</f>
        <v>1.5</v>
      </c>
      <c r="G509">
        <f>G$14*(10-lgd*COUNTIF(Defaults!$AI509:$AR509,"&lt;="&amp;G$17))</f>
        <v>1.5</v>
      </c>
      <c r="H509">
        <f>H$14*(10-lgd*COUNTIF(Defaults!$AI509:$AR509,"&lt;="&amp;H$17))</f>
        <v>1.5</v>
      </c>
      <c r="I509">
        <f>I$14*(10-lgd*COUNTIF(Defaults!$AI509:$AR509,"&lt;="&amp;I$17))</f>
        <v>1.41</v>
      </c>
      <c r="J509">
        <f>J$14*(10-lgd*COUNTIF(Defaults!$AI509:$AR509,"&lt;="&amp;J$17))</f>
        <v>1.41</v>
      </c>
      <c r="K509">
        <f>K$14*(10-lgd*COUNTIF(Defaults!$AI509:$AR509,"&lt;="&amp;K$17))</f>
        <v>1.41</v>
      </c>
      <c r="L509">
        <f>L$14*(10-lgd*COUNTIF(Defaults!$AI509:$AR509,"&lt;="&amp;L$17))</f>
        <v>1.41</v>
      </c>
      <c r="M509">
        <f>M$14*(10-lgd*COUNTIF(Defaults!$AI509:$AR509,"&lt;="&amp;M$17))</f>
        <v>1.41</v>
      </c>
      <c r="N509">
        <f>N$14*(10-lgd*COUNTIF(Defaults!$AI509:$AR509,"&lt;="&amp;N$17))</f>
        <v>1.41</v>
      </c>
      <c r="O509">
        <f>O$14*(10-lgd*COUNTIF(Defaults!$AI509:$AR509,"&lt;="&amp;O$17))</f>
        <v>1.41</v>
      </c>
      <c r="P509">
        <f>P$14*(10-lgd*COUNTIF(Defaults!$AI509:$AR509,"&lt;="&amp;P$17))</f>
        <v>1.41</v>
      </c>
      <c r="Q509">
        <f>Q$14*(10-lgd*COUNTIF(Defaults!$AI509:$AR509,"&lt;="&amp;Q$17))</f>
        <v>1.41</v>
      </c>
      <c r="R509">
        <f>R$14*(10-lgd*COUNTIF(Defaults!$AI509:$AR509,"&lt;="&amp;R$17))</f>
        <v>1.41</v>
      </c>
      <c r="S509">
        <f>S$14*(10-lgd*COUNTIF(Defaults!$AI509:$AR509,"&lt;="&amp;S$17))</f>
        <v>1.41</v>
      </c>
      <c r="T509">
        <f>T$14*(10-lgd*COUNTIF(Defaults!$AI509:$AR509,"&lt;="&amp;T$17))</f>
        <v>1.41</v>
      </c>
      <c r="U509">
        <f>U$14*(10-lgd*COUNTIF(Defaults!$AI509:$AR509,"&lt;="&amp;U$17))</f>
        <v>95.410000000000011</v>
      </c>
      <c r="W509">
        <f t="shared" si="462"/>
        <v>0.1</v>
      </c>
      <c r="X509">
        <f t="shared" si="463"/>
        <v>0.1</v>
      </c>
      <c r="Y509">
        <f t="shared" si="464"/>
        <v>0.1</v>
      </c>
      <c r="Z509">
        <f t="shared" si="465"/>
        <v>0.1</v>
      </c>
      <c r="AA509">
        <f t="shared" si="466"/>
        <v>0.1</v>
      </c>
      <c r="AB509">
        <f t="shared" si="467"/>
        <v>0.1</v>
      </c>
      <c r="AC509">
        <f t="shared" si="468"/>
        <v>0.1</v>
      </c>
      <c r="AD509">
        <f t="shared" si="469"/>
        <v>0.1</v>
      </c>
      <c r="AE509">
        <f t="shared" si="470"/>
        <v>0.1</v>
      </c>
      <c r="AF509">
        <f t="shared" si="471"/>
        <v>0.1</v>
      </c>
      <c r="AG509">
        <f t="shared" si="472"/>
        <v>0.1</v>
      </c>
      <c r="AH509">
        <f t="shared" si="473"/>
        <v>0.1</v>
      </c>
      <c r="AI509">
        <f t="shared" si="474"/>
        <v>0.1</v>
      </c>
      <c r="AJ509">
        <f t="shared" si="475"/>
        <v>0.1</v>
      </c>
      <c r="AK509">
        <f t="shared" si="476"/>
        <v>0.1</v>
      </c>
      <c r="AL509">
        <f t="shared" si="477"/>
        <v>0.1</v>
      </c>
      <c r="AM509">
        <f t="shared" si="478"/>
        <v>0.1</v>
      </c>
      <c r="AN509">
        <f t="shared" si="479"/>
        <v>0.1</v>
      </c>
      <c r="AO509">
        <f t="shared" si="480"/>
        <v>0.1</v>
      </c>
      <c r="AP509">
        <f t="shared" si="481"/>
        <v>20.100000000000001</v>
      </c>
      <c r="AR509">
        <f t="shared" si="482"/>
        <v>0.1</v>
      </c>
      <c r="AS509">
        <f t="shared" si="483"/>
        <v>0.1</v>
      </c>
      <c r="AT509">
        <f t="shared" si="484"/>
        <v>0.1</v>
      </c>
      <c r="AU509">
        <f t="shared" si="485"/>
        <v>0.1</v>
      </c>
      <c r="AV509">
        <f t="shared" si="486"/>
        <v>0.1</v>
      </c>
      <c r="AW509">
        <f t="shared" si="487"/>
        <v>0.1</v>
      </c>
      <c r="AX509">
        <f t="shared" si="488"/>
        <v>0.1</v>
      </c>
      <c r="AY509">
        <f t="shared" si="489"/>
        <v>0.1</v>
      </c>
      <c r="AZ509">
        <f t="shared" si="490"/>
        <v>0.1</v>
      </c>
      <c r="BA509">
        <f t="shared" si="491"/>
        <v>0.1</v>
      </c>
      <c r="BB509">
        <f t="shared" si="492"/>
        <v>0.1</v>
      </c>
      <c r="BC509">
        <f t="shared" si="493"/>
        <v>0.1</v>
      </c>
      <c r="BD509">
        <f t="shared" si="494"/>
        <v>0.1</v>
      </c>
      <c r="BE509">
        <f t="shared" si="495"/>
        <v>0.1</v>
      </c>
      <c r="BF509">
        <f t="shared" si="496"/>
        <v>0.1</v>
      </c>
      <c r="BG509">
        <f t="shared" si="497"/>
        <v>0.1</v>
      </c>
      <c r="BH509">
        <f t="shared" si="498"/>
        <v>0.1</v>
      </c>
      <c r="BI509">
        <f t="shared" si="499"/>
        <v>0.1</v>
      </c>
      <c r="BJ509">
        <f t="shared" si="500"/>
        <v>0.1</v>
      </c>
      <c r="BK509">
        <f t="shared" si="501"/>
        <v>10.1</v>
      </c>
      <c r="BM509">
        <f t="shared" si="502"/>
        <v>1.2999999999999998</v>
      </c>
      <c r="BN509">
        <f t="shared" si="503"/>
        <v>1.2999999999999998</v>
      </c>
      <c r="BO509">
        <f t="shared" si="504"/>
        <v>1.2999999999999998</v>
      </c>
      <c r="BP509">
        <f t="shared" si="505"/>
        <v>1.2999999999999998</v>
      </c>
      <c r="BQ509">
        <f t="shared" si="506"/>
        <v>1.2999999999999998</v>
      </c>
      <c r="BR509">
        <f t="shared" si="507"/>
        <v>1.2999999999999998</v>
      </c>
      <c r="BS509">
        <f t="shared" si="508"/>
        <v>1.2999999999999998</v>
      </c>
      <c r="BT509">
        <f t="shared" si="509"/>
        <v>1.2099999999999997</v>
      </c>
      <c r="BU509">
        <f t="shared" si="510"/>
        <v>1.2099999999999997</v>
      </c>
      <c r="BV509">
        <f t="shared" si="511"/>
        <v>1.2099999999999997</v>
      </c>
      <c r="BW509">
        <f t="shared" si="512"/>
        <v>1.2099999999999997</v>
      </c>
      <c r="BX509">
        <f t="shared" si="513"/>
        <v>1.2099999999999997</v>
      </c>
      <c r="BY509">
        <f t="shared" si="514"/>
        <v>1.2099999999999997</v>
      </c>
      <c r="BZ509">
        <f t="shared" si="515"/>
        <v>1.2099999999999997</v>
      </c>
      <c r="CA509">
        <f t="shared" si="516"/>
        <v>1.2099999999999997</v>
      </c>
      <c r="CB509">
        <f t="shared" si="517"/>
        <v>1.2099999999999997</v>
      </c>
      <c r="CC509">
        <f t="shared" si="518"/>
        <v>1.2099999999999997</v>
      </c>
      <c r="CD509">
        <f t="shared" si="519"/>
        <v>1.2099999999999997</v>
      </c>
      <c r="CE509">
        <f t="shared" si="520"/>
        <v>1.2099999999999997</v>
      </c>
      <c r="CF509">
        <f t="shared" si="521"/>
        <v>65.210000000000008</v>
      </c>
      <c r="CH509">
        <f t="shared" si="522"/>
        <v>122.83000000000001</v>
      </c>
      <c r="CI509">
        <f t="shared" si="523"/>
        <v>22.000000000000004</v>
      </c>
      <c r="CJ509">
        <f t="shared" si="524"/>
        <v>12</v>
      </c>
      <c r="CK509">
        <f t="shared" si="525"/>
        <v>88.830000000000013</v>
      </c>
      <c r="CL509">
        <f t="shared" si="526"/>
        <v>0</v>
      </c>
      <c r="CM509">
        <f t="shared" si="527"/>
        <v>0</v>
      </c>
    </row>
    <row r="510" spans="1:91" x14ac:dyDescent="0.2">
      <c r="A510">
        <v>493</v>
      </c>
      <c r="B510">
        <f>B$14*(10-lgd*COUNTIF(Defaults!$AI510:$AR510,"&lt;="&amp;B$17))</f>
        <v>1.5</v>
      </c>
      <c r="C510">
        <f>C$14*(10-lgd*COUNTIF(Defaults!$AI510:$AR510,"&lt;="&amp;C$17))</f>
        <v>1.5</v>
      </c>
      <c r="D510">
        <f>D$14*(10-lgd*COUNTIF(Defaults!$AI510:$AR510,"&lt;="&amp;D$17))</f>
        <v>1.5</v>
      </c>
      <c r="E510">
        <f>E$14*(10-lgd*COUNTIF(Defaults!$AI510:$AR510,"&lt;="&amp;E$17))</f>
        <v>1.5</v>
      </c>
      <c r="F510">
        <f>F$14*(10-lgd*COUNTIF(Defaults!$AI510:$AR510,"&lt;="&amp;F$17))</f>
        <v>1.5</v>
      </c>
      <c r="G510">
        <f>G$14*(10-lgd*COUNTIF(Defaults!$AI510:$AR510,"&lt;="&amp;G$17))</f>
        <v>1.5</v>
      </c>
      <c r="H510">
        <f>H$14*(10-lgd*COUNTIF(Defaults!$AI510:$AR510,"&lt;="&amp;H$17))</f>
        <v>1.5</v>
      </c>
      <c r="I510">
        <f>I$14*(10-lgd*COUNTIF(Defaults!$AI510:$AR510,"&lt;="&amp;I$17))</f>
        <v>1.5</v>
      </c>
      <c r="J510">
        <f>J$14*(10-lgd*COUNTIF(Defaults!$AI510:$AR510,"&lt;="&amp;J$17))</f>
        <v>1.5</v>
      </c>
      <c r="K510">
        <f>K$14*(10-lgd*COUNTIF(Defaults!$AI510:$AR510,"&lt;="&amp;K$17))</f>
        <v>1.5</v>
      </c>
      <c r="L510">
        <f>L$14*(10-lgd*COUNTIF(Defaults!$AI510:$AR510,"&lt;="&amp;L$17))</f>
        <v>1.5</v>
      </c>
      <c r="M510">
        <f>M$14*(10-lgd*COUNTIF(Defaults!$AI510:$AR510,"&lt;="&amp;M$17))</f>
        <v>1.5</v>
      </c>
      <c r="N510">
        <f>N$14*(10-lgd*COUNTIF(Defaults!$AI510:$AR510,"&lt;="&amp;N$17))</f>
        <v>1.5</v>
      </c>
      <c r="O510">
        <f>O$14*(10-lgd*COUNTIF(Defaults!$AI510:$AR510,"&lt;="&amp;O$17))</f>
        <v>1.5</v>
      </c>
      <c r="P510">
        <f>P$14*(10-lgd*COUNTIF(Defaults!$AI510:$AR510,"&lt;="&amp;P$17))</f>
        <v>1.5</v>
      </c>
      <c r="Q510">
        <f>Q$14*(10-lgd*COUNTIF(Defaults!$AI510:$AR510,"&lt;="&amp;Q$17))</f>
        <v>1.5</v>
      </c>
      <c r="R510">
        <f>R$14*(10-lgd*COUNTIF(Defaults!$AI510:$AR510,"&lt;="&amp;R$17))</f>
        <v>1.5</v>
      </c>
      <c r="S510">
        <f>S$14*(10-lgd*COUNTIF(Defaults!$AI510:$AR510,"&lt;="&amp;S$17))</f>
        <v>1.5</v>
      </c>
      <c r="T510">
        <f>T$14*(10-lgd*COUNTIF(Defaults!$AI510:$AR510,"&lt;="&amp;T$17))</f>
        <v>1.5</v>
      </c>
      <c r="U510">
        <f>U$14*(10-lgd*COUNTIF(Defaults!$AI510:$AR510,"&lt;="&amp;U$17))</f>
        <v>101.5</v>
      </c>
      <c r="W510">
        <f t="shared" si="462"/>
        <v>0.1</v>
      </c>
      <c r="X510">
        <f t="shared" si="463"/>
        <v>0.1</v>
      </c>
      <c r="Y510">
        <f t="shared" si="464"/>
        <v>0.1</v>
      </c>
      <c r="Z510">
        <f t="shared" si="465"/>
        <v>0.1</v>
      </c>
      <c r="AA510">
        <f t="shared" si="466"/>
        <v>0.1</v>
      </c>
      <c r="AB510">
        <f t="shared" si="467"/>
        <v>0.1</v>
      </c>
      <c r="AC510">
        <f t="shared" si="468"/>
        <v>0.1</v>
      </c>
      <c r="AD510">
        <f t="shared" si="469"/>
        <v>0.1</v>
      </c>
      <c r="AE510">
        <f t="shared" si="470"/>
        <v>0.1</v>
      </c>
      <c r="AF510">
        <f t="shared" si="471"/>
        <v>0.1</v>
      </c>
      <c r="AG510">
        <f t="shared" si="472"/>
        <v>0.1</v>
      </c>
      <c r="AH510">
        <f t="shared" si="473"/>
        <v>0.1</v>
      </c>
      <c r="AI510">
        <f t="shared" si="474"/>
        <v>0.1</v>
      </c>
      <c r="AJ510">
        <f t="shared" si="475"/>
        <v>0.1</v>
      </c>
      <c r="AK510">
        <f t="shared" si="476"/>
        <v>0.1</v>
      </c>
      <c r="AL510">
        <f t="shared" si="477"/>
        <v>0.1</v>
      </c>
      <c r="AM510">
        <f t="shared" si="478"/>
        <v>0.1</v>
      </c>
      <c r="AN510">
        <f t="shared" si="479"/>
        <v>0.1</v>
      </c>
      <c r="AO510">
        <f t="shared" si="480"/>
        <v>0.1</v>
      </c>
      <c r="AP510">
        <f t="shared" si="481"/>
        <v>20.100000000000001</v>
      </c>
      <c r="AR510">
        <f t="shared" si="482"/>
        <v>0.1</v>
      </c>
      <c r="AS510">
        <f t="shared" si="483"/>
        <v>0.1</v>
      </c>
      <c r="AT510">
        <f t="shared" si="484"/>
        <v>0.1</v>
      </c>
      <c r="AU510">
        <f t="shared" si="485"/>
        <v>0.1</v>
      </c>
      <c r="AV510">
        <f t="shared" si="486"/>
        <v>0.1</v>
      </c>
      <c r="AW510">
        <f t="shared" si="487"/>
        <v>0.1</v>
      </c>
      <c r="AX510">
        <f t="shared" si="488"/>
        <v>0.1</v>
      </c>
      <c r="AY510">
        <f t="shared" si="489"/>
        <v>0.1</v>
      </c>
      <c r="AZ510">
        <f t="shared" si="490"/>
        <v>0.1</v>
      </c>
      <c r="BA510">
        <f t="shared" si="491"/>
        <v>0.1</v>
      </c>
      <c r="BB510">
        <f t="shared" si="492"/>
        <v>0.1</v>
      </c>
      <c r="BC510">
        <f t="shared" si="493"/>
        <v>0.1</v>
      </c>
      <c r="BD510">
        <f t="shared" si="494"/>
        <v>0.1</v>
      </c>
      <c r="BE510">
        <f t="shared" si="495"/>
        <v>0.1</v>
      </c>
      <c r="BF510">
        <f t="shared" si="496"/>
        <v>0.1</v>
      </c>
      <c r="BG510">
        <f t="shared" si="497"/>
        <v>0.1</v>
      </c>
      <c r="BH510">
        <f t="shared" si="498"/>
        <v>0.1</v>
      </c>
      <c r="BI510">
        <f t="shared" si="499"/>
        <v>0.1</v>
      </c>
      <c r="BJ510">
        <f t="shared" si="500"/>
        <v>0.1</v>
      </c>
      <c r="BK510">
        <f t="shared" si="501"/>
        <v>10.1</v>
      </c>
      <c r="BM510">
        <f t="shared" si="502"/>
        <v>1.2999999999999998</v>
      </c>
      <c r="BN510">
        <f t="shared" si="503"/>
        <v>1.2999999999999998</v>
      </c>
      <c r="BO510">
        <f t="shared" si="504"/>
        <v>1.2999999999999998</v>
      </c>
      <c r="BP510">
        <f t="shared" si="505"/>
        <v>1.2999999999999998</v>
      </c>
      <c r="BQ510">
        <f t="shared" si="506"/>
        <v>1.2999999999999998</v>
      </c>
      <c r="BR510">
        <f t="shared" si="507"/>
        <v>1.2999999999999998</v>
      </c>
      <c r="BS510">
        <f t="shared" si="508"/>
        <v>1.2999999999999998</v>
      </c>
      <c r="BT510">
        <f t="shared" si="509"/>
        <v>1.2999999999999998</v>
      </c>
      <c r="BU510">
        <f t="shared" si="510"/>
        <v>1.2999999999999998</v>
      </c>
      <c r="BV510">
        <f t="shared" si="511"/>
        <v>1.2999999999999998</v>
      </c>
      <c r="BW510">
        <f t="shared" si="512"/>
        <v>1.2999999999999998</v>
      </c>
      <c r="BX510">
        <f t="shared" si="513"/>
        <v>1.2999999999999998</v>
      </c>
      <c r="BY510">
        <f t="shared" si="514"/>
        <v>1.2999999999999998</v>
      </c>
      <c r="BZ510">
        <f t="shared" si="515"/>
        <v>1.2999999999999998</v>
      </c>
      <c r="CA510">
        <f t="shared" si="516"/>
        <v>1.2999999999999998</v>
      </c>
      <c r="CB510">
        <f t="shared" si="517"/>
        <v>1.2999999999999998</v>
      </c>
      <c r="CC510">
        <f t="shared" si="518"/>
        <v>1.2999999999999998</v>
      </c>
      <c r="CD510">
        <f t="shared" si="519"/>
        <v>1.2999999999999998</v>
      </c>
      <c r="CE510">
        <f t="shared" si="520"/>
        <v>1.2999999999999998</v>
      </c>
      <c r="CF510">
        <f t="shared" si="521"/>
        <v>71.300000000000011</v>
      </c>
      <c r="CH510">
        <f t="shared" si="522"/>
        <v>130</v>
      </c>
      <c r="CI510">
        <f t="shared" si="523"/>
        <v>22.000000000000004</v>
      </c>
      <c r="CJ510">
        <f t="shared" si="524"/>
        <v>12</v>
      </c>
      <c r="CK510">
        <f t="shared" si="525"/>
        <v>96.000000000000014</v>
      </c>
      <c r="CL510">
        <f t="shared" si="526"/>
        <v>0</v>
      </c>
      <c r="CM510">
        <f t="shared" si="527"/>
        <v>0</v>
      </c>
    </row>
    <row r="511" spans="1:91" x14ac:dyDescent="0.2">
      <c r="A511">
        <v>494</v>
      </c>
      <c r="B511">
        <f>B$14*(10-lgd*COUNTIF(Defaults!$AI511:$AR511,"&lt;="&amp;B$17))</f>
        <v>1.5</v>
      </c>
      <c r="C511">
        <f>C$14*(10-lgd*COUNTIF(Defaults!$AI511:$AR511,"&lt;="&amp;C$17))</f>
        <v>1.5</v>
      </c>
      <c r="D511">
        <f>D$14*(10-lgd*COUNTIF(Defaults!$AI511:$AR511,"&lt;="&amp;D$17))</f>
        <v>1.5</v>
      </c>
      <c r="E511">
        <f>E$14*(10-lgd*COUNTIF(Defaults!$AI511:$AR511,"&lt;="&amp;E$17))</f>
        <v>1.41</v>
      </c>
      <c r="F511">
        <f>F$14*(10-lgd*COUNTIF(Defaults!$AI511:$AR511,"&lt;="&amp;F$17))</f>
        <v>1.41</v>
      </c>
      <c r="G511">
        <f>G$14*(10-lgd*COUNTIF(Defaults!$AI511:$AR511,"&lt;="&amp;G$17))</f>
        <v>1.41</v>
      </c>
      <c r="H511">
        <f>H$14*(10-lgd*COUNTIF(Defaults!$AI511:$AR511,"&lt;="&amp;H$17))</f>
        <v>1.41</v>
      </c>
      <c r="I511">
        <f>I$14*(10-lgd*COUNTIF(Defaults!$AI511:$AR511,"&lt;="&amp;I$17))</f>
        <v>1.32</v>
      </c>
      <c r="J511">
        <f>J$14*(10-lgd*COUNTIF(Defaults!$AI511:$AR511,"&lt;="&amp;J$17))</f>
        <v>1.32</v>
      </c>
      <c r="K511">
        <f>K$14*(10-lgd*COUNTIF(Defaults!$AI511:$AR511,"&lt;="&amp;K$17))</f>
        <v>1.32</v>
      </c>
      <c r="L511">
        <f>L$14*(10-lgd*COUNTIF(Defaults!$AI511:$AR511,"&lt;="&amp;L$17))</f>
        <v>1.32</v>
      </c>
      <c r="M511">
        <f>M$14*(10-lgd*COUNTIF(Defaults!$AI511:$AR511,"&lt;="&amp;M$17))</f>
        <v>1.32</v>
      </c>
      <c r="N511">
        <f>N$14*(10-lgd*COUNTIF(Defaults!$AI511:$AR511,"&lt;="&amp;N$17))</f>
        <v>1.32</v>
      </c>
      <c r="O511">
        <f>O$14*(10-lgd*COUNTIF(Defaults!$AI511:$AR511,"&lt;="&amp;O$17))</f>
        <v>1.32</v>
      </c>
      <c r="P511">
        <f>P$14*(10-lgd*COUNTIF(Defaults!$AI511:$AR511,"&lt;="&amp;P$17))</f>
        <v>1.32</v>
      </c>
      <c r="Q511">
        <f>Q$14*(10-lgd*COUNTIF(Defaults!$AI511:$AR511,"&lt;="&amp;Q$17))</f>
        <v>1.32</v>
      </c>
      <c r="R511">
        <f>R$14*(10-lgd*COUNTIF(Defaults!$AI511:$AR511,"&lt;="&amp;R$17))</f>
        <v>1.32</v>
      </c>
      <c r="S511">
        <f>S$14*(10-lgd*COUNTIF(Defaults!$AI511:$AR511,"&lt;="&amp;S$17))</f>
        <v>1.32</v>
      </c>
      <c r="T511">
        <f>T$14*(10-lgd*COUNTIF(Defaults!$AI511:$AR511,"&lt;="&amp;T$17))</f>
        <v>1.32</v>
      </c>
      <c r="U511">
        <f>U$14*(10-lgd*COUNTIF(Defaults!$AI511:$AR511,"&lt;="&amp;U$17))</f>
        <v>89.320000000000007</v>
      </c>
      <c r="W511">
        <f t="shared" si="462"/>
        <v>0.1</v>
      </c>
      <c r="X511">
        <f t="shared" si="463"/>
        <v>0.1</v>
      </c>
      <c r="Y511">
        <f t="shared" si="464"/>
        <v>0.1</v>
      </c>
      <c r="Z511">
        <f t="shared" si="465"/>
        <v>0.1</v>
      </c>
      <c r="AA511">
        <f t="shared" si="466"/>
        <v>0.1</v>
      </c>
      <c r="AB511">
        <f t="shared" si="467"/>
        <v>0.1</v>
      </c>
      <c r="AC511">
        <f t="shared" si="468"/>
        <v>0.1</v>
      </c>
      <c r="AD511">
        <f t="shared" si="469"/>
        <v>0.1</v>
      </c>
      <c r="AE511">
        <f t="shared" si="470"/>
        <v>0.1</v>
      </c>
      <c r="AF511">
        <f t="shared" si="471"/>
        <v>0.1</v>
      </c>
      <c r="AG511">
        <f t="shared" si="472"/>
        <v>0.1</v>
      </c>
      <c r="AH511">
        <f t="shared" si="473"/>
        <v>0.1</v>
      </c>
      <c r="AI511">
        <f t="shared" si="474"/>
        <v>0.1</v>
      </c>
      <c r="AJ511">
        <f t="shared" si="475"/>
        <v>0.1</v>
      </c>
      <c r="AK511">
        <f t="shared" si="476"/>
        <v>0.1</v>
      </c>
      <c r="AL511">
        <f t="shared" si="477"/>
        <v>0.1</v>
      </c>
      <c r="AM511">
        <f t="shared" si="478"/>
        <v>0.1</v>
      </c>
      <c r="AN511">
        <f t="shared" si="479"/>
        <v>0.1</v>
      </c>
      <c r="AO511">
        <f t="shared" si="480"/>
        <v>0.1</v>
      </c>
      <c r="AP511">
        <f t="shared" si="481"/>
        <v>20.100000000000001</v>
      </c>
      <c r="AR511">
        <f t="shared" si="482"/>
        <v>0.1</v>
      </c>
      <c r="AS511">
        <f t="shared" si="483"/>
        <v>0.1</v>
      </c>
      <c r="AT511">
        <f t="shared" si="484"/>
        <v>0.1</v>
      </c>
      <c r="AU511">
        <f t="shared" si="485"/>
        <v>0.1</v>
      </c>
      <c r="AV511">
        <f t="shared" si="486"/>
        <v>0.1</v>
      </c>
      <c r="AW511">
        <f t="shared" si="487"/>
        <v>0.1</v>
      </c>
      <c r="AX511">
        <f t="shared" si="488"/>
        <v>0.1</v>
      </c>
      <c r="AY511">
        <f t="shared" si="489"/>
        <v>0.1</v>
      </c>
      <c r="AZ511">
        <f t="shared" si="490"/>
        <v>0.1</v>
      </c>
      <c r="BA511">
        <f t="shared" si="491"/>
        <v>0.1</v>
      </c>
      <c r="BB511">
        <f t="shared" si="492"/>
        <v>0.1</v>
      </c>
      <c r="BC511">
        <f t="shared" si="493"/>
        <v>0.1</v>
      </c>
      <c r="BD511">
        <f t="shared" si="494"/>
        <v>0.1</v>
      </c>
      <c r="BE511">
        <f t="shared" si="495"/>
        <v>0.1</v>
      </c>
      <c r="BF511">
        <f t="shared" si="496"/>
        <v>0.1</v>
      </c>
      <c r="BG511">
        <f t="shared" si="497"/>
        <v>0.1</v>
      </c>
      <c r="BH511">
        <f t="shared" si="498"/>
        <v>0.1</v>
      </c>
      <c r="BI511">
        <f t="shared" si="499"/>
        <v>0.1</v>
      </c>
      <c r="BJ511">
        <f t="shared" si="500"/>
        <v>0.1</v>
      </c>
      <c r="BK511">
        <f t="shared" si="501"/>
        <v>10.1</v>
      </c>
      <c r="BM511">
        <f t="shared" si="502"/>
        <v>1.2999999999999998</v>
      </c>
      <c r="BN511">
        <f t="shared" si="503"/>
        <v>1.2999999999999998</v>
      </c>
      <c r="BO511">
        <f t="shared" si="504"/>
        <v>1.2999999999999998</v>
      </c>
      <c r="BP511">
        <f t="shared" si="505"/>
        <v>1.2099999999999997</v>
      </c>
      <c r="BQ511">
        <f t="shared" si="506"/>
        <v>1.2099999999999997</v>
      </c>
      <c r="BR511">
        <f t="shared" si="507"/>
        <v>1.2099999999999997</v>
      </c>
      <c r="BS511">
        <f t="shared" si="508"/>
        <v>1.2099999999999997</v>
      </c>
      <c r="BT511">
        <f t="shared" si="509"/>
        <v>1.1199999999999999</v>
      </c>
      <c r="BU511">
        <f t="shared" si="510"/>
        <v>1.1199999999999999</v>
      </c>
      <c r="BV511">
        <f t="shared" si="511"/>
        <v>1.1199999999999999</v>
      </c>
      <c r="BW511">
        <f t="shared" si="512"/>
        <v>1.1199999999999999</v>
      </c>
      <c r="BX511">
        <f t="shared" si="513"/>
        <v>1.1199999999999999</v>
      </c>
      <c r="BY511">
        <f t="shared" si="514"/>
        <v>1.1199999999999999</v>
      </c>
      <c r="BZ511">
        <f t="shared" si="515"/>
        <v>1.1199999999999999</v>
      </c>
      <c r="CA511">
        <f t="shared" si="516"/>
        <v>1.1199999999999999</v>
      </c>
      <c r="CB511">
        <f t="shared" si="517"/>
        <v>1.1199999999999999</v>
      </c>
      <c r="CC511">
        <f t="shared" si="518"/>
        <v>1.1199999999999999</v>
      </c>
      <c r="CD511">
        <f t="shared" si="519"/>
        <v>1.1199999999999999</v>
      </c>
      <c r="CE511">
        <f t="shared" si="520"/>
        <v>1.1199999999999999</v>
      </c>
      <c r="CF511">
        <f t="shared" si="521"/>
        <v>59.12</v>
      </c>
      <c r="CH511">
        <f t="shared" si="522"/>
        <v>115.30000000000001</v>
      </c>
      <c r="CI511">
        <f t="shared" si="523"/>
        <v>22.000000000000004</v>
      </c>
      <c r="CJ511">
        <f t="shared" si="524"/>
        <v>12</v>
      </c>
      <c r="CK511">
        <f t="shared" si="525"/>
        <v>81.3</v>
      </c>
      <c r="CL511">
        <f t="shared" si="526"/>
        <v>0</v>
      </c>
      <c r="CM511">
        <f t="shared" si="527"/>
        <v>0</v>
      </c>
    </row>
    <row r="512" spans="1:91" x14ac:dyDescent="0.2">
      <c r="A512">
        <v>495</v>
      </c>
      <c r="B512">
        <f>B$14*(10-lgd*COUNTIF(Defaults!$AI512:$AR512,"&lt;="&amp;B$17))</f>
        <v>1.5</v>
      </c>
      <c r="C512">
        <f>C$14*(10-lgd*COUNTIF(Defaults!$AI512:$AR512,"&lt;="&amp;C$17))</f>
        <v>1.5</v>
      </c>
      <c r="D512">
        <f>D$14*(10-lgd*COUNTIF(Defaults!$AI512:$AR512,"&lt;="&amp;D$17))</f>
        <v>1.5</v>
      </c>
      <c r="E512">
        <f>E$14*(10-lgd*COUNTIF(Defaults!$AI512:$AR512,"&lt;="&amp;E$17))</f>
        <v>1.5</v>
      </c>
      <c r="F512">
        <f>F$14*(10-lgd*COUNTIF(Defaults!$AI512:$AR512,"&lt;="&amp;F$17))</f>
        <v>1.5</v>
      </c>
      <c r="G512">
        <f>G$14*(10-lgd*COUNTIF(Defaults!$AI512:$AR512,"&lt;="&amp;G$17))</f>
        <v>1.5</v>
      </c>
      <c r="H512">
        <f>H$14*(10-lgd*COUNTIF(Defaults!$AI512:$AR512,"&lt;="&amp;H$17))</f>
        <v>1.5</v>
      </c>
      <c r="I512">
        <f>I$14*(10-lgd*COUNTIF(Defaults!$AI512:$AR512,"&lt;="&amp;I$17))</f>
        <v>1.5</v>
      </c>
      <c r="J512">
        <f>J$14*(10-lgd*COUNTIF(Defaults!$AI512:$AR512,"&lt;="&amp;J$17))</f>
        <v>1.5</v>
      </c>
      <c r="K512">
        <f>K$14*(10-lgd*COUNTIF(Defaults!$AI512:$AR512,"&lt;="&amp;K$17))</f>
        <v>1.5</v>
      </c>
      <c r="L512">
        <f>L$14*(10-lgd*COUNTIF(Defaults!$AI512:$AR512,"&lt;="&amp;L$17))</f>
        <v>1.5</v>
      </c>
      <c r="M512">
        <f>M$14*(10-lgd*COUNTIF(Defaults!$AI512:$AR512,"&lt;="&amp;M$17))</f>
        <v>1.5</v>
      </c>
      <c r="N512">
        <f>N$14*(10-lgd*COUNTIF(Defaults!$AI512:$AR512,"&lt;="&amp;N$17))</f>
        <v>1.5</v>
      </c>
      <c r="O512">
        <f>O$14*(10-lgd*COUNTIF(Defaults!$AI512:$AR512,"&lt;="&amp;O$17))</f>
        <v>1.5</v>
      </c>
      <c r="P512">
        <f>P$14*(10-lgd*COUNTIF(Defaults!$AI512:$AR512,"&lt;="&amp;P$17))</f>
        <v>1.5</v>
      </c>
      <c r="Q512">
        <f>Q$14*(10-lgd*COUNTIF(Defaults!$AI512:$AR512,"&lt;="&amp;Q$17))</f>
        <v>1.41</v>
      </c>
      <c r="R512">
        <f>R$14*(10-lgd*COUNTIF(Defaults!$AI512:$AR512,"&lt;="&amp;R$17))</f>
        <v>1.41</v>
      </c>
      <c r="S512">
        <f>S$14*(10-lgd*COUNTIF(Defaults!$AI512:$AR512,"&lt;="&amp;S$17))</f>
        <v>1.41</v>
      </c>
      <c r="T512">
        <f>T$14*(10-lgd*COUNTIF(Defaults!$AI512:$AR512,"&lt;="&amp;T$17))</f>
        <v>1.41</v>
      </c>
      <c r="U512">
        <f>U$14*(10-lgd*COUNTIF(Defaults!$AI512:$AR512,"&lt;="&amp;U$17))</f>
        <v>95.410000000000011</v>
      </c>
      <c r="W512">
        <f t="shared" si="462"/>
        <v>0.1</v>
      </c>
      <c r="X512">
        <f t="shared" si="463"/>
        <v>0.1</v>
      </c>
      <c r="Y512">
        <f t="shared" si="464"/>
        <v>0.1</v>
      </c>
      <c r="Z512">
        <f t="shared" si="465"/>
        <v>0.1</v>
      </c>
      <c r="AA512">
        <f t="shared" si="466"/>
        <v>0.1</v>
      </c>
      <c r="AB512">
        <f t="shared" si="467"/>
        <v>0.1</v>
      </c>
      <c r="AC512">
        <f t="shared" si="468"/>
        <v>0.1</v>
      </c>
      <c r="AD512">
        <f t="shared" si="469"/>
        <v>0.1</v>
      </c>
      <c r="AE512">
        <f t="shared" si="470"/>
        <v>0.1</v>
      </c>
      <c r="AF512">
        <f t="shared" si="471"/>
        <v>0.1</v>
      </c>
      <c r="AG512">
        <f t="shared" si="472"/>
        <v>0.1</v>
      </c>
      <c r="AH512">
        <f t="shared" si="473"/>
        <v>0.1</v>
      </c>
      <c r="AI512">
        <f t="shared" si="474"/>
        <v>0.1</v>
      </c>
      <c r="AJ512">
        <f t="shared" si="475"/>
        <v>0.1</v>
      </c>
      <c r="AK512">
        <f t="shared" si="476"/>
        <v>0.1</v>
      </c>
      <c r="AL512">
        <f t="shared" si="477"/>
        <v>0.1</v>
      </c>
      <c r="AM512">
        <f t="shared" si="478"/>
        <v>0.1</v>
      </c>
      <c r="AN512">
        <f t="shared" si="479"/>
        <v>0.1</v>
      </c>
      <c r="AO512">
        <f t="shared" si="480"/>
        <v>0.1</v>
      </c>
      <c r="AP512">
        <f t="shared" si="481"/>
        <v>20.100000000000001</v>
      </c>
      <c r="AR512">
        <f t="shared" si="482"/>
        <v>0.1</v>
      </c>
      <c r="AS512">
        <f t="shared" si="483"/>
        <v>0.1</v>
      </c>
      <c r="AT512">
        <f t="shared" si="484"/>
        <v>0.1</v>
      </c>
      <c r="AU512">
        <f t="shared" si="485"/>
        <v>0.1</v>
      </c>
      <c r="AV512">
        <f t="shared" si="486"/>
        <v>0.1</v>
      </c>
      <c r="AW512">
        <f t="shared" si="487"/>
        <v>0.1</v>
      </c>
      <c r="AX512">
        <f t="shared" si="488"/>
        <v>0.1</v>
      </c>
      <c r="AY512">
        <f t="shared" si="489"/>
        <v>0.1</v>
      </c>
      <c r="AZ512">
        <f t="shared" si="490"/>
        <v>0.1</v>
      </c>
      <c r="BA512">
        <f t="shared" si="491"/>
        <v>0.1</v>
      </c>
      <c r="BB512">
        <f t="shared" si="492"/>
        <v>0.1</v>
      </c>
      <c r="BC512">
        <f t="shared" si="493"/>
        <v>0.1</v>
      </c>
      <c r="BD512">
        <f t="shared" si="494"/>
        <v>0.1</v>
      </c>
      <c r="BE512">
        <f t="shared" si="495"/>
        <v>0.1</v>
      </c>
      <c r="BF512">
        <f t="shared" si="496"/>
        <v>0.1</v>
      </c>
      <c r="BG512">
        <f t="shared" si="497"/>
        <v>0.1</v>
      </c>
      <c r="BH512">
        <f t="shared" si="498"/>
        <v>0.1</v>
      </c>
      <c r="BI512">
        <f t="shared" si="499"/>
        <v>0.1</v>
      </c>
      <c r="BJ512">
        <f t="shared" si="500"/>
        <v>0.1</v>
      </c>
      <c r="BK512">
        <f t="shared" si="501"/>
        <v>10.1</v>
      </c>
      <c r="BM512">
        <f t="shared" si="502"/>
        <v>1.2999999999999998</v>
      </c>
      <c r="BN512">
        <f t="shared" si="503"/>
        <v>1.2999999999999998</v>
      </c>
      <c r="BO512">
        <f t="shared" si="504"/>
        <v>1.2999999999999998</v>
      </c>
      <c r="BP512">
        <f t="shared" si="505"/>
        <v>1.2999999999999998</v>
      </c>
      <c r="BQ512">
        <f t="shared" si="506"/>
        <v>1.2999999999999998</v>
      </c>
      <c r="BR512">
        <f t="shared" si="507"/>
        <v>1.2999999999999998</v>
      </c>
      <c r="BS512">
        <f t="shared" si="508"/>
        <v>1.2999999999999998</v>
      </c>
      <c r="BT512">
        <f t="shared" si="509"/>
        <v>1.2999999999999998</v>
      </c>
      <c r="BU512">
        <f t="shared" si="510"/>
        <v>1.2999999999999998</v>
      </c>
      <c r="BV512">
        <f t="shared" si="511"/>
        <v>1.2999999999999998</v>
      </c>
      <c r="BW512">
        <f t="shared" si="512"/>
        <v>1.2999999999999998</v>
      </c>
      <c r="BX512">
        <f t="shared" si="513"/>
        <v>1.2999999999999998</v>
      </c>
      <c r="BY512">
        <f t="shared" si="514"/>
        <v>1.2999999999999998</v>
      </c>
      <c r="BZ512">
        <f t="shared" si="515"/>
        <v>1.2999999999999998</v>
      </c>
      <c r="CA512">
        <f t="shared" si="516"/>
        <v>1.2999999999999998</v>
      </c>
      <c r="CB512">
        <f t="shared" si="517"/>
        <v>1.2099999999999997</v>
      </c>
      <c r="CC512">
        <f t="shared" si="518"/>
        <v>1.2099999999999997</v>
      </c>
      <c r="CD512">
        <f t="shared" si="519"/>
        <v>1.2099999999999997</v>
      </c>
      <c r="CE512">
        <f t="shared" si="520"/>
        <v>1.2099999999999997</v>
      </c>
      <c r="CF512">
        <f t="shared" si="521"/>
        <v>65.210000000000008</v>
      </c>
      <c r="CH512">
        <f t="shared" si="522"/>
        <v>123.55000000000001</v>
      </c>
      <c r="CI512">
        <f t="shared" si="523"/>
        <v>22.000000000000004</v>
      </c>
      <c r="CJ512">
        <f t="shared" si="524"/>
        <v>12</v>
      </c>
      <c r="CK512">
        <f t="shared" si="525"/>
        <v>89.550000000000011</v>
      </c>
      <c r="CL512">
        <f t="shared" si="526"/>
        <v>0</v>
      </c>
      <c r="CM512">
        <f t="shared" si="527"/>
        <v>0</v>
      </c>
    </row>
    <row r="513" spans="1:91" x14ac:dyDescent="0.2">
      <c r="A513">
        <v>496</v>
      </c>
      <c r="B513">
        <f>B$14*(10-lgd*COUNTIF(Defaults!$AI513:$AR513,"&lt;="&amp;B$17))</f>
        <v>1.5</v>
      </c>
      <c r="C513">
        <f>C$14*(10-lgd*COUNTIF(Defaults!$AI513:$AR513,"&lt;="&amp;C$17))</f>
        <v>1.5</v>
      </c>
      <c r="D513">
        <f>D$14*(10-lgd*COUNTIF(Defaults!$AI513:$AR513,"&lt;="&amp;D$17))</f>
        <v>1.5</v>
      </c>
      <c r="E513">
        <f>E$14*(10-lgd*COUNTIF(Defaults!$AI513:$AR513,"&lt;="&amp;E$17))</f>
        <v>1.5</v>
      </c>
      <c r="F513">
        <f>F$14*(10-lgd*COUNTIF(Defaults!$AI513:$AR513,"&lt;="&amp;F$17))</f>
        <v>1.5</v>
      </c>
      <c r="G513">
        <f>G$14*(10-lgd*COUNTIF(Defaults!$AI513:$AR513,"&lt;="&amp;G$17))</f>
        <v>1.5</v>
      </c>
      <c r="H513">
        <f>H$14*(10-lgd*COUNTIF(Defaults!$AI513:$AR513,"&lt;="&amp;H$17))</f>
        <v>1.41</v>
      </c>
      <c r="I513">
        <f>I$14*(10-lgd*COUNTIF(Defaults!$AI513:$AR513,"&lt;="&amp;I$17))</f>
        <v>1.41</v>
      </c>
      <c r="J513">
        <f>J$14*(10-lgd*COUNTIF(Defaults!$AI513:$AR513,"&lt;="&amp;J$17))</f>
        <v>1.41</v>
      </c>
      <c r="K513">
        <f>K$14*(10-lgd*COUNTIF(Defaults!$AI513:$AR513,"&lt;="&amp;K$17))</f>
        <v>1.41</v>
      </c>
      <c r="L513">
        <f>L$14*(10-lgd*COUNTIF(Defaults!$AI513:$AR513,"&lt;="&amp;L$17))</f>
        <v>1.41</v>
      </c>
      <c r="M513">
        <f>M$14*(10-lgd*COUNTIF(Defaults!$AI513:$AR513,"&lt;="&amp;M$17))</f>
        <v>1.41</v>
      </c>
      <c r="N513">
        <f>N$14*(10-lgd*COUNTIF(Defaults!$AI513:$AR513,"&lt;="&amp;N$17))</f>
        <v>1.41</v>
      </c>
      <c r="O513">
        <f>O$14*(10-lgd*COUNTIF(Defaults!$AI513:$AR513,"&lt;="&amp;O$17))</f>
        <v>1.41</v>
      </c>
      <c r="P513">
        <f>P$14*(10-lgd*COUNTIF(Defaults!$AI513:$AR513,"&lt;="&amp;P$17))</f>
        <v>1.41</v>
      </c>
      <c r="Q513">
        <f>Q$14*(10-lgd*COUNTIF(Defaults!$AI513:$AR513,"&lt;="&amp;Q$17))</f>
        <v>1.41</v>
      </c>
      <c r="R513">
        <f>R$14*(10-lgd*COUNTIF(Defaults!$AI513:$AR513,"&lt;="&amp;R$17))</f>
        <v>1.32</v>
      </c>
      <c r="S513">
        <f>S$14*(10-lgd*COUNTIF(Defaults!$AI513:$AR513,"&lt;="&amp;S$17))</f>
        <v>1.32</v>
      </c>
      <c r="T513">
        <f>T$14*(10-lgd*COUNTIF(Defaults!$AI513:$AR513,"&lt;="&amp;T$17))</f>
        <v>1.2299999999999998</v>
      </c>
      <c r="U513">
        <f>U$14*(10-lgd*COUNTIF(Defaults!$AI513:$AR513,"&lt;="&amp;U$17))</f>
        <v>83.22999999999999</v>
      </c>
      <c r="W513">
        <f t="shared" si="462"/>
        <v>0.1</v>
      </c>
      <c r="X513">
        <f t="shared" si="463"/>
        <v>0.1</v>
      </c>
      <c r="Y513">
        <f t="shared" si="464"/>
        <v>0.1</v>
      </c>
      <c r="Z513">
        <f t="shared" si="465"/>
        <v>0.1</v>
      </c>
      <c r="AA513">
        <f t="shared" si="466"/>
        <v>0.1</v>
      </c>
      <c r="AB513">
        <f t="shared" si="467"/>
        <v>0.1</v>
      </c>
      <c r="AC513">
        <f t="shared" si="468"/>
        <v>0.1</v>
      </c>
      <c r="AD513">
        <f t="shared" si="469"/>
        <v>0.1</v>
      </c>
      <c r="AE513">
        <f t="shared" si="470"/>
        <v>0.1</v>
      </c>
      <c r="AF513">
        <f t="shared" si="471"/>
        <v>0.1</v>
      </c>
      <c r="AG513">
        <f t="shared" si="472"/>
        <v>0.1</v>
      </c>
      <c r="AH513">
        <f t="shared" si="473"/>
        <v>0.1</v>
      </c>
      <c r="AI513">
        <f t="shared" si="474"/>
        <v>0.1</v>
      </c>
      <c r="AJ513">
        <f t="shared" si="475"/>
        <v>0.1</v>
      </c>
      <c r="AK513">
        <f t="shared" si="476"/>
        <v>0.1</v>
      </c>
      <c r="AL513">
        <f t="shared" si="477"/>
        <v>0.1</v>
      </c>
      <c r="AM513">
        <f t="shared" si="478"/>
        <v>0.1</v>
      </c>
      <c r="AN513">
        <f t="shared" si="479"/>
        <v>0.1</v>
      </c>
      <c r="AO513">
        <f t="shared" si="480"/>
        <v>0.1</v>
      </c>
      <c r="AP513">
        <f t="shared" si="481"/>
        <v>20.100000000000001</v>
      </c>
      <c r="AR513">
        <f t="shared" si="482"/>
        <v>0.1</v>
      </c>
      <c r="AS513">
        <f t="shared" si="483"/>
        <v>0.1</v>
      </c>
      <c r="AT513">
        <f t="shared" si="484"/>
        <v>0.1</v>
      </c>
      <c r="AU513">
        <f t="shared" si="485"/>
        <v>0.1</v>
      </c>
      <c r="AV513">
        <f t="shared" si="486"/>
        <v>0.1</v>
      </c>
      <c r="AW513">
        <f t="shared" si="487"/>
        <v>0.1</v>
      </c>
      <c r="AX513">
        <f t="shared" si="488"/>
        <v>0.1</v>
      </c>
      <c r="AY513">
        <f t="shared" si="489"/>
        <v>0.1</v>
      </c>
      <c r="AZ513">
        <f t="shared" si="490"/>
        <v>0.1</v>
      </c>
      <c r="BA513">
        <f t="shared" si="491"/>
        <v>0.1</v>
      </c>
      <c r="BB513">
        <f t="shared" si="492"/>
        <v>0.1</v>
      </c>
      <c r="BC513">
        <f t="shared" si="493"/>
        <v>0.1</v>
      </c>
      <c r="BD513">
        <f t="shared" si="494"/>
        <v>0.1</v>
      </c>
      <c r="BE513">
        <f t="shared" si="495"/>
        <v>0.1</v>
      </c>
      <c r="BF513">
        <f t="shared" si="496"/>
        <v>0.1</v>
      </c>
      <c r="BG513">
        <f t="shared" si="497"/>
        <v>0.1</v>
      </c>
      <c r="BH513">
        <f t="shared" si="498"/>
        <v>0.1</v>
      </c>
      <c r="BI513">
        <f t="shared" si="499"/>
        <v>0.1</v>
      </c>
      <c r="BJ513">
        <f t="shared" si="500"/>
        <v>0.1</v>
      </c>
      <c r="BK513">
        <f t="shared" si="501"/>
        <v>10.1</v>
      </c>
      <c r="BM513">
        <f t="shared" si="502"/>
        <v>1.2999999999999998</v>
      </c>
      <c r="BN513">
        <f t="shared" si="503"/>
        <v>1.2999999999999998</v>
      </c>
      <c r="BO513">
        <f t="shared" si="504"/>
        <v>1.2999999999999998</v>
      </c>
      <c r="BP513">
        <f t="shared" si="505"/>
        <v>1.2999999999999998</v>
      </c>
      <c r="BQ513">
        <f t="shared" si="506"/>
        <v>1.2999999999999998</v>
      </c>
      <c r="BR513">
        <f t="shared" si="507"/>
        <v>1.2999999999999998</v>
      </c>
      <c r="BS513">
        <f t="shared" si="508"/>
        <v>1.2099999999999997</v>
      </c>
      <c r="BT513">
        <f t="shared" si="509"/>
        <v>1.2099999999999997</v>
      </c>
      <c r="BU513">
        <f t="shared" si="510"/>
        <v>1.2099999999999997</v>
      </c>
      <c r="BV513">
        <f t="shared" si="511"/>
        <v>1.2099999999999997</v>
      </c>
      <c r="BW513">
        <f t="shared" si="512"/>
        <v>1.2099999999999997</v>
      </c>
      <c r="BX513">
        <f t="shared" si="513"/>
        <v>1.2099999999999997</v>
      </c>
      <c r="BY513">
        <f t="shared" si="514"/>
        <v>1.2099999999999997</v>
      </c>
      <c r="BZ513">
        <f t="shared" si="515"/>
        <v>1.2099999999999997</v>
      </c>
      <c r="CA513">
        <f t="shared" si="516"/>
        <v>1.2099999999999997</v>
      </c>
      <c r="CB513">
        <f t="shared" si="517"/>
        <v>1.2099999999999997</v>
      </c>
      <c r="CC513">
        <f t="shared" si="518"/>
        <v>1.1199999999999999</v>
      </c>
      <c r="CD513">
        <f t="shared" si="519"/>
        <v>1.1199999999999999</v>
      </c>
      <c r="CE513">
        <f t="shared" si="520"/>
        <v>1.0299999999999996</v>
      </c>
      <c r="CF513">
        <f t="shared" si="521"/>
        <v>53.029999999999987</v>
      </c>
      <c r="CH513">
        <f t="shared" si="522"/>
        <v>110.19999999999999</v>
      </c>
      <c r="CI513">
        <f t="shared" si="523"/>
        <v>22.000000000000004</v>
      </c>
      <c r="CJ513">
        <f t="shared" si="524"/>
        <v>12</v>
      </c>
      <c r="CK513">
        <f t="shared" si="525"/>
        <v>76.199999999999989</v>
      </c>
      <c r="CL513">
        <f t="shared" si="526"/>
        <v>0</v>
      </c>
      <c r="CM513">
        <f t="shared" si="527"/>
        <v>0</v>
      </c>
    </row>
    <row r="514" spans="1:91" x14ac:dyDescent="0.2">
      <c r="A514">
        <v>497</v>
      </c>
      <c r="B514">
        <f>B$14*(10-lgd*COUNTIF(Defaults!$AI514:$AR514,"&lt;="&amp;B$17))</f>
        <v>1.5</v>
      </c>
      <c r="C514">
        <f>C$14*(10-lgd*COUNTIF(Defaults!$AI514:$AR514,"&lt;="&amp;C$17))</f>
        <v>1.5</v>
      </c>
      <c r="D514">
        <f>D$14*(10-lgd*COUNTIF(Defaults!$AI514:$AR514,"&lt;="&amp;D$17))</f>
        <v>1.5</v>
      </c>
      <c r="E514">
        <f>E$14*(10-lgd*COUNTIF(Defaults!$AI514:$AR514,"&lt;="&amp;E$17))</f>
        <v>1.5</v>
      </c>
      <c r="F514">
        <f>F$14*(10-lgd*COUNTIF(Defaults!$AI514:$AR514,"&lt;="&amp;F$17))</f>
        <v>1.5</v>
      </c>
      <c r="G514">
        <f>G$14*(10-lgd*COUNTIF(Defaults!$AI514:$AR514,"&lt;="&amp;G$17))</f>
        <v>1.5</v>
      </c>
      <c r="H514">
        <f>H$14*(10-lgd*COUNTIF(Defaults!$AI514:$AR514,"&lt;="&amp;H$17))</f>
        <v>1.5</v>
      </c>
      <c r="I514">
        <f>I$14*(10-lgd*COUNTIF(Defaults!$AI514:$AR514,"&lt;="&amp;I$17))</f>
        <v>1.41</v>
      </c>
      <c r="J514">
        <f>J$14*(10-lgd*COUNTIF(Defaults!$AI514:$AR514,"&lt;="&amp;J$17))</f>
        <v>1.41</v>
      </c>
      <c r="K514">
        <f>K$14*(10-lgd*COUNTIF(Defaults!$AI514:$AR514,"&lt;="&amp;K$17))</f>
        <v>1.41</v>
      </c>
      <c r="L514">
        <f>L$14*(10-lgd*COUNTIF(Defaults!$AI514:$AR514,"&lt;="&amp;L$17))</f>
        <v>1.41</v>
      </c>
      <c r="M514">
        <f>M$14*(10-lgd*COUNTIF(Defaults!$AI514:$AR514,"&lt;="&amp;M$17))</f>
        <v>1.32</v>
      </c>
      <c r="N514">
        <f>N$14*(10-lgd*COUNTIF(Defaults!$AI514:$AR514,"&lt;="&amp;N$17))</f>
        <v>1.32</v>
      </c>
      <c r="O514">
        <f>O$14*(10-lgd*COUNTIF(Defaults!$AI514:$AR514,"&lt;="&amp;O$17))</f>
        <v>1.32</v>
      </c>
      <c r="P514">
        <f>P$14*(10-lgd*COUNTIF(Defaults!$AI514:$AR514,"&lt;="&amp;P$17))</f>
        <v>1.2299999999999998</v>
      </c>
      <c r="Q514">
        <f>Q$14*(10-lgd*COUNTIF(Defaults!$AI514:$AR514,"&lt;="&amp;Q$17))</f>
        <v>1.2299999999999998</v>
      </c>
      <c r="R514">
        <f>R$14*(10-lgd*COUNTIF(Defaults!$AI514:$AR514,"&lt;="&amp;R$17))</f>
        <v>1.2299999999999998</v>
      </c>
      <c r="S514">
        <f>S$14*(10-lgd*COUNTIF(Defaults!$AI514:$AR514,"&lt;="&amp;S$17))</f>
        <v>1.2299999999999998</v>
      </c>
      <c r="T514">
        <f>T$14*(10-lgd*COUNTIF(Defaults!$AI514:$AR514,"&lt;="&amp;T$17))</f>
        <v>1.2299999999999998</v>
      </c>
      <c r="U514">
        <f>U$14*(10-lgd*COUNTIF(Defaults!$AI514:$AR514,"&lt;="&amp;U$17))</f>
        <v>83.22999999999999</v>
      </c>
      <c r="W514">
        <f t="shared" si="462"/>
        <v>0.1</v>
      </c>
      <c r="X514">
        <f t="shared" si="463"/>
        <v>0.1</v>
      </c>
      <c r="Y514">
        <f t="shared" si="464"/>
        <v>0.1</v>
      </c>
      <c r="Z514">
        <f t="shared" si="465"/>
        <v>0.1</v>
      </c>
      <c r="AA514">
        <f t="shared" si="466"/>
        <v>0.1</v>
      </c>
      <c r="AB514">
        <f t="shared" si="467"/>
        <v>0.1</v>
      </c>
      <c r="AC514">
        <f t="shared" si="468"/>
        <v>0.1</v>
      </c>
      <c r="AD514">
        <f t="shared" si="469"/>
        <v>0.1</v>
      </c>
      <c r="AE514">
        <f t="shared" si="470"/>
        <v>0.1</v>
      </c>
      <c r="AF514">
        <f t="shared" si="471"/>
        <v>0.1</v>
      </c>
      <c r="AG514">
        <f t="shared" si="472"/>
        <v>0.1</v>
      </c>
      <c r="AH514">
        <f t="shared" si="473"/>
        <v>0.1</v>
      </c>
      <c r="AI514">
        <f t="shared" si="474"/>
        <v>0.1</v>
      </c>
      <c r="AJ514">
        <f t="shared" si="475"/>
        <v>0.1</v>
      </c>
      <c r="AK514">
        <f t="shared" si="476"/>
        <v>0.1</v>
      </c>
      <c r="AL514">
        <f t="shared" si="477"/>
        <v>0.1</v>
      </c>
      <c r="AM514">
        <f t="shared" si="478"/>
        <v>0.1</v>
      </c>
      <c r="AN514">
        <f t="shared" si="479"/>
        <v>0.1</v>
      </c>
      <c r="AO514">
        <f t="shared" si="480"/>
        <v>0.1</v>
      </c>
      <c r="AP514">
        <f t="shared" si="481"/>
        <v>20.100000000000001</v>
      </c>
      <c r="AR514">
        <f t="shared" si="482"/>
        <v>0.1</v>
      </c>
      <c r="AS514">
        <f t="shared" si="483"/>
        <v>0.1</v>
      </c>
      <c r="AT514">
        <f t="shared" si="484"/>
        <v>0.1</v>
      </c>
      <c r="AU514">
        <f t="shared" si="485"/>
        <v>0.1</v>
      </c>
      <c r="AV514">
        <f t="shared" si="486"/>
        <v>0.1</v>
      </c>
      <c r="AW514">
        <f t="shared" si="487"/>
        <v>0.1</v>
      </c>
      <c r="AX514">
        <f t="shared" si="488"/>
        <v>0.1</v>
      </c>
      <c r="AY514">
        <f t="shared" si="489"/>
        <v>0.1</v>
      </c>
      <c r="AZ514">
        <f t="shared" si="490"/>
        <v>0.1</v>
      </c>
      <c r="BA514">
        <f t="shared" si="491"/>
        <v>0.1</v>
      </c>
      <c r="BB514">
        <f t="shared" si="492"/>
        <v>0.1</v>
      </c>
      <c r="BC514">
        <f t="shared" si="493"/>
        <v>0.1</v>
      </c>
      <c r="BD514">
        <f t="shared" si="494"/>
        <v>0.1</v>
      </c>
      <c r="BE514">
        <f t="shared" si="495"/>
        <v>0.1</v>
      </c>
      <c r="BF514">
        <f t="shared" si="496"/>
        <v>0.1</v>
      </c>
      <c r="BG514">
        <f t="shared" si="497"/>
        <v>0.1</v>
      </c>
      <c r="BH514">
        <f t="shared" si="498"/>
        <v>0.1</v>
      </c>
      <c r="BI514">
        <f t="shared" si="499"/>
        <v>0.1</v>
      </c>
      <c r="BJ514">
        <f t="shared" si="500"/>
        <v>0.1</v>
      </c>
      <c r="BK514">
        <f t="shared" si="501"/>
        <v>10.1</v>
      </c>
      <c r="BM514">
        <f t="shared" si="502"/>
        <v>1.2999999999999998</v>
      </c>
      <c r="BN514">
        <f t="shared" si="503"/>
        <v>1.2999999999999998</v>
      </c>
      <c r="BO514">
        <f t="shared" si="504"/>
        <v>1.2999999999999998</v>
      </c>
      <c r="BP514">
        <f t="shared" si="505"/>
        <v>1.2999999999999998</v>
      </c>
      <c r="BQ514">
        <f t="shared" si="506"/>
        <v>1.2999999999999998</v>
      </c>
      <c r="BR514">
        <f t="shared" si="507"/>
        <v>1.2999999999999998</v>
      </c>
      <c r="BS514">
        <f t="shared" si="508"/>
        <v>1.2999999999999998</v>
      </c>
      <c r="BT514">
        <f t="shared" si="509"/>
        <v>1.2099999999999997</v>
      </c>
      <c r="BU514">
        <f t="shared" si="510"/>
        <v>1.2099999999999997</v>
      </c>
      <c r="BV514">
        <f t="shared" si="511"/>
        <v>1.2099999999999997</v>
      </c>
      <c r="BW514">
        <f t="shared" si="512"/>
        <v>1.2099999999999997</v>
      </c>
      <c r="BX514">
        <f t="shared" si="513"/>
        <v>1.1199999999999999</v>
      </c>
      <c r="BY514">
        <f t="shared" si="514"/>
        <v>1.1199999999999999</v>
      </c>
      <c r="BZ514">
        <f t="shared" si="515"/>
        <v>1.1199999999999999</v>
      </c>
      <c r="CA514">
        <f t="shared" si="516"/>
        <v>1.0299999999999996</v>
      </c>
      <c r="CB514">
        <f t="shared" si="517"/>
        <v>1.0299999999999996</v>
      </c>
      <c r="CC514">
        <f t="shared" si="518"/>
        <v>1.0299999999999996</v>
      </c>
      <c r="CD514">
        <f t="shared" si="519"/>
        <v>1.0299999999999996</v>
      </c>
      <c r="CE514">
        <f t="shared" si="520"/>
        <v>1.0299999999999996</v>
      </c>
      <c r="CF514">
        <f t="shared" si="521"/>
        <v>53.029999999999987</v>
      </c>
      <c r="CH514">
        <f t="shared" si="522"/>
        <v>109.47999999999999</v>
      </c>
      <c r="CI514">
        <f t="shared" si="523"/>
        <v>22.000000000000004</v>
      </c>
      <c r="CJ514">
        <f t="shared" si="524"/>
        <v>12</v>
      </c>
      <c r="CK514">
        <f t="shared" si="525"/>
        <v>75.47999999999999</v>
      </c>
      <c r="CL514">
        <f t="shared" si="526"/>
        <v>0</v>
      </c>
      <c r="CM514">
        <f t="shared" si="527"/>
        <v>0</v>
      </c>
    </row>
    <row r="515" spans="1:91" x14ac:dyDescent="0.2">
      <c r="A515">
        <v>498</v>
      </c>
      <c r="B515">
        <f>B$14*(10-lgd*COUNTIF(Defaults!$AI515:$AR515,"&lt;="&amp;B$17))</f>
        <v>1.5</v>
      </c>
      <c r="C515">
        <f>C$14*(10-lgd*COUNTIF(Defaults!$AI515:$AR515,"&lt;="&amp;C$17))</f>
        <v>1.5</v>
      </c>
      <c r="D515">
        <f>D$14*(10-lgd*COUNTIF(Defaults!$AI515:$AR515,"&lt;="&amp;D$17))</f>
        <v>1.5</v>
      </c>
      <c r="E515">
        <f>E$14*(10-lgd*COUNTIF(Defaults!$AI515:$AR515,"&lt;="&amp;E$17))</f>
        <v>1.5</v>
      </c>
      <c r="F515">
        <f>F$14*(10-lgd*COUNTIF(Defaults!$AI515:$AR515,"&lt;="&amp;F$17))</f>
        <v>1.5</v>
      </c>
      <c r="G515">
        <f>G$14*(10-lgd*COUNTIF(Defaults!$AI515:$AR515,"&lt;="&amp;G$17))</f>
        <v>1.5</v>
      </c>
      <c r="H515">
        <f>H$14*(10-lgd*COUNTIF(Defaults!$AI515:$AR515,"&lt;="&amp;H$17))</f>
        <v>1.5</v>
      </c>
      <c r="I515">
        <f>I$14*(10-lgd*COUNTIF(Defaults!$AI515:$AR515,"&lt;="&amp;I$17))</f>
        <v>1.5</v>
      </c>
      <c r="J515">
        <f>J$14*(10-lgd*COUNTIF(Defaults!$AI515:$AR515,"&lt;="&amp;J$17))</f>
        <v>1.5</v>
      </c>
      <c r="K515">
        <f>K$14*(10-lgd*COUNTIF(Defaults!$AI515:$AR515,"&lt;="&amp;K$17))</f>
        <v>1.5</v>
      </c>
      <c r="L515">
        <f>L$14*(10-lgd*COUNTIF(Defaults!$AI515:$AR515,"&lt;="&amp;L$17))</f>
        <v>1.5</v>
      </c>
      <c r="M515">
        <f>M$14*(10-lgd*COUNTIF(Defaults!$AI515:$AR515,"&lt;="&amp;M$17))</f>
        <v>1.5</v>
      </c>
      <c r="N515">
        <f>N$14*(10-lgd*COUNTIF(Defaults!$AI515:$AR515,"&lt;="&amp;N$17))</f>
        <v>1.41</v>
      </c>
      <c r="O515">
        <f>O$14*(10-lgd*COUNTIF(Defaults!$AI515:$AR515,"&lt;="&amp;O$17))</f>
        <v>1.41</v>
      </c>
      <c r="P515">
        <f>P$14*(10-lgd*COUNTIF(Defaults!$AI515:$AR515,"&lt;="&amp;P$17))</f>
        <v>1.41</v>
      </c>
      <c r="Q515">
        <f>Q$14*(10-lgd*COUNTIF(Defaults!$AI515:$AR515,"&lt;="&amp;Q$17))</f>
        <v>1.41</v>
      </c>
      <c r="R515">
        <f>R$14*(10-lgd*COUNTIF(Defaults!$AI515:$AR515,"&lt;="&amp;R$17))</f>
        <v>1.41</v>
      </c>
      <c r="S515">
        <f>S$14*(10-lgd*COUNTIF(Defaults!$AI515:$AR515,"&lt;="&amp;S$17))</f>
        <v>1.32</v>
      </c>
      <c r="T515">
        <f>T$14*(10-lgd*COUNTIF(Defaults!$AI515:$AR515,"&lt;="&amp;T$17))</f>
        <v>1.32</v>
      </c>
      <c r="U515">
        <f>U$14*(10-lgd*COUNTIF(Defaults!$AI515:$AR515,"&lt;="&amp;U$17))</f>
        <v>89.320000000000007</v>
      </c>
      <c r="W515">
        <f t="shared" si="462"/>
        <v>0.1</v>
      </c>
      <c r="X515">
        <f t="shared" si="463"/>
        <v>0.1</v>
      </c>
      <c r="Y515">
        <f t="shared" si="464"/>
        <v>0.1</v>
      </c>
      <c r="Z515">
        <f t="shared" si="465"/>
        <v>0.1</v>
      </c>
      <c r="AA515">
        <f t="shared" si="466"/>
        <v>0.1</v>
      </c>
      <c r="AB515">
        <f t="shared" si="467"/>
        <v>0.1</v>
      </c>
      <c r="AC515">
        <f t="shared" si="468"/>
        <v>0.1</v>
      </c>
      <c r="AD515">
        <f t="shared" si="469"/>
        <v>0.1</v>
      </c>
      <c r="AE515">
        <f t="shared" si="470"/>
        <v>0.1</v>
      </c>
      <c r="AF515">
        <f t="shared" si="471"/>
        <v>0.1</v>
      </c>
      <c r="AG515">
        <f t="shared" si="472"/>
        <v>0.1</v>
      </c>
      <c r="AH515">
        <f t="shared" si="473"/>
        <v>0.1</v>
      </c>
      <c r="AI515">
        <f t="shared" si="474"/>
        <v>0.1</v>
      </c>
      <c r="AJ515">
        <f t="shared" si="475"/>
        <v>0.1</v>
      </c>
      <c r="AK515">
        <f t="shared" si="476"/>
        <v>0.1</v>
      </c>
      <c r="AL515">
        <f t="shared" si="477"/>
        <v>0.1</v>
      </c>
      <c r="AM515">
        <f t="shared" si="478"/>
        <v>0.1</v>
      </c>
      <c r="AN515">
        <f t="shared" si="479"/>
        <v>0.1</v>
      </c>
      <c r="AO515">
        <f t="shared" si="480"/>
        <v>0.1</v>
      </c>
      <c r="AP515">
        <f t="shared" si="481"/>
        <v>20.100000000000001</v>
      </c>
      <c r="AR515">
        <f t="shared" si="482"/>
        <v>0.1</v>
      </c>
      <c r="AS515">
        <f t="shared" si="483"/>
        <v>0.1</v>
      </c>
      <c r="AT515">
        <f t="shared" si="484"/>
        <v>0.1</v>
      </c>
      <c r="AU515">
        <f t="shared" si="485"/>
        <v>0.1</v>
      </c>
      <c r="AV515">
        <f t="shared" si="486"/>
        <v>0.1</v>
      </c>
      <c r="AW515">
        <f t="shared" si="487"/>
        <v>0.1</v>
      </c>
      <c r="AX515">
        <f t="shared" si="488"/>
        <v>0.1</v>
      </c>
      <c r="AY515">
        <f t="shared" si="489"/>
        <v>0.1</v>
      </c>
      <c r="AZ515">
        <f t="shared" si="490"/>
        <v>0.1</v>
      </c>
      <c r="BA515">
        <f t="shared" si="491"/>
        <v>0.1</v>
      </c>
      <c r="BB515">
        <f t="shared" si="492"/>
        <v>0.1</v>
      </c>
      <c r="BC515">
        <f t="shared" si="493"/>
        <v>0.1</v>
      </c>
      <c r="BD515">
        <f t="shared" si="494"/>
        <v>0.1</v>
      </c>
      <c r="BE515">
        <f t="shared" si="495"/>
        <v>0.1</v>
      </c>
      <c r="BF515">
        <f t="shared" si="496"/>
        <v>0.1</v>
      </c>
      <c r="BG515">
        <f t="shared" si="497"/>
        <v>0.1</v>
      </c>
      <c r="BH515">
        <f t="shared" si="498"/>
        <v>0.1</v>
      </c>
      <c r="BI515">
        <f t="shared" si="499"/>
        <v>0.1</v>
      </c>
      <c r="BJ515">
        <f t="shared" si="500"/>
        <v>0.1</v>
      </c>
      <c r="BK515">
        <f t="shared" si="501"/>
        <v>10.1</v>
      </c>
      <c r="BM515">
        <f t="shared" si="502"/>
        <v>1.2999999999999998</v>
      </c>
      <c r="BN515">
        <f t="shared" si="503"/>
        <v>1.2999999999999998</v>
      </c>
      <c r="BO515">
        <f t="shared" si="504"/>
        <v>1.2999999999999998</v>
      </c>
      <c r="BP515">
        <f t="shared" si="505"/>
        <v>1.2999999999999998</v>
      </c>
      <c r="BQ515">
        <f t="shared" si="506"/>
        <v>1.2999999999999998</v>
      </c>
      <c r="BR515">
        <f t="shared" si="507"/>
        <v>1.2999999999999998</v>
      </c>
      <c r="BS515">
        <f t="shared" si="508"/>
        <v>1.2999999999999998</v>
      </c>
      <c r="BT515">
        <f t="shared" si="509"/>
        <v>1.2999999999999998</v>
      </c>
      <c r="BU515">
        <f t="shared" si="510"/>
        <v>1.2999999999999998</v>
      </c>
      <c r="BV515">
        <f t="shared" si="511"/>
        <v>1.2999999999999998</v>
      </c>
      <c r="BW515">
        <f t="shared" si="512"/>
        <v>1.2999999999999998</v>
      </c>
      <c r="BX515">
        <f t="shared" si="513"/>
        <v>1.2999999999999998</v>
      </c>
      <c r="BY515">
        <f t="shared" si="514"/>
        <v>1.2099999999999997</v>
      </c>
      <c r="BZ515">
        <f t="shared" si="515"/>
        <v>1.2099999999999997</v>
      </c>
      <c r="CA515">
        <f t="shared" si="516"/>
        <v>1.2099999999999997</v>
      </c>
      <c r="CB515">
        <f t="shared" si="517"/>
        <v>1.2099999999999997</v>
      </c>
      <c r="CC515">
        <f t="shared" si="518"/>
        <v>1.2099999999999997</v>
      </c>
      <c r="CD515">
        <f t="shared" si="519"/>
        <v>1.1199999999999999</v>
      </c>
      <c r="CE515">
        <f t="shared" si="520"/>
        <v>1.1199999999999999</v>
      </c>
      <c r="CF515">
        <f t="shared" si="521"/>
        <v>59.12</v>
      </c>
      <c r="CH515">
        <f t="shared" si="522"/>
        <v>117.01</v>
      </c>
      <c r="CI515">
        <f t="shared" si="523"/>
        <v>22.000000000000004</v>
      </c>
      <c r="CJ515">
        <f t="shared" si="524"/>
        <v>12</v>
      </c>
      <c r="CK515">
        <f t="shared" si="525"/>
        <v>83.01</v>
      </c>
      <c r="CL515">
        <f t="shared" si="526"/>
        <v>0</v>
      </c>
      <c r="CM515">
        <f t="shared" si="527"/>
        <v>0</v>
      </c>
    </row>
    <row r="516" spans="1:91" x14ac:dyDescent="0.2">
      <c r="A516">
        <v>499</v>
      </c>
      <c r="B516">
        <f>B$14*(10-lgd*COUNTIF(Defaults!$AI516:$AR516,"&lt;="&amp;B$17))</f>
        <v>1.5</v>
      </c>
      <c r="C516">
        <f>C$14*(10-lgd*COUNTIF(Defaults!$AI516:$AR516,"&lt;="&amp;C$17))</f>
        <v>1.5</v>
      </c>
      <c r="D516">
        <f>D$14*(10-lgd*COUNTIF(Defaults!$AI516:$AR516,"&lt;="&amp;D$17))</f>
        <v>1.5</v>
      </c>
      <c r="E516">
        <f>E$14*(10-lgd*COUNTIF(Defaults!$AI516:$AR516,"&lt;="&amp;E$17))</f>
        <v>1.5</v>
      </c>
      <c r="F516">
        <f>F$14*(10-lgd*COUNTIF(Defaults!$AI516:$AR516,"&lt;="&amp;F$17))</f>
        <v>1.5</v>
      </c>
      <c r="G516">
        <f>G$14*(10-lgd*COUNTIF(Defaults!$AI516:$AR516,"&lt;="&amp;G$17))</f>
        <v>1.41</v>
      </c>
      <c r="H516">
        <f>H$14*(10-lgd*COUNTIF(Defaults!$AI516:$AR516,"&lt;="&amp;H$17))</f>
        <v>1.41</v>
      </c>
      <c r="I516">
        <f>I$14*(10-lgd*COUNTIF(Defaults!$AI516:$AR516,"&lt;="&amp;I$17))</f>
        <v>1.32</v>
      </c>
      <c r="J516">
        <f>J$14*(10-lgd*COUNTIF(Defaults!$AI516:$AR516,"&lt;="&amp;J$17))</f>
        <v>1.32</v>
      </c>
      <c r="K516">
        <f>K$14*(10-lgd*COUNTIF(Defaults!$AI516:$AR516,"&lt;="&amp;K$17))</f>
        <v>1.32</v>
      </c>
      <c r="L516">
        <f>L$14*(10-lgd*COUNTIF(Defaults!$AI516:$AR516,"&lt;="&amp;L$17))</f>
        <v>1.32</v>
      </c>
      <c r="M516">
        <f>M$14*(10-lgd*COUNTIF(Defaults!$AI516:$AR516,"&lt;="&amp;M$17))</f>
        <v>1.32</v>
      </c>
      <c r="N516">
        <f>N$14*(10-lgd*COUNTIF(Defaults!$AI516:$AR516,"&lt;="&amp;N$17))</f>
        <v>1.32</v>
      </c>
      <c r="O516">
        <f>O$14*(10-lgd*COUNTIF(Defaults!$AI516:$AR516,"&lt;="&amp;O$17))</f>
        <v>1.32</v>
      </c>
      <c r="P516">
        <f>P$14*(10-lgd*COUNTIF(Defaults!$AI516:$AR516,"&lt;="&amp;P$17))</f>
        <v>1.32</v>
      </c>
      <c r="Q516">
        <f>Q$14*(10-lgd*COUNTIF(Defaults!$AI516:$AR516,"&lt;="&amp;Q$17))</f>
        <v>1.32</v>
      </c>
      <c r="R516">
        <f>R$14*(10-lgd*COUNTIF(Defaults!$AI516:$AR516,"&lt;="&amp;R$17))</f>
        <v>1.32</v>
      </c>
      <c r="S516">
        <f>S$14*(10-lgd*COUNTIF(Defaults!$AI516:$AR516,"&lt;="&amp;S$17))</f>
        <v>1.32</v>
      </c>
      <c r="T516">
        <f>T$14*(10-lgd*COUNTIF(Defaults!$AI516:$AR516,"&lt;="&amp;T$17))</f>
        <v>1.2299999999999998</v>
      </c>
      <c r="U516">
        <f>U$14*(10-lgd*COUNTIF(Defaults!$AI516:$AR516,"&lt;="&amp;U$17))</f>
        <v>83.22999999999999</v>
      </c>
      <c r="W516">
        <f t="shared" si="462"/>
        <v>0.1</v>
      </c>
      <c r="X516">
        <f t="shared" si="463"/>
        <v>0.1</v>
      </c>
      <c r="Y516">
        <f t="shared" si="464"/>
        <v>0.1</v>
      </c>
      <c r="Z516">
        <f t="shared" si="465"/>
        <v>0.1</v>
      </c>
      <c r="AA516">
        <f t="shared" si="466"/>
        <v>0.1</v>
      </c>
      <c r="AB516">
        <f t="shared" si="467"/>
        <v>0.1</v>
      </c>
      <c r="AC516">
        <f t="shared" si="468"/>
        <v>0.1</v>
      </c>
      <c r="AD516">
        <f t="shared" si="469"/>
        <v>0.1</v>
      </c>
      <c r="AE516">
        <f t="shared" si="470"/>
        <v>0.1</v>
      </c>
      <c r="AF516">
        <f t="shared" si="471"/>
        <v>0.1</v>
      </c>
      <c r="AG516">
        <f t="shared" si="472"/>
        <v>0.1</v>
      </c>
      <c r="AH516">
        <f t="shared" si="473"/>
        <v>0.1</v>
      </c>
      <c r="AI516">
        <f t="shared" si="474"/>
        <v>0.1</v>
      </c>
      <c r="AJ516">
        <f t="shared" si="475"/>
        <v>0.1</v>
      </c>
      <c r="AK516">
        <f t="shared" si="476"/>
        <v>0.1</v>
      </c>
      <c r="AL516">
        <f t="shared" si="477"/>
        <v>0.1</v>
      </c>
      <c r="AM516">
        <f t="shared" si="478"/>
        <v>0.1</v>
      </c>
      <c r="AN516">
        <f t="shared" si="479"/>
        <v>0.1</v>
      </c>
      <c r="AO516">
        <f t="shared" si="480"/>
        <v>0.1</v>
      </c>
      <c r="AP516">
        <f t="shared" si="481"/>
        <v>20.100000000000001</v>
      </c>
      <c r="AR516">
        <f t="shared" si="482"/>
        <v>0.1</v>
      </c>
      <c r="AS516">
        <f t="shared" si="483"/>
        <v>0.1</v>
      </c>
      <c r="AT516">
        <f t="shared" si="484"/>
        <v>0.1</v>
      </c>
      <c r="AU516">
        <f t="shared" si="485"/>
        <v>0.1</v>
      </c>
      <c r="AV516">
        <f t="shared" si="486"/>
        <v>0.1</v>
      </c>
      <c r="AW516">
        <f t="shared" si="487"/>
        <v>0.1</v>
      </c>
      <c r="AX516">
        <f t="shared" si="488"/>
        <v>0.1</v>
      </c>
      <c r="AY516">
        <f t="shared" si="489"/>
        <v>0.1</v>
      </c>
      <c r="AZ516">
        <f t="shared" si="490"/>
        <v>0.1</v>
      </c>
      <c r="BA516">
        <f t="shared" si="491"/>
        <v>0.1</v>
      </c>
      <c r="BB516">
        <f t="shared" si="492"/>
        <v>0.1</v>
      </c>
      <c r="BC516">
        <f t="shared" si="493"/>
        <v>0.1</v>
      </c>
      <c r="BD516">
        <f t="shared" si="494"/>
        <v>0.1</v>
      </c>
      <c r="BE516">
        <f t="shared" si="495"/>
        <v>0.1</v>
      </c>
      <c r="BF516">
        <f t="shared" si="496"/>
        <v>0.1</v>
      </c>
      <c r="BG516">
        <f t="shared" si="497"/>
        <v>0.1</v>
      </c>
      <c r="BH516">
        <f t="shared" si="498"/>
        <v>0.1</v>
      </c>
      <c r="BI516">
        <f t="shared" si="499"/>
        <v>0.1</v>
      </c>
      <c r="BJ516">
        <f t="shared" si="500"/>
        <v>0.1</v>
      </c>
      <c r="BK516">
        <f t="shared" si="501"/>
        <v>10.1</v>
      </c>
      <c r="BM516">
        <f t="shared" si="502"/>
        <v>1.2999999999999998</v>
      </c>
      <c r="BN516">
        <f t="shared" si="503"/>
        <v>1.2999999999999998</v>
      </c>
      <c r="BO516">
        <f t="shared" si="504"/>
        <v>1.2999999999999998</v>
      </c>
      <c r="BP516">
        <f t="shared" si="505"/>
        <v>1.2999999999999998</v>
      </c>
      <c r="BQ516">
        <f t="shared" si="506"/>
        <v>1.2999999999999998</v>
      </c>
      <c r="BR516">
        <f t="shared" si="507"/>
        <v>1.2099999999999997</v>
      </c>
      <c r="BS516">
        <f t="shared" si="508"/>
        <v>1.2099999999999997</v>
      </c>
      <c r="BT516">
        <f t="shared" si="509"/>
        <v>1.1199999999999999</v>
      </c>
      <c r="BU516">
        <f t="shared" si="510"/>
        <v>1.1199999999999999</v>
      </c>
      <c r="BV516">
        <f t="shared" si="511"/>
        <v>1.1199999999999999</v>
      </c>
      <c r="BW516">
        <f t="shared" si="512"/>
        <v>1.1199999999999999</v>
      </c>
      <c r="BX516">
        <f t="shared" si="513"/>
        <v>1.1199999999999999</v>
      </c>
      <c r="BY516">
        <f t="shared" si="514"/>
        <v>1.1199999999999999</v>
      </c>
      <c r="BZ516">
        <f t="shared" si="515"/>
        <v>1.1199999999999999</v>
      </c>
      <c r="CA516">
        <f t="shared" si="516"/>
        <v>1.1199999999999999</v>
      </c>
      <c r="CB516">
        <f t="shared" si="517"/>
        <v>1.1199999999999999</v>
      </c>
      <c r="CC516">
        <f t="shared" si="518"/>
        <v>1.1199999999999999</v>
      </c>
      <c r="CD516">
        <f t="shared" si="519"/>
        <v>1.1199999999999999</v>
      </c>
      <c r="CE516">
        <f t="shared" si="520"/>
        <v>1.0299999999999996</v>
      </c>
      <c r="CF516">
        <f t="shared" si="521"/>
        <v>53.029999999999987</v>
      </c>
      <c r="CH516">
        <f t="shared" si="522"/>
        <v>109.3</v>
      </c>
      <c r="CI516">
        <f t="shared" si="523"/>
        <v>22.000000000000004</v>
      </c>
      <c r="CJ516">
        <f t="shared" si="524"/>
        <v>12</v>
      </c>
      <c r="CK516">
        <f t="shared" si="525"/>
        <v>75.299999999999983</v>
      </c>
      <c r="CL516">
        <f t="shared" si="526"/>
        <v>0</v>
      </c>
      <c r="CM516">
        <f t="shared" si="527"/>
        <v>0</v>
      </c>
    </row>
    <row r="517" spans="1:91" x14ac:dyDescent="0.2">
      <c r="A517">
        <v>500</v>
      </c>
      <c r="B517">
        <f>B$14*(10-lgd*COUNTIF(Defaults!$AI517:$AR517,"&lt;="&amp;B$17))</f>
        <v>1.5</v>
      </c>
      <c r="C517">
        <f>C$14*(10-lgd*COUNTIF(Defaults!$AI517:$AR517,"&lt;="&amp;C$17))</f>
        <v>1.5</v>
      </c>
      <c r="D517">
        <f>D$14*(10-lgd*COUNTIF(Defaults!$AI517:$AR517,"&lt;="&amp;D$17))</f>
        <v>1.5</v>
      </c>
      <c r="E517">
        <f>E$14*(10-lgd*COUNTIF(Defaults!$AI517:$AR517,"&lt;="&amp;E$17))</f>
        <v>1.5</v>
      </c>
      <c r="F517">
        <f>F$14*(10-lgd*COUNTIF(Defaults!$AI517:$AR517,"&lt;="&amp;F$17))</f>
        <v>1.5</v>
      </c>
      <c r="G517">
        <f>G$14*(10-lgd*COUNTIF(Defaults!$AI517:$AR517,"&lt;="&amp;G$17))</f>
        <v>1.32</v>
      </c>
      <c r="H517">
        <f>H$14*(10-lgd*COUNTIF(Defaults!$AI517:$AR517,"&lt;="&amp;H$17))</f>
        <v>1.32</v>
      </c>
      <c r="I517">
        <f>I$14*(10-lgd*COUNTIF(Defaults!$AI517:$AR517,"&lt;="&amp;I$17))</f>
        <v>1.32</v>
      </c>
      <c r="J517">
        <f>J$14*(10-lgd*COUNTIF(Defaults!$AI517:$AR517,"&lt;="&amp;J$17))</f>
        <v>1.32</v>
      </c>
      <c r="K517">
        <f>K$14*(10-lgd*COUNTIF(Defaults!$AI517:$AR517,"&lt;="&amp;K$17))</f>
        <v>1.32</v>
      </c>
      <c r="L517">
        <f>L$14*(10-lgd*COUNTIF(Defaults!$AI517:$AR517,"&lt;="&amp;L$17))</f>
        <v>1.32</v>
      </c>
      <c r="M517">
        <f>M$14*(10-lgd*COUNTIF(Defaults!$AI517:$AR517,"&lt;="&amp;M$17))</f>
        <v>1.32</v>
      </c>
      <c r="N517">
        <f>N$14*(10-lgd*COUNTIF(Defaults!$AI517:$AR517,"&lt;="&amp;N$17))</f>
        <v>1.32</v>
      </c>
      <c r="O517">
        <f>O$14*(10-lgd*COUNTIF(Defaults!$AI517:$AR517,"&lt;="&amp;O$17))</f>
        <v>1.32</v>
      </c>
      <c r="P517">
        <f>P$14*(10-lgd*COUNTIF(Defaults!$AI517:$AR517,"&lt;="&amp;P$17))</f>
        <v>1.32</v>
      </c>
      <c r="Q517">
        <f>Q$14*(10-lgd*COUNTIF(Defaults!$AI517:$AR517,"&lt;="&amp;Q$17))</f>
        <v>1.32</v>
      </c>
      <c r="R517">
        <f>R$14*(10-lgd*COUNTIF(Defaults!$AI517:$AR517,"&lt;="&amp;R$17))</f>
        <v>1.32</v>
      </c>
      <c r="S517">
        <f>S$14*(10-lgd*COUNTIF(Defaults!$AI517:$AR517,"&lt;="&amp;S$17))</f>
        <v>1.32</v>
      </c>
      <c r="T517">
        <f>T$14*(10-lgd*COUNTIF(Defaults!$AI517:$AR517,"&lt;="&amp;T$17))</f>
        <v>1.32</v>
      </c>
      <c r="U517">
        <f>U$14*(10-lgd*COUNTIF(Defaults!$AI517:$AR517,"&lt;="&amp;U$17))</f>
        <v>89.320000000000007</v>
      </c>
      <c r="W517">
        <f t="shared" si="462"/>
        <v>0.1</v>
      </c>
      <c r="X517">
        <f t="shared" si="463"/>
        <v>0.1</v>
      </c>
      <c r="Y517">
        <f t="shared" si="464"/>
        <v>0.1</v>
      </c>
      <c r="Z517">
        <f t="shared" si="465"/>
        <v>0.1</v>
      </c>
      <c r="AA517">
        <f t="shared" si="466"/>
        <v>0.1</v>
      </c>
      <c r="AB517">
        <f t="shared" si="467"/>
        <v>0.1</v>
      </c>
      <c r="AC517">
        <f t="shared" si="468"/>
        <v>0.1</v>
      </c>
      <c r="AD517">
        <f t="shared" si="469"/>
        <v>0.1</v>
      </c>
      <c r="AE517">
        <f t="shared" si="470"/>
        <v>0.1</v>
      </c>
      <c r="AF517">
        <f t="shared" si="471"/>
        <v>0.1</v>
      </c>
      <c r="AG517">
        <f t="shared" si="472"/>
        <v>0.1</v>
      </c>
      <c r="AH517">
        <f t="shared" si="473"/>
        <v>0.1</v>
      </c>
      <c r="AI517">
        <f t="shared" si="474"/>
        <v>0.1</v>
      </c>
      <c r="AJ517">
        <f t="shared" si="475"/>
        <v>0.1</v>
      </c>
      <c r="AK517">
        <f t="shared" si="476"/>
        <v>0.1</v>
      </c>
      <c r="AL517">
        <f t="shared" si="477"/>
        <v>0.1</v>
      </c>
      <c r="AM517">
        <f t="shared" si="478"/>
        <v>0.1</v>
      </c>
      <c r="AN517">
        <f t="shared" si="479"/>
        <v>0.1</v>
      </c>
      <c r="AO517">
        <f t="shared" si="480"/>
        <v>0.1</v>
      </c>
      <c r="AP517">
        <f t="shared" si="481"/>
        <v>20.100000000000001</v>
      </c>
      <c r="AR517">
        <f t="shared" si="482"/>
        <v>0.1</v>
      </c>
      <c r="AS517">
        <f t="shared" si="483"/>
        <v>0.1</v>
      </c>
      <c r="AT517">
        <f t="shared" si="484"/>
        <v>0.1</v>
      </c>
      <c r="AU517">
        <f t="shared" si="485"/>
        <v>0.1</v>
      </c>
      <c r="AV517">
        <f t="shared" si="486"/>
        <v>0.1</v>
      </c>
      <c r="AW517">
        <f t="shared" si="487"/>
        <v>0.1</v>
      </c>
      <c r="AX517">
        <f t="shared" si="488"/>
        <v>0.1</v>
      </c>
      <c r="AY517">
        <f t="shared" si="489"/>
        <v>0.1</v>
      </c>
      <c r="AZ517">
        <f t="shared" si="490"/>
        <v>0.1</v>
      </c>
      <c r="BA517">
        <f t="shared" si="491"/>
        <v>0.1</v>
      </c>
      <c r="BB517">
        <f t="shared" si="492"/>
        <v>0.1</v>
      </c>
      <c r="BC517">
        <f t="shared" si="493"/>
        <v>0.1</v>
      </c>
      <c r="BD517">
        <f t="shared" si="494"/>
        <v>0.1</v>
      </c>
      <c r="BE517">
        <f t="shared" si="495"/>
        <v>0.1</v>
      </c>
      <c r="BF517">
        <f t="shared" si="496"/>
        <v>0.1</v>
      </c>
      <c r="BG517">
        <f t="shared" si="497"/>
        <v>0.1</v>
      </c>
      <c r="BH517">
        <f t="shared" si="498"/>
        <v>0.1</v>
      </c>
      <c r="BI517">
        <f t="shared" si="499"/>
        <v>0.1</v>
      </c>
      <c r="BJ517">
        <f t="shared" si="500"/>
        <v>0.1</v>
      </c>
      <c r="BK517">
        <f t="shared" si="501"/>
        <v>10.1</v>
      </c>
      <c r="BM517">
        <f t="shared" si="502"/>
        <v>1.2999999999999998</v>
      </c>
      <c r="BN517">
        <f t="shared" si="503"/>
        <v>1.2999999999999998</v>
      </c>
      <c r="BO517">
        <f t="shared" si="504"/>
        <v>1.2999999999999998</v>
      </c>
      <c r="BP517">
        <f t="shared" si="505"/>
        <v>1.2999999999999998</v>
      </c>
      <c r="BQ517">
        <f t="shared" si="506"/>
        <v>1.2999999999999998</v>
      </c>
      <c r="BR517">
        <f t="shared" si="507"/>
        <v>1.1199999999999999</v>
      </c>
      <c r="BS517">
        <f t="shared" si="508"/>
        <v>1.1199999999999999</v>
      </c>
      <c r="BT517">
        <f t="shared" si="509"/>
        <v>1.1199999999999999</v>
      </c>
      <c r="BU517">
        <f t="shared" si="510"/>
        <v>1.1199999999999999</v>
      </c>
      <c r="BV517">
        <f t="shared" si="511"/>
        <v>1.1199999999999999</v>
      </c>
      <c r="BW517">
        <f t="shared" si="512"/>
        <v>1.1199999999999999</v>
      </c>
      <c r="BX517">
        <f t="shared" si="513"/>
        <v>1.1199999999999999</v>
      </c>
      <c r="BY517">
        <f t="shared" si="514"/>
        <v>1.1199999999999999</v>
      </c>
      <c r="BZ517">
        <f t="shared" si="515"/>
        <v>1.1199999999999999</v>
      </c>
      <c r="CA517">
        <f t="shared" si="516"/>
        <v>1.1199999999999999</v>
      </c>
      <c r="CB517">
        <f t="shared" si="517"/>
        <v>1.1199999999999999</v>
      </c>
      <c r="CC517">
        <f t="shared" si="518"/>
        <v>1.1199999999999999</v>
      </c>
      <c r="CD517">
        <f t="shared" si="519"/>
        <v>1.1199999999999999</v>
      </c>
      <c r="CE517">
        <f t="shared" si="520"/>
        <v>1.1199999999999999</v>
      </c>
      <c r="CF517">
        <f t="shared" si="521"/>
        <v>59.12</v>
      </c>
      <c r="CH517">
        <f t="shared" si="522"/>
        <v>115.30000000000001</v>
      </c>
      <c r="CI517">
        <f t="shared" si="523"/>
        <v>22.000000000000004</v>
      </c>
      <c r="CJ517">
        <f t="shared" si="524"/>
        <v>12</v>
      </c>
      <c r="CK517">
        <f t="shared" si="525"/>
        <v>81.3</v>
      </c>
      <c r="CL517">
        <f t="shared" si="526"/>
        <v>0</v>
      </c>
      <c r="CM517">
        <f t="shared" si="527"/>
        <v>0</v>
      </c>
    </row>
    <row r="518" spans="1:91" x14ac:dyDescent="0.2">
      <c r="A518">
        <v>501</v>
      </c>
      <c r="B518">
        <f>B$14*(10-lgd*COUNTIF(Defaults!$AI518:$AR518,"&lt;="&amp;B$17))</f>
        <v>1.5</v>
      </c>
      <c r="C518">
        <f>C$14*(10-lgd*COUNTIF(Defaults!$AI518:$AR518,"&lt;="&amp;C$17))</f>
        <v>1.5</v>
      </c>
      <c r="D518">
        <f>D$14*(10-lgd*COUNTIF(Defaults!$AI518:$AR518,"&lt;="&amp;D$17))</f>
        <v>1.5</v>
      </c>
      <c r="E518">
        <f>E$14*(10-lgd*COUNTIF(Defaults!$AI518:$AR518,"&lt;="&amp;E$17))</f>
        <v>1.5</v>
      </c>
      <c r="F518">
        <f>F$14*(10-lgd*COUNTIF(Defaults!$AI518:$AR518,"&lt;="&amp;F$17))</f>
        <v>1.32</v>
      </c>
      <c r="G518">
        <f>G$14*(10-lgd*COUNTIF(Defaults!$AI518:$AR518,"&lt;="&amp;G$17))</f>
        <v>1.32</v>
      </c>
      <c r="H518">
        <f>H$14*(10-lgd*COUNTIF(Defaults!$AI518:$AR518,"&lt;="&amp;H$17))</f>
        <v>1.32</v>
      </c>
      <c r="I518">
        <f>I$14*(10-lgd*COUNTIF(Defaults!$AI518:$AR518,"&lt;="&amp;I$17))</f>
        <v>1.32</v>
      </c>
      <c r="J518">
        <f>J$14*(10-lgd*COUNTIF(Defaults!$AI518:$AR518,"&lt;="&amp;J$17))</f>
        <v>1.32</v>
      </c>
      <c r="K518">
        <f>K$14*(10-lgd*COUNTIF(Defaults!$AI518:$AR518,"&lt;="&amp;K$17))</f>
        <v>1.32</v>
      </c>
      <c r="L518">
        <f>L$14*(10-lgd*COUNTIF(Defaults!$AI518:$AR518,"&lt;="&amp;L$17))</f>
        <v>1.32</v>
      </c>
      <c r="M518">
        <f>M$14*(10-lgd*COUNTIF(Defaults!$AI518:$AR518,"&lt;="&amp;M$17))</f>
        <v>1.32</v>
      </c>
      <c r="N518">
        <f>N$14*(10-lgd*COUNTIF(Defaults!$AI518:$AR518,"&lt;="&amp;N$17))</f>
        <v>1.32</v>
      </c>
      <c r="O518">
        <f>O$14*(10-lgd*COUNTIF(Defaults!$AI518:$AR518,"&lt;="&amp;O$17))</f>
        <v>1.2299999999999998</v>
      </c>
      <c r="P518">
        <f>P$14*(10-lgd*COUNTIF(Defaults!$AI518:$AR518,"&lt;="&amp;P$17))</f>
        <v>1.2299999999999998</v>
      </c>
      <c r="Q518">
        <f>Q$14*(10-lgd*COUNTIF(Defaults!$AI518:$AR518,"&lt;="&amp;Q$17))</f>
        <v>1.1399999999999999</v>
      </c>
      <c r="R518">
        <f>R$14*(10-lgd*COUNTIF(Defaults!$AI518:$AR518,"&lt;="&amp;R$17))</f>
        <v>1.1399999999999999</v>
      </c>
      <c r="S518">
        <f>S$14*(10-lgd*COUNTIF(Defaults!$AI518:$AR518,"&lt;="&amp;S$17))</f>
        <v>1.1399999999999999</v>
      </c>
      <c r="T518">
        <f>T$14*(10-lgd*COUNTIF(Defaults!$AI518:$AR518,"&lt;="&amp;T$17))</f>
        <v>1.1399999999999999</v>
      </c>
      <c r="U518">
        <f>U$14*(10-lgd*COUNTIF(Defaults!$AI518:$AR518,"&lt;="&amp;U$17))</f>
        <v>77.14</v>
      </c>
      <c r="W518">
        <f t="shared" si="462"/>
        <v>0.1</v>
      </c>
      <c r="X518">
        <f t="shared" si="463"/>
        <v>0.1</v>
      </c>
      <c r="Y518">
        <f t="shared" si="464"/>
        <v>0.1</v>
      </c>
      <c r="Z518">
        <f t="shared" si="465"/>
        <v>0.1</v>
      </c>
      <c r="AA518">
        <f t="shared" si="466"/>
        <v>0.1</v>
      </c>
      <c r="AB518">
        <f t="shared" si="467"/>
        <v>0.1</v>
      </c>
      <c r="AC518">
        <f t="shared" si="468"/>
        <v>0.1</v>
      </c>
      <c r="AD518">
        <f t="shared" si="469"/>
        <v>0.1</v>
      </c>
      <c r="AE518">
        <f t="shared" si="470"/>
        <v>0.1</v>
      </c>
      <c r="AF518">
        <f t="shared" si="471"/>
        <v>0.1</v>
      </c>
      <c r="AG518">
        <f t="shared" si="472"/>
        <v>0.1</v>
      </c>
      <c r="AH518">
        <f t="shared" si="473"/>
        <v>0.1</v>
      </c>
      <c r="AI518">
        <f t="shared" si="474"/>
        <v>0.1</v>
      </c>
      <c r="AJ518">
        <f t="shared" si="475"/>
        <v>0.1</v>
      </c>
      <c r="AK518">
        <f t="shared" si="476"/>
        <v>0.1</v>
      </c>
      <c r="AL518">
        <f t="shared" si="477"/>
        <v>0.1</v>
      </c>
      <c r="AM518">
        <f t="shared" si="478"/>
        <v>0.1</v>
      </c>
      <c r="AN518">
        <f t="shared" si="479"/>
        <v>0.1</v>
      </c>
      <c r="AO518">
        <f t="shared" si="480"/>
        <v>0.1</v>
      </c>
      <c r="AP518">
        <f t="shared" si="481"/>
        <v>20.100000000000001</v>
      </c>
      <c r="AR518">
        <f t="shared" si="482"/>
        <v>0.1</v>
      </c>
      <c r="AS518">
        <f t="shared" si="483"/>
        <v>0.1</v>
      </c>
      <c r="AT518">
        <f t="shared" si="484"/>
        <v>0.1</v>
      </c>
      <c r="AU518">
        <f t="shared" si="485"/>
        <v>0.1</v>
      </c>
      <c r="AV518">
        <f t="shared" si="486"/>
        <v>0.1</v>
      </c>
      <c r="AW518">
        <f t="shared" si="487"/>
        <v>0.1</v>
      </c>
      <c r="AX518">
        <f t="shared" si="488"/>
        <v>0.1</v>
      </c>
      <c r="AY518">
        <f t="shared" si="489"/>
        <v>0.1</v>
      </c>
      <c r="AZ518">
        <f t="shared" si="490"/>
        <v>0.1</v>
      </c>
      <c r="BA518">
        <f t="shared" si="491"/>
        <v>0.1</v>
      </c>
      <c r="BB518">
        <f t="shared" si="492"/>
        <v>0.1</v>
      </c>
      <c r="BC518">
        <f t="shared" si="493"/>
        <v>0.1</v>
      </c>
      <c r="BD518">
        <f t="shared" si="494"/>
        <v>0.1</v>
      </c>
      <c r="BE518">
        <f t="shared" si="495"/>
        <v>0.1</v>
      </c>
      <c r="BF518">
        <f t="shared" si="496"/>
        <v>0.1</v>
      </c>
      <c r="BG518">
        <f t="shared" si="497"/>
        <v>0.1</v>
      </c>
      <c r="BH518">
        <f t="shared" si="498"/>
        <v>0.1</v>
      </c>
      <c r="BI518">
        <f t="shared" si="499"/>
        <v>0.1</v>
      </c>
      <c r="BJ518">
        <f t="shared" si="500"/>
        <v>0.1</v>
      </c>
      <c r="BK518">
        <f t="shared" si="501"/>
        <v>10.1</v>
      </c>
      <c r="BM518">
        <f t="shared" si="502"/>
        <v>1.2999999999999998</v>
      </c>
      <c r="BN518">
        <f t="shared" si="503"/>
        <v>1.2999999999999998</v>
      </c>
      <c r="BO518">
        <f t="shared" si="504"/>
        <v>1.2999999999999998</v>
      </c>
      <c r="BP518">
        <f t="shared" si="505"/>
        <v>1.2999999999999998</v>
      </c>
      <c r="BQ518">
        <f t="shared" si="506"/>
        <v>1.1199999999999999</v>
      </c>
      <c r="BR518">
        <f t="shared" si="507"/>
        <v>1.1199999999999999</v>
      </c>
      <c r="BS518">
        <f t="shared" si="508"/>
        <v>1.1199999999999999</v>
      </c>
      <c r="BT518">
        <f t="shared" si="509"/>
        <v>1.1199999999999999</v>
      </c>
      <c r="BU518">
        <f t="shared" si="510"/>
        <v>1.1199999999999999</v>
      </c>
      <c r="BV518">
        <f t="shared" si="511"/>
        <v>1.1199999999999999</v>
      </c>
      <c r="BW518">
        <f t="shared" si="512"/>
        <v>1.1199999999999999</v>
      </c>
      <c r="BX518">
        <f t="shared" si="513"/>
        <v>1.1199999999999999</v>
      </c>
      <c r="BY518">
        <f t="shared" si="514"/>
        <v>1.1199999999999999</v>
      </c>
      <c r="BZ518">
        <f t="shared" si="515"/>
        <v>1.0299999999999996</v>
      </c>
      <c r="CA518">
        <f t="shared" si="516"/>
        <v>1.0299999999999996</v>
      </c>
      <c r="CB518">
        <f t="shared" si="517"/>
        <v>0.93999999999999984</v>
      </c>
      <c r="CC518">
        <f t="shared" si="518"/>
        <v>0.93999999999999984</v>
      </c>
      <c r="CD518">
        <f t="shared" si="519"/>
        <v>0.93999999999999984</v>
      </c>
      <c r="CE518">
        <f t="shared" si="520"/>
        <v>0.93999999999999984</v>
      </c>
      <c r="CF518">
        <f t="shared" si="521"/>
        <v>46.94</v>
      </c>
      <c r="CH518">
        <f t="shared" si="522"/>
        <v>102.04</v>
      </c>
      <c r="CI518">
        <f t="shared" si="523"/>
        <v>22.000000000000004</v>
      </c>
      <c r="CJ518">
        <f t="shared" si="524"/>
        <v>12</v>
      </c>
      <c r="CK518">
        <f t="shared" si="525"/>
        <v>68.039999999999992</v>
      </c>
      <c r="CL518">
        <f t="shared" si="526"/>
        <v>0</v>
      </c>
      <c r="CM518">
        <f t="shared" si="527"/>
        <v>0</v>
      </c>
    </row>
    <row r="519" spans="1:91" x14ac:dyDescent="0.2">
      <c r="A519">
        <v>502</v>
      </c>
      <c r="B519">
        <f>B$14*(10-lgd*COUNTIF(Defaults!$AI519:$AR519,"&lt;="&amp;B$17))</f>
        <v>1.5</v>
      </c>
      <c r="C519">
        <f>C$14*(10-lgd*COUNTIF(Defaults!$AI519:$AR519,"&lt;="&amp;C$17))</f>
        <v>1.5</v>
      </c>
      <c r="D519">
        <f>D$14*(10-lgd*COUNTIF(Defaults!$AI519:$AR519,"&lt;="&amp;D$17))</f>
        <v>1.5</v>
      </c>
      <c r="E519">
        <f>E$14*(10-lgd*COUNTIF(Defaults!$AI519:$AR519,"&lt;="&amp;E$17))</f>
        <v>1.5</v>
      </c>
      <c r="F519">
        <f>F$14*(10-lgd*COUNTIF(Defaults!$AI519:$AR519,"&lt;="&amp;F$17))</f>
        <v>1.5</v>
      </c>
      <c r="G519">
        <f>G$14*(10-lgd*COUNTIF(Defaults!$AI519:$AR519,"&lt;="&amp;G$17))</f>
        <v>1.5</v>
      </c>
      <c r="H519">
        <f>H$14*(10-lgd*COUNTIF(Defaults!$AI519:$AR519,"&lt;="&amp;H$17))</f>
        <v>1.5</v>
      </c>
      <c r="I519">
        <f>I$14*(10-lgd*COUNTIF(Defaults!$AI519:$AR519,"&lt;="&amp;I$17))</f>
        <v>1.5</v>
      </c>
      <c r="J519">
        <f>J$14*(10-lgd*COUNTIF(Defaults!$AI519:$AR519,"&lt;="&amp;J$17))</f>
        <v>1.5</v>
      </c>
      <c r="K519">
        <f>K$14*(10-lgd*COUNTIF(Defaults!$AI519:$AR519,"&lt;="&amp;K$17))</f>
        <v>1.5</v>
      </c>
      <c r="L519">
        <f>L$14*(10-lgd*COUNTIF(Defaults!$AI519:$AR519,"&lt;="&amp;L$17))</f>
        <v>1.5</v>
      </c>
      <c r="M519">
        <f>M$14*(10-lgd*COUNTIF(Defaults!$AI519:$AR519,"&lt;="&amp;M$17))</f>
        <v>1.5</v>
      </c>
      <c r="N519">
        <f>N$14*(10-lgd*COUNTIF(Defaults!$AI519:$AR519,"&lt;="&amp;N$17))</f>
        <v>1.5</v>
      </c>
      <c r="O519">
        <f>O$14*(10-lgd*COUNTIF(Defaults!$AI519:$AR519,"&lt;="&amp;O$17))</f>
        <v>1.5</v>
      </c>
      <c r="P519">
        <f>P$14*(10-lgd*COUNTIF(Defaults!$AI519:$AR519,"&lt;="&amp;P$17))</f>
        <v>1.5</v>
      </c>
      <c r="Q519">
        <f>Q$14*(10-lgd*COUNTIF(Defaults!$AI519:$AR519,"&lt;="&amp;Q$17))</f>
        <v>1.5</v>
      </c>
      <c r="R519">
        <f>R$14*(10-lgd*COUNTIF(Defaults!$AI519:$AR519,"&lt;="&amp;R$17))</f>
        <v>1.5</v>
      </c>
      <c r="S519">
        <f>S$14*(10-lgd*COUNTIF(Defaults!$AI519:$AR519,"&lt;="&amp;S$17))</f>
        <v>1.5</v>
      </c>
      <c r="T519">
        <f>T$14*(10-lgd*COUNTIF(Defaults!$AI519:$AR519,"&lt;="&amp;T$17))</f>
        <v>1.5</v>
      </c>
      <c r="U519">
        <f>U$14*(10-lgd*COUNTIF(Defaults!$AI519:$AR519,"&lt;="&amp;U$17))</f>
        <v>101.5</v>
      </c>
      <c r="W519">
        <f t="shared" si="462"/>
        <v>0.1</v>
      </c>
      <c r="X519">
        <f t="shared" si="463"/>
        <v>0.1</v>
      </c>
      <c r="Y519">
        <f t="shared" si="464"/>
        <v>0.1</v>
      </c>
      <c r="Z519">
        <f t="shared" si="465"/>
        <v>0.1</v>
      </c>
      <c r="AA519">
        <f t="shared" si="466"/>
        <v>0.1</v>
      </c>
      <c r="AB519">
        <f t="shared" si="467"/>
        <v>0.1</v>
      </c>
      <c r="AC519">
        <f t="shared" si="468"/>
        <v>0.1</v>
      </c>
      <c r="AD519">
        <f t="shared" si="469"/>
        <v>0.1</v>
      </c>
      <c r="AE519">
        <f t="shared" si="470"/>
        <v>0.1</v>
      </c>
      <c r="AF519">
        <f t="shared" si="471"/>
        <v>0.1</v>
      </c>
      <c r="AG519">
        <f t="shared" si="472"/>
        <v>0.1</v>
      </c>
      <c r="AH519">
        <f t="shared" si="473"/>
        <v>0.1</v>
      </c>
      <c r="AI519">
        <f t="shared" si="474"/>
        <v>0.1</v>
      </c>
      <c r="AJ519">
        <f t="shared" si="475"/>
        <v>0.1</v>
      </c>
      <c r="AK519">
        <f t="shared" si="476"/>
        <v>0.1</v>
      </c>
      <c r="AL519">
        <f t="shared" si="477"/>
        <v>0.1</v>
      </c>
      <c r="AM519">
        <f t="shared" si="478"/>
        <v>0.1</v>
      </c>
      <c r="AN519">
        <f t="shared" si="479"/>
        <v>0.1</v>
      </c>
      <c r="AO519">
        <f t="shared" si="480"/>
        <v>0.1</v>
      </c>
      <c r="AP519">
        <f t="shared" si="481"/>
        <v>20.100000000000001</v>
      </c>
      <c r="AR519">
        <f t="shared" si="482"/>
        <v>0.1</v>
      </c>
      <c r="AS519">
        <f t="shared" si="483"/>
        <v>0.1</v>
      </c>
      <c r="AT519">
        <f t="shared" si="484"/>
        <v>0.1</v>
      </c>
      <c r="AU519">
        <f t="shared" si="485"/>
        <v>0.1</v>
      </c>
      <c r="AV519">
        <f t="shared" si="486"/>
        <v>0.1</v>
      </c>
      <c r="AW519">
        <f t="shared" si="487"/>
        <v>0.1</v>
      </c>
      <c r="AX519">
        <f t="shared" si="488"/>
        <v>0.1</v>
      </c>
      <c r="AY519">
        <f t="shared" si="489"/>
        <v>0.1</v>
      </c>
      <c r="AZ519">
        <f t="shared" si="490"/>
        <v>0.1</v>
      </c>
      <c r="BA519">
        <f t="shared" si="491"/>
        <v>0.1</v>
      </c>
      <c r="BB519">
        <f t="shared" si="492"/>
        <v>0.1</v>
      </c>
      <c r="BC519">
        <f t="shared" si="493"/>
        <v>0.1</v>
      </c>
      <c r="BD519">
        <f t="shared" si="494"/>
        <v>0.1</v>
      </c>
      <c r="BE519">
        <f t="shared" si="495"/>
        <v>0.1</v>
      </c>
      <c r="BF519">
        <f t="shared" si="496"/>
        <v>0.1</v>
      </c>
      <c r="BG519">
        <f t="shared" si="497"/>
        <v>0.1</v>
      </c>
      <c r="BH519">
        <f t="shared" si="498"/>
        <v>0.1</v>
      </c>
      <c r="BI519">
        <f t="shared" si="499"/>
        <v>0.1</v>
      </c>
      <c r="BJ519">
        <f t="shared" si="500"/>
        <v>0.1</v>
      </c>
      <c r="BK519">
        <f t="shared" si="501"/>
        <v>10.1</v>
      </c>
      <c r="BM519">
        <f t="shared" si="502"/>
        <v>1.2999999999999998</v>
      </c>
      <c r="BN519">
        <f t="shared" si="503"/>
        <v>1.2999999999999998</v>
      </c>
      <c r="BO519">
        <f t="shared" si="504"/>
        <v>1.2999999999999998</v>
      </c>
      <c r="BP519">
        <f t="shared" si="505"/>
        <v>1.2999999999999998</v>
      </c>
      <c r="BQ519">
        <f t="shared" si="506"/>
        <v>1.2999999999999998</v>
      </c>
      <c r="BR519">
        <f t="shared" si="507"/>
        <v>1.2999999999999998</v>
      </c>
      <c r="BS519">
        <f t="shared" si="508"/>
        <v>1.2999999999999998</v>
      </c>
      <c r="BT519">
        <f t="shared" si="509"/>
        <v>1.2999999999999998</v>
      </c>
      <c r="BU519">
        <f t="shared" si="510"/>
        <v>1.2999999999999998</v>
      </c>
      <c r="BV519">
        <f t="shared" si="511"/>
        <v>1.2999999999999998</v>
      </c>
      <c r="BW519">
        <f t="shared" si="512"/>
        <v>1.2999999999999998</v>
      </c>
      <c r="BX519">
        <f t="shared" si="513"/>
        <v>1.2999999999999998</v>
      </c>
      <c r="BY519">
        <f t="shared" si="514"/>
        <v>1.2999999999999998</v>
      </c>
      <c r="BZ519">
        <f t="shared" si="515"/>
        <v>1.2999999999999998</v>
      </c>
      <c r="CA519">
        <f t="shared" si="516"/>
        <v>1.2999999999999998</v>
      </c>
      <c r="CB519">
        <f t="shared" si="517"/>
        <v>1.2999999999999998</v>
      </c>
      <c r="CC519">
        <f t="shared" si="518"/>
        <v>1.2999999999999998</v>
      </c>
      <c r="CD519">
        <f t="shared" si="519"/>
        <v>1.2999999999999998</v>
      </c>
      <c r="CE519">
        <f t="shared" si="520"/>
        <v>1.2999999999999998</v>
      </c>
      <c r="CF519">
        <f t="shared" si="521"/>
        <v>71.300000000000011</v>
      </c>
      <c r="CH519">
        <f t="shared" si="522"/>
        <v>130</v>
      </c>
      <c r="CI519">
        <f t="shared" si="523"/>
        <v>22.000000000000004</v>
      </c>
      <c r="CJ519">
        <f t="shared" si="524"/>
        <v>12</v>
      </c>
      <c r="CK519">
        <f t="shared" si="525"/>
        <v>96.000000000000014</v>
      </c>
      <c r="CL519">
        <f t="shared" si="526"/>
        <v>0</v>
      </c>
      <c r="CM519">
        <f t="shared" si="527"/>
        <v>0</v>
      </c>
    </row>
    <row r="520" spans="1:91" x14ac:dyDescent="0.2">
      <c r="A520">
        <v>503</v>
      </c>
      <c r="B520">
        <f>B$14*(10-lgd*COUNTIF(Defaults!$AI520:$AR520,"&lt;="&amp;B$17))</f>
        <v>1.5</v>
      </c>
      <c r="C520">
        <f>C$14*(10-lgd*COUNTIF(Defaults!$AI520:$AR520,"&lt;="&amp;C$17))</f>
        <v>1.5</v>
      </c>
      <c r="D520">
        <f>D$14*(10-lgd*COUNTIF(Defaults!$AI520:$AR520,"&lt;="&amp;D$17))</f>
        <v>1.5</v>
      </c>
      <c r="E520">
        <f>E$14*(10-lgd*COUNTIF(Defaults!$AI520:$AR520,"&lt;="&amp;E$17))</f>
        <v>1.5</v>
      </c>
      <c r="F520">
        <f>F$14*(10-lgd*COUNTIF(Defaults!$AI520:$AR520,"&lt;="&amp;F$17))</f>
        <v>1.5</v>
      </c>
      <c r="G520">
        <f>G$14*(10-lgd*COUNTIF(Defaults!$AI520:$AR520,"&lt;="&amp;G$17))</f>
        <v>1.5</v>
      </c>
      <c r="H520">
        <f>H$14*(10-lgd*COUNTIF(Defaults!$AI520:$AR520,"&lt;="&amp;H$17))</f>
        <v>1.5</v>
      </c>
      <c r="I520">
        <f>I$14*(10-lgd*COUNTIF(Defaults!$AI520:$AR520,"&lt;="&amp;I$17))</f>
        <v>1.5</v>
      </c>
      <c r="J520">
        <f>J$14*(10-lgd*COUNTIF(Defaults!$AI520:$AR520,"&lt;="&amp;J$17))</f>
        <v>1.5</v>
      </c>
      <c r="K520">
        <f>K$14*(10-lgd*COUNTIF(Defaults!$AI520:$AR520,"&lt;="&amp;K$17))</f>
        <v>1.5</v>
      </c>
      <c r="L520">
        <f>L$14*(10-lgd*COUNTIF(Defaults!$AI520:$AR520,"&lt;="&amp;L$17))</f>
        <v>1.5</v>
      </c>
      <c r="M520">
        <f>M$14*(10-lgd*COUNTIF(Defaults!$AI520:$AR520,"&lt;="&amp;M$17))</f>
        <v>1.5</v>
      </c>
      <c r="N520">
        <f>N$14*(10-lgd*COUNTIF(Defaults!$AI520:$AR520,"&lt;="&amp;N$17))</f>
        <v>1.5</v>
      </c>
      <c r="O520">
        <f>O$14*(10-lgd*COUNTIF(Defaults!$AI520:$AR520,"&lt;="&amp;O$17))</f>
        <v>1.5</v>
      </c>
      <c r="P520">
        <f>P$14*(10-lgd*COUNTIF(Defaults!$AI520:$AR520,"&lt;="&amp;P$17))</f>
        <v>1.5</v>
      </c>
      <c r="Q520">
        <f>Q$14*(10-lgd*COUNTIF(Defaults!$AI520:$AR520,"&lt;="&amp;Q$17))</f>
        <v>1.5</v>
      </c>
      <c r="R520">
        <f>R$14*(10-lgd*COUNTIF(Defaults!$AI520:$AR520,"&lt;="&amp;R$17))</f>
        <v>1.5</v>
      </c>
      <c r="S520">
        <f>S$14*(10-lgd*COUNTIF(Defaults!$AI520:$AR520,"&lt;="&amp;S$17))</f>
        <v>1.5</v>
      </c>
      <c r="T520">
        <f>T$14*(10-lgd*COUNTIF(Defaults!$AI520:$AR520,"&lt;="&amp;T$17))</f>
        <v>1.5</v>
      </c>
      <c r="U520">
        <f>U$14*(10-lgd*COUNTIF(Defaults!$AI520:$AR520,"&lt;="&amp;U$17))</f>
        <v>101.5</v>
      </c>
      <c r="W520">
        <f t="shared" si="462"/>
        <v>0.1</v>
      </c>
      <c r="X520">
        <f t="shared" si="463"/>
        <v>0.1</v>
      </c>
      <c r="Y520">
        <f t="shared" si="464"/>
        <v>0.1</v>
      </c>
      <c r="Z520">
        <f t="shared" si="465"/>
        <v>0.1</v>
      </c>
      <c r="AA520">
        <f t="shared" si="466"/>
        <v>0.1</v>
      </c>
      <c r="AB520">
        <f t="shared" si="467"/>
        <v>0.1</v>
      </c>
      <c r="AC520">
        <f t="shared" si="468"/>
        <v>0.1</v>
      </c>
      <c r="AD520">
        <f t="shared" si="469"/>
        <v>0.1</v>
      </c>
      <c r="AE520">
        <f t="shared" si="470"/>
        <v>0.1</v>
      </c>
      <c r="AF520">
        <f t="shared" si="471"/>
        <v>0.1</v>
      </c>
      <c r="AG520">
        <f t="shared" si="472"/>
        <v>0.1</v>
      </c>
      <c r="AH520">
        <f t="shared" si="473"/>
        <v>0.1</v>
      </c>
      <c r="AI520">
        <f t="shared" si="474"/>
        <v>0.1</v>
      </c>
      <c r="AJ520">
        <f t="shared" si="475"/>
        <v>0.1</v>
      </c>
      <c r="AK520">
        <f t="shared" si="476"/>
        <v>0.1</v>
      </c>
      <c r="AL520">
        <f t="shared" si="477"/>
        <v>0.1</v>
      </c>
      <c r="AM520">
        <f t="shared" si="478"/>
        <v>0.1</v>
      </c>
      <c r="AN520">
        <f t="shared" si="479"/>
        <v>0.1</v>
      </c>
      <c r="AO520">
        <f t="shared" si="480"/>
        <v>0.1</v>
      </c>
      <c r="AP520">
        <f t="shared" si="481"/>
        <v>20.100000000000001</v>
      </c>
      <c r="AR520">
        <f t="shared" si="482"/>
        <v>0.1</v>
      </c>
      <c r="AS520">
        <f t="shared" si="483"/>
        <v>0.1</v>
      </c>
      <c r="AT520">
        <f t="shared" si="484"/>
        <v>0.1</v>
      </c>
      <c r="AU520">
        <f t="shared" si="485"/>
        <v>0.1</v>
      </c>
      <c r="AV520">
        <f t="shared" si="486"/>
        <v>0.1</v>
      </c>
      <c r="AW520">
        <f t="shared" si="487"/>
        <v>0.1</v>
      </c>
      <c r="AX520">
        <f t="shared" si="488"/>
        <v>0.1</v>
      </c>
      <c r="AY520">
        <f t="shared" si="489"/>
        <v>0.1</v>
      </c>
      <c r="AZ520">
        <f t="shared" si="490"/>
        <v>0.1</v>
      </c>
      <c r="BA520">
        <f t="shared" si="491"/>
        <v>0.1</v>
      </c>
      <c r="BB520">
        <f t="shared" si="492"/>
        <v>0.1</v>
      </c>
      <c r="BC520">
        <f t="shared" si="493"/>
        <v>0.1</v>
      </c>
      <c r="BD520">
        <f t="shared" si="494"/>
        <v>0.1</v>
      </c>
      <c r="BE520">
        <f t="shared" si="495"/>
        <v>0.1</v>
      </c>
      <c r="BF520">
        <f t="shared" si="496"/>
        <v>0.1</v>
      </c>
      <c r="BG520">
        <f t="shared" si="497"/>
        <v>0.1</v>
      </c>
      <c r="BH520">
        <f t="shared" si="498"/>
        <v>0.1</v>
      </c>
      <c r="BI520">
        <f t="shared" si="499"/>
        <v>0.1</v>
      </c>
      <c r="BJ520">
        <f t="shared" si="500"/>
        <v>0.1</v>
      </c>
      <c r="BK520">
        <f t="shared" si="501"/>
        <v>10.1</v>
      </c>
      <c r="BM520">
        <f t="shared" si="502"/>
        <v>1.2999999999999998</v>
      </c>
      <c r="BN520">
        <f t="shared" si="503"/>
        <v>1.2999999999999998</v>
      </c>
      <c r="BO520">
        <f t="shared" si="504"/>
        <v>1.2999999999999998</v>
      </c>
      <c r="BP520">
        <f t="shared" si="505"/>
        <v>1.2999999999999998</v>
      </c>
      <c r="BQ520">
        <f t="shared" si="506"/>
        <v>1.2999999999999998</v>
      </c>
      <c r="BR520">
        <f t="shared" si="507"/>
        <v>1.2999999999999998</v>
      </c>
      <c r="BS520">
        <f t="shared" si="508"/>
        <v>1.2999999999999998</v>
      </c>
      <c r="BT520">
        <f t="shared" si="509"/>
        <v>1.2999999999999998</v>
      </c>
      <c r="BU520">
        <f t="shared" si="510"/>
        <v>1.2999999999999998</v>
      </c>
      <c r="BV520">
        <f t="shared" si="511"/>
        <v>1.2999999999999998</v>
      </c>
      <c r="BW520">
        <f t="shared" si="512"/>
        <v>1.2999999999999998</v>
      </c>
      <c r="BX520">
        <f t="shared" si="513"/>
        <v>1.2999999999999998</v>
      </c>
      <c r="BY520">
        <f t="shared" si="514"/>
        <v>1.2999999999999998</v>
      </c>
      <c r="BZ520">
        <f t="shared" si="515"/>
        <v>1.2999999999999998</v>
      </c>
      <c r="CA520">
        <f t="shared" si="516"/>
        <v>1.2999999999999998</v>
      </c>
      <c r="CB520">
        <f t="shared" si="517"/>
        <v>1.2999999999999998</v>
      </c>
      <c r="CC520">
        <f t="shared" si="518"/>
        <v>1.2999999999999998</v>
      </c>
      <c r="CD520">
        <f t="shared" si="519"/>
        <v>1.2999999999999998</v>
      </c>
      <c r="CE520">
        <f t="shared" si="520"/>
        <v>1.2999999999999998</v>
      </c>
      <c r="CF520">
        <f t="shared" si="521"/>
        <v>71.300000000000011</v>
      </c>
      <c r="CH520">
        <f t="shared" si="522"/>
        <v>130</v>
      </c>
      <c r="CI520">
        <f t="shared" si="523"/>
        <v>22.000000000000004</v>
      </c>
      <c r="CJ520">
        <f t="shared" si="524"/>
        <v>12</v>
      </c>
      <c r="CK520">
        <f t="shared" si="525"/>
        <v>96.000000000000014</v>
      </c>
      <c r="CL520">
        <f t="shared" si="526"/>
        <v>0</v>
      </c>
      <c r="CM520">
        <f t="shared" si="527"/>
        <v>0</v>
      </c>
    </row>
    <row r="521" spans="1:91" x14ac:dyDescent="0.2">
      <c r="A521">
        <v>504</v>
      </c>
      <c r="B521">
        <f>B$14*(10-lgd*COUNTIF(Defaults!$AI521:$AR521,"&lt;="&amp;B$17))</f>
        <v>1.5</v>
      </c>
      <c r="C521">
        <f>C$14*(10-lgd*COUNTIF(Defaults!$AI521:$AR521,"&lt;="&amp;C$17))</f>
        <v>1.5</v>
      </c>
      <c r="D521">
        <f>D$14*(10-lgd*COUNTIF(Defaults!$AI521:$AR521,"&lt;="&amp;D$17))</f>
        <v>1.41</v>
      </c>
      <c r="E521">
        <f>E$14*(10-lgd*COUNTIF(Defaults!$AI521:$AR521,"&lt;="&amp;E$17))</f>
        <v>1.41</v>
      </c>
      <c r="F521">
        <f>F$14*(10-lgd*COUNTIF(Defaults!$AI521:$AR521,"&lt;="&amp;F$17))</f>
        <v>1.41</v>
      </c>
      <c r="G521">
        <f>G$14*(10-lgd*COUNTIF(Defaults!$AI521:$AR521,"&lt;="&amp;G$17))</f>
        <v>1.41</v>
      </c>
      <c r="H521">
        <f>H$14*(10-lgd*COUNTIF(Defaults!$AI521:$AR521,"&lt;="&amp;H$17))</f>
        <v>1.41</v>
      </c>
      <c r="I521">
        <f>I$14*(10-lgd*COUNTIF(Defaults!$AI521:$AR521,"&lt;="&amp;I$17))</f>
        <v>1.41</v>
      </c>
      <c r="J521">
        <f>J$14*(10-lgd*COUNTIF(Defaults!$AI521:$AR521,"&lt;="&amp;J$17))</f>
        <v>1.41</v>
      </c>
      <c r="K521">
        <f>K$14*(10-lgd*COUNTIF(Defaults!$AI521:$AR521,"&lt;="&amp;K$17))</f>
        <v>1.41</v>
      </c>
      <c r="L521">
        <f>L$14*(10-lgd*COUNTIF(Defaults!$AI521:$AR521,"&lt;="&amp;L$17))</f>
        <v>1.41</v>
      </c>
      <c r="M521">
        <f>M$14*(10-lgd*COUNTIF(Defaults!$AI521:$AR521,"&lt;="&amp;M$17))</f>
        <v>1.41</v>
      </c>
      <c r="N521">
        <f>N$14*(10-lgd*COUNTIF(Defaults!$AI521:$AR521,"&lt;="&amp;N$17))</f>
        <v>1.41</v>
      </c>
      <c r="O521">
        <f>O$14*(10-lgd*COUNTIF(Defaults!$AI521:$AR521,"&lt;="&amp;O$17))</f>
        <v>1.41</v>
      </c>
      <c r="P521">
        <f>P$14*(10-lgd*COUNTIF(Defaults!$AI521:$AR521,"&lt;="&amp;P$17))</f>
        <v>1.32</v>
      </c>
      <c r="Q521">
        <f>Q$14*(10-lgd*COUNTIF(Defaults!$AI521:$AR521,"&lt;="&amp;Q$17))</f>
        <v>1.32</v>
      </c>
      <c r="R521">
        <f>R$14*(10-lgd*COUNTIF(Defaults!$AI521:$AR521,"&lt;="&amp;R$17))</f>
        <v>1.32</v>
      </c>
      <c r="S521">
        <f>S$14*(10-lgd*COUNTIF(Defaults!$AI521:$AR521,"&lt;="&amp;S$17))</f>
        <v>1.32</v>
      </c>
      <c r="T521">
        <f>T$14*(10-lgd*COUNTIF(Defaults!$AI521:$AR521,"&lt;="&amp;T$17))</f>
        <v>1.32</v>
      </c>
      <c r="U521">
        <f>U$14*(10-lgd*COUNTIF(Defaults!$AI521:$AR521,"&lt;="&amp;U$17))</f>
        <v>89.320000000000007</v>
      </c>
      <c r="W521">
        <f t="shared" si="462"/>
        <v>0.1</v>
      </c>
      <c r="X521">
        <f t="shared" si="463"/>
        <v>0.1</v>
      </c>
      <c r="Y521">
        <f t="shared" si="464"/>
        <v>0.1</v>
      </c>
      <c r="Z521">
        <f t="shared" si="465"/>
        <v>0.1</v>
      </c>
      <c r="AA521">
        <f t="shared" si="466"/>
        <v>0.1</v>
      </c>
      <c r="AB521">
        <f t="shared" si="467"/>
        <v>0.1</v>
      </c>
      <c r="AC521">
        <f t="shared" si="468"/>
        <v>0.1</v>
      </c>
      <c r="AD521">
        <f t="shared" si="469"/>
        <v>0.1</v>
      </c>
      <c r="AE521">
        <f t="shared" si="470"/>
        <v>0.1</v>
      </c>
      <c r="AF521">
        <f t="shared" si="471"/>
        <v>0.1</v>
      </c>
      <c r="AG521">
        <f t="shared" si="472"/>
        <v>0.1</v>
      </c>
      <c r="AH521">
        <f t="shared" si="473"/>
        <v>0.1</v>
      </c>
      <c r="AI521">
        <f t="shared" si="474"/>
        <v>0.1</v>
      </c>
      <c r="AJ521">
        <f t="shared" si="475"/>
        <v>0.1</v>
      </c>
      <c r="AK521">
        <f t="shared" si="476"/>
        <v>0.1</v>
      </c>
      <c r="AL521">
        <f t="shared" si="477"/>
        <v>0.1</v>
      </c>
      <c r="AM521">
        <f t="shared" si="478"/>
        <v>0.1</v>
      </c>
      <c r="AN521">
        <f t="shared" si="479"/>
        <v>0.1</v>
      </c>
      <c r="AO521">
        <f t="shared" si="480"/>
        <v>0.1</v>
      </c>
      <c r="AP521">
        <f t="shared" si="481"/>
        <v>20.100000000000001</v>
      </c>
      <c r="AR521">
        <f t="shared" si="482"/>
        <v>0.1</v>
      </c>
      <c r="AS521">
        <f t="shared" si="483"/>
        <v>0.1</v>
      </c>
      <c r="AT521">
        <f t="shared" si="484"/>
        <v>0.1</v>
      </c>
      <c r="AU521">
        <f t="shared" si="485"/>
        <v>0.1</v>
      </c>
      <c r="AV521">
        <f t="shared" si="486"/>
        <v>0.1</v>
      </c>
      <c r="AW521">
        <f t="shared" si="487"/>
        <v>0.1</v>
      </c>
      <c r="AX521">
        <f t="shared" si="488"/>
        <v>0.1</v>
      </c>
      <c r="AY521">
        <f t="shared" si="489"/>
        <v>0.1</v>
      </c>
      <c r="AZ521">
        <f t="shared" si="490"/>
        <v>0.1</v>
      </c>
      <c r="BA521">
        <f t="shared" si="491"/>
        <v>0.1</v>
      </c>
      <c r="BB521">
        <f t="shared" si="492"/>
        <v>0.1</v>
      </c>
      <c r="BC521">
        <f t="shared" si="493"/>
        <v>0.1</v>
      </c>
      <c r="BD521">
        <f t="shared" si="494"/>
        <v>0.1</v>
      </c>
      <c r="BE521">
        <f t="shared" si="495"/>
        <v>0.1</v>
      </c>
      <c r="BF521">
        <f t="shared" si="496"/>
        <v>0.1</v>
      </c>
      <c r="BG521">
        <f t="shared" si="497"/>
        <v>0.1</v>
      </c>
      <c r="BH521">
        <f t="shared" si="498"/>
        <v>0.1</v>
      </c>
      <c r="BI521">
        <f t="shared" si="499"/>
        <v>0.1</v>
      </c>
      <c r="BJ521">
        <f t="shared" si="500"/>
        <v>0.1</v>
      </c>
      <c r="BK521">
        <f t="shared" si="501"/>
        <v>10.1</v>
      </c>
      <c r="BM521">
        <f t="shared" si="502"/>
        <v>1.2999999999999998</v>
      </c>
      <c r="BN521">
        <f t="shared" si="503"/>
        <v>1.2999999999999998</v>
      </c>
      <c r="BO521">
        <f t="shared" si="504"/>
        <v>1.2099999999999997</v>
      </c>
      <c r="BP521">
        <f t="shared" si="505"/>
        <v>1.2099999999999997</v>
      </c>
      <c r="BQ521">
        <f t="shared" si="506"/>
        <v>1.2099999999999997</v>
      </c>
      <c r="BR521">
        <f t="shared" si="507"/>
        <v>1.2099999999999997</v>
      </c>
      <c r="BS521">
        <f t="shared" si="508"/>
        <v>1.2099999999999997</v>
      </c>
      <c r="BT521">
        <f t="shared" si="509"/>
        <v>1.2099999999999997</v>
      </c>
      <c r="BU521">
        <f t="shared" si="510"/>
        <v>1.2099999999999997</v>
      </c>
      <c r="BV521">
        <f t="shared" si="511"/>
        <v>1.2099999999999997</v>
      </c>
      <c r="BW521">
        <f t="shared" si="512"/>
        <v>1.2099999999999997</v>
      </c>
      <c r="BX521">
        <f t="shared" si="513"/>
        <v>1.2099999999999997</v>
      </c>
      <c r="BY521">
        <f t="shared" si="514"/>
        <v>1.2099999999999997</v>
      </c>
      <c r="BZ521">
        <f t="shared" si="515"/>
        <v>1.2099999999999997</v>
      </c>
      <c r="CA521">
        <f t="shared" si="516"/>
        <v>1.1199999999999999</v>
      </c>
      <c r="CB521">
        <f t="shared" si="517"/>
        <v>1.1199999999999999</v>
      </c>
      <c r="CC521">
        <f t="shared" si="518"/>
        <v>1.1199999999999999</v>
      </c>
      <c r="CD521">
        <f t="shared" si="519"/>
        <v>1.1199999999999999</v>
      </c>
      <c r="CE521">
        <f t="shared" si="520"/>
        <v>1.1199999999999999</v>
      </c>
      <c r="CF521">
        <f t="shared" si="521"/>
        <v>59.12</v>
      </c>
      <c r="CH521">
        <f t="shared" si="522"/>
        <v>115.84</v>
      </c>
      <c r="CI521">
        <f t="shared" si="523"/>
        <v>22.000000000000004</v>
      </c>
      <c r="CJ521">
        <f t="shared" si="524"/>
        <v>12</v>
      </c>
      <c r="CK521">
        <f t="shared" si="525"/>
        <v>81.84</v>
      </c>
      <c r="CL521">
        <f t="shared" si="526"/>
        <v>0</v>
      </c>
      <c r="CM521">
        <f t="shared" si="527"/>
        <v>0</v>
      </c>
    </row>
    <row r="522" spans="1:91" x14ac:dyDescent="0.2">
      <c r="A522">
        <v>505</v>
      </c>
      <c r="B522">
        <f>B$14*(10-lgd*COUNTIF(Defaults!$AI522:$AR522,"&lt;="&amp;B$17))</f>
        <v>1.5</v>
      </c>
      <c r="C522">
        <f>C$14*(10-lgd*COUNTIF(Defaults!$AI522:$AR522,"&lt;="&amp;C$17))</f>
        <v>1.5</v>
      </c>
      <c r="D522">
        <f>D$14*(10-lgd*COUNTIF(Defaults!$AI522:$AR522,"&lt;="&amp;D$17))</f>
        <v>1.5</v>
      </c>
      <c r="E522">
        <f>E$14*(10-lgd*COUNTIF(Defaults!$AI522:$AR522,"&lt;="&amp;E$17))</f>
        <v>1.5</v>
      </c>
      <c r="F522">
        <f>F$14*(10-lgd*COUNTIF(Defaults!$AI522:$AR522,"&lt;="&amp;F$17))</f>
        <v>1.41</v>
      </c>
      <c r="G522">
        <f>G$14*(10-lgd*COUNTIF(Defaults!$AI522:$AR522,"&lt;="&amp;G$17))</f>
        <v>1.41</v>
      </c>
      <c r="H522">
        <f>H$14*(10-lgd*COUNTIF(Defaults!$AI522:$AR522,"&lt;="&amp;H$17))</f>
        <v>1.32</v>
      </c>
      <c r="I522">
        <f>I$14*(10-lgd*COUNTIF(Defaults!$AI522:$AR522,"&lt;="&amp;I$17))</f>
        <v>1.32</v>
      </c>
      <c r="J522">
        <f>J$14*(10-lgd*COUNTIF(Defaults!$AI522:$AR522,"&lt;="&amp;J$17))</f>
        <v>1.2299999999999998</v>
      </c>
      <c r="K522">
        <f>K$14*(10-lgd*COUNTIF(Defaults!$AI522:$AR522,"&lt;="&amp;K$17))</f>
        <v>1.2299999999999998</v>
      </c>
      <c r="L522">
        <f>L$14*(10-lgd*COUNTIF(Defaults!$AI522:$AR522,"&lt;="&amp;L$17))</f>
        <v>1.2299999999999998</v>
      </c>
      <c r="M522">
        <f>M$14*(10-lgd*COUNTIF(Defaults!$AI522:$AR522,"&lt;="&amp;M$17))</f>
        <v>1.2299999999999998</v>
      </c>
      <c r="N522">
        <f>N$14*(10-lgd*COUNTIF(Defaults!$AI522:$AR522,"&lt;="&amp;N$17))</f>
        <v>1.2299999999999998</v>
      </c>
      <c r="O522">
        <f>O$14*(10-lgd*COUNTIF(Defaults!$AI522:$AR522,"&lt;="&amp;O$17))</f>
        <v>1.2299999999999998</v>
      </c>
      <c r="P522">
        <f>P$14*(10-lgd*COUNTIF(Defaults!$AI522:$AR522,"&lt;="&amp;P$17))</f>
        <v>1.2299999999999998</v>
      </c>
      <c r="Q522">
        <f>Q$14*(10-lgd*COUNTIF(Defaults!$AI522:$AR522,"&lt;="&amp;Q$17))</f>
        <v>1.2299999999999998</v>
      </c>
      <c r="R522">
        <f>R$14*(10-lgd*COUNTIF(Defaults!$AI522:$AR522,"&lt;="&amp;R$17))</f>
        <v>1.2299999999999998</v>
      </c>
      <c r="S522">
        <f>S$14*(10-lgd*COUNTIF(Defaults!$AI522:$AR522,"&lt;="&amp;S$17))</f>
        <v>1.2299999999999998</v>
      </c>
      <c r="T522">
        <f>T$14*(10-lgd*COUNTIF(Defaults!$AI522:$AR522,"&lt;="&amp;T$17))</f>
        <v>1.2299999999999998</v>
      </c>
      <c r="U522">
        <f>U$14*(10-lgd*COUNTIF(Defaults!$AI522:$AR522,"&lt;="&amp;U$17))</f>
        <v>83.22999999999999</v>
      </c>
      <c r="W522">
        <f t="shared" si="462"/>
        <v>0.1</v>
      </c>
      <c r="X522">
        <f t="shared" si="463"/>
        <v>0.1</v>
      </c>
      <c r="Y522">
        <f t="shared" si="464"/>
        <v>0.1</v>
      </c>
      <c r="Z522">
        <f t="shared" si="465"/>
        <v>0.1</v>
      </c>
      <c r="AA522">
        <f t="shared" si="466"/>
        <v>0.1</v>
      </c>
      <c r="AB522">
        <f t="shared" si="467"/>
        <v>0.1</v>
      </c>
      <c r="AC522">
        <f t="shared" si="468"/>
        <v>0.1</v>
      </c>
      <c r="AD522">
        <f t="shared" si="469"/>
        <v>0.1</v>
      </c>
      <c r="AE522">
        <f t="shared" si="470"/>
        <v>0.1</v>
      </c>
      <c r="AF522">
        <f t="shared" si="471"/>
        <v>0.1</v>
      </c>
      <c r="AG522">
        <f t="shared" si="472"/>
        <v>0.1</v>
      </c>
      <c r="AH522">
        <f t="shared" si="473"/>
        <v>0.1</v>
      </c>
      <c r="AI522">
        <f t="shared" si="474"/>
        <v>0.1</v>
      </c>
      <c r="AJ522">
        <f t="shared" si="475"/>
        <v>0.1</v>
      </c>
      <c r="AK522">
        <f t="shared" si="476"/>
        <v>0.1</v>
      </c>
      <c r="AL522">
        <f t="shared" si="477"/>
        <v>0.1</v>
      </c>
      <c r="AM522">
        <f t="shared" si="478"/>
        <v>0.1</v>
      </c>
      <c r="AN522">
        <f t="shared" si="479"/>
        <v>0.1</v>
      </c>
      <c r="AO522">
        <f t="shared" si="480"/>
        <v>0.1</v>
      </c>
      <c r="AP522">
        <f t="shared" si="481"/>
        <v>20.100000000000001</v>
      </c>
      <c r="AR522">
        <f t="shared" si="482"/>
        <v>0.1</v>
      </c>
      <c r="AS522">
        <f t="shared" si="483"/>
        <v>0.1</v>
      </c>
      <c r="AT522">
        <f t="shared" si="484"/>
        <v>0.1</v>
      </c>
      <c r="AU522">
        <f t="shared" si="485"/>
        <v>0.1</v>
      </c>
      <c r="AV522">
        <f t="shared" si="486"/>
        <v>0.1</v>
      </c>
      <c r="AW522">
        <f t="shared" si="487"/>
        <v>0.1</v>
      </c>
      <c r="AX522">
        <f t="shared" si="488"/>
        <v>0.1</v>
      </c>
      <c r="AY522">
        <f t="shared" si="489"/>
        <v>0.1</v>
      </c>
      <c r="AZ522">
        <f t="shared" si="490"/>
        <v>0.1</v>
      </c>
      <c r="BA522">
        <f t="shared" si="491"/>
        <v>0.1</v>
      </c>
      <c r="BB522">
        <f t="shared" si="492"/>
        <v>0.1</v>
      </c>
      <c r="BC522">
        <f t="shared" si="493"/>
        <v>0.1</v>
      </c>
      <c r="BD522">
        <f t="shared" si="494"/>
        <v>0.1</v>
      </c>
      <c r="BE522">
        <f t="shared" si="495"/>
        <v>0.1</v>
      </c>
      <c r="BF522">
        <f t="shared" si="496"/>
        <v>0.1</v>
      </c>
      <c r="BG522">
        <f t="shared" si="497"/>
        <v>0.1</v>
      </c>
      <c r="BH522">
        <f t="shared" si="498"/>
        <v>0.1</v>
      </c>
      <c r="BI522">
        <f t="shared" si="499"/>
        <v>0.1</v>
      </c>
      <c r="BJ522">
        <f t="shared" si="500"/>
        <v>0.1</v>
      </c>
      <c r="BK522">
        <f t="shared" si="501"/>
        <v>10.1</v>
      </c>
      <c r="BM522">
        <f t="shared" si="502"/>
        <v>1.2999999999999998</v>
      </c>
      <c r="BN522">
        <f t="shared" si="503"/>
        <v>1.2999999999999998</v>
      </c>
      <c r="BO522">
        <f t="shared" si="504"/>
        <v>1.2999999999999998</v>
      </c>
      <c r="BP522">
        <f t="shared" si="505"/>
        <v>1.2999999999999998</v>
      </c>
      <c r="BQ522">
        <f t="shared" si="506"/>
        <v>1.2099999999999997</v>
      </c>
      <c r="BR522">
        <f t="shared" si="507"/>
        <v>1.2099999999999997</v>
      </c>
      <c r="BS522">
        <f t="shared" si="508"/>
        <v>1.1199999999999999</v>
      </c>
      <c r="BT522">
        <f t="shared" si="509"/>
        <v>1.1199999999999999</v>
      </c>
      <c r="BU522">
        <f t="shared" si="510"/>
        <v>1.0299999999999996</v>
      </c>
      <c r="BV522">
        <f t="shared" si="511"/>
        <v>1.0299999999999996</v>
      </c>
      <c r="BW522">
        <f t="shared" si="512"/>
        <v>1.0299999999999996</v>
      </c>
      <c r="BX522">
        <f t="shared" si="513"/>
        <v>1.0299999999999996</v>
      </c>
      <c r="BY522">
        <f t="shared" si="514"/>
        <v>1.0299999999999996</v>
      </c>
      <c r="BZ522">
        <f t="shared" si="515"/>
        <v>1.0299999999999996</v>
      </c>
      <c r="CA522">
        <f t="shared" si="516"/>
        <v>1.0299999999999996</v>
      </c>
      <c r="CB522">
        <f t="shared" si="517"/>
        <v>1.0299999999999996</v>
      </c>
      <c r="CC522">
        <f t="shared" si="518"/>
        <v>1.0299999999999996</v>
      </c>
      <c r="CD522">
        <f t="shared" si="519"/>
        <v>1.0299999999999996</v>
      </c>
      <c r="CE522">
        <f t="shared" si="520"/>
        <v>1.0299999999999996</v>
      </c>
      <c r="CF522">
        <f t="shared" si="521"/>
        <v>53.029999999999987</v>
      </c>
      <c r="CH522">
        <f t="shared" si="522"/>
        <v>108.22</v>
      </c>
      <c r="CI522">
        <f t="shared" si="523"/>
        <v>22.000000000000004</v>
      </c>
      <c r="CJ522">
        <f t="shared" si="524"/>
        <v>12</v>
      </c>
      <c r="CK522">
        <f t="shared" si="525"/>
        <v>74.219999999999985</v>
      </c>
      <c r="CL522">
        <f t="shared" si="526"/>
        <v>0</v>
      </c>
      <c r="CM522">
        <f t="shared" si="527"/>
        <v>0</v>
      </c>
    </row>
    <row r="523" spans="1:91" x14ac:dyDescent="0.2">
      <c r="A523">
        <v>506</v>
      </c>
      <c r="B523">
        <f>B$14*(10-lgd*COUNTIF(Defaults!$AI523:$AR523,"&lt;="&amp;B$17))</f>
        <v>1.5</v>
      </c>
      <c r="C523">
        <f>C$14*(10-lgd*COUNTIF(Defaults!$AI523:$AR523,"&lt;="&amp;C$17))</f>
        <v>1.5</v>
      </c>
      <c r="D523">
        <f>D$14*(10-lgd*COUNTIF(Defaults!$AI523:$AR523,"&lt;="&amp;D$17))</f>
        <v>1.5</v>
      </c>
      <c r="E523">
        <f>E$14*(10-lgd*COUNTIF(Defaults!$AI523:$AR523,"&lt;="&amp;E$17))</f>
        <v>1.5</v>
      </c>
      <c r="F523">
        <f>F$14*(10-lgd*COUNTIF(Defaults!$AI523:$AR523,"&lt;="&amp;F$17))</f>
        <v>1.5</v>
      </c>
      <c r="G523">
        <f>G$14*(10-lgd*COUNTIF(Defaults!$AI523:$AR523,"&lt;="&amp;G$17))</f>
        <v>1.5</v>
      </c>
      <c r="H523">
        <f>H$14*(10-lgd*COUNTIF(Defaults!$AI523:$AR523,"&lt;="&amp;H$17))</f>
        <v>1.5</v>
      </c>
      <c r="I523">
        <f>I$14*(10-lgd*COUNTIF(Defaults!$AI523:$AR523,"&lt;="&amp;I$17))</f>
        <v>1.5</v>
      </c>
      <c r="J523">
        <f>J$14*(10-lgd*COUNTIF(Defaults!$AI523:$AR523,"&lt;="&amp;J$17))</f>
        <v>1.5</v>
      </c>
      <c r="K523">
        <f>K$14*(10-lgd*COUNTIF(Defaults!$AI523:$AR523,"&lt;="&amp;K$17))</f>
        <v>1.5</v>
      </c>
      <c r="L523">
        <f>L$14*(10-lgd*COUNTIF(Defaults!$AI523:$AR523,"&lt;="&amp;L$17))</f>
        <v>1.5</v>
      </c>
      <c r="M523">
        <f>M$14*(10-lgd*COUNTIF(Defaults!$AI523:$AR523,"&lt;="&amp;M$17))</f>
        <v>1.5</v>
      </c>
      <c r="N523">
        <f>N$14*(10-lgd*COUNTIF(Defaults!$AI523:$AR523,"&lt;="&amp;N$17))</f>
        <v>1.41</v>
      </c>
      <c r="O523">
        <f>O$14*(10-lgd*COUNTIF(Defaults!$AI523:$AR523,"&lt;="&amp;O$17))</f>
        <v>1.41</v>
      </c>
      <c r="P523">
        <f>P$14*(10-lgd*COUNTIF(Defaults!$AI523:$AR523,"&lt;="&amp;P$17))</f>
        <v>1.41</v>
      </c>
      <c r="Q523">
        <f>Q$14*(10-lgd*COUNTIF(Defaults!$AI523:$AR523,"&lt;="&amp;Q$17))</f>
        <v>1.41</v>
      </c>
      <c r="R523">
        <f>R$14*(10-lgd*COUNTIF(Defaults!$AI523:$AR523,"&lt;="&amp;R$17))</f>
        <v>1.41</v>
      </c>
      <c r="S523">
        <f>S$14*(10-lgd*COUNTIF(Defaults!$AI523:$AR523,"&lt;="&amp;S$17))</f>
        <v>1.41</v>
      </c>
      <c r="T523">
        <f>T$14*(10-lgd*COUNTIF(Defaults!$AI523:$AR523,"&lt;="&amp;T$17))</f>
        <v>1.41</v>
      </c>
      <c r="U523">
        <f>U$14*(10-lgd*COUNTIF(Defaults!$AI523:$AR523,"&lt;="&amp;U$17))</f>
        <v>89.320000000000007</v>
      </c>
      <c r="W523">
        <f t="shared" si="462"/>
        <v>0.1</v>
      </c>
      <c r="X523">
        <f t="shared" si="463"/>
        <v>0.1</v>
      </c>
      <c r="Y523">
        <f t="shared" si="464"/>
        <v>0.1</v>
      </c>
      <c r="Z523">
        <f t="shared" si="465"/>
        <v>0.1</v>
      </c>
      <c r="AA523">
        <f t="shared" si="466"/>
        <v>0.1</v>
      </c>
      <c r="AB523">
        <f t="shared" si="467"/>
        <v>0.1</v>
      </c>
      <c r="AC523">
        <f t="shared" si="468"/>
        <v>0.1</v>
      </c>
      <c r="AD523">
        <f t="shared" si="469"/>
        <v>0.1</v>
      </c>
      <c r="AE523">
        <f t="shared" si="470"/>
        <v>0.1</v>
      </c>
      <c r="AF523">
        <f t="shared" si="471"/>
        <v>0.1</v>
      </c>
      <c r="AG523">
        <f t="shared" si="472"/>
        <v>0.1</v>
      </c>
      <c r="AH523">
        <f t="shared" si="473"/>
        <v>0.1</v>
      </c>
      <c r="AI523">
        <f t="shared" si="474"/>
        <v>0.1</v>
      </c>
      <c r="AJ523">
        <f t="shared" si="475"/>
        <v>0.1</v>
      </c>
      <c r="AK523">
        <f t="shared" si="476"/>
        <v>0.1</v>
      </c>
      <c r="AL523">
        <f t="shared" si="477"/>
        <v>0.1</v>
      </c>
      <c r="AM523">
        <f t="shared" si="478"/>
        <v>0.1</v>
      </c>
      <c r="AN523">
        <f t="shared" si="479"/>
        <v>0.1</v>
      </c>
      <c r="AO523">
        <f t="shared" si="480"/>
        <v>0.1</v>
      </c>
      <c r="AP523">
        <f t="shared" si="481"/>
        <v>20.100000000000001</v>
      </c>
      <c r="AR523">
        <f t="shared" si="482"/>
        <v>0.1</v>
      </c>
      <c r="AS523">
        <f t="shared" si="483"/>
        <v>0.1</v>
      </c>
      <c r="AT523">
        <f t="shared" si="484"/>
        <v>0.1</v>
      </c>
      <c r="AU523">
        <f t="shared" si="485"/>
        <v>0.1</v>
      </c>
      <c r="AV523">
        <f t="shared" si="486"/>
        <v>0.1</v>
      </c>
      <c r="AW523">
        <f t="shared" si="487"/>
        <v>0.1</v>
      </c>
      <c r="AX523">
        <f t="shared" si="488"/>
        <v>0.1</v>
      </c>
      <c r="AY523">
        <f t="shared" si="489"/>
        <v>0.1</v>
      </c>
      <c r="AZ523">
        <f t="shared" si="490"/>
        <v>0.1</v>
      </c>
      <c r="BA523">
        <f t="shared" si="491"/>
        <v>0.1</v>
      </c>
      <c r="BB523">
        <f t="shared" si="492"/>
        <v>0.1</v>
      </c>
      <c r="BC523">
        <f t="shared" si="493"/>
        <v>0.1</v>
      </c>
      <c r="BD523">
        <f t="shared" si="494"/>
        <v>0.1</v>
      </c>
      <c r="BE523">
        <f t="shared" si="495"/>
        <v>0.1</v>
      </c>
      <c r="BF523">
        <f t="shared" si="496"/>
        <v>0.1</v>
      </c>
      <c r="BG523">
        <f t="shared" si="497"/>
        <v>0.1</v>
      </c>
      <c r="BH523">
        <f t="shared" si="498"/>
        <v>0.1</v>
      </c>
      <c r="BI523">
        <f t="shared" si="499"/>
        <v>0.1</v>
      </c>
      <c r="BJ523">
        <f t="shared" si="500"/>
        <v>0.1</v>
      </c>
      <c r="BK523">
        <f t="shared" si="501"/>
        <v>10.1</v>
      </c>
      <c r="BM523">
        <f t="shared" si="502"/>
        <v>1.2999999999999998</v>
      </c>
      <c r="BN523">
        <f t="shared" si="503"/>
        <v>1.2999999999999998</v>
      </c>
      <c r="BO523">
        <f t="shared" si="504"/>
        <v>1.2999999999999998</v>
      </c>
      <c r="BP523">
        <f t="shared" si="505"/>
        <v>1.2999999999999998</v>
      </c>
      <c r="BQ523">
        <f t="shared" si="506"/>
        <v>1.2999999999999998</v>
      </c>
      <c r="BR523">
        <f t="shared" si="507"/>
        <v>1.2999999999999998</v>
      </c>
      <c r="BS523">
        <f t="shared" si="508"/>
        <v>1.2999999999999998</v>
      </c>
      <c r="BT523">
        <f t="shared" si="509"/>
        <v>1.2999999999999998</v>
      </c>
      <c r="BU523">
        <f t="shared" si="510"/>
        <v>1.2999999999999998</v>
      </c>
      <c r="BV523">
        <f t="shared" si="511"/>
        <v>1.2999999999999998</v>
      </c>
      <c r="BW523">
        <f t="shared" si="512"/>
        <v>1.2999999999999998</v>
      </c>
      <c r="BX523">
        <f t="shared" si="513"/>
        <v>1.2999999999999998</v>
      </c>
      <c r="BY523">
        <f t="shared" si="514"/>
        <v>1.2099999999999997</v>
      </c>
      <c r="BZ523">
        <f t="shared" si="515"/>
        <v>1.2099999999999997</v>
      </c>
      <c r="CA523">
        <f t="shared" si="516"/>
        <v>1.2099999999999997</v>
      </c>
      <c r="CB523">
        <f t="shared" si="517"/>
        <v>1.2099999999999997</v>
      </c>
      <c r="CC523">
        <f t="shared" si="518"/>
        <v>1.2099999999999997</v>
      </c>
      <c r="CD523">
        <f t="shared" si="519"/>
        <v>1.2099999999999997</v>
      </c>
      <c r="CE523">
        <f t="shared" si="520"/>
        <v>1.2099999999999997</v>
      </c>
      <c r="CF523">
        <f t="shared" si="521"/>
        <v>59.12</v>
      </c>
      <c r="CH523">
        <f t="shared" si="522"/>
        <v>117.19000000000001</v>
      </c>
      <c r="CI523">
        <f t="shared" si="523"/>
        <v>22.000000000000004</v>
      </c>
      <c r="CJ523">
        <f t="shared" si="524"/>
        <v>12</v>
      </c>
      <c r="CK523">
        <f t="shared" si="525"/>
        <v>83.19</v>
      </c>
      <c r="CL523">
        <f t="shared" si="526"/>
        <v>0</v>
      </c>
      <c r="CM523">
        <f t="shared" si="527"/>
        <v>0</v>
      </c>
    </row>
    <row r="524" spans="1:91" x14ac:dyDescent="0.2">
      <c r="A524">
        <v>507</v>
      </c>
      <c r="B524">
        <f>B$14*(10-lgd*COUNTIF(Defaults!$AI524:$AR524,"&lt;="&amp;B$17))</f>
        <v>1.5</v>
      </c>
      <c r="C524">
        <f>C$14*(10-lgd*COUNTIF(Defaults!$AI524:$AR524,"&lt;="&amp;C$17))</f>
        <v>1.32</v>
      </c>
      <c r="D524">
        <f>D$14*(10-lgd*COUNTIF(Defaults!$AI524:$AR524,"&lt;="&amp;D$17))</f>
        <v>1.32</v>
      </c>
      <c r="E524">
        <f>E$14*(10-lgd*COUNTIF(Defaults!$AI524:$AR524,"&lt;="&amp;E$17))</f>
        <v>1.32</v>
      </c>
      <c r="F524">
        <f>F$14*(10-lgd*COUNTIF(Defaults!$AI524:$AR524,"&lt;="&amp;F$17))</f>
        <v>1.32</v>
      </c>
      <c r="G524">
        <f>G$14*(10-lgd*COUNTIF(Defaults!$AI524:$AR524,"&lt;="&amp;G$17))</f>
        <v>1.32</v>
      </c>
      <c r="H524">
        <f>H$14*(10-lgd*COUNTIF(Defaults!$AI524:$AR524,"&lt;="&amp;H$17))</f>
        <v>1.32</v>
      </c>
      <c r="I524">
        <f>I$14*(10-lgd*COUNTIF(Defaults!$AI524:$AR524,"&lt;="&amp;I$17))</f>
        <v>1.32</v>
      </c>
      <c r="J524">
        <f>J$14*(10-lgd*COUNTIF(Defaults!$AI524:$AR524,"&lt;="&amp;J$17))</f>
        <v>1.32</v>
      </c>
      <c r="K524">
        <f>K$14*(10-lgd*COUNTIF(Defaults!$AI524:$AR524,"&lt;="&amp;K$17))</f>
        <v>1.32</v>
      </c>
      <c r="L524">
        <f>L$14*(10-lgd*COUNTIF(Defaults!$AI524:$AR524,"&lt;="&amp;L$17))</f>
        <v>1.32</v>
      </c>
      <c r="M524">
        <f>M$14*(10-lgd*COUNTIF(Defaults!$AI524:$AR524,"&lt;="&amp;M$17))</f>
        <v>1.32</v>
      </c>
      <c r="N524">
        <f>N$14*(10-lgd*COUNTIF(Defaults!$AI524:$AR524,"&lt;="&amp;N$17))</f>
        <v>1.32</v>
      </c>
      <c r="O524">
        <f>O$14*(10-lgd*COUNTIF(Defaults!$AI524:$AR524,"&lt;="&amp;O$17))</f>
        <v>1.32</v>
      </c>
      <c r="P524">
        <f>P$14*(10-lgd*COUNTIF(Defaults!$AI524:$AR524,"&lt;="&amp;P$17))</f>
        <v>1.32</v>
      </c>
      <c r="Q524">
        <f>Q$14*(10-lgd*COUNTIF(Defaults!$AI524:$AR524,"&lt;="&amp;Q$17))</f>
        <v>1.32</v>
      </c>
      <c r="R524">
        <f>R$14*(10-lgd*COUNTIF(Defaults!$AI524:$AR524,"&lt;="&amp;R$17))</f>
        <v>1.32</v>
      </c>
      <c r="S524">
        <f>S$14*(10-lgd*COUNTIF(Defaults!$AI524:$AR524,"&lt;="&amp;S$17))</f>
        <v>1.32</v>
      </c>
      <c r="T524">
        <f>T$14*(10-lgd*COUNTIF(Defaults!$AI524:$AR524,"&lt;="&amp;T$17))</f>
        <v>1.32</v>
      </c>
      <c r="U524">
        <f>U$14*(10-lgd*COUNTIF(Defaults!$AI524:$AR524,"&lt;="&amp;U$17))</f>
        <v>83.22999999999999</v>
      </c>
      <c r="W524">
        <f t="shared" si="462"/>
        <v>0.1</v>
      </c>
      <c r="X524">
        <f t="shared" si="463"/>
        <v>0.1</v>
      </c>
      <c r="Y524">
        <f t="shared" si="464"/>
        <v>0.1</v>
      </c>
      <c r="Z524">
        <f t="shared" si="465"/>
        <v>0.1</v>
      </c>
      <c r="AA524">
        <f t="shared" si="466"/>
        <v>0.1</v>
      </c>
      <c r="AB524">
        <f t="shared" si="467"/>
        <v>0.1</v>
      </c>
      <c r="AC524">
        <f t="shared" si="468"/>
        <v>0.1</v>
      </c>
      <c r="AD524">
        <f t="shared" si="469"/>
        <v>0.1</v>
      </c>
      <c r="AE524">
        <f t="shared" si="470"/>
        <v>0.1</v>
      </c>
      <c r="AF524">
        <f t="shared" si="471"/>
        <v>0.1</v>
      </c>
      <c r="AG524">
        <f t="shared" si="472"/>
        <v>0.1</v>
      </c>
      <c r="AH524">
        <f t="shared" si="473"/>
        <v>0.1</v>
      </c>
      <c r="AI524">
        <f t="shared" si="474"/>
        <v>0.1</v>
      </c>
      <c r="AJ524">
        <f t="shared" si="475"/>
        <v>0.1</v>
      </c>
      <c r="AK524">
        <f t="shared" si="476"/>
        <v>0.1</v>
      </c>
      <c r="AL524">
        <f t="shared" si="477"/>
        <v>0.1</v>
      </c>
      <c r="AM524">
        <f t="shared" si="478"/>
        <v>0.1</v>
      </c>
      <c r="AN524">
        <f t="shared" si="479"/>
        <v>0.1</v>
      </c>
      <c r="AO524">
        <f t="shared" si="480"/>
        <v>0.1</v>
      </c>
      <c r="AP524">
        <f t="shared" si="481"/>
        <v>20.100000000000001</v>
      </c>
      <c r="AR524">
        <f t="shared" si="482"/>
        <v>0.1</v>
      </c>
      <c r="AS524">
        <f t="shared" si="483"/>
        <v>0.1</v>
      </c>
      <c r="AT524">
        <f t="shared" si="484"/>
        <v>0.1</v>
      </c>
      <c r="AU524">
        <f t="shared" si="485"/>
        <v>0.1</v>
      </c>
      <c r="AV524">
        <f t="shared" si="486"/>
        <v>0.1</v>
      </c>
      <c r="AW524">
        <f t="shared" si="487"/>
        <v>0.1</v>
      </c>
      <c r="AX524">
        <f t="shared" si="488"/>
        <v>0.1</v>
      </c>
      <c r="AY524">
        <f t="shared" si="489"/>
        <v>0.1</v>
      </c>
      <c r="AZ524">
        <f t="shared" si="490"/>
        <v>0.1</v>
      </c>
      <c r="BA524">
        <f t="shared" si="491"/>
        <v>0.1</v>
      </c>
      <c r="BB524">
        <f t="shared" si="492"/>
        <v>0.1</v>
      </c>
      <c r="BC524">
        <f t="shared" si="493"/>
        <v>0.1</v>
      </c>
      <c r="BD524">
        <f t="shared" si="494"/>
        <v>0.1</v>
      </c>
      <c r="BE524">
        <f t="shared" si="495"/>
        <v>0.1</v>
      </c>
      <c r="BF524">
        <f t="shared" si="496"/>
        <v>0.1</v>
      </c>
      <c r="BG524">
        <f t="shared" si="497"/>
        <v>0.1</v>
      </c>
      <c r="BH524">
        <f t="shared" si="498"/>
        <v>0.1</v>
      </c>
      <c r="BI524">
        <f t="shared" si="499"/>
        <v>0.1</v>
      </c>
      <c r="BJ524">
        <f t="shared" si="500"/>
        <v>0.1</v>
      </c>
      <c r="BK524">
        <f t="shared" si="501"/>
        <v>10.1</v>
      </c>
      <c r="BM524">
        <f t="shared" si="502"/>
        <v>1.2999999999999998</v>
      </c>
      <c r="BN524">
        <f t="shared" si="503"/>
        <v>1.1199999999999999</v>
      </c>
      <c r="BO524">
        <f t="shared" si="504"/>
        <v>1.1199999999999999</v>
      </c>
      <c r="BP524">
        <f t="shared" si="505"/>
        <v>1.1199999999999999</v>
      </c>
      <c r="BQ524">
        <f t="shared" si="506"/>
        <v>1.1199999999999999</v>
      </c>
      <c r="BR524">
        <f t="shared" si="507"/>
        <v>1.1199999999999999</v>
      </c>
      <c r="BS524">
        <f t="shared" si="508"/>
        <v>1.1199999999999999</v>
      </c>
      <c r="BT524">
        <f t="shared" si="509"/>
        <v>1.1199999999999999</v>
      </c>
      <c r="BU524">
        <f t="shared" si="510"/>
        <v>1.1199999999999999</v>
      </c>
      <c r="BV524">
        <f t="shared" si="511"/>
        <v>1.1199999999999999</v>
      </c>
      <c r="BW524">
        <f t="shared" si="512"/>
        <v>1.1199999999999999</v>
      </c>
      <c r="BX524">
        <f t="shared" si="513"/>
        <v>1.1199999999999999</v>
      </c>
      <c r="BY524">
        <f t="shared" si="514"/>
        <v>1.1199999999999999</v>
      </c>
      <c r="BZ524">
        <f t="shared" si="515"/>
        <v>1.1199999999999999</v>
      </c>
      <c r="CA524">
        <f t="shared" si="516"/>
        <v>1.1199999999999999</v>
      </c>
      <c r="CB524">
        <f t="shared" si="517"/>
        <v>1.1199999999999999</v>
      </c>
      <c r="CC524">
        <f t="shared" si="518"/>
        <v>1.1199999999999999</v>
      </c>
      <c r="CD524">
        <f t="shared" si="519"/>
        <v>1.1199999999999999</v>
      </c>
      <c r="CE524">
        <f t="shared" si="520"/>
        <v>1.1199999999999999</v>
      </c>
      <c r="CF524">
        <f t="shared" si="521"/>
        <v>53.029999999999987</v>
      </c>
      <c r="CH524">
        <f t="shared" si="522"/>
        <v>108.49</v>
      </c>
      <c r="CI524">
        <f t="shared" si="523"/>
        <v>22.000000000000004</v>
      </c>
      <c r="CJ524">
        <f t="shared" si="524"/>
        <v>12</v>
      </c>
      <c r="CK524">
        <f t="shared" si="525"/>
        <v>74.489999999999981</v>
      </c>
      <c r="CL524">
        <f t="shared" si="526"/>
        <v>0</v>
      </c>
      <c r="CM524">
        <f t="shared" si="527"/>
        <v>0</v>
      </c>
    </row>
    <row r="525" spans="1:91" x14ac:dyDescent="0.2">
      <c r="A525">
        <v>508</v>
      </c>
      <c r="B525">
        <f>B$14*(10-lgd*COUNTIF(Defaults!$AI525:$AR525,"&lt;="&amp;B$17))</f>
        <v>1.5</v>
      </c>
      <c r="C525">
        <f>C$14*(10-lgd*COUNTIF(Defaults!$AI525:$AR525,"&lt;="&amp;C$17))</f>
        <v>1.5</v>
      </c>
      <c r="D525">
        <f>D$14*(10-lgd*COUNTIF(Defaults!$AI525:$AR525,"&lt;="&amp;D$17))</f>
        <v>1.5</v>
      </c>
      <c r="E525">
        <f>E$14*(10-lgd*COUNTIF(Defaults!$AI525:$AR525,"&lt;="&amp;E$17))</f>
        <v>1.5</v>
      </c>
      <c r="F525">
        <f>F$14*(10-lgd*COUNTIF(Defaults!$AI525:$AR525,"&lt;="&amp;F$17))</f>
        <v>1.5</v>
      </c>
      <c r="G525">
        <f>G$14*(10-lgd*COUNTIF(Defaults!$AI525:$AR525,"&lt;="&amp;G$17))</f>
        <v>1.5</v>
      </c>
      <c r="H525">
        <f>H$14*(10-lgd*COUNTIF(Defaults!$AI525:$AR525,"&lt;="&amp;H$17))</f>
        <v>1.5</v>
      </c>
      <c r="I525">
        <f>I$14*(10-lgd*COUNTIF(Defaults!$AI525:$AR525,"&lt;="&amp;I$17))</f>
        <v>1.5</v>
      </c>
      <c r="J525">
        <f>J$14*(10-lgd*COUNTIF(Defaults!$AI525:$AR525,"&lt;="&amp;J$17))</f>
        <v>1.5</v>
      </c>
      <c r="K525">
        <f>K$14*(10-lgd*COUNTIF(Defaults!$AI525:$AR525,"&lt;="&amp;K$17))</f>
        <v>1.5</v>
      </c>
      <c r="L525">
        <f>L$14*(10-lgd*COUNTIF(Defaults!$AI525:$AR525,"&lt;="&amp;L$17))</f>
        <v>1.5</v>
      </c>
      <c r="M525">
        <f>M$14*(10-lgd*COUNTIF(Defaults!$AI525:$AR525,"&lt;="&amp;M$17))</f>
        <v>1.41</v>
      </c>
      <c r="N525">
        <f>N$14*(10-lgd*COUNTIF(Defaults!$AI525:$AR525,"&lt;="&amp;N$17))</f>
        <v>1.41</v>
      </c>
      <c r="O525">
        <f>O$14*(10-lgd*COUNTIF(Defaults!$AI525:$AR525,"&lt;="&amp;O$17))</f>
        <v>1.41</v>
      </c>
      <c r="P525">
        <f>P$14*(10-lgd*COUNTIF(Defaults!$AI525:$AR525,"&lt;="&amp;P$17))</f>
        <v>1.41</v>
      </c>
      <c r="Q525">
        <f>Q$14*(10-lgd*COUNTIF(Defaults!$AI525:$AR525,"&lt;="&amp;Q$17))</f>
        <v>1.41</v>
      </c>
      <c r="R525">
        <f>R$14*(10-lgd*COUNTIF(Defaults!$AI525:$AR525,"&lt;="&amp;R$17))</f>
        <v>1.41</v>
      </c>
      <c r="S525">
        <f>S$14*(10-lgd*COUNTIF(Defaults!$AI525:$AR525,"&lt;="&amp;S$17))</f>
        <v>1.41</v>
      </c>
      <c r="T525">
        <f>T$14*(10-lgd*COUNTIF(Defaults!$AI525:$AR525,"&lt;="&amp;T$17))</f>
        <v>1.41</v>
      </c>
      <c r="U525">
        <f>U$14*(10-lgd*COUNTIF(Defaults!$AI525:$AR525,"&lt;="&amp;U$17))</f>
        <v>95.410000000000011</v>
      </c>
      <c r="W525">
        <f t="shared" si="462"/>
        <v>0.1</v>
      </c>
      <c r="X525">
        <f t="shared" si="463"/>
        <v>0.1</v>
      </c>
      <c r="Y525">
        <f t="shared" si="464"/>
        <v>0.1</v>
      </c>
      <c r="Z525">
        <f t="shared" si="465"/>
        <v>0.1</v>
      </c>
      <c r="AA525">
        <f t="shared" si="466"/>
        <v>0.1</v>
      </c>
      <c r="AB525">
        <f t="shared" si="467"/>
        <v>0.1</v>
      </c>
      <c r="AC525">
        <f t="shared" si="468"/>
        <v>0.1</v>
      </c>
      <c r="AD525">
        <f t="shared" si="469"/>
        <v>0.1</v>
      </c>
      <c r="AE525">
        <f t="shared" si="470"/>
        <v>0.1</v>
      </c>
      <c r="AF525">
        <f t="shared" si="471"/>
        <v>0.1</v>
      </c>
      <c r="AG525">
        <f t="shared" si="472"/>
        <v>0.1</v>
      </c>
      <c r="AH525">
        <f t="shared" si="473"/>
        <v>0.1</v>
      </c>
      <c r="AI525">
        <f t="shared" si="474"/>
        <v>0.1</v>
      </c>
      <c r="AJ525">
        <f t="shared" si="475"/>
        <v>0.1</v>
      </c>
      <c r="AK525">
        <f t="shared" si="476"/>
        <v>0.1</v>
      </c>
      <c r="AL525">
        <f t="shared" si="477"/>
        <v>0.1</v>
      </c>
      <c r="AM525">
        <f t="shared" si="478"/>
        <v>0.1</v>
      </c>
      <c r="AN525">
        <f t="shared" si="479"/>
        <v>0.1</v>
      </c>
      <c r="AO525">
        <f t="shared" si="480"/>
        <v>0.1</v>
      </c>
      <c r="AP525">
        <f t="shared" si="481"/>
        <v>20.100000000000001</v>
      </c>
      <c r="AR525">
        <f t="shared" si="482"/>
        <v>0.1</v>
      </c>
      <c r="AS525">
        <f t="shared" si="483"/>
        <v>0.1</v>
      </c>
      <c r="AT525">
        <f t="shared" si="484"/>
        <v>0.1</v>
      </c>
      <c r="AU525">
        <f t="shared" si="485"/>
        <v>0.1</v>
      </c>
      <c r="AV525">
        <f t="shared" si="486"/>
        <v>0.1</v>
      </c>
      <c r="AW525">
        <f t="shared" si="487"/>
        <v>0.1</v>
      </c>
      <c r="AX525">
        <f t="shared" si="488"/>
        <v>0.1</v>
      </c>
      <c r="AY525">
        <f t="shared" si="489"/>
        <v>0.1</v>
      </c>
      <c r="AZ525">
        <f t="shared" si="490"/>
        <v>0.1</v>
      </c>
      <c r="BA525">
        <f t="shared" si="491"/>
        <v>0.1</v>
      </c>
      <c r="BB525">
        <f t="shared" si="492"/>
        <v>0.1</v>
      </c>
      <c r="BC525">
        <f t="shared" si="493"/>
        <v>0.1</v>
      </c>
      <c r="BD525">
        <f t="shared" si="494"/>
        <v>0.1</v>
      </c>
      <c r="BE525">
        <f t="shared" si="495"/>
        <v>0.1</v>
      </c>
      <c r="BF525">
        <f t="shared" si="496"/>
        <v>0.1</v>
      </c>
      <c r="BG525">
        <f t="shared" si="497"/>
        <v>0.1</v>
      </c>
      <c r="BH525">
        <f t="shared" si="498"/>
        <v>0.1</v>
      </c>
      <c r="BI525">
        <f t="shared" si="499"/>
        <v>0.1</v>
      </c>
      <c r="BJ525">
        <f t="shared" si="500"/>
        <v>0.1</v>
      </c>
      <c r="BK525">
        <f t="shared" si="501"/>
        <v>10.1</v>
      </c>
      <c r="BM525">
        <f t="shared" si="502"/>
        <v>1.2999999999999998</v>
      </c>
      <c r="BN525">
        <f t="shared" si="503"/>
        <v>1.2999999999999998</v>
      </c>
      <c r="BO525">
        <f t="shared" si="504"/>
        <v>1.2999999999999998</v>
      </c>
      <c r="BP525">
        <f t="shared" si="505"/>
        <v>1.2999999999999998</v>
      </c>
      <c r="BQ525">
        <f t="shared" si="506"/>
        <v>1.2999999999999998</v>
      </c>
      <c r="BR525">
        <f t="shared" si="507"/>
        <v>1.2999999999999998</v>
      </c>
      <c r="BS525">
        <f t="shared" si="508"/>
        <v>1.2999999999999998</v>
      </c>
      <c r="BT525">
        <f t="shared" si="509"/>
        <v>1.2999999999999998</v>
      </c>
      <c r="BU525">
        <f t="shared" si="510"/>
        <v>1.2999999999999998</v>
      </c>
      <c r="BV525">
        <f t="shared" si="511"/>
        <v>1.2999999999999998</v>
      </c>
      <c r="BW525">
        <f t="shared" si="512"/>
        <v>1.2999999999999998</v>
      </c>
      <c r="BX525">
        <f t="shared" si="513"/>
        <v>1.2099999999999997</v>
      </c>
      <c r="BY525">
        <f t="shared" si="514"/>
        <v>1.2099999999999997</v>
      </c>
      <c r="BZ525">
        <f t="shared" si="515"/>
        <v>1.2099999999999997</v>
      </c>
      <c r="CA525">
        <f t="shared" si="516"/>
        <v>1.2099999999999997</v>
      </c>
      <c r="CB525">
        <f t="shared" si="517"/>
        <v>1.2099999999999997</v>
      </c>
      <c r="CC525">
        <f t="shared" si="518"/>
        <v>1.2099999999999997</v>
      </c>
      <c r="CD525">
        <f t="shared" si="519"/>
        <v>1.2099999999999997</v>
      </c>
      <c r="CE525">
        <f t="shared" si="520"/>
        <v>1.2099999999999997</v>
      </c>
      <c r="CF525">
        <f t="shared" si="521"/>
        <v>65.210000000000008</v>
      </c>
      <c r="CH525">
        <f t="shared" si="522"/>
        <v>123.19000000000001</v>
      </c>
      <c r="CI525">
        <f t="shared" si="523"/>
        <v>22.000000000000004</v>
      </c>
      <c r="CJ525">
        <f t="shared" si="524"/>
        <v>12</v>
      </c>
      <c r="CK525">
        <f t="shared" si="525"/>
        <v>89.190000000000012</v>
      </c>
      <c r="CL525">
        <f t="shared" si="526"/>
        <v>0</v>
      </c>
      <c r="CM525">
        <f t="shared" si="527"/>
        <v>0</v>
      </c>
    </row>
    <row r="526" spans="1:91" x14ac:dyDescent="0.2">
      <c r="A526">
        <v>509</v>
      </c>
      <c r="B526">
        <f>B$14*(10-lgd*COUNTIF(Defaults!$AI526:$AR526,"&lt;="&amp;B$17))</f>
        <v>1.5</v>
      </c>
      <c r="C526">
        <f>C$14*(10-lgd*COUNTIF(Defaults!$AI526:$AR526,"&lt;="&amp;C$17))</f>
        <v>1.5</v>
      </c>
      <c r="D526">
        <f>D$14*(10-lgd*COUNTIF(Defaults!$AI526:$AR526,"&lt;="&amp;D$17))</f>
        <v>1.5</v>
      </c>
      <c r="E526">
        <f>E$14*(10-lgd*COUNTIF(Defaults!$AI526:$AR526,"&lt;="&amp;E$17))</f>
        <v>1.5</v>
      </c>
      <c r="F526">
        <f>F$14*(10-lgd*COUNTIF(Defaults!$AI526:$AR526,"&lt;="&amp;F$17))</f>
        <v>1.5</v>
      </c>
      <c r="G526">
        <f>G$14*(10-lgd*COUNTIF(Defaults!$AI526:$AR526,"&lt;="&amp;G$17))</f>
        <v>1.5</v>
      </c>
      <c r="H526">
        <f>H$14*(10-lgd*COUNTIF(Defaults!$AI526:$AR526,"&lt;="&amp;H$17))</f>
        <v>1.5</v>
      </c>
      <c r="I526">
        <f>I$14*(10-lgd*COUNTIF(Defaults!$AI526:$AR526,"&lt;="&amp;I$17))</f>
        <v>1.5</v>
      </c>
      <c r="J526">
        <f>J$14*(10-lgd*COUNTIF(Defaults!$AI526:$AR526,"&lt;="&amp;J$17))</f>
        <v>1.41</v>
      </c>
      <c r="K526">
        <f>K$14*(10-lgd*COUNTIF(Defaults!$AI526:$AR526,"&lt;="&amp;K$17))</f>
        <v>1.41</v>
      </c>
      <c r="L526">
        <f>L$14*(10-lgd*COUNTIF(Defaults!$AI526:$AR526,"&lt;="&amp;L$17))</f>
        <v>1.41</v>
      </c>
      <c r="M526">
        <f>M$14*(10-lgd*COUNTIF(Defaults!$AI526:$AR526,"&lt;="&amp;M$17))</f>
        <v>1.41</v>
      </c>
      <c r="N526">
        <f>N$14*(10-lgd*COUNTIF(Defaults!$AI526:$AR526,"&lt;="&amp;N$17))</f>
        <v>1.41</v>
      </c>
      <c r="O526">
        <f>O$14*(10-lgd*COUNTIF(Defaults!$AI526:$AR526,"&lt;="&amp;O$17))</f>
        <v>1.41</v>
      </c>
      <c r="P526">
        <f>P$14*(10-lgd*COUNTIF(Defaults!$AI526:$AR526,"&lt;="&amp;P$17))</f>
        <v>1.41</v>
      </c>
      <c r="Q526">
        <f>Q$14*(10-lgd*COUNTIF(Defaults!$AI526:$AR526,"&lt;="&amp;Q$17))</f>
        <v>1.41</v>
      </c>
      <c r="R526">
        <f>R$14*(10-lgd*COUNTIF(Defaults!$AI526:$AR526,"&lt;="&amp;R$17))</f>
        <v>1.41</v>
      </c>
      <c r="S526">
        <f>S$14*(10-lgd*COUNTIF(Defaults!$AI526:$AR526,"&lt;="&amp;S$17))</f>
        <v>1.41</v>
      </c>
      <c r="T526">
        <f>T$14*(10-lgd*COUNTIF(Defaults!$AI526:$AR526,"&lt;="&amp;T$17))</f>
        <v>1.2299999999999998</v>
      </c>
      <c r="U526">
        <f>U$14*(10-lgd*COUNTIF(Defaults!$AI526:$AR526,"&lt;="&amp;U$17))</f>
        <v>83.22999999999999</v>
      </c>
      <c r="W526">
        <f t="shared" si="462"/>
        <v>0.1</v>
      </c>
      <c r="X526">
        <f t="shared" si="463"/>
        <v>0.1</v>
      </c>
      <c r="Y526">
        <f t="shared" si="464"/>
        <v>0.1</v>
      </c>
      <c r="Z526">
        <f t="shared" si="465"/>
        <v>0.1</v>
      </c>
      <c r="AA526">
        <f t="shared" si="466"/>
        <v>0.1</v>
      </c>
      <c r="AB526">
        <f t="shared" si="467"/>
        <v>0.1</v>
      </c>
      <c r="AC526">
        <f t="shared" si="468"/>
        <v>0.1</v>
      </c>
      <c r="AD526">
        <f t="shared" si="469"/>
        <v>0.1</v>
      </c>
      <c r="AE526">
        <f t="shared" si="470"/>
        <v>0.1</v>
      </c>
      <c r="AF526">
        <f t="shared" si="471"/>
        <v>0.1</v>
      </c>
      <c r="AG526">
        <f t="shared" si="472"/>
        <v>0.1</v>
      </c>
      <c r="AH526">
        <f t="shared" si="473"/>
        <v>0.1</v>
      </c>
      <c r="AI526">
        <f t="shared" si="474"/>
        <v>0.1</v>
      </c>
      <c r="AJ526">
        <f t="shared" si="475"/>
        <v>0.1</v>
      </c>
      <c r="AK526">
        <f t="shared" si="476"/>
        <v>0.1</v>
      </c>
      <c r="AL526">
        <f t="shared" si="477"/>
        <v>0.1</v>
      </c>
      <c r="AM526">
        <f t="shared" si="478"/>
        <v>0.1</v>
      </c>
      <c r="AN526">
        <f t="shared" si="479"/>
        <v>0.1</v>
      </c>
      <c r="AO526">
        <f t="shared" si="480"/>
        <v>0.1</v>
      </c>
      <c r="AP526">
        <f t="shared" si="481"/>
        <v>20.100000000000001</v>
      </c>
      <c r="AR526">
        <f t="shared" si="482"/>
        <v>0.1</v>
      </c>
      <c r="AS526">
        <f t="shared" si="483"/>
        <v>0.1</v>
      </c>
      <c r="AT526">
        <f t="shared" si="484"/>
        <v>0.1</v>
      </c>
      <c r="AU526">
        <f t="shared" si="485"/>
        <v>0.1</v>
      </c>
      <c r="AV526">
        <f t="shared" si="486"/>
        <v>0.1</v>
      </c>
      <c r="AW526">
        <f t="shared" si="487"/>
        <v>0.1</v>
      </c>
      <c r="AX526">
        <f t="shared" si="488"/>
        <v>0.1</v>
      </c>
      <c r="AY526">
        <f t="shared" si="489"/>
        <v>0.1</v>
      </c>
      <c r="AZ526">
        <f t="shared" si="490"/>
        <v>0.1</v>
      </c>
      <c r="BA526">
        <f t="shared" si="491"/>
        <v>0.1</v>
      </c>
      <c r="BB526">
        <f t="shared" si="492"/>
        <v>0.1</v>
      </c>
      <c r="BC526">
        <f t="shared" si="493"/>
        <v>0.1</v>
      </c>
      <c r="BD526">
        <f t="shared" si="494"/>
        <v>0.1</v>
      </c>
      <c r="BE526">
        <f t="shared" si="495"/>
        <v>0.1</v>
      </c>
      <c r="BF526">
        <f t="shared" si="496"/>
        <v>0.1</v>
      </c>
      <c r="BG526">
        <f t="shared" si="497"/>
        <v>0.1</v>
      </c>
      <c r="BH526">
        <f t="shared" si="498"/>
        <v>0.1</v>
      </c>
      <c r="BI526">
        <f t="shared" si="499"/>
        <v>0.1</v>
      </c>
      <c r="BJ526">
        <f t="shared" si="500"/>
        <v>0.1</v>
      </c>
      <c r="BK526">
        <f t="shared" si="501"/>
        <v>10.1</v>
      </c>
      <c r="BM526">
        <f t="shared" si="502"/>
        <v>1.2999999999999998</v>
      </c>
      <c r="BN526">
        <f t="shared" si="503"/>
        <v>1.2999999999999998</v>
      </c>
      <c r="BO526">
        <f t="shared" si="504"/>
        <v>1.2999999999999998</v>
      </c>
      <c r="BP526">
        <f t="shared" si="505"/>
        <v>1.2999999999999998</v>
      </c>
      <c r="BQ526">
        <f t="shared" si="506"/>
        <v>1.2999999999999998</v>
      </c>
      <c r="BR526">
        <f t="shared" si="507"/>
        <v>1.2999999999999998</v>
      </c>
      <c r="BS526">
        <f t="shared" si="508"/>
        <v>1.2999999999999998</v>
      </c>
      <c r="BT526">
        <f t="shared" si="509"/>
        <v>1.2999999999999998</v>
      </c>
      <c r="BU526">
        <f t="shared" si="510"/>
        <v>1.2099999999999997</v>
      </c>
      <c r="BV526">
        <f t="shared" si="511"/>
        <v>1.2099999999999997</v>
      </c>
      <c r="BW526">
        <f t="shared" si="512"/>
        <v>1.2099999999999997</v>
      </c>
      <c r="BX526">
        <f t="shared" si="513"/>
        <v>1.2099999999999997</v>
      </c>
      <c r="BY526">
        <f t="shared" si="514"/>
        <v>1.2099999999999997</v>
      </c>
      <c r="BZ526">
        <f t="shared" si="515"/>
        <v>1.2099999999999997</v>
      </c>
      <c r="CA526">
        <f t="shared" si="516"/>
        <v>1.2099999999999997</v>
      </c>
      <c r="CB526">
        <f t="shared" si="517"/>
        <v>1.2099999999999997</v>
      </c>
      <c r="CC526">
        <f t="shared" si="518"/>
        <v>1.2099999999999997</v>
      </c>
      <c r="CD526">
        <f t="shared" si="519"/>
        <v>1.2099999999999997</v>
      </c>
      <c r="CE526">
        <f t="shared" si="520"/>
        <v>1.0299999999999996</v>
      </c>
      <c r="CF526">
        <f t="shared" si="521"/>
        <v>53.029999999999987</v>
      </c>
      <c r="CH526">
        <f t="shared" si="522"/>
        <v>110.55999999999999</v>
      </c>
      <c r="CI526">
        <f t="shared" si="523"/>
        <v>22.000000000000004</v>
      </c>
      <c r="CJ526">
        <f t="shared" si="524"/>
        <v>12</v>
      </c>
      <c r="CK526">
        <f t="shared" si="525"/>
        <v>76.559999999999988</v>
      </c>
      <c r="CL526">
        <f t="shared" si="526"/>
        <v>0</v>
      </c>
      <c r="CM526">
        <f t="shared" si="527"/>
        <v>0</v>
      </c>
    </row>
    <row r="527" spans="1:91" x14ac:dyDescent="0.2">
      <c r="A527">
        <v>510</v>
      </c>
      <c r="B527">
        <f>B$14*(10-lgd*COUNTIF(Defaults!$AI527:$AR527,"&lt;="&amp;B$17))</f>
        <v>1.5</v>
      </c>
      <c r="C527">
        <f>C$14*(10-lgd*COUNTIF(Defaults!$AI527:$AR527,"&lt;="&amp;C$17))</f>
        <v>1.5</v>
      </c>
      <c r="D527">
        <f>D$14*(10-lgd*COUNTIF(Defaults!$AI527:$AR527,"&lt;="&amp;D$17))</f>
        <v>1.5</v>
      </c>
      <c r="E527">
        <f>E$14*(10-lgd*COUNTIF(Defaults!$AI527:$AR527,"&lt;="&amp;E$17))</f>
        <v>1.5</v>
      </c>
      <c r="F527">
        <f>F$14*(10-lgd*COUNTIF(Defaults!$AI527:$AR527,"&lt;="&amp;F$17))</f>
        <v>1.41</v>
      </c>
      <c r="G527">
        <f>G$14*(10-lgd*COUNTIF(Defaults!$AI527:$AR527,"&lt;="&amp;G$17))</f>
        <v>1.32</v>
      </c>
      <c r="H527">
        <f>H$14*(10-lgd*COUNTIF(Defaults!$AI527:$AR527,"&lt;="&amp;H$17))</f>
        <v>1.32</v>
      </c>
      <c r="I527">
        <f>I$14*(10-lgd*COUNTIF(Defaults!$AI527:$AR527,"&lt;="&amp;I$17))</f>
        <v>1.32</v>
      </c>
      <c r="J527">
        <f>J$14*(10-lgd*COUNTIF(Defaults!$AI527:$AR527,"&lt;="&amp;J$17))</f>
        <v>1.32</v>
      </c>
      <c r="K527">
        <f>K$14*(10-lgd*COUNTIF(Defaults!$AI527:$AR527,"&lt;="&amp;K$17))</f>
        <v>1.2299999999999998</v>
      </c>
      <c r="L527">
        <f>L$14*(10-lgd*COUNTIF(Defaults!$AI527:$AR527,"&lt;="&amp;L$17))</f>
        <v>1.2299999999999998</v>
      </c>
      <c r="M527">
        <f>M$14*(10-lgd*COUNTIF(Defaults!$AI527:$AR527,"&lt;="&amp;M$17))</f>
        <v>1.2299999999999998</v>
      </c>
      <c r="N527">
        <f>N$14*(10-lgd*COUNTIF(Defaults!$AI527:$AR527,"&lt;="&amp;N$17))</f>
        <v>1.2299999999999998</v>
      </c>
      <c r="O527">
        <f>O$14*(10-lgd*COUNTIF(Defaults!$AI527:$AR527,"&lt;="&amp;O$17))</f>
        <v>1.2299999999999998</v>
      </c>
      <c r="P527">
        <f>P$14*(10-lgd*COUNTIF(Defaults!$AI527:$AR527,"&lt;="&amp;P$17))</f>
        <v>1.2299999999999998</v>
      </c>
      <c r="Q527">
        <f>Q$14*(10-lgd*COUNTIF(Defaults!$AI527:$AR527,"&lt;="&amp;Q$17))</f>
        <v>1.2299999999999998</v>
      </c>
      <c r="R527">
        <f>R$14*(10-lgd*COUNTIF(Defaults!$AI527:$AR527,"&lt;="&amp;R$17))</f>
        <v>1.2299999999999998</v>
      </c>
      <c r="S527">
        <f>S$14*(10-lgd*COUNTIF(Defaults!$AI527:$AR527,"&lt;="&amp;S$17))</f>
        <v>1.2299999999999998</v>
      </c>
      <c r="T527">
        <f>T$14*(10-lgd*COUNTIF(Defaults!$AI527:$AR527,"&lt;="&amp;T$17))</f>
        <v>1.2299999999999998</v>
      </c>
      <c r="U527">
        <f>U$14*(10-lgd*COUNTIF(Defaults!$AI527:$AR527,"&lt;="&amp;U$17))</f>
        <v>83.22999999999999</v>
      </c>
      <c r="W527">
        <f t="shared" si="462"/>
        <v>0.1</v>
      </c>
      <c r="X527">
        <f t="shared" si="463"/>
        <v>0.1</v>
      </c>
      <c r="Y527">
        <f t="shared" si="464"/>
        <v>0.1</v>
      </c>
      <c r="Z527">
        <f t="shared" si="465"/>
        <v>0.1</v>
      </c>
      <c r="AA527">
        <f t="shared" si="466"/>
        <v>0.1</v>
      </c>
      <c r="AB527">
        <f t="shared" si="467"/>
        <v>0.1</v>
      </c>
      <c r="AC527">
        <f t="shared" si="468"/>
        <v>0.1</v>
      </c>
      <c r="AD527">
        <f t="shared" si="469"/>
        <v>0.1</v>
      </c>
      <c r="AE527">
        <f t="shared" si="470"/>
        <v>0.1</v>
      </c>
      <c r="AF527">
        <f t="shared" si="471"/>
        <v>0.1</v>
      </c>
      <c r="AG527">
        <f t="shared" si="472"/>
        <v>0.1</v>
      </c>
      <c r="AH527">
        <f t="shared" si="473"/>
        <v>0.1</v>
      </c>
      <c r="AI527">
        <f t="shared" si="474"/>
        <v>0.1</v>
      </c>
      <c r="AJ527">
        <f t="shared" si="475"/>
        <v>0.1</v>
      </c>
      <c r="AK527">
        <f t="shared" si="476"/>
        <v>0.1</v>
      </c>
      <c r="AL527">
        <f t="shared" si="477"/>
        <v>0.1</v>
      </c>
      <c r="AM527">
        <f t="shared" si="478"/>
        <v>0.1</v>
      </c>
      <c r="AN527">
        <f t="shared" si="479"/>
        <v>0.1</v>
      </c>
      <c r="AO527">
        <f t="shared" si="480"/>
        <v>0.1</v>
      </c>
      <c r="AP527">
        <f t="shared" si="481"/>
        <v>20.100000000000001</v>
      </c>
      <c r="AR527">
        <f t="shared" si="482"/>
        <v>0.1</v>
      </c>
      <c r="AS527">
        <f t="shared" si="483"/>
        <v>0.1</v>
      </c>
      <c r="AT527">
        <f t="shared" si="484"/>
        <v>0.1</v>
      </c>
      <c r="AU527">
        <f t="shared" si="485"/>
        <v>0.1</v>
      </c>
      <c r="AV527">
        <f t="shared" si="486"/>
        <v>0.1</v>
      </c>
      <c r="AW527">
        <f t="shared" si="487"/>
        <v>0.1</v>
      </c>
      <c r="AX527">
        <f t="shared" si="488"/>
        <v>0.1</v>
      </c>
      <c r="AY527">
        <f t="shared" si="489"/>
        <v>0.1</v>
      </c>
      <c r="AZ527">
        <f t="shared" si="490"/>
        <v>0.1</v>
      </c>
      <c r="BA527">
        <f t="shared" si="491"/>
        <v>0.1</v>
      </c>
      <c r="BB527">
        <f t="shared" si="492"/>
        <v>0.1</v>
      </c>
      <c r="BC527">
        <f t="shared" si="493"/>
        <v>0.1</v>
      </c>
      <c r="BD527">
        <f t="shared" si="494"/>
        <v>0.1</v>
      </c>
      <c r="BE527">
        <f t="shared" si="495"/>
        <v>0.1</v>
      </c>
      <c r="BF527">
        <f t="shared" si="496"/>
        <v>0.1</v>
      </c>
      <c r="BG527">
        <f t="shared" si="497"/>
        <v>0.1</v>
      </c>
      <c r="BH527">
        <f t="shared" si="498"/>
        <v>0.1</v>
      </c>
      <c r="BI527">
        <f t="shared" si="499"/>
        <v>0.1</v>
      </c>
      <c r="BJ527">
        <f t="shared" si="500"/>
        <v>0.1</v>
      </c>
      <c r="BK527">
        <f t="shared" si="501"/>
        <v>10.1</v>
      </c>
      <c r="BM527">
        <f t="shared" si="502"/>
        <v>1.2999999999999998</v>
      </c>
      <c r="BN527">
        <f t="shared" si="503"/>
        <v>1.2999999999999998</v>
      </c>
      <c r="BO527">
        <f t="shared" si="504"/>
        <v>1.2999999999999998</v>
      </c>
      <c r="BP527">
        <f t="shared" si="505"/>
        <v>1.2999999999999998</v>
      </c>
      <c r="BQ527">
        <f t="shared" si="506"/>
        <v>1.2099999999999997</v>
      </c>
      <c r="BR527">
        <f t="shared" si="507"/>
        <v>1.1199999999999999</v>
      </c>
      <c r="BS527">
        <f t="shared" si="508"/>
        <v>1.1199999999999999</v>
      </c>
      <c r="BT527">
        <f t="shared" si="509"/>
        <v>1.1199999999999999</v>
      </c>
      <c r="BU527">
        <f t="shared" si="510"/>
        <v>1.1199999999999999</v>
      </c>
      <c r="BV527">
        <f t="shared" si="511"/>
        <v>1.0299999999999996</v>
      </c>
      <c r="BW527">
        <f t="shared" si="512"/>
        <v>1.0299999999999996</v>
      </c>
      <c r="BX527">
        <f t="shared" si="513"/>
        <v>1.0299999999999996</v>
      </c>
      <c r="BY527">
        <f t="shared" si="514"/>
        <v>1.0299999999999996</v>
      </c>
      <c r="BZ527">
        <f t="shared" si="515"/>
        <v>1.0299999999999996</v>
      </c>
      <c r="CA527">
        <f t="shared" si="516"/>
        <v>1.0299999999999996</v>
      </c>
      <c r="CB527">
        <f t="shared" si="517"/>
        <v>1.0299999999999996</v>
      </c>
      <c r="CC527">
        <f t="shared" si="518"/>
        <v>1.0299999999999996</v>
      </c>
      <c r="CD527">
        <f t="shared" si="519"/>
        <v>1.0299999999999996</v>
      </c>
      <c r="CE527">
        <f t="shared" si="520"/>
        <v>1.0299999999999996</v>
      </c>
      <c r="CF527">
        <f t="shared" si="521"/>
        <v>53.029999999999987</v>
      </c>
      <c r="CH527">
        <f t="shared" si="522"/>
        <v>108.22</v>
      </c>
      <c r="CI527">
        <f t="shared" si="523"/>
        <v>22.000000000000004</v>
      </c>
      <c r="CJ527">
        <f t="shared" si="524"/>
        <v>12</v>
      </c>
      <c r="CK527">
        <f t="shared" si="525"/>
        <v>74.219999999999985</v>
      </c>
      <c r="CL527">
        <f t="shared" si="526"/>
        <v>0</v>
      </c>
      <c r="CM527">
        <f t="shared" si="527"/>
        <v>0</v>
      </c>
    </row>
    <row r="528" spans="1:91" x14ac:dyDescent="0.2">
      <c r="A528">
        <v>511</v>
      </c>
      <c r="B528">
        <f>B$14*(10-lgd*COUNTIF(Defaults!$AI528:$AR528,"&lt;="&amp;B$17))</f>
        <v>1.41</v>
      </c>
      <c r="C528">
        <f>C$14*(10-lgd*COUNTIF(Defaults!$AI528:$AR528,"&lt;="&amp;C$17))</f>
        <v>1.41</v>
      </c>
      <c r="D528">
        <f>D$14*(10-lgd*COUNTIF(Defaults!$AI528:$AR528,"&lt;="&amp;D$17))</f>
        <v>1.41</v>
      </c>
      <c r="E528">
        <f>E$14*(10-lgd*COUNTIF(Defaults!$AI528:$AR528,"&lt;="&amp;E$17))</f>
        <v>1.41</v>
      </c>
      <c r="F528">
        <f>F$14*(10-lgd*COUNTIF(Defaults!$AI528:$AR528,"&lt;="&amp;F$17))</f>
        <v>1.41</v>
      </c>
      <c r="G528">
        <f>G$14*(10-lgd*COUNTIF(Defaults!$AI528:$AR528,"&lt;="&amp;G$17))</f>
        <v>1.41</v>
      </c>
      <c r="H528">
        <f>H$14*(10-lgd*COUNTIF(Defaults!$AI528:$AR528,"&lt;="&amp;H$17))</f>
        <v>1.41</v>
      </c>
      <c r="I528">
        <f>I$14*(10-lgd*COUNTIF(Defaults!$AI528:$AR528,"&lt;="&amp;I$17))</f>
        <v>1.41</v>
      </c>
      <c r="J528">
        <f>J$14*(10-lgd*COUNTIF(Defaults!$AI528:$AR528,"&lt;="&amp;J$17))</f>
        <v>1.41</v>
      </c>
      <c r="K528">
        <f>K$14*(10-lgd*COUNTIF(Defaults!$AI528:$AR528,"&lt;="&amp;K$17))</f>
        <v>1.41</v>
      </c>
      <c r="L528">
        <f>L$14*(10-lgd*COUNTIF(Defaults!$AI528:$AR528,"&lt;="&amp;L$17))</f>
        <v>1.41</v>
      </c>
      <c r="M528">
        <f>M$14*(10-lgd*COUNTIF(Defaults!$AI528:$AR528,"&lt;="&amp;M$17))</f>
        <v>1.41</v>
      </c>
      <c r="N528">
        <f>N$14*(10-lgd*COUNTIF(Defaults!$AI528:$AR528,"&lt;="&amp;N$17))</f>
        <v>1.32</v>
      </c>
      <c r="O528">
        <f>O$14*(10-lgd*COUNTIF(Defaults!$AI528:$AR528,"&lt;="&amp;O$17))</f>
        <v>1.32</v>
      </c>
      <c r="P528">
        <f>P$14*(10-lgd*COUNTIF(Defaults!$AI528:$AR528,"&lt;="&amp;P$17))</f>
        <v>1.2299999999999998</v>
      </c>
      <c r="Q528">
        <f>Q$14*(10-lgd*COUNTIF(Defaults!$AI528:$AR528,"&lt;="&amp;Q$17))</f>
        <v>1.1399999999999999</v>
      </c>
      <c r="R528">
        <f>R$14*(10-lgd*COUNTIF(Defaults!$AI528:$AR528,"&lt;="&amp;R$17))</f>
        <v>1.1399999999999999</v>
      </c>
      <c r="S528">
        <f>S$14*(10-lgd*COUNTIF(Defaults!$AI528:$AR528,"&lt;="&amp;S$17))</f>
        <v>1.1399999999999999</v>
      </c>
      <c r="T528">
        <f>T$14*(10-lgd*COUNTIF(Defaults!$AI528:$AR528,"&lt;="&amp;T$17))</f>
        <v>1.1399999999999999</v>
      </c>
      <c r="U528">
        <f>U$14*(10-lgd*COUNTIF(Defaults!$AI528:$AR528,"&lt;="&amp;U$17))</f>
        <v>77.14</v>
      </c>
      <c r="W528">
        <f t="shared" si="462"/>
        <v>0.1</v>
      </c>
      <c r="X528">
        <f t="shared" si="463"/>
        <v>0.1</v>
      </c>
      <c r="Y528">
        <f t="shared" si="464"/>
        <v>0.1</v>
      </c>
      <c r="Z528">
        <f t="shared" si="465"/>
        <v>0.1</v>
      </c>
      <c r="AA528">
        <f t="shared" si="466"/>
        <v>0.1</v>
      </c>
      <c r="AB528">
        <f t="shared" si="467"/>
        <v>0.1</v>
      </c>
      <c r="AC528">
        <f t="shared" si="468"/>
        <v>0.1</v>
      </c>
      <c r="AD528">
        <f t="shared" si="469"/>
        <v>0.1</v>
      </c>
      <c r="AE528">
        <f t="shared" si="470"/>
        <v>0.1</v>
      </c>
      <c r="AF528">
        <f t="shared" si="471"/>
        <v>0.1</v>
      </c>
      <c r="AG528">
        <f t="shared" si="472"/>
        <v>0.1</v>
      </c>
      <c r="AH528">
        <f t="shared" si="473"/>
        <v>0.1</v>
      </c>
      <c r="AI528">
        <f t="shared" si="474"/>
        <v>0.1</v>
      </c>
      <c r="AJ528">
        <f t="shared" si="475"/>
        <v>0.1</v>
      </c>
      <c r="AK528">
        <f t="shared" si="476"/>
        <v>0.1</v>
      </c>
      <c r="AL528">
        <f t="shared" si="477"/>
        <v>0.1</v>
      </c>
      <c r="AM528">
        <f t="shared" si="478"/>
        <v>0.1</v>
      </c>
      <c r="AN528">
        <f t="shared" si="479"/>
        <v>0.1</v>
      </c>
      <c r="AO528">
        <f t="shared" si="480"/>
        <v>0.1</v>
      </c>
      <c r="AP528">
        <f t="shared" si="481"/>
        <v>20.100000000000001</v>
      </c>
      <c r="AR528">
        <f t="shared" si="482"/>
        <v>0.1</v>
      </c>
      <c r="AS528">
        <f t="shared" si="483"/>
        <v>0.1</v>
      </c>
      <c r="AT528">
        <f t="shared" si="484"/>
        <v>0.1</v>
      </c>
      <c r="AU528">
        <f t="shared" si="485"/>
        <v>0.1</v>
      </c>
      <c r="AV528">
        <f t="shared" si="486"/>
        <v>0.1</v>
      </c>
      <c r="AW528">
        <f t="shared" si="487"/>
        <v>0.1</v>
      </c>
      <c r="AX528">
        <f t="shared" si="488"/>
        <v>0.1</v>
      </c>
      <c r="AY528">
        <f t="shared" si="489"/>
        <v>0.1</v>
      </c>
      <c r="AZ528">
        <f t="shared" si="490"/>
        <v>0.1</v>
      </c>
      <c r="BA528">
        <f t="shared" si="491"/>
        <v>0.1</v>
      </c>
      <c r="BB528">
        <f t="shared" si="492"/>
        <v>0.1</v>
      </c>
      <c r="BC528">
        <f t="shared" si="493"/>
        <v>0.1</v>
      </c>
      <c r="BD528">
        <f t="shared" si="494"/>
        <v>0.1</v>
      </c>
      <c r="BE528">
        <f t="shared" si="495"/>
        <v>0.1</v>
      </c>
      <c r="BF528">
        <f t="shared" si="496"/>
        <v>0.1</v>
      </c>
      <c r="BG528">
        <f t="shared" si="497"/>
        <v>0.1</v>
      </c>
      <c r="BH528">
        <f t="shared" si="498"/>
        <v>0.1</v>
      </c>
      <c r="BI528">
        <f t="shared" si="499"/>
        <v>0.1</v>
      </c>
      <c r="BJ528">
        <f t="shared" si="500"/>
        <v>0.1</v>
      </c>
      <c r="BK528">
        <f t="shared" si="501"/>
        <v>10.1</v>
      </c>
      <c r="BM528">
        <f t="shared" si="502"/>
        <v>1.2099999999999997</v>
      </c>
      <c r="BN528">
        <f t="shared" si="503"/>
        <v>1.2099999999999997</v>
      </c>
      <c r="BO528">
        <f t="shared" si="504"/>
        <v>1.2099999999999997</v>
      </c>
      <c r="BP528">
        <f t="shared" si="505"/>
        <v>1.2099999999999997</v>
      </c>
      <c r="BQ528">
        <f t="shared" si="506"/>
        <v>1.2099999999999997</v>
      </c>
      <c r="BR528">
        <f t="shared" si="507"/>
        <v>1.2099999999999997</v>
      </c>
      <c r="BS528">
        <f t="shared" si="508"/>
        <v>1.2099999999999997</v>
      </c>
      <c r="BT528">
        <f t="shared" si="509"/>
        <v>1.2099999999999997</v>
      </c>
      <c r="BU528">
        <f t="shared" si="510"/>
        <v>1.2099999999999997</v>
      </c>
      <c r="BV528">
        <f t="shared" si="511"/>
        <v>1.2099999999999997</v>
      </c>
      <c r="BW528">
        <f t="shared" si="512"/>
        <v>1.2099999999999997</v>
      </c>
      <c r="BX528">
        <f t="shared" si="513"/>
        <v>1.2099999999999997</v>
      </c>
      <c r="BY528">
        <f t="shared" si="514"/>
        <v>1.1199999999999999</v>
      </c>
      <c r="BZ528">
        <f t="shared" si="515"/>
        <v>1.1199999999999999</v>
      </c>
      <c r="CA528">
        <f t="shared" si="516"/>
        <v>1.0299999999999996</v>
      </c>
      <c r="CB528">
        <f t="shared" si="517"/>
        <v>0.93999999999999984</v>
      </c>
      <c r="CC528">
        <f t="shared" si="518"/>
        <v>0.93999999999999984</v>
      </c>
      <c r="CD528">
        <f t="shared" si="519"/>
        <v>0.93999999999999984</v>
      </c>
      <c r="CE528">
        <f t="shared" si="520"/>
        <v>0.93999999999999984</v>
      </c>
      <c r="CF528">
        <f t="shared" si="521"/>
        <v>46.94</v>
      </c>
      <c r="CH528">
        <f t="shared" si="522"/>
        <v>102.49000000000001</v>
      </c>
      <c r="CI528">
        <f t="shared" si="523"/>
        <v>22.000000000000004</v>
      </c>
      <c r="CJ528">
        <f t="shared" si="524"/>
        <v>12</v>
      </c>
      <c r="CK528">
        <f t="shared" si="525"/>
        <v>68.489999999999995</v>
      </c>
      <c r="CL528">
        <f t="shared" si="526"/>
        <v>0</v>
      </c>
      <c r="CM528">
        <f t="shared" si="527"/>
        <v>0</v>
      </c>
    </row>
    <row r="529" spans="1:91" x14ac:dyDescent="0.2">
      <c r="A529">
        <v>512</v>
      </c>
      <c r="B529">
        <f>B$14*(10-lgd*COUNTIF(Defaults!$AI529:$AR529,"&lt;="&amp;B$17))</f>
        <v>1.5</v>
      </c>
      <c r="C529">
        <f>C$14*(10-lgd*COUNTIF(Defaults!$AI529:$AR529,"&lt;="&amp;C$17))</f>
        <v>1.5</v>
      </c>
      <c r="D529">
        <f>D$14*(10-lgd*COUNTIF(Defaults!$AI529:$AR529,"&lt;="&amp;D$17))</f>
        <v>1.5</v>
      </c>
      <c r="E529">
        <f>E$14*(10-lgd*COUNTIF(Defaults!$AI529:$AR529,"&lt;="&amp;E$17))</f>
        <v>1.41</v>
      </c>
      <c r="F529">
        <f>F$14*(10-lgd*COUNTIF(Defaults!$AI529:$AR529,"&lt;="&amp;F$17))</f>
        <v>1.41</v>
      </c>
      <c r="G529">
        <f>G$14*(10-lgd*COUNTIF(Defaults!$AI529:$AR529,"&lt;="&amp;G$17))</f>
        <v>1.41</v>
      </c>
      <c r="H529">
        <f>H$14*(10-lgd*COUNTIF(Defaults!$AI529:$AR529,"&lt;="&amp;H$17))</f>
        <v>1.41</v>
      </c>
      <c r="I529">
        <f>I$14*(10-lgd*COUNTIF(Defaults!$AI529:$AR529,"&lt;="&amp;I$17))</f>
        <v>1.41</v>
      </c>
      <c r="J529">
        <f>J$14*(10-lgd*COUNTIF(Defaults!$AI529:$AR529,"&lt;="&amp;J$17))</f>
        <v>1.41</v>
      </c>
      <c r="K529">
        <f>K$14*(10-lgd*COUNTIF(Defaults!$AI529:$AR529,"&lt;="&amp;K$17))</f>
        <v>1.32</v>
      </c>
      <c r="L529">
        <f>L$14*(10-lgd*COUNTIF(Defaults!$AI529:$AR529,"&lt;="&amp;L$17))</f>
        <v>1.32</v>
      </c>
      <c r="M529">
        <f>M$14*(10-lgd*COUNTIF(Defaults!$AI529:$AR529,"&lt;="&amp;M$17))</f>
        <v>1.32</v>
      </c>
      <c r="N529">
        <f>N$14*(10-lgd*COUNTIF(Defaults!$AI529:$AR529,"&lt;="&amp;N$17))</f>
        <v>1.32</v>
      </c>
      <c r="O529">
        <f>O$14*(10-lgd*COUNTIF(Defaults!$AI529:$AR529,"&lt;="&amp;O$17))</f>
        <v>1.32</v>
      </c>
      <c r="P529">
        <f>P$14*(10-lgd*COUNTIF(Defaults!$AI529:$AR529,"&lt;="&amp;P$17))</f>
        <v>1.32</v>
      </c>
      <c r="Q529">
        <f>Q$14*(10-lgd*COUNTIF(Defaults!$AI529:$AR529,"&lt;="&amp;Q$17))</f>
        <v>1.32</v>
      </c>
      <c r="R529">
        <f>R$14*(10-lgd*COUNTIF(Defaults!$AI529:$AR529,"&lt;="&amp;R$17))</f>
        <v>1.32</v>
      </c>
      <c r="S529">
        <f>S$14*(10-lgd*COUNTIF(Defaults!$AI529:$AR529,"&lt;="&amp;S$17))</f>
        <v>1.32</v>
      </c>
      <c r="T529">
        <f>T$14*(10-lgd*COUNTIF(Defaults!$AI529:$AR529,"&lt;="&amp;T$17))</f>
        <v>1.32</v>
      </c>
      <c r="U529">
        <f>U$14*(10-lgd*COUNTIF(Defaults!$AI529:$AR529,"&lt;="&amp;U$17))</f>
        <v>83.22999999999999</v>
      </c>
      <c r="W529">
        <f t="shared" si="462"/>
        <v>0.1</v>
      </c>
      <c r="X529">
        <f t="shared" si="463"/>
        <v>0.1</v>
      </c>
      <c r="Y529">
        <f t="shared" si="464"/>
        <v>0.1</v>
      </c>
      <c r="Z529">
        <f t="shared" si="465"/>
        <v>0.1</v>
      </c>
      <c r="AA529">
        <f t="shared" si="466"/>
        <v>0.1</v>
      </c>
      <c r="AB529">
        <f t="shared" si="467"/>
        <v>0.1</v>
      </c>
      <c r="AC529">
        <f t="shared" si="468"/>
        <v>0.1</v>
      </c>
      <c r="AD529">
        <f t="shared" si="469"/>
        <v>0.1</v>
      </c>
      <c r="AE529">
        <f t="shared" si="470"/>
        <v>0.1</v>
      </c>
      <c r="AF529">
        <f t="shared" si="471"/>
        <v>0.1</v>
      </c>
      <c r="AG529">
        <f t="shared" si="472"/>
        <v>0.1</v>
      </c>
      <c r="AH529">
        <f t="shared" si="473"/>
        <v>0.1</v>
      </c>
      <c r="AI529">
        <f t="shared" si="474"/>
        <v>0.1</v>
      </c>
      <c r="AJ529">
        <f t="shared" si="475"/>
        <v>0.1</v>
      </c>
      <c r="AK529">
        <f t="shared" si="476"/>
        <v>0.1</v>
      </c>
      <c r="AL529">
        <f t="shared" si="477"/>
        <v>0.1</v>
      </c>
      <c r="AM529">
        <f t="shared" si="478"/>
        <v>0.1</v>
      </c>
      <c r="AN529">
        <f t="shared" si="479"/>
        <v>0.1</v>
      </c>
      <c r="AO529">
        <f t="shared" si="480"/>
        <v>0.1</v>
      </c>
      <c r="AP529">
        <f t="shared" si="481"/>
        <v>20.100000000000001</v>
      </c>
      <c r="AR529">
        <f t="shared" si="482"/>
        <v>0.1</v>
      </c>
      <c r="AS529">
        <f t="shared" si="483"/>
        <v>0.1</v>
      </c>
      <c r="AT529">
        <f t="shared" si="484"/>
        <v>0.1</v>
      </c>
      <c r="AU529">
        <f t="shared" si="485"/>
        <v>0.1</v>
      </c>
      <c r="AV529">
        <f t="shared" si="486"/>
        <v>0.1</v>
      </c>
      <c r="AW529">
        <f t="shared" si="487"/>
        <v>0.1</v>
      </c>
      <c r="AX529">
        <f t="shared" si="488"/>
        <v>0.1</v>
      </c>
      <c r="AY529">
        <f t="shared" si="489"/>
        <v>0.1</v>
      </c>
      <c r="AZ529">
        <f t="shared" si="490"/>
        <v>0.1</v>
      </c>
      <c r="BA529">
        <f t="shared" si="491"/>
        <v>0.1</v>
      </c>
      <c r="BB529">
        <f t="shared" si="492"/>
        <v>0.1</v>
      </c>
      <c r="BC529">
        <f t="shared" si="493"/>
        <v>0.1</v>
      </c>
      <c r="BD529">
        <f t="shared" si="494"/>
        <v>0.1</v>
      </c>
      <c r="BE529">
        <f t="shared" si="495"/>
        <v>0.1</v>
      </c>
      <c r="BF529">
        <f t="shared" si="496"/>
        <v>0.1</v>
      </c>
      <c r="BG529">
        <f t="shared" si="497"/>
        <v>0.1</v>
      </c>
      <c r="BH529">
        <f t="shared" si="498"/>
        <v>0.1</v>
      </c>
      <c r="BI529">
        <f t="shared" si="499"/>
        <v>0.1</v>
      </c>
      <c r="BJ529">
        <f t="shared" si="500"/>
        <v>0.1</v>
      </c>
      <c r="BK529">
        <f t="shared" si="501"/>
        <v>10.1</v>
      </c>
      <c r="BM529">
        <f t="shared" si="502"/>
        <v>1.2999999999999998</v>
      </c>
      <c r="BN529">
        <f t="shared" si="503"/>
        <v>1.2999999999999998</v>
      </c>
      <c r="BO529">
        <f t="shared" si="504"/>
        <v>1.2999999999999998</v>
      </c>
      <c r="BP529">
        <f t="shared" si="505"/>
        <v>1.2099999999999997</v>
      </c>
      <c r="BQ529">
        <f t="shared" si="506"/>
        <v>1.2099999999999997</v>
      </c>
      <c r="BR529">
        <f t="shared" si="507"/>
        <v>1.2099999999999997</v>
      </c>
      <c r="BS529">
        <f t="shared" si="508"/>
        <v>1.2099999999999997</v>
      </c>
      <c r="BT529">
        <f t="shared" si="509"/>
        <v>1.2099999999999997</v>
      </c>
      <c r="BU529">
        <f t="shared" si="510"/>
        <v>1.2099999999999997</v>
      </c>
      <c r="BV529">
        <f t="shared" si="511"/>
        <v>1.1199999999999999</v>
      </c>
      <c r="BW529">
        <f t="shared" si="512"/>
        <v>1.1199999999999999</v>
      </c>
      <c r="BX529">
        <f t="shared" si="513"/>
        <v>1.1199999999999999</v>
      </c>
      <c r="BY529">
        <f t="shared" si="514"/>
        <v>1.1199999999999999</v>
      </c>
      <c r="BZ529">
        <f t="shared" si="515"/>
        <v>1.1199999999999999</v>
      </c>
      <c r="CA529">
        <f t="shared" si="516"/>
        <v>1.1199999999999999</v>
      </c>
      <c r="CB529">
        <f t="shared" si="517"/>
        <v>1.1199999999999999</v>
      </c>
      <c r="CC529">
        <f t="shared" si="518"/>
        <v>1.1199999999999999</v>
      </c>
      <c r="CD529">
        <f t="shared" si="519"/>
        <v>1.1199999999999999</v>
      </c>
      <c r="CE529">
        <f t="shared" si="520"/>
        <v>1.1199999999999999</v>
      </c>
      <c r="CF529">
        <f t="shared" si="521"/>
        <v>53.029999999999987</v>
      </c>
      <c r="CH529">
        <f t="shared" si="522"/>
        <v>109.38999999999999</v>
      </c>
      <c r="CI529">
        <f t="shared" si="523"/>
        <v>22.000000000000004</v>
      </c>
      <c r="CJ529">
        <f t="shared" si="524"/>
        <v>12</v>
      </c>
      <c r="CK529">
        <f t="shared" si="525"/>
        <v>75.389999999999986</v>
      </c>
      <c r="CL529">
        <f t="shared" si="526"/>
        <v>0</v>
      </c>
      <c r="CM529">
        <f t="shared" si="527"/>
        <v>0</v>
      </c>
    </row>
    <row r="530" spans="1:91" x14ac:dyDescent="0.2">
      <c r="A530">
        <v>513</v>
      </c>
      <c r="B530">
        <f>B$14*(10-lgd*COUNTIF(Defaults!$AI530:$AR530,"&lt;="&amp;B$17))</f>
        <v>1.5</v>
      </c>
      <c r="C530">
        <f>C$14*(10-lgd*COUNTIF(Defaults!$AI530:$AR530,"&lt;="&amp;C$17))</f>
        <v>1.5</v>
      </c>
      <c r="D530">
        <f>D$14*(10-lgd*COUNTIF(Defaults!$AI530:$AR530,"&lt;="&amp;D$17))</f>
        <v>1.41</v>
      </c>
      <c r="E530">
        <f>E$14*(10-lgd*COUNTIF(Defaults!$AI530:$AR530,"&lt;="&amp;E$17))</f>
        <v>1.41</v>
      </c>
      <c r="F530">
        <f>F$14*(10-lgd*COUNTIF(Defaults!$AI530:$AR530,"&lt;="&amp;F$17))</f>
        <v>1.41</v>
      </c>
      <c r="G530">
        <f>G$14*(10-lgd*COUNTIF(Defaults!$AI530:$AR530,"&lt;="&amp;G$17))</f>
        <v>1.41</v>
      </c>
      <c r="H530">
        <f>H$14*(10-lgd*COUNTIF(Defaults!$AI530:$AR530,"&lt;="&amp;H$17))</f>
        <v>1.41</v>
      </c>
      <c r="I530">
        <f>I$14*(10-lgd*COUNTIF(Defaults!$AI530:$AR530,"&lt;="&amp;I$17))</f>
        <v>1.41</v>
      </c>
      <c r="J530">
        <f>J$14*(10-lgd*COUNTIF(Defaults!$AI530:$AR530,"&lt;="&amp;J$17))</f>
        <v>1.41</v>
      </c>
      <c r="K530">
        <f>K$14*(10-lgd*COUNTIF(Defaults!$AI530:$AR530,"&lt;="&amp;K$17))</f>
        <v>1.41</v>
      </c>
      <c r="L530">
        <f>L$14*(10-lgd*COUNTIF(Defaults!$AI530:$AR530,"&lt;="&amp;L$17))</f>
        <v>1.41</v>
      </c>
      <c r="M530">
        <f>M$14*(10-lgd*COUNTIF(Defaults!$AI530:$AR530,"&lt;="&amp;M$17))</f>
        <v>1.41</v>
      </c>
      <c r="N530">
        <f>N$14*(10-lgd*COUNTIF(Defaults!$AI530:$AR530,"&lt;="&amp;N$17))</f>
        <v>1.41</v>
      </c>
      <c r="O530">
        <f>O$14*(10-lgd*COUNTIF(Defaults!$AI530:$AR530,"&lt;="&amp;O$17))</f>
        <v>1.41</v>
      </c>
      <c r="P530">
        <f>P$14*(10-lgd*COUNTIF(Defaults!$AI530:$AR530,"&lt;="&amp;P$17))</f>
        <v>1.41</v>
      </c>
      <c r="Q530">
        <f>Q$14*(10-lgd*COUNTIF(Defaults!$AI530:$AR530,"&lt;="&amp;Q$17))</f>
        <v>1.32</v>
      </c>
      <c r="R530">
        <f>R$14*(10-lgd*COUNTIF(Defaults!$AI530:$AR530,"&lt;="&amp;R$17))</f>
        <v>1.32</v>
      </c>
      <c r="S530">
        <f>S$14*(10-lgd*COUNTIF(Defaults!$AI530:$AR530,"&lt;="&amp;S$17))</f>
        <v>1.32</v>
      </c>
      <c r="T530">
        <f>T$14*(10-lgd*COUNTIF(Defaults!$AI530:$AR530,"&lt;="&amp;T$17))</f>
        <v>1.32</v>
      </c>
      <c r="U530">
        <f>U$14*(10-lgd*COUNTIF(Defaults!$AI530:$AR530,"&lt;="&amp;U$17))</f>
        <v>89.320000000000007</v>
      </c>
      <c r="W530">
        <f t="shared" ref="W530:W593" si="528">MIN(B530,B$15)</f>
        <v>0.1</v>
      </c>
      <c r="X530">
        <f t="shared" ref="X530:X593" si="529">MIN(C530,C$15)</f>
        <v>0.1</v>
      </c>
      <c r="Y530">
        <f t="shared" ref="Y530:Y593" si="530">MIN(D530,D$15)</f>
        <v>0.1</v>
      </c>
      <c r="Z530">
        <f t="shared" ref="Z530:Z593" si="531">MIN(E530,E$15)</f>
        <v>0.1</v>
      </c>
      <c r="AA530">
        <f t="shared" ref="AA530:AA593" si="532">MIN(F530,F$15)</f>
        <v>0.1</v>
      </c>
      <c r="AB530">
        <f t="shared" ref="AB530:AB593" si="533">MIN(G530,G$15)</f>
        <v>0.1</v>
      </c>
      <c r="AC530">
        <f t="shared" ref="AC530:AC593" si="534">MIN(H530,H$15)</f>
        <v>0.1</v>
      </c>
      <c r="AD530">
        <f t="shared" ref="AD530:AD593" si="535">MIN(I530,I$15)</f>
        <v>0.1</v>
      </c>
      <c r="AE530">
        <f t="shared" ref="AE530:AE593" si="536">MIN(J530,J$15)</f>
        <v>0.1</v>
      </c>
      <c r="AF530">
        <f t="shared" ref="AF530:AF593" si="537">MIN(K530,K$15)</f>
        <v>0.1</v>
      </c>
      <c r="AG530">
        <f t="shared" ref="AG530:AG593" si="538">MIN(L530,L$15)</f>
        <v>0.1</v>
      </c>
      <c r="AH530">
        <f t="shared" ref="AH530:AH593" si="539">MIN(M530,M$15)</f>
        <v>0.1</v>
      </c>
      <c r="AI530">
        <f t="shared" ref="AI530:AI593" si="540">MIN(N530,N$15)</f>
        <v>0.1</v>
      </c>
      <c r="AJ530">
        <f t="shared" ref="AJ530:AJ593" si="541">MIN(O530,O$15)</f>
        <v>0.1</v>
      </c>
      <c r="AK530">
        <f t="shared" ref="AK530:AK593" si="542">MIN(P530,P$15)</f>
        <v>0.1</v>
      </c>
      <c r="AL530">
        <f t="shared" ref="AL530:AL593" si="543">MIN(Q530,Q$15)</f>
        <v>0.1</v>
      </c>
      <c r="AM530">
        <f t="shared" ref="AM530:AM593" si="544">MIN(R530,R$15)</f>
        <v>0.1</v>
      </c>
      <c r="AN530">
        <f t="shared" ref="AN530:AN593" si="545">MIN(S530,S$15)</f>
        <v>0.1</v>
      </c>
      <c r="AO530">
        <f t="shared" ref="AO530:AO593" si="546">MIN(T530,T$15)</f>
        <v>0.1</v>
      </c>
      <c r="AP530">
        <f t="shared" ref="AP530:AP593" si="547">MIN(U530,U$15)</f>
        <v>20.100000000000001</v>
      </c>
      <c r="AR530">
        <f t="shared" ref="AR530:AR593" si="548">MIN(B530-W530,B$16)</f>
        <v>0.1</v>
      </c>
      <c r="AS530">
        <f t="shared" ref="AS530:AS593" si="549">MIN(C530-X530,C$16)</f>
        <v>0.1</v>
      </c>
      <c r="AT530">
        <f t="shared" ref="AT530:AT593" si="550">MIN(D530-Y530,D$16)</f>
        <v>0.1</v>
      </c>
      <c r="AU530">
        <f t="shared" ref="AU530:AU593" si="551">MIN(E530-Z530,E$16)</f>
        <v>0.1</v>
      </c>
      <c r="AV530">
        <f t="shared" ref="AV530:AV593" si="552">MIN(F530-AA530,F$16)</f>
        <v>0.1</v>
      </c>
      <c r="AW530">
        <f t="shared" ref="AW530:AW593" si="553">MIN(G530-AB530,G$16)</f>
        <v>0.1</v>
      </c>
      <c r="AX530">
        <f t="shared" ref="AX530:AX593" si="554">MIN(H530-AC530,H$16)</f>
        <v>0.1</v>
      </c>
      <c r="AY530">
        <f t="shared" ref="AY530:AY593" si="555">MIN(I530-AD530,I$16)</f>
        <v>0.1</v>
      </c>
      <c r="AZ530">
        <f t="shared" ref="AZ530:AZ593" si="556">MIN(J530-AE530,J$16)</f>
        <v>0.1</v>
      </c>
      <c r="BA530">
        <f t="shared" ref="BA530:BA593" si="557">MIN(K530-AF530,K$16)</f>
        <v>0.1</v>
      </c>
      <c r="BB530">
        <f t="shared" ref="BB530:BB593" si="558">MIN(L530-AG530,L$16)</f>
        <v>0.1</v>
      </c>
      <c r="BC530">
        <f t="shared" ref="BC530:BC593" si="559">MIN(M530-AH530,M$16)</f>
        <v>0.1</v>
      </c>
      <c r="BD530">
        <f t="shared" ref="BD530:BD593" si="560">MIN(N530-AI530,N$16)</f>
        <v>0.1</v>
      </c>
      <c r="BE530">
        <f t="shared" ref="BE530:BE593" si="561">MIN(O530-AJ530,O$16)</f>
        <v>0.1</v>
      </c>
      <c r="BF530">
        <f t="shared" ref="BF530:BF593" si="562">MIN(P530-AK530,P$16)</f>
        <v>0.1</v>
      </c>
      <c r="BG530">
        <f t="shared" ref="BG530:BG593" si="563">MIN(Q530-AL530,Q$16)</f>
        <v>0.1</v>
      </c>
      <c r="BH530">
        <f t="shared" ref="BH530:BH593" si="564">MIN(R530-AM530,R$16)</f>
        <v>0.1</v>
      </c>
      <c r="BI530">
        <f t="shared" ref="BI530:BI593" si="565">MIN(S530-AN530,S$16)</f>
        <v>0.1</v>
      </c>
      <c r="BJ530">
        <f t="shared" ref="BJ530:BJ593" si="566">MIN(T530-AO530,T$16)</f>
        <v>0.1</v>
      </c>
      <c r="BK530">
        <f t="shared" ref="BK530:BK593" si="567">MIN(U530-AP530,U$16)</f>
        <v>10.1</v>
      </c>
      <c r="BM530">
        <f t="shared" ref="BM530:BM593" si="568">B530-W530-AR530</f>
        <v>1.2999999999999998</v>
      </c>
      <c r="BN530">
        <f t="shared" ref="BN530:BN593" si="569">C530-X530-AS530</f>
        <v>1.2999999999999998</v>
      </c>
      <c r="BO530">
        <f t="shared" ref="BO530:BO593" si="570">D530-Y530-AT530</f>
        <v>1.2099999999999997</v>
      </c>
      <c r="BP530">
        <f t="shared" ref="BP530:BP593" si="571">E530-Z530-AU530</f>
        <v>1.2099999999999997</v>
      </c>
      <c r="BQ530">
        <f t="shared" ref="BQ530:BQ593" si="572">F530-AA530-AV530</f>
        <v>1.2099999999999997</v>
      </c>
      <c r="BR530">
        <f t="shared" ref="BR530:BR593" si="573">G530-AB530-AW530</f>
        <v>1.2099999999999997</v>
      </c>
      <c r="BS530">
        <f t="shared" ref="BS530:BS593" si="574">H530-AC530-AX530</f>
        <v>1.2099999999999997</v>
      </c>
      <c r="BT530">
        <f t="shared" ref="BT530:BT593" si="575">I530-AD530-AY530</f>
        <v>1.2099999999999997</v>
      </c>
      <c r="BU530">
        <f t="shared" ref="BU530:BU593" si="576">J530-AE530-AZ530</f>
        <v>1.2099999999999997</v>
      </c>
      <c r="BV530">
        <f t="shared" ref="BV530:BV593" si="577">K530-AF530-BA530</f>
        <v>1.2099999999999997</v>
      </c>
      <c r="BW530">
        <f t="shared" ref="BW530:BW593" si="578">L530-AG530-BB530</f>
        <v>1.2099999999999997</v>
      </c>
      <c r="BX530">
        <f t="shared" ref="BX530:BX593" si="579">M530-AH530-BC530</f>
        <v>1.2099999999999997</v>
      </c>
      <c r="BY530">
        <f t="shared" ref="BY530:BY593" si="580">N530-AI530-BD530</f>
        <v>1.2099999999999997</v>
      </c>
      <c r="BZ530">
        <f t="shared" ref="BZ530:BZ593" si="581">O530-AJ530-BE530</f>
        <v>1.2099999999999997</v>
      </c>
      <c r="CA530">
        <f t="shared" ref="CA530:CA593" si="582">P530-AK530-BF530</f>
        <v>1.2099999999999997</v>
      </c>
      <c r="CB530">
        <f t="shared" ref="CB530:CB593" si="583">Q530-AL530-BG530</f>
        <v>1.1199999999999999</v>
      </c>
      <c r="CC530">
        <f t="shared" ref="CC530:CC593" si="584">R530-AM530-BH530</f>
        <v>1.1199999999999999</v>
      </c>
      <c r="CD530">
        <f t="shared" ref="CD530:CD593" si="585">S530-AN530-BI530</f>
        <v>1.1199999999999999</v>
      </c>
      <c r="CE530">
        <f t="shared" ref="CE530:CE593" si="586">T530-AO530-BJ530</f>
        <v>1.1199999999999999</v>
      </c>
      <c r="CF530">
        <f t="shared" ref="CF530:CF593" si="587">U530-AP530-BK530</f>
        <v>59.12</v>
      </c>
      <c r="CH530">
        <f t="shared" ref="CH530:CH593" si="588">SUM($B530:$U530)</f>
        <v>115.93</v>
      </c>
      <c r="CI530">
        <f t="shared" ref="CI530:CI593" si="589">SUM($W530:$AP530)</f>
        <v>22.000000000000004</v>
      </c>
      <c r="CJ530">
        <f t="shared" ref="CJ530:CJ593" si="590">SUM($AR530:$BK530)</f>
        <v>12</v>
      </c>
      <c r="CK530">
        <f t="shared" ref="CK530:CK593" si="591">SUM($BM530:$CF530)</f>
        <v>81.929999999999993</v>
      </c>
      <c r="CL530">
        <f t="shared" ref="CL530:CL593" si="592">IF(CI530&lt;SUM($B$15:$U$15)-0.000000001,1,0)</f>
        <v>0</v>
      </c>
      <c r="CM530">
        <f t="shared" ref="CM530:CM593" si="593">IF(CJ530&lt;SUM($B$16:$U$16)-0.000000001,1,0)</f>
        <v>0</v>
      </c>
    </row>
    <row r="531" spans="1:91" x14ac:dyDescent="0.2">
      <c r="A531">
        <v>514</v>
      </c>
      <c r="B531">
        <f>B$14*(10-lgd*COUNTIF(Defaults!$AI531:$AR531,"&lt;="&amp;B$17))</f>
        <v>1.5</v>
      </c>
      <c r="C531">
        <f>C$14*(10-lgd*COUNTIF(Defaults!$AI531:$AR531,"&lt;="&amp;C$17))</f>
        <v>1.5</v>
      </c>
      <c r="D531">
        <f>D$14*(10-lgd*COUNTIF(Defaults!$AI531:$AR531,"&lt;="&amp;D$17))</f>
        <v>1.5</v>
      </c>
      <c r="E531">
        <f>E$14*(10-lgd*COUNTIF(Defaults!$AI531:$AR531,"&lt;="&amp;E$17))</f>
        <v>1.5</v>
      </c>
      <c r="F531">
        <f>F$14*(10-lgd*COUNTIF(Defaults!$AI531:$AR531,"&lt;="&amp;F$17))</f>
        <v>1.5</v>
      </c>
      <c r="G531">
        <f>G$14*(10-lgd*COUNTIF(Defaults!$AI531:$AR531,"&lt;="&amp;G$17))</f>
        <v>1.5</v>
      </c>
      <c r="H531">
        <f>H$14*(10-lgd*COUNTIF(Defaults!$AI531:$AR531,"&lt;="&amp;H$17))</f>
        <v>1.5</v>
      </c>
      <c r="I531">
        <f>I$14*(10-lgd*COUNTIF(Defaults!$AI531:$AR531,"&lt;="&amp;I$17))</f>
        <v>1.5</v>
      </c>
      <c r="J531">
        <f>J$14*(10-lgd*COUNTIF(Defaults!$AI531:$AR531,"&lt;="&amp;J$17))</f>
        <v>1.5</v>
      </c>
      <c r="K531">
        <f>K$14*(10-lgd*COUNTIF(Defaults!$AI531:$AR531,"&lt;="&amp;K$17))</f>
        <v>1.5</v>
      </c>
      <c r="L531">
        <f>L$14*(10-lgd*COUNTIF(Defaults!$AI531:$AR531,"&lt;="&amp;L$17))</f>
        <v>1.5</v>
      </c>
      <c r="M531">
        <f>M$14*(10-lgd*COUNTIF(Defaults!$AI531:$AR531,"&lt;="&amp;M$17))</f>
        <v>1.5</v>
      </c>
      <c r="N531">
        <f>N$14*(10-lgd*COUNTIF(Defaults!$AI531:$AR531,"&lt;="&amp;N$17))</f>
        <v>1.5</v>
      </c>
      <c r="O531">
        <f>O$14*(10-lgd*COUNTIF(Defaults!$AI531:$AR531,"&lt;="&amp;O$17))</f>
        <v>1.5</v>
      </c>
      <c r="P531">
        <f>P$14*(10-lgd*COUNTIF(Defaults!$AI531:$AR531,"&lt;="&amp;P$17))</f>
        <v>1.5</v>
      </c>
      <c r="Q531">
        <f>Q$14*(10-lgd*COUNTIF(Defaults!$AI531:$AR531,"&lt;="&amp;Q$17))</f>
        <v>1.5</v>
      </c>
      <c r="R531">
        <f>R$14*(10-lgd*COUNTIF(Defaults!$AI531:$AR531,"&lt;="&amp;R$17))</f>
        <v>1.5</v>
      </c>
      <c r="S531">
        <f>S$14*(10-lgd*COUNTIF(Defaults!$AI531:$AR531,"&lt;="&amp;S$17))</f>
        <v>1.5</v>
      </c>
      <c r="T531">
        <f>T$14*(10-lgd*COUNTIF(Defaults!$AI531:$AR531,"&lt;="&amp;T$17))</f>
        <v>1.41</v>
      </c>
      <c r="U531">
        <f>U$14*(10-lgd*COUNTIF(Defaults!$AI531:$AR531,"&lt;="&amp;U$17))</f>
        <v>95.410000000000011</v>
      </c>
      <c r="W531">
        <f t="shared" si="528"/>
        <v>0.1</v>
      </c>
      <c r="X531">
        <f t="shared" si="529"/>
        <v>0.1</v>
      </c>
      <c r="Y531">
        <f t="shared" si="530"/>
        <v>0.1</v>
      </c>
      <c r="Z531">
        <f t="shared" si="531"/>
        <v>0.1</v>
      </c>
      <c r="AA531">
        <f t="shared" si="532"/>
        <v>0.1</v>
      </c>
      <c r="AB531">
        <f t="shared" si="533"/>
        <v>0.1</v>
      </c>
      <c r="AC531">
        <f t="shared" si="534"/>
        <v>0.1</v>
      </c>
      <c r="AD531">
        <f t="shared" si="535"/>
        <v>0.1</v>
      </c>
      <c r="AE531">
        <f t="shared" si="536"/>
        <v>0.1</v>
      </c>
      <c r="AF531">
        <f t="shared" si="537"/>
        <v>0.1</v>
      </c>
      <c r="AG531">
        <f t="shared" si="538"/>
        <v>0.1</v>
      </c>
      <c r="AH531">
        <f t="shared" si="539"/>
        <v>0.1</v>
      </c>
      <c r="AI531">
        <f t="shared" si="540"/>
        <v>0.1</v>
      </c>
      <c r="AJ531">
        <f t="shared" si="541"/>
        <v>0.1</v>
      </c>
      <c r="AK531">
        <f t="shared" si="542"/>
        <v>0.1</v>
      </c>
      <c r="AL531">
        <f t="shared" si="543"/>
        <v>0.1</v>
      </c>
      <c r="AM531">
        <f t="shared" si="544"/>
        <v>0.1</v>
      </c>
      <c r="AN531">
        <f t="shared" si="545"/>
        <v>0.1</v>
      </c>
      <c r="AO531">
        <f t="shared" si="546"/>
        <v>0.1</v>
      </c>
      <c r="AP531">
        <f t="shared" si="547"/>
        <v>20.100000000000001</v>
      </c>
      <c r="AR531">
        <f t="shared" si="548"/>
        <v>0.1</v>
      </c>
      <c r="AS531">
        <f t="shared" si="549"/>
        <v>0.1</v>
      </c>
      <c r="AT531">
        <f t="shared" si="550"/>
        <v>0.1</v>
      </c>
      <c r="AU531">
        <f t="shared" si="551"/>
        <v>0.1</v>
      </c>
      <c r="AV531">
        <f t="shared" si="552"/>
        <v>0.1</v>
      </c>
      <c r="AW531">
        <f t="shared" si="553"/>
        <v>0.1</v>
      </c>
      <c r="AX531">
        <f t="shared" si="554"/>
        <v>0.1</v>
      </c>
      <c r="AY531">
        <f t="shared" si="555"/>
        <v>0.1</v>
      </c>
      <c r="AZ531">
        <f t="shared" si="556"/>
        <v>0.1</v>
      </c>
      <c r="BA531">
        <f t="shared" si="557"/>
        <v>0.1</v>
      </c>
      <c r="BB531">
        <f t="shared" si="558"/>
        <v>0.1</v>
      </c>
      <c r="BC531">
        <f t="shared" si="559"/>
        <v>0.1</v>
      </c>
      <c r="BD531">
        <f t="shared" si="560"/>
        <v>0.1</v>
      </c>
      <c r="BE531">
        <f t="shared" si="561"/>
        <v>0.1</v>
      </c>
      <c r="BF531">
        <f t="shared" si="562"/>
        <v>0.1</v>
      </c>
      <c r="BG531">
        <f t="shared" si="563"/>
        <v>0.1</v>
      </c>
      <c r="BH531">
        <f t="shared" si="564"/>
        <v>0.1</v>
      </c>
      <c r="BI531">
        <f t="shared" si="565"/>
        <v>0.1</v>
      </c>
      <c r="BJ531">
        <f t="shared" si="566"/>
        <v>0.1</v>
      </c>
      <c r="BK531">
        <f t="shared" si="567"/>
        <v>10.1</v>
      </c>
      <c r="BM531">
        <f t="shared" si="568"/>
        <v>1.2999999999999998</v>
      </c>
      <c r="BN531">
        <f t="shared" si="569"/>
        <v>1.2999999999999998</v>
      </c>
      <c r="BO531">
        <f t="shared" si="570"/>
        <v>1.2999999999999998</v>
      </c>
      <c r="BP531">
        <f t="shared" si="571"/>
        <v>1.2999999999999998</v>
      </c>
      <c r="BQ531">
        <f t="shared" si="572"/>
        <v>1.2999999999999998</v>
      </c>
      <c r="BR531">
        <f t="shared" si="573"/>
        <v>1.2999999999999998</v>
      </c>
      <c r="BS531">
        <f t="shared" si="574"/>
        <v>1.2999999999999998</v>
      </c>
      <c r="BT531">
        <f t="shared" si="575"/>
        <v>1.2999999999999998</v>
      </c>
      <c r="BU531">
        <f t="shared" si="576"/>
        <v>1.2999999999999998</v>
      </c>
      <c r="BV531">
        <f t="shared" si="577"/>
        <v>1.2999999999999998</v>
      </c>
      <c r="BW531">
        <f t="shared" si="578"/>
        <v>1.2999999999999998</v>
      </c>
      <c r="BX531">
        <f t="shared" si="579"/>
        <v>1.2999999999999998</v>
      </c>
      <c r="BY531">
        <f t="shared" si="580"/>
        <v>1.2999999999999998</v>
      </c>
      <c r="BZ531">
        <f t="shared" si="581"/>
        <v>1.2999999999999998</v>
      </c>
      <c r="CA531">
        <f t="shared" si="582"/>
        <v>1.2999999999999998</v>
      </c>
      <c r="CB531">
        <f t="shared" si="583"/>
        <v>1.2999999999999998</v>
      </c>
      <c r="CC531">
        <f t="shared" si="584"/>
        <v>1.2999999999999998</v>
      </c>
      <c r="CD531">
        <f t="shared" si="585"/>
        <v>1.2999999999999998</v>
      </c>
      <c r="CE531">
        <f t="shared" si="586"/>
        <v>1.2099999999999997</v>
      </c>
      <c r="CF531">
        <f t="shared" si="587"/>
        <v>65.210000000000008</v>
      </c>
      <c r="CH531">
        <f t="shared" si="588"/>
        <v>123.82000000000001</v>
      </c>
      <c r="CI531">
        <f t="shared" si="589"/>
        <v>22.000000000000004</v>
      </c>
      <c r="CJ531">
        <f t="shared" si="590"/>
        <v>12</v>
      </c>
      <c r="CK531">
        <f t="shared" si="591"/>
        <v>89.820000000000022</v>
      </c>
      <c r="CL531">
        <f t="shared" si="592"/>
        <v>0</v>
      </c>
      <c r="CM531">
        <f t="shared" si="593"/>
        <v>0</v>
      </c>
    </row>
    <row r="532" spans="1:91" x14ac:dyDescent="0.2">
      <c r="A532">
        <v>515</v>
      </c>
      <c r="B532">
        <f>B$14*(10-lgd*COUNTIF(Defaults!$AI532:$AR532,"&lt;="&amp;B$17))</f>
        <v>1.5</v>
      </c>
      <c r="C532">
        <f>C$14*(10-lgd*COUNTIF(Defaults!$AI532:$AR532,"&lt;="&amp;C$17))</f>
        <v>1.5</v>
      </c>
      <c r="D532">
        <f>D$14*(10-lgd*COUNTIF(Defaults!$AI532:$AR532,"&lt;="&amp;D$17))</f>
        <v>1.5</v>
      </c>
      <c r="E532">
        <f>E$14*(10-lgd*COUNTIF(Defaults!$AI532:$AR532,"&lt;="&amp;E$17))</f>
        <v>1.5</v>
      </c>
      <c r="F532">
        <f>F$14*(10-lgd*COUNTIF(Defaults!$AI532:$AR532,"&lt;="&amp;F$17))</f>
        <v>1.5</v>
      </c>
      <c r="G532">
        <f>G$14*(10-lgd*COUNTIF(Defaults!$AI532:$AR532,"&lt;="&amp;G$17))</f>
        <v>1.5</v>
      </c>
      <c r="H532">
        <f>H$14*(10-lgd*COUNTIF(Defaults!$AI532:$AR532,"&lt;="&amp;H$17))</f>
        <v>1.5</v>
      </c>
      <c r="I532">
        <f>I$14*(10-lgd*COUNTIF(Defaults!$AI532:$AR532,"&lt;="&amp;I$17))</f>
        <v>1.5</v>
      </c>
      <c r="J532">
        <f>J$14*(10-lgd*COUNTIF(Defaults!$AI532:$AR532,"&lt;="&amp;J$17))</f>
        <v>1.5</v>
      </c>
      <c r="K532">
        <f>K$14*(10-lgd*COUNTIF(Defaults!$AI532:$AR532,"&lt;="&amp;K$17))</f>
        <v>1.5</v>
      </c>
      <c r="L532">
        <f>L$14*(10-lgd*COUNTIF(Defaults!$AI532:$AR532,"&lt;="&amp;L$17))</f>
        <v>1.5</v>
      </c>
      <c r="M532">
        <f>M$14*(10-lgd*COUNTIF(Defaults!$AI532:$AR532,"&lt;="&amp;M$17))</f>
        <v>1.5</v>
      </c>
      <c r="N532">
        <f>N$14*(10-lgd*COUNTIF(Defaults!$AI532:$AR532,"&lt;="&amp;N$17))</f>
        <v>1.5</v>
      </c>
      <c r="O532">
        <f>O$14*(10-lgd*COUNTIF(Defaults!$AI532:$AR532,"&lt;="&amp;O$17))</f>
        <v>1.5</v>
      </c>
      <c r="P532">
        <f>P$14*(10-lgd*COUNTIF(Defaults!$AI532:$AR532,"&lt;="&amp;P$17))</f>
        <v>1.5</v>
      </c>
      <c r="Q532">
        <f>Q$14*(10-lgd*COUNTIF(Defaults!$AI532:$AR532,"&lt;="&amp;Q$17))</f>
        <v>1.5</v>
      </c>
      <c r="R532">
        <f>R$14*(10-lgd*COUNTIF(Defaults!$AI532:$AR532,"&lt;="&amp;R$17))</f>
        <v>1.5</v>
      </c>
      <c r="S532">
        <f>S$14*(10-lgd*COUNTIF(Defaults!$AI532:$AR532,"&lt;="&amp;S$17))</f>
        <v>1.5</v>
      </c>
      <c r="T532">
        <f>T$14*(10-lgd*COUNTIF(Defaults!$AI532:$AR532,"&lt;="&amp;T$17))</f>
        <v>1.5</v>
      </c>
      <c r="U532">
        <f>U$14*(10-lgd*COUNTIF(Defaults!$AI532:$AR532,"&lt;="&amp;U$17))</f>
        <v>101.5</v>
      </c>
      <c r="W532">
        <f t="shared" si="528"/>
        <v>0.1</v>
      </c>
      <c r="X532">
        <f t="shared" si="529"/>
        <v>0.1</v>
      </c>
      <c r="Y532">
        <f t="shared" si="530"/>
        <v>0.1</v>
      </c>
      <c r="Z532">
        <f t="shared" si="531"/>
        <v>0.1</v>
      </c>
      <c r="AA532">
        <f t="shared" si="532"/>
        <v>0.1</v>
      </c>
      <c r="AB532">
        <f t="shared" si="533"/>
        <v>0.1</v>
      </c>
      <c r="AC532">
        <f t="shared" si="534"/>
        <v>0.1</v>
      </c>
      <c r="AD532">
        <f t="shared" si="535"/>
        <v>0.1</v>
      </c>
      <c r="AE532">
        <f t="shared" si="536"/>
        <v>0.1</v>
      </c>
      <c r="AF532">
        <f t="shared" si="537"/>
        <v>0.1</v>
      </c>
      <c r="AG532">
        <f t="shared" si="538"/>
        <v>0.1</v>
      </c>
      <c r="AH532">
        <f t="shared" si="539"/>
        <v>0.1</v>
      </c>
      <c r="AI532">
        <f t="shared" si="540"/>
        <v>0.1</v>
      </c>
      <c r="AJ532">
        <f t="shared" si="541"/>
        <v>0.1</v>
      </c>
      <c r="AK532">
        <f t="shared" si="542"/>
        <v>0.1</v>
      </c>
      <c r="AL532">
        <f t="shared" si="543"/>
        <v>0.1</v>
      </c>
      <c r="AM532">
        <f t="shared" si="544"/>
        <v>0.1</v>
      </c>
      <c r="AN532">
        <f t="shared" si="545"/>
        <v>0.1</v>
      </c>
      <c r="AO532">
        <f t="shared" si="546"/>
        <v>0.1</v>
      </c>
      <c r="AP532">
        <f t="shared" si="547"/>
        <v>20.100000000000001</v>
      </c>
      <c r="AR532">
        <f t="shared" si="548"/>
        <v>0.1</v>
      </c>
      <c r="AS532">
        <f t="shared" si="549"/>
        <v>0.1</v>
      </c>
      <c r="AT532">
        <f t="shared" si="550"/>
        <v>0.1</v>
      </c>
      <c r="AU532">
        <f t="shared" si="551"/>
        <v>0.1</v>
      </c>
      <c r="AV532">
        <f t="shared" si="552"/>
        <v>0.1</v>
      </c>
      <c r="AW532">
        <f t="shared" si="553"/>
        <v>0.1</v>
      </c>
      <c r="AX532">
        <f t="shared" si="554"/>
        <v>0.1</v>
      </c>
      <c r="AY532">
        <f t="shared" si="555"/>
        <v>0.1</v>
      </c>
      <c r="AZ532">
        <f t="shared" si="556"/>
        <v>0.1</v>
      </c>
      <c r="BA532">
        <f t="shared" si="557"/>
        <v>0.1</v>
      </c>
      <c r="BB532">
        <f t="shared" si="558"/>
        <v>0.1</v>
      </c>
      <c r="BC532">
        <f t="shared" si="559"/>
        <v>0.1</v>
      </c>
      <c r="BD532">
        <f t="shared" si="560"/>
        <v>0.1</v>
      </c>
      <c r="BE532">
        <f t="shared" si="561"/>
        <v>0.1</v>
      </c>
      <c r="BF532">
        <f t="shared" si="562"/>
        <v>0.1</v>
      </c>
      <c r="BG532">
        <f t="shared" si="563"/>
        <v>0.1</v>
      </c>
      <c r="BH532">
        <f t="shared" si="564"/>
        <v>0.1</v>
      </c>
      <c r="BI532">
        <f t="shared" si="565"/>
        <v>0.1</v>
      </c>
      <c r="BJ532">
        <f t="shared" si="566"/>
        <v>0.1</v>
      </c>
      <c r="BK532">
        <f t="shared" si="567"/>
        <v>10.1</v>
      </c>
      <c r="BM532">
        <f t="shared" si="568"/>
        <v>1.2999999999999998</v>
      </c>
      <c r="BN532">
        <f t="shared" si="569"/>
        <v>1.2999999999999998</v>
      </c>
      <c r="BO532">
        <f t="shared" si="570"/>
        <v>1.2999999999999998</v>
      </c>
      <c r="BP532">
        <f t="shared" si="571"/>
        <v>1.2999999999999998</v>
      </c>
      <c r="BQ532">
        <f t="shared" si="572"/>
        <v>1.2999999999999998</v>
      </c>
      <c r="BR532">
        <f t="shared" si="573"/>
        <v>1.2999999999999998</v>
      </c>
      <c r="BS532">
        <f t="shared" si="574"/>
        <v>1.2999999999999998</v>
      </c>
      <c r="BT532">
        <f t="shared" si="575"/>
        <v>1.2999999999999998</v>
      </c>
      <c r="BU532">
        <f t="shared" si="576"/>
        <v>1.2999999999999998</v>
      </c>
      <c r="BV532">
        <f t="shared" si="577"/>
        <v>1.2999999999999998</v>
      </c>
      <c r="BW532">
        <f t="shared" si="578"/>
        <v>1.2999999999999998</v>
      </c>
      <c r="BX532">
        <f t="shared" si="579"/>
        <v>1.2999999999999998</v>
      </c>
      <c r="BY532">
        <f t="shared" si="580"/>
        <v>1.2999999999999998</v>
      </c>
      <c r="BZ532">
        <f t="shared" si="581"/>
        <v>1.2999999999999998</v>
      </c>
      <c r="CA532">
        <f t="shared" si="582"/>
        <v>1.2999999999999998</v>
      </c>
      <c r="CB532">
        <f t="shared" si="583"/>
        <v>1.2999999999999998</v>
      </c>
      <c r="CC532">
        <f t="shared" si="584"/>
        <v>1.2999999999999998</v>
      </c>
      <c r="CD532">
        <f t="shared" si="585"/>
        <v>1.2999999999999998</v>
      </c>
      <c r="CE532">
        <f t="shared" si="586"/>
        <v>1.2999999999999998</v>
      </c>
      <c r="CF532">
        <f t="shared" si="587"/>
        <v>71.300000000000011</v>
      </c>
      <c r="CH532">
        <f t="shared" si="588"/>
        <v>130</v>
      </c>
      <c r="CI532">
        <f t="shared" si="589"/>
        <v>22.000000000000004</v>
      </c>
      <c r="CJ532">
        <f t="shared" si="590"/>
        <v>12</v>
      </c>
      <c r="CK532">
        <f t="shared" si="591"/>
        <v>96.000000000000014</v>
      </c>
      <c r="CL532">
        <f t="shared" si="592"/>
        <v>0</v>
      </c>
      <c r="CM532">
        <f t="shared" si="593"/>
        <v>0</v>
      </c>
    </row>
    <row r="533" spans="1:91" x14ac:dyDescent="0.2">
      <c r="A533">
        <v>516</v>
      </c>
      <c r="B533">
        <f>B$14*(10-lgd*COUNTIF(Defaults!$AI533:$AR533,"&lt;="&amp;B$17))</f>
        <v>1.5</v>
      </c>
      <c r="C533">
        <f>C$14*(10-lgd*COUNTIF(Defaults!$AI533:$AR533,"&lt;="&amp;C$17))</f>
        <v>1.5</v>
      </c>
      <c r="D533">
        <f>D$14*(10-lgd*COUNTIF(Defaults!$AI533:$AR533,"&lt;="&amp;D$17))</f>
        <v>1.5</v>
      </c>
      <c r="E533">
        <f>E$14*(10-lgd*COUNTIF(Defaults!$AI533:$AR533,"&lt;="&amp;E$17))</f>
        <v>1.5</v>
      </c>
      <c r="F533">
        <f>F$14*(10-lgd*COUNTIF(Defaults!$AI533:$AR533,"&lt;="&amp;F$17))</f>
        <v>1.5</v>
      </c>
      <c r="G533">
        <f>G$14*(10-lgd*COUNTIF(Defaults!$AI533:$AR533,"&lt;="&amp;G$17))</f>
        <v>1.5</v>
      </c>
      <c r="H533">
        <f>H$14*(10-lgd*COUNTIF(Defaults!$AI533:$AR533,"&lt;="&amp;H$17))</f>
        <v>1.5</v>
      </c>
      <c r="I533">
        <f>I$14*(10-lgd*COUNTIF(Defaults!$AI533:$AR533,"&lt;="&amp;I$17))</f>
        <v>1.5</v>
      </c>
      <c r="J533">
        <f>J$14*(10-lgd*COUNTIF(Defaults!$AI533:$AR533,"&lt;="&amp;J$17))</f>
        <v>1.5</v>
      </c>
      <c r="K533">
        <f>K$14*(10-lgd*COUNTIF(Defaults!$AI533:$AR533,"&lt;="&amp;K$17))</f>
        <v>1.5</v>
      </c>
      <c r="L533">
        <f>L$14*(10-lgd*COUNTIF(Defaults!$AI533:$AR533,"&lt;="&amp;L$17))</f>
        <v>1.41</v>
      </c>
      <c r="M533">
        <f>M$14*(10-lgd*COUNTIF(Defaults!$AI533:$AR533,"&lt;="&amp;M$17))</f>
        <v>1.41</v>
      </c>
      <c r="N533">
        <f>N$14*(10-lgd*COUNTIF(Defaults!$AI533:$AR533,"&lt;="&amp;N$17))</f>
        <v>1.32</v>
      </c>
      <c r="O533">
        <f>O$14*(10-lgd*COUNTIF(Defaults!$AI533:$AR533,"&lt;="&amp;O$17))</f>
        <v>1.32</v>
      </c>
      <c r="P533">
        <f>P$14*(10-lgd*COUNTIF(Defaults!$AI533:$AR533,"&lt;="&amp;P$17))</f>
        <v>1.32</v>
      </c>
      <c r="Q533">
        <f>Q$14*(10-lgd*COUNTIF(Defaults!$AI533:$AR533,"&lt;="&amp;Q$17))</f>
        <v>1.32</v>
      </c>
      <c r="R533">
        <f>R$14*(10-lgd*COUNTIF(Defaults!$AI533:$AR533,"&lt;="&amp;R$17))</f>
        <v>1.32</v>
      </c>
      <c r="S533">
        <f>S$14*(10-lgd*COUNTIF(Defaults!$AI533:$AR533,"&lt;="&amp;S$17))</f>
        <v>1.32</v>
      </c>
      <c r="T533">
        <f>T$14*(10-lgd*COUNTIF(Defaults!$AI533:$AR533,"&lt;="&amp;T$17))</f>
        <v>1.32</v>
      </c>
      <c r="U533">
        <f>U$14*(10-lgd*COUNTIF(Defaults!$AI533:$AR533,"&lt;="&amp;U$17))</f>
        <v>89.320000000000007</v>
      </c>
      <c r="W533">
        <f t="shared" si="528"/>
        <v>0.1</v>
      </c>
      <c r="X533">
        <f t="shared" si="529"/>
        <v>0.1</v>
      </c>
      <c r="Y533">
        <f t="shared" si="530"/>
        <v>0.1</v>
      </c>
      <c r="Z533">
        <f t="shared" si="531"/>
        <v>0.1</v>
      </c>
      <c r="AA533">
        <f t="shared" si="532"/>
        <v>0.1</v>
      </c>
      <c r="AB533">
        <f t="shared" si="533"/>
        <v>0.1</v>
      </c>
      <c r="AC533">
        <f t="shared" si="534"/>
        <v>0.1</v>
      </c>
      <c r="AD533">
        <f t="shared" si="535"/>
        <v>0.1</v>
      </c>
      <c r="AE533">
        <f t="shared" si="536"/>
        <v>0.1</v>
      </c>
      <c r="AF533">
        <f t="shared" si="537"/>
        <v>0.1</v>
      </c>
      <c r="AG533">
        <f t="shared" si="538"/>
        <v>0.1</v>
      </c>
      <c r="AH533">
        <f t="shared" si="539"/>
        <v>0.1</v>
      </c>
      <c r="AI533">
        <f t="shared" si="540"/>
        <v>0.1</v>
      </c>
      <c r="AJ533">
        <f t="shared" si="541"/>
        <v>0.1</v>
      </c>
      <c r="AK533">
        <f t="shared" si="542"/>
        <v>0.1</v>
      </c>
      <c r="AL533">
        <f t="shared" si="543"/>
        <v>0.1</v>
      </c>
      <c r="AM533">
        <f t="shared" si="544"/>
        <v>0.1</v>
      </c>
      <c r="AN533">
        <f t="shared" si="545"/>
        <v>0.1</v>
      </c>
      <c r="AO533">
        <f t="shared" si="546"/>
        <v>0.1</v>
      </c>
      <c r="AP533">
        <f t="shared" si="547"/>
        <v>20.100000000000001</v>
      </c>
      <c r="AR533">
        <f t="shared" si="548"/>
        <v>0.1</v>
      </c>
      <c r="AS533">
        <f t="shared" si="549"/>
        <v>0.1</v>
      </c>
      <c r="AT533">
        <f t="shared" si="550"/>
        <v>0.1</v>
      </c>
      <c r="AU533">
        <f t="shared" si="551"/>
        <v>0.1</v>
      </c>
      <c r="AV533">
        <f t="shared" si="552"/>
        <v>0.1</v>
      </c>
      <c r="AW533">
        <f t="shared" si="553"/>
        <v>0.1</v>
      </c>
      <c r="AX533">
        <f t="shared" si="554"/>
        <v>0.1</v>
      </c>
      <c r="AY533">
        <f t="shared" si="555"/>
        <v>0.1</v>
      </c>
      <c r="AZ533">
        <f t="shared" si="556"/>
        <v>0.1</v>
      </c>
      <c r="BA533">
        <f t="shared" si="557"/>
        <v>0.1</v>
      </c>
      <c r="BB533">
        <f t="shared" si="558"/>
        <v>0.1</v>
      </c>
      <c r="BC533">
        <f t="shared" si="559"/>
        <v>0.1</v>
      </c>
      <c r="BD533">
        <f t="shared" si="560"/>
        <v>0.1</v>
      </c>
      <c r="BE533">
        <f t="shared" si="561"/>
        <v>0.1</v>
      </c>
      <c r="BF533">
        <f t="shared" si="562"/>
        <v>0.1</v>
      </c>
      <c r="BG533">
        <f t="shared" si="563"/>
        <v>0.1</v>
      </c>
      <c r="BH533">
        <f t="shared" si="564"/>
        <v>0.1</v>
      </c>
      <c r="BI533">
        <f t="shared" si="565"/>
        <v>0.1</v>
      </c>
      <c r="BJ533">
        <f t="shared" si="566"/>
        <v>0.1</v>
      </c>
      <c r="BK533">
        <f t="shared" si="567"/>
        <v>10.1</v>
      </c>
      <c r="BM533">
        <f t="shared" si="568"/>
        <v>1.2999999999999998</v>
      </c>
      <c r="BN533">
        <f t="shared" si="569"/>
        <v>1.2999999999999998</v>
      </c>
      <c r="BO533">
        <f t="shared" si="570"/>
        <v>1.2999999999999998</v>
      </c>
      <c r="BP533">
        <f t="shared" si="571"/>
        <v>1.2999999999999998</v>
      </c>
      <c r="BQ533">
        <f t="shared" si="572"/>
        <v>1.2999999999999998</v>
      </c>
      <c r="BR533">
        <f t="shared" si="573"/>
        <v>1.2999999999999998</v>
      </c>
      <c r="BS533">
        <f t="shared" si="574"/>
        <v>1.2999999999999998</v>
      </c>
      <c r="BT533">
        <f t="shared" si="575"/>
        <v>1.2999999999999998</v>
      </c>
      <c r="BU533">
        <f t="shared" si="576"/>
        <v>1.2999999999999998</v>
      </c>
      <c r="BV533">
        <f t="shared" si="577"/>
        <v>1.2999999999999998</v>
      </c>
      <c r="BW533">
        <f t="shared" si="578"/>
        <v>1.2099999999999997</v>
      </c>
      <c r="BX533">
        <f t="shared" si="579"/>
        <v>1.2099999999999997</v>
      </c>
      <c r="BY533">
        <f t="shared" si="580"/>
        <v>1.1199999999999999</v>
      </c>
      <c r="BZ533">
        <f t="shared" si="581"/>
        <v>1.1199999999999999</v>
      </c>
      <c r="CA533">
        <f t="shared" si="582"/>
        <v>1.1199999999999999</v>
      </c>
      <c r="CB533">
        <f t="shared" si="583"/>
        <v>1.1199999999999999</v>
      </c>
      <c r="CC533">
        <f t="shared" si="584"/>
        <v>1.1199999999999999</v>
      </c>
      <c r="CD533">
        <f t="shared" si="585"/>
        <v>1.1199999999999999</v>
      </c>
      <c r="CE533">
        <f t="shared" si="586"/>
        <v>1.1199999999999999</v>
      </c>
      <c r="CF533">
        <f t="shared" si="587"/>
        <v>59.12</v>
      </c>
      <c r="CH533">
        <f t="shared" si="588"/>
        <v>116.38000000000001</v>
      </c>
      <c r="CI533">
        <f t="shared" si="589"/>
        <v>22.000000000000004</v>
      </c>
      <c r="CJ533">
        <f t="shared" si="590"/>
        <v>12</v>
      </c>
      <c r="CK533">
        <f t="shared" si="591"/>
        <v>82.38</v>
      </c>
      <c r="CL533">
        <f t="shared" si="592"/>
        <v>0</v>
      </c>
      <c r="CM533">
        <f t="shared" si="593"/>
        <v>0</v>
      </c>
    </row>
    <row r="534" spans="1:91" x14ac:dyDescent="0.2">
      <c r="A534">
        <v>517</v>
      </c>
      <c r="B534">
        <f>B$14*(10-lgd*COUNTIF(Defaults!$AI534:$AR534,"&lt;="&amp;B$17))</f>
        <v>1.5</v>
      </c>
      <c r="C534">
        <f>C$14*(10-lgd*COUNTIF(Defaults!$AI534:$AR534,"&lt;="&amp;C$17))</f>
        <v>1.5</v>
      </c>
      <c r="D534">
        <f>D$14*(10-lgd*COUNTIF(Defaults!$AI534:$AR534,"&lt;="&amp;D$17))</f>
        <v>1.5</v>
      </c>
      <c r="E534">
        <f>E$14*(10-lgd*COUNTIF(Defaults!$AI534:$AR534,"&lt;="&amp;E$17))</f>
        <v>1.5</v>
      </c>
      <c r="F534">
        <f>F$14*(10-lgd*COUNTIF(Defaults!$AI534:$AR534,"&lt;="&amp;F$17))</f>
        <v>1.5</v>
      </c>
      <c r="G534">
        <f>G$14*(10-lgd*COUNTIF(Defaults!$AI534:$AR534,"&lt;="&amp;G$17))</f>
        <v>1.5</v>
      </c>
      <c r="H534">
        <f>H$14*(10-lgd*COUNTIF(Defaults!$AI534:$AR534,"&lt;="&amp;H$17))</f>
        <v>1.5</v>
      </c>
      <c r="I534">
        <f>I$14*(10-lgd*COUNTIF(Defaults!$AI534:$AR534,"&lt;="&amp;I$17))</f>
        <v>1.5</v>
      </c>
      <c r="J534">
        <f>J$14*(10-lgd*COUNTIF(Defaults!$AI534:$AR534,"&lt;="&amp;J$17))</f>
        <v>1.5</v>
      </c>
      <c r="K534">
        <f>K$14*(10-lgd*COUNTIF(Defaults!$AI534:$AR534,"&lt;="&amp;K$17))</f>
        <v>1.5</v>
      </c>
      <c r="L534">
        <f>L$14*(10-lgd*COUNTIF(Defaults!$AI534:$AR534,"&lt;="&amp;L$17))</f>
        <v>1.5</v>
      </c>
      <c r="M534">
        <f>M$14*(10-lgd*COUNTIF(Defaults!$AI534:$AR534,"&lt;="&amp;M$17))</f>
        <v>1.5</v>
      </c>
      <c r="N534">
        <f>N$14*(10-lgd*COUNTIF(Defaults!$AI534:$AR534,"&lt;="&amp;N$17))</f>
        <v>1.5</v>
      </c>
      <c r="O534">
        <f>O$14*(10-lgd*COUNTIF(Defaults!$AI534:$AR534,"&lt;="&amp;O$17))</f>
        <v>1.5</v>
      </c>
      <c r="P534">
        <f>P$14*(10-lgd*COUNTIF(Defaults!$AI534:$AR534,"&lt;="&amp;P$17))</f>
        <v>1.5</v>
      </c>
      <c r="Q534">
        <f>Q$14*(10-lgd*COUNTIF(Defaults!$AI534:$AR534,"&lt;="&amp;Q$17))</f>
        <v>1.5</v>
      </c>
      <c r="R534">
        <f>R$14*(10-lgd*COUNTIF(Defaults!$AI534:$AR534,"&lt;="&amp;R$17))</f>
        <v>1.5</v>
      </c>
      <c r="S534">
        <f>S$14*(10-lgd*COUNTIF(Defaults!$AI534:$AR534,"&lt;="&amp;S$17))</f>
        <v>1.5</v>
      </c>
      <c r="T534">
        <f>T$14*(10-lgd*COUNTIF(Defaults!$AI534:$AR534,"&lt;="&amp;T$17))</f>
        <v>1.5</v>
      </c>
      <c r="U534">
        <f>U$14*(10-lgd*COUNTIF(Defaults!$AI534:$AR534,"&lt;="&amp;U$17))</f>
        <v>101.5</v>
      </c>
      <c r="W534">
        <f t="shared" si="528"/>
        <v>0.1</v>
      </c>
      <c r="X534">
        <f t="shared" si="529"/>
        <v>0.1</v>
      </c>
      <c r="Y534">
        <f t="shared" si="530"/>
        <v>0.1</v>
      </c>
      <c r="Z534">
        <f t="shared" si="531"/>
        <v>0.1</v>
      </c>
      <c r="AA534">
        <f t="shared" si="532"/>
        <v>0.1</v>
      </c>
      <c r="AB534">
        <f t="shared" si="533"/>
        <v>0.1</v>
      </c>
      <c r="AC534">
        <f t="shared" si="534"/>
        <v>0.1</v>
      </c>
      <c r="AD534">
        <f t="shared" si="535"/>
        <v>0.1</v>
      </c>
      <c r="AE534">
        <f t="shared" si="536"/>
        <v>0.1</v>
      </c>
      <c r="AF534">
        <f t="shared" si="537"/>
        <v>0.1</v>
      </c>
      <c r="AG534">
        <f t="shared" si="538"/>
        <v>0.1</v>
      </c>
      <c r="AH534">
        <f t="shared" si="539"/>
        <v>0.1</v>
      </c>
      <c r="AI534">
        <f t="shared" si="540"/>
        <v>0.1</v>
      </c>
      <c r="AJ534">
        <f t="shared" si="541"/>
        <v>0.1</v>
      </c>
      <c r="AK534">
        <f t="shared" si="542"/>
        <v>0.1</v>
      </c>
      <c r="AL534">
        <f t="shared" si="543"/>
        <v>0.1</v>
      </c>
      <c r="AM534">
        <f t="shared" si="544"/>
        <v>0.1</v>
      </c>
      <c r="AN534">
        <f t="shared" si="545"/>
        <v>0.1</v>
      </c>
      <c r="AO534">
        <f t="shared" si="546"/>
        <v>0.1</v>
      </c>
      <c r="AP534">
        <f t="shared" si="547"/>
        <v>20.100000000000001</v>
      </c>
      <c r="AR534">
        <f t="shared" si="548"/>
        <v>0.1</v>
      </c>
      <c r="AS534">
        <f t="shared" si="549"/>
        <v>0.1</v>
      </c>
      <c r="AT534">
        <f t="shared" si="550"/>
        <v>0.1</v>
      </c>
      <c r="AU534">
        <f t="shared" si="551"/>
        <v>0.1</v>
      </c>
      <c r="AV534">
        <f t="shared" si="552"/>
        <v>0.1</v>
      </c>
      <c r="AW534">
        <f t="shared" si="553"/>
        <v>0.1</v>
      </c>
      <c r="AX534">
        <f t="shared" si="554"/>
        <v>0.1</v>
      </c>
      <c r="AY534">
        <f t="shared" si="555"/>
        <v>0.1</v>
      </c>
      <c r="AZ534">
        <f t="shared" si="556"/>
        <v>0.1</v>
      </c>
      <c r="BA534">
        <f t="shared" si="557"/>
        <v>0.1</v>
      </c>
      <c r="BB534">
        <f t="shared" si="558"/>
        <v>0.1</v>
      </c>
      <c r="BC534">
        <f t="shared" si="559"/>
        <v>0.1</v>
      </c>
      <c r="BD534">
        <f t="shared" si="560"/>
        <v>0.1</v>
      </c>
      <c r="BE534">
        <f t="shared" si="561"/>
        <v>0.1</v>
      </c>
      <c r="BF534">
        <f t="shared" si="562"/>
        <v>0.1</v>
      </c>
      <c r="BG534">
        <f t="shared" si="563"/>
        <v>0.1</v>
      </c>
      <c r="BH534">
        <f t="shared" si="564"/>
        <v>0.1</v>
      </c>
      <c r="BI534">
        <f t="shared" si="565"/>
        <v>0.1</v>
      </c>
      <c r="BJ534">
        <f t="shared" si="566"/>
        <v>0.1</v>
      </c>
      <c r="BK534">
        <f t="shared" si="567"/>
        <v>10.1</v>
      </c>
      <c r="BM534">
        <f t="shared" si="568"/>
        <v>1.2999999999999998</v>
      </c>
      <c r="BN534">
        <f t="shared" si="569"/>
        <v>1.2999999999999998</v>
      </c>
      <c r="BO534">
        <f t="shared" si="570"/>
        <v>1.2999999999999998</v>
      </c>
      <c r="BP534">
        <f t="shared" si="571"/>
        <v>1.2999999999999998</v>
      </c>
      <c r="BQ534">
        <f t="shared" si="572"/>
        <v>1.2999999999999998</v>
      </c>
      <c r="BR534">
        <f t="shared" si="573"/>
        <v>1.2999999999999998</v>
      </c>
      <c r="BS534">
        <f t="shared" si="574"/>
        <v>1.2999999999999998</v>
      </c>
      <c r="BT534">
        <f t="shared" si="575"/>
        <v>1.2999999999999998</v>
      </c>
      <c r="BU534">
        <f t="shared" si="576"/>
        <v>1.2999999999999998</v>
      </c>
      <c r="BV534">
        <f t="shared" si="577"/>
        <v>1.2999999999999998</v>
      </c>
      <c r="BW534">
        <f t="shared" si="578"/>
        <v>1.2999999999999998</v>
      </c>
      <c r="BX534">
        <f t="shared" si="579"/>
        <v>1.2999999999999998</v>
      </c>
      <c r="BY534">
        <f t="shared" si="580"/>
        <v>1.2999999999999998</v>
      </c>
      <c r="BZ534">
        <f t="shared" si="581"/>
        <v>1.2999999999999998</v>
      </c>
      <c r="CA534">
        <f t="shared" si="582"/>
        <v>1.2999999999999998</v>
      </c>
      <c r="CB534">
        <f t="shared" si="583"/>
        <v>1.2999999999999998</v>
      </c>
      <c r="CC534">
        <f t="shared" si="584"/>
        <v>1.2999999999999998</v>
      </c>
      <c r="CD534">
        <f t="shared" si="585"/>
        <v>1.2999999999999998</v>
      </c>
      <c r="CE534">
        <f t="shared" si="586"/>
        <v>1.2999999999999998</v>
      </c>
      <c r="CF534">
        <f t="shared" si="587"/>
        <v>71.300000000000011</v>
      </c>
      <c r="CH534">
        <f t="shared" si="588"/>
        <v>130</v>
      </c>
      <c r="CI534">
        <f t="shared" si="589"/>
        <v>22.000000000000004</v>
      </c>
      <c r="CJ534">
        <f t="shared" si="590"/>
        <v>12</v>
      </c>
      <c r="CK534">
        <f t="shared" si="591"/>
        <v>96.000000000000014</v>
      </c>
      <c r="CL534">
        <f t="shared" si="592"/>
        <v>0</v>
      </c>
      <c r="CM534">
        <f t="shared" si="593"/>
        <v>0</v>
      </c>
    </row>
    <row r="535" spans="1:91" x14ac:dyDescent="0.2">
      <c r="A535">
        <v>518</v>
      </c>
      <c r="B535">
        <f>B$14*(10-lgd*COUNTIF(Defaults!$AI535:$AR535,"&lt;="&amp;B$17))</f>
        <v>1.5</v>
      </c>
      <c r="C535">
        <f>C$14*(10-lgd*COUNTIF(Defaults!$AI535:$AR535,"&lt;="&amp;C$17))</f>
        <v>1.5</v>
      </c>
      <c r="D535">
        <f>D$14*(10-lgd*COUNTIF(Defaults!$AI535:$AR535,"&lt;="&amp;D$17))</f>
        <v>1.5</v>
      </c>
      <c r="E535">
        <f>E$14*(10-lgd*COUNTIF(Defaults!$AI535:$AR535,"&lt;="&amp;E$17))</f>
        <v>1.5</v>
      </c>
      <c r="F535">
        <f>F$14*(10-lgd*COUNTIF(Defaults!$AI535:$AR535,"&lt;="&amp;F$17))</f>
        <v>1.41</v>
      </c>
      <c r="G535">
        <f>G$14*(10-lgd*COUNTIF(Defaults!$AI535:$AR535,"&lt;="&amp;G$17))</f>
        <v>1.41</v>
      </c>
      <c r="H535">
        <f>H$14*(10-lgd*COUNTIF(Defaults!$AI535:$AR535,"&lt;="&amp;H$17))</f>
        <v>1.41</v>
      </c>
      <c r="I535">
        <f>I$14*(10-lgd*COUNTIF(Defaults!$AI535:$AR535,"&lt;="&amp;I$17))</f>
        <v>1.41</v>
      </c>
      <c r="J535">
        <f>J$14*(10-lgd*COUNTIF(Defaults!$AI535:$AR535,"&lt;="&amp;J$17))</f>
        <v>1.41</v>
      </c>
      <c r="K535">
        <f>K$14*(10-lgd*COUNTIF(Defaults!$AI535:$AR535,"&lt;="&amp;K$17))</f>
        <v>1.41</v>
      </c>
      <c r="L535">
        <f>L$14*(10-lgd*COUNTIF(Defaults!$AI535:$AR535,"&lt;="&amp;L$17))</f>
        <v>1.41</v>
      </c>
      <c r="M535">
        <f>M$14*(10-lgd*COUNTIF(Defaults!$AI535:$AR535,"&lt;="&amp;M$17))</f>
        <v>1.41</v>
      </c>
      <c r="N535">
        <f>N$14*(10-lgd*COUNTIF(Defaults!$AI535:$AR535,"&lt;="&amp;N$17))</f>
        <v>1.41</v>
      </c>
      <c r="O535">
        <f>O$14*(10-lgd*COUNTIF(Defaults!$AI535:$AR535,"&lt;="&amp;O$17))</f>
        <v>1.41</v>
      </c>
      <c r="P535">
        <f>P$14*(10-lgd*COUNTIF(Defaults!$AI535:$AR535,"&lt;="&amp;P$17))</f>
        <v>1.41</v>
      </c>
      <c r="Q535">
        <f>Q$14*(10-lgd*COUNTIF(Defaults!$AI535:$AR535,"&lt;="&amp;Q$17))</f>
        <v>1.41</v>
      </c>
      <c r="R535">
        <f>R$14*(10-lgd*COUNTIF(Defaults!$AI535:$AR535,"&lt;="&amp;R$17))</f>
        <v>1.41</v>
      </c>
      <c r="S535">
        <f>S$14*(10-lgd*COUNTIF(Defaults!$AI535:$AR535,"&lt;="&amp;S$17))</f>
        <v>1.41</v>
      </c>
      <c r="T535">
        <f>T$14*(10-lgd*COUNTIF(Defaults!$AI535:$AR535,"&lt;="&amp;T$17))</f>
        <v>1.32</v>
      </c>
      <c r="U535">
        <f>U$14*(10-lgd*COUNTIF(Defaults!$AI535:$AR535,"&lt;="&amp;U$17))</f>
        <v>89.320000000000007</v>
      </c>
      <c r="W535">
        <f t="shared" si="528"/>
        <v>0.1</v>
      </c>
      <c r="X535">
        <f t="shared" si="529"/>
        <v>0.1</v>
      </c>
      <c r="Y535">
        <f t="shared" si="530"/>
        <v>0.1</v>
      </c>
      <c r="Z535">
        <f t="shared" si="531"/>
        <v>0.1</v>
      </c>
      <c r="AA535">
        <f t="shared" si="532"/>
        <v>0.1</v>
      </c>
      <c r="AB535">
        <f t="shared" si="533"/>
        <v>0.1</v>
      </c>
      <c r="AC535">
        <f t="shared" si="534"/>
        <v>0.1</v>
      </c>
      <c r="AD535">
        <f t="shared" si="535"/>
        <v>0.1</v>
      </c>
      <c r="AE535">
        <f t="shared" si="536"/>
        <v>0.1</v>
      </c>
      <c r="AF535">
        <f t="shared" si="537"/>
        <v>0.1</v>
      </c>
      <c r="AG535">
        <f t="shared" si="538"/>
        <v>0.1</v>
      </c>
      <c r="AH535">
        <f t="shared" si="539"/>
        <v>0.1</v>
      </c>
      <c r="AI535">
        <f t="shared" si="540"/>
        <v>0.1</v>
      </c>
      <c r="AJ535">
        <f t="shared" si="541"/>
        <v>0.1</v>
      </c>
      <c r="AK535">
        <f t="shared" si="542"/>
        <v>0.1</v>
      </c>
      <c r="AL535">
        <f t="shared" si="543"/>
        <v>0.1</v>
      </c>
      <c r="AM535">
        <f t="shared" si="544"/>
        <v>0.1</v>
      </c>
      <c r="AN535">
        <f t="shared" si="545"/>
        <v>0.1</v>
      </c>
      <c r="AO535">
        <f t="shared" si="546"/>
        <v>0.1</v>
      </c>
      <c r="AP535">
        <f t="shared" si="547"/>
        <v>20.100000000000001</v>
      </c>
      <c r="AR535">
        <f t="shared" si="548"/>
        <v>0.1</v>
      </c>
      <c r="AS535">
        <f t="shared" si="549"/>
        <v>0.1</v>
      </c>
      <c r="AT535">
        <f t="shared" si="550"/>
        <v>0.1</v>
      </c>
      <c r="AU535">
        <f t="shared" si="551"/>
        <v>0.1</v>
      </c>
      <c r="AV535">
        <f t="shared" si="552"/>
        <v>0.1</v>
      </c>
      <c r="AW535">
        <f t="shared" si="553"/>
        <v>0.1</v>
      </c>
      <c r="AX535">
        <f t="shared" si="554"/>
        <v>0.1</v>
      </c>
      <c r="AY535">
        <f t="shared" si="555"/>
        <v>0.1</v>
      </c>
      <c r="AZ535">
        <f t="shared" si="556"/>
        <v>0.1</v>
      </c>
      <c r="BA535">
        <f t="shared" si="557"/>
        <v>0.1</v>
      </c>
      <c r="BB535">
        <f t="shared" si="558"/>
        <v>0.1</v>
      </c>
      <c r="BC535">
        <f t="shared" si="559"/>
        <v>0.1</v>
      </c>
      <c r="BD535">
        <f t="shared" si="560"/>
        <v>0.1</v>
      </c>
      <c r="BE535">
        <f t="shared" si="561"/>
        <v>0.1</v>
      </c>
      <c r="BF535">
        <f t="shared" si="562"/>
        <v>0.1</v>
      </c>
      <c r="BG535">
        <f t="shared" si="563"/>
        <v>0.1</v>
      </c>
      <c r="BH535">
        <f t="shared" si="564"/>
        <v>0.1</v>
      </c>
      <c r="BI535">
        <f t="shared" si="565"/>
        <v>0.1</v>
      </c>
      <c r="BJ535">
        <f t="shared" si="566"/>
        <v>0.1</v>
      </c>
      <c r="BK535">
        <f t="shared" si="567"/>
        <v>10.1</v>
      </c>
      <c r="BM535">
        <f t="shared" si="568"/>
        <v>1.2999999999999998</v>
      </c>
      <c r="BN535">
        <f t="shared" si="569"/>
        <v>1.2999999999999998</v>
      </c>
      <c r="BO535">
        <f t="shared" si="570"/>
        <v>1.2999999999999998</v>
      </c>
      <c r="BP535">
        <f t="shared" si="571"/>
        <v>1.2999999999999998</v>
      </c>
      <c r="BQ535">
        <f t="shared" si="572"/>
        <v>1.2099999999999997</v>
      </c>
      <c r="BR535">
        <f t="shared" si="573"/>
        <v>1.2099999999999997</v>
      </c>
      <c r="BS535">
        <f t="shared" si="574"/>
        <v>1.2099999999999997</v>
      </c>
      <c r="BT535">
        <f t="shared" si="575"/>
        <v>1.2099999999999997</v>
      </c>
      <c r="BU535">
        <f t="shared" si="576"/>
        <v>1.2099999999999997</v>
      </c>
      <c r="BV535">
        <f t="shared" si="577"/>
        <v>1.2099999999999997</v>
      </c>
      <c r="BW535">
        <f t="shared" si="578"/>
        <v>1.2099999999999997</v>
      </c>
      <c r="BX535">
        <f t="shared" si="579"/>
        <v>1.2099999999999997</v>
      </c>
      <c r="BY535">
        <f t="shared" si="580"/>
        <v>1.2099999999999997</v>
      </c>
      <c r="BZ535">
        <f t="shared" si="581"/>
        <v>1.2099999999999997</v>
      </c>
      <c r="CA535">
        <f t="shared" si="582"/>
        <v>1.2099999999999997</v>
      </c>
      <c r="CB535">
        <f t="shared" si="583"/>
        <v>1.2099999999999997</v>
      </c>
      <c r="CC535">
        <f t="shared" si="584"/>
        <v>1.2099999999999997</v>
      </c>
      <c r="CD535">
        <f t="shared" si="585"/>
        <v>1.2099999999999997</v>
      </c>
      <c r="CE535">
        <f t="shared" si="586"/>
        <v>1.1199999999999999</v>
      </c>
      <c r="CF535">
        <f t="shared" si="587"/>
        <v>59.12</v>
      </c>
      <c r="CH535">
        <f t="shared" si="588"/>
        <v>116.38000000000001</v>
      </c>
      <c r="CI535">
        <f t="shared" si="589"/>
        <v>22.000000000000004</v>
      </c>
      <c r="CJ535">
        <f t="shared" si="590"/>
        <v>12</v>
      </c>
      <c r="CK535">
        <f t="shared" si="591"/>
        <v>82.38</v>
      </c>
      <c r="CL535">
        <f t="shared" si="592"/>
        <v>0</v>
      </c>
      <c r="CM535">
        <f t="shared" si="593"/>
        <v>0</v>
      </c>
    </row>
    <row r="536" spans="1:91" x14ac:dyDescent="0.2">
      <c r="A536">
        <v>519</v>
      </c>
      <c r="B536">
        <f>B$14*(10-lgd*COUNTIF(Defaults!$AI536:$AR536,"&lt;="&amp;B$17))</f>
        <v>1.41</v>
      </c>
      <c r="C536">
        <f>C$14*(10-lgd*COUNTIF(Defaults!$AI536:$AR536,"&lt;="&amp;C$17))</f>
        <v>1.41</v>
      </c>
      <c r="D536">
        <f>D$14*(10-lgd*COUNTIF(Defaults!$AI536:$AR536,"&lt;="&amp;D$17))</f>
        <v>1.32</v>
      </c>
      <c r="E536">
        <f>E$14*(10-lgd*COUNTIF(Defaults!$AI536:$AR536,"&lt;="&amp;E$17))</f>
        <v>1.32</v>
      </c>
      <c r="F536">
        <f>F$14*(10-lgd*COUNTIF(Defaults!$AI536:$AR536,"&lt;="&amp;F$17))</f>
        <v>1.32</v>
      </c>
      <c r="G536">
        <f>G$14*(10-lgd*COUNTIF(Defaults!$AI536:$AR536,"&lt;="&amp;G$17))</f>
        <v>1.32</v>
      </c>
      <c r="H536">
        <f>H$14*(10-lgd*COUNTIF(Defaults!$AI536:$AR536,"&lt;="&amp;H$17))</f>
        <v>1.32</v>
      </c>
      <c r="I536">
        <f>I$14*(10-lgd*COUNTIF(Defaults!$AI536:$AR536,"&lt;="&amp;I$17))</f>
        <v>1.32</v>
      </c>
      <c r="J536">
        <f>J$14*(10-lgd*COUNTIF(Defaults!$AI536:$AR536,"&lt;="&amp;J$17))</f>
        <v>1.32</v>
      </c>
      <c r="K536">
        <f>K$14*(10-lgd*COUNTIF(Defaults!$AI536:$AR536,"&lt;="&amp;K$17))</f>
        <v>1.32</v>
      </c>
      <c r="L536">
        <f>L$14*(10-lgd*COUNTIF(Defaults!$AI536:$AR536,"&lt;="&amp;L$17))</f>
        <v>1.32</v>
      </c>
      <c r="M536">
        <f>M$14*(10-lgd*COUNTIF(Defaults!$AI536:$AR536,"&lt;="&amp;M$17))</f>
        <v>1.32</v>
      </c>
      <c r="N536">
        <f>N$14*(10-lgd*COUNTIF(Defaults!$AI536:$AR536,"&lt;="&amp;N$17))</f>
        <v>1.32</v>
      </c>
      <c r="O536">
        <f>O$14*(10-lgd*COUNTIF(Defaults!$AI536:$AR536,"&lt;="&amp;O$17))</f>
        <v>1.32</v>
      </c>
      <c r="P536">
        <f>P$14*(10-lgd*COUNTIF(Defaults!$AI536:$AR536,"&lt;="&amp;P$17))</f>
        <v>1.32</v>
      </c>
      <c r="Q536">
        <f>Q$14*(10-lgd*COUNTIF(Defaults!$AI536:$AR536,"&lt;="&amp;Q$17))</f>
        <v>1.32</v>
      </c>
      <c r="R536">
        <f>R$14*(10-lgd*COUNTIF(Defaults!$AI536:$AR536,"&lt;="&amp;R$17))</f>
        <v>1.32</v>
      </c>
      <c r="S536">
        <f>S$14*(10-lgd*COUNTIF(Defaults!$AI536:$AR536,"&lt;="&amp;S$17))</f>
        <v>1.2299999999999998</v>
      </c>
      <c r="T536">
        <f>T$14*(10-lgd*COUNTIF(Defaults!$AI536:$AR536,"&lt;="&amp;T$17))</f>
        <v>1.1399999999999999</v>
      </c>
      <c r="U536">
        <f>U$14*(10-lgd*COUNTIF(Defaults!$AI536:$AR536,"&lt;="&amp;U$17))</f>
        <v>77.14</v>
      </c>
      <c r="W536">
        <f t="shared" si="528"/>
        <v>0.1</v>
      </c>
      <c r="X536">
        <f t="shared" si="529"/>
        <v>0.1</v>
      </c>
      <c r="Y536">
        <f t="shared" si="530"/>
        <v>0.1</v>
      </c>
      <c r="Z536">
        <f t="shared" si="531"/>
        <v>0.1</v>
      </c>
      <c r="AA536">
        <f t="shared" si="532"/>
        <v>0.1</v>
      </c>
      <c r="AB536">
        <f t="shared" si="533"/>
        <v>0.1</v>
      </c>
      <c r="AC536">
        <f t="shared" si="534"/>
        <v>0.1</v>
      </c>
      <c r="AD536">
        <f t="shared" si="535"/>
        <v>0.1</v>
      </c>
      <c r="AE536">
        <f t="shared" si="536"/>
        <v>0.1</v>
      </c>
      <c r="AF536">
        <f t="shared" si="537"/>
        <v>0.1</v>
      </c>
      <c r="AG536">
        <f t="shared" si="538"/>
        <v>0.1</v>
      </c>
      <c r="AH536">
        <f t="shared" si="539"/>
        <v>0.1</v>
      </c>
      <c r="AI536">
        <f t="shared" si="540"/>
        <v>0.1</v>
      </c>
      <c r="AJ536">
        <f t="shared" si="541"/>
        <v>0.1</v>
      </c>
      <c r="AK536">
        <f t="shared" si="542"/>
        <v>0.1</v>
      </c>
      <c r="AL536">
        <f t="shared" si="543"/>
        <v>0.1</v>
      </c>
      <c r="AM536">
        <f t="shared" si="544"/>
        <v>0.1</v>
      </c>
      <c r="AN536">
        <f t="shared" si="545"/>
        <v>0.1</v>
      </c>
      <c r="AO536">
        <f t="shared" si="546"/>
        <v>0.1</v>
      </c>
      <c r="AP536">
        <f t="shared" si="547"/>
        <v>20.100000000000001</v>
      </c>
      <c r="AR536">
        <f t="shared" si="548"/>
        <v>0.1</v>
      </c>
      <c r="AS536">
        <f t="shared" si="549"/>
        <v>0.1</v>
      </c>
      <c r="AT536">
        <f t="shared" si="550"/>
        <v>0.1</v>
      </c>
      <c r="AU536">
        <f t="shared" si="551"/>
        <v>0.1</v>
      </c>
      <c r="AV536">
        <f t="shared" si="552"/>
        <v>0.1</v>
      </c>
      <c r="AW536">
        <f t="shared" si="553"/>
        <v>0.1</v>
      </c>
      <c r="AX536">
        <f t="shared" si="554"/>
        <v>0.1</v>
      </c>
      <c r="AY536">
        <f t="shared" si="555"/>
        <v>0.1</v>
      </c>
      <c r="AZ536">
        <f t="shared" si="556"/>
        <v>0.1</v>
      </c>
      <c r="BA536">
        <f t="shared" si="557"/>
        <v>0.1</v>
      </c>
      <c r="BB536">
        <f t="shared" si="558"/>
        <v>0.1</v>
      </c>
      <c r="BC536">
        <f t="shared" si="559"/>
        <v>0.1</v>
      </c>
      <c r="BD536">
        <f t="shared" si="560"/>
        <v>0.1</v>
      </c>
      <c r="BE536">
        <f t="shared" si="561"/>
        <v>0.1</v>
      </c>
      <c r="BF536">
        <f t="shared" si="562"/>
        <v>0.1</v>
      </c>
      <c r="BG536">
        <f t="shared" si="563"/>
        <v>0.1</v>
      </c>
      <c r="BH536">
        <f t="shared" si="564"/>
        <v>0.1</v>
      </c>
      <c r="BI536">
        <f t="shared" si="565"/>
        <v>0.1</v>
      </c>
      <c r="BJ536">
        <f t="shared" si="566"/>
        <v>0.1</v>
      </c>
      <c r="BK536">
        <f t="shared" si="567"/>
        <v>10.1</v>
      </c>
      <c r="BM536">
        <f t="shared" si="568"/>
        <v>1.2099999999999997</v>
      </c>
      <c r="BN536">
        <f t="shared" si="569"/>
        <v>1.2099999999999997</v>
      </c>
      <c r="BO536">
        <f t="shared" si="570"/>
        <v>1.1199999999999999</v>
      </c>
      <c r="BP536">
        <f t="shared" si="571"/>
        <v>1.1199999999999999</v>
      </c>
      <c r="BQ536">
        <f t="shared" si="572"/>
        <v>1.1199999999999999</v>
      </c>
      <c r="BR536">
        <f t="shared" si="573"/>
        <v>1.1199999999999999</v>
      </c>
      <c r="BS536">
        <f t="shared" si="574"/>
        <v>1.1199999999999999</v>
      </c>
      <c r="BT536">
        <f t="shared" si="575"/>
        <v>1.1199999999999999</v>
      </c>
      <c r="BU536">
        <f t="shared" si="576"/>
        <v>1.1199999999999999</v>
      </c>
      <c r="BV536">
        <f t="shared" si="577"/>
        <v>1.1199999999999999</v>
      </c>
      <c r="BW536">
        <f t="shared" si="578"/>
        <v>1.1199999999999999</v>
      </c>
      <c r="BX536">
        <f t="shared" si="579"/>
        <v>1.1199999999999999</v>
      </c>
      <c r="BY536">
        <f t="shared" si="580"/>
        <v>1.1199999999999999</v>
      </c>
      <c r="BZ536">
        <f t="shared" si="581"/>
        <v>1.1199999999999999</v>
      </c>
      <c r="CA536">
        <f t="shared" si="582"/>
        <v>1.1199999999999999</v>
      </c>
      <c r="CB536">
        <f t="shared" si="583"/>
        <v>1.1199999999999999</v>
      </c>
      <c r="CC536">
        <f t="shared" si="584"/>
        <v>1.1199999999999999</v>
      </c>
      <c r="CD536">
        <f t="shared" si="585"/>
        <v>1.0299999999999996</v>
      </c>
      <c r="CE536">
        <f t="shared" si="586"/>
        <v>0.93999999999999984</v>
      </c>
      <c r="CF536">
        <f t="shared" si="587"/>
        <v>46.94</v>
      </c>
      <c r="CH536">
        <f t="shared" si="588"/>
        <v>102.13</v>
      </c>
      <c r="CI536">
        <f t="shared" si="589"/>
        <v>22.000000000000004</v>
      </c>
      <c r="CJ536">
        <f t="shared" si="590"/>
        <v>12</v>
      </c>
      <c r="CK536">
        <f t="shared" si="591"/>
        <v>68.13</v>
      </c>
      <c r="CL536">
        <f t="shared" si="592"/>
        <v>0</v>
      </c>
      <c r="CM536">
        <f t="shared" si="593"/>
        <v>0</v>
      </c>
    </row>
    <row r="537" spans="1:91" x14ac:dyDescent="0.2">
      <c r="A537">
        <v>520</v>
      </c>
      <c r="B537">
        <f>B$14*(10-lgd*COUNTIF(Defaults!$AI537:$AR537,"&lt;="&amp;B$17))</f>
        <v>1.5</v>
      </c>
      <c r="C537">
        <f>C$14*(10-lgd*COUNTIF(Defaults!$AI537:$AR537,"&lt;="&amp;C$17))</f>
        <v>1.5</v>
      </c>
      <c r="D537">
        <f>D$14*(10-lgd*COUNTIF(Defaults!$AI537:$AR537,"&lt;="&amp;D$17))</f>
        <v>1.5</v>
      </c>
      <c r="E537">
        <f>E$14*(10-lgd*COUNTIF(Defaults!$AI537:$AR537,"&lt;="&amp;E$17))</f>
        <v>1.5</v>
      </c>
      <c r="F537">
        <f>F$14*(10-lgd*COUNTIF(Defaults!$AI537:$AR537,"&lt;="&amp;F$17))</f>
        <v>1.5</v>
      </c>
      <c r="G537">
        <f>G$14*(10-lgd*COUNTIF(Defaults!$AI537:$AR537,"&lt;="&amp;G$17))</f>
        <v>1.5</v>
      </c>
      <c r="H537">
        <f>H$14*(10-lgd*COUNTIF(Defaults!$AI537:$AR537,"&lt;="&amp;H$17))</f>
        <v>1.5</v>
      </c>
      <c r="I537">
        <f>I$14*(10-lgd*COUNTIF(Defaults!$AI537:$AR537,"&lt;="&amp;I$17))</f>
        <v>1.5</v>
      </c>
      <c r="J537">
        <f>J$14*(10-lgd*COUNTIF(Defaults!$AI537:$AR537,"&lt;="&amp;J$17))</f>
        <v>1.5</v>
      </c>
      <c r="K537">
        <f>K$14*(10-lgd*COUNTIF(Defaults!$AI537:$AR537,"&lt;="&amp;K$17))</f>
        <v>1.5</v>
      </c>
      <c r="L537">
        <f>L$14*(10-lgd*COUNTIF(Defaults!$AI537:$AR537,"&lt;="&amp;L$17))</f>
        <v>1.5</v>
      </c>
      <c r="M537">
        <f>M$14*(10-lgd*COUNTIF(Defaults!$AI537:$AR537,"&lt;="&amp;M$17))</f>
        <v>1.5</v>
      </c>
      <c r="N537">
        <f>N$14*(10-lgd*COUNTIF(Defaults!$AI537:$AR537,"&lt;="&amp;N$17))</f>
        <v>1.5</v>
      </c>
      <c r="O537">
        <f>O$14*(10-lgd*COUNTIF(Defaults!$AI537:$AR537,"&lt;="&amp;O$17))</f>
        <v>1.5</v>
      </c>
      <c r="P537">
        <f>P$14*(10-lgd*COUNTIF(Defaults!$AI537:$AR537,"&lt;="&amp;P$17))</f>
        <v>1.5</v>
      </c>
      <c r="Q537">
        <f>Q$14*(10-lgd*COUNTIF(Defaults!$AI537:$AR537,"&lt;="&amp;Q$17))</f>
        <v>1.5</v>
      </c>
      <c r="R537">
        <f>R$14*(10-lgd*COUNTIF(Defaults!$AI537:$AR537,"&lt;="&amp;R$17))</f>
        <v>1.5</v>
      </c>
      <c r="S537">
        <f>S$14*(10-lgd*COUNTIF(Defaults!$AI537:$AR537,"&lt;="&amp;S$17))</f>
        <v>1.5</v>
      </c>
      <c r="T537">
        <f>T$14*(10-lgd*COUNTIF(Defaults!$AI537:$AR537,"&lt;="&amp;T$17))</f>
        <v>1.5</v>
      </c>
      <c r="U537">
        <f>U$14*(10-lgd*COUNTIF(Defaults!$AI537:$AR537,"&lt;="&amp;U$17))</f>
        <v>101.5</v>
      </c>
      <c r="W537">
        <f t="shared" si="528"/>
        <v>0.1</v>
      </c>
      <c r="X537">
        <f t="shared" si="529"/>
        <v>0.1</v>
      </c>
      <c r="Y537">
        <f t="shared" si="530"/>
        <v>0.1</v>
      </c>
      <c r="Z537">
        <f t="shared" si="531"/>
        <v>0.1</v>
      </c>
      <c r="AA537">
        <f t="shared" si="532"/>
        <v>0.1</v>
      </c>
      <c r="AB537">
        <f t="shared" si="533"/>
        <v>0.1</v>
      </c>
      <c r="AC537">
        <f t="shared" si="534"/>
        <v>0.1</v>
      </c>
      <c r="AD537">
        <f t="shared" si="535"/>
        <v>0.1</v>
      </c>
      <c r="AE537">
        <f t="shared" si="536"/>
        <v>0.1</v>
      </c>
      <c r="AF537">
        <f t="shared" si="537"/>
        <v>0.1</v>
      </c>
      <c r="AG537">
        <f t="shared" si="538"/>
        <v>0.1</v>
      </c>
      <c r="AH537">
        <f t="shared" si="539"/>
        <v>0.1</v>
      </c>
      <c r="AI537">
        <f t="shared" si="540"/>
        <v>0.1</v>
      </c>
      <c r="AJ537">
        <f t="shared" si="541"/>
        <v>0.1</v>
      </c>
      <c r="AK537">
        <f t="shared" si="542"/>
        <v>0.1</v>
      </c>
      <c r="AL537">
        <f t="shared" si="543"/>
        <v>0.1</v>
      </c>
      <c r="AM537">
        <f t="shared" si="544"/>
        <v>0.1</v>
      </c>
      <c r="AN537">
        <f t="shared" si="545"/>
        <v>0.1</v>
      </c>
      <c r="AO537">
        <f t="shared" si="546"/>
        <v>0.1</v>
      </c>
      <c r="AP537">
        <f t="shared" si="547"/>
        <v>20.100000000000001</v>
      </c>
      <c r="AR537">
        <f t="shared" si="548"/>
        <v>0.1</v>
      </c>
      <c r="AS537">
        <f t="shared" si="549"/>
        <v>0.1</v>
      </c>
      <c r="AT537">
        <f t="shared" si="550"/>
        <v>0.1</v>
      </c>
      <c r="AU537">
        <f t="shared" si="551"/>
        <v>0.1</v>
      </c>
      <c r="AV537">
        <f t="shared" si="552"/>
        <v>0.1</v>
      </c>
      <c r="AW537">
        <f t="shared" si="553"/>
        <v>0.1</v>
      </c>
      <c r="AX537">
        <f t="shared" si="554"/>
        <v>0.1</v>
      </c>
      <c r="AY537">
        <f t="shared" si="555"/>
        <v>0.1</v>
      </c>
      <c r="AZ537">
        <f t="shared" si="556"/>
        <v>0.1</v>
      </c>
      <c r="BA537">
        <f t="shared" si="557"/>
        <v>0.1</v>
      </c>
      <c r="BB537">
        <f t="shared" si="558"/>
        <v>0.1</v>
      </c>
      <c r="BC537">
        <f t="shared" si="559"/>
        <v>0.1</v>
      </c>
      <c r="BD537">
        <f t="shared" si="560"/>
        <v>0.1</v>
      </c>
      <c r="BE537">
        <f t="shared" si="561"/>
        <v>0.1</v>
      </c>
      <c r="BF537">
        <f t="shared" si="562"/>
        <v>0.1</v>
      </c>
      <c r="BG537">
        <f t="shared" si="563"/>
        <v>0.1</v>
      </c>
      <c r="BH537">
        <f t="shared" si="564"/>
        <v>0.1</v>
      </c>
      <c r="BI537">
        <f t="shared" si="565"/>
        <v>0.1</v>
      </c>
      <c r="BJ537">
        <f t="shared" si="566"/>
        <v>0.1</v>
      </c>
      <c r="BK537">
        <f t="shared" si="567"/>
        <v>10.1</v>
      </c>
      <c r="BM537">
        <f t="shared" si="568"/>
        <v>1.2999999999999998</v>
      </c>
      <c r="BN537">
        <f t="shared" si="569"/>
        <v>1.2999999999999998</v>
      </c>
      <c r="BO537">
        <f t="shared" si="570"/>
        <v>1.2999999999999998</v>
      </c>
      <c r="BP537">
        <f t="shared" si="571"/>
        <v>1.2999999999999998</v>
      </c>
      <c r="BQ537">
        <f t="shared" si="572"/>
        <v>1.2999999999999998</v>
      </c>
      <c r="BR537">
        <f t="shared" si="573"/>
        <v>1.2999999999999998</v>
      </c>
      <c r="BS537">
        <f t="shared" si="574"/>
        <v>1.2999999999999998</v>
      </c>
      <c r="BT537">
        <f t="shared" si="575"/>
        <v>1.2999999999999998</v>
      </c>
      <c r="BU537">
        <f t="shared" si="576"/>
        <v>1.2999999999999998</v>
      </c>
      <c r="BV537">
        <f t="shared" si="577"/>
        <v>1.2999999999999998</v>
      </c>
      <c r="BW537">
        <f t="shared" si="578"/>
        <v>1.2999999999999998</v>
      </c>
      <c r="BX537">
        <f t="shared" si="579"/>
        <v>1.2999999999999998</v>
      </c>
      <c r="BY537">
        <f t="shared" si="580"/>
        <v>1.2999999999999998</v>
      </c>
      <c r="BZ537">
        <f t="shared" si="581"/>
        <v>1.2999999999999998</v>
      </c>
      <c r="CA537">
        <f t="shared" si="582"/>
        <v>1.2999999999999998</v>
      </c>
      <c r="CB537">
        <f t="shared" si="583"/>
        <v>1.2999999999999998</v>
      </c>
      <c r="CC537">
        <f t="shared" si="584"/>
        <v>1.2999999999999998</v>
      </c>
      <c r="CD537">
        <f t="shared" si="585"/>
        <v>1.2999999999999998</v>
      </c>
      <c r="CE537">
        <f t="shared" si="586"/>
        <v>1.2999999999999998</v>
      </c>
      <c r="CF537">
        <f t="shared" si="587"/>
        <v>71.300000000000011</v>
      </c>
      <c r="CH537">
        <f t="shared" si="588"/>
        <v>130</v>
      </c>
      <c r="CI537">
        <f t="shared" si="589"/>
        <v>22.000000000000004</v>
      </c>
      <c r="CJ537">
        <f t="shared" si="590"/>
        <v>12</v>
      </c>
      <c r="CK537">
        <f t="shared" si="591"/>
        <v>96.000000000000014</v>
      </c>
      <c r="CL537">
        <f t="shared" si="592"/>
        <v>0</v>
      </c>
      <c r="CM537">
        <f t="shared" si="593"/>
        <v>0</v>
      </c>
    </row>
    <row r="538" spans="1:91" x14ac:dyDescent="0.2">
      <c r="A538">
        <v>521</v>
      </c>
      <c r="B538">
        <f>B$14*(10-lgd*COUNTIF(Defaults!$AI538:$AR538,"&lt;="&amp;B$17))</f>
        <v>1.5</v>
      </c>
      <c r="C538">
        <f>C$14*(10-lgd*COUNTIF(Defaults!$AI538:$AR538,"&lt;="&amp;C$17))</f>
        <v>1.5</v>
      </c>
      <c r="D538">
        <f>D$14*(10-lgd*COUNTIF(Defaults!$AI538:$AR538,"&lt;="&amp;D$17))</f>
        <v>1.5</v>
      </c>
      <c r="E538">
        <f>E$14*(10-lgd*COUNTIF(Defaults!$AI538:$AR538,"&lt;="&amp;E$17))</f>
        <v>1.5</v>
      </c>
      <c r="F538">
        <f>F$14*(10-lgd*COUNTIF(Defaults!$AI538:$AR538,"&lt;="&amp;F$17))</f>
        <v>1.5</v>
      </c>
      <c r="G538">
        <f>G$14*(10-lgd*COUNTIF(Defaults!$AI538:$AR538,"&lt;="&amp;G$17))</f>
        <v>1.5</v>
      </c>
      <c r="H538">
        <f>H$14*(10-lgd*COUNTIF(Defaults!$AI538:$AR538,"&lt;="&amp;H$17))</f>
        <v>1.5</v>
      </c>
      <c r="I538">
        <f>I$14*(10-lgd*COUNTIF(Defaults!$AI538:$AR538,"&lt;="&amp;I$17))</f>
        <v>1.5</v>
      </c>
      <c r="J538">
        <f>J$14*(10-lgd*COUNTIF(Defaults!$AI538:$AR538,"&lt;="&amp;J$17))</f>
        <v>1.5</v>
      </c>
      <c r="K538">
        <f>K$14*(10-lgd*COUNTIF(Defaults!$AI538:$AR538,"&lt;="&amp;K$17))</f>
        <v>1.41</v>
      </c>
      <c r="L538">
        <f>L$14*(10-lgd*COUNTIF(Defaults!$AI538:$AR538,"&lt;="&amp;L$17))</f>
        <v>1.41</v>
      </c>
      <c r="M538">
        <f>M$14*(10-lgd*COUNTIF(Defaults!$AI538:$AR538,"&lt;="&amp;M$17))</f>
        <v>1.41</v>
      </c>
      <c r="N538">
        <f>N$14*(10-lgd*COUNTIF(Defaults!$AI538:$AR538,"&lt;="&amp;N$17))</f>
        <v>1.41</v>
      </c>
      <c r="O538">
        <f>O$14*(10-lgd*COUNTIF(Defaults!$AI538:$AR538,"&lt;="&amp;O$17))</f>
        <v>1.41</v>
      </c>
      <c r="P538">
        <f>P$14*(10-lgd*COUNTIF(Defaults!$AI538:$AR538,"&lt;="&amp;P$17))</f>
        <v>1.41</v>
      </c>
      <c r="Q538">
        <f>Q$14*(10-lgd*COUNTIF(Defaults!$AI538:$AR538,"&lt;="&amp;Q$17))</f>
        <v>1.41</v>
      </c>
      <c r="R538">
        <f>R$14*(10-lgd*COUNTIF(Defaults!$AI538:$AR538,"&lt;="&amp;R$17))</f>
        <v>1.41</v>
      </c>
      <c r="S538">
        <f>S$14*(10-lgd*COUNTIF(Defaults!$AI538:$AR538,"&lt;="&amp;S$17))</f>
        <v>1.41</v>
      </c>
      <c r="T538">
        <f>T$14*(10-lgd*COUNTIF(Defaults!$AI538:$AR538,"&lt;="&amp;T$17))</f>
        <v>1.41</v>
      </c>
      <c r="U538">
        <f>U$14*(10-lgd*COUNTIF(Defaults!$AI538:$AR538,"&lt;="&amp;U$17))</f>
        <v>95.410000000000011</v>
      </c>
      <c r="W538">
        <f t="shared" si="528"/>
        <v>0.1</v>
      </c>
      <c r="X538">
        <f t="shared" si="529"/>
        <v>0.1</v>
      </c>
      <c r="Y538">
        <f t="shared" si="530"/>
        <v>0.1</v>
      </c>
      <c r="Z538">
        <f t="shared" si="531"/>
        <v>0.1</v>
      </c>
      <c r="AA538">
        <f t="shared" si="532"/>
        <v>0.1</v>
      </c>
      <c r="AB538">
        <f t="shared" si="533"/>
        <v>0.1</v>
      </c>
      <c r="AC538">
        <f t="shared" si="534"/>
        <v>0.1</v>
      </c>
      <c r="AD538">
        <f t="shared" si="535"/>
        <v>0.1</v>
      </c>
      <c r="AE538">
        <f t="shared" si="536"/>
        <v>0.1</v>
      </c>
      <c r="AF538">
        <f t="shared" si="537"/>
        <v>0.1</v>
      </c>
      <c r="AG538">
        <f t="shared" si="538"/>
        <v>0.1</v>
      </c>
      <c r="AH538">
        <f t="shared" si="539"/>
        <v>0.1</v>
      </c>
      <c r="AI538">
        <f t="shared" si="540"/>
        <v>0.1</v>
      </c>
      <c r="AJ538">
        <f t="shared" si="541"/>
        <v>0.1</v>
      </c>
      <c r="AK538">
        <f t="shared" si="542"/>
        <v>0.1</v>
      </c>
      <c r="AL538">
        <f t="shared" si="543"/>
        <v>0.1</v>
      </c>
      <c r="AM538">
        <f t="shared" si="544"/>
        <v>0.1</v>
      </c>
      <c r="AN538">
        <f t="shared" si="545"/>
        <v>0.1</v>
      </c>
      <c r="AO538">
        <f t="shared" si="546"/>
        <v>0.1</v>
      </c>
      <c r="AP538">
        <f t="shared" si="547"/>
        <v>20.100000000000001</v>
      </c>
      <c r="AR538">
        <f t="shared" si="548"/>
        <v>0.1</v>
      </c>
      <c r="AS538">
        <f t="shared" si="549"/>
        <v>0.1</v>
      </c>
      <c r="AT538">
        <f t="shared" si="550"/>
        <v>0.1</v>
      </c>
      <c r="AU538">
        <f t="shared" si="551"/>
        <v>0.1</v>
      </c>
      <c r="AV538">
        <f t="shared" si="552"/>
        <v>0.1</v>
      </c>
      <c r="AW538">
        <f t="shared" si="553"/>
        <v>0.1</v>
      </c>
      <c r="AX538">
        <f t="shared" si="554"/>
        <v>0.1</v>
      </c>
      <c r="AY538">
        <f t="shared" si="555"/>
        <v>0.1</v>
      </c>
      <c r="AZ538">
        <f t="shared" si="556"/>
        <v>0.1</v>
      </c>
      <c r="BA538">
        <f t="shared" si="557"/>
        <v>0.1</v>
      </c>
      <c r="BB538">
        <f t="shared" si="558"/>
        <v>0.1</v>
      </c>
      <c r="BC538">
        <f t="shared" si="559"/>
        <v>0.1</v>
      </c>
      <c r="BD538">
        <f t="shared" si="560"/>
        <v>0.1</v>
      </c>
      <c r="BE538">
        <f t="shared" si="561"/>
        <v>0.1</v>
      </c>
      <c r="BF538">
        <f t="shared" si="562"/>
        <v>0.1</v>
      </c>
      <c r="BG538">
        <f t="shared" si="563"/>
        <v>0.1</v>
      </c>
      <c r="BH538">
        <f t="shared" si="564"/>
        <v>0.1</v>
      </c>
      <c r="BI538">
        <f t="shared" si="565"/>
        <v>0.1</v>
      </c>
      <c r="BJ538">
        <f t="shared" si="566"/>
        <v>0.1</v>
      </c>
      <c r="BK538">
        <f t="shared" si="567"/>
        <v>10.1</v>
      </c>
      <c r="BM538">
        <f t="shared" si="568"/>
        <v>1.2999999999999998</v>
      </c>
      <c r="BN538">
        <f t="shared" si="569"/>
        <v>1.2999999999999998</v>
      </c>
      <c r="BO538">
        <f t="shared" si="570"/>
        <v>1.2999999999999998</v>
      </c>
      <c r="BP538">
        <f t="shared" si="571"/>
        <v>1.2999999999999998</v>
      </c>
      <c r="BQ538">
        <f t="shared" si="572"/>
        <v>1.2999999999999998</v>
      </c>
      <c r="BR538">
        <f t="shared" si="573"/>
        <v>1.2999999999999998</v>
      </c>
      <c r="BS538">
        <f t="shared" si="574"/>
        <v>1.2999999999999998</v>
      </c>
      <c r="BT538">
        <f t="shared" si="575"/>
        <v>1.2999999999999998</v>
      </c>
      <c r="BU538">
        <f t="shared" si="576"/>
        <v>1.2999999999999998</v>
      </c>
      <c r="BV538">
        <f t="shared" si="577"/>
        <v>1.2099999999999997</v>
      </c>
      <c r="BW538">
        <f t="shared" si="578"/>
        <v>1.2099999999999997</v>
      </c>
      <c r="BX538">
        <f t="shared" si="579"/>
        <v>1.2099999999999997</v>
      </c>
      <c r="BY538">
        <f t="shared" si="580"/>
        <v>1.2099999999999997</v>
      </c>
      <c r="BZ538">
        <f t="shared" si="581"/>
        <v>1.2099999999999997</v>
      </c>
      <c r="CA538">
        <f t="shared" si="582"/>
        <v>1.2099999999999997</v>
      </c>
      <c r="CB538">
        <f t="shared" si="583"/>
        <v>1.2099999999999997</v>
      </c>
      <c r="CC538">
        <f t="shared" si="584"/>
        <v>1.2099999999999997</v>
      </c>
      <c r="CD538">
        <f t="shared" si="585"/>
        <v>1.2099999999999997</v>
      </c>
      <c r="CE538">
        <f t="shared" si="586"/>
        <v>1.2099999999999997</v>
      </c>
      <c r="CF538">
        <f t="shared" si="587"/>
        <v>65.210000000000008</v>
      </c>
      <c r="CH538">
        <f t="shared" si="588"/>
        <v>123.01000000000002</v>
      </c>
      <c r="CI538">
        <f t="shared" si="589"/>
        <v>22.000000000000004</v>
      </c>
      <c r="CJ538">
        <f t="shared" si="590"/>
        <v>12</v>
      </c>
      <c r="CK538">
        <f t="shared" si="591"/>
        <v>89.01</v>
      </c>
      <c r="CL538">
        <f t="shared" si="592"/>
        <v>0</v>
      </c>
      <c r="CM538">
        <f t="shared" si="593"/>
        <v>0</v>
      </c>
    </row>
    <row r="539" spans="1:91" x14ac:dyDescent="0.2">
      <c r="A539">
        <v>522</v>
      </c>
      <c r="B539">
        <f>B$14*(10-lgd*COUNTIF(Defaults!$AI539:$AR539,"&lt;="&amp;B$17))</f>
        <v>1.5</v>
      </c>
      <c r="C539">
        <f>C$14*(10-lgd*COUNTIF(Defaults!$AI539:$AR539,"&lt;="&amp;C$17))</f>
        <v>1.5</v>
      </c>
      <c r="D539">
        <f>D$14*(10-lgd*COUNTIF(Defaults!$AI539:$AR539,"&lt;="&amp;D$17))</f>
        <v>1.5</v>
      </c>
      <c r="E539">
        <f>E$14*(10-lgd*COUNTIF(Defaults!$AI539:$AR539,"&lt;="&amp;E$17))</f>
        <v>1.5</v>
      </c>
      <c r="F539">
        <f>F$14*(10-lgd*COUNTIF(Defaults!$AI539:$AR539,"&lt;="&amp;F$17))</f>
        <v>1.5</v>
      </c>
      <c r="G539">
        <f>G$14*(10-lgd*COUNTIF(Defaults!$AI539:$AR539,"&lt;="&amp;G$17))</f>
        <v>1.5</v>
      </c>
      <c r="H539">
        <f>H$14*(10-lgd*COUNTIF(Defaults!$AI539:$AR539,"&lt;="&amp;H$17))</f>
        <v>1.5</v>
      </c>
      <c r="I539">
        <f>I$14*(10-lgd*COUNTIF(Defaults!$AI539:$AR539,"&lt;="&amp;I$17))</f>
        <v>1.41</v>
      </c>
      <c r="J539">
        <f>J$14*(10-lgd*COUNTIF(Defaults!$AI539:$AR539,"&lt;="&amp;J$17))</f>
        <v>1.41</v>
      </c>
      <c r="K539">
        <f>K$14*(10-lgd*COUNTIF(Defaults!$AI539:$AR539,"&lt;="&amp;K$17))</f>
        <v>1.41</v>
      </c>
      <c r="L539">
        <f>L$14*(10-lgd*COUNTIF(Defaults!$AI539:$AR539,"&lt;="&amp;L$17))</f>
        <v>1.41</v>
      </c>
      <c r="M539">
        <f>M$14*(10-lgd*COUNTIF(Defaults!$AI539:$AR539,"&lt;="&amp;M$17))</f>
        <v>1.41</v>
      </c>
      <c r="N539">
        <f>N$14*(10-lgd*COUNTIF(Defaults!$AI539:$AR539,"&lt;="&amp;N$17))</f>
        <v>1.41</v>
      </c>
      <c r="O539">
        <f>O$14*(10-lgd*COUNTIF(Defaults!$AI539:$AR539,"&lt;="&amp;O$17))</f>
        <v>1.41</v>
      </c>
      <c r="P539">
        <f>P$14*(10-lgd*COUNTIF(Defaults!$AI539:$AR539,"&lt;="&amp;P$17))</f>
        <v>1.41</v>
      </c>
      <c r="Q539">
        <f>Q$14*(10-lgd*COUNTIF(Defaults!$AI539:$AR539,"&lt;="&amp;Q$17))</f>
        <v>1.41</v>
      </c>
      <c r="R539">
        <f>R$14*(10-lgd*COUNTIF(Defaults!$AI539:$AR539,"&lt;="&amp;R$17))</f>
        <v>1.41</v>
      </c>
      <c r="S539">
        <f>S$14*(10-lgd*COUNTIF(Defaults!$AI539:$AR539,"&lt;="&amp;S$17))</f>
        <v>1.41</v>
      </c>
      <c r="T539">
        <f>T$14*(10-lgd*COUNTIF(Defaults!$AI539:$AR539,"&lt;="&amp;T$17))</f>
        <v>1.41</v>
      </c>
      <c r="U539">
        <f>U$14*(10-lgd*COUNTIF(Defaults!$AI539:$AR539,"&lt;="&amp;U$17))</f>
        <v>95.410000000000011</v>
      </c>
      <c r="W539">
        <f t="shared" si="528"/>
        <v>0.1</v>
      </c>
      <c r="X539">
        <f t="shared" si="529"/>
        <v>0.1</v>
      </c>
      <c r="Y539">
        <f t="shared" si="530"/>
        <v>0.1</v>
      </c>
      <c r="Z539">
        <f t="shared" si="531"/>
        <v>0.1</v>
      </c>
      <c r="AA539">
        <f t="shared" si="532"/>
        <v>0.1</v>
      </c>
      <c r="AB539">
        <f t="shared" si="533"/>
        <v>0.1</v>
      </c>
      <c r="AC539">
        <f t="shared" si="534"/>
        <v>0.1</v>
      </c>
      <c r="AD539">
        <f t="shared" si="535"/>
        <v>0.1</v>
      </c>
      <c r="AE539">
        <f t="shared" si="536"/>
        <v>0.1</v>
      </c>
      <c r="AF539">
        <f t="shared" si="537"/>
        <v>0.1</v>
      </c>
      <c r="AG539">
        <f t="shared" si="538"/>
        <v>0.1</v>
      </c>
      <c r="AH539">
        <f t="shared" si="539"/>
        <v>0.1</v>
      </c>
      <c r="AI539">
        <f t="shared" si="540"/>
        <v>0.1</v>
      </c>
      <c r="AJ539">
        <f t="shared" si="541"/>
        <v>0.1</v>
      </c>
      <c r="AK539">
        <f t="shared" si="542"/>
        <v>0.1</v>
      </c>
      <c r="AL539">
        <f t="shared" si="543"/>
        <v>0.1</v>
      </c>
      <c r="AM539">
        <f t="shared" si="544"/>
        <v>0.1</v>
      </c>
      <c r="AN539">
        <f t="shared" si="545"/>
        <v>0.1</v>
      </c>
      <c r="AO539">
        <f t="shared" si="546"/>
        <v>0.1</v>
      </c>
      <c r="AP539">
        <f t="shared" si="547"/>
        <v>20.100000000000001</v>
      </c>
      <c r="AR539">
        <f t="shared" si="548"/>
        <v>0.1</v>
      </c>
      <c r="AS539">
        <f t="shared" si="549"/>
        <v>0.1</v>
      </c>
      <c r="AT539">
        <f t="shared" si="550"/>
        <v>0.1</v>
      </c>
      <c r="AU539">
        <f t="shared" si="551"/>
        <v>0.1</v>
      </c>
      <c r="AV539">
        <f t="shared" si="552"/>
        <v>0.1</v>
      </c>
      <c r="AW539">
        <f t="shared" si="553"/>
        <v>0.1</v>
      </c>
      <c r="AX539">
        <f t="shared" si="554"/>
        <v>0.1</v>
      </c>
      <c r="AY539">
        <f t="shared" si="555"/>
        <v>0.1</v>
      </c>
      <c r="AZ539">
        <f t="shared" si="556"/>
        <v>0.1</v>
      </c>
      <c r="BA539">
        <f t="shared" si="557"/>
        <v>0.1</v>
      </c>
      <c r="BB539">
        <f t="shared" si="558"/>
        <v>0.1</v>
      </c>
      <c r="BC539">
        <f t="shared" si="559"/>
        <v>0.1</v>
      </c>
      <c r="BD539">
        <f t="shared" si="560"/>
        <v>0.1</v>
      </c>
      <c r="BE539">
        <f t="shared" si="561"/>
        <v>0.1</v>
      </c>
      <c r="BF539">
        <f t="shared" si="562"/>
        <v>0.1</v>
      </c>
      <c r="BG539">
        <f t="shared" si="563"/>
        <v>0.1</v>
      </c>
      <c r="BH539">
        <f t="shared" si="564"/>
        <v>0.1</v>
      </c>
      <c r="BI539">
        <f t="shared" si="565"/>
        <v>0.1</v>
      </c>
      <c r="BJ539">
        <f t="shared" si="566"/>
        <v>0.1</v>
      </c>
      <c r="BK539">
        <f t="shared" si="567"/>
        <v>10.1</v>
      </c>
      <c r="BM539">
        <f t="shared" si="568"/>
        <v>1.2999999999999998</v>
      </c>
      <c r="BN539">
        <f t="shared" si="569"/>
        <v>1.2999999999999998</v>
      </c>
      <c r="BO539">
        <f t="shared" si="570"/>
        <v>1.2999999999999998</v>
      </c>
      <c r="BP539">
        <f t="shared" si="571"/>
        <v>1.2999999999999998</v>
      </c>
      <c r="BQ539">
        <f t="shared" si="572"/>
        <v>1.2999999999999998</v>
      </c>
      <c r="BR539">
        <f t="shared" si="573"/>
        <v>1.2999999999999998</v>
      </c>
      <c r="BS539">
        <f t="shared" si="574"/>
        <v>1.2999999999999998</v>
      </c>
      <c r="BT539">
        <f t="shared" si="575"/>
        <v>1.2099999999999997</v>
      </c>
      <c r="BU539">
        <f t="shared" si="576"/>
        <v>1.2099999999999997</v>
      </c>
      <c r="BV539">
        <f t="shared" si="577"/>
        <v>1.2099999999999997</v>
      </c>
      <c r="BW539">
        <f t="shared" si="578"/>
        <v>1.2099999999999997</v>
      </c>
      <c r="BX539">
        <f t="shared" si="579"/>
        <v>1.2099999999999997</v>
      </c>
      <c r="BY539">
        <f t="shared" si="580"/>
        <v>1.2099999999999997</v>
      </c>
      <c r="BZ539">
        <f t="shared" si="581"/>
        <v>1.2099999999999997</v>
      </c>
      <c r="CA539">
        <f t="shared" si="582"/>
        <v>1.2099999999999997</v>
      </c>
      <c r="CB539">
        <f t="shared" si="583"/>
        <v>1.2099999999999997</v>
      </c>
      <c r="CC539">
        <f t="shared" si="584"/>
        <v>1.2099999999999997</v>
      </c>
      <c r="CD539">
        <f t="shared" si="585"/>
        <v>1.2099999999999997</v>
      </c>
      <c r="CE539">
        <f t="shared" si="586"/>
        <v>1.2099999999999997</v>
      </c>
      <c r="CF539">
        <f t="shared" si="587"/>
        <v>65.210000000000008</v>
      </c>
      <c r="CH539">
        <f t="shared" si="588"/>
        <v>122.83000000000001</v>
      </c>
      <c r="CI539">
        <f t="shared" si="589"/>
        <v>22.000000000000004</v>
      </c>
      <c r="CJ539">
        <f t="shared" si="590"/>
        <v>12</v>
      </c>
      <c r="CK539">
        <f t="shared" si="591"/>
        <v>88.830000000000013</v>
      </c>
      <c r="CL539">
        <f t="shared" si="592"/>
        <v>0</v>
      </c>
      <c r="CM539">
        <f t="shared" si="593"/>
        <v>0</v>
      </c>
    </row>
    <row r="540" spans="1:91" x14ac:dyDescent="0.2">
      <c r="A540">
        <v>523</v>
      </c>
      <c r="B540">
        <f>B$14*(10-lgd*COUNTIF(Defaults!$AI540:$AR540,"&lt;="&amp;B$17))</f>
        <v>1.5</v>
      </c>
      <c r="C540">
        <f>C$14*(10-lgd*COUNTIF(Defaults!$AI540:$AR540,"&lt;="&amp;C$17))</f>
        <v>1.5</v>
      </c>
      <c r="D540">
        <f>D$14*(10-lgd*COUNTIF(Defaults!$AI540:$AR540,"&lt;="&amp;D$17))</f>
        <v>1.5</v>
      </c>
      <c r="E540">
        <f>E$14*(10-lgd*COUNTIF(Defaults!$AI540:$AR540,"&lt;="&amp;E$17))</f>
        <v>1.5</v>
      </c>
      <c r="F540">
        <f>F$14*(10-lgd*COUNTIF(Defaults!$AI540:$AR540,"&lt;="&amp;F$17))</f>
        <v>1.5</v>
      </c>
      <c r="G540">
        <f>G$14*(10-lgd*COUNTIF(Defaults!$AI540:$AR540,"&lt;="&amp;G$17))</f>
        <v>1.5</v>
      </c>
      <c r="H540">
        <f>H$14*(10-lgd*COUNTIF(Defaults!$AI540:$AR540,"&lt;="&amp;H$17))</f>
        <v>1.5</v>
      </c>
      <c r="I540">
        <f>I$14*(10-lgd*COUNTIF(Defaults!$AI540:$AR540,"&lt;="&amp;I$17))</f>
        <v>1.5</v>
      </c>
      <c r="J540">
        <f>J$14*(10-lgd*COUNTIF(Defaults!$AI540:$AR540,"&lt;="&amp;J$17))</f>
        <v>1.41</v>
      </c>
      <c r="K540">
        <f>K$14*(10-lgd*COUNTIF(Defaults!$AI540:$AR540,"&lt;="&amp;K$17))</f>
        <v>1.41</v>
      </c>
      <c r="L540">
        <f>L$14*(10-lgd*COUNTIF(Defaults!$AI540:$AR540,"&lt;="&amp;L$17))</f>
        <v>1.41</v>
      </c>
      <c r="M540">
        <f>M$14*(10-lgd*COUNTIF(Defaults!$AI540:$AR540,"&lt;="&amp;M$17))</f>
        <v>1.41</v>
      </c>
      <c r="N540">
        <f>N$14*(10-lgd*COUNTIF(Defaults!$AI540:$AR540,"&lt;="&amp;N$17))</f>
        <v>1.41</v>
      </c>
      <c r="O540">
        <f>O$14*(10-lgd*COUNTIF(Defaults!$AI540:$AR540,"&lt;="&amp;O$17))</f>
        <v>1.41</v>
      </c>
      <c r="P540">
        <f>P$14*(10-lgd*COUNTIF(Defaults!$AI540:$AR540,"&lt;="&amp;P$17))</f>
        <v>1.41</v>
      </c>
      <c r="Q540">
        <f>Q$14*(10-lgd*COUNTIF(Defaults!$AI540:$AR540,"&lt;="&amp;Q$17))</f>
        <v>1.41</v>
      </c>
      <c r="R540">
        <f>R$14*(10-lgd*COUNTIF(Defaults!$AI540:$AR540,"&lt;="&amp;R$17))</f>
        <v>1.41</v>
      </c>
      <c r="S540">
        <f>S$14*(10-lgd*COUNTIF(Defaults!$AI540:$AR540,"&lt;="&amp;S$17))</f>
        <v>1.41</v>
      </c>
      <c r="T540">
        <f>T$14*(10-lgd*COUNTIF(Defaults!$AI540:$AR540,"&lt;="&amp;T$17))</f>
        <v>1.41</v>
      </c>
      <c r="U540">
        <f>U$14*(10-lgd*COUNTIF(Defaults!$AI540:$AR540,"&lt;="&amp;U$17))</f>
        <v>95.410000000000011</v>
      </c>
      <c r="W540">
        <f t="shared" si="528"/>
        <v>0.1</v>
      </c>
      <c r="X540">
        <f t="shared" si="529"/>
        <v>0.1</v>
      </c>
      <c r="Y540">
        <f t="shared" si="530"/>
        <v>0.1</v>
      </c>
      <c r="Z540">
        <f t="shared" si="531"/>
        <v>0.1</v>
      </c>
      <c r="AA540">
        <f t="shared" si="532"/>
        <v>0.1</v>
      </c>
      <c r="AB540">
        <f t="shared" si="533"/>
        <v>0.1</v>
      </c>
      <c r="AC540">
        <f t="shared" si="534"/>
        <v>0.1</v>
      </c>
      <c r="AD540">
        <f t="shared" si="535"/>
        <v>0.1</v>
      </c>
      <c r="AE540">
        <f t="shared" si="536"/>
        <v>0.1</v>
      </c>
      <c r="AF540">
        <f t="shared" si="537"/>
        <v>0.1</v>
      </c>
      <c r="AG540">
        <f t="shared" si="538"/>
        <v>0.1</v>
      </c>
      <c r="AH540">
        <f t="shared" si="539"/>
        <v>0.1</v>
      </c>
      <c r="AI540">
        <f t="shared" si="540"/>
        <v>0.1</v>
      </c>
      <c r="AJ540">
        <f t="shared" si="541"/>
        <v>0.1</v>
      </c>
      <c r="AK540">
        <f t="shared" si="542"/>
        <v>0.1</v>
      </c>
      <c r="AL540">
        <f t="shared" si="543"/>
        <v>0.1</v>
      </c>
      <c r="AM540">
        <f t="shared" si="544"/>
        <v>0.1</v>
      </c>
      <c r="AN540">
        <f t="shared" si="545"/>
        <v>0.1</v>
      </c>
      <c r="AO540">
        <f t="shared" si="546"/>
        <v>0.1</v>
      </c>
      <c r="AP540">
        <f t="shared" si="547"/>
        <v>20.100000000000001</v>
      </c>
      <c r="AR540">
        <f t="shared" si="548"/>
        <v>0.1</v>
      </c>
      <c r="AS540">
        <f t="shared" si="549"/>
        <v>0.1</v>
      </c>
      <c r="AT540">
        <f t="shared" si="550"/>
        <v>0.1</v>
      </c>
      <c r="AU540">
        <f t="shared" si="551"/>
        <v>0.1</v>
      </c>
      <c r="AV540">
        <f t="shared" si="552"/>
        <v>0.1</v>
      </c>
      <c r="AW540">
        <f t="shared" si="553"/>
        <v>0.1</v>
      </c>
      <c r="AX540">
        <f t="shared" si="554"/>
        <v>0.1</v>
      </c>
      <c r="AY540">
        <f t="shared" si="555"/>
        <v>0.1</v>
      </c>
      <c r="AZ540">
        <f t="shared" si="556"/>
        <v>0.1</v>
      </c>
      <c r="BA540">
        <f t="shared" si="557"/>
        <v>0.1</v>
      </c>
      <c r="BB540">
        <f t="shared" si="558"/>
        <v>0.1</v>
      </c>
      <c r="BC540">
        <f t="shared" si="559"/>
        <v>0.1</v>
      </c>
      <c r="BD540">
        <f t="shared" si="560"/>
        <v>0.1</v>
      </c>
      <c r="BE540">
        <f t="shared" si="561"/>
        <v>0.1</v>
      </c>
      <c r="BF540">
        <f t="shared" si="562"/>
        <v>0.1</v>
      </c>
      <c r="BG540">
        <f t="shared" si="563"/>
        <v>0.1</v>
      </c>
      <c r="BH540">
        <f t="shared" si="564"/>
        <v>0.1</v>
      </c>
      <c r="BI540">
        <f t="shared" si="565"/>
        <v>0.1</v>
      </c>
      <c r="BJ540">
        <f t="shared" si="566"/>
        <v>0.1</v>
      </c>
      <c r="BK540">
        <f t="shared" si="567"/>
        <v>10.1</v>
      </c>
      <c r="BM540">
        <f t="shared" si="568"/>
        <v>1.2999999999999998</v>
      </c>
      <c r="BN540">
        <f t="shared" si="569"/>
        <v>1.2999999999999998</v>
      </c>
      <c r="BO540">
        <f t="shared" si="570"/>
        <v>1.2999999999999998</v>
      </c>
      <c r="BP540">
        <f t="shared" si="571"/>
        <v>1.2999999999999998</v>
      </c>
      <c r="BQ540">
        <f t="shared" si="572"/>
        <v>1.2999999999999998</v>
      </c>
      <c r="BR540">
        <f t="shared" si="573"/>
        <v>1.2999999999999998</v>
      </c>
      <c r="BS540">
        <f t="shared" si="574"/>
        <v>1.2999999999999998</v>
      </c>
      <c r="BT540">
        <f t="shared" si="575"/>
        <v>1.2999999999999998</v>
      </c>
      <c r="BU540">
        <f t="shared" si="576"/>
        <v>1.2099999999999997</v>
      </c>
      <c r="BV540">
        <f t="shared" si="577"/>
        <v>1.2099999999999997</v>
      </c>
      <c r="BW540">
        <f t="shared" si="578"/>
        <v>1.2099999999999997</v>
      </c>
      <c r="BX540">
        <f t="shared" si="579"/>
        <v>1.2099999999999997</v>
      </c>
      <c r="BY540">
        <f t="shared" si="580"/>
        <v>1.2099999999999997</v>
      </c>
      <c r="BZ540">
        <f t="shared" si="581"/>
        <v>1.2099999999999997</v>
      </c>
      <c r="CA540">
        <f t="shared" si="582"/>
        <v>1.2099999999999997</v>
      </c>
      <c r="CB540">
        <f t="shared" si="583"/>
        <v>1.2099999999999997</v>
      </c>
      <c r="CC540">
        <f t="shared" si="584"/>
        <v>1.2099999999999997</v>
      </c>
      <c r="CD540">
        <f t="shared" si="585"/>
        <v>1.2099999999999997</v>
      </c>
      <c r="CE540">
        <f t="shared" si="586"/>
        <v>1.2099999999999997</v>
      </c>
      <c r="CF540">
        <f t="shared" si="587"/>
        <v>65.210000000000008</v>
      </c>
      <c r="CH540">
        <f t="shared" si="588"/>
        <v>122.92000000000002</v>
      </c>
      <c r="CI540">
        <f t="shared" si="589"/>
        <v>22.000000000000004</v>
      </c>
      <c r="CJ540">
        <f t="shared" si="590"/>
        <v>12</v>
      </c>
      <c r="CK540">
        <f t="shared" si="591"/>
        <v>88.920000000000016</v>
      </c>
      <c r="CL540">
        <f t="shared" si="592"/>
        <v>0</v>
      </c>
      <c r="CM540">
        <f t="shared" si="593"/>
        <v>0</v>
      </c>
    </row>
    <row r="541" spans="1:91" x14ac:dyDescent="0.2">
      <c r="A541">
        <v>524</v>
      </c>
      <c r="B541">
        <f>B$14*(10-lgd*COUNTIF(Defaults!$AI541:$AR541,"&lt;="&amp;B$17))</f>
        <v>1.41</v>
      </c>
      <c r="C541">
        <f>C$14*(10-lgd*COUNTIF(Defaults!$AI541:$AR541,"&lt;="&amp;C$17))</f>
        <v>1.41</v>
      </c>
      <c r="D541">
        <f>D$14*(10-lgd*COUNTIF(Defaults!$AI541:$AR541,"&lt;="&amp;D$17))</f>
        <v>1.41</v>
      </c>
      <c r="E541">
        <f>E$14*(10-lgd*COUNTIF(Defaults!$AI541:$AR541,"&lt;="&amp;E$17))</f>
        <v>1.41</v>
      </c>
      <c r="F541">
        <f>F$14*(10-lgd*COUNTIF(Defaults!$AI541:$AR541,"&lt;="&amp;F$17))</f>
        <v>1.41</v>
      </c>
      <c r="G541">
        <f>G$14*(10-lgd*COUNTIF(Defaults!$AI541:$AR541,"&lt;="&amp;G$17))</f>
        <v>1.41</v>
      </c>
      <c r="H541">
        <f>H$14*(10-lgd*COUNTIF(Defaults!$AI541:$AR541,"&lt;="&amp;H$17))</f>
        <v>1.41</v>
      </c>
      <c r="I541">
        <f>I$14*(10-lgd*COUNTIF(Defaults!$AI541:$AR541,"&lt;="&amp;I$17))</f>
        <v>1.41</v>
      </c>
      <c r="J541">
        <f>J$14*(10-lgd*COUNTIF(Defaults!$AI541:$AR541,"&lt;="&amp;J$17))</f>
        <v>1.32</v>
      </c>
      <c r="K541">
        <f>K$14*(10-lgd*COUNTIF(Defaults!$AI541:$AR541,"&lt;="&amp;K$17))</f>
        <v>1.32</v>
      </c>
      <c r="L541">
        <f>L$14*(10-lgd*COUNTIF(Defaults!$AI541:$AR541,"&lt;="&amp;L$17))</f>
        <v>1.32</v>
      </c>
      <c r="M541">
        <f>M$14*(10-lgd*COUNTIF(Defaults!$AI541:$AR541,"&lt;="&amp;M$17))</f>
        <v>1.32</v>
      </c>
      <c r="N541">
        <f>N$14*(10-lgd*COUNTIF(Defaults!$AI541:$AR541,"&lt;="&amp;N$17))</f>
        <v>1.32</v>
      </c>
      <c r="O541">
        <f>O$14*(10-lgd*COUNTIF(Defaults!$AI541:$AR541,"&lt;="&amp;O$17))</f>
        <v>1.32</v>
      </c>
      <c r="P541">
        <f>P$14*(10-lgd*COUNTIF(Defaults!$AI541:$AR541,"&lt;="&amp;P$17))</f>
        <v>1.32</v>
      </c>
      <c r="Q541">
        <f>Q$14*(10-lgd*COUNTIF(Defaults!$AI541:$AR541,"&lt;="&amp;Q$17))</f>
        <v>1.32</v>
      </c>
      <c r="R541">
        <f>R$14*(10-lgd*COUNTIF(Defaults!$AI541:$AR541,"&lt;="&amp;R$17))</f>
        <v>1.32</v>
      </c>
      <c r="S541">
        <f>S$14*(10-lgd*COUNTIF(Defaults!$AI541:$AR541,"&lt;="&amp;S$17))</f>
        <v>1.32</v>
      </c>
      <c r="T541">
        <f>T$14*(10-lgd*COUNTIF(Defaults!$AI541:$AR541,"&lt;="&amp;T$17))</f>
        <v>1.32</v>
      </c>
      <c r="U541">
        <f>U$14*(10-lgd*COUNTIF(Defaults!$AI541:$AR541,"&lt;="&amp;U$17))</f>
        <v>83.22999999999999</v>
      </c>
      <c r="W541">
        <f t="shared" si="528"/>
        <v>0.1</v>
      </c>
      <c r="X541">
        <f t="shared" si="529"/>
        <v>0.1</v>
      </c>
      <c r="Y541">
        <f t="shared" si="530"/>
        <v>0.1</v>
      </c>
      <c r="Z541">
        <f t="shared" si="531"/>
        <v>0.1</v>
      </c>
      <c r="AA541">
        <f t="shared" si="532"/>
        <v>0.1</v>
      </c>
      <c r="AB541">
        <f t="shared" si="533"/>
        <v>0.1</v>
      </c>
      <c r="AC541">
        <f t="shared" si="534"/>
        <v>0.1</v>
      </c>
      <c r="AD541">
        <f t="shared" si="535"/>
        <v>0.1</v>
      </c>
      <c r="AE541">
        <f t="shared" si="536"/>
        <v>0.1</v>
      </c>
      <c r="AF541">
        <f t="shared" si="537"/>
        <v>0.1</v>
      </c>
      <c r="AG541">
        <f t="shared" si="538"/>
        <v>0.1</v>
      </c>
      <c r="AH541">
        <f t="shared" si="539"/>
        <v>0.1</v>
      </c>
      <c r="AI541">
        <f t="shared" si="540"/>
        <v>0.1</v>
      </c>
      <c r="AJ541">
        <f t="shared" si="541"/>
        <v>0.1</v>
      </c>
      <c r="AK541">
        <f t="shared" si="542"/>
        <v>0.1</v>
      </c>
      <c r="AL541">
        <f t="shared" si="543"/>
        <v>0.1</v>
      </c>
      <c r="AM541">
        <f t="shared" si="544"/>
        <v>0.1</v>
      </c>
      <c r="AN541">
        <f t="shared" si="545"/>
        <v>0.1</v>
      </c>
      <c r="AO541">
        <f t="shared" si="546"/>
        <v>0.1</v>
      </c>
      <c r="AP541">
        <f t="shared" si="547"/>
        <v>20.100000000000001</v>
      </c>
      <c r="AR541">
        <f t="shared" si="548"/>
        <v>0.1</v>
      </c>
      <c r="AS541">
        <f t="shared" si="549"/>
        <v>0.1</v>
      </c>
      <c r="AT541">
        <f t="shared" si="550"/>
        <v>0.1</v>
      </c>
      <c r="AU541">
        <f t="shared" si="551"/>
        <v>0.1</v>
      </c>
      <c r="AV541">
        <f t="shared" si="552"/>
        <v>0.1</v>
      </c>
      <c r="AW541">
        <f t="shared" si="553"/>
        <v>0.1</v>
      </c>
      <c r="AX541">
        <f t="shared" si="554"/>
        <v>0.1</v>
      </c>
      <c r="AY541">
        <f t="shared" si="555"/>
        <v>0.1</v>
      </c>
      <c r="AZ541">
        <f t="shared" si="556"/>
        <v>0.1</v>
      </c>
      <c r="BA541">
        <f t="shared" si="557"/>
        <v>0.1</v>
      </c>
      <c r="BB541">
        <f t="shared" si="558"/>
        <v>0.1</v>
      </c>
      <c r="BC541">
        <f t="shared" si="559"/>
        <v>0.1</v>
      </c>
      <c r="BD541">
        <f t="shared" si="560"/>
        <v>0.1</v>
      </c>
      <c r="BE541">
        <f t="shared" si="561"/>
        <v>0.1</v>
      </c>
      <c r="BF541">
        <f t="shared" si="562"/>
        <v>0.1</v>
      </c>
      <c r="BG541">
        <f t="shared" si="563"/>
        <v>0.1</v>
      </c>
      <c r="BH541">
        <f t="shared" si="564"/>
        <v>0.1</v>
      </c>
      <c r="BI541">
        <f t="shared" si="565"/>
        <v>0.1</v>
      </c>
      <c r="BJ541">
        <f t="shared" si="566"/>
        <v>0.1</v>
      </c>
      <c r="BK541">
        <f t="shared" si="567"/>
        <v>10.1</v>
      </c>
      <c r="BM541">
        <f t="shared" si="568"/>
        <v>1.2099999999999997</v>
      </c>
      <c r="BN541">
        <f t="shared" si="569"/>
        <v>1.2099999999999997</v>
      </c>
      <c r="BO541">
        <f t="shared" si="570"/>
        <v>1.2099999999999997</v>
      </c>
      <c r="BP541">
        <f t="shared" si="571"/>
        <v>1.2099999999999997</v>
      </c>
      <c r="BQ541">
        <f t="shared" si="572"/>
        <v>1.2099999999999997</v>
      </c>
      <c r="BR541">
        <f t="shared" si="573"/>
        <v>1.2099999999999997</v>
      </c>
      <c r="BS541">
        <f t="shared" si="574"/>
        <v>1.2099999999999997</v>
      </c>
      <c r="BT541">
        <f t="shared" si="575"/>
        <v>1.2099999999999997</v>
      </c>
      <c r="BU541">
        <f t="shared" si="576"/>
        <v>1.1199999999999999</v>
      </c>
      <c r="BV541">
        <f t="shared" si="577"/>
        <v>1.1199999999999999</v>
      </c>
      <c r="BW541">
        <f t="shared" si="578"/>
        <v>1.1199999999999999</v>
      </c>
      <c r="BX541">
        <f t="shared" si="579"/>
        <v>1.1199999999999999</v>
      </c>
      <c r="BY541">
        <f t="shared" si="580"/>
        <v>1.1199999999999999</v>
      </c>
      <c r="BZ541">
        <f t="shared" si="581"/>
        <v>1.1199999999999999</v>
      </c>
      <c r="CA541">
        <f t="shared" si="582"/>
        <v>1.1199999999999999</v>
      </c>
      <c r="CB541">
        <f t="shared" si="583"/>
        <v>1.1199999999999999</v>
      </c>
      <c r="CC541">
        <f t="shared" si="584"/>
        <v>1.1199999999999999</v>
      </c>
      <c r="CD541">
        <f t="shared" si="585"/>
        <v>1.1199999999999999</v>
      </c>
      <c r="CE541">
        <f t="shared" si="586"/>
        <v>1.1199999999999999</v>
      </c>
      <c r="CF541">
        <f t="shared" si="587"/>
        <v>53.029999999999987</v>
      </c>
      <c r="CH541">
        <f t="shared" si="588"/>
        <v>109.02999999999999</v>
      </c>
      <c r="CI541">
        <f t="shared" si="589"/>
        <v>22.000000000000004</v>
      </c>
      <c r="CJ541">
        <f t="shared" si="590"/>
        <v>12</v>
      </c>
      <c r="CK541">
        <f t="shared" si="591"/>
        <v>75.029999999999987</v>
      </c>
      <c r="CL541">
        <f t="shared" si="592"/>
        <v>0</v>
      </c>
      <c r="CM541">
        <f t="shared" si="593"/>
        <v>0</v>
      </c>
    </row>
    <row r="542" spans="1:91" x14ac:dyDescent="0.2">
      <c r="A542">
        <v>525</v>
      </c>
      <c r="B542">
        <f>B$14*(10-lgd*COUNTIF(Defaults!$AI542:$AR542,"&lt;="&amp;B$17))</f>
        <v>1.5</v>
      </c>
      <c r="C542">
        <f>C$14*(10-lgd*COUNTIF(Defaults!$AI542:$AR542,"&lt;="&amp;C$17))</f>
        <v>1.5</v>
      </c>
      <c r="D542">
        <f>D$14*(10-lgd*COUNTIF(Defaults!$AI542:$AR542,"&lt;="&amp;D$17))</f>
        <v>1.5</v>
      </c>
      <c r="E542">
        <f>E$14*(10-lgd*COUNTIF(Defaults!$AI542:$AR542,"&lt;="&amp;E$17))</f>
        <v>1.5</v>
      </c>
      <c r="F542">
        <f>F$14*(10-lgd*COUNTIF(Defaults!$AI542:$AR542,"&lt;="&amp;F$17))</f>
        <v>1.5</v>
      </c>
      <c r="G542">
        <f>G$14*(10-lgd*COUNTIF(Defaults!$AI542:$AR542,"&lt;="&amp;G$17))</f>
        <v>1.5</v>
      </c>
      <c r="H542">
        <f>H$14*(10-lgd*COUNTIF(Defaults!$AI542:$AR542,"&lt;="&amp;H$17))</f>
        <v>1.5</v>
      </c>
      <c r="I542">
        <f>I$14*(10-lgd*COUNTIF(Defaults!$AI542:$AR542,"&lt;="&amp;I$17))</f>
        <v>1.5</v>
      </c>
      <c r="J542">
        <f>J$14*(10-lgd*COUNTIF(Defaults!$AI542:$AR542,"&lt;="&amp;J$17))</f>
        <v>1.5</v>
      </c>
      <c r="K542">
        <f>K$14*(10-lgd*COUNTIF(Defaults!$AI542:$AR542,"&lt;="&amp;K$17))</f>
        <v>1.5</v>
      </c>
      <c r="L542">
        <f>L$14*(10-lgd*COUNTIF(Defaults!$AI542:$AR542,"&lt;="&amp;L$17))</f>
        <v>1.5</v>
      </c>
      <c r="M542">
        <f>M$14*(10-lgd*COUNTIF(Defaults!$AI542:$AR542,"&lt;="&amp;M$17))</f>
        <v>1.5</v>
      </c>
      <c r="N542">
        <f>N$14*(10-lgd*COUNTIF(Defaults!$AI542:$AR542,"&lt;="&amp;N$17))</f>
        <v>1.5</v>
      </c>
      <c r="O542">
        <f>O$14*(10-lgd*COUNTIF(Defaults!$AI542:$AR542,"&lt;="&amp;O$17))</f>
        <v>1.5</v>
      </c>
      <c r="P542">
        <f>P$14*(10-lgd*COUNTIF(Defaults!$AI542:$AR542,"&lt;="&amp;P$17))</f>
        <v>1.5</v>
      </c>
      <c r="Q542">
        <f>Q$14*(10-lgd*COUNTIF(Defaults!$AI542:$AR542,"&lt;="&amp;Q$17))</f>
        <v>1.5</v>
      </c>
      <c r="R542">
        <f>R$14*(10-lgd*COUNTIF(Defaults!$AI542:$AR542,"&lt;="&amp;R$17))</f>
        <v>1.5</v>
      </c>
      <c r="S542">
        <f>S$14*(10-lgd*COUNTIF(Defaults!$AI542:$AR542,"&lt;="&amp;S$17))</f>
        <v>1.5</v>
      </c>
      <c r="T542">
        <f>T$14*(10-lgd*COUNTIF(Defaults!$AI542:$AR542,"&lt;="&amp;T$17))</f>
        <v>1.5</v>
      </c>
      <c r="U542">
        <f>U$14*(10-lgd*COUNTIF(Defaults!$AI542:$AR542,"&lt;="&amp;U$17))</f>
        <v>101.5</v>
      </c>
      <c r="W542">
        <f t="shared" si="528"/>
        <v>0.1</v>
      </c>
      <c r="X542">
        <f t="shared" si="529"/>
        <v>0.1</v>
      </c>
      <c r="Y542">
        <f t="shared" si="530"/>
        <v>0.1</v>
      </c>
      <c r="Z542">
        <f t="shared" si="531"/>
        <v>0.1</v>
      </c>
      <c r="AA542">
        <f t="shared" si="532"/>
        <v>0.1</v>
      </c>
      <c r="AB542">
        <f t="shared" si="533"/>
        <v>0.1</v>
      </c>
      <c r="AC542">
        <f t="shared" si="534"/>
        <v>0.1</v>
      </c>
      <c r="AD542">
        <f t="shared" si="535"/>
        <v>0.1</v>
      </c>
      <c r="AE542">
        <f t="shared" si="536"/>
        <v>0.1</v>
      </c>
      <c r="AF542">
        <f t="shared" si="537"/>
        <v>0.1</v>
      </c>
      <c r="AG542">
        <f t="shared" si="538"/>
        <v>0.1</v>
      </c>
      <c r="AH542">
        <f t="shared" si="539"/>
        <v>0.1</v>
      </c>
      <c r="AI542">
        <f t="shared" si="540"/>
        <v>0.1</v>
      </c>
      <c r="AJ542">
        <f t="shared" si="541"/>
        <v>0.1</v>
      </c>
      <c r="AK542">
        <f t="shared" si="542"/>
        <v>0.1</v>
      </c>
      <c r="AL542">
        <f t="shared" si="543"/>
        <v>0.1</v>
      </c>
      <c r="AM542">
        <f t="shared" si="544"/>
        <v>0.1</v>
      </c>
      <c r="AN542">
        <f t="shared" si="545"/>
        <v>0.1</v>
      </c>
      <c r="AO542">
        <f t="shared" si="546"/>
        <v>0.1</v>
      </c>
      <c r="AP542">
        <f t="shared" si="547"/>
        <v>20.100000000000001</v>
      </c>
      <c r="AR542">
        <f t="shared" si="548"/>
        <v>0.1</v>
      </c>
      <c r="AS542">
        <f t="shared" si="549"/>
        <v>0.1</v>
      </c>
      <c r="AT542">
        <f t="shared" si="550"/>
        <v>0.1</v>
      </c>
      <c r="AU542">
        <f t="shared" si="551"/>
        <v>0.1</v>
      </c>
      <c r="AV542">
        <f t="shared" si="552"/>
        <v>0.1</v>
      </c>
      <c r="AW542">
        <f t="shared" si="553"/>
        <v>0.1</v>
      </c>
      <c r="AX542">
        <f t="shared" si="554"/>
        <v>0.1</v>
      </c>
      <c r="AY542">
        <f t="shared" si="555"/>
        <v>0.1</v>
      </c>
      <c r="AZ542">
        <f t="shared" si="556"/>
        <v>0.1</v>
      </c>
      <c r="BA542">
        <f t="shared" si="557"/>
        <v>0.1</v>
      </c>
      <c r="BB542">
        <f t="shared" si="558"/>
        <v>0.1</v>
      </c>
      <c r="BC542">
        <f t="shared" si="559"/>
        <v>0.1</v>
      </c>
      <c r="BD542">
        <f t="shared" si="560"/>
        <v>0.1</v>
      </c>
      <c r="BE542">
        <f t="shared" si="561"/>
        <v>0.1</v>
      </c>
      <c r="BF542">
        <f t="shared" si="562"/>
        <v>0.1</v>
      </c>
      <c r="BG542">
        <f t="shared" si="563"/>
        <v>0.1</v>
      </c>
      <c r="BH542">
        <f t="shared" si="564"/>
        <v>0.1</v>
      </c>
      <c r="BI542">
        <f t="shared" si="565"/>
        <v>0.1</v>
      </c>
      <c r="BJ542">
        <f t="shared" si="566"/>
        <v>0.1</v>
      </c>
      <c r="BK542">
        <f t="shared" si="567"/>
        <v>10.1</v>
      </c>
      <c r="BM542">
        <f t="shared" si="568"/>
        <v>1.2999999999999998</v>
      </c>
      <c r="BN542">
        <f t="shared" si="569"/>
        <v>1.2999999999999998</v>
      </c>
      <c r="BO542">
        <f t="shared" si="570"/>
        <v>1.2999999999999998</v>
      </c>
      <c r="BP542">
        <f t="shared" si="571"/>
        <v>1.2999999999999998</v>
      </c>
      <c r="BQ542">
        <f t="shared" si="572"/>
        <v>1.2999999999999998</v>
      </c>
      <c r="BR542">
        <f t="shared" si="573"/>
        <v>1.2999999999999998</v>
      </c>
      <c r="BS542">
        <f t="shared" si="574"/>
        <v>1.2999999999999998</v>
      </c>
      <c r="BT542">
        <f t="shared" si="575"/>
        <v>1.2999999999999998</v>
      </c>
      <c r="BU542">
        <f t="shared" si="576"/>
        <v>1.2999999999999998</v>
      </c>
      <c r="BV542">
        <f t="shared" si="577"/>
        <v>1.2999999999999998</v>
      </c>
      <c r="BW542">
        <f t="shared" si="578"/>
        <v>1.2999999999999998</v>
      </c>
      <c r="BX542">
        <f t="shared" si="579"/>
        <v>1.2999999999999998</v>
      </c>
      <c r="BY542">
        <f t="shared" si="580"/>
        <v>1.2999999999999998</v>
      </c>
      <c r="BZ542">
        <f t="shared" si="581"/>
        <v>1.2999999999999998</v>
      </c>
      <c r="CA542">
        <f t="shared" si="582"/>
        <v>1.2999999999999998</v>
      </c>
      <c r="CB542">
        <f t="shared" si="583"/>
        <v>1.2999999999999998</v>
      </c>
      <c r="CC542">
        <f t="shared" si="584"/>
        <v>1.2999999999999998</v>
      </c>
      <c r="CD542">
        <f t="shared" si="585"/>
        <v>1.2999999999999998</v>
      </c>
      <c r="CE542">
        <f t="shared" si="586"/>
        <v>1.2999999999999998</v>
      </c>
      <c r="CF542">
        <f t="shared" si="587"/>
        <v>71.300000000000011</v>
      </c>
      <c r="CH542">
        <f t="shared" si="588"/>
        <v>130</v>
      </c>
      <c r="CI542">
        <f t="shared" si="589"/>
        <v>22.000000000000004</v>
      </c>
      <c r="CJ542">
        <f t="shared" si="590"/>
        <v>12</v>
      </c>
      <c r="CK542">
        <f t="shared" si="591"/>
        <v>96.000000000000014</v>
      </c>
      <c r="CL542">
        <f t="shared" si="592"/>
        <v>0</v>
      </c>
      <c r="CM542">
        <f t="shared" si="593"/>
        <v>0</v>
      </c>
    </row>
    <row r="543" spans="1:91" x14ac:dyDescent="0.2">
      <c r="A543">
        <v>526</v>
      </c>
      <c r="B543">
        <f>B$14*(10-lgd*COUNTIF(Defaults!$AI543:$AR543,"&lt;="&amp;B$17))</f>
        <v>1.5</v>
      </c>
      <c r="C543">
        <f>C$14*(10-lgd*COUNTIF(Defaults!$AI543:$AR543,"&lt;="&amp;C$17))</f>
        <v>1.5</v>
      </c>
      <c r="D543">
        <f>D$14*(10-lgd*COUNTIF(Defaults!$AI543:$AR543,"&lt;="&amp;D$17))</f>
        <v>1.5</v>
      </c>
      <c r="E543">
        <f>E$14*(10-lgd*COUNTIF(Defaults!$AI543:$AR543,"&lt;="&amp;E$17))</f>
        <v>1.5</v>
      </c>
      <c r="F543">
        <f>F$14*(10-lgd*COUNTIF(Defaults!$AI543:$AR543,"&lt;="&amp;F$17))</f>
        <v>1.5</v>
      </c>
      <c r="G543">
        <f>G$14*(10-lgd*COUNTIF(Defaults!$AI543:$AR543,"&lt;="&amp;G$17))</f>
        <v>1.5</v>
      </c>
      <c r="H543">
        <f>H$14*(10-lgd*COUNTIF(Defaults!$AI543:$AR543,"&lt;="&amp;H$17))</f>
        <v>1.5</v>
      </c>
      <c r="I543">
        <f>I$14*(10-lgd*COUNTIF(Defaults!$AI543:$AR543,"&lt;="&amp;I$17))</f>
        <v>1.5</v>
      </c>
      <c r="J543">
        <f>J$14*(10-lgd*COUNTIF(Defaults!$AI543:$AR543,"&lt;="&amp;J$17))</f>
        <v>1.5</v>
      </c>
      <c r="K543">
        <f>K$14*(10-lgd*COUNTIF(Defaults!$AI543:$AR543,"&lt;="&amp;K$17))</f>
        <v>1.5</v>
      </c>
      <c r="L543">
        <f>L$14*(10-lgd*COUNTIF(Defaults!$AI543:$AR543,"&lt;="&amp;L$17))</f>
        <v>1.5</v>
      </c>
      <c r="M543">
        <f>M$14*(10-lgd*COUNTIF(Defaults!$AI543:$AR543,"&lt;="&amp;M$17))</f>
        <v>1.5</v>
      </c>
      <c r="N543">
        <f>N$14*(10-lgd*COUNTIF(Defaults!$AI543:$AR543,"&lt;="&amp;N$17))</f>
        <v>1.5</v>
      </c>
      <c r="O543">
        <f>O$14*(10-lgd*COUNTIF(Defaults!$AI543:$AR543,"&lt;="&amp;O$17))</f>
        <v>1.5</v>
      </c>
      <c r="P543">
        <f>P$14*(10-lgd*COUNTIF(Defaults!$AI543:$AR543,"&lt;="&amp;P$17))</f>
        <v>1.5</v>
      </c>
      <c r="Q543">
        <f>Q$14*(10-lgd*COUNTIF(Defaults!$AI543:$AR543,"&lt;="&amp;Q$17))</f>
        <v>1.5</v>
      </c>
      <c r="R543">
        <f>R$14*(10-lgd*COUNTIF(Defaults!$AI543:$AR543,"&lt;="&amp;R$17))</f>
        <v>1.5</v>
      </c>
      <c r="S543">
        <f>S$14*(10-lgd*COUNTIF(Defaults!$AI543:$AR543,"&lt;="&amp;S$17))</f>
        <v>1.5</v>
      </c>
      <c r="T543">
        <f>T$14*(10-lgd*COUNTIF(Defaults!$AI543:$AR543,"&lt;="&amp;T$17))</f>
        <v>1.5</v>
      </c>
      <c r="U543">
        <f>U$14*(10-lgd*COUNTIF(Defaults!$AI543:$AR543,"&lt;="&amp;U$17))</f>
        <v>95.410000000000011</v>
      </c>
      <c r="W543">
        <f t="shared" si="528"/>
        <v>0.1</v>
      </c>
      <c r="X543">
        <f t="shared" si="529"/>
        <v>0.1</v>
      </c>
      <c r="Y543">
        <f t="shared" si="530"/>
        <v>0.1</v>
      </c>
      <c r="Z543">
        <f t="shared" si="531"/>
        <v>0.1</v>
      </c>
      <c r="AA543">
        <f t="shared" si="532"/>
        <v>0.1</v>
      </c>
      <c r="AB543">
        <f t="shared" si="533"/>
        <v>0.1</v>
      </c>
      <c r="AC543">
        <f t="shared" si="534"/>
        <v>0.1</v>
      </c>
      <c r="AD543">
        <f t="shared" si="535"/>
        <v>0.1</v>
      </c>
      <c r="AE543">
        <f t="shared" si="536"/>
        <v>0.1</v>
      </c>
      <c r="AF543">
        <f t="shared" si="537"/>
        <v>0.1</v>
      </c>
      <c r="AG543">
        <f t="shared" si="538"/>
        <v>0.1</v>
      </c>
      <c r="AH543">
        <f t="shared" si="539"/>
        <v>0.1</v>
      </c>
      <c r="AI543">
        <f t="shared" si="540"/>
        <v>0.1</v>
      </c>
      <c r="AJ543">
        <f t="shared" si="541"/>
        <v>0.1</v>
      </c>
      <c r="AK543">
        <f t="shared" si="542"/>
        <v>0.1</v>
      </c>
      <c r="AL543">
        <f t="shared" si="543"/>
        <v>0.1</v>
      </c>
      <c r="AM543">
        <f t="shared" si="544"/>
        <v>0.1</v>
      </c>
      <c r="AN543">
        <f t="shared" si="545"/>
        <v>0.1</v>
      </c>
      <c r="AO543">
        <f t="shared" si="546"/>
        <v>0.1</v>
      </c>
      <c r="AP543">
        <f t="shared" si="547"/>
        <v>20.100000000000001</v>
      </c>
      <c r="AR543">
        <f t="shared" si="548"/>
        <v>0.1</v>
      </c>
      <c r="AS543">
        <f t="shared" si="549"/>
        <v>0.1</v>
      </c>
      <c r="AT543">
        <f t="shared" si="550"/>
        <v>0.1</v>
      </c>
      <c r="AU543">
        <f t="shared" si="551"/>
        <v>0.1</v>
      </c>
      <c r="AV543">
        <f t="shared" si="552"/>
        <v>0.1</v>
      </c>
      <c r="AW543">
        <f t="shared" si="553"/>
        <v>0.1</v>
      </c>
      <c r="AX543">
        <f t="shared" si="554"/>
        <v>0.1</v>
      </c>
      <c r="AY543">
        <f t="shared" si="555"/>
        <v>0.1</v>
      </c>
      <c r="AZ543">
        <f t="shared" si="556"/>
        <v>0.1</v>
      </c>
      <c r="BA543">
        <f t="shared" si="557"/>
        <v>0.1</v>
      </c>
      <c r="BB543">
        <f t="shared" si="558"/>
        <v>0.1</v>
      </c>
      <c r="BC543">
        <f t="shared" si="559"/>
        <v>0.1</v>
      </c>
      <c r="BD543">
        <f t="shared" si="560"/>
        <v>0.1</v>
      </c>
      <c r="BE543">
        <f t="shared" si="561"/>
        <v>0.1</v>
      </c>
      <c r="BF543">
        <f t="shared" si="562"/>
        <v>0.1</v>
      </c>
      <c r="BG543">
        <f t="shared" si="563"/>
        <v>0.1</v>
      </c>
      <c r="BH543">
        <f t="shared" si="564"/>
        <v>0.1</v>
      </c>
      <c r="BI543">
        <f t="shared" si="565"/>
        <v>0.1</v>
      </c>
      <c r="BJ543">
        <f t="shared" si="566"/>
        <v>0.1</v>
      </c>
      <c r="BK543">
        <f t="shared" si="567"/>
        <v>10.1</v>
      </c>
      <c r="BM543">
        <f t="shared" si="568"/>
        <v>1.2999999999999998</v>
      </c>
      <c r="BN543">
        <f t="shared" si="569"/>
        <v>1.2999999999999998</v>
      </c>
      <c r="BO543">
        <f t="shared" si="570"/>
        <v>1.2999999999999998</v>
      </c>
      <c r="BP543">
        <f t="shared" si="571"/>
        <v>1.2999999999999998</v>
      </c>
      <c r="BQ543">
        <f t="shared" si="572"/>
        <v>1.2999999999999998</v>
      </c>
      <c r="BR543">
        <f t="shared" si="573"/>
        <v>1.2999999999999998</v>
      </c>
      <c r="BS543">
        <f t="shared" si="574"/>
        <v>1.2999999999999998</v>
      </c>
      <c r="BT543">
        <f t="shared" si="575"/>
        <v>1.2999999999999998</v>
      </c>
      <c r="BU543">
        <f t="shared" si="576"/>
        <v>1.2999999999999998</v>
      </c>
      <c r="BV543">
        <f t="shared" si="577"/>
        <v>1.2999999999999998</v>
      </c>
      <c r="BW543">
        <f t="shared" si="578"/>
        <v>1.2999999999999998</v>
      </c>
      <c r="BX543">
        <f t="shared" si="579"/>
        <v>1.2999999999999998</v>
      </c>
      <c r="BY543">
        <f t="shared" si="580"/>
        <v>1.2999999999999998</v>
      </c>
      <c r="BZ543">
        <f t="shared" si="581"/>
        <v>1.2999999999999998</v>
      </c>
      <c r="CA543">
        <f t="shared" si="582"/>
        <v>1.2999999999999998</v>
      </c>
      <c r="CB543">
        <f t="shared" si="583"/>
        <v>1.2999999999999998</v>
      </c>
      <c r="CC543">
        <f t="shared" si="584"/>
        <v>1.2999999999999998</v>
      </c>
      <c r="CD543">
        <f t="shared" si="585"/>
        <v>1.2999999999999998</v>
      </c>
      <c r="CE543">
        <f t="shared" si="586"/>
        <v>1.2999999999999998</v>
      </c>
      <c r="CF543">
        <f t="shared" si="587"/>
        <v>65.210000000000008</v>
      </c>
      <c r="CH543">
        <f t="shared" si="588"/>
        <v>123.91000000000001</v>
      </c>
      <c r="CI543">
        <f t="shared" si="589"/>
        <v>22.000000000000004</v>
      </c>
      <c r="CJ543">
        <f t="shared" si="590"/>
        <v>12</v>
      </c>
      <c r="CK543">
        <f t="shared" si="591"/>
        <v>89.910000000000011</v>
      </c>
      <c r="CL543">
        <f t="shared" si="592"/>
        <v>0</v>
      </c>
      <c r="CM543">
        <f t="shared" si="593"/>
        <v>0</v>
      </c>
    </row>
    <row r="544" spans="1:91" x14ac:dyDescent="0.2">
      <c r="A544">
        <v>527</v>
      </c>
      <c r="B544">
        <f>B$14*(10-lgd*COUNTIF(Defaults!$AI544:$AR544,"&lt;="&amp;B$17))</f>
        <v>1.5</v>
      </c>
      <c r="C544">
        <f>C$14*(10-lgd*COUNTIF(Defaults!$AI544:$AR544,"&lt;="&amp;C$17))</f>
        <v>1.5</v>
      </c>
      <c r="D544">
        <f>D$14*(10-lgd*COUNTIF(Defaults!$AI544:$AR544,"&lt;="&amp;D$17))</f>
        <v>1.5</v>
      </c>
      <c r="E544">
        <f>E$14*(10-lgd*COUNTIF(Defaults!$AI544:$AR544,"&lt;="&amp;E$17))</f>
        <v>1.5</v>
      </c>
      <c r="F544">
        <f>F$14*(10-lgd*COUNTIF(Defaults!$AI544:$AR544,"&lt;="&amp;F$17))</f>
        <v>1.5</v>
      </c>
      <c r="G544">
        <f>G$14*(10-lgd*COUNTIF(Defaults!$AI544:$AR544,"&lt;="&amp;G$17))</f>
        <v>1.5</v>
      </c>
      <c r="H544">
        <f>H$14*(10-lgd*COUNTIF(Defaults!$AI544:$AR544,"&lt;="&amp;H$17))</f>
        <v>1.5</v>
      </c>
      <c r="I544">
        <f>I$14*(10-lgd*COUNTIF(Defaults!$AI544:$AR544,"&lt;="&amp;I$17))</f>
        <v>1.5</v>
      </c>
      <c r="J544">
        <f>J$14*(10-lgd*COUNTIF(Defaults!$AI544:$AR544,"&lt;="&amp;J$17))</f>
        <v>1.5</v>
      </c>
      <c r="K544">
        <f>K$14*(10-lgd*COUNTIF(Defaults!$AI544:$AR544,"&lt;="&amp;K$17))</f>
        <v>1.5</v>
      </c>
      <c r="L544">
        <f>L$14*(10-lgd*COUNTIF(Defaults!$AI544:$AR544,"&lt;="&amp;L$17))</f>
        <v>1.5</v>
      </c>
      <c r="M544">
        <f>M$14*(10-lgd*COUNTIF(Defaults!$AI544:$AR544,"&lt;="&amp;M$17))</f>
        <v>1.5</v>
      </c>
      <c r="N544">
        <f>N$14*(10-lgd*COUNTIF(Defaults!$AI544:$AR544,"&lt;="&amp;N$17))</f>
        <v>1.5</v>
      </c>
      <c r="O544">
        <f>O$14*(10-lgd*COUNTIF(Defaults!$AI544:$AR544,"&lt;="&amp;O$17))</f>
        <v>1.5</v>
      </c>
      <c r="P544">
        <f>P$14*(10-lgd*COUNTIF(Defaults!$AI544:$AR544,"&lt;="&amp;P$17))</f>
        <v>1.41</v>
      </c>
      <c r="Q544">
        <f>Q$14*(10-lgd*COUNTIF(Defaults!$AI544:$AR544,"&lt;="&amp;Q$17))</f>
        <v>1.41</v>
      </c>
      <c r="R544">
        <f>R$14*(10-lgd*COUNTIF(Defaults!$AI544:$AR544,"&lt;="&amp;R$17))</f>
        <v>1.41</v>
      </c>
      <c r="S544">
        <f>S$14*(10-lgd*COUNTIF(Defaults!$AI544:$AR544,"&lt;="&amp;S$17))</f>
        <v>1.41</v>
      </c>
      <c r="T544">
        <f>T$14*(10-lgd*COUNTIF(Defaults!$AI544:$AR544,"&lt;="&amp;T$17))</f>
        <v>1.41</v>
      </c>
      <c r="U544">
        <f>U$14*(10-lgd*COUNTIF(Defaults!$AI544:$AR544,"&lt;="&amp;U$17))</f>
        <v>95.410000000000011</v>
      </c>
      <c r="W544">
        <f t="shared" si="528"/>
        <v>0.1</v>
      </c>
      <c r="X544">
        <f t="shared" si="529"/>
        <v>0.1</v>
      </c>
      <c r="Y544">
        <f t="shared" si="530"/>
        <v>0.1</v>
      </c>
      <c r="Z544">
        <f t="shared" si="531"/>
        <v>0.1</v>
      </c>
      <c r="AA544">
        <f t="shared" si="532"/>
        <v>0.1</v>
      </c>
      <c r="AB544">
        <f t="shared" si="533"/>
        <v>0.1</v>
      </c>
      <c r="AC544">
        <f t="shared" si="534"/>
        <v>0.1</v>
      </c>
      <c r="AD544">
        <f t="shared" si="535"/>
        <v>0.1</v>
      </c>
      <c r="AE544">
        <f t="shared" si="536"/>
        <v>0.1</v>
      </c>
      <c r="AF544">
        <f t="shared" si="537"/>
        <v>0.1</v>
      </c>
      <c r="AG544">
        <f t="shared" si="538"/>
        <v>0.1</v>
      </c>
      <c r="AH544">
        <f t="shared" si="539"/>
        <v>0.1</v>
      </c>
      <c r="AI544">
        <f t="shared" si="540"/>
        <v>0.1</v>
      </c>
      <c r="AJ544">
        <f t="shared" si="541"/>
        <v>0.1</v>
      </c>
      <c r="AK544">
        <f t="shared" si="542"/>
        <v>0.1</v>
      </c>
      <c r="AL544">
        <f t="shared" si="543"/>
        <v>0.1</v>
      </c>
      <c r="AM544">
        <f t="shared" si="544"/>
        <v>0.1</v>
      </c>
      <c r="AN544">
        <f t="shared" si="545"/>
        <v>0.1</v>
      </c>
      <c r="AO544">
        <f t="shared" si="546"/>
        <v>0.1</v>
      </c>
      <c r="AP544">
        <f t="shared" si="547"/>
        <v>20.100000000000001</v>
      </c>
      <c r="AR544">
        <f t="shared" si="548"/>
        <v>0.1</v>
      </c>
      <c r="AS544">
        <f t="shared" si="549"/>
        <v>0.1</v>
      </c>
      <c r="AT544">
        <f t="shared" si="550"/>
        <v>0.1</v>
      </c>
      <c r="AU544">
        <f t="shared" si="551"/>
        <v>0.1</v>
      </c>
      <c r="AV544">
        <f t="shared" si="552"/>
        <v>0.1</v>
      </c>
      <c r="AW544">
        <f t="shared" si="553"/>
        <v>0.1</v>
      </c>
      <c r="AX544">
        <f t="shared" si="554"/>
        <v>0.1</v>
      </c>
      <c r="AY544">
        <f t="shared" si="555"/>
        <v>0.1</v>
      </c>
      <c r="AZ544">
        <f t="shared" si="556"/>
        <v>0.1</v>
      </c>
      <c r="BA544">
        <f t="shared" si="557"/>
        <v>0.1</v>
      </c>
      <c r="BB544">
        <f t="shared" si="558"/>
        <v>0.1</v>
      </c>
      <c r="BC544">
        <f t="shared" si="559"/>
        <v>0.1</v>
      </c>
      <c r="BD544">
        <f t="shared" si="560"/>
        <v>0.1</v>
      </c>
      <c r="BE544">
        <f t="shared" si="561"/>
        <v>0.1</v>
      </c>
      <c r="BF544">
        <f t="shared" si="562"/>
        <v>0.1</v>
      </c>
      <c r="BG544">
        <f t="shared" si="563"/>
        <v>0.1</v>
      </c>
      <c r="BH544">
        <f t="shared" si="564"/>
        <v>0.1</v>
      </c>
      <c r="BI544">
        <f t="shared" si="565"/>
        <v>0.1</v>
      </c>
      <c r="BJ544">
        <f t="shared" si="566"/>
        <v>0.1</v>
      </c>
      <c r="BK544">
        <f t="shared" si="567"/>
        <v>10.1</v>
      </c>
      <c r="BM544">
        <f t="shared" si="568"/>
        <v>1.2999999999999998</v>
      </c>
      <c r="BN544">
        <f t="shared" si="569"/>
        <v>1.2999999999999998</v>
      </c>
      <c r="BO544">
        <f t="shared" si="570"/>
        <v>1.2999999999999998</v>
      </c>
      <c r="BP544">
        <f t="shared" si="571"/>
        <v>1.2999999999999998</v>
      </c>
      <c r="BQ544">
        <f t="shared" si="572"/>
        <v>1.2999999999999998</v>
      </c>
      <c r="BR544">
        <f t="shared" si="573"/>
        <v>1.2999999999999998</v>
      </c>
      <c r="BS544">
        <f t="shared" si="574"/>
        <v>1.2999999999999998</v>
      </c>
      <c r="BT544">
        <f t="shared" si="575"/>
        <v>1.2999999999999998</v>
      </c>
      <c r="BU544">
        <f t="shared" si="576"/>
        <v>1.2999999999999998</v>
      </c>
      <c r="BV544">
        <f t="shared" si="577"/>
        <v>1.2999999999999998</v>
      </c>
      <c r="BW544">
        <f t="shared" si="578"/>
        <v>1.2999999999999998</v>
      </c>
      <c r="BX544">
        <f t="shared" si="579"/>
        <v>1.2999999999999998</v>
      </c>
      <c r="BY544">
        <f t="shared" si="580"/>
        <v>1.2999999999999998</v>
      </c>
      <c r="BZ544">
        <f t="shared" si="581"/>
        <v>1.2999999999999998</v>
      </c>
      <c r="CA544">
        <f t="shared" si="582"/>
        <v>1.2099999999999997</v>
      </c>
      <c r="CB544">
        <f t="shared" si="583"/>
        <v>1.2099999999999997</v>
      </c>
      <c r="CC544">
        <f t="shared" si="584"/>
        <v>1.2099999999999997</v>
      </c>
      <c r="CD544">
        <f t="shared" si="585"/>
        <v>1.2099999999999997</v>
      </c>
      <c r="CE544">
        <f t="shared" si="586"/>
        <v>1.2099999999999997</v>
      </c>
      <c r="CF544">
        <f t="shared" si="587"/>
        <v>65.210000000000008</v>
      </c>
      <c r="CH544">
        <f t="shared" si="588"/>
        <v>123.46000000000001</v>
      </c>
      <c r="CI544">
        <f t="shared" si="589"/>
        <v>22.000000000000004</v>
      </c>
      <c r="CJ544">
        <f t="shared" si="590"/>
        <v>12</v>
      </c>
      <c r="CK544">
        <f t="shared" si="591"/>
        <v>89.460000000000008</v>
      </c>
      <c r="CL544">
        <f t="shared" si="592"/>
        <v>0</v>
      </c>
      <c r="CM544">
        <f t="shared" si="593"/>
        <v>0</v>
      </c>
    </row>
    <row r="545" spans="1:91" x14ac:dyDescent="0.2">
      <c r="A545">
        <v>528</v>
      </c>
      <c r="B545">
        <f>B$14*(10-lgd*COUNTIF(Defaults!$AI545:$AR545,"&lt;="&amp;B$17))</f>
        <v>1.5</v>
      </c>
      <c r="C545">
        <f>C$14*(10-lgd*COUNTIF(Defaults!$AI545:$AR545,"&lt;="&amp;C$17))</f>
        <v>1.5</v>
      </c>
      <c r="D545">
        <f>D$14*(10-lgd*COUNTIF(Defaults!$AI545:$AR545,"&lt;="&amp;D$17))</f>
        <v>1.5</v>
      </c>
      <c r="E545">
        <f>E$14*(10-lgd*COUNTIF(Defaults!$AI545:$AR545,"&lt;="&amp;E$17))</f>
        <v>1.5</v>
      </c>
      <c r="F545">
        <f>F$14*(10-lgd*COUNTIF(Defaults!$AI545:$AR545,"&lt;="&amp;F$17))</f>
        <v>1.5</v>
      </c>
      <c r="G545">
        <f>G$14*(10-lgd*COUNTIF(Defaults!$AI545:$AR545,"&lt;="&amp;G$17))</f>
        <v>1.5</v>
      </c>
      <c r="H545">
        <f>H$14*(10-lgd*COUNTIF(Defaults!$AI545:$AR545,"&lt;="&amp;H$17))</f>
        <v>1.5</v>
      </c>
      <c r="I545">
        <f>I$14*(10-lgd*COUNTIF(Defaults!$AI545:$AR545,"&lt;="&amp;I$17))</f>
        <v>1.5</v>
      </c>
      <c r="J545">
        <f>J$14*(10-lgd*COUNTIF(Defaults!$AI545:$AR545,"&lt;="&amp;J$17))</f>
        <v>1.5</v>
      </c>
      <c r="K545">
        <f>K$14*(10-lgd*COUNTIF(Defaults!$AI545:$AR545,"&lt;="&amp;K$17))</f>
        <v>1.5</v>
      </c>
      <c r="L545">
        <f>L$14*(10-lgd*COUNTIF(Defaults!$AI545:$AR545,"&lt;="&amp;L$17))</f>
        <v>1.5</v>
      </c>
      <c r="M545">
        <f>M$14*(10-lgd*COUNTIF(Defaults!$AI545:$AR545,"&lt;="&amp;M$17))</f>
        <v>1.5</v>
      </c>
      <c r="N545">
        <f>N$14*(10-lgd*COUNTIF(Defaults!$AI545:$AR545,"&lt;="&amp;N$17))</f>
        <v>1.5</v>
      </c>
      <c r="O545">
        <f>O$14*(10-lgd*COUNTIF(Defaults!$AI545:$AR545,"&lt;="&amp;O$17))</f>
        <v>1.5</v>
      </c>
      <c r="P545">
        <f>P$14*(10-lgd*COUNTIF(Defaults!$AI545:$AR545,"&lt;="&amp;P$17))</f>
        <v>1.5</v>
      </c>
      <c r="Q545">
        <f>Q$14*(10-lgd*COUNTIF(Defaults!$AI545:$AR545,"&lt;="&amp;Q$17))</f>
        <v>1.5</v>
      </c>
      <c r="R545">
        <f>R$14*(10-lgd*COUNTIF(Defaults!$AI545:$AR545,"&lt;="&amp;R$17))</f>
        <v>1.5</v>
      </c>
      <c r="S545">
        <f>S$14*(10-lgd*COUNTIF(Defaults!$AI545:$AR545,"&lt;="&amp;S$17))</f>
        <v>1.5</v>
      </c>
      <c r="T545">
        <f>T$14*(10-lgd*COUNTIF(Defaults!$AI545:$AR545,"&lt;="&amp;T$17))</f>
        <v>1.5</v>
      </c>
      <c r="U545">
        <f>U$14*(10-lgd*COUNTIF(Defaults!$AI545:$AR545,"&lt;="&amp;U$17))</f>
        <v>101.5</v>
      </c>
      <c r="W545">
        <f t="shared" si="528"/>
        <v>0.1</v>
      </c>
      <c r="X545">
        <f t="shared" si="529"/>
        <v>0.1</v>
      </c>
      <c r="Y545">
        <f t="shared" si="530"/>
        <v>0.1</v>
      </c>
      <c r="Z545">
        <f t="shared" si="531"/>
        <v>0.1</v>
      </c>
      <c r="AA545">
        <f t="shared" si="532"/>
        <v>0.1</v>
      </c>
      <c r="AB545">
        <f t="shared" si="533"/>
        <v>0.1</v>
      </c>
      <c r="AC545">
        <f t="shared" si="534"/>
        <v>0.1</v>
      </c>
      <c r="AD545">
        <f t="shared" si="535"/>
        <v>0.1</v>
      </c>
      <c r="AE545">
        <f t="shared" si="536"/>
        <v>0.1</v>
      </c>
      <c r="AF545">
        <f t="shared" si="537"/>
        <v>0.1</v>
      </c>
      <c r="AG545">
        <f t="shared" si="538"/>
        <v>0.1</v>
      </c>
      <c r="AH545">
        <f t="shared" si="539"/>
        <v>0.1</v>
      </c>
      <c r="AI545">
        <f t="shared" si="540"/>
        <v>0.1</v>
      </c>
      <c r="AJ545">
        <f t="shared" si="541"/>
        <v>0.1</v>
      </c>
      <c r="AK545">
        <f t="shared" si="542"/>
        <v>0.1</v>
      </c>
      <c r="AL545">
        <f t="shared" si="543"/>
        <v>0.1</v>
      </c>
      <c r="AM545">
        <f t="shared" si="544"/>
        <v>0.1</v>
      </c>
      <c r="AN545">
        <f t="shared" si="545"/>
        <v>0.1</v>
      </c>
      <c r="AO545">
        <f t="shared" si="546"/>
        <v>0.1</v>
      </c>
      <c r="AP545">
        <f t="shared" si="547"/>
        <v>20.100000000000001</v>
      </c>
      <c r="AR545">
        <f t="shared" si="548"/>
        <v>0.1</v>
      </c>
      <c r="AS545">
        <f t="shared" si="549"/>
        <v>0.1</v>
      </c>
      <c r="AT545">
        <f t="shared" si="550"/>
        <v>0.1</v>
      </c>
      <c r="AU545">
        <f t="shared" si="551"/>
        <v>0.1</v>
      </c>
      <c r="AV545">
        <f t="shared" si="552"/>
        <v>0.1</v>
      </c>
      <c r="AW545">
        <f t="shared" si="553"/>
        <v>0.1</v>
      </c>
      <c r="AX545">
        <f t="shared" si="554"/>
        <v>0.1</v>
      </c>
      <c r="AY545">
        <f t="shared" si="555"/>
        <v>0.1</v>
      </c>
      <c r="AZ545">
        <f t="shared" si="556"/>
        <v>0.1</v>
      </c>
      <c r="BA545">
        <f t="shared" si="557"/>
        <v>0.1</v>
      </c>
      <c r="BB545">
        <f t="shared" si="558"/>
        <v>0.1</v>
      </c>
      <c r="BC545">
        <f t="shared" si="559"/>
        <v>0.1</v>
      </c>
      <c r="BD545">
        <f t="shared" si="560"/>
        <v>0.1</v>
      </c>
      <c r="BE545">
        <f t="shared" si="561"/>
        <v>0.1</v>
      </c>
      <c r="BF545">
        <f t="shared" si="562"/>
        <v>0.1</v>
      </c>
      <c r="BG545">
        <f t="shared" si="563"/>
        <v>0.1</v>
      </c>
      <c r="BH545">
        <f t="shared" si="564"/>
        <v>0.1</v>
      </c>
      <c r="BI545">
        <f t="shared" si="565"/>
        <v>0.1</v>
      </c>
      <c r="BJ545">
        <f t="shared" si="566"/>
        <v>0.1</v>
      </c>
      <c r="BK545">
        <f t="shared" si="567"/>
        <v>10.1</v>
      </c>
      <c r="BM545">
        <f t="shared" si="568"/>
        <v>1.2999999999999998</v>
      </c>
      <c r="BN545">
        <f t="shared" si="569"/>
        <v>1.2999999999999998</v>
      </c>
      <c r="BO545">
        <f t="shared" si="570"/>
        <v>1.2999999999999998</v>
      </c>
      <c r="BP545">
        <f t="shared" si="571"/>
        <v>1.2999999999999998</v>
      </c>
      <c r="BQ545">
        <f t="shared" si="572"/>
        <v>1.2999999999999998</v>
      </c>
      <c r="BR545">
        <f t="shared" si="573"/>
        <v>1.2999999999999998</v>
      </c>
      <c r="BS545">
        <f t="shared" si="574"/>
        <v>1.2999999999999998</v>
      </c>
      <c r="BT545">
        <f t="shared" si="575"/>
        <v>1.2999999999999998</v>
      </c>
      <c r="BU545">
        <f t="shared" si="576"/>
        <v>1.2999999999999998</v>
      </c>
      <c r="BV545">
        <f t="shared" si="577"/>
        <v>1.2999999999999998</v>
      </c>
      <c r="BW545">
        <f t="shared" si="578"/>
        <v>1.2999999999999998</v>
      </c>
      <c r="BX545">
        <f t="shared" si="579"/>
        <v>1.2999999999999998</v>
      </c>
      <c r="BY545">
        <f t="shared" si="580"/>
        <v>1.2999999999999998</v>
      </c>
      <c r="BZ545">
        <f t="shared" si="581"/>
        <v>1.2999999999999998</v>
      </c>
      <c r="CA545">
        <f t="shared" si="582"/>
        <v>1.2999999999999998</v>
      </c>
      <c r="CB545">
        <f t="shared" si="583"/>
        <v>1.2999999999999998</v>
      </c>
      <c r="CC545">
        <f t="shared" si="584"/>
        <v>1.2999999999999998</v>
      </c>
      <c r="CD545">
        <f t="shared" si="585"/>
        <v>1.2999999999999998</v>
      </c>
      <c r="CE545">
        <f t="shared" si="586"/>
        <v>1.2999999999999998</v>
      </c>
      <c r="CF545">
        <f t="shared" si="587"/>
        <v>71.300000000000011</v>
      </c>
      <c r="CH545">
        <f t="shared" si="588"/>
        <v>130</v>
      </c>
      <c r="CI545">
        <f t="shared" si="589"/>
        <v>22.000000000000004</v>
      </c>
      <c r="CJ545">
        <f t="shared" si="590"/>
        <v>12</v>
      </c>
      <c r="CK545">
        <f t="shared" si="591"/>
        <v>96.000000000000014</v>
      </c>
      <c r="CL545">
        <f t="shared" si="592"/>
        <v>0</v>
      </c>
      <c r="CM545">
        <f t="shared" si="593"/>
        <v>0</v>
      </c>
    </row>
    <row r="546" spans="1:91" x14ac:dyDescent="0.2">
      <c r="A546">
        <v>529</v>
      </c>
      <c r="B546">
        <f>B$14*(10-lgd*COUNTIF(Defaults!$AI546:$AR546,"&lt;="&amp;B$17))</f>
        <v>1.5</v>
      </c>
      <c r="C546">
        <f>C$14*(10-lgd*COUNTIF(Defaults!$AI546:$AR546,"&lt;="&amp;C$17))</f>
        <v>1.5</v>
      </c>
      <c r="D546">
        <f>D$14*(10-lgd*COUNTIF(Defaults!$AI546:$AR546,"&lt;="&amp;D$17))</f>
        <v>1.5</v>
      </c>
      <c r="E546">
        <f>E$14*(10-lgd*COUNTIF(Defaults!$AI546:$AR546,"&lt;="&amp;E$17))</f>
        <v>1.41</v>
      </c>
      <c r="F546">
        <f>F$14*(10-lgd*COUNTIF(Defaults!$AI546:$AR546,"&lt;="&amp;F$17))</f>
        <v>1.41</v>
      </c>
      <c r="G546">
        <f>G$14*(10-lgd*COUNTIF(Defaults!$AI546:$AR546,"&lt;="&amp;G$17))</f>
        <v>1.41</v>
      </c>
      <c r="H546">
        <f>H$14*(10-lgd*COUNTIF(Defaults!$AI546:$AR546,"&lt;="&amp;H$17))</f>
        <v>1.41</v>
      </c>
      <c r="I546">
        <f>I$14*(10-lgd*COUNTIF(Defaults!$AI546:$AR546,"&lt;="&amp;I$17))</f>
        <v>1.41</v>
      </c>
      <c r="J546">
        <f>J$14*(10-lgd*COUNTIF(Defaults!$AI546:$AR546,"&lt;="&amp;J$17))</f>
        <v>1.41</v>
      </c>
      <c r="K546">
        <f>K$14*(10-lgd*COUNTIF(Defaults!$AI546:$AR546,"&lt;="&amp;K$17))</f>
        <v>1.32</v>
      </c>
      <c r="L546">
        <f>L$14*(10-lgd*COUNTIF(Defaults!$AI546:$AR546,"&lt;="&amp;L$17))</f>
        <v>1.32</v>
      </c>
      <c r="M546">
        <f>M$14*(10-lgd*COUNTIF(Defaults!$AI546:$AR546,"&lt;="&amp;M$17))</f>
        <v>1.32</v>
      </c>
      <c r="N546">
        <f>N$14*(10-lgd*COUNTIF(Defaults!$AI546:$AR546,"&lt;="&amp;N$17))</f>
        <v>1.2299999999999998</v>
      </c>
      <c r="O546">
        <f>O$14*(10-lgd*COUNTIF(Defaults!$AI546:$AR546,"&lt;="&amp;O$17))</f>
        <v>1.2299999999999998</v>
      </c>
      <c r="P546">
        <f>P$14*(10-lgd*COUNTIF(Defaults!$AI546:$AR546,"&lt;="&amp;P$17))</f>
        <v>1.2299999999999998</v>
      </c>
      <c r="Q546">
        <f>Q$14*(10-lgd*COUNTIF(Defaults!$AI546:$AR546,"&lt;="&amp;Q$17))</f>
        <v>1.2299999999999998</v>
      </c>
      <c r="R546">
        <f>R$14*(10-lgd*COUNTIF(Defaults!$AI546:$AR546,"&lt;="&amp;R$17))</f>
        <v>1.2299999999999998</v>
      </c>
      <c r="S546">
        <f>S$14*(10-lgd*COUNTIF(Defaults!$AI546:$AR546,"&lt;="&amp;S$17))</f>
        <v>1.2299999999999998</v>
      </c>
      <c r="T546">
        <f>T$14*(10-lgd*COUNTIF(Defaults!$AI546:$AR546,"&lt;="&amp;T$17))</f>
        <v>1.2299999999999998</v>
      </c>
      <c r="U546">
        <f>U$14*(10-lgd*COUNTIF(Defaults!$AI546:$AR546,"&lt;="&amp;U$17))</f>
        <v>77.14</v>
      </c>
      <c r="W546">
        <f t="shared" si="528"/>
        <v>0.1</v>
      </c>
      <c r="X546">
        <f t="shared" si="529"/>
        <v>0.1</v>
      </c>
      <c r="Y546">
        <f t="shared" si="530"/>
        <v>0.1</v>
      </c>
      <c r="Z546">
        <f t="shared" si="531"/>
        <v>0.1</v>
      </c>
      <c r="AA546">
        <f t="shared" si="532"/>
        <v>0.1</v>
      </c>
      <c r="AB546">
        <f t="shared" si="533"/>
        <v>0.1</v>
      </c>
      <c r="AC546">
        <f t="shared" si="534"/>
        <v>0.1</v>
      </c>
      <c r="AD546">
        <f t="shared" si="535"/>
        <v>0.1</v>
      </c>
      <c r="AE546">
        <f t="shared" si="536"/>
        <v>0.1</v>
      </c>
      <c r="AF546">
        <f t="shared" si="537"/>
        <v>0.1</v>
      </c>
      <c r="AG546">
        <f t="shared" si="538"/>
        <v>0.1</v>
      </c>
      <c r="AH546">
        <f t="shared" si="539"/>
        <v>0.1</v>
      </c>
      <c r="AI546">
        <f t="shared" si="540"/>
        <v>0.1</v>
      </c>
      <c r="AJ546">
        <f t="shared" si="541"/>
        <v>0.1</v>
      </c>
      <c r="AK546">
        <f t="shared" si="542"/>
        <v>0.1</v>
      </c>
      <c r="AL546">
        <f t="shared" si="543"/>
        <v>0.1</v>
      </c>
      <c r="AM546">
        <f t="shared" si="544"/>
        <v>0.1</v>
      </c>
      <c r="AN546">
        <f t="shared" si="545"/>
        <v>0.1</v>
      </c>
      <c r="AO546">
        <f t="shared" si="546"/>
        <v>0.1</v>
      </c>
      <c r="AP546">
        <f t="shared" si="547"/>
        <v>20.100000000000001</v>
      </c>
      <c r="AR546">
        <f t="shared" si="548"/>
        <v>0.1</v>
      </c>
      <c r="AS546">
        <f t="shared" si="549"/>
        <v>0.1</v>
      </c>
      <c r="AT546">
        <f t="shared" si="550"/>
        <v>0.1</v>
      </c>
      <c r="AU546">
        <f t="shared" si="551"/>
        <v>0.1</v>
      </c>
      <c r="AV546">
        <f t="shared" si="552"/>
        <v>0.1</v>
      </c>
      <c r="AW546">
        <f t="shared" si="553"/>
        <v>0.1</v>
      </c>
      <c r="AX546">
        <f t="shared" si="554"/>
        <v>0.1</v>
      </c>
      <c r="AY546">
        <f t="shared" si="555"/>
        <v>0.1</v>
      </c>
      <c r="AZ546">
        <f t="shared" si="556"/>
        <v>0.1</v>
      </c>
      <c r="BA546">
        <f t="shared" si="557"/>
        <v>0.1</v>
      </c>
      <c r="BB546">
        <f t="shared" si="558"/>
        <v>0.1</v>
      </c>
      <c r="BC546">
        <f t="shared" si="559"/>
        <v>0.1</v>
      </c>
      <c r="BD546">
        <f t="shared" si="560"/>
        <v>0.1</v>
      </c>
      <c r="BE546">
        <f t="shared" si="561"/>
        <v>0.1</v>
      </c>
      <c r="BF546">
        <f t="shared" si="562"/>
        <v>0.1</v>
      </c>
      <c r="BG546">
        <f t="shared" si="563"/>
        <v>0.1</v>
      </c>
      <c r="BH546">
        <f t="shared" si="564"/>
        <v>0.1</v>
      </c>
      <c r="BI546">
        <f t="shared" si="565"/>
        <v>0.1</v>
      </c>
      <c r="BJ546">
        <f t="shared" si="566"/>
        <v>0.1</v>
      </c>
      <c r="BK546">
        <f t="shared" si="567"/>
        <v>10.1</v>
      </c>
      <c r="BM546">
        <f t="shared" si="568"/>
        <v>1.2999999999999998</v>
      </c>
      <c r="BN546">
        <f t="shared" si="569"/>
        <v>1.2999999999999998</v>
      </c>
      <c r="BO546">
        <f t="shared" si="570"/>
        <v>1.2999999999999998</v>
      </c>
      <c r="BP546">
        <f t="shared" si="571"/>
        <v>1.2099999999999997</v>
      </c>
      <c r="BQ546">
        <f t="shared" si="572"/>
        <v>1.2099999999999997</v>
      </c>
      <c r="BR546">
        <f t="shared" si="573"/>
        <v>1.2099999999999997</v>
      </c>
      <c r="BS546">
        <f t="shared" si="574"/>
        <v>1.2099999999999997</v>
      </c>
      <c r="BT546">
        <f t="shared" si="575"/>
        <v>1.2099999999999997</v>
      </c>
      <c r="BU546">
        <f t="shared" si="576"/>
        <v>1.2099999999999997</v>
      </c>
      <c r="BV546">
        <f t="shared" si="577"/>
        <v>1.1199999999999999</v>
      </c>
      <c r="BW546">
        <f t="shared" si="578"/>
        <v>1.1199999999999999</v>
      </c>
      <c r="BX546">
        <f t="shared" si="579"/>
        <v>1.1199999999999999</v>
      </c>
      <c r="BY546">
        <f t="shared" si="580"/>
        <v>1.0299999999999996</v>
      </c>
      <c r="BZ546">
        <f t="shared" si="581"/>
        <v>1.0299999999999996</v>
      </c>
      <c r="CA546">
        <f t="shared" si="582"/>
        <v>1.0299999999999996</v>
      </c>
      <c r="CB546">
        <f t="shared" si="583"/>
        <v>1.0299999999999996</v>
      </c>
      <c r="CC546">
        <f t="shared" si="584"/>
        <v>1.0299999999999996</v>
      </c>
      <c r="CD546">
        <f t="shared" si="585"/>
        <v>1.0299999999999996</v>
      </c>
      <c r="CE546">
        <f t="shared" si="586"/>
        <v>1.0299999999999996</v>
      </c>
      <c r="CF546">
        <f t="shared" si="587"/>
        <v>46.94</v>
      </c>
      <c r="CH546">
        <f t="shared" si="588"/>
        <v>102.67</v>
      </c>
      <c r="CI546">
        <f t="shared" si="589"/>
        <v>22.000000000000004</v>
      </c>
      <c r="CJ546">
        <f t="shared" si="590"/>
        <v>12</v>
      </c>
      <c r="CK546">
        <f t="shared" si="591"/>
        <v>68.67</v>
      </c>
      <c r="CL546">
        <f t="shared" si="592"/>
        <v>0</v>
      </c>
      <c r="CM546">
        <f t="shared" si="593"/>
        <v>0</v>
      </c>
    </row>
    <row r="547" spans="1:91" x14ac:dyDescent="0.2">
      <c r="A547">
        <v>530</v>
      </c>
      <c r="B547">
        <f>B$14*(10-lgd*COUNTIF(Defaults!$AI547:$AR547,"&lt;="&amp;B$17))</f>
        <v>1.5</v>
      </c>
      <c r="C547">
        <f>C$14*(10-lgd*COUNTIF(Defaults!$AI547:$AR547,"&lt;="&amp;C$17))</f>
        <v>1.5</v>
      </c>
      <c r="D547">
        <f>D$14*(10-lgd*COUNTIF(Defaults!$AI547:$AR547,"&lt;="&amp;D$17))</f>
        <v>1.5</v>
      </c>
      <c r="E547">
        <f>E$14*(10-lgd*COUNTIF(Defaults!$AI547:$AR547,"&lt;="&amp;E$17))</f>
        <v>1.5</v>
      </c>
      <c r="F547">
        <f>F$14*(10-lgd*COUNTIF(Defaults!$AI547:$AR547,"&lt;="&amp;F$17))</f>
        <v>1.5</v>
      </c>
      <c r="G547">
        <f>G$14*(10-lgd*COUNTIF(Defaults!$AI547:$AR547,"&lt;="&amp;G$17))</f>
        <v>1.41</v>
      </c>
      <c r="H547">
        <f>H$14*(10-lgd*COUNTIF(Defaults!$AI547:$AR547,"&lt;="&amp;H$17))</f>
        <v>1.41</v>
      </c>
      <c r="I547">
        <f>I$14*(10-lgd*COUNTIF(Defaults!$AI547:$AR547,"&lt;="&amp;I$17))</f>
        <v>1.32</v>
      </c>
      <c r="J547">
        <f>J$14*(10-lgd*COUNTIF(Defaults!$AI547:$AR547,"&lt;="&amp;J$17))</f>
        <v>1.32</v>
      </c>
      <c r="K547">
        <f>K$14*(10-lgd*COUNTIF(Defaults!$AI547:$AR547,"&lt;="&amp;K$17))</f>
        <v>1.32</v>
      </c>
      <c r="L547">
        <f>L$14*(10-lgd*COUNTIF(Defaults!$AI547:$AR547,"&lt;="&amp;L$17))</f>
        <v>1.32</v>
      </c>
      <c r="M547">
        <f>M$14*(10-lgd*COUNTIF(Defaults!$AI547:$AR547,"&lt;="&amp;M$17))</f>
        <v>1.32</v>
      </c>
      <c r="N547">
        <f>N$14*(10-lgd*COUNTIF(Defaults!$AI547:$AR547,"&lt;="&amp;N$17))</f>
        <v>1.32</v>
      </c>
      <c r="O547">
        <f>O$14*(10-lgd*COUNTIF(Defaults!$AI547:$AR547,"&lt;="&amp;O$17))</f>
        <v>1.32</v>
      </c>
      <c r="P547">
        <f>P$14*(10-lgd*COUNTIF(Defaults!$AI547:$AR547,"&lt;="&amp;P$17))</f>
        <v>1.32</v>
      </c>
      <c r="Q547">
        <f>Q$14*(10-lgd*COUNTIF(Defaults!$AI547:$AR547,"&lt;="&amp;Q$17))</f>
        <v>1.32</v>
      </c>
      <c r="R547">
        <f>R$14*(10-lgd*COUNTIF(Defaults!$AI547:$AR547,"&lt;="&amp;R$17))</f>
        <v>1.32</v>
      </c>
      <c r="S547">
        <f>S$14*(10-lgd*COUNTIF(Defaults!$AI547:$AR547,"&lt;="&amp;S$17))</f>
        <v>1.32</v>
      </c>
      <c r="T547">
        <f>T$14*(10-lgd*COUNTIF(Defaults!$AI547:$AR547,"&lt;="&amp;T$17))</f>
        <v>1.32</v>
      </c>
      <c r="U547">
        <f>U$14*(10-lgd*COUNTIF(Defaults!$AI547:$AR547,"&lt;="&amp;U$17))</f>
        <v>89.320000000000007</v>
      </c>
      <c r="W547">
        <f t="shared" si="528"/>
        <v>0.1</v>
      </c>
      <c r="X547">
        <f t="shared" si="529"/>
        <v>0.1</v>
      </c>
      <c r="Y547">
        <f t="shared" si="530"/>
        <v>0.1</v>
      </c>
      <c r="Z547">
        <f t="shared" si="531"/>
        <v>0.1</v>
      </c>
      <c r="AA547">
        <f t="shared" si="532"/>
        <v>0.1</v>
      </c>
      <c r="AB547">
        <f t="shared" si="533"/>
        <v>0.1</v>
      </c>
      <c r="AC547">
        <f t="shared" si="534"/>
        <v>0.1</v>
      </c>
      <c r="AD547">
        <f t="shared" si="535"/>
        <v>0.1</v>
      </c>
      <c r="AE547">
        <f t="shared" si="536"/>
        <v>0.1</v>
      </c>
      <c r="AF547">
        <f t="shared" si="537"/>
        <v>0.1</v>
      </c>
      <c r="AG547">
        <f t="shared" si="538"/>
        <v>0.1</v>
      </c>
      <c r="AH547">
        <f t="shared" si="539"/>
        <v>0.1</v>
      </c>
      <c r="AI547">
        <f t="shared" si="540"/>
        <v>0.1</v>
      </c>
      <c r="AJ547">
        <f t="shared" si="541"/>
        <v>0.1</v>
      </c>
      <c r="AK547">
        <f t="shared" si="542"/>
        <v>0.1</v>
      </c>
      <c r="AL547">
        <f t="shared" si="543"/>
        <v>0.1</v>
      </c>
      <c r="AM547">
        <f t="shared" si="544"/>
        <v>0.1</v>
      </c>
      <c r="AN547">
        <f t="shared" si="545"/>
        <v>0.1</v>
      </c>
      <c r="AO547">
        <f t="shared" si="546"/>
        <v>0.1</v>
      </c>
      <c r="AP547">
        <f t="shared" si="547"/>
        <v>20.100000000000001</v>
      </c>
      <c r="AR547">
        <f t="shared" si="548"/>
        <v>0.1</v>
      </c>
      <c r="AS547">
        <f t="shared" si="549"/>
        <v>0.1</v>
      </c>
      <c r="AT547">
        <f t="shared" si="550"/>
        <v>0.1</v>
      </c>
      <c r="AU547">
        <f t="shared" si="551"/>
        <v>0.1</v>
      </c>
      <c r="AV547">
        <f t="shared" si="552"/>
        <v>0.1</v>
      </c>
      <c r="AW547">
        <f t="shared" si="553"/>
        <v>0.1</v>
      </c>
      <c r="AX547">
        <f t="shared" si="554"/>
        <v>0.1</v>
      </c>
      <c r="AY547">
        <f t="shared" si="555"/>
        <v>0.1</v>
      </c>
      <c r="AZ547">
        <f t="shared" si="556"/>
        <v>0.1</v>
      </c>
      <c r="BA547">
        <f t="shared" si="557"/>
        <v>0.1</v>
      </c>
      <c r="BB547">
        <f t="shared" si="558"/>
        <v>0.1</v>
      </c>
      <c r="BC547">
        <f t="shared" si="559"/>
        <v>0.1</v>
      </c>
      <c r="BD547">
        <f t="shared" si="560"/>
        <v>0.1</v>
      </c>
      <c r="BE547">
        <f t="shared" si="561"/>
        <v>0.1</v>
      </c>
      <c r="BF547">
        <f t="shared" si="562"/>
        <v>0.1</v>
      </c>
      <c r="BG547">
        <f t="shared" si="563"/>
        <v>0.1</v>
      </c>
      <c r="BH547">
        <f t="shared" si="564"/>
        <v>0.1</v>
      </c>
      <c r="BI547">
        <f t="shared" si="565"/>
        <v>0.1</v>
      </c>
      <c r="BJ547">
        <f t="shared" si="566"/>
        <v>0.1</v>
      </c>
      <c r="BK547">
        <f t="shared" si="567"/>
        <v>10.1</v>
      </c>
      <c r="BM547">
        <f t="shared" si="568"/>
        <v>1.2999999999999998</v>
      </c>
      <c r="BN547">
        <f t="shared" si="569"/>
        <v>1.2999999999999998</v>
      </c>
      <c r="BO547">
        <f t="shared" si="570"/>
        <v>1.2999999999999998</v>
      </c>
      <c r="BP547">
        <f t="shared" si="571"/>
        <v>1.2999999999999998</v>
      </c>
      <c r="BQ547">
        <f t="shared" si="572"/>
        <v>1.2999999999999998</v>
      </c>
      <c r="BR547">
        <f t="shared" si="573"/>
        <v>1.2099999999999997</v>
      </c>
      <c r="BS547">
        <f t="shared" si="574"/>
        <v>1.2099999999999997</v>
      </c>
      <c r="BT547">
        <f t="shared" si="575"/>
        <v>1.1199999999999999</v>
      </c>
      <c r="BU547">
        <f t="shared" si="576"/>
        <v>1.1199999999999999</v>
      </c>
      <c r="BV547">
        <f t="shared" si="577"/>
        <v>1.1199999999999999</v>
      </c>
      <c r="BW547">
        <f t="shared" si="578"/>
        <v>1.1199999999999999</v>
      </c>
      <c r="BX547">
        <f t="shared" si="579"/>
        <v>1.1199999999999999</v>
      </c>
      <c r="BY547">
        <f t="shared" si="580"/>
        <v>1.1199999999999999</v>
      </c>
      <c r="BZ547">
        <f t="shared" si="581"/>
        <v>1.1199999999999999</v>
      </c>
      <c r="CA547">
        <f t="shared" si="582"/>
        <v>1.1199999999999999</v>
      </c>
      <c r="CB547">
        <f t="shared" si="583"/>
        <v>1.1199999999999999</v>
      </c>
      <c r="CC547">
        <f t="shared" si="584"/>
        <v>1.1199999999999999</v>
      </c>
      <c r="CD547">
        <f t="shared" si="585"/>
        <v>1.1199999999999999</v>
      </c>
      <c r="CE547">
        <f t="shared" si="586"/>
        <v>1.1199999999999999</v>
      </c>
      <c r="CF547">
        <f t="shared" si="587"/>
        <v>59.12</v>
      </c>
      <c r="CH547">
        <f t="shared" si="588"/>
        <v>115.48000000000002</v>
      </c>
      <c r="CI547">
        <f t="shared" si="589"/>
        <v>22.000000000000004</v>
      </c>
      <c r="CJ547">
        <f t="shared" si="590"/>
        <v>12</v>
      </c>
      <c r="CK547">
        <f t="shared" si="591"/>
        <v>81.47999999999999</v>
      </c>
      <c r="CL547">
        <f t="shared" si="592"/>
        <v>0</v>
      </c>
      <c r="CM547">
        <f t="shared" si="593"/>
        <v>0</v>
      </c>
    </row>
    <row r="548" spans="1:91" x14ac:dyDescent="0.2">
      <c r="A548">
        <v>531</v>
      </c>
      <c r="B548">
        <f>B$14*(10-lgd*COUNTIF(Defaults!$AI548:$AR548,"&lt;="&amp;B$17))</f>
        <v>1.5</v>
      </c>
      <c r="C548">
        <f>C$14*(10-lgd*COUNTIF(Defaults!$AI548:$AR548,"&lt;="&amp;C$17))</f>
        <v>1.5</v>
      </c>
      <c r="D548">
        <f>D$14*(10-lgd*COUNTIF(Defaults!$AI548:$AR548,"&lt;="&amp;D$17))</f>
        <v>1.5</v>
      </c>
      <c r="E548">
        <f>E$14*(10-lgd*COUNTIF(Defaults!$AI548:$AR548,"&lt;="&amp;E$17))</f>
        <v>1.5</v>
      </c>
      <c r="F548">
        <f>F$14*(10-lgd*COUNTIF(Defaults!$AI548:$AR548,"&lt;="&amp;F$17))</f>
        <v>1.5</v>
      </c>
      <c r="G548">
        <f>G$14*(10-lgd*COUNTIF(Defaults!$AI548:$AR548,"&lt;="&amp;G$17))</f>
        <v>1.5</v>
      </c>
      <c r="H548">
        <f>H$14*(10-lgd*COUNTIF(Defaults!$AI548:$AR548,"&lt;="&amp;H$17))</f>
        <v>1.5</v>
      </c>
      <c r="I548">
        <f>I$14*(10-lgd*COUNTIF(Defaults!$AI548:$AR548,"&lt;="&amp;I$17))</f>
        <v>1.5</v>
      </c>
      <c r="J548">
        <f>J$14*(10-lgd*COUNTIF(Defaults!$AI548:$AR548,"&lt;="&amp;J$17))</f>
        <v>1.5</v>
      </c>
      <c r="K548">
        <f>K$14*(10-lgd*COUNTIF(Defaults!$AI548:$AR548,"&lt;="&amp;K$17))</f>
        <v>1.5</v>
      </c>
      <c r="L548">
        <f>L$14*(10-lgd*COUNTIF(Defaults!$AI548:$AR548,"&lt;="&amp;L$17))</f>
        <v>1.41</v>
      </c>
      <c r="M548">
        <f>M$14*(10-lgd*COUNTIF(Defaults!$AI548:$AR548,"&lt;="&amp;M$17))</f>
        <v>1.41</v>
      </c>
      <c r="N548">
        <f>N$14*(10-lgd*COUNTIF(Defaults!$AI548:$AR548,"&lt;="&amp;N$17))</f>
        <v>1.41</v>
      </c>
      <c r="O548">
        <f>O$14*(10-lgd*COUNTIF(Defaults!$AI548:$AR548,"&lt;="&amp;O$17))</f>
        <v>1.41</v>
      </c>
      <c r="P548">
        <f>P$14*(10-lgd*COUNTIF(Defaults!$AI548:$AR548,"&lt;="&amp;P$17))</f>
        <v>1.41</v>
      </c>
      <c r="Q548">
        <f>Q$14*(10-lgd*COUNTIF(Defaults!$AI548:$AR548,"&lt;="&amp;Q$17))</f>
        <v>1.41</v>
      </c>
      <c r="R548">
        <f>R$14*(10-lgd*COUNTIF(Defaults!$AI548:$AR548,"&lt;="&amp;R$17))</f>
        <v>1.41</v>
      </c>
      <c r="S548">
        <f>S$14*(10-lgd*COUNTIF(Defaults!$AI548:$AR548,"&lt;="&amp;S$17))</f>
        <v>1.41</v>
      </c>
      <c r="T548">
        <f>T$14*(10-lgd*COUNTIF(Defaults!$AI548:$AR548,"&lt;="&amp;T$17))</f>
        <v>1.41</v>
      </c>
      <c r="U548">
        <f>U$14*(10-lgd*COUNTIF(Defaults!$AI548:$AR548,"&lt;="&amp;U$17))</f>
        <v>95.410000000000011</v>
      </c>
      <c r="W548">
        <f t="shared" si="528"/>
        <v>0.1</v>
      </c>
      <c r="X548">
        <f t="shared" si="529"/>
        <v>0.1</v>
      </c>
      <c r="Y548">
        <f t="shared" si="530"/>
        <v>0.1</v>
      </c>
      <c r="Z548">
        <f t="shared" si="531"/>
        <v>0.1</v>
      </c>
      <c r="AA548">
        <f t="shared" si="532"/>
        <v>0.1</v>
      </c>
      <c r="AB548">
        <f t="shared" si="533"/>
        <v>0.1</v>
      </c>
      <c r="AC548">
        <f t="shared" si="534"/>
        <v>0.1</v>
      </c>
      <c r="AD548">
        <f t="shared" si="535"/>
        <v>0.1</v>
      </c>
      <c r="AE548">
        <f t="shared" si="536"/>
        <v>0.1</v>
      </c>
      <c r="AF548">
        <f t="shared" si="537"/>
        <v>0.1</v>
      </c>
      <c r="AG548">
        <f t="shared" si="538"/>
        <v>0.1</v>
      </c>
      <c r="AH548">
        <f t="shared" si="539"/>
        <v>0.1</v>
      </c>
      <c r="AI548">
        <f t="shared" si="540"/>
        <v>0.1</v>
      </c>
      <c r="AJ548">
        <f t="shared" si="541"/>
        <v>0.1</v>
      </c>
      <c r="AK548">
        <f t="shared" si="542"/>
        <v>0.1</v>
      </c>
      <c r="AL548">
        <f t="shared" si="543"/>
        <v>0.1</v>
      </c>
      <c r="AM548">
        <f t="shared" si="544"/>
        <v>0.1</v>
      </c>
      <c r="AN548">
        <f t="shared" si="545"/>
        <v>0.1</v>
      </c>
      <c r="AO548">
        <f t="shared" si="546"/>
        <v>0.1</v>
      </c>
      <c r="AP548">
        <f t="shared" si="547"/>
        <v>20.100000000000001</v>
      </c>
      <c r="AR548">
        <f t="shared" si="548"/>
        <v>0.1</v>
      </c>
      <c r="AS548">
        <f t="shared" si="549"/>
        <v>0.1</v>
      </c>
      <c r="AT548">
        <f t="shared" si="550"/>
        <v>0.1</v>
      </c>
      <c r="AU548">
        <f t="shared" si="551"/>
        <v>0.1</v>
      </c>
      <c r="AV548">
        <f t="shared" si="552"/>
        <v>0.1</v>
      </c>
      <c r="AW548">
        <f t="shared" si="553"/>
        <v>0.1</v>
      </c>
      <c r="AX548">
        <f t="shared" si="554"/>
        <v>0.1</v>
      </c>
      <c r="AY548">
        <f t="shared" si="555"/>
        <v>0.1</v>
      </c>
      <c r="AZ548">
        <f t="shared" si="556"/>
        <v>0.1</v>
      </c>
      <c r="BA548">
        <f t="shared" si="557"/>
        <v>0.1</v>
      </c>
      <c r="BB548">
        <f t="shared" si="558"/>
        <v>0.1</v>
      </c>
      <c r="BC548">
        <f t="shared" si="559"/>
        <v>0.1</v>
      </c>
      <c r="BD548">
        <f t="shared" si="560"/>
        <v>0.1</v>
      </c>
      <c r="BE548">
        <f t="shared" si="561"/>
        <v>0.1</v>
      </c>
      <c r="BF548">
        <f t="shared" si="562"/>
        <v>0.1</v>
      </c>
      <c r="BG548">
        <f t="shared" si="563"/>
        <v>0.1</v>
      </c>
      <c r="BH548">
        <f t="shared" si="564"/>
        <v>0.1</v>
      </c>
      <c r="BI548">
        <f t="shared" si="565"/>
        <v>0.1</v>
      </c>
      <c r="BJ548">
        <f t="shared" si="566"/>
        <v>0.1</v>
      </c>
      <c r="BK548">
        <f t="shared" si="567"/>
        <v>10.1</v>
      </c>
      <c r="BM548">
        <f t="shared" si="568"/>
        <v>1.2999999999999998</v>
      </c>
      <c r="BN548">
        <f t="shared" si="569"/>
        <v>1.2999999999999998</v>
      </c>
      <c r="BO548">
        <f t="shared" si="570"/>
        <v>1.2999999999999998</v>
      </c>
      <c r="BP548">
        <f t="shared" si="571"/>
        <v>1.2999999999999998</v>
      </c>
      <c r="BQ548">
        <f t="shared" si="572"/>
        <v>1.2999999999999998</v>
      </c>
      <c r="BR548">
        <f t="shared" si="573"/>
        <v>1.2999999999999998</v>
      </c>
      <c r="BS548">
        <f t="shared" si="574"/>
        <v>1.2999999999999998</v>
      </c>
      <c r="BT548">
        <f t="shared" si="575"/>
        <v>1.2999999999999998</v>
      </c>
      <c r="BU548">
        <f t="shared" si="576"/>
        <v>1.2999999999999998</v>
      </c>
      <c r="BV548">
        <f t="shared" si="577"/>
        <v>1.2999999999999998</v>
      </c>
      <c r="BW548">
        <f t="shared" si="578"/>
        <v>1.2099999999999997</v>
      </c>
      <c r="BX548">
        <f t="shared" si="579"/>
        <v>1.2099999999999997</v>
      </c>
      <c r="BY548">
        <f t="shared" si="580"/>
        <v>1.2099999999999997</v>
      </c>
      <c r="BZ548">
        <f t="shared" si="581"/>
        <v>1.2099999999999997</v>
      </c>
      <c r="CA548">
        <f t="shared" si="582"/>
        <v>1.2099999999999997</v>
      </c>
      <c r="CB548">
        <f t="shared" si="583"/>
        <v>1.2099999999999997</v>
      </c>
      <c r="CC548">
        <f t="shared" si="584"/>
        <v>1.2099999999999997</v>
      </c>
      <c r="CD548">
        <f t="shared" si="585"/>
        <v>1.2099999999999997</v>
      </c>
      <c r="CE548">
        <f t="shared" si="586"/>
        <v>1.2099999999999997</v>
      </c>
      <c r="CF548">
        <f t="shared" si="587"/>
        <v>65.210000000000008</v>
      </c>
      <c r="CH548">
        <f t="shared" si="588"/>
        <v>123.10000000000001</v>
      </c>
      <c r="CI548">
        <f t="shared" si="589"/>
        <v>22.000000000000004</v>
      </c>
      <c r="CJ548">
        <f t="shared" si="590"/>
        <v>12</v>
      </c>
      <c r="CK548">
        <f t="shared" si="591"/>
        <v>89.100000000000009</v>
      </c>
      <c r="CL548">
        <f t="shared" si="592"/>
        <v>0</v>
      </c>
      <c r="CM548">
        <f t="shared" si="593"/>
        <v>0</v>
      </c>
    </row>
    <row r="549" spans="1:91" x14ac:dyDescent="0.2">
      <c r="A549">
        <v>532</v>
      </c>
      <c r="B549">
        <f>B$14*(10-lgd*COUNTIF(Defaults!$AI549:$AR549,"&lt;="&amp;B$17))</f>
        <v>1.5</v>
      </c>
      <c r="C549">
        <f>C$14*(10-lgd*COUNTIF(Defaults!$AI549:$AR549,"&lt;="&amp;C$17))</f>
        <v>1.5</v>
      </c>
      <c r="D549">
        <f>D$14*(10-lgd*COUNTIF(Defaults!$AI549:$AR549,"&lt;="&amp;D$17))</f>
        <v>1.41</v>
      </c>
      <c r="E549">
        <f>E$14*(10-lgd*COUNTIF(Defaults!$AI549:$AR549,"&lt;="&amp;E$17))</f>
        <v>1.32</v>
      </c>
      <c r="F549">
        <f>F$14*(10-lgd*COUNTIF(Defaults!$AI549:$AR549,"&lt;="&amp;F$17))</f>
        <v>1.32</v>
      </c>
      <c r="G549">
        <f>G$14*(10-lgd*COUNTIF(Defaults!$AI549:$AR549,"&lt;="&amp;G$17))</f>
        <v>1.32</v>
      </c>
      <c r="H549">
        <f>H$14*(10-lgd*COUNTIF(Defaults!$AI549:$AR549,"&lt;="&amp;H$17))</f>
        <v>1.32</v>
      </c>
      <c r="I549">
        <f>I$14*(10-lgd*COUNTIF(Defaults!$AI549:$AR549,"&lt;="&amp;I$17))</f>
        <v>1.32</v>
      </c>
      <c r="J549">
        <f>J$14*(10-lgd*COUNTIF(Defaults!$AI549:$AR549,"&lt;="&amp;J$17))</f>
        <v>1.32</v>
      </c>
      <c r="K549">
        <f>K$14*(10-lgd*COUNTIF(Defaults!$AI549:$AR549,"&lt;="&amp;K$17))</f>
        <v>1.32</v>
      </c>
      <c r="L549">
        <f>L$14*(10-lgd*COUNTIF(Defaults!$AI549:$AR549,"&lt;="&amp;L$17))</f>
        <v>1.32</v>
      </c>
      <c r="M549">
        <f>M$14*(10-lgd*COUNTIF(Defaults!$AI549:$AR549,"&lt;="&amp;M$17))</f>
        <v>1.32</v>
      </c>
      <c r="N549">
        <f>N$14*(10-lgd*COUNTIF(Defaults!$AI549:$AR549,"&lt;="&amp;N$17))</f>
        <v>1.32</v>
      </c>
      <c r="O549">
        <f>O$14*(10-lgd*COUNTIF(Defaults!$AI549:$AR549,"&lt;="&amp;O$17))</f>
        <v>1.32</v>
      </c>
      <c r="P549">
        <f>P$14*(10-lgd*COUNTIF(Defaults!$AI549:$AR549,"&lt;="&amp;P$17))</f>
        <v>1.32</v>
      </c>
      <c r="Q549">
        <f>Q$14*(10-lgd*COUNTIF(Defaults!$AI549:$AR549,"&lt;="&amp;Q$17))</f>
        <v>1.32</v>
      </c>
      <c r="R549">
        <f>R$14*(10-lgd*COUNTIF(Defaults!$AI549:$AR549,"&lt;="&amp;R$17))</f>
        <v>1.32</v>
      </c>
      <c r="S549">
        <f>S$14*(10-lgd*COUNTIF(Defaults!$AI549:$AR549,"&lt;="&amp;S$17))</f>
        <v>1.32</v>
      </c>
      <c r="T549">
        <f>T$14*(10-lgd*COUNTIF(Defaults!$AI549:$AR549,"&lt;="&amp;T$17))</f>
        <v>1.32</v>
      </c>
      <c r="U549">
        <f>U$14*(10-lgd*COUNTIF(Defaults!$AI549:$AR549,"&lt;="&amp;U$17))</f>
        <v>89.320000000000007</v>
      </c>
      <c r="W549">
        <f t="shared" si="528"/>
        <v>0.1</v>
      </c>
      <c r="X549">
        <f t="shared" si="529"/>
        <v>0.1</v>
      </c>
      <c r="Y549">
        <f t="shared" si="530"/>
        <v>0.1</v>
      </c>
      <c r="Z549">
        <f t="shared" si="531"/>
        <v>0.1</v>
      </c>
      <c r="AA549">
        <f t="shared" si="532"/>
        <v>0.1</v>
      </c>
      <c r="AB549">
        <f t="shared" si="533"/>
        <v>0.1</v>
      </c>
      <c r="AC549">
        <f t="shared" si="534"/>
        <v>0.1</v>
      </c>
      <c r="AD549">
        <f t="shared" si="535"/>
        <v>0.1</v>
      </c>
      <c r="AE549">
        <f t="shared" si="536"/>
        <v>0.1</v>
      </c>
      <c r="AF549">
        <f t="shared" si="537"/>
        <v>0.1</v>
      </c>
      <c r="AG549">
        <f t="shared" si="538"/>
        <v>0.1</v>
      </c>
      <c r="AH549">
        <f t="shared" si="539"/>
        <v>0.1</v>
      </c>
      <c r="AI549">
        <f t="shared" si="540"/>
        <v>0.1</v>
      </c>
      <c r="AJ549">
        <f t="shared" si="541"/>
        <v>0.1</v>
      </c>
      <c r="AK549">
        <f t="shared" si="542"/>
        <v>0.1</v>
      </c>
      <c r="AL549">
        <f t="shared" si="543"/>
        <v>0.1</v>
      </c>
      <c r="AM549">
        <f t="shared" si="544"/>
        <v>0.1</v>
      </c>
      <c r="AN549">
        <f t="shared" si="545"/>
        <v>0.1</v>
      </c>
      <c r="AO549">
        <f t="shared" si="546"/>
        <v>0.1</v>
      </c>
      <c r="AP549">
        <f t="shared" si="547"/>
        <v>20.100000000000001</v>
      </c>
      <c r="AR549">
        <f t="shared" si="548"/>
        <v>0.1</v>
      </c>
      <c r="AS549">
        <f t="shared" si="549"/>
        <v>0.1</v>
      </c>
      <c r="AT549">
        <f t="shared" si="550"/>
        <v>0.1</v>
      </c>
      <c r="AU549">
        <f t="shared" si="551"/>
        <v>0.1</v>
      </c>
      <c r="AV549">
        <f t="shared" si="552"/>
        <v>0.1</v>
      </c>
      <c r="AW549">
        <f t="shared" si="553"/>
        <v>0.1</v>
      </c>
      <c r="AX549">
        <f t="shared" si="554"/>
        <v>0.1</v>
      </c>
      <c r="AY549">
        <f t="shared" si="555"/>
        <v>0.1</v>
      </c>
      <c r="AZ549">
        <f t="shared" si="556"/>
        <v>0.1</v>
      </c>
      <c r="BA549">
        <f t="shared" si="557"/>
        <v>0.1</v>
      </c>
      <c r="BB549">
        <f t="shared" si="558"/>
        <v>0.1</v>
      </c>
      <c r="BC549">
        <f t="shared" si="559"/>
        <v>0.1</v>
      </c>
      <c r="BD549">
        <f t="shared" si="560"/>
        <v>0.1</v>
      </c>
      <c r="BE549">
        <f t="shared" si="561"/>
        <v>0.1</v>
      </c>
      <c r="BF549">
        <f t="shared" si="562"/>
        <v>0.1</v>
      </c>
      <c r="BG549">
        <f t="shared" si="563"/>
        <v>0.1</v>
      </c>
      <c r="BH549">
        <f t="shared" si="564"/>
        <v>0.1</v>
      </c>
      <c r="BI549">
        <f t="shared" si="565"/>
        <v>0.1</v>
      </c>
      <c r="BJ549">
        <f t="shared" si="566"/>
        <v>0.1</v>
      </c>
      <c r="BK549">
        <f t="shared" si="567"/>
        <v>10.1</v>
      </c>
      <c r="BM549">
        <f t="shared" si="568"/>
        <v>1.2999999999999998</v>
      </c>
      <c r="BN549">
        <f t="shared" si="569"/>
        <v>1.2999999999999998</v>
      </c>
      <c r="BO549">
        <f t="shared" si="570"/>
        <v>1.2099999999999997</v>
      </c>
      <c r="BP549">
        <f t="shared" si="571"/>
        <v>1.1199999999999999</v>
      </c>
      <c r="BQ549">
        <f t="shared" si="572"/>
        <v>1.1199999999999999</v>
      </c>
      <c r="BR549">
        <f t="shared" si="573"/>
        <v>1.1199999999999999</v>
      </c>
      <c r="BS549">
        <f t="shared" si="574"/>
        <v>1.1199999999999999</v>
      </c>
      <c r="BT549">
        <f t="shared" si="575"/>
        <v>1.1199999999999999</v>
      </c>
      <c r="BU549">
        <f t="shared" si="576"/>
        <v>1.1199999999999999</v>
      </c>
      <c r="BV549">
        <f t="shared" si="577"/>
        <v>1.1199999999999999</v>
      </c>
      <c r="BW549">
        <f t="shared" si="578"/>
        <v>1.1199999999999999</v>
      </c>
      <c r="BX549">
        <f t="shared" si="579"/>
        <v>1.1199999999999999</v>
      </c>
      <c r="BY549">
        <f t="shared" si="580"/>
        <v>1.1199999999999999</v>
      </c>
      <c r="BZ549">
        <f t="shared" si="581"/>
        <v>1.1199999999999999</v>
      </c>
      <c r="CA549">
        <f t="shared" si="582"/>
        <v>1.1199999999999999</v>
      </c>
      <c r="CB549">
        <f t="shared" si="583"/>
        <v>1.1199999999999999</v>
      </c>
      <c r="CC549">
        <f t="shared" si="584"/>
        <v>1.1199999999999999</v>
      </c>
      <c r="CD549">
        <f t="shared" si="585"/>
        <v>1.1199999999999999</v>
      </c>
      <c r="CE549">
        <f t="shared" si="586"/>
        <v>1.1199999999999999</v>
      </c>
      <c r="CF549">
        <f t="shared" si="587"/>
        <v>59.12</v>
      </c>
      <c r="CH549">
        <f t="shared" si="588"/>
        <v>114.85000000000001</v>
      </c>
      <c r="CI549">
        <f t="shared" si="589"/>
        <v>22.000000000000004</v>
      </c>
      <c r="CJ549">
        <f t="shared" si="590"/>
        <v>12</v>
      </c>
      <c r="CK549">
        <f t="shared" si="591"/>
        <v>80.849999999999994</v>
      </c>
      <c r="CL549">
        <f t="shared" si="592"/>
        <v>0</v>
      </c>
      <c r="CM549">
        <f t="shared" si="593"/>
        <v>0</v>
      </c>
    </row>
    <row r="550" spans="1:91" x14ac:dyDescent="0.2">
      <c r="A550">
        <v>533</v>
      </c>
      <c r="B550">
        <f>B$14*(10-lgd*COUNTIF(Defaults!$AI550:$AR550,"&lt;="&amp;B$17))</f>
        <v>1.5</v>
      </c>
      <c r="C550">
        <f>C$14*(10-lgd*COUNTIF(Defaults!$AI550:$AR550,"&lt;="&amp;C$17))</f>
        <v>1.5</v>
      </c>
      <c r="D550">
        <f>D$14*(10-lgd*COUNTIF(Defaults!$AI550:$AR550,"&lt;="&amp;D$17))</f>
        <v>1.5</v>
      </c>
      <c r="E550">
        <f>E$14*(10-lgd*COUNTIF(Defaults!$AI550:$AR550,"&lt;="&amp;E$17))</f>
        <v>1.5</v>
      </c>
      <c r="F550">
        <f>F$14*(10-lgd*COUNTIF(Defaults!$AI550:$AR550,"&lt;="&amp;F$17))</f>
        <v>1.5</v>
      </c>
      <c r="G550">
        <f>G$14*(10-lgd*COUNTIF(Defaults!$AI550:$AR550,"&lt;="&amp;G$17))</f>
        <v>1.5</v>
      </c>
      <c r="H550">
        <f>H$14*(10-lgd*COUNTIF(Defaults!$AI550:$AR550,"&lt;="&amp;H$17))</f>
        <v>1.5</v>
      </c>
      <c r="I550">
        <f>I$14*(10-lgd*COUNTIF(Defaults!$AI550:$AR550,"&lt;="&amp;I$17))</f>
        <v>1.5</v>
      </c>
      <c r="J550">
        <f>J$14*(10-lgd*COUNTIF(Defaults!$AI550:$AR550,"&lt;="&amp;J$17))</f>
        <v>1.5</v>
      </c>
      <c r="K550">
        <f>K$14*(10-lgd*COUNTIF(Defaults!$AI550:$AR550,"&lt;="&amp;K$17))</f>
        <v>1.5</v>
      </c>
      <c r="L550">
        <f>L$14*(10-lgd*COUNTIF(Defaults!$AI550:$AR550,"&lt;="&amp;L$17))</f>
        <v>1.5</v>
      </c>
      <c r="M550">
        <f>M$14*(10-lgd*COUNTIF(Defaults!$AI550:$AR550,"&lt;="&amp;M$17))</f>
        <v>1.5</v>
      </c>
      <c r="N550">
        <f>N$14*(10-lgd*COUNTIF(Defaults!$AI550:$AR550,"&lt;="&amp;N$17))</f>
        <v>1.5</v>
      </c>
      <c r="O550">
        <f>O$14*(10-lgd*COUNTIF(Defaults!$AI550:$AR550,"&lt;="&amp;O$17))</f>
        <v>1.5</v>
      </c>
      <c r="P550">
        <f>P$14*(10-lgd*COUNTIF(Defaults!$AI550:$AR550,"&lt;="&amp;P$17))</f>
        <v>1.5</v>
      </c>
      <c r="Q550">
        <f>Q$14*(10-lgd*COUNTIF(Defaults!$AI550:$AR550,"&lt;="&amp;Q$17))</f>
        <v>1.5</v>
      </c>
      <c r="R550">
        <f>R$14*(10-lgd*COUNTIF(Defaults!$AI550:$AR550,"&lt;="&amp;R$17))</f>
        <v>1.5</v>
      </c>
      <c r="S550">
        <f>S$14*(10-lgd*COUNTIF(Defaults!$AI550:$AR550,"&lt;="&amp;S$17))</f>
        <v>1.5</v>
      </c>
      <c r="T550">
        <f>T$14*(10-lgd*COUNTIF(Defaults!$AI550:$AR550,"&lt;="&amp;T$17))</f>
        <v>1.5</v>
      </c>
      <c r="U550">
        <f>U$14*(10-lgd*COUNTIF(Defaults!$AI550:$AR550,"&lt;="&amp;U$17))</f>
        <v>101.5</v>
      </c>
      <c r="W550">
        <f t="shared" si="528"/>
        <v>0.1</v>
      </c>
      <c r="X550">
        <f t="shared" si="529"/>
        <v>0.1</v>
      </c>
      <c r="Y550">
        <f t="shared" si="530"/>
        <v>0.1</v>
      </c>
      <c r="Z550">
        <f t="shared" si="531"/>
        <v>0.1</v>
      </c>
      <c r="AA550">
        <f t="shared" si="532"/>
        <v>0.1</v>
      </c>
      <c r="AB550">
        <f t="shared" si="533"/>
        <v>0.1</v>
      </c>
      <c r="AC550">
        <f t="shared" si="534"/>
        <v>0.1</v>
      </c>
      <c r="AD550">
        <f t="shared" si="535"/>
        <v>0.1</v>
      </c>
      <c r="AE550">
        <f t="shared" si="536"/>
        <v>0.1</v>
      </c>
      <c r="AF550">
        <f t="shared" si="537"/>
        <v>0.1</v>
      </c>
      <c r="AG550">
        <f t="shared" si="538"/>
        <v>0.1</v>
      </c>
      <c r="AH550">
        <f t="shared" si="539"/>
        <v>0.1</v>
      </c>
      <c r="AI550">
        <f t="shared" si="540"/>
        <v>0.1</v>
      </c>
      <c r="AJ550">
        <f t="shared" si="541"/>
        <v>0.1</v>
      </c>
      <c r="AK550">
        <f t="shared" si="542"/>
        <v>0.1</v>
      </c>
      <c r="AL550">
        <f t="shared" si="543"/>
        <v>0.1</v>
      </c>
      <c r="AM550">
        <f t="shared" si="544"/>
        <v>0.1</v>
      </c>
      <c r="AN550">
        <f t="shared" si="545"/>
        <v>0.1</v>
      </c>
      <c r="AO550">
        <f t="shared" si="546"/>
        <v>0.1</v>
      </c>
      <c r="AP550">
        <f t="shared" si="547"/>
        <v>20.100000000000001</v>
      </c>
      <c r="AR550">
        <f t="shared" si="548"/>
        <v>0.1</v>
      </c>
      <c r="AS550">
        <f t="shared" si="549"/>
        <v>0.1</v>
      </c>
      <c r="AT550">
        <f t="shared" si="550"/>
        <v>0.1</v>
      </c>
      <c r="AU550">
        <f t="shared" si="551"/>
        <v>0.1</v>
      </c>
      <c r="AV550">
        <f t="shared" si="552"/>
        <v>0.1</v>
      </c>
      <c r="AW550">
        <f t="shared" si="553"/>
        <v>0.1</v>
      </c>
      <c r="AX550">
        <f t="shared" si="554"/>
        <v>0.1</v>
      </c>
      <c r="AY550">
        <f t="shared" si="555"/>
        <v>0.1</v>
      </c>
      <c r="AZ550">
        <f t="shared" si="556"/>
        <v>0.1</v>
      </c>
      <c r="BA550">
        <f t="shared" si="557"/>
        <v>0.1</v>
      </c>
      <c r="BB550">
        <f t="shared" si="558"/>
        <v>0.1</v>
      </c>
      <c r="BC550">
        <f t="shared" si="559"/>
        <v>0.1</v>
      </c>
      <c r="BD550">
        <f t="shared" si="560"/>
        <v>0.1</v>
      </c>
      <c r="BE550">
        <f t="shared" si="561"/>
        <v>0.1</v>
      </c>
      <c r="BF550">
        <f t="shared" si="562"/>
        <v>0.1</v>
      </c>
      <c r="BG550">
        <f t="shared" si="563"/>
        <v>0.1</v>
      </c>
      <c r="BH550">
        <f t="shared" si="564"/>
        <v>0.1</v>
      </c>
      <c r="BI550">
        <f t="shared" si="565"/>
        <v>0.1</v>
      </c>
      <c r="BJ550">
        <f t="shared" si="566"/>
        <v>0.1</v>
      </c>
      <c r="BK550">
        <f t="shared" si="567"/>
        <v>10.1</v>
      </c>
      <c r="BM550">
        <f t="shared" si="568"/>
        <v>1.2999999999999998</v>
      </c>
      <c r="BN550">
        <f t="shared" si="569"/>
        <v>1.2999999999999998</v>
      </c>
      <c r="BO550">
        <f t="shared" si="570"/>
        <v>1.2999999999999998</v>
      </c>
      <c r="BP550">
        <f t="shared" si="571"/>
        <v>1.2999999999999998</v>
      </c>
      <c r="BQ550">
        <f t="shared" si="572"/>
        <v>1.2999999999999998</v>
      </c>
      <c r="BR550">
        <f t="shared" si="573"/>
        <v>1.2999999999999998</v>
      </c>
      <c r="BS550">
        <f t="shared" si="574"/>
        <v>1.2999999999999998</v>
      </c>
      <c r="BT550">
        <f t="shared" si="575"/>
        <v>1.2999999999999998</v>
      </c>
      <c r="BU550">
        <f t="shared" si="576"/>
        <v>1.2999999999999998</v>
      </c>
      <c r="BV550">
        <f t="shared" si="577"/>
        <v>1.2999999999999998</v>
      </c>
      <c r="BW550">
        <f t="shared" si="578"/>
        <v>1.2999999999999998</v>
      </c>
      <c r="BX550">
        <f t="shared" si="579"/>
        <v>1.2999999999999998</v>
      </c>
      <c r="BY550">
        <f t="shared" si="580"/>
        <v>1.2999999999999998</v>
      </c>
      <c r="BZ550">
        <f t="shared" si="581"/>
        <v>1.2999999999999998</v>
      </c>
      <c r="CA550">
        <f t="shared" si="582"/>
        <v>1.2999999999999998</v>
      </c>
      <c r="CB550">
        <f t="shared" si="583"/>
        <v>1.2999999999999998</v>
      </c>
      <c r="CC550">
        <f t="shared" si="584"/>
        <v>1.2999999999999998</v>
      </c>
      <c r="CD550">
        <f t="shared" si="585"/>
        <v>1.2999999999999998</v>
      </c>
      <c r="CE550">
        <f t="shared" si="586"/>
        <v>1.2999999999999998</v>
      </c>
      <c r="CF550">
        <f t="shared" si="587"/>
        <v>71.300000000000011</v>
      </c>
      <c r="CH550">
        <f t="shared" si="588"/>
        <v>130</v>
      </c>
      <c r="CI550">
        <f t="shared" si="589"/>
        <v>22.000000000000004</v>
      </c>
      <c r="CJ550">
        <f t="shared" si="590"/>
        <v>12</v>
      </c>
      <c r="CK550">
        <f t="shared" si="591"/>
        <v>96.000000000000014</v>
      </c>
      <c r="CL550">
        <f t="shared" si="592"/>
        <v>0</v>
      </c>
      <c r="CM550">
        <f t="shared" si="593"/>
        <v>0</v>
      </c>
    </row>
    <row r="551" spans="1:91" x14ac:dyDescent="0.2">
      <c r="A551">
        <v>534</v>
      </c>
      <c r="B551">
        <f>B$14*(10-lgd*COUNTIF(Defaults!$AI551:$AR551,"&lt;="&amp;B$17))</f>
        <v>1.5</v>
      </c>
      <c r="C551">
        <f>C$14*(10-lgd*COUNTIF(Defaults!$AI551:$AR551,"&lt;="&amp;C$17))</f>
        <v>1.5</v>
      </c>
      <c r="D551">
        <f>D$14*(10-lgd*COUNTIF(Defaults!$AI551:$AR551,"&lt;="&amp;D$17))</f>
        <v>1.5</v>
      </c>
      <c r="E551">
        <f>E$14*(10-lgd*COUNTIF(Defaults!$AI551:$AR551,"&lt;="&amp;E$17))</f>
        <v>1.5</v>
      </c>
      <c r="F551">
        <f>F$14*(10-lgd*COUNTIF(Defaults!$AI551:$AR551,"&lt;="&amp;F$17))</f>
        <v>1.5</v>
      </c>
      <c r="G551">
        <f>G$14*(10-lgd*COUNTIF(Defaults!$AI551:$AR551,"&lt;="&amp;G$17))</f>
        <v>1.5</v>
      </c>
      <c r="H551">
        <f>H$14*(10-lgd*COUNTIF(Defaults!$AI551:$AR551,"&lt;="&amp;H$17))</f>
        <v>1.5</v>
      </c>
      <c r="I551">
        <f>I$14*(10-lgd*COUNTIF(Defaults!$AI551:$AR551,"&lt;="&amp;I$17))</f>
        <v>1.5</v>
      </c>
      <c r="J551">
        <f>J$14*(10-lgd*COUNTIF(Defaults!$AI551:$AR551,"&lt;="&amp;J$17))</f>
        <v>1.5</v>
      </c>
      <c r="K551">
        <f>K$14*(10-lgd*COUNTIF(Defaults!$AI551:$AR551,"&lt;="&amp;K$17))</f>
        <v>1.5</v>
      </c>
      <c r="L551">
        <f>L$14*(10-lgd*COUNTIF(Defaults!$AI551:$AR551,"&lt;="&amp;L$17))</f>
        <v>1.5</v>
      </c>
      <c r="M551">
        <f>M$14*(10-lgd*COUNTIF(Defaults!$AI551:$AR551,"&lt;="&amp;M$17))</f>
        <v>1.5</v>
      </c>
      <c r="N551">
        <f>N$14*(10-lgd*COUNTIF(Defaults!$AI551:$AR551,"&lt;="&amp;N$17))</f>
        <v>1.41</v>
      </c>
      <c r="O551">
        <f>O$14*(10-lgd*COUNTIF(Defaults!$AI551:$AR551,"&lt;="&amp;O$17))</f>
        <v>1.41</v>
      </c>
      <c r="P551">
        <f>P$14*(10-lgd*COUNTIF(Defaults!$AI551:$AR551,"&lt;="&amp;P$17))</f>
        <v>1.41</v>
      </c>
      <c r="Q551">
        <f>Q$14*(10-lgd*COUNTIF(Defaults!$AI551:$AR551,"&lt;="&amp;Q$17))</f>
        <v>1.41</v>
      </c>
      <c r="R551">
        <f>R$14*(10-lgd*COUNTIF(Defaults!$AI551:$AR551,"&lt;="&amp;R$17))</f>
        <v>1.41</v>
      </c>
      <c r="S551">
        <f>S$14*(10-lgd*COUNTIF(Defaults!$AI551:$AR551,"&lt;="&amp;S$17))</f>
        <v>1.41</v>
      </c>
      <c r="T551">
        <f>T$14*(10-lgd*COUNTIF(Defaults!$AI551:$AR551,"&lt;="&amp;T$17))</f>
        <v>1.41</v>
      </c>
      <c r="U551">
        <f>U$14*(10-lgd*COUNTIF(Defaults!$AI551:$AR551,"&lt;="&amp;U$17))</f>
        <v>95.410000000000011</v>
      </c>
      <c r="W551">
        <f t="shared" si="528"/>
        <v>0.1</v>
      </c>
      <c r="X551">
        <f t="shared" si="529"/>
        <v>0.1</v>
      </c>
      <c r="Y551">
        <f t="shared" si="530"/>
        <v>0.1</v>
      </c>
      <c r="Z551">
        <f t="shared" si="531"/>
        <v>0.1</v>
      </c>
      <c r="AA551">
        <f t="shared" si="532"/>
        <v>0.1</v>
      </c>
      <c r="AB551">
        <f t="shared" si="533"/>
        <v>0.1</v>
      </c>
      <c r="AC551">
        <f t="shared" si="534"/>
        <v>0.1</v>
      </c>
      <c r="AD551">
        <f t="shared" si="535"/>
        <v>0.1</v>
      </c>
      <c r="AE551">
        <f t="shared" si="536"/>
        <v>0.1</v>
      </c>
      <c r="AF551">
        <f t="shared" si="537"/>
        <v>0.1</v>
      </c>
      <c r="AG551">
        <f t="shared" si="538"/>
        <v>0.1</v>
      </c>
      <c r="AH551">
        <f t="shared" si="539"/>
        <v>0.1</v>
      </c>
      <c r="AI551">
        <f t="shared" si="540"/>
        <v>0.1</v>
      </c>
      <c r="AJ551">
        <f t="shared" si="541"/>
        <v>0.1</v>
      </c>
      <c r="AK551">
        <f t="shared" si="542"/>
        <v>0.1</v>
      </c>
      <c r="AL551">
        <f t="shared" si="543"/>
        <v>0.1</v>
      </c>
      <c r="AM551">
        <f t="shared" si="544"/>
        <v>0.1</v>
      </c>
      <c r="AN551">
        <f t="shared" si="545"/>
        <v>0.1</v>
      </c>
      <c r="AO551">
        <f t="shared" si="546"/>
        <v>0.1</v>
      </c>
      <c r="AP551">
        <f t="shared" si="547"/>
        <v>20.100000000000001</v>
      </c>
      <c r="AR551">
        <f t="shared" si="548"/>
        <v>0.1</v>
      </c>
      <c r="AS551">
        <f t="shared" si="549"/>
        <v>0.1</v>
      </c>
      <c r="AT551">
        <f t="shared" si="550"/>
        <v>0.1</v>
      </c>
      <c r="AU551">
        <f t="shared" si="551"/>
        <v>0.1</v>
      </c>
      <c r="AV551">
        <f t="shared" si="552"/>
        <v>0.1</v>
      </c>
      <c r="AW551">
        <f t="shared" si="553"/>
        <v>0.1</v>
      </c>
      <c r="AX551">
        <f t="shared" si="554"/>
        <v>0.1</v>
      </c>
      <c r="AY551">
        <f t="shared" si="555"/>
        <v>0.1</v>
      </c>
      <c r="AZ551">
        <f t="shared" si="556"/>
        <v>0.1</v>
      </c>
      <c r="BA551">
        <f t="shared" si="557"/>
        <v>0.1</v>
      </c>
      <c r="BB551">
        <f t="shared" si="558"/>
        <v>0.1</v>
      </c>
      <c r="BC551">
        <f t="shared" si="559"/>
        <v>0.1</v>
      </c>
      <c r="BD551">
        <f t="shared" si="560"/>
        <v>0.1</v>
      </c>
      <c r="BE551">
        <f t="shared" si="561"/>
        <v>0.1</v>
      </c>
      <c r="BF551">
        <f t="shared" si="562"/>
        <v>0.1</v>
      </c>
      <c r="BG551">
        <f t="shared" si="563"/>
        <v>0.1</v>
      </c>
      <c r="BH551">
        <f t="shared" si="564"/>
        <v>0.1</v>
      </c>
      <c r="BI551">
        <f t="shared" si="565"/>
        <v>0.1</v>
      </c>
      <c r="BJ551">
        <f t="shared" si="566"/>
        <v>0.1</v>
      </c>
      <c r="BK551">
        <f t="shared" si="567"/>
        <v>10.1</v>
      </c>
      <c r="BM551">
        <f t="shared" si="568"/>
        <v>1.2999999999999998</v>
      </c>
      <c r="BN551">
        <f t="shared" si="569"/>
        <v>1.2999999999999998</v>
      </c>
      <c r="BO551">
        <f t="shared" si="570"/>
        <v>1.2999999999999998</v>
      </c>
      <c r="BP551">
        <f t="shared" si="571"/>
        <v>1.2999999999999998</v>
      </c>
      <c r="BQ551">
        <f t="shared" si="572"/>
        <v>1.2999999999999998</v>
      </c>
      <c r="BR551">
        <f t="shared" si="573"/>
        <v>1.2999999999999998</v>
      </c>
      <c r="BS551">
        <f t="shared" si="574"/>
        <v>1.2999999999999998</v>
      </c>
      <c r="BT551">
        <f t="shared" si="575"/>
        <v>1.2999999999999998</v>
      </c>
      <c r="BU551">
        <f t="shared" si="576"/>
        <v>1.2999999999999998</v>
      </c>
      <c r="BV551">
        <f t="shared" si="577"/>
        <v>1.2999999999999998</v>
      </c>
      <c r="BW551">
        <f t="shared" si="578"/>
        <v>1.2999999999999998</v>
      </c>
      <c r="BX551">
        <f t="shared" si="579"/>
        <v>1.2999999999999998</v>
      </c>
      <c r="BY551">
        <f t="shared" si="580"/>
        <v>1.2099999999999997</v>
      </c>
      <c r="BZ551">
        <f t="shared" si="581"/>
        <v>1.2099999999999997</v>
      </c>
      <c r="CA551">
        <f t="shared" si="582"/>
        <v>1.2099999999999997</v>
      </c>
      <c r="CB551">
        <f t="shared" si="583"/>
        <v>1.2099999999999997</v>
      </c>
      <c r="CC551">
        <f t="shared" si="584"/>
        <v>1.2099999999999997</v>
      </c>
      <c r="CD551">
        <f t="shared" si="585"/>
        <v>1.2099999999999997</v>
      </c>
      <c r="CE551">
        <f t="shared" si="586"/>
        <v>1.2099999999999997</v>
      </c>
      <c r="CF551">
        <f t="shared" si="587"/>
        <v>65.210000000000008</v>
      </c>
      <c r="CH551">
        <f t="shared" si="588"/>
        <v>123.28000000000002</v>
      </c>
      <c r="CI551">
        <f t="shared" si="589"/>
        <v>22.000000000000004</v>
      </c>
      <c r="CJ551">
        <f t="shared" si="590"/>
        <v>12</v>
      </c>
      <c r="CK551">
        <f t="shared" si="591"/>
        <v>89.280000000000015</v>
      </c>
      <c r="CL551">
        <f t="shared" si="592"/>
        <v>0</v>
      </c>
      <c r="CM551">
        <f t="shared" si="593"/>
        <v>0</v>
      </c>
    </row>
    <row r="552" spans="1:91" x14ac:dyDescent="0.2">
      <c r="A552">
        <v>535</v>
      </c>
      <c r="B552">
        <f>B$14*(10-lgd*COUNTIF(Defaults!$AI552:$AR552,"&lt;="&amp;B$17))</f>
        <v>1.5</v>
      </c>
      <c r="C552">
        <f>C$14*(10-lgd*COUNTIF(Defaults!$AI552:$AR552,"&lt;="&amp;C$17))</f>
        <v>1.5</v>
      </c>
      <c r="D552">
        <f>D$14*(10-lgd*COUNTIF(Defaults!$AI552:$AR552,"&lt;="&amp;D$17))</f>
        <v>1.5</v>
      </c>
      <c r="E552">
        <f>E$14*(10-lgd*COUNTIF(Defaults!$AI552:$AR552,"&lt;="&amp;E$17))</f>
        <v>1.5</v>
      </c>
      <c r="F552">
        <f>F$14*(10-lgd*COUNTIF(Defaults!$AI552:$AR552,"&lt;="&amp;F$17))</f>
        <v>1.5</v>
      </c>
      <c r="G552">
        <f>G$14*(10-lgd*COUNTIF(Defaults!$AI552:$AR552,"&lt;="&amp;G$17))</f>
        <v>1.5</v>
      </c>
      <c r="H552">
        <f>H$14*(10-lgd*COUNTIF(Defaults!$AI552:$AR552,"&lt;="&amp;H$17))</f>
        <v>1.5</v>
      </c>
      <c r="I552">
        <f>I$14*(10-lgd*COUNTIF(Defaults!$AI552:$AR552,"&lt;="&amp;I$17))</f>
        <v>1.5</v>
      </c>
      <c r="J552">
        <f>J$14*(10-lgd*COUNTIF(Defaults!$AI552:$AR552,"&lt;="&amp;J$17))</f>
        <v>1.5</v>
      </c>
      <c r="K552">
        <f>K$14*(10-lgd*COUNTIF(Defaults!$AI552:$AR552,"&lt;="&amp;K$17))</f>
        <v>1.5</v>
      </c>
      <c r="L552">
        <f>L$14*(10-lgd*COUNTIF(Defaults!$AI552:$AR552,"&lt;="&amp;L$17))</f>
        <v>1.5</v>
      </c>
      <c r="M552">
        <f>M$14*(10-lgd*COUNTIF(Defaults!$AI552:$AR552,"&lt;="&amp;M$17))</f>
        <v>1.5</v>
      </c>
      <c r="N552">
        <f>N$14*(10-lgd*COUNTIF(Defaults!$AI552:$AR552,"&lt;="&amp;N$17))</f>
        <v>1.5</v>
      </c>
      <c r="O552">
        <f>O$14*(10-lgd*COUNTIF(Defaults!$AI552:$AR552,"&lt;="&amp;O$17))</f>
        <v>1.5</v>
      </c>
      <c r="P552">
        <f>P$14*(10-lgd*COUNTIF(Defaults!$AI552:$AR552,"&lt;="&amp;P$17))</f>
        <v>1.5</v>
      </c>
      <c r="Q552">
        <f>Q$14*(10-lgd*COUNTIF(Defaults!$AI552:$AR552,"&lt;="&amp;Q$17))</f>
        <v>1.5</v>
      </c>
      <c r="R552">
        <f>R$14*(10-lgd*COUNTIF(Defaults!$AI552:$AR552,"&lt;="&amp;R$17))</f>
        <v>1.5</v>
      </c>
      <c r="S552">
        <f>S$14*(10-lgd*COUNTIF(Defaults!$AI552:$AR552,"&lt;="&amp;S$17))</f>
        <v>1.5</v>
      </c>
      <c r="T552">
        <f>T$14*(10-lgd*COUNTIF(Defaults!$AI552:$AR552,"&lt;="&amp;T$17))</f>
        <v>1.5</v>
      </c>
      <c r="U552">
        <f>U$14*(10-lgd*COUNTIF(Defaults!$AI552:$AR552,"&lt;="&amp;U$17))</f>
        <v>101.5</v>
      </c>
      <c r="W552">
        <f t="shared" si="528"/>
        <v>0.1</v>
      </c>
      <c r="X552">
        <f t="shared" si="529"/>
        <v>0.1</v>
      </c>
      <c r="Y552">
        <f t="shared" si="530"/>
        <v>0.1</v>
      </c>
      <c r="Z552">
        <f t="shared" si="531"/>
        <v>0.1</v>
      </c>
      <c r="AA552">
        <f t="shared" si="532"/>
        <v>0.1</v>
      </c>
      <c r="AB552">
        <f t="shared" si="533"/>
        <v>0.1</v>
      </c>
      <c r="AC552">
        <f t="shared" si="534"/>
        <v>0.1</v>
      </c>
      <c r="AD552">
        <f t="shared" si="535"/>
        <v>0.1</v>
      </c>
      <c r="AE552">
        <f t="shared" si="536"/>
        <v>0.1</v>
      </c>
      <c r="AF552">
        <f t="shared" si="537"/>
        <v>0.1</v>
      </c>
      <c r="AG552">
        <f t="shared" si="538"/>
        <v>0.1</v>
      </c>
      <c r="AH552">
        <f t="shared" si="539"/>
        <v>0.1</v>
      </c>
      <c r="AI552">
        <f t="shared" si="540"/>
        <v>0.1</v>
      </c>
      <c r="AJ552">
        <f t="shared" si="541"/>
        <v>0.1</v>
      </c>
      <c r="AK552">
        <f t="shared" si="542"/>
        <v>0.1</v>
      </c>
      <c r="AL552">
        <f t="shared" si="543"/>
        <v>0.1</v>
      </c>
      <c r="AM552">
        <f t="shared" si="544"/>
        <v>0.1</v>
      </c>
      <c r="AN552">
        <f t="shared" si="545"/>
        <v>0.1</v>
      </c>
      <c r="AO552">
        <f t="shared" si="546"/>
        <v>0.1</v>
      </c>
      <c r="AP552">
        <f t="shared" si="547"/>
        <v>20.100000000000001</v>
      </c>
      <c r="AR552">
        <f t="shared" si="548"/>
        <v>0.1</v>
      </c>
      <c r="AS552">
        <f t="shared" si="549"/>
        <v>0.1</v>
      </c>
      <c r="AT552">
        <f t="shared" si="550"/>
        <v>0.1</v>
      </c>
      <c r="AU552">
        <f t="shared" si="551"/>
        <v>0.1</v>
      </c>
      <c r="AV552">
        <f t="shared" si="552"/>
        <v>0.1</v>
      </c>
      <c r="AW552">
        <f t="shared" si="553"/>
        <v>0.1</v>
      </c>
      <c r="AX552">
        <f t="shared" si="554"/>
        <v>0.1</v>
      </c>
      <c r="AY552">
        <f t="shared" si="555"/>
        <v>0.1</v>
      </c>
      <c r="AZ552">
        <f t="shared" si="556"/>
        <v>0.1</v>
      </c>
      <c r="BA552">
        <f t="shared" si="557"/>
        <v>0.1</v>
      </c>
      <c r="BB552">
        <f t="shared" si="558"/>
        <v>0.1</v>
      </c>
      <c r="BC552">
        <f t="shared" si="559"/>
        <v>0.1</v>
      </c>
      <c r="BD552">
        <f t="shared" si="560"/>
        <v>0.1</v>
      </c>
      <c r="BE552">
        <f t="shared" si="561"/>
        <v>0.1</v>
      </c>
      <c r="BF552">
        <f t="shared" si="562"/>
        <v>0.1</v>
      </c>
      <c r="BG552">
        <f t="shared" si="563"/>
        <v>0.1</v>
      </c>
      <c r="BH552">
        <f t="shared" si="564"/>
        <v>0.1</v>
      </c>
      <c r="BI552">
        <f t="shared" si="565"/>
        <v>0.1</v>
      </c>
      <c r="BJ552">
        <f t="shared" si="566"/>
        <v>0.1</v>
      </c>
      <c r="BK552">
        <f t="shared" si="567"/>
        <v>10.1</v>
      </c>
      <c r="BM552">
        <f t="shared" si="568"/>
        <v>1.2999999999999998</v>
      </c>
      <c r="BN552">
        <f t="shared" si="569"/>
        <v>1.2999999999999998</v>
      </c>
      <c r="BO552">
        <f t="shared" si="570"/>
        <v>1.2999999999999998</v>
      </c>
      <c r="BP552">
        <f t="shared" si="571"/>
        <v>1.2999999999999998</v>
      </c>
      <c r="BQ552">
        <f t="shared" si="572"/>
        <v>1.2999999999999998</v>
      </c>
      <c r="BR552">
        <f t="shared" si="573"/>
        <v>1.2999999999999998</v>
      </c>
      <c r="BS552">
        <f t="shared" si="574"/>
        <v>1.2999999999999998</v>
      </c>
      <c r="BT552">
        <f t="shared" si="575"/>
        <v>1.2999999999999998</v>
      </c>
      <c r="BU552">
        <f t="shared" si="576"/>
        <v>1.2999999999999998</v>
      </c>
      <c r="BV552">
        <f t="shared" si="577"/>
        <v>1.2999999999999998</v>
      </c>
      <c r="BW552">
        <f t="shared" si="578"/>
        <v>1.2999999999999998</v>
      </c>
      <c r="BX552">
        <f t="shared" si="579"/>
        <v>1.2999999999999998</v>
      </c>
      <c r="BY552">
        <f t="shared" si="580"/>
        <v>1.2999999999999998</v>
      </c>
      <c r="BZ552">
        <f t="shared" si="581"/>
        <v>1.2999999999999998</v>
      </c>
      <c r="CA552">
        <f t="shared" si="582"/>
        <v>1.2999999999999998</v>
      </c>
      <c r="CB552">
        <f t="shared" si="583"/>
        <v>1.2999999999999998</v>
      </c>
      <c r="CC552">
        <f t="shared" si="584"/>
        <v>1.2999999999999998</v>
      </c>
      <c r="CD552">
        <f t="shared" si="585"/>
        <v>1.2999999999999998</v>
      </c>
      <c r="CE552">
        <f t="shared" si="586"/>
        <v>1.2999999999999998</v>
      </c>
      <c r="CF552">
        <f t="shared" si="587"/>
        <v>71.300000000000011</v>
      </c>
      <c r="CH552">
        <f t="shared" si="588"/>
        <v>130</v>
      </c>
      <c r="CI552">
        <f t="shared" si="589"/>
        <v>22.000000000000004</v>
      </c>
      <c r="CJ552">
        <f t="shared" si="590"/>
        <v>12</v>
      </c>
      <c r="CK552">
        <f t="shared" si="591"/>
        <v>96.000000000000014</v>
      </c>
      <c r="CL552">
        <f t="shared" si="592"/>
        <v>0</v>
      </c>
      <c r="CM552">
        <f t="shared" si="593"/>
        <v>0</v>
      </c>
    </row>
    <row r="553" spans="1:91" x14ac:dyDescent="0.2">
      <c r="A553">
        <v>536</v>
      </c>
      <c r="B553">
        <f>B$14*(10-lgd*COUNTIF(Defaults!$AI553:$AR553,"&lt;="&amp;B$17))</f>
        <v>1.41</v>
      </c>
      <c r="C553">
        <f>C$14*(10-lgd*COUNTIF(Defaults!$AI553:$AR553,"&lt;="&amp;C$17))</f>
        <v>1.41</v>
      </c>
      <c r="D553">
        <f>D$14*(10-lgd*COUNTIF(Defaults!$AI553:$AR553,"&lt;="&amp;D$17))</f>
        <v>1.41</v>
      </c>
      <c r="E553">
        <f>E$14*(10-lgd*COUNTIF(Defaults!$AI553:$AR553,"&lt;="&amp;E$17))</f>
        <v>1.41</v>
      </c>
      <c r="F553">
        <f>F$14*(10-lgd*COUNTIF(Defaults!$AI553:$AR553,"&lt;="&amp;F$17))</f>
        <v>1.41</v>
      </c>
      <c r="G553">
        <f>G$14*(10-lgd*COUNTIF(Defaults!$AI553:$AR553,"&lt;="&amp;G$17))</f>
        <v>1.41</v>
      </c>
      <c r="H553">
        <f>H$14*(10-lgd*COUNTIF(Defaults!$AI553:$AR553,"&lt;="&amp;H$17))</f>
        <v>1.41</v>
      </c>
      <c r="I553">
        <f>I$14*(10-lgd*COUNTIF(Defaults!$AI553:$AR553,"&lt;="&amp;I$17))</f>
        <v>1.41</v>
      </c>
      <c r="J553">
        <f>J$14*(10-lgd*COUNTIF(Defaults!$AI553:$AR553,"&lt;="&amp;J$17))</f>
        <v>1.41</v>
      </c>
      <c r="K553">
        <f>K$14*(10-lgd*COUNTIF(Defaults!$AI553:$AR553,"&lt;="&amp;K$17))</f>
        <v>1.41</v>
      </c>
      <c r="L553">
        <f>L$14*(10-lgd*COUNTIF(Defaults!$AI553:$AR553,"&lt;="&amp;L$17))</f>
        <v>1.41</v>
      </c>
      <c r="M553">
        <f>M$14*(10-lgd*COUNTIF(Defaults!$AI553:$AR553,"&lt;="&amp;M$17))</f>
        <v>1.41</v>
      </c>
      <c r="N553">
        <f>N$14*(10-lgd*COUNTIF(Defaults!$AI553:$AR553,"&lt;="&amp;N$17))</f>
        <v>1.41</v>
      </c>
      <c r="O553">
        <f>O$14*(10-lgd*COUNTIF(Defaults!$AI553:$AR553,"&lt;="&amp;O$17))</f>
        <v>1.41</v>
      </c>
      <c r="P553">
        <f>P$14*(10-lgd*COUNTIF(Defaults!$AI553:$AR553,"&lt;="&amp;P$17))</f>
        <v>1.41</v>
      </c>
      <c r="Q553">
        <f>Q$14*(10-lgd*COUNTIF(Defaults!$AI553:$AR553,"&lt;="&amp;Q$17))</f>
        <v>1.41</v>
      </c>
      <c r="R553">
        <f>R$14*(10-lgd*COUNTIF(Defaults!$AI553:$AR553,"&lt;="&amp;R$17))</f>
        <v>1.41</v>
      </c>
      <c r="S553">
        <f>S$14*(10-lgd*COUNTIF(Defaults!$AI553:$AR553,"&lt;="&amp;S$17))</f>
        <v>1.41</v>
      </c>
      <c r="T553">
        <f>T$14*(10-lgd*COUNTIF(Defaults!$AI553:$AR553,"&lt;="&amp;T$17))</f>
        <v>1.41</v>
      </c>
      <c r="U553">
        <f>U$14*(10-lgd*COUNTIF(Defaults!$AI553:$AR553,"&lt;="&amp;U$17))</f>
        <v>95.410000000000011</v>
      </c>
      <c r="W553">
        <f t="shared" si="528"/>
        <v>0.1</v>
      </c>
      <c r="X553">
        <f t="shared" si="529"/>
        <v>0.1</v>
      </c>
      <c r="Y553">
        <f t="shared" si="530"/>
        <v>0.1</v>
      </c>
      <c r="Z553">
        <f t="shared" si="531"/>
        <v>0.1</v>
      </c>
      <c r="AA553">
        <f t="shared" si="532"/>
        <v>0.1</v>
      </c>
      <c r="AB553">
        <f t="shared" si="533"/>
        <v>0.1</v>
      </c>
      <c r="AC553">
        <f t="shared" si="534"/>
        <v>0.1</v>
      </c>
      <c r="AD553">
        <f t="shared" si="535"/>
        <v>0.1</v>
      </c>
      <c r="AE553">
        <f t="shared" si="536"/>
        <v>0.1</v>
      </c>
      <c r="AF553">
        <f t="shared" si="537"/>
        <v>0.1</v>
      </c>
      <c r="AG553">
        <f t="shared" si="538"/>
        <v>0.1</v>
      </c>
      <c r="AH553">
        <f t="shared" si="539"/>
        <v>0.1</v>
      </c>
      <c r="AI553">
        <f t="shared" si="540"/>
        <v>0.1</v>
      </c>
      <c r="AJ553">
        <f t="shared" si="541"/>
        <v>0.1</v>
      </c>
      <c r="AK553">
        <f t="shared" si="542"/>
        <v>0.1</v>
      </c>
      <c r="AL553">
        <f t="shared" si="543"/>
        <v>0.1</v>
      </c>
      <c r="AM553">
        <f t="shared" si="544"/>
        <v>0.1</v>
      </c>
      <c r="AN553">
        <f t="shared" si="545"/>
        <v>0.1</v>
      </c>
      <c r="AO553">
        <f t="shared" si="546"/>
        <v>0.1</v>
      </c>
      <c r="AP553">
        <f t="shared" si="547"/>
        <v>20.100000000000001</v>
      </c>
      <c r="AR553">
        <f t="shared" si="548"/>
        <v>0.1</v>
      </c>
      <c r="AS553">
        <f t="shared" si="549"/>
        <v>0.1</v>
      </c>
      <c r="AT553">
        <f t="shared" si="550"/>
        <v>0.1</v>
      </c>
      <c r="AU553">
        <f t="shared" si="551"/>
        <v>0.1</v>
      </c>
      <c r="AV553">
        <f t="shared" si="552"/>
        <v>0.1</v>
      </c>
      <c r="AW553">
        <f t="shared" si="553"/>
        <v>0.1</v>
      </c>
      <c r="AX553">
        <f t="shared" si="554"/>
        <v>0.1</v>
      </c>
      <c r="AY553">
        <f t="shared" si="555"/>
        <v>0.1</v>
      </c>
      <c r="AZ553">
        <f t="shared" si="556"/>
        <v>0.1</v>
      </c>
      <c r="BA553">
        <f t="shared" si="557"/>
        <v>0.1</v>
      </c>
      <c r="BB553">
        <f t="shared" si="558"/>
        <v>0.1</v>
      </c>
      <c r="BC553">
        <f t="shared" si="559"/>
        <v>0.1</v>
      </c>
      <c r="BD553">
        <f t="shared" si="560"/>
        <v>0.1</v>
      </c>
      <c r="BE553">
        <f t="shared" si="561"/>
        <v>0.1</v>
      </c>
      <c r="BF553">
        <f t="shared" si="562"/>
        <v>0.1</v>
      </c>
      <c r="BG553">
        <f t="shared" si="563"/>
        <v>0.1</v>
      </c>
      <c r="BH553">
        <f t="shared" si="564"/>
        <v>0.1</v>
      </c>
      <c r="BI553">
        <f t="shared" si="565"/>
        <v>0.1</v>
      </c>
      <c r="BJ553">
        <f t="shared" si="566"/>
        <v>0.1</v>
      </c>
      <c r="BK553">
        <f t="shared" si="567"/>
        <v>10.1</v>
      </c>
      <c r="BM553">
        <f t="shared" si="568"/>
        <v>1.2099999999999997</v>
      </c>
      <c r="BN553">
        <f t="shared" si="569"/>
        <v>1.2099999999999997</v>
      </c>
      <c r="BO553">
        <f t="shared" si="570"/>
        <v>1.2099999999999997</v>
      </c>
      <c r="BP553">
        <f t="shared" si="571"/>
        <v>1.2099999999999997</v>
      </c>
      <c r="BQ553">
        <f t="shared" si="572"/>
        <v>1.2099999999999997</v>
      </c>
      <c r="BR553">
        <f t="shared" si="573"/>
        <v>1.2099999999999997</v>
      </c>
      <c r="BS553">
        <f t="shared" si="574"/>
        <v>1.2099999999999997</v>
      </c>
      <c r="BT553">
        <f t="shared" si="575"/>
        <v>1.2099999999999997</v>
      </c>
      <c r="BU553">
        <f t="shared" si="576"/>
        <v>1.2099999999999997</v>
      </c>
      <c r="BV553">
        <f t="shared" si="577"/>
        <v>1.2099999999999997</v>
      </c>
      <c r="BW553">
        <f t="shared" si="578"/>
        <v>1.2099999999999997</v>
      </c>
      <c r="BX553">
        <f t="shared" si="579"/>
        <v>1.2099999999999997</v>
      </c>
      <c r="BY553">
        <f t="shared" si="580"/>
        <v>1.2099999999999997</v>
      </c>
      <c r="BZ553">
        <f t="shared" si="581"/>
        <v>1.2099999999999997</v>
      </c>
      <c r="CA553">
        <f t="shared" si="582"/>
        <v>1.2099999999999997</v>
      </c>
      <c r="CB553">
        <f t="shared" si="583"/>
        <v>1.2099999999999997</v>
      </c>
      <c r="CC553">
        <f t="shared" si="584"/>
        <v>1.2099999999999997</v>
      </c>
      <c r="CD553">
        <f t="shared" si="585"/>
        <v>1.2099999999999997</v>
      </c>
      <c r="CE553">
        <f t="shared" si="586"/>
        <v>1.2099999999999997</v>
      </c>
      <c r="CF553">
        <f t="shared" si="587"/>
        <v>65.210000000000008</v>
      </c>
      <c r="CH553">
        <f t="shared" si="588"/>
        <v>122.20000000000002</v>
      </c>
      <c r="CI553">
        <f t="shared" si="589"/>
        <v>22.000000000000004</v>
      </c>
      <c r="CJ553">
        <f t="shared" si="590"/>
        <v>12</v>
      </c>
      <c r="CK553">
        <f t="shared" si="591"/>
        <v>88.2</v>
      </c>
      <c r="CL553">
        <f t="shared" si="592"/>
        <v>0</v>
      </c>
      <c r="CM553">
        <f t="shared" si="593"/>
        <v>0</v>
      </c>
    </row>
    <row r="554" spans="1:91" x14ac:dyDescent="0.2">
      <c r="A554">
        <v>537</v>
      </c>
      <c r="B554">
        <f>B$14*(10-lgd*COUNTIF(Defaults!$AI554:$AR554,"&lt;="&amp;B$17))</f>
        <v>1.5</v>
      </c>
      <c r="C554">
        <f>C$14*(10-lgd*COUNTIF(Defaults!$AI554:$AR554,"&lt;="&amp;C$17))</f>
        <v>1.5</v>
      </c>
      <c r="D554">
        <f>D$14*(10-lgd*COUNTIF(Defaults!$AI554:$AR554,"&lt;="&amp;D$17))</f>
        <v>1.5</v>
      </c>
      <c r="E554">
        <f>E$14*(10-lgd*COUNTIF(Defaults!$AI554:$AR554,"&lt;="&amp;E$17))</f>
        <v>1.5</v>
      </c>
      <c r="F554">
        <f>F$14*(10-lgd*COUNTIF(Defaults!$AI554:$AR554,"&lt;="&amp;F$17))</f>
        <v>1.5</v>
      </c>
      <c r="G554">
        <f>G$14*(10-lgd*COUNTIF(Defaults!$AI554:$AR554,"&lt;="&amp;G$17))</f>
        <v>1.5</v>
      </c>
      <c r="H554">
        <f>H$14*(10-lgd*COUNTIF(Defaults!$AI554:$AR554,"&lt;="&amp;H$17))</f>
        <v>1.5</v>
      </c>
      <c r="I554">
        <f>I$14*(10-lgd*COUNTIF(Defaults!$AI554:$AR554,"&lt;="&amp;I$17))</f>
        <v>1.5</v>
      </c>
      <c r="J554">
        <f>J$14*(10-lgd*COUNTIF(Defaults!$AI554:$AR554,"&lt;="&amp;J$17))</f>
        <v>1.5</v>
      </c>
      <c r="K554">
        <f>K$14*(10-lgd*COUNTIF(Defaults!$AI554:$AR554,"&lt;="&amp;K$17))</f>
        <v>1.5</v>
      </c>
      <c r="L554">
        <f>L$14*(10-lgd*COUNTIF(Defaults!$AI554:$AR554,"&lt;="&amp;L$17))</f>
        <v>1.41</v>
      </c>
      <c r="M554">
        <f>M$14*(10-lgd*COUNTIF(Defaults!$AI554:$AR554,"&lt;="&amp;M$17))</f>
        <v>1.41</v>
      </c>
      <c r="N554">
        <f>N$14*(10-lgd*COUNTIF(Defaults!$AI554:$AR554,"&lt;="&amp;N$17))</f>
        <v>1.32</v>
      </c>
      <c r="O554">
        <f>O$14*(10-lgd*COUNTIF(Defaults!$AI554:$AR554,"&lt;="&amp;O$17))</f>
        <v>1.32</v>
      </c>
      <c r="P554">
        <f>P$14*(10-lgd*COUNTIF(Defaults!$AI554:$AR554,"&lt;="&amp;P$17))</f>
        <v>1.32</v>
      </c>
      <c r="Q554">
        <f>Q$14*(10-lgd*COUNTIF(Defaults!$AI554:$AR554,"&lt;="&amp;Q$17))</f>
        <v>1.2299999999999998</v>
      </c>
      <c r="R554">
        <f>R$14*(10-lgd*COUNTIF(Defaults!$AI554:$AR554,"&lt;="&amp;R$17))</f>
        <v>1.05</v>
      </c>
      <c r="S554">
        <f>S$14*(10-lgd*COUNTIF(Defaults!$AI554:$AR554,"&lt;="&amp;S$17))</f>
        <v>1.05</v>
      </c>
      <c r="T554">
        <f>T$14*(10-lgd*COUNTIF(Defaults!$AI554:$AR554,"&lt;="&amp;T$17))</f>
        <v>0.96</v>
      </c>
      <c r="U554">
        <f>U$14*(10-lgd*COUNTIF(Defaults!$AI554:$AR554,"&lt;="&amp;U$17))</f>
        <v>64.960000000000008</v>
      </c>
      <c r="W554">
        <f t="shared" si="528"/>
        <v>0.1</v>
      </c>
      <c r="X554">
        <f t="shared" si="529"/>
        <v>0.1</v>
      </c>
      <c r="Y554">
        <f t="shared" si="530"/>
        <v>0.1</v>
      </c>
      <c r="Z554">
        <f t="shared" si="531"/>
        <v>0.1</v>
      </c>
      <c r="AA554">
        <f t="shared" si="532"/>
        <v>0.1</v>
      </c>
      <c r="AB554">
        <f t="shared" si="533"/>
        <v>0.1</v>
      </c>
      <c r="AC554">
        <f t="shared" si="534"/>
        <v>0.1</v>
      </c>
      <c r="AD554">
        <f t="shared" si="535"/>
        <v>0.1</v>
      </c>
      <c r="AE554">
        <f t="shared" si="536"/>
        <v>0.1</v>
      </c>
      <c r="AF554">
        <f t="shared" si="537"/>
        <v>0.1</v>
      </c>
      <c r="AG554">
        <f t="shared" si="538"/>
        <v>0.1</v>
      </c>
      <c r="AH554">
        <f t="shared" si="539"/>
        <v>0.1</v>
      </c>
      <c r="AI554">
        <f t="shared" si="540"/>
        <v>0.1</v>
      </c>
      <c r="AJ554">
        <f t="shared" si="541"/>
        <v>0.1</v>
      </c>
      <c r="AK554">
        <f t="shared" si="542"/>
        <v>0.1</v>
      </c>
      <c r="AL554">
        <f t="shared" si="543"/>
        <v>0.1</v>
      </c>
      <c r="AM554">
        <f t="shared" si="544"/>
        <v>0.1</v>
      </c>
      <c r="AN554">
        <f t="shared" si="545"/>
        <v>0.1</v>
      </c>
      <c r="AO554">
        <f t="shared" si="546"/>
        <v>0.1</v>
      </c>
      <c r="AP554">
        <f t="shared" si="547"/>
        <v>20.100000000000001</v>
      </c>
      <c r="AR554">
        <f t="shared" si="548"/>
        <v>0.1</v>
      </c>
      <c r="AS554">
        <f t="shared" si="549"/>
        <v>0.1</v>
      </c>
      <c r="AT554">
        <f t="shared" si="550"/>
        <v>0.1</v>
      </c>
      <c r="AU554">
        <f t="shared" si="551"/>
        <v>0.1</v>
      </c>
      <c r="AV554">
        <f t="shared" si="552"/>
        <v>0.1</v>
      </c>
      <c r="AW554">
        <f t="shared" si="553"/>
        <v>0.1</v>
      </c>
      <c r="AX554">
        <f t="shared" si="554"/>
        <v>0.1</v>
      </c>
      <c r="AY554">
        <f t="shared" si="555"/>
        <v>0.1</v>
      </c>
      <c r="AZ554">
        <f t="shared" si="556"/>
        <v>0.1</v>
      </c>
      <c r="BA554">
        <f t="shared" si="557"/>
        <v>0.1</v>
      </c>
      <c r="BB554">
        <f t="shared" si="558"/>
        <v>0.1</v>
      </c>
      <c r="BC554">
        <f t="shared" si="559"/>
        <v>0.1</v>
      </c>
      <c r="BD554">
        <f t="shared" si="560"/>
        <v>0.1</v>
      </c>
      <c r="BE554">
        <f t="shared" si="561"/>
        <v>0.1</v>
      </c>
      <c r="BF554">
        <f t="shared" si="562"/>
        <v>0.1</v>
      </c>
      <c r="BG554">
        <f t="shared" si="563"/>
        <v>0.1</v>
      </c>
      <c r="BH554">
        <f t="shared" si="564"/>
        <v>0.1</v>
      </c>
      <c r="BI554">
        <f t="shared" si="565"/>
        <v>0.1</v>
      </c>
      <c r="BJ554">
        <f t="shared" si="566"/>
        <v>0.1</v>
      </c>
      <c r="BK554">
        <f t="shared" si="567"/>
        <v>10.1</v>
      </c>
      <c r="BM554">
        <f t="shared" si="568"/>
        <v>1.2999999999999998</v>
      </c>
      <c r="BN554">
        <f t="shared" si="569"/>
        <v>1.2999999999999998</v>
      </c>
      <c r="BO554">
        <f t="shared" si="570"/>
        <v>1.2999999999999998</v>
      </c>
      <c r="BP554">
        <f t="shared" si="571"/>
        <v>1.2999999999999998</v>
      </c>
      <c r="BQ554">
        <f t="shared" si="572"/>
        <v>1.2999999999999998</v>
      </c>
      <c r="BR554">
        <f t="shared" si="573"/>
        <v>1.2999999999999998</v>
      </c>
      <c r="BS554">
        <f t="shared" si="574"/>
        <v>1.2999999999999998</v>
      </c>
      <c r="BT554">
        <f t="shared" si="575"/>
        <v>1.2999999999999998</v>
      </c>
      <c r="BU554">
        <f t="shared" si="576"/>
        <v>1.2999999999999998</v>
      </c>
      <c r="BV554">
        <f t="shared" si="577"/>
        <v>1.2999999999999998</v>
      </c>
      <c r="BW554">
        <f t="shared" si="578"/>
        <v>1.2099999999999997</v>
      </c>
      <c r="BX554">
        <f t="shared" si="579"/>
        <v>1.2099999999999997</v>
      </c>
      <c r="BY554">
        <f t="shared" si="580"/>
        <v>1.1199999999999999</v>
      </c>
      <c r="BZ554">
        <f t="shared" si="581"/>
        <v>1.1199999999999999</v>
      </c>
      <c r="CA554">
        <f t="shared" si="582"/>
        <v>1.1199999999999999</v>
      </c>
      <c r="CB554">
        <f t="shared" si="583"/>
        <v>1.0299999999999996</v>
      </c>
      <c r="CC554">
        <f t="shared" si="584"/>
        <v>0.85000000000000009</v>
      </c>
      <c r="CD554">
        <f t="shared" si="585"/>
        <v>0.85000000000000009</v>
      </c>
      <c r="CE554">
        <f t="shared" si="586"/>
        <v>0.76</v>
      </c>
      <c r="CF554">
        <f t="shared" si="587"/>
        <v>34.760000000000005</v>
      </c>
      <c r="CH554">
        <f t="shared" si="588"/>
        <v>91.030000000000015</v>
      </c>
      <c r="CI554">
        <f t="shared" si="589"/>
        <v>22.000000000000004</v>
      </c>
      <c r="CJ554">
        <f t="shared" si="590"/>
        <v>12</v>
      </c>
      <c r="CK554">
        <f t="shared" si="591"/>
        <v>57.030000000000015</v>
      </c>
      <c r="CL554">
        <f t="shared" si="592"/>
        <v>0</v>
      </c>
      <c r="CM554">
        <f t="shared" si="593"/>
        <v>0</v>
      </c>
    </row>
    <row r="555" spans="1:91" x14ac:dyDescent="0.2">
      <c r="A555">
        <v>538</v>
      </c>
      <c r="B555">
        <f>B$14*(10-lgd*COUNTIF(Defaults!$AI555:$AR555,"&lt;="&amp;B$17))</f>
        <v>1.5</v>
      </c>
      <c r="C555">
        <f>C$14*(10-lgd*COUNTIF(Defaults!$AI555:$AR555,"&lt;="&amp;C$17))</f>
        <v>1.5</v>
      </c>
      <c r="D555">
        <f>D$14*(10-lgd*COUNTIF(Defaults!$AI555:$AR555,"&lt;="&amp;D$17))</f>
        <v>1.5</v>
      </c>
      <c r="E555">
        <f>E$14*(10-lgd*COUNTIF(Defaults!$AI555:$AR555,"&lt;="&amp;E$17))</f>
        <v>1.5</v>
      </c>
      <c r="F555">
        <f>F$14*(10-lgd*COUNTIF(Defaults!$AI555:$AR555,"&lt;="&amp;F$17))</f>
        <v>1.5</v>
      </c>
      <c r="G555">
        <f>G$14*(10-lgd*COUNTIF(Defaults!$AI555:$AR555,"&lt;="&amp;G$17))</f>
        <v>1.5</v>
      </c>
      <c r="H555">
        <f>H$14*(10-lgd*COUNTIF(Defaults!$AI555:$AR555,"&lt;="&amp;H$17))</f>
        <v>1.5</v>
      </c>
      <c r="I555">
        <f>I$14*(10-lgd*COUNTIF(Defaults!$AI555:$AR555,"&lt;="&amp;I$17))</f>
        <v>1.5</v>
      </c>
      <c r="J555">
        <f>J$14*(10-lgd*COUNTIF(Defaults!$AI555:$AR555,"&lt;="&amp;J$17))</f>
        <v>1.5</v>
      </c>
      <c r="K555">
        <f>K$14*(10-lgd*COUNTIF(Defaults!$AI555:$AR555,"&lt;="&amp;K$17))</f>
        <v>1.5</v>
      </c>
      <c r="L555">
        <f>L$14*(10-lgd*COUNTIF(Defaults!$AI555:$AR555,"&lt;="&amp;L$17))</f>
        <v>1.5</v>
      </c>
      <c r="M555">
        <f>M$14*(10-lgd*COUNTIF(Defaults!$AI555:$AR555,"&lt;="&amp;M$17))</f>
        <v>1.5</v>
      </c>
      <c r="N555">
        <f>N$14*(10-lgd*COUNTIF(Defaults!$AI555:$AR555,"&lt;="&amp;N$17))</f>
        <v>1.5</v>
      </c>
      <c r="O555">
        <f>O$14*(10-lgd*COUNTIF(Defaults!$AI555:$AR555,"&lt;="&amp;O$17))</f>
        <v>1.5</v>
      </c>
      <c r="P555">
        <f>P$14*(10-lgd*COUNTIF(Defaults!$AI555:$AR555,"&lt;="&amp;P$17))</f>
        <v>1.41</v>
      </c>
      <c r="Q555">
        <f>Q$14*(10-lgd*COUNTIF(Defaults!$AI555:$AR555,"&lt;="&amp;Q$17))</f>
        <v>1.41</v>
      </c>
      <c r="R555">
        <f>R$14*(10-lgd*COUNTIF(Defaults!$AI555:$AR555,"&lt;="&amp;R$17))</f>
        <v>1.2299999999999998</v>
      </c>
      <c r="S555">
        <f>S$14*(10-lgd*COUNTIF(Defaults!$AI555:$AR555,"&lt;="&amp;S$17))</f>
        <v>1.2299999999999998</v>
      </c>
      <c r="T555">
        <f>T$14*(10-lgd*COUNTIF(Defaults!$AI555:$AR555,"&lt;="&amp;T$17))</f>
        <v>1.2299999999999998</v>
      </c>
      <c r="U555">
        <f>U$14*(10-lgd*COUNTIF(Defaults!$AI555:$AR555,"&lt;="&amp;U$17))</f>
        <v>77.14</v>
      </c>
      <c r="W555">
        <f t="shared" si="528"/>
        <v>0.1</v>
      </c>
      <c r="X555">
        <f t="shared" si="529"/>
        <v>0.1</v>
      </c>
      <c r="Y555">
        <f t="shared" si="530"/>
        <v>0.1</v>
      </c>
      <c r="Z555">
        <f t="shared" si="531"/>
        <v>0.1</v>
      </c>
      <c r="AA555">
        <f t="shared" si="532"/>
        <v>0.1</v>
      </c>
      <c r="AB555">
        <f t="shared" si="533"/>
        <v>0.1</v>
      </c>
      <c r="AC555">
        <f t="shared" si="534"/>
        <v>0.1</v>
      </c>
      <c r="AD555">
        <f t="shared" si="535"/>
        <v>0.1</v>
      </c>
      <c r="AE555">
        <f t="shared" si="536"/>
        <v>0.1</v>
      </c>
      <c r="AF555">
        <f t="shared" si="537"/>
        <v>0.1</v>
      </c>
      <c r="AG555">
        <f t="shared" si="538"/>
        <v>0.1</v>
      </c>
      <c r="AH555">
        <f t="shared" si="539"/>
        <v>0.1</v>
      </c>
      <c r="AI555">
        <f t="shared" si="540"/>
        <v>0.1</v>
      </c>
      <c r="AJ555">
        <f t="shared" si="541"/>
        <v>0.1</v>
      </c>
      <c r="AK555">
        <f t="shared" si="542"/>
        <v>0.1</v>
      </c>
      <c r="AL555">
        <f t="shared" si="543"/>
        <v>0.1</v>
      </c>
      <c r="AM555">
        <f t="shared" si="544"/>
        <v>0.1</v>
      </c>
      <c r="AN555">
        <f t="shared" si="545"/>
        <v>0.1</v>
      </c>
      <c r="AO555">
        <f t="shared" si="546"/>
        <v>0.1</v>
      </c>
      <c r="AP555">
        <f t="shared" si="547"/>
        <v>20.100000000000001</v>
      </c>
      <c r="AR555">
        <f t="shared" si="548"/>
        <v>0.1</v>
      </c>
      <c r="AS555">
        <f t="shared" si="549"/>
        <v>0.1</v>
      </c>
      <c r="AT555">
        <f t="shared" si="550"/>
        <v>0.1</v>
      </c>
      <c r="AU555">
        <f t="shared" si="551"/>
        <v>0.1</v>
      </c>
      <c r="AV555">
        <f t="shared" si="552"/>
        <v>0.1</v>
      </c>
      <c r="AW555">
        <f t="shared" si="553"/>
        <v>0.1</v>
      </c>
      <c r="AX555">
        <f t="shared" si="554"/>
        <v>0.1</v>
      </c>
      <c r="AY555">
        <f t="shared" si="555"/>
        <v>0.1</v>
      </c>
      <c r="AZ555">
        <f t="shared" si="556"/>
        <v>0.1</v>
      </c>
      <c r="BA555">
        <f t="shared" si="557"/>
        <v>0.1</v>
      </c>
      <c r="BB555">
        <f t="shared" si="558"/>
        <v>0.1</v>
      </c>
      <c r="BC555">
        <f t="shared" si="559"/>
        <v>0.1</v>
      </c>
      <c r="BD555">
        <f t="shared" si="560"/>
        <v>0.1</v>
      </c>
      <c r="BE555">
        <f t="shared" si="561"/>
        <v>0.1</v>
      </c>
      <c r="BF555">
        <f t="shared" si="562"/>
        <v>0.1</v>
      </c>
      <c r="BG555">
        <f t="shared" si="563"/>
        <v>0.1</v>
      </c>
      <c r="BH555">
        <f t="shared" si="564"/>
        <v>0.1</v>
      </c>
      <c r="BI555">
        <f t="shared" si="565"/>
        <v>0.1</v>
      </c>
      <c r="BJ555">
        <f t="shared" si="566"/>
        <v>0.1</v>
      </c>
      <c r="BK555">
        <f t="shared" si="567"/>
        <v>10.1</v>
      </c>
      <c r="BM555">
        <f t="shared" si="568"/>
        <v>1.2999999999999998</v>
      </c>
      <c r="BN555">
        <f t="shared" si="569"/>
        <v>1.2999999999999998</v>
      </c>
      <c r="BO555">
        <f t="shared" si="570"/>
        <v>1.2999999999999998</v>
      </c>
      <c r="BP555">
        <f t="shared" si="571"/>
        <v>1.2999999999999998</v>
      </c>
      <c r="BQ555">
        <f t="shared" si="572"/>
        <v>1.2999999999999998</v>
      </c>
      <c r="BR555">
        <f t="shared" si="573"/>
        <v>1.2999999999999998</v>
      </c>
      <c r="BS555">
        <f t="shared" si="574"/>
        <v>1.2999999999999998</v>
      </c>
      <c r="BT555">
        <f t="shared" si="575"/>
        <v>1.2999999999999998</v>
      </c>
      <c r="BU555">
        <f t="shared" si="576"/>
        <v>1.2999999999999998</v>
      </c>
      <c r="BV555">
        <f t="shared" si="577"/>
        <v>1.2999999999999998</v>
      </c>
      <c r="BW555">
        <f t="shared" si="578"/>
        <v>1.2999999999999998</v>
      </c>
      <c r="BX555">
        <f t="shared" si="579"/>
        <v>1.2999999999999998</v>
      </c>
      <c r="BY555">
        <f t="shared" si="580"/>
        <v>1.2999999999999998</v>
      </c>
      <c r="BZ555">
        <f t="shared" si="581"/>
        <v>1.2999999999999998</v>
      </c>
      <c r="CA555">
        <f t="shared" si="582"/>
        <v>1.2099999999999997</v>
      </c>
      <c r="CB555">
        <f t="shared" si="583"/>
        <v>1.2099999999999997</v>
      </c>
      <c r="CC555">
        <f t="shared" si="584"/>
        <v>1.0299999999999996</v>
      </c>
      <c r="CD555">
        <f t="shared" si="585"/>
        <v>1.0299999999999996</v>
      </c>
      <c r="CE555">
        <f t="shared" si="586"/>
        <v>1.0299999999999996</v>
      </c>
      <c r="CF555">
        <f t="shared" si="587"/>
        <v>46.94</v>
      </c>
      <c r="CH555">
        <f t="shared" si="588"/>
        <v>104.65</v>
      </c>
      <c r="CI555">
        <f t="shared" si="589"/>
        <v>22.000000000000004</v>
      </c>
      <c r="CJ555">
        <f t="shared" si="590"/>
        <v>12</v>
      </c>
      <c r="CK555">
        <f t="shared" si="591"/>
        <v>70.650000000000006</v>
      </c>
      <c r="CL555">
        <f t="shared" si="592"/>
        <v>0</v>
      </c>
      <c r="CM555">
        <f t="shared" si="593"/>
        <v>0</v>
      </c>
    </row>
    <row r="556" spans="1:91" x14ac:dyDescent="0.2">
      <c r="A556">
        <v>539</v>
      </c>
      <c r="B556">
        <f>B$14*(10-lgd*COUNTIF(Defaults!$AI556:$AR556,"&lt;="&amp;B$17))</f>
        <v>1.5</v>
      </c>
      <c r="C556">
        <f>C$14*(10-lgd*COUNTIF(Defaults!$AI556:$AR556,"&lt;="&amp;C$17))</f>
        <v>1.5</v>
      </c>
      <c r="D556">
        <f>D$14*(10-lgd*COUNTIF(Defaults!$AI556:$AR556,"&lt;="&amp;D$17))</f>
        <v>1.5</v>
      </c>
      <c r="E556">
        <f>E$14*(10-lgd*COUNTIF(Defaults!$AI556:$AR556,"&lt;="&amp;E$17))</f>
        <v>1.5</v>
      </c>
      <c r="F556">
        <f>F$14*(10-lgd*COUNTIF(Defaults!$AI556:$AR556,"&lt;="&amp;F$17))</f>
        <v>1.5</v>
      </c>
      <c r="G556">
        <f>G$14*(10-lgd*COUNTIF(Defaults!$AI556:$AR556,"&lt;="&amp;G$17))</f>
        <v>1.5</v>
      </c>
      <c r="H556">
        <f>H$14*(10-lgd*COUNTIF(Defaults!$AI556:$AR556,"&lt;="&amp;H$17))</f>
        <v>1.5</v>
      </c>
      <c r="I556">
        <f>I$14*(10-lgd*COUNTIF(Defaults!$AI556:$AR556,"&lt;="&amp;I$17))</f>
        <v>1.5</v>
      </c>
      <c r="J556">
        <f>J$14*(10-lgd*COUNTIF(Defaults!$AI556:$AR556,"&lt;="&amp;J$17))</f>
        <v>1.32</v>
      </c>
      <c r="K556">
        <f>K$14*(10-lgd*COUNTIF(Defaults!$AI556:$AR556,"&lt;="&amp;K$17))</f>
        <v>1.2299999999999998</v>
      </c>
      <c r="L556">
        <f>L$14*(10-lgd*COUNTIF(Defaults!$AI556:$AR556,"&lt;="&amp;L$17))</f>
        <v>1.1399999999999999</v>
      </c>
      <c r="M556">
        <f>M$14*(10-lgd*COUNTIF(Defaults!$AI556:$AR556,"&lt;="&amp;M$17))</f>
        <v>1.1399999999999999</v>
      </c>
      <c r="N556">
        <f>N$14*(10-lgd*COUNTIF(Defaults!$AI556:$AR556,"&lt;="&amp;N$17))</f>
        <v>1.1399999999999999</v>
      </c>
      <c r="O556">
        <f>O$14*(10-lgd*COUNTIF(Defaults!$AI556:$AR556,"&lt;="&amp;O$17))</f>
        <v>1.1399999999999999</v>
      </c>
      <c r="P556">
        <f>P$14*(10-lgd*COUNTIF(Defaults!$AI556:$AR556,"&lt;="&amp;P$17))</f>
        <v>1.1399999999999999</v>
      </c>
      <c r="Q556">
        <f>Q$14*(10-lgd*COUNTIF(Defaults!$AI556:$AR556,"&lt;="&amp;Q$17))</f>
        <v>1.1399999999999999</v>
      </c>
      <c r="R556">
        <f>R$14*(10-lgd*COUNTIF(Defaults!$AI556:$AR556,"&lt;="&amp;R$17))</f>
        <v>1.1399999999999999</v>
      </c>
      <c r="S556">
        <f>S$14*(10-lgd*COUNTIF(Defaults!$AI556:$AR556,"&lt;="&amp;S$17))</f>
        <v>1.1399999999999999</v>
      </c>
      <c r="T556">
        <f>T$14*(10-lgd*COUNTIF(Defaults!$AI556:$AR556,"&lt;="&amp;T$17))</f>
        <v>1.1399999999999999</v>
      </c>
      <c r="U556">
        <f>U$14*(10-lgd*COUNTIF(Defaults!$AI556:$AR556,"&lt;="&amp;U$17))</f>
        <v>77.14</v>
      </c>
      <c r="W556">
        <f t="shared" si="528"/>
        <v>0.1</v>
      </c>
      <c r="X556">
        <f t="shared" si="529"/>
        <v>0.1</v>
      </c>
      <c r="Y556">
        <f t="shared" si="530"/>
        <v>0.1</v>
      </c>
      <c r="Z556">
        <f t="shared" si="531"/>
        <v>0.1</v>
      </c>
      <c r="AA556">
        <f t="shared" si="532"/>
        <v>0.1</v>
      </c>
      <c r="AB556">
        <f t="shared" si="533"/>
        <v>0.1</v>
      </c>
      <c r="AC556">
        <f t="shared" si="534"/>
        <v>0.1</v>
      </c>
      <c r="AD556">
        <f t="shared" si="535"/>
        <v>0.1</v>
      </c>
      <c r="AE556">
        <f t="shared" si="536"/>
        <v>0.1</v>
      </c>
      <c r="AF556">
        <f t="shared" si="537"/>
        <v>0.1</v>
      </c>
      <c r="AG556">
        <f t="shared" si="538"/>
        <v>0.1</v>
      </c>
      <c r="AH556">
        <f t="shared" si="539"/>
        <v>0.1</v>
      </c>
      <c r="AI556">
        <f t="shared" si="540"/>
        <v>0.1</v>
      </c>
      <c r="AJ556">
        <f t="shared" si="541"/>
        <v>0.1</v>
      </c>
      <c r="AK556">
        <f t="shared" si="542"/>
        <v>0.1</v>
      </c>
      <c r="AL556">
        <f t="shared" si="543"/>
        <v>0.1</v>
      </c>
      <c r="AM556">
        <f t="shared" si="544"/>
        <v>0.1</v>
      </c>
      <c r="AN556">
        <f t="shared" si="545"/>
        <v>0.1</v>
      </c>
      <c r="AO556">
        <f t="shared" si="546"/>
        <v>0.1</v>
      </c>
      <c r="AP556">
        <f t="shared" si="547"/>
        <v>20.100000000000001</v>
      </c>
      <c r="AR556">
        <f t="shared" si="548"/>
        <v>0.1</v>
      </c>
      <c r="AS556">
        <f t="shared" si="549"/>
        <v>0.1</v>
      </c>
      <c r="AT556">
        <f t="shared" si="550"/>
        <v>0.1</v>
      </c>
      <c r="AU556">
        <f t="shared" si="551"/>
        <v>0.1</v>
      </c>
      <c r="AV556">
        <f t="shared" si="552"/>
        <v>0.1</v>
      </c>
      <c r="AW556">
        <f t="shared" si="553"/>
        <v>0.1</v>
      </c>
      <c r="AX556">
        <f t="shared" si="554"/>
        <v>0.1</v>
      </c>
      <c r="AY556">
        <f t="shared" si="555"/>
        <v>0.1</v>
      </c>
      <c r="AZ556">
        <f t="shared" si="556"/>
        <v>0.1</v>
      </c>
      <c r="BA556">
        <f t="shared" si="557"/>
        <v>0.1</v>
      </c>
      <c r="BB556">
        <f t="shared" si="558"/>
        <v>0.1</v>
      </c>
      <c r="BC556">
        <f t="shared" si="559"/>
        <v>0.1</v>
      </c>
      <c r="BD556">
        <f t="shared" si="560"/>
        <v>0.1</v>
      </c>
      <c r="BE556">
        <f t="shared" si="561"/>
        <v>0.1</v>
      </c>
      <c r="BF556">
        <f t="shared" si="562"/>
        <v>0.1</v>
      </c>
      <c r="BG556">
        <f t="shared" si="563"/>
        <v>0.1</v>
      </c>
      <c r="BH556">
        <f t="shared" si="564"/>
        <v>0.1</v>
      </c>
      <c r="BI556">
        <f t="shared" si="565"/>
        <v>0.1</v>
      </c>
      <c r="BJ556">
        <f t="shared" si="566"/>
        <v>0.1</v>
      </c>
      <c r="BK556">
        <f t="shared" si="567"/>
        <v>10.1</v>
      </c>
      <c r="BM556">
        <f t="shared" si="568"/>
        <v>1.2999999999999998</v>
      </c>
      <c r="BN556">
        <f t="shared" si="569"/>
        <v>1.2999999999999998</v>
      </c>
      <c r="BO556">
        <f t="shared" si="570"/>
        <v>1.2999999999999998</v>
      </c>
      <c r="BP556">
        <f t="shared" si="571"/>
        <v>1.2999999999999998</v>
      </c>
      <c r="BQ556">
        <f t="shared" si="572"/>
        <v>1.2999999999999998</v>
      </c>
      <c r="BR556">
        <f t="shared" si="573"/>
        <v>1.2999999999999998</v>
      </c>
      <c r="BS556">
        <f t="shared" si="574"/>
        <v>1.2999999999999998</v>
      </c>
      <c r="BT556">
        <f t="shared" si="575"/>
        <v>1.2999999999999998</v>
      </c>
      <c r="BU556">
        <f t="shared" si="576"/>
        <v>1.1199999999999999</v>
      </c>
      <c r="BV556">
        <f t="shared" si="577"/>
        <v>1.0299999999999996</v>
      </c>
      <c r="BW556">
        <f t="shared" si="578"/>
        <v>0.93999999999999984</v>
      </c>
      <c r="BX556">
        <f t="shared" si="579"/>
        <v>0.93999999999999984</v>
      </c>
      <c r="BY556">
        <f t="shared" si="580"/>
        <v>0.93999999999999984</v>
      </c>
      <c r="BZ556">
        <f t="shared" si="581"/>
        <v>0.93999999999999984</v>
      </c>
      <c r="CA556">
        <f t="shared" si="582"/>
        <v>0.93999999999999984</v>
      </c>
      <c r="CB556">
        <f t="shared" si="583"/>
        <v>0.93999999999999984</v>
      </c>
      <c r="CC556">
        <f t="shared" si="584"/>
        <v>0.93999999999999984</v>
      </c>
      <c r="CD556">
        <f t="shared" si="585"/>
        <v>0.93999999999999984</v>
      </c>
      <c r="CE556">
        <f t="shared" si="586"/>
        <v>0.93999999999999984</v>
      </c>
      <c r="CF556">
        <f t="shared" si="587"/>
        <v>46.94</v>
      </c>
      <c r="CH556">
        <f t="shared" si="588"/>
        <v>101.95</v>
      </c>
      <c r="CI556">
        <f t="shared" si="589"/>
        <v>22.000000000000004</v>
      </c>
      <c r="CJ556">
        <f t="shared" si="590"/>
        <v>12</v>
      </c>
      <c r="CK556">
        <f t="shared" si="591"/>
        <v>67.95</v>
      </c>
      <c r="CL556">
        <f t="shared" si="592"/>
        <v>0</v>
      </c>
      <c r="CM556">
        <f t="shared" si="593"/>
        <v>0</v>
      </c>
    </row>
    <row r="557" spans="1:91" x14ac:dyDescent="0.2">
      <c r="A557">
        <v>540</v>
      </c>
      <c r="B557">
        <f>B$14*(10-lgd*COUNTIF(Defaults!$AI557:$AR557,"&lt;="&amp;B$17))</f>
        <v>1.5</v>
      </c>
      <c r="C557">
        <f>C$14*(10-lgd*COUNTIF(Defaults!$AI557:$AR557,"&lt;="&amp;C$17))</f>
        <v>1.5</v>
      </c>
      <c r="D557">
        <f>D$14*(10-lgd*COUNTIF(Defaults!$AI557:$AR557,"&lt;="&amp;D$17))</f>
        <v>1.5</v>
      </c>
      <c r="E557">
        <f>E$14*(10-lgd*COUNTIF(Defaults!$AI557:$AR557,"&lt;="&amp;E$17))</f>
        <v>1.41</v>
      </c>
      <c r="F557">
        <f>F$14*(10-lgd*COUNTIF(Defaults!$AI557:$AR557,"&lt;="&amp;F$17))</f>
        <v>1.41</v>
      </c>
      <c r="G557">
        <f>G$14*(10-lgd*COUNTIF(Defaults!$AI557:$AR557,"&lt;="&amp;G$17))</f>
        <v>1.41</v>
      </c>
      <c r="H557">
        <f>H$14*(10-lgd*COUNTIF(Defaults!$AI557:$AR557,"&lt;="&amp;H$17))</f>
        <v>1.41</v>
      </c>
      <c r="I557">
        <f>I$14*(10-lgd*COUNTIF(Defaults!$AI557:$AR557,"&lt;="&amp;I$17))</f>
        <v>1.41</v>
      </c>
      <c r="J557">
        <f>J$14*(10-lgd*COUNTIF(Defaults!$AI557:$AR557,"&lt;="&amp;J$17))</f>
        <v>1.41</v>
      </c>
      <c r="K557">
        <f>K$14*(10-lgd*COUNTIF(Defaults!$AI557:$AR557,"&lt;="&amp;K$17))</f>
        <v>1.41</v>
      </c>
      <c r="L557">
        <f>L$14*(10-lgd*COUNTIF(Defaults!$AI557:$AR557,"&lt;="&amp;L$17))</f>
        <v>1.41</v>
      </c>
      <c r="M557">
        <f>M$14*(10-lgd*COUNTIF(Defaults!$AI557:$AR557,"&lt;="&amp;M$17))</f>
        <v>1.41</v>
      </c>
      <c r="N557">
        <f>N$14*(10-lgd*COUNTIF(Defaults!$AI557:$AR557,"&lt;="&amp;N$17))</f>
        <v>1.32</v>
      </c>
      <c r="O557">
        <f>O$14*(10-lgd*COUNTIF(Defaults!$AI557:$AR557,"&lt;="&amp;O$17))</f>
        <v>1.32</v>
      </c>
      <c r="P557">
        <f>P$14*(10-lgd*COUNTIF(Defaults!$AI557:$AR557,"&lt;="&amp;P$17))</f>
        <v>1.32</v>
      </c>
      <c r="Q557">
        <f>Q$14*(10-lgd*COUNTIF(Defaults!$AI557:$AR557,"&lt;="&amp;Q$17))</f>
        <v>1.32</v>
      </c>
      <c r="R557">
        <f>R$14*(10-lgd*COUNTIF(Defaults!$AI557:$AR557,"&lt;="&amp;R$17))</f>
        <v>1.32</v>
      </c>
      <c r="S557">
        <f>S$14*(10-lgd*COUNTIF(Defaults!$AI557:$AR557,"&lt;="&amp;S$17))</f>
        <v>1.32</v>
      </c>
      <c r="T557">
        <f>T$14*(10-lgd*COUNTIF(Defaults!$AI557:$AR557,"&lt;="&amp;T$17))</f>
        <v>1.32</v>
      </c>
      <c r="U557">
        <f>U$14*(10-lgd*COUNTIF(Defaults!$AI557:$AR557,"&lt;="&amp;U$17))</f>
        <v>89.320000000000007</v>
      </c>
      <c r="W557">
        <f t="shared" si="528"/>
        <v>0.1</v>
      </c>
      <c r="X557">
        <f t="shared" si="529"/>
        <v>0.1</v>
      </c>
      <c r="Y557">
        <f t="shared" si="530"/>
        <v>0.1</v>
      </c>
      <c r="Z557">
        <f t="shared" si="531"/>
        <v>0.1</v>
      </c>
      <c r="AA557">
        <f t="shared" si="532"/>
        <v>0.1</v>
      </c>
      <c r="AB557">
        <f t="shared" si="533"/>
        <v>0.1</v>
      </c>
      <c r="AC557">
        <f t="shared" si="534"/>
        <v>0.1</v>
      </c>
      <c r="AD557">
        <f t="shared" si="535"/>
        <v>0.1</v>
      </c>
      <c r="AE557">
        <f t="shared" si="536"/>
        <v>0.1</v>
      </c>
      <c r="AF557">
        <f t="shared" si="537"/>
        <v>0.1</v>
      </c>
      <c r="AG557">
        <f t="shared" si="538"/>
        <v>0.1</v>
      </c>
      <c r="AH557">
        <f t="shared" si="539"/>
        <v>0.1</v>
      </c>
      <c r="AI557">
        <f t="shared" si="540"/>
        <v>0.1</v>
      </c>
      <c r="AJ557">
        <f t="shared" si="541"/>
        <v>0.1</v>
      </c>
      <c r="AK557">
        <f t="shared" si="542"/>
        <v>0.1</v>
      </c>
      <c r="AL557">
        <f t="shared" si="543"/>
        <v>0.1</v>
      </c>
      <c r="AM557">
        <f t="shared" si="544"/>
        <v>0.1</v>
      </c>
      <c r="AN557">
        <f t="shared" si="545"/>
        <v>0.1</v>
      </c>
      <c r="AO557">
        <f t="shared" si="546"/>
        <v>0.1</v>
      </c>
      <c r="AP557">
        <f t="shared" si="547"/>
        <v>20.100000000000001</v>
      </c>
      <c r="AR557">
        <f t="shared" si="548"/>
        <v>0.1</v>
      </c>
      <c r="AS557">
        <f t="shared" si="549"/>
        <v>0.1</v>
      </c>
      <c r="AT557">
        <f t="shared" si="550"/>
        <v>0.1</v>
      </c>
      <c r="AU557">
        <f t="shared" si="551"/>
        <v>0.1</v>
      </c>
      <c r="AV557">
        <f t="shared" si="552"/>
        <v>0.1</v>
      </c>
      <c r="AW557">
        <f t="shared" si="553"/>
        <v>0.1</v>
      </c>
      <c r="AX557">
        <f t="shared" si="554"/>
        <v>0.1</v>
      </c>
      <c r="AY557">
        <f t="shared" si="555"/>
        <v>0.1</v>
      </c>
      <c r="AZ557">
        <f t="shared" si="556"/>
        <v>0.1</v>
      </c>
      <c r="BA557">
        <f t="shared" si="557"/>
        <v>0.1</v>
      </c>
      <c r="BB557">
        <f t="shared" si="558"/>
        <v>0.1</v>
      </c>
      <c r="BC557">
        <f t="shared" si="559"/>
        <v>0.1</v>
      </c>
      <c r="BD557">
        <f t="shared" si="560"/>
        <v>0.1</v>
      </c>
      <c r="BE557">
        <f t="shared" si="561"/>
        <v>0.1</v>
      </c>
      <c r="BF557">
        <f t="shared" si="562"/>
        <v>0.1</v>
      </c>
      <c r="BG557">
        <f t="shared" si="563"/>
        <v>0.1</v>
      </c>
      <c r="BH557">
        <f t="shared" si="564"/>
        <v>0.1</v>
      </c>
      <c r="BI557">
        <f t="shared" si="565"/>
        <v>0.1</v>
      </c>
      <c r="BJ557">
        <f t="shared" si="566"/>
        <v>0.1</v>
      </c>
      <c r="BK557">
        <f t="shared" si="567"/>
        <v>10.1</v>
      </c>
      <c r="BM557">
        <f t="shared" si="568"/>
        <v>1.2999999999999998</v>
      </c>
      <c r="BN557">
        <f t="shared" si="569"/>
        <v>1.2999999999999998</v>
      </c>
      <c r="BO557">
        <f t="shared" si="570"/>
        <v>1.2999999999999998</v>
      </c>
      <c r="BP557">
        <f t="shared" si="571"/>
        <v>1.2099999999999997</v>
      </c>
      <c r="BQ557">
        <f t="shared" si="572"/>
        <v>1.2099999999999997</v>
      </c>
      <c r="BR557">
        <f t="shared" si="573"/>
        <v>1.2099999999999997</v>
      </c>
      <c r="BS557">
        <f t="shared" si="574"/>
        <v>1.2099999999999997</v>
      </c>
      <c r="BT557">
        <f t="shared" si="575"/>
        <v>1.2099999999999997</v>
      </c>
      <c r="BU557">
        <f t="shared" si="576"/>
        <v>1.2099999999999997</v>
      </c>
      <c r="BV557">
        <f t="shared" si="577"/>
        <v>1.2099999999999997</v>
      </c>
      <c r="BW557">
        <f t="shared" si="578"/>
        <v>1.2099999999999997</v>
      </c>
      <c r="BX557">
        <f t="shared" si="579"/>
        <v>1.2099999999999997</v>
      </c>
      <c r="BY557">
        <f t="shared" si="580"/>
        <v>1.1199999999999999</v>
      </c>
      <c r="BZ557">
        <f t="shared" si="581"/>
        <v>1.1199999999999999</v>
      </c>
      <c r="CA557">
        <f t="shared" si="582"/>
        <v>1.1199999999999999</v>
      </c>
      <c r="CB557">
        <f t="shared" si="583"/>
        <v>1.1199999999999999</v>
      </c>
      <c r="CC557">
        <f t="shared" si="584"/>
        <v>1.1199999999999999</v>
      </c>
      <c r="CD557">
        <f t="shared" si="585"/>
        <v>1.1199999999999999</v>
      </c>
      <c r="CE557">
        <f t="shared" si="586"/>
        <v>1.1199999999999999</v>
      </c>
      <c r="CF557">
        <f t="shared" si="587"/>
        <v>59.12</v>
      </c>
      <c r="CH557">
        <f t="shared" si="588"/>
        <v>115.75000000000001</v>
      </c>
      <c r="CI557">
        <f t="shared" si="589"/>
        <v>22.000000000000004</v>
      </c>
      <c r="CJ557">
        <f t="shared" si="590"/>
        <v>12</v>
      </c>
      <c r="CK557">
        <f t="shared" si="591"/>
        <v>81.75</v>
      </c>
      <c r="CL557">
        <f t="shared" si="592"/>
        <v>0</v>
      </c>
      <c r="CM557">
        <f t="shared" si="593"/>
        <v>0</v>
      </c>
    </row>
    <row r="558" spans="1:91" x14ac:dyDescent="0.2">
      <c r="A558">
        <v>541</v>
      </c>
      <c r="B558">
        <f>B$14*(10-lgd*COUNTIF(Defaults!$AI558:$AR558,"&lt;="&amp;B$17))</f>
        <v>1.5</v>
      </c>
      <c r="C558">
        <f>C$14*(10-lgd*COUNTIF(Defaults!$AI558:$AR558,"&lt;="&amp;C$17))</f>
        <v>1.5</v>
      </c>
      <c r="D558">
        <f>D$14*(10-lgd*COUNTIF(Defaults!$AI558:$AR558,"&lt;="&amp;D$17))</f>
        <v>1.5</v>
      </c>
      <c r="E558">
        <f>E$14*(10-lgd*COUNTIF(Defaults!$AI558:$AR558,"&lt;="&amp;E$17))</f>
        <v>1.5</v>
      </c>
      <c r="F558">
        <f>F$14*(10-lgd*COUNTIF(Defaults!$AI558:$AR558,"&lt;="&amp;F$17))</f>
        <v>1.5</v>
      </c>
      <c r="G558">
        <f>G$14*(10-lgd*COUNTIF(Defaults!$AI558:$AR558,"&lt;="&amp;G$17))</f>
        <v>1.5</v>
      </c>
      <c r="H558">
        <f>H$14*(10-lgd*COUNTIF(Defaults!$AI558:$AR558,"&lt;="&amp;H$17))</f>
        <v>1.41</v>
      </c>
      <c r="I558">
        <f>I$14*(10-lgd*COUNTIF(Defaults!$AI558:$AR558,"&lt;="&amp;I$17))</f>
        <v>1.41</v>
      </c>
      <c r="J558">
        <f>J$14*(10-lgd*COUNTIF(Defaults!$AI558:$AR558,"&lt;="&amp;J$17))</f>
        <v>1.41</v>
      </c>
      <c r="K558">
        <f>K$14*(10-lgd*COUNTIF(Defaults!$AI558:$AR558,"&lt;="&amp;K$17))</f>
        <v>1.41</v>
      </c>
      <c r="L558">
        <f>L$14*(10-lgd*COUNTIF(Defaults!$AI558:$AR558,"&lt;="&amp;L$17))</f>
        <v>1.41</v>
      </c>
      <c r="M558">
        <f>M$14*(10-lgd*COUNTIF(Defaults!$AI558:$AR558,"&lt;="&amp;M$17))</f>
        <v>1.41</v>
      </c>
      <c r="N558">
        <f>N$14*(10-lgd*COUNTIF(Defaults!$AI558:$AR558,"&lt;="&amp;N$17))</f>
        <v>1.32</v>
      </c>
      <c r="O558">
        <f>O$14*(10-lgd*COUNTIF(Defaults!$AI558:$AR558,"&lt;="&amp;O$17))</f>
        <v>1.32</v>
      </c>
      <c r="P558">
        <f>P$14*(10-lgd*COUNTIF(Defaults!$AI558:$AR558,"&lt;="&amp;P$17))</f>
        <v>1.32</v>
      </c>
      <c r="Q558">
        <f>Q$14*(10-lgd*COUNTIF(Defaults!$AI558:$AR558,"&lt;="&amp;Q$17))</f>
        <v>1.32</v>
      </c>
      <c r="R558">
        <f>R$14*(10-lgd*COUNTIF(Defaults!$AI558:$AR558,"&lt;="&amp;R$17))</f>
        <v>1.32</v>
      </c>
      <c r="S558">
        <f>S$14*(10-lgd*COUNTIF(Defaults!$AI558:$AR558,"&lt;="&amp;S$17))</f>
        <v>1.32</v>
      </c>
      <c r="T558">
        <f>T$14*(10-lgd*COUNTIF(Defaults!$AI558:$AR558,"&lt;="&amp;T$17))</f>
        <v>1.32</v>
      </c>
      <c r="U558">
        <f>U$14*(10-lgd*COUNTIF(Defaults!$AI558:$AR558,"&lt;="&amp;U$17))</f>
        <v>89.320000000000007</v>
      </c>
      <c r="W558">
        <f t="shared" si="528"/>
        <v>0.1</v>
      </c>
      <c r="X558">
        <f t="shared" si="529"/>
        <v>0.1</v>
      </c>
      <c r="Y558">
        <f t="shared" si="530"/>
        <v>0.1</v>
      </c>
      <c r="Z558">
        <f t="shared" si="531"/>
        <v>0.1</v>
      </c>
      <c r="AA558">
        <f t="shared" si="532"/>
        <v>0.1</v>
      </c>
      <c r="AB558">
        <f t="shared" si="533"/>
        <v>0.1</v>
      </c>
      <c r="AC558">
        <f t="shared" si="534"/>
        <v>0.1</v>
      </c>
      <c r="AD558">
        <f t="shared" si="535"/>
        <v>0.1</v>
      </c>
      <c r="AE558">
        <f t="shared" si="536"/>
        <v>0.1</v>
      </c>
      <c r="AF558">
        <f t="shared" si="537"/>
        <v>0.1</v>
      </c>
      <c r="AG558">
        <f t="shared" si="538"/>
        <v>0.1</v>
      </c>
      <c r="AH558">
        <f t="shared" si="539"/>
        <v>0.1</v>
      </c>
      <c r="AI558">
        <f t="shared" si="540"/>
        <v>0.1</v>
      </c>
      <c r="AJ558">
        <f t="shared" si="541"/>
        <v>0.1</v>
      </c>
      <c r="AK558">
        <f t="shared" si="542"/>
        <v>0.1</v>
      </c>
      <c r="AL558">
        <f t="shared" si="543"/>
        <v>0.1</v>
      </c>
      <c r="AM558">
        <f t="shared" si="544"/>
        <v>0.1</v>
      </c>
      <c r="AN558">
        <f t="shared" si="545"/>
        <v>0.1</v>
      </c>
      <c r="AO558">
        <f t="shared" si="546"/>
        <v>0.1</v>
      </c>
      <c r="AP558">
        <f t="shared" si="547"/>
        <v>20.100000000000001</v>
      </c>
      <c r="AR558">
        <f t="shared" si="548"/>
        <v>0.1</v>
      </c>
      <c r="AS558">
        <f t="shared" si="549"/>
        <v>0.1</v>
      </c>
      <c r="AT558">
        <f t="shared" si="550"/>
        <v>0.1</v>
      </c>
      <c r="AU558">
        <f t="shared" si="551"/>
        <v>0.1</v>
      </c>
      <c r="AV558">
        <f t="shared" si="552"/>
        <v>0.1</v>
      </c>
      <c r="AW558">
        <f t="shared" si="553"/>
        <v>0.1</v>
      </c>
      <c r="AX558">
        <f t="shared" si="554"/>
        <v>0.1</v>
      </c>
      <c r="AY558">
        <f t="shared" si="555"/>
        <v>0.1</v>
      </c>
      <c r="AZ558">
        <f t="shared" si="556"/>
        <v>0.1</v>
      </c>
      <c r="BA558">
        <f t="shared" si="557"/>
        <v>0.1</v>
      </c>
      <c r="BB558">
        <f t="shared" si="558"/>
        <v>0.1</v>
      </c>
      <c r="BC558">
        <f t="shared" si="559"/>
        <v>0.1</v>
      </c>
      <c r="BD558">
        <f t="shared" si="560"/>
        <v>0.1</v>
      </c>
      <c r="BE558">
        <f t="shared" si="561"/>
        <v>0.1</v>
      </c>
      <c r="BF558">
        <f t="shared" si="562"/>
        <v>0.1</v>
      </c>
      <c r="BG558">
        <f t="shared" si="563"/>
        <v>0.1</v>
      </c>
      <c r="BH558">
        <f t="shared" si="564"/>
        <v>0.1</v>
      </c>
      <c r="BI558">
        <f t="shared" si="565"/>
        <v>0.1</v>
      </c>
      <c r="BJ558">
        <f t="shared" si="566"/>
        <v>0.1</v>
      </c>
      <c r="BK558">
        <f t="shared" si="567"/>
        <v>10.1</v>
      </c>
      <c r="BM558">
        <f t="shared" si="568"/>
        <v>1.2999999999999998</v>
      </c>
      <c r="BN558">
        <f t="shared" si="569"/>
        <v>1.2999999999999998</v>
      </c>
      <c r="BO558">
        <f t="shared" si="570"/>
        <v>1.2999999999999998</v>
      </c>
      <c r="BP558">
        <f t="shared" si="571"/>
        <v>1.2999999999999998</v>
      </c>
      <c r="BQ558">
        <f t="shared" si="572"/>
        <v>1.2999999999999998</v>
      </c>
      <c r="BR558">
        <f t="shared" si="573"/>
        <v>1.2999999999999998</v>
      </c>
      <c r="BS558">
        <f t="shared" si="574"/>
        <v>1.2099999999999997</v>
      </c>
      <c r="BT558">
        <f t="shared" si="575"/>
        <v>1.2099999999999997</v>
      </c>
      <c r="BU558">
        <f t="shared" si="576"/>
        <v>1.2099999999999997</v>
      </c>
      <c r="BV558">
        <f t="shared" si="577"/>
        <v>1.2099999999999997</v>
      </c>
      <c r="BW558">
        <f t="shared" si="578"/>
        <v>1.2099999999999997</v>
      </c>
      <c r="BX558">
        <f t="shared" si="579"/>
        <v>1.2099999999999997</v>
      </c>
      <c r="BY558">
        <f t="shared" si="580"/>
        <v>1.1199999999999999</v>
      </c>
      <c r="BZ558">
        <f t="shared" si="581"/>
        <v>1.1199999999999999</v>
      </c>
      <c r="CA558">
        <f t="shared" si="582"/>
        <v>1.1199999999999999</v>
      </c>
      <c r="CB558">
        <f t="shared" si="583"/>
        <v>1.1199999999999999</v>
      </c>
      <c r="CC558">
        <f t="shared" si="584"/>
        <v>1.1199999999999999</v>
      </c>
      <c r="CD558">
        <f t="shared" si="585"/>
        <v>1.1199999999999999</v>
      </c>
      <c r="CE558">
        <f t="shared" si="586"/>
        <v>1.1199999999999999</v>
      </c>
      <c r="CF558">
        <f t="shared" si="587"/>
        <v>59.12</v>
      </c>
      <c r="CH558">
        <f t="shared" si="588"/>
        <v>116.02000000000001</v>
      </c>
      <c r="CI558">
        <f t="shared" si="589"/>
        <v>22.000000000000004</v>
      </c>
      <c r="CJ558">
        <f t="shared" si="590"/>
        <v>12</v>
      </c>
      <c r="CK558">
        <f t="shared" si="591"/>
        <v>82.02</v>
      </c>
      <c r="CL558">
        <f t="shared" si="592"/>
        <v>0</v>
      </c>
      <c r="CM558">
        <f t="shared" si="593"/>
        <v>0</v>
      </c>
    </row>
    <row r="559" spans="1:91" x14ac:dyDescent="0.2">
      <c r="A559">
        <v>542</v>
      </c>
      <c r="B559">
        <f>B$14*(10-lgd*COUNTIF(Defaults!$AI559:$AR559,"&lt;="&amp;B$17))</f>
        <v>1.5</v>
      </c>
      <c r="C559">
        <f>C$14*(10-lgd*COUNTIF(Defaults!$AI559:$AR559,"&lt;="&amp;C$17))</f>
        <v>1.5</v>
      </c>
      <c r="D559">
        <f>D$14*(10-lgd*COUNTIF(Defaults!$AI559:$AR559,"&lt;="&amp;D$17))</f>
        <v>1.5</v>
      </c>
      <c r="E559">
        <f>E$14*(10-lgd*COUNTIF(Defaults!$AI559:$AR559,"&lt;="&amp;E$17))</f>
        <v>1.5</v>
      </c>
      <c r="F559">
        <f>F$14*(10-lgd*COUNTIF(Defaults!$AI559:$AR559,"&lt;="&amp;F$17))</f>
        <v>1.5</v>
      </c>
      <c r="G559">
        <f>G$14*(10-lgd*COUNTIF(Defaults!$AI559:$AR559,"&lt;="&amp;G$17))</f>
        <v>1.5</v>
      </c>
      <c r="H559">
        <f>H$14*(10-lgd*COUNTIF(Defaults!$AI559:$AR559,"&lt;="&amp;H$17))</f>
        <v>1.5</v>
      </c>
      <c r="I559">
        <f>I$14*(10-lgd*COUNTIF(Defaults!$AI559:$AR559,"&lt;="&amp;I$17))</f>
        <v>1.5</v>
      </c>
      <c r="J559">
        <f>J$14*(10-lgd*COUNTIF(Defaults!$AI559:$AR559,"&lt;="&amp;J$17))</f>
        <v>1.5</v>
      </c>
      <c r="K559">
        <f>K$14*(10-lgd*COUNTIF(Defaults!$AI559:$AR559,"&lt;="&amp;K$17))</f>
        <v>1.5</v>
      </c>
      <c r="L559">
        <f>L$14*(10-lgd*COUNTIF(Defaults!$AI559:$AR559,"&lt;="&amp;L$17))</f>
        <v>1.5</v>
      </c>
      <c r="M559">
        <f>M$14*(10-lgd*COUNTIF(Defaults!$AI559:$AR559,"&lt;="&amp;M$17))</f>
        <v>1.5</v>
      </c>
      <c r="N559">
        <f>N$14*(10-lgd*COUNTIF(Defaults!$AI559:$AR559,"&lt;="&amp;N$17))</f>
        <v>1.5</v>
      </c>
      <c r="O559">
        <f>O$14*(10-lgd*COUNTIF(Defaults!$AI559:$AR559,"&lt;="&amp;O$17))</f>
        <v>1.5</v>
      </c>
      <c r="P559">
        <f>P$14*(10-lgd*COUNTIF(Defaults!$AI559:$AR559,"&lt;="&amp;P$17))</f>
        <v>1.5</v>
      </c>
      <c r="Q559">
        <f>Q$14*(10-lgd*COUNTIF(Defaults!$AI559:$AR559,"&lt;="&amp;Q$17))</f>
        <v>1.41</v>
      </c>
      <c r="R559">
        <f>R$14*(10-lgd*COUNTIF(Defaults!$AI559:$AR559,"&lt;="&amp;R$17))</f>
        <v>1.41</v>
      </c>
      <c r="S559">
        <f>S$14*(10-lgd*COUNTIF(Defaults!$AI559:$AR559,"&lt;="&amp;S$17))</f>
        <v>1.41</v>
      </c>
      <c r="T559">
        <f>T$14*(10-lgd*COUNTIF(Defaults!$AI559:$AR559,"&lt;="&amp;T$17))</f>
        <v>1.41</v>
      </c>
      <c r="U559">
        <f>U$14*(10-lgd*COUNTIF(Defaults!$AI559:$AR559,"&lt;="&amp;U$17))</f>
        <v>95.410000000000011</v>
      </c>
      <c r="W559">
        <f t="shared" si="528"/>
        <v>0.1</v>
      </c>
      <c r="X559">
        <f t="shared" si="529"/>
        <v>0.1</v>
      </c>
      <c r="Y559">
        <f t="shared" si="530"/>
        <v>0.1</v>
      </c>
      <c r="Z559">
        <f t="shared" si="531"/>
        <v>0.1</v>
      </c>
      <c r="AA559">
        <f t="shared" si="532"/>
        <v>0.1</v>
      </c>
      <c r="AB559">
        <f t="shared" si="533"/>
        <v>0.1</v>
      </c>
      <c r="AC559">
        <f t="shared" si="534"/>
        <v>0.1</v>
      </c>
      <c r="AD559">
        <f t="shared" si="535"/>
        <v>0.1</v>
      </c>
      <c r="AE559">
        <f t="shared" si="536"/>
        <v>0.1</v>
      </c>
      <c r="AF559">
        <f t="shared" si="537"/>
        <v>0.1</v>
      </c>
      <c r="AG559">
        <f t="shared" si="538"/>
        <v>0.1</v>
      </c>
      <c r="AH559">
        <f t="shared" si="539"/>
        <v>0.1</v>
      </c>
      <c r="AI559">
        <f t="shared" si="540"/>
        <v>0.1</v>
      </c>
      <c r="AJ559">
        <f t="shared" si="541"/>
        <v>0.1</v>
      </c>
      <c r="AK559">
        <f t="shared" si="542"/>
        <v>0.1</v>
      </c>
      <c r="AL559">
        <f t="shared" si="543"/>
        <v>0.1</v>
      </c>
      <c r="AM559">
        <f t="shared" si="544"/>
        <v>0.1</v>
      </c>
      <c r="AN559">
        <f t="shared" si="545"/>
        <v>0.1</v>
      </c>
      <c r="AO559">
        <f t="shared" si="546"/>
        <v>0.1</v>
      </c>
      <c r="AP559">
        <f t="shared" si="547"/>
        <v>20.100000000000001</v>
      </c>
      <c r="AR559">
        <f t="shared" si="548"/>
        <v>0.1</v>
      </c>
      <c r="AS559">
        <f t="shared" si="549"/>
        <v>0.1</v>
      </c>
      <c r="AT559">
        <f t="shared" si="550"/>
        <v>0.1</v>
      </c>
      <c r="AU559">
        <f t="shared" si="551"/>
        <v>0.1</v>
      </c>
      <c r="AV559">
        <f t="shared" si="552"/>
        <v>0.1</v>
      </c>
      <c r="AW559">
        <f t="shared" si="553"/>
        <v>0.1</v>
      </c>
      <c r="AX559">
        <f t="shared" si="554"/>
        <v>0.1</v>
      </c>
      <c r="AY559">
        <f t="shared" si="555"/>
        <v>0.1</v>
      </c>
      <c r="AZ559">
        <f t="shared" si="556"/>
        <v>0.1</v>
      </c>
      <c r="BA559">
        <f t="shared" si="557"/>
        <v>0.1</v>
      </c>
      <c r="BB559">
        <f t="shared" si="558"/>
        <v>0.1</v>
      </c>
      <c r="BC559">
        <f t="shared" si="559"/>
        <v>0.1</v>
      </c>
      <c r="BD559">
        <f t="shared" si="560"/>
        <v>0.1</v>
      </c>
      <c r="BE559">
        <f t="shared" si="561"/>
        <v>0.1</v>
      </c>
      <c r="BF559">
        <f t="shared" si="562"/>
        <v>0.1</v>
      </c>
      <c r="BG559">
        <f t="shared" si="563"/>
        <v>0.1</v>
      </c>
      <c r="BH559">
        <f t="shared" si="564"/>
        <v>0.1</v>
      </c>
      <c r="BI559">
        <f t="shared" si="565"/>
        <v>0.1</v>
      </c>
      <c r="BJ559">
        <f t="shared" si="566"/>
        <v>0.1</v>
      </c>
      <c r="BK559">
        <f t="shared" si="567"/>
        <v>10.1</v>
      </c>
      <c r="BM559">
        <f t="shared" si="568"/>
        <v>1.2999999999999998</v>
      </c>
      <c r="BN559">
        <f t="shared" si="569"/>
        <v>1.2999999999999998</v>
      </c>
      <c r="BO559">
        <f t="shared" si="570"/>
        <v>1.2999999999999998</v>
      </c>
      <c r="BP559">
        <f t="shared" si="571"/>
        <v>1.2999999999999998</v>
      </c>
      <c r="BQ559">
        <f t="shared" si="572"/>
        <v>1.2999999999999998</v>
      </c>
      <c r="BR559">
        <f t="shared" si="573"/>
        <v>1.2999999999999998</v>
      </c>
      <c r="BS559">
        <f t="shared" si="574"/>
        <v>1.2999999999999998</v>
      </c>
      <c r="BT559">
        <f t="shared" si="575"/>
        <v>1.2999999999999998</v>
      </c>
      <c r="BU559">
        <f t="shared" si="576"/>
        <v>1.2999999999999998</v>
      </c>
      <c r="BV559">
        <f t="shared" si="577"/>
        <v>1.2999999999999998</v>
      </c>
      <c r="BW559">
        <f t="shared" si="578"/>
        <v>1.2999999999999998</v>
      </c>
      <c r="BX559">
        <f t="shared" si="579"/>
        <v>1.2999999999999998</v>
      </c>
      <c r="BY559">
        <f t="shared" si="580"/>
        <v>1.2999999999999998</v>
      </c>
      <c r="BZ559">
        <f t="shared" si="581"/>
        <v>1.2999999999999998</v>
      </c>
      <c r="CA559">
        <f t="shared" si="582"/>
        <v>1.2999999999999998</v>
      </c>
      <c r="CB559">
        <f t="shared" si="583"/>
        <v>1.2099999999999997</v>
      </c>
      <c r="CC559">
        <f t="shared" si="584"/>
        <v>1.2099999999999997</v>
      </c>
      <c r="CD559">
        <f t="shared" si="585"/>
        <v>1.2099999999999997</v>
      </c>
      <c r="CE559">
        <f t="shared" si="586"/>
        <v>1.2099999999999997</v>
      </c>
      <c r="CF559">
        <f t="shared" si="587"/>
        <v>65.210000000000008</v>
      </c>
      <c r="CH559">
        <f t="shared" si="588"/>
        <v>123.55000000000001</v>
      </c>
      <c r="CI559">
        <f t="shared" si="589"/>
        <v>22.000000000000004</v>
      </c>
      <c r="CJ559">
        <f t="shared" si="590"/>
        <v>12</v>
      </c>
      <c r="CK559">
        <f t="shared" si="591"/>
        <v>89.550000000000011</v>
      </c>
      <c r="CL559">
        <f t="shared" si="592"/>
        <v>0</v>
      </c>
      <c r="CM559">
        <f t="shared" si="593"/>
        <v>0</v>
      </c>
    </row>
    <row r="560" spans="1:91" x14ac:dyDescent="0.2">
      <c r="A560">
        <v>543</v>
      </c>
      <c r="B560">
        <f>B$14*(10-lgd*COUNTIF(Defaults!$AI560:$AR560,"&lt;="&amp;B$17))</f>
        <v>1.5</v>
      </c>
      <c r="C560">
        <f>C$14*(10-lgd*COUNTIF(Defaults!$AI560:$AR560,"&lt;="&amp;C$17))</f>
        <v>1.5</v>
      </c>
      <c r="D560">
        <f>D$14*(10-lgd*COUNTIF(Defaults!$AI560:$AR560,"&lt;="&amp;D$17))</f>
        <v>1.5</v>
      </c>
      <c r="E560">
        <f>E$14*(10-lgd*COUNTIF(Defaults!$AI560:$AR560,"&lt;="&amp;E$17))</f>
        <v>1.5</v>
      </c>
      <c r="F560">
        <f>F$14*(10-lgd*COUNTIF(Defaults!$AI560:$AR560,"&lt;="&amp;F$17))</f>
        <v>1.5</v>
      </c>
      <c r="G560">
        <f>G$14*(10-lgd*COUNTIF(Defaults!$AI560:$AR560,"&lt;="&amp;G$17))</f>
        <v>1.5</v>
      </c>
      <c r="H560">
        <f>H$14*(10-lgd*COUNTIF(Defaults!$AI560:$AR560,"&lt;="&amp;H$17))</f>
        <v>1.5</v>
      </c>
      <c r="I560">
        <f>I$14*(10-lgd*COUNTIF(Defaults!$AI560:$AR560,"&lt;="&amp;I$17))</f>
        <v>1.5</v>
      </c>
      <c r="J560">
        <f>J$14*(10-lgd*COUNTIF(Defaults!$AI560:$AR560,"&lt;="&amp;J$17))</f>
        <v>1.5</v>
      </c>
      <c r="K560">
        <f>K$14*(10-lgd*COUNTIF(Defaults!$AI560:$AR560,"&lt;="&amp;K$17))</f>
        <v>1.5</v>
      </c>
      <c r="L560">
        <f>L$14*(10-lgd*COUNTIF(Defaults!$AI560:$AR560,"&lt;="&amp;L$17))</f>
        <v>1.5</v>
      </c>
      <c r="M560">
        <f>M$14*(10-lgd*COUNTIF(Defaults!$AI560:$AR560,"&lt;="&amp;M$17))</f>
        <v>1.5</v>
      </c>
      <c r="N560">
        <f>N$14*(10-lgd*COUNTIF(Defaults!$AI560:$AR560,"&lt;="&amp;N$17))</f>
        <v>1.5</v>
      </c>
      <c r="O560">
        <f>O$14*(10-lgd*COUNTIF(Defaults!$AI560:$AR560,"&lt;="&amp;O$17))</f>
        <v>1.5</v>
      </c>
      <c r="P560">
        <f>P$14*(10-lgd*COUNTIF(Defaults!$AI560:$AR560,"&lt;="&amp;P$17))</f>
        <v>1.5</v>
      </c>
      <c r="Q560">
        <f>Q$14*(10-lgd*COUNTIF(Defaults!$AI560:$AR560,"&lt;="&amp;Q$17))</f>
        <v>1.5</v>
      </c>
      <c r="R560">
        <f>R$14*(10-lgd*COUNTIF(Defaults!$AI560:$AR560,"&lt;="&amp;R$17))</f>
        <v>1.5</v>
      </c>
      <c r="S560">
        <f>S$14*(10-lgd*COUNTIF(Defaults!$AI560:$AR560,"&lt;="&amp;S$17))</f>
        <v>1.5</v>
      </c>
      <c r="T560">
        <f>T$14*(10-lgd*COUNTIF(Defaults!$AI560:$AR560,"&lt;="&amp;T$17))</f>
        <v>1.5</v>
      </c>
      <c r="U560">
        <f>U$14*(10-lgd*COUNTIF(Defaults!$AI560:$AR560,"&lt;="&amp;U$17))</f>
        <v>101.5</v>
      </c>
      <c r="W560">
        <f t="shared" si="528"/>
        <v>0.1</v>
      </c>
      <c r="X560">
        <f t="shared" si="529"/>
        <v>0.1</v>
      </c>
      <c r="Y560">
        <f t="shared" si="530"/>
        <v>0.1</v>
      </c>
      <c r="Z560">
        <f t="shared" si="531"/>
        <v>0.1</v>
      </c>
      <c r="AA560">
        <f t="shared" si="532"/>
        <v>0.1</v>
      </c>
      <c r="AB560">
        <f t="shared" si="533"/>
        <v>0.1</v>
      </c>
      <c r="AC560">
        <f t="shared" si="534"/>
        <v>0.1</v>
      </c>
      <c r="AD560">
        <f t="shared" si="535"/>
        <v>0.1</v>
      </c>
      <c r="AE560">
        <f t="shared" si="536"/>
        <v>0.1</v>
      </c>
      <c r="AF560">
        <f t="shared" si="537"/>
        <v>0.1</v>
      </c>
      <c r="AG560">
        <f t="shared" si="538"/>
        <v>0.1</v>
      </c>
      <c r="AH560">
        <f t="shared" si="539"/>
        <v>0.1</v>
      </c>
      <c r="AI560">
        <f t="shared" si="540"/>
        <v>0.1</v>
      </c>
      <c r="AJ560">
        <f t="shared" si="541"/>
        <v>0.1</v>
      </c>
      <c r="AK560">
        <f t="shared" si="542"/>
        <v>0.1</v>
      </c>
      <c r="AL560">
        <f t="shared" si="543"/>
        <v>0.1</v>
      </c>
      <c r="AM560">
        <f t="shared" si="544"/>
        <v>0.1</v>
      </c>
      <c r="AN560">
        <f t="shared" si="545"/>
        <v>0.1</v>
      </c>
      <c r="AO560">
        <f t="shared" si="546"/>
        <v>0.1</v>
      </c>
      <c r="AP560">
        <f t="shared" si="547"/>
        <v>20.100000000000001</v>
      </c>
      <c r="AR560">
        <f t="shared" si="548"/>
        <v>0.1</v>
      </c>
      <c r="AS560">
        <f t="shared" si="549"/>
        <v>0.1</v>
      </c>
      <c r="AT560">
        <f t="shared" si="550"/>
        <v>0.1</v>
      </c>
      <c r="AU560">
        <f t="shared" si="551"/>
        <v>0.1</v>
      </c>
      <c r="AV560">
        <f t="shared" si="552"/>
        <v>0.1</v>
      </c>
      <c r="AW560">
        <f t="shared" si="553"/>
        <v>0.1</v>
      </c>
      <c r="AX560">
        <f t="shared" si="554"/>
        <v>0.1</v>
      </c>
      <c r="AY560">
        <f t="shared" si="555"/>
        <v>0.1</v>
      </c>
      <c r="AZ560">
        <f t="shared" si="556"/>
        <v>0.1</v>
      </c>
      <c r="BA560">
        <f t="shared" si="557"/>
        <v>0.1</v>
      </c>
      <c r="BB560">
        <f t="shared" si="558"/>
        <v>0.1</v>
      </c>
      <c r="BC560">
        <f t="shared" si="559"/>
        <v>0.1</v>
      </c>
      <c r="BD560">
        <f t="shared" si="560"/>
        <v>0.1</v>
      </c>
      <c r="BE560">
        <f t="shared" si="561"/>
        <v>0.1</v>
      </c>
      <c r="BF560">
        <f t="shared" si="562"/>
        <v>0.1</v>
      </c>
      <c r="BG560">
        <f t="shared" si="563"/>
        <v>0.1</v>
      </c>
      <c r="BH560">
        <f t="shared" si="564"/>
        <v>0.1</v>
      </c>
      <c r="BI560">
        <f t="shared" si="565"/>
        <v>0.1</v>
      </c>
      <c r="BJ560">
        <f t="shared" si="566"/>
        <v>0.1</v>
      </c>
      <c r="BK560">
        <f t="shared" si="567"/>
        <v>10.1</v>
      </c>
      <c r="BM560">
        <f t="shared" si="568"/>
        <v>1.2999999999999998</v>
      </c>
      <c r="BN560">
        <f t="shared" si="569"/>
        <v>1.2999999999999998</v>
      </c>
      <c r="BO560">
        <f t="shared" si="570"/>
        <v>1.2999999999999998</v>
      </c>
      <c r="BP560">
        <f t="shared" si="571"/>
        <v>1.2999999999999998</v>
      </c>
      <c r="BQ560">
        <f t="shared" si="572"/>
        <v>1.2999999999999998</v>
      </c>
      <c r="BR560">
        <f t="shared" si="573"/>
        <v>1.2999999999999998</v>
      </c>
      <c r="BS560">
        <f t="shared" si="574"/>
        <v>1.2999999999999998</v>
      </c>
      <c r="BT560">
        <f t="shared" si="575"/>
        <v>1.2999999999999998</v>
      </c>
      <c r="BU560">
        <f t="shared" si="576"/>
        <v>1.2999999999999998</v>
      </c>
      <c r="BV560">
        <f t="shared" si="577"/>
        <v>1.2999999999999998</v>
      </c>
      <c r="BW560">
        <f t="shared" si="578"/>
        <v>1.2999999999999998</v>
      </c>
      <c r="BX560">
        <f t="shared" si="579"/>
        <v>1.2999999999999998</v>
      </c>
      <c r="BY560">
        <f t="shared" si="580"/>
        <v>1.2999999999999998</v>
      </c>
      <c r="BZ560">
        <f t="shared" si="581"/>
        <v>1.2999999999999998</v>
      </c>
      <c r="CA560">
        <f t="shared" si="582"/>
        <v>1.2999999999999998</v>
      </c>
      <c r="CB560">
        <f t="shared" si="583"/>
        <v>1.2999999999999998</v>
      </c>
      <c r="CC560">
        <f t="shared" si="584"/>
        <v>1.2999999999999998</v>
      </c>
      <c r="CD560">
        <f t="shared" si="585"/>
        <v>1.2999999999999998</v>
      </c>
      <c r="CE560">
        <f t="shared" si="586"/>
        <v>1.2999999999999998</v>
      </c>
      <c r="CF560">
        <f t="shared" si="587"/>
        <v>71.300000000000011</v>
      </c>
      <c r="CH560">
        <f t="shared" si="588"/>
        <v>130</v>
      </c>
      <c r="CI560">
        <f t="shared" si="589"/>
        <v>22.000000000000004</v>
      </c>
      <c r="CJ560">
        <f t="shared" si="590"/>
        <v>12</v>
      </c>
      <c r="CK560">
        <f t="shared" si="591"/>
        <v>96.000000000000014</v>
      </c>
      <c r="CL560">
        <f t="shared" si="592"/>
        <v>0</v>
      </c>
      <c r="CM560">
        <f t="shared" si="593"/>
        <v>0</v>
      </c>
    </row>
    <row r="561" spans="1:91" x14ac:dyDescent="0.2">
      <c r="A561">
        <v>544</v>
      </c>
      <c r="B561">
        <f>B$14*(10-lgd*COUNTIF(Defaults!$AI561:$AR561,"&lt;="&amp;B$17))</f>
        <v>1.5</v>
      </c>
      <c r="C561">
        <f>C$14*(10-lgd*COUNTIF(Defaults!$AI561:$AR561,"&lt;="&amp;C$17))</f>
        <v>1.5</v>
      </c>
      <c r="D561">
        <f>D$14*(10-lgd*COUNTIF(Defaults!$AI561:$AR561,"&lt;="&amp;D$17))</f>
        <v>1.5</v>
      </c>
      <c r="E561">
        <f>E$14*(10-lgd*COUNTIF(Defaults!$AI561:$AR561,"&lt;="&amp;E$17))</f>
        <v>1.5</v>
      </c>
      <c r="F561">
        <f>F$14*(10-lgd*COUNTIF(Defaults!$AI561:$AR561,"&lt;="&amp;F$17))</f>
        <v>1.5</v>
      </c>
      <c r="G561">
        <f>G$14*(10-lgd*COUNTIF(Defaults!$AI561:$AR561,"&lt;="&amp;G$17))</f>
        <v>1.5</v>
      </c>
      <c r="H561">
        <f>H$14*(10-lgd*COUNTIF(Defaults!$AI561:$AR561,"&lt;="&amp;H$17))</f>
        <v>1.5</v>
      </c>
      <c r="I561">
        <f>I$14*(10-lgd*COUNTIF(Defaults!$AI561:$AR561,"&lt;="&amp;I$17))</f>
        <v>1.5</v>
      </c>
      <c r="J561">
        <f>J$14*(10-lgd*COUNTIF(Defaults!$AI561:$AR561,"&lt;="&amp;J$17))</f>
        <v>1.5</v>
      </c>
      <c r="K561">
        <f>K$14*(10-lgd*COUNTIF(Defaults!$AI561:$AR561,"&lt;="&amp;K$17))</f>
        <v>1.5</v>
      </c>
      <c r="L561">
        <f>L$14*(10-lgd*COUNTIF(Defaults!$AI561:$AR561,"&lt;="&amp;L$17))</f>
        <v>1.41</v>
      </c>
      <c r="M561">
        <f>M$14*(10-lgd*COUNTIF(Defaults!$AI561:$AR561,"&lt;="&amp;M$17))</f>
        <v>1.41</v>
      </c>
      <c r="N561">
        <f>N$14*(10-lgd*COUNTIF(Defaults!$AI561:$AR561,"&lt;="&amp;N$17))</f>
        <v>1.41</v>
      </c>
      <c r="O561">
        <f>O$14*(10-lgd*COUNTIF(Defaults!$AI561:$AR561,"&lt;="&amp;O$17))</f>
        <v>1.41</v>
      </c>
      <c r="P561">
        <f>P$14*(10-lgd*COUNTIF(Defaults!$AI561:$AR561,"&lt;="&amp;P$17))</f>
        <v>1.41</v>
      </c>
      <c r="Q561">
        <f>Q$14*(10-lgd*COUNTIF(Defaults!$AI561:$AR561,"&lt;="&amp;Q$17))</f>
        <v>1.41</v>
      </c>
      <c r="R561">
        <f>R$14*(10-lgd*COUNTIF(Defaults!$AI561:$AR561,"&lt;="&amp;R$17))</f>
        <v>1.41</v>
      </c>
      <c r="S561">
        <f>S$14*(10-lgd*COUNTIF(Defaults!$AI561:$AR561,"&lt;="&amp;S$17))</f>
        <v>1.41</v>
      </c>
      <c r="T561">
        <f>T$14*(10-lgd*COUNTIF(Defaults!$AI561:$AR561,"&lt;="&amp;T$17))</f>
        <v>1.41</v>
      </c>
      <c r="U561">
        <f>U$14*(10-lgd*COUNTIF(Defaults!$AI561:$AR561,"&lt;="&amp;U$17))</f>
        <v>95.410000000000011</v>
      </c>
      <c r="W561">
        <f t="shared" si="528"/>
        <v>0.1</v>
      </c>
      <c r="X561">
        <f t="shared" si="529"/>
        <v>0.1</v>
      </c>
      <c r="Y561">
        <f t="shared" si="530"/>
        <v>0.1</v>
      </c>
      <c r="Z561">
        <f t="shared" si="531"/>
        <v>0.1</v>
      </c>
      <c r="AA561">
        <f t="shared" si="532"/>
        <v>0.1</v>
      </c>
      <c r="AB561">
        <f t="shared" si="533"/>
        <v>0.1</v>
      </c>
      <c r="AC561">
        <f t="shared" si="534"/>
        <v>0.1</v>
      </c>
      <c r="AD561">
        <f t="shared" si="535"/>
        <v>0.1</v>
      </c>
      <c r="AE561">
        <f t="shared" si="536"/>
        <v>0.1</v>
      </c>
      <c r="AF561">
        <f t="shared" si="537"/>
        <v>0.1</v>
      </c>
      <c r="AG561">
        <f t="shared" si="538"/>
        <v>0.1</v>
      </c>
      <c r="AH561">
        <f t="shared" si="539"/>
        <v>0.1</v>
      </c>
      <c r="AI561">
        <f t="shared" si="540"/>
        <v>0.1</v>
      </c>
      <c r="AJ561">
        <f t="shared" si="541"/>
        <v>0.1</v>
      </c>
      <c r="AK561">
        <f t="shared" si="542"/>
        <v>0.1</v>
      </c>
      <c r="AL561">
        <f t="shared" si="543"/>
        <v>0.1</v>
      </c>
      <c r="AM561">
        <f t="shared" si="544"/>
        <v>0.1</v>
      </c>
      <c r="AN561">
        <f t="shared" si="545"/>
        <v>0.1</v>
      </c>
      <c r="AO561">
        <f t="shared" si="546"/>
        <v>0.1</v>
      </c>
      <c r="AP561">
        <f t="shared" si="547"/>
        <v>20.100000000000001</v>
      </c>
      <c r="AR561">
        <f t="shared" si="548"/>
        <v>0.1</v>
      </c>
      <c r="AS561">
        <f t="shared" si="549"/>
        <v>0.1</v>
      </c>
      <c r="AT561">
        <f t="shared" si="550"/>
        <v>0.1</v>
      </c>
      <c r="AU561">
        <f t="shared" si="551"/>
        <v>0.1</v>
      </c>
      <c r="AV561">
        <f t="shared" si="552"/>
        <v>0.1</v>
      </c>
      <c r="AW561">
        <f t="shared" si="553"/>
        <v>0.1</v>
      </c>
      <c r="AX561">
        <f t="shared" si="554"/>
        <v>0.1</v>
      </c>
      <c r="AY561">
        <f t="shared" si="555"/>
        <v>0.1</v>
      </c>
      <c r="AZ561">
        <f t="shared" si="556"/>
        <v>0.1</v>
      </c>
      <c r="BA561">
        <f t="shared" si="557"/>
        <v>0.1</v>
      </c>
      <c r="BB561">
        <f t="shared" si="558"/>
        <v>0.1</v>
      </c>
      <c r="BC561">
        <f t="shared" si="559"/>
        <v>0.1</v>
      </c>
      <c r="BD561">
        <f t="shared" si="560"/>
        <v>0.1</v>
      </c>
      <c r="BE561">
        <f t="shared" si="561"/>
        <v>0.1</v>
      </c>
      <c r="BF561">
        <f t="shared" si="562"/>
        <v>0.1</v>
      </c>
      <c r="BG561">
        <f t="shared" si="563"/>
        <v>0.1</v>
      </c>
      <c r="BH561">
        <f t="shared" si="564"/>
        <v>0.1</v>
      </c>
      <c r="BI561">
        <f t="shared" si="565"/>
        <v>0.1</v>
      </c>
      <c r="BJ561">
        <f t="shared" si="566"/>
        <v>0.1</v>
      </c>
      <c r="BK561">
        <f t="shared" si="567"/>
        <v>10.1</v>
      </c>
      <c r="BM561">
        <f t="shared" si="568"/>
        <v>1.2999999999999998</v>
      </c>
      <c r="BN561">
        <f t="shared" si="569"/>
        <v>1.2999999999999998</v>
      </c>
      <c r="BO561">
        <f t="shared" si="570"/>
        <v>1.2999999999999998</v>
      </c>
      <c r="BP561">
        <f t="shared" si="571"/>
        <v>1.2999999999999998</v>
      </c>
      <c r="BQ561">
        <f t="shared" si="572"/>
        <v>1.2999999999999998</v>
      </c>
      <c r="BR561">
        <f t="shared" si="573"/>
        <v>1.2999999999999998</v>
      </c>
      <c r="BS561">
        <f t="shared" si="574"/>
        <v>1.2999999999999998</v>
      </c>
      <c r="BT561">
        <f t="shared" si="575"/>
        <v>1.2999999999999998</v>
      </c>
      <c r="BU561">
        <f t="shared" si="576"/>
        <v>1.2999999999999998</v>
      </c>
      <c r="BV561">
        <f t="shared" si="577"/>
        <v>1.2999999999999998</v>
      </c>
      <c r="BW561">
        <f t="shared" si="578"/>
        <v>1.2099999999999997</v>
      </c>
      <c r="BX561">
        <f t="shared" si="579"/>
        <v>1.2099999999999997</v>
      </c>
      <c r="BY561">
        <f t="shared" si="580"/>
        <v>1.2099999999999997</v>
      </c>
      <c r="BZ561">
        <f t="shared" si="581"/>
        <v>1.2099999999999997</v>
      </c>
      <c r="CA561">
        <f t="shared" si="582"/>
        <v>1.2099999999999997</v>
      </c>
      <c r="CB561">
        <f t="shared" si="583"/>
        <v>1.2099999999999997</v>
      </c>
      <c r="CC561">
        <f t="shared" si="584"/>
        <v>1.2099999999999997</v>
      </c>
      <c r="CD561">
        <f t="shared" si="585"/>
        <v>1.2099999999999997</v>
      </c>
      <c r="CE561">
        <f t="shared" si="586"/>
        <v>1.2099999999999997</v>
      </c>
      <c r="CF561">
        <f t="shared" si="587"/>
        <v>65.210000000000008</v>
      </c>
      <c r="CH561">
        <f t="shared" si="588"/>
        <v>123.10000000000001</v>
      </c>
      <c r="CI561">
        <f t="shared" si="589"/>
        <v>22.000000000000004</v>
      </c>
      <c r="CJ561">
        <f t="shared" si="590"/>
        <v>12</v>
      </c>
      <c r="CK561">
        <f t="shared" si="591"/>
        <v>89.100000000000009</v>
      </c>
      <c r="CL561">
        <f t="shared" si="592"/>
        <v>0</v>
      </c>
      <c r="CM561">
        <f t="shared" si="593"/>
        <v>0</v>
      </c>
    </row>
    <row r="562" spans="1:91" x14ac:dyDescent="0.2">
      <c r="A562">
        <v>545</v>
      </c>
      <c r="B562">
        <f>B$14*(10-lgd*COUNTIF(Defaults!$AI562:$AR562,"&lt;="&amp;B$17))</f>
        <v>1.41</v>
      </c>
      <c r="C562">
        <f>C$14*(10-lgd*COUNTIF(Defaults!$AI562:$AR562,"&lt;="&amp;C$17))</f>
        <v>1.41</v>
      </c>
      <c r="D562">
        <f>D$14*(10-lgd*COUNTIF(Defaults!$AI562:$AR562,"&lt;="&amp;D$17))</f>
        <v>1.41</v>
      </c>
      <c r="E562">
        <f>E$14*(10-lgd*COUNTIF(Defaults!$AI562:$AR562,"&lt;="&amp;E$17))</f>
        <v>1.41</v>
      </c>
      <c r="F562">
        <f>F$14*(10-lgd*COUNTIF(Defaults!$AI562:$AR562,"&lt;="&amp;F$17))</f>
        <v>1.41</v>
      </c>
      <c r="G562">
        <f>G$14*(10-lgd*COUNTIF(Defaults!$AI562:$AR562,"&lt;="&amp;G$17))</f>
        <v>1.41</v>
      </c>
      <c r="H562">
        <f>H$14*(10-lgd*COUNTIF(Defaults!$AI562:$AR562,"&lt;="&amp;H$17))</f>
        <v>1.41</v>
      </c>
      <c r="I562">
        <f>I$14*(10-lgd*COUNTIF(Defaults!$AI562:$AR562,"&lt;="&amp;I$17))</f>
        <v>1.41</v>
      </c>
      <c r="J562">
        <f>J$14*(10-lgd*COUNTIF(Defaults!$AI562:$AR562,"&lt;="&amp;J$17))</f>
        <v>1.41</v>
      </c>
      <c r="K562">
        <f>K$14*(10-lgd*COUNTIF(Defaults!$AI562:$AR562,"&lt;="&amp;K$17))</f>
        <v>1.41</v>
      </c>
      <c r="L562">
        <f>L$14*(10-lgd*COUNTIF(Defaults!$AI562:$AR562,"&lt;="&amp;L$17))</f>
        <v>1.41</v>
      </c>
      <c r="M562">
        <f>M$14*(10-lgd*COUNTIF(Defaults!$AI562:$AR562,"&lt;="&amp;M$17))</f>
        <v>1.41</v>
      </c>
      <c r="N562">
        <f>N$14*(10-lgd*COUNTIF(Defaults!$AI562:$AR562,"&lt;="&amp;N$17))</f>
        <v>1.41</v>
      </c>
      <c r="O562">
        <f>O$14*(10-lgd*COUNTIF(Defaults!$AI562:$AR562,"&lt;="&amp;O$17))</f>
        <v>1.32</v>
      </c>
      <c r="P562">
        <f>P$14*(10-lgd*COUNTIF(Defaults!$AI562:$AR562,"&lt;="&amp;P$17))</f>
        <v>1.32</v>
      </c>
      <c r="Q562">
        <f>Q$14*(10-lgd*COUNTIF(Defaults!$AI562:$AR562,"&lt;="&amp;Q$17))</f>
        <v>1.2299999999999998</v>
      </c>
      <c r="R562">
        <f>R$14*(10-lgd*COUNTIF(Defaults!$AI562:$AR562,"&lt;="&amp;R$17))</f>
        <v>1.2299999999999998</v>
      </c>
      <c r="S562">
        <f>S$14*(10-lgd*COUNTIF(Defaults!$AI562:$AR562,"&lt;="&amp;S$17))</f>
        <v>1.1399999999999999</v>
      </c>
      <c r="T562">
        <f>T$14*(10-lgd*COUNTIF(Defaults!$AI562:$AR562,"&lt;="&amp;T$17))</f>
        <v>1.1399999999999999</v>
      </c>
      <c r="U562">
        <f>U$14*(10-lgd*COUNTIF(Defaults!$AI562:$AR562,"&lt;="&amp;U$17))</f>
        <v>77.14</v>
      </c>
      <c r="W562">
        <f t="shared" si="528"/>
        <v>0.1</v>
      </c>
      <c r="X562">
        <f t="shared" si="529"/>
        <v>0.1</v>
      </c>
      <c r="Y562">
        <f t="shared" si="530"/>
        <v>0.1</v>
      </c>
      <c r="Z562">
        <f t="shared" si="531"/>
        <v>0.1</v>
      </c>
      <c r="AA562">
        <f t="shared" si="532"/>
        <v>0.1</v>
      </c>
      <c r="AB562">
        <f t="shared" si="533"/>
        <v>0.1</v>
      </c>
      <c r="AC562">
        <f t="shared" si="534"/>
        <v>0.1</v>
      </c>
      <c r="AD562">
        <f t="shared" si="535"/>
        <v>0.1</v>
      </c>
      <c r="AE562">
        <f t="shared" si="536"/>
        <v>0.1</v>
      </c>
      <c r="AF562">
        <f t="shared" si="537"/>
        <v>0.1</v>
      </c>
      <c r="AG562">
        <f t="shared" si="538"/>
        <v>0.1</v>
      </c>
      <c r="AH562">
        <f t="shared" si="539"/>
        <v>0.1</v>
      </c>
      <c r="AI562">
        <f t="shared" si="540"/>
        <v>0.1</v>
      </c>
      <c r="AJ562">
        <f t="shared" si="541"/>
        <v>0.1</v>
      </c>
      <c r="AK562">
        <f t="shared" si="542"/>
        <v>0.1</v>
      </c>
      <c r="AL562">
        <f t="shared" si="543"/>
        <v>0.1</v>
      </c>
      <c r="AM562">
        <f t="shared" si="544"/>
        <v>0.1</v>
      </c>
      <c r="AN562">
        <f t="shared" si="545"/>
        <v>0.1</v>
      </c>
      <c r="AO562">
        <f t="shared" si="546"/>
        <v>0.1</v>
      </c>
      <c r="AP562">
        <f t="shared" si="547"/>
        <v>20.100000000000001</v>
      </c>
      <c r="AR562">
        <f t="shared" si="548"/>
        <v>0.1</v>
      </c>
      <c r="AS562">
        <f t="shared" si="549"/>
        <v>0.1</v>
      </c>
      <c r="AT562">
        <f t="shared" si="550"/>
        <v>0.1</v>
      </c>
      <c r="AU562">
        <f t="shared" si="551"/>
        <v>0.1</v>
      </c>
      <c r="AV562">
        <f t="shared" si="552"/>
        <v>0.1</v>
      </c>
      <c r="AW562">
        <f t="shared" si="553"/>
        <v>0.1</v>
      </c>
      <c r="AX562">
        <f t="shared" si="554"/>
        <v>0.1</v>
      </c>
      <c r="AY562">
        <f t="shared" si="555"/>
        <v>0.1</v>
      </c>
      <c r="AZ562">
        <f t="shared" si="556"/>
        <v>0.1</v>
      </c>
      <c r="BA562">
        <f t="shared" si="557"/>
        <v>0.1</v>
      </c>
      <c r="BB562">
        <f t="shared" si="558"/>
        <v>0.1</v>
      </c>
      <c r="BC562">
        <f t="shared" si="559"/>
        <v>0.1</v>
      </c>
      <c r="BD562">
        <f t="shared" si="560"/>
        <v>0.1</v>
      </c>
      <c r="BE562">
        <f t="shared" si="561"/>
        <v>0.1</v>
      </c>
      <c r="BF562">
        <f t="shared" si="562"/>
        <v>0.1</v>
      </c>
      <c r="BG562">
        <f t="shared" si="563"/>
        <v>0.1</v>
      </c>
      <c r="BH562">
        <f t="shared" si="564"/>
        <v>0.1</v>
      </c>
      <c r="BI562">
        <f t="shared" si="565"/>
        <v>0.1</v>
      </c>
      <c r="BJ562">
        <f t="shared" si="566"/>
        <v>0.1</v>
      </c>
      <c r="BK562">
        <f t="shared" si="567"/>
        <v>10.1</v>
      </c>
      <c r="BM562">
        <f t="shared" si="568"/>
        <v>1.2099999999999997</v>
      </c>
      <c r="BN562">
        <f t="shared" si="569"/>
        <v>1.2099999999999997</v>
      </c>
      <c r="BO562">
        <f t="shared" si="570"/>
        <v>1.2099999999999997</v>
      </c>
      <c r="BP562">
        <f t="shared" si="571"/>
        <v>1.2099999999999997</v>
      </c>
      <c r="BQ562">
        <f t="shared" si="572"/>
        <v>1.2099999999999997</v>
      </c>
      <c r="BR562">
        <f t="shared" si="573"/>
        <v>1.2099999999999997</v>
      </c>
      <c r="BS562">
        <f t="shared" si="574"/>
        <v>1.2099999999999997</v>
      </c>
      <c r="BT562">
        <f t="shared" si="575"/>
        <v>1.2099999999999997</v>
      </c>
      <c r="BU562">
        <f t="shared" si="576"/>
        <v>1.2099999999999997</v>
      </c>
      <c r="BV562">
        <f t="shared" si="577"/>
        <v>1.2099999999999997</v>
      </c>
      <c r="BW562">
        <f t="shared" si="578"/>
        <v>1.2099999999999997</v>
      </c>
      <c r="BX562">
        <f t="shared" si="579"/>
        <v>1.2099999999999997</v>
      </c>
      <c r="BY562">
        <f t="shared" si="580"/>
        <v>1.2099999999999997</v>
      </c>
      <c r="BZ562">
        <f t="shared" si="581"/>
        <v>1.1199999999999999</v>
      </c>
      <c r="CA562">
        <f t="shared" si="582"/>
        <v>1.1199999999999999</v>
      </c>
      <c r="CB562">
        <f t="shared" si="583"/>
        <v>1.0299999999999996</v>
      </c>
      <c r="CC562">
        <f t="shared" si="584"/>
        <v>1.0299999999999996</v>
      </c>
      <c r="CD562">
        <f t="shared" si="585"/>
        <v>0.93999999999999984</v>
      </c>
      <c r="CE562">
        <f t="shared" si="586"/>
        <v>0.93999999999999984</v>
      </c>
      <c r="CF562">
        <f t="shared" si="587"/>
        <v>46.94</v>
      </c>
      <c r="CH562">
        <f t="shared" si="588"/>
        <v>102.85</v>
      </c>
      <c r="CI562">
        <f t="shared" si="589"/>
        <v>22.000000000000004</v>
      </c>
      <c r="CJ562">
        <f t="shared" si="590"/>
        <v>12</v>
      </c>
      <c r="CK562">
        <f t="shared" si="591"/>
        <v>68.849999999999994</v>
      </c>
      <c r="CL562">
        <f t="shared" si="592"/>
        <v>0</v>
      </c>
      <c r="CM562">
        <f t="shared" si="593"/>
        <v>0</v>
      </c>
    </row>
    <row r="563" spans="1:91" x14ac:dyDescent="0.2">
      <c r="A563">
        <v>546</v>
      </c>
      <c r="B563">
        <f>B$14*(10-lgd*COUNTIF(Defaults!$AI563:$AR563,"&lt;="&amp;B$17))</f>
        <v>1.5</v>
      </c>
      <c r="C563">
        <f>C$14*(10-lgd*COUNTIF(Defaults!$AI563:$AR563,"&lt;="&amp;C$17))</f>
        <v>1.5</v>
      </c>
      <c r="D563">
        <f>D$14*(10-lgd*COUNTIF(Defaults!$AI563:$AR563,"&lt;="&amp;D$17))</f>
        <v>1.5</v>
      </c>
      <c r="E563">
        <f>E$14*(10-lgd*COUNTIF(Defaults!$AI563:$AR563,"&lt;="&amp;E$17))</f>
        <v>1.5</v>
      </c>
      <c r="F563">
        <f>F$14*(10-lgd*COUNTIF(Defaults!$AI563:$AR563,"&lt;="&amp;F$17))</f>
        <v>1.5</v>
      </c>
      <c r="G563">
        <f>G$14*(10-lgd*COUNTIF(Defaults!$AI563:$AR563,"&lt;="&amp;G$17))</f>
        <v>1.5</v>
      </c>
      <c r="H563">
        <f>H$14*(10-lgd*COUNTIF(Defaults!$AI563:$AR563,"&lt;="&amp;H$17))</f>
        <v>1.41</v>
      </c>
      <c r="I563">
        <f>I$14*(10-lgd*COUNTIF(Defaults!$AI563:$AR563,"&lt;="&amp;I$17))</f>
        <v>1.41</v>
      </c>
      <c r="J563">
        <f>J$14*(10-lgd*COUNTIF(Defaults!$AI563:$AR563,"&lt;="&amp;J$17))</f>
        <v>1.41</v>
      </c>
      <c r="K563">
        <f>K$14*(10-lgd*COUNTIF(Defaults!$AI563:$AR563,"&lt;="&amp;K$17))</f>
        <v>1.41</v>
      </c>
      <c r="L563">
        <f>L$14*(10-lgd*COUNTIF(Defaults!$AI563:$AR563,"&lt;="&amp;L$17))</f>
        <v>1.41</v>
      </c>
      <c r="M563">
        <f>M$14*(10-lgd*COUNTIF(Defaults!$AI563:$AR563,"&lt;="&amp;M$17))</f>
        <v>1.41</v>
      </c>
      <c r="N563">
        <f>N$14*(10-lgd*COUNTIF(Defaults!$AI563:$AR563,"&lt;="&amp;N$17))</f>
        <v>1.41</v>
      </c>
      <c r="O563">
        <f>O$14*(10-lgd*COUNTIF(Defaults!$AI563:$AR563,"&lt;="&amp;O$17))</f>
        <v>1.41</v>
      </c>
      <c r="P563">
        <f>P$14*(10-lgd*COUNTIF(Defaults!$AI563:$AR563,"&lt;="&amp;P$17))</f>
        <v>1.41</v>
      </c>
      <c r="Q563">
        <f>Q$14*(10-lgd*COUNTIF(Defaults!$AI563:$AR563,"&lt;="&amp;Q$17))</f>
        <v>1.32</v>
      </c>
      <c r="R563">
        <f>R$14*(10-lgd*COUNTIF(Defaults!$AI563:$AR563,"&lt;="&amp;R$17))</f>
        <v>1.2299999999999998</v>
      </c>
      <c r="S563">
        <f>S$14*(10-lgd*COUNTIF(Defaults!$AI563:$AR563,"&lt;="&amp;S$17))</f>
        <v>1.2299999999999998</v>
      </c>
      <c r="T563">
        <f>T$14*(10-lgd*COUNTIF(Defaults!$AI563:$AR563,"&lt;="&amp;T$17))</f>
        <v>1.2299999999999998</v>
      </c>
      <c r="U563">
        <f>U$14*(10-lgd*COUNTIF(Defaults!$AI563:$AR563,"&lt;="&amp;U$17))</f>
        <v>77.14</v>
      </c>
      <c r="W563">
        <f t="shared" si="528"/>
        <v>0.1</v>
      </c>
      <c r="X563">
        <f t="shared" si="529"/>
        <v>0.1</v>
      </c>
      <c r="Y563">
        <f t="shared" si="530"/>
        <v>0.1</v>
      </c>
      <c r="Z563">
        <f t="shared" si="531"/>
        <v>0.1</v>
      </c>
      <c r="AA563">
        <f t="shared" si="532"/>
        <v>0.1</v>
      </c>
      <c r="AB563">
        <f t="shared" si="533"/>
        <v>0.1</v>
      </c>
      <c r="AC563">
        <f t="shared" si="534"/>
        <v>0.1</v>
      </c>
      <c r="AD563">
        <f t="shared" si="535"/>
        <v>0.1</v>
      </c>
      <c r="AE563">
        <f t="shared" si="536"/>
        <v>0.1</v>
      </c>
      <c r="AF563">
        <f t="shared" si="537"/>
        <v>0.1</v>
      </c>
      <c r="AG563">
        <f t="shared" si="538"/>
        <v>0.1</v>
      </c>
      <c r="AH563">
        <f t="shared" si="539"/>
        <v>0.1</v>
      </c>
      <c r="AI563">
        <f t="shared" si="540"/>
        <v>0.1</v>
      </c>
      <c r="AJ563">
        <f t="shared" si="541"/>
        <v>0.1</v>
      </c>
      <c r="AK563">
        <f t="shared" si="542"/>
        <v>0.1</v>
      </c>
      <c r="AL563">
        <f t="shared" si="543"/>
        <v>0.1</v>
      </c>
      <c r="AM563">
        <f t="shared" si="544"/>
        <v>0.1</v>
      </c>
      <c r="AN563">
        <f t="shared" si="545"/>
        <v>0.1</v>
      </c>
      <c r="AO563">
        <f t="shared" si="546"/>
        <v>0.1</v>
      </c>
      <c r="AP563">
        <f t="shared" si="547"/>
        <v>20.100000000000001</v>
      </c>
      <c r="AR563">
        <f t="shared" si="548"/>
        <v>0.1</v>
      </c>
      <c r="AS563">
        <f t="shared" si="549"/>
        <v>0.1</v>
      </c>
      <c r="AT563">
        <f t="shared" si="550"/>
        <v>0.1</v>
      </c>
      <c r="AU563">
        <f t="shared" si="551"/>
        <v>0.1</v>
      </c>
      <c r="AV563">
        <f t="shared" si="552"/>
        <v>0.1</v>
      </c>
      <c r="AW563">
        <f t="shared" si="553"/>
        <v>0.1</v>
      </c>
      <c r="AX563">
        <f t="shared" si="554"/>
        <v>0.1</v>
      </c>
      <c r="AY563">
        <f t="shared" si="555"/>
        <v>0.1</v>
      </c>
      <c r="AZ563">
        <f t="shared" si="556"/>
        <v>0.1</v>
      </c>
      <c r="BA563">
        <f t="shared" si="557"/>
        <v>0.1</v>
      </c>
      <c r="BB563">
        <f t="shared" si="558"/>
        <v>0.1</v>
      </c>
      <c r="BC563">
        <f t="shared" si="559"/>
        <v>0.1</v>
      </c>
      <c r="BD563">
        <f t="shared" si="560"/>
        <v>0.1</v>
      </c>
      <c r="BE563">
        <f t="shared" si="561"/>
        <v>0.1</v>
      </c>
      <c r="BF563">
        <f t="shared" si="562"/>
        <v>0.1</v>
      </c>
      <c r="BG563">
        <f t="shared" si="563"/>
        <v>0.1</v>
      </c>
      <c r="BH563">
        <f t="shared" si="564"/>
        <v>0.1</v>
      </c>
      <c r="BI563">
        <f t="shared" si="565"/>
        <v>0.1</v>
      </c>
      <c r="BJ563">
        <f t="shared" si="566"/>
        <v>0.1</v>
      </c>
      <c r="BK563">
        <f t="shared" si="567"/>
        <v>10.1</v>
      </c>
      <c r="BM563">
        <f t="shared" si="568"/>
        <v>1.2999999999999998</v>
      </c>
      <c r="BN563">
        <f t="shared" si="569"/>
        <v>1.2999999999999998</v>
      </c>
      <c r="BO563">
        <f t="shared" si="570"/>
        <v>1.2999999999999998</v>
      </c>
      <c r="BP563">
        <f t="shared" si="571"/>
        <v>1.2999999999999998</v>
      </c>
      <c r="BQ563">
        <f t="shared" si="572"/>
        <v>1.2999999999999998</v>
      </c>
      <c r="BR563">
        <f t="shared" si="573"/>
        <v>1.2999999999999998</v>
      </c>
      <c r="BS563">
        <f t="shared" si="574"/>
        <v>1.2099999999999997</v>
      </c>
      <c r="BT563">
        <f t="shared" si="575"/>
        <v>1.2099999999999997</v>
      </c>
      <c r="BU563">
        <f t="shared" si="576"/>
        <v>1.2099999999999997</v>
      </c>
      <c r="BV563">
        <f t="shared" si="577"/>
        <v>1.2099999999999997</v>
      </c>
      <c r="BW563">
        <f t="shared" si="578"/>
        <v>1.2099999999999997</v>
      </c>
      <c r="BX563">
        <f t="shared" si="579"/>
        <v>1.2099999999999997</v>
      </c>
      <c r="BY563">
        <f t="shared" si="580"/>
        <v>1.2099999999999997</v>
      </c>
      <c r="BZ563">
        <f t="shared" si="581"/>
        <v>1.2099999999999997</v>
      </c>
      <c r="CA563">
        <f t="shared" si="582"/>
        <v>1.2099999999999997</v>
      </c>
      <c r="CB563">
        <f t="shared" si="583"/>
        <v>1.1199999999999999</v>
      </c>
      <c r="CC563">
        <f t="shared" si="584"/>
        <v>1.0299999999999996</v>
      </c>
      <c r="CD563">
        <f t="shared" si="585"/>
        <v>1.0299999999999996</v>
      </c>
      <c r="CE563">
        <f t="shared" si="586"/>
        <v>1.0299999999999996</v>
      </c>
      <c r="CF563">
        <f t="shared" si="587"/>
        <v>46.94</v>
      </c>
      <c r="CH563">
        <f t="shared" si="588"/>
        <v>103.84</v>
      </c>
      <c r="CI563">
        <f t="shared" si="589"/>
        <v>22.000000000000004</v>
      </c>
      <c r="CJ563">
        <f t="shared" si="590"/>
        <v>12</v>
      </c>
      <c r="CK563">
        <f t="shared" si="591"/>
        <v>69.84</v>
      </c>
      <c r="CL563">
        <f t="shared" si="592"/>
        <v>0</v>
      </c>
      <c r="CM563">
        <f t="shared" si="593"/>
        <v>0</v>
      </c>
    </row>
    <row r="564" spans="1:91" x14ac:dyDescent="0.2">
      <c r="A564">
        <v>547</v>
      </c>
      <c r="B564">
        <f>B$14*(10-lgd*COUNTIF(Defaults!$AI564:$AR564,"&lt;="&amp;B$17))</f>
        <v>1.5</v>
      </c>
      <c r="C564">
        <f>C$14*(10-lgd*COUNTIF(Defaults!$AI564:$AR564,"&lt;="&amp;C$17))</f>
        <v>1.5</v>
      </c>
      <c r="D564">
        <f>D$14*(10-lgd*COUNTIF(Defaults!$AI564:$AR564,"&lt;="&amp;D$17))</f>
        <v>1.5</v>
      </c>
      <c r="E564">
        <f>E$14*(10-lgd*COUNTIF(Defaults!$AI564:$AR564,"&lt;="&amp;E$17))</f>
        <v>1.5</v>
      </c>
      <c r="F564">
        <f>F$14*(10-lgd*COUNTIF(Defaults!$AI564:$AR564,"&lt;="&amp;F$17))</f>
        <v>1.5</v>
      </c>
      <c r="G564">
        <f>G$14*(10-lgd*COUNTIF(Defaults!$AI564:$AR564,"&lt;="&amp;G$17))</f>
        <v>1.5</v>
      </c>
      <c r="H564">
        <f>H$14*(10-lgd*COUNTIF(Defaults!$AI564:$AR564,"&lt;="&amp;H$17))</f>
        <v>1.41</v>
      </c>
      <c r="I564">
        <f>I$14*(10-lgd*COUNTIF(Defaults!$AI564:$AR564,"&lt;="&amp;I$17))</f>
        <v>1.41</v>
      </c>
      <c r="J564">
        <f>J$14*(10-lgd*COUNTIF(Defaults!$AI564:$AR564,"&lt;="&amp;J$17))</f>
        <v>1.41</v>
      </c>
      <c r="K564">
        <f>K$14*(10-lgd*COUNTIF(Defaults!$AI564:$AR564,"&lt;="&amp;K$17))</f>
        <v>1.41</v>
      </c>
      <c r="L564">
        <f>L$14*(10-lgd*COUNTIF(Defaults!$AI564:$AR564,"&lt;="&amp;L$17))</f>
        <v>1.41</v>
      </c>
      <c r="M564">
        <f>M$14*(10-lgd*COUNTIF(Defaults!$AI564:$AR564,"&lt;="&amp;M$17))</f>
        <v>1.41</v>
      </c>
      <c r="N564">
        <f>N$14*(10-lgd*COUNTIF(Defaults!$AI564:$AR564,"&lt;="&amp;N$17))</f>
        <v>1.41</v>
      </c>
      <c r="O564">
        <f>O$14*(10-lgd*COUNTIF(Defaults!$AI564:$AR564,"&lt;="&amp;O$17))</f>
        <v>1.41</v>
      </c>
      <c r="P564">
        <f>P$14*(10-lgd*COUNTIF(Defaults!$AI564:$AR564,"&lt;="&amp;P$17))</f>
        <v>1.41</v>
      </c>
      <c r="Q564">
        <f>Q$14*(10-lgd*COUNTIF(Defaults!$AI564:$AR564,"&lt;="&amp;Q$17))</f>
        <v>1.41</v>
      </c>
      <c r="R564">
        <f>R$14*(10-lgd*COUNTIF(Defaults!$AI564:$AR564,"&lt;="&amp;R$17))</f>
        <v>1.41</v>
      </c>
      <c r="S564">
        <f>S$14*(10-lgd*COUNTIF(Defaults!$AI564:$AR564,"&lt;="&amp;S$17))</f>
        <v>1.41</v>
      </c>
      <c r="T564">
        <f>T$14*(10-lgd*COUNTIF(Defaults!$AI564:$AR564,"&lt;="&amp;T$17))</f>
        <v>1.41</v>
      </c>
      <c r="U564">
        <f>U$14*(10-lgd*COUNTIF(Defaults!$AI564:$AR564,"&lt;="&amp;U$17))</f>
        <v>95.410000000000011</v>
      </c>
      <c r="W564">
        <f t="shared" si="528"/>
        <v>0.1</v>
      </c>
      <c r="X564">
        <f t="shared" si="529"/>
        <v>0.1</v>
      </c>
      <c r="Y564">
        <f t="shared" si="530"/>
        <v>0.1</v>
      </c>
      <c r="Z564">
        <f t="shared" si="531"/>
        <v>0.1</v>
      </c>
      <c r="AA564">
        <f t="shared" si="532"/>
        <v>0.1</v>
      </c>
      <c r="AB564">
        <f t="shared" si="533"/>
        <v>0.1</v>
      </c>
      <c r="AC564">
        <f t="shared" si="534"/>
        <v>0.1</v>
      </c>
      <c r="AD564">
        <f t="shared" si="535"/>
        <v>0.1</v>
      </c>
      <c r="AE564">
        <f t="shared" si="536"/>
        <v>0.1</v>
      </c>
      <c r="AF564">
        <f t="shared" si="537"/>
        <v>0.1</v>
      </c>
      <c r="AG564">
        <f t="shared" si="538"/>
        <v>0.1</v>
      </c>
      <c r="AH564">
        <f t="shared" si="539"/>
        <v>0.1</v>
      </c>
      <c r="AI564">
        <f t="shared" si="540"/>
        <v>0.1</v>
      </c>
      <c r="AJ564">
        <f t="shared" si="541"/>
        <v>0.1</v>
      </c>
      <c r="AK564">
        <f t="shared" si="542"/>
        <v>0.1</v>
      </c>
      <c r="AL564">
        <f t="shared" si="543"/>
        <v>0.1</v>
      </c>
      <c r="AM564">
        <f t="shared" si="544"/>
        <v>0.1</v>
      </c>
      <c r="AN564">
        <f t="shared" si="545"/>
        <v>0.1</v>
      </c>
      <c r="AO564">
        <f t="shared" si="546"/>
        <v>0.1</v>
      </c>
      <c r="AP564">
        <f t="shared" si="547"/>
        <v>20.100000000000001</v>
      </c>
      <c r="AR564">
        <f t="shared" si="548"/>
        <v>0.1</v>
      </c>
      <c r="AS564">
        <f t="shared" si="549"/>
        <v>0.1</v>
      </c>
      <c r="AT564">
        <f t="shared" si="550"/>
        <v>0.1</v>
      </c>
      <c r="AU564">
        <f t="shared" si="551"/>
        <v>0.1</v>
      </c>
      <c r="AV564">
        <f t="shared" si="552"/>
        <v>0.1</v>
      </c>
      <c r="AW564">
        <f t="shared" si="553"/>
        <v>0.1</v>
      </c>
      <c r="AX564">
        <f t="shared" si="554"/>
        <v>0.1</v>
      </c>
      <c r="AY564">
        <f t="shared" si="555"/>
        <v>0.1</v>
      </c>
      <c r="AZ564">
        <f t="shared" si="556"/>
        <v>0.1</v>
      </c>
      <c r="BA564">
        <f t="shared" si="557"/>
        <v>0.1</v>
      </c>
      <c r="BB564">
        <f t="shared" si="558"/>
        <v>0.1</v>
      </c>
      <c r="BC564">
        <f t="shared" si="559"/>
        <v>0.1</v>
      </c>
      <c r="BD564">
        <f t="shared" si="560"/>
        <v>0.1</v>
      </c>
      <c r="BE564">
        <f t="shared" si="561"/>
        <v>0.1</v>
      </c>
      <c r="BF564">
        <f t="shared" si="562"/>
        <v>0.1</v>
      </c>
      <c r="BG564">
        <f t="shared" si="563"/>
        <v>0.1</v>
      </c>
      <c r="BH564">
        <f t="shared" si="564"/>
        <v>0.1</v>
      </c>
      <c r="BI564">
        <f t="shared" si="565"/>
        <v>0.1</v>
      </c>
      <c r="BJ564">
        <f t="shared" si="566"/>
        <v>0.1</v>
      </c>
      <c r="BK564">
        <f t="shared" si="567"/>
        <v>10.1</v>
      </c>
      <c r="BM564">
        <f t="shared" si="568"/>
        <v>1.2999999999999998</v>
      </c>
      <c r="BN564">
        <f t="shared" si="569"/>
        <v>1.2999999999999998</v>
      </c>
      <c r="BO564">
        <f t="shared" si="570"/>
        <v>1.2999999999999998</v>
      </c>
      <c r="BP564">
        <f t="shared" si="571"/>
        <v>1.2999999999999998</v>
      </c>
      <c r="BQ564">
        <f t="shared" si="572"/>
        <v>1.2999999999999998</v>
      </c>
      <c r="BR564">
        <f t="shared" si="573"/>
        <v>1.2999999999999998</v>
      </c>
      <c r="BS564">
        <f t="shared" si="574"/>
        <v>1.2099999999999997</v>
      </c>
      <c r="BT564">
        <f t="shared" si="575"/>
        <v>1.2099999999999997</v>
      </c>
      <c r="BU564">
        <f t="shared" si="576"/>
        <v>1.2099999999999997</v>
      </c>
      <c r="BV564">
        <f t="shared" si="577"/>
        <v>1.2099999999999997</v>
      </c>
      <c r="BW564">
        <f t="shared" si="578"/>
        <v>1.2099999999999997</v>
      </c>
      <c r="BX564">
        <f t="shared" si="579"/>
        <v>1.2099999999999997</v>
      </c>
      <c r="BY564">
        <f t="shared" si="580"/>
        <v>1.2099999999999997</v>
      </c>
      <c r="BZ564">
        <f t="shared" si="581"/>
        <v>1.2099999999999997</v>
      </c>
      <c r="CA564">
        <f t="shared" si="582"/>
        <v>1.2099999999999997</v>
      </c>
      <c r="CB564">
        <f t="shared" si="583"/>
        <v>1.2099999999999997</v>
      </c>
      <c r="CC564">
        <f t="shared" si="584"/>
        <v>1.2099999999999997</v>
      </c>
      <c r="CD564">
        <f t="shared" si="585"/>
        <v>1.2099999999999997</v>
      </c>
      <c r="CE564">
        <f t="shared" si="586"/>
        <v>1.2099999999999997</v>
      </c>
      <c r="CF564">
        <f t="shared" si="587"/>
        <v>65.210000000000008</v>
      </c>
      <c r="CH564">
        <f t="shared" si="588"/>
        <v>122.74000000000001</v>
      </c>
      <c r="CI564">
        <f t="shared" si="589"/>
        <v>22.000000000000004</v>
      </c>
      <c r="CJ564">
        <f t="shared" si="590"/>
        <v>12</v>
      </c>
      <c r="CK564">
        <f t="shared" si="591"/>
        <v>88.740000000000009</v>
      </c>
      <c r="CL564">
        <f t="shared" si="592"/>
        <v>0</v>
      </c>
      <c r="CM564">
        <f t="shared" si="593"/>
        <v>0</v>
      </c>
    </row>
    <row r="565" spans="1:91" x14ac:dyDescent="0.2">
      <c r="A565">
        <v>548</v>
      </c>
      <c r="B565">
        <f>B$14*(10-lgd*COUNTIF(Defaults!$AI565:$AR565,"&lt;="&amp;B$17))</f>
        <v>1.5</v>
      </c>
      <c r="C565">
        <f>C$14*(10-lgd*COUNTIF(Defaults!$AI565:$AR565,"&lt;="&amp;C$17))</f>
        <v>1.5</v>
      </c>
      <c r="D565">
        <f>D$14*(10-lgd*COUNTIF(Defaults!$AI565:$AR565,"&lt;="&amp;D$17))</f>
        <v>1.5</v>
      </c>
      <c r="E565">
        <f>E$14*(10-lgd*COUNTIF(Defaults!$AI565:$AR565,"&lt;="&amp;E$17))</f>
        <v>1.5</v>
      </c>
      <c r="F565">
        <f>F$14*(10-lgd*COUNTIF(Defaults!$AI565:$AR565,"&lt;="&amp;F$17))</f>
        <v>1.5</v>
      </c>
      <c r="G565">
        <f>G$14*(10-lgd*COUNTIF(Defaults!$AI565:$AR565,"&lt;="&amp;G$17))</f>
        <v>1.5</v>
      </c>
      <c r="H565">
        <f>H$14*(10-lgd*COUNTIF(Defaults!$AI565:$AR565,"&lt;="&amp;H$17))</f>
        <v>1.5</v>
      </c>
      <c r="I565">
        <f>I$14*(10-lgd*COUNTIF(Defaults!$AI565:$AR565,"&lt;="&amp;I$17))</f>
        <v>1.5</v>
      </c>
      <c r="J565">
        <f>J$14*(10-lgd*COUNTIF(Defaults!$AI565:$AR565,"&lt;="&amp;J$17))</f>
        <v>1.5</v>
      </c>
      <c r="K565">
        <f>K$14*(10-lgd*COUNTIF(Defaults!$AI565:$AR565,"&lt;="&amp;K$17))</f>
        <v>1.5</v>
      </c>
      <c r="L565">
        <f>L$14*(10-lgd*COUNTIF(Defaults!$AI565:$AR565,"&lt;="&amp;L$17))</f>
        <v>1.5</v>
      </c>
      <c r="M565">
        <f>M$14*(10-lgd*COUNTIF(Defaults!$AI565:$AR565,"&lt;="&amp;M$17))</f>
        <v>1.5</v>
      </c>
      <c r="N565">
        <f>N$14*(10-lgd*COUNTIF(Defaults!$AI565:$AR565,"&lt;="&amp;N$17))</f>
        <v>1.5</v>
      </c>
      <c r="O565">
        <f>O$14*(10-lgd*COUNTIF(Defaults!$AI565:$AR565,"&lt;="&amp;O$17))</f>
        <v>1.5</v>
      </c>
      <c r="P565">
        <f>P$14*(10-lgd*COUNTIF(Defaults!$AI565:$AR565,"&lt;="&amp;P$17))</f>
        <v>1.5</v>
      </c>
      <c r="Q565">
        <f>Q$14*(10-lgd*COUNTIF(Defaults!$AI565:$AR565,"&lt;="&amp;Q$17))</f>
        <v>1.5</v>
      </c>
      <c r="R565">
        <f>R$14*(10-lgd*COUNTIF(Defaults!$AI565:$AR565,"&lt;="&amp;R$17))</f>
        <v>1.5</v>
      </c>
      <c r="S565">
        <f>S$14*(10-lgd*COUNTIF(Defaults!$AI565:$AR565,"&lt;="&amp;S$17))</f>
        <v>1.5</v>
      </c>
      <c r="T565">
        <f>T$14*(10-lgd*COUNTIF(Defaults!$AI565:$AR565,"&lt;="&amp;T$17))</f>
        <v>1.5</v>
      </c>
      <c r="U565">
        <f>U$14*(10-lgd*COUNTIF(Defaults!$AI565:$AR565,"&lt;="&amp;U$17))</f>
        <v>101.5</v>
      </c>
      <c r="W565">
        <f t="shared" si="528"/>
        <v>0.1</v>
      </c>
      <c r="X565">
        <f t="shared" si="529"/>
        <v>0.1</v>
      </c>
      <c r="Y565">
        <f t="shared" si="530"/>
        <v>0.1</v>
      </c>
      <c r="Z565">
        <f t="shared" si="531"/>
        <v>0.1</v>
      </c>
      <c r="AA565">
        <f t="shared" si="532"/>
        <v>0.1</v>
      </c>
      <c r="AB565">
        <f t="shared" si="533"/>
        <v>0.1</v>
      </c>
      <c r="AC565">
        <f t="shared" si="534"/>
        <v>0.1</v>
      </c>
      <c r="AD565">
        <f t="shared" si="535"/>
        <v>0.1</v>
      </c>
      <c r="AE565">
        <f t="shared" si="536"/>
        <v>0.1</v>
      </c>
      <c r="AF565">
        <f t="shared" si="537"/>
        <v>0.1</v>
      </c>
      <c r="AG565">
        <f t="shared" si="538"/>
        <v>0.1</v>
      </c>
      <c r="AH565">
        <f t="shared" si="539"/>
        <v>0.1</v>
      </c>
      <c r="AI565">
        <f t="shared" si="540"/>
        <v>0.1</v>
      </c>
      <c r="AJ565">
        <f t="shared" si="541"/>
        <v>0.1</v>
      </c>
      <c r="AK565">
        <f t="shared" si="542"/>
        <v>0.1</v>
      </c>
      <c r="AL565">
        <f t="shared" si="543"/>
        <v>0.1</v>
      </c>
      <c r="AM565">
        <f t="shared" si="544"/>
        <v>0.1</v>
      </c>
      <c r="AN565">
        <f t="shared" si="545"/>
        <v>0.1</v>
      </c>
      <c r="AO565">
        <f t="shared" si="546"/>
        <v>0.1</v>
      </c>
      <c r="AP565">
        <f t="shared" si="547"/>
        <v>20.100000000000001</v>
      </c>
      <c r="AR565">
        <f t="shared" si="548"/>
        <v>0.1</v>
      </c>
      <c r="AS565">
        <f t="shared" si="549"/>
        <v>0.1</v>
      </c>
      <c r="AT565">
        <f t="shared" si="550"/>
        <v>0.1</v>
      </c>
      <c r="AU565">
        <f t="shared" si="551"/>
        <v>0.1</v>
      </c>
      <c r="AV565">
        <f t="shared" si="552"/>
        <v>0.1</v>
      </c>
      <c r="AW565">
        <f t="shared" si="553"/>
        <v>0.1</v>
      </c>
      <c r="AX565">
        <f t="shared" si="554"/>
        <v>0.1</v>
      </c>
      <c r="AY565">
        <f t="shared" si="555"/>
        <v>0.1</v>
      </c>
      <c r="AZ565">
        <f t="shared" si="556"/>
        <v>0.1</v>
      </c>
      <c r="BA565">
        <f t="shared" si="557"/>
        <v>0.1</v>
      </c>
      <c r="BB565">
        <f t="shared" si="558"/>
        <v>0.1</v>
      </c>
      <c r="BC565">
        <f t="shared" si="559"/>
        <v>0.1</v>
      </c>
      <c r="BD565">
        <f t="shared" si="560"/>
        <v>0.1</v>
      </c>
      <c r="BE565">
        <f t="shared" si="561"/>
        <v>0.1</v>
      </c>
      <c r="BF565">
        <f t="shared" si="562"/>
        <v>0.1</v>
      </c>
      <c r="BG565">
        <f t="shared" si="563"/>
        <v>0.1</v>
      </c>
      <c r="BH565">
        <f t="shared" si="564"/>
        <v>0.1</v>
      </c>
      <c r="BI565">
        <f t="shared" si="565"/>
        <v>0.1</v>
      </c>
      <c r="BJ565">
        <f t="shared" si="566"/>
        <v>0.1</v>
      </c>
      <c r="BK565">
        <f t="shared" si="567"/>
        <v>10.1</v>
      </c>
      <c r="BM565">
        <f t="shared" si="568"/>
        <v>1.2999999999999998</v>
      </c>
      <c r="BN565">
        <f t="shared" si="569"/>
        <v>1.2999999999999998</v>
      </c>
      <c r="BO565">
        <f t="shared" si="570"/>
        <v>1.2999999999999998</v>
      </c>
      <c r="BP565">
        <f t="shared" si="571"/>
        <v>1.2999999999999998</v>
      </c>
      <c r="BQ565">
        <f t="shared" si="572"/>
        <v>1.2999999999999998</v>
      </c>
      <c r="BR565">
        <f t="shared" si="573"/>
        <v>1.2999999999999998</v>
      </c>
      <c r="BS565">
        <f t="shared" si="574"/>
        <v>1.2999999999999998</v>
      </c>
      <c r="BT565">
        <f t="shared" si="575"/>
        <v>1.2999999999999998</v>
      </c>
      <c r="BU565">
        <f t="shared" si="576"/>
        <v>1.2999999999999998</v>
      </c>
      <c r="BV565">
        <f t="shared" si="577"/>
        <v>1.2999999999999998</v>
      </c>
      <c r="BW565">
        <f t="shared" si="578"/>
        <v>1.2999999999999998</v>
      </c>
      <c r="BX565">
        <f t="shared" si="579"/>
        <v>1.2999999999999998</v>
      </c>
      <c r="BY565">
        <f t="shared" si="580"/>
        <v>1.2999999999999998</v>
      </c>
      <c r="BZ565">
        <f t="shared" si="581"/>
        <v>1.2999999999999998</v>
      </c>
      <c r="CA565">
        <f t="shared" si="582"/>
        <v>1.2999999999999998</v>
      </c>
      <c r="CB565">
        <f t="shared" si="583"/>
        <v>1.2999999999999998</v>
      </c>
      <c r="CC565">
        <f t="shared" si="584"/>
        <v>1.2999999999999998</v>
      </c>
      <c r="CD565">
        <f t="shared" si="585"/>
        <v>1.2999999999999998</v>
      </c>
      <c r="CE565">
        <f t="shared" si="586"/>
        <v>1.2999999999999998</v>
      </c>
      <c r="CF565">
        <f t="shared" si="587"/>
        <v>71.300000000000011</v>
      </c>
      <c r="CH565">
        <f t="shared" si="588"/>
        <v>130</v>
      </c>
      <c r="CI565">
        <f t="shared" si="589"/>
        <v>22.000000000000004</v>
      </c>
      <c r="CJ565">
        <f t="shared" si="590"/>
        <v>12</v>
      </c>
      <c r="CK565">
        <f t="shared" si="591"/>
        <v>96.000000000000014</v>
      </c>
      <c r="CL565">
        <f t="shared" si="592"/>
        <v>0</v>
      </c>
      <c r="CM565">
        <f t="shared" si="593"/>
        <v>0</v>
      </c>
    </row>
    <row r="566" spans="1:91" x14ac:dyDescent="0.2">
      <c r="A566">
        <v>549</v>
      </c>
      <c r="B566">
        <f>B$14*(10-lgd*COUNTIF(Defaults!$AI566:$AR566,"&lt;="&amp;B$17))</f>
        <v>1.5</v>
      </c>
      <c r="C566">
        <f>C$14*(10-lgd*COUNTIF(Defaults!$AI566:$AR566,"&lt;="&amp;C$17))</f>
        <v>1.5</v>
      </c>
      <c r="D566">
        <f>D$14*(10-lgd*COUNTIF(Defaults!$AI566:$AR566,"&lt;="&amp;D$17))</f>
        <v>1.5</v>
      </c>
      <c r="E566">
        <f>E$14*(10-lgd*COUNTIF(Defaults!$AI566:$AR566,"&lt;="&amp;E$17))</f>
        <v>1.5</v>
      </c>
      <c r="F566">
        <f>F$14*(10-lgd*COUNTIF(Defaults!$AI566:$AR566,"&lt;="&amp;F$17))</f>
        <v>1.5</v>
      </c>
      <c r="G566">
        <f>G$14*(10-lgd*COUNTIF(Defaults!$AI566:$AR566,"&lt;="&amp;G$17))</f>
        <v>1.5</v>
      </c>
      <c r="H566">
        <f>H$14*(10-lgd*COUNTIF(Defaults!$AI566:$AR566,"&lt;="&amp;H$17))</f>
        <v>1.5</v>
      </c>
      <c r="I566">
        <f>I$14*(10-lgd*COUNTIF(Defaults!$AI566:$AR566,"&lt;="&amp;I$17))</f>
        <v>1.5</v>
      </c>
      <c r="J566">
        <f>J$14*(10-lgd*COUNTIF(Defaults!$AI566:$AR566,"&lt;="&amp;J$17))</f>
        <v>1.41</v>
      </c>
      <c r="K566">
        <f>K$14*(10-lgd*COUNTIF(Defaults!$AI566:$AR566,"&lt;="&amp;K$17))</f>
        <v>1.41</v>
      </c>
      <c r="L566">
        <f>L$14*(10-lgd*COUNTIF(Defaults!$AI566:$AR566,"&lt;="&amp;L$17))</f>
        <v>1.41</v>
      </c>
      <c r="M566">
        <f>M$14*(10-lgd*COUNTIF(Defaults!$AI566:$AR566,"&lt;="&amp;M$17))</f>
        <v>1.41</v>
      </c>
      <c r="N566">
        <f>N$14*(10-lgd*COUNTIF(Defaults!$AI566:$AR566,"&lt;="&amp;N$17))</f>
        <v>1.41</v>
      </c>
      <c r="O566">
        <f>O$14*(10-lgd*COUNTIF(Defaults!$AI566:$AR566,"&lt;="&amp;O$17))</f>
        <v>1.41</v>
      </c>
      <c r="P566">
        <f>P$14*(10-lgd*COUNTIF(Defaults!$AI566:$AR566,"&lt;="&amp;P$17))</f>
        <v>1.41</v>
      </c>
      <c r="Q566">
        <f>Q$14*(10-lgd*COUNTIF(Defaults!$AI566:$AR566,"&lt;="&amp;Q$17))</f>
        <v>1.41</v>
      </c>
      <c r="R566">
        <f>R$14*(10-lgd*COUNTIF(Defaults!$AI566:$AR566,"&lt;="&amp;R$17))</f>
        <v>1.41</v>
      </c>
      <c r="S566">
        <f>S$14*(10-lgd*COUNTIF(Defaults!$AI566:$AR566,"&lt;="&amp;S$17))</f>
        <v>1.41</v>
      </c>
      <c r="T566">
        <f>T$14*(10-lgd*COUNTIF(Defaults!$AI566:$AR566,"&lt;="&amp;T$17))</f>
        <v>1.41</v>
      </c>
      <c r="U566">
        <f>U$14*(10-lgd*COUNTIF(Defaults!$AI566:$AR566,"&lt;="&amp;U$17))</f>
        <v>95.410000000000011</v>
      </c>
      <c r="W566">
        <f t="shared" si="528"/>
        <v>0.1</v>
      </c>
      <c r="X566">
        <f t="shared" si="529"/>
        <v>0.1</v>
      </c>
      <c r="Y566">
        <f t="shared" si="530"/>
        <v>0.1</v>
      </c>
      <c r="Z566">
        <f t="shared" si="531"/>
        <v>0.1</v>
      </c>
      <c r="AA566">
        <f t="shared" si="532"/>
        <v>0.1</v>
      </c>
      <c r="AB566">
        <f t="shared" si="533"/>
        <v>0.1</v>
      </c>
      <c r="AC566">
        <f t="shared" si="534"/>
        <v>0.1</v>
      </c>
      <c r="AD566">
        <f t="shared" si="535"/>
        <v>0.1</v>
      </c>
      <c r="AE566">
        <f t="shared" si="536"/>
        <v>0.1</v>
      </c>
      <c r="AF566">
        <f t="shared" si="537"/>
        <v>0.1</v>
      </c>
      <c r="AG566">
        <f t="shared" si="538"/>
        <v>0.1</v>
      </c>
      <c r="AH566">
        <f t="shared" si="539"/>
        <v>0.1</v>
      </c>
      <c r="AI566">
        <f t="shared" si="540"/>
        <v>0.1</v>
      </c>
      <c r="AJ566">
        <f t="shared" si="541"/>
        <v>0.1</v>
      </c>
      <c r="AK566">
        <f t="shared" si="542"/>
        <v>0.1</v>
      </c>
      <c r="AL566">
        <f t="shared" si="543"/>
        <v>0.1</v>
      </c>
      <c r="AM566">
        <f t="shared" si="544"/>
        <v>0.1</v>
      </c>
      <c r="AN566">
        <f t="shared" si="545"/>
        <v>0.1</v>
      </c>
      <c r="AO566">
        <f t="shared" si="546"/>
        <v>0.1</v>
      </c>
      <c r="AP566">
        <f t="shared" si="547"/>
        <v>20.100000000000001</v>
      </c>
      <c r="AR566">
        <f t="shared" si="548"/>
        <v>0.1</v>
      </c>
      <c r="AS566">
        <f t="shared" si="549"/>
        <v>0.1</v>
      </c>
      <c r="AT566">
        <f t="shared" si="550"/>
        <v>0.1</v>
      </c>
      <c r="AU566">
        <f t="shared" si="551"/>
        <v>0.1</v>
      </c>
      <c r="AV566">
        <f t="shared" si="552"/>
        <v>0.1</v>
      </c>
      <c r="AW566">
        <f t="shared" si="553"/>
        <v>0.1</v>
      </c>
      <c r="AX566">
        <f t="shared" si="554"/>
        <v>0.1</v>
      </c>
      <c r="AY566">
        <f t="shared" si="555"/>
        <v>0.1</v>
      </c>
      <c r="AZ566">
        <f t="shared" si="556"/>
        <v>0.1</v>
      </c>
      <c r="BA566">
        <f t="shared" si="557"/>
        <v>0.1</v>
      </c>
      <c r="BB566">
        <f t="shared" si="558"/>
        <v>0.1</v>
      </c>
      <c r="BC566">
        <f t="shared" si="559"/>
        <v>0.1</v>
      </c>
      <c r="BD566">
        <f t="shared" si="560"/>
        <v>0.1</v>
      </c>
      <c r="BE566">
        <f t="shared" si="561"/>
        <v>0.1</v>
      </c>
      <c r="BF566">
        <f t="shared" si="562"/>
        <v>0.1</v>
      </c>
      <c r="BG566">
        <f t="shared" si="563"/>
        <v>0.1</v>
      </c>
      <c r="BH566">
        <f t="shared" si="564"/>
        <v>0.1</v>
      </c>
      <c r="BI566">
        <f t="shared" si="565"/>
        <v>0.1</v>
      </c>
      <c r="BJ566">
        <f t="shared" si="566"/>
        <v>0.1</v>
      </c>
      <c r="BK566">
        <f t="shared" si="567"/>
        <v>10.1</v>
      </c>
      <c r="BM566">
        <f t="shared" si="568"/>
        <v>1.2999999999999998</v>
      </c>
      <c r="BN566">
        <f t="shared" si="569"/>
        <v>1.2999999999999998</v>
      </c>
      <c r="BO566">
        <f t="shared" si="570"/>
        <v>1.2999999999999998</v>
      </c>
      <c r="BP566">
        <f t="shared" si="571"/>
        <v>1.2999999999999998</v>
      </c>
      <c r="BQ566">
        <f t="shared" si="572"/>
        <v>1.2999999999999998</v>
      </c>
      <c r="BR566">
        <f t="shared" si="573"/>
        <v>1.2999999999999998</v>
      </c>
      <c r="BS566">
        <f t="shared" si="574"/>
        <v>1.2999999999999998</v>
      </c>
      <c r="BT566">
        <f t="shared" si="575"/>
        <v>1.2999999999999998</v>
      </c>
      <c r="BU566">
        <f t="shared" si="576"/>
        <v>1.2099999999999997</v>
      </c>
      <c r="BV566">
        <f t="shared" si="577"/>
        <v>1.2099999999999997</v>
      </c>
      <c r="BW566">
        <f t="shared" si="578"/>
        <v>1.2099999999999997</v>
      </c>
      <c r="BX566">
        <f t="shared" si="579"/>
        <v>1.2099999999999997</v>
      </c>
      <c r="BY566">
        <f t="shared" si="580"/>
        <v>1.2099999999999997</v>
      </c>
      <c r="BZ566">
        <f t="shared" si="581"/>
        <v>1.2099999999999997</v>
      </c>
      <c r="CA566">
        <f t="shared" si="582"/>
        <v>1.2099999999999997</v>
      </c>
      <c r="CB566">
        <f t="shared" si="583"/>
        <v>1.2099999999999997</v>
      </c>
      <c r="CC566">
        <f t="shared" si="584"/>
        <v>1.2099999999999997</v>
      </c>
      <c r="CD566">
        <f t="shared" si="585"/>
        <v>1.2099999999999997</v>
      </c>
      <c r="CE566">
        <f t="shared" si="586"/>
        <v>1.2099999999999997</v>
      </c>
      <c r="CF566">
        <f t="shared" si="587"/>
        <v>65.210000000000008</v>
      </c>
      <c r="CH566">
        <f t="shared" si="588"/>
        <v>122.92000000000002</v>
      </c>
      <c r="CI566">
        <f t="shared" si="589"/>
        <v>22.000000000000004</v>
      </c>
      <c r="CJ566">
        <f t="shared" si="590"/>
        <v>12</v>
      </c>
      <c r="CK566">
        <f t="shared" si="591"/>
        <v>88.920000000000016</v>
      </c>
      <c r="CL566">
        <f t="shared" si="592"/>
        <v>0</v>
      </c>
      <c r="CM566">
        <f t="shared" si="593"/>
        <v>0</v>
      </c>
    </row>
    <row r="567" spans="1:91" x14ac:dyDescent="0.2">
      <c r="A567">
        <v>550</v>
      </c>
      <c r="B567">
        <f>B$14*(10-lgd*COUNTIF(Defaults!$AI567:$AR567,"&lt;="&amp;B$17))</f>
        <v>1.5</v>
      </c>
      <c r="C567">
        <f>C$14*(10-lgd*COUNTIF(Defaults!$AI567:$AR567,"&lt;="&amp;C$17))</f>
        <v>1.5</v>
      </c>
      <c r="D567">
        <f>D$14*(10-lgd*COUNTIF(Defaults!$AI567:$AR567,"&lt;="&amp;D$17))</f>
        <v>1.5</v>
      </c>
      <c r="E567">
        <f>E$14*(10-lgd*COUNTIF(Defaults!$AI567:$AR567,"&lt;="&amp;E$17))</f>
        <v>1.5</v>
      </c>
      <c r="F567">
        <f>F$14*(10-lgd*COUNTIF(Defaults!$AI567:$AR567,"&lt;="&amp;F$17))</f>
        <v>1.5</v>
      </c>
      <c r="G567">
        <f>G$14*(10-lgd*COUNTIF(Defaults!$AI567:$AR567,"&lt;="&amp;G$17))</f>
        <v>1.5</v>
      </c>
      <c r="H567">
        <f>H$14*(10-lgd*COUNTIF(Defaults!$AI567:$AR567,"&lt;="&amp;H$17))</f>
        <v>1.5</v>
      </c>
      <c r="I567">
        <f>I$14*(10-lgd*COUNTIF(Defaults!$AI567:$AR567,"&lt;="&amp;I$17))</f>
        <v>1.5</v>
      </c>
      <c r="J567">
        <f>J$14*(10-lgd*COUNTIF(Defaults!$AI567:$AR567,"&lt;="&amp;J$17))</f>
        <v>1.5</v>
      </c>
      <c r="K567">
        <f>K$14*(10-lgd*COUNTIF(Defaults!$AI567:$AR567,"&lt;="&amp;K$17))</f>
        <v>1.5</v>
      </c>
      <c r="L567">
        <f>L$14*(10-lgd*COUNTIF(Defaults!$AI567:$AR567,"&lt;="&amp;L$17))</f>
        <v>1.5</v>
      </c>
      <c r="M567">
        <f>M$14*(10-lgd*COUNTIF(Defaults!$AI567:$AR567,"&lt;="&amp;M$17))</f>
        <v>1.5</v>
      </c>
      <c r="N567">
        <f>N$14*(10-lgd*COUNTIF(Defaults!$AI567:$AR567,"&lt;="&amp;N$17))</f>
        <v>1.5</v>
      </c>
      <c r="O567">
        <f>O$14*(10-lgd*COUNTIF(Defaults!$AI567:$AR567,"&lt;="&amp;O$17))</f>
        <v>1.5</v>
      </c>
      <c r="P567">
        <f>P$14*(10-lgd*COUNTIF(Defaults!$AI567:$AR567,"&lt;="&amp;P$17))</f>
        <v>1.5</v>
      </c>
      <c r="Q567">
        <f>Q$14*(10-lgd*COUNTIF(Defaults!$AI567:$AR567,"&lt;="&amp;Q$17))</f>
        <v>1.5</v>
      </c>
      <c r="R567">
        <f>R$14*(10-lgd*COUNTIF(Defaults!$AI567:$AR567,"&lt;="&amp;R$17))</f>
        <v>1.5</v>
      </c>
      <c r="S567">
        <f>S$14*(10-lgd*COUNTIF(Defaults!$AI567:$AR567,"&lt;="&amp;S$17))</f>
        <v>1.5</v>
      </c>
      <c r="T567">
        <f>T$14*(10-lgd*COUNTIF(Defaults!$AI567:$AR567,"&lt;="&amp;T$17))</f>
        <v>1.5</v>
      </c>
      <c r="U567">
        <f>U$14*(10-lgd*COUNTIF(Defaults!$AI567:$AR567,"&lt;="&amp;U$17))</f>
        <v>101.5</v>
      </c>
      <c r="W567">
        <f t="shared" si="528"/>
        <v>0.1</v>
      </c>
      <c r="X567">
        <f t="shared" si="529"/>
        <v>0.1</v>
      </c>
      <c r="Y567">
        <f t="shared" si="530"/>
        <v>0.1</v>
      </c>
      <c r="Z567">
        <f t="shared" si="531"/>
        <v>0.1</v>
      </c>
      <c r="AA567">
        <f t="shared" si="532"/>
        <v>0.1</v>
      </c>
      <c r="AB567">
        <f t="shared" si="533"/>
        <v>0.1</v>
      </c>
      <c r="AC567">
        <f t="shared" si="534"/>
        <v>0.1</v>
      </c>
      <c r="AD567">
        <f t="shared" si="535"/>
        <v>0.1</v>
      </c>
      <c r="AE567">
        <f t="shared" si="536"/>
        <v>0.1</v>
      </c>
      <c r="AF567">
        <f t="shared" si="537"/>
        <v>0.1</v>
      </c>
      <c r="AG567">
        <f t="shared" si="538"/>
        <v>0.1</v>
      </c>
      <c r="AH567">
        <f t="shared" si="539"/>
        <v>0.1</v>
      </c>
      <c r="AI567">
        <f t="shared" si="540"/>
        <v>0.1</v>
      </c>
      <c r="AJ567">
        <f t="shared" si="541"/>
        <v>0.1</v>
      </c>
      <c r="AK567">
        <f t="shared" si="542"/>
        <v>0.1</v>
      </c>
      <c r="AL567">
        <f t="shared" si="543"/>
        <v>0.1</v>
      </c>
      <c r="AM567">
        <f t="shared" si="544"/>
        <v>0.1</v>
      </c>
      <c r="AN567">
        <f t="shared" si="545"/>
        <v>0.1</v>
      </c>
      <c r="AO567">
        <f t="shared" si="546"/>
        <v>0.1</v>
      </c>
      <c r="AP567">
        <f t="shared" si="547"/>
        <v>20.100000000000001</v>
      </c>
      <c r="AR567">
        <f t="shared" si="548"/>
        <v>0.1</v>
      </c>
      <c r="AS567">
        <f t="shared" si="549"/>
        <v>0.1</v>
      </c>
      <c r="AT567">
        <f t="shared" si="550"/>
        <v>0.1</v>
      </c>
      <c r="AU567">
        <f t="shared" si="551"/>
        <v>0.1</v>
      </c>
      <c r="AV567">
        <f t="shared" si="552"/>
        <v>0.1</v>
      </c>
      <c r="AW567">
        <f t="shared" si="553"/>
        <v>0.1</v>
      </c>
      <c r="AX567">
        <f t="shared" si="554"/>
        <v>0.1</v>
      </c>
      <c r="AY567">
        <f t="shared" si="555"/>
        <v>0.1</v>
      </c>
      <c r="AZ567">
        <f t="shared" si="556"/>
        <v>0.1</v>
      </c>
      <c r="BA567">
        <f t="shared" si="557"/>
        <v>0.1</v>
      </c>
      <c r="BB567">
        <f t="shared" si="558"/>
        <v>0.1</v>
      </c>
      <c r="BC567">
        <f t="shared" si="559"/>
        <v>0.1</v>
      </c>
      <c r="BD567">
        <f t="shared" si="560"/>
        <v>0.1</v>
      </c>
      <c r="BE567">
        <f t="shared" si="561"/>
        <v>0.1</v>
      </c>
      <c r="BF567">
        <f t="shared" si="562"/>
        <v>0.1</v>
      </c>
      <c r="BG567">
        <f t="shared" si="563"/>
        <v>0.1</v>
      </c>
      <c r="BH567">
        <f t="shared" si="564"/>
        <v>0.1</v>
      </c>
      <c r="BI567">
        <f t="shared" si="565"/>
        <v>0.1</v>
      </c>
      <c r="BJ567">
        <f t="shared" si="566"/>
        <v>0.1</v>
      </c>
      <c r="BK567">
        <f t="shared" si="567"/>
        <v>10.1</v>
      </c>
      <c r="BM567">
        <f t="shared" si="568"/>
        <v>1.2999999999999998</v>
      </c>
      <c r="BN567">
        <f t="shared" si="569"/>
        <v>1.2999999999999998</v>
      </c>
      <c r="BO567">
        <f t="shared" si="570"/>
        <v>1.2999999999999998</v>
      </c>
      <c r="BP567">
        <f t="shared" si="571"/>
        <v>1.2999999999999998</v>
      </c>
      <c r="BQ567">
        <f t="shared" si="572"/>
        <v>1.2999999999999998</v>
      </c>
      <c r="BR567">
        <f t="shared" si="573"/>
        <v>1.2999999999999998</v>
      </c>
      <c r="BS567">
        <f t="shared" si="574"/>
        <v>1.2999999999999998</v>
      </c>
      <c r="BT567">
        <f t="shared" si="575"/>
        <v>1.2999999999999998</v>
      </c>
      <c r="BU567">
        <f t="shared" si="576"/>
        <v>1.2999999999999998</v>
      </c>
      <c r="BV567">
        <f t="shared" si="577"/>
        <v>1.2999999999999998</v>
      </c>
      <c r="BW567">
        <f t="shared" si="578"/>
        <v>1.2999999999999998</v>
      </c>
      <c r="BX567">
        <f t="shared" si="579"/>
        <v>1.2999999999999998</v>
      </c>
      <c r="BY567">
        <f t="shared" si="580"/>
        <v>1.2999999999999998</v>
      </c>
      <c r="BZ567">
        <f t="shared" si="581"/>
        <v>1.2999999999999998</v>
      </c>
      <c r="CA567">
        <f t="shared" si="582"/>
        <v>1.2999999999999998</v>
      </c>
      <c r="CB567">
        <f t="shared" si="583"/>
        <v>1.2999999999999998</v>
      </c>
      <c r="CC567">
        <f t="shared" si="584"/>
        <v>1.2999999999999998</v>
      </c>
      <c r="CD567">
        <f t="shared" si="585"/>
        <v>1.2999999999999998</v>
      </c>
      <c r="CE567">
        <f t="shared" si="586"/>
        <v>1.2999999999999998</v>
      </c>
      <c r="CF567">
        <f t="shared" si="587"/>
        <v>71.300000000000011</v>
      </c>
      <c r="CH567">
        <f t="shared" si="588"/>
        <v>130</v>
      </c>
      <c r="CI567">
        <f t="shared" si="589"/>
        <v>22.000000000000004</v>
      </c>
      <c r="CJ567">
        <f t="shared" si="590"/>
        <v>12</v>
      </c>
      <c r="CK567">
        <f t="shared" si="591"/>
        <v>96.000000000000014</v>
      </c>
      <c r="CL567">
        <f t="shared" si="592"/>
        <v>0</v>
      </c>
      <c r="CM567">
        <f t="shared" si="593"/>
        <v>0</v>
      </c>
    </row>
    <row r="568" spans="1:91" x14ac:dyDescent="0.2">
      <c r="A568">
        <v>551</v>
      </c>
      <c r="B568">
        <f>B$14*(10-lgd*COUNTIF(Defaults!$AI568:$AR568,"&lt;="&amp;B$17))</f>
        <v>1.5</v>
      </c>
      <c r="C568">
        <f>C$14*(10-lgd*COUNTIF(Defaults!$AI568:$AR568,"&lt;="&amp;C$17))</f>
        <v>1.5</v>
      </c>
      <c r="D568">
        <f>D$14*(10-lgd*COUNTIF(Defaults!$AI568:$AR568,"&lt;="&amp;D$17))</f>
        <v>1.5</v>
      </c>
      <c r="E568">
        <f>E$14*(10-lgd*COUNTIF(Defaults!$AI568:$AR568,"&lt;="&amp;E$17))</f>
        <v>1.5</v>
      </c>
      <c r="F568">
        <f>F$14*(10-lgd*COUNTIF(Defaults!$AI568:$AR568,"&lt;="&amp;F$17))</f>
        <v>1.5</v>
      </c>
      <c r="G568">
        <f>G$14*(10-lgd*COUNTIF(Defaults!$AI568:$AR568,"&lt;="&amp;G$17))</f>
        <v>1.5</v>
      </c>
      <c r="H568">
        <f>H$14*(10-lgd*COUNTIF(Defaults!$AI568:$AR568,"&lt;="&amp;H$17))</f>
        <v>1.5</v>
      </c>
      <c r="I568">
        <f>I$14*(10-lgd*COUNTIF(Defaults!$AI568:$AR568,"&lt;="&amp;I$17))</f>
        <v>1.5</v>
      </c>
      <c r="J568">
        <f>J$14*(10-lgd*COUNTIF(Defaults!$AI568:$AR568,"&lt;="&amp;J$17))</f>
        <v>1.5</v>
      </c>
      <c r="K568">
        <f>K$14*(10-lgd*COUNTIF(Defaults!$AI568:$AR568,"&lt;="&amp;K$17))</f>
        <v>1.5</v>
      </c>
      <c r="L568">
        <f>L$14*(10-lgd*COUNTIF(Defaults!$AI568:$AR568,"&lt;="&amp;L$17))</f>
        <v>1.5</v>
      </c>
      <c r="M568">
        <f>M$14*(10-lgd*COUNTIF(Defaults!$AI568:$AR568,"&lt;="&amp;M$17))</f>
        <v>1.5</v>
      </c>
      <c r="N568">
        <f>N$14*(10-lgd*COUNTIF(Defaults!$AI568:$AR568,"&lt;="&amp;N$17))</f>
        <v>1.5</v>
      </c>
      <c r="O568">
        <f>O$14*(10-lgd*COUNTIF(Defaults!$AI568:$AR568,"&lt;="&amp;O$17))</f>
        <v>1.5</v>
      </c>
      <c r="P568">
        <f>P$14*(10-lgd*COUNTIF(Defaults!$AI568:$AR568,"&lt;="&amp;P$17))</f>
        <v>1.5</v>
      </c>
      <c r="Q568">
        <f>Q$14*(10-lgd*COUNTIF(Defaults!$AI568:$AR568,"&lt;="&amp;Q$17))</f>
        <v>1.5</v>
      </c>
      <c r="R568">
        <f>R$14*(10-lgd*COUNTIF(Defaults!$AI568:$AR568,"&lt;="&amp;R$17))</f>
        <v>1.5</v>
      </c>
      <c r="S568">
        <f>S$14*(10-lgd*COUNTIF(Defaults!$AI568:$AR568,"&lt;="&amp;S$17))</f>
        <v>1.5</v>
      </c>
      <c r="T568">
        <f>T$14*(10-lgd*COUNTIF(Defaults!$AI568:$AR568,"&lt;="&amp;T$17))</f>
        <v>1.5</v>
      </c>
      <c r="U568">
        <f>U$14*(10-lgd*COUNTIF(Defaults!$AI568:$AR568,"&lt;="&amp;U$17))</f>
        <v>101.5</v>
      </c>
      <c r="W568">
        <f t="shared" si="528"/>
        <v>0.1</v>
      </c>
      <c r="X568">
        <f t="shared" si="529"/>
        <v>0.1</v>
      </c>
      <c r="Y568">
        <f t="shared" si="530"/>
        <v>0.1</v>
      </c>
      <c r="Z568">
        <f t="shared" si="531"/>
        <v>0.1</v>
      </c>
      <c r="AA568">
        <f t="shared" si="532"/>
        <v>0.1</v>
      </c>
      <c r="AB568">
        <f t="shared" si="533"/>
        <v>0.1</v>
      </c>
      <c r="AC568">
        <f t="shared" si="534"/>
        <v>0.1</v>
      </c>
      <c r="AD568">
        <f t="shared" si="535"/>
        <v>0.1</v>
      </c>
      <c r="AE568">
        <f t="shared" si="536"/>
        <v>0.1</v>
      </c>
      <c r="AF568">
        <f t="shared" si="537"/>
        <v>0.1</v>
      </c>
      <c r="AG568">
        <f t="shared" si="538"/>
        <v>0.1</v>
      </c>
      <c r="AH568">
        <f t="shared" si="539"/>
        <v>0.1</v>
      </c>
      <c r="AI568">
        <f t="shared" si="540"/>
        <v>0.1</v>
      </c>
      <c r="AJ568">
        <f t="shared" si="541"/>
        <v>0.1</v>
      </c>
      <c r="AK568">
        <f t="shared" si="542"/>
        <v>0.1</v>
      </c>
      <c r="AL568">
        <f t="shared" si="543"/>
        <v>0.1</v>
      </c>
      <c r="AM568">
        <f t="shared" si="544"/>
        <v>0.1</v>
      </c>
      <c r="AN568">
        <f t="shared" si="545"/>
        <v>0.1</v>
      </c>
      <c r="AO568">
        <f t="shared" si="546"/>
        <v>0.1</v>
      </c>
      <c r="AP568">
        <f t="shared" si="547"/>
        <v>20.100000000000001</v>
      </c>
      <c r="AR568">
        <f t="shared" si="548"/>
        <v>0.1</v>
      </c>
      <c r="AS568">
        <f t="shared" si="549"/>
        <v>0.1</v>
      </c>
      <c r="AT568">
        <f t="shared" si="550"/>
        <v>0.1</v>
      </c>
      <c r="AU568">
        <f t="shared" si="551"/>
        <v>0.1</v>
      </c>
      <c r="AV568">
        <f t="shared" si="552"/>
        <v>0.1</v>
      </c>
      <c r="AW568">
        <f t="shared" si="553"/>
        <v>0.1</v>
      </c>
      <c r="AX568">
        <f t="shared" si="554"/>
        <v>0.1</v>
      </c>
      <c r="AY568">
        <f t="shared" si="555"/>
        <v>0.1</v>
      </c>
      <c r="AZ568">
        <f t="shared" si="556"/>
        <v>0.1</v>
      </c>
      <c r="BA568">
        <f t="shared" si="557"/>
        <v>0.1</v>
      </c>
      <c r="BB568">
        <f t="shared" si="558"/>
        <v>0.1</v>
      </c>
      <c r="BC568">
        <f t="shared" si="559"/>
        <v>0.1</v>
      </c>
      <c r="BD568">
        <f t="shared" si="560"/>
        <v>0.1</v>
      </c>
      <c r="BE568">
        <f t="shared" si="561"/>
        <v>0.1</v>
      </c>
      <c r="BF568">
        <f t="shared" si="562"/>
        <v>0.1</v>
      </c>
      <c r="BG568">
        <f t="shared" si="563"/>
        <v>0.1</v>
      </c>
      <c r="BH568">
        <f t="shared" si="564"/>
        <v>0.1</v>
      </c>
      <c r="BI568">
        <f t="shared" si="565"/>
        <v>0.1</v>
      </c>
      <c r="BJ568">
        <f t="shared" si="566"/>
        <v>0.1</v>
      </c>
      <c r="BK568">
        <f t="shared" si="567"/>
        <v>10.1</v>
      </c>
      <c r="BM568">
        <f t="shared" si="568"/>
        <v>1.2999999999999998</v>
      </c>
      <c r="BN568">
        <f t="shared" si="569"/>
        <v>1.2999999999999998</v>
      </c>
      <c r="BO568">
        <f t="shared" si="570"/>
        <v>1.2999999999999998</v>
      </c>
      <c r="BP568">
        <f t="shared" si="571"/>
        <v>1.2999999999999998</v>
      </c>
      <c r="BQ568">
        <f t="shared" si="572"/>
        <v>1.2999999999999998</v>
      </c>
      <c r="BR568">
        <f t="shared" si="573"/>
        <v>1.2999999999999998</v>
      </c>
      <c r="BS568">
        <f t="shared" si="574"/>
        <v>1.2999999999999998</v>
      </c>
      <c r="BT568">
        <f t="shared" si="575"/>
        <v>1.2999999999999998</v>
      </c>
      <c r="BU568">
        <f t="shared" si="576"/>
        <v>1.2999999999999998</v>
      </c>
      <c r="BV568">
        <f t="shared" si="577"/>
        <v>1.2999999999999998</v>
      </c>
      <c r="BW568">
        <f t="shared" si="578"/>
        <v>1.2999999999999998</v>
      </c>
      <c r="BX568">
        <f t="shared" si="579"/>
        <v>1.2999999999999998</v>
      </c>
      <c r="BY568">
        <f t="shared" si="580"/>
        <v>1.2999999999999998</v>
      </c>
      <c r="BZ568">
        <f t="shared" si="581"/>
        <v>1.2999999999999998</v>
      </c>
      <c r="CA568">
        <f t="shared" si="582"/>
        <v>1.2999999999999998</v>
      </c>
      <c r="CB568">
        <f t="shared" si="583"/>
        <v>1.2999999999999998</v>
      </c>
      <c r="CC568">
        <f t="shared" si="584"/>
        <v>1.2999999999999998</v>
      </c>
      <c r="CD568">
        <f t="shared" si="585"/>
        <v>1.2999999999999998</v>
      </c>
      <c r="CE568">
        <f t="shared" si="586"/>
        <v>1.2999999999999998</v>
      </c>
      <c r="CF568">
        <f t="shared" si="587"/>
        <v>71.300000000000011</v>
      </c>
      <c r="CH568">
        <f t="shared" si="588"/>
        <v>130</v>
      </c>
      <c r="CI568">
        <f t="shared" si="589"/>
        <v>22.000000000000004</v>
      </c>
      <c r="CJ568">
        <f t="shared" si="590"/>
        <v>12</v>
      </c>
      <c r="CK568">
        <f t="shared" si="591"/>
        <v>96.000000000000014</v>
      </c>
      <c r="CL568">
        <f t="shared" si="592"/>
        <v>0</v>
      </c>
      <c r="CM568">
        <f t="shared" si="593"/>
        <v>0</v>
      </c>
    </row>
    <row r="569" spans="1:91" x14ac:dyDescent="0.2">
      <c r="A569">
        <v>552</v>
      </c>
      <c r="B569">
        <f>B$14*(10-lgd*COUNTIF(Defaults!$AI569:$AR569,"&lt;="&amp;B$17))</f>
        <v>1.5</v>
      </c>
      <c r="C569">
        <f>C$14*(10-lgd*COUNTIF(Defaults!$AI569:$AR569,"&lt;="&amp;C$17))</f>
        <v>1.5</v>
      </c>
      <c r="D569">
        <f>D$14*(10-lgd*COUNTIF(Defaults!$AI569:$AR569,"&lt;="&amp;D$17))</f>
        <v>1.5</v>
      </c>
      <c r="E569">
        <f>E$14*(10-lgd*COUNTIF(Defaults!$AI569:$AR569,"&lt;="&amp;E$17))</f>
        <v>1.5</v>
      </c>
      <c r="F569">
        <f>F$14*(10-lgd*COUNTIF(Defaults!$AI569:$AR569,"&lt;="&amp;F$17))</f>
        <v>1.5</v>
      </c>
      <c r="G569">
        <f>G$14*(10-lgd*COUNTIF(Defaults!$AI569:$AR569,"&lt;="&amp;G$17))</f>
        <v>1.5</v>
      </c>
      <c r="H569">
        <f>H$14*(10-lgd*COUNTIF(Defaults!$AI569:$AR569,"&lt;="&amp;H$17))</f>
        <v>1.5</v>
      </c>
      <c r="I569">
        <f>I$14*(10-lgd*COUNTIF(Defaults!$AI569:$AR569,"&lt;="&amp;I$17))</f>
        <v>1.5</v>
      </c>
      <c r="J569">
        <f>J$14*(10-lgd*COUNTIF(Defaults!$AI569:$AR569,"&lt;="&amp;J$17))</f>
        <v>1.5</v>
      </c>
      <c r="K569">
        <f>K$14*(10-lgd*COUNTIF(Defaults!$AI569:$AR569,"&lt;="&amp;K$17))</f>
        <v>1.5</v>
      </c>
      <c r="L569">
        <f>L$14*(10-lgd*COUNTIF(Defaults!$AI569:$AR569,"&lt;="&amp;L$17))</f>
        <v>1.5</v>
      </c>
      <c r="M569">
        <f>M$14*(10-lgd*COUNTIF(Defaults!$AI569:$AR569,"&lt;="&amp;M$17))</f>
        <v>1.5</v>
      </c>
      <c r="N569">
        <f>N$14*(10-lgd*COUNTIF(Defaults!$AI569:$AR569,"&lt;="&amp;N$17))</f>
        <v>1.5</v>
      </c>
      <c r="O569">
        <f>O$14*(10-lgd*COUNTIF(Defaults!$AI569:$AR569,"&lt;="&amp;O$17))</f>
        <v>1.5</v>
      </c>
      <c r="P569">
        <f>P$14*(10-lgd*COUNTIF(Defaults!$AI569:$AR569,"&lt;="&amp;P$17))</f>
        <v>1.5</v>
      </c>
      <c r="Q569">
        <f>Q$14*(10-lgd*COUNTIF(Defaults!$AI569:$AR569,"&lt;="&amp;Q$17))</f>
        <v>1.5</v>
      </c>
      <c r="R569">
        <f>R$14*(10-lgd*COUNTIF(Defaults!$AI569:$AR569,"&lt;="&amp;R$17))</f>
        <v>1.5</v>
      </c>
      <c r="S569">
        <f>S$14*(10-lgd*COUNTIF(Defaults!$AI569:$AR569,"&lt;="&amp;S$17))</f>
        <v>1.41</v>
      </c>
      <c r="T569">
        <f>T$14*(10-lgd*COUNTIF(Defaults!$AI569:$AR569,"&lt;="&amp;T$17))</f>
        <v>1.41</v>
      </c>
      <c r="U569">
        <f>U$14*(10-lgd*COUNTIF(Defaults!$AI569:$AR569,"&lt;="&amp;U$17))</f>
        <v>95.410000000000011</v>
      </c>
      <c r="W569">
        <f t="shared" si="528"/>
        <v>0.1</v>
      </c>
      <c r="X569">
        <f t="shared" si="529"/>
        <v>0.1</v>
      </c>
      <c r="Y569">
        <f t="shared" si="530"/>
        <v>0.1</v>
      </c>
      <c r="Z569">
        <f t="shared" si="531"/>
        <v>0.1</v>
      </c>
      <c r="AA569">
        <f t="shared" si="532"/>
        <v>0.1</v>
      </c>
      <c r="AB569">
        <f t="shared" si="533"/>
        <v>0.1</v>
      </c>
      <c r="AC569">
        <f t="shared" si="534"/>
        <v>0.1</v>
      </c>
      <c r="AD569">
        <f t="shared" si="535"/>
        <v>0.1</v>
      </c>
      <c r="AE569">
        <f t="shared" si="536"/>
        <v>0.1</v>
      </c>
      <c r="AF569">
        <f t="shared" si="537"/>
        <v>0.1</v>
      </c>
      <c r="AG569">
        <f t="shared" si="538"/>
        <v>0.1</v>
      </c>
      <c r="AH569">
        <f t="shared" si="539"/>
        <v>0.1</v>
      </c>
      <c r="AI569">
        <f t="shared" si="540"/>
        <v>0.1</v>
      </c>
      <c r="AJ569">
        <f t="shared" si="541"/>
        <v>0.1</v>
      </c>
      <c r="AK569">
        <f t="shared" si="542"/>
        <v>0.1</v>
      </c>
      <c r="AL569">
        <f t="shared" si="543"/>
        <v>0.1</v>
      </c>
      <c r="AM569">
        <f t="shared" si="544"/>
        <v>0.1</v>
      </c>
      <c r="AN569">
        <f t="shared" si="545"/>
        <v>0.1</v>
      </c>
      <c r="AO569">
        <f t="shared" si="546"/>
        <v>0.1</v>
      </c>
      <c r="AP569">
        <f t="shared" si="547"/>
        <v>20.100000000000001</v>
      </c>
      <c r="AR569">
        <f t="shared" si="548"/>
        <v>0.1</v>
      </c>
      <c r="AS569">
        <f t="shared" si="549"/>
        <v>0.1</v>
      </c>
      <c r="AT569">
        <f t="shared" si="550"/>
        <v>0.1</v>
      </c>
      <c r="AU569">
        <f t="shared" si="551"/>
        <v>0.1</v>
      </c>
      <c r="AV569">
        <f t="shared" si="552"/>
        <v>0.1</v>
      </c>
      <c r="AW569">
        <f t="shared" si="553"/>
        <v>0.1</v>
      </c>
      <c r="AX569">
        <f t="shared" si="554"/>
        <v>0.1</v>
      </c>
      <c r="AY569">
        <f t="shared" si="555"/>
        <v>0.1</v>
      </c>
      <c r="AZ569">
        <f t="shared" si="556"/>
        <v>0.1</v>
      </c>
      <c r="BA569">
        <f t="shared" si="557"/>
        <v>0.1</v>
      </c>
      <c r="BB569">
        <f t="shared" si="558"/>
        <v>0.1</v>
      </c>
      <c r="BC569">
        <f t="shared" si="559"/>
        <v>0.1</v>
      </c>
      <c r="BD569">
        <f t="shared" si="560"/>
        <v>0.1</v>
      </c>
      <c r="BE569">
        <f t="shared" si="561"/>
        <v>0.1</v>
      </c>
      <c r="BF569">
        <f t="shared" si="562"/>
        <v>0.1</v>
      </c>
      <c r="BG569">
        <f t="shared" si="563"/>
        <v>0.1</v>
      </c>
      <c r="BH569">
        <f t="shared" si="564"/>
        <v>0.1</v>
      </c>
      <c r="BI569">
        <f t="shared" si="565"/>
        <v>0.1</v>
      </c>
      <c r="BJ569">
        <f t="shared" si="566"/>
        <v>0.1</v>
      </c>
      <c r="BK569">
        <f t="shared" si="567"/>
        <v>10.1</v>
      </c>
      <c r="BM569">
        <f t="shared" si="568"/>
        <v>1.2999999999999998</v>
      </c>
      <c r="BN569">
        <f t="shared" si="569"/>
        <v>1.2999999999999998</v>
      </c>
      <c r="BO569">
        <f t="shared" si="570"/>
        <v>1.2999999999999998</v>
      </c>
      <c r="BP569">
        <f t="shared" si="571"/>
        <v>1.2999999999999998</v>
      </c>
      <c r="BQ569">
        <f t="shared" si="572"/>
        <v>1.2999999999999998</v>
      </c>
      <c r="BR569">
        <f t="shared" si="573"/>
        <v>1.2999999999999998</v>
      </c>
      <c r="BS569">
        <f t="shared" si="574"/>
        <v>1.2999999999999998</v>
      </c>
      <c r="BT569">
        <f t="shared" si="575"/>
        <v>1.2999999999999998</v>
      </c>
      <c r="BU569">
        <f t="shared" si="576"/>
        <v>1.2999999999999998</v>
      </c>
      <c r="BV569">
        <f t="shared" si="577"/>
        <v>1.2999999999999998</v>
      </c>
      <c r="BW569">
        <f t="shared" si="578"/>
        <v>1.2999999999999998</v>
      </c>
      <c r="BX569">
        <f t="shared" si="579"/>
        <v>1.2999999999999998</v>
      </c>
      <c r="BY569">
        <f t="shared" si="580"/>
        <v>1.2999999999999998</v>
      </c>
      <c r="BZ569">
        <f t="shared" si="581"/>
        <v>1.2999999999999998</v>
      </c>
      <c r="CA569">
        <f t="shared" si="582"/>
        <v>1.2999999999999998</v>
      </c>
      <c r="CB569">
        <f t="shared" si="583"/>
        <v>1.2999999999999998</v>
      </c>
      <c r="CC569">
        <f t="shared" si="584"/>
        <v>1.2999999999999998</v>
      </c>
      <c r="CD569">
        <f t="shared" si="585"/>
        <v>1.2099999999999997</v>
      </c>
      <c r="CE569">
        <f t="shared" si="586"/>
        <v>1.2099999999999997</v>
      </c>
      <c r="CF569">
        <f t="shared" si="587"/>
        <v>65.210000000000008</v>
      </c>
      <c r="CH569">
        <f t="shared" si="588"/>
        <v>123.73000000000002</v>
      </c>
      <c r="CI569">
        <f t="shared" si="589"/>
        <v>22.000000000000004</v>
      </c>
      <c r="CJ569">
        <f t="shared" si="590"/>
        <v>12</v>
      </c>
      <c r="CK569">
        <f t="shared" si="591"/>
        <v>89.730000000000018</v>
      </c>
      <c r="CL569">
        <f t="shared" si="592"/>
        <v>0</v>
      </c>
      <c r="CM569">
        <f t="shared" si="593"/>
        <v>0</v>
      </c>
    </row>
    <row r="570" spans="1:91" x14ac:dyDescent="0.2">
      <c r="A570">
        <v>553</v>
      </c>
      <c r="B570">
        <f>B$14*(10-lgd*COUNTIF(Defaults!$AI570:$AR570,"&lt;="&amp;B$17))</f>
        <v>1.5</v>
      </c>
      <c r="C570">
        <f>C$14*(10-lgd*COUNTIF(Defaults!$AI570:$AR570,"&lt;="&amp;C$17))</f>
        <v>1.5</v>
      </c>
      <c r="D570">
        <f>D$14*(10-lgd*COUNTIF(Defaults!$AI570:$AR570,"&lt;="&amp;D$17))</f>
        <v>1.5</v>
      </c>
      <c r="E570">
        <f>E$14*(10-lgd*COUNTIF(Defaults!$AI570:$AR570,"&lt;="&amp;E$17))</f>
        <v>1.5</v>
      </c>
      <c r="F570">
        <f>F$14*(10-lgd*COUNTIF(Defaults!$AI570:$AR570,"&lt;="&amp;F$17))</f>
        <v>1.5</v>
      </c>
      <c r="G570">
        <f>G$14*(10-lgd*COUNTIF(Defaults!$AI570:$AR570,"&lt;="&amp;G$17))</f>
        <v>1.5</v>
      </c>
      <c r="H570">
        <f>H$14*(10-lgd*COUNTIF(Defaults!$AI570:$AR570,"&lt;="&amp;H$17))</f>
        <v>1.5</v>
      </c>
      <c r="I570">
        <f>I$14*(10-lgd*COUNTIF(Defaults!$AI570:$AR570,"&lt;="&amp;I$17))</f>
        <v>1.5</v>
      </c>
      <c r="J570">
        <f>J$14*(10-lgd*COUNTIF(Defaults!$AI570:$AR570,"&lt;="&amp;J$17))</f>
        <v>1.41</v>
      </c>
      <c r="K570">
        <f>K$14*(10-lgd*COUNTIF(Defaults!$AI570:$AR570,"&lt;="&amp;K$17))</f>
        <v>1.41</v>
      </c>
      <c r="L570">
        <f>L$14*(10-lgd*COUNTIF(Defaults!$AI570:$AR570,"&lt;="&amp;L$17))</f>
        <v>1.41</v>
      </c>
      <c r="M570">
        <f>M$14*(10-lgd*COUNTIF(Defaults!$AI570:$AR570,"&lt;="&amp;M$17))</f>
        <v>1.41</v>
      </c>
      <c r="N570">
        <f>N$14*(10-lgd*COUNTIF(Defaults!$AI570:$AR570,"&lt;="&amp;N$17))</f>
        <v>1.32</v>
      </c>
      <c r="O570">
        <f>O$14*(10-lgd*COUNTIF(Defaults!$AI570:$AR570,"&lt;="&amp;O$17))</f>
        <v>1.32</v>
      </c>
      <c r="P570">
        <f>P$14*(10-lgd*COUNTIF(Defaults!$AI570:$AR570,"&lt;="&amp;P$17))</f>
        <v>1.32</v>
      </c>
      <c r="Q570">
        <f>Q$14*(10-lgd*COUNTIF(Defaults!$AI570:$AR570,"&lt;="&amp;Q$17))</f>
        <v>1.32</v>
      </c>
      <c r="R570">
        <f>R$14*(10-lgd*COUNTIF(Defaults!$AI570:$AR570,"&lt;="&amp;R$17))</f>
        <v>1.32</v>
      </c>
      <c r="S570">
        <f>S$14*(10-lgd*COUNTIF(Defaults!$AI570:$AR570,"&lt;="&amp;S$17))</f>
        <v>1.2299999999999998</v>
      </c>
      <c r="T570">
        <f>T$14*(10-lgd*COUNTIF(Defaults!$AI570:$AR570,"&lt;="&amp;T$17))</f>
        <v>1.2299999999999998</v>
      </c>
      <c r="U570">
        <f>U$14*(10-lgd*COUNTIF(Defaults!$AI570:$AR570,"&lt;="&amp;U$17))</f>
        <v>83.22999999999999</v>
      </c>
      <c r="W570">
        <f t="shared" si="528"/>
        <v>0.1</v>
      </c>
      <c r="X570">
        <f t="shared" si="529"/>
        <v>0.1</v>
      </c>
      <c r="Y570">
        <f t="shared" si="530"/>
        <v>0.1</v>
      </c>
      <c r="Z570">
        <f t="shared" si="531"/>
        <v>0.1</v>
      </c>
      <c r="AA570">
        <f t="shared" si="532"/>
        <v>0.1</v>
      </c>
      <c r="AB570">
        <f t="shared" si="533"/>
        <v>0.1</v>
      </c>
      <c r="AC570">
        <f t="shared" si="534"/>
        <v>0.1</v>
      </c>
      <c r="AD570">
        <f t="shared" si="535"/>
        <v>0.1</v>
      </c>
      <c r="AE570">
        <f t="shared" si="536"/>
        <v>0.1</v>
      </c>
      <c r="AF570">
        <f t="shared" si="537"/>
        <v>0.1</v>
      </c>
      <c r="AG570">
        <f t="shared" si="538"/>
        <v>0.1</v>
      </c>
      <c r="AH570">
        <f t="shared" si="539"/>
        <v>0.1</v>
      </c>
      <c r="AI570">
        <f t="shared" si="540"/>
        <v>0.1</v>
      </c>
      <c r="AJ570">
        <f t="shared" si="541"/>
        <v>0.1</v>
      </c>
      <c r="AK570">
        <f t="shared" si="542"/>
        <v>0.1</v>
      </c>
      <c r="AL570">
        <f t="shared" si="543"/>
        <v>0.1</v>
      </c>
      <c r="AM570">
        <f t="shared" si="544"/>
        <v>0.1</v>
      </c>
      <c r="AN570">
        <f t="shared" si="545"/>
        <v>0.1</v>
      </c>
      <c r="AO570">
        <f t="shared" si="546"/>
        <v>0.1</v>
      </c>
      <c r="AP570">
        <f t="shared" si="547"/>
        <v>20.100000000000001</v>
      </c>
      <c r="AR570">
        <f t="shared" si="548"/>
        <v>0.1</v>
      </c>
      <c r="AS570">
        <f t="shared" si="549"/>
        <v>0.1</v>
      </c>
      <c r="AT570">
        <f t="shared" si="550"/>
        <v>0.1</v>
      </c>
      <c r="AU570">
        <f t="shared" si="551"/>
        <v>0.1</v>
      </c>
      <c r="AV570">
        <f t="shared" si="552"/>
        <v>0.1</v>
      </c>
      <c r="AW570">
        <f t="shared" si="553"/>
        <v>0.1</v>
      </c>
      <c r="AX570">
        <f t="shared" si="554"/>
        <v>0.1</v>
      </c>
      <c r="AY570">
        <f t="shared" si="555"/>
        <v>0.1</v>
      </c>
      <c r="AZ570">
        <f t="shared" si="556"/>
        <v>0.1</v>
      </c>
      <c r="BA570">
        <f t="shared" si="557"/>
        <v>0.1</v>
      </c>
      <c r="BB570">
        <f t="shared" si="558"/>
        <v>0.1</v>
      </c>
      <c r="BC570">
        <f t="shared" si="559"/>
        <v>0.1</v>
      </c>
      <c r="BD570">
        <f t="shared" si="560"/>
        <v>0.1</v>
      </c>
      <c r="BE570">
        <f t="shared" si="561"/>
        <v>0.1</v>
      </c>
      <c r="BF570">
        <f t="shared" si="562"/>
        <v>0.1</v>
      </c>
      <c r="BG570">
        <f t="shared" si="563"/>
        <v>0.1</v>
      </c>
      <c r="BH570">
        <f t="shared" si="564"/>
        <v>0.1</v>
      </c>
      <c r="BI570">
        <f t="shared" si="565"/>
        <v>0.1</v>
      </c>
      <c r="BJ570">
        <f t="shared" si="566"/>
        <v>0.1</v>
      </c>
      <c r="BK570">
        <f t="shared" si="567"/>
        <v>10.1</v>
      </c>
      <c r="BM570">
        <f t="shared" si="568"/>
        <v>1.2999999999999998</v>
      </c>
      <c r="BN570">
        <f t="shared" si="569"/>
        <v>1.2999999999999998</v>
      </c>
      <c r="BO570">
        <f t="shared" si="570"/>
        <v>1.2999999999999998</v>
      </c>
      <c r="BP570">
        <f t="shared" si="571"/>
        <v>1.2999999999999998</v>
      </c>
      <c r="BQ570">
        <f t="shared" si="572"/>
        <v>1.2999999999999998</v>
      </c>
      <c r="BR570">
        <f t="shared" si="573"/>
        <v>1.2999999999999998</v>
      </c>
      <c r="BS570">
        <f t="shared" si="574"/>
        <v>1.2999999999999998</v>
      </c>
      <c r="BT570">
        <f t="shared" si="575"/>
        <v>1.2999999999999998</v>
      </c>
      <c r="BU570">
        <f t="shared" si="576"/>
        <v>1.2099999999999997</v>
      </c>
      <c r="BV570">
        <f t="shared" si="577"/>
        <v>1.2099999999999997</v>
      </c>
      <c r="BW570">
        <f t="shared" si="578"/>
        <v>1.2099999999999997</v>
      </c>
      <c r="BX570">
        <f t="shared" si="579"/>
        <v>1.2099999999999997</v>
      </c>
      <c r="BY570">
        <f t="shared" si="580"/>
        <v>1.1199999999999999</v>
      </c>
      <c r="BZ570">
        <f t="shared" si="581"/>
        <v>1.1199999999999999</v>
      </c>
      <c r="CA570">
        <f t="shared" si="582"/>
        <v>1.1199999999999999</v>
      </c>
      <c r="CB570">
        <f t="shared" si="583"/>
        <v>1.1199999999999999</v>
      </c>
      <c r="CC570">
        <f t="shared" si="584"/>
        <v>1.1199999999999999</v>
      </c>
      <c r="CD570">
        <f t="shared" si="585"/>
        <v>1.0299999999999996</v>
      </c>
      <c r="CE570">
        <f t="shared" si="586"/>
        <v>1.0299999999999996</v>
      </c>
      <c r="CF570">
        <f t="shared" si="587"/>
        <v>53.029999999999987</v>
      </c>
      <c r="CH570">
        <f t="shared" si="588"/>
        <v>109.92999999999999</v>
      </c>
      <c r="CI570">
        <f t="shared" si="589"/>
        <v>22.000000000000004</v>
      </c>
      <c r="CJ570">
        <f t="shared" si="590"/>
        <v>12</v>
      </c>
      <c r="CK570">
        <f t="shared" si="591"/>
        <v>75.929999999999993</v>
      </c>
      <c r="CL570">
        <f t="shared" si="592"/>
        <v>0</v>
      </c>
      <c r="CM570">
        <f t="shared" si="593"/>
        <v>0</v>
      </c>
    </row>
    <row r="571" spans="1:91" x14ac:dyDescent="0.2">
      <c r="A571">
        <v>554</v>
      </c>
      <c r="B571">
        <f>B$14*(10-lgd*COUNTIF(Defaults!$AI571:$AR571,"&lt;="&amp;B$17))</f>
        <v>1.5</v>
      </c>
      <c r="C571">
        <f>C$14*(10-lgd*COUNTIF(Defaults!$AI571:$AR571,"&lt;="&amp;C$17))</f>
        <v>1.5</v>
      </c>
      <c r="D571">
        <f>D$14*(10-lgd*COUNTIF(Defaults!$AI571:$AR571,"&lt;="&amp;D$17))</f>
        <v>1.5</v>
      </c>
      <c r="E571">
        <f>E$14*(10-lgd*COUNTIF(Defaults!$AI571:$AR571,"&lt;="&amp;E$17))</f>
        <v>1.5</v>
      </c>
      <c r="F571">
        <f>F$14*(10-lgd*COUNTIF(Defaults!$AI571:$AR571,"&lt;="&amp;F$17))</f>
        <v>1.5</v>
      </c>
      <c r="G571">
        <f>G$14*(10-lgd*COUNTIF(Defaults!$AI571:$AR571,"&lt;="&amp;G$17))</f>
        <v>1.5</v>
      </c>
      <c r="H571">
        <f>H$14*(10-lgd*COUNTIF(Defaults!$AI571:$AR571,"&lt;="&amp;H$17))</f>
        <v>1.5</v>
      </c>
      <c r="I571">
        <f>I$14*(10-lgd*COUNTIF(Defaults!$AI571:$AR571,"&lt;="&amp;I$17))</f>
        <v>1.5</v>
      </c>
      <c r="J571">
        <f>J$14*(10-lgd*COUNTIF(Defaults!$AI571:$AR571,"&lt;="&amp;J$17))</f>
        <v>1.5</v>
      </c>
      <c r="K571">
        <f>K$14*(10-lgd*COUNTIF(Defaults!$AI571:$AR571,"&lt;="&amp;K$17))</f>
        <v>1.5</v>
      </c>
      <c r="L571">
        <f>L$14*(10-lgd*COUNTIF(Defaults!$AI571:$AR571,"&lt;="&amp;L$17))</f>
        <v>1.5</v>
      </c>
      <c r="M571">
        <f>M$14*(10-lgd*COUNTIF(Defaults!$AI571:$AR571,"&lt;="&amp;M$17))</f>
        <v>1.5</v>
      </c>
      <c r="N571">
        <f>N$14*(10-lgd*COUNTIF(Defaults!$AI571:$AR571,"&lt;="&amp;N$17))</f>
        <v>1.5</v>
      </c>
      <c r="O571">
        <f>O$14*(10-lgd*COUNTIF(Defaults!$AI571:$AR571,"&lt;="&amp;O$17))</f>
        <v>1.5</v>
      </c>
      <c r="P571">
        <f>P$14*(10-lgd*COUNTIF(Defaults!$AI571:$AR571,"&lt;="&amp;P$17))</f>
        <v>1.5</v>
      </c>
      <c r="Q571">
        <f>Q$14*(10-lgd*COUNTIF(Defaults!$AI571:$AR571,"&lt;="&amp;Q$17))</f>
        <v>1.5</v>
      </c>
      <c r="R571">
        <f>R$14*(10-lgd*COUNTIF(Defaults!$AI571:$AR571,"&lt;="&amp;R$17))</f>
        <v>1.5</v>
      </c>
      <c r="S571">
        <f>S$14*(10-lgd*COUNTIF(Defaults!$AI571:$AR571,"&lt;="&amp;S$17))</f>
        <v>1.5</v>
      </c>
      <c r="T571">
        <f>T$14*(10-lgd*COUNTIF(Defaults!$AI571:$AR571,"&lt;="&amp;T$17))</f>
        <v>1.5</v>
      </c>
      <c r="U571">
        <f>U$14*(10-lgd*COUNTIF(Defaults!$AI571:$AR571,"&lt;="&amp;U$17))</f>
        <v>101.5</v>
      </c>
      <c r="W571">
        <f t="shared" si="528"/>
        <v>0.1</v>
      </c>
      <c r="X571">
        <f t="shared" si="529"/>
        <v>0.1</v>
      </c>
      <c r="Y571">
        <f t="shared" si="530"/>
        <v>0.1</v>
      </c>
      <c r="Z571">
        <f t="shared" si="531"/>
        <v>0.1</v>
      </c>
      <c r="AA571">
        <f t="shared" si="532"/>
        <v>0.1</v>
      </c>
      <c r="AB571">
        <f t="shared" si="533"/>
        <v>0.1</v>
      </c>
      <c r="AC571">
        <f t="shared" si="534"/>
        <v>0.1</v>
      </c>
      <c r="AD571">
        <f t="shared" si="535"/>
        <v>0.1</v>
      </c>
      <c r="AE571">
        <f t="shared" si="536"/>
        <v>0.1</v>
      </c>
      <c r="AF571">
        <f t="shared" si="537"/>
        <v>0.1</v>
      </c>
      <c r="AG571">
        <f t="shared" si="538"/>
        <v>0.1</v>
      </c>
      <c r="AH571">
        <f t="shared" si="539"/>
        <v>0.1</v>
      </c>
      <c r="AI571">
        <f t="shared" si="540"/>
        <v>0.1</v>
      </c>
      <c r="AJ571">
        <f t="shared" si="541"/>
        <v>0.1</v>
      </c>
      <c r="AK571">
        <f t="shared" si="542"/>
        <v>0.1</v>
      </c>
      <c r="AL571">
        <f t="shared" si="543"/>
        <v>0.1</v>
      </c>
      <c r="AM571">
        <f t="shared" si="544"/>
        <v>0.1</v>
      </c>
      <c r="AN571">
        <f t="shared" si="545"/>
        <v>0.1</v>
      </c>
      <c r="AO571">
        <f t="shared" si="546"/>
        <v>0.1</v>
      </c>
      <c r="AP571">
        <f t="shared" si="547"/>
        <v>20.100000000000001</v>
      </c>
      <c r="AR571">
        <f t="shared" si="548"/>
        <v>0.1</v>
      </c>
      <c r="AS571">
        <f t="shared" si="549"/>
        <v>0.1</v>
      </c>
      <c r="AT571">
        <f t="shared" si="550"/>
        <v>0.1</v>
      </c>
      <c r="AU571">
        <f t="shared" si="551"/>
        <v>0.1</v>
      </c>
      <c r="AV571">
        <f t="shared" si="552"/>
        <v>0.1</v>
      </c>
      <c r="AW571">
        <f t="shared" si="553"/>
        <v>0.1</v>
      </c>
      <c r="AX571">
        <f t="shared" si="554"/>
        <v>0.1</v>
      </c>
      <c r="AY571">
        <f t="shared" si="555"/>
        <v>0.1</v>
      </c>
      <c r="AZ571">
        <f t="shared" si="556"/>
        <v>0.1</v>
      </c>
      <c r="BA571">
        <f t="shared" si="557"/>
        <v>0.1</v>
      </c>
      <c r="BB571">
        <f t="shared" si="558"/>
        <v>0.1</v>
      </c>
      <c r="BC571">
        <f t="shared" si="559"/>
        <v>0.1</v>
      </c>
      <c r="BD571">
        <f t="shared" si="560"/>
        <v>0.1</v>
      </c>
      <c r="BE571">
        <f t="shared" si="561"/>
        <v>0.1</v>
      </c>
      <c r="BF571">
        <f t="shared" si="562"/>
        <v>0.1</v>
      </c>
      <c r="BG571">
        <f t="shared" si="563"/>
        <v>0.1</v>
      </c>
      <c r="BH571">
        <f t="shared" si="564"/>
        <v>0.1</v>
      </c>
      <c r="BI571">
        <f t="shared" si="565"/>
        <v>0.1</v>
      </c>
      <c r="BJ571">
        <f t="shared" si="566"/>
        <v>0.1</v>
      </c>
      <c r="BK571">
        <f t="shared" si="567"/>
        <v>10.1</v>
      </c>
      <c r="BM571">
        <f t="shared" si="568"/>
        <v>1.2999999999999998</v>
      </c>
      <c r="BN571">
        <f t="shared" si="569"/>
        <v>1.2999999999999998</v>
      </c>
      <c r="BO571">
        <f t="shared" si="570"/>
        <v>1.2999999999999998</v>
      </c>
      <c r="BP571">
        <f t="shared" si="571"/>
        <v>1.2999999999999998</v>
      </c>
      <c r="BQ571">
        <f t="shared" si="572"/>
        <v>1.2999999999999998</v>
      </c>
      <c r="BR571">
        <f t="shared" si="573"/>
        <v>1.2999999999999998</v>
      </c>
      <c r="BS571">
        <f t="shared" si="574"/>
        <v>1.2999999999999998</v>
      </c>
      <c r="BT571">
        <f t="shared" si="575"/>
        <v>1.2999999999999998</v>
      </c>
      <c r="BU571">
        <f t="shared" si="576"/>
        <v>1.2999999999999998</v>
      </c>
      <c r="BV571">
        <f t="shared" si="577"/>
        <v>1.2999999999999998</v>
      </c>
      <c r="BW571">
        <f t="shared" si="578"/>
        <v>1.2999999999999998</v>
      </c>
      <c r="BX571">
        <f t="shared" si="579"/>
        <v>1.2999999999999998</v>
      </c>
      <c r="BY571">
        <f t="shared" si="580"/>
        <v>1.2999999999999998</v>
      </c>
      <c r="BZ571">
        <f t="shared" si="581"/>
        <v>1.2999999999999998</v>
      </c>
      <c r="CA571">
        <f t="shared" si="582"/>
        <v>1.2999999999999998</v>
      </c>
      <c r="CB571">
        <f t="shared" si="583"/>
        <v>1.2999999999999998</v>
      </c>
      <c r="CC571">
        <f t="shared" si="584"/>
        <v>1.2999999999999998</v>
      </c>
      <c r="CD571">
        <f t="shared" si="585"/>
        <v>1.2999999999999998</v>
      </c>
      <c r="CE571">
        <f t="shared" si="586"/>
        <v>1.2999999999999998</v>
      </c>
      <c r="CF571">
        <f t="shared" si="587"/>
        <v>71.300000000000011</v>
      </c>
      <c r="CH571">
        <f t="shared" si="588"/>
        <v>130</v>
      </c>
      <c r="CI571">
        <f t="shared" si="589"/>
        <v>22.000000000000004</v>
      </c>
      <c r="CJ571">
        <f t="shared" si="590"/>
        <v>12</v>
      </c>
      <c r="CK571">
        <f t="shared" si="591"/>
        <v>96.000000000000014</v>
      </c>
      <c r="CL571">
        <f t="shared" si="592"/>
        <v>0</v>
      </c>
      <c r="CM571">
        <f t="shared" si="593"/>
        <v>0</v>
      </c>
    </row>
    <row r="572" spans="1:91" x14ac:dyDescent="0.2">
      <c r="A572">
        <v>555</v>
      </c>
      <c r="B572">
        <f>B$14*(10-lgd*COUNTIF(Defaults!$AI572:$AR572,"&lt;="&amp;B$17))</f>
        <v>1.5</v>
      </c>
      <c r="C572">
        <f>C$14*(10-lgd*COUNTIF(Defaults!$AI572:$AR572,"&lt;="&amp;C$17))</f>
        <v>1.5</v>
      </c>
      <c r="D572">
        <f>D$14*(10-lgd*COUNTIF(Defaults!$AI572:$AR572,"&lt;="&amp;D$17))</f>
        <v>1.5</v>
      </c>
      <c r="E572">
        <f>E$14*(10-lgd*COUNTIF(Defaults!$AI572:$AR572,"&lt;="&amp;E$17))</f>
        <v>1.5</v>
      </c>
      <c r="F572">
        <f>F$14*(10-lgd*COUNTIF(Defaults!$AI572:$AR572,"&lt;="&amp;F$17))</f>
        <v>1.5</v>
      </c>
      <c r="G572">
        <f>G$14*(10-lgd*COUNTIF(Defaults!$AI572:$AR572,"&lt;="&amp;G$17))</f>
        <v>1.5</v>
      </c>
      <c r="H572">
        <f>H$14*(10-lgd*COUNTIF(Defaults!$AI572:$AR572,"&lt;="&amp;H$17))</f>
        <v>1.5</v>
      </c>
      <c r="I572">
        <f>I$14*(10-lgd*COUNTIF(Defaults!$AI572:$AR572,"&lt;="&amp;I$17))</f>
        <v>1.5</v>
      </c>
      <c r="J572">
        <f>J$14*(10-lgd*COUNTIF(Defaults!$AI572:$AR572,"&lt;="&amp;J$17))</f>
        <v>1.5</v>
      </c>
      <c r="K572">
        <f>K$14*(10-lgd*COUNTIF(Defaults!$AI572:$AR572,"&lt;="&amp;K$17))</f>
        <v>1.5</v>
      </c>
      <c r="L572">
        <f>L$14*(10-lgd*COUNTIF(Defaults!$AI572:$AR572,"&lt;="&amp;L$17))</f>
        <v>1.5</v>
      </c>
      <c r="M572">
        <f>M$14*(10-lgd*COUNTIF(Defaults!$AI572:$AR572,"&lt;="&amp;M$17))</f>
        <v>1.5</v>
      </c>
      <c r="N572">
        <f>N$14*(10-lgd*COUNTIF(Defaults!$AI572:$AR572,"&lt;="&amp;N$17))</f>
        <v>1.5</v>
      </c>
      <c r="O572">
        <f>O$14*(10-lgd*COUNTIF(Defaults!$AI572:$AR572,"&lt;="&amp;O$17))</f>
        <v>1.5</v>
      </c>
      <c r="P572">
        <f>P$14*(10-lgd*COUNTIF(Defaults!$AI572:$AR572,"&lt;="&amp;P$17))</f>
        <v>1.41</v>
      </c>
      <c r="Q572">
        <f>Q$14*(10-lgd*COUNTIF(Defaults!$AI572:$AR572,"&lt;="&amp;Q$17))</f>
        <v>1.41</v>
      </c>
      <c r="R572">
        <f>R$14*(10-lgd*COUNTIF(Defaults!$AI572:$AR572,"&lt;="&amp;R$17))</f>
        <v>1.41</v>
      </c>
      <c r="S572">
        <f>S$14*(10-lgd*COUNTIF(Defaults!$AI572:$AR572,"&lt;="&amp;S$17))</f>
        <v>1.41</v>
      </c>
      <c r="T572">
        <f>T$14*(10-lgd*COUNTIF(Defaults!$AI572:$AR572,"&lt;="&amp;T$17))</f>
        <v>1.41</v>
      </c>
      <c r="U572">
        <f>U$14*(10-lgd*COUNTIF(Defaults!$AI572:$AR572,"&lt;="&amp;U$17))</f>
        <v>95.410000000000011</v>
      </c>
      <c r="W572">
        <f t="shared" si="528"/>
        <v>0.1</v>
      </c>
      <c r="X572">
        <f t="shared" si="529"/>
        <v>0.1</v>
      </c>
      <c r="Y572">
        <f t="shared" si="530"/>
        <v>0.1</v>
      </c>
      <c r="Z572">
        <f t="shared" si="531"/>
        <v>0.1</v>
      </c>
      <c r="AA572">
        <f t="shared" si="532"/>
        <v>0.1</v>
      </c>
      <c r="AB572">
        <f t="shared" si="533"/>
        <v>0.1</v>
      </c>
      <c r="AC572">
        <f t="shared" si="534"/>
        <v>0.1</v>
      </c>
      <c r="AD572">
        <f t="shared" si="535"/>
        <v>0.1</v>
      </c>
      <c r="AE572">
        <f t="shared" si="536"/>
        <v>0.1</v>
      </c>
      <c r="AF572">
        <f t="shared" si="537"/>
        <v>0.1</v>
      </c>
      <c r="AG572">
        <f t="shared" si="538"/>
        <v>0.1</v>
      </c>
      <c r="AH572">
        <f t="shared" si="539"/>
        <v>0.1</v>
      </c>
      <c r="AI572">
        <f t="shared" si="540"/>
        <v>0.1</v>
      </c>
      <c r="AJ572">
        <f t="shared" si="541"/>
        <v>0.1</v>
      </c>
      <c r="AK572">
        <f t="shared" si="542"/>
        <v>0.1</v>
      </c>
      <c r="AL572">
        <f t="shared" si="543"/>
        <v>0.1</v>
      </c>
      <c r="AM572">
        <f t="shared" si="544"/>
        <v>0.1</v>
      </c>
      <c r="AN572">
        <f t="shared" si="545"/>
        <v>0.1</v>
      </c>
      <c r="AO572">
        <f t="shared" si="546"/>
        <v>0.1</v>
      </c>
      <c r="AP572">
        <f t="shared" si="547"/>
        <v>20.100000000000001</v>
      </c>
      <c r="AR572">
        <f t="shared" si="548"/>
        <v>0.1</v>
      </c>
      <c r="AS572">
        <f t="shared" si="549"/>
        <v>0.1</v>
      </c>
      <c r="AT572">
        <f t="shared" si="550"/>
        <v>0.1</v>
      </c>
      <c r="AU572">
        <f t="shared" si="551"/>
        <v>0.1</v>
      </c>
      <c r="AV572">
        <f t="shared" si="552"/>
        <v>0.1</v>
      </c>
      <c r="AW572">
        <f t="shared" si="553"/>
        <v>0.1</v>
      </c>
      <c r="AX572">
        <f t="shared" si="554"/>
        <v>0.1</v>
      </c>
      <c r="AY572">
        <f t="shared" si="555"/>
        <v>0.1</v>
      </c>
      <c r="AZ572">
        <f t="shared" si="556"/>
        <v>0.1</v>
      </c>
      <c r="BA572">
        <f t="shared" si="557"/>
        <v>0.1</v>
      </c>
      <c r="BB572">
        <f t="shared" si="558"/>
        <v>0.1</v>
      </c>
      <c r="BC572">
        <f t="shared" si="559"/>
        <v>0.1</v>
      </c>
      <c r="BD572">
        <f t="shared" si="560"/>
        <v>0.1</v>
      </c>
      <c r="BE572">
        <f t="shared" si="561"/>
        <v>0.1</v>
      </c>
      <c r="BF572">
        <f t="shared" si="562"/>
        <v>0.1</v>
      </c>
      <c r="BG572">
        <f t="shared" si="563"/>
        <v>0.1</v>
      </c>
      <c r="BH572">
        <f t="shared" si="564"/>
        <v>0.1</v>
      </c>
      <c r="BI572">
        <f t="shared" si="565"/>
        <v>0.1</v>
      </c>
      <c r="BJ572">
        <f t="shared" si="566"/>
        <v>0.1</v>
      </c>
      <c r="BK572">
        <f t="shared" si="567"/>
        <v>10.1</v>
      </c>
      <c r="BM572">
        <f t="shared" si="568"/>
        <v>1.2999999999999998</v>
      </c>
      <c r="BN572">
        <f t="shared" si="569"/>
        <v>1.2999999999999998</v>
      </c>
      <c r="BO572">
        <f t="shared" si="570"/>
        <v>1.2999999999999998</v>
      </c>
      <c r="BP572">
        <f t="shared" si="571"/>
        <v>1.2999999999999998</v>
      </c>
      <c r="BQ572">
        <f t="shared" si="572"/>
        <v>1.2999999999999998</v>
      </c>
      <c r="BR572">
        <f t="shared" si="573"/>
        <v>1.2999999999999998</v>
      </c>
      <c r="BS572">
        <f t="shared" si="574"/>
        <v>1.2999999999999998</v>
      </c>
      <c r="BT572">
        <f t="shared" si="575"/>
        <v>1.2999999999999998</v>
      </c>
      <c r="BU572">
        <f t="shared" si="576"/>
        <v>1.2999999999999998</v>
      </c>
      <c r="BV572">
        <f t="shared" si="577"/>
        <v>1.2999999999999998</v>
      </c>
      <c r="BW572">
        <f t="shared" si="578"/>
        <v>1.2999999999999998</v>
      </c>
      <c r="BX572">
        <f t="shared" si="579"/>
        <v>1.2999999999999998</v>
      </c>
      <c r="BY572">
        <f t="shared" si="580"/>
        <v>1.2999999999999998</v>
      </c>
      <c r="BZ572">
        <f t="shared" si="581"/>
        <v>1.2999999999999998</v>
      </c>
      <c r="CA572">
        <f t="shared" si="582"/>
        <v>1.2099999999999997</v>
      </c>
      <c r="CB572">
        <f t="shared" si="583"/>
        <v>1.2099999999999997</v>
      </c>
      <c r="CC572">
        <f t="shared" si="584"/>
        <v>1.2099999999999997</v>
      </c>
      <c r="CD572">
        <f t="shared" si="585"/>
        <v>1.2099999999999997</v>
      </c>
      <c r="CE572">
        <f t="shared" si="586"/>
        <v>1.2099999999999997</v>
      </c>
      <c r="CF572">
        <f t="shared" si="587"/>
        <v>65.210000000000008</v>
      </c>
      <c r="CH572">
        <f t="shared" si="588"/>
        <v>123.46000000000001</v>
      </c>
      <c r="CI572">
        <f t="shared" si="589"/>
        <v>22.000000000000004</v>
      </c>
      <c r="CJ572">
        <f t="shared" si="590"/>
        <v>12</v>
      </c>
      <c r="CK572">
        <f t="shared" si="591"/>
        <v>89.460000000000008</v>
      </c>
      <c r="CL572">
        <f t="shared" si="592"/>
        <v>0</v>
      </c>
      <c r="CM572">
        <f t="shared" si="593"/>
        <v>0</v>
      </c>
    </row>
    <row r="573" spans="1:91" x14ac:dyDescent="0.2">
      <c r="A573">
        <v>556</v>
      </c>
      <c r="B573">
        <f>B$14*(10-lgd*COUNTIF(Defaults!$AI573:$AR573,"&lt;="&amp;B$17))</f>
        <v>1.41</v>
      </c>
      <c r="C573">
        <f>C$14*(10-lgd*COUNTIF(Defaults!$AI573:$AR573,"&lt;="&amp;C$17))</f>
        <v>1.41</v>
      </c>
      <c r="D573">
        <f>D$14*(10-lgd*COUNTIF(Defaults!$AI573:$AR573,"&lt;="&amp;D$17))</f>
        <v>1.41</v>
      </c>
      <c r="E573">
        <f>E$14*(10-lgd*COUNTIF(Defaults!$AI573:$AR573,"&lt;="&amp;E$17))</f>
        <v>1.32</v>
      </c>
      <c r="F573">
        <f>F$14*(10-lgd*COUNTIF(Defaults!$AI573:$AR573,"&lt;="&amp;F$17))</f>
        <v>1.32</v>
      </c>
      <c r="G573">
        <f>G$14*(10-lgd*COUNTIF(Defaults!$AI573:$AR573,"&lt;="&amp;G$17))</f>
        <v>1.32</v>
      </c>
      <c r="H573">
        <f>H$14*(10-lgd*COUNTIF(Defaults!$AI573:$AR573,"&lt;="&amp;H$17))</f>
        <v>1.2299999999999998</v>
      </c>
      <c r="I573">
        <f>I$14*(10-lgd*COUNTIF(Defaults!$AI573:$AR573,"&lt;="&amp;I$17))</f>
        <v>1.2299999999999998</v>
      </c>
      <c r="J573">
        <f>J$14*(10-lgd*COUNTIF(Defaults!$AI573:$AR573,"&lt;="&amp;J$17))</f>
        <v>1.2299999999999998</v>
      </c>
      <c r="K573">
        <f>K$14*(10-lgd*COUNTIF(Defaults!$AI573:$AR573,"&lt;="&amp;K$17))</f>
        <v>1.2299999999999998</v>
      </c>
      <c r="L573">
        <f>L$14*(10-lgd*COUNTIF(Defaults!$AI573:$AR573,"&lt;="&amp;L$17))</f>
        <v>1.2299999999999998</v>
      </c>
      <c r="M573">
        <f>M$14*(10-lgd*COUNTIF(Defaults!$AI573:$AR573,"&lt;="&amp;M$17))</f>
        <v>1.2299999999999998</v>
      </c>
      <c r="N573">
        <f>N$14*(10-lgd*COUNTIF(Defaults!$AI573:$AR573,"&lt;="&amp;N$17))</f>
        <v>1.2299999999999998</v>
      </c>
      <c r="O573">
        <f>O$14*(10-lgd*COUNTIF(Defaults!$AI573:$AR573,"&lt;="&amp;O$17))</f>
        <v>1.2299999999999998</v>
      </c>
      <c r="P573">
        <f>P$14*(10-lgd*COUNTIF(Defaults!$AI573:$AR573,"&lt;="&amp;P$17))</f>
        <v>1.2299999999999998</v>
      </c>
      <c r="Q573">
        <f>Q$14*(10-lgd*COUNTIF(Defaults!$AI573:$AR573,"&lt;="&amp;Q$17))</f>
        <v>1.2299999999999998</v>
      </c>
      <c r="R573">
        <f>R$14*(10-lgd*COUNTIF(Defaults!$AI573:$AR573,"&lt;="&amp;R$17))</f>
        <v>1.2299999999999998</v>
      </c>
      <c r="S573">
        <f>S$14*(10-lgd*COUNTIF(Defaults!$AI573:$AR573,"&lt;="&amp;S$17))</f>
        <v>1.2299999999999998</v>
      </c>
      <c r="T573">
        <f>T$14*(10-lgd*COUNTIF(Defaults!$AI573:$AR573,"&lt;="&amp;T$17))</f>
        <v>1.2299999999999998</v>
      </c>
      <c r="U573">
        <f>U$14*(10-lgd*COUNTIF(Defaults!$AI573:$AR573,"&lt;="&amp;U$17))</f>
        <v>83.22999999999999</v>
      </c>
      <c r="W573">
        <f t="shared" si="528"/>
        <v>0.1</v>
      </c>
      <c r="X573">
        <f t="shared" si="529"/>
        <v>0.1</v>
      </c>
      <c r="Y573">
        <f t="shared" si="530"/>
        <v>0.1</v>
      </c>
      <c r="Z573">
        <f t="shared" si="531"/>
        <v>0.1</v>
      </c>
      <c r="AA573">
        <f t="shared" si="532"/>
        <v>0.1</v>
      </c>
      <c r="AB573">
        <f t="shared" si="533"/>
        <v>0.1</v>
      </c>
      <c r="AC573">
        <f t="shared" si="534"/>
        <v>0.1</v>
      </c>
      <c r="AD573">
        <f t="shared" si="535"/>
        <v>0.1</v>
      </c>
      <c r="AE573">
        <f t="shared" si="536"/>
        <v>0.1</v>
      </c>
      <c r="AF573">
        <f t="shared" si="537"/>
        <v>0.1</v>
      </c>
      <c r="AG573">
        <f t="shared" si="538"/>
        <v>0.1</v>
      </c>
      <c r="AH573">
        <f t="shared" si="539"/>
        <v>0.1</v>
      </c>
      <c r="AI573">
        <f t="shared" si="540"/>
        <v>0.1</v>
      </c>
      <c r="AJ573">
        <f t="shared" si="541"/>
        <v>0.1</v>
      </c>
      <c r="AK573">
        <f t="shared" si="542"/>
        <v>0.1</v>
      </c>
      <c r="AL573">
        <f t="shared" si="543"/>
        <v>0.1</v>
      </c>
      <c r="AM573">
        <f t="shared" si="544"/>
        <v>0.1</v>
      </c>
      <c r="AN573">
        <f t="shared" si="545"/>
        <v>0.1</v>
      </c>
      <c r="AO573">
        <f t="shared" si="546"/>
        <v>0.1</v>
      </c>
      <c r="AP573">
        <f t="shared" si="547"/>
        <v>20.100000000000001</v>
      </c>
      <c r="AR573">
        <f t="shared" si="548"/>
        <v>0.1</v>
      </c>
      <c r="AS573">
        <f t="shared" si="549"/>
        <v>0.1</v>
      </c>
      <c r="AT573">
        <f t="shared" si="550"/>
        <v>0.1</v>
      </c>
      <c r="AU573">
        <f t="shared" si="551"/>
        <v>0.1</v>
      </c>
      <c r="AV573">
        <f t="shared" si="552"/>
        <v>0.1</v>
      </c>
      <c r="AW573">
        <f t="shared" si="553"/>
        <v>0.1</v>
      </c>
      <c r="AX573">
        <f t="shared" si="554"/>
        <v>0.1</v>
      </c>
      <c r="AY573">
        <f t="shared" si="555"/>
        <v>0.1</v>
      </c>
      <c r="AZ573">
        <f t="shared" si="556"/>
        <v>0.1</v>
      </c>
      <c r="BA573">
        <f t="shared" si="557"/>
        <v>0.1</v>
      </c>
      <c r="BB573">
        <f t="shared" si="558"/>
        <v>0.1</v>
      </c>
      <c r="BC573">
        <f t="shared" si="559"/>
        <v>0.1</v>
      </c>
      <c r="BD573">
        <f t="shared" si="560"/>
        <v>0.1</v>
      </c>
      <c r="BE573">
        <f t="shared" si="561"/>
        <v>0.1</v>
      </c>
      <c r="BF573">
        <f t="shared" si="562"/>
        <v>0.1</v>
      </c>
      <c r="BG573">
        <f t="shared" si="563"/>
        <v>0.1</v>
      </c>
      <c r="BH573">
        <f t="shared" si="564"/>
        <v>0.1</v>
      </c>
      <c r="BI573">
        <f t="shared" si="565"/>
        <v>0.1</v>
      </c>
      <c r="BJ573">
        <f t="shared" si="566"/>
        <v>0.1</v>
      </c>
      <c r="BK573">
        <f t="shared" si="567"/>
        <v>10.1</v>
      </c>
      <c r="BM573">
        <f t="shared" si="568"/>
        <v>1.2099999999999997</v>
      </c>
      <c r="BN573">
        <f t="shared" si="569"/>
        <v>1.2099999999999997</v>
      </c>
      <c r="BO573">
        <f t="shared" si="570"/>
        <v>1.2099999999999997</v>
      </c>
      <c r="BP573">
        <f t="shared" si="571"/>
        <v>1.1199999999999999</v>
      </c>
      <c r="BQ573">
        <f t="shared" si="572"/>
        <v>1.1199999999999999</v>
      </c>
      <c r="BR573">
        <f t="shared" si="573"/>
        <v>1.1199999999999999</v>
      </c>
      <c r="BS573">
        <f t="shared" si="574"/>
        <v>1.0299999999999996</v>
      </c>
      <c r="BT573">
        <f t="shared" si="575"/>
        <v>1.0299999999999996</v>
      </c>
      <c r="BU573">
        <f t="shared" si="576"/>
        <v>1.0299999999999996</v>
      </c>
      <c r="BV573">
        <f t="shared" si="577"/>
        <v>1.0299999999999996</v>
      </c>
      <c r="BW573">
        <f t="shared" si="578"/>
        <v>1.0299999999999996</v>
      </c>
      <c r="BX573">
        <f t="shared" si="579"/>
        <v>1.0299999999999996</v>
      </c>
      <c r="BY573">
        <f t="shared" si="580"/>
        <v>1.0299999999999996</v>
      </c>
      <c r="BZ573">
        <f t="shared" si="581"/>
        <v>1.0299999999999996</v>
      </c>
      <c r="CA573">
        <f t="shared" si="582"/>
        <v>1.0299999999999996</v>
      </c>
      <c r="CB573">
        <f t="shared" si="583"/>
        <v>1.0299999999999996</v>
      </c>
      <c r="CC573">
        <f t="shared" si="584"/>
        <v>1.0299999999999996</v>
      </c>
      <c r="CD573">
        <f t="shared" si="585"/>
        <v>1.0299999999999996</v>
      </c>
      <c r="CE573">
        <f t="shared" si="586"/>
        <v>1.0299999999999996</v>
      </c>
      <c r="CF573">
        <f t="shared" si="587"/>
        <v>53.029999999999987</v>
      </c>
      <c r="CH573">
        <f t="shared" si="588"/>
        <v>107.41</v>
      </c>
      <c r="CI573">
        <f t="shared" si="589"/>
        <v>22.000000000000004</v>
      </c>
      <c r="CJ573">
        <f t="shared" si="590"/>
        <v>12</v>
      </c>
      <c r="CK573">
        <f t="shared" si="591"/>
        <v>73.409999999999982</v>
      </c>
      <c r="CL573">
        <f t="shared" si="592"/>
        <v>0</v>
      </c>
      <c r="CM573">
        <f t="shared" si="593"/>
        <v>0</v>
      </c>
    </row>
    <row r="574" spans="1:91" x14ac:dyDescent="0.2">
      <c r="A574">
        <v>557</v>
      </c>
      <c r="B574">
        <f>B$14*(10-lgd*COUNTIF(Defaults!$AI574:$AR574,"&lt;="&amp;B$17))</f>
        <v>1.5</v>
      </c>
      <c r="C574">
        <f>C$14*(10-lgd*COUNTIF(Defaults!$AI574:$AR574,"&lt;="&amp;C$17))</f>
        <v>1.5</v>
      </c>
      <c r="D574">
        <f>D$14*(10-lgd*COUNTIF(Defaults!$AI574:$AR574,"&lt;="&amp;D$17))</f>
        <v>1.5</v>
      </c>
      <c r="E574">
        <f>E$14*(10-lgd*COUNTIF(Defaults!$AI574:$AR574,"&lt;="&amp;E$17))</f>
        <v>1.5</v>
      </c>
      <c r="F574">
        <f>F$14*(10-lgd*COUNTIF(Defaults!$AI574:$AR574,"&lt;="&amp;F$17))</f>
        <v>1.5</v>
      </c>
      <c r="G574">
        <f>G$14*(10-lgd*COUNTIF(Defaults!$AI574:$AR574,"&lt;="&amp;G$17))</f>
        <v>1.5</v>
      </c>
      <c r="H574">
        <f>H$14*(10-lgd*COUNTIF(Defaults!$AI574:$AR574,"&lt;="&amp;H$17))</f>
        <v>1.5</v>
      </c>
      <c r="I574">
        <f>I$14*(10-lgd*COUNTIF(Defaults!$AI574:$AR574,"&lt;="&amp;I$17))</f>
        <v>1.5</v>
      </c>
      <c r="J574">
        <f>J$14*(10-lgd*COUNTIF(Defaults!$AI574:$AR574,"&lt;="&amp;J$17))</f>
        <v>1.5</v>
      </c>
      <c r="K574">
        <f>K$14*(10-lgd*COUNTIF(Defaults!$AI574:$AR574,"&lt;="&amp;K$17))</f>
        <v>1.5</v>
      </c>
      <c r="L574">
        <f>L$14*(10-lgd*COUNTIF(Defaults!$AI574:$AR574,"&lt;="&amp;L$17))</f>
        <v>1.5</v>
      </c>
      <c r="M574">
        <f>M$14*(10-lgd*COUNTIF(Defaults!$AI574:$AR574,"&lt;="&amp;M$17))</f>
        <v>1.5</v>
      </c>
      <c r="N574">
        <f>N$14*(10-lgd*COUNTIF(Defaults!$AI574:$AR574,"&lt;="&amp;N$17))</f>
        <v>1.5</v>
      </c>
      <c r="O574">
        <f>O$14*(10-lgd*COUNTIF(Defaults!$AI574:$AR574,"&lt;="&amp;O$17))</f>
        <v>1.5</v>
      </c>
      <c r="P574">
        <f>P$14*(10-lgd*COUNTIF(Defaults!$AI574:$AR574,"&lt;="&amp;P$17))</f>
        <v>1.5</v>
      </c>
      <c r="Q574">
        <f>Q$14*(10-lgd*COUNTIF(Defaults!$AI574:$AR574,"&lt;="&amp;Q$17))</f>
        <v>1.5</v>
      </c>
      <c r="R574">
        <f>R$14*(10-lgd*COUNTIF(Defaults!$AI574:$AR574,"&lt;="&amp;R$17))</f>
        <v>1.5</v>
      </c>
      <c r="S574">
        <f>S$14*(10-lgd*COUNTIF(Defaults!$AI574:$AR574,"&lt;="&amp;S$17))</f>
        <v>1.5</v>
      </c>
      <c r="T574">
        <f>T$14*(10-lgd*COUNTIF(Defaults!$AI574:$AR574,"&lt;="&amp;T$17))</f>
        <v>1.5</v>
      </c>
      <c r="U574">
        <f>U$14*(10-lgd*COUNTIF(Defaults!$AI574:$AR574,"&lt;="&amp;U$17))</f>
        <v>101.5</v>
      </c>
      <c r="W574">
        <f t="shared" si="528"/>
        <v>0.1</v>
      </c>
      <c r="X574">
        <f t="shared" si="529"/>
        <v>0.1</v>
      </c>
      <c r="Y574">
        <f t="shared" si="530"/>
        <v>0.1</v>
      </c>
      <c r="Z574">
        <f t="shared" si="531"/>
        <v>0.1</v>
      </c>
      <c r="AA574">
        <f t="shared" si="532"/>
        <v>0.1</v>
      </c>
      <c r="AB574">
        <f t="shared" si="533"/>
        <v>0.1</v>
      </c>
      <c r="AC574">
        <f t="shared" si="534"/>
        <v>0.1</v>
      </c>
      <c r="AD574">
        <f t="shared" si="535"/>
        <v>0.1</v>
      </c>
      <c r="AE574">
        <f t="shared" si="536"/>
        <v>0.1</v>
      </c>
      <c r="AF574">
        <f t="shared" si="537"/>
        <v>0.1</v>
      </c>
      <c r="AG574">
        <f t="shared" si="538"/>
        <v>0.1</v>
      </c>
      <c r="AH574">
        <f t="shared" si="539"/>
        <v>0.1</v>
      </c>
      <c r="AI574">
        <f t="shared" si="540"/>
        <v>0.1</v>
      </c>
      <c r="AJ574">
        <f t="shared" si="541"/>
        <v>0.1</v>
      </c>
      <c r="AK574">
        <f t="shared" si="542"/>
        <v>0.1</v>
      </c>
      <c r="AL574">
        <f t="shared" si="543"/>
        <v>0.1</v>
      </c>
      <c r="AM574">
        <f t="shared" si="544"/>
        <v>0.1</v>
      </c>
      <c r="AN574">
        <f t="shared" si="545"/>
        <v>0.1</v>
      </c>
      <c r="AO574">
        <f t="shared" si="546"/>
        <v>0.1</v>
      </c>
      <c r="AP574">
        <f t="shared" si="547"/>
        <v>20.100000000000001</v>
      </c>
      <c r="AR574">
        <f t="shared" si="548"/>
        <v>0.1</v>
      </c>
      <c r="AS574">
        <f t="shared" si="549"/>
        <v>0.1</v>
      </c>
      <c r="AT574">
        <f t="shared" si="550"/>
        <v>0.1</v>
      </c>
      <c r="AU574">
        <f t="shared" si="551"/>
        <v>0.1</v>
      </c>
      <c r="AV574">
        <f t="shared" si="552"/>
        <v>0.1</v>
      </c>
      <c r="AW574">
        <f t="shared" si="553"/>
        <v>0.1</v>
      </c>
      <c r="AX574">
        <f t="shared" si="554"/>
        <v>0.1</v>
      </c>
      <c r="AY574">
        <f t="shared" si="555"/>
        <v>0.1</v>
      </c>
      <c r="AZ574">
        <f t="shared" si="556"/>
        <v>0.1</v>
      </c>
      <c r="BA574">
        <f t="shared" si="557"/>
        <v>0.1</v>
      </c>
      <c r="BB574">
        <f t="shared" si="558"/>
        <v>0.1</v>
      </c>
      <c r="BC574">
        <f t="shared" si="559"/>
        <v>0.1</v>
      </c>
      <c r="BD574">
        <f t="shared" si="560"/>
        <v>0.1</v>
      </c>
      <c r="BE574">
        <f t="shared" si="561"/>
        <v>0.1</v>
      </c>
      <c r="BF574">
        <f t="shared" si="562"/>
        <v>0.1</v>
      </c>
      <c r="BG574">
        <f t="shared" si="563"/>
        <v>0.1</v>
      </c>
      <c r="BH574">
        <f t="shared" si="564"/>
        <v>0.1</v>
      </c>
      <c r="BI574">
        <f t="shared" si="565"/>
        <v>0.1</v>
      </c>
      <c r="BJ574">
        <f t="shared" si="566"/>
        <v>0.1</v>
      </c>
      <c r="BK574">
        <f t="shared" si="567"/>
        <v>10.1</v>
      </c>
      <c r="BM574">
        <f t="shared" si="568"/>
        <v>1.2999999999999998</v>
      </c>
      <c r="BN574">
        <f t="shared" si="569"/>
        <v>1.2999999999999998</v>
      </c>
      <c r="BO574">
        <f t="shared" si="570"/>
        <v>1.2999999999999998</v>
      </c>
      <c r="BP574">
        <f t="shared" si="571"/>
        <v>1.2999999999999998</v>
      </c>
      <c r="BQ574">
        <f t="shared" si="572"/>
        <v>1.2999999999999998</v>
      </c>
      <c r="BR574">
        <f t="shared" si="573"/>
        <v>1.2999999999999998</v>
      </c>
      <c r="BS574">
        <f t="shared" si="574"/>
        <v>1.2999999999999998</v>
      </c>
      <c r="BT574">
        <f t="shared" si="575"/>
        <v>1.2999999999999998</v>
      </c>
      <c r="BU574">
        <f t="shared" si="576"/>
        <v>1.2999999999999998</v>
      </c>
      <c r="BV574">
        <f t="shared" si="577"/>
        <v>1.2999999999999998</v>
      </c>
      <c r="BW574">
        <f t="shared" si="578"/>
        <v>1.2999999999999998</v>
      </c>
      <c r="BX574">
        <f t="shared" si="579"/>
        <v>1.2999999999999998</v>
      </c>
      <c r="BY574">
        <f t="shared" si="580"/>
        <v>1.2999999999999998</v>
      </c>
      <c r="BZ574">
        <f t="shared" si="581"/>
        <v>1.2999999999999998</v>
      </c>
      <c r="CA574">
        <f t="shared" si="582"/>
        <v>1.2999999999999998</v>
      </c>
      <c r="CB574">
        <f t="shared" si="583"/>
        <v>1.2999999999999998</v>
      </c>
      <c r="CC574">
        <f t="shared" si="584"/>
        <v>1.2999999999999998</v>
      </c>
      <c r="CD574">
        <f t="shared" si="585"/>
        <v>1.2999999999999998</v>
      </c>
      <c r="CE574">
        <f t="shared" si="586"/>
        <v>1.2999999999999998</v>
      </c>
      <c r="CF574">
        <f t="shared" si="587"/>
        <v>71.300000000000011</v>
      </c>
      <c r="CH574">
        <f t="shared" si="588"/>
        <v>130</v>
      </c>
      <c r="CI574">
        <f t="shared" si="589"/>
        <v>22.000000000000004</v>
      </c>
      <c r="CJ574">
        <f t="shared" si="590"/>
        <v>12</v>
      </c>
      <c r="CK574">
        <f t="shared" si="591"/>
        <v>96.000000000000014</v>
      </c>
      <c r="CL574">
        <f t="shared" si="592"/>
        <v>0</v>
      </c>
      <c r="CM574">
        <f t="shared" si="593"/>
        <v>0</v>
      </c>
    </row>
    <row r="575" spans="1:91" x14ac:dyDescent="0.2">
      <c r="A575">
        <v>558</v>
      </c>
      <c r="B575">
        <f>B$14*(10-lgd*COUNTIF(Defaults!$AI575:$AR575,"&lt;="&amp;B$17))</f>
        <v>1.5</v>
      </c>
      <c r="C575">
        <f>C$14*(10-lgd*COUNTIF(Defaults!$AI575:$AR575,"&lt;="&amp;C$17))</f>
        <v>1.5</v>
      </c>
      <c r="D575">
        <f>D$14*(10-lgd*COUNTIF(Defaults!$AI575:$AR575,"&lt;="&amp;D$17))</f>
        <v>1.5</v>
      </c>
      <c r="E575">
        <f>E$14*(10-lgd*COUNTIF(Defaults!$AI575:$AR575,"&lt;="&amp;E$17))</f>
        <v>1.5</v>
      </c>
      <c r="F575">
        <f>F$14*(10-lgd*COUNTIF(Defaults!$AI575:$AR575,"&lt;="&amp;F$17))</f>
        <v>1.5</v>
      </c>
      <c r="G575">
        <f>G$14*(10-lgd*COUNTIF(Defaults!$AI575:$AR575,"&lt;="&amp;G$17))</f>
        <v>1.5</v>
      </c>
      <c r="H575">
        <f>H$14*(10-lgd*COUNTIF(Defaults!$AI575:$AR575,"&lt;="&amp;H$17))</f>
        <v>1.5</v>
      </c>
      <c r="I575">
        <f>I$14*(10-lgd*COUNTIF(Defaults!$AI575:$AR575,"&lt;="&amp;I$17))</f>
        <v>1.5</v>
      </c>
      <c r="J575">
        <f>J$14*(10-lgd*COUNTIF(Defaults!$AI575:$AR575,"&lt;="&amp;J$17))</f>
        <v>1.5</v>
      </c>
      <c r="K575">
        <f>K$14*(10-lgd*COUNTIF(Defaults!$AI575:$AR575,"&lt;="&amp;K$17))</f>
        <v>1.5</v>
      </c>
      <c r="L575">
        <f>L$14*(10-lgd*COUNTIF(Defaults!$AI575:$AR575,"&lt;="&amp;L$17))</f>
        <v>1.5</v>
      </c>
      <c r="M575">
        <f>M$14*(10-lgd*COUNTIF(Defaults!$AI575:$AR575,"&lt;="&amp;M$17))</f>
        <v>1.5</v>
      </c>
      <c r="N575">
        <f>N$14*(10-lgd*COUNTIF(Defaults!$AI575:$AR575,"&lt;="&amp;N$17))</f>
        <v>1.5</v>
      </c>
      <c r="O575">
        <f>O$14*(10-lgd*COUNTIF(Defaults!$AI575:$AR575,"&lt;="&amp;O$17))</f>
        <v>1.41</v>
      </c>
      <c r="P575">
        <f>P$14*(10-lgd*COUNTIF(Defaults!$AI575:$AR575,"&lt;="&amp;P$17))</f>
        <v>1.32</v>
      </c>
      <c r="Q575">
        <f>Q$14*(10-lgd*COUNTIF(Defaults!$AI575:$AR575,"&lt;="&amp;Q$17))</f>
        <v>1.32</v>
      </c>
      <c r="R575">
        <f>R$14*(10-lgd*COUNTIF(Defaults!$AI575:$AR575,"&lt;="&amp;R$17))</f>
        <v>1.32</v>
      </c>
      <c r="S575">
        <f>S$14*(10-lgd*COUNTIF(Defaults!$AI575:$AR575,"&lt;="&amp;S$17))</f>
        <v>1.2299999999999998</v>
      </c>
      <c r="T575">
        <f>T$14*(10-lgd*COUNTIF(Defaults!$AI575:$AR575,"&lt;="&amp;T$17))</f>
        <v>1.2299999999999998</v>
      </c>
      <c r="U575">
        <f>U$14*(10-lgd*COUNTIF(Defaults!$AI575:$AR575,"&lt;="&amp;U$17))</f>
        <v>83.22999999999999</v>
      </c>
      <c r="W575">
        <f t="shared" si="528"/>
        <v>0.1</v>
      </c>
      <c r="X575">
        <f t="shared" si="529"/>
        <v>0.1</v>
      </c>
      <c r="Y575">
        <f t="shared" si="530"/>
        <v>0.1</v>
      </c>
      <c r="Z575">
        <f t="shared" si="531"/>
        <v>0.1</v>
      </c>
      <c r="AA575">
        <f t="shared" si="532"/>
        <v>0.1</v>
      </c>
      <c r="AB575">
        <f t="shared" si="533"/>
        <v>0.1</v>
      </c>
      <c r="AC575">
        <f t="shared" si="534"/>
        <v>0.1</v>
      </c>
      <c r="AD575">
        <f t="shared" si="535"/>
        <v>0.1</v>
      </c>
      <c r="AE575">
        <f t="shared" si="536"/>
        <v>0.1</v>
      </c>
      <c r="AF575">
        <f t="shared" si="537"/>
        <v>0.1</v>
      </c>
      <c r="AG575">
        <f t="shared" si="538"/>
        <v>0.1</v>
      </c>
      <c r="AH575">
        <f t="shared" si="539"/>
        <v>0.1</v>
      </c>
      <c r="AI575">
        <f t="shared" si="540"/>
        <v>0.1</v>
      </c>
      <c r="AJ575">
        <f t="shared" si="541"/>
        <v>0.1</v>
      </c>
      <c r="AK575">
        <f t="shared" si="542"/>
        <v>0.1</v>
      </c>
      <c r="AL575">
        <f t="shared" si="543"/>
        <v>0.1</v>
      </c>
      <c r="AM575">
        <f t="shared" si="544"/>
        <v>0.1</v>
      </c>
      <c r="AN575">
        <f t="shared" si="545"/>
        <v>0.1</v>
      </c>
      <c r="AO575">
        <f t="shared" si="546"/>
        <v>0.1</v>
      </c>
      <c r="AP575">
        <f t="shared" si="547"/>
        <v>20.100000000000001</v>
      </c>
      <c r="AR575">
        <f t="shared" si="548"/>
        <v>0.1</v>
      </c>
      <c r="AS575">
        <f t="shared" si="549"/>
        <v>0.1</v>
      </c>
      <c r="AT575">
        <f t="shared" si="550"/>
        <v>0.1</v>
      </c>
      <c r="AU575">
        <f t="shared" si="551"/>
        <v>0.1</v>
      </c>
      <c r="AV575">
        <f t="shared" si="552"/>
        <v>0.1</v>
      </c>
      <c r="AW575">
        <f t="shared" si="553"/>
        <v>0.1</v>
      </c>
      <c r="AX575">
        <f t="shared" si="554"/>
        <v>0.1</v>
      </c>
      <c r="AY575">
        <f t="shared" si="555"/>
        <v>0.1</v>
      </c>
      <c r="AZ575">
        <f t="shared" si="556"/>
        <v>0.1</v>
      </c>
      <c r="BA575">
        <f t="shared" si="557"/>
        <v>0.1</v>
      </c>
      <c r="BB575">
        <f t="shared" si="558"/>
        <v>0.1</v>
      </c>
      <c r="BC575">
        <f t="shared" si="559"/>
        <v>0.1</v>
      </c>
      <c r="BD575">
        <f t="shared" si="560"/>
        <v>0.1</v>
      </c>
      <c r="BE575">
        <f t="shared" si="561"/>
        <v>0.1</v>
      </c>
      <c r="BF575">
        <f t="shared" si="562"/>
        <v>0.1</v>
      </c>
      <c r="BG575">
        <f t="shared" si="563"/>
        <v>0.1</v>
      </c>
      <c r="BH575">
        <f t="shared" si="564"/>
        <v>0.1</v>
      </c>
      <c r="BI575">
        <f t="shared" si="565"/>
        <v>0.1</v>
      </c>
      <c r="BJ575">
        <f t="shared" si="566"/>
        <v>0.1</v>
      </c>
      <c r="BK575">
        <f t="shared" si="567"/>
        <v>10.1</v>
      </c>
      <c r="BM575">
        <f t="shared" si="568"/>
        <v>1.2999999999999998</v>
      </c>
      <c r="BN575">
        <f t="shared" si="569"/>
        <v>1.2999999999999998</v>
      </c>
      <c r="BO575">
        <f t="shared" si="570"/>
        <v>1.2999999999999998</v>
      </c>
      <c r="BP575">
        <f t="shared" si="571"/>
        <v>1.2999999999999998</v>
      </c>
      <c r="BQ575">
        <f t="shared" si="572"/>
        <v>1.2999999999999998</v>
      </c>
      <c r="BR575">
        <f t="shared" si="573"/>
        <v>1.2999999999999998</v>
      </c>
      <c r="BS575">
        <f t="shared" si="574"/>
        <v>1.2999999999999998</v>
      </c>
      <c r="BT575">
        <f t="shared" si="575"/>
        <v>1.2999999999999998</v>
      </c>
      <c r="BU575">
        <f t="shared" si="576"/>
        <v>1.2999999999999998</v>
      </c>
      <c r="BV575">
        <f t="shared" si="577"/>
        <v>1.2999999999999998</v>
      </c>
      <c r="BW575">
        <f t="shared" si="578"/>
        <v>1.2999999999999998</v>
      </c>
      <c r="BX575">
        <f t="shared" si="579"/>
        <v>1.2999999999999998</v>
      </c>
      <c r="BY575">
        <f t="shared" si="580"/>
        <v>1.2999999999999998</v>
      </c>
      <c r="BZ575">
        <f t="shared" si="581"/>
        <v>1.2099999999999997</v>
      </c>
      <c r="CA575">
        <f t="shared" si="582"/>
        <v>1.1199999999999999</v>
      </c>
      <c r="CB575">
        <f t="shared" si="583"/>
        <v>1.1199999999999999</v>
      </c>
      <c r="CC575">
        <f t="shared" si="584"/>
        <v>1.1199999999999999</v>
      </c>
      <c r="CD575">
        <f t="shared" si="585"/>
        <v>1.0299999999999996</v>
      </c>
      <c r="CE575">
        <f t="shared" si="586"/>
        <v>1.0299999999999996</v>
      </c>
      <c r="CF575">
        <f t="shared" si="587"/>
        <v>53.029999999999987</v>
      </c>
      <c r="CH575">
        <f t="shared" si="588"/>
        <v>110.55999999999999</v>
      </c>
      <c r="CI575">
        <f t="shared" si="589"/>
        <v>22.000000000000004</v>
      </c>
      <c r="CJ575">
        <f t="shared" si="590"/>
        <v>12</v>
      </c>
      <c r="CK575">
        <f t="shared" si="591"/>
        <v>76.56</v>
      </c>
      <c r="CL575">
        <f t="shared" si="592"/>
        <v>0</v>
      </c>
      <c r="CM575">
        <f t="shared" si="593"/>
        <v>0</v>
      </c>
    </row>
    <row r="576" spans="1:91" x14ac:dyDescent="0.2">
      <c r="A576">
        <v>559</v>
      </c>
      <c r="B576">
        <f>B$14*(10-lgd*COUNTIF(Defaults!$AI576:$AR576,"&lt;="&amp;B$17))</f>
        <v>1.5</v>
      </c>
      <c r="C576">
        <f>C$14*(10-lgd*COUNTIF(Defaults!$AI576:$AR576,"&lt;="&amp;C$17))</f>
        <v>1.5</v>
      </c>
      <c r="D576">
        <f>D$14*(10-lgd*COUNTIF(Defaults!$AI576:$AR576,"&lt;="&amp;D$17))</f>
        <v>1.5</v>
      </c>
      <c r="E576">
        <f>E$14*(10-lgd*COUNTIF(Defaults!$AI576:$AR576,"&lt;="&amp;E$17))</f>
        <v>1.5</v>
      </c>
      <c r="F576">
        <f>F$14*(10-lgd*COUNTIF(Defaults!$AI576:$AR576,"&lt;="&amp;F$17))</f>
        <v>1.5</v>
      </c>
      <c r="G576">
        <f>G$14*(10-lgd*COUNTIF(Defaults!$AI576:$AR576,"&lt;="&amp;G$17))</f>
        <v>1.5</v>
      </c>
      <c r="H576">
        <f>H$14*(10-lgd*COUNTIF(Defaults!$AI576:$AR576,"&lt;="&amp;H$17))</f>
        <v>1.5</v>
      </c>
      <c r="I576">
        <f>I$14*(10-lgd*COUNTIF(Defaults!$AI576:$AR576,"&lt;="&amp;I$17))</f>
        <v>1.5</v>
      </c>
      <c r="J576">
        <f>J$14*(10-lgd*COUNTIF(Defaults!$AI576:$AR576,"&lt;="&amp;J$17))</f>
        <v>1.5</v>
      </c>
      <c r="K576">
        <f>K$14*(10-lgd*COUNTIF(Defaults!$AI576:$AR576,"&lt;="&amp;K$17))</f>
        <v>1.5</v>
      </c>
      <c r="L576">
        <f>L$14*(10-lgd*COUNTIF(Defaults!$AI576:$AR576,"&lt;="&amp;L$17))</f>
        <v>1.5</v>
      </c>
      <c r="M576">
        <f>M$14*(10-lgd*COUNTIF(Defaults!$AI576:$AR576,"&lt;="&amp;M$17))</f>
        <v>1.5</v>
      </c>
      <c r="N576">
        <f>N$14*(10-lgd*COUNTIF(Defaults!$AI576:$AR576,"&lt;="&amp;N$17))</f>
        <v>1.5</v>
      </c>
      <c r="O576">
        <f>O$14*(10-lgd*COUNTIF(Defaults!$AI576:$AR576,"&lt;="&amp;O$17))</f>
        <v>1.5</v>
      </c>
      <c r="P576">
        <f>P$14*(10-lgd*COUNTIF(Defaults!$AI576:$AR576,"&lt;="&amp;P$17))</f>
        <v>1.5</v>
      </c>
      <c r="Q576">
        <f>Q$14*(10-lgd*COUNTIF(Defaults!$AI576:$AR576,"&lt;="&amp;Q$17))</f>
        <v>1.5</v>
      </c>
      <c r="R576">
        <f>R$14*(10-lgd*COUNTIF(Defaults!$AI576:$AR576,"&lt;="&amp;R$17))</f>
        <v>1.5</v>
      </c>
      <c r="S576">
        <f>S$14*(10-lgd*COUNTIF(Defaults!$AI576:$AR576,"&lt;="&amp;S$17))</f>
        <v>1.5</v>
      </c>
      <c r="T576">
        <f>T$14*(10-lgd*COUNTIF(Defaults!$AI576:$AR576,"&lt;="&amp;T$17))</f>
        <v>1.5</v>
      </c>
      <c r="U576">
        <f>U$14*(10-lgd*COUNTIF(Defaults!$AI576:$AR576,"&lt;="&amp;U$17))</f>
        <v>101.5</v>
      </c>
      <c r="W576">
        <f t="shared" si="528"/>
        <v>0.1</v>
      </c>
      <c r="X576">
        <f t="shared" si="529"/>
        <v>0.1</v>
      </c>
      <c r="Y576">
        <f t="shared" si="530"/>
        <v>0.1</v>
      </c>
      <c r="Z576">
        <f t="shared" si="531"/>
        <v>0.1</v>
      </c>
      <c r="AA576">
        <f t="shared" si="532"/>
        <v>0.1</v>
      </c>
      <c r="AB576">
        <f t="shared" si="533"/>
        <v>0.1</v>
      </c>
      <c r="AC576">
        <f t="shared" si="534"/>
        <v>0.1</v>
      </c>
      <c r="AD576">
        <f t="shared" si="535"/>
        <v>0.1</v>
      </c>
      <c r="AE576">
        <f t="shared" si="536"/>
        <v>0.1</v>
      </c>
      <c r="AF576">
        <f t="shared" si="537"/>
        <v>0.1</v>
      </c>
      <c r="AG576">
        <f t="shared" si="538"/>
        <v>0.1</v>
      </c>
      <c r="AH576">
        <f t="shared" si="539"/>
        <v>0.1</v>
      </c>
      <c r="AI576">
        <f t="shared" si="540"/>
        <v>0.1</v>
      </c>
      <c r="AJ576">
        <f t="shared" si="541"/>
        <v>0.1</v>
      </c>
      <c r="AK576">
        <f t="shared" si="542"/>
        <v>0.1</v>
      </c>
      <c r="AL576">
        <f t="shared" si="543"/>
        <v>0.1</v>
      </c>
      <c r="AM576">
        <f t="shared" si="544"/>
        <v>0.1</v>
      </c>
      <c r="AN576">
        <f t="shared" si="545"/>
        <v>0.1</v>
      </c>
      <c r="AO576">
        <f t="shared" si="546"/>
        <v>0.1</v>
      </c>
      <c r="AP576">
        <f t="shared" si="547"/>
        <v>20.100000000000001</v>
      </c>
      <c r="AR576">
        <f t="shared" si="548"/>
        <v>0.1</v>
      </c>
      <c r="AS576">
        <f t="shared" si="549"/>
        <v>0.1</v>
      </c>
      <c r="AT576">
        <f t="shared" si="550"/>
        <v>0.1</v>
      </c>
      <c r="AU576">
        <f t="shared" si="551"/>
        <v>0.1</v>
      </c>
      <c r="AV576">
        <f t="shared" si="552"/>
        <v>0.1</v>
      </c>
      <c r="AW576">
        <f t="shared" si="553"/>
        <v>0.1</v>
      </c>
      <c r="AX576">
        <f t="shared" si="554"/>
        <v>0.1</v>
      </c>
      <c r="AY576">
        <f t="shared" si="555"/>
        <v>0.1</v>
      </c>
      <c r="AZ576">
        <f t="shared" si="556"/>
        <v>0.1</v>
      </c>
      <c r="BA576">
        <f t="shared" si="557"/>
        <v>0.1</v>
      </c>
      <c r="BB576">
        <f t="shared" si="558"/>
        <v>0.1</v>
      </c>
      <c r="BC576">
        <f t="shared" si="559"/>
        <v>0.1</v>
      </c>
      <c r="BD576">
        <f t="shared" si="560"/>
        <v>0.1</v>
      </c>
      <c r="BE576">
        <f t="shared" si="561"/>
        <v>0.1</v>
      </c>
      <c r="BF576">
        <f t="shared" si="562"/>
        <v>0.1</v>
      </c>
      <c r="BG576">
        <f t="shared" si="563"/>
        <v>0.1</v>
      </c>
      <c r="BH576">
        <f t="shared" si="564"/>
        <v>0.1</v>
      </c>
      <c r="BI576">
        <f t="shared" si="565"/>
        <v>0.1</v>
      </c>
      <c r="BJ576">
        <f t="shared" si="566"/>
        <v>0.1</v>
      </c>
      <c r="BK576">
        <f t="shared" si="567"/>
        <v>10.1</v>
      </c>
      <c r="BM576">
        <f t="shared" si="568"/>
        <v>1.2999999999999998</v>
      </c>
      <c r="BN576">
        <f t="shared" si="569"/>
        <v>1.2999999999999998</v>
      </c>
      <c r="BO576">
        <f t="shared" si="570"/>
        <v>1.2999999999999998</v>
      </c>
      <c r="BP576">
        <f t="shared" si="571"/>
        <v>1.2999999999999998</v>
      </c>
      <c r="BQ576">
        <f t="shared" si="572"/>
        <v>1.2999999999999998</v>
      </c>
      <c r="BR576">
        <f t="shared" si="573"/>
        <v>1.2999999999999998</v>
      </c>
      <c r="BS576">
        <f t="shared" si="574"/>
        <v>1.2999999999999998</v>
      </c>
      <c r="BT576">
        <f t="shared" si="575"/>
        <v>1.2999999999999998</v>
      </c>
      <c r="BU576">
        <f t="shared" si="576"/>
        <v>1.2999999999999998</v>
      </c>
      <c r="BV576">
        <f t="shared" si="577"/>
        <v>1.2999999999999998</v>
      </c>
      <c r="BW576">
        <f t="shared" si="578"/>
        <v>1.2999999999999998</v>
      </c>
      <c r="BX576">
        <f t="shared" si="579"/>
        <v>1.2999999999999998</v>
      </c>
      <c r="BY576">
        <f t="shared" si="580"/>
        <v>1.2999999999999998</v>
      </c>
      <c r="BZ576">
        <f t="shared" si="581"/>
        <v>1.2999999999999998</v>
      </c>
      <c r="CA576">
        <f t="shared" si="582"/>
        <v>1.2999999999999998</v>
      </c>
      <c r="CB576">
        <f t="shared" si="583"/>
        <v>1.2999999999999998</v>
      </c>
      <c r="CC576">
        <f t="shared" si="584"/>
        <v>1.2999999999999998</v>
      </c>
      <c r="CD576">
        <f t="shared" si="585"/>
        <v>1.2999999999999998</v>
      </c>
      <c r="CE576">
        <f t="shared" si="586"/>
        <v>1.2999999999999998</v>
      </c>
      <c r="CF576">
        <f t="shared" si="587"/>
        <v>71.300000000000011</v>
      </c>
      <c r="CH576">
        <f t="shared" si="588"/>
        <v>130</v>
      </c>
      <c r="CI576">
        <f t="shared" si="589"/>
        <v>22.000000000000004</v>
      </c>
      <c r="CJ576">
        <f t="shared" si="590"/>
        <v>12</v>
      </c>
      <c r="CK576">
        <f t="shared" si="591"/>
        <v>96.000000000000014</v>
      </c>
      <c r="CL576">
        <f t="shared" si="592"/>
        <v>0</v>
      </c>
      <c r="CM576">
        <f t="shared" si="593"/>
        <v>0</v>
      </c>
    </row>
    <row r="577" spans="1:91" x14ac:dyDescent="0.2">
      <c r="A577">
        <v>560</v>
      </c>
      <c r="B577">
        <f>B$14*(10-lgd*COUNTIF(Defaults!$AI577:$AR577,"&lt;="&amp;B$17))</f>
        <v>1.32</v>
      </c>
      <c r="C577">
        <f>C$14*(10-lgd*COUNTIF(Defaults!$AI577:$AR577,"&lt;="&amp;C$17))</f>
        <v>1.32</v>
      </c>
      <c r="D577">
        <f>D$14*(10-lgd*COUNTIF(Defaults!$AI577:$AR577,"&lt;="&amp;D$17))</f>
        <v>1.32</v>
      </c>
      <c r="E577">
        <f>E$14*(10-lgd*COUNTIF(Defaults!$AI577:$AR577,"&lt;="&amp;E$17))</f>
        <v>1.32</v>
      </c>
      <c r="F577">
        <f>F$14*(10-lgd*COUNTIF(Defaults!$AI577:$AR577,"&lt;="&amp;F$17))</f>
        <v>1.2299999999999998</v>
      </c>
      <c r="G577">
        <f>G$14*(10-lgd*COUNTIF(Defaults!$AI577:$AR577,"&lt;="&amp;G$17))</f>
        <v>1.2299999999999998</v>
      </c>
      <c r="H577">
        <f>H$14*(10-lgd*COUNTIF(Defaults!$AI577:$AR577,"&lt;="&amp;H$17))</f>
        <v>1.2299999999999998</v>
      </c>
      <c r="I577">
        <f>I$14*(10-lgd*COUNTIF(Defaults!$AI577:$AR577,"&lt;="&amp;I$17))</f>
        <v>1.2299999999999998</v>
      </c>
      <c r="J577">
        <f>J$14*(10-lgd*COUNTIF(Defaults!$AI577:$AR577,"&lt;="&amp;J$17))</f>
        <v>1.2299999999999998</v>
      </c>
      <c r="K577">
        <f>K$14*(10-lgd*COUNTIF(Defaults!$AI577:$AR577,"&lt;="&amp;K$17))</f>
        <v>1.2299999999999998</v>
      </c>
      <c r="L577">
        <f>L$14*(10-lgd*COUNTIF(Defaults!$AI577:$AR577,"&lt;="&amp;L$17))</f>
        <v>1.2299999999999998</v>
      </c>
      <c r="M577">
        <f>M$14*(10-lgd*COUNTIF(Defaults!$AI577:$AR577,"&lt;="&amp;M$17))</f>
        <v>1.2299999999999998</v>
      </c>
      <c r="N577">
        <f>N$14*(10-lgd*COUNTIF(Defaults!$AI577:$AR577,"&lt;="&amp;N$17))</f>
        <v>1.2299999999999998</v>
      </c>
      <c r="O577">
        <f>O$14*(10-lgd*COUNTIF(Defaults!$AI577:$AR577,"&lt;="&amp;O$17))</f>
        <v>1.1399999999999999</v>
      </c>
      <c r="P577">
        <f>P$14*(10-lgd*COUNTIF(Defaults!$AI577:$AR577,"&lt;="&amp;P$17))</f>
        <v>1.1399999999999999</v>
      </c>
      <c r="Q577">
        <f>Q$14*(10-lgd*COUNTIF(Defaults!$AI577:$AR577,"&lt;="&amp;Q$17))</f>
        <v>1.1399999999999999</v>
      </c>
      <c r="R577">
        <f>R$14*(10-lgd*COUNTIF(Defaults!$AI577:$AR577,"&lt;="&amp;R$17))</f>
        <v>1.1399999999999999</v>
      </c>
      <c r="S577">
        <f>S$14*(10-lgd*COUNTIF(Defaults!$AI577:$AR577,"&lt;="&amp;S$17))</f>
        <v>1.1399999999999999</v>
      </c>
      <c r="T577">
        <f>T$14*(10-lgd*COUNTIF(Defaults!$AI577:$AR577,"&lt;="&amp;T$17))</f>
        <v>1.1399999999999999</v>
      </c>
      <c r="U577">
        <f>U$14*(10-lgd*COUNTIF(Defaults!$AI577:$AR577,"&lt;="&amp;U$17))</f>
        <v>77.14</v>
      </c>
      <c r="W577">
        <f t="shared" si="528"/>
        <v>0.1</v>
      </c>
      <c r="X577">
        <f t="shared" si="529"/>
        <v>0.1</v>
      </c>
      <c r="Y577">
        <f t="shared" si="530"/>
        <v>0.1</v>
      </c>
      <c r="Z577">
        <f t="shared" si="531"/>
        <v>0.1</v>
      </c>
      <c r="AA577">
        <f t="shared" si="532"/>
        <v>0.1</v>
      </c>
      <c r="AB577">
        <f t="shared" si="533"/>
        <v>0.1</v>
      </c>
      <c r="AC577">
        <f t="shared" si="534"/>
        <v>0.1</v>
      </c>
      <c r="AD577">
        <f t="shared" si="535"/>
        <v>0.1</v>
      </c>
      <c r="AE577">
        <f t="shared" si="536"/>
        <v>0.1</v>
      </c>
      <c r="AF577">
        <f t="shared" si="537"/>
        <v>0.1</v>
      </c>
      <c r="AG577">
        <f t="shared" si="538"/>
        <v>0.1</v>
      </c>
      <c r="AH577">
        <f t="shared" si="539"/>
        <v>0.1</v>
      </c>
      <c r="AI577">
        <f t="shared" si="540"/>
        <v>0.1</v>
      </c>
      <c r="AJ577">
        <f t="shared" si="541"/>
        <v>0.1</v>
      </c>
      <c r="AK577">
        <f t="shared" si="542"/>
        <v>0.1</v>
      </c>
      <c r="AL577">
        <f t="shared" si="543"/>
        <v>0.1</v>
      </c>
      <c r="AM577">
        <f t="shared" si="544"/>
        <v>0.1</v>
      </c>
      <c r="AN577">
        <f t="shared" si="545"/>
        <v>0.1</v>
      </c>
      <c r="AO577">
        <f t="shared" si="546"/>
        <v>0.1</v>
      </c>
      <c r="AP577">
        <f t="shared" si="547"/>
        <v>20.100000000000001</v>
      </c>
      <c r="AR577">
        <f t="shared" si="548"/>
        <v>0.1</v>
      </c>
      <c r="AS577">
        <f t="shared" si="549"/>
        <v>0.1</v>
      </c>
      <c r="AT577">
        <f t="shared" si="550"/>
        <v>0.1</v>
      </c>
      <c r="AU577">
        <f t="shared" si="551"/>
        <v>0.1</v>
      </c>
      <c r="AV577">
        <f t="shared" si="552"/>
        <v>0.1</v>
      </c>
      <c r="AW577">
        <f t="shared" si="553"/>
        <v>0.1</v>
      </c>
      <c r="AX577">
        <f t="shared" si="554"/>
        <v>0.1</v>
      </c>
      <c r="AY577">
        <f t="shared" si="555"/>
        <v>0.1</v>
      </c>
      <c r="AZ577">
        <f t="shared" si="556"/>
        <v>0.1</v>
      </c>
      <c r="BA577">
        <f t="shared" si="557"/>
        <v>0.1</v>
      </c>
      <c r="BB577">
        <f t="shared" si="558"/>
        <v>0.1</v>
      </c>
      <c r="BC577">
        <f t="shared" si="559"/>
        <v>0.1</v>
      </c>
      <c r="BD577">
        <f t="shared" si="560"/>
        <v>0.1</v>
      </c>
      <c r="BE577">
        <f t="shared" si="561"/>
        <v>0.1</v>
      </c>
      <c r="BF577">
        <f t="shared" si="562"/>
        <v>0.1</v>
      </c>
      <c r="BG577">
        <f t="shared" si="563"/>
        <v>0.1</v>
      </c>
      <c r="BH577">
        <f t="shared" si="564"/>
        <v>0.1</v>
      </c>
      <c r="BI577">
        <f t="shared" si="565"/>
        <v>0.1</v>
      </c>
      <c r="BJ577">
        <f t="shared" si="566"/>
        <v>0.1</v>
      </c>
      <c r="BK577">
        <f t="shared" si="567"/>
        <v>10.1</v>
      </c>
      <c r="BM577">
        <f t="shared" si="568"/>
        <v>1.1199999999999999</v>
      </c>
      <c r="BN577">
        <f t="shared" si="569"/>
        <v>1.1199999999999999</v>
      </c>
      <c r="BO577">
        <f t="shared" si="570"/>
        <v>1.1199999999999999</v>
      </c>
      <c r="BP577">
        <f t="shared" si="571"/>
        <v>1.1199999999999999</v>
      </c>
      <c r="BQ577">
        <f t="shared" si="572"/>
        <v>1.0299999999999996</v>
      </c>
      <c r="BR577">
        <f t="shared" si="573"/>
        <v>1.0299999999999996</v>
      </c>
      <c r="BS577">
        <f t="shared" si="574"/>
        <v>1.0299999999999996</v>
      </c>
      <c r="BT577">
        <f t="shared" si="575"/>
        <v>1.0299999999999996</v>
      </c>
      <c r="BU577">
        <f t="shared" si="576"/>
        <v>1.0299999999999996</v>
      </c>
      <c r="BV577">
        <f t="shared" si="577"/>
        <v>1.0299999999999996</v>
      </c>
      <c r="BW577">
        <f t="shared" si="578"/>
        <v>1.0299999999999996</v>
      </c>
      <c r="BX577">
        <f t="shared" si="579"/>
        <v>1.0299999999999996</v>
      </c>
      <c r="BY577">
        <f t="shared" si="580"/>
        <v>1.0299999999999996</v>
      </c>
      <c r="BZ577">
        <f t="shared" si="581"/>
        <v>0.93999999999999984</v>
      </c>
      <c r="CA577">
        <f t="shared" si="582"/>
        <v>0.93999999999999984</v>
      </c>
      <c r="CB577">
        <f t="shared" si="583"/>
        <v>0.93999999999999984</v>
      </c>
      <c r="CC577">
        <f t="shared" si="584"/>
        <v>0.93999999999999984</v>
      </c>
      <c r="CD577">
        <f t="shared" si="585"/>
        <v>0.93999999999999984</v>
      </c>
      <c r="CE577">
        <f t="shared" si="586"/>
        <v>0.93999999999999984</v>
      </c>
      <c r="CF577">
        <f t="shared" si="587"/>
        <v>46.94</v>
      </c>
      <c r="CH577">
        <f t="shared" si="588"/>
        <v>100.33000000000001</v>
      </c>
      <c r="CI577">
        <f t="shared" si="589"/>
        <v>22.000000000000004</v>
      </c>
      <c r="CJ577">
        <f t="shared" si="590"/>
        <v>12</v>
      </c>
      <c r="CK577">
        <f t="shared" si="591"/>
        <v>66.33</v>
      </c>
      <c r="CL577">
        <f t="shared" si="592"/>
        <v>0</v>
      </c>
      <c r="CM577">
        <f t="shared" si="593"/>
        <v>0</v>
      </c>
    </row>
    <row r="578" spans="1:91" x14ac:dyDescent="0.2">
      <c r="A578">
        <v>561</v>
      </c>
      <c r="B578">
        <f>B$14*(10-lgd*COUNTIF(Defaults!$AI578:$AR578,"&lt;="&amp;B$17))</f>
        <v>1.5</v>
      </c>
      <c r="C578">
        <f>C$14*(10-lgd*COUNTIF(Defaults!$AI578:$AR578,"&lt;="&amp;C$17))</f>
        <v>1.5</v>
      </c>
      <c r="D578">
        <f>D$14*(10-lgd*COUNTIF(Defaults!$AI578:$AR578,"&lt;="&amp;D$17))</f>
        <v>1.5</v>
      </c>
      <c r="E578">
        <f>E$14*(10-lgd*COUNTIF(Defaults!$AI578:$AR578,"&lt;="&amp;E$17))</f>
        <v>1.41</v>
      </c>
      <c r="F578">
        <f>F$14*(10-lgd*COUNTIF(Defaults!$AI578:$AR578,"&lt;="&amp;F$17))</f>
        <v>1.41</v>
      </c>
      <c r="G578">
        <f>G$14*(10-lgd*COUNTIF(Defaults!$AI578:$AR578,"&lt;="&amp;G$17))</f>
        <v>1.41</v>
      </c>
      <c r="H578">
        <f>H$14*(10-lgd*COUNTIF(Defaults!$AI578:$AR578,"&lt;="&amp;H$17))</f>
        <v>1.41</v>
      </c>
      <c r="I578">
        <f>I$14*(10-lgd*COUNTIF(Defaults!$AI578:$AR578,"&lt;="&amp;I$17))</f>
        <v>1.41</v>
      </c>
      <c r="J578">
        <f>J$14*(10-lgd*COUNTIF(Defaults!$AI578:$AR578,"&lt;="&amp;J$17))</f>
        <v>1.41</v>
      </c>
      <c r="K578">
        <f>K$14*(10-lgd*COUNTIF(Defaults!$AI578:$AR578,"&lt;="&amp;K$17))</f>
        <v>1.41</v>
      </c>
      <c r="L578">
        <f>L$14*(10-lgd*COUNTIF(Defaults!$AI578:$AR578,"&lt;="&amp;L$17))</f>
        <v>1.41</v>
      </c>
      <c r="M578">
        <f>M$14*(10-lgd*COUNTIF(Defaults!$AI578:$AR578,"&lt;="&amp;M$17))</f>
        <v>1.41</v>
      </c>
      <c r="N578">
        <f>N$14*(10-lgd*COUNTIF(Defaults!$AI578:$AR578,"&lt;="&amp;N$17))</f>
        <v>1.41</v>
      </c>
      <c r="O578">
        <f>O$14*(10-lgd*COUNTIF(Defaults!$AI578:$AR578,"&lt;="&amp;O$17))</f>
        <v>1.41</v>
      </c>
      <c r="P578">
        <f>P$14*(10-lgd*COUNTIF(Defaults!$AI578:$AR578,"&lt;="&amp;P$17))</f>
        <v>1.41</v>
      </c>
      <c r="Q578">
        <f>Q$14*(10-lgd*COUNTIF(Defaults!$AI578:$AR578,"&lt;="&amp;Q$17))</f>
        <v>1.41</v>
      </c>
      <c r="R578">
        <f>R$14*(10-lgd*COUNTIF(Defaults!$AI578:$AR578,"&lt;="&amp;R$17))</f>
        <v>1.41</v>
      </c>
      <c r="S578">
        <f>S$14*(10-lgd*COUNTIF(Defaults!$AI578:$AR578,"&lt;="&amp;S$17))</f>
        <v>1.41</v>
      </c>
      <c r="T578">
        <f>T$14*(10-lgd*COUNTIF(Defaults!$AI578:$AR578,"&lt;="&amp;T$17))</f>
        <v>1.41</v>
      </c>
      <c r="U578">
        <f>U$14*(10-lgd*COUNTIF(Defaults!$AI578:$AR578,"&lt;="&amp;U$17))</f>
        <v>95.410000000000011</v>
      </c>
      <c r="W578">
        <f t="shared" si="528"/>
        <v>0.1</v>
      </c>
      <c r="X578">
        <f t="shared" si="529"/>
        <v>0.1</v>
      </c>
      <c r="Y578">
        <f t="shared" si="530"/>
        <v>0.1</v>
      </c>
      <c r="Z578">
        <f t="shared" si="531"/>
        <v>0.1</v>
      </c>
      <c r="AA578">
        <f t="shared" si="532"/>
        <v>0.1</v>
      </c>
      <c r="AB578">
        <f t="shared" si="533"/>
        <v>0.1</v>
      </c>
      <c r="AC578">
        <f t="shared" si="534"/>
        <v>0.1</v>
      </c>
      <c r="AD578">
        <f t="shared" si="535"/>
        <v>0.1</v>
      </c>
      <c r="AE578">
        <f t="shared" si="536"/>
        <v>0.1</v>
      </c>
      <c r="AF578">
        <f t="shared" si="537"/>
        <v>0.1</v>
      </c>
      <c r="AG578">
        <f t="shared" si="538"/>
        <v>0.1</v>
      </c>
      <c r="AH578">
        <f t="shared" si="539"/>
        <v>0.1</v>
      </c>
      <c r="AI578">
        <f t="shared" si="540"/>
        <v>0.1</v>
      </c>
      <c r="AJ578">
        <f t="shared" si="541"/>
        <v>0.1</v>
      </c>
      <c r="AK578">
        <f t="shared" si="542"/>
        <v>0.1</v>
      </c>
      <c r="AL578">
        <f t="shared" si="543"/>
        <v>0.1</v>
      </c>
      <c r="AM578">
        <f t="shared" si="544"/>
        <v>0.1</v>
      </c>
      <c r="AN578">
        <f t="shared" si="545"/>
        <v>0.1</v>
      </c>
      <c r="AO578">
        <f t="shared" si="546"/>
        <v>0.1</v>
      </c>
      <c r="AP578">
        <f t="shared" si="547"/>
        <v>20.100000000000001</v>
      </c>
      <c r="AR578">
        <f t="shared" si="548"/>
        <v>0.1</v>
      </c>
      <c r="AS578">
        <f t="shared" si="549"/>
        <v>0.1</v>
      </c>
      <c r="AT578">
        <f t="shared" si="550"/>
        <v>0.1</v>
      </c>
      <c r="AU578">
        <f t="shared" si="551"/>
        <v>0.1</v>
      </c>
      <c r="AV578">
        <f t="shared" si="552"/>
        <v>0.1</v>
      </c>
      <c r="AW578">
        <f t="shared" si="553"/>
        <v>0.1</v>
      </c>
      <c r="AX578">
        <f t="shared" si="554"/>
        <v>0.1</v>
      </c>
      <c r="AY578">
        <f t="shared" si="555"/>
        <v>0.1</v>
      </c>
      <c r="AZ578">
        <f t="shared" si="556"/>
        <v>0.1</v>
      </c>
      <c r="BA578">
        <f t="shared" si="557"/>
        <v>0.1</v>
      </c>
      <c r="BB578">
        <f t="shared" si="558"/>
        <v>0.1</v>
      </c>
      <c r="BC578">
        <f t="shared" si="559"/>
        <v>0.1</v>
      </c>
      <c r="BD578">
        <f t="shared" si="560"/>
        <v>0.1</v>
      </c>
      <c r="BE578">
        <f t="shared" si="561"/>
        <v>0.1</v>
      </c>
      <c r="BF578">
        <f t="shared" si="562"/>
        <v>0.1</v>
      </c>
      <c r="BG578">
        <f t="shared" si="563"/>
        <v>0.1</v>
      </c>
      <c r="BH578">
        <f t="shared" si="564"/>
        <v>0.1</v>
      </c>
      <c r="BI578">
        <f t="shared" si="565"/>
        <v>0.1</v>
      </c>
      <c r="BJ578">
        <f t="shared" si="566"/>
        <v>0.1</v>
      </c>
      <c r="BK578">
        <f t="shared" si="567"/>
        <v>10.1</v>
      </c>
      <c r="BM578">
        <f t="shared" si="568"/>
        <v>1.2999999999999998</v>
      </c>
      <c r="BN578">
        <f t="shared" si="569"/>
        <v>1.2999999999999998</v>
      </c>
      <c r="BO578">
        <f t="shared" si="570"/>
        <v>1.2999999999999998</v>
      </c>
      <c r="BP578">
        <f t="shared" si="571"/>
        <v>1.2099999999999997</v>
      </c>
      <c r="BQ578">
        <f t="shared" si="572"/>
        <v>1.2099999999999997</v>
      </c>
      <c r="BR578">
        <f t="shared" si="573"/>
        <v>1.2099999999999997</v>
      </c>
      <c r="BS578">
        <f t="shared" si="574"/>
        <v>1.2099999999999997</v>
      </c>
      <c r="BT578">
        <f t="shared" si="575"/>
        <v>1.2099999999999997</v>
      </c>
      <c r="BU578">
        <f t="shared" si="576"/>
        <v>1.2099999999999997</v>
      </c>
      <c r="BV578">
        <f t="shared" si="577"/>
        <v>1.2099999999999997</v>
      </c>
      <c r="BW578">
        <f t="shared" si="578"/>
        <v>1.2099999999999997</v>
      </c>
      <c r="BX578">
        <f t="shared" si="579"/>
        <v>1.2099999999999997</v>
      </c>
      <c r="BY578">
        <f t="shared" si="580"/>
        <v>1.2099999999999997</v>
      </c>
      <c r="BZ578">
        <f t="shared" si="581"/>
        <v>1.2099999999999997</v>
      </c>
      <c r="CA578">
        <f t="shared" si="582"/>
        <v>1.2099999999999997</v>
      </c>
      <c r="CB578">
        <f t="shared" si="583"/>
        <v>1.2099999999999997</v>
      </c>
      <c r="CC578">
        <f t="shared" si="584"/>
        <v>1.2099999999999997</v>
      </c>
      <c r="CD578">
        <f t="shared" si="585"/>
        <v>1.2099999999999997</v>
      </c>
      <c r="CE578">
        <f t="shared" si="586"/>
        <v>1.2099999999999997</v>
      </c>
      <c r="CF578">
        <f t="shared" si="587"/>
        <v>65.210000000000008</v>
      </c>
      <c r="CH578">
        <f t="shared" si="588"/>
        <v>122.47000000000001</v>
      </c>
      <c r="CI578">
        <f t="shared" si="589"/>
        <v>22.000000000000004</v>
      </c>
      <c r="CJ578">
        <f t="shared" si="590"/>
        <v>12</v>
      </c>
      <c r="CK578">
        <f t="shared" si="591"/>
        <v>88.47</v>
      </c>
      <c r="CL578">
        <f t="shared" si="592"/>
        <v>0</v>
      </c>
      <c r="CM578">
        <f t="shared" si="593"/>
        <v>0</v>
      </c>
    </row>
    <row r="579" spans="1:91" x14ac:dyDescent="0.2">
      <c r="A579">
        <v>562</v>
      </c>
      <c r="B579">
        <f>B$14*(10-lgd*COUNTIF(Defaults!$AI579:$AR579,"&lt;="&amp;B$17))</f>
        <v>1.41</v>
      </c>
      <c r="C579">
        <f>C$14*(10-lgd*COUNTIF(Defaults!$AI579:$AR579,"&lt;="&amp;C$17))</f>
        <v>1.32</v>
      </c>
      <c r="D579">
        <f>D$14*(10-lgd*COUNTIF(Defaults!$AI579:$AR579,"&lt;="&amp;D$17))</f>
        <v>1.2299999999999998</v>
      </c>
      <c r="E579">
        <f>E$14*(10-lgd*COUNTIF(Defaults!$AI579:$AR579,"&lt;="&amp;E$17))</f>
        <v>1.05</v>
      </c>
      <c r="F579">
        <f>F$14*(10-lgd*COUNTIF(Defaults!$AI579:$AR579,"&lt;="&amp;F$17))</f>
        <v>1.05</v>
      </c>
      <c r="G579">
        <f>G$14*(10-lgd*COUNTIF(Defaults!$AI579:$AR579,"&lt;="&amp;G$17))</f>
        <v>1.05</v>
      </c>
      <c r="H579">
        <f>H$14*(10-lgd*COUNTIF(Defaults!$AI579:$AR579,"&lt;="&amp;H$17))</f>
        <v>0.87</v>
      </c>
      <c r="I579">
        <f>I$14*(10-lgd*COUNTIF(Defaults!$AI579:$AR579,"&lt;="&amp;I$17))</f>
        <v>0.87</v>
      </c>
      <c r="J579">
        <f>J$14*(10-lgd*COUNTIF(Defaults!$AI579:$AR579,"&lt;="&amp;J$17))</f>
        <v>0.87</v>
      </c>
      <c r="K579">
        <f>K$14*(10-lgd*COUNTIF(Defaults!$AI579:$AR579,"&lt;="&amp;K$17))</f>
        <v>0.87</v>
      </c>
      <c r="L579">
        <f>L$14*(10-lgd*COUNTIF(Defaults!$AI579:$AR579,"&lt;="&amp;L$17))</f>
        <v>0.87</v>
      </c>
      <c r="M579">
        <f>M$14*(10-lgd*COUNTIF(Defaults!$AI579:$AR579,"&lt;="&amp;M$17))</f>
        <v>0.87</v>
      </c>
      <c r="N579">
        <f>N$14*(10-lgd*COUNTIF(Defaults!$AI579:$AR579,"&lt;="&amp;N$17))</f>
        <v>0.87</v>
      </c>
      <c r="O579">
        <f>O$14*(10-lgd*COUNTIF(Defaults!$AI579:$AR579,"&lt;="&amp;O$17))</f>
        <v>0.87</v>
      </c>
      <c r="P579">
        <f>P$14*(10-lgd*COUNTIF(Defaults!$AI579:$AR579,"&lt;="&amp;P$17))</f>
        <v>0.78</v>
      </c>
      <c r="Q579">
        <f>Q$14*(10-lgd*COUNTIF(Defaults!$AI579:$AR579,"&lt;="&amp;Q$17))</f>
        <v>0.78</v>
      </c>
      <c r="R579">
        <f>R$14*(10-lgd*COUNTIF(Defaults!$AI579:$AR579,"&lt;="&amp;R$17))</f>
        <v>0.78</v>
      </c>
      <c r="S579">
        <f>S$14*(10-lgd*COUNTIF(Defaults!$AI579:$AR579,"&lt;="&amp;S$17))</f>
        <v>0.78</v>
      </c>
      <c r="T579">
        <f>T$14*(10-lgd*COUNTIF(Defaults!$AI579:$AR579,"&lt;="&amp;T$17))</f>
        <v>0.78</v>
      </c>
      <c r="U579">
        <f>U$14*(10-lgd*COUNTIF(Defaults!$AI579:$AR579,"&lt;="&amp;U$17))</f>
        <v>52.78</v>
      </c>
      <c r="W579">
        <f t="shared" si="528"/>
        <v>0.1</v>
      </c>
      <c r="X579">
        <f t="shared" si="529"/>
        <v>0.1</v>
      </c>
      <c r="Y579">
        <f t="shared" si="530"/>
        <v>0.1</v>
      </c>
      <c r="Z579">
        <f t="shared" si="531"/>
        <v>0.1</v>
      </c>
      <c r="AA579">
        <f t="shared" si="532"/>
        <v>0.1</v>
      </c>
      <c r="AB579">
        <f t="shared" si="533"/>
        <v>0.1</v>
      </c>
      <c r="AC579">
        <f t="shared" si="534"/>
        <v>0.1</v>
      </c>
      <c r="AD579">
        <f t="shared" si="535"/>
        <v>0.1</v>
      </c>
      <c r="AE579">
        <f t="shared" si="536"/>
        <v>0.1</v>
      </c>
      <c r="AF579">
        <f t="shared" si="537"/>
        <v>0.1</v>
      </c>
      <c r="AG579">
        <f t="shared" si="538"/>
        <v>0.1</v>
      </c>
      <c r="AH579">
        <f t="shared" si="539"/>
        <v>0.1</v>
      </c>
      <c r="AI579">
        <f t="shared" si="540"/>
        <v>0.1</v>
      </c>
      <c r="AJ579">
        <f t="shared" si="541"/>
        <v>0.1</v>
      </c>
      <c r="AK579">
        <f t="shared" si="542"/>
        <v>0.1</v>
      </c>
      <c r="AL579">
        <f t="shared" si="543"/>
        <v>0.1</v>
      </c>
      <c r="AM579">
        <f t="shared" si="544"/>
        <v>0.1</v>
      </c>
      <c r="AN579">
        <f t="shared" si="545"/>
        <v>0.1</v>
      </c>
      <c r="AO579">
        <f t="shared" si="546"/>
        <v>0.1</v>
      </c>
      <c r="AP579">
        <f t="shared" si="547"/>
        <v>20.100000000000001</v>
      </c>
      <c r="AR579">
        <f t="shared" si="548"/>
        <v>0.1</v>
      </c>
      <c r="AS579">
        <f t="shared" si="549"/>
        <v>0.1</v>
      </c>
      <c r="AT579">
        <f t="shared" si="550"/>
        <v>0.1</v>
      </c>
      <c r="AU579">
        <f t="shared" si="551"/>
        <v>0.1</v>
      </c>
      <c r="AV579">
        <f t="shared" si="552"/>
        <v>0.1</v>
      </c>
      <c r="AW579">
        <f t="shared" si="553"/>
        <v>0.1</v>
      </c>
      <c r="AX579">
        <f t="shared" si="554"/>
        <v>0.1</v>
      </c>
      <c r="AY579">
        <f t="shared" si="555"/>
        <v>0.1</v>
      </c>
      <c r="AZ579">
        <f t="shared" si="556"/>
        <v>0.1</v>
      </c>
      <c r="BA579">
        <f t="shared" si="557"/>
        <v>0.1</v>
      </c>
      <c r="BB579">
        <f t="shared" si="558"/>
        <v>0.1</v>
      </c>
      <c r="BC579">
        <f t="shared" si="559"/>
        <v>0.1</v>
      </c>
      <c r="BD579">
        <f t="shared" si="560"/>
        <v>0.1</v>
      </c>
      <c r="BE579">
        <f t="shared" si="561"/>
        <v>0.1</v>
      </c>
      <c r="BF579">
        <f t="shared" si="562"/>
        <v>0.1</v>
      </c>
      <c r="BG579">
        <f t="shared" si="563"/>
        <v>0.1</v>
      </c>
      <c r="BH579">
        <f t="shared" si="564"/>
        <v>0.1</v>
      </c>
      <c r="BI579">
        <f t="shared" si="565"/>
        <v>0.1</v>
      </c>
      <c r="BJ579">
        <f t="shared" si="566"/>
        <v>0.1</v>
      </c>
      <c r="BK579">
        <f t="shared" si="567"/>
        <v>10.1</v>
      </c>
      <c r="BM579">
        <f t="shared" si="568"/>
        <v>1.2099999999999997</v>
      </c>
      <c r="BN579">
        <f t="shared" si="569"/>
        <v>1.1199999999999999</v>
      </c>
      <c r="BO579">
        <f t="shared" si="570"/>
        <v>1.0299999999999996</v>
      </c>
      <c r="BP579">
        <f t="shared" si="571"/>
        <v>0.85000000000000009</v>
      </c>
      <c r="BQ579">
        <f t="shared" si="572"/>
        <v>0.85000000000000009</v>
      </c>
      <c r="BR579">
        <f t="shared" si="573"/>
        <v>0.85000000000000009</v>
      </c>
      <c r="BS579">
        <f t="shared" si="574"/>
        <v>0.67</v>
      </c>
      <c r="BT579">
        <f t="shared" si="575"/>
        <v>0.67</v>
      </c>
      <c r="BU579">
        <f t="shared" si="576"/>
        <v>0.67</v>
      </c>
      <c r="BV579">
        <f t="shared" si="577"/>
        <v>0.67</v>
      </c>
      <c r="BW579">
        <f t="shared" si="578"/>
        <v>0.67</v>
      </c>
      <c r="BX579">
        <f t="shared" si="579"/>
        <v>0.67</v>
      </c>
      <c r="BY579">
        <f t="shared" si="580"/>
        <v>0.67</v>
      </c>
      <c r="BZ579">
        <f t="shared" si="581"/>
        <v>0.67</v>
      </c>
      <c r="CA579">
        <f t="shared" si="582"/>
        <v>0.58000000000000007</v>
      </c>
      <c r="CB579">
        <f t="shared" si="583"/>
        <v>0.58000000000000007</v>
      </c>
      <c r="CC579">
        <f t="shared" si="584"/>
        <v>0.58000000000000007</v>
      </c>
      <c r="CD579">
        <f t="shared" si="585"/>
        <v>0.58000000000000007</v>
      </c>
      <c r="CE579">
        <f t="shared" si="586"/>
        <v>0.58000000000000007</v>
      </c>
      <c r="CF579">
        <f t="shared" si="587"/>
        <v>22.58</v>
      </c>
      <c r="CH579">
        <f t="shared" si="588"/>
        <v>70.75</v>
      </c>
      <c r="CI579">
        <f t="shared" si="589"/>
        <v>22.000000000000004</v>
      </c>
      <c r="CJ579">
        <f t="shared" si="590"/>
        <v>12</v>
      </c>
      <c r="CK579">
        <f t="shared" si="591"/>
        <v>36.75</v>
      </c>
      <c r="CL579">
        <f t="shared" si="592"/>
        <v>0</v>
      </c>
      <c r="CM579">
        <f t="shared" si="593"/>
        <v>0</v>
      </c>
    </row>
    <row r="580" spans="1:91" x14ac:dyDescent="0.2">
      <c r="A580">
        <v>563</v>
      </c>
      <c r="B580">
        <f>B$14*(10-lgd*COUNTIF(Defaults!$AI580:$AR580,"&lt;="&amp;B$17))</f>
        <v>1.5</v>
      </c>
      <c r="C580">
        <f>C$14*(10-lgd*COUNTIF(Defaults!$AI580:$AR580,"&lt;="&amp;C$17))</f>
        <v>1.5</v>
      </c>
      <c r="D580">
        <f>D$14*(10-lgd*COUNTIF(Defaults!$AI580:$AR580,"&lt;="&amp;D$17))</f>
        <v>1.41</v>
      </c>
      <c r="E580">
        <f>E$14*(10-lgd*COUNTIF(Defaults!$AI580:$AR580,"&lt;="&amp;E$17))</f>
        <v>1.41</v>
      </c>
      <c r="F580">
        <f>F$14*(10-lgd*COUNTIF(Defaults!$AI580:$AR580,"&lt;="&amp;F$17))</f>
        <v>1.41</v>
      </c>
      <c r="G580">
        <f>G$14*(10-lgd*COUNTIF(Defaults!$AI580:$AR580,"&lt;="&amp;G$17))</f>
        <v>1.41</v>
      </c>
      <c r="H580">
        <f>H$14*(10-lgd*COUNTIF(Defaults!$AI580:$AR580,"&lt;="&amp;H$17))</f>
        <v>1.32</v>
      </c>
      <c r="I580">
        <f>I$14*(10-lgd*COUNTIF(Defaults!$AI580:$AR580,"&lt;="&amp;I$17))</f>
        <v>1.32</v>
      </c>
      <c r="J580">
        <f>J$14*(10-lgd*COUNTIF(Defaults!$AI580:$AR580,"&lt;="&amp;J$17))</f>
        <v>1.32</v>
      </c>
      <c r="K580">
        <f>K$14*(10-lgd*COUNTIF(Defaults!$AI580:$AR580,"&lt;="&amp;K$17))</f>
        <v>1.32</v>
      </c>
      <c r="L580">
        <f>L$14*(10-lgd*COUNTIF(Defaults!$AI580:$AR580,"&lt;="&amp;L$17))</f>
        <v>1.32</v>
      </c>
      <c r="M580">
        <f>M$14*(10-lgd*COUNTIF(Defaults!$AI580:$AR580,"&lt;="&amp;M$17))</f>
        <v>1.32</v>
      </c>
      <c r="N580">
        <f>N$14*(10-lgd*COUNTIF(Defaults!$AI580:$AR580,"&lt;="&amp;N$17))</f>
        <v>1.2299999999999998</v>
      </c>
      <c r="O580">
        <f>O$14*(10-lgd*COUNTIF(Defaults!$AI580:$AR580,"&lt;="&amp;O$17))</f>
        <v>1.2299999999999998</v>
      </c>
      <c r="P580">
        <f>P$14*(10-lgd*COUNTIF(Defaults!$AI580:$AR580,"&lt;="&amp;P$17))</f>
        <v>1.2299999999999998</v>
      </c>
      <c r="Q580">
        <f>Q$14*(10-lgd*COUNTIF(Defaults!$AI580:$AR580,"&lt;="&amp;Q$17))</f>
        <v>1.2299999999999998</v>
      </c>
      <c r="R580">
        <f>R$14*(10-lgd*COUNTIF(Defaults!$AI580:$AR580,"&lt;="&amp;R$17))</f>
        <v>1.2299999999999998</v>
      </c>
      <c r="S580">
        <f>S$14*(10-lgd*COUNTIF(Defaults!$AI580:$AR580,"&lt;="&amp;S$17))</f>
        <v>1.2299999999999998</v>
      </c>
      <c r="T580">
        <f>T$14*(10-lgd*COUNTIF(Defaults!$AI580:$AR580,"&lt;="&amp;T$17))</f>
        <v>1.2299999999999998</v>
      </c>
      <c r="U580">
        <f>U$14*(10-lgd*COUNTIF(Defaults!$AI580:$AR580,"&lt;="&amp;U$17))</f>
        <v>83.22999999999999</v>
      </c>
      <c r="W580">
        <f t="shared" si="528"/>
        <v>0.1</v>
      </c>
      <c r="X580">
        <f t="shared" si="529"/>
        <v>0.1</v>
      </c>
      <c r="Y580">
        <f t="shared" si="530"/>
        <v>0.1</v>
      </c>
      <c r="Z580">
        <f t="shared" si="531"/>
        <v>0.1</v>
      </c>
      <c r="AA580">
        <f t="shared" si="532"/>
        <v>0.1</v>
      </c>
      <c r="AB580">
        <f t="shared" si="533"/>
        <v>0.1</v>
      </c>
      <c r="AC580">
        <f t="shared" si="534"/>
        <v>0.1</v>
      </c>
      <c r="AD580">
        <f t="shared" si="535"/>
        <v>0.1</v>
      </c>
      <c r="AE580">
        <f t="shared" si="536"/>
        <v>0.1</v>
      </c>
      <c r="AF580">
        <f t="shared" si="537"/>
        <v>0.1</v>
      </c>
      <c r="AG580">
        <f t="shared" si="538"/>
        <v>0.1</v>
      </c>
      <c r="AH580">
        <f t="shared" si="539"/>
        <v>0.1</v>
      </c>
      <c r="AI580">
        <f t="shared" si="540"/>
        <v>0.1</v>
      </c>
      <c r="AJ580">
        <f t="shared" si="541"/>
        <v>0.1</v>
      </c>
      <c r="AK580">
        <f t="shared" si="542"/>
        <v>0.1</v>
      </c>
      <c r="AL580">
        <f t="shared" si="543"/>
        <v>0.1</v>
      </c>
      <c r="AM580">
        <f t="shared" si="544"/>
        <v>0.1</v>
      </c>
      <c r="AN580">
        <f t="shared" si="545"/>
        <v>0.1</v>
      </c>
      <c r="AO580">
        <f t="shared" si="546"/>
        <v>0.1</v>
      </c>
      <c r="AP580">
        <f t="shared" si="547"/>
        <v>20.100000000000001</v>
      </c>
      <c r="AR580">
        <f t="shared" si="548"/>
        <v>0.1</v>
      </c>
      <c r="AS580">
        <f t="shared" si="549"/>
        <v>0.1</v>
      </c>
      <c r="AT580">
        <f t="shared" si="550"/>
        <v>0.1</v>
      </c>
      <c r="AU580">
        <f t="shared" si="551"/>
        <v>0.1</v>
      </c>
      <c r="AV580">
        <f t="shared" si="552"/>
        <v>0.1</v>
      </c>
      <c r="AW580">
        <f t="shared" si="553"/>
        <v>0.1</v>
      </c>
      <c r="AX580">
        <f t="shared" si="554"/>
        <v>0.1</v>
      </c>
      <c r="AY580">
        <f t="shared" si="555"/>
        <v>0.1</v>
      </c>
      <c r="AZ580">
        <f t="shared" si="556"/>
        <v>0.1</v>
      </c>
      <c r="BA580">
        <f t="shared" si="557"/>
        <v>0.1</v>
      </c>
      <c r="BB580">
        <f t="shared" si="558"/>
        <v>0.1</v>
      </c>
      <c r="BC580">
        <f t="shared" si="559"/>
        <v>0.1</v>
      </c>
      <c r="BD580">
        <f t="shared" si="560"/>
        <v>0.1</v>
      </c>
      <c r="BE580">
        <f t="shared" si="561"/>
        <v>0.1</v>
      </c>
      <c r="BF580">
        <f t="shared" si="562"/>
        <v>0.1</v>
      </c>
      <c r="BG580">
        <f t="shared" si="563"/>
        <v>0.1</v>
      </c>
      <c r="BH580">
        <f t="shared" si="564"/>
        <v>0.1</v>
      </c>
      <c r="BI580">
        <f t="shared" si="565"/>
        <v>0.1</v>
      </c>
      <c r="BJ580">
        <f t="shared" si="566"/>
        <v>0.1</v>
      </c>
      <c r="BK580">
        <f t="shared" si="567"/>
        <v>10.1</v>
      </c>
      <c r="BM580">
        <f t="shared" si="568"/>
        <v>1.2999999999999998</v>
      </c>
      <c r="BN580">
        <f t="shared" si="569"/>
        <v>1.2999999999999998</v>
      </c>
      <c r="BO580">
        <f t="shared" si="570"/>
        <v>1.2099999999999997</v>
      </c>
      <c r="BP580">
        <f t="shared" si="571"/>
        <v>1.2099999999999997</v>
      </c>
      <c r="BQ580">
        <f t="shared" si="572"/>
        <v>1.2099999999999997</v>
      </c>
      <c r="BR580">
        <f t="shared" si="573"/>
        <v>1.2099999999999997</v>
      </c>
      <c r="BS580">
        <f t="shared" si="574"/>
        <v>1.1199999999999999</v>
      </c>
      <c r="BT580">
        <f t="shared" si="575"/>
        <v>1.1199999999999999</v>
      </c>
      <c r="BU580">
        <f t="shared" si="576"/>
        <v>1.1199999999999999</v>
      </c>
      <c r="BV580">
        <f t="shared" si="577"/>
        <v>1.1199999999999999</v>
      </c>
      <c r="BW580">
        <f t="shared" si="578"/>
        <v>1.1199999999999999</v>
      </c>
      <c r="BX580">
        <f t="shared" si="579"/>
        <v>1.1199999999999999</v>
      </c>
      <c r="BY580">
        <f t="shared" si="580"/>
        <v>1.0299999999999996</v>
      </c>
      <c r="BZ580">
        <f t="shared" si="581"/>
        <v>1.0299999999999996</v>
      </c>
      <c r="CA580">
        <f t="shared" si="582"/>
        <v>1.0299999999999996</v>
      </c>
      <c r="CB580">
        <f t="shared" si="583"/>
        <v>1.0299999999999996</v>
      </c>
      <c r="CC580">
        <f t="shared" si="584"/>
        <v>1.0299999999999996</v>
      </c>
      <c r="CD580">
        <f t="shared" si="585"/>
        <v>1.0299999999999996</v>
      </c>
      <c r="CE580">
        <f t="shared" si="586"/>
        <v>1.0299999999999996</v>
      </c>
      <c r="CF580">
        <f t="shared" si="587"/>
        <v>53.029999999999987</v>
      </c>
      <c r="CH580">
        <f t="shared" si="588"/>
        <v>108.39999999999999</v>
      </c>
      <c r="CI580">
        <f t="shared" si="589"/>
        <v>22.000000000000004</v>
      </c>
      <c r="CJ580">
        <f t="shared" si="590"/>
        <v>12</v>
      </c>
      <c r="CK580">
        <f t="shared" si="591"/>
        <v>74.399999999999991</v>
      </c>
      <c r="CL580">
        <f t="shared" si="592"/>
        <v>0</v>
      </c>
      <c r="CM580">
        <f t="shared" si="593"/>
        <v>0</v>
      </c>
    </row>
    <row r="581" spans="1:91" x14ac:dyDescent="0.2">
      <c r="A581">
        <v>564</v>
      </c>
      <c r="B581">
        <f>B$14*(10-lgd*COUNTIF(Defaults!$AI581:$AR581,"&lt;="&amp;B$17))</f>
        <v>1.5</v>
      </c>
      <c r="C581">
        <f>C$14*(10-lgd*COUNTIF(Defaults!$AI581:$AR581,"&lt;="&amp;C$17))</f>
        <v>1.5</v>
      </c>
      <c r="D581">
        <f>D$14*(10-lgd*COUNTIF(Defaults!$AI581:$AR581,"&lt;="&amp;D$17))</f>
        <v>1.5</v>
      </c>
      <c r="E581">
        <f>E$14*(10-lgd*COUNTIF(Defaults!$AI581:$AR581,"&lt;="&amp;E$17))</f>
        <v>1.5</v>
      </c>
      <c r="F581">
        <f>F$14*(10-lgd*COUNTIF(Defaults!$AI581:$AR581,"&lt;="&amp;F$17))</f>
        <v>1.5</v>
      </c>
      <c r="G581">
        <f>G$14*(10-lgd*COUNTIF(Defaults!$AI581:$AR581,"&lt;="&amp;G$17))</f>
        <v>1.5</v>
      </c>
      <c r="H581">
        <f>H$14*(10-lgd*COUNTIF(Defaults!$AI581:$AR581,"&lt;="&amp;H$17))</f>
        <v>1.5</v>
      </c>
      <c r="I581">
        <f>I$14*(10-lgd*COUNTIF(Defaults!$AI581:$AR581,"&lt;="&amp;I$17))</f>
        <v>1.5</v>
      </c>
      <c r="J581">
        <f>J$14*(10-lgd*COUNTIF(Defaults!$AI581:$AR581,"&lt;="&amp;J$17))</f>
        <v>1.41</v>
      </c>
      <c r="K581">
        <f>K$14*(10-lgd*COUNTIF(Defaults!$AI581:$AR581,"&lt;="&amp;K$17))</f>
        <v>1.41</v>
      </c>
      <c r="L581">
        <f>L$14*(10-lgd*COUNTIF(Defaults!$AI581:$AR581,"&lt;="&amp;L$17))</f>
        <v>1.41</v>
      </c>
      <c r="M581">
        <f>M$14*(10-lgd*COUNTIF(Defaults!$AI581:$AR581,"&lt;="&amp;M$17))</f>
        <v>1.41</v>
      </c>
      <c r="N581">
        <f>N$14*(10-lgd*COUNTIF(Defaults!$AI581:$AR581,"&lt;="&amp;N$17))</f>
        <v>1.41</v>
      </c>
      <c r="O581">
        <f>O$14*(10-lgd*COUNTIF(Defaults!$AI581:$AR581,"&lt;="&amp;O$17))</f>
        <v>1.41</v>
      </c>
      <c r="P581">
        <f>P$14*(10-lgd*COUNTIF(Defaults!$AI581:$AR581,"&lt;="&amp;P$17))</f>
        <v>1.41</v>
      </c>
      <c r="Q581">
        <f>Q$14*(10-lgd*COUNTIF(Defaults!$AI581:$AR581,"&lt;="&amp;Q$17))</f>
        <v>1.41</v>
      </c>
      <c r="R581">
        <f>R$14*(10-lgd*COUNTIF(Defaults!$AI581:$AR581,"&lt;="&amp;R$17))</f>
        <v>1.41</v>
      </c>
      <c r="S581">
        <f>S$14*(10-lgd*COUNTIF(Defaults!$AI581:$AR581,"&lt;="&amp;S$17))</f>
        <v>1.41</v>
      </c>
      <c r="T581">
        <f>T$14*(10-lgd*COUNTIF(Defaults!$AI581:$AR581,"&lt;="&amp;T$17))</f>
        <v>1.32</v>
      </c>
      <c r="U581">
        <f>U$14*(10-lgd*COUNTIF(Defaults!$AI581:$AR581,"&lt;="&amp;U$17))</f>
        <v>89.320000000000007</v>
      </c>
      <c r="W581">
        <f t="shared" si="528"/>
        <v>0.1</v>
      </c>
      <c r="X581">
        <f t="shared" si="529"/>
        <v>0.1</v>
      </c>
      <c r="Y581">
        <f t="shared" si="530"/>
        <v>0.1</v>
      </c>
      <c r="Z581">
        <f t="shared" si="531"/>
        <v>0.1</v>
      </c>
      <c r="AA581">
        <f t="shared" si="532"/>
        <v>0.1</v>
      </c>
      <c r="AB581">
        <f t="shared" si="533"/>
        <v>0.1</v>
      </c>
      <c r="AC581">
        <f t="shared" si="534"/>
        <v>0.1</v>
      </c>
      <c r="AD581">
        <f t="shared" si="535"/>
        <v>0.1</v>
      </c>
      <c r="AE581">
        <f t="shared" si="536"/>
        <v>0.1</v>
      </c>
      <c r="AF581">
        <f t="shared" si="537"/>
        <v>0.1</v>
      </c>
      <c r="AG581">
        <f t="shared" si="538"/>
        <v>0.1</v>
      </c>
      <c r="AH581">
        <f t="shared" si="539"/>
        <v>0.1</v>
      </c>
      <c r="AI581">
        <f t="shared" si="540"/>
        <v>0.1</v>
      </c>
      <c r="AJ581">
        <f t="shared" si="541"/>
        <v>0.1</v>
      </c>
      <c r="AK581">
        <f t="shared" si="542"/>
        <v>0.1</v>
      </c>
      <c r="AL581">
        <f t="shared" si="543"/>
        <v>0.1</v>
      </c>
      <c r="AM581">
        <f t="shared" si="544"/>
        <v>0.1</v>
      </c>
      <c r="AN581">
        <f t="shared" si="545"/>
        <v>0.1</v>
      </c>
      <c r="AO581">
        <f t="shared" si="546"/>
        <v>0.1</v>
      </c>
      <c r="AP581">
        <f t="shared" si="547"/>
        <v>20.100000000000001</v>
      </c>
      <c r="AR581">
        <f t="shared" si="548"/>
        <v>0.1</v>
      </c>
      <c r="AS581">
        <f t="shared" si="549"/>
        <v>0.1</v>
      </c>
      <c r="AT581">
        <f t="shared" si="550"/>
        <v>0.1</v>
      </c>
      <c r="AU581">
        <f t="shared" si="551"/>
        <v>0.1</v>
      </c>
      <c r="AV581">
        <f t="shared" si="552"/>
        <v>0.1</v>
      </c>
      <c r="AW581">
        <f t="shared" si="553"/>
        <v>0.1</v>
      </c>
      <c r="AX581">
        <f t="shared" si="554"/>
        <v>0.1</v>
      </c>
      <c r="AY581">
        <f t="shared" si="555"/>
        <v>0.1</v>
      </c>
      <c r="AZ581">
        <f t="shared" si="556"/>
        <v>0.1</v>
      </c>
      <c r="BA581">
        <f t="shared" si="557"/>
        <v>0.1</v>
      </c>
      <c r="BB581">
        <f t="shared" si="558"/>
        <v>0.1</v>
      </c>
      <c r="BC581">
        <f t="shared" si="559"/>
        <v>0.1</v>
      </c>
      <c r="BD581">
        <f t="shared" si="560"/>
        <v>0.1</v>
      </c>
      <c r="BE581">
        <f t="shared" si="561"/>
        <v>0.1</v>
      </c>
      <c r="BF581">
        <f t="shared" si="562"/>
        <v>0.1</v>
      </c>
      <c r="BG581">
        <f t="shared" si="563"/>
        <v>0.1</v>
      </c>
      <c r="BH581">
        <f t="shared" si="564"/>
        <v>0.1</v>
      </c>
      <c r="BI581">
        <f t="shared" si="565"/>
        <v>0.1</v>
      </c>
      <c r="BJ581">
        <f t="shared" si="566"/>
        <v>0.1</v>
      </c>
      <c r="BK581">
        <f t="shared" si="567"/>
        <v>10.1</v>
      </c>
      <c r="BM581">
        <f t="shared" si="568"/>
        <v>1.2999999999999998</v>
      </c>
      <c r="BN581">
        <f t="shared" si="569"/>
        <v>1.2999999999999998</v>
      </c>
      <c r="BO581">
        <f t="shared" si="570"/>
        <v>1.2999999999999998</v>
      </c>
      <c r="BP581">
        <f t="shared" si="571"/>
        <v>1.2999999999999998</v>
      </c>
      <c r="BQ581">
        <f t="shared" si="572"/>
        <v>1.2999999999999998</v>
      </c>
      <c r="BR581">
        <f t="shared" si="573"/>
        <v>1.2999999999999998</v>
      </c>
      <c r="BS581">
        <f t="shared" si="574"/>
        <v>1.2999999999999998</v>
      </c>
      <c r="BT581">
        <f t="shared" si="575"/>
        <v>1.2999999999999998</v>
      </c>
      <c r="BU581">
        <f t="shared" si="576"/>
        <v>1.2099999999999997</v>
      </c>
      <c r="BV581">
        <f t="shared" si="577"/>
        <v>1.2099999999999997</v>
      </c>
      <c r="BW581">
        <f t="shared" si="578"/>
        <v>1.2099999999999997</v>
      </c>
      <c r="BX581">
        <f t="shared" si="579"/>
        <v>1.2099999999999997</v>
      </c>
      <c r="BY581">
        <f t="shared" si="580"/>
        <v>1.2099999999999997</v>
      </c>
      <c r="BZ581">
        <f t="shared" si="581"/>
        <v>1.2099999999999997</v>
      </c>
      <c r="CA581">
        <f t="shared" si="582"/>
        <v>1.2099999999999997</v>
      </c>
      <c r="CB581">
        <f t="shared" si="583"/>
        <v>1.2099999999999997</v>
      </c>
      <c r="CC581">
        <f t="shared" si="584"/>
        <v>1.2099999999999997</v>
      </c>
      <c r="CD581">
        <f t="shared" si="585"/>
        <v>1.2099999999999997</v>
      </c>
      <c r="CE581">
        <f t="shared" si="586"/>
        <v>1.1199999999999999</v>
      </c>
      <c r="CF581">
        <f t="shared" si="587"/>
        <v>59.12</v>
      </c>
      <c r="CH581">
        <f t="shared" si="588"/>
        <v>116.74000000000001</v>
      </c>
      <c r="CI581">
        <f t="shared" si="589"/>
        <v>22.000000000000004</v>
      </c>
      <c r="CJ581">
        <f t="shared" si="590"/>
        <v>12</v>
      </c>
      <c r="CK581">
        <f t="shared" si="591"/>
        <v>82.74</v>
      </c>
      <c r="CL581">
        <f t="shared" si="592"/>
        <v>0</v>
      </c>
      <c r="CM581">
        <f t="shared" si="593"/>
        <v>0</v>
      </c>
    </row>
    <row r="582" spans="1:91" x14ac:dyDescent="0.2">
      <c r="A582">
        <v>565</v>
      </c>
      <c r="B582">
        <f>B$14*(10-lgd*COUNTIF(Defaults!$AI582:$AR582,"&lt;="&amp;B$17))</f>
        <v>1.5</v>
      </c>
      <c r="C582">
        <f>C$14*(10-lgd*COUNTIF(Defaults!$AI582:$AR582,"&lt;="&amp;C$17))</f>
        <v>1.5</v>
      </c>
      <c r="D582">
        <f>D$14*(10-lgd*COUNTIF(Defaults!$AI582:$AR582,"&lt;="&amp;D$17))</f>
        <v>1.5</v>
      </c>
      <c r="E582">
        <f>E$14*(10-lgd*COUNTIF(Defaults!$AI582:$AR582,"&lt;="&amp;E$17))</f>
        <v>1.5</v>
      </c>
      <c r="F582">
        <f>F$14*(10-lgd*COUNTIF(Defaults!$AI582:$AR582,"&lt;="&amp;F$17))</f>
        <v>1.5</v>
      </c>
      <c r="G582">
        <f>G$14*(10-lgd*COUNTIF(Defaults!$AI582:$AR582,"&lt;="&amp;G$17))</f>
        <v>1.5</v>
      </c>
      <c r="H582">
        <f>H$14*(10-lgd*COUNTIF(Defaults!$AI582:$AR582,"&lt;="&amp;H$17))</f>
        <v>1.5</v>
      </c>
      <c r="I582">
        <f>I$14*(10-lgd*COUNTIF(Defaults!$AI582:$AR582,"&lt;="&amp;I$17))</f>
        <v>1.5</v>
      </c>
      <c r="J582">
        <f>J$14*(10-lgd*COUNTIF(Defaults!$AI582:$AR582,"&lt;="&amp;J$17))</f>
        <v>1.5</v>
      </c>
      <c r="K582">
        <f>K$14*(10-lgd*COUNTIF(Defaults!$AI582:$AR582,"&lt;="&amp;K$17))</f>
        <v>1.5</v>
      </c>
      <c r="L582">
        <f>L$14*(10-lgd*COUNTIF(Defaults!$AI582:$AR582,"&lt;="&amp;L$17))</f>
        <v>1.5</v>
      </c>
      <c r="M582">
        <f>M$14*(10-lgd*COUNTIF(Defaults!$AI582:$AR582,"&lt;="&amp;M$17))</f>
        <v>1.5</v>
      </c>
      <c r="N582">
        <f>N$14*(10-lgd*COUNTIF(Defaults!$AI582:$AR582,"&lt;="&amp;N$17))</f>
        <v>1.5</v>
      </c>
      <c r="O582">
        <f>O$14*(10-lgd*COUNTIF(Defaults!$AI582:$AR582,"&lt;="&amp;O$17))</f>
        <v>1.5</v>
      </c>
      <c r="P582">
        <f>P$14*(10-lgd*COUNTIF(Defaults!$AI582:$AR582,"&lt;="&amp;P$17))</f>
        <v>1.5</v>
      </c>
      <c r="Q582">
        <f>Q$14*(10-lgd*COUNTIF(Defaults!$AI582:$AR582,"&lt;="&amp;Q$17))</f>
        <v>1.5</v>
      </c>
      <c r="R582">
        <f>R$14*(10-lgd*COUNTIF(Defaults!$AI582:$AR582,"&lt;="&amp;R$17))</f>
        <v>1.5</v>
      </c>
      <c r="S582">
        <f>S$14*(10-lgd*COUNTIF(Defaults!$AI582:$AR582,"&lt;="&amp;S$17))</f>
        <v>1.5</v>
      </c>
      <c r="T582">
        <f>T$14*(10-lgd*COUNTIF(Defaults!$AI582:$AR582,"&lt;="&amp;T$17))</f>
        <v>1.5</v>
      </c>
      <c r="U582">
        <f>U$14*(10-lgd*COUNTIF(Defaults!$AI582:$AR582,"&lt;="&amp;U$17))</f>
        <v>101.5</v>
      </c>
      <c r="W582">
        <f t="shared" si="528"/>
        <v>0.1</v>
      </c>
      <c r="X582">
        <f t="shared" si="529"/>
        <v>0.1</v>
      </c>
      <c r="Y582">
        <f t="shared" si="530"/>
        <v>0.1</v>
      </c>
      <c r="Z582">
        <f t="shared" si="531"/>
        <v>0.1</v>
      </c>
      <c r="AA582">
        <f t="shared" si="532"/>
        <v>0.1</v>
      </c>
      <c r="AB582">
        <f t="shared" si="533"/>
        <v>0.1</v>
      </c>
      <c r="AC582">
        <f t="shared" si="534"/>
        <v>0.1</v>
      </c>
      <c r="AD582">
        <f t="shared" si="535"/>
        <v>0.1</v>
      </c>
      <c r="AE582">
        <f t="shared" si="536"/>
        <v>0.1</v>
      </c>
      <c r="AF582">
        <f t="shared" si="537"/>
        <v>0.1</v>
      </c>
      <c r="AG582">
        <f t="shared" si="538"/>
        <v>0.1</v>
      </c>
      <c r="AH582">
        <f t="shared" si="539"/>
        <v>0.1</v>
      </c>
      <c r="AI582">
        <f t="shared" si="540"/>
        <v>0.1</v>
      </c>
      <c r="AJ582">
        <f t="shared" si="541"/>
        <v>0.1</v>
      </c>
      <c r="AK582">
        <f t="shared" si="542"/>
        <v>0.1</v>
      </c>
      <c r="AL582">
        <f t="shared" si="543"/>
        <v>0.1</v>
      </c>
      <c r="AM582">
        <f t="shared" si="544"/>
        <v>0.1</v>
      </c>
      <c r="AN582">
        <f t="shared" si="545"/>
        <v>0.1</v>
      </c>
      <c r="AO582">
        <f t="shared" si="546"/>
        <v>0.1</v>
      </c>
      <c r="AP582">
        <f t="shared" si="547"/>
        <v>20.100000000000001</v>
      </c>
      <c r="AR582">
        <f t="shared" si="548"/>
        <v>0.1</v>
      </c>
      <c r="AS582">
        <f t="shared" si="549"/>
        <v>0.1</v>
      </c>
      <c r="AT582">
        <f t="shared" si="550"/>
        <v>0.1</v>
      </c>
      <c r="AU582">
        <f t="shared" si="551"/>
        <v>0.1</v>
      </c>
      <c r="AV582">
        <f t="shared" si="552"/>
        <v>0.1</v>
      </c>
      <c r="AW582">
        <f t="shared" si="553"/>
        <v>0.1</v>
      </c>
      <c r="AX582">
        <f t="shared" si="554"/>
        <v>0.1</v>
      </c>
      <c r="AY582">
        <f t="shared" si="555"/>
        <v>0.1</v>
      </c>
      <c r="AZ582">
        <f t="shared" si="556"/>
        <v>0.1</v>
      </c>
      <c r="BA582">
        <f t="shared" si="557"/>
        <v>0.1</v>
      </c>
      <c r="BB582">
        <f t="shared" si="558"/>
        <v>0.1</v>
      </c>
      <c r="BC582">
        <f t="shared" si="559"/>
        <v>0.1</v>
      </c>
      <c r="BD582">
        <f t="shared" si="560"/>
        <v>0.1</v>
      </c>
      <c r="BE582">
        <f t="shared" si="561"/>
        <v>0.1</v>
      </c>
      <c r="BF582">
        <f t="shared" si="562"/>
        <v>0.1</v>
      </c>
      <c r="BG582">
        <f t="shared" si="563"/>
        <v>0.1</v>
      </c>
      <c r="BH582">
        <f t="shared" si="564"/>
        <v>0.1</v>
      </c>
      <c r="BI582">
        <f t="shared" si="565"/>
        <v>0.1</v>
      </c>
      <c r="BJ582">
        <f t="shared" si="566"/>
        <v>0.1</v>
      </c>
      <c r="BK582">
        <f t="shared" si="567"/>
        <v>10.1</v>
      </c>
      <c r="BM582">
        <f t="shared" si="568"/>
        <v>1.2999999999999998</v>
      </c>
      <c r="BN582">
        <f t="shared" si="569"/>
        <v>1.2999999999999998</v>
      </c>
      <c r="BO582">
        <f t="shared" si="570"/>
        <v>1.2999999999999998</v>
      </c>
      <c r="BP582">
        <f t="shared" si="571"/>
        <v>1.2999999999999998</v>
      </c>
      <c r="BQ582">
        <f t="shared" si="572"/>
        <v>1.2999999999999998</v>
      </c>
      <c r="BR582">
        <f t="shared" si="573"/>
        <v>1.2999999999999998</v>
      </c>
      <c r="BS582">
        <f t="shared" si="574"/>
        <v>1.2999999999999998</v>
      </c>
      <c r="BT582">
        <f t="shared" si="575"/>
        <v>1.2999999999999998</v>
      </c>
      <c r="BU582">
        <f t="shared" si="576"/>
        <v>1.2999999999999998</v>
      </c>
      <c r="BV582">
        <f t="shared" si="577"/>
        <v>1.2999999999999998</v>
      </c>
      <c r="BW582">
        <f t="shared" si="578"/>
        <v>1.2999999999999998</v>
      </c>
      <c r="BX582">
        <f t="shared" si="579"/>
        <v>1.2999999999999998</v>
      </c>
      <c r="BY582">
        <f t="shared" si="580"/>
        <v>1.2999999999999998</v>
      </c>
      <c r="BZ582">
        <f t="shared" si="581"/>
        <v>1.2999999999999998</v>
      </c>
      <c r="CA582">
        <f t="shared" si="582"/>
        <v>1.2999999999999998</v>
      </c>
      <c r="CB582">
        <f t="shared" si="583"/>
        <v>1.2999999999999998</v>
      </c>
      <c r="CC582">
        <f t="shared" si="584"/>
        <v>1.2999999999999998</v>
      </c>
      <c r="CD582">
        <f t="shared" si="585"/>
        <v>1.2999999999999998</v>
      </c>
      <c r="CE582">
        <f t="shared" si="586"/>
        <v>1.2999999999999998</v>
      </c>
      <c r="CF582">
        <f t="shared" si="587"/>
        <v>71.300000000000011</v>
      </c>
      <c r="CH582">
        <f t="shared" si="588"/>
        <v>130</v>
      </c>
      <c r="CI582">
        <f t="shared" si="589"/>
        <v>22.000000000000004</v>
      </c>
      <c r="CJ582">
        <f t="shared" si="590"/>
        <v>12</v>
      </c>
      <c r="CK582">
        <f t="shared" si="591"/>
        <v>96.000000000000014</v>
      </c>
      <c r="CL582">
        <f t="shared" si="592"/>
        <v>0</v>
      </c>
      <c r="CM582">
        <f t="shared" si="593"/>
        <v>0</v>
      </c>
    </row>
    <row r="583" spans="1:91" x14ac:dyDescent="0.2">
      <c r="A583">
        <v>566</v>
      </c>
      <c r="B583">
        <f>B$14*(10-lgd*COUNTIF(Defaults!$AI583:$AR583,"&lt;="&amp;B$17))</f>
        <v>1.5</v>
      </c>
      <c r="C583">
        <f>C$14*(10-lgd*COUNTIF(Defaults!$AI583:$AR583,"&lt;="&amp;C$17))</f>
        <v>1.5</v>
      </c>
      <c r="D583">
        <f>D$14*(10-lgd*COUNTIF(Defaults!$AI583:$AR583,"&lt;="&amp;D$17))</f>
        <v>1.5</v>
      </c>
      <c r="E583">
        <f>E$14*(10-lgd*COUNTIF(Defaults!$AI583:$AR583,"&lt;="&amp;E$17))</f>
        <v>1.5</v>
      </c>
      <c r="F583">
        <f>F$14*(10-lgd*COUNTIF(Defaults!$AI583:$AR583,"&lt;="&amp;F$17))</f>
        <v>1.5</v>
      </c>
      <c r="G583">
        <f>G$14*(10-lgd*COUNTIF(Defaults!$AI583:$AR583,"&lt;="&amp;G$17))</f>
        <v>1.41</v>
      </c>
      <c r="H583">
        <f>H$14*(10-lgd*COUNTIF(Defaults!$AI583:$AR583,"&lt;="&amp;H$17))</f>
        <v>1.41</v>
      </c>
      <c r="I583">
        <f>I$14*(10-lgd*COUNTIF(Defaults!$AI583:$AR583,"&lt;="&amp;I$17))</f>
        <v>1.41</v>
      </c>
      <c r="J583">
        <f>J$14*(10-lgd*COUNTIF(Defaults!$AI583:$AR583,"&lt;="&amp;J$17))</f>
        <v>1.41</v>
      </c>
      <c r="K583">
        <f>K$14*(10-lgd*COUNTIF(Defaults!$AI583:$AR583,"&lt;="&amp;K$17))</f>
        <v>1.41</v>
      </c>
      <c r="L583">
        <f>L$14*(10-lgd*COUNTIF(Defaults!$AI583:$AR583,"&lt;="&amp;L$17))</f>
        <v>1.41</v>
      </c>
      <c r="M583">
        <f>M$14*(10-lgd*COUNTIF(Defaults!$AI583:$AR583,"&lt;="&amp;M$17))</f>
        <v>1.41</v>
      </c>
      <c r="N583">
        <f>N$14*(10-lgd*COUNTIF(Defaults!$AI583:$AR583,"&lt;="&amp;N$17))</f>
        <v>1.41</v>
      </c>
      <c r="O583">
        <f>O$14*(10-lgd*COUNTIF(Defaults!$AI583:$AR583,"&lt;="&amp;O$17))</f>
        <v>1.41</v>
      </c>
      <c r="P583">
        <f>P$14*(10-lgd*COUNTIF(Defaults!$AI583:$AR583,"&lt;="&amp;P$17))</f>
        <v>1.41</v>
      </c>
      <c r="Q583">
        <f>Q$14*(10-lgd*COUNTIF(Defaults!$AI583:$AR583,"&lt;="&amp;Q$17))</f>
        <v>1.41</v>
      </c>
      <c r="R583">
        <f>R$14*(10-lgd*COUNTIF(Defaults!$AI583:$AR583,"&lt;="&amp;R$17))</f>
        <v>1.32</v>
      </c>
      <c r="S583">
        <f>S$14*(10-lgd*COUNTIF(Defaults!$AI583:$AR583,"&lt;="&amp;S$17))</f>
        <v>1.32</v>
      </c>
      <c r="T583">
        <f>T$14*(10-lgd*COUNTIF(Defaults!$AI583:$AR583,"&lt;="&amp;T$17))</f>
        <v>1.32</v>
      </c>
      <c r="U583">
        <f>U$14*(10-lgd*COUNTIF(Defaults!$AI583:$AR583,"&lt;="&amp;U$17))</f>
        <v>89.320000000000007</v>
      </c>
      <c r="W583">
        <f t="shared" si="528"/>
        <v>0.1</v>
      </c>
      <c r="X583">
        <f t="shared" si="529"/>
        <v>0.1</v>
      </c>
      <c r="Y583">
        <f t="shared" si="530"/>
        <v>0.1</v>
      </c>
      <c r="Z583">
        <f t="shared" si="531"/>
        <v>0.1</v>
      </c>
      <c r="AA583">
        <f t="shared" si="532"/>
        <v>0.1</v>
      </c>
      <c r="AB583">
        <f t="shared" si="533"/>
        <v>0.1</v>
      </c>
      <c r="AC583">
        <f t="shared" si="534"/>
        <v>0.1</v>
      </c>
      <c r="AD583">
        <f t="shared" si="535"/>
        <v>0.1</v>
      </c>
      <c r="AE583">
        <f t="shared" si="536"/>
        <v>0.1</v>
      </c>
      <c r="AF583">
        <f t="shared" si="537"/>
        <v>0.1</v>
      </c>
      <c r="AG583">
        <f t="shared" si="538"/>
        <v>0.1</v>
      </c>
      <c r="AH583">
        <f t="shared" si="539"/>
        <v>0.1</v>
      </c>
      <c r="AI583">
        <f t="shared" si="540"/>
        <v>0.1</v>
      </c>
      <c r="AJ583">
        <f t="shared" si="541"/>
        <v>0.1</v>
      </c>
      <c r="AK583">
        <f t="shared" si="542"/>
        <v>0.1</v>
      </c>
      <c r="AL583">
        <f t="shared" si="543"/>
        <v>0.1</v>
      </c>
      <c r="AM583">
        <f t="shared" si="544"/>
        <v>0.1</v>
      </c>
      <c r="AN583">
        <f t="shared" si="545"/>
        <v>0.1</v>
      </c>
      <c r="AO583">
        <f t="shared" si="546"/>
        <v>0.1</v>
      </c>
      <c r="AP583">
        <f t="shared" si="547"/>
        <v>20.100000000000001</v>
      </c>
      <c r="AR583">
        <f t="shared" si="548"/>
        <v>0.1</v>
      </c>
      <c r="AS583">
        <f t="shared" si="549"/>
        <v>0.1</v>
      </c>
      <c r="AT583">
        <f t="shared" si="550"/>
        <v>0.1</v>
      </c>
      <c r="AU583">
        <f t="shared" si="551"/>
        <v>0.1</v>
      </c>
      <c r="AV583">
        <f t="shared" si="552"/>
        <v>0.1</v>
      </c>
      <c r="AW583">
        <f t="shared" si="553"/>
        <v>0.1</v>
      </c>
      <c r="AX583">
        <f t="shared" si="554"/>
        <v>0.1</v>
      </c>
      <c r="AY583">
        <f t="shared" si="555"/>
        <v>0.1</v>
      </c>
      <c r="AZ583">
        <f t="shared" si="556"/>
        <v>0.1</v>
      </c>
      <c r="BA583">
        <f t="shared" si="557"/>
        <v>0.1</v>
      </c>
      <c r="BB583">
        <f t="shared" si="558"/>
        <v>0.1</v>
      </c>
      <c r="BC583">
        <f t="shared" si="559"/>
        <v>0.1</v>
      </c>
      <c r="BD583">
        <f t="shared" si="560"/>
        <v>0.1</v>
      </c>
      <c r="BE583">
        <f t="shared" si="561"/>
        <v>0.1</v>
      </c>
      <c r="BF583">
        <f t="shared" si="562"/>
        <v>0.1</v>
      </c>
      <c r="BG583">
        <f t="shared" si="563"/>
        <v>0.1</v>
      </c>
      <c r="BH583">
        <f t="shared" si="564"/>
        <v>0.1</v>
      </c>
      <c r="BI583">
        <f t="shared" si="565"/>
        <v>0.1</v>
      </c>
      <c r="BJ583">
        <f t="shared" si="566"/>
        <v>0.1</v>
      </c>
      <c r="BK583">
        <f t="shared" si="567"/>
        <v>10.1</v>
      </c>
      <c r="BM583">
        <f t="shared" si="568"/>
        <v>1.2999999999999998</v>
      </c>
      <c r="BN583">
        <f t="shared" si="569"/>
        <v>1.2999999999999998</v>
      </c>
      <c r="BO583">
        <f t="shared" si="570"/>
        <v>1.2999999999999998</v>
      </c>
      <c r="BP583">
        <f t="shared" si="571"/>
        <v>1.2999999999999998</v>
      </c>
      <c r="BQ583">
        <f t="shared" si="572"/>
        <v>1.2999999999999998</v>
      </c>
      <c r="BR583">
        <f t="shared" si="573"/>
        <v>1.2099999999999997</v>
      </c>
      <c r="BS583">
        <f t="shared" si="574"/>
        <v>1.2099999999999997</v>
      </c>
      <c r="BT583">
        <f t="shared" si="575"/>
        <v>1.2099999999999997</v>
      </c>
      <c r="BU583">
        <f t="shared" si="576"/>
        <v>1.2099999999999997</v>
      </c>
      <c r="BV583">
        <f t="shared" si="577"/>
        <v>1.2099999999999997</v>
      </c>
      <c r="BW583">
        <f t="shared" si="578"/>
        <v>1.2099999999999997</v>
      </c>
      <c r="BX583">
        <f t="shared" si="579"/>
        <v>1.2099999999999997</v>
      </c>
      <c r="BY583">
        <f t="shared" si="580"/>
        <v>1.2099999999999997</v>
      </c>
      <c r="BZ583">
        <f t="shared" si="581"/>
        <v>1.2099999999999997</v>
      </c>
      <c r="CA583">
        <f t="shared" si="582"/>
        <v>1.2099999999999997</v>
      </c>
      <c r="CB583">
        <f t="shared" si="583"/>
        <v>1.2099999999999997</v>
      </c>
      <c r="CC583">
        <f t="shared" si="584"/>
        <v>1.1199999999999999</v>
      </c>
      <c r="CD583">
        <f t="shared" si="585"/>
        <v>1.1199999999999999</v>
      </c>
      <c r="CE583">
        <f t="shared" si="586"/>
        <v>1.1199999999999999</v>
      </c>
      <c r="CF583">
        <f t="shared" si="587"/>
        <v>59.12</v>
      </c>
      <c r="CH583">
        <f t="shared" si="588"/>
        <v>116.29</v>
      </c>
      <c r="CI583">
        <f t="shared" si="589"/>
        <v>22.000000000000004</v>
      </c>
      <c r="CJ583">
        <f t="shared" si="590"/>
        <v>12</v>
      </c>
      <c r="CK583">
        <f t="shared" si="591"/>
        <v>82.289999999999992</v>
      </c>
      <c r="CL583">
        <f t="shared" si="592"/>
        <v>0</v>
      </c>
      <c r="CM583">
        <f t="shared" si="593"/>
        <v>0</v>
      </c>
    </row>
    <row r="584" spans="1:91" x14ac:dyDescent="0.2">
      <c r="A584">
        <v>567</v>
      </c>
      <c r="B584">
        <f>B$14*(10-lgd*COUNTIF(Defaults!$AI584:$AR584,"&lt;="&amp;B$17))</f>
        <v>1.5</v>
      </c>
      <c r="C584">
        <f>C$14*(10-lgd*COUNTIF(Defaults!$AI584:$AR584,"&lt;="&amp;C$17))</f>
        <v>1.5</v>
      </c>
      <c r="D584">
        <f>D$14*(10-lgd*COUNTIF(Defaults!$AI584:$AR584,"&lt;="&amp;D$17))</f>
        <v>1.5</v>
      </c>
      <c r="E584">
        <f>E$14*(10-lgd*COUNTIF(Defaults!$AI584:$AR584,"&lt;="&amp;E$17))</f>
        <v>1.5</v>
      </c>
      <c r="F584">
        <f>F$14*(10-lgd*COUNTIF(Defaults!$AI584:$AR584,"&lt;="&amp;F$17))</f>
        <v>1.41</v>
      </c>
      <c r="G584">
        <f>G$14*(10-lgd*COUNTIF(Defaults!$AI584:$AR584,"&lt;="&amp;G$17))</f>
        <v>1.41</v>
      </c>
      <c r="H584">
        <f>H$14*(10-lgd*COUNTIF(Defaults!$AI584:$AR584,"&lt;="&amp;H$17))</f>
        <v>1.41</v>
      </c>
      <c r="I584">
        <f>I$14*(10-lgd*COUNTIF(Defaults!$AI584:$AR584,"&lt;="&amp;I$17))</f>
        <v>1.41</v>
      </c>
      <c r="J584">
        <f>J$14*(10-lgd*COUNTIF(Defaults!$AI584:$AR584,"&lt;="&amp;J$17))</f>
        <v>1.41</v>
      </c>
      <c r="K584">
        <f>K$14*(10-lgd*COUNTIF(Defaults!$AI584:$AR584,"&lt;="&amp;K$17))</f>
        <v>1.32</v>
      </c>
      <c r="L584">
        <f>L$14*(10-lgd*COUNTIF(Defaults!$AI584:$AR584,"&lt;="&amp;L$17))</f>
        <v>1.32</v>
      </c>
      <c r="M584">
        <f>M$14*(10-lgd*COUNTIF(Defaults!$AI584:$AR584,"&lt;="&amp;M$17))</f>
        <v>1.32</v>
      </c>
      <c r="N584">
        <f>N$14*(10-lgd*COUNTIF(Defaults!$AI584:$AR584,"&lt;="&amp;N$17))</f>
        <v>1.32</v>
      </c>
      <c r="O584">
        <f>O$14*(10-lgd*COUNTIF(Defaults!$AI584:$AR584,"&lt;="&amp;O$17))</f>
        <v>1.32</v>
      </c>
      <c r="P584">
        <f>P$14*(10-lgd*COUNTIF(Defaults!$AI584:$AR584,"&lt;="&amp;P$17))</f>
        <v>1.32</v>
      </c>
      <c r="Q584">
        <f>Q$14*(10-lgd*COUNTIF(Defaults!$AI584:$AR584,"&lt;="&amp;Q$17))</f>
        <v>1.32</v>
      </c>
      <c r="R584">
        <f>R$14*(10-lgd*COUNTIF(Defaults!$AI584:$AR584,"&lt;="&amp;R$17))</f>
        <v>1.32</v>
      </c>
      <c r="S584">
        <f>S$14*(10-lgd*COUNTIF(Defaults!$AI584:$AR584,"&lt;="&amp;S$17))</f>
        <v>1.32</v>
      </c>
      <c r="T584">
        <f>T$14*(10-lgd*COUNTIF(Defaults!$AI584:$AR584,"&lt;="&amp;T$17))</f>
        <v>1.32</v>
      </c>
      <c r="U584">
        <f>U$14*(10-lgd*COUNTIF(Defaults!$AI584:$AR584,"&lt;="&amp;U$17))</f>
        <v>89.320000000000007</v>
      </c>
      <c r="W584">
        <f t="shared" si="528"/>
        <v>0.1</v>
      </c>
      <c r="X584">
        <f t="shared" si="529"/>
        <v>0.1</v>
      </c>
      <c r="Y584">
        <f t="shared" si="530"/>
        <v>0.1</v>
      </c>
      <c r="Z584">
        <f t="shared" si="531"/>
        <v>0.1</v>
      </c>
      <c r="AA584">
        <f t="shared" si="532"/>
        <v>0.1</v>
      </c>
      <c r="AB584">
        <f t="shared" si="533"/>
        <v>0.1</v>
      </c>
      <c r="AC584">
        <f t="shared" si="534"/>
        <v>0.1</v>
      </c>
      <c r="AD584">
        <f t="shared" si="535"/>
        <v>0.1</v>
      </c>
      <c r="AE584">
        <f t="shared" si="536"/>
        <v>0.1</v>
      </c>
      <c r="AF584">
        <f t="shared" si="537"/>
        <v>0.1</v>
      </c>
      <c r="AG584">
        <f t="shared" si="538"/>
        <v>0.1</v>
      </c>
      <c r="AH584">
        <f t="shared" si="539"/>
        <v>0.1</v>
      </c>
      <c r="AI584">
        <f t="shared" si="540"/>
        <v>0.1</v>
      </c>
      <c r="AJ584">
        <f t="shared" si="541"/>
        <v>0.1</v>
      </c>
      <c r="AK584">
        <f t="shared" si="542"/>
        <v>0.1</v>
      </c>
      <c r="AL584">
        <f t="shared" si="543"/>
        <v>0.1</v>
      </c>
      <c r="AM584">
        <f t="shared" si="544"/>
        <v>0.1</v>
      </c>
      <c r="AN584">
        <f t="shared" si="545"/>
        <v>0.1</v>
      </c>
      <c r="AO584">
        <f t="shared" si="546"/>
        <v>0.1</v>
      </c>
      <c r="AP584">
        <f t="shared" si="547"/>
        <v>20.100000000000001</v>
      </c>
      <c r="AR584">
        <f t="shared" si="548"/>
        <v>0.1</v>
      </c>
      <c r="AS584">
        <f t="shared" si="549"/>
        <v>0.1</v>
      </c>
      <c r="AT584">
        <f t="shared" si="550"/>
        <v>0.1</v>
      </c>
      <c r="AU584">
        <f t="shared" si="551"/>
        <v>0.1</v>
      </c>
      <c r="AV584">
        <f t="shared" si="552"/>
        <v>0.1</v>
      </c>
      <c r="AW584">
        <f t="shared" si="553"/>
        <v>0.1</v>
      </c>
      <c r="AX584">
        <f t="shared" si="554"/>
        <v>0.1</v>
      </c>
      <c r="AY584">
        <f t="shared" si="555"/>
        <v>0.1</v>
      </c>
      <c r="AZ584">
        <f t="shared" si="556"/>
        <v>0.1</v>
      </c>
      <c r="BA584">
        <f t="shared" si="557"/>
        <v>0.1</v>
      </c>
      <c r="BB584">
        <f t="shared" si="558"/>
        <v>0.1</v>
      </c>
      <c r="BC584">
        <f t="shared" si="559"/>
        <v>0.1</v>
      </c>
      <c r="BD584">
        <f t="shared" si="560"/>
        <v>0.1</v>
      </c>
      <c r="BE584">
        <f t="shared" si="561"/>
        <v>0.1</v>
      </c>
      <c r="BF584">
        <f t="shared" si="562"/>
        <v>0.1</v>
      </c>
      <c r="BG584">
        <f t="shared" si="563"/>
        <v>0.1</v>
      </c>
      <c r="BH584">
        <f t="shared" si="564"/>
        <v>0.1</v>
      </c>
      <c r="BI584">
        <f t="shared" si="565"/>
        <v>0.1</v>
      </c>
      <c r="BJ584">
        <f t="shared" si="566"/>
        <v>0.1</v>
      </c>
      <c r="BK584">
        <f t="shared" si="567"/>
        <v>10.1</v>
      </c>
      <c r="BM584">
        <f t="shared" si="568"/>
        <v>1.2999999999999998</v>
      </c>
      <c r="BN584">
        <f t="shared" si="569"/>
        <v>1.2999999999999998</v>
      </c>
      <c r="BO584">
        <f t="shared" si="570"/>
        <v>1.2999999999999998</v>
      </c>
      <c r="BP584">
        <f t="shared" si="571"/>
        <v>1.2999999999999998</v>
      </c>
      <c r="BQ584">
        <f t="shared" si="572"/>
        <v>1.2099999999999997</v>
      </c>
      <c r="BR584">
        <f t="shared" si="573"/>
        <v>1.2099999999999997</v>
      </c>
      <c r="BS584">
        <f t="shared" si="574"/>
        <v>1.2099999999999997</v>
      </c>
      <c r="BT584">
        <f t="shared" si="575"/>
        <v>1.2099999999999997</v>
      </c>
      <c r="BU584">
        <f t="shared" si="576"/>
        <v>1.2099999999999997</v>
      </c>
      <c r="BV584">
        <f t="shared" si="577"/>
        <v>1.1199999999999999</v>
      </c>
      <c r="BW584">
        <f t="shared" si="578"/>
        <v>1.1199999999999999</v>
      </c>
      <c r="BX584">
        <f t="shared" si="579"/>
        <v>1.1199999999999999</v>
      </c>
      <c r="BY584">
        <f t="shared" si="580"/>
        <v>1.1199999999999999</v>
      </c>
      <c r="BZ584">
        <f t="shared" si="581"/>
        <v>1.1199999999999999</v>
      </c>
      <c r="CA584">
        <f t="shared" si="582"/>
        <v>1.1199999999999999</v>
      </c>
      <c r="CB584">
        <f t="shared" si="583"/>
        <v>1.1199999999999999</v>
      </c>
      <c r="CC584">
        <f t="shared" si="584"/>
        <v>1.1199999999999999</v>
      </c>
      <c r="CD584">
        <f t="shared" si="585"/>
        <v>1.1199999999999999</v>
      </c>
      <c r="CE584">
        <f t="shared" si="586"/>
        <v>1.1199999999999999</v>
      </c>
      <c r="CF584">
        <f t="shared" si="587"/>
        <v>59.12</v>
      </c>
      <c r="CH584">
        <f t="shared" si="588"/>
        <v>115.57000000000001</v>
      </c>
      <c r="CI584">
        <f t="shared" si="589"/>
        <v>22.000000000000004</v>
      </c>
      <c r="CJ584">
        <f t="shared" si="590"/>
        <v>12</v>
      </c>
      <c r="CK584">
        <f t="shared" si="591"/>
        <v>81.569999999999993</v>
      </c>
      <c r="CL584">
        <f t="shared" si="592"/>
        <v>0</v>
      </c>
      <c r="CM584">
        <f t="shared" si="593"/>
        <v>0</v>
      </c>
    </row>
    <row r="585" spans="1:91" x14ac:dyDescent="0.2">
      <c r="A585">
        <v>568</v>
      </c>
      <c r="B585">
        <f>B$14*(10-lgd*COUNTIF(Defaults!$AI585:$AR585,"&lt;="&amp;B$17))</f>
        <v>1.5</v>
      </c>
      <c r="C585">
        <f>C$14*(10-lgd*COUNTIF(Defaults!$AI585:$AR585,"&lt;="&amp;C$17))</f>
        <v>1.5</v>
      </c>
      <c r="D585">
        <f>D$14*(10-lgd*COUNTIF(Defaults!$AI585:$AR585,"&lt;="&amp;D$17))</f>
        <v>1.5</v>
      </c>
      <c r="E585">
        <f>E$14*(10-lgd*COUNTIF(Defaults!$AI585:$AR585,"&lt;="&amp;E$17))</f>
        <v>1.5</v>
      </c>
      <c r="F585">
        <f>F$14*(10-lgd*COUNTIF(Defaults!$AI585:$AR585,"&lt;="&amp;F$17))</f>
        <v>1.5</v>
      </c>
      <c r="G585">
        <f>G$14*(10-lgd*COUNTIF(Defaults!$AI585:$AR585,"&lt;="&amp;G$17))</f>
        <v>1.5</v>
      </c>
      <c r="H585">
        <f>H$14*(10-lgd*COUNTIF(Defaults!$AI585:$AR585,"&lt;="&amp;H$17))</f>
        <v>1.5</v>
      </c>
      <c r="I585">
        <f>I$14*(10-lgd*COUNTIF(Defaults!$AI585:$AR585,"&lt;="&amp;I$17))</f>
        <v>1.5</v>
      </c>
      <c r="J585">
        <f>J$14*(10-lgd*COUNTIF(Defaults!$AI585:$AR585,"&lt;="&amp;J$17))</f>
        <v>1.5</v>
      </c>
      <c r="K585">
        <f>K$14*(10-lgd*COUNTIF(Defaults!$AI585:$AR585,"&lt;="&amp;K$17))</f>
        <v>1.5</v>
      </c>
      <c r="L585">
        <f>L$14*(10-lgd*COUNTIF(Defaults!$AI585:$AR585,"&lt;="&amp;L$17))</f>
        <v>1.5</v>
      </c>
      <c r="M585">
        <f>M$14*(10-lgd*COUNTIF(Defaults!$AI585:$AR585,"&lt;="&amp;M$17))</f>
        <v>1.5</v>
      </c>
      <c r="N585">
        <f>N$14*(10-lgd*COUNTIF(Defaults!$AI585:$AR585,"&lt;="&amp;N$17))</f>
        <v>1.5</v>
      </c>
      <c r="O585">
        <f>O$14*(10-lgd*COUNTIF(Defaults!$AI585:$AR585,"&lt;="&amp;O$17))</f>
        <v>1.5</v>
      </c>
      <c r="P585">
        <f>P$14*(10-lgd*COUNTIF(Defaults!$AI585:$AR585,"&lt;="&amp;P$17))</f>
        <v>1.5</v>
      </c>
      <c r="Q585">
        <f>Q$14*(10-lgd*COUNTIF(Defaults!$AI585:$AR585,"&lt;="&amp;Q$17))</f>
        <v>1.5</v>
      </c>
      <c r="R585">
        <f>R$14*(10-lgd*COUNTIF(Defaults!$AI585:$AR585,"&lt;="&amp;R$17))</f>
        <v>1.5</v>
      </c>
      <c r="S585">
        <f>S$14*(10-lgd*COUNTIF(Defaults!$AI585:$AR585,"&lt;="&amp;S$17))</f>
        <v>1.5</v>
      </c>
      <c r="T585">
        <f>T$14*(10-lgd*COUNTIF(Defaults!$AI585:$AR585,"&lt;="&amp;T$17))</f>
        <v>1.5</v>
      </c>
      <c r="U585">
        <f>U$14*(10-lgd*COUNTIF(Defaults!$AI585:$AR585,"&lt;="&amp;U$17))</f>
        <v>101.5</v>
      </c>
      <c r="W585">
        <f t="shared" si="528"/>
        <v>0.1</v>
      </c>
      <c r="X585">
        <f t="shared" si="529"/>
        <v>0.1</v>
      </c>
      <c r="Y585">
        <f t="shared" si="530"/>
        <v>0.1</v>
      </c>
      <c r="Z585">
        <f t="shared" si="531"/>
        <v>0.1</v>
      </c>
      <c r="AA585">
        <f t="shared" si="532"/>
        <v>0.1</v>
      </c>
      <c r="AB585">
        <f t="shared" si="533"/>
        <v>0.1</v>
      </c>
      <c r="AC585">
        <f t="shared" si="534"/>
        <v>0.1</v>
      </c>
      <c r="AD585">
        <f t="shared" si="535"/>
        <v>0.1</v>
      </c>
      <c r="AE585">
        <f t="shared" si="536"/>
        <v>0.1</v>
      </c>
      <c r="AF585">
        <f t="shared" si="537"/>
        <v>0.1</v>
      </c>
      <c r="AG585">
        <f t="shared" si="538"/>
        <v>0.1</v>
      </c>
      <c r="AH585">
        <f t="shared" si="539"/>
        <v>0.1</v>
      </c>
      <c r="AI585">
        <f t="shared" si="540"/>
        <v>0.1</v>
      </c>
      <c r="AJ585">
        <f t="shared" si="541"/>
        <v>0.1</v>
      </c>
      <c r="AK585">
        <f t="shared" si="542"/>
        <v>0.1</v>
      </c>
      <c r="AL585">
        <f t="shared" si="543"/>
        <v>0.1</v>
      </c>
      <c r="AM585">
        <f t="shared" si="544"/>
        <v>0.1</v>
      </c>
      <c r="AN585">
        <f t="shared" si="545"/>
        <v>0.1</v>
      </c>
      <c r="AO585">
        <f t="shared" si="546"/>
        <v>0.1</v>
      </c>
      <c r="AP585">
        <f t="shared" si="547"/>
        <v>20.100000000000001</v>
      </c>
      <c r="AR585">
        <f t="shared" si="548"/>
        <v>0.1</v>
      </c>
      <c r="AS585">
        <f t="shared" si="549"/>
        <v>0.1</v>
      </c>
      <c r="AT585">
        <f t="shared" si="550"/>
        <v>0.1</v>
      </c>
      <c r="AU585">
        <f t="shared" si="551"/>
        <v>0.1</v>
      </c>
      <c r="AV585">
        <f t="shared" si="552"/>
        <v>0.1</v>
      </c>
      <c r="AW585">
        <f t="shared" si="553"/>
        <v>0.1</v>
      </c>
      <c r="AX585">
        <f t="shared" si="554"/>
        <v>0.1</v>
      </c>
      <c r="AY585">
        <f t="shared" si="555"/>
        <v>0.1</v>
      </c>
      <c r="AZ585">
        <f t="shared" si="556"/>
        <v>0.1</v>
      </c>
      <c r="BA585">
        <f t="shared" si="557"/>
        <v>0.1</v>
      </c>
      <c r="BB585">
        <f t="shared" si="558"/>
        <v>0.1</v>
      </c>
      <c r="BC585">
        <f t="shared" si="559"/>
        <v>0.1</v>
      </c>
      <c r="BD585">
        <f t="shared" si="560"/>
        <v>0.1</v>
      </c>
      <c r="BE585">
        <f t="shared" si="561"/>
        <v>0.1</v>
      </c>
      <c r="BF585">
        <f t="shared" si="562"/>
        <v>0.1</v>
      </c>
      <c r="BG585">
        <f t="shared" si="563"/>
        <v>0.1</v>
      </c>
      <c r="BH585">
        <f t="shared" si="564"/>
        <v>0.1</v>
      </c>
      <c r="BI585">
        <f t="shared" si="565"/>
        <v>0.1</v>
      </c>
      <c r="BJ585">
        <f t="shared" si="566"/>
        <v>0.1</v>
      </c>
      <c r="BK585">
        <f t="shared" si="567"/>
        <v>10.1</v>
      </c>
      <c r="BM585">
        <f t="shared" si="568"/>
        <v>1.2999999999999998</v>
      </c>
      <c r="BN585">
        <f t="shared" si="569"/>
        <v>1.2999999999999998</v>
      </c>
      <c r="BO585">
        <f t="shared" si="570"/>
        <v>1.2999999999999998</v>
      </c>
      <c r="BP585">
        <f t="shared" si="571"/>
        <v>1.2999999999999998</v>
      </c>
      <c r="BQ585">
        <f t="shared" si="572"/>
        <v>1.2999999999999998</v>
      </c>
      <c r="BR585">
        <f t="shared" si="573"/>
        <v>1.2999999999999998</v>
      </c>
      <c r="BS585">
        <f t="shared" si="574"/>
        <v>1.2999999999999998</v>
      </c>
      <c r="BT585">
        <f t="shared" si="575"/>
        <v>1.2999999999999998</v>
      </c>
      <c r="BU585">
        <f t="shared" si="576"/>
        <v>1.2999999999999998</v>
      </c>
      <c r="BV585">
        <f t="shared" si="577"/>
        <v>1.2999999999999998</v>
      </c>
      <c r="BW585">
        <f t="shared" si="578"/>
        <v>1.2999999999999998</v>
      </c>
      <c r="BX585">
        <f t="shared" si="579"/>
        <v>1.2999999999999998</v>
      </c>
      <c r="BY585">
        <f t="shared" si="580"/>
        <v>1.2999999999999998</v>
      </c>
      <c r="BZ585">
        <f t="shared" si="581"/>
        <v>1.2999999999999998</v>
      </c>
      <c r="CA585">
        <f t="shared" si="582"/>
        <v>1.2999999999999998</v>
      </c>
      <c r="CB585">
        <f t="shared" si="583"/>
        <v>1.2999999999999998</v>
      </c>
      <c r="CC585">
        <f t="shared" si="584"/>
        <v>1.2999999999999998</v>
      </c>
      <c r="CD585">
        <f t="shared" si="585"/>
        <v>1.2999999999999998</v>
      </c>
      <c r="CE585">
        <f t="shared" si="586"/>
        <v>1.2999999999999998</v>
      </c>
      <c r="CF585">
        <f t="shared" si="587"/>
        <v>71.300000000000011</v>
      </c>
      <c r="CH585">
        <f t="shared" si="588"/>
        <v>130</v>
      </c>
      <c r="CI585">
        <f t="shared" si="589"/>
        <v>22.000000000000004</v>
      </c>
      <c r="CJ585">
        <f t="shared" si="590"/>
        <v>12</v>
      </c>
      <c r="CK585">
        <f t="shared" si="591"/>
        <v>96.000000000000014</v>
      </c>
      <c r="CL585">
        <f t="shared" si="592"/>
        <v>0</v>
      </c>
      <c r="CM585">
        <f t="shared" si="593"/>
        <v>0</v>
      </c>
    </row>
    <row r="586" spans="1:91" x14ac:dyDescent="0.2">
      <c r="A586">
        <v>569</v>
      </c>
      <c r="B586">
        <f>B$14*(10-lgd*COUNTIF(Defaults!$AI586:$AR586,"&lt;="&amp;B$17))</f>
        <v>1.5</v>
      </c>
      <c r="C586">
        <f>C$14*(10-lgd*COUNTIF(Defaults!$AI586:$AR586,"&lt;="&amp;C$17))</f>
        <v>1.5</v>
      </c>
      <c r="D586">
        <f>D$14*(10-lgd*COUNTIF(Defaults!$AI586:$AR586,"&lt;="&amp;D$17))</f>
        <v>1.5</v>
      </c>
      <c r="E586">
        <f>E$14*(10-lgd*COUNTIF(Defaults!$AI586:$AR586,"&lt;="&amp;E$17))</f>
        <v>1.41</v>
      </c>
      <c r="F586">
        <f>F$14*(10-lgd*COUNTIF(Defaults!$AI586:$AR586,"&lt;="&amp;F$17))</f>
        <v>1.41</v>
      </c>
      <c r="G586">
        <f>G$14*(10-lgd*COUNTIF(Defaults!$AI586:$AR586,"&lt;="&amp;G$17))</f>
        <v>1.41</v>
      </c>
      <c r="H586">
        <f>H$14*(10-lgd*COUNTIF(Defaults!$AI586:$AR586,"&lt;="&amp;H$17))</f>
        <v>1.32</v>
      </c>
      <c r="I586">
        <f>I$14*(10-lgd*COUNTIF(Defaults!$AI586:$AR586,"&lt;="&amp;I$17))</f>
        <v>1.32</v>
      </c>
      <c r="J586">
        <f>J$14*(10-lgd*COUNTIF(Defaults!$AI586:$AR586,"&lt;="&amp;J$17))</f>
        <v>1.32</v>
      </c>
      <c r="K586">
        <f>K$14*(10-lgd*COUNTIF(Defaults!$AI586:$AR586,"&lt;="&amp;K$17))</f>
        <v>1.32</v>
      </c>
      <c r="L586">
        <f>L$14*(10-lgd*COUNTIF(Defaults!$AI586:$AR586,"&lt;="&amp;L$17))</f>
        <v>1.32</v>
      </c>
      <c r="M586">
        <f>M$14*(10-lgd*COUNTIF(Defaults!$AI586:$AR586,"&lt;="&amp;M$17))</f>
        <v>1.32</v>
      </c>
      <c r="N586">
        <f>N$14*(10-lgd*COUNTIF(Defaults!$AI586:$AR586,"&lt;="&amp;N$17))</f>
        <v>1.32</v>
      </c>
      <c r="O586">
        <f>O$14*(10-lgd*COUNTIF(Defaults!$AI586:$AR586,"&lt;="&amp;O$17))</f>
        <v>1.32</v>
      </c>
      <c r="P586">
        <f>P$14*(10-lgd*COUNTIF(Defaults!$AI586:$AR586,"&lt;="&amp;P$17))</f>
        <v>1.2299999999999998</v>
      </c>
      <c r="Q586">
        <f>Q$14*(10-lgd*COUNTIF(Defaults!$AI586:$AR586,"&lt;="&amp;Q$17))</f>
        <v>1.2299999999999998</v>
      </c>
      <c r="R586">
        <f>R$14*(10-lgd*COUNTIF(Defaults!$AI586:$AR586,"&lt;="&amp;R$17))</f>
        <v>1.2299999999999998</v>
      </c>
      <c r="S586">
        <f>S$14*(10-lgd*COUNTIF(Defaults!$AI586:$AR586,"&lt;="&amp;S$17))</f>
        <v>1.2299999999999998</v>
      </c>
      <c r="T586">
        <f>T$14*(10-lgd*COUNTIF(Defaults!$AI586:$AR586,"&lt;="&amp;T$17))</f>
        <v>1.2299999999999998</v>
      </c>
      <c r="U586">
        <f>U$14*(10-lgd*COUNTIF(Defaults!$AI586:$AR586,"&lt;="&amp;U$17))</f>
        <v>83.22999999999999</v>
      </c>
      <c r="W586">
        <f t="shared" si="528"/>
        <v>0.1</v>
      </c>
      <c r="X586">
        <f t="shared" si="529"/>
        <v>0.1</v>
      </c>
      <c r="Y586">
        <f t="shared" si="530"/>
        <v>0.1</v>
      </c>
      <c r="Z586">
        <f t="shared" si="531"/>
        <v>0.1</v>
      </c>
      <c r="AA586">
        <f t="shared" si="532"/>
        <v>0.1</v>
      </c>
      <c r="AB586">
        <f t="shared" si="533"/>
        <v>0.1</v>
      </c>
      <c r="AC586">
        <f t="shared" si="534"/>
        <v>0.1</v>
      </c>
      <c r="AD586">
        <f t="shared" si="535"/>
        <v>0.1</v>
      </c>
      <c r="AE586">
        <f t="shared" si="536"/>
        <v>0.1</v>
      </c>
      <c r="AF586">
        <f t="shared" si="537"/>
        <v>0.1</v>
      </c>
      <c r="AG586">
        <f t="shared" si="538"/>
        <v>0.1</v>
      </c>
      <c r="AH586">
        <f t="shared" si="539"/>
        <v>0.1</v>
      </c>
      <c r="AI586">
        <f t="shared" si="540"/>
        <v>0.1</v>
      </c>
      <c r="AJ586">
        <f t="shared" si="541"/>
        <v>0.1</v>
      </c>
      <c r="AK586">
        <f t="shared" si="542"/>
        <v>0.1</v>
      </c>
      <c r="AL586">
        <f t="shared" si="543"/>
        <v>0.1</v>
      </c>
      <c r="AM586">
        <f t="shared" si="544"/>
        <v>0.1</v>
      </c>
      <c r="AN586">
        <f t="shared" si="545"/>
        <v>0.1</v>
      </c>
      <c r="AO586">
        <f t="shared" si="546"/>
        <v>0.1</v>
      </c>
      <c r="AP586">
        <f t="shared" si="547"/>
        <v>20.100000000000001</v>
      </c>
      <c r="AR586">
        <f t="shared" si="548"/>
        <v>0.1</v>
      </c>
      <c r="AS586">
        <f t="shared" si="549"/>
        <v>0.1</v>
      </c>
      <c r="AT586">
        <f t="shared" si="550"/>
        <v>0.1</v>
      </c>
      <c r="AU586">
        <f t="shared" si="551"/>
        <v>0.1</v>
      </c>
      <c r="AV586">
        <f t="shared" si="552"/>
        <v>0.1</v>
      </c>
      <c r="AW586">
        <f t="shared" si="553"/>
        <v>0.1</v>
      </c>
      <c r="AX586">
        <f t="shared" si="554"/>
        <v>0.1</v>
      </c>
      <c r="AY586">
        <f t="shared" si="555"/>
        <v>0.1</v>
      </c>
      <c r="AZ586">
        <f t="shared" si="556"/>
        <v>0.1</v>
      </c>
      <c r="BA586">
        <f t="shared" si="557"/>
        <v>0.1</v>
      </c>
      <c r="BB586">
        <f t="shared" si="558"/>
        <v>0.1</v>
      </c>
      <c r="BC586">
        <f t="shared" si="559"/>
        <v>0.1</v>
      </c>
      <c r="BD586">
        <f t="shared" si="560"/>
        <v>0.1</v>
      </c>
      <c r="BE586">
        <f t="shared" si="561"/>
        <v>0.1</v>
      </c>
      <c r="BF586">
        <f t="shared" si="562"/>
        <v>0.1</v>
      </c>
      <c r="BG586">
        <f t="shared" si="563"/>
        <v>0.1</v>
      </c>
      <c r="BH586">
        <f t="shared" si="564"/>
        <v>0.1</v>
      </c>
      <c r="BI586">
        <f t="shared" si="565"/>
        <v>0.1</v>
      </c>
      <c r="BJ586">
        <f t="shared" si="566"/>
        <v>0.1</v>
      </c>
      <c r="BK586">
        <f t="shared" si="567"/>
        <v>10.1</v>
      </c>
      <c r="BM586">
        <f t="shared" si="568"/>
        <v>1.2999999999999998</v>
      </c>
      <c r="BN586">
        <f t="shared" si="569"/>
        <v>1.2999999999999998</v>
      </c>
      <c r="BO586">
        <f t="shared" si="570"/>
        <v>1.2999999999999998</v>
      </c>
      <c r="BP586">
        <f t="shared" si="571"/>
        <v>1.2099999999999997</v>
      </c>
      <c r="BQ586">
        <f t="shared" si="572"/>
        <v>1.2099999999999997</v>
      </c>
      <c r="BR586">
        <f t="shared" si="573"/>
        <v>1.2099999999999997</v>
      </c>
      <c r="BS586">
        <f t="shared" si="574"/>
        <v>1.1199999999999999</v>
      </c>
      <c r="BT586">
        <f t="shared" si="575"/>
        <v>1.1199999999999999</v>
      </c>
      <c r="BU586">
        <f t="shared" si="576"/>
        <v>1.1199999999999999</v>
      </c>
      <c r="BV586">
        <f t="shared" si="577"/>
        <v>1.1199999999999999</v>
      </c>
      <c r="BW586">
        <f t="shared" si="578"/>
        <v>1.1199999999999999</v>
      </c>
      <c r="BX586">
        <f t="shared" si="579"/>
        <v>1.1199999999999999</v>
      </c>
      <c r="BY586">
        <f t="shared" si="580"/>
        <v>1.1199999999999999</v>
      </c>
      <c r="BZ586">
        <f t="shared" si="581"/>
        <v>1.1199999999999999</v>
      </c>
      <c r="CA586">
        <f t="shared" si="582"/>
        <v>1.0299999999999996</v>
      </c>
      <c r="CB586">
        <f t="shared" si="583"/>
        <v>1.0299999999999996</v>
      </c>
      <c r="CC586">
        <f t="shared" si="584"/>
        <v>1.0299999999999996</v>
      </c>
      <c r="CD586">
        <f t="shared" si="585"/>
        <v>1.0299999999999996</v>
      </c>
      <c r="CE586">
        <f t="shared" si="586"/>
        <v>1.0299999999999996</v>
      </c>
      <c r="CF586">
        <f t="shared" si="587"/>
        <v>53.029999999999987</v>
      </c>
      <c r="CH586">
        <f t="shared" si="588"/>
        <v>108.66999999999999</v>
      </c>
      <c r="CI586">
        <f t="shared" si="589"/>
        <v>22.000000000000004</v>
      </c>
      <c r="CJ586">
        <f t="shared" si="590"/>
        <v>12</v>
      </c>
      <c r="CK586">
        <f t="shared" si="591"/>
        <v>74.669999999999987</v>
      </c>
      <c r="CL586">
        <f t="shared" si="592"/>
        <v>0</v>
      </c>
      <c r="CM586">
        <f t="shared" si="593"/>
        <v>0</v>
      </c>
    </row>
    <row r="587" spans="1:91" x14ac:dyDescent="0.2">
      <c r="A587">
        <v>570</v>
      </c>
      <c r="B587">
        <f>B$14*(10-lgd*COUNTIF(Defaults!$AI587:$AR587,"&lt;="&amp;B$17))</f>
        <v>1.5</v>
      </c>
      <c r="C587">
        <f>C$14*(10-lgd*COUNTIF(Defaults!$AI587:$AR587,"&lt;="&amp;C$17))</f>
        <v>1.5</v>
      </c>
      <c r="D587">
        <f>D$14*(10-lgd*COUNTIF(Defaults!$AI587:$AR587,"&lt;="&amp;D$17))</f>
        <v>1.5</v>
      </c>
      <c r="E587">
        <f>E$14*(10-lgd*COUNTIF(Defaults!$AI587:$AR587,"&lt;="&amp;E$17))</f>
        <v>1.5</v>
      </c>
      <c r="F587">
        <f>F$14*(10-lgd*COUNTIF(Defaults!$AI587:$AR587,"&lt;="&amp;F$17))</f>
        <v>1.5</v>
      </c>
      <c r="G587">
        <f>G$14*(10-lgd*COUNTIF(Defaults!$AI587:$AR587,"&lt;="&amp;G$17))</f>
        <v>1.5</v>
      </c>
      <c r="H587">
        <f>H$14*(10-lgd*COUNTIF(Defaults!$AI587:$AR587,"&lt;="&amp;H$17))</f>
        <v>1.5</v>
      </c>
      <c r="I587">
        <f>I$14*(10-lgd*COUNTIF(Defaults!$AI587:$AR587,"&lt;="&amp;I$17))</f>
        <v>1.5</v>
      </c>
      <c r="J587">
        <f>J$14*(10-lgd*COUNTIF(Defaults!$AI587:$AR587,"&lt;="&amp;J$17))</f>
        <v>1.5</v>
      </c>
      <c r="K587">
        <f>K$14*(10-lgd*COUNTIF(Defaults!$AI587:$AR587,"&lt;="&amp;K$17))</f>
        <v>1.5</v>
      </c>
      <c r="L587">
        <f>L$14*(10-lgd*COUNTIF(Defaults!$AI587:$AR587,"&lt;="&amp;L$17))</f>
        <v>1.5</v>
      </c>
      <c r="M587">
        <f>M$14*(10-lgd*COUNTIF(Defaults!$AI587:$AR587,"&lt;="&amp;M$17))</f>
        <v>1.5</v>
      </c>
      <c r="N587">
        <f>N$14*(10-lgd*COUNTIF(Defaults!$AI587:$AR587,"&lt;="&amp;N$17))</f>
        <v>1.5</v>
      </c>
      <c r="O587">
        <f>O$14*(10-lgd*COUNTIF(Defaults!$AI587:$AR587,"&lt;="&amp;O$17))</f>
        <v>1.5</v>
      </c>
      <c r="P587">
        <f>P$14*(10-lgd*COUNTIF(Defaults!$AI587:$AR587,"&lt;="&amp;P$17))</f>
        <v>1.5</v>
      </c>
      <c r="Q587">
        <f>Q$14*(10-lgd*COUNTIF(Defaults!$AI587:$AR587,"&lt;="&amp;Q$17))</f>
        <v>1.5</v>
      </c>
      <c r="R587">
        <f>R$14*(10-lgd*COUNTIF(Defaults!$AI587:$AR587,"&lt;="&amp;R$17))</f>
        <v>1.5</v>
      </c>
      <c r="S587">
        <f>S$14*(10-lgd*COUNTIF(Defaults!$AI587:$AR587,"&lt;="&amp;S$17))</f>
        <v>1.5</v>
      </c>
      <c r="T587">
        <f>T$14*(10-lgd*COUNTIF(Defaults!$AI587:$AR587,"&lt;="&amp;T$17))</f>
        <v>1.41</v>
      </c>
      <c r="U587">
        <f>U$14*(10-lgd*COUNTIF(Defaults!$AI587:$AR587,"&lt;="&amp;U$17))</f>
        <v>95.410000000000011</v>
      </c>
      <c r="W587">
        <f t="shared" si="528"/>
        <v>0.1</v>
      </c>
      <c r="X587">
        <f t="shared" si="529"/>
        <v>0.1</v>
      </c>
      <c r="Y587">
        <f t="shared" si="530"/>
        <v>0.1</v>
      </c>
      <c r="Z587">
        <f t="shared" si="531"/>
        <v>0.1</v>
      </c>
      <c r="AA587">
        <f t="shared" si="532"/>
        <v>0.1</v>
      </c>
      <c r="AB587">
        <f t="shared" si="533"/>
        <v>0.1</v>
      </c>
      <c r="AC587">
        <f t="shared" si="534"/>
        <v>0.1</v>
      </c>
      <c r="AD587">
        <f t="shared" si="535"/>
        <v>0.1</v>
      </c>
      <c r="AE587">
        <f t="shared" si="536"/>
        <v>0.1</v>
      </c>
      <c r="AF587">
        <f t="shared" si="537"/>
        <v>0.1</v>
      </c>
      <c r="AG587">
        <f t="shared" si="538"/>
        <v>0.1</v>
      </c>
      <c r="AH587">
        <f t="shared" si="539"/>
        <v>0.1</v>
      </c>
      <c r="AI587">
        <f t="shared" si="540"/>
        <v>0.1</v>
      </c>
      <c r="AJ587">
        <f t="shared" si="541"/>
        <v>0.1</v>
      </c>
      <c r="AK587">
        <f t="shared" si="542"/>
        <v>0.1</v>
      </c>
      <c r="AL587">
        <f t="shared" si="543"/>
        <v>0.1</v>
      </c>
      <c r="AM587">
        <f t="shared" si="544"/>
        <v>0.1</v>
      </c>
      <c r="AN587">
        <f t="shared" si="545"/>
        <v>0.1</v>
      </c>
      <c r="AO587">
        <f t="shared" si="546"/>
        <v>0.1</v>
      </c>
      <c r="AP587">
        <f t="shared" si="547"/>
        <v>20.100000000000001</v>
      </c>
      <c r="AR587">
        <f t="shared" si="548"/>
        <v>0.1</v>
      </c>
      <c r="AS587">
        <f t="shared" si="549"/>
        <v>0.1</v>
      </c>
      <c r="AT587">
        <f t="shared" si="550"/>
        <v>0.1</v>
      </c>
      <c r="AU587">
        <f t="shared" si="551"/>
        <v>0.1</v>
      </c>
      <c r="AV587">
        <f t="shared" si="552"/>
        <v>0.1</v>
      </c>
      <c r="AW587">
        <f t="shared" si="553"/>
        <v>0.1</v>
      </c>
      <c r="AX587">
        <f t="shared" si="554"/>
        <v>0.1</v>
      </c>
      <c r="AY587">
        <f t="shared" si="555"/>
        <v>0.1</v>
      </c>
      <c r="AZ587">
        <f t="shared" si="556"/>
        <v>0.1</v>
      </c>
      <c r="BA587">
        <f t="shared" si="557"/>
        <v>0.1</v>
      </c>
      <c r="BB587">
        <f t="shared" si="558"/>
        <v>0.1</v>
      </c>
      <c r="BC587">
        <f t="shared" si="559"/>
        <v>0.1</v>
      </c>
      <c r="BD587">
        <f t="shared" si="560"/>
        <v>0.1</v>
      </c>
      <c r="BE587">
        <f t="shared" si="561"/>
        <v>0.1</v>
      </c>
      <c r="BF587">
        <f t="shared" si="562"/>
        <v>0.1</v>
      </c>
      <c r="BG587">
        <f t="shared" si="563"/>
        <v>0.1</v>
      </c>
      <c r="BH587">
        <f t="shared" si="564"/>
        <v>0.1</v>
      </c>
      <c r="BI587">
        <f t="shared" si="565"/>
        <v>0.1</v>
      </c>
      <c r="BJ587">
        <f t="shared" si="566"/>
        <v>0.1</v>
      </c>
      <c r="BK587">
        <f t="shared" si="567"/>
        <v>10.1</v>
      </c>
      <c r="BM587">
        <f t="shared" si="568"/>
        <v>1.2999999999999998</v>
      </c>
      <c r="BN587">
        <f t="shared" si="569"/>
        <v>1.2999999999999998</v>
      </c>
      <c r="BO587">
        <f t="shared" si="570"/>
        <v>1.2999999999999998</v>
      </c>
      <c r="BP587">
        <f t="shared" si="571"/>
        <v>1.2999999999999998</v>
      </c>
      <c r="BQ587">
        <f t="shared" si="572"/>
        <v>1.2999999999999998</v>
      </c>
      <c r="BR587">
        <f t="shared" si="573"/>
        <v>1.2999999999999998</v>
      </c>
      <c r="BS587">
        <f t="shared" si="574"/>
        <v>1.2999999999999998</v>
      </c>
      <c r="BT587">
        <f t="shared" si="575"/>
        <v>1.2999999999999998</v>
      </c>
      <c r="BU587">
        <f t="shared" si="576"/>
        <v>1.2999999999999998</v>
      </c>
      <c r="BV587">
        <f t="shared" si="577"/>
        <v>1.2999999999999998</v>
      </c>
      <c r="BW587">
        <f t="shared" si="578"/>
        <v>1.2999999999999998</v>
      </c>
      <c r="BX587">
        <f t="shared" si="579"/>
        <v>1.2999999999999998</v>
      </c>
      <c r="BY587">
        <f t="shared" si="580"/>
        <v>1.2999999999999998</v>
      </c>
      <c r="BZ587">
        <f t="shared" si="581"/>
        <v>1.2999999999999998</v>
      </c>
      <c r="CA587">
        <f t="shared" si="582"/>
        <v>1.2999999999999998</v>
      </c>
      <c r="CB587">
        <f t="shared" si="583"/>
        <v>1.2999999999999998</v>
      </c>
      <c r="CC587">
        <f t="shared" si="584"/>
        <v>1.2999999999999998</v>
      </c>
      <c r="CD587">
        <f t="shared" si="585"/>
        <v>1.2999999999999998</v>
      </c>
      <c r="CE587">
        <f t="shared" si="586"/>
        <v>1.2099999999999997</v>
      </c>
      <c r="CF587">
        <f t="shared" si="587"/>
        <v>65.210000000000008</v>
      </c>
      <c r="CH587">
        <f t="shared" si="588"/>
        <v>123.82000000000001</v>
      </c>
      <c r="CI587">
        <f t="shared" si="589"/>
        <v>22.000000000000004</v>
      </c>
      <c r="CJ587">
        <f t="shared" si="590"/>
        <v>12</v>
      </c>
      <c r="CK587">
        <f t="shared" si="591"/>
        <v>89.820000000000022</v>
      </c>
      <c r="CL587">
        <f t="shared" si="592"/>
        <v>0</v>
      </c>
      <c r="CM587">
        <f t="shared" si="593"/>
        <v>0</v>
      </c>
    </row>
    <row r="588" spans="1:91" x14ac:dyDescent="0.2">
      <c r="A588">
        <v>571</v>
      </c>
      <c r="B588">
        <f>B$14*(10-lgd*COUNTIF(Defaults!$AI588:$AR588,"&lt;="&amp;B$17))</f>
        <v>1.5</v>
      </c>
      <c r="C588">
        <f>C$14*(10-lgd*COUNTIF(Defaults!$AI588:$AR588,"&lt;="&amp;C$17))</f>
        <v>1.5</v>
      </c>
      <c r="D588">
        <f>D$14*(10-lgd*COUNTIF(Defaults!$AI588:$AR588,"&lt;="&amp;D$17))</f>
        <v>1.5</v>
      </c>
      <c r="E588">
        <f>E$14*(10-lgd*COUNTIF(Defaults!$AI588:$AR588,"&lt;="&amp;E$17))</f>
        <v>1.5</v>
      </c>
      <c r="F588">
        <f>F$14*(10-lgd*COUNTIF(Defaults!$AI588:$AR588,"&lt;="&amp;F$17))</f>
        <v>1.41</v>
      </c>
      <c r="G588">
        <f>G$14*(10-lgd*COUNTIF(Defaults!$AI588:$AR588,"&lt;="&amp;G$17))</f>
        <v>1.32</v>
      </c>
      <c r="H588">
        <f>H$14*(10-lgd*COUNTIF(Defaults!$AI588:$AR588,"&lt;="&amp;H$17))</f>
        <v>1.32</v>
      </c>
      <c r="I588">
        <f>I$14*(10-lgd*COUNTIF(Defaults!$AI588:$AR588,"&lt;="&amp;I$17))</f>
        <v>1.32</v>
      </c>
      <c r="J588">
        <f>J$14*(10-lgd*COUNTIF(Defaults!$AI588:$AR588,"&lt;="&amp;J$17))</f>
        <v>1.2299999999999998</v>
      </c>
      <c r="K588">
        <f>K$14*(10-lgd*COUNTIF(Defaults!$AI588:$AR588,"&lt;="&amp;K$17))</f>
        <v>1.2299999999999998</v>
      </c>
      <c r="L588">
        <f>L$14*(10-lgd*COUNTIF(Defaults!$AI588:$AR588,"&lt;="&amp;L$17))</f>
        <v>1.2299999999999998</v>
      </c>
      <c r="M588">
        <f>M$14*(10-lgd*COUNTIF(Defaults!$AI588:$AR588,"&lt;="&amp;M$17))</f>
        <v>1.2299999999999998</v>
      </c>
      <c r="N588">
        <f>N$14*(10-lgd*COUNTIF(Defaults!$AI588:$AR588,"&lt;="&amp;N$17))</f>
        <v>1.2299999999999998</v>
      </c>
      <c r="O588">
        <f>O$14*(10-lgd*COUNTIF(Defaults!$AI588:$AR588,"&lt;="&amp;O$17))</f>
        <v>1.2299999999999998</v>
      </c>
      <c r="P588">
        <f>P$14*(10-lgd*COUNTIF(Defaults!$AI588:$AR588,"&lt;="&amp;P$17))</f>
        <v>1.2299999999999998</v>
      </c>
      <c r="Q588">
        <f>Q$14*(10-lgd*COUNTIF(Defaults!$AI588:$AR588,"&lt;="&amp;Q$17))</f>
        <v>1.2299999999999998</v>
      </c>
      <c r="R588">
        <f>R$14*(10-lgd*COUNTIF(Defaults!$AI588:$AR588,"&lt;="&amp;R$17))</f>
        <v>1.2299999999999998</v>
      </c>
      <c r="S588">
        <f>S$14*(10-lgd*COUNTIF(Defaults!$AI588:$AR588,"&lt;="&amp;S$17))</f>
        <v>1.2299999999999998</v>
      </c>
      <c r="T588">
        <f>T$14*(10-lgd*COUNTIF(Defaults!$AI588:$AR588,"&lt;="&amp;T$17))</f>
        <v>1.2299999999999998</v>
      </c>
      <c r="U588">
        <f>U$14*(10-lgd*COUNTIF(Defaults!$AI588:$AR588,"&lt;="&amp;U$17))</f>
        <v>77.14</v>
      </c>
      <c r="W588">
        <f t="shared" si="528"/>
        <v>0.1</v>
      </c>
      <c r="X588">
        <f t="shared" si="529"/>
        <v>0.1</v>
      </c>
      <c r="Y588">
        <f t="shared" si="530"/>
        <v>0.1</v>
      </c>
      <c r="Z588">
        <f t="shared" si="531"/>
        <v>0.1</v>
      </c>
      <c r="AA588">
        <f t="shared" si="532"/>
        <v>0.1</v>
      </c>
      <c r="AB588">
        <f t="shared" si="533"/>
        <v>0.1</v>
      </c>
      <c r="AC588">
        <f t="shared" si="534"/>
        <v>0.1</v>
      </c>
      <c r="AD588">
        <f t="shared" si="535"/>
        <v>0.1</v>
      </c>
      <c r="AE588">
        <f t="shared" si="536"/>
        <v>0.1</v>
      </c>
      <c r="AF588">
        <f t="shared" si="537"/>
        <v>0.1</v>
      </c>
      <c r="AG588">
        <f t="shared" si="538"/>
        <v>0.1</v>
      </c>
      <c r="AH588">
        <f t="shared" si="539"/>
        <v>0.1</v>
      </c>
      <c r="AI588">
        <f t="shared" si="540"/>
        <v>0.1</v>
      </c>
      <c r="AJ588">
        <f t="shared" si="541"/>
        <v>0.1</v>
      </c>
      <c r="AK588">
        <f t="shared" si="542"/>
        <v>0.1</v>
      </c>
      <c r="AL588">
        <f t="shared" si="543"/>
        <v>0.1</v>
      </c>
      <c r="AM588">
        <f t="shared" si="544"/>
        <v>0.1</v>
      </c>
      <c r="AN588">
        <f t="shared" si="545"/>
        <v>0.1</v>
      </c>
      <c r="AO588">
        <f t="shared" si="546"/>
        <v>0.1</v>
      </c>
      <c r="AP588">
        <f t="shared" si="547"/>
        <v>20.100000000000001</v>
      </c>
      <c r="AR588">
        <f t="shared" si="548"/>
        <v>0.1</v>
      </c>
      <c r="AS588">
        <f t="shared" si="549"/>
        <v>0.1</v>
      </c>
      <c r="AT588">
        <f t="shared" si="550"/>
        <v>0.1</v>
      </c>
      <c r="AU588">
        <f t="shared" si="551"/>
        <v>0.1</v>
      </c>
      <c r="AV588">
        <f t="shared" si="552"/>
        <v>0.1</v>
      </c>
      <c r="AW588">
        <f t="shared" si="553"/>
        <v>0.1</v>
      </c>
      <c r="AX588">
        <f t="shared" si="554"/>
        <v>0.1</v>
      </c>
      <c r="AY588">
        <f t="shared" si="555"/>
        <v>0.1</v>
      </c>
      <c r="AZ588">
        <f t="shared" si="556"/>
        <v>0.1</v>
      </c>
      <c r="BA588">
        <f t="shared" si="557"/>
        <v>0.1</v>
      </c>
      <c r="BB588">
        <f t="shared" si="558"/>
        <v>0.1</v>
      </c>
      <c r="BC588">
        <f t="shared" si="559"/>
        <v>0.1</v>
      </c>
      <c r="BD588">
        <f t="shared" si="560"/>
        <v>0.1</v>
      </c>
      <c r="BE588">
        <f t="shared" si="561"/>
        <v>0.1</v>
      </c>
      <c r="BF588">
        <f t="shared" si="562"/>
        <v>0.1</v>
      </c>
      <c r="BG588">
        <f t="shared" si="563"/>
        <v>0.1</v>
      </c>
      <c r="BH588">
        <f t="shared" si="564"/>
        <v>0.1</v>
      </c>
      <c r="BI588">
        <f t="shared" si="565"/>
        <v>0.1</v>
      </c>
      <c r="BJ588">
        <f t="shared" si="566"/>
        <v>0.1</v>
      </c>
      <c r="BK588">
        <f t="shared" si="567"/>
        <v>10.1</v>
      </c>
      <c r="BM588">
        <f t="shared" si="568"/>
        <v>1.2999999999999998</v>
      </c>
      <c r="BN588">
        <f t="shared" si="569"/>
        <v>1.2999999999999998</v>
      </c>
      <c r="BO588">
        <f t="shared" si="570"/>
        <v>1.2999999999999998</v>
      </c>
      <c r="BP588">
        <f t="shared" si="571"/>
        <v>1.2999999999999998</v>
      </c>
      <c r="BQ588">
        <f t="shared" si="572"/>
        <v>1.2099999999999997</v>
      </c>
      <c r="BR588">
        <f t="shared" si="573"/>
        <v>1.1199999999999999</v>
      </c>
      <c r="BS588">
        <f t="shared" si="574"/>
        <v>1.1199999999999999</v>
      </c>
      <c r="BT588">
        <f t="shared" si="575"/>
        <v>1.1199999999999999</v>
      </c>
      <c r="BU588">
        <f t="shared" si="576"/>
        <v>1.0299999999999996</v>
      </c>
      <c r="BV588">
        <f t="shared" si="577"/>
        <v>1.0299999999999996</v>
      </c>
      <c r="BW588">
        <f t="shared" si="578"/>
        <v>1.0299999999999996</v>
      </c>
      <c r="BX588">
        <f t="shared" si="579"/>
        <v>1.0299999999999996</v>
      </c>
      <c r="BY588">
        <f t="shared" si="580"/>
        <v>1.0299999999999996</v>
      </c>
      <c r="BZ588">
        <f t="shared" si="581"/>
        <v>1.0299999999999996</v>
      </c>
      <c r="CA588">
        <f t="shared" si="582"/>
        <v>1.0299999999999996</v>
      </c>
      <c r="CB588">
        <f t="shared" si="583"/>
        <v>1.0299999999999996</v>
      </c>
      <c r="CC588">
        <f t="shared" si="584"/>
        <v>1.0299999999999996</v>
      </c>
      <c r="CD588">
        <f t="shared" si="585"/>
        <v>1.0299999999999996</v>
      </c>
      <c r="CE588">
        <f t="shared" si="586"/>
        <v>1.0299999999999996</v>
      </c>
      <c r="CF588">
        <f t="shared" si="587"/>
        <v>46.94</v>
      </c>
      <c r="CH588">
        <f t="shared" si="588"/>
        <v>102.04</v>
      </c>
      <c r="CI588">
        <f t="shared" si="589"/>
        <v>22.000000000000004</v>
      </c>
      <c r="CJ588">
        <f t="shared" si="590"/>
        <v>12</v>
      </c>
      <c r="CK588">
        <f t="shared" si="591"/>
        <v>68.039999999999992</v>
      </c>
      <c r="CL588">
        <f t="shared" si="592"/>
        <v>0</v>
      </c>
      <c r="CM588">
        <f t="shared" si="593"/>
        <v>0</v>
      </c>
    </row>
    <row r="589" spans="1:91" x14ac:dyDescent="0.2">
      <c r="A589">
        <v>572</v>
      </c>
      <c r="B589">
        <f>B$14*(10-lgd*COUNTIF(Defaults!$AI589:$AR589,"&lt;="&amp;B$17))</f>
        <v>1.5</v>
      </c>
      <c r="C589">
        <f>C$14*(10-lgd*COUNTIF(Defaults!$AI589:$AR589,"&lt;="&amp;C$17))</f>
        <v>1.5</v>
      </c>
      <c r="D589">
        <f>D$14*(10-lgd*COUNTIF(Defaults!$AI589:$AR589,"&lt;="&amp;D$17))</f>
        <v>1.5</v>
      </c>
      <c r="E589">
        <f>E$14*(10-lgd*COUNTIF(Defaults!$AI589:$AR589,"&lt;="&amp;E$17))</f>
        <v>1.5</v>
      </c>
      <c r="F589">
        <f>F$14*(10-lgd*COUNTIF(Defaults!$AI589:$AR589,"&lt;="&amp;F$17))</f>
        <v>1.32</v>
      </c>
      <c r="G589">
        <f>G$14*(10-lgd*COUNTIF(Defaults!$AI589:$AR589,"&lt;="&amp;G$17))</f>
        <v>1.32</v>
      </c>
      <c r="H589">
        <f>H$14*(10-lgd*COUNTIF(Defaults!$AI589:$AR589,"&lt;="&amp;H$17))</f>
        <v>1.32</v>
      </c>
      <c r="I589">
        <f>I$14*(10-lgd*COUNTIF(Defaults!$AI589:$AR589,"&lt;="&amp;I$17))</f>
        <v>1.32</v>
      </c>
      <c r="J589">
        <f>J$14*(10-lgd*COUNTIF(Defaults!$AI589:$AR589,"&lt;="&amp;J$17))</f>
        <v>1.32</v>
      </c>
      <c r="K589">
        <f>K$14*(10-lgd*COUNTIF(Defaults!$AI589:$AR589,"&lt;="&amp;K$17))</f>
        <v>1.32</v>
      </c>
      <c r="L589">
        <f>L$14*(10-lgd*COUNTIF(Defaults!$AI589:$AR589,"&lt;="&amp;L$17))</f>
        <v>1.32</v>
      </c>
      <c r="M589">
        <f>M$14*(10-lgd*COUNTIF(Defaults!$AI589:$AR589,"&lt;="&amp;M$17))</f>
        <v>1.32</v>
      </c>
      <c r="N589">
        <f>N$14*(10-lgd*COUNTIF(Defaults!$AI589:$AR589,"&lt;="&amp;N$17))</f>
        <v>1.2299999999999998</v>
      </c>
      <c r="O589">
        <f>O$14*(10-lgd*COUNTIF(Defaults!$AI589:$AR589,"&lt;="&amp;O$17))</f>
        <v>1.2299999999999998</v>
      </c>
      <c r="P589">
        <f>P$14*(10-lgd*COUNTIF(Defaults!$AI589:$AR589,"&lt;="&amp;P$17))</f>
        <v>1.2299999999999998</v>
      </c>
      <c r="Q589">
        <f>Q$14*(10-lgd*COUNTIF(Defaults!$AI589:$AR589,"&lt;="&amp;Q$17))</f>
        <v>1.1399999999999999</v>
      </c>
      <c r="R589">
        <f>R$14*(10-lgd*COUNTIF(Defaults!$AI589:$AR589,"&lt;="&amp;R$17))</f>
        <v>1.1399999999999999</v>
      </c>
      <c r="S589">
        <f>S$14*(10-lgd*COUNTIF(Defaults!$AI589:$AR589,"&lt;="&amp;S$17))</f>
        <v>1.1399999999999999</v>
      </c>
      <c r="T589">
        <f>T$14*(10-lgd*COUNTIF(Defaults!$AI589:$AR589,"&lt;="&amp;T$17))</f>
        <v>1.1399999999999999</v>
      </c>
      <c r="U589">
        <f>U$14*(10-lgd*COUNTIF(Defaults!$AI589:$AR589,"&lt;="&amp;U$17))</f>
        <v>77.14</v>
      </c>
      <c r="W589">
        <f t="shared" si="528"/>
        <v>0.1</v>
      </c>
      <c r="X589">
        <f t="shared" si="529"/>
        <v>0.1</v>
      </c>
      <c r="Y589">
        <f t="shared" si="530"/>
        <v>0.1</v>
      </c>
      <c r="Z589">
        <f t="shared" si="531"/>
        <v>0.1</v>
      </c>
      <c r="AA589">
        <f t="shared" si="532"/>
        <v>0.1</v>
      </c>
      <c r="AB589">
        <f t="shared" si="533"/>
        <v>0.1</v>
      </c>
      <c r="AC589">
        <f t="shared" si="534"/>
        <v>0.1</v>
      </c>
      <c r="AD589">
        <f t="shared" si="535"/>
        <v>0.1</v>
      </c>
      <c r="AE589">
        <f t="shared" si="536"/>
        <v>0.1</v>
      </c>
      <c r="AF589">
        <f t="shared" si="537"/>
        <v>0.1</v>
      </c>
      <c r="AG589">
        <f t="shared" si="538"/>
        <v>0.1</v>
      </c>
      <c r="AH589">
        <f t="shared" si="539"/>
        <v>0.1</v>
      </c>
      <c r="AI589">
        <f t="shared" si="540"/>
        <v>0.1</v>
      </c>
      <c r="AJ589">
        <f t="shared" si="541"/>
        <v>0.1</v>
      </c>
      <c r="AK589">
        <f t="shared" si="542"/>
        <v>0.1</v>
      </c>
      <c r="AL589">
        <f t="shared" si="543"/>
        <v>0.1</v>
      </c>
      <c r="AM589">
        <f t="shared" si="544"/>
        <v>0.1</v>
      </c>
      <c r="AN589">
        <f t="shared" si="545"/>
        <v>0.1</v>
      </c>
      <c r="AO589">
        <f t="shared" si="546"/>
        <v>0.1</v>
      </c>
      <c r="AP589">
        <f t="shared" si="547"/>
        <v>20.100000000000001</v>
      </c>
      <c r="AR589">
        <f t="shared" si="548"/>
        <v>0.1</v>
      </c>
      <c r="AS589">
        <f t="shared" si="549"/>
        <v>0.1</v>
      </c>
      <c r="AT589">
        <f t="shared" si="550"/>
        <v>0.1</v>
      </c>
      <c r="AU589">
        <f t="shared" si="551"/>
        <v>0.1</v>
      </c>
      <c r="AV589">
        <f t="shared" si="552"/>
        <v>0.1</v>
      </c>
      <c r="AW589">
        <f t="shared" si="553"/>
        <v>0.1</v>
      </c>
      <c r="AX589">
        <f t="shared" si="554"/>
        <v>0.1</v>
      </c>
      <c r="AY589">
        <f t="shared" si="555"/>
        <v>0.1</v>
      </c>
      <c r="AZ589">
        <f t="shared" si="556"/>
        <v>0.1</v>
      </c>
      <c r="BA589">
        <f t="shared" si="557"/>
        <v>0.1</v>
      </c>
      <c r="BB589">
        <f t="shared" si="558"/>
        <v>0.1</v>
      </c>
      <c r="BC589">
        <f t="shared" si="559"/>
        <v>0.1</v>
      </c>
      <c r="BD589">
        <f t="shared" si="560"/>
        <v>0.1</v>
      </c>
      <c r="BE589">
        <f t="shared" si="561"/>
        <v>0.1</v>
      </c>
      <c r="BF589">
        <f t="shared" si="562"/>
        <v>0.1</v>
      </c>
      <c r="BG589">
        <f t="shared" si="563"/>
        <v>0.1</v>
      </c>
      <c r="BH589">
        <f t="shared" si="564"/>
        <v>0.1</v>
      </c>
      <c r="BI589">
        <f t="shared" si="565"/>
        <v>0.1</v>
      </c>
      <c r="BJ589">
        <f t="shared" si="566"/>
        <v>0.1</v>
      </c>
      <c r="BK589">
        <f t="shared" si="567"/>
        <v>10.1</v>
      </c>
      <c r="BM589">
        <f t="shared" si="568"/>
        <v>1.2999999999999998</v>
      </c>
      <c r="BN589">
        <f t="shared" si="569"/>
        <v>1.2999999999999998</v>
      </c>
      <c r="BO589">
        <f t="shared" si="570"/>
        <v>1.2999999999999998</v>
      </c>
      <c r="BP589">
        <f t="shared" si="571"/>
        <v>1.2999999999999998</v>
      </c>
      <c r="BQ589">
        <f t="shared" si="572"/>
        <v>1.1199999999999999</v>
      </c>
      <c r="BR589">
        <f t="shared" si="573"/>
        <v>1.1199999999999999</v>
      </c>
      <c r="BS589">
        <f t="shared" si="574"/>
        <v>1.1199999999999999</v>
      </c>
      <c r="BT589">
        <f t="shared" si="575"/>
        <v>1.1199999999999999</v>
      </c>
      <c r="BU589">
        <f t="shared" si="576"/>
        <v>1.1199999999999999</v>
      </c>
      <c r="BV589">
        <f t="shared" si="577"/>
        <v>1.1199999999999999</v>
      </c>
      <c r="BW589">
        <f t="shared" si="578"/>
        <v>1.1199999999999999</v>
      </c>
      <c r="BX589">
        <f t="shared" si="579"/>
        <v>1.1199999999999999</v>
      </c>
      <c r="BY589">
        <f t="shared" si="580"/>
        <v>1.0299999999999996</v>
      </c>
      <c r="BZ589">
        <f t="shared" si="581"/>
        <v>1.0299999999999996</v>
      </c>
      <c r="CA589">
        <f t="shared" si="582"/>
        <v>1.0299999999999996</v>
      </c>
      <c r="CB589">
        <f t="shared" si="583"/>
        <v>0.93999999999999984</v>
      </c>
      <c r="CC589">
        <f t="shared" si="584"/>
        <v>0.93999999999999984</v>
      </c>
      <c r="CD589">
        <f t="shared" si="585"/>
        <v>0.93999999999999984</v>
      </c>
      <c r="CE589">
        <f t="shared" si="586"/>
        <v>0.93999999999999984</v>
      </c>
      <c r="CF589">
        <f t="shared" si="587"/>
        <v>46.94</v>
      </c>
      <c r="CH589">
        <f t="shared" si="588"/>
        <v>101.95</v>
      </c>
      <c r="CI589">
        <f t="shared" si="589"/>
        <v>22.000000000000004</v>
      </c>
      <c r="CJ589">
        <f t="shared" si="590"/>
        <v>12</v>
      </c>
      <c r="CK589">
        <f t="shared" si="591"/>
        <v>67.95</v>
      </c>
      <c r="CL589">
        <f t="shared" si="592"/>
        <v>0</v>
      </c>
      <c r="CM589">
        <f t="shared" si="593"/>
        <v>0</v>
      </c>
    </row>
    <row r="590" spans="1:91" x14ac:dyDescent="0.2">
      <c r="A590">
        <v>573</v>
      </c>
      <c r="B590">
        <f>B$14*(10-lgd*COUNTIF(Defaults!$AI590:$AR590,"&lt;="&amp;B$17))</f>
        <v>1.5</v>
      </c>
      <c r="C590">
        <f>C$14*(10-lgd*COUNTIF(Defaults!$AI590:$AR590,"&lt;="&amp;C$17))</f>
        <v>1.5</v>
      </c>
      <c r="D590">
        <f>D$14*(10-lgd*COUNTIF(Defaults!$AI590:$AR590,"&lt;="&amp;D$17))</f>
        <v>1.41</v>
      </c>
      <c r="E590">
        <f>E$14*(10-lgd*COUNTIF(Defaults!$AI590:$AR590,"&lt;="&amp;E$17))</f>
        <v>1.41</v>
      </c>
      <c r="F590">
        <f>F$14*(10-lgd*COUNTIF(Defaults!$AI590:$AR590,"&lt;="&amp;F$17))</f>
        <v>1.41</v>
      </c>
      <c r="G590">
        <f>G$14*(10-lgd*COUNTIF(Defaults!$AI590:$AR590,"&lt;="&amp;G$17))</f>
        <v>1.41</v>
      </c>
      <c r="H590">
        <f>H$14*(10-lgd*COUNTIF(Defaults!$AI590:$AR590,"&lt;="&amp;H$17))</f>
        <v>1.41</v>
      </c>
      <c r="I590">
        <f>I$14*(10-lgd*COUNTIF(Defaults!$AI590:$AR590,"&lt;="&amp;I$17))</f>
        <v>1.41</v>
      </c>
      <c r="J590">
        <f>J$14*(10-lgd*COUNTIF(Defaults!$AI590:$AR590,"&lt;="&amp;J$17))</f>
        <v>1.41</v>
      </c>
      <c r="K590">
        <f>K$14*(10-lgd*COUNTIF(Defaults!$AI590:$AR590,"&lt;="&amp;K$17))</f>
        <v>1.41</v>
      </c>
      <c r="L590">
        <f>L$14*(10-lgd*COUNTIF(Defaults!$AI590:$AR590,"&lt;="&amp;L$17))</f>
        <v>1.41</v>
      </c>
      <c r="M590">
        <f>M$14*(10-lgd*COUNTIF(Defaults!$AI590:$AR590,"&lt;="&amp;M$17))</f>
        <v>1.41</v>
      </c>
      <c r="N590">
        <f>N$14*(10-lgd*COUNTIF(Defaults!$AI590:$AR590,"&lt;="&amp;N$17))</f>
        <v>1.41</v>
      </c>
      <c r="O590">
        <f>O$14*(10-lgd*COUNTIF(Defaults!$AI590:$AR590,"&lt;="&amp;O$17))</f>
        <v>1.41</v>
      </c>
      <c r="P590">
        <f>P$14*(10-lgd*COUNTIF(Defaults!$AI590:$AR590,"&lt;="&amp;P$17))</f>
        <v>1.41</v>
      </c>
      <c r="Q590">
        <f>Q$14*(10-lgd*COUNTIF(Defaults!$AI590:$AR590,"&lt;="&amp;Q$17))</f>
        <v>1.41</v>
      </c>
      <c r="R590">
        <f>R$14*(10-lgd*COUNTIF(Defaults!$AI590:$AR590,"&lt;="&amp;R$17))</f>
        <v>1.41</v>
      </c>
      <c r="S590">
        <f>S$14*(10-lgd*COUNTIF(Defaults!$AI590:$AR590,"&lt;="&amp;S$17))</f>
        <v>1.41</v>
      </c>
      <c r="T590">
        <f>T$14*(10-lgd*COUNTIF(Defaults!$AI590:$AR590,"&lt;="&amp;T$17))</f>
        <v>1.41</v>
      </c>
      <c r="U590">
        <f>U$14*(10-lgd*COUNTIF(Defaults!$AI590:$AR590,"&lt;="&amp;U$17))</f>
        <v>95.410000000000011</v>
      </c>
      <c r="W590">
        <f t="shared" si="528"/>
        <v>0.1</v>
      </c>
      <c r="X590">
        <f t="shared" si="529"/>
        <v>0.1</v>
      </c>
      <c r="Y590">
        <f t="shared" si="530"/>
        <v>0.1</v>
      </c>
      <c r="Z590">
        <f t="shared" si="531"/>
        <v>0.1</v>
      </c>
      <c r="AA590">
        <f t="shared" si="532"/>
        <v>0.1</v>
      </c>
      <c r="AB590">
        <f t="shared" si="533"/>
        <v>0.1</v>
      </c>
      <c r="AC590">
        <f t="shared" si="534"/>
        <v>0.1</v>
      </c>
      <c r="AD590">
        <f t="shared" si="535"/>
        <v>0.1</v>
      </c>
      <c r="AE590">
        <f t="shared" si="536"/>
        <v>0.1</v>
      </c>
      <c r="AF590">
        <f t="shared" si="537"/>
        <v>0.1</v>
      </c>
      <c r="AG590">
        <f t="shared" si="538"/>
        <v>0.1</v>
      </c>
      <c r="AH590">
        <f t="shared" si="539"/>
        <v>0.1</v>
      </c>
      <c r="AI590">
        <f t="shared" si="540"/>
        <v>0.1</v>
      </c>
      <c r="AJ590">
        <f t="shared" si="541"/>
        <v>0.1</v>
      </c>
      <c r="AK590">
        <f t="shared" si="542"/>
        <v>0.1</v>
      </c>
      <c r="AL590">
        <f t="shared" si="543"/>
        <v>0.1</v>
      </c>
      <c r="AM590">
        <f t="shared" si="544"/>
        <v>0.1</v>
      </c>
      <c r="AN590">
        <f t="shared" si="545"/>
        <v>0.1</v>
      </c>
      <c r="AO590">
        <f t="shared" si="546"/>
        <v>0.1</v>
      </c>
      <c r="AP590">
        <f t="shared" si="547"/>
        <v>20.100000000000001</v>
      </c>
      <c r="AR590">
        <f t="shared" si="548"/>
        <v>0.1</v>
      </c>
      <c r="AS590">
        <f t="shared" si="549"/>
        <v>0.1</v>
      </c>
      <c r="AT590">
        <f t="shared" si="550"/>
        <v>0.1</v>
      </c>
      <c r="AU590">
        <f t="shared" si="551"/>
        <v>0.1</v>
      </c>
      <c r="AV590">
        <f t="shared" si="552"/>
        <v>0.1</v>
      </c>
      <c r="AW590">
        <f t="shared" si="553"/>
        <v>0.1</v>
      </c>
      <c r="AX590">
        <f t="shared" si="554"/>
        <v>0.1</v>
      </c>
      <c r="AY590">
        <f t="shared" si="555"/>
        <v>0.1</v>
      </c>
      <c r="AZ590">
        <f t="shared" si="556"/>
        <v>0.1</v>
      </c>
      <c r="BA590">
        <f t="shared" si="557"/>
        <v>0.1</v>
      </c>
      <c r="BB590">
        <f t="shared" si="558"/>
        <v>0.1</v>
      </c>
      <c r="BC590">
        <f t="shared" si="559"/>
        <v>0.1</v>
      </c>
      <c r="BD590">
        <f t="shared" si="560"/>
        <v>0.1</v>
      </c>
      <c r="BE590">
        <f t="shared" si="561"/>
        <v>0.1</v>
      </c>
      <c r="BF590">
        <f t="shared" si="562"/>
        <v>0.1</v>
      </c>
      <c r="BG590">
        <f t="shared" si="563"/>
        <v>0.1</v>
      </c>
      <c r="BH590">
        <f t="shared" si="564"/>
        <v>0.1</v>
      </c>
      <c r="BI590">
        <f t="shared" si="565"/>
        <v>0.1</v>
      </c>
      <c r="BJ590">
        <f t="shared" si="566"/>
        <v>0.1</v>
      </c>
      <c r="BK590">
        <f t="shared" si="567"/>
        <v>10.1</v>
      </c>
      <c r="BM590">
        <f t="shared" si="568"/>
        <v>1.2999999999999998</v>
      </c>
      <c r="BN590">
        <f t="shared" si="569"/>
        <v>1.2999999999999998</v>
      </c>
      <c r="BO590">
        <f t="shared" si="570"/>
        <v>1.2099999999999997</v>
      </c>
      <c r="BP590">
        <f t="shared" si="571"/>
        <v>1.2099999999999997</v>
      </c>
      <c r="BQ590">
        <f t="shared" si="572"/>
        <v>1.2099999999999997</v>
      </c>
      <c r="BR590">
        <f t="shared" si="573"/>
        <v>1.2099999999999997</v>
      </c>
      <c r="BS590">
        <f t="shared" si="574"/>
        <v>1.2099999999999997</v>
      </c>
      <c r="BT590">
        <f t="shared" si="575"/>
        <v>1.2099999999999997</v>
      </c>
      <c r="BU590">
        <f t="shared" si="576"/>
        <v>1.2099999999999997</v>
      </c>
      <c r="BV590">
        <f t="shared" si="577"/>
        <v>1.2099999999999997</v>
      </c>
      <c r="BW590">
        <f t="shared" si="578"/>
        <v>1.2099999999999997</v>
      </c>
      <c r="BX590">
        <f t="shared" si="579"/>
        <v>1.2099999999999997</v>
      </c>
      <c r="BY590">
        <f t="shared" si="580"/>
        <v>1.2099999999999997</v>
      </c>
      <c r="BZ590">
        <f t="shared" si="581"/>
        <v>1.2099999999999997</v>
      </c>
      <c r="CA590">
        <f t="shared" si="582"/>
        <v>1.2099999999999997</v>
      </c>
      <c r="CB590">
        <f t="shared" si="583"/>
        <v>1.2099999999999997</v>
      </c>
      <c r="CC590">
        <f t="shared" si="584"/>
        <v>1.2099999999999997</v>
      </c>
      <c r="CD590">
        <f t="shared" si="585"/>
        <v>1.2099999999999997</v>
      </c>
      <c r="CE590">
        <f t="shared" si="586"/>
        <v>1.2099999999999997</v>
      </c>
      <c r="CF590">
        <f t="shared" si="587"/>
        <v>65.210000000000008</v>
      </c>
      <c r="CH590">
        <f t="shared" si="588"/>
        <v>122.38000000000001</v>
      </c>
      <c r="CI590">
        <f t="shared" si="589"/>
        <v>22.000000000000004</v>
      </c>
      <c r="CJ590">
        <f t="shared" si="590"/>
        <v>12</v>
      </c>
      <c r="CK590">
        <f t="shared" si="591"/>
        <v>88.38000000000001</v>
      </c>
      <c r="CL590">
        <f t="shared" si="592"/>
        <v>0</v>
      </c>
      <c r="CM590">
        <f t="shared" si="593"/>
        <v>0</v>
      </c>
    </row>
    <row r="591" spans="1:91" x14ac:dyDescent="0.2">
      <c r="A591">
        <v>574</v>
      </c>
      <c r="B591">
        <f>B$14*(10-lgd*COUNTIF(Defaults!$AI591:$AR591,"&lt;="&amp;B$17))</f>
        <v>1.41</v>
      </c>
      <c r="C591">
        <f>C$14*(10-lgd*COUNTIF(Defaults!$AI591:$AR591,"&lt;="&amp;C$17))</f>
        <v>1.32</v>
      </c>
      <c r="D591">
        <f>D$14*(10-lgd*COUNTIF(Defaults!$AI591:$AR591,"&lt;="&amp;D$17))</f>
        <v>1.32</v>
      </c>
      <c r="E591">
        <f>E$14*(10-lgd*COUNTIF(Defaults!$AI591:$AR591,"&lt;="&amp;E$17))</f>
        <v>1.32</v>
      </c>
      <c r="F591">
        <f>F$14*(10-lgd*COUNTIF(Defaults!$AI591:$AR591,"&lt;="&amp;F$17))</f>
        <v>1.32</v>
      </c>
      <c r="G591">
        <f>G$14*(10-lgd*COUNTIF(Defaults!$AI591:$AR591,"&lt;="&amp;G$17))</f>
        <v>1.32</v>
      </c>
      <c r="H591">
        <f>H$14*(10-lgd*COUNTIF(Defaults!$AI591:$AR591,"&lt;="&amp;H$17))</f>
        <v>1.32</v>
      </c>
      <c r="I591">
        <f>I$14*(10-lgd*COUNTIF(Defaults!$AI591:$AR591,"&lt;="&amp;I$17))</f>
        <v>1.32</v>
      </c>
      <c r="J591">
        <f>J$14*(10-lgd*COUNTIF(Defaults!$AI591:$AR591,"&lt;="&amp;J$17))</f>
        <v>1.32</v>
      </c>
      <c r="K591">
        <f>K$14*(10-lgd*COUNTIF(Defaults!$AI591:$AR591,"&lt;="&amp;K$17))</f>
        <v>1.32</v>
      </c>
      <c r="L591">
        <f>L$14*(10-lgd*COUNTIF(Defaults!$AI591:$AR591,"&lt;="&amp;L$17))</f>
        <v>1.32</v>
      </c>
      <c r="M591">
        <f>M$14*(10-lgd*COUNTIF(Defaults!$AI591:$AR591,"&lt;="&amp;M$17))</f>
        <v>1.1399999999999999</v>
      </c>
      <c r="N591">
        <f>N$14*(10-lgd*COUNTIF(Defaults!$AI591:$AR591,"&lt;="&amp;N$17))</f>
        <v>1.1399999999999999</v>
      </c>
      <c r="O591">
        <f>O$14*(10-lgd*COUNTIF(Defaults!$AI591:$AR591,"&lt;="&amp;O$17))</f>
        <v>1.1399999999999999</v>
      </c>
      <c r="P591">
        <f>P$14*(10-lgd*COUNTIF(Defaults!$AI591:$AR591,"&lt;="&amp;P$17))</f>
        <v>1.1399999999999999</v>
      </c>
      <c r="Q591">
        <f>Q$14*(10-lgd*COUNTIF(Defaults!$AI591:$AR591,"&lt;="&amp;Q$17))</f>
        <v>1.1399999999999999</v>
      </c>
      <c r="R591">
        <f>R$14*(10-lgd*COUNTIF(Defaults!$AI591:$AR591,"&lt;="&amp;R$17))</f>
        <v>1.1399999999999999</v>
      </c>
      <c r="S591">
        <f>S$14*(10-lgd*COUNTIF(Defaults!$AI591:$AR591,"&lt;="&amp;S$17))</f>
        <v>1.1399999999999999</v>
      </c>
      <c r="T591">
        <f>T$14*(10-lgd*COUNTIF(Defaults!$AI591:$AR591,"&lt;="&amp;T$17))</f>
        <v>1.1399999999999999</v>
      </c>
      <c r="U591">
        <f>U$14*(10-lgd*COUNTIF(Defaults!$AI591:$AR591,"&lt;="&amp;U$17))</f>
        <v>77.14</v>
      </c>
      <c r="W591">
        <f t="shared" si="528"/>
        <v>0.1</v>
      </c>
      <c r="X591">
        <f t="shared" si="529"/>
        <v>0.1</v>
      </c>
      <c r="Y591">
        <f t="shared" si="530"/>
        <v>0.1</v>
      </c>
      <c r="Z591">
        <f t="shared" si="531"/>
        <v>0.1</v>
      </c>
      <c r="AA591">
        <f t="shared" si="532"/>
        <v>0.1</v>
      </c>
      <c r="AB591">
        <f t="shared" si="533"/>
        <v>0.1</v>
      </c>
      <c r="AC591">
        <f t="shared" si="534"/>
        <v>0.1</v>
      </c>
      <c r="AD591">
        <f t="shared" si="535"/>
        <v>0.1</v>
      </c>
      <c r="AE591">
        <f t="shared" si="536"/>
        <v>0.1</v>
      </c>
      <c r="AF591">
        <f t="shared" si="537"/>
        <v>0.1</v>
      </c>
      <c r="AG591">
        <f t="shared" si="538"/>
        <v>0.1</v>
      </c>
      <c r="AH591">
        <f t="shared" si="539"/>
        <v>0.1</v>
      </c>
      <c r="AI591">
        <f t="shared" si="540"/>
        <v>0.1</v>
      </c>
      <c r="AJ591">
        <f t="shared" si="541"/>
        <v>0.1</v>
      </c>
      <c r="AK591">
        <f t="shared" si="542"/>
        <v>0.1</v>
      </c>
      <c r="AL591">
        <f t="shared" si="543"/>
        <v>0.1</v>
      </c>
      <c r="AM591">
        <f t="shared" si="544"/>
        <v>0.1</v>
      </c>
      <c r="AN591">
        <f t="shared" si="545"/>
        <v>0.1</v>
      </c>
      <c r="AO591">
        <f t="shared" si="546"/>
        <v>0.1</v>
      </c>
      <c r="AP591">
        <f t="shared" si="547"/>
        <v>20.100000000000001</v>
      </c>
      <c r="AR591">
        <f t="shared" si="548"/>
        <v>0.1</v>
      </c>
      <c r="AS591">
        <f t="shared" si="549"/>
        <v>0.1</v>
      </c>
      <c r="AT591">
        <f t="shared" si="550"/>
        <v>0.1</v>
      </c>
      <c r="AU591">
        <f t="shared" si="551"/>
        <v>0.1</v>
      </c>
      <c r="AV591">
        <f t="shared" si="552"/>
        <v>0.1</v>
      </c>
      <c r="AW591">
        <f t="shared" si="553"/>
        <v>0.1</v>
      </c>
      <c r="AX591">
        <f t="shared" si="554"/>
        <v>0.1</v>
      </c>
      <c r="AY591">
        <f t="shared" si="555"/>
        <v>0.1</v>
      </c>
      <c r="AZ591">
        <f t="shared" si="556"/>
        <v>0.1</v>
      </c>
      <c r="BA591">
        <f t="shared" si="557"/>
        <v>0.1</v>
      </c>
      <c r="BB591">
        <f t="shared" si="558"/>
        <v>0.1</v>
      </c>
      <c r="BC591">
        <f t="shared" si="559"/>
        <v>0.1</v>
      </c>
      <c r="BD591">
        <f t="shared" si="560"/>
        <v>0.1</v>
      </c>
      <c r="BE591">
        <f t="shared" si="561"/>
        <v>0.1</v>
      </c>
      <c r="BF591">
        <f t="shared" si="562"/>
        <v>0.1</v>
      </c>
      <c r="BG591">
        <f t="shared" si="563"/>
        <v>0.1</v>
      </c>
      <c r="BH591">
        <f t="shared" si="564"/>
        <v>0.1</v>
      </c>
      <c r="BI591">
        <f t="shared" si="565"/>
        <v>0.1</v>
      </c>
      <c r="BJ591">
        <f t="shared" si="566"/>
        <v>0.1</v>
      </c>
      <c r="BK591">
        <f t="shared" si="567"/>
        <v>10.1</v>
      </c>
      <c r="BM591">
        <f t="shared" si="568"/>
        <v>1.2099999999999997</v>
      </c>
      <c r="BN591">
        <f t="shared" si="569"/>
        <v>1.1199999999999999</v>
      </c>
      <c r="BO591">
        <f t="shared" si="570"/>
        <v>1.1199999999999999</v>
      </c>
      <c r="BP591">
        <f t="shared" si="571"/>
        <v>1.1199999999999999</v>
      </c>
      <c r="BQ591">
        <f t="shared" si="572"/>
        <v>1.1199999999999999</v>
      </c>
      <c r="BR591">
        <f t="shared" si="573"/>
        <v>1.1199999999999999</v>
      </c>
      <c r="BS591">
        <f t="shared" si="574"/>
        <v>1.1199999999999999</v>
      </c>
      <c r="BT591">
        <f t="shared" si="575"/>
        <v>1.1199999999999999</v>
      </c>
      <c r="BU591">
        <f t="shared" si="576"/>
        <v>1.1199999999999999</v>
      </c>
      <c r="BV591">
        <f t="shared" si="577"/>
        <v>1.1199999999999999</v>
      </c>
      <c r="BW591">
        <f t="shared" si="578"/>
        <v>1.1199999999999999</v>
      </c>
      <c r="BX591">
        <f t="shared" si="579"/>
        <v>0.93999999999999984</v>
      </c>
      <c r="BY591">
        <f t="shared" si="580"/>
        <v>0.93999999999999984</v>
      </c>
      <c r="BZ591">
        <f t="shared" si="581"/>
        <v>0.93999999999999984</v>
      </c>
      <c r="CA591">
        <f t="shared" si="582"/>
        <v>0.93999999999999984</v>
      </c>
      <c r="CB591">
        <f t="shared" si="583"/>
        <v>0.93999999999999984</v>
      </c>
      <c r="CC591">
        <f t="shared" si="584"/>
        <v>0.93999999999999984</v>
      </c>
      <c r="CD591">
        <f t="shared" si="585"/>
        <v>0.93999999999999984</v>
      </c>
      <c r="CE591">
        <f t="shared" si="586"/>
        <v>0.93999999999999984</v>
      </c>
      <c r="CF591">
        <f t="shared" si="587"/>
        <v>46.94</v>
      </c>
      <c r="CH591">
        <f t="shared" si="588"/>
        <v>100.87</v>
      </c>
      <c r="CI591">
        <f t="shared" si="589"/>
        <v>22.000000000000004</v>
      </c>
      <c r="CJ591">
        <f t="shared" si="590"/>
        <v>12</v>
      </c>
      <c r="CK591">
        <f t="shared" si="591"/>
        <v>66.87</v>
      </c>
      <c r="CL591">
        <f t="shared" si="592"/>
        <v>0</v>
      </c>
      <c r="CM591">
        <f t="shared" si="593"/>
        <v>0</v>
      </c>
    </row>
    <row r="592" spans="1:91" x14ac:dyDescent="0.2">
      <c r="A592">
        <v>575</v>
      </c>
      <c r="B592">
        <f>B$14*(10-lgd*COUNTIF(Defaults!$AI592:$AR592,"&lt;="&amp;B$17))</f>
        <v>1.5</v>
      </c>
      <c r="C592">
        <f>C$14*(10-lgd*COUNTIF(Defaults!$AI592:$AR592,"&lt;="&amp;C$17))</f>
        <v>1.5</v>
      </c>
      <c r="D592">
        <f>D$14*(10-lgd*COUNTIF(Defaults!$AI592:$AR592,"&lt;="&amp;D$17))</f>
        <v>1.5</v>
      </c>
      <c r="E592">
        <f>E$14*(10-lgd*COUNTIF(Defaults!$AI592:$AR592,"&lt;="&amp;E$17))</f>
        <v>1.5</v>
      </c>
      <c r="F592">
        <f>F$14*(10-lgd*COUNTIF(Defaults!$AI592:$AR592,"&lt;="&amp;F$17))</f>
        <v>1.5</v>
      </c>
      <c r="G592">
        <f>G$14*(10-lgd*COUNTIF(Defaults!$AI592:$AR592,"&lt;="&amp;G$17))</f>
        <v>1.5</v>
      </c>
      <c r="H592">
        <f>H$14*(10-lgd*COUNTIF(Defaults!$AI592:$AR592,"&lt;="&amp;H$17))</f>
        <v>1.5</v>
      </c>
      <c r="I592">
        <f>I$14*(10-lgd*COUNTIF(Defaults!$AI592:$AR592,"&lt;="&amp;I$17))</f>
        <v>1.5</v>
      </c>
      <c r="J592">
        <f>J$14*(10-lgd*COUNTIF(Defaults!$AI592:$AR592,"&lt;="&amp;J$17))</f>
        <v>1.5</v>
      </c>
      <c r="K592">
        <f>K$14*(10-lgd*COUNTIF(Defaults!$AI592:$AR592,"&lt;="&amp;K$17))</f>
        <v>1.5</v>
      </c>
      <c r="L592">
        <f>L$14*(10-lgd*COUNTIF(Defaults!$AI592:$AR592,"&lt;="&amp;L$17))</f>
        <v>1.5</v>
      </c>
      <c r="M592">
        <f>M$14*(10-lgd*COUNTIF(Defaults!$AI592:$AR592,"&lt;="&amp;M$17))</f>
        <v>1.41</v>
      </c>
      <c r="N592">
        <f>N$14*(10-lgd*COUNTIF(Defaults!$AI592:$AR592,"&lt;="&amp;N$17))</f>
        <v>1.41</v>
      </c>
      <c r="O592">
        <f>O$14*(10-lgd*COUNTIF(Defaults!$AI592:$AR592,"&lt;="&amp;O$17))</f>
        <v>1.41</v>
      </c>
      <c r="P592">
        <f>P$14*(10-lgd*COUNTIF(Defaults!$AI592:$AR592,"&lt;="&amp;P$17))</f>
        <v>1.41</v>
      </c>
      <c r="Q592">
        <f>Q$14*(10-lgd*COUNTIF(Defaults!$AI592:$AR592,"&lt;="&amp;Q$17))</f>
        <v>1.41</v>
      </c>
      <c r="R592">
        <f>R$14*(10-lgd*COUNTIF(Defaults!$AI592:$AR592,"&lt;="&amp;R$17))</f>
        <v>1.41</v>
      </c>
      <c r="S592">
        <f>S$14*(10-lgd*COUNTIF(Defaults!$AI592:$AR592,"&lt;="&amp;S$17))</f>
        <v>1.41</v>
      </c>
      <c r="T592">
        <f>T$14*(10-lgd*COUNTIF(Defaults!$AI592:$AR592,"&lt;="&amp;T$17))</f>
        <v>1.41</v>
      </c>
      <c r="U592">
        <f>U$14*(10-lgd*COUNTIF(Defaults!$AI592:$AR592,"&lt;="&amp;U$17))</f>
        <v>95.410000000000011</v>
      </c>
      <c r="W592">
        <f t="shared" si="528"/>
        <v>0.1</v>
      </c>
      <c r="X592">
        <f t="shared" si="529"/>
        <v>0.1</v>
      </c>
      <c r="Y592">
        <f t="shared" si="530"/>
        <v>0.1</v>
      </c>
      <c r="Z592">
        <f t="shared" si="531"/>
        <v>0.1</v>
      </c>
      <c r="AA592">
        <f t="shared" si="532"/>
        <v>0.1</v>
      </c>
      <c r="AB592">
        <f t="shared" si="533"/>
        <v>0.1</v>
      </c>
      <c r="AC592">
        <f t="shared" si="534"/>
        <v>0.1</v>
      </c>
      <c r="AD592">
        <f t="shared" si="535"/>
        <v>0.1</v>
      </c>
      <c r="AE592">
        <f t="shared" si="536"/>
        <v>0.1</v>
      </c>
      <c r="AF592">
        <f t="shared" si="537"/>
        <v>0.1</v>
      </c>
      <c r="AG592">
        <f t="shared" si="538"/>
        <v>0.1</v>
      </c>
      <c r="AH592">
        <f t="shared" si="539"/>
        <v>0.1</v>
      </c>
      <c r="AI592">
        <f t="shared" si="540"/>
        <v>0.1</v>
      </c>
      <c r="AJ592">
        <f t="shared" si="541"/>
        <v>0.1</v>
      </c>
      <c r="AK592">
        <f t="shared" si="542"/>
        <v>0.1</v>
      </c>
      <c r="AL592">
        <f t="shared" si="543"/>
        <v>0.1</v>
      </c>
      <c r="AM592">
        <f t="shared" si="544"/>
        <v>0.1</v>
      </c>
      <c r="AN592">
        <f t="shared" si="545"/>
        <v>0.1</v>
      </c>
      <c r="AO592">
        <f t="shared" si="546"/>
        <v>0.1</v>
      </c>
      <c r="AP592">
        <f t="shared" si="547"/>
        <v>20.100000000000001</v>
      </c>
      <c r="AR592">
        <f t="shared" si="548"/>
        <v>0.1</v>
      </c>
      <c r="AS592">
        <f t="shared" si="549"/>
        <v>0.1</v>
      </c>
      <c r="AT592">
        <f t="shared" si="550"/>
        <v>0.1</v>
      </c>
      <c r="AU592">
        <f t="shared" si="551"/>
        <v>0.1</v>
      </c>
      <c r="AV592">
        <f t="shared" si="552"/>
        <v>0.1</v>
      </c>
      <c r="AW592">
        <f t="shared" si="553"/>
        <v>0.1</v>
      </c>
      <c r="AX592">
        <f t="shared" si="554"/>
        <v>0.1</v>
      </c>
      <c r="AY592">
        <f t="shared" si="555"/>
        <v>0.1</v>
      </c>
      <c r="AZ592">
        <f t="shared" si="556"/>
        <v>0.1</v>
      </c>
      <c r="BA592">
        <f t="shared" si="557"/>
        <v>0.1</v>
      </c>
      <c r="BB592">
        <f t="shared" si="558"/>
        <v>0.1</v>
      </c>
      <c r="BC592">
        <f t="shared" si="559"/>
        <v>0.1</v>
      </c>
      <c r="BD592">
        <f t="shared" si="560"/>
        <v>0.1</v>
      </c>
      <c r="BE592">
        <f t="shared" si="561"/>
        <v>0.1</v>
      </c>
      <c r="BF592">
        <f t="shared" si="562"/>
        <v>0.1</v>
      </c>
      <c r="BG592">
        <f t="shared" si="563"/>
        <v>0.1</v>
      </c>
      <c r="BH592">
        <f t="shared" si="564"/>
        <v>0.1</v>
      </c>
      <c r="BI592">
        <f t="shared" si="565"/>
        <v>0.1</v>
      </c>
      <c r="BJ592">
        <f t="shared" si="566"/>
        <v>0.1</v>
      </c>
      <c r="BK592">
        <f t="shared" si="567"/>
        <v>10.1</v>
      </c>
      <c r="BM592">
        <f t="shared" si="568"/>
        <v>1.2999999999999998</v>
      </c>
      <c r="BN592">
        <f t="shared" si="569"/>
        <v>1.2999999999999998</v>
      </c>
      <c r="BO592">
        <f t="shared" si="570"/>
        <v>1.2999999999999998</v>
      </c>
      <c r="BP592">
        <f t="shared" si="571"/>
        <v>1.2999999999999998</v>
      </c>
      <c r="BQ592">
        <f t="shared" si="572"/>
        <v>1.2999999999999998</v>
      </c>
      <c r="BR592">
        <f t="shared" si="573"/>
        <v>1.2999999999999998</v>
      </c>
      <c r="BS592">
        <f t="shared" si="574"/>
        <v>1.2999999999999998</v>
      </c>
      <c r="BT592">
        <f t="shared" si="575"/>
        <v>1.2999999999999998</v>
      </c>
      <c r="BU592">
        <f t="shared" si="576"/>
        <v>1.2999999999999998</v>
      </c>
      <c r="BV592">
        <f t="shared" si="577"/>
        <v>1.2999999999999998</v>
      </c>
      <c r="BW592">
        <f t="shared" si="578"/>
        <v>1.2999999999999998</v>
      </c>
      <c r="BX592">
        <f t="shared" si="579"/>
        <v>1.2099999999999997</v>
      </c>
      <c r="BY592">
        <f t="shared" si="580"/>
        <v>1.2099999999999997</v>
      </c>
      <c r="BZ592">
        <f t="shared" si="581"/>
        <v>1.2099999999999997</v>
      </c>
      <c r="CA592">
        <f t="shared" si="582"/>
        <v>1.2099999999999997</v>
      </c>
      <c r="CB592">
        <f t="shared" si="583"/>
        <v>1.2099999999999997</v>
      </c>
      <c r="CC592">
        <f t="shared" si="584"/>
        <v>1.2099999999999997</v>
      </c>
      <c r="CD592">
        <f t="shared" si="585"/>
        <v>1.2099999999999997</v>
      </c>
      <c r="CE592">
        <f t="shared" si="586"/>
        <v>1.2099999999999997</v>
      </c>
      <c r="CF592">
        <f t="shared" si="587"/>
        <v>65.210000000000008</v>
      </c>
      <c r="CH592">
        <f t="shared" si="588"/>
        <v>123.19000000000001</v>
      </c>
      <c r="CI592">
        <f t="shared" si="589"/>
        <v>22.000000000000004</v>
      </c>
      <c r="CJ592">
        <f t="shared" si="590"/>
        <v>12</v>
      </c>
      <c r="CK592">
        <f t="shared" si="591"/>
        <v>89.190000000000012</v>
      </c>
      <c r="CL592">
        <f t="shared" si="592"/>
        <v>0</v>
      </c>
      <c r="CM592">
        <f t="shared" si="593"/>
        <v>0</v>
      </c>
    </row>
    <row r="593" spans="1:91" x14ac:dyDescent="0.2">
      <c r="A593">
        <v>576</v>
      </c>
      <c r="B593">
        <f>B$14*(10-lgd*COUNTIF(Defaults!$AI593:$AR593,"&lt;="&amp;B$17))</f>
        <v>1.5</v>
      </c>
      <c r="C593">
        <f>C$14*(10-lgd*COUNTIF(Defaults!$AI593:$AR593,"&lt;="&amp;C$17))</f>
        <v>1.5</v>
      </c>
      <c r="D593">
        <f>D$14*(10-lgd*COUNTIF(Defaults!$AI593:$AR593,"&lt;="&amp;D$17))</f>
        <v>1.5</v>
      </c>
      <c r="E593">
        <f>E$14*(10-lgd*COUNTIF(Defaults!$AI593:$AR593,"&lt;="&amp;E$17))</f>
        <v>1.5</v>
      </c>
      <c r="F593">
        <f>F$14*(10-lgd*COUNTIF(Defaults!$AI593:$AR593,"&lt;="&amp;F$17))</f>
        <v>1.5</v>
      </c>
      <c r="G593">
        <f>G$14*(10-lgd*COUNTIF(Defaults!$AI593:$AR593,"&lt;="&amp;G$17))</f>
        <v>1.41</v>
      </c>
      <c r="H593">
        <f>H$14*(10-lgd*COUNTIF(Defaults!$AI593:$AR593,"&lt;="&amp;H$17))</f>
        <v>1.41</v>
      </c>
      <c r="I593">
        <f>I$14*(10-lgd*COUNTIF(Defaults!$AI593:$AR593,"&lt;="&amp;I$17))</f>
        <v>1.32</v>
      </c>
      <c r="J593">
        <f>J$14*(10-lgd*COUNTIF(Defaults!$AI593:$AR593,"&lt;="&amp;J$17))</f>
        <v>1.32</v>
      </c>
      <c r="K593">
        <f>K$14*(10-lgd*COUNTIF(Defaults!$AI593:$AR593,"&lt;="&amp;K$17))</f>
        <v>1.32</v>
      </c>
      <c r="L593">
        <f>L$14*(10-lgd*COUNTIF(Defaults!$AI593:$AR593,"&lt;="&amp;L$17))</f>
        <v>1.2299999999999998</v>
      </c>
      <c r="M593">
        <f>M$14*(10-lgd*COUNTIF(Defaults!$AI593:$AR593,"&lt;="&amp;M$17))</f>
        <v>1.2299999999999998</v>
      </c>
      <c r="N593">
        <f>N$14*(10-lgd*COUNTIF(Defaults!$AI593:$AR593,"&lt;="&amp;N$17))</f>
        <v>1.2299999999999998</v>
      </c>
      <c r="O593">
        <f>O$14*(10-lgd*COUNTIF(Defaults!$AI593:$AR593,"&lt;="&amp;O$17))</f>
        <v>1.2299999999999998</v>
      </c>
      <c r="P593">
        <f>P$14*(10-lgd*COUNTIF(Defaults!$AI593:$AR593,"&lt;="&amp;P$17))</f>
        <v>1.2299999999999998</v>
      </c>
      <c r="Q593">
        <f>Q$14*(10-lgd*COUNTIF(Defaults!$AI593:$AR593,"&lt;="&amp;Q$17))</f>
        <v>1.2299999999999998</v>
      </c>
      <c r="R593">
        <f>R$14*(10-lgd*COUNTIF(Defaults!$AI593:$AR593,"&lt;="&amp;R$17))</f>
        <v>1.2299999999999998</v>
      </c>
      <c r="S593">
        <f>S$14*(10-lgd*COUNTIF(Defaults!$AI593:$AR593,"&lt;="&amp;S$17))</f>
        <v>1.2299999999999998</v>
      </c>
      <c r="T593">
        <f>T$14*(10-lgd*COUNTIF(Defaults!$AI593:$AR593,"&lt;="&amp;T$17))</f>
        <v>1.1399999999999999</v>
      </c>
      <c r="U593">
        <f>U$14*(10-lgd*COUNTIF(Defaults!$AI593:$AR593,"&lt;="&amp;U$17))</f>
        <v>71.05</v>
      </c>
      <c r="W593">
        <f t="shared" si="528"/>
        <v>0.1</v>
      </c>
      <c r="X593">
        <f t="shared" si="529"/>
        <v>0.1</v>
      </c>
      <c r="Y593">
        <f t="shared" si="530"/>
        <v>0.1</v>
      </c>
      <c r="Z593">
        <f t="shared" si="531"/>
        <v>0.1</v>
      </c>
      <c r="AA593">
        <f t="shared" si="532"/>
        <v>0.1</v>
      </c>
      <c r="AB593">
        <f t="shared" si="533"/>
        <v>0.1</v>
      </c>
      <c r="AC593">
        <f t="shared" si="534"/>
        <v>0.1</v>
      </c>
      <c r="AD593">
        <f t="shared" si="535"/>
        <v>0.1</v>
      </c>
      <c r="AE593">
        <f t="shared" si="536"/>
        <v>0.1</v>
      </c>
      <c r="AF593">
        <f t="shared" si="537"/>
        <v>0.1</v>
      </c>
      <c r="AG593">
        <f t="shared" si="538"/>
        <v>0.1</v>
      </c>
      <c r="AH593">
        <f t="shared" si="539"/>
        <v>0.1</v>
      </c>
      <c r="AI593">
        <f t="shared" si="540"/>
        <v>0.1</v>
      </c>
      <c r="AJ593">
        <f t="shared" si="541"/>
        <v>0.1</v>
      </c>
      <c r="AK593">
        <f t="shared" si="542"/>
        <v>0.1</v>
      </c>
      <c r="AL593">
        <f t="shared" si="543"/>
        <v>0.1</v>
      </c>
      <c r="AM593">
        <f t="shared" si="544"/>
        <v>0.1</v>
      </c>
      <c r="AN593">
        <f t="shared" si="545"/>
        <v>0.1</v>
      </c>
      <c r="AO593">
        <f t="shared" si="546"/>
        <v>0.1</v>
      </c>
      <c r="AP593">
        <f t="shared" si="547"/>
        <v>20.100000000000001</v>
      </c>
      <c r="AR593">
        <f t="shared" si="548"/>
        <v>0.1</v>
      </c>
      <c r="AS593">
        <f t="shared" si="549"/>
        <v>0.1</v>
      </c>
      <c r="AT593">
        <f t="shared" si="550"/>
        <v>0.1</v>
      </c>
      <c r="AU593">
        <f t="shared" si="551"/>
        <v>0.1</v>
      </c>
      <c r="AV593">
        <f t="shared" si="552"/>
        <v>0.1</v>
      </c>
      <c r="AW593">
        <f t="shared" si="553"/>
        <v>0.1</v>
      </c>
      <c r="AX593">
        <f t="shared" si="554"/>
        <v>0.1</v>
      </c>
      <c r="AY593">
        <f t="shared" si="555"/>
        <v>0.1</v>
      </c>
      <c r="AZ593">
        <f t="shared" si="556"/>
        <v>0.1</v>
      </c>
      <c r="BA593">
        <f t="shared" si="557"/>
        <v>0.1</v>
      </c>
      <c r="BB593">
        <f t="shared" si="558"/>
        <v>0.1</v>
      </c>
      <c r="BC593">
        <f t="shared" si="559"/>
        <v>0.1</v>
      </c>
      <c r="BD593">
        <f t="shared" si="560"/>
        <v>0.1</v>
      </c>
      <c r="BE593">
        <f t="shared" si="561"/>
        <v>0.1</v>
      </c>
      <c r="BF593">
        <f t="shared" si="562"/>
        <v>0.1</v>
      </c>
      <c r="BG593">
        <f t="shared" si="563"/>
        <v>0.1</v>
      </c>
      <c r="BH593">
        <f t="shared" si="564"/>
        <v>0.1</v>
      </c>
      <c r="BI593">
        <f t="shared" si="565"/>
        <v>0.1</v>
      </c>
      <c r="BJ593">
        <f t="shared" si="566"/>
        <v>0.1</v>
      </c>
      <c r="BK593">
        <f t="shared" si="567"/>
        <v>10.1</v>
      </c>
      <c r="BM593">
        <f t="shared" si="568"/>
        <v>1.2999999999999998</v>
      </c>
      <c r="BN593">
        <f t="shared" si="569"/>
        <v>1.2999999999999998</v>
      </c>
      <c r="BO593">
        <f t="shared" si="570"/>
        <v>1.2999999999999998</v>
      </c>
      <c r="BP593">
        <f t="shared" si="571"/>
        <v>1.2999999999999998</v>
      </c>
      <c r="BQ593">
        <f t="shared" si="572"/>
        <v>1.2999999999999998</v>
      </c>
      <c r="BR593">
        <f t="shared" si="573"/>
        <v>1.2099999999999997</v>
      </c>
      <c r="BS593">
        <f t="shared" si="574"/>
        <v>1.2099999999999997</v>
      </c>
      <c r="BT593">
        <f t="shared" si="575"/>
        <v>1.1199999999999999</v>
      </c>
      <c r="BU593">
        <f t="shared" si="576"/>
        <v>1.1199999999999999</v>
      </c>
      <c r="BV593">
        <f t="shared" si="577"/>
        <v>1.1199999999999999</v>
      </c>
      <c r="BW593">
        <f t="shared" si="578"/>
        <v>1.0299999999999996</v>
      </c>
      <c r="BX593">
        <f t="shared" si="579"/>
        <v>1.0299999999999996</v>
      </c>
      <c r="BY593">
        <f t="shared" si="580"/>
        <v>1.0299999999999996</v>
      </c>
      <c r="BZ593">
        <f t="shared" si="581"/>
        <v>1.0299999999999996</v>
      </c>
      <c r="CA593">
        <f t="shared" si="582"/>
        <v>1.0299999999999996</v>
      </c>
      <c r="CB593">
        <f t="shared" si="583"/>
        <v>1.0299999999999996</v>
      </c>
      <c r="CC593">
        <f t="shared" si="584"/>
        <v>1.0299999999999996</v>
      </c>
      <c r="CD593">
        <f t="shared" si="585"/>
        <v>1.0299999999999996</v>
      </c>
      <c r="CE593">
        <f t="shared" si="586"/>
        <v>0.93999999999999984</v>
      </c>
      <c r="CF593">
        <f t="shared" si="587"/>
        <v>40.849999999999994</v>
      </c>
      <c r="CH593">
        <f t="shared" si="588"/>
        <v>96.31</v>
      </c>
      <c r="CI593">
        <f t="shared" si="589"/>
        <v>22.000000000000004</v>
      </c>
      <c r="CJ593">
        <f t="shared" si="590"/>
        <v>12</v>
      </c>
      <c r="CK593">
        <f t="shared" si="591"/>
        <v>62.309999999999995</v>
      </c>
      <c r="CL593">
        <f t="shared" si="592"/>
        <v>0</v>
      </c>
      <c r="CM593">
        <f t="shared" si="593"/>
        <v>0</v>
      </c>
    </row>
    <row r="594" spans="1:91" x14ac:dyDescent="0.2">
      <c r="A594">
        <v>577</v>
      </c>
      <c r="B594">
        <f>B$14*(10-lgd*COUNTIF(Defaults!$AI594:$AR594,"&lt;="&amp;B$17))</f>
        <v>1.5</v>
      </c>
      <c r="C594">
        <f>C$14*(10-lgd*COUNTIF(Defaults!$AI594:$AR594,"&lt;="&amp;C$17))</f>
        <v>1.5</v>
      </c>
      <c r="D594">
        <f>D$14*(10-lgd*COUNTIF(Defaults!$AI594:$AR594,"&lt;="&amp;D$17))</f>
        <v>1.5</v>
      </c>
      <c r="E594">
        <f>E$14*(10-lgd*COUNTIF(Defaults!$AI594:$AR594,"&lt;="&amp;E$17))</f>
        <v>1.5</v>
      </c>
      <c r="F594">
        <f>F$14*(10-lgd*COUNTIF(Defaults!$AI594:$AR594,"&lt;="&amp;F$17))</f>
        <v>1.5</v>
      </c>
      <c r="G594">
        <f>G$14*(10-lgd*COUNTIF(Defaults!$AI594:$AR594,"&lt;="&amp;G$17))</f>
        <v>1.5</v>
      </c>
      <c r="H594">
        <f>H$14*(10-lgd*COUNTIF(Defaults!$AI594:$AR594,"&lt;="&amp;H$17))</f>
        <v>1.5</v>
      </c>
      <c r="I594">
        <f>I$14*(10-lgd*COUNTIF(Defaults!$AI594:$AR594,"&lt;="&amp;I$17))</f>
        <v>1.5</v>
      </c>
      <c r="J594">
        <f>J$14*(10-lgd*COUNTIF(Defaults!$AI594:$AR594,"&lt;="&amp;J$17))</f>
        <v>1.41</v>
      </c>
      <c r="K594">
        <f>K$14*(10-lgd*COUNTIF(Defaults!$AI594:$AR594,"&lt;="&amp;K$17))</f>
        <v>1.41</v>
      </c>
      <c r="L594">
        <f>L$14*(10-lgd*COUNTIF(Defaults!$AI594:$AR594,"&lt;="&amp;L$17))</f>
        <v>1.32</v>
      </c>
      <c r="M594">
        <f>M$14*(10-lgd*COUNTIF(Defaults!$AI594:$AR594,"&lt;="&amp;M$17))</f>
        <v>1.32</v>
      </c>
      <c r="N594">
        <f>N$14*(10-lgd*COUNTIF(Defaults!$AI594:$AR594,"&lt;="&amp;N$17))</f>
        <v>1.32</v>
      </c>
      <c r="O594">
        <f>O$14*(10-lgd*COUNTIF(Defaults!$AI594:$AR594,"&lt;="&amp;O$17))</f>
        <v>1.1399999999999999</v>
      </c>
      <c r="P594">
        <f>P$14*(10-lgd*COUNTIF(Defaults!$AI594:$AR594,"&lt;="&amp;P$17))</f>
        <v>1.1399999999999999</v>
      </c>
      <c r="Q594">
        <f>Q$14*(10-lgd*COUNTIF(Defaults!$AI594:$AR594,"&lt;="&amp;Q$17))</f>
        <v>1.1399999999999999</v>
      </c>
      <c r="R594">
        <f>R$14*(10-lgd*COUNTIF(Defaults!$AI594:$AR594,"&lt;="&amp;R$17))</f>
        <v>1.1399999999999999</v>
      </c>
      <c r="S594">
        <f>S$14*(10-lgd*COUNTIF(Defaults!$AI594:$AR594,"&lt;="&amp;S$17))</f>
        <v>1.1399999999999999</v>
      </c>
      <c r="T594">
        <f>T$14*(10-lgd*COUNTIF(Defaults!$AI594:$AR594,"&lt;="&amp;T$17))</f>
        <v>1.1399999999999999</v>
      </c>
      <c r="U594">
        <f>U$14*(10-lgd*COUNTIF(Defaults!$AI594:$AR594,"&lt;="&amp;U$17))</f>
        <v>77.14</v>
      </c>
      <c r="W594">
        <f t="shared" ref="W594:W657" si="594">MIN(B594,B$15)</f>
        <v>0.1</v>
      </c>
      <c r="X594">
        <f t="shared" ref="X594:X657" si="595">MIN(C594,C$15)</f>
        <v>0.1</v>
      </c>
      <c r="Y594">
        <f t="shared" ref="Y594:Y657" si="596">MIN(D594,D$15)</f>
        <v>0.1</v>
      </c>
      <c r="Z594">
        <f t="shared" ref="Z594:Z657" si="597">MIN(E594,E$15)</f>
        <v>0.1</v>
      </c>
      <c r="AA594">
        <f t="shared" ref="AA594:AA657" si="598">MIN(F594,F$15)</f>
        <v>0.1</v>
      </c>
      <c r="AB594">
        <f t="shared" ref="AB594:AB657" si="599">MIN(G594,G$15)</f>
        <v>0.1</v>
      </c>
      <c r="AC594">
        <f t="shared" ref="AC594:AC657" si="600">MIN(H594,H$15)</f>
        <v>0.1</v>
      </c>
      <c r="AD594">
        <f t="shared" ref="AD594:AD657" si="601">MIN(I594,I$15)</f>
        <v>0.1</v>
      </c>
      <c r="AE594">
        <f t="shared" ref="AE594:AE657" si="602">MIN(J594,J$15)</f>
        <v>0.1</v>
      </c>
      <c r="AF594">
        <f t="shared" ref="AF594:AF657" si="603">MIN(K594,K$15)</f>
        <v>0.1</v>
      </c>
      <c r="AG594">
        <f t="shared" ref="AG594:AG657" si="604">MIN(L594,L$15)</f>
        <v>0.1</v>
      </c>
      <c r="AH594">
        <f t="shared" ref="AH594:AH657" si="605">MIN(M594,M$15)</f>
        <v>0.1</v>
      </c>
      <c r="AI594">
        <f t="shared" ref="AI594:AI657" si="606">MIN(N594,N$15)</f>
        <v>0.1</v>
      </c>
      <c r="AJ594">
        <f t="shared" ref="AJ594:AJ657" si="607">MIN(O594,O$15)</f>
        <v>0.1</v>
      </c>
      <c r="AK594">
        <f t="shared" ref="AK594:AK657" si="608">MIN(P594,P$15)</f>
        <v>0.1</v>
      </c>
      <c r="AL594">
        <f t="shared" ref="AL594:AL657" si="609">MIN(Q594,Q$15)</f>
        <v>0.1</v>
      </c>
      <c r="AM594">
        <f t="shared" ref="AM594:AM657" si="610">MIN(R594,R$15)</f>
        <v>0.1</v>
      </c>
      <c r="AN594">
        <f t="shared" ref="AN594:AN657" si="611">MIN(S594,S$15)</f>
        <v>0.1</v>
      </c>
      <c r="AO594">
        <f t="shared" ref="AO594:AO657" si="612">MIN(T594,T$15)</f>
        <v>0.1</v>
      </c>
      <c r="AP594">
        <f t="shared" ref="AP594:AP657" si="613">MIN(U594,U$15)</f>
        <v>20.100000000000001</v>
      </c>
      <c r="AR594">
        <f t="shared" ref="AR594:AR657" si="614">MIN(B594-W594,B$16)</f>
        <v>0.1</v>
      </c>
      <c r="AS594">
        <f t="shared" ref="AS594:AS657" si="615">MIN(C594-X594,C$16)</f>
        <v>0.1</v>
      </c>
      <c r="AT594">
        <f t="shared" ref="AT594:AT657" si="616">MIN(D594-Y594,D$16)</f>
        <v>0.1</v>
      </c>
      <c r="AU594">
        <f t="shared" ref="AU594:AU657" si="617">MIN(E594-Z594,E$16)</f>
        <v>0.1</v>
      </c>
      <c r="AV594">
        <f t="shared" ref="AV594:AV657" si="618">MIN(F594-AA594,F$16)</f>
        <v>0.1</v>
      </c>
      <c r="AW594">
        <f t="shared" ref="AW594:AW657" si="619">MIN(G594-AB594,G$16)</f>
        <v>0.1</v>
      </c>
      <c r="AX594">
        <f t="shared" ref="AX594:AX657" si="620">MIN(H594-AC594,H$16)</f>
        <v>0.1</v>
      </c>
      <c r="AY594">
        <f t="shared" ref="AY594:AY657" si="621">MIN(I594-AD594,I$16)</f>
        <v>0.1</v>
      </c>
      <c r="AZ594">
        <f t="shared" ref="AZ594:AZ657" si="622">MIN(J594-AE594,J$16)</f>
        <v>0.1</v>
      </c>
      <c r="BA594">
        <f t="shared" ref="BA594:BA657" si="623">MIN(K594-AF594,K$16)</f>
        <v>0.1</v>
      </c>
      <c r="BB594">
        <f t="shared" ref="BB594:BB657" si="624">MIN(L594-AG594,L$16)</f>
        <v>0.1</v>
      </c>
      <c r="BC594">
        <f t="shared" ref="BC594:BC657" si="625">MIN(M594-AH594,M$16)</f>
        <v>0.1</v>
      </c>
      <c r="BD594">
        <f t="shared" ref="BD594:BD657" si="626">MIN(N594-AI594,N$16)</f>
        <v>0.1</v>
      </c>
      <c r="BE594">
        <f t="shared" ref="BE594:BE657" si="627">MIN(O594-AJ594,O$16)</f>
        <v>0.1</v>
      </c>
      <c r="BF594">
        <f t="shared" ref="BF594:BF657" si="628">MIN(P594-AK594,P$16)</f>
        <v>0.1</v>
      </c>
      <c r="BG594">
        <f t="shared" ref="BG594:BG657" si="629">MIN(Q594-AL594,Q$16)</f>
        <v>0.1</v>
      </c>
      <c r="BH594">
        <f t="shared" ref="BH594:BH657" si="630">MIN(R594-AM594,R$16)</f>
        <v>0.1</v>
      </c>
      <c r="BI594">
        <f t="shared" ref="BI594:BI657" si="631">MIN(S594-AN594,S$16)</f>
        <v>0.1</v>
      </c>
      <c r="BJ594">
        <f t="shared" ref="BJ594:BJ657" si="632">MIN(T594-AO594,T$16)</f>
        <v>0.1</v>
      </c>
      <c r="BK594">
        <f t="shared" ref="BK594:BK657" si="633">MIN(U594-AP594,U$16)</f>
        <v>10.1</v>
      </c>
      <c r="BM594">
        <f t="shared" ref="BM594:BM657" si="634">B594-W594-AR594</f>
        <v>1.2999999999999998</v>
      </c>
      <c r="BN594">
        <f t="shared" ref="BN594:BN657" si="635">C594-X594-AS594</f>
        <v>1.2999999999999998</v>
      </c>
      <c r="BO594">
        <f t="shared" ref="BO594:BO657" si="636">D594-Y594-AT594</f>
        <v>1.2999999999999998</v>
      </c>
      <c r="BP594">
        <f t="shared" ref="BP594:BP657" si="637">E594-Z594-AU594</f>
        <v>1.2999999999999998</v>
      </c>
      <c r="BQ594">
        <f t="shared" ref="BQ594:BQ657" si="638">F594-AA594-AV594</f>
        <v>1.2999999999999998</v>
      </c>
      <c r="BR594">
        <f t="shared" ref="BR594:BR657" si="639">G594-AB594-AW594</f>
        <v>1.2999999999999998</v>
      </c>
      <c r="BS594">
        <f t="shared" ref="BS594:BS657" si="640">H594-AC594-AX594</f>
        <v>1.2999999999999998</v>
      </c>
      <c r="BT594">
        <f t="shared" ref="BT594:BT657" si="641">I594-AD594-AY594</f>
        <v>1.2999999999999998</v>
      </c>
      <c r="BU594">
        <f t="shared" ref="BU594:BU657" si="642">J594-AE594-AZ594</f>
        <v>1.2099999999999997</v>
      </c>
      <c r="BV594">
        <f t="shared" ref="BV594:BV657" si="643">K594-AF594-BA594</f>
        <v>1.2099999999999997</v>
      </c>
      <c r="BW594">
        <f t="shared" ref="BW594:BW657" si="644">L594-AG594-BB594</f>
        <v>1.1199999999999999</v>
      </c>
      <c r="BX594">
        <f t="shared" ref="BX594:BX657" si="645">M594-AH594-BC594</f>
        <v>1.1199999999999999</v>
      </c>
      <c r="BY594">
        <f t="shared" ref="BY594:BY657" si="646">N594-AI594-BD594</f>
        <v>1.1199999999999999</v>
      </c>
      <c r="BZ594">
        <f t="shared" ref="BZ594:BZ657" si="647">O594-AJ594-BE594</f>
        <v>0.93999999999999984</v>
      </c>
      <c r="CA594">
        <f t="shared" ref="CA594:CA657" si="648">P594-AK594-BF594</f>
        <v>0.93999999999999984</v>
      </c>
      <c r="CB594">
        <f t="shared" ref="CB594:CB657" si="649">Q594-AL594-BG594</f>
        <v>0.93999999999999984</v>
      </c>
      <c r="CC594">
        <f t="shared" ref="CC594:CC657" si="650">R594-AM594-BH594</f>
        <v>0.93999999999999984</v>
      </c>
      <c r="CD594">
        <f t="shared" ref="CD594:CD657" si="651">S594-AN594-BI594</f>
        <v>0.93999999999999984</v>
      </c>
      <c r="CE594">
        <f t="shared" ref="CE594:CE657" si="652">T594-AO594-BJ594</f>
        <v>0.93999999999999984</v>
      </c>
      <c r="CF594">
        <f t="shared" ref="CF594:CF657" si="653">U594-AP594-BK594</f>
        <v>46.94</v>
      </c>
      <c r="CH594">
        <f t="shared" ref="CH594:CH657" si="654">SUM($B594:$U594)</f>
        <v>102.76</v>
      </c>
      <c r="CI594">
        <f t="shared" ref="CI594:CI657" si="655">SUM($W594:$AP594)</f>
        <v>22.000000000000004</v>
      </c>
      <c r="CJ594">
        <f t="shared" ref="CJ594:CJ657" si="656">SUM($AR594:$BK594)</f>
        <v>12</v>
      </c>
      <c r="CK594">
        <f t="shared" ref="CK594:CK657" si="657">SUM($BM594:$CF594)</f>
        <v>68.760000000000005</v>
      </c>
      <c r="CL594">
        <f t="shared" ref="CL594:CL657" si="658">IF(CI594&lt;SUM($B$15:$U$15)-0.000000001,1,0)</f>
        <v>0</v>
      </c>
      <c r="CM594">
        <f t="shared" ref="CM594:CM657" si="659">IF(CJ594&lt;SUM($B$16:$U$16)-0.000000001,1,0)</f>
        <v>0</v>
      </c>
    </row>
    <row r="595" spans="1:91" x14ac:dyDescent="0.2">
      <c r="A595">
        <v>578</v>
      </c>
      <c r="B595">
        <f>B$14*(10-lgd*COUNTIF(Defaults!$AI595:$AR595,"&lt;="&amp;B$17))</f>
        <v>1.5</v>
      </c>
      <c r="C595">
        <f>C$14*(10-lgd*COUNTIF(Defaults!$AI595:$AR595,"&lt;="&amp;C$17))</f>
        <v>1.5</v>
      </c>
      <c r="D595">
        <f>D$14*(10-lgd*COUNTIF(Defaults!$AI595:$AR595,"&lt;="&amp;D$17))</f>
        <v>1.5</v>
      </c>
      <c r="E595">
        <f>E$14*(10-lgd*COUNTIF(Defaults!$AI595:$AR595,"&lt;="&amp;E$17))</f>
        <v>1.5</v>
      </c>
      <c r="F595">
        <f>F$14*(10-lgd*COUNTIF(Defaults!$AI595:$AR595,"&lt;="&amp;F$17))</f>
        <v>1.5</v>
      </c>
      <c r="G595">
        <f>G$14*(10-lgd*COUNTIF(Defaults!$AI595:$AR595,"&lt;="&amp;G$17))</f>
        <v>1.5</v>
      </c>
      <c r="H595">
        <f>H$14*(10-lgd*COUNTIF(Defaults!$AI595:$AR595,"&lt;="&amp;H$17))</f>
        <v>1.5</v>
      </c>
      <c r="I595">
        <f>I$14*(10-lgd*COUNTIF(Defaults!$AI595:$AR595,"&lt;="&amp;I$17))</f>
        <v>1.5</v>
      </c>
      <c r="J595">
        <f>J$14*(10-lgd*COUNTIF(Defaults!$AI595:$AR595,"&lt;="&amp;J$17))</f>
        <v>1.5</v>
      </c>
      <c r="K595">
        <f>K$14*(10-lgd*COUNTIF(Defaults!$AI595:$AR595,"&lt;="&amp;K$17))</f>
        <v>1.5</v>
      </c>
      <c r="L595">
        <f>L$14*(10-lgd*COUNTIF(Defaults!$AI595:$AR595,"&lt;="&amp;L$17))</f>
        <v>1.5</v>
      </c>
      <c r="M595">
        <f>M$14*(10-lgd*COUNTIF(Defaults!$AI595:$AR595,"&lt;="&amp;M$17))</f>
        <v>1.5</v>
      </c>
      <c r="N595">
        <f>N$14*(10-lgd*COUNTIF(Defaults!$AI595:$AR595,"&lt;="&amp;N$17))</f>
        <v>1.5</v>
      </c>
      <c r="O595">
        <f>O$14*(10-lgd*COUNTIF(Defaults!$AI595:$AR595,"&lt;="&amp;O$17))</f>
        <v>1.5</v>
      </c>
      <c r="P595">
        <f>P$14*(10-lgd*COUNTIF(Defaults!$AI595:$AR595,"&lt;="&amp;P$17))</f>
        <v>1.5</v>
      </c>
      <c r="Q595">
        <f>Q$14*(10-lgd*COUNTIF(Defaults!$AI595:$AR595,"&lt;="&amp;Q$17))</f>
        <v>1.5</v>
      </c>
      <c r="R595">
        <f>R$14*(10-lgd*COUNTIF(Defaults!$AI595:$AR595,"&lt;="&amp;R$17))</f>
        <v>1.5</v>
      </c>
      <c r="S595">
        <f>S$14*(10-lgd*COUNTIF(Defaults!$AI595:$AR595,"&lt;="&amp;S$17))</f>
        <v>1.5</v>
      </c>
      <c r="T595">
        <f>T$14*(10-lgd*COUNTIF(Defaults!$AI595:$AR595,"&lt;="&amp;T$17))</f>
        <v>1.5</v>
      </c>
      <c r="U595">
        <f>U$14*(10-lgd*COUNTIF(Defaults!$AI595:$AR595,"&lt;="&amp;U$17))</f>
        <v>101.5</v>
      </c>
      <c r="W595">
        <f t="shared" si="594"/>
        <v>0.1</v>
      </c>
      <c r="X595">
        <f t="shared" si="595"/>
        <v>0.1</v>
      </c>
      <c r="Y595">
        <f t="shared" si="596"/>
        <v>0.1</v>
      </c>
      <c r="Z595">
        <f t="shared" si="597"/>
        <v>0.1</v>
      </c>
      <c r="AA595">
        <f t="shared" si="598"/>
        <v>0.1</v>
      </c>
      <c r="AB595">
        <f t="shared" si="599"/>
        <v>0.1</v>
      </c>
      <c r="AC595">
        <f t="shared" si="600"/>
        <v>0.1</v>
      </c>
      <c r="AD595">
        <f t="shared" si="601"/>
        <v>0.1</v>
      </c>
      <c r="AE595">
        <f t="shared" si="602"/>
        <v>0.1</v>
      </c>
      <c r="AF595">
        <f t="shared" si="603"/>
        <v>0.1</v>
      </c>
      <c r="AG595">
        <f t="shared" si="604"/>
        <v>0.1</v>
      </c>
      <c r="AH595">
        <f t="shared" si="605"/>
        <v>0.1</v>
      </c>
      <c r="AI595">
        <f t="shared" si="606"/>
        <v>0.1</v>
      </c>
      <c r="AJ595">
        <f t="shared" si="607"/>
        <v>0.1</v>
      </c>
      <c r="AK595">
        <f t="shared" si="608"/>
        <v>0.1</v>
      </c>
      <c r="AL595">
        <f t="shared" si="609"/>
        <v>0.1</v>
      </c>
      <c r="AM595">
        <f t="shared" si="610"/>
        <v>0.1</v>
      </c>
      <c r="AN595">
        <f t="shared" si="611"/>
        <v>0.1</v>
      </c>
      <c r="AO595">
        <f t="shared" si="612"/>
        <v>0.1</v>
      </c>
      <c r="AP595">
        <f t="shared" si="613"/>
        <v>20.100000000000001</v>
      </c>
      <c r="AR595">
        <f t="shared" si="614"/>
        <v>0.1</v>
      </c>
      <c r="AS595">
        <f t="shared" si="615"/>
        <v>0.1</v>
      </c>
      <c r="AT595">
        <f t="shared" si="616"/>
        <v>0.1</v>
      </c>
      <c r="AU595">
        <f t="shared" si="617"/>
        <v>0.1</v>
      </c>
      <c r="AV595">
        <f t="shared" si="618"/>
        <v>0.1</v>
      </c>
      <c r="AW595">
        <f t="shared" si="619"/>
        <v>0.1</v>
      </c>
      <c r="AX595">
        <f t="shared" si="620"/>
        <v>0.1</v>
      </c>
      <c r="AY595">
        <f t="shared" si="621"/>
        <v>0.1</v>
      </c>
      <c r="AZ595">
        <f t="shared" si="622"/>
        <v>0.1</v>
      </c>
      <c r="BA595">
        <f t="shared" si="623"/>
        <v>0.1</v>
      </c>
      <c r="BB595">
        <f t="shared" si="624"/>
        <v>0.1</v>
      </c>
      <c r="BC595">
        <f t="shared" si="625"/>
        <v>0.1</v>
      </c>
      <c r="BD595">
        <f t="shared" si="626"/>
        <v>0.1</v>
      </c>
      <c r="BE595">
        <f t="shared" si="627"/>
        <v>0.1</v>
      </c>
      <c r="BF595">
        <f t="shared" si="628"/>
        <v>0.1</v>
      </c>
      <c r="BG595">
        <f t="shared" si="629"/>
        <v>0.1</v>
      </c>
      <c r="BH595">
        <f t="shared" si="630"/>
        <v>0.1</v>
      </c>
      <c r="BI595">
        <f t="shared" si="631"/>
        <v>0.1</v>
      </c>
      <c r="BJ595">
        <f t="shared" si="632"/>
        <v>0.1</v>
      </c>
      <c r="BK595">
        <f t="shared" si="633"/>
        <v>10.1</v>
      </c>
      <c r="BM595">
        <f t="shared" si="634"/>
        <v>1.2999999999999998</v>
      </c>
      <c r="BN595">
        <f t="shared" si="635"/>
        <v>1.2999999999999998</v>
      </c>
      <c r="BO595">
        <f t="shared" si="636"/>
        <v>1.2999999999999998</v>
      </c>
      <c r="BP595">
        <f t="shared" si="637"/>
        <v>1.2999999999999998</v>
      </c>
      <c r="BQ595">
        <f t="shared" si="638"/>
        <v>1.2999999999999998</v>
      </c>
      <c r="BR595">
        <f t="shared" si="639"/>
        <v>1.2999999999999998</v>
      </c>
      <c r="BS595">
        <f t="shared" si="640"/>
        <v>1.2999999999999998</v>
      </c>
      <c r="BT595">
        <f t="shared" si="641"/>
        <v>1.2999999999999998</v>
      </c>
      <c r="BU595">
        <f t="shared" si="642"/>
        <v>1.2999999999999998</v>
      </c>
      <c r="BV595">
        <f t="shared" si="643"/>
        <v>1.2999999999999998</v>
      </c>
      <c r="BW595">
        <f t="shared" si="644"/>
        <v>1.2999999999999998</v>
      </c>
      <c r="BX595">
        <f t="shared" si="645"/>
        <v>1.2999999999999998</v>
      </c>
      <c r="BY595">
        <f t="shared" si="646"/>
        <v>1.2999999999999998</v>
      </c>
      <c r="BZ595">
        <f t="shared" si="647"/>
        <v>1.2999999999999998</v>
      </c>
      <c r="CA595">
        <f t="shared" si="648"/>
        <v>1.2999999999999998</v>
      </c>
      <c r="CB595">
        <f t="shared" si="649"/>
        <v>1.2999999999999998</v>
      </c>
      <c r="CC595">
        <f t="shared" si="650"/>
        <v>1.2999999999999998</v>
      </c>
      <c r="CD595">
        <f t="shared" si="651"/>
        <v>1.2999999999999998</v>
      </c>
      <c r="CE595">
        <f t="shared" si="652"/>
        <v>1.2999999999999998</v>
      </c>
      <c r="CF595">
        <f t="shared" si="653"/>
        <v>71.300000000000011</v>
      </c>
      <c r="CH595">
        <f t="shared" si="654"/>
        <v>130</v>
      </c>
      <c r="CI595">
        <f t="shared" si="655"/>
        <v>22.000000000000004</v>
      </c>
      <c r="CJ595">
        <f t="shared" si="656"/>
        <v>12</v>
      </c>
      <c r="CK595">
        <f t="shared" si="657"/>
        <v>96.000000000000014</v>
      </c>
      <c r="CL595">
        <f t="shared" si="658"/>
        <v>0</v>
      </c>
      <c r="CM595">
        <f t="shared" si="659"/>
        <v>0</v>
      </c>
    </row>
    <row r="596" spans="1:91" x14ac:dyDescent="0.2">
      <c r="A596">
        <v>579</v>
      </c>
      <c r="B596">
        <f>B$14*(10-lgd*COUNTIF(Defaults!$AI596:$AR596,"&lt;="&amp;B$17))</f>
        <v>1.5</v>
      </c>
      <c r="C596">
        <f>C$14*(10-lgd*COUNTIF(Defaults!$AI596:$AR596,"&lt;="&amp;C$17))</f>
        <v>1.5</v>
      </c>
      <c r="D596">
        <f>D$14*(10-lgd*COUNTIF(Defaults!$AI596:$AR596,"&lt;="&amp;D$17))</f>
        <v>1.5</v>
      </c>
      <c r="E596">
        <f>E$14*(10-lgd*COUNTIF(Defaults!$AI596:$AR596,"&lt;="&amp;E$17))</f>
        <v>1.5</v>
      </c>
      <c r="F596">
        <f>F$14*(10-lgd*COUNTIF(Defaults!$AI596:$AR596,"&lt;="&amp;F$17))</f>
        <v>1.5</v>
      </c>
      <c r="G596">
        <f>G$14*(10-lgd*COUNTIF(Defaults!$AI596:$AR596,"&lt;="&amp;G$17))</f>
        <v>1.5</v>
      </c>
      <c r="H596">
        <f>H$14*(10-lgd*COUNTIF(Defaults!$AI596:$AR596,"&lt;="&amp;H$17))</f>
        <v>1.32</v>
      </c>
      <c r="I596">
        <f>I$14*(10-lgd*COUNTIF(Defaults!$AI596:$AR596,"&lt;="&amp;I$17))</f>
        <v>1.32</v>
      </c>
      <c r="J596">
        <f>J$14*(10-lgd*COUNTIF(Defaults!$AI596:$AR596,"&lt;="&amp;J$17))</f>
        <v>1.32</v>
      </c>
      <c r="K596">
        <f>K$14*(10-lgd*COUNTIF(Defaults!$AI596:$AR596,"&lt;="&amp;K$17))</f>
        <v>1.32</v>
      </c>
      <c r="L596">
        <f>L$14*(10-lgd*COUNTIF(Defaults!$AI596:$AR596,"&lt;="&amp;L$17))</f>
        <v>1.32</v>
      </c>
      <c r="M596">
        <f>M$14*(10-lgd*COUNTIF(Defaults!$AI596:$AR596,"&lt;="&amp;M$17))</f>
        <v>1.32</v>
      </c>
      <c r="N596">
        <f>N$14*(10-lgd*COUNTIF(Defaults!$AI596:$AR596,"&lt;="&amp;N$17))</f>
        <v>1.32</v>
      </c>
      <c r="O596">
        <f>O$14*(10-lgd*COUNTIF(Defaults!$AI596:$AR596,"&lt;="&amp;O$17))</f>
        <v>1.32</v>
      </c>
      <c r="P596">
        <f>P$14*(10-lgd*COUNTIF(Defaults!$AI596:$AR596,"&lt;="&amp;P$17))</f>
        <v>1.2299999999999998</v>
      </c>
      <c r="Q596">
        <f>Q$14*(10-lgd*COUNTIF(Defaults!$AI596:$AR596,"&lt;="&amp;Q$17))</f>
        <v>1.2299999999999998</v>
      </c>
      <c r="R596">
        <f>R$14*(10-lgd*COUNTIF(Defaults!$AI596:$AR596,"&lt;="&amp;R$17))</f>
        <v>1.1399999999999999</v>
      </c>
      <c r="S596">
        <f>S$14*(10-lgd*COUNTIF(Defaults!$AI596:$AR596,"&lt;="&amp;S$17))</f>
        <v>1.1399999999999999</v>
      </c>
      <c r="T596">
        <f>T$14*(10-lgd*COUNTIF(Defaults!$AI596:$AR596,"&lt;="&amp;T$17))</f>
        <v>1.1399999999999999</v>
      </c>
      <c r="U596">
        <f>U$14*(10-lgd*COUNTIF(Defaults!$AI596:$AR596,"&lt;="&amp;U$17))</f>
        <v>71.05</v>
      </c>
      <c r="W596">
        <f t="shared" si="594"/>
        <v>0.1</v>
      </c>
      <c r="X596">
        <f t="shared" si="595"/>
        <v>0.1</v>
      </c>
      <c r="Y596">
        <f t="shared" si="596"/>
        <v>0.1</v>
      </c>
      <c r="Z596">
        <f t="shared" si="597"/>
        <v>0.1</v>
      </c>
      <c r="AA596">
        <f t="shared" si="598"/>
        <v>0.1</v>
      </c>
      <c r="AB596">
        <f t="shared" si="599"/>
        <v>0.1</v>
      </c>
      <c r="AC596">
        <f t="shared" si="600"/>
        <v>0.1</v>
      </c>
      <c r="AD596">
        <f t="shared" si="601"/>
        <v>0.1</v>
      </c>
      <c r="AE596">
        <f t="shared" si="602"/>
        <v>0.1</v>
      </c>
      <c r="AF596">
        <f t="shared" si="603"/>
        <v>0.1</v>
      </c>
      <c r="AG596">
        <f t="shared" si="604"/>
        <v>0.1</v>
      </c>
      <c r="AH596">
        <f t="shared" si="605"/>
        <v>0.1</v>
      </c>
      <c r="AI596">
        <f t="shared" si="606"/>
        <v>0.1</v>
      </c>
      <c r="AJ596">
        <f t="shared" si="607"/>
        <v>0.1</v>
      </c>
      <c r="AK596">
        <f t="shared" si="608"/>
        <v>0.1</v>
      </c>
      <c r="AL596">
        <f t="shared" si="609"/>
        <v>0.1</v>
      </c>
      <c r="AM596">
        <f t="shared" si="610"/>
        <v>0.1</v>
      </c>
      <c r="AN596">
        <f t="shared" si="611"/>
        <v>0.1</v>
      </c>
      <c r="AO596">
        <f t="shared" si="612"/>
        <v>0.1</v>
      </c>
      <c r="AP596">
        <f t="shared" si="613"/>
        <v>20.100000000000001</v>
      </c>
      <c r="AR596">
        <f t="shared" si="614"/>
        <v>0.1</v>
      </c>
      <c r="AS596">
        <f t="shared" si="615"/>
        <v>0.1</v>
      </c>
      <c r="AT596">
        <f t="shared" si="616"/>
        <v>0.1</v>
      </c>
      <c r="AU596">
        <f t="shared" si="617"/>
        <v>0.1</v>
      </c>
      <c r="AV596">
        <f t="shared" si="618"/>
        <v>0.1</v>
      </c>
      <c r="AW596">
        <f t="shared" si="619"/>
        <v>0.1</v>
      </c>
      <c r="AX596">
        <f t="shared" si="620"/>
        <v>0.1</v>
      </c>
      <c r="AY596">
        <f t="shared" si="621"/>
        <v>0.1</v>
      </c>
      <c r="AZ596">
        <f t="shared" si="622"/>
        <v>0.1</v>
      </c>
      <c r="BA596">
        <f t="shared" si="623"/>
        <v>0.1</v>
      </c>
      <c r="BB596">
        <f t="shared" si="624"/>
        <v>0.1</v>
      </c>
      <c r="BC596">
        <f t="shared" si="625"/>
        <v>0.1</v>
      </c>
      <c r="BD596">
        <f t="shared" si="626"/>
        <v>0.1</v>
      </c>
      <c r="BE596">
        <f t="shared" si="627"/>
        <v>0.1</v>
      </c>
      <c r="BF596">
        <f t="shared" si="628"/>
        <v>0.1</v>
      </c>
      <c r="BG596">
        <f t="shared" si="629"/>
        <v>0.1</v>
      </c>
      <c r="BH596">
        <f t="shared" si="630"/>
        <v>0.1</v>
      </c>
      <c r="BI596">
        <f t="shared" si="631"/>
        <v>0.1</v>
      </c>
      <c r="BJ596">
        <f t="shared" si="632"/>
        <v>0.1</v>
      </c>
      <c r="BK596">
        <f t="shared" si="633"/>
        <v>10.1</v>
      </c>
      <c r="BM596">
        <f t="shared" si="634"/>
        <v>1.2999999999999998</v>
      </c>
      <c r="BN596">
        <f t="shared" si="635"/>
        <v>1.2999999999999998</v>
      </c>
      <c r="BO596">
        <f t="shared" si="636"/>
        <v>1.2999999999999998</v>
      </c>
      <c r="BP596">
        <f t="shared" si="637"/>
        <v>1.2999999999999998</v>
      </c>
      <c r="BQ596">
        <f t="shared" si="638"/>
        <v>1.2999999999999998</v>
      </c>
      <c r="BR596">
        <f t="shared" si="639"/>
        <v>1.2999999999999998</v>
      </c>
      <c r="BS596">
        <f t="shared" si="640"/>
        <v>1.1199999999999999</v>
      </c>
      <c r="BT596">
        <f t="shared" si="641"/>
        <v>1.1199999999999999</v>
      </c>
      <c r="BU596">
        <f t="shared" si="642"/>
        <v>1.1199999999999999</v>
      </c>
      <c r="BV596">
        <f t="shared" si="643"/>
        <v>1.1199999999999999</v>
      </c>
      <c r="BW596">
        <f t="shared" si="644"/>
        <v>1.1199999999999999</v>
      </c>
      <c r="BX596">
        <f t="shared" si="645"/>
        <v>1.1199999999999999</v>
      </c>
      <c r="BY596">
        <f t="shared" si="646"/>
        <v>1.1199999999999999</v>
      </c>
      <c r="BZ596">
        <f t="shared" si="647"/>
        <v>1.1199999999999999</v>
      </c>
      <c r="CA596">
        <f t="shared" si="648"/>
        <v>1.0299999999999996</v>
      </c>
      <c r="CB596">
        <f t="shared" si="649"/>
        <v>1.0299999999999996</v>
      </c>
      <c r="CC596">
        <f t="shared" si="650"/>
        <v>0.93999999999999984</v>
      </c>
      <c r="CD596">
        <f t="shared" si="651"/>
        <v>0.93999999999999984</v>
      </c>
      <c r="CE596">
        <f t="shared" si="652"/>
        <v>0.93999999999999984</v>
      </c>
      <c r="CF596">
        <f t="shared" si="653"/>
        <v>40.849999999999994</v>
      </c>
      <c r="CH596">
        <f t="shared" si="654"/>
        <v>96.490000000000009</v>
      </c>
      <c r="CI596">
        <f t="shared" si="655"/>
        <v>22.000000000000004</v>
      </c>
      <c r="CJ596">
        <f t="shared" si="656"/>
        <v>12</v>
      </c>
      <c r="CK596">
        <f t="shared" si="657"/>
        <v>62.489999999999995</v>
      </c>
      <c r="CL596">
        <f t="shared" si="658"/>
        <v>0</v>
      </c>
      <c r="CM596">
        <f t="shared" si="659"/>
        <v>0</v>
      </c>
    </row>
    <row r="597" spans="1:91" x14ac:dyDescent="0.2">
      <c r="A597">
        <v>580</v>
      </c>
      <c r="B597">
        <f>B$14*(10-lgd*COUNTIF(Defaults!$AI597:$AR597,"&lt;="&amp;B$17))</f>
        <v>1.5</v>
      </c>
      <c r="C597">
        <f>C$14*(10-lgd*COUNTIF(Defaults!$AI597:$AR597,"&lt;="&amp;C$17))</f>
        <v>1.5</v>
      </c>
      <c r="D597">
        <f>D$14*(10-lgd*COUNTIF(Defaults!$AI597:$AR597,"&lt;="&amp;D$17))</f>
        <v>1.5</v>
      </c>
      <c r="E597">
        <f>E$14*(10-lgd*COUNTIF(Defaults!$AI597:$AR597,"&lt;="&amp;E$17))</f>
        <v>1.41</v>
      </c>
      <c r="F597">
        <f>F$14*(10-lgd*COUNTIF(Defaults!$AI597:$AR597,"&lt;="&amp;F$17))</f>
        <v>1.41</v>
      </c>
      <c r="G597">
        <f>G$14*(10-lgd*COUNTIF(Defaults!$AI597:$AR597,"&lt;="&amp;G$17))</f>
        <v>1.41</v>
      </c>
      <c r="H597">
        <f>H$14*(10-lgd*COUNTIF(Defaults!$AI597:$AR597,"&lt;="&amp;H$17))</f>
        <v>1.41</v>
      </c>
      <c r="I597">
        <f>I$14*(10-lgd*COUNTIF(Defaults!$AI597:$AR597,"&lt;="&amp;I$17))</f>
        <v>1.41</v>
      </c>
      <c r="J597">
        <f>J$14*(10-lgd*COUNTIF(Defaults!$AI597:$AR597,"&lt;="&amp;J$17))</f>
        <v>1.41</v>
      </c>
      <c r="K597">
        <f>K$14*(10-lgd*COUNTIF(Defaults!$AI597:$AR597,"&lt;="&amp;K$17))</f>
        <v>1.41</v>
      </c>
      <c r="L597">
        <f>L$14*(10-lgd*COUNTIF(Defaults!$AI597:$AR597,"&lt;="&amp;L$17))</f>
        <v>1.41</v>
      </c>
      <c r="M597">
        <f>M$14*(10-lgd*COUNTIF(Defaults!$AI597:$AR597,"&lt;="&amp;M$17))</f>
        <v>1.41</v>
      </c>
      <c r="N597">
        <f>N$14*(10-lgd*COUNTIF(Defaults!$AI597:$AR597,"&lt;="&amp;N$17))</f>
        <v>1.41</v>
      </c>
      <c r="O597">
        <f>O$14*(10-lgd*COUNTIF(Defaults!$AI597:$AR597,"&lt;="&amp;O$17))</f>
        <v>1.41</v>
      </c>
      <c r="P597">
        <f>P$14*(10-lgd*COUNTIF(Defaults!$AI597:$AR597,"&lt;="&amp;P$17))</f>
        <v>1.41</v>
      </c>
      <c r="Q597">
        <f>Q$14*(10-lgd*COUNTIF(Defaults!$AI597:$AR597,"&lt;="&amp;Q$17))</f>
        <v>1.41</v>
      </c>
      <c r="R597">
        <f>R$14*(10-lgd*COUNTIF(Defaults!$AI597:$AR597,"&lt;="&amp;R$17))</f>
        <v>1.41</v>
      </c>
      <c r="S597">
        <f>S$14*(10-lgd*COUNTIF(Defaults!$AI597:$AR597,"&lt;="&amp;S$17))</f>
        <v>1.41</v>
      </c>
      <c r="T597">
        <f>T$14*(10-lgd*COUNTIF(Defaults!$AI597:$AR597,"&lt;="&amp;T$17))</f>
        <v>1.41</v>
      </c>
      <c r="U597">
        <f>U$14*(10-lgd*COUNTIF(Defaults!$AI597:$AR597,"&lt;="&amp;U$17))</f>
        <v>95.410000000000011</v>
      </c>
      <c r="W597">
        <f t="shared" si="594"/>
        <v>0.1</v>
      </c>
      <c r="X597">
        <f t="shared" si="595"/>
        <v>0.1</v>
      </c>
      <c r="Y597">
        <f t="shared" si="596"/>
        <v>0.1</v>
      </c>
      <c r="Z597">
        <f t="shared" si="597"/>
        <v>0.1</v>
      </c>
      <c r="AA597">
        <f t="shared" si="598"/>
        <v>0.1</v>
      </c>
      <c r="AB597">
        <f t="shared" si="599"/>
        <v>0.1</v>
      </c>
      <c r="AC597">
        <f t="shared" si="600"/>
        <v>0.1</v>
      </c>
      <c r="AD597">
        <f t="shared" si="601"/>
        <v>0.1</v>
      </c>
      <c r="AE597">
        <f t="shared" si="602"/>
        <v>0.1</v>
      </c>
      <c r="AF597">
        <f t="shared" si="603"/>
        <v>0.1</v>
      </c>
      <c r="AG597">
        <f t="shared" si="604"/>
        <v>0.1</v>
      </c>
      <c r="AH597">
        <f t="shared" si="605"/>
        <v>0.1</v>
      </c>
      <c r="AI597">
        <f t="shared" si="606"/>
        <v>0.1</v>
      </c>
      <c r="AJ597">
        <f t="shared" si="607"/>
        <v>0.1</v>
      </c>
      <c r="AK597">
        <f t="shared" si="608"/>
        <v>0.1</v>
      </c>
      <c r="AL597">
        <f t="shared" si="609"/>
        <v>0.1</v>
      </c>
      <c r="AM597">
        <f t="shared" si="610"/>
        <v>0.1</v>
      </c>
      <c r="AN597">
        <f t="shared" si="611"/>
        <v>0.1</v>
      </c>
      <c r="AO597">
        <f t="shared" si="612"/>
        <v>0.1</v>
      </c>
      <c r="AP597">
        <f t="shared" si="613"/>
        <v>20.100000000000001</v>
      </c>
      <c r="AR597">
        <f t="shared" si="614"/>
        <v>0.1</v>
      </c>
      <c r="AS597">
        <f t="shared" si="615"/>
        <v>0.1</v>
      </c>
      <c r="AT597">
        <f t="shared" si="616"/>
        <v>0.1</v>
      </c>
      <c r="AU597">
        <f t="shared" si="617"/>
        <v>0.1</v>
      </c>
      <c r="AV597">
        <f t="shared" si="618"/>
        <v>0.1</v>
      </c>
      <c r="AW597">
        <f t="shared" si="619"/>
        <v>0.1</v>
      </c>
      <c r="AX597">
        <f t="shared" si="620"/>
        <v>0.1</v>
      </c>
      <c r="AY597">
        <f t="shared" si="621"/>
        <v>0.1</v>
      </c>
      <c r="AZ597">
        <f t="shared" si="622"/>
        <v>0.1</v>
      </c>
      <c r="BA597">
        <f t="shared" si="623"/>
        <v>0.1</v>
      </c>
      <c r="BB597">
        <f t="shared" si="624"/>
        <v>0.1</v>
      </c>
      <c r="BC597">
        <f t="shared" si="625"/>
        <v>0.1</v>
      </c>
      <c r="BD597">
        <f t="shared" si="626"/>
        <v>0.1</v>
      </c>
      <c r="BE597">
        <f t="shared" si="627"/>
        <v>0.1</v>
      </c>
      <c r="BF597">
        <f t="shared" si="628"/>
        <v>0.1</v>
      </c>
      <c r="BG597">
        <f t="shared" si="629"/>
        <v>0.1</v>
      </c>
      <c r="BH597">
        <f t="shared" si="630"/>
        <v>0.1</v>
      </c>
      <c r="BI597">
        <f t="shared" si="631"/>
        <v>0.1</v>
      </c>
      <c r="BJ597">
        <f t="shared" si="632"/>
        <v>0.1</v>
      </c>
      <c r="BK597">
        <f t="shared" si="633"/>
        <v>10.1</v>
      </c>
      <c r="BM597">
        <f t="shared" si="634"/>
        <v>1.2999999999999998</v>
      </c>
      <c r="BN597">
        <f t="shared" si="635"/>
        <v>1.2999999999999998</v>
      </c>
      <c r="BO597">
        <f t="shared" si="636"/>
        <v>1.2999999999999998</v>
      </c>
      <c r="BP597">
        <f t="shared" si="637"/>
        <v>1.2099999999999997</v>
      </c>
      <c r="BQ597">
        <f t="shared" si="638"/>
        <v>1.2099999999999997</v>
      </c>
      <c r="BR597">
        <f t="shared" si="639"/>
        <v>1.2099999999999997</v>
      </c>
      <c r="BS597">
        <f t="shared" si="640"/>
        <v>1.2099999999999997</v>
      </c>
      <c r="BT597">
        <f t="shared" si="641"/>
        <v>1.2099999999999997</v>
      </c>
      <c r="BU597">
        <f t="shared" si="642"/>
        <v>1.2099999999999997</v>
      </c>
      <c r="BV597">
        <f t="shared" si="643"/>
        <v>1.2099999999999997</v>
      </c>
      <c r="BW597">
        <f t="shared" si="644"/>
        <v>1.2099999999999997</v>
      </c>
      <c r="BX597">
        <f t="shared" si="645"/>
        <v>1.2099999999999997</v>
      </c>
      <c r="BY597">
        <f t="shared" si="646"/>
        <v>1.2099999999999997</v>
      </c>
      <c r="BZ597">
        <f t="shared" si="647"/>
        <v>1.2099999999999997</v>
      </c>
      <c r="CA597">
        <f t="shared" si="648"/>
        <v>1.2099999999999997</v>
      </c>
      <c r="CB597">
        <f t="shared" si="649"/>
        <v>1.2099999999999997</v>
      </c>
      <c r="CC597">
        <f t="shared" si="650"/>
        <v>1.2099999999999997</v>
      </c>
      <c r="CD597">
        <f t="shared" si="651"/>
        <v>1.2099999999999997</v>
      </c>
      <c r="CE597">
        <f t="shared" si="652"/>
        <v>1.2099999999999997</v>
      </c>
      <c r="CF597">
        <f t="shared" si="653"/>
        <v>65.210000000000008</v>
      </c>
      <c r="CH597">
        <f t="shared" si="654"/>
        <v>122.47000000000001</v>
      </c>
      <c r="CI597">
        <f t="shared" si="655"/>
        <v>22.000000000000004</v>
      </c>
      <c r="CJ597">
        <f t="shared" si="656"/>
        <v>12</v>
      </c>
      <c r="CK597">
        <f t="shared" si="657"/>
        <v>88.47</v>
      </c>
      <c r="CL597">
        <f t="shared" si="658"/>
        <v>0</v>
      </c>
      <c r="CM597">
        <f t="shared" si="659"/>
        <v>0</v>
      </c>
    </row>
    <row r="598" spans="1:91" x14ac:dyDescent="0.2">
      <c r="A598">
        <v>581</v>
      </c>
      <c r="B598">
        <f>B$14*(10-lgd*COUNTIF(Defaults!$AI598:$AR598,"&lt;="&amp;B$17))</f>
        <v>1.5</v>
      </c>
      <c r="C598">
        <f>C$14*(10-lgd*COUNTIF(Defaults!$AI598:$AR598,"&lt;="&amp;C$17))</f>
        <v>1.5</v>
      </c>
      <c r="D598">
        <f>D$14*(10-lgd*COUNTIF(Defaults!$AI598:$AR598,"&lt;="&amp;D$17))</f>
        <v>1.5</v>
      </c>
      <c r="E598">
        <f>E$14*(10-lgd*COUNTIF(Defaults!$AI598:$AR598,"&lt;="&amp;E$17))</f>
        <v>1.5</v>
      </c>
      <c r="F598">
        <f>F$14*(10-lgd*COUNTIF(Defaults!$AI598:$AR598,"&lt;="&amp;F$17))</f>
        <v>1.5</v>
      </c>
      <c r="G598">
        <f>G$14*(10-lgd*COUNTIF(Defaults!$AI598:$AR598,"&lt;="&amp;G$17))</f>
        <v>1.5</v>
      </c>
      <c r="H598">
        <f>H$14*(10-lgd*COUNTIF(Defaults!$AI598:$AR598,"&lt;="&amp;H$17))</f>
        <v>1.41</v>
      </c>
      <c r="I598">
        <f>I$14*(10-lgd*COUNTIF(Defaults!$AI598:$AR598,"&lt;="&amp;I$17))</f>
        <v>1.41</v>
      </c>
      <c r="J598">
        <f>J$14*(10-lgd*COUNTIF(Defaults!$AI598:$AR598,"&lt;="&amp;J$17))</f>
        <v>1.41</v>
      </c>
      <c r="K598">
        <f>K$14*(10-lgd*COUNTIF(Defaults!$AI598:$AR598,"&lt;="&amp;K$17))</f>
        <v>1.41</v>
      </c>
      <c r="L598">
        <f>L$14*(10-lgd*COUNTIF(Defaults!$AI598:$AR598,"&lt;="&amp;L$17))</f>
        <v>1.41</v>
      </c>
      <c r="M598">
        <f>M$14*(10-lgd*COUNTIF(Defaults!$AI598:$AR598,"&lt;="&amp;M$17))</f>
        <v>1.41</v>
      </c>
      <c r="N598">
        <f>N$14*(10-lgd*COUNTIF(Defaults!$AI598:$AR598,"&lt;="&amp;N$17))</f>
        <v>1.41</v>
      </c>
      <c r="O598">
        <f>O$14*(10-lgd*COUNTIF(Defaults!$AI598:$AR598,"&lt;="&amp;O$17))</f>
        <v>1.41</v>
      </c>
      <c r="P598">
        <f>P$14*(10-lgd*COUNTIF(Defaults!$AI598:$AR598,"&lt;="&amp;P$17))</f>
        <v>1.41</v>
      </c>
      <c r="Q598">
        <f>Q$14*(10-lgd*COUNTIF(Defaults!$AI598:$AR598,"&lt;="&amp;Q$17))</f>
        <v>1.41</v>
      </c>
      <c r="R598">
        <f>R$14*(10-lgd*COUNTIF(Defaults!$AI598:$AR598,"&lt;="&amp;R$17))</f>
        <v>1.41</v>
      </c>
      <c r="S598">
        <f>S$14*(10-lgd*COUNTIF(Defaults!$AI598:$AR598,"&lt;="&amp;S$17))</f>
        <v>1.41</v>
      </c>
      <c r="T598">
        <f>T$14*(10-lgd*COUNTIF(Defaults!$AI598:$AR598,"&lt;="&amp;T$17))</f>
        <v>1.41</v>
      </c>
      <c r="U598">
        <f>U$14*(10-lgd*COUNTIF(Defaults!$AI598:$AR598,"&lt;="&amp;U$17))</f>
        <v>95.410000000000011</v>
      </c>
      <c r="W598">
        <f t="shared" si="594"/>
        <v>0.1</v>
      </c>
      <c r="X598">
        <f t="shared" si="595"/>
        <v>0.1</v>
      </c>
      <c r="Y598">
        <f t="shared" si="596"/>
        <v>0.1</v>
      </c>
      <c r="Z598">
        <f t="shared" si="597"/>
        <v>0.1</v>
      </c>
      <c r="AA598">
        <f t="shared" si="598"/>
        <v>0.1</v>
      </c>
      <c r="AB598">
        <f t="shared" si="599"/>
        <v>0.1</v>
      </c>
      <c r="AC598">
        <f t="shared" si="600"/>
        <v>0.1</v>
      </c>
      <c r="AD598">
        <f t="shared" si="601"/>
        <v>0.1</v>
      </c>
      <c r="AE598">
        <f t="shared" si="602"/>
        <v>0.1</v>
      </c>
      <c r="AF598">
        <f t="shared" si="603"/>
        <v>0.1</v>
      </c>
      <c r="AG598">
        <f t="shared" si="604"/>
        <v>0.1</v>
      </c>
      <c r="AH598">
        <f t="shared" si="605"/>
        <v>0.1</v>
      </c>
      <c r="AI598">
        <f t="shared" si="606"/>
        <v>0.1</v>
      </c>
      <c r="AJ598">
        <f t="shared" si="607"/>
        <v>0.1</v>
      </c>
      <c r="AK598">
        <f t="shared" si="608"/>
        <v>0.1</v>
      </c>
      <c r="AL598">
        <f t="shared" si="609"/>
        <v>0.1</v>
      </c>
      <c r="AM598">
        <f t="shared" si="610"/>
        <v>0.1</v>
      </c>
      <c r="AN598">
        <f t="shared" si="611"/>
        <v>0.1</v>
      </c>
      <c r="AO598">
        <f t="shared" si="612"/>
        <v>0.1</v>
      </c>
      <c r="AP598">
        <f t="shared" si="613"/>
        <v>20.100000000000001</v>
      </c>
      <c r="AR598">
        <f t="shared" si="614"/>
        <v>0.1</v>
      </c>
      <c r="AS598">
        <f t="shared" si="615"/>
        <v>0.1</v>
      </c>
      <c r="AT598">
        <f t="shared" si="616"/>
        <v>0.1</v>
      </c>
      <c r="AU598">
        <f t="shared" si="617"/>
        <v>0.1</v>
      </c>
      <c r="AV598">
        <f t="shared" si="618"/>
        <v>0.1</v>
      </c>
      <c r="AW598">
        <f t="shared" si="619"/>
        <v>0.1</v>
      </c>
      <c r="AX598">
        <f t="shared" si="620"/>
        <v>0.1</v>
      </c>
      <c r="AY598">
        <f t="shared" si="621"/>
        <v>0.1</v>
      </c>
      <c r="AZ598">
        <f t="shared" si="622"/>
        <v>0.1</v>
      </c>
      <c r="BA598">
        <f t="shared" si="623"/>
        <v>0.1</v>
      </c>
      <c r="BB598">
        <f t="shared" si="624"/>
        <v>0.1</v>
      </c>
      <c r="BC598">
        <f t="shared" si="625"/>
        <v>0.1</v>
      </c>
      <c r="BD598">
        <f t="shared" si="626"/>
        <v>0.1</v>
      </c>
      <c r="BE598">
        <f t="shared" si="627"/>
        <v>0.1</v>
      </c>
      <c r="BF598">
        <f t="shared" si="628"/>
        <v>0.1</v>
      </c>
      <c r="BG598">
        <f t="shared" si="629"/>
        <v>0.1</v>
      </c>
      <c r="BH598">
        <f t="shared" si="630"/>
        <v>0.1</v>
      </c>
      <c r="BI598">
        <f t="shared" si="631"/>
        <v>0.1</v>
      </c>
      <c r="BJ598">
        <f t="shared" si="632"/>
        <v>0.1</v>
      </c>
      <c r="BK598">
        <f t="shared" si="633"/>
        <v>10.1</v>
      </c>
      <c r="BM598">
        <f t="shared" si="634"/>
        <v>1.2999999999999998</v>
      </c>
      <c r="BN598">
        <f t="shared" si="635"/>
        <v>1.2999999999999998</v>
      </c>
      <c r="BO598">
        <f t="shared" si="636"/>
        <v>1.2999999999999998</v>
      </c>
      <c r="BP598">
        <f t="shared" si="637"/>
        <v>1.2999999999999998</v>
      </c>
      <c r="BQ598">
        <f t="shared" si="638"/>
        <v>1.2999999999999998</v>
      </c>
      <c r="BR598">
        <f t="shared" si="639"/>
        <v>1.2999999999999998</v>
      </c>
      <c r="BS598">
        <f t="shared" si="640"/>
        <v>1.2099999999999997</v>
      </c>
      <c r="BT598">
        <f t="shared" si="641"/>
        <v>1.2099999999999997</v>
      </c>
      <c r="BU598">
        <f t="shared" si="642"/>
        <v>1.2099999999999997</v>
      </c>
      <c r="BV598">
        <f t="shared" si="643"/>
        <v>1.2099999999999997</v>
      </c>
      <c r="BW598">
        <f t="shared" si="644"/>
        <v>1.2099999999999997</v>
      </c>
      <c r="BX598">
        <f t="shared" si="645"/>
        <v>1.2099999999999997</v>
      </c>
      <c r="BY598">
        <f t="shared" si="646"/>
        <v>1.2099999999999997</v>
      </c>
      <c r="BZ598">
        <f t="shared" si="647"/>
        <v>1.2099999999999997</v>
      </c>
      <c r="CA598">
        <f t="shared" si="648"/>
        <v>1.2099999999999997</v>
      </c>
      <c r="CB598">
        <f t="shared" si="649"/>
        <v>1.2099999999999997</v>
      </c>
      <c r="CC598">
        <f t="shared" si="650"/>
        <v>1.2099999999999997</v>
      </c>
      <c r="CD598">
        <f t="shared" si="651"/>
        <v>1.2099999999999997</v>
      </c>
      <c r="CE598">
        <f t="shared" si="652"/>
        <v>1.2099999999999997</v>
      </c>
      <c r="CF598">
        <f t="shared" si="653"/>
        <v>65.210000000000008</v>
      </c>
      <c r="CH598">
        <f t="shared" si="654"/>
        <v>122.74000000000001</v>
      </c>
      <c r="CI598">
        <f t="shared" si="655"/>
        <v>22.000000000000004</v>
      </c>
      <c r="CJ598">
        <f t="shared" si="656"/>
        <v>12</v>
      </c>
      <c r="CK598">
        <f t="shared" si="657"/>
        <v>88.740000000000009</v>
      </c>
      <c r="CL598">
        <f t="shared" si="658"/>
        <v>0</v>
      </c>
      <c r="CM598">
        <f t="shared" si="659"/>
        <v>0</v>
      </c>
    </row>
    <row r="599" spans="1:91" x14ac:dyDescent="0.2">
      <c r="A599">
        <v>582</v>
      </c>
      <c r="B599">
        <f>B$14*(10-lgd*COUNTIF(Defaults!$AI599:$AR599,"&lt;="&amp;B$17))</f>
        <v>1.5</v>
      </c>
      <c r="C599">
        <f>C$14*(10-lgd*COUNTIF(Defaults!$AI599:$AR599,"&lt;="&amp;C$17))</f>
        <v>1.5</v>
      </c>
      <c r="D599">
        <f>D$14*(10-lgd*COUNTIF(Defaults!$AI599:$AR599,"&lt;="&amp;D$17))</f>
        <v>1.5</v>
      </c>
      <c r="E599">
        <f>E$14*(10-lgd*COUNTIF(Defaults!$AI599:$AR599,"&lt;="&amp;E$17))</f>
        <v>1.5</v>
      </c>
      <c r="F599">
        <f>F$14*(10-lgd*COUNTIF(Defaults!$AI599:$AR599,"&lt;="&amp;F$17))</f>
        <v>1.41</v>
      </c>
      <c r="G599">
        <f>G$14*(10-lgd*COUNTIF(Defaults!$AI599:$AR599,"&lt;="&amp;G$17))</f>
        <v>1.41</v>
      </c>
      <c r="H599">
        <f>H$14*(10-lgd*COUNTIF(Defaults!$AI599:$AR599,"&lt;="&amp;H$17))</f>
        <v>1.32</v>
      </c>
      <c r="I599">
        <f>I$14*(10-lgd*COUNTIF(Defaults!$AI599:$AR599,"&lt;="&amp;I$17))</f>
        <v>1.1399999999999999</v>
      </c>
      <c r="J599">
        <f>J$14*(10-lgd*COUNTIF(Defaults!$AI599:$AR599,"&lt;="&amp;J$17))</f>
        <v>1.1399999999999999</v>
      </c>
      <c r="K599">
        <f>K$14*(10-lgd*COUNTIF(Defaults!$AI599:$AR599,"&lt;="&amp;K$17))</f>
        <v>1.1399999999999999</v>
      </c>
      <c r="L599">
        <f>L$14*(10-lgd*COUNTIF(Defaults!$AI599:$AR599,"&lt;="&amp;L$17))</f>
        <v>1.1399999999999999</v>
      </c>
      <c r="M599">
        <f>M$14*(10-lgd*COUNTIF(Defaults!$AI599:$AR599,"&lt;="&amp;M$17))</f>
        <v>1.1399999999999999</v>
      </c>
      <c r="N599">
        <f>N$14*(10-lgd*COUNTIF(Defaults!$AI599:$AR599,"&lt;="&amp;N$17))</f>
        <v>1.1399999999999999</v>
      </c>
      <c r="O599">
        <f>O$14*(10-lgd*COUNTIF(Defaults!$AI599:$AR599,"&lt;="&amp;O$17))</f>
        <v>1.1399999999999999</v>
      </c>
      <c r="P599">
        <f>P$14*(10-lgd*COUNTIF(Defaults!$AI599:$AR599,"&lt;="&amp;P$17))</f>
        <v>1.1399999999999999</v>
      </c>
      <c r="Q599">
        <f>Q$14*(10-lgd*COUNTIF(Defaults!$AI599:$AR599,"&lt;="&amp;Q$17))</f>
        <v>1.1399999999999999</v>
      </c>
      <c r="R599">
        <f>R$14*(10-lgd*COUNTIF(Defaults!$AI599:$AR599,"&lt;="&amp;R$17))</f>
        <v>1.1399999999999999</v>
      </c>
      <c r="S599">
        <f>S$14*(10-lgd*COUNTIF(Defaults!$AI599:$AR599,"&lt;="&amp;S$17))</f>
        <v>1.1399999999999999</v>
      </c>
      <c r="T599">
        <f>T$14*(10-lgd*COUNTIF(Defaults!$AI599:$AR599,"&lt;="&amp;T$17))</f>
        <v>1.05</v>
      </c>
      <c r="U599">
        <f>U$14*(10-lgd*COUNTIF(Defaults!$AI599:$AR599,"&lt;="&amp;U$17))</f>
        <v>71.05</v>
      </c>
      <c r="W599">
        <f t="shared" si="594"/>
        <v>0.1</v>
      </c>
      <c r="X599">
        <f t="shared" si="595"/>
        <v>0.1</v>
      </c>
      <c r="Y599">
        <f t="shared" si="596"/>
        <v>0.1</v>
      </c>
      <c r="Z599">
        <f t="shared" si="597"/>
        <v>0.1</v>
      </c>
      <c r="AA599">
        <f t="shared" si="598"/>
        <v>0.1</v>
      </c>
      <c r="AB599">
        <f t="shared" si="599"/>
        <v>0.1</v>
      </c>
      <c r="AC599">
        <f t="shared" si="600"/>
        <v>0.1</v>
      </c>
      <c r="AD599">
        <f t="shared" si="601"/>
        <v>0.1</v>
      </c>
      <c r="AE599">
        <f t="shared" si="602"/>
        <v>0.1</v>
      </c>
      <c r="AF599">
        <f t="shared" si="603"/>
        <v>0.1</v>
      </c>
      <c r="AG599">
        <f t="shared" si="604"/>
        <v>0.1</v>
      </c>
      <c r="AH599">
        <f t="shared" si="605"/>
        <v>0.1</v>
      </c>
      <c r="AI599">
        <f t="shared" si="606"/>
        <v>0.1</v>
      </c>
      <c r="AJ599">
        <f t="shared" si="607"/>
        <v>0.1</v>
      </c>
      <c r="AK599">
        <f t="shared" si="608"/>
        <v>0.1</v>
      </c>
      <c r="AL599">
        <f t="shared" si="609"/>
        <v>0.1</v>
      </c>
      <c r="AM599">
        <f t="shared" si="610"/>
        <v>0.1</v>
      </c>
      <c r="AN599">
        <f t="shared" si="611"/>
        <v>0.1</v>
      </c>
      <c r="AO599">
        <f t="shared" si="612"/>
        <v>0.1</v>
      </c>
      <c r="AP599">
        <f t="shared" si="613"/>
        <v>20.100000000000001</v>
      </c>
      <c r="AR599">
        <f t="shared" si="614"/>
        <v>0.1</v>
      </c>
      <c r="AS599">
        <f t="shared" si="615"/>
        <v>0.1</v>
      </c>
      <c r="AT599">
        <f t="shared" si="616"/>
        <v>0.1</v>
      </c>
      <c r="AU599">
        <f t="shared" si="617"/>
        <v>0.1</v>
      </c>
      <c r="AV599">
        <f t="shared" si="618"/>
        <v>0.1</v>
      </c>
      <c r="AW599">
        <f t="shared" si="619"/>
        <v>0.1</v>
      </c>
      <c r="AX599">
        <f t="shared" si="620"/>
        <v>0.1</v>
      </c>
      <c r="AY599">
        <f t="shared" si="621"/>
        <v>0.1</v>
      </c>
      <c r="AZ599">
        <f t="shared" si="622"/>
        <v>0.1</v>
      </c>
      <c r="BA599">
        <f t="shared" si="623"/>
        <v>0.1</v>
      </c>
      <c r="BB599">
        <f t="shared" si="624"/>
        <v>0.1</v>
      </c>
      <c r="BC599">
        <f t="shared" si="625"/>
        <v>0.1</v>
      </c>
      <c r="BD599">
        <f t="shared" si="626"/>
        <v>0.1</v>
      </c>
      <c r="BE599">
        <f t="shared" si="627"/>
        <v>0.1</v>
      </c>
      <c r="BF599">
        <f t="shared" si="628"/>
        <v>0.1</v>
      </c>
      <c r="BG599">
        <f t="shared" si="629"/>
        <v>0.1</v>
      </c>
      <c r="BH599">
        <f t="shared" si="630"/>
        <v>0.1</v>
      </c>
      <c r="BI599">
        <f t="shared" si="631"/>
        <v>0.1</v>
      </c>
      <c r="BJ599">
        <f t="shared" si="632"/>
        <v>0.1</v>
      </c>
      <c r="BK599">
        <f t="shared" si="633"/>
        <v>10.1</v>
      </c>
      <c r="BM599">
        <f t="shared" si="634"/>
        <v>1.2999999999999998</v>
      </c>
      <c r="BN599">
        <f t="shared" si="635"/>
        <v>1.2999999999999998</v>
      </c>
      <c r="BO599">
        <f t="shared" si="636"/>
        <v>1.2999999999999998</v>
      </c>
      <c r="BP599">
        <f t="shared" si="637"/>
        <v>1.2999999999999998</v>
      </c>
      <c r="BQ599">
        <f t="shared" si="638"/>
        <v>1.2099999999999997</v>
      </c>
      <c r="BR599">
        <f t="shared" si="639"/>
        <v>1.2099999999999997</v>
      </c>
      <c r="BS599">
        <f t="shared" si="640"/>
        <v>1.1199999999999999</v>
      </c>
      <c r="BT599">
        <f t="shared" si="641"/>
        <v>0.93999999999999984</v>
      </c>
      <c r="BU599">
        <f t="shared" si="642"/>
        <v>0.93999999999999984</v>
      </c>
      <c r="BV599">
        <f t="shared" si="643"/>
        <v>0.93999999999999984</v>
      </c>
      <c r="BW599">
        <f t="shared" si="644"/>
        <v>0.93999999999999984</v>
      </c>
      <c r="BX599">
        <f t="shared" si="645"/>
        <v>0.93999999999999984</v>
      </c>
      <c r="BY599">
        <f t="shared" si="646"/>
        <v>0.93999999999999984</v>
      </c>
      <c r="BZ599">
        <f t="shared" si="647"/>
        <v>0.93999999999999984</v>
      </c>
      <c r="CA599">
        <f t="shared" si="648"/>
        <v>0.93999999999999984</v>
      </c>
      <c r="CB599">
        <f t="shared" si="649"/>
        <v>0.93999999999999984</v>
      </c>
      <c r="CC599">
        <f t="shared" si="650"/>
        <v>0.93999999999999984</v>
      </c>
      <c r="CD599">
        <f t="shared" si="651"/>
        <v>0.93999999999999984</v>
      </c>
      <c r="CE599">
        <f t="shared" si="652"/>
        <v>0.85000000000000009</v>
      </c>
      <c r="CF599">
        <f t="shared" si="653"/>
        <v>40.849999999999994</v>
      </c>
      <c r="CH599">
        <f t="shared" si="654"/>
        <v>94.78</v>
      </c>
      <c r="CI599">
        <f t="shared" si="655"/>
        <v>22.000000000000004</v>
      </c>
      <c r="CJ599">
        <f t="shared" si="656"/>
        <v>12</v>
      </c>
      <c r="CK599">
        <f t="shared" si="657"/>
        <v>60.779999999999994</v>
      </c>
      <c r="CL599">
        <f t="shared" si="658"/>
        <v>0</v>
      </c>
      <c r="CM599">
        <f t="shared" si="659"/>
        <v>0</v>
      </c>
    </row>
    <row r="600" spans="1:91" x14ac:dyDescent="0.2">
      <c r="A600">
        <v>583</v>
      </c>
      <c r="B600">
        <f>B$14*(10-lgd*COUNTIF(Defaults!$AI600:$AR600,"&lt;="&amp;B$17))</f>
        <v>1.5</v>
      </c>
      <c r="C600">
        <f>C$14*(10-lgd*COUNTIF(Defaults!$AI600:$AR600,"&lt;="&amp;C$17))</f>
        <v>1.5</v>
      </c>
      <c r="D600">
        <f>D$14*(10-lgd*COUNTIF(Defaults!$AI600:$AR600,"&lt;="&amp;D$17))</f>
        <v>1.5</v>
      </c>
      <c r="E600">
        <f>E$14*(10-lgd*COUNTIF(Defaults!$AI600:$AR600,"&lt;="&amp;E$17))</f>
        <v>1.5</v>
      </c>
      <c r="F600">
        <f>F$14*(10-lgd*COUNTIF(Defaults!$AI600:$AR600,"&lt;="&amp;F$17))</f>
        <v>1.41</v>
      </c>
      <c r="G600">
        <f>G$14*(10-lgd*COUNTIF(Defaults!$AI600:$AR600,"&lt;="&amp;G$17))</f>
        <v>1.41</v>
      </c>
      <c r="H600">
        <f>H$14*(10-lgd*COUNTIF(Defaults!$AI600:$AR600,"&lt;="&amp;H$17))</f>
        <v>1.41</v>
      </c>
      <c r="I600">
        <f>I$14*(10-lgd*COUNTIF(Defaults!$AI600:$AR600,"&lt;="&amp;I$17))</f>
        <v>1.41</v>
      </c>
      <c r="J600">
        <f>J$14*(10-lgd*COUNTIF(Defaults!$AI600:$AR600,"&lt;="&amp;J$17))</f>
        <v>1.41</v>
      </c>
      <c r="K600">
        <f>K$14*(10-lgd*COUNTIF(Defaults!$AI600:$AR600,"&lt;="&amp;K$17))</f>
        <v>1.32</v>
      </c>
      <c r="L600">
        <f>L$14*(10-lgd*COUNTIF(Defaults!$AI600:$AR600,"&lt;="&amp;L$17))</f>
        <v>1.32</v>
      </c>
      <c r="M600">
        <f>M$14*(10-lgd*COUNTIF(Defaults!$AI600:$AR600,"&lt;="&amp;M$17))</f>
        <v>1.32</v>
      </c>
      <c r="N600">
        <f>N$14*(10-lgd*COUNTIF(Defaults!$AI600:$AR600,"&lt;="&amp;N$17))</f>
        <v>1.32</v>
      </c>
      <c r="O600">
        <f>O$14*(10-lgd*COUNTIF(Defaults!$AI600:$AR600,"&lt;="&amp;O$17))</f>
        <v>1.32</v>
      </c>
      <c r="P600">
        <f>P$14*(10-lgd*COUNTIF(Defaults!$AI600:$AR600,"&lt;="&amp;P$17))</f>
        <v>1.32</v>
      </c>
      <c r="Q600">
        <f>Q$14*(10-lgd*COUNTIF(Defaults!$AI600:$AR600,"&lt;="&amp;Q$17))</f>
        <v>1.2299999999999998</v>
      </c>
      <c r="R600">
        <f>R$14*(10-lgd*COUNTIF(Defaults!$AI600:$AR600,"&lt;="&amp;R$17))</f>
        <v>1.2299999999999998</v>
      </c>
      <c r="S600">
        <f>S$14*(10-lgd*COUNTIF(Defaults!$AI600:$AR600,"&lt;="&amp;S$17))</f>
        <v>1.2299999999999998</v>
      </c>
      <c r="T600">
        <f>T$14*(10-lgd*COUNTIF(Defaults!$AI600:$AR600,"&lt;="&amp;T$17))</f>
        <v>1.2299999999999998</v>
      </c>
      <c r="U600">
        <f>U$14*(10-lgd*COUNTIF(Defaults!$AI600:$AR600,"&lt;="&amp;U$17))</f>
        <v>83.22999999999999</v>
      </c>
      <c r="W600">
        <f t="shared" si="594"/>
        <v>0.1</v>
      </c>
      <c r="X600">
        <f t="shared" si="595"/>
        <v>0.1</v>
      </c>
      <c r="Y600">
        <f t="shared" si="596"/>
        <v>0.1</v>
      </c>
      <c r="Z600">
        <f t="shared" si="597"/>
        <v>0.1</v>
      </c>
      <c r="AA600">
        <f t="shared" si="598"/>
        <v>0.1</v>
      </c>
      <c r="AB600">
        <f t="shared" si="599"/>
        <v>0.1</v>
      </c>
      <c r="AC600">
        <f t="shared" si="600"/>
        <v>0.1</v>
      </c>
      <c r="AD600">
        <f t="shared" si="601"/>
        <v>0.1</v>
      </c>
      <c r="AE600">
        <f t="shared" si="602"/>
        <v>0.1</v>
      </c>
      <c r="AF600">
        <f t="shared" si="603"/>
        <v>0.1</v>
      </c>
      <c r="AG600">
        <f t="shared" si="604"/>
        <v>0.1</v>
      </c>
      <c r="AH600">
        <f t="shared" si="605"/>
        <v>0.1</v>
      </c>
      <c r="AI600">
        <f t="shared" si="606"/>
        <v>0.1</v>
      </c>
      <c r="AJ600">
        <f t="shared" si="607"/>
        <v>0.1</v>
      </c>
      <c r="AK600">
        <f t="shared" si="608"/>
        <v>0.1</v>
      </c>
      <c r="AL600">
        <f t="shared" si="609"/>
        <v>0.1</v>
      </c>
      <c r="AM600">
        <f t="shared" si="610"/>
        <v>0.1</v>
      </c>
      <c r="AN600">
        <f t="shared" si="611"/>
        <v>0.1</v>
      </c>
      <c r="AO600">
        <f t="shared" si="612"/>
        <v>0.1</v>
      </c>
      <c r="AP600">
        <f t="shared" si="613"/>
        <v>20.100000000000001</v>
      </c>
      <c r="AR600">
        <f t="shared" si="614"/>
        <v>0.1</v>
      </c>
      <c r="AS600">
        <f t="shared" si="615"/>
        <v>0.1</v>
      </c>
      <c r="AT600">
        <f t="shared" si="616"/>
        <v>0.1</v>
      </c>
      <c r="AU600">
        <f t="shared" si="617"/>
        <v>0.1</v>
      </c>
      <c r="AV600">
        <f t="shared" si="618"/>
        <v>0.1</v>
      </c>
      <c r="AW600">
        <f t="shared" si="619"/>
        <v>0.1</v>
      </c>
      <c r="AX600">
        <f t="shared" si="620"/>
        <v>0.1</v>
      </c>
      <c r="AY600">
        <f t="shared" si="621"/>
        <v>0.1</v>
      </c>
      <c r="AZ600">
        <f t="shared" si="622"/>
        <v>0.1</v>
      </c>
      <c r="BA600">
        <f t="shared" si="623"/>
        <v>0.1</v>
      </c>
      <c r="BB600">
        <f t="shared" si="624"/>
        <v>0.1</v>
      </c>
      <c r="BC600">
        <f t="shared" si="625"/>
        <v>0.1</v>
      </c>
      <c r="BD600">
        <f t="shared" si="626"/>
        <v>0.1</v>
      </c>
      <c r="BE600">
        <f t="shared" si="627"/>
        <v>0.1</v>
      </c>
      <c r="BF600">
        <f t="shared" si="628"/>
        <v>0.1</v>
      </c>
      <c r="BG600">
        <f t="shared" si="629"/>
        <v>0.1</v>
      </c>
      <c r="BH600">
        <f t="shared" si="630"/>
        <v>0.1</v>
      </c>
      <c r="BI600">
        <f t="shared" si="631"/>
        <v>0.1</v>
      </c>
      <c r="BJ600">
        <f t="shared" si="632"/>
        <v>0.1</v>
      </c>
      <c r="BK600">
        <f t="shared" si="633"/>
        <v>10.1</v>
      </c>
      <c r="BM600">
        <f t="shared" si="634"/>
        <v>1.2999999999999998</v>
      </c>
      <c r="BN600">
        <f t="shared" si="635"/>
        <v>1.2999999999999998</v>
      </c>
      <c r="BO600">
        <f t="shared" si="636"/>
        <v>1.2999999999999998</v>
      </c>
      <c r="BP600">
        <f t="shared" si="637"/>
        <v>1.2999999999999998</v>
      </c>
      <c r="BQ600">
        <f t="shared" si="638"/>
        <v>1.2099999999999997</v>
      </c>
      <c r="BR600">
        <f t="shared" si="639"/>
        <v>1.2099999999999997</v>
      </c>
      <c r="BS600">
        <f t="shared" si="640"/>
        <v>1.2099999999999997</v>
      </c>
      <c r="BT600">
        <f t="shared" si="641"/>
        <v>1.2099999999999997</v>
      </c>
      <c r="BU600">
        <f t="shared" si="642"/>
        <v>1.2099999999999997</v>
      </c>
      <c r="BV600">
        <f t="shared" si="643"/>
        <v>1.1199999999999999</v>
      </c>
      <c r="BW600">
        <f t="shared" si="644"/>
        <v>1.1199999999999999</v>
      </c>
      <c r="BX600">
        <f t="shared" si="645"/>
        <v>1.1199999999999999</v>
      </c>
      <c r="BY600">
        <f t="shared" si="646"/>
        <v>1.1199999999999999</v>
      </c>
      <c r="BZ600">
        <f t="shared" si="647"/>
        <v>1.1199999999999999</v>
      </c>
      <c r="CA600">
        <f t="shared" si="648"/>
        <v>1.1199999999999999</v>
      </c>
      <c r="CB600">
        <f t="shared" si="649"/>
        <v>1.0299999999999996</v>
      </c>
      <c r="CC600">
        <f t="shared" si="650"/>
        <v>1.0299999999999996</v>
      </c>
      <c r="CD600">
        <f t="shared" si="651"/>
        <v>1.0299999999999996</v>
      </c>
      <c r="CE600">
        <f t="shared" si="652"/>
        <v>1.0299999999999996</v>
      </c>
      <c r="CF600">
        <f t="shared" si="653"/>
        <v>53.029999999999987</v>
      </c>
      <c r="CH600">
        <f t="shared" si="654"/>
        <v>109.11999999999999</v>
      </c>
      <c r="CI600">
        <f t="shared" si="655"/>
        <v>22.000000000000004</v>
      </c>
      <c r="CJ600">
        <f t="shared" si="656"/>
        <v>12</v>
      </c>
      <c r="CK600">
        <f t="shared" si="657"/>
        <v>75.11999999999999</v>
      </c>
      <c r="CL600">
        <f t="shared" si="658"/>
        <v>0</v>
      </c>
      <c r="CM600">
        <f t="shared" si="659"/>
        <v>0</v>
      </c>
    </row>
    <row r="601" spans="1:91" x14ac:dyDescent="0.2">
      <c r="A601">
        <v>584</v>
      </c>
      <c r="B601">
        <f>B$14*(10-lgd*COUNTIF(Defaults!$AI601:$AR601,"&lt;="&amp;B$17))</f>
        <v>1.5</v>
      </c>
      <c r="C601">
        <f>C$14*(10-lgd*COUNTIF(Defaults!$AI601:$AR601,"&lt;="&amp;C$17))</f>
        <v>1.5</v>
      </c>
      <c r="D601">
        <f>D$14*(10-lgd*COUNTIF(Defaults!$AI601:$AR601,"&lt;="&amp;D$17))</f>
        <v>1.5</v>
      </c>
      <c r="E601">
        <f>E$14*(10-lgd*COUNTIF(Defaults!$AI601:$AR601,"&lt;="&amp;E$17))</f>
        <v>1.5</v>
      </c>
      <c r="F601">
        <f>F$14*(10-lgd*COUNTIF(Defaults!$AI601:$AR601,"&lt;="&amp;F$17))</f>
        <v>1.5</v>
      </c>
      <c r="G601">
        <f>G$14*(10-lgd*COUNTIF(Defaults!$AI601:$AR601,"&lt;="&amp;G$17))</f>
        <v>1.5</v>
      </c>
      <c r="H601">
        <f>H$14*(10-lgd*COUNTIF(Defaults!$AI601:$AR601,"&lt;="&amp;H$17))</f>
        <v>1.5</v>
      </c>
      <c r="I601">
        <f>I$14*(10-lgd*COUNTIF(Defaults!$AI601:$AR601,"&lt;="&amp;I$17))</f>
        <v>1.5</v>
      </c>
      <c r="J601">
        <f>J$14*(10-lgd*COUNTIF(Defaults!$AI601:$AR601,"&lt;="&amp;J$17))</f>
        <v>1.5</v>
      </c>
      <c r="K601">
        <f>K$14*(10-lgd*COUNTIF(Defaults!$AI601:$AR601,"&lt;="&amp;K$17))</f>
        <v>1.5</v>
      </c>
      <c r="L601">
        <f>L$14*(10-lgd*COUNTIF(Defaults!$AI601:$AR601,"&lt;="&amp;L$17))</f>
        <v>1.5</v>
      </c>
      <c r="M601">
        <f>M$14*(10-lgd*COUNTIF(Defaults!$AI601:$AR601,"&lt;="&amp;M$17))</f>
        <v>1.5</v>
      </c>
      <c r="N601">
        <f>N$14*(10-lgd*COUNTIF(Defaults!$AI601:$AR601,"&lt;="&amp;N$17))</f>
        <v>1.5</v>
      </c>
      <c r="O601">
        <f>O$14*(10-lgd*COUNTIF(Defaults!$AI601:$AR601,"&lt;="&amp;O$17))</f>
        <v>1.5</v>
      </c>
      <c r="P601">
        <f>P$14*(10-lgd*COUNTIF(Defaults!$AI601:$AR601,"&lt;="&amp;P$17))</f>
        <v>1.5</v>
      </c>
      <c r="Q601">
        <f>Q$14*(10-lgd*COUNTIF(Defaults!$AI601:$AR601,"&lt;="&amp;Q$17))</f>
        <v>1.5</v>
      </c>
      <c r="R601">
        <f>R$14*(10-lgd*COUNTIF(Defaults!$AI601:$AR601,"&lt;="&amp;R$17))</f>
        <v>1.5</v>
      </c>
      <c r="S601">
        <f>S$14*(10-lgd*COUNTIF(Defaults!$AI601:$AR601,"&lt;="&amp;S$17))</f>
        <v>1.5</v>
      </c>
      <c r="T601">
        <f>T$14*(10-lgd*COUNTIF(Defaults!$AI601:$AR601,"&lt;="&amp;T$17))</f>
        <v>1.5</v>
      </c>
      <c r="U601">
        <f>U$14*(10-lgd*COUNTIF(Defaults!$AI601:$AR601,"&lt;="&amp;U$17))</f>
        <v>101.5</v>
      </c>
      <c r="W601">
        <f t="shared" si="594"/>
        <v>0.1</v>
      </c>
      <c r="X601">
        <f t="shared" si="595"/>
        <v>0.1</v>
      </c>
      <c r="Y601">
        <f t="shared" si="596"/>
        <v>0.1</v>
      </c>
      <c r="Z601">
        <f t="shared" si="597"/>
        <v>0.1</v>
      </c>
      <c r="AA601">
        <f t="shared" si="598"/>
        <v>0.1</v>
      </c>
      <c r="AB601">
        <f t="shared" si="599"/>
        <v>0.1</v>
      </c>
      <c r="AC601">
        <f t="shared" si="600"/>
        <v>0.1</v>
      </c>
      <c r="AD601">
        <f t="shared" si="601"/>
        <v>0.1</v>
      </c>
      <c r="AE601">
        <f t="shared" si="602"/>
        <v>0.1</v>
      </c>
      <c r="AF601">
        <f t="shared" si="603"/>
        <v>0.1</v>
      </c>
      <c r="AG601">
        <f t="shared" si="604"/>
        <v>0.1</v>
      </c>
      <c r="AH601">
        <f t="shared" si="605"/>
        <v>0.1</v>
      </c>
      <c r="AI601">
        <f t="shared" si="606"/>
        <v>0.1</v>
      </c>
      <c r="AJ601">
        <f t="shared" si="607"/>
        <v>0.1</v>
      </c>
      <c r="AK601">
        <f t="shared" si="608"/>
        <v>0.1</v>
      </c>
      <c r="AL601">
        <f t="shared" si="609"/>
        <v>0.1</v>
      </c>
      <c r="AM601">
        <f t="shared" si="610"/>
        <v>0.1</v>
      </c>
      <c r="AN601">
        <f t="shared" si="611"/>
        <v>0.1</v>
      </c>
      <c r="AO601">
        <f t="shared" si="612"/>
        <v>0.1</v>
      </c>
      <c r="AP601">
        <f t="shared" si="613"/>
        <v>20.100000000000001</v>
      </c>
      <c r="AR601">
        <f t="shared" si="614"/>
        <v>0.1</v>
      </c>
      <c r="AS601">
        <f t="shared" si="615"/>
        <v>0.1</v>
      </c>
      <c r="AT601">
        <f t="shared" si="616"/>
        <v>0.1</v>
      </c>
      <c r="AU601">
        <f t="shared" si="617"/>
        <v>0.1</v>
      </c>
      <c r="AV601">
        <f t="shared" si="618"/>
        <v>0.1</v>
      </c>
      <c r="AW601">
        <f t="shared" si="619"/>
        <v>0.1</v>
      </c>
      <c r="AX601">
        <f t="shared" si="620"/>
        <v>0.1</v>
      </c>
      <c r="AY601">
        <f t="shared" si="621"/>
        <v>0.1</v>
      </c>
      <c r="AZ601">
        <f t="shared" si="622"/>
        <v>0.1</v>
      </c>
      <c r="BA601">
        <f t="shared" si="623"/>
        <v>0.1</v>
      </c>
      <c r="BB601">
        <f t="shared" si="624"/>
        <v>0.1</v>
      </c>
      <c r="BC601">
        <f t="shared" si="625"/>
        <v>0.1</v>
      </c>
      <c r="BD601">
        <f t="shared" si="626"/>
        <v>0.1</v>
      </c>
      <c r="BE601">
        <f t="shared" si="627"/>
        <v>0.1</v>
      </c>
      <c r="BF601">
        <f t="shared" si="628"/>
        <v>0.1</v>
      </c>
      <c r="BG601">
        <f t="shared" si="629"/>
        <v>0.1</v>
      </c>
      <c r="BH601">
        <f t="shared" si="630"/>
        <v>0.1</v>
      </c>
      <c r="BI601">
        <f t="shared" si="631"/>
        <v>0.1</v>
      </c>
      <c r="BJ601">
        <f t="shared" si="632"/>
        <v>0.1</v>
      </c>
      <c r="BK601">
        <f t="shared" si="633"/>
        <v>10.1</v>
      </c>
      <c r="BM601">
        <f t="shared" si="634"/>
        <v>1.2999999999999998</v>
      </c>
      <c r="BN601">
        <f t="shared" si="635"/>
        <v>1.2999999999999998</v>
      </c>
      <c r="BO601">
        <f t="shared" si="636"/>
        <v>1.2999999999999998</v>
      </c>
      <c r="BP601">
        <f t="shared" si="637"/>
        <v>1.2999999999999998</v>
      </c>
      <c r="BQ601">
        <f t="shared" si="638"/>
        <v>1.2999999999999998</v>
      </c>
      <c r="BR601">
        <f t="shared" si="639"/>
        <v>1.2999999999999998</v>
      </c>
      <c r="BS601">
        <f t="shared" si="640"/>
        <v>1.2999999999999998</v>
      </c>
      <c r="BT601">
        <f t="shared" si="641"/>
        <v>1.2999999999999998</v>
      </c>
      <c r="BU601">
        <f t="shared" si="642"/>
        <v>1.2999999999999998</v>
      </c>
      <c r="BV601">
        <f t="shared" si="643"/>
        <v>1.2999999999999998</v>
      </c>
      <c r="BW601">
        <f t="shared" si="644"/>
        <v>1.2999999999999998</v>
      </c>
      <c r="BX601">
        <f t="shared" si="645"/>
        <v>1.2999999999999998</v>
      </c>
      <c r="BY601">
        <f t="shared" si="646"/>
        <v>1.2999999999999998</v>
      </c>
      <c r="BZ601">
        <f t="shared" si="647"/>
        <v>1.2999999999999998</v>
      </c>
      <c r="CA601">
        <f t="shared" si="648"/>
        <v>1.2999999999999998</v>
      </c>
      <c r="CB601">
        <f t="shared" si="649"/>
        <v>1.2999999999999998</v>
      </c>
      <c r="CC601">
        <f t="shared" si="650"/>
        <v>1.2999999999999998</v>
      </c>
      <c r="CD601">
        <f t="shared" si="651"/>
        <v>1.2999999999999998</v>
      </c>
      <c r="CE601">
        <f t="shared" si="652"/>
        <v>1.2999999999999998</v>
      </c>
      <c r="CF601">
        <f t="shared" si="653"/>
        <v>71.300000000000011</v>
      </c>
      <c r="CH601">
        <f t="shared" si="654"/>
        <v>130</v>
      </c>
      <c r="CI601">
        <f t="shared" si="655"/>
        <v>22.000000000000004</v>
      </c>
      <c r="CJ601">
        <f t="shared" si="656"/>
        <v>12</v>
      </c>
      <c r="CK601">
        <f t="shared" si="657"/>
        <v>96.000000000000014</v>
      </c>
      <c r="CL601">
        <f t="shared" si="658"/>
        <v>0</v>
      </c>
      <c r="CM601">
        <f t="shared" si="659"/>
        <v>0</v>
      </c>
    </row>
    <row r="602" spans="1:91" x14ac:dyDescent="0.2">
      <c r="A602">
        <v>585</v>
      </c>
      <c r="B602">
        <f>B$14*(10-lgd*COUNTIF(Defaults!$AI602:$AR602,"&lt;="&amp;B$17))</f>
        <v>1.5</v>
      </c>
      <c r="C602">
        <f>C$14*(10-lgd*COUNTIF(Defaults!$AI602:$AR602,"&lt;="&amp;C$17))</f>
        <v>1.5</v>
      </c>
      <c r="D602">
        <f>D$14*(10-lgd*COUNTIF(Defaults!$AI602:$AR602,"&lt;="&amp;D$17))</f>
        <v>1.5</v>
      </c>
      <c r="E602">
        <f>E$14*(10-lgd*COUNTIF(Defaults!$AI602:$AR602,"&lt;="&amp;E$17))</f>
        <v>1.5</v>
      </c>
      <c r="F602">
        <f>F$14*(10-lgd*COUNTIF(Defaults!$AI602:$AR602,"&lt;="&amp;F$17))</f>
        <v>1.5</v>
      </c>
      <c r="G602">
        <f>G$14*(10-lgd*COUNTIF(Defaults!$AI602:$AR602,"&lt;="&amp;G$17))</f>
        <v>1.5</v>
      </c>
      <c r="H602">
        <f>H$14*(10-lgd*COUNTIF(Defaults!$AI602:$AR602,"&lt;="&amp;H$17))</f>
        <v>1.41</v>
      </c>
      <c r="I602">
        <f>I$14*(10-lgd*COUNTIF(Defaults!$AI602:$AR602,"&lt;="&amp;I$17))</f>
        <v>1.41</v>
      </c>
      <c r="J602">
        <f>J$14*(10-lgd*COUNTIF(Defaults!$AI602:$AR602,"&lt;="&amp;J$17))</f>
        <v>1.41</v>
      </c>
      <c r="K602">
        <f>K$14*(10-lgd*COUNTIF(Defaults!$AI602:$AR602,"&lt;="&amp;K$17))</f>
        <v>1.41</v>
      </c>
      <c r="L602">
        <f>L$14*(10-lgd*COUNTIF(Defaults!$AI602:$AR602,"&lt;="&amp;L$17))</f>
        <v>1.41</v>
      </c>
      <c r="M602">
        <f>M$14*(10-lgd*COUNTIF(Defaults!$AI602:$AR602,"&lt;="&amp;M$17))</f>
        <v>1.41</v>
      </c>
      <c r="N602">
        <f>N$14*(10-lgd*COUNTIF(Defaults!$AI602:$AR602,"&lt;="&amp;N$17))</f>
        <v>1.41</v>
      </c>
      <c r="O602">
        <f>O$14*(10-lgd*COUNTIF(Defaults!$AI602:$AR602,"&lt;="&amp;O$17))</f>
        <v>1.41</v>
      </c>
      <c r="P602">
        <f>P$14*(10-lgd*COUNTIF(Defaults!$AI602:$AR602,"&lt;="&amp;P$17))</f>
        <v>1.41</v>
      </c>
      <c r="Q602">
        <f>Q$14*(10-lgd*COUNTIF(Defaults!$AI602:$AR602,"&lt;="&amp;Q$17))</f>
        <v>1.41</v>
      </c>
      <c r="R602">
        <f>R$14*(10-lgd*COUNTIF(Defaults!$AI602:$AR602,"&lt;="&amp;R$17))</f>
        <v>1.41</v>
      </c>
      <c r="S602">
        <f>S$14*(10-lgd*COUNTIF(Defaults!$AI602:$AR602,"&lt;="&amp;S$17))</f>
        <v>1.41</v>
      </c>
      <c r="T602">
        <f>T$14*(10-lgd*COUNTIF(Defaults!$AI602:$AR602,"&lt;="&amp;T$17))</f>
        <v>1.41</v>
      </c>
      <c r="U602">
        <f>U$14*(10-lgd*COUNTIF(Defaults!$AI602:$AR602,"&lt;="&amp;U$17))</f>
        <v>95.410000000000011</v>
      </c>
      <c r="W602">
        <f t="shared" si="594"/>
        <v>0.1</v>
      </c>
      <c r="X602">
        <f t="shared" si="595"/>
        <v>0.1</v>
      </c>
      <c r="Y602">
        <f t="shared" si="596"/>
        <v>0.1</v>
      </c>
      <c r="Z602">
        <f t="shared" si="597"/>
        <v>0.1</v>
      </c>
      <c r="AA602">
        <f t="shared" si="598"/>
        <v>0.1</v>
      </c>
      <c r="AB602">
        <f t="shared" si="599"/>
        <v>0.1</v>
      </c>
      <c r="AC602">
        <f t="shared" si="600"/>
        <v>0.1</v>
      </c>
      <c r="AD602">
        <f t="shared" si="601"/>
        <v>0.1</v>
      </c>
      <c r="AE602">
        <f t="shared" si="602"/>
        <v>0.1</v>
      </c>
      <c r="AF602">
        <f t="shared" si="603"/>
        <v>0.1</v>
      </c>
      <c r="AG602">
        <f t="shared" si="604"/>
        <v>0.1</v>
      </c>
      <c r="AH602">
        <f t="shared" si="605"/>
        <v>0.1</v>
      </c>
      <c r="AI602">
        <f t="shared" si="606"/>
        <v>0.1</v>
      </c>
      <c r="AJ602">
        <f t="shared" si="607"/>
        <v>0.1</v>
      </c>
      <c r="AK602">
        <f t="shared" si="608"/>
        <v>0.1</v>
      </c>
      <c r="AL602">
        <f t="shared" si="609"/>
        <v>0.1</v>
      </c>
      <c r="AM602">
        <f t="shared" si="610"/>
        <v>0.1</v>
      </c>
      <c r="AN602">
        <f t="shared" si="611"/>
        <v>0.1</v>
      </c>
      <c r="AO602">
        <f t="shared" si="612"/>
        <v>0.1</v>
      </c>
      <c r="AP602">
        <f t="shared" si="613"/>
        <v>20.100000000000001</v>
      </c>
      <c r="AR602">
        <f t="shared" si="614"/>
        <v>0.1</v>
      </c>
      <c r="AS602">
        <f t="shared" si="615"/>
        <v>0.1</v>
      </c>
      <c r="AT602">
        <f t="shared" si="616"/>
        <v>0.1</v>
      </c>
      <c r="AU602">
        <f t="shared" si="617"/>
        <v>0.1</v>
      </c>
      <c r="AV602">
        <f t="shared" si="618"/>
        <v>0.1</v>
      </c>
      <c r="AW602">
        <f t="shared" si="619"/>
        <v>0.1</v>
      </c>
      <c r="AX602">
        <f t="shared" si="620"/>
        <v>0.1</v>
      </c>
      <c r="AY602">
        <f t="shared" si="621"/>
        <v>0.1</v>
      </c>
      <c r="AZ602">
        <f t="shared" si="622"/>
        <v>0.1</v>
      </c>
      <c r="BA602">
        <f t="shared" si="623"/>
        <v>0.1</v>
      </c>
      <c r="BB602">
        <f t="shared" si="624"/>
        <v>0.1</v>
      </c>
      <c r="BC602">
        <f t="shared" si="625"/>
        <v>0.1</v>
      </c>
      <c r="BD602">
        <f t="shared" si="626"/>
        <v>0.1</v>
      </c>
      <c r="BE602">
        <f t="shared" si="627"/>
        <v>0.1</v>
      </c>
      <c r="BF602">
        <f t="shared" si="628"/>
        <v>0.1</v>
      </c>
      <c r="BG602">
        <f t="shared" si="629"/>
        <v>0.1</v>
      </c>
      <c r="BH602">
        <f t="shared" si="630"/>
        <v>0.1</v>
      </c>
      <c r="BI602">
        <f t="shared" si="631"/>
        <v>0.1</v>
      </c>
      <c r="BJ602">
        <f t="shared" si="632"/>
        <v>0.1</v>
      </c>
      <c r="BK602">
        <f t="shared" si="633"/>
        <v>10.1</v>
      </c>
      <c r="BM602">
        <f t="shared" si="634"/>
        <v>1.2999999999999998</v>
      </c>
      <c r="BN602">
        <f t="shared" si="635"/>
        <v>1.2999999999999998</v>
      </c>
      <c r="BO602">
        <f t="shared" si="636"/>
        <v>1.2999999999999998</v>
      </c>
      <c r="BP602">
        <f t="shared" si="637"/>
        <v>1.2999999999999998</v>
      </c>
      <c r="BQ602">
        <f t="shared" si="638"/>
        <v>1.2999999999999998</v>
      </c>
      <c r="BR602">
        <f t="shared" si="639"/>
        <v>1.2999999999999998</v>
      </c>
      <c r="BS602">
        <f t="shared" si="640"/>
        <v>1.2099999999999997</v>
      </c>
      <c r="BT602">
        <f t="shared" si="641"/>
        <v>1.2099999999999997</v>
      </c>
      <c r="BU602">
        <f t="shared" si="642"/>
        <v>1.2099999999999997</v>
      </c>
      <c r="BV602">
        <f t="shared" si="643"/>
        <v>1.2099999999999997</v>
      </c>
      <c r="BW602">
        <f t="shared" si="644"/>
        <v>1.2099999999999997</v>
      </c>
      <c r="BX602">
        <f t="shared" si="645"/>
        <v>1.2099999999999997</v>
      </c>
      <c r="BY602">
        <f t="shared" si="646"/>
        <v>1.2099999999999997</v>
      </c>
      <c r="BZ602">
        <f t="shared" si="647"/>
        <v>1.2099999999999997</v>
      </c>
      <c r="CA602">
        <f t="shared" si="648"/>
        <v>1.2099999999999997</v>
      </c>
      <c r="CB602">
        <f t="shared" si="649"/>
        <v>1.2099999999999997</v>
      </c>
      <c r="CC602">
        <f t="shared" si="650"/>
        <v>1.2099999999999997</v>
      </c>
      <c r="CD602">
        <f t="shared" si="651"/>
        <v>1.2099999999999997</v>
      </c>
      <c r="CE602">
        <f t="shared" si="652"/>
        <v>1.2099999999999997</v>
      </c>
      <c r="CF602">
        <f t="shared" si="653"/>
        <v>65.210000000000008</v>
      </c>
      <c r="CH602">
        <f t="shared" si="654"/>
        <v>122.74000000000001</v>
      </c>
      <c r="CI602">
        <f t="shared" si="655"/>
        <v>22.000000000000004</v>
      </c>
      <c r="CJ602">
        <f t="shared" si="656"/>
        <v>12</v>
      </c>
      <c r="CK602">
        <f t="shared" si="657"/>
        <v>88.740000000000009</v>
      </c>
      <c r="CL602">
        <f t="shared" si="658"/>
        <v>0</v>
      </c>
      <c r="CM602">
        <f t="shared" si="659"/>
        <v>0</v>
      </c>
    </row>
    <row r="603" spans="1:91" x14ac:dyDescent="0.2">
      <c r="A603">
        <v>586</v>
      </c>
      <c r="B603">
        <f>B$14*(10-lgd*COUNTIF(Defaults!$AI603:$AR603,"&lt;="&amp;B$17))</f>
        <v>1.5</v>
      </c>
      <c r="C603">
        <f>C$14*(10-lgd*COUNTIF(Defaults!$AI603:$AR603,"&lt;="&amp;C$17))</f>
        <v>1.5</v>
      </c>
      <c r="D603">
        <f>D$14*(10-lgd*COUNTIF(Defaults!$AI603:$AR603,"&lt;="&amp;D$17))</f>
        <v>1.5</v>
      </c>
      <c r="E603">
        <f>E$14*(10-lgd*COUNTIF(Defaults!$AI603:$AR603,"&lt;="&amp;E$17))</f>
        <v>1.5</v>
      </c>
      <c r="F603">
        <f>F$14*(10-lgd*COUNTIF(Defaults!$AI603:$AR603,"&lt;="&amp;F$17))</f>
        <v>1.5</v>
      </c>
      <c r="G603">
        <f>G$14*(10-lgd*COUNTIF(Defaults!$AI603:$AR603,"&lt;="&amp;G$17))</f>
        <v>1.5</v>
      </c>
      <c r="H603">
        <f>H$14*(10-lgd*COUNTIF(Defaults!$AI603:$AR603,"&lt;="&amp;H$17))</f>
        <v>1.5</v>
      </c>
      <c r="I603">
        <f>I$14*(10-lgd*COUNTIF(Defaults!$AI603:$AR603,"&lt;="&amp;I$17))</f>
        <v>1.5</v>
      </c>
      <c r="J603">
        <f>J$14*(10-lgd*COUNTIF(Defaults!$AI603:$AR603,"&lt;="&amp;J$17))</f>
        <v>1.5</v>
      </c>
      <c r="K603">
        <f>K$14*(10-lgd*COUNTIF(Defaults!$AI603:$AR603,"&lt;="&amp;K$17))</f>
        <v>1.5</v>
      </c>
      <c r="L603">
        <f>L$14*(10-lgd*COUNTIF(Defaults!$AI603:$AR603,"&lt;="&amp;L$17))</f>
        <v>1.5</v>
      </c>
      <c r="M603">
        <f>M$14*(10-lgd*COUNTIF(Defaults!$AI603:$AR603,"&lt;="&amp;M$17))</f>
        <v>1.5</v>
      </c>
      <c r="N603">
        <f>N$14*(10-lgd*COUNTIF(Defaults!$AI603:$AR603,"&lt;="&amp;N$17))</f>
        <v>1.5</v>
      </c>
      <c r="O603">
        <f>O$14*(10-lgd*COUNTIF(Defaults!$AI603:$AR603,"&lt;="&amp;O$17))</f>
        <v>1.5</v>
      </c>
      <c r="P603">
        <f>P$14*(10-lgd*COUNTIF(Defaults!$AI603:$AR603,"&lt;="&amp;P$17))</f>
        <v>1.41</v>
      </c>
      <c r="Q603">
        <f>Q$14*(10-lgd*COUNTIF(Defaults!$AI603:$AR603,"&lt;="&amp;Q$17))</f>
        <v>1.41</v>
      </c>
      <c r="R603">
        <f>R$14*(10-lgd*COUNTIF(Defaults!$AI603:$AR603,"&lt;="&amp;R$17))</f>
        <v>1.41</v>
      </c>
      <c r="S603">
        <f>S$14*(10-lgd*COUNTIF(Defaults!$AI603:$AR603,"&lt;="&amp;S$17))</f>
        <v>1.41</v>
      </c>
      <c r="T603">
        <f>T$14*(10-lgd*COUNTIF(Defaults!$AI603:$AR603,"&lt;="&amp;T$17))</f>
        <v>1.41</v>
      </c>
      <c r="U603">
        <f>U$14*(10-lgd*COUNTIF(Defaults!$AI603:$AR603,"&lt;="&amp;U$17))</f>
        <v>95.410000000000011</v>
      </c>
      <c r="W603">
        <f t="shared" si="594"/>
        <v>0.1</v>
      </c>
      <c r="X603">
        <f t="shared" si="595"/>
        <v>0.1</v>
      </c>
      <c r="Y603">
        <f t="shared" si="596"/>
        <v>0.1</v>
      </c>
      <c r="Z603">
        <f t="shared" si="597"/>
        <v>0.1</v>
      </c>
      <c r="AA603">
        <f t="shared" si="598"/>
        <v>0.1</v>
      </c>
      <c r="AB603">
        <f t="shared" si="599"/>
        <v>0.1</v>
      </c>
      <c r="AC603">
        <f t="shared" si="600"/>
        <v>0.1</v>
      </c>
      <c r="AD603">
        <f t="shared" si="601"/>
        <v>0.1</v>
      </c>
      <c r="AE603">
        <f t="shared" si="602"/>
        <v>0.1</v>
      </c>
      <c r="AF603">
        <f t="shared" si="603"/>
        <v>0.1</v>
      </c>
      <c r="AG603">
        <f t="shared" si="604"/>
        <v>0.1</v>
      </c>
      <c r="AH603">
        <f t="shared" si="605"/>
        <v>0.1</v>
      </c>
      <c r="AI603">
        <f t="shared" si="606"/>
        <v>0.1</v>
      </c>
      <c r="AJ603">
        <f t="shared" si="607"/>
        <v>0.1</v>
      </c>
      <c r="AK603">
        <f t="shared" si="608"/>
        <v>0.1</v>
      </c>
      <c r="AL603">
        <f t="shared" si="609"/>
        <v>0.1</v>
      </c>
      <c r="AM603">
        <f t="shared" si="610"/>
        <v>0.1</v>
      </c>
      <c r="AN603">
        <f t="shared" si="611"/>
        <v>0.1</v>
      </c>
      <c r="AO603">
        <f t="shared" si="612"/>
        <v>0.1</v>
      </c>
      <c r="AP603">
        <f t="shared" si="613"/>
        <v>20.100000000000001</v>
      </c>
      <c r="AR603">
        <f t="shared" si="614"/>
        <v>0.1</v>
      </c>
      <c r="AS603">
        <f t="shared" si="615"/>
        <v>0.1</v>
      </c>
      <c r="AT603">
        <f t="shared" si="616"/>
        <v>0.1</v>
      </c>
      <c r="AU603">
        <f t="shared" si="617"/>
        <v>0.1</v>
      </c>
      <c r="AV603">
        <f t="shared" si="618"/>
        <v>0.1</v>
      </c>
      <c r="AW603">
        <f t="shared" si="619"/>
        <v>0.1</v>
      </c>
      <c r="AX603">
        <f t="shared" si="620"/>
        <v>0.1</v>
      </c>
      <c r="AY603">
        <f t="shared" si="621"/>
        <v>0.1</v>
      </c>
      <c r="AZ603">
        <f t="shared" si="622"/>
        <v>0.1</v>
      </c>
      <c r="BA603">
        <f t="shared" si="623"/>
        <v>0.1</v>
      </c>
      <c r="BB603">
        <f t="shared" si="624"/>
        <v>0.1</v>
      </c>
      <c r="BC603">
        <f t="shared" si="625"/>
        <v>0.1</v>
      </c>
      <c r="BD603">
        <f t="shared" si="626"/>
        <v>0.1</v>
      </c>
      <c r="BE603">
        <f t="shared" si="627"/>
        <v>0.1</v>
      </c>
      <c r="BF603">
        <f t="shared" si="628"/>
        <v>0.1</v>
      </c>
      <c r="BG603">
        <f t="shared" si="629"/>
        <v>0.1</v>
      </c>
      <c r="BH603">
        <f t="shared" si="630"/>
        <v>0.1</v>
      </c>
      <c r="BI603">
        <f t="shared" si="631"/>
        <v>0.1</v>
      </c>
      <c r="BJ603">
        <f t="shared" si="632"/>
        <v>0.1</v>
      </c>
      <c r="BK603">
        <f t="shared" si="633"/>
        <v>10.1</v>
      </c>
      <c r="BM603">
        <f t="shared" si="634"/>
        <v>1.2999999999999998</v>
      </c>
      <c r="BN603">
        <f t="shared" si="635"/>
        <v>1.2999999999999998</v>
      </c>
      <c r="BO603">
        <f t="shared" si="636"/>
        <v>1.2999999999999998</v>
      </c>
      <c r="BP603">
        <f t="shared" si="637"/>
        <v>1.2999999999999998</v>
      </c>
      <c r="BQ603">
        <f t="shared" si="638"/>
        <v>1.2999999999999998</v>
      </c>
      <c r="BR603">
        <f t="shared" si="639"/>
        <v>1.2999999999999998</v>
      </c>
      <c r="BS603">
        <f t="shared" si="640"/>
        <v>1.2999999999999998</v>
      </c>
      <c r="BT603">
        <f t="shared" si="641"/>
        <v>1.2999999999999998</v>
      </c>
      <c r="BU603">
        <f t="shared" si="642"/>
        <v>1.2999999999999998</v>
      </c>
      <c r="BV603">
        <f t="shared" si="643"/>
        <v>1.2999999999999998</v>
      </c>
      <c r="BW603">
        <f t="shared" si="644"/>
        <v>1.2999999999999998</v>
      </c>
      <c r="BX603">
        <f t="shared" si="645"/>
        <v>1.2999999999999998</v>
      </c>
      <c r="BY603">
        <f t="shared" si="646"/>
        <v>1.2999999999999998</v>
      </c>
      <c r="BZ603">
        <f t="shared" si="647"/>
        <v>1.2999999999999998</v>
      </c>
      <c r="CA603">
        <f t="shared" si="648"/>
        <v>1.2099999999999997</v>
      </c>
      <c r="CB603">
        <f t="shared" si="649"/>
        <v>1.2099999999999997</v>
      </c>
      <c r="CC603">
        <f t="shared" si="650"/>
        <v>1.2099999999999997</v>
      </c>
      <c r="CD603">
        <f t="shared" si="651"/>
        <v>1.2099999999999997</v>
      </c>
      <c r="CE603">
        <f t="shared" si="652"/>
        <v>1.2099999999999997</v>
      </c>
      <c r="CF603">
        <f t="shared" si="653"/>
        <v>65.210000000000008</v>
      </c>
      <c r="CH603">
        <f t="shared" si="654"/>
        <v>123.46000000000001</v>
      </c>
      <c r="CI603">
        <f t="shared" si="655"/>
        <v>22.000000000000004</v>
      </c>
      <c r="CJ603">
        <f t="shared" si="656"/>
        <v>12</v>
      </c>
      <c r="CK603">
        <f t="shared" si="657"/>
        <v>89.460000000000008</v>
      </c>
      <c r="CL603">
        <f t="shared" si="658"/>
        <v>0</v>
      </c>
      <c r="CM603">
        <f t="shared" si="659"/>
        <v>0</v>
      </c>
    </row>
    <row r="604" spans="1:91" x14ac:dyDescent="0.2">
      <c r="A604">
        <v>587</v>
      </c>
      <c r="B604">
        <f>B$14*(10-lgd*COUNTIF(Defaults!$AI604:$AR604,"&lt;="&amp;B$17))</f>
        <v>1.5</v>
      </c>
      <c r="C604">
        <f>C$14*(10-lgd*COUNTIF(Defaults!$AI604:$AR604,"&lt;="&amp;C$17))</f>
        <v>1.5</v>
      </c>
      <c r="D604">
        <f>D$14*(10-lgd*COUNTIF(Defaults!$AI604:$AR604,"&lt;="&amp;D$17))</f>
        <v>1.5</v>
      </c>
      <c r="E604">
        <f>E$14*(10-lgd*COUNTIF(Defaults!$AI604:$AR604,"&lt;="&amp;E$17))</f>
        <v>1.5</v>
      </c>
      <c r="F604">
        <f>F$14*(10-lgd*COUNTIF(Defaults!$AI604:$AR604,"&lt;="&amp;F$17))</f>
        <v>1.5</v>
      </c>
      <c r="G604">
        <f>G$14*(10-lgd*COUNTIF(Defaults!$AI604:$AR604,"&lt;="&amp;G$17))</f>
        <v>1.5</v>
      </c>
      <c r="H604">
        <f>H$14*(10-lgd*COUNTIF(Defaults!$AI604:$AR604,"&lt;="&amp;H$17))</f>
        <v>1.5</v>
      </c>
      <c r="I604">
        <f>I$14*(10-lgd*COUNTIF(Defaults!$AI604:$AR604,"&lt;="&amp;I$17))</f>
        <v>1.5</v>
      </c>
      <c r="J604">
        <f>J$14*(10-lgd*COUNTIF(Defaults!$AI604:$AR604,"&lt;="&amp;J$17))</f>
        <v>1.5</v>
      </c>
      <c r="K604">
        <f>K$14*(10-lgd*COUNTIF(Defaults!$AI604:$AR604,"&lt;="&amp;K$17))</f>
        <v>1.5</v>
      </c>
      <c r="L604">
        <f>L$14*(10-lgd*COUNTIF(Defaults!$AI604:$AR604,"&lt;="&amp;L$17))</f>
        <v>1.5</v>
      </c>
      <c r="M604">
        <f>M$14*(10-lgd*COUNTIF(Defaults!$AI604:$AR604,"&lt;="&amp;M$17))</f>
        <v>1.5</v>
      </c>
      <c r="N604">
        <f>N$14*(10-lgd*COUNTIF(Defaults!$AI604:$AR604,"&lt;="&amp;N$17))</f>
        <v>1.5</v>
      </c>
      <c r="O604">
        <f>O$14*(10-lgd*COUNTIF(Defaults!$AI604:$AR604,"&lt;="&amp;O$17))</f>
        <v>1.5</v>
      </c>
      <c r="P604">
        <f>P$14*(10-lgd*COUNTIF(Defaults!$AI604:$AR604,"&lt;="&amp;P$17))</f>
        <v>1.5</v>
      </c>
      <c r="Q604">
        <f>Q$14*(10-lgd*COUNTIF(Defaults!$AI604:$AR604,"&lt;="&amp;Q$17))</f>
        <v>1.5</v>
      </c>
      <c r="R604">
        <f>R$14*(10-lgd*COUNTIF(Defaults!$AI604:$AR604,"&lt;="&amp;R$17))</f>
        <v>1.5</v>
      </c>
      <c r="S604">
        <f>S$14*(10-lgd*COUNTIF(Defaults!$AI604:$AR604,"&lt;="&amp;S$17))</f>
        <v>1.5</v>
      </c>
      <c r="T604">
        <f>T$14*(10-lgd*COUNTIF(Defaults!$AI604:$AR604,"&lt;="&amp;T$17))</f>
        <v>1.5</v>
      </c>
      <c r="U604">
        <f>U$14*(10-lgd*COUNTIF(Defaults!$AI604:$AR604,"&lt;="&amp;U$17))</f>
        <v>95.410000000000011</v>
      </c>
      <c r="W604">
        <f t="shared" si="594"/>
        <v>0.1</v>
      </c>
      <c r="X604">
        <f t="shared" si="595"/>
        <v>0.1</v>
      </c>
      <c r="Y604">
        <f t="shared" si="596"/>
        <v>0.1</v>
      </c>
      <c r="Z604">
        <f t="shared" si="597"/>
        <v>0.1</v>
      </c>
      <c r="AA604">
        <f t="shared" si="598"/>
        <v>0.1</v>
      </c>
      <c r="AB604">
        <f t="shared" si="599"/>
        <v>0.1</v>
      </c>
      <c r="AC604">
        <f t="shared" si="600"/>
        <v>0.1</v>
      </c>
      <c r="AD604">
        <f t="shared" si="601"/>
        <v>0.1</v>
      </c>
      <c r="AE604">
        <f t="shared" si="602"/>
        <v>0.1</v>
      </c>
      <c r="AF604">
        <f t="shared" si="603"/>
        <v>0.1</v>
      </c>
      <c r="AG604">
        <f t="shared" si="604"/>
        <v>0.1</v>
      </c>
      <c r="AH604">
        <f t="shared" si="605"/>
        <v>0.1</v>
      </c>
      <c r="AI604">
        <f t="shared" si="606"/>
        <v>0.1</v>
      </c>
      <c r="AJ604">
        <f t="shared" si="607"/>
        <v>0.1</v>
      </c>
      <c r="AK604">
        <f t="shared" si="608"/>
        <v>0.1</v>
      </c>
      <c r="AL604">
        <f t="shared" si="609"/>
        <v>0.1</v>
      </c>
      <c r="AM604">
        <f t="shared" si="610"/>
        <v>0.1</v>
      </c>
      <c r="AN604">
        <f t="shared" si="611"/>
        <v>0.1</v>
      </c>
      <c r="AO604">
        <f t="shared" si="612"/>
        <v>0.1</v>
      </c>
      <c r="AP604">
        <f t="shared" si="613"/>
        <v>20.100000000000001</v>
      </c>
      <c r="AR604">
        <f t="shared" si="614"/>
        <v>0.1</v>
      </c>
      <c r="AS604">
        <f t="shared" si="615"/>
        <v>0.1</v>
      </c>
      <c r="AT604">
        <f t="shared" si="616"/>
        <v>0.1</v>
      </c>
      <c r="AU604">
        <f t="shared" si="617"/>
        <v>0.1</v>
      </c>
      <c r="AV604">
        <f t="shared" si="618"/>
        <v>0.1</v>
      </c>
      <c r="AW604">
        <f t="shared" si="619"/>
        <v>0.1</v>
      </c>
      <c r="AX604">
        <f t="shared" si="620"/>
        <v>0.1</v>
      </c>
      <c r="AY604">
        <f t="shared" si="621"/>
        <v>0.1</v>
      </c>
      <c r="AZ604">
        <f t="shared" si="622"/>
        <v>0.1</v>
      </c>
      <c r="BA604">
        <f t="shared" si="623"/>
        <v>0.1</v>
      </c>
      <c r="BB604">
        <f t="shared" si="624"/>
        <v>0.1</v>
      </c>
      <c r="BC604">
        <f t="shared" si="625"/>
        <v>0.1</v>
      </c>
      <c r="BD604">
        <f t="shared" si="626"/>
        <v>0.1</v>
      </c>
      <c r="BE604">
        <f t="shared" si="627"/>
        <v>0.1</v>
      </c>
      <c r="BF604">
        <f t="shared" si="628"/>
        <v>0.1</v>
      </c>
      <c r="BG604">
        <f t="shared" si="629"/>
        <v>0.1</v>
      </c>
      <c r="BH604">
        <f t="shared" si="630"/>
        <v>0.1</v>
      </c>
      <c r="BI604">
        <f t="shared" si="631"/>
        <v>0.1</v>
      </c>
      <c r="BJ604">
        <f t="shared" si="632"/>
        <v>0.1</v>
      </c>
      <c r="BK604">
        <f t="shared" si="633"/>
        <v>10.1</v>
      </c>
      <c r="BM604">
        <f t="shared" si="634"/>
        <v>1.2999999999999998</v>
      </c>
      <c r="BN604">
        <f t="shared" si="635"/>
        <v>1.2999999999999998</v>
      </c>
      <c r="BO604">
        <f t="shared" si="636"/>
        <v>1.2999999999999998</v>
      </c>
      <c r="BP604">
        <f t="shared" si="637"/>
        <v>1.2999999999999998</v>
      </c>
      <c r="BQ604">
        <f t="shared" si="638"/>
        <v>1.2999999999999998</v>
      </c>
      <c r="BR604">
        <f t="shared" si="639"/>
        <v>1.2999999999999998</v>
      </c>
      <c r="BS604">
        <f t="shared" si="640"/>
        <v>1.2999999999999998</v>
      </c>
      <c r="BT604">
        <f t="shared" si="641"/>
        <v>1.2999999999999998</v>
      </c>
      <c r="BU604">
        <f t="shared" si="642"/>
        <v>1.2999999999999998</v>
      </c>
      <c r="BV604">
        <f t="shared" si="643"/>
        <v>1.2999999999999998</v>
      </c>
      <c r="BW604">
        <f t="shared" si="644"/>
        <v>1.2999999999999998</v>
      </c>
      <c r="BX604">
        <f t="shared" si="645"/>
        <v>1.2999999999999998</v>
      </c>
      <c r="BY604">
        <f t="shared" si="646"/>
        <v>1.2999999999999998</v>
      </c>
      <c r="BZ604">
        <f t="shared" si="647"/>
        <v>1.2999999999999998</v>
      </c>
      <c r="CA604">
        <f t="shared" si="648"/>
        <v>1.2999999999999998</v>
      </c>
      <c r="CB604">
        <f t="shared" si="649"/>
        <v>1.2999999999999998</v>
      </c>
      <c r="CC604">
        <f t="shared" si="650"/>
        <v>1.2999999999999998</v>
      </c>
      <c r="CD604">
        <f t="shared" si="651"/>
        <v>1.2999999999999998</v>
      </c>
      <c r="CE604">
        <f t="shared" si="652"/>
        <v>1.2999999999999998</v>
      </c>
      <c r="CF604">
        <f t="shared" si="653"/>
        <v>65.210000000000008</v>
      </c>
      <c r="CH604">
        <f t="shared" si="654"/>
        <v>123.91000000000001</v>
      </c>
      <c r="CI604">
        <f t="shared" si="655"/>
        <v>22.000000000000004</v>
      </c>
      <c r="CJ604">
        <f t="shared" si="656"/>
        <v>12</v>
      </c>
      <c r="CK604">
        <f t="shared" si="657"/>
        <v>89.910000000000011</v>
      </c>
      <c r="CL604">
        <f t="shared" si="658"/>
        <v>0</v>
      </c>
      <c r="CM604">
        <f t="shared" si="659"/>
        <v>0</v>
      </c>
    </row>
    <row r="605" spans="1:91" x14ac:dyDescent="0.2">
      <c r="A605">
        <v>588</v>
      </c>
      <c r="B605">
        <f>B$14*(10-lgd*COUNTIF(Defaults!$AI605:$AR605,"&lt;="&amp;B$17))</f>
        <v>1.5</v>
      </c>
      <c r="C605">
        <f>C$14*(10-lgd*COUNTIF(Defaults!$AI605:$AR605,"&lt;="&amp;C$17))</f>
        <v>1.5</v>
      </c>
      <c r="D605">
        <f>D$14*(10-lgd*COUNTIF(Defaults!$AI605:$AR605,"&lt;="&amp;D$17))</f>
        <v>1.41</v>
      </c>
      <c r="E605">
        <f>E$14*(10-lgd*COUNTIF(Defaults!$AI605:$AR605,"&lt;="&amp;E$17))</f>
        <v>1.41</v>
      </c>
      <c r="F605">
        <f>F$14*(10-lgd*COUNTIF(Defaults!$AI605:$AR605,"&lt;="&amp;F$17))</f>
        <v>1.41</v>
      </c>
      <c r="G605">
        <f>G$14*(10-lgd*COUNTIF(Defaults!$AI605:$AR605,"&lt;="&amp;G$17))</f>
        <v>1.32</v>
      </c>
      <c r="H605">
        <f>H$14*(10-lgd*COUNTIF(Defaults!$AI605:$AR605,"&lt;="&amp;H$17))</f>
        <v>1.2299999999999998</v>
      </c>
      <c r="I605">
        <f>I$14*(10-lgd*COUNTIF(Defaults!$AI605:$AR605,"&lt;="&amp;I$17))</f>
        <v>1.2299999999999998</v>
      </c>
      <c r="J605">
        <f>J$14*(10-lgd*COUNTIF(Defaults!$AI605:$AR605,"&lt;="&amp;J$17))</f>
        <v>1.2299999999999998</v>
      </c>
      <c r="K605">
        <f>K$14*(10-lgd*COUNTIF(Defaults!$AI605:$AR605,"&lt;="&amp;K$17))</f>
        <v>1.2299999999999998</v>
      </c>
      <c r="L605">
        <f>L$14*(10-lgd*COUNTIF(Defaults!$AI605:$AR605,"&lt;="&amp;L$17))</f>
        <v>1.2299999999999998</v>
      </c>
      <c r="M605">
        <f>M$14*(10-lgd*COUNTIF(Defaults!$AI605:$AR605,"&lt;="&amp;M$17))</f>
        <v>1.2299999999999998</v>
      </c>
      <c r="N605">
        <f>N$14*(10-lgd*COUNTIF(Defaults!$AI605:$AR605,"&lt;="&amp;N$17))</f>
        <v>1.1399999999999999</v>
      </c>
      <c r="O605">
        <f>O$14*(10-lgd*COUNTIF(Defaults!$AI605:$AR605,"&lt;="&amp;O$17))</f>
        <v>1.05</v>
      </c>
      <c r="P605">
        <f>P$14*(10-lgd*COUNTIF(Defaults!$AI605:$AR605,"&lt;="&amp;P$17))</f>
        <v>1.05</v>
      </c>
      <c r="Q605">
        <f>Q$14*(10-lgd*COUNTIF(Defaults!$AI605:$AR605,"&lt;="&amp;Q$17))</f>
        <v>1.05</v>
      </c>
      <c r="R605">
        <f>R$14*(10-lgd*COUNTIF(Defaults!$AI605:$AR605,"&lt;="&amp;R$17))</f>
        <v>1.05</v>
      </c>
      <c r="S605">
        <f>S$14*(10-lgd*COUNTIF(Defaults!$AI605:$AR605,"&lt;="&amp;S$17))</f>
        <v>1.05</v>
      </c>
      <c r="T605">
        <f>T$14*(10-lgd*COUNTIF(Defaults!$AI605:$AR605,"&lt;="&amp;T$17))</f>
        <v>1.05</v>
      </c>
      <c r="U605">
        <f>U$14*(10-lgd*COUNTIF(Defaults!$AI605:$AR605,"&lt;="&amp;U$17))</f>
        <v>71.05</v>
      </c>
      <c r="W605">
        <f t="shared" si="594"/>
        <v>0.1</v>
      </c>
      <c r="X605">
        <f t="shared" si="595"/>
        <v>0.1</v>
      </c>
      <c r="Y605">
        <f t="shared" si="596"/>
        <v>0.1</v>
      </c>
      <c r="Z605">
        <f t="shared" si="597"/>
        <v>0.1</v>
      </c>
      <c r="AA605">
        <f t="shared" si="598"/>
        <v>0.1</v>
      </c>
      <c r="AB605">
        <f t="shared" si="599"/>
        <v>0.1</v>
      </c>
      <c r="AC605">
        <f t="shared" si="600"/>
        <v>0.1</v>
      </c>
      <c r="AD605">
        <f t="shared" si="601"/>
        <v>0.1</v>
      </c>
      <c r="AE605">
        <f t="shared" si="602"/>
        <v>0.1</v>
      </c>
      <c r="AF605">
        <f t="shared" si="603"/>
        <v>0.1</v>
      </c>
      <c r="AG605">
        <f t="shared" si="604"/>
        <v>0.1</v>
      </c>
      <c r="AH605">
        <f t="shared" si="605"/>
        <v>0.1</v>
      </c>
      <c r="AI605">
        <f t="shared" si="606"/>
        <v>0.1</v>
      </c>
      <c r="AJ605">
        <f t="shared" si="607"/>
        <v>0.1</v>
      </c>
      <c r="AK605">
        <f t="shared" si="608"/>
        <v>0.1</v>
      </c>
      <c r="AL605">
        <f t="shared" si="609"/>
        <v>0.1</v>
      </c>
      <c r="AM605">
        <f t="shared" si="610"/>
        <v>0.1</v>
      </c>
      <c r="AN605">
        <f t="shared" si="611"/>
        <v>0.1</v>
      </c>
      <c r="AO605">
        <f t="shared" si="612"/>
        <v>0.1</v>
      </c>
      <c r="AP605">
        <f t="shared" si="613"/>
        <v>20.100000000000001</v>
      </c>
      <c r="AR605">
        <f t="shared" si="614"/>
        <v>0.1</v>
      </c>
      <c r="AS605">
        <f t="shared" si="615"/>
        <v>0.1</v>
      </c>
      <c r="AT605">
        <f t="shared" si="616"/>
        <v>0.1</v>
      </c>
      <c r="AU605">
        <f t="shared" si="617"/>
        <v>0.1</v>
      </c>
      <c r="AV605">
        <f t="shared" si="618"/>
        <v>0.1</v>
      </c>
      <c r="AW605">
        <f t="shared" si="619"/>
        <v>0.1</v>
      </c>
      <c r="AX605">
        <f t="shared" si="620"/>
        <v>0.1</v>
      </c>
      <c r="AY605">
        <f t="shared" si="621"/>
        <v>0.1</v>
      </c>
      <c r="AZ605">
        <f t="shared" si="622"/>
        <v>0.1</v>
      </c>
      <c r="BA605">
        <f t="shared" si="623"/>
        <v>0.1</v>
      </c>
      <c r="BB605">
        <f t="shared" si="624"/>
        <v>0.1</v>
      </c>
      <c r="BC605">
        <f t="shared" si="625"/>
        <v>0.1</v>
      </c>
      <c r="BD605">
        <f t="shared" si="626"/>
        <v>0.1</v>
      </c>
      <c r="BE605">
        <f t="shared" si="627"/>
        <v>0.1</v>
      </c>
      <c r="BF605">
        <f t="shared" si="628"/>
        <v>0.1</v>
      </c>
      <c r="BG605">
        <f t="shared" si="629"/>
        <v>0.1</v>
      </c>
      <c r="BH605">
        <f t="shared" si="630"/>
        <v>0.1</v>
      </c>
      <c r="BI605">
        <f t="shared" si="631"/>
        <v>0.1</v>
      </c>
      <c r="BJ605">
        <f t="shared" si="632"/>
        <v>0.1</v>
      </c>
      <c r="BK605">
        <f t="shared" si="633"/>
        <v>10.1</v>
      </c>
      <c r="BM605">
        <f t="shared" si="634"/>
        <v>1.2999999999999998</v>
      </c>
      <c r="BN605">
        <f t="shared" si="635"/>
        <v>1.2999999999999998</v>
      </c>
      <c r="BO605">
        <f t="shared" si="636"/>
        <v>1.2099999999999997</v>
      </c>
      <c r="BP605">
        <f t="shared" si="637"/>
        <v>1.2099999999999997</v>
      </c>
      <c r="BQ605">
        <f t="shared" si="638"/>
        <v>1.2099999999999997</v>
      </c>
      <c r="BR605">
        <f t="shared" si="639"/>
        <v>1.1199999999999999</v>
      </c>
      <c r="BS605">
        <f t="shared" si="640"/>
        <v>1.0299999999999996</v>
      </c>
      <c r="BT605">
        <f t="shared" si="641"/>
        <v>1.0299999999999996</v>
      </c>
      <c r="BU605">
        <f t="shared" si="642"/>
        <v>1.0299999999999996</v>
      </c>
      <c r="BV605">
        <f t="shared" si="643"/>
        <v>1.0299999999999996</v>
      </c>
      <c r="BW605">
        <f t="shared" si="644"/>
        <v>1.0299999999999996</v>
      </c>
      <c r="BX605">
        <f t="shared" si="645"/>
        <v>1.0299999999999996</v>
      </c>
      <c r="BY605">
        <f t="shared" si="646"/>
        <v>0.93999999999999984</v>
      </c>
      <c r="BZ605">
        <f t="shared" si="647"/>
        <v>0.85000000000000009</v>
      </c>
      <c r="CA605">
        <f t="shared" si="648"/>
        <v>0.85000000000000009</v>
      </c>
      <c r="CB605">
        <f t="shared" si="649"/>
        <v>0.85000000000000009</v>
      </c>
      <c r="CC605">
        <f t="shared" si="650"/>
        <v>0.85000000000000009</v>
      </c>
      <c r="CD605">
        <f t="shared" si="651"/>
        <v>0.85000000000000009</v>
      </c>
      <c r="CE605">
        <f t="shared" si="652"/>
        <v>0.85000000000000009</v>
      </c>
      <c r="CF605">
        <f t="shared" si="653"/>
        <v>40.849999999999994</v>
      </c>
      <c r="CH605">
        <f t="shared" si="654"/>
        <v>94.42</v>
      </c>
      <c r="CI605">
        <f t="shared" si="655"/>
        <v>22.000000000000004</v>
      </c>
      <c r="CJ605">
        <f t="shared" si="656"/>
        <v>12</v>
      </c>
      <c r="CK605">
        <f t="shared" si="657"/>
        <v>60.419999999999995</v>
      </c>
      <c r="CL605">
        <f t="shared" si="658"/>
        <v>0</v>
      </c>
      <c r="CM605">
        <f t="shared" si="659"/>
        <v>0</v>
      </c>
    </row>
    <row r="606" spans="1:91" x14ac:dyDescent="0.2">
      <c r="A606">
        <v>589</v>
      </c>
      <c r="B606">
        <f>B$14*(10-lgd*COUNTIF(Defaults!$AI606:$AR606,"&lt;="&amp;B$17))</f>
        <v>1.5</v>
      </c>
      <c r="C606">
        <f>C$14*(10-lgd*COUNTIF(Defaults!$AI606:$AR606,"&lt;="&amp;C$17))</f>
        <v>1.41</v>
      </c>
      <c r="D606">
        <f>D$14*(10-lgd*COUNTIF(Defaults!$AI606:$AR606,"&lt;="&amp;D$17))</f>
        <v>1.41</v>
      </c>
      <c r="E606">
        <f>E$14*(10-lgd*COUNTIF(Defaults!$AI606:$AR606,"&lt;="&amp;E$17))</f>
        <v>1.32</v>
      </c>
      <c r="F606">
        <f>F$14*(10-lgd*COUNTIF(Defaults!$AI606:$AR606,"&lt;="&amp;F$17))</f>
        <v>1.32</v>
      </c>
      <c r="G606">
        <f>G$14*(10-lgd*COUNTIF(Defaults!$AI606:$AR606,"&lt;="&amp;G$17))</f>
        <v>1.2299999999999998</v>
      </c>
      <c r="H606">
        <f>H$14*(10-lgd*COUNTIF(Defaults!$AI606:$AR606,"&lt;="&amp;H$17))</f>
        <v>1.2299999999999998</v>
      </c>
      <c r="I606">
        <f>I$14*(10-lgd*COUNTIF(Defaults!$AI606:$AR606,"&lt;="&amp;I$17))</f>
        <v>1.2299999999999998</v>
      </c>
      <c r="J606">
        <f>J$14*(10-lgd*COUNTIF(Defaults!$AI606:$AR606,"&lt;="&amp;J$17))</f>
        <v>1.2299999999999998</v>
      </c>
      <c r="K606">
        <f>K$14*(10-lgd*COUNTIF(Defaults!$AI606:$AR606,"&lt;="&amp;K$17))</f>
        <v>1.2299999999999998</v>
      </c>
      <c r="L606">
        <f>L$14*(10-lgd*COUNTIF(Defaults!$AI606:$AR606,"&lt;="&amp;L$17))</f>
        <v>1.2299999999999998</v>
      </c>
      <c r="M606">
        <f>M$14*(10-lgd*COUNTIF(Defaults!$AI606:$AR606,"&lt;="&amp;M$17))</f>
        <v>1.2299999999999998</v>
      </c>
      <c r="N606">
        <f>N$14*(10-lgd*COUNTIF(Defaults!$AI606:$AR606,"&lt;="&amp;N$17))</f>
        <v>1.2299999999999998</v>
      </c>
      <c r="O606">
        <f>O$14*(10-lgd*COUNTIF(Defaults!$AI606:$AR606,"&lt;="&amp;O$17))</f>
        <v>1.2299999999999998</v>
      </c>
      <c r="P606">
        <f>P$14*(10-lgd*COUNTIF(Defaults!$AI606:$AR606,"&lt;="&amp;P$17))</f>
        <v>1.2299999999999998</v>
      </c>
      <c r="Q606">
        <f>Q$14*(10-lgd*COUNTIF(Defaults!$AI606:$AR606,"&lt;="&amp;Q$17))</f>
        <v>1.2299999999999998</v>
      </c>
      <c r="R606">
        <f>R$14*(10-lgd*COUNTIF(Defaults!$AI606:$AR606,"&lt;="&amp;R$17))</f>
        <v>1.2299999999999998</v>
      </c>
      <c r="S606">
        <f>S$14*(10-lgd*COUNTIF(Defaults!$AI606:$AR606,"&lt;="&amp;S$17))</f>
        <v>1.2299999999999998</v>
      </c>
      <c r="T606">
        <f>T$14*(10-lgd*COUNTIF(Defaults!$AI606:$AR606,"&lt;="&amp;T$17))</f>
        <v>1.1399999999999999</v>
      </c>
      <c r="U606">
        <f>U$14*(10-lgd*COUNTIF(Defaults!$AI606:$AR606,"&lt;="&amp;U$17))</f>
        <v>71.05</v>
      </c>
      <c r="W606">
        <f t="shared" si="594"/>
        <v>0.1</v>
      </c>
      <c r="X606">
        <f t="shared" si="595"/>
        <v>0.1</v>
      </c>
      <c r="Y606">
        <f t="shared" si="596"/>
        <v>0.1</v>
      </c>
      <c r="Z606">
        <f t="shared" si="597"/>
        <v>0.1</v>
      </c>
      <c r="AA606">
        <f t="shared" si="598"/>
        <v>0.1</v>
      </c>
      <c r="AB606">
        <f t="shared" si="599"/>
        <v>0.1</v>
      </c>
      <c r="AC606">
        <f t="shared" si="600"/>
        <v>0.1</v>
      </c>
      <c r="AD606">
        <f t="shared" si="601"/>
        <v>0.1</v>
      </c>
      <c r="AE606">
        <f t="shared" si="602"/>
        <v>0.1</v>
      </c>
      <c r="AF606">
        <f t="shared" si="603"/>
        <v>0.1</v>
      </c>
      <c r="AG606">
        <f t="shared" si="604"/>
        <v>0.1</v>
      </c>
      <c r="AH606">
        <f t="shared" si="605"/>
        <v>0.1</v>
      </c>
      <c r="AI606">
        <f t="shared" si="606"/>
        <v>0.1</v>
      </c>
      <c r="AJ606">
        <f t="shared" si="607"/>
        <v>0.1</v>
      </c>
      <c r="AK606">
        <f t="shared" si="608"/>
        <v>0.1</v>
      </c>
      <c r="AL606">
        <f t="shared" si="609"/>
        <v>0.1</v>
      </c>
      <c r="AM606">
        <f t="shared" si="610"/>
        <v>0.1</v>
      </c>
      <c r="AN606">
        <f t="shared" si="611"/>
        <v>0.1</v>
      </c>
      <c r="AO606">
        <f t="shared" si="612"/>
        <v>0.1</v>
      </c>
      <c r="AP606">
        <f t="shared" si="613"/>
        <v>20.100000000000001</v>
      </c>
      <c r="AR606">
        <f t="shared" si="614"/>
        <v>0.1</v>
      </c>
      <c r="AS606">
        <f t="shared" si="615"/>
        <v>0.1</v>
      </c>
      <c r="AT606">
        <f t="shared" si="616"/>
        <v>0.1</v>
      </c>
      <c r="AU606">
        <f t="shared" si="617"/>
        <v>0.1</v>
      </c>
      <c r="AV606">
        <f t="shared" si="618"/>
        <v>0.1</v>
      </c>
      <c r="AW606">
        <f t="shared" si="619"/>
        <v>0.1</v>
      </c>
      <c r="AX606">
        <f t="shared" si="620"/>
        <v>0.1</v>
      </c>
      <c r="AY606">
        <f t="shared" si="621"/>
        <v>0.1</v>
      </c>
      <c r="AZ606">
        <f t="shared" si="622"/>
        <v>0.1</v>
      </c>
      <c r="BA606">
        <f t="shared" si="623"/>
        <v>0.1</v>
      </c>
      <c r="BB606">
        <f t="shared" si="624"/>
        <v>0.1</v>
      </c>
      <c r="BC606">
        <f t="shared" si="625"/>
        <v>0.1</v>
      </c>
      <c r="BD606">
        <f t="shared" si="626"/>
        <v>0.1</v>
      </c>
      <c r="BE606">
        <f t="shared" si="627"/>
        <v>0.1</v>
      </c>
      <c r="BF606">
        <f t="shared" si="628"/>
        <v>0.1</v>
      </c>
      <c r="BG606">
        <f t="shared" si="629"/>
        <v>0.1</v>
      </c>
      <c r="BH606">
        <f t="shared" si="630"/>
        <v>0.1</v>
      </c>
      <c r="BI606">
        <f t="shared" si="631"/>
        <v>0.1</v>
      </c>
      <c r="BJ606">
        <f t="shared" si="632"/>
        <v>0.1</v>
      </c>
      <c r="BK606">
        <f t="shared" si="633"/>
        <v>10.1</v>
      </c>
      <c r="BM606">
        <f t="shared" si="634"/>
        <v>1.2999999999999998</v>
      </c>
      <c r="BN606">
        <f t="shared" si="635"/>
        <v>1.2099999999999997</v>
      </c>
      <c r="BO606">
        <f t="shared" si="636"/>
        <v>1.2099999999999997</v>
      </c>
      <c r="BP606">
        <f t="shared" si="637"/>
        <v>1.1199999999999999</v>
      </c>
      <c r="BQ606">
        <f t="shared" si="638"/>
        <v>1.1199999999999999</v>
      </c>
      <c r="BR606">
        <f t="shared" si="639"/>
        <v>1.0299999999999996</v>
      </c>
      <c r="BS606">
        <f t="shared" si="640"/>
        <v>1.0299999999999996</v>
      </c>
      <c r="BT606">
        <f t="shared" si="641"/>
        <v>1.0299999999999996</v>
      </c>
      <c r="BU606">
        <f t="shared" si="642"/>
        <v>1.0299999999999996</v>
      </c>
      <c r="BV606">
        <f t="shared" si="643"/>
        <v>1.0299999999999996</v>
      </c>
      <c r="BW606">
        <f t="shared" si="644"/>
        <v>1.0299999999999996</v>
      </c>
      <c r="BX606">
        <f t="shared" si="645"/>
        <v>1.0299999999999996</v>
      </c>
      <c r="BY606">
        <f t="shared" si="646"/>
        <v>1.0299999999999996</v>
      </c>
      <c r="BZ606">
        <f t="shared" si="647"/>
        <v>1.0299999999999996</v>
      </c>
      <c r="CA606">
        <f t="shared" si="648"/>
        <v>1.0299999999999996</v>
      </c>
      <c r="CB606">
        <f t="shared" si="649"/>
        <v>1.0299999999999996</v>
      </c>
      <c r="CC606">
        <f t="shared" si="650"/>
        <v>1.0299999999999996</v>
      </c>
      <c r="CD606">
        <f t="shared" si="651"/>
        <v>1.0299999999999996</v>
      </c>
      <c r="CE606">
        <f t="shared" si="652"/>
        <v>0.93999999999999984</v>
      </c>
      <c r="CF606">
        <f t="shared" si="653"/>
        <v>40.849999999999994</v>
      </c>
      <c r="CH606">
        <f t="shared" si="654"/>
        <v>95.14</v>
      </c>
      <c r="CI606">
        <f t="shared" si="655"/>
        <v>22.000000000000004</v>
      </c>
      <c r="CJ606">
        <f t="shared" si="656"/>
        <v>12</v>
      </c>
      <c r="CK606">
        <f t="shared" si="657"/>
        <v>61.139999999999993</v>
      </c>
      <c r="CL606">
        <f t="shared" si="658"/>
        <v>0</v>
      </c>
      <c r="CM606">
        <f t="shared" si="659"/>
        <v>0</v>
      </c>
    </row>
    <row r="607" spans="1:91" x14ac:dyDescent="0.2">
      <c r="A607">
        <v>590</v>
      </c>
      <c r="B607">
        <f>B$14*(10-lgd*COUNTIF(Defaults!$AI607:$AR607,"&lt;="&amp;B$17))</f>
        <v>1.5</v>
      </c>
      <c r="C607">
        <f>C$14*(10-lgd*COUNTIF(Defaults!$AI607:$AR607,"&lt;="&amp;C$17))</f>
        <v>1.5</v>
      </c>
      <c r="D607">
        <f>D$14*(10-lgd*COUNTIF(Defaults!$AI607:$AR607,"&lt;="&amp;D$17))</f>
        <v>1.5</v>
      </c>
      <c r="E607">
        <f>E$14*(10-lgd*COUNTIF(Defaults!$AI607:$AR607,"&lt;="&amp;E$17))</f>
        <v>1.5</v>
      </c>
      <c r="F607">
        <f>F$14*(10-lgd*COUNTIF(Defaults!$AI607:$AR607,"&lt;="&amp;F$17))</f>
        <v>1.5</v>
      </c>
      <c r="G607">
        <f>G$14*(10-lgd*COUNTIF(Defaults!$AI607:$AR607,"&lt;="&amp;G$17))</f>
        <v>1.5</v>
      </c>
      <c r="H607">
        <f>H$14*(10-lgd*COUNTIF(Defaults!$AI607:$AR607,"&lt;="&amp;H$17))</f>
        <v>1.5</v>
      </c>
      <c r="I607">
        <f>I$14*(10-lgd*COUNTIF(Defaults!$AI607:$AR607,"&lt;="&amp;I$17))</f>
        <v>1.5</v>
      </c>
      <c r="J607">
        <f>J$14*(10-lgd*COUNTIF(Defaults!$AI607:$AR607,"&lt;="&amp;J$17))</f>
        <v>1.5</v>
      </c>
      <c r="K607">
        <f>K$14*(10-lgd*COUNTIF(Defaults!$AI607:$AR607,"&lt;="&amp;K$17))</f>
        <v>1.5</v>
      </c>
      <c r="L607">
        <f>L$14*(10-lgd*COUNTIF(Defaults!$AI607:$AR607,"&lt;="&amp;L$17))</f>
        <v>1.5</v>
      </c>
      <c r="M607">
        <f>M$14*(10-lgd*COUNTIF(Defaults!$AI607:$AR607,"&lt;="&amp;M$17))</f>
        <v>1.5</v>
      </c>
      <c r="N607">
        <f>N$14*(10-lgd*COUNTIF(Defaults!$AI607:$AR607,"&lt;="&amp;N$17))</f>
        <v>1.5</v>
      </c>
      <c r="O607">
        <f>O$14*(10-lgd*COUNTIF(Defaults!$AI607:$AR607,"&lt;="&amp;O$17))</f>
        <v>1.5</v>
      </c>
      <c r="P607">
        <f>P$14*(10-lgd*COUNTIF(Defaults!$AI607:$AR607,"&lt;="&amp;P$17))</f>
        <v>1.5</v>
      </c>
      <c r="Q607">
        <f>Q$14*(10-lgd*COUNTIF(Defaults!$AI607:$AR607,"&lt;="&amp;Q$17))</f>
        <v>1.5</v>
      </c>
      <c r="R607">
        <f>R$14*(10-lgd*COUNTIF(Defaults!$AI607:$AR607,"&lt;="&amp;R$17))</f>
        <v>1.5</v>
      </c>
      <c r="S607">
        <f>S$14*(10-lgd*COUNTIF(Defaults!$AI607:$AR607,"&lt;="&amp;S$17))</f>
        <v>1.5</v>
      </c>
      <c r="T607">
        <f>T$14*(10-lgd*COUNTIF(Defaults!$AI607:$AR607,"&lt;="&amp;T$17))</f>
        <v>1.5</v>
      </c>
      <c r="U607">
        <f>U$14*(10-lgd*COUNTIF(Defaults!$AI607:$AR607,"&lt;="&amp;U$17))</f>
        <v>101.5</v>
      </c>
      <c r="W607">
        <f t="shared" si="594"/>
        <v>0.1</v>
      </c>
      <c r="X607">
        <f t="shared" si="595"/>
        <v>0.1</v>
      </c>
      <c r="Y607">
        <f t="shared" si="596"/>
        <v>0.1</v>
      </c>
      <c r="Z607">
        <f t="shared" si="597"/>
        <v>0.1</v>
      </c>
      <c r="AA607">
        <f t="shared" si="598"/>
        <v>0.1</v>
      </c>
      <c r="AB607">
        <f t="shared" si="599"/>
        <v>0.1</v>
      </c>
      <c r="AC607">
        <f t="shared" si="600"/>
        <v>0.1</v>
      </c>
      <c r="AD607">
        <f t="shared" si="601"/>
        <v>0.1</v>
      </c>
      <c r="AE607">
        <f t="shared" si="602"/>
        <v>0.1</v>
      </c>
      <c r="AF607">
        <f t="shared" si="603"/>
        <v>0.1</v>
      </c>
      <c r="AG607">
        <f t="shared" si="604"/>
        <v>0.1</v>
      </c>
      <c r="AH607">
        <f t="shared" si="605"/>
        <v>0.1</v>
      </c>
      <c r="AI607">
        <f t="shared" si="606"/>
        <v>0.1</v>
      </c>
      <c r="AJ607">
        <f t="shared" si="607"/>
        <v>0.1</v>
      </c>
      <c r="AK607">
        <f t="shared" si="608"/>
        <v>0.1</v>
      </c>
      <c r="AL607">
        <f t="shared" si="609"/>
        <v>0.1</v>
      </c>
      <c r="AM607">
        <f t="shared" si="610"/>
        <v>0.1</v>
      </c>
      <c r="AN607">
        <f t="shared" si="611"/>
        <v>0.1</v>
      </c>
      <c r="AO607">
        <f t="shared" si="612"/>
        <v>0.1</v>
      </c>
      <c r="AP607">
        <f t="shared" si="613"/>
        <v>20.100000000000001</v>
      </c>
      <c r="AR607">
        <f t="shared" si="614"/>
        <v>0.1</v>
      </c>
      <c r="AS607">
        <f t="shared" si="615"/>
        <v>0.1</v>
      </c>
      <c r="AT607">
        <f t="shared" si="616"/>
        <v>0.1</v>
      </c>
      <c r="AU607">
        <f t="shared" si="617"/>
        <v>0.1</v>
      </c>
      <c r="AV607">
        <f t="shared" si="618"/>
        <v>0.1</v>
      </c>
      <c r="AW607">
        <f t="shared" si="619"/>
        <v>0.1</v>
      </c>
      <c r="AX607">
        <f t="shared" si="620"/>
        <v>0.1</v>
      </c>
      <c r="AY607">
        <f t="shared" si="621"/>
        <v>0.1</v>
      </c>
      <c r="AZ607">
        <f t="shared" si="622"/>
        <v>0.1</v>
      </c>
      <c r="BA607">
        <f t="shared" si="623"/>
        <v>0.1</v>
      </c>
      <c r="BB607">
        <f t="shared" si="624"/>
        <v>0.1</v>
      </c>
      <c r="BC607">
        <f t="shared" si="625"/>
        <v>0.1</v>
      </c>
      <c r="BD607">
        <f t="shared" si="626"/>
        <v>0.1</v>
      </c>
      <c r="BE607">
        <f t="shared" si="627"/>
        <v>0.1</v>
      </c>
      <c r="BF607">
        <f t="shared" si="628"/>
        <v>0.1</v>
      </c>
      <c r="BG607">
        <f t="shared" si="629"/>
        <v>0.1</v>
      </c>
      <c r="BH607">
        <f t="shared" si="630"/>
        <v>0.1</v>
      </c>
      <c r="BI607">
        <f t="shared" si="631"/>
        <v>0.1</v>
      </c>
      <c r="BJ607">
        <f t="shared" si="632"/>
        <v>0.1</v>
      </c>
      <c r="BK607">
        <f t="shared" si="633"/>
        <v>10.1</v>
      </c>
      <c r="BM607">
        <f t="shared" si="634"/>
        <v>1.2999999999999998</v>
      </c>
      <c r="BN607">
        <f t="shared" si="635"/>
        <v>1.2999999999999998</v>
      </c>
      <c r="BO607">
        <f t="shared" si="636"/>
        <v>1.2999999999999998</v>
      </c>
      <c r="BP607">
        <f t="shared" si="637"/>
        <v>1.2999999999999998</v>
      </c>
      <c r="BQ607">
        <f t="shared" si="638"/>
        <v>1.2999999999999998</v>
      </c>
      <c r="BR607">
        <f t="shared" si="639"/>
        <v>1.2999999999999998</v>
      </c>
      <c r="BS607">
        <f t="shared" si="640"/>
        <v>1.2999999999999998</v>
      </c>
      <c r="BT607">
        <f t="shared" si="641"/>
        <v>1.2999999999999998</v>
      </c>
      <c r="BU607">
        <f t="shared" si="642"/>
        <v>1.2999999999999998</v>
      </c>
      <c r="BV607">
        <f t="shared" si="643"/>
        <v>1.2999999999999998</v>
      </c>
      <c r="BW607">
        <f t="shared" si="644"/>
        <v>1.2999999999999998</v>
      </c>
      <c r="BX607">
        <f t="shared" si="645"/>
        <v>1.2999999999999998</v>
      </c>
      <c r="BY607">
        <f t="shared" si="646"/>
        <v>1.2999999999999998</v>
      </c>
      <c r="BZ607">
        <f t="shared" si="647"/>
        <v>1.2999999999999998</v>
      </c>
      <c r="CA607">
        <f t="shared" si="648"/>
        <v>1.2999999999999998</v>
      </c>
      <c r="CB607">
        <f t="shared" si="649"/>
        <v>1.2999999999999998</v>
      </c>
      <c r="CC607">
        <f t="shared" si="650"/>
        <v>1.2999999999999998</v>
      </c>
      <c r="CD607">
        <f t="shared" si="651"/>
        <v>1.2999999999999998</v>
      </c>
      <c r="CE607">
        <f t="shared" si="652"/>
        <v>1.2999999999999998</v>
      </c>
      <c r="CF607">
        <f t="shared" si="653"/>
        <v>71.300000000000011</v>
      </c>
      <c r="CH607">
        <f t="shared" si="654"/>
        <v>130</v>
      </c>
      <c r="CI607">
        <f t="shared" si="655"/>
        <v>22.000000000000004</v>
      </c>
      <c r="CJ607">
        <f t="shared" si="656"/>
        <v>12</v>
      </c>
      <c r="CK607">
        <f t="shared" si="657"/>
        <v>96.000000000000014</v>
      </c>
      <c r="CL607">
        <f t="shared" si="658"/>
        <v>0</v>
      </c>
      <c r="CM607">
        <f t="shared" si="659"/>
        <v>0</v>
      </c>
    </row>
    <row r="608" spans="1:91" x14ac:dyDescent="0.2">
      <c r="A608">
        <v>591</v>
      </c>
      <c r="B608">
        <f>B$14*(10-lgd*COUNTIF(Defaults!$AI608:$AR608,"&lt;="&amp;B$17))</f>
        <v>1.5</v>
      </c>
      <c r="C608">
        <f>C$14*(10-lgd*COUNTIF(Defaults!$AI608:$AR608,"&lt;="&amp;C$17))</f>
        <v>1.5</v>
      </c>
      <c r="D608">
        <f>D$14*(10-lgd*COUNTIF(Defaults!$AI608:$AR608,"&lt;="&amp;D$17))</f>
        <v>1.32</v>
      </c>
      <c r="E608">
        <f>E$14*(10-lgd*COUNTIF(Defaults!$AI608:$AR608,"&lt;="&amp;E$17))</f>
        <v>1.32</v>
      </c>
      <c r="F608">
        <f>F$14*(10-lgd*COUNTIF(Defaults!$AI608:$AR608,"&lt;="&amp;F$17))</f>
        <v>1.32</v>
      </c>
      <c r="G608">
        <f>G$14*(10-lgd*COUNTIF(Defaults!$AI608:$AR608,"&lt;="&amp;G$17))</f>
        <v>1.32</v>
      </c>
      <c r="H608">
        <f>H$14*(10-lgd*COUNTIF(Defaults!$AI608:$AR608,"&lt;="&amp;H$17))</f>
        <v>1.32</v>
      </c>
      <c r="I608">
        <f>I$14*(10-lgd*COUNTIF(Defaults!$AI608:$AR608,"&lt;="&amp;I$17))</f>
        <v>1.32</v>
      </c>
      <c r="J608">
        <f>J$14*(10-lgd*COUNTIF(Defaults!$AI608:$AR608,"&lt;="&amp;J$17))</f>
        <v>1.32</v>
      </c>
      <c r="K608">
        <f>K$14*(10-lgd*COUNTIF(Defaults!$AI608:$AR608,"&lt;="&amp;K$17))</f>
        <v>1.32</v>
      </c>
      <c r="L608">
        <f>L$14*(10-lgd*COUNTIF(Defaults!$AI608:$AR608,"&lt;="&amp;L$17))</f>
        <v>1.32</v>
      </c>
      <c r="M608">
        <f>M$14*(10-lgd*COUNTIF(Defaults!$AI608:$AR608,"&lt;="&amp;M$17))</f>
        <v>1.32</v>
      </c>
      <c r="N608">
        <f>N$14*(10-lgd*COUNTIF(Defaults!$AI608:$AR608,"&lt;="&amp;N$17))</f>
        <v>1.32</v>
      </c>
      <c r="O608">
        <f>O$14*(10-lgd*COUNTIF(Defaults!$AI608:$AR608,"&lt;="&amp;O$17))</f>
        <v>1.32</v>
      </c>
      <c r="P608">
        <f>P$14*(10-lgd*COUNTIF(Defaults!$AI608:$AR608,"&lt;="&amp;P$17))</f>
        <v>1.32</v>
      </c>
      <c r="Q608">
        <f>Q$14*(10-lgd*COUNTIF(Defaults!$AI608:$AR608,"&lt;="&amp;Q$17))</f>
        <v>1.32</v>
      </c>
      <c r="R608">
        <f>R$14*(10-lgd*COUNTIF(Defaults!$AI608:$AR608,"&lt;="&amp;R$17))</f>
        <v>1.32</v>
      </c>
      <c r="S608">
        <f>S$14*(10-lgd*COUNTIF(Defaults!$AI608:$AR608,"&lt;="&amp;S$17))</f>
        <v>1.32</v>
      </c>
      <c r="T608">
        <f>T$14*(10-lgd*COUNTIF(Defaults!$AI608:$AR608,"&lt;="&amp;T$17))</f>
        <v>1.32</v>
      </c>
      <c r="U608">
        <f>U$14*(10-lgd*COUNTIF(Defaults!$AI608:$AR608,"&lt;="&amp;U$17))</f>
        <v>89.320000000000007</v>
      </c>
      <c r="W608">
        <f t="shared" si="594"/>
        <v>0.1</v>
      </c>
      <c r="X608">
        <f t="shared" si="595"/>
        <v>0.1</v>
      </c>
      <c r="Y608">
        <f t="shared" si="596"/>
        <v>0.1</v>
      </c>
      <c r="Z608">
        <f t="shared" si="597"/>
        <v>0.1</v>
      </c>
      <c r="AA608">
        <f t="shared" si="598"/>
        <v>0.1</v>
      </c>
      <c r="AB608">
        <f t="shared" si="599"/>
        <v>0.1</v>
      </c>
      <c r="AC608">
        <f t="shared" si="600"/>
        <v>0.1</v>
      </c>
      <c r="AD608">
        <f t="shared" si="601"/>
        <v>0.1</v>
      </c>
      <c r="AE608">
        <f t="shared" si="602"/>
        <v>0.1</v>
      </c>
      <c r="AF608">
        <f t="shared" si="603"/>
        <v>0.1</v>
      </c>
      <c r="AG608">
        <f t="shared" si="604"/>
        <v>0.1</v>
      </c>
      <c r="AH608">
        <f t="shared" si="605"/>
        <v>0.1</v>
      </c>
      <c r="AI608">
        <f t="shared" si="606"/>
        <v>0.1</v>
      </c>
      <c r="AJ608">
        <f t="shared" si="607"/>
        <v>0.1</v>
      </c>
      <c r="AK608">
        <f t="shared" si="608"/>
        <v>0.1</v>
      </c>
      <c r="AL608">
        <f t="shared" si="609"/>
        <v>0.1</v>
      </c>
      <c r="AM608">
        <f t="shared" si="610"/>
        <v>0.1</v>
      </c>
      <c r="AN608">
        <f t="shared" si="611"/>
        <v>0.1</v>
      </c>
      <c r="AO608">
        <f t="shared" si="612"/>
        <v>0.1</v>
      </c>
      <c r="AP608">
        <f t="shared" si="613"/>
        <v>20.100000000000001</v>
      </c>
      <c r="AR608">
        <f t="shared" si="614"/>
        <v>0.1</v>
      </c>
      <c r="AS608">
        <f t="shared" si="615"/>
        <v>0.1</v>
      </c>
      <c r="AT608">
        <f t="shared" si="616"/>
        <v>0.1</v>
      </c>
      <c r="AU608">
        <f t="shared" si="617"/>
        <v>0.1</v>
      </c>
      <c r="AV608">
        <f t="shared" si="618"/>
        <v>0.1</v>
      </c>
      <c r="AW608">
        <f t="shared" si="619"/>
        <v>0.1</v>
      </c>
      <c r="AX608">
        <f t="shared" si="620"/>
        <v>0.1</v>
      </c>
      <c r="AY608">
        <f t="shared" si="621"/>
        <v>0.1</v>
      </c>
      <c r="AZ608">
        <f t="shared" si="622"/>
        <v>0.1</v>
      </c>
      <c r="BA608">
        <f t="shared" si="623"/>
        <v>0.1</v>
      </c>
      <c r="BB608">
        <f t="shared" si="624"/>
        <v>0.1</v>
      </c>
      <c r="BC608">
        <f t="shared" si="625"/>
        <v>0.1</v>
      </c>
      <c r="BD608">
        <f t="shared" si="626"/>
        <v>0.1</v>
      </c>
      <c r="BE608">
        <f t="shared" si="627"/>
        <v>0.1</v>
      </c>
      <c r="BF608">
        <f t="shared" si="628"/>
        <v>0.1</v>
      </c>
      <c r="BG608">
        <f t="shared" si="629"/>
        <v>0.1</v>
      </c>
      <c r="BH608">
        <f t="shared" si="630"/>
        <v>0.1</v>
      </c>
      <c r="BI608">
        <f t="shared" si="631"/>
        <v>0.1</v>
      </c>
      <c r="BJ608">
        <f t="shared" si="632"/>
        <v>0.1</v>
      </c>
      <c r="BK608">
        <f t="shared" si="633"/>
        <v>10.1</v>
      </c>
      <c r="BM608">
        <f t="shared" si="634"/>
        <v>1.2999999999999998</v>
      </c>
      <c r="BN608">
        <f t="shared" si="635"/>
        <v>1.2999999999999998</v>
      </c>
      <c r="BO608">
        <f t="shared" si="636"/>
        <v>1.1199999999999999</v>
      </c>
      <c r="BP608">
        <f t="shared" si="637"/>
        <v>1.1199999999999999</v>
      </c>
      <c r="BQ608">
        <f t="shared" si="638"/>
        <v>1.1199999999999999</v>
      </c>
      <c r="BR608">
        <f t="shared" si="639"/>
        <v>1.1199999999999999</v>
      </c>
      <c r="BS608">
        <f t="shared" si="640"/>
        <v>1.1199999999999999</v>
      </c>
      <c r="BT608">
        <f t="shared" si="641"/>
        <v>1.1199999999999999</v>
      </c>
      <c r="BU608">
        <f t="shared" si="642"/>
        <v>1.1199999999999999</v>
      </c>
      <c r="BV608">
        <f t="shared" si="643"/>
        <v>1.1199999999999999</v>
      </c>
      <c r="BW608">
        <f t="shared" si="644"/>
        <v>1.1199999999999999</v>
      </c>
      <c r="BX608">
        <f t="shared" si="645"/>
        <v>1.1199999999999999</v>
      </c>
      <c r="BY608">
        <f t="shared" si="646"/>
        <v>1.1199999999999999</v>
      </c>
      <c r="BZ608">
        <f t="shared" si="647"/>
        <v>1.1199999999999999</v>
      </c>
      <c r="CA608">
        <f t="shared" si="648"/>
        <v>1.1199999999999999</v>
      </c>
      <c r="CB608">
        <f t="shared" si="649"/>
        <v>1.1199999999999999</v>
      </c>
      <c r="CC608">
        <f t="shared" si="650"/>
        <v>1.1199999999999999</v>
      </c>
      <c r="CD608">
        <f t="shared" si="651"/>
        <v>1.1199999999999999</v>
      </c>
      <c r="CE608">
        <f t="shared" si="652"/>
        <v>1.1199999999999999</v>
      </c>
      <c r="CF608">
        <f t="shared" si="653"/>
        <v>59.12</v>
      </c>
      <c r="CH608">
        <f t="shared" si="654"/>
        <v>114.76000000000002</v>
      </c>
      <c r="CI608">
        <f t="shared" si="655"/>
        <v>22.000000000000004</v>
      </c>
      <c r="CJ608">
        <f t="shared" si="656"/>
        <v>12</v>
      </c>
      <c r="CK608">
        <f t="shared" si="657"/>
        <v>80.759999999999991</v>
      </c>
      <c r="CL608">
        <f t="shared" si="658"/>
        <v>0</v>
      </c>
      <c r="CM608">
        <f t="shared" si="659"/>
        <v>0</v>
      </c>
    </row>
    <row r="609" spans="1:91" x14ac:dyDescent="0.2">
      <c r="A609">
        <v>592</v>
      </c>
      <c r="B609">
        <f>B$14*(10-lgd*COUNTIF(Defaults!$AI609:$AR609,"&lt;="&amp;B$17))</f>
        <v>1.5</v>
      </c>
      <c r="C609">
        <f>C$14*(10-lgd*COUNTIF(Defaults!$AI609:$AR609,"&lt;="&amp;C$17))</f>
        <v>1.5</v>
      </c>
      <c r="D609">
        <f>D$14*(10-lgd*COUNTIF(Defaults!$AI609:$AR609,"&lt;="&amp;D$17))</f>
        <v>1.5</v>
      </c>
      <c r="E609">
        <f>E$14*(10-lgd*COUNTIF(Defaults!$AI609:$AR609,"&lt;="&amp;E$17))</f>
        <v>1.5</v>
      </c>
      <c r="F609">
        <f>F$14*(10-lgd*COUNTIF(Defaults!$AI609:$AR609,"&lt;="&amp;F$17))</f>
        <v>1.5</v>
      </c>
      <c r="G609">
        <f>G$14*(10-lgd*COUNTIF(Defaults!$AI609:$AR609,"&lt;="&amp;G$17))</f>
        <v>1.5</v>
      </c>
      <c r="H609">
        <f>H$14*(10-lgd*COUNTIF(Defaults!$AI609:$AR609,"&lt;="&amp;H$17))</f>
        <v>1.5</v>
      </c>
      <c r="I609">
        <f>I$14*(10-lgd*COUNTIF(Defaults!$AI609:$AR609,"&lt;="&amp;I$17))</f>
        <v>1.5</v>
      </c>
      <c r="J609">
        <f>J$14*(10-lgd*COUNTIF(Defaults!$AI609:$AR609,"&lt;="&amp;J$17))</f>
        <v>1.5</v>
      </c>
      <c r="K609">
        <f>K$14*(10-lgd*COUNTIF(Defaults!$AI609:$AR609,"&lt;="&amp;K$17))</f>
        <v>1.5</v>
      </c>
      <c r="L609">
        <f>L$14*(10-lgd*COUNTIF(Defaults!$AI609:$AR609,"&lt;="&amp;L$17))</f>
        <v>1.5</v>
      </c>
      <c r="M609">
        <f>M$14*(10-lgd*COUNTIF(Defaults!$AI609:$AR609,"&lt;="&amp;M$17))</f>
        <v>1.5</v>
      </c>
      <c r="N609">
        <f>N$14*(10-lgd*COUNTIF(Defaults!$AI609:$AR609,"&lt;="&amp;N$17))</f>
        <v>1.5</v>
      </c>
      <c r="O609">
        <f>O$14*(10-lgd*COUNTIF(Defaults!$AI609:$AR609,"&lt;="&amp;O$17))</f>
        <v>1.5</v>
      </c>
      <c r="P609">
        <f>P$14*(10-lgd*COUNTIF(Defaults!$AI609:$AR609,"&lt;="&amp;P$17))</f>
        <v>1.5</v>
      </c>
      <c r="Q609">
        <f>Q$14*(10-lgd*COUNTIF(Defaults!$AI609:$AR609,"&lt;="&amp;Q$17))</f>
        <v>1.5</v>
      </c>
      <c r="R609">
        <f>R$14*(10-lgd*COUNTIF(Defaults!$AI609:$AR609,"&lt;="&amp;R$17))</f>
        <v>1.5</v>
      </c>
      <c r="S609">
        <f>S$14*(10-lgd*COUNTIF(Defaults!$AI609:$AR609,"&lt;="&amp;S$17))</f>
        <v>1.5</v>
      </c>
      <c r="T609">
        <f>T$14*(10-lgd*COUNTIF(Defaults!$AI609:$AR609,"&lt;="&amp;T$17))</f>
        <v>1.5</v>
      </c>
      <c r="U609">
        <f>U$14*(10-lgd*COUNTIF(Defaults!$AI609:$AR609,"&lt;="&amp;U$17))</f>
        <v>101.5</v>
      </c>
      <c r="W609">
        <f t="shared" si="594"/>
        <v>0.1</v>
      </c>
      <c r="X609">
        <f t="shared" si="595"/>
        <v>0.1</v>
      </c>
      <c r="Y609">
        <f t="shared" si="596"/>
        <v>0.1</v>
      </c>
      <c r="Z609">
        <f t="shared" si="597"/>
        <v>0.1</v>
      </c>
      <c r="AA609">
        <f t="shared" si="598"/>
        <v>0.1</v>
      </c>
      <c r="AB609">
        <f t="shared" si="599"/>
        <v>0.1</v>
      </c>
      <c r="AC609">
        <f t="shared" si="600"/>
        <v>0.1</v>
      </c>
      <c r="AD609">
        <f t="shared" si="601"/>
        <v>0.1</v>
      </c>
      <c r="AE609">
        <f t="shared" si="602"/>
        <v>0.1</v>
      </c>
      <c r="AF609">
        <f t="shared" si="603"/>
        <v>0.1</v>
      </c>
      <c r="AG609">
        <f t="shared" si="604"/>
        <v>0.1</v>
      </c>
      <c r="AH609">
        <f t="shared" si="605"/>
        <v>0.1</v>
      </c>
      <c r="AI609">
        <f t="shared" si="606"/>
        <v>0.1</v>
      </c>
      <c r="AJ609">
        <f t="shared" si="607"/>
        <v>0.1</v>
      </c>
      <c r="AK609">
        <f t="shared" si="608"/>
        <v>0.1</v>
      </c>
      <c r="AL609">
        <f t="shared" si="609"/>
        <v>0.1</v>
      </c>
      <c r="AM609">
        <f t="shared" si="610"/>
        <v>0.1</v>
      </c>
      <c r="AN609">
        <f t="shared" si="611"/>
        <v>0.1</v>
      </c>
      <c r="AO609">
        <f t="shared" si="612"/>
        <v>0.1</v>
      </c>
      <c r="AP609">
        <f t="shared" si="613"/>
        <v>20.100000000000001</v>
      </c>
      <c r="AR609">
        <f t="shared" si="614"/>
        <v>0.1</v>
      </c>
      <c r="AS609">
        <f t="shared" si="615"/>
        <v>0.1</v>
      </c>
      <c r="AT609">
        <f t="shared" si="616"/>
        <v>0.1</v>
      </c>
      <c r="AU609">
        <f t="shared" si="617"/>
        <v>0.1</v>
      </c>
      <c r="AV609">
        <f t="shared" si="618"/>
        <v>0.1</v>
      </c>
      <c r="AW609">
        <f t="shared" si="619"/>
        <v>0.1</v>
      </c>
      <c r="AX609">
        <f t="shared" si="620"/>
        <v>0.1</v>
      </c>
      <c r="AY609">
        <f t="shared" si="621"/>
        <v>0.1</v>
      </c>
      <c r="AZ609">
        <f t="shared" si="622"/>
        <v>0.1</v>
      </c>
      <c r="BA609">
        <f t="shared" si="623"/>
        <v>0.1</v>
      </c>
      <c r="BB609">
        <f t="shared" si="624"/>
        <v>0.1</v>
      </c>
      <c r="BC609">
        <f t="shared" si="625"/>
        <v>0.1</v>
      </c>
      <c r="BD609">
        <f t="shared" si="626"/>
        <v>0.1</v>
      </c>
      <c r="BE609">
        <f t="shared" si="627"/>
        <v>0.1</v>
      </c>
      <c r="BF609">
        <f t="shared" si="628"/>
        <v>0.1</v>
      </c>
      <c r="BG609">
        <f t="shared" si="629"/>
        <v>0.1</v>
      </c>
      <c r="BH609">
        <f t="shared" si="630"/>
        <v>0.1</v>
      </c>
      <c r="BI609">
        <f t="shared" si="631"/>
        <v>0.1</v>
      </c>
      <c r="BJ609">
        <f t="shared" si="632"/>
        <v>0.1</v>
      </c>
      <c r="BK609">
        <f t="shared" si="633"/>
        <v>10.1</v>
      </c>
      <c r="BM609">
        <f t="shared" si="634"/>
        <v>1.2999999999999998</v>
      </c>
      <c r="BN609">
        <f t="shared" si="635"/>
        <v>1.2999999999999998</v>
      </c>
      <c r="BO609">
        <f t="shared" si="636"/>
        <v>1.2999999999999998</v>
      </c>
      <c r="BP609">
        <f t="shared" si="637"/>
        <v>1.2999999999999998</v>
      </c>
      <c r="BQ609">
        <f t="shared" si="638"/>
        <v>1.2999999999999998</v>
      </c>
      <c r="BR609">
        <f t="shared" si="639"/>
        <v>1.2999999999999998</v>
      </c>
      <c r="BS609">
        <f t="shared" si="640"/>
        <v>1.2999999999999998</v>
      </c>
      <c r="BT609">
        <f t="shared" si="641"/>
        <v>1.2999999999999998</v>
      </c>
      <c r="BU609">
        <f t="shared" si="642"/>
        <v>1.2999999999999998</v>
      </c>
      <c r="BV609">
        <f t="shared" si="643"/>
        <v>1.2999999999999998</v>
      </c>
      <c r="BW609">
        <f t="shared" si="644"/>
        <v>1.2999999999999998</v>
      </c>
      <c r="BX609">
        <f t="shared" si="645"/>
        <v>1.2999999999999998</v>
      </c>
      <c r="BY609">
        <f t="shared" si="646"/>
        <v>1.2999999999999998</v>
      </c>
      <c r="BZ609">
        <f t="shared" si="647"/>
        <v>1.2999999999999998</v>
      </c>
      <c r="CA609">
        <f t="shared" si="648"/>
        <v>1.2999999999999998</v>
      </c>
      <c r="CB609">
        <f t="shared" si="649"/>
        <v>1.2999999999999998</v>
      </c>
      <c r="CC609">
        <f t="shared" si="650"/>
        <v>1.2999999999999998</v>
      </c>
      <c r="CD609">
        <f t="shared" si="651"/>
        <v>1.2999999999999998</v>
      </c>
      <c r="CE609">
        <f t="shared" si="652"/>
        <v>1.2999999999999998</v>
      </c>
      <c r="CF609">
        <f t="shared" si="653"/>
        <v>71.300000000000011</v>
      </c>
      <c r="CH609">
        <f t="shared" si="654"/>
        <v>130</v>
      </c>
      <c r="CI609">
        <f t="shared" si="655"/>
        <v>22.000000000000004</v>
      </c>
      <c r="CJ609">
        <f t="shared" si="656"/>
        <v>12</v>
      </c>
      <c r="CK609">
        <f t="shared" si="657"/>
        <v>96.000000000000014</v>
      </c>
      <c r="CL609">
        <f t="shared" si="658"/>
        <v>0</v>
      </c>
      <c r="CM609">
        <f t="shared" si="659"/>
        <v>0</v>
      </c>
    </row>
    <row r="610" spans="1:91" x14ac:dyDescent="0.2">
      <c r="A610">
        <v>593</v>
      </c>
      <c r="B610">
        <f>B$14*(10-lgd*COUNTIF(Defaults!$AI610:$AR610,"&lt;="&amp;B$17))</f>
        <v>1.5</v>
      </c>
      <c r="C610">
        <f>C$14*(10-lgd*COUNTIF(Defaults!$AI610:$AR610,"&lt;="&amp;C$17))</f>
        <v>1.5</v>
      </c>
      <c r="D610">
        <f>D$14*(10-lgd*COUNTIF(Defaults!$AI610:$AR610,"&lt;="&amp;D$17))</f>
        <v>1.5</v>
      </c>
      <c r="E610">
        <f>E$14*(10-lgd*COUNTIF(Defaults!$AI610:$AR610,"&lt;="&amp;E$17))</f>
        <v>1.5</v>
      </c>
      <c r="F610">
        <f>F$14*(10-lgd*COUNTIF(Defaults!$AI610:$AR610,"&lt;="&amp;F$17))</f>
        <v>1.5</v>
      </c>
      <c r="G610">
        <f>G$14*(10-lgd*COUNTIF(Defaults!$AI610:$AR610,"&lt;="&amp;G$17))</f>
        <v>1.5</v>
      </c>
      <c r="H610">
        <f>H$14*(10-lgd*COUNTIF(Defaults!$AI610:$AR610,"&lt;="&amp;H$17))</f>
        <v>1.5</v>
      </c>
      <c r="I610">
        <f>I$14*(10-lgd*COUNTIF(Defaults!$AI610:$AR610,"&lt;="&amp;I$17))</f>
        <v>1.5</v>
      </c>
      <c r="J610">
        <f>J$14*(10-lgd*COUNTIF(Defaults!$AI610:$AR610,"&lt;="&amp;J$17))</f>
        <v>1.5</v>
      </c>
      <c r="K610">
        <f>K$14*(10-lgd*COUNTIF(Defaults!$AI610:$AR610,"&lt;="&amp;K$17))</f>
        <v>1.41</v>
      </c>
      <c r="L610">
        <f>L$14*(10-lgd*COUNTIF(Defaults!$AI610:$AR610,"&lt;="&amp;L$17))</f>
        <v>1.32</v>
      </c>
      <c r="M610">
        <f>M$14*(10-lgd*COUNTIF(Defaults!$AI610:$AR610,"&lt;="&amp;M$17))</f>
        <v>1.32</v>
      </c>
      <c r="N610">
        <f>N$14*(10-lgd*COUNTIF(Defaults!$AI610:$AR610,"&lt;="&amp;N$17))</f>
        <v>1.32</v>
      </c>
      <c r="O610">
        <f>O$14*(10-lgd*COUNTIF(Defaults!$AI610:$AR610,"&lt;="&amp;O$17))</f>
        <v>1.32</v>
      </c>
      <c r="P610">
        <f>P$14*(10-lgd*COUNTIF(Defaults!$AI610:$AR610,"&lt;="&amp;P$17))</f>
        <v>1.32</v>
      </c>
      <c r="Q610">
        <f>Q$14*(10-lgd*COUNTIF(Defaults!$AI610:$AR610,"&lt;="&amp;Q$17))</f>
        <v>1.2299999999999998</v>
      </c>
      <c r="R610">
        <f>R$14*(10-lgd*COUNTIF(Defaults!$AI610:$AR610,"&lt;="&amp;R$17))</f>
        <v>1.2299999999999998</v>
      </c>
      <c r="S610">
        <f>S$14*(10-lgd*COUNTIF(Defaults!$AI610:$AR610,"&lt;="&amp;S$17))</f>
        <v>1.2299999999999998</v>
      </c>
      <c r="T610">
        <f>T$14*(10-lgd*COUNTIF(Defaults!$AI610:$AR610,"&lt;="&amp;T$17))</f>
        <v>1.2299999999999998</v>
      </c>
      <c r="U610">
        <f>U$14*(10-lgd*COUNTIF(Defaults!$AI610:$AR610,"&lt;="&amp;U$17))</f>
        <v>83.22999999999999</v>
      </c>
      <c r="W610">
        <f t="shared" si="594"/>
        <v>0.1</v>
      </c>
      <c r="X610">
        <f t="shared" si="595"/>
        <v>0.1</v>
      </c>
      <c r="Y610">
        <f t="shared" si="596"/>
        <v>0.1</v>
      </c>
      <c r="Z610">
        <f t="shared" si="597"/>
        <v>0.1</v>
      </c>
      <c r="AA610">
        <f t="shared" si="598"/>
        <v>0.1</v>
      </c>
      <c r="AB610">
        <f t="shared" si="599"/>
        <v>0.1</v>
      </c>
      <c r="AC610">
        <f t="shared" si="600"/>
        <v>0.1</v>
      </c>
      <c r="AD610">
        <f t="shared" si="601"/>
        <v>0.1</v>
      </c>
      <c r="AE610">
        <f t="shared" si="602"/>
        <v>0.1</v>
      </c>
      <c r="AF610">
        <f t="shared" si="603"/>
        <v>0.1</v>
      </c>
      <c r="AG610">
        <f t="shared" si="604"/>
        <v>0.1</v>
      </c>
      <c r="AH610">
        <f t="shared" si="605"/>
        <v>0.1</v>
      </c>
      <c r="AI610">
        <f t="shared" si="606"/>
        <v>0.1</v>
      </c>
      <c r="AJ610">
        <f t="shared" si="607"/>
        <v>0.1</v>
      </c>
      <c r="AK610">
        <f t="shared" si="608"/>
        <v>0.1</v>
      </c>
      <c r="AL610">
        <f t="shared" si="609"/>
        <v>0.1</v>
      </c>
      <c r="AM610">
        <f t="shared" si="610"/>
        <v>0.1</v>
      </c>
      <c r="AN610">
        <f t="shared" si="611"/>
        <v>0.1</v>
      </c>
      <c r="AO610">
        <f t="shared" si="612"/>
        <v>0.1</v>
      </c>
      <c r="AP610">
        <f t="shared" si="613"/>
        <v>20.100000000000001</v>
      </c>
      <c r="AR610">
        <f t="shared" si="614"/>
        <v>0.1</v>
      </c>
      <c r="AS610">
        <f t="shared" si="615"/>
        <v>0.1</v>
      </c>
      <c r="AT610">
        <f t="shared" si="616"/>
        <v>0.1</v>
      </c>
      <c r="AU610">
        <f t="shared" si="617"/>
        <v>0.1</v>
      </c>
      <c r="AV610">
        <f t="shared" si="618"/>
        <v>0.1</v>
      </c>
      <c r="AW610">
        <f t="shared" si="619"/>
        <v>0.1</v>
      </c>
      <c r="AX610">
        <f t="shared" si="620"/>
        <v>0.1</v>
      </c>
      <c r="AY610">
        <f t="shared" si="621"/>
        <v>0.1</v>
      </c>
      <c r="AZ610">
        <f t="shared" si="622"/>
        <v>0.1</v>
      </c>
      <c r="BA610">
        <f t="shared" si="623"/>
        <v>0.1</v>
      </c>
      <c r="BB610">
        <f t="shared" si="624"/>
        <v>0.1</v>
      </c>
      <c r="BC610">
        <f t="shared" si="625"/>
        <v>0.1</v>
      </c>
      <c r="BD610">
        <f t="shared" si="626"/>
        <v>0.1</v>
      </c>
      <c r="BE610">
        <f t="shared" si="627"/>
        <v>0.1</v>
      </c>
      <c r="BF610">
        <f t="shared" si="628"/>
        <v>0.1</v>
      </c>
      <c r="BG610">
        <f t="shared" si="629"/>
        <v>0.1</v>
      </c>
      <c r="BH610">
        <f t="shared" si="630"/>
        <v>0.1</v>
      </c>
      <c r="BI610">
        <f t="shared" si="631"/>
        <v>0.1</v>
      </c>
      <c r="BJ610">
        <f t="shared" si="632"/>
        <v>0.1</v>
      </c>
      <c r="BK610">
        <f t="shared" si="633"/>
        <v>10.1</v>
      </c>
      <c r="BM610">
        <f t="shared" si="634"/>
        <v>1.2999999999999998</v>
      </c>
      <c r="BN610">
        <f t="shared" si="635"/>
        <v>1.2999999999999998</v>
      </c>
      <c r="BO610">
        <f t="shared" si="636"/>
        <v>1.2999999999999998</v>
      </c>
      <c r="BP610">
        <f t="shared" si="637"/>
        <v>1.2999999999999998</v>
      </c>
      <c r="BQ610">
        <f t="shared" si="638"/>
        <v>1.2999999999999998</v>
      </c>
      <c r="BR610">
        <f t="shared" si="639"/>
        <v>1.2999999999999998</v>
      </c>
      <c r="BS610">
        <f t="shared" si="640"/>
        <v>1.2999999999999998</v>
      </c>
      <c r="BT610">
        <f t="shared" si="641"/>
        <v>1.2999999999999998</v>
      </c>
      <c r="BU610">
        <f t="shared" si="642"/>
        <v>1.2999999999999998</v>
      </c>
      <c r="BV610">
        <f t="shared" si="643"/>
        <v>1.2099999999999997</v>
      </c>
      <c r="BW610">
        <f t="shared" si="644"/>
        <v>1.1199999999999999</v>
      </c>
      <c r="BX610">
        <f t="shared" si="645"/>
        <v>1.1199999999999999</v>
      </c>
      <c r="BY610">
        <f t="shared" si="646"/>
        <v>1.1199999999999999</v>
      </c>
      <c r="BZ610">
        <f t="shared" si="647"/>
        <v>1.1199999999999999</v>
      </c>
      <c r="CA610">
        <f t="shared" si="648"/>
        <v>1.1199999999999999</v>
      </c>
      <c r="CB610">
        <f t="shared" si="649"/>
        <v>1.0299999999999996</v>
      </c>
      <c r="CC610">
        <f t="shared" si="650"/>
        <v>1.0299999999999996</v>
      </c>
      <c r="CD610">
        <f t="shared" si="651"/>
        <v>1.0299999999999996</v>
      </c>
      <c r="CE610">
        <f t="shared" si="652"/>
        <v>1.0299999999999996</v>
      </c>
      <c r="CF610">
        <f t="shared" si="653"/>
        <v>53.029999999999987</v>
      </c>
      <c r="CH610">
        <f t="shared" si="654"/>
        <v>109.66</v>
      </c>
      <c r="CI610">
        <f t="shared" si="655"/>
        <v>22.000000000000004</v>
      </c>
      <c r="CJ610">
        <f t="shared" si="656"/>
        <v>12</v>
      </c>
      <c r="CK610">
        <f t="shared" si="657"/>
        <v>75.66</v>
      </c>
      <c r="CL610">
        <f t="shared" si="658"/>
        <v>0</v>
      </c>
      <c r="CM610">
        <f t="shared" si="659"/>
        <v>0</v>
      </c>
    </row>
    <row r="611" spans="1:91" x14ac:dyDescent="0.2">
      <c r="A611">
        <v>594</v>
      </c>
      <c r="B611">
        <f>B$14*(10-lgd*COUNTIF(Defaults!$AI611:$AR611,"&lt;="&amp;B$17))</f>
        <v>1.5</v>
      </c>
      <c r="C611">
        <f>C$14*(10-lgd*COUNTIF(Defaults!$AI611:$AR611,"&lt;="&amp;C$17))</f>
        <v>1.5</v>
      </c>
      <c r="D611">
        <f>D$14*(10-lgd*COUNTIF(Defaults!$AI611:$AR611,"&lt;="&amp;D$17))</f>
        <v>1.41</v>
      </c>
      <c r="E611">
        <f>E$14*(10-lgd*COUNTIF(Defaults!$AI611:$AR611,"&lt;="&amp;E$17))</f>
        <v>1.32</v>
      </c>
      <c r="F611">
        <f>F$14*(10-lgd*COUNTIF(Defaults!$AI611:$AR611,"&lt;="&amp;F$17))</f>
        <v>1.32</v>
      </c>
      <c r="G611">
        <f>G$14*(10-lgd*COUNTIF(Defaults!$AI611:$AR611,"&lt;="&amp;G$17))</f>
        <v>1.32</v>
      </c>
      <c r="H611">
        <f>H$14*(10-lgd*COUNTIF(Defaults!$AI611:$AR611,"&lt;="&amp;H$17))</f>
        <v>1.32</v>
      </c>
      <c r="I611">
        <f>I$14*(10-lgd*COUNTIF(Defaults!$AI611:$AR611,"&lt;="&amp;I$17))</f>
        <v>1.32</v>
      </c>
      <c r="J611">
        <f>J$14*(10-lgd*COUNTIF(Defaults!$AI611:$AR611,"&lt;="&amp;J$17))</f>
        <v>1.32</v>
      </c>
      <c r="K611">
        <f>K$14*(10-lgd*COUNTIF(Defaults!$AI611:$AR611,"&lt;="&amp;K$17))</f>
        <v>1.32</v>
      </c>
      <c r="L611">
        <f>L$14*(10-lgd*COUNTIF(Defaults!$AI611:$AR611,"&lt;="&amp;L$17))</f>
        <v>1.32</v>
      </c>
      <c r="M611">
        <f>M$14*(10-lgd*COUNTIF(Defaults!$AI611:$AR611,"&lt;="&amp;M$17))</f>
        <v>1.32</v>
      </c>
      <c r="N611">
        <f>N$14*(10-lgd*COUNTIF(Defaults!$AI611:$AR611,"&lt;="&amp;N$17))</f>
        <v>1.32</v>
      </c>
      <c r="O611">
        <f>O$14*(10-lgd*COUNTIF(Defaults!$AI611:$AR611,"&lt;="&amp;O$17))</f>
        <v>1.32</v>
      </c>
      <c r="P611">
        <f>P$14*(10-lgd*COUNTIF(Defaults!$AI611:$AR611,"&lt;="&amp;P$17))</f>
        <v>1.32</v>
      </c>
      <c r="Q611">
        <f>Q$14*(10-lgd*COUNTIF(Defaults!$AI611:$AR611,"&lt;="&amp;Q$17))</f>
        <v>1.32</v>
      </c>
      <c r="R611">
        <f>R$14*(10-lgd*COUNTIF(Defaults!$AI611:$AR611,"&lt;="&amp;R$17))</f>
        <v>1.32</v>
      </c>
      <c r="S611">
        <f>S$14*(10-lgd*COUNTIF(Defaults!$AI611:$AR611,"&lt;="&amp;S$17))</f>
        <v>1.32</v>
      </c>
      <c r="T611">
        <f>T$14*(10-lgd*COUNTIF(Defaults!$AI611:$AR611,"&lt;="&amp;T$17))</f>
        <v>1.32</v>
      </c>
      <c r="U611">
        <f>U$14*(10-lgd*COUNTIF(Defaults!$AI611:$AR611,"&lt;="&amp;U$17))</f>
        <v>89.320000000000007</v>
      </c>
      <c r="W611">
        <f t="shared" si="594"/>
        <v>0.1</v>
      </c>
      <c r="X611">
        <f t="shared" si="595"/>
        <v>0.1</v>
      </c>
      <c r="Y611">
        <f t="shared" si="596"/>
        <v>0.1</v>
      </c>
      <c r="Z611">
        <f t="shared" si="597"/>
        <v>0.1</v>
      </c>
      <c r="AA611">
        <f t="shared" si="598"/>
        <v>0.1</v>
      </c>
      <c r="AB611">
        <f t="shared" si="599"/>
        <v>0.1</v>
      </c>
      <c r="AC611">
        <f t="shared" si="600"/>
        <v>0.1</v>
      </c>
      <c r="AD611">
        <f t="shared" si="601"/>
        <v>0.1</v>
      </c>
      <c r="AE611">
        <f t="shared" si="602"/>
        <v>0.1</v>
      </c>
      <c r="AF611">
        <f t="shared" si="603"/>
        <v>0.1</v>
      </c>
      <c r="AG611">
        <f t="shared" si="604"/>
        <v>0.1</v>
      </c>
      <c r="AH611">
        <f t="shared" si="605"/>
        <v>0.1</v>
      </c>
      <c r="AI611">
        <f t="shared" si="606"/>
        <v>0.1</v>
      </c>
      <c r="AJ611">
        <f t="shared" si="607"/>
        <v>0.1</v>
      </c>
      <c r="AK611">
        <f t="shared" si="608"/>
        <v>0.1</v>
      </c>
      <c r="AL611">
        <f t="shared" si="609"/>
        <v>0.1</v>
      </c>
      <c r="AM611">
        <f t="shared" si="610"/>
        <v>0.1</v>
      </c>
      <c r="AN611">
        <f t="shared" si="611"/>
        <v>0.1</v>
      </c>
      <c r="AO611">
        <f t="shared" si="612"/>
        <v>0.1</v>
      </c>
      <c r="AP611">
        <f t="shared" si="613"/>
        <v>20.100000000000001</v>
      </c>
      <c r="AR611">
        <f t="shared" si="614"/>
        <v>0.1</v>
      </c>
      <c r="AS611">
        <f t="shared" si="615"/>
        <v>0.1</v>
      </c>
      <c r="AT611">
        <f t="shared" si="616"/>
        <v>0.1</v>
      </c>
      <c r="AU611">
        <f t="shared" si="617"/>
        <v>0.1</v>
      </c>
      <c r="AV611">
        <f t="shared" si="618"/>
        <v>0.1</v>
      </c>
      <c r="AW611">
        <f t="shared" si="619"/>
        <v>0.1</v>
      </c>
      <c r="AX611">
        <f t="shared" si="620"/>
        <v>0.1</v>
      </c>
      <c r="AY611">
        <f t="shared" si="621"/>
        <v>0.1</v>
      </c>
      <c r="AZ611">
        <f t="shared" si="622"/>
        <v>0.1</v>
      </c>
      <c r="BA611">
        <f t="shared" si="623"/>
        <v>0.1</v>
      </c>
      <c r="BB611">
        <f t="shared" si="624"/>
        <v>0.1</v>
      </c>
      <c r="BC611">
        <f t="shared" si="625"/>
        <v>0.1</v>
      </c>
      <c r="BD611">
        <f t="shared" si="626"/>
        <v>0.1</v>
      </c>
      <c r="BE611">
        <f t="shared" si="627"/>
        <v>0.1</v>
      </c>
      <c r="BF611">
        <f t="shared" si="628"/>
        <v>0.1</v>
      </c>
      <c r="BG611">
        <f t="shared" si="629"/>
        <v>0.1</v>
      </c>
      <c r="BH611">
        <f t="shared" si="630"/>
        <v>0.1</v>
      </c>
      <c r="BI611">
        <f t="shared" si="631"/>
        <v>0.1</v>
      </c>
      <c r="BJ611">
        <f t="shared" si="632"/>
        <v>0.1</v>
      </c>
      <c r="BK611">
        <f t="shared" si="633"/>
        <v>10.1</v>
      </c>
      <c r="BM611">
        <f t="shared" si="634"/>
        <v>1.2999999999999998</v>
      </c>
      <c r="BN611">
        <f t="shared" si="635"/>
        <v>1.2999999999999998</v>
      </c>
      <c r="BO611">
        <f t="shared" si="636"/>
        <v>1.2099999999999997</v>
      </c>
      <c r="BP611">
        <f t="shared" si="637"/>
        <v>1.1199999999999999</v>
      </c>
      <c r="BQ611">
        <f t="shared" si="638"/>
        <v>1.1199999999999999</v>
      </c>
      <c r="BR611">
        <f t="shared" si="639"/>
        <v>1.1199999999999999</v>
      </c>
      <c r="BS611">
        <f t="shared" si="640"/>
        <v>1.1199999999999999</v>
      </c>
      <c r="BT611">
        <f t="shared" si="641"/>
        <v>1.1199999999999999</v>
      </c>
      <c r="BU611">
        <f t="shared" si="642"/>
        <v>1.1199999999999999</v>
      </c>
      <c r="BV611">
        <f t="shared" si="643"/>
        <v>1.1199999999999999</v>
      </c>
      <c r="BW611">
        <f t="shared" si="644"/>
        <v>1.1199999999999999</v>
      </c>
      <c r="BX611">
        <f t="shared" si="645"/>
        <v>1.1199999999999999</v>
      </c>
      <c r="BY611">
        <f t="shared" si="646"/>
        <v>1.1199999999999999</v>
      </c>
      <c r="BZ611">
        <f t="shared" si="647"/>
        <v>1.1199999999999999</v>
      </c>
      <c r="CA611">
        <f t="shared" si="648"/>
        <v>1.1199999999999999</v>
      </c>
      <c r="CB611">
        <f t="shared" si="649"/>
        <v>1.1199999999999999</v>
      </c>
      <c r="CC611">
        <f t="shared" si="650"/>
        <v>1.1199999999999999</v>
      </c>
      <c r="CD611">
        <f t="shared" si="651"/>
        <v>1.1199999999999999</v>
      </c>
      <c r="CE611">
        <f t="shared" si="652"/>
        <v>1.1199999999999999</v>
      </c>
      <c r="CF611">
        <f t="shared" si="653"/>
        <v>59.12</v>
      </c>
      <c r="CH611">
        <f t="shared" si="654"/>
        <v>114.85000000000001</v>
      </c>
      <c r="CI611">
        <f t="shared" si="655"/>
        <v>22.000000000000004</v>
      </c>
      <c r="CJ611">
        <f t="shared" si="656"/>
        <v>12</v>
      </c>
      <c r="CK611">
        <f t="shared" si="657"/>
        <v>80.849999999999994</v>
      </c>
      <c r="CL611">
        <f t="shared" si="658"/>
        <v>0</v>
      </c>
      <c r="CM611">
        <f t="shared" si="659"/>
        <v>0</v>
      </c>
    </row>
    <row r="612" spans="1:91" x14ac:dyDescent="0.2">
      <c r="A612">
        <v>595</v>
      </c>
      <c r="B612">
        <f>B$14*(10-lgd*COUNTIF(Defaults!$AI612:$AR612,"&lt;="&amp;B$17))</f>
        <v>1.5</v>
      </c>
      <c r="C612">
        <f>C$14*(10-lgd*COUNTIF(Defaults!$AI612:$AR612,"&lt;="&amp;C$17))</f>
        <v>1.5</v>
      </c>
      <c r="D612">
        <f>D$14*(10-lgd*COUNTIF(Defaults!$AI612:$AR612,"&lt;="&amp;D$17))</f>
        <v>1.5</v>
      </c>
      <c r="E612">
        <f>E$14*(10-lgd*COUNTIF(Defaults!$AI612:$AR612,"&lt;="&amp;E$17))</f>
        <v>1.5</v>
      </c>
      <c r="F612">
        <f>F$14*(10-lgd*COUNTIF(Defaults!$AI612:$AR612,"&lt;="&amp;F$17))</f>
        <v>1.5</v>
      </c>
      <c r="G612">
        <f>G$14*(10-lgd*COUNTIF(Defaults!$AI612:$AR612,"&lt;="&amp;G$17))</f>
        <v>1.5</v>
      </c>
      <c r="H612">
        <f>H$14*(10-lgd*COUNTIF(Defaults!$AI612:$AR612,"&lt;="&amp;H$17))</f>
        <v>1.5</v>
      </c>
      <c r="I612">
        <f>I$14*(10-lgd*COUNTIF(Defaults!$AI612:$AR612,"&lt;="&amp;I$17))</f>
        <v>1.5</v>
      </c>
      <c r="J612">
        <f>J$14*(10-lgd*COUNTIF(Defaults!$AI612:$AR612,"&lt;="&amp;J$17))</f>
        <v>1.5</v>
      </c>
      <c r="K612">
        <f>K$14*(10-lgd*COUNTIF(Defaults!$AI612:$AR612,"&lt;="&amp;K$17))</f>
        <v>1.5</v>
      </c>
      <c r="L612">
        <f>L$14*(10-lgd*COUNTIF(Defaults!$AI612:$AR612,"&lt;="&amp;L$17))</f>
        <v>1.5</v>
      </c>
      <c r="M612">
        <f>M$14*(10-lgd*COUNTIF(Defaults!$AI612:$AR612,"&lt;="&amp;M$17))</f>
        <v>1.5</v>
      </c>
      <c r="N612">
        <f>N$14*(10-lgd*COUNTIF(Defaults!$AI612:$AR612,"&lt;="&amp;N$17))</f>
        <v>1.5</v>
      </c>
      <c r="O612">
        <f>O$14*(10-lgd*COUNTIF(Defaults!$AI612:$AR612,"&lt;="&amp;O$17))</f>
        <v>1.5</v>
      </c>
      <c r="P612">
        <f>P$14*(10-lgd*COUNTIF(Defaults!$AI612:$AR612,"&lt;="&amp;P$17))</f>
        <v>1.5</v>
      </c>
      <c r="Q612">
        <f>Q$14*(10-lgd*COUNTIF(Defaults!$AI612:$AR612,"&lt;="&amp;Q$17))</f>
        <v>1.5</v>
      </c>
      <c r="R612">
        <f>R$14*(10-lgd*COUNTIF(Defaults!$AI612:$AR612,"&lt;="&amp;R$17))</f>
        <v>1.41</v>
      </c>
      <c r="S612">
        <f>S$14*(10-lgd*COUNTIF(Defaults!$AI612:$AR612,"&lt;="&amp;S$17))</f>
        <v>1.41</v>
      </c>
      <c r="T612">
        <f>T$14*(10-lgd*COUNTIF(Defaults!$AI612:$AR612,"&lt;="&amp;T$17))</f>
        <v>1.41</v>
      </c>
      <c r="U612">
        <f>U$14*(10-lgd*COUNTIF(Defaults!$AI612:$AR612,"&lt;="&amp;U$17))</f>
        <v>89.320000000000007</v>
      </c>
      <c r="W612">
        <f t="shared" si="594"/>
        <v>0.1</v>
      </c>
      <c r="X612">
        <f t="shared" si="595"/>
        <v>0.1</v>
      </c>
      <c r="Y612">
        <f t="shared" si="596"/>
        <v>0.1</v>
      </c>
      <c r="Z612">
        <f t="shared" si="597"/>
        <v>0.1</v>
      </c>
      <c r="AA612">
        <f t="shared" si="598"/>
        <v>0.1</v>
      </c>
      <c r="AB612">
        <f t="shared" si="599"/>
        <v>0.1</v>
      </c>
      <c r="AC612">
        <f t="shared" si="600"/>
        <v>0.1</v>
      </c>
      <c r="AD612">
        <f t="shared" si="601"/>
        <v>0.1</v>
      </c>
      <c r="AE612">
        <f t="shared" si="602"/>
        <v>0.1</v>
      </c>
      <c r="AF612">
        <f t="shared" si="603"/>
        <v>0.1</v>
      </c>
      <c r="AG612">
        <f t="shared" si="604"/>
        <v>0.1</v>
      </c>
      <c r="AH612">
        <f t="shared" si="605"/>
        <v>0.1</v>
      </c>
      <c r="AI612">
        <f t="shared" si="606"/>
        <v>0.1</v>
      </c>
      <c r="AJ612">
        <f t="shared" si="607"/>
        <v>0.1</v>
      </c>
      <c r="AK612">
        <f t="shared" si="608"/>
        <v>0.1</v>
      </c>
      <c r="AL612">
        <f t="shared" si="609"/>
        <v>0.1</v>
      </c>
      <c r="AM612">
        <f t="shared" si="610"/>
        <v>0.1</v>
      </c>
      <c r="AN612">
        <f t="shared" si="611"/>
        <v>0.1</v>
      </c>
      <c r="AO612">
        <f t="shared" si="612"/>
        <v>0.1</v>
      </c>
      <c r="AP612">
        <f t="shared" si="613"/>
        <v>20.100000000000001</v>
      </c>
      <c r="AR612">
        <f t="shared" si="614"/>
        <v>0.1</v>
      </c>
      <c r="AS612">
        <f t="shared" si="615"/>
        <v>0.1</v>
      </c>
      <c r="AT612">
        <f t="shared" si="616"/>
        <v>0.1</v>
      </c>
      <c r="AU612">
        <f t="shared" si="617"/>
        <v>0.1</v>
      </c>
      <c r="AV612">
        <f t="shared" si="618"/>
        <v>0.1</v>
      </c>
      <c r="AW612">
        <f t="shared" si="619"/>
        <v>0.1</v>
      </c>
      <c r="AX612">
        <f t="shared" si="620"/>
        <v>0.1</v>
      </c>
      <c r="AY612">
        <f t="shared" si="621"/>
        <v>0.1</v>
      </c>
      <c r="AZ612">
        <f t="shared" si="622"/>
        <v>0.1</v>
      </c>
      <c r="BA612">
        <f t="shared" si="623"/>
        <v>0.1</v>
      </c>
      <c r="BB612">
        <f t="shared" si="624"/>
        <v>0.1</v>
      </c>
      <c r="BC612">
        <f t="shared" si="625"/>
        <v>0.1</v>
      </c>
      <c r="BD612">
        <f t="shared" si="626"/>
        <v>0.1</v>
      </c>
      <c r="BE612">
        <f t="shared" si="627"/>
        <v>0.1</v>
      </c>
      <c r="BF612">
        <f t="shared" si="628"/>
        <v>0.1</v>
      </c>
      <c r="BG612">
        <f t="shared" si="629"/>
        <v>0.1</v>
      </c>
      <c r="BH612">
        <f t="shared" si="630"/>
        <v>0.1</v>
      </c>
      <c r="BI612">
        <f t="shared" si="631"/>
        <v>0.1</v>
      </c>
      <c r="BJ612">
        <f t="shared" si="632"/>
        <v>0.1</v>
      </c>
      <c r="BK612">
        <f t="shared" si="633"/>
        <v>10.1</v>
      </c>
      <c r="BM612">
        <f t="shared" si="634"/>
        <v>1.2999999999999998</v>
      </c>
      <c r="BN612">
        <f t="shared" si="635"/>
        <v>1.2999999999999998</v>
      </c>
      <c r="BO612">
        <f t="shared" si="636"/>
        <v>1.2999999999999998</v>
      </c>
      <c r="BP612">
        <f t="shared" si="637"/>
        <v>1.2999999999999998</v>
      </c>
      <c r="BQ612">
        <f t="shared" si="638"/>
        <v>1.2999999999999998</v>
      </c>
      <c r="BR612">
        <f t="shared" si="639"/>
        <v>1.2999999999999998</v>
      </c>
      <c r="BS612">
        <f t="shared" si="640"/>
        <v>1.2999999999999998</v>
      </c>
      <c r="BT612">
        <f t="shared" si="641"/>
        <v>1.2999999999999998</v>
      </c>
      <c r="BU612">
        <f t="shared" si="642"/>
        <v>1.2999999999999998</v>
      </c>
      <c r="BV612">
        <f t="shared" si="643"/>
        <v>1.2999999999999998</v>
      </c>
      <c r="BW612">
        <f t="shared" si="644"/>
        <v>1.2999999999999998</v>
      </c>
      <c r="BX612">
        <f t="shared" si="645"/>
        <v>1.2999999999999998</v>
      </c>
      <c r="BY612">
        <f t="shared" si="646"/>
        <v>1.2999999999999998</v>
      </c>
      <c r="BZ612">
        <f t="shared" si="647"/>
        <v>1.2999999999999998</v>
      </c>
      <c r="CA612">
        <f t="shared" si="648"/>
        <v>1.2999999999999998</v>
      </c>
      <c r="CB612">
        <f t="shared" si="649"/>
        <v>1.2999999999999998</v>
      </c>
      <c r="CC612">
        <f t="shared" si="650"/>
        <v>1.2099999999999997</v>
      </c>
      <c r="CD612">
        <f t="shared" si="651"/>
        <v>1.2099999999999997</v>
      </c>
      <c r="CE612">
        <f t="shared" si="652"/>
        <v>1.2099999999999997</v>
      </c>
      <c r="CF612">
        <f t="shared" si="653"/>
        <v>59.12</v>
      </c>
      <c r="CH612">
        <f t="shared" si="654"/>
        <v>117.55000000000001</v>
      </c>
      <c r="CI612">
        <f t="shared" si="655"/>
        <v>22.000000000000004</v>
      </c>
      <c r="CJ612">
        <f t="shared" si="656"/>
        <v>12</v>
      </c>
      <c r="CK612">
        <f t="shared" si="657"/>
        <v>83.550000000000011</v>
      </c>
      <c r="CL612">
        <f t="shared" si="658"/>
        <v>0</v>
      </c>
      <c r="CM612">
        <f t="shared" si="659"/>
        <v>0</v>
      </c>
    </row>
    <row r="613" spans="1:91" x14ac:dyDescent="0.2">
      <c r="A613">
        <v>596</v>
      </c>
      <c r="B613">
        <f>B$14*(10-lgd*COUNTIF(Defaults!$AI613:$AR613,"&lt;="&amp;B$17))</f>
        <v>1.5</v>
      </c>
      <c r="C613">
        <f>C$14*(10-lgd*COUNTIF(Defaults!$AI613:$AR613,"&lt;="&amp;C$17))</f>
        <v>1.41</v>
      </c>
      <c r="D613">
        <f>D$14*(10-lgd*COUNTIF(Defaults!$AI613:$AR613,"&lt;="&amp;D$17))</f>
        <v>1.41</v>
      </c>
      <c r="E613">
        <f>E$14*(10-lgd*COUNTIF(Defaults!$AI613:$AR613,"&lt;="&amp;E$17))</f>
        <v>1.41</v>
      </c>
      <c r="F613">
        <f>F$14*(10-lgd*COUNTIF(Defaults!$AI613:$AR613,"&lt;="&amp;F$17))</f>
        <v>1.41</v>
      </c>
      <c r="G613">
        <f>G$14*(10-lgd*COUNTIF(Defaults!$AI613:$AR613,"&lt;="&amp;G$17))</f>
        <v>1.41</v>
      </c>
      <c r="H613">
        <f>H$14*(10-lgd*COUNTIF(Defaults!$AI613:$AR613,"&lt;="&amp;H$17))</f>
        <v>1.41</v>
      </c>
      <c r="I613">
        <f>I$14*(10-lgd*COUNTIF(Defaults!$AI613:$AR613,"&lt;="&amp;I$17))</f>
        <v>1.41</v>
      </c>
      <c r="J613">
        <f>J$14*(10-lgd*COUNTIF(Defaults!$AI613:$AR613,"&lt;="&amp;J$17))</f>
        <v>1.41</v>
      </c>
      <c r="K613">
        <f>K$14*(10-lgd*COUNTIF(Defaults!$AI613:$AR613,"&lt;="&amp;K$17))</f>
        <v>1.41</v>
      </c>
      <c r="L613">
        <f>L$14*(10-lgd*COUNTIF(Defaults!$AI613:$AR613,"&lt;="&amp;L$17))</f>
        <v>1.41</v>
      </c>
      <c r="M613">
        <f>M$14*(10-lgd*COUNTIF(Defaults!$AI613:$AR613,"&lt;="&amp;M$17))</f>
        <v>1.41</v>
      </c>
      <c r="N613">
        <f>N$14*(10-lgd*COUNTIF(Defaults!$AI613:$AR613,"&lt;="&amp;N$17))</f>
        <v>1.41</v>
      </c>
      <c r="O613">
        <f>O$14*(10-lgd*COUNTIF(Defaults!$AI613:$AR613,"&lt;="&amp;O$17))</f>
        <v>1.41</v>
      </c>
      <c r="P613">
        <f>P$14*(10-lgd*COUNTIF(Defaults!$AI613:$AR613,"&lt;="&amp;P$17))</f>
        <v>1.41</v>
      </c>
      <c r="Q613">
        <f>Q$14*(10-lgd*COUNTIF(Defaults!$AI613:$AR613,"&lt;="&amp;Q$17))</f>
        <v>1.41</v>
      </c>
      <c r="R613">
        <f>R$14*(10-lgd*COUNTIF(Defaults!$AI613:$AR613,"&lt;="&amp;R$17))</f>
        <v>1.41</v>
      </c>
      <c r="S613">
        <f>S$14*(10-lgd*COUNTIF(Defaults!$AI613:$AR613,"&lt;="&amp;S$17))</f>
        <v>1.41</v>
      </c>
      <c r="T613">
        <f>T$14*(10-lgd*COUNTIF(Defaults!$AI613:$AR613,"&lt;="&amp;T$17))</f>
        <v>1.41</v>
      </c>
      <c r="U613">
        <f>U$14*(10-lgd*COUNTIF(Defaults!$AI613:$AR613,"&lt;="&amp;U$17))</f>
        <v>95.410000000000011</v>
      </c>
      <c r="W613">
        <f t="shared" si="594"/>
        <v>0.1</v>
      </c>
      <c r="X613">
        <f t="shared" si="595"/>
        <v>0.1</v>
      </c>
      <c r="Y613">
        <f t="shared" si="596"/>
        <v>0.1</v>
      </c>
      <c r="Z613">
        <f t="shared" si="597"/>
        <v>0.1</v>
      </c>
      <c r="AA613">
        <f t="shared" si="598"/>
        <v>0.1</v>
      </c>
      <c r="AB613">
        <f t="shared" si="599"/>
        <v>0.1</v>
      </c>
      <c r="AC613">
        <f t="shared" si="600"/>
        <v>0.1</v>
      </c>
      <c r="AD613">
        <f t="shared" si="601"/>
        <v>0.1</v>
      </c>
      <c r="AE613">
        <f t="shared" si="602"/>
        <v>0.1</v>
      </c>
      <c r="AF613">
        <f t="shared" si="603"/>
        <v>0.1</v>
      </c>
      <c r="AG613">
        <f t="shared" si="604"/>
        <v>0.1</v>
      </c>
      <c r="AH613">
        <f t="shared" si="605"/>
        <v>0.1</v>
      </c>
      <c r="AI613">
        <f t="shared" si="606"/>
        <v>0.1</v>
      </c>
      <c r="AJ613">
        <f t="shared" si="607"/>
        <v>0.1</v>
      </c>
      <c r="AK613">
        <f t="shared" si="608"/>
        <v>0.1</v>
      </c>
      <c r="AL613">
        <f t="shared" si="609"/>
        <v>0.1</v>
      </c>
      <c r="AM613">
        <f t="shared" si="610"/>
        <v>0.1</v>
      </c>
      <c r="AN613">
        <f t="shared" si="611"/>
        <v>0.1</v>
      </c>
      <c r="AO613">
        <f t="shared" si="612"/>
        <v>0.1</v>
      </c>
      <c r="AP613">
        <f t="shared" si="613"/>
        <v>20.100000000000001</v>
      </c>
      <c r="AR613">
        <f t="shared" si="614"/>
        <v>0.1</v>
      </c>
      <c r="AS613">
        <f t="shared" si="615"/>
        <v>0.1</v>
      </c>
      <c r="AT613">
        <f t="shared" si="616"/>
        <v>0.1</v>
      </c>
      <c r="AU613">
        <f t="shared" si="617"/>
        <v>0.1</v>
      </c>
      <c r="AV613">
        <f t="shared" si="618"/>
        <v>0.1</v>
      </c>
      <c r="AW613">
        <f t="shared" si="619"/>
        <v>0.1</v>
      </c>
      <c r="AX613">
        <f t="shared" si="620"/>
        <v>0.1</v>
      </c>
      <c r="AY613">
        <f t="shared" si="621"/>
        <v>0.1</v>
      </c>
      <c r="AZ613">
        <f t="shared" si="622"/>
        <v>0.1</v>
      </c>
      <c r="BA613">
        <f t="shared" si="623"/>
        <v>0.1</v>
      </c>
      <c r="BB613">
        <f t="shared" si="624"/>
        <v>0.1</v>
      </c>
      <c r="BC613">
        <f t="shared" si="625"/>
        <v>0.1</v>
      </c>
      <c r="BD613">
        <f t="shared" si="626"/>
        <v>0.1</v>
      </c>
      <c r="BE613">
        <f t="shared" si="627"/>
        <v>0.1</v>
      </c>
      <c r="BF613">
        <f t="shared" si="628"/>
        <v>0.1</v>
      </c>
      <c r="BG613">
        <f t="shared" si="629"/>
        <v>0.1</v>
      </c>
      <c r="BH613">
        <f t="shared" si="630"/>
        <v>0.1</v>
      </c>
      <c r="BI613">
        <f t="shared" si="631"/>
        <v>0.1</v>
      </c>
      <c r="BJ613">
        <f t="shared" si="632"/>
        <v>0.1</v>
      </c>
      <c r="BK613">
        <f t="shared" si="633"/>
        <v>10.1</v>
      </c>
      <c r="BM613">
        <f t="shared" si="634"/>
        <v>1.2999999999999998</v>
      </c>
      <c r="BN613">
        <f t="shared" si="635"/>
        <v>1.2099999999999997</v>
      </c>
      <c r="BO613">
        <f t="shared" si="636"/>
        <v>1.2099999999999997</v>
      </c>
      <c r="BP613">
        <f t="shared" si="637"/>
        <v>1.2099999999999997</v>
      </c>
      <c r="BQ613">
        <f t="shared" si="638"/>
        <v>1.2099999999999997</v>
      </c>
      <c r="BR613">
        <f t="shared" si="639"/>
        <v>1.2099999999999997</v>
      </c>
      <c r="BS613">
        <f t="shared" si="640"/>
        <v>1.2099999999999997</v>
      </c>
      <c r="BT613">
        <f t="shared" si="641"/>
        <v>1.2099999999999997</v>
      </c>
      <c r="BU613">
        <f t="shared" si="642"/>
        <v>1.2099999999999997</v>
      </c>
      <c r="BV613">
        <f t="shared" si="643"/>
        <v>1.2099999999999997</v>
      </c>
      <c r="BW613">
        <f t="shared" si="644"/>
        <v>1.2099999999999997</v>
      </c>
      <c r="BX613">
        <f t="shared" si="645"/>
        <v>1.2099999999999997</v>
      </c>
      <c r="BY613">
        <f t="shared" si="646"/>
        <v>1.2099999999999997</v>
      </c>
      <c r="BZ613">
        <f t="shared" si="647"/>
        <v>1.2099999999999997</v>
      </c>
      <c r="CA613">
        <f t="shared" si="648"/>
        <v>1.2099999999999997</v>
      </c>
      <c r="CB613">
        <f t="shared" si="649"/>
        <v>1.2099999999999997</v>
      </c>
      <c r="CC613">
        <f t="shared" si="650"/>
        <v>1.2099999999999997</v>
      </c>
      <c r="CD613">
        <f t="shared" si="651"/>
        <v>1.2099999999999997</v>
      </c>
      <c r="CE613">
        <f t="shared" si="652"/>
        <v>1.2099999999999997</v>
      </c>
      <c r="CF613">
        <f t="shared" si="653"/>
        <v>65.210000000000008</v>
      </c>
      <c r="CH613">
        <f t="shared" si="654"/>
        <v>122.29000000000002</v>
      </c>
      <c r="CI613">
        <f t="shared" si="655"/>
        <v>22.000000000000004</v>
      </c>
      <c r="CJ613">
        <f t="shared" si="656"/>
        <v>12</v>
      </c>
      <c r="CK613">
        <f t="shared" si="657"/>
        <v>88.29</v>
      </c>
      <c r="CL613">
        <f t="shared" si="658"/>
        <v>0</v>
      </c>
      <c r="CM613">
        <f t="shared" si="659"/>
        <v>0</v>
      </c>
    </row>
    <row r="614" spans="1:91" x14ac:dyDescent="0.2">
      <c r="A614">
        <v>597</v>
      </c>
      <c r="B614">
        <f>B$14*(10-lgd*COUNTIF(Defaults!$AI614:$AR614,"&lt;="&amp;B$17))</f>
        <v>1.5</v>
      </c>
      <c r="C614">
        <f>C$14*(10-lgd*COUNTIF(Defaults!$AI614:$AR614,"&lt;="&amp;C$17))</f>
        <v>1.5</v>
      </c>
      <c r="D614">
        <f>D$14*(10-lgd*COUNTIF(Defaults!$AI614:$AR614,"&lt;="&amp;D$17))</f>
        <v>1.5</v>
      </c>
      <c r="E614">
        <f>E$14*(10-lgd*COUNTIF(Defaults!$AI614:$AR614,"&lt;="&amp;E$17))</f>
        <v>1.5</v>
      </c>
      <c r="F614">
        <f>F$14*(10-lgd*COUNTIF(Defaults!$AI614:$AR614,"&lt;="&amp;F$17))</f>
        <v>1.5</v>
      </c>
      <c r="G614">
        <f>G$14*(10-lgd*COUNTIF(Defaults!$AI614:$AR614,"&lt;="&amp;G$17))</f>
        <v>1.5</v>
      </c>
      <c r="H614">
        <f>H$14*(10-lgd*COUNTIF(Defaults!$AI614:$AR614,"&lt;="&amp;H$17))</f>
        <v>1.5</v>
      </c>
      <c r="I614">
        <f>I$14*(10-lgd*COUNTIF(Defaults!$AI614:$AR614,"&lt;="&amp;I$17))</f>
        <v>1.5</v>
      </c>
      <c r="J614">
        <f>J$14*(10-lgd*COUNTIF(Defaults!$AI614:$AR614,"&lt;="&amp;J$17))</f>
        <v>1.41</v>
      </c>
      <c r="K614">
        <f>K$14*(10-lgd*COUNTIF(Defaults!$AI614:$AR614,"&lt;="&amp;K$17))</f>
        <v>1.41</v>
      </c>
      <c r="L614">
        <f>L$14*(10-lgd*COUNTIF(Defaults!$AI614:$AR614,"&lt;="&amp;L$17))</f>
        <v>1.41</v>
      </c>
      <c r="M614">
        <f>M$14*(10-lgd*COUNTIF(Defaults!$AI614:$AR614,"&lt;="&amp;M$17))</f>
        <v>1.41</v>
      </c>
      <c r="N614">
        <f>N$14*(10-lgd*COUNTIF(Defaults!$AI614:$AR614,"&lt;="&amp;N$17))</f>
        <v>1.32</v>
      </c>
      <c r="O614">
        <f>O$14*(10-lgd*COUNTIF(Defaults!$AI614:$AR614,"&lt;="&amp;O$17))</f>
        <v>1.32</v>
      </c>
      <c r="P614">
        <f>P$14*(10-lgd*COUNTIF(Defaults!$AI614:$AR614,"&lt;="&amp;P$17))</f>
        <v>1.2299999999999998</v>
      </c>
      <c r="Q614">
        <f>Q$14*(10-lgd*COUNTIF(Defaults!$AI614:$AR614,"&lt;="&amp;Q$17))</f>
        <v>1.2299999999999998</v>
      </c>
      <c r="R614">
        <f>R$14*(10-lgd*COUNTIF(Defaults!$AI614:$AR614,"&lt;="&amp;R$17))</f>
        <v>1.2299999999999998</v>
      </c>
      <c r="S614">
        <f>S$14*(10-lgd*COUNTIF(Defaults!$AI614:$AR614,"&lt;="&amp;S$17))</f>
        <v>1.2299999999999998</v>
      </c>
      <c r="T614">
        <f>T$14*(10-lgd*COUNTIF(Defaults!$AI614:$AR614,"&lt;="&amp;T$17))</f>
        <v>1.2299999999999998</v>
      </c>
      <c r="U614">
        <f>U$14*(10-lgd*COUNTIF(Defaults!$AI614:$AR614,"&lt;="&amp;U$17))</f>
        <v>83.22999999999999</v>
      </c>
      <c r="W614">
        <f t="shared" si="594"/>
        <v>0.1</v>
      </c>
      <c r="X614">
        <f t="shared" si="595"/>
        <v>0.1</v>
      </c>
      <c r="Y614">
        <f t="shared" si="596"/>
        <v>0.1</v>
      </c>
      <c r="Z614">
        <f t="shared" si="597"/>
        <v>0.1</v>
      </c>
      <c r="AA614">
        <f t="shared" si="598"/>
        <v>0.1</v>
      </c>
      <c r="AB614">
        <f t="shared" si="599"/>
        <v>0.1</v>
      </c>
      <c r="AC614">
        <f t="shared" si="600"/>
        <v>0.1</v>
      </c>
      <c r="AD614">
        <f t="shared" si="601"/>
        <v>0.1</v>
      </c>
      <c r="AE614">
        <f t="shared" si="602"/>
        <v>0.1</v>
      </c>
      <c r="AF614">
        <f t="shared" si="603"/>
        <v>0.1</v>
      </c>
      <c r="AG614">
        <f t="shared" si="604"/>
        <v>0.1</v>
      </c>
      <c r="AH614">
        <f t="shared" si="605"/>
        <v>0.1</v>
      </c>
      <c r="AI614">
        <f t="shared" si="606"/>
        <v>0.1</v>
      </c>
      <c r="AJ614">
        <f t="shared" si="607"/>
        <v>0.1</v>
      </c>
      <c r="AK614">
        <f t="shared" si="608"/>
        <v>0.1</v>
      </c>
      <c r="AL614">
        <f t="shared" si="609"/>
        <v>0.1</v>
      </c>
      <c r="AM614">
        <f t="shared" si="610"/>
        <v>0.1</v>
      </c>
      <c r="AN614">
        <f t="shared" si="611"/>
        <v>0.1</v>
      </c>
      <c r="AO614">
        <f t="shared" si="612"/>
        <v>0.1</v>
      </c>
      <c r="AP614">
        <f t="shared" si="613"/>
        <v>20.100000000000001</v>
      </c>
      <c r="AR614">
        <f t="shared" si="614"/>
        <v>0.1</v>
      </c>
      <c r="AS614">
        <f t="shared" si="615"/>
        <v>0.1</v>
      </c>
      <c r="AT614">
        <f t="shared" si="616"/>
        <v>0.1</v>
      </c>
      <c r="AU614">
        <f t="shared" si="617"/>
        <v>0.1</v>
      </c>
      <c r="AV614">
        <f t="shared" si="618"/>
        <v>0.1</v>
      </c>
      <c r="AW614">
        <f t="shared" si="619"/>
        <v>0.1</v>
      </c>
      <c r="AX614">
        <f t="shared" si="620"/>
        <v>0.1</v>
      </c>
      <c r="AY614">
        <f t="shared" si="621"/>
        <v>0.1</v>
      </c>
      <c r="AZ614">
        <f t="shared" si="622"/>
        <v>0.1</v>
      </c>
      <c r="BA614">
        <f t="shared" si="623"/>
        <v>0.1</v>
      </c>
      <c r="BB614">
        <f t="shared" si="624"/>
        <v>0.1</v>
      </c>
      <c r="BC614">
        <f t="shared" si="625"/>
        <v>0.1</v>
      </c>
      <c r="BD614">
        <f t="shared" si="626"/>
        <v>0.1</v>
      </c>
      <c r="BE614">
        <f t="shared" si="627"/>
        <v>0.1</v>
      </c>
      <c r="BF614">
        <f t="shared" si="628"/>
        <v>0.1</v>
      </c>
      <c r="BG614">
        <f t="shared" si="629"/>
        <v>0.1</v>
      </c>
      <c r="BH614">
        <f t="shared" si="630"/>
        <v>0.1</v>
      </c>
      <c r="BI614">
        <f t="shared" si="631"/>
        <v>0.1</v>
      </c>
      <c r="BJ614">
        <f t="shared" si="632"/>
        <v>0.1</v>
      </c>
      <c r="BK614">
        <f t="shared" si="633"/>
        <v>10.1</v>
      </c>
      <c r="BM614">
        <f t="shared" si="634"/>
        <v>1.2999999999999998</v>
      </c>
      <c r="BN614">
        <f t="shared" si="635"/>
        <v>1.2999999999999998</v>
      </c>
      <c r="BO614">
        <f t="shared" si="636"/>
        <v>1.2999999999999998</v>
      </c>
      <c r="BP614">
        <f t="shared" si="637"/>
        <v>1.2999999999999998</v>
      </c>
      <c r="BQ614">
        <f t="shared" si="638"/>
        <v>1.2999999999999998</v>
      </c>
      <c r="BR614">
        <f t="shared" si="639"/>
        <v>1.2999999999999998</v>
      </c>
      <c r="BS614">
        <f t="shared" si="640"/>
        <v>1.2999999999999998</v>
      </c>
      <c r="BT614">
        <f t="shared" si="641"/>
        <v>1.2999999999999998</v>
      </c>
      <c r="BU614">
        <f t="shared" si="642"/>
        <v>1.2099999999999997</v>
      </c>
      <c r="BV614">
        <f t="shared" si="643"/>
        <v>1.2099999999999997</v>
      </c>
      <c r="BW614">
        <f t="shared" si="644"/>
        <v>1.2099999999999997</v>
      </c>
      <c r="BX614">
        <f t="shared" si="645"/>
        <v>1.2099999999999997</v>
      </c>
      <c r="BY614">
        <f t="shared" si="646"/>
        <v>1.1199999999999999</v>
      </c>
      <c r="BZ614">
        <f t="shared" si="647"/>
        <v>1.1199999999999999</v>
      </c>
      <c r="CA614">
        <f t="shared" si="648"/>
        <v>1.0299999999999996</v>
      </c>
      <c r="CB614">
        <f t="shared" si="649"/>
        <v>1.0299999999999996</v>
      </c>
      <c r="CC614">
        <f t="shared" si="650"/>
        <v>1.0299999999999996</v>
      </c>
      <c r="CD614">
        <f t="shared" si="651"/>
        <v>1.0299999999999996</v>
      </c>
      <c r="CE614">
        <f t="shared" si="652"/>
        <v>1.0299999999999996</v>
      </c>
      <c r="CF614">
        <f t="shared" si="653"/>
        <v>53.029999999999987</v>
      </c>
      <c r="CH614">
        <f t="shared" si="654"/>
        <v>109.66</v>
      </c>
      <c r="CI614">
        <f t="shared" si="655"/>
        <v>22.000000000000004</v>
      </c>
      <c r="CJ614">
        <f t="shared" si="656"/>
        <v>12</v>
      </c>
      <c r="CK614">
        <f t="shared" si="657"/>
        <v>75.66</v>
      </c>
      <c r="CL614">
        <f t="shared" si="658"/>
        <v>0</v>
      </c>
      <c r="CM614">
        <f t="shared" si="659"/>
        <v>0</v>
      </c>
    </row>
    <row r="615" spans="1:91" x14ac:dyDescent="0.2">
      <c r="A615">
        <v>598</v>
      </c>
      <c r="B615">
        <f>B$14*(10-lgd*COUNTIF(Defaults!$AI615:$AR615,"&lt;="&amp;B$17))</f>
        <v>1.5</v>
      </c>
      <c r="C615">
        <f>C$14*(10-lgd*COUNTIF(Defaults!$AI615:$AR615,"&lt;="&amp;C$17))</f>
        <v>1.5</v>
      </c>
      <c r="D615">
        <f>D$14*(10-lgd*COUNTIF(Defaults!$AI615:$AR615,"&lt;="&amp;D$17))</f>
        <v>1.5</v>
      </c>
      <c r="E615">
        <f>E$14*(10-lgd*COUNTIF(Defaults!$AI615:$AR615,"&lt;="&amp;E$17))</f>
        <v>1.5</v>
      </c>
      <c r="F615">
        <f>F$14*(10-lgd*COUNTIF(Defaults!$AI615:$AR615,"&lt;="&amp;F$17))</f>
        <v>1.5</v>
      </c>
      <c r="G615">
        <f>G$14*(10-lgd*COUNTIF(Defaults!$AI615:$AR615,"&lt;="&amp;G$17))</f>
        <v>1.5</v>
      </c>
      <c r="H615">
        <f>H$14*(10-lgd*COUNTIF(Defaults!$AI615:$AR615,"&lt;="&amp;H$17))</f>
        <v>1.5</v>
      </c>
      <c r="I615">
        <f>I$14*(10-lgd*COUNTIF(Defaults!$AI615:$AR615,"&lt;="&amp;I$17))</f>
        <v>1.5</v>
      </c>
      <c r="J615">
        <f>J$14*(10-lgd*COUNTIF(Defaults!$AI615:$AR615,"&lt;="&amp;J$17))</f>
        <v>1.5</v>
      </c>
      <c r="K615">
        <f>K$14*(10-lgd*COUNTIF(Defaults!$AI615:$AR615,"&lt;="&amp;K$17))</f>
        <v>1.5</v>
      </c>
      <c r="L615">
        <f>L$14*(10-lgd*COUNTIF(Defaults!$AI615:$AR615,"&lt;="&amp;L$17))</f>
        <v>1.5</v>
      </c>
      <c r="M615">
        <f>M$14*(10-lgd*COUNTIF(Defaults!$AI615:$AR615,"&lt;="&amp;M$17))</f>
        <v>1.5</v>
      </c>
      <c r="N615">
        <f>N$14*(10-lgd*COUNTIF(Defaults!$AI615:$AR615,"&lt;="&amp;N$17))</f>
        <v>1.5</v>
      </c>
      <c r="O615">
        <f>O$14*(10-lgd*COUNTIF(Defaults!$AI615:$AR615,"&lt;="&amp;O$17))</f>
        <v>1.5</v>
      </c>
      <c r="P615">
        <f>P$14*(10-lgd*COUNTIF(Defaults!$AI615:$AR615,"&lt;="&amp;P$17))</f>
        <v>1.5</v>
      </c>
      <c r="Q615">
        <f>Q$14*(10-lgd*COUNTIF(Defaults!$AI615:$AR615,"&lt;="&amp;Q$17))</f>
        <v>1.5</v>
      </c>
      <c r="R615">
        <f>R$14*(10-lgd*COUNTIF(Defaults!$AI615:$AR615,"&lt;="&amp;R$17))</f>
        <v>1.5</v>
      </c>
      <c r="S615">
        <f>S$14*(10-lgd*COUNTIF(Defaults!$AI615:$AR615,"&lt;="&amp;S$17))</f>
        <v>1.5</v>
      </c>
      <c r="T615">
        <f>T$14*(10-lgd*COUNTIF(Defaults!$AI615:$AR615,"&lt;="&amp;T$17))</f>
        <v>1.5</v>
      </c>
      <c r="U615">
        <f>U$14*(10-lgd*COUNTIF(Defaults!$AI615:$AR615,"&lt;="&amp;U$17))</f>
        <v>101.5</v>
      </c>
      <c r="W615">
        <f t="shared" si="594"/>
        <v>0.1</v>
      </c>
      <c r="X615">
        <f t="shared" si="595"/>
        <v>0.1</v>
      </c>
      <c r="Y615">
        <f t="shared" si="596"/>
        <v>0.1</v>
      </c>
      <c r="Z615">
        <f t="shared" si="597"/>
        <v>0.1</v>
      </c>
      <c r="AA615">
        <f t="shared" si="598"/>
        <v>0.1</v>
      </c>
      <c r="AB615">
        <f t="shared" si="599"/>
        <v>0.1</v>
      </c>
      <c r="AC615">
        <f t="shared" si="600"/>
        <v>0.1</v>
      </c>
      <c r="AD615">
        <f t="shared" si="601"/>
        <v>0.1</v>
      </c>
      <c r="AE615">
        <f t="shared" si="602"/>
        <v>0.1</v>
      </c>
      <c r="AF615">
        <f t="shared" si="603"/>
        <v>0.1</v>
      </c>
      <c r="AG615">
        <f t="shared" si="604"/>
        <v>0.1</v>
      </c>
      <c r="AH615">
        <f t="shared" si="605"/>
        <v>0.1</v>
      </c>
      <c r="AI615">
        <f t="shared" si="606"/>
        <v>0.1</v>
      </c>
      <c r="AJ615">
        <f t="shared" si="607"/>
        <v>0.1</v>
      </c>
      <c r="AK615">
        <f t="shared" si="608"/>
        <v>0.1</v>
      </c>
      <c r="AL615">
        <f t="shared" si="609"/>
        <v>0.1</v>
      </c>
      <c r="AM615">
        <f t="shared" si="610"/>
        <v>0.1</v>
      </c>
      <c r="AN615">
        <f t="shared" si="611"/>
        <v>0.1</v>
      </c>
      <c r="AO615">
        <f t="shared" si="612"/>
        <v>0.1</v>
      </c>
      <c r="AP615">
        <f t="shared" si="613"/>
        <v>20.100000000000001</v>
      </c>
      <c r="AR615">
        <f t="shared" si="614"/>
        <v>0.1</v>
      </c>
      <c r="AS615">
        <f t="shared" si="615"/>
        <v>0.1</v>
      </c>
      <c r="AT615">
        <f t="shared" si="616"/>
        <v>0.1</v>
      </c>
      <c r="AU615">
        <f t="shared" si="617"/>
        <v>0.1</v>
      </c>
      <c r="AV615">
        <f t="shared" si="618"/>
        <v>0.1</v>
      </c>
      <c r="AW615">
        <f t="shared" si="619"/>
        <v>0.1</v>
      </c>
      <c r="AX615">
        <f t="shared" si="620"/>
        <v>0.1</v>
      </c>
      <c r="AY615">
        <f t="shared" si="621"/>
        <v>0.1</v>
      </c>
      <c r="AZ615">
        <f t="shared" si="622"/>
        <v>0.1</v>
      </c>
      <c r="BA615">
        <f t="shared" si="623"/>
        <v>0.1</v>
      </c>
      <c r="BB615">
        <f t="shared" si="624"/>
        <v>0.1</v>
      </c>
      <c r="BC615">
        <f t="shared" si="625"/>
        <v>0.1</v>
      </c>
      <c r="BD615">
        <f t="shared" si="626"/>
        <v>0.1</v>
      </c>
      <c r="BE615">
        <f t="shared" si="627"/>
        <v>0.1</v>
      </c>
      <c r="BF615">
        <f t="shared" si="628"/>
        <v>0.1</v>
      </c>
      <c r="BG615">
        <f t="shared" si="629"/>
        <v>0.1</v>
      </c>
      <c r="BH615">
        <f t="shared" si="630"/>
        <v>0.1</v>
      </c>
      <c r="BI615">
        <f t="shared" si="631"/>
        <v>0.1</v>
      </c>
      <c r="BJ615">
        <f t="shared" si="632"/>
        <v>0.1</v>
      </c>
      <c r="BK615">
        <f t="shared" si="633"/>
        <v>10.1</v>
      </c>
      <c r="BM615">
        <f t="shared" si="634"/>
        <v>1.2999999999999998</v>
      </c>
      <c r="BN615">
        <f t="shared" si="635"/>
        <v>1.2999999999999998</v>
      </c>
      <c r="BO615">
        <f t="shared" si="636"/>
        <v>1.2999999999999998</v>
      </c>
      <c r="BP615">
        <f t="shared" si="637"/>
        <v>1.2999999999999998</v>
      </c>
      <c r="BQ615">
        <f t="shared" si="638"/>
        <v>1.2999999999999998</v>
      </c>
      <c r="BR615">
        <f t="shared" si="639"/>
        <v>1.2999999999999998</v>
      </c>
      <c r="BS615">
        <f t="shared" si="640"/>
        <v>1.2999999999999998</v>
      </c>
      <c r="BT615">
        <f t="shared" si="641"/>
        <v>1.2999999999999998</v>
      </c>
      <c r="BU615">
        <f t="shared" si="642"/>
        <v>1.2999999999999998</v>
      </c>
      <c r="BV615">
        <f t="shared" si="643"/>
        <v>1.2999999999999998</v>
      </c>
      <c r="BW615">
        <f t="shared" si="644"/>
        <v>1.2999999999999998</v>
      </c>
      <c r="BX615">
        <f t="shared" si="645"/>
        <v>1.2999999999999998</v>
      </c>
      <c r="BY615">
        <f t="shared" si="646"/>
        <v>1.2999999999999998</v>
      </c>
      <c r="BZ615">
        <f t="shared" si="647"/>
        <v>1.2999999999999998</v>
      </c>
      <c r="CA615">
        <f t="shared" si="648"/>
        <v>1.2999999999999998</v>
      </c>
      <c r="CB615">
        <f t="shared" si="649"/>
        <v>1.2999999999999998</v>
      </c>
      <c r="CC615">
        <f t="shared" si="650"/>
        <v>1.2999999999999998</v>
      </c>
      <c r="CD615">
        <f t="shared" si="651"/>
        <v>1.2999999999999998</v>
      </c>
      <c r="CE615">
        <f t="shared" si="652"/>
        <v>1.2999999999999998</v>
      </c>
      <c r="CF615">
        <f t="shared" si="653"/>
        <v>71.300000000000011</v>
      </c>
      <c r="CH615">
        <f t="shared" si="654"/>
        <v>130</v>
      </c>
      <c r="CI615">
        <f t="shared" si="655"/>
        <v>22.000000000000004</v>
      </c>
      <c r="CJ615">
        <f t="shared" si="656"/>
        <v>12</v>
      </c>
      <c r="CK615">
        <f t="shared" si="657"/>
        <v>96.000000000000014</v>
      </c>
      <c r="CL615">
        <f t="shared" si="658"/>
        <v>0</v>
      </c>
      <c r="CM615">
        <f t="shared" si="659"/>
        <v>0</v>
      </c>
    </row>
    <row r="616" spans="1:91" x14ac:dyDescent="0.2">
      <c r="A616">
        <v>599</v>
      </c>
      <c r="B616">
        <f>B$14*(10-lgd*COUNTIF(Defaults!$AI616:$AR616,"&lt;="&amp;B$17))</f>
        <v>1.5</v>
      </c>
      <c r="C616">
        <f>C$14*(10-lgd*COUNTIF(Defaults!$AI616:$AR616,"&lt;="&amp;C$17))</f>
        <v>1.5</v>
      </c>
      <c r="D616">
        <f>D$14*(10-lgd*COUNTIF(Defaults!$AI616:$AR616,"&lt;="&amp;D$17))</f>
        <v>1.5</v>
      </c>
      <c r="E616">
        <f>E$14*(10-lgd*COUNTIF(Defaults!$AI616:$AR616,"&lt;="&amp;E$17))</f>
        <v>1.5</v>
      </c>
      <c r="F616">
        <f>F$14*(10-lgd*COUNTIF(Defaults!$AI616:$AR616,"&lt;="&amp;F$17))</f>
        <v>1.5</v>
      </c>
      <c r="G616">
        <f>G$14*(10-lgd*COUNTIF(Defaults!$AI616:$AR616,"&lt;="&amp;G$17))</f>
        <v>1.5</v>
      </c>
      <c r="H616">
        <f>H$14*(10-lgd*COUNTIF(Defaults!$AI616:$AR616,"&lt;="&amp;H$17))</f>
        <v>1.5</v>
      </c>
      <c r="I616">
        <f>I$14*(10-lgd*COUNTIF(Defaults!$AI616:$AR616,"&lt;="&amp;I$17))</f>
        <v>1.5</v>
      </c>
      <c r="J616">
        <f>J$14*(10-lgd*COUNTIF(Defaults!$AI616:$AR616,"&lt;="&amp;J$17))</f>
        <v>1.5</v>
      </c>
      <c r="K616">
        <f>K$14*(10-lgd*COUNTIF(Defaults!$AI616:$AR616,"&lt;="&amp;K$17))</f>
        <v>1.5</v>
      </c>
      <c r="L616">
        <f>L$14*(10-lgd*COUNTIF(Defaults!$AI616:$AR616,"&lt;="&amp;L$17))</f>
        <v>1.5</v>
      </c>
      <c r="M616">
        <f>M$14*(10-lgd*COUNTIF(Defaults!$AI616:$AR616,"&lt;="&amp;M$17))</f>
        <v>1.5</v>
      </c>
      <c r="N616">
        <f>N$14*(10-lgd*COUNTIF(Defaults!$AI616:$AR616,"&lt;="&amp;N$17))</f>
        <v>1.5</v>
      </c>
      <c r="O616">
        <f>O$14*(10-lgd*COUNTIF(Defaults!$AI616:$AR616,"&lt;="&amp;O$17))</f>
        <v>1.41</v>
      </c>
      <c r="P616">
        <f>P$14*(10-lgd*COUNTIF(Defaults!$AI616:$AR616,"&lt;="&amp;P$17))</f>
        <v>1.41</v>
      </c>
      <c r="Q616">
        <f>Q$14*(10-lgd*COUNTIF(Defaults!$AI616:$AR616,"&lt;="&amp;Q$17))</f>
        <v>1.41</v>
      </c>
      <c r="R616">
        <f>R$14*(10-lgd*COUNTIF(Defaults!$AI616:$AR616,"&lt;="&amp;R$17))</f>
        <v>1.41</v>
      </c>
      <c r="S616">
        <f>S$14*(10-lgd*COUNTIF(Defaults!$AI616:$AR616,"&lt;="&amp;S$17))</f>
        <v>1.41</v>
      </c>
      <c r="T616">
        <f>T$14*(10-lgd*COUNTIF(Defaults!$AI616:$AR616,"&lt;="&amp;T$17))</f>
        <v>1.41</v>
      </c>
      <c r="U616">
        <f>U$14*(10-lgd*COUNTIF(Defaults!$AI616:$AR616,"&lt;="&amp;U$17))</f>
        <v>95.410000000000011</v>
      </c>
      <c r="W616">
        <f t="shared" si="594"/>
        <v>0.1</v>
      </c>
      <c r="X616">
        <f t="shared" si="595"/>
        <v>0.1</v>
      </c>
      <c r="Y616">
        <f t="shared" si="596"/>
        <v>0.1</v>
      </c>
      <c r="Z616">
        <f t="shared" si="597"/>
        <v>0.1</v>
      </c>
      <c r="AA616">
        <f t="shared" si="598"/>
        <v>0.1</v>
      </c>
      <c r="AB616">
        <f t="shared" si="599"/>
        <v>0.1</v>
      </c>
      <c r="AC616">
        <f t="shared" si="600"/>
        <v>0.1</v>
      </c>
      <c r="AD616">
        <f t="shared" si="601"/>
        <v>0.1</v>
      </c>
      <c r="AE616">
        <f t="shared" si="602"/>
        <v>0.1</v>
      </c>
      <c r="AF616">
        <f t="shared" si="603"/>
        <v>0.1</v>
      </c>
      <c r="AG616">
        <f t="shared" si="604"/>
        <v>0.1</v>
      </c>
      <c r="AH616">
        <f t="shared" si="605"/>
        <v>0.1</v>
      </c>
      <c r="AI616">
        <f t="shared" si="606"/>
        <v>0.1</v>
      </c>
      <c r="AJ616">
        <f t="shared" si="607"/>
        <v>0.1</v>
      </c>
      <c r="AK616">
        <f t="shared" si="608"/>
        <v>0.1</v>
      </c>
      <c r="AL616">
        <f t="shared" si="609"/>
        <v>0.1</v>
      </c>
      <c r="AM616">
        <f t="shared" si="610"/>
        <v>0.1</v>
      </c>
      <c r="AN616">
        <f t="shared" si="611"/>
        <v>0.1</v>
      </c>
      <c r="AO616">
        <f t="shared" si="612"/>
        <v>0.1</v>
      </c>
      <c r="AP616">
        <f t="shared" si="613"/>
        <v>20.100000000000001</v>
      </c>
      <c r="AR616">
        <f t="shared" si="614"/>
        <v>0.1</v>
      </c>
      <c r="AS616">
        <f t="shared" si="615"/>
        <v>0.1</v>
      </c>
      <c r="AT616">
        <f t="shared" si="616"/>
        <v>0.1</v>
      </c>
      <c r="AU616">
        <f t="shared" si="617"/>
        <v>0.1</v>
      </c>
      <c r="AV616">
        <f t="shared" si="618"/>
        <v>0.1</v>
      </c>
      <c r="AW616">
        <f t="shared" si="619"/>
        <v>0.1</v>
      </c>
      <c r="AX616">
        <f t="shared" si="620"/>
        <v>0.1</v>
      </c>
      <c r="AY616">
        <f t="shared" si="621"/>
        <v>0.1</v>
      </c>
      <c r="AZ616">
        <f t="shared" si="622"/>
        <v>0.1</v>
      </c>
      <c r="BA616">
        <f t="shared" si="623"/>
        <v>0.1</v>
      </c>
      <c r="BB616">
        <f t="shared" si="624"/>
        <v>0.1</v>
      </c>
      <c r="BC616">
        <f t="shared" si="625"/>
        <v>0.1</v>
      </c>
      <c r="BD616">
        <f t="shared" si="626"/>
        <v>0.1</v>
      </c>
      <c r="BE616">
        <f t="shared" si="627"/>
        <v>0.1</v>
      </c>
      <c r="BF616">
        <f t="shared" si="628"/>
        <v>0.1</v>
      </c>
      <c r="BG616">
        <f t="shared" si="629"/>
        <v>0.1</v>
      </c>
      <c r="BH616">
        <f t="shared" si="630"/>
        <v>0.1</v>
      </c>
      <c r="BI616">
        <f t="shared" si="631"/>
        <v>0.1</v>
      </c>
      <c r="BJ616">
        <f t="shared" si="632"/>
        <v>0.1</v>
      </c>
      <c r="BK616">
        <f t="shared" si="633"/>
        <v>10.1</v>
      </c>
      <c r="BM616">
        <f t="shared" si="634"/>
        <v>1.2999999999999998</v>
      </c>
      <c r="BN616">
        <f t="shared" si="635"/>
        <v>1.2999999999999998</v>
      </c>
      <c r="BO616">
        <f t="shared" si="636"/>
        <v>1.2999999999999998</v>
      </c>
      <c r="BP616">
        <f t="shared" si="637"/>
        <v>1.2999999999999998</v>
      </c>
      <c r="BQ616">
        <f t="shared" si="638"/>
        <v>1.2999999999999998</v>
      </c>
      <c r="BR616">
        <f t="shared" si="639"/>
        <v>1.2999999999999998</v>
      </c>
      <c r="BS616">
        <f t="shared" si="640"/>
        <v>1.2999999999999998</v>
      </c>
      <c r="BT616">
        <f t="shared" si="641"/>
        <v>1.2999999999999998</v>
      </c>
      <c r="BU616">
        <f t="shared" si="642"/>
        <v>1.2999999999999998</v>
      </c>
      <c r="BV616">
        <f t="shared" si="643"/>
        <v>1.2999999999999998</v>
      </c>
      <c r="BW616">
        <f t="shared" si="644"/>
        <v>1.2999999999999998</v>
      </c>
      <c r="BX616">
        <f t="shared" si="645"/>
        <v>1.2999999999999998</v>
      </c>
      <c r="BY616">
        <f t="shared" si="646"/>
        <v>1.2999999999999998</v>
      </c>
      <c r="BZ616">
        <f t="shared" si="647"/>
        <v>1.2099999999999997</v>
      </c>
      <c r="CA616">
        <f t="shared" si="648"/>
        <v>1.2099999999999997</v>
      </c>
      <c r="CB616">
        <f t="shared" si="649"/>
        <v>1.2099999999999997</v>
      </c>
      <c r="CC616">
        <f t="shared" si="650"/>
        <v>1.2099999999999997</v>
      </c>
      <c r="CD616">
        <f t="shared" si="651"/>
        <v>1.2099999999999997</v>
      </c>
      <c r="CE616">
        <f t="shared" si="652"/>
        <v>1.2099999999999997</v>
      </c>
      <c r="CF616">
        <f t="shared" si="653"/>
        <v>65.210000000000008</v>
      </c>
      <c r="CH616">
        <f t="shared" si="654"/>
        <v>123.37</v>
      </c>
      <c r="CI616">
        <f t="shared" si="655"/>
        <v>22.000000000000004</v>
      </c>
      <c r="CJ616">
        <f t="shared" si="656"/>
        <v>12</v>
      </c>
      <c r="CK616">
        <f t="shared" si="657"/>
        <v>89.370000000000019</v>
      </c>
      <c r="CL616">
        <f t="shared" si="658"/>
        <v>0</v>
      </c>
      <c r="CM616">
        <f t="shared" si="659"/>
        <v>0</v>
      </c>
    </row>
    <row r="617" spans="1:91" x14ac:dyDescent="0.2">
      <c r="A617">
        <v>600</v>
      </c>
      <c r="B617">
        <f>B$14*(10-lgd*COUNTIF(Defaults!$AI617:$AR617,"&lt;="&amp;B$17))</f>
        <v>1.5</v>
      </c>
      <c r="C617">
        <f>C$14*(10-lgd*COUNTIF(Defaults!$AI617:$AR617,"&lt;="&amp;C$17))</f>
        <v>1.5</v>
      </c>
      <c r="D617">
        <f>D$14*(10-lgd*COUNTIF(Defaults!$AI617:$AR617,"&lt;="&amp;D$17))</f>
        <v>1.5</v>
      </c>
      <c r="E617">
        <f>E$14*(10-lgd*COUNTIF(Defaults!$AI617:$AR617,"&lt;="&amp;E$17))</f>
        <v>1.5</v>
      </c>
      <c r="F617">
        <f>F$14*(10-lgd*COUNTIF(Defaults!$AI617:$AR617,"&lt;="&amp;F$17))</f>
        <v>1.5</v>
      </c>
      <c r="G617">
        <f>G$14*(10-lgd*COUNTIF(Defaults!$AI617:$AR617,"&lt;="&amp;G$17))</f>
        <v>1.5</v>
      </c>
      <c r="H617">
        <f>H$14*(10-lgd*COUNTIF(Defaults!$AI617:$AR617,"&lt;="&amp;H$17))</f>
        <v>1.5</v>
      </c>
      <c r="I617">
        <f>I$14*(10-lgd*COUNTIF(Defaults!$AI617:$AR617,"&lt;="&amp;I$17))</f>
        <v>1.5</v>
      </c>
      <c r="J617">
        <f>J$14*(10-lgd*COUNTIF(Defaults!$AI617:$AR617,"&lt;="&amp;J$17))</f>
        <v>1.5</v>
      </c>
      <c r="K617">
        <f>K$14*(10-lgd*COUNTIF(Defaults!$AI617:$AR617,"&lt;="&amp;K$17))</f>
        <v>1.5</v>
      </c>
      <c r="L617">
        <f>L$14*(10-lgd*COUNTIF(Defaults!$AI617:$AR617,"&lt;="&amp;L$17))</f>
        <v>1.5</v>
      </c>
      <c r="M617">
        <f>M$14*(10-lgd*COUNTIF(Defaults!$AI617:$AR617,"&lt;="&amp;M$17))</f>
        <v>1.5</v>
      </c>
      <c r="N617">
        <f>N$14*(10-lgd*COUNTIF(Defaults!$AI617:$AR617,"&lt;="&amp;N$17))</f>
        <v>1.5</v>
      </c>
      <c r="O617">
        <f>O$14*(10-lgd*COUNTIF(Defaults!$AI617:$AR617,"&lt;="&amp;O$17))</f>
        <v>1.5</v>
      </c>
      <c r="P617">
        <f>P$14*(10-lgd*COUNTIF(Defaults!$AI617:$AR617,"&lt;="&amp;P$17))</f>
        <v>1.5</v>
      </c>
      <c r="Q617">
        <f>Q$14*(10-lgd*COUNTIF(Defaults!$AI617:$AR617,"&lt;="&amp;Q$17))</f>
        <v>1.5</v>
      </c>
      <c r="R617">
        <f>R$14*(10-lgd*COUNTIF(Defaults!$AI617:$AR617,"&lt;="&amp;R$17))</f>
        <v>1.5</v>
      </c>
      <c r="S617">
        <f>S$14*(10-lgd*COUNTIF(Defaults!$AI617:$AR617,"&lt;="&amp;S$17))</f>
        <v>1.5</v>
      </c>
      <c r="T617">
        <f>T$14*(10-lgd*COUNTIF(Defaults!$AI617:$AR617,"&lt;="&amp;T$17))</f>
        <v>1.5</v>
      </c>
      <c r="U617">
        <f>U$14*(10-lgd*COUNTIF(Defaults!$AI617:$AR617,"&lt;="&amp;U$17))</f>
        <v>101.5</v>
      </c>
      <c r="W617">
        <f t="shared" si="594"/>
        <v>0.1</v>
      </c>
      <c r="X617">
        <f t="shared" si="595"/>
        <v>0.1</v>
      </c>
      <c r="Y617">
        <f t="shared" si="596"/>
        <v>0.1</v>
      </c>
      <c r="Z617">
        <f t="shared" si="597"/>
        <v>0.1</v>
      </c>
      <c r="AA617">
        <f t="shared" si="598"/>
        <v>0.1</v>
      </c>
      <c r="AB617">
        <f t="shared" si="599"/>
        <v>0.1</v>
      </c>
      <c r="AC617">
        <f t="shared" si="600"/>
        <v>0.1</v>
      </c>
      <c r="AD617">
        <f t="shared" si="601"/>
        <v>0.1</v>
      </c>
      <c r="AE617">
        <f t="shared" si="602"/>
        <v>0.1</v>
      </c>
      <c r="AF617">
        <f t="shared" si="603"/>
        <v>0.1</v>
      </c>
      <c r="AG617">
        <f t="shared" si="604"/>
        <v>0.1</v>
      </c>
      <c r="AH617">
        <f t="shared" si="605"/>
        <v>0.1</v>
      </c>
      <c r="AI617">
        <f t="shared" si="606"/>
        <v>0.1</v>
      </c>
      <c r="AJ617">
        <f t="shared" si="607"/>
        <v>0.1</v>
      </c>
      <c r="AK617">
        <f t="shared" si="608"/>
        <v>0.1</v>
      </c>
      <c r="AL617">
        <f t="shared" si="609"/>
        <v>0.1</v>
      </c>
      <c r="AM617">
        <f t="shared" si="610"/>
        <v>0.1</v>
      </c>
      <c r="AN617">
        <f t="shared" si="611"/>
        <v>0.1</v>
      </c>
      <c r="AO617">
        <f t="shared" si="612"/>
        <v>0.1</v>
      </c>
      <c r="AP617">
        <f t="shared" si="613"/>
        <v>20.100000000000001</v>
      </c>
      <c r="AR617">
        <f t="shared" si="614"/>
        <v>0.1</v>
      </c>
      <c r="AS617">
        <f t="shared" si="615"/>
        <v>0.1</v>
      </c>
      <c r="AT617">
        <f t="shared" si="616"/>
        <v>0.1</v>
      </c>
      <c r="AU617">
        <f t="shared" si="617"/>
        <v>0.1</v>
      </c>
      <c r="AV617">
        <f t="shared" si="618"/>
        <v>0.1</v>
      </c>
      <c r="AW617">
        <f t="shared" si="619"/>
        <v>0.1</v>
      </c>
      <c r="AX617">
        <f t="shared" si="620"/>
        <v>0.1</v>
      </c>
      <c r="AY617">
        <f t="shared" si="621"/>
        <v>0.1</v>
      </c>
      <c r="AZ617">
        <f t="shared" si="622"/>
        <v>0.1</v>
      </c>
      <c r="BA617">
        <f t="shared" si="623"/>
        <v>0.1</v>
      </c>
      <c r="BB617">
        <f t="shared" si="624"/>
        <v>0.1</v>
      </c>
      <c r="BC617">
        <f t="shared" si="625"/>
        <v>0.1</v>
      </c>
      <c r="BD617">
        <f t="shared" si="626"/>
        <v>0.1</v>
      </c>
      <c r="BE617">
        <f t="shared" si="627"/>
        <v>0.1</v>
      </c>
      <c r="BF617">
        <f t="shared" si="628"/>
        <v>0.1</v>
      </c>
      <c r="BG617">
        <f t="shared" si="629"/>
        <v>0.1</v>
      </c>
      <c r="BH617">
        <f t="shared" si="630"/>
        <v>0.1</v>
      </c>
      <c r="BI617">
        <f t="shared" si="631"/>
        <v>0.1</v>
      </c>
      <c r="BJ617">
        <f t="shared" si="632"/>
        <v>0.1</v>
      </c>
      <c r="BK617">
        <f t="shared" si="633"/>
        <v>10.1</v>
      </c>
      <c r="BM617">
        <f t="shared" si="634"/>
        <v>1.2999999999999998</v>
      </c>
      <c r="BN617">
        <f t="shared" si="635"/>
        <v>1.2999999999999998</v>
      </c>
      <c r="BO617">
        <f t="shared" si="636"/>
        <v>1.2999999999999998</v>
      </c>
      <c r="BP617">
        <f t="shared" si="637"/>
        <v>1.2999999999999998</v>
      </c>
      <c r="BQ617">
        <f t="shared" si="638"/>
        <v>1.2999999999999998</v>
      </c>
      <c r="BR617">
        <f t="shared" si="639"/>
        <v>1.2999999999999998</v>
      </c>
      <c r="BS617">
        <f t="shared" si="640"/>
        <v>1.2999999999999998</v>
      </c>
      <c r="BT617">
        <f t="shared" si="641"/>
        <v>1.2999999999999998</v>
      </c>
      <c r="BU617">
        <f t="shared" si="642"/>
        <v>1.2999999999999998</v>
      </c>
      <c r="BV617">
        <f t="shared" si="643"/>
        <v>1.2999999999999998</v>
      </c>
      <c r="BW617">
        <f t="shared" si="644"/>
        <v>1.2999999999999998</v>
      </c>
      <c r="BX617">
        <f t="shared" si="645"/>
        <v>1.2999999999999998</v>
      </c>
      <c r="BY617">
        <f t="shared" si="646"/>
        <v>1.2999999999999998</v>
      </c>
      <c r="BZ617">
        <f t="shared" si="647"/>
        <v>1.2999999999999998</v>
      </c>
      <c r="CA617">
        <f t="shared" si="648"/>
        <v>1.2999999999999998</v>
      </c>
      <c r="CB617">
        <f t="shared" si="649"/>
        <v>1.2999999999999998</v>
      </c>
      <c r="CC617">
        <f t="shared" si="650"/>
        <v>1.2999999999999998</v>
      </c>
      <c r="CD617">
        <f t="shared" si="651"/>
        <v>1.2999999999999998</v>
      </c>
      <c r="CE617">
        <f t="shared" si="652"/>
        <v>1.2999999999999998</v>
      </c>
      <c r="CF617">
        <f t="shared" si="653"/>
        <v>71.300000000000011</v>
      </c>
      <c r="CH617">
        <f t="shared" si="654"/>
        <v>130</v>
      </c>
      <c r="CI617">
        <f t="shared" si="655"/>
        <v>22.000000000000004</v>
      </c>
      <c r="CJ617">
        <f t="shared" si="656"/>
        <v>12</v>
      </c>
      <c r="CK617">
        <f t="shared" si="657"/>
        <v>96.000000000000014</v>
      </c>
      <c r="CL617">
        <f t="shared" si="658"/>
        <v>0</v>
      </c>
      <c r="CM617">
        <f t="shared" si="659"/>
        <v>0</v>
      </c>
    </row>
    <row r="618" spans="1:91" x14ac:dyDescent="0.2">
      <c r="A618">
        <v>601</v>
      </c>
      <c r="B618">
        <f>B$14*(10-lgd*COUNTIF(Defaults!$AI618:$AR618,"&lt;="&amp;B$17))</f>
        <v>1.5</v>
      </c>
      <c r="C618">
        <f>C$14*(10-lgd*COUNTIF(Defaults!$AI618:$AR618,"&lt;="&amp;C$17))</f>
        <v>1.5</v>
      </c>
      <c r="D618">
        <f>D$14*(10-lgd*COUNTIF(Defaults!$AI618:$AR618,"&lt;="&amp;D$17))</f>
        <v>1.5</v>
      </c>
      <c r="E618">
        <f>E$14*(10-lgd*COUNTIF(Defaults!$AI618:$AR618,"&lt;="&amp;E$17))</f>
        <v>1.5</v>
      </c>
      <c r="F618">
        <f>F$14*(10-lgd*COUNTIF(Defaults!$AI618:$AR618,"&lt;="&amp;F$17))</f>
        <v>1.5</v>
      </c>
      <c r="G618">
        <f>G$14*(10-lgd*COUNTIF(Defaults!$AI618:$AR618,"&lt;="&amp;G$17))</f>
        <v>1.5</v>
      </c>
      <c r="H618">
        <f>H$14*(10-lgd*COUNTIF(Defaults!$AI618:$AR618,"&lt;="&amp;H$17))</f>
        <v>1.5</v>
      </c>
      <c r="I618">
        <f>I$14*(10-lgd*COUNTIF(Defaults!$AI618:$AR618,"&lt;="&amp;I$17))</f>
        <v>1.5</v>
      </c>
      <c r="J618">
        <f>J$14*(10-lgd*COUNTIF(Defaults!$AI618:$AR618,"&lt;="&amp;J$17))</f>
        <v>1.5</v>
      </c>
      <c r="K618">
        <f>K$14*(10-lgd*COUNTIF(Defaults!$AI618:$AR618,"&lt;="&amp;K$17))</f>
        <v>1.5</v>
      </c>
      <c r="L618">
        <f>L$14*(10-lgd*COUNTIF(Defaults!$AI618:$AR618,"&lt;="&amp;L$17))</f>
        <v>1.5</v>
      </c>
      <c r="M618">
        <f>M$14*(10-lgd*COUNTIF(Defaults!$AI618:$AR618,"&lt;="&amp;M$17))</f>
        <v>1.5</v>
      </c>
      <c r="N618">
        <f>N$14*(10-lgd*COUNTIF(Defaults!$AI618:$AR618,"&lt;="&amp;N$17))</f>
        <v>1.5</v>
      </c>
      <c r="O618">
        <f>O$14*(10-lgd*COUNTIF(Defaults!$AI618:$AR618,"&lt;="&amp;O$17))</f>
        <v>1.5</v>
      </c>
      <c r="P618">
        <f>P$14*(10-lgd*COUNTIF(Defaults!$AI618:$AR618,"&lt;="&amp;P$17))</f>
        <v>1.5</v>
      </c>
      <c r="Q618">
        <f>Q$14*(10-lgd*COUNTIF(Defaults!$AI618:$AR618,"&lt;="&amp;Q$17))</f>
        <v>1.5</v>
      </c>
      <c r="R618">
        <f>R$14*(10-lgd*COUNTIF(Defaults!$AI618:$AR618,"&lt;="&amp;R$17))</f>
        <v>1.5</v>
      </c>
      <c r="S618">
        <f>S$14*(10-lgd*COUNTIF(Defaults!$AI618:$AR618,"&lt;="&amp;S$17))</f>
        <v>1.5</v>
      </c>
      <c r="T618">
        <f>T$14*(10-lgd*COUNTIF(Defaults!$AI618:$AR618,"&lt;="&amp;T$17))</f>
        <v>1.5</v>
      </c>
      <c r="U618">
        <f>U$14*(10-lgd*COUNTIF(Defaults!$AI618:$AR618,"&lt;="&amp;U$17))</f>
        <v>101.5</v>
      </c>
      <c r="W618">
        <f t="shared" si="594"/>
        <v>0.1</v>
      </c>
      <c r="X618">
        <f t="shared" si="595"/>
        <v>0.1</v>
      </c>
      <c r="Y618">
        <f t="shared" si="596"/>
        <v>0.1</v>
      </c>
      <c r="Z618">
        <f t="shared" si="597"/>
        <v>0.1</v>
      </c>
      <c r="AA618">
        <f t="shared" si="598"/>
        <v>0.1</v>
      </c>
      <c r="AB618">
        <f t="shared" si="599"/>
        <v>0.1</v>
      </c>
      <c r="AC618">
        <f t="shared" si="600"/>
        <v>0.1</v>
      </c>
      <c r="AD618">
        <f t="shared" si="601"/>
        <v>0.1</v>
      </c>
      <c r="AE618">
        <f t="shared" si="602"/>
        <v>0.1</v>
      </c>
      <c r="AF618">
        <f t="shared" si="603"/>
        <v>0.1</v>
      </c>
      <c r="AG618">
        <f t="shared" si="604"/>
        <v>0.1</v>
      </c>
      <c r="AH618">
        <f t="shared" si="605"/>
        <v>0.1</v>
      </c>
      <c r="AI618">
        <f t="shared" si="606"/>
        <v>0.1</v>
      </c>
      <c r="AJ618">
        <f t="shared" si="607"/>
        <v>0.1</v>
      </c>
      <c r="AK618">
        <f t="shared" si="608"/>
        <v>0.1</v>
      </c>
      <c r="AL618">
        <f t="shared" si="609"/>
        <v>0.1</v>
      </c>
      <c r="AM618">
        <f t="shared" si="610"/>
        <v>0.1</v>
      </c>
      <c r="AN618">
        <f t="shared" si="611"/>
        <v>0.1</v>
      </c>
      <c r="AO618">
        <f t="shared" si="612"/>
        <v>0.1</v>
      </c>
      <c r="AP618">
        <f t="shared" si="613"/>
        <v>20.100000000000001</v>
      </c>
      <c r="AR618">
        <f t="shared" si="614"/>
        <v>0.1</v>
      </c>
      <c r="AS618">
        <f t="shared" si="615"/>
        <v>0.1</v>
      </c>
      <c r="AT618">
        <f t="shared" si="616"/>
        <v>0.1</v>
      </c>
      <c r="AU618">
        <f t="shared" si="617"/>
        <v>0.1</v>
      </c>
      <c r="AV618">
        <f t="shared" si="618"/>
        <v>0.1</v>
      </c>
      <c r="AW618">
        <f t="shared" si="619"/>
        <v>0.1</v>
      </c>
      <c r="AX618">
        <f t="shared" si="620"/>
        <v>0.1</v>
      </c>
      <c r="AY618">
        <f t="shared" si="621"/>
        <v>0.1</v>
      </c>
      <c r="AZ618">
        <f t="shared" si="622"/>
        <v>0.1</v>
      </c>
      <c r="BA618">
        <f t="shared" si="623"/>
        <v>0.1</v>
      </c>
      <c r="BB618">
        <f t="shared" si="624"/>
        <v>0.1</v>
      </c>
      <c r="BC618">
        <f t="shared" si="625"/>
        <v>0.1</v>
      </c>
      <c r="BD618">
        <f t="shared" si="626"/>
        <v>0.1</v>
      </c>
      <c r="BE618">
        <f t="shared" si="627"/>
        <v>0.1</v>
      </c>
      <c r="BF618">
        <f t="shared" si="628"/>
        <v>0.1</v>
      </c>
      <c r="BG618">
        <f t="shared" si="629"/>
        <v>0.1</v>
      </c>
      <c r="BH618">
        <f t="shared" si="630"/>
        <v>0.1</v>
      </c>
      <c r="BI618">
        <f t="shared" si="631"/>
        <v>0.1</v>
      </c>
      <c r="BJ618">
        <f t="shared" si="632"/>
        <v>0.1</v>
      </c>
      <c r="BK618">
        <f t="shared" si="633"/>
        <v>10.1</v>
      </c>
      <c r="BM618">
        <f t="shared" si="634"/>
        <v>1.2999999999999998</v>
      </c>
      <c r="BN618">
        <f t="shared" si="635"/>
        <v>1.2999999999999998</v>
      </c>
      <c r="BO618">
        <f t="shared" si="636"/>
        <v>1.2999999999999998</v>
      </c>
      <c r="BP618">
        <f t="shared" si="637"/>
        <v>1.2999999999999998</v>
      </c>
      <c r="BQ618">
        <f t="shared" si="638"/>
        <v>1.2999999999999998</v>
      </c>
      <c r="BR618">
        <f t="shared" si="639"/>
        <v>1.2999999999999998</v>
      </c>
      <c r="BS618">
        <f t="shared" si="640"/>
        <v>1.2999999999999998</v>
      </c>
      <c r="BT618">
        <f t="shared" si="641"/>
        <v>1.2999999999999998</v>
      </c>
      <c r="BU618">
        <f t="shared" si="642"/>
        <v>1.2999999999999998</v>
      </c>
      <c r="BV618">
        <f t="shared" si="643"/>
        <v>1.2999999999999998</v>
      </c>
      <c r="BW618">
        <f t="shared" si="644"/>
        <v>1.2999999999999998</v>
      </c>
      <c r="BX618">
        <f t="shared" si="645"/>
        <v>1.2999999999999998</v>
      </c>
      <c r="BY618">
        <f t="shared" si="646"/>
        <v>1.2999999999999998</v>
      </c>
      <c r="BZ618">
        <f t="shared" si="647"/>
        <v>1.2999999999999998</v>
      </c>
      <c r="CA618">
        <f t="shared" si="648"/>
        <v>1.2999999999999998</v>
      </c>
      <c r="CB618">
        <f t="shared" si="649"/>
        <v>1.2999999999999998</v>
      </c>
      <c r="CC618">
        <f t="shared" si="650"/>
        <v>1.2999999999999998</v>
      </c>
      <c r="CD618">
        <f t="shared" si="651"/>
        <v>1.2999999999999998</v>
      </c>
      <c r="CE618">
        <f t="shared" si="652"/>
        <v>1.2999999999999998</v>
      </c>
      <c r="CF618">
        <f t="shared" si="653"/>
        <v>71.300000000000011</v>
      </c>
      <c r="CH618">
        <f t="shared" si="654"/>
        <v>130</v>
      </c>
      <c r="CI618">
        <f t="shared" si="655"/>
        <v>22.000000000000004</v>
      </c>
      <c r="CJ618">
        <f t="shared" si="656"/>
        <v>12</v>
      </c>
      <c r="CK618">
        <f t="shared" si="657"/>
        <v>96.000000000000014</v>
      </c>
      <c r="CL618">
        <f t="shared" si="658"/>
        <v>0</v>
      </c>
      <c r="CM618">
        <f t="shared" si="659"/>
        <v>0</v>
      </c>
    </row>
    <row r="619" spans="1:91" x14ac:dyDescent="0.2">
      <c r="A619">
        <v>602</v>
      </c>
      <c r="B619">
        <f>B$14*(10-lgd*COUNTIF(Defaults!$AI619:$AR619,"&lt;="&amp;B$17))</f>
        <v>1.5</v>
      </c>
      <c r="C619">
        <f>C$14*(10-lgd*COUNTIF(Defaults!$AI619:$AR619,"&lt;="&amp;C$17))</f>
        <v>1.5</v>
      </c>
      <c r="D619">
        <f>D$14*(10-lgd*COUNTIF(Defaults!$AI619:$AR619,"&lt;="&amp;D$17))</f>
        <v>1.41</v>
      </c>
      <c r="E619">
        <f>E$14*(10-lgd*COUNTIF(Defaults!$AI619:$AR619,"&lt;="&amp;E$17))</f>
        <v>1.41</v>
      </c>
      <c r="F619">
        <f>F$14*(10-lgd*COUNTIF(Defaults!$AI619:$AR619,"&lt;="&amp;F$17))</f>
        <v>1.41</v>
      </c>
      <c r="G619">
        <f>G$14*(10-lgd*COUNTIF(Defaults!$AI619:$AR619,"&lt;="&amp;G$17))</f>
        <v>1.41</v>
      </c>
      <c r="H619">
        <f>H$14*(10-lgd*COUNTIF(Defaults!$AI619:$AR619,"&lt;="&amp;H$17))</f>
        <v>1.41</v>
      </c>
      <c r="I619">
        <f>I$14*(10-lgd*COUNTIF(Defaults!$AI619:$AR619,"&lt;="&amp;I$17))</f>
        <v>1.41</v>
      </c>
      <c r="J619">
        <f>J$14*(10-lgd*COUNTIF(Defaults!$AI619:$AR619,"&lt;="&amp;J$17))</f>
        <v>1.41</v>
      </c>
      <c r="K619">
        <f>K$14*(10-lgd*COUNTIF(Defaults!$AI619:$AR619,"&lt;="&amp;K$17))</f>
        <v>1.41</v>
      </c>
      <c r="L619">
        <f>L$14*(10-lgd*COUNTIF(Defaults!$AI619:$AR619,"&lt;="&amp;L$17))</f>
        <v>1.41</v>
      </c>
      <c r="M619">
        <f>M$14*(10-lgd*COUNTIF(Defaults!$AI619:$AR619,"&lt;="&amp;M$17))</f>
        <v>1.41</v>
      </c>
      <c r="N619">
        <f>N$14*(10-lgd*COUNTIF(Defaults!$AI619:$AR619,"&lt;="&amp;N$17))</f>
        <v>1.41</v>
      </c>
      <c r="O619">
        <f>O$14*(10-lgd*COUNTIF(Defaults!$AI619:$AR619,"&lt;="&amp;O$17))</f>
        <v>1.41</v>
      </c>
      <c r="P619">
        <f>P$14*(10-lgd*COUNTIF(Defaults!$AI619:$AR619,"&lt;="&amp;P$17))</f>
        <v>1.32</v>
      </c>
      <c r="Q619">
        <f>Q$14*(10-lgd*COUNTIF(Defaults!$AI619:$AR619,"&lt;="&amp;Q$17))</f>
        <v>1.32</v>
      </c>
      <c r="R619">
        <f>R$14*(10-lgd*COUNTIF(Defaults!$AI619:$AR619,"&lt;="&amp;R$17))</f>
        <v>1.2299999999999998</v>
      </c>
      <c r="S619">
        <f>S$14*(10-lgd*COUNTIF(Defaults!$AI619:$AR619,"&lt;="&amp;S$17))</f>
        <v>1.2299999999999998</v>
      </c>
      <c r="T619">
        <f>T$14*(10-lgd*COUNTIF(Defaults!$AI619:$AR619,"&lt;="&amp;T$17))</f>
        <v>1.2299999999999998</v>
      </c>
      <c r="U619">
        <f>U$14*(10-lgd*COUNTIF(Defaults!$AI619:$AR619,"&lt;="&amp;U$17))</f>
        <v>83.22999999999999</v>
      </c>
      <c r="W619">
        <f t="shared" si="594"/>
        <v>0.1</v>
      </c>
      <c r="X619">
        <f t="shared" si="595"/>
        <v>0.1</v>
      </c>
      <c r="Y619">
        <f t="shared" si="596"/>
        <v>0.1</v>
      </c>
      <c r="Z619">
        <f t="shared" si="597"/>
        <v>0.1</v>
      </c>
      <c r="AA619">
        <f t="shared" si="598"/>
        <v>0.1</v>
      </c>
      <c r="AB619">
        <f t="shared" si="599"/>
        <v>0.1</v>
      </c>
      <c r="AC619">
        <f t="shared" si="600"/>
        <v>0.1</v>
      </c>
      <c r="AD619">
        <f t="shared" si="601"/>
        <v>0.1</v>
      </c>
      <c r="AE619">
        <f t="shared" si="602"/>
        <v>0.1</v>
      </c>
      <c r="AF619">
        <f t="shared" si="603"/>
        <v>0.1</v>
      </c>
      <c r="AG619">
        <f t="shared" si="604"/>
        <v>0.1</v>
      </c>
      <c r="AH619">
        <f t="shared" si="605"/>
        <v>0.1</v>
      </c>
      <c r="AI619">
        <f t="shared" si="606"/>
        <v>0.1</v>
      </c>
      <c r="AJ619">
        <f t="shared" si="607"/>
        <v>0.1</v>
      </c>
      <c r="AK619">
        <f t="shared" si="608"/>
        <v>0.1</v>
      </c>
      <c r="AL619">
        <f t="shared" si="609"/>
        <v>0.1</v>
      </c>
      <c r="AM619">
        <f t="shared" si="610"/>
        <v>0.1</v>
      </c>
      <c r="AN619">
        <f t="shared" si="611"/>
        <v>0.1</v>
      </c>
      <c r="AO619">
        <f t="shared" si="612"/>
        <v>0.1</v>
      </c>
      <c r="AP619">
        <f t="shared" si="613"/>
        <v>20.100000000000001</v>
      </c>
      <c r="AR619">
        <f t="shared" si="614"/>
        <v>0.1</v>
      </c>
      <c r="AS619">
        <f t="shared" si="615"/>
        <v>0.1</v>
      </c>
      <c r="AT619">
        <f t="shared" si="616"/>
        <v>0.1</v>
      </c>
      <c r="AU619">
        <f t="shared" si="617"/>
        <v>0.1</v>
      </c>
      <c r="AV619">
        <f t="shared" si="618"/>
        <v>0.1</v>
      </c>
      <c r="AW619">
        <f t="shared" si="619"/>
        <v>0.1</v>
      </c>
      <c r="AX619">
        <f t="shared" si="620"/>
        <v>0.1</v>
      </c>
      <c r="AY619">
        <f t="shared" si="621"/>
        <v>0.1</v>
      </c>
      <c r="AZ619">
        <f t="shared" si="622"/>
        <v>0.1</v>
      </c>
      <c r="BA619">
        <f t="shared" si="623"/>
        <v>0.1</v>
      </c>
      <c r="BB619">
        <f t="shared" si="624"/>
        <v>0.1</v>
      </c>
      <c r="BC619">
        <f t="shared" si="625"/>
        <v>0.1</v>
      </c>
      <c r="BD619">
        <f t="shared" si="626"/>
        <v>0.1</v>
      </c>
      <c r="BE619">
        <f t="shared" si="627"/>
        <v>0.1</v>
      </c>
      <c r="BF619">
        <f t="shared" si="628"/>
        <v>0.1</v>
      </c>
      <c r="BG619">
        <f t="shared" si="629"/>
        <v>0.1</v>
      </c>
      <c r="BH619">
        <f t="shared" si="630"/>
        <v>0.1</v>
      </c>
      <c r="BI619">
        <f t="shared" si="631"/>
        <v>0.1</v>
      </c>
      <c r="BJ619">
        <f t="shared" si="632"/>
        <v>0.1</v>
      </c>
      <c r="BK619">
        <f t="shared" si="633"/>
        <v>10.1</v>
      </c>
      <c r="BM619">
        <f t="shared" si="634"/>
        <v>1.2999999999999998</v>
      </c>
      <c r="BN619">
        <f t="shared" si="635"/>
        <v>1.2999999999999998</v>
      </c>
      <c r="BO619">
        <f t="shared" si="636"/>
        <v>1.2099999999999997</v>
      </c>
      <c r="BP619">
        <f t="shared" si="637"/>
        <v>1.2099999999999997</v>
      </c>
      <c r="BQ619">
        <f t="shared" si="638"/>
        <v>1.2099999999999997</v>
      </c>
      <c r="BR619">
        <f t="shared" si="639"/>
        <v>1.2099999999999997</v>
      </c>
      <c r="BS619">
        <f t="shared" si="640"/>
        <v>1.2099999999999997</v>
      </c>
      <c r="BT619">
        <f t="shared" si="641"/>
        <v>1.2099999999999997</v>
      </c>
      <c r="BU619">
        <f t="shared" si="642"/>
        <v>1.2099999999999997</v>
      </c>
      <c r="BV619">
        <f t="shared" si="643"/>
        <v>1.2099999999999997</v>
      </c>
      <c r="BW619">
        <f t="shared" si="644"/>
        <v>1.2099999999999997</v>
      </c>
      <c r="BX619">
        <f t="shared" si="645"/>
        <v>1.2099999999999997</v>
      </c>
      <c r="BY619">
        <f t="shared" si="646"/>
        <v>1.2099999999999997</v>
      </c>
      <c r="BZ619">
        <f t="shared" si="647"/>
        <v>1.2099999999999997</v>
      </c>
      <c r="CA619">
        <f t="shared" si="648"/>
        <v>1.1199999999999999</v>
      </c>
      <c r="CB619">
        <f t="shared" si="649"/>
        <v>1.1199999999999999</v>
      </c>
      <c r="CC619">
        <f t="shared" si="650"/>
        <v>1.0299999999999996</v>
      </c>
      <c r="CD619">
        <f t="shared" si="651"/>
        <v>1.0299999999999996</v>
      </c>
      <c r="CE619">
        <f t="shared" si="652"/>
        <v>1.0299999999999996</v>
      </c>
      <c r="CF619">
        <f t="shared" si="653"/>
        <v>53.029999999999987</v>
      </c>
      <c r="CH619">
        <f t="shared" si="654"/>
        <v>109.47999999999999</v>
      </c>
      <c r="CI619">
        <f t="shared" si="655"/>
        <v>22.000000000000004</v>
      </c>
      <c r="CJ619">
        <f t="shared" si="656"/>
        <v>12</v>
      </c>
      <c r="CK619">
        <f t="shared" si="657"/>
        <v>75.47999999999999</v>
      </c>
      <c r="CL619">
        <f t="shared" si="658"/>
        <v>0</v>
      </c>
      <c r="CM619">
        <f t="shared" si="659"/>
        <v>0</v>
      </c>
    </row>
    <row r="620" spans="1:91" x14ac:dyDescent="0.2">
      <c r="A620">
        <v>603</v>
      </c>
      <c r="B620">
        <f>B$14*(10-lgd*COUNTIF(Defaults!$AI620:$AR620,"&lt;="&amp;B$17))</f>
        <v>1.5</v>
      </c>
      <c r="C620">
        <f>C$14*(10-lgd*COUNTIF(Defaults!$AI620:$AR620,"&lt;="&amp;C$17))</f>
        <v>1.5</v>
      </c>
      <c r="D620">
        <f>D$14*(10-lgd*COUNTIF(Defaults!$AI620:$AR620,"&lt;="&amp;D$17))</f>
        <v>1.5</v>
      </c>
      <c r="E620">
        <f>E$14*(10-lgd*COUNTIF(Defaults!$AI620:$AR620,"&lt;="&amp;E$17))</f>
        <v>1.5</v>
      </c>
      <c r="F620">
        <f>F$14*(10-lgd*COUNTIF(Defaults!$AI620:$AR620,"&lt;="&amp;F$17))</f>
        <v>1.5</v>
      </c>
      <c r="G620">
        <f>G$14*(10-lgd*COUNTIF(Defaults!$AI620:$AR620,"&lt;="&amp;G$17))</f>
        <v>1.5</v>
      </c>
      <c r="H620">
        <f>H$14*(10-lgd*COUNTIF(Defaults!$AI620:$AR620,"&lt;="&amp;H$17))</f>
        <v>1.5</v>
      </c>
      <c r="I620">
        <f>I$14*(10-lgd*COUNTIF(Defaults!$AI620:$AR620,"&lt;="&amp;I$17))</f>
        <v>1.5</v>
      </c>
      <c r="J620">
        <f>J$14*(10-lgd*COUNTIF(Defaults!$AI620:$AR620,"&lt;="&amp;J$17))</f>
        <v>1.5</v>
      </c>
      <c r="K620">
        <f>K$14*(10-lgd*COUNTIF(Defaults!$AI620:$AR620,"&lt;="&amp;K$17))</f>
        <v>1.5</v>
      </c>
      <c r="L620">
        <f>L$14*(10-lgd*COUNTIF(Defaults!$AI620:$AR620,"&lt;="&amp;L$17))</f>
        <v>1.5</v>
      </c>
      <c r="M620">
        <f>M$14*(10-lgd*COUNTIF(Defaults!$AI620:$AR620,"&lt;="&amp;M$17))</f>
        <v>1.5</v>
      </c>
      <c r="N620">
        <f>N$14*(10-lgd*COUNTIF(Defaults!$AI620:$AR620,"&lt;="&amp;N$17))</f>
        <v>1.5</v>
      </c>
      <c r="O620">
        <f>O$14*(10-lgd*COUNTIF(Defaults!$AI620:$AR620,"&lt;="&amp;O$17))</f>
        <v>1.5</v>
      </c>
      <c r="P620">
        <f>P$14*(10-lgd*COUNTIF(Defaults!$AI620:$AR620,"&lt;="&amp;P$17))</f>
        <v>1.5</v>
      </c>
      <c r="Q620">
        <f>Q$14*(10-lgd*COUNTIF(Defaults!$AI620:$AR620,"&lt;="&amp;Q$17))</f>
        <v>1.41</v>
      </c>
      <c r="R620">
        <f>R$14*(10-lgd*COUNTIF(Defaults!$AI620:$AR620,"&lt;="&amp;R$17))</f>
        <v>1.41</v>
      </c>
      <c r="S620">
        <f>S$14*(10-lgd*COUNTIF(Defaults!$AI620:$AR620,"&lt;="&amp;S$17))</f>
        <v>1.41</v>
      </c>
      <c r="T620">
        <f>T$14*(10-lgd*COUNTIF(Defaults!$AI620:$AR620,"&lt;="&amp;T$17))</f>
        <v>1.41</v>
      </c>
      <c r="U620">
        <f>U$14*(10-lgd*COUNTIF(Defaults!$AI620:$AR620,"&lt;="&amp;U$17))</f>
        <v>95.410000000000011</v>
      </c>
      <c r="W620">
        <f t="shared" si="594"/>
        <v>0.1</v>
      </c>
      <c r="X620">
        <f t="shared" si="595"/>
        <v>0.1</v>
      </c>
      <c r="Y620">
        <f t="shared" si="596"/>
        <v>0.1</v>
      </c>
      <c r="Z620">
        <f t="shared" si="597"/>
        <v>0.1</v>
      </c>
      <c r="AA620">
        <f t="shared" si="598"/>
        <v>0.1</v>
      </c>
      <c r="AB620">
        <f t="shared" si="599"/>
        <v>0.1</v>
      </c>
      <c r="AC620">
        <f t="shared" si="600"/>
        <v>0.1</v>
      </c>
      <c r="AD620">
        <f t="shared" si="601"/>
        <v>0.1</v>
      </c>
      <c r="AE620">
        <f t="shared" si="602"/>
        <v>0.1</v>
      </c>
      <c r="AF620">
        <f t="shared" si="603"/>
        <v>0.1</v>
      </c>
      <c r="AG620">
        <f t="shared" si="604"/>
        <v>0.1</v>
      </c>
      <c r="AH620">
        <f t="shared" si="605"/>
        <v>0.1</v>
      </c>
      <c r="AI620">
        <f t="shared" si="606"/>
        <v>0.1</v>
      </c>
      <c r="AJ620">
        <f t="shared" si="607"/>
        <v>0.1</v>
      </c>
      <c r="AK620">
        <f t="shared" si="608"/>
        <v>0.1</v>
      </c>
      <c r="AL620">
        <f t="shared" si="609"/>
        <v>0.1</v>
      </c>
      <c r="AM620">
        <f t="shared" si="610"/>
        <v>0.1</v>
      </c>
      <c r="AN620">
        <f t="shared" si="611"/>
        <v>0.1</v>
      </c>
      <c r="AO620">
        <f t="shared" si="612"/>
        <v>0.1</v>
      </c>
      <c r="AP620">
        <f t="shared" si="613"/>
        <v>20.100000000000001</v>
      </c>
      <c r="AR620">
        <f t="shared" si="614"/>
        <v>0.1</v>
      </c>
      <c r="AS620">
        <f t="shared" si="615"/>
        <v>0.1</v>
      </c>
      <c r="AT620">
        <f t="shared" si="616"/>
        <v>0.1</v>
      </c>
      <c r="AU620">
        <f t="shared" si="617"/>
        <v>0.1</v>
      </c>
      <c r="AV620">
        <f t="shared" si="618"/>
        <v>0.1</v>
      </c>
      <c r="AW620">
        <f t="shared" si="619"/>
        <v>0.1</v>
      </c>
      <c r="AX620">
        <f t="shared" si="620"/>
        <v>0.1</v>
      </c>
      <c r="AY620">
        <f t="shared" si="621"/>
        <v>0.1</v>
      </c>
      <c r="AZ620">
        <f t="shared" si="622"/>
        <v>0.1</v>
      </c>
      <c r="BA620">
        <f t="shared" si="623"/>
        <v>0.1</v>
      </c>
      <c r="BB620">
        <f t="shared" si="624"/>
        <v>0.1</v>
      </c>
      <c r="BC620">
        <f t="shared" si="625"/>
        <v>0.1</v>
      </c>
      <c r="BD620">
        <f t="shared" si="626"/>
        <v>0.1</v>
      </c>
      <c r="BE620">
        <f t="shared" si="627"/>
        <v>0.1</v>
      </c>
      <c r="BF620">
        <f t="shared" si="628"/>
        <v>0.1</v>
      </c>
      <c r="BG620">
        <f t="shared" si="629"/>
        <v>0.1</v>
      </c>
      <c r="BH620">
        <f t="shared" si="630"/>
        <v>0.1</v>
      </c>
      <c r="BI620">
        <f t="shared" si="631"/>
        <v>0.1</v>
      </c>
      <c r="BJ620">
        <f t="shared" si="632"/>
        <v>0.1</v>
      </c>
      <c r="BK620">
        <f t="shared" si="633"/>
        <v>10.1</v>
      </c>
      <c r="BM620">
        <f t="shared" si="634"/>
        <v>1.2999999999999998</v>
      </c>
      <c r="BN620">
        <f t="shared" si="635"/>
        <v>1.2999999999999998</v>
      </c>
      <c r="BO620">
        <f t="shared" si="636"/>
        <v>1.2999999999999998</v>
      </c>
      <c r="BP620">
        <f t="shared" si="637"/>
        <v>1.2999999999999998</v>
      </c>
      <c r="BQ620">
        <f t="shared" si="638"/>
        <v>1.2999999999999998</v>
      </c>
      <c r="BR620">
        <f t="shared" si="639"/>
        <v>1.2999999999999998</v>
      </c>
      <c r="BS620">
        <f t="shared" si="640"/>
        <v>1.2999999999999998</v>
      </c>
      <c r="BT620">
        <f t="shared" si="641"/>
        <v>1.2999999999999998</v>
      </c>
      <c r="BU620">
        <f t="shared" si="642"/>
        <v>1.2999999999999998</v>
      </c>
      <c r="BV620">
        <f t="shared" si="643"/>
        <v>1.2999999999999998</v>
      </c>
      <c r="BW620">
        <f t="shared" si="644"/>
        <v>1.2999999999999998</v>
      </c>
      <c r="BX620">
        <f t="shared" si="645"/>
        <v>1.2999999999999998</v>
      </c>
      <c r="BY620">
        <f t="shared" si="646"/>
        <v>1.2999999999999998</v>
      </c>
      <c r="BZ620">
        <f t="shared" si="647"/>
        <v>1.2999999999999998</v>
      </c>
      <c r="CA620">
        <f t="shared" si="648"/>
        <v>1.2999999999999998</v>
      </c>
      <c r="CB620">
        <f t="shared" si="649"/>
        <v>1.2099999999999997</v>
      </c>
      <c r="CC620">
        <f t="shared" si="650"/>
        <v>1.2099999999999997</v>
      </c>
      <c r="CD620">
        <f t="shared" si="651"/>
        <v>1.2099999999999997</v>
      </c>
      <c r="CE620">
        <f t="shared" si="652"/>
        <v>1.2099999999999997</v>
      </c>
      <c r="CF620">
        <f t="shared" si="653"/>
        <v>65.210000000000008</v>
      </c>
      <c r="CH620">
        <f t="shared" si="654"/>
        <v>123.55000000000001</v>
      </c>
      <c r="CI620">
        <f t="shared" si="655"/>
        <v>22.000000000000004</v>
      </c>
      <c r="CJ620">
        <f t="shared" si="656"/>
        <v>12</v>
      </c>
      <c r="CK620">
        <f t="shared" si="657"/>
        <v>89.550000000000011</v>
      </c>
      <c r="CL620">
        <f t="shared" si="658"/>
        <v>0</v>
      </c>
      <c r="CM620">
        <f t="shared" si="659"/>
        <v>0</v>
      </c>
    </row>
    <row r="621" spans="1:91" x14ac:dyDescent="0.2">
      <c r="A621">
        <v>604</v>
      </c>
      <c r="B621">
        <f>B$14*(10-lgd*COUNTIF(Defaults!$AI621:$AR621,"&lt;="&amp;B$17))</f>
        <v>1.5</v>
      </c>
      <c r="C621">
        <f>C$14*(10-lgd*COUNTIF(Defaults!$AI621:$AR621,"&lt;="&amp;C$17))</f>
        <v>1.5</v>
      </c>
      <c r="D621">
        <f>D$14*(10-lgd*COUNTIF(Defaults!$AI621:$AR621,"&lt;="&amp;D$17))</f>
        <v>1.5</v>
      </c>
      <c r="E621">
        <f>E$14*(10-lgd*COUNTIF(Defaults!$AI621:$AR621,"&lt;="&amp;E$17))</f>
        <v>1.5</v>
      </c>
      <c r="F621">
        <f>F$14*(10-lgd*COUNTIF(Defaults!$AI621:$AR621,"&lt;="&amp;F$17))</f>
        <v>1.5</v>
      </c>
      <c r="G621">
        <f>G$14*(10-lgd*COUNTIF(Defaults!$AI621:$AR621,"&lt;="&amp;G$17))</f>
        <v>1.5</v>
      </c>
      <c r="H621">
        <f>H$14*(10-lgd*COUNTIF(Defaults!$AI621:$AR621,"&lt;="&amp;H$17))</f>
        <v>1.5</v>
      </c>
      <c r="I621">
        <f>I$14*(10-lgd*COUNTIF(Defaults!$AI621:$AR621,"&lt;="&amp;I$17))</f>
        <v>1.5</v>
      </c>
      <c r="J621">
        <f>J$14*(10-lgd*COUNTIF(Defaults!$AI621:$AR621,"&lt;="&amp;J$17))</f>
        <v>1.5</v>
      </c>
      <c r="K621">
        <f>K$14*(10-lgd*COUNTIF(Defaults!$AI621:$AR621,"&lt;="&amp;K$17))</f>
        <v>1.5</v>
      </c>
      <c r="L621">
        <f>L$14*(10-lgd*COUNTIF(Defaults!$AI621:$AR621,"&lt;="&amp;L$17))</f>
        <v>1.5</v>
      </c>
      <c r="M621">
        <f>M$14*(10-lgd*COUNTIF(Defaults!$AI621:$AR621,"&lt;="&amp;M$17))</f>
        <v>1.5</v>
      </c>
      <c r="N621">
        <f>N$14*(10-lgd*COUNTIF(Defaults!$AI621:$AR621,"&lt;="&amp;N$17))</f>
        <v>1.5</v>
      </c>
      <c r="O621">
        <f>O$14*(10-lgd*COUNTIF(Defaults!$AI621:$AR621,"&lt;="&amp;O$17))</f>
        <v>1.5</v>
      </c>
      <c r="P621">
        <f>P$14*(10-lgd*COUNTIF(Defaults!$AI621:$AR621,"&lt;="&amp;P$17))</f>
        <v>1.5</v>
      </c>
      <c r="Q621">
        <f>Q$14*(10-lgd*COUNTIF(Defaults!$AI621:$AR621,"&lt;="&amp;Q$17))</f>
        <v>1.5</v>
      </c>
      <c r="R621">
        <f>R$14*(10-lgd*COUNTIF(Defaults!$AI621:$AR621,"&lt;="&amp;R$17))</f>
        <v>1.5</v>
      </c>
      <c r="S621">
        <f>S$14*(10-lgd*COUNTIF(Defaults!$AI621:$AR621,"&lt;="&amp;S$17))</f>
        <v>1.5</v>
      </c>
      <c r="T621">
        <f>T$14*(10-lgd*COUNTIF(Defaults!$AI621:$AR621,"&lt;="&amp;T$17))</f>
        <v>1.5</v>
      </c>
      <c r="U621">
        <f>U$14*(10-lgd*COUNTIF(Defaults!$AI621:$AR621,"&lt;="&amp;U$17))</f>
        <v>101.5</v>
      </c>
      <c r="W621">
        <f t="shared" si="594"/>
        <v>0.1</v>
      </c>
      <c r="X621">
        <f t="shared" si="595"/>
        <v>0.1</v>
      </c>
      <c r="Y621">
        <f t="shared" si="596"/>
        <v>0.1</v>
      </c>
      <c r="Z621">
        <f t="shared" si="597"/>
        <v>0.1</v>
      </c>
      <c r="AA621">
        <f t="shared" si="598"/>
        <v>0.1</v>
      </c>
      <c r="AB621">
        <f t="shared" si="599"/>
        <v>0.1</v>
      </c>
      <c r="AC621">
        <f t="shared" si="600"/>
        <v>0.1</v>
      </c>
      <c r="AD621">
        <f t="shared" si="601"/>
        <v>0.1</v>
      </c>
      <c r="AE621">
        <f t="shared" si="602"/>
        <v>0.1</v>
      </c>
      <c r="AF621">
        <f t="shared" si="603"/>
        <v>0.1</v>
      </c>
      <c r="AG621">
        <f t="shared" si="604"/>
        <v>0.1</v>
      </c>
      <c r="AH621">
        <f t="shared" si="605"/>
        <v>0.1</v>
      </c>
      <c r="AI621">
        <f t="shared" si="606"/>
        <v>0.1</v>
      </c>
      <c r="AJ621">
        <f t="shared" si="607"/>
        <v>0.1</v>
      </c>
      <c r="AK621">
        <f t="shared" si="608"/>
        <v>0.1</v>
      </c>
      <c r="AL621">
        <f t="shared" si="609"/>
        <v>0.1</v>
      </c>
      <c r="AM621">
        <f t="shared" si="610"/>
        <v>0.1</v>
      </c>
      <c r="AN621">
        <f t="shared" si="611"/>
        <v>0.1</v>
      </c>
      <c r="AO621">
        <f t="shared" si="612"/>
        <v>0.1</v>
      </c>
      <c r="AP621">
        <f t="shared" si="613"/>
        <v>20.100000000000001</v>
      </c>
      <c r="AR621">
        <f t="shared" si="614"/>
        <v>0.1</v>
      </c>
      <c r="AS621">
        <f t="shared" si="615"/>
        <v>0.1</v>
      </c>
      <c r="AT621">
        <f t="shared" si="616"/>
        <v>0.1</v>
      </c>
      <c r="AU621">
        <f t="shared" si="617"/>
        <v>0.1</v>
      </c>
      <c r="AV621">
        <f t="shared" si="618"/>
        <v>0.1</v>
      </c>
      <c r="AW621">
        <f t="shared" si="619"/>
        <v>0.1</v>
      </c>
      <c r="AX621">
        <f t="shared" si="620"/>
        <v>0.1</v>
      </c>
      <c r="AY621">
        <f t="shared" si="621"/>
        <v>0.1</v>
      </c>
      <c r="AZ621">
        <f t="shared" si="622"/>
        <v>0.1</v>
      </c>
      <c r="BA621">
        <f t="shared" si="623"/>
        <v>0.1</v>
      </c>
      <c r="BB621">
        <f t="shared" si="624"/>
        <v>0.1</v>
      </c>
      <c r="BC621">
        <f t="shared" si="625"/>
        <v>0.1</v>
      </c>
      <c r="BD621">
        <f t="shared" si="626"/>
        <v>0.1</v>
      </c>
      <c r="BE621">
        <f t="shared" si="627"/>
        <v>0.1</v>
      </c>
      <c r="BF621">
        <f t="shared" si="628"/>
        <v>0.1</v>
      </c>
      <c r="BG621">
        <f t="shared" si="629"/>
        <v>0.1</v>
      </c>
      <c r="BH621">
        <f t="shared" si="630"/>
        <v>0.1</v>
      </c>
      <c r="BI621">
        <f t="shared" si="631"/>
        <v>0.1</v>
      </c>
      <c r="BJ621">
        <f t="shared" si="632"/>
        <v>0.1</v>
      </c>
      <c r="BK621">
        <f t="shared" si="633"/>
        <v>10.1</v>
      </c>
      <c r="BM621">
        <f t="shared" si="634"/>
        <v>1.2999999999999998</v>
      </c>
      <c r="BN621">
        <f t="shared" si="635"/>
        <v>1.2999999999999998</v>
      </c>
      <c r="BO621">
        <f t="shared" si="636"/>
        <v>1.2999999999999998</v>
      </c>
      <c r="BP621">
        <f t="shared" si="637"/>
        <v>1.2999999999999998</v>
      </c>
      <c r="BQ621">
        <f t="shared" si="638"/>
        <v>1.2999999999999998</v>
      </c>
      <c r="BR621">
        <f t="shared" si="639"/>
        <v>1.2999999999999998</v>
      </c>
      <c r="BS621">
        <f t="shared" si="640"/>
        <v>1.2999999999999998</v>
      </c>
      <c r="BT621">
        <f t="shared" si="641"/>
        <v>1.2999999999999998</v>
      </c>
      <c r="BU621">
        <f t="shared" si="642"/>
        <v>1.2999999999999998</v>
      </c>
      <c r="BV621">
        <f t="shared" si="643"/>
        <v>1.2999999999999998</v>
      </c>
      <c r="BW621">
        <f t="shared" si="644"/>
        <v>1.2999999999999998</v>
      </c>
      <c r="BX621">
        <f t="shared" si="645"/>
        <v>1.2999999999999998</v>
      </c>
      <c r="BY621">
        <f t="shared" si="646"/>
        <v>1.2999999999999998</v>
      </c>
      <c r="BZ621">
        <f t="shared" si="647"/>
        <v>1.2999999999999998</v>
      </c>
      <c r="CA621">
        <f t="shared" si="648"/>
        <v>1.2999999999999998</v>
      </c>
      <c r="CB621">
        <f t="shared" si="649"/>
        <v>1.2999999999999998</v>
      </c>
      <c r="CC621">
        <f t="shared" si="650"/>
        <v>1.2999999999999998</v>
      </c>
      <c r="CD621">
        <f t="shared" si="651"/>
        <v>1.2999999999999998</v>
      </c>
      <c r="CE621">
        <f t="shared" si="652"/>
        <v>1.2999999999999998</v>
      </c>
      <c r="CF621">
        <f t="shared" si="653"/>
        <v>71.300000000000011</v>
      </c>
      <c r="CH621">
        <f t="shared" si="654"/>
        <v>130</v>
      </c>
      <c r="CI621">
        <f t="shared" si="655"/>
        <v>22.000000000000004</v>
      </c>
      <c r="CJ621">
        <f t="shared" si="656"/>
        <v>12</v>
      </c>
      <c r="CK621">
        <f t="shared" si="657"/>
        <v>96.000000000000014</v>
      </c>
      <c r="CL621">
        <f t="shared" si="658"/>
        <v>0</v>
      </c>
      <c r="CM621">
        <f t="shared" si="659"/>
        <v>0</v>
      </c>
    </row>
    <row r="622" spans="1:91" x14ac:dyDescent="0.2">
      <c r="A622">
        <v>605</v>
      </c>
      <c r="B622">
        <f>B$14*(10-lgd*COUNTIF(Defaults!$AI622:$AR622,"&lt;="&amp;B$17))</f>
        <v>1.5</v>
      </c>
      <c r="C622">
        <f>C$14*(10-lgd*COUNTIF(Defaults!$AI622:$AR622,"&lt;="&amp;C$17))</f>
        <v>1.5</v>
      </c>
      <c r="D622">
        <f>D$14*(10-lgd*COUNTIF(Defaults!$AI622:$AR622,"&lt;="&amp;D$17))</f>
        <v>1.5</v>
      </c>
      <c r="E622">
        <f>E$14*(10-lgd*COUNTIF(Defaults!$AI622:$AR622,"&lt;="&amp;E$17))</f>
        <v>1.5</v>
      </c>
      <c r="F622">
        <f>F$14*(10-lgd*COUNTIF(Defaults!$AI622:$AR622,"&lt;="&amp;F$17))</f>
        <v>1.5</v>
      </c>
      <c r="G622">
        <f>G$14*(10-lgd*COUNTIF(Defaults!$AI622:$AR622,"&lt;="&amp;G$17))</f>
        <v>1.5</v>
      </c>
      <c r="H622">
        <f>H$14*(10-lgd*COUNTIF(Defaults!$AI622:$AR622,"&lt;="&amp;H$17))</f>
        <v>1.5</v>
      </c>
      <c r="I622">
        <f>I$14*(10-lgd*COUNTIF(Defaults!$AI622:$AR622,"&lt;="&amp;I$17))</f>
        <v>1.5</v>
      </c>
      <c r="J622">
        <f>J$14*(10-lgd*COUNTIF(Defaults!$AI622:$AR622,"&lt;="&amp;J$17))</f>
        <v>1.5</v>
      </c>
      <c r="K622">
        <f>K$14*(10-lgd*COUNTIF(Defaults!$AI622:$AR622,"&lt;="&amp;K$17))</f>
        <v>1.5</v>
      </c>
      <c r="L622">
        <f>L$14*(10-lgd*COUNTIF(Defaults!$AI622:$AR622,"&lt;="&amp;L$17))</f>
        <v>1.5</v>
      </c>
      <c r="M622">
        <f>M$14*(10-lgd*COUNTIF(Defaults!$AI622:$AR622,"&lt;="&amp;M$17))</f>
        <v>1.5</v>
      </c>
      <c r="N622">
        <f>N$14*(10-lgd*COUNTIF(Defaults!$AI622:$AR622,"&lt;="&amp;N$17))</f>
        <v>1.5</v>
      </c>
      <c r="O622">
        <f>O$14*(10-lgd*COUNTIF(Defaults!$AI622:$AR622,"&lt;="&amp;O$17))</f>
        <v>1.5</v>
      </c>
      <c r="P622">
        <f>P$14*(10-lgd*COUNTIF(Defaults!$AI622:$AR622,"&lt;="&amp;P$17))</f>
        <v>1.5</v>
      </c>
      <c r="Q622">
        <f>Q$14*(10-lgd*COUNTIF(Defaults!$AI622:$AR622,"&lt;="&amp;Q$17))</f>
        <v>1.5</v>
      </c>
      <c r="R622">
        <f>R$14*(10-lgd*COUNTIF(Defaults!$AI622:$AR622,"&lt;="&amp;R$17))</f>
        <v>1.5</v>
      </c>
      <c r="S622">
        <f>S$14*(10-lgd*COUNTIF(Defaults!$AI622:$AR622,"&lt;="&amp;S$17))</f>
        <v>1.5</v>
      </c>
      <c r="T622">
        <f>T$14*(10-lgd*COUNTIF(Defaults!$AI622:$AR622,"&lt;="&amp;T$17))</f>
        <v>1.5</v>
      </c>
      <c r="U622">
        <f>U$14*(10-lgd*COUNTIF(Defaults!$AI622:$AR622,"&lt;="&amp;U$17))</f>
        <v>101.5</v>
      </c>
      <c r="W622">
        <f t="shared" si="594"/>
        <v>0.1</v>
      </c>
      <c r="X622">
        <f t="shared" si="595"/>
        <v>0.1</v>
      </c>
      <c r="Y622">
        <f t="shared" si="596"/>
        <v>0.1</v>
      </c>
      <c r="Z622">
        <f t="shared" si="597"/>
        <v>0.1</v>
      </c>
      <c r="AA622">
        <f t="shared" si="598"/>
        <v>0.1</v>
      </c>
      <c r="AB622">
        <f t="shared" si="599"/>
        <v>0.1</v>
      </c>
      <c r="AC622">
        <f t="shared" si="600"/>
        <v>0.1</v>
      </c>
      <c r="AD622">
        <f t="shared" si="601"/>
        <v>0.1</v>
      </c>
      <c r="AE622">
        <f t="shared" si="602"/>
        <v>0.1</v>
      </c>
      <c r="AF622">
        <f t="shared" si="603"/>
        <v>0.1</v>
      </c>
      <c r="AG622">
        <f t="shared" si="604"/>
        <v>0.1</v>
      </c>
      <c r="AH622">
        <f t="shared" si="605"/>
        <v>0.1</v>
      </c>
      <c r="AI622">
        <f t="shared" si="606"/>
        <v>0.1</v>
      </c>
      <c r="AJ622">
        <f t="shared" si="607"/>
        <v>0.1</v>
      </c>
      <c r="AK622">
        <f t="shared" si="608"/>
        <v>0.1</v>
      </c>
      <c r="AL622">
        <f t="shared" si="609"/>
        <v>0.1</v>
      </c>
      <c r="AM622">
        <f t="shared" si="610"/>
        <v>0.1</v>
      </c>
      <c r="AN622">
        <f t="shared" si="611"/>
        <v>0.1</v>
      </c>
      <c r="AO622">
        <f t="shared" si="612"/>
        <v>0.1</v>
      </c>
      <c r="AP622">
        <f t="shared" si="613"/>
        <v>20.100000000000001</v>
      </c>
      <c r="AR622">
        <f t="shared" si="614"/>
        <v>0.1</v>
      </c>
      <c r="AS622">
        <f t="shared" si="615"/>
        <v>0.1</v>
      </c>
      <c r="AT622">
        <f t="shared" si="616"/>
        <v>0.1</v>
      </c>
      <c r="AU622">
        <f t="shared" si="617"/>
        <v>0.1</v>
      </c>
      <c r="AV622">
        <f t="shared" si="618"/>
        <v>0.1</v>
      </c>
      <c r="AW622">
        <f t="shared" si="619"/>
        <v>0.1</v>
      </c>
      <c r="AX622">
        <f t="shared" si="620"/>
        <v>0.1</v>
      </c>
      <c r="AY622">
        <f t="shared" si="621"/>
        <v>0.1</v>
      </c>
      <c r="AZ622">
        <f t="shared" si="622"/>
        <v>0.1</v>
      </c>
      <c r="BA622">
        <f t="shared" si="623"/>
        <v>0.1</v>
      </c>
      <c r="BB622">
        <f t="shared" si="624"/>
        <v>0.1</v>
      </c>
      <c r="BC622">
        <f t="shared" si="625"/>
        <v>0.1</v>
      </c>
      <c r="BD622">
        <f t="shared" si="626"/>
        <v>0.1</v>
      </c>
      <c r="BE622">
        <f t="shared" si="627"/>
        <v>0.1</v>
      </c>
      <c r="BF622">
        <f t="shared" si="628"/>
        <v>0.1</v>
      </c>
      <c r="BG622">
        <f t="shared" si="629"/>
        <v>0.1</v>
      </c>
      <c r="BH622">
        <f t="shared" si="630"/>
        <v>0.1</v>
      </c>
      <c r="BI622">
        <f t="shared" si="631"/>
        <v>0.1</v>
      </c>
      <c r="BJ622">
        <f t="shared" si="632"/>
        <v>0.1</v>
      </c>
      <c r="BK622">
        <f t="shared" si="633"/>
        <v>10.1</v>
      </c>
      <c r="BM622">
        <f t="shared" si="634"/>
        <v>1.2999999999999998</v>
      </c>
      <c r="BN622">
        <f t="shared" si="635"/>
        <v>1.2999999999999998</v>
      </c>
      <c r="BO622">
        <f t="shared" si="636"/>
        <v>1.2999999999999998</v>
      </c>
      <c r="BP622">
        <f t="shared" si="637"/>
        <v>1.2999999999999998</v>
      </c>
      <c r="BQ622">
        <f t="shared" si="638"/>
        <v>1.2999999999999998</v>
      </c>
      <c r="BR622">
        <f t="shared" si="639"/>
        <v>1.2999999999999998</v>
      </c>
      <c r="BS622">
        <f t="shared" si="640"/>
        <v>1.2999999999999998</v>
      </c>
      <c r="BT622">
        <f t="shared" si="641"/>
        <v>1.2999999999999998</v>
      </c>
      <c r="BU622">
        <f t="shared" si="642"/>
        <v>1.2999999999999998</v>
      </c>
      <c r="BV622">
        <f t="shared" si="643"/>
        <v>1.2999999999999998</v>
      </c>
      <c r="BW622">
        <f t="shared" si="644"/>
        <v>1.2999999999999998</v>
      </c>
      <c r="BX622">
        <f t="shared" si="645"/>
        <v>1.2999999999999998</v>
      </c>
      <c r="BY622">
        <f t="shared" si="646"/>
        <v>1.2999999999999998</v>
      </c>
      <c r="BZ622">
        <f t="shared" si="647"/>
        <v>1.2999999999999998</v>
      </c>
      <c r="CA622">
        <f t="shared" si="648"/>
        <v>1.2999999999999998</v>
      </c>
      <c r="CB622">
        <f t="shared" si="649"/>
        <v>1.2999999999999998</v>
      </c>
      <c r="CC622">
        <f t="shared" si="650"/>
        <v>1.2999999999999998</v>
      </c>
      <c r="CD622">
        <f t="shared" si="651"/>
        <v>1.2999999999999998</v>
      </c>
      <c r="CE622">
        <f t="shared" si="652"/>
        <v>1.2999999999999998</v>
      </c>
      <c r="CF622">
        <f t="shared" si="653"/>
        <v>71.300000000000011</v>
      </c>
      <c r="CH622">
        <f t="shared" si="654"/>
        <v>130</v>
      </c>
      <c r="CI622">
        <f t="shared" si="655"/>
        <v>22.000000000000004</v>
      </c>
      <c r="CJ622">
        <f t="shared" si="656"/>
        <v>12</v>
      </c>
      <c r="CK622">
        <f t="shared" si="657"/>
        <v>96.000000000000014</v>
      </c>
      <c r="CL622">
        <f t="shared" si="658"/>
        <v>0</v>
      </c>
      <c r="CM622">
        <f t="shared" si="659"/>
        <v>0</v>
      </c>
    </row>
    <row r="623" spans="1:91" x14ac:dyDescent="0.2">
      <c r="A623">
        <v>606</v>
      </c>
      <c r="B623">
        <f>B$14*(10-lgd*COUNTIF(Defaults!$AI623:$AR623,"&lt;="&amp;B$17))</f>
        <v>1.5</v>
      </c>
      <c r="C623">
        <f>C$14*(10-lgd*COUNTIF(Defaults!$AI623:$AR623,"&lt;="&amp;C$17))</f>
        <v>1.5</v>
      </c>
      <c r="D623">
        <f>D$14*(10-lgd*COUNTIF(Defaults!$AI623:$AR623,"&lt;="&amp;D$17))</f>
        <v>1.5</v>
      </c>
      <c r="E623">
        <f>E$14*(10-lgd*COUNTIF(Defaults!$AI623:$AR623,"&lt;="&amp;E$17))</f>
        <v>1.5</v>
      </c>
      <c r="F623">
        <f>F$14*(10-lgd*COUNTIF(Defaults!$AI623:$AR623,"&lt;="&amp;F$17))</f>
        <v>1.5</v>
      </c>
      <c r="G623">
        <f>G$14*(10-lgd*COUNTIF(Defaults!$AI623:$AR623,"&lt;="&amp;G$17))</f>
        <v>1.5</v>
      </c>
      <c r="H623">
        <f>H$14*(10-lgd*COUNTIF(Defaults!$AI623:$AR623,"&lt;="&amp;H$17))</f>
        <v>1.5</v>
      </c>
      <c r="I623">
        <f>I$14*(10-lgd*COUNTIF(Defaults!$AI623:$AR623,"&lt;="&amp;I$17))</f>
        <v>1.5</v>
      </c>
      <c r="J623">
        <f>J$14*(10-lgd*COUNTIF(Defaults!$AI623:$AR623,"&lt;="&amp;J$17))</f>
        <v>1.5</v>
      </c>
      <c r="K623">
        <f>K$14*(10-lgd*COUNTIF(Defaults!$AI623:$AR623,"&lt;="&amp;K$17))</f>
        <v>1.5</v>
      </c>
      <c r="L623">
        <f>L$14*(10-lgd*COUNTIF(Defaults!$AI623:$AR623,"&lt;="&amp;L$17))</f>
        <v>1.5</v>
      </c>
      <c r="M623">
        <f>M$14*(10-lgd*COUNTIF(Defaults!$AI623:$AR623,"&lt;="&amp;M$17))</f>
        <v>1.5</v>
      </c>
      <c r="N623">
        <f>N$14*(10-lgd*COUNTIF(Defaults!$AI623:$AR623,"&lt;="&amp;N$17))</f>
        <v>1.5</v>
      </c>
      <c r="O623">
        <f>O$14*(10-lgd*COUNTIF(Defaults!$AI623:$AR623,"&lt;="&amp;O$17))</f>
        <v>1.5</v>
      </c>
      <c r="P623">
        <f>P$14*(10-lgd*COUNTIF(Defaults!$AI623:$AR623,"&lt;="&amp;P$17))</f>
        <v>1.5</v>
      </c>
      <c r="Q623">
        <f>Q$14*(10-lgd*COUNTIF(Defaults!$AI623:$AR623,"&lt;="&amp;Q$17))</f>
        <v>1.5</v>
      </c>
      <c r="R623">
        <f>R$14*(10-lgd*COUNTIF(Defaults!$AI623:$AR623,"&lt;="&amp;R$17))</f>
        <v>1.5</v>
      </c>
      <c r="S623">
        <f>S$14*(10-lgd*COUNTIF(Defaults!$AI623:$AR623,"&lt;="&amp;S$17))</f>
        <v>1.5</v>
      </c>
      <c r="T623">
        <f>T$14*(10-lgd*COUNTIF(Defaults!$AI623:$AR623,"&lt;="&amp;T$17))</f>
        <v>1.5</v>
      </c>
      <c r="U623">
        <f>U$14*(10-lgd*COUNTIF(Defaults!$AI623:$AR623,"&lt;="&amp;U$17))</f>
        <v>101.5</v>
      </c>
      <c r="W623">
        <f t="shared" si="594"/>
        <v>0.1</v>
      </c>
      <c r="X623">
        <f t="shared" si="595"/>
        <v>0.1</v>
      </c>
      <c r="Y623">
        <f t="shared" si="596"/>
        <v>0.1</v>
      </c>
      <c r="Z623">
        <f t="shared" si="597"/>
        <v>0.1</v>
      </c>
      <c r="AA623">
        <f t="shared" si="598"/>
        <v>0.1</v>
      </c>
      <c r="AB623">
        <f t="shared" si="599"/>
        <v>0.1</v>
      </c>
      <c r="AC623">
        <f t="shared" si="600"/>
        <v>0.1</v>
      </c>
      <c r="AD623">
        <f t="shared" si="601"/>
        <v>0.1</v>
      </c>
      <c r="AE623">
        <f t="shared" si="602"/>
        <v>0.1</v>
      </c>
      <c r="AF623">
        <f t="shared" si="603"/>
        <v>0.1</v>
      </c>
      <c r="AG623">
        <f t="shared" si="604"/>
        <v>0.1</v>
      </c>
      <c r="AH623">
        <f t="shared" si="605"/>
        <v>0.1</v>
      </c>
      <c r="AI623">
        <f t="shared" si="606"/>
        <v>0.1</v>
      </c>
      <c r="AJ623">
        <f t="shared" si="607"/>
        <v>0.1</v>
      </c>
      <c r="AK623">
        <f t="shared" si="608"/>
        <v>0.1</v>
      </c>
      <c r="AL623">
        <f t="shared" si="609"/>
        <v>0.1</v>
      </c>
      <c r="AM623">
        <f t="shared" si="610"/>
        <v>0.1</v>
      </c>
      <c r="AN623">
        <f t="shared" si="611"/>
        <v>0.1</v>
      </c>
      <c r="AO623">
        <f t="shared" si="612"/>
        <v>0.1</v>
      </c>
      <c r="AP623">
        <f t="shared" si="613"/>
        <v>20.100000000000001</v>
      </c>
      <c r="AR623">
        <f t="shared" si="614"/>
        <v>0.1</v>
      </c>
      <c r="AS623">
        <f t="shared" si="615"/>
        <v>0.1</v>
      </c>
      <c r="AT623">
        <f t="shared" si="616"/>
        <v>0.1</v>
      </c>
      <c r="AU623">
        <f t="shared" si="617"/>
        <v>0.1</v>
      </c>
      <c r="AV623">
        <f t="shared" si="618"/>
        <v>0.1</v>
      </c>
      <c r="AW623">
        <f t="shared" si="619"/>
        <v>0.1</v>
      </c>
      <c r="AX623">
        <f t="shared" si="620"/>
        <v>0.1</v>
      </c>
      <c r="AY623">
        <f t="shared" si="621"/>
        <v>0.1</v>
      </c>
      <c r="AZ623">
        <f t="shared" si="622"/>
        <v>0.1</v>
      </c>
      <c r="BA623">
        <f t="shared" si="623"/>
        <v>0.1</v>
      </c>
      <c r="BB623">
        <f t="shared" si="624"/>
        <v>0.1</v>
      </c>
      <c r="BC623">
        <f t="shared" si="625"/>
        <v>0.1</v>
      </c>
      <c r="BD623">
        <f t="shared" si="626"/>
        <v>0.1</v>
      </c>
      <c r="BE623">
        <f t="shared" si="627"/>
        <v>0.1</v>
      </c>
      <c r="BF623">
        <f t="shared" si="628"/>
        <v>0.1</v>
      </c>
      <c r="BG623">
        <f t="shared" si="629"/>
        <v>0.1</v>
      </c>
      <c r="BH623">
        <f t="shared" si="630"/>
        <v>0.1</v>
      </c>
      <c r="BI623">
        <f t="shared" si="631"/>
        <v>0.1</v>
      </c>
      <c r="BJ623">
        <f t="shared" si="632"/>
        <v>0.1</v>
      </c>
      <c r="BK623">
        <f t="shared" si="633"/>
        <v>10.1</v>
      </c>
      <c r="BM623">
        <f t="shared" si="634"/>
        <v>1.2999999999999998</v>
      </c>
      <c r="BN623">
        <f t="shared" si="635"/>
        <v>1.2999999999999998</v>
      </c>
      <c r="BO623">
        <f t="shared" si="636"/>
        <v>1.2999999999999998</v>
      </c>
      <c r="BP623">
        <f t="shared" si="637"/>
        <v>1.2999999999999998</v>
      </c>
      <c r="BQ623">
        <f t="shared" si="638"/>
        <v>1.2999999999999998</v>
      </c>
      <c r="BR623">
        <f t="shared" si="639"/>
        <v>1.2999999999999998</v>
      </c>
      <c r="BS623">
        <f t="shared" si="640"/>
        <v>1.2999999999999998</v>
      </c>
      <c r="BT623">
        <f t="shared" si="641"/>
        <v>1.2999999999999998</v>
      </c>
      <c r="BU623">
        <f t="shared" si="642"/>
        <v>1.2999999999999998</v>
      </c>
      <c r="BV623">
        <f t="shared" si="643"/>
        <v>1.2999999999999998</v>
      </c>
      <c r="BW623">
        <f t="shared" si="644"/>
        <v>1.2999999999999998</v>
      </c>
      <c r="BX623">
        <f t="shared" si="645"/>
        <v>1.2999999999999998</v>
      </c>
      <c r="BY623">
        <f t="shared" si="646"/>
        <v>1.2999999999999998</v>
      </c>
      <c r="BZ623">
        <f t="shared" si="647"/>
        <v>1.2999999999999998</v>
      </c>
      <c r="CA623">
        <f t="shared" si="648"/>
        <v>1.2999999999999998</v>
      </c>
      <c r="CB623">
        <f t="shared" si="649"/>
        <v>1.2999999999999998</v>
      </c>
      <c r="CC623">
        <f t="shared" si="650"/>
        <v>1.2999999999999998</v>
      </c>
      <c r="CD623">
        <f t="shared" si="651"/>
        <v>1.2999999999999998</v>
      </c>
      <c r="CE623">
        <f t="shared" si="652"/>
        <v>1.2999999999999998</v>
      </c>
      <c r="CF623">
        <f t="shared" si="653"/>
        <v>71.300000000000011</v>
      </c>
      <c r="CH623">
        <f t="shared" si="654"/>
        <v>130</v>
      </c>
      <c r="CI623">
        <f t="shared" si="655"/>
        <v>22.000000000000004</v>
      </c>
      <c r="CJ623">
        <f t="shared" si="656"/>
        <v>12</v>
      </c>
      <c r="CK623">
        <f t="shared" si="657"/>
        <v>96.000000000000014</v>
      </c>
      <c r="CL623">
        <f t="shared" si="658"/>
        <v>0</v>
      </c>
      <c r="CM623">
        <f t="shared" si="659"/>
        <v>0</v>
      </c>
    </row>
    <row r="624" spans="1:91" x14ac:dyDescent="0.2">
      <c r="A624">
        <v>607</v>
      </c>
      <c r="B624">
        <f>B$14*(10-lgd*COUNTIF(Defaults!$AI624:$AR624,"&lt;="&amp;B$17))</f>
        <v>1.41</v>
      </c>
      <c r="C624">
        <f>C$14*(10-lgd*COUNTIF(Defaults!$AI624:$AR624,"&lt;="&amp;C$17))</f>
        <v>1.41</v>
      </c>
      <c r="D624">
        <f>D$14*(10-lgd*COUNTIF(Defaults!$AI624:$AR624,"&lt;="&amp;D$17))</f>
        <v>1.41</v>
      </c>
      <c r="E624">
        <f>E$14*(10-lgd*COUNTIF(Defaults!$AI624:$AR624,"&lt;="&amp;E$17))</f>
        <v>1.41</v>
      </c>
      <c r="F624">
        <f>F$14*(10-lgd*COUNTIF(Defaults!$AI624:$AR624,"&lt;="&amp;F$17))</f>
        <v>1.41</v>
      </c>
      <c r="G624">
        <f>G$14*(10-lgd*COUNTIF(Defaults!$AI624:$AR624,"&lt;="&amp;G$17))</f>
        <v>1.41</v>
      </c>
      <c r="H624">
        <f>H$14*(10-lgd*COUNTIF(Defaults!$AI624:$AR624,"&lt;="&amp;H$17))</f>
        <v>1.32</v>
      </c>
      <c r="I624">
        <f>I$14*(10-lgd*COUNTIF(Defaults!$AI624:$AR624,"&lt;="&amp;I$17))</f>
        <v>1.32</v>
      </c>
      <c r="J624">
        <f>J$14*(10-lgd*COUNTIF(Defaults!$AI624:$AR624,"&lt;="&amp;J$17))</f>
        <v>1.32</v>
      </c>
      <c r="K624">
        <f>K$14*(10-lgd*COUNTIF(Defaults!$AI624:$AR624,"&lt;="&amp;K$17))</f>
        <v>1.32</v>
      </c>
      <c r="L624">
        <f>L$14*(10-lgd*COUNTIF(Defaults!$AI624:$AR624,"&lt;="&amp;L$17))</f>
        <v>1.32</v>
      </c>
      <c r="M624">
        <f>M$14*(10-lgd*COUNTIF(Defaults!$AI624:$AR624,"&lt;="&amp;M$17))</f>
        <v>1.32</v>
      </c>
      <c r="N624">
        <f>N$14*(10-lgd*COUNTIF(Defaults!$AI624:$AR624,"&lt;="&amp;N$17))</f>
        <v>1.2299999999999998</v>
      </c>
      <c r="O624">
        <f>O$14*(10-lgd*COUNTIF(Defaults!$AI624:$AR624,"&lt;="&amp;O$17))</f>
        <v>1.2299999999999998</v>
      </c>
      <c r="P624">
        <f>P$14*(10-lgd*COUNTIF(Defaults!$AI624:$AR624,"&lt;="&amp;P$17))</f>
        <v>1.2299999999999998</v>
      </c>
      <c r="Q624">
        <f>Q$14*(10-lgd*COUNTIF(Defaults!$AI624:$AR624,"&lt;="&amp;Q$17))</f>
        <v>1.2299999999999998</v>
      </c>
      <c r="R624">
        <f>R$14*(10-lgd*COUNTIF(Defaults!$AI624:$AR624,"&lt;="&amp;R$17))</f>
        <v>1.2299999999999998</v>
      </c>
      <c r="S624">
        <f>S$14*(10-lgd*COUNTIF(Defaults!$AI624:$AR624,"&lt;="&amp;S$17))</f>
        <v>1.2299999999999998</v>
      </c>
      <c r="T624">
        <f>T$14*(10-lgd*COUNTIF(Defaults!$AI624:$AR624,"&lt;="&amp;T$17))</f>
        <v>1.2299999999999998</v>
      </c>
      <c r="U624">
        <f>U$14*(10-lgd*COUNTIF(Defaults!$AI624:$AR624,"&lt;="&amp;U$17))</f>
        <v>83.22999999999999</v>
      </c>
      <c r="W624">
        <f t="shared" si="594"/>
        <v>0.1</v>
      </c>
      <c r="X624">
        <f t="shared" si="595"/>
        <v>0.1</v>
      </c>
      <c r="Y624">
        <f t="shared" si="596"/>
        <v>0.1</v>
      </c>
      <c r="Z624">
        <f t="shared" si="597"/>
        <v>0.1</v>
      </c>
      <c r="AA624">
        <f t="shared" si="598"/>
        <v>0.1</v>
      </c>
      <c r="AB624">
        <f t="shared" si="599"/>
        <v>0.1</v>
      </c>
      <c r="AC624">
        <f t="shared" si="600"/>
        <v>0.1</v>
      </c>
      <c r="AD624">
        <f t="shared" si="601"/>
        <v>0.1</v>
      </c>
      <c r="AE624">
        <f t="shared" si="602"/>
        <v>0.1</v>
      </c>
      <c r="AF624">
        <f t="shared" si="603"/>
        <v>0.1</v>
      </c>
      <c r="AG624">
        <f t="shared" si="604"/>
        <v>0.1</v>
      </c>
      <c r="AH624">
        <f t="shared" si="605"/>
        <v>0.1</v>
      </c>
      <c r="AI624">
        <f t="shared" si="606"/>
        <v>0.1</v>
      </c>
      <c r="AJ624">
        <f t="shared" si="607"/>
        <v>0.1</v>
      </c>
      <c r="AK624">
        <f t="shared" si="608"/>
        <v>0.1</v>
      </c>
      <c r="AL624">
        <f t="shared" si="609"/>
        <v>0.1</v>
      </c>
      <c r="AM624">
        <f t="shared" si="610"/>
        <v>0.1</v>
      </c>
      <c r="AN624">
        <f t="shared" si="611"/>
        <v>0.1</v>
      </c>
      <c r="AO624">
        <f t="shared" si="612"/>
        <v>0.1</v>
      </c>
      <c r="AP624">
        <f t="shared" si="613"/>
        <v>20.100000000000001</v>
      </c>
      <c r="AR624">
        <f t="shared" si="614"/>
        <v>0.1</v>
      </c>
      <c r="AS624">
        <f t="shared" si="615"/>
        <v>0.1</v>
      </c>
      <c r="AT624">
        <f t="shared" si="616"/>
        <v>0.1</v>
      </c>
      <c r="AU624">
        <f t="shared" si="617"/>
        <v>0.1</v>
      </c>
      <c r="AV624">
        <f t="shared" si="618"/>
        <v>0.1</v>
      </c>
      <c r="AW624">
        <f t="shared" si="619"/>
        <v>0.1</v>
      </c>
      <c r="AX624">
        <f t="shared" si="620"/>
        <v>0.1</v>
      </c>
      <c r="AY624">
        <f t="shared" si="621"/>
        <v>0.1</v>
      </c>
      <c r="AZ624">
        <f t="shared" si="622"/>
        <v>0.1</v>
      </c>
      <c r="BA624">
        <f t="shared" si="623"/>
        <v>0.1</v>
      </c>
      <c r="BB624">
        <f t="shared" si="624"/>
        <v>0.1</v>
      </c>
      <c r="BC624">
        <f t="shared" si="625"/>
        <v>0.1</v>
      </c>
      <c r="BD624">
        <f t="shared" si="626"/>
        <v>0.1</v>
      </c>
      <c r="BE624">
        <f t="shared" si="627"/>
        <v>0.1</v>
      </c>
      <c r="BF624">
        <f t="shared" si="628"/>
        <v>0.1</v>
      </c>
      <c r="BG624">
        <f t="shared" si="629"/>
        <v>0.1</v>
      </c>
      <c r="BH624">
        <f t="shared" si="630"/>
        <v>0.1</v>
      </c>
      <c r="BI624">
        <f t="shared" si="631"/>
        <v>0.1</v>
      </c>
      <c r="BJ624">
        <f t="shared" si="632"/>
        <v>0.1</v>
      </c>
      <c r="BK624">
        <f t="shared" si="633"/>
        <v>10.1</v>
      </c>
      <c r="BM624">
        <f t="shared" si="634"/>
        <v>1.2099999999999997</v>
      </c>
      <c r="BN624">
        <f t="shared" si="635"/>
        <v>1.2099999999999997</v>
      </c>
      <c r="BO624">
        <f t="shared" si="636"/>
        <v>1.2099999999999997</v>
      </c>
      <c r="BP624">
        <f t="shared" si="637"/>
        <v>1.2099999999999997</v>
      </c>
      <c r="BQ624">
        <f t="shared" si="638"/>
        <v>1.2099999999999997</v>
      </c>
      <c r="BR624">
        <f t="shared" si="639"/>
        <v>1.2099999999999997</v>
      </c>
      <c r="BS624">
        <f t="shared" si="640"/>
        <v>1.1199999999999999</v>
      </c>
      <c r="BT624">
        <f t="shared" si="641"/>
        <v>1.1199999999999999</v>
      </c>
      <c r="BU624">
        <f t="shared" si="642"/>
        <v>1.1199999999999999</v>
      </c>
      <c r="BV624">
        <f t="shared" si="643"/>
        <v>1.1199999999999999</v>
      </c>
      <c r="BW624">
        <f t="shared" si="644"/>
        <v>1.1199999999999999</v>
      </c>
      <c r="BX624">
        <f t="shared" si="645"/>
        <v>1.1199999999999999</v>
      </c>
      <c r="BY624">
        <f t="shared" si="646"/>
        <v>1.0299999999999996</v>
      </c>
      <c r="BZ624">
        <f t="shared" si="647"/>
        <v>1.0299999999999996</v>
      </c>
      <c r="CA624">
        <f t="shared" si="648"/>
        <v>1.0299999999999996</v>
      </c>
      <c r="CB624">
        <f t="shared" si="649"/>
        <v>1.0299999999999996</v>
      </c>
      <c r="CC624">
        <f t="shared" si="650"/>
        <v>1.0299999999999996</v>
      </c>
      <c r="CD624">
        <f t="shared" si="651"/>
        <v>1.0299999999999996</v>
      </c>
      <c r="CE624">
        <f t="shared" si="652"/>
        <v>1.0299999999999996</v>
      </c>
      <c r="CF624">
        <f t="shared" si="653"/>
        <v>53.029999999999987</v>
      </c>
      <c r="CH624">
        <f t="shared" si="654"/>
        <v>108.22</v>
      </c>
      <c r="CI624">
        <f t="shared" si="655"/>
        <v>22.000000000000004</v>
      </c>
      <c r="CJ624">
        <f t="shared" si="656"/>
        <v>12</v>
      </c>
      <c r="CK624">
        <f t="shared" si="657"/>
        <v>74.219999999999985</v>
      </c>
      <c r="CL624">
        <f t="shared" si="658"/>
        <v>0</v>
      </c>
      <c r="CM624">
        <f t="shared" si="659"/>
        <v>0</v>
      </c>
    </row>
    <row r="625" spans="1:91" x14ac:dyDescent="0.2">
      <c r="A625">
        <v>608</v>
      </c>
      <c r="B625">
        <f>B$14*(10-lgd*COUNTIF(Defaults!$AI625:$AR625,"&lt;="&amp;B$17))</f>
        <v>1.5</v>
      </c>
      <c r="C625">
        <f>C$14*(10-lgd*COUNTIF(Defaults!$AI625:$AR625,"&lt;="&amp;C$17))</f>
        <v>1.5</v>
      </c>
      <c r="D625">
        <f>D$14*(10-lgd*COUNTIF(Defaults!$AI625:$AR625,"&lt;="&amp;D$17))</f>
        <v>1.5</v>
      </c>
      <c r="E625">
        <f>E$14*(10-lgd*COUNTIF(Defaults!$AI625:$AR625,"&lt;="&amp;E$17))</f>
        <v>1.41</v>
      </c>
      <c r="F625">
        <f>F$14*(10-lgd*COUNTIF(Defaults!$AI625:$AR625,"&lt;="&amp;F$17))</f>
        <v>1.41</v>
      </c>
      <c r="G625">
        <f>G$14*(10-lgd*COUNTIF(Defaults!$AI625:$AR625,"&lt;="&amp;G$17))</f>
        <v>1.41</v>
      </c>
      <c r="H625">
        <f>H$14*(10-lgd*COUNTIF(Defaults!$AI625:$AR625,"&lt;="&amp;H$17))</f>
        <v>1.41</v>
      </c>
      <c r="I625">
        <f>I$14*(10-lgd*COUNTIF(Defaults!$AI625:$AR625,"&lt;="&amp;I$17))</f>
        <v>1.41</v>
      </c>
      <c r="J625">
        <f>J$14*(10-lgd*COUNTIF(Defaults!$AI625:$AR625,"&lt;="&amp;J$17))</f>
        <v>1.41</v>
      </c>
      <c r="K625">
        <f>K$14*(10-lgd*COUNTIF(Defaults!$AI625:$AR625,"&lt;="&amp;K$17))</f>
        <v>1.41</v>
      </c>
      <c r="L625">
        <f>L$14*(10-lgd*COUNTIF(Defaults!$AI625:$AR625,"&lt;="&amp;L$17))</f>
        <v>1.41</v>
      </c>
      <c r="M625">
        <f>M$14*(10-lgd*COUNTIF(Defaults!$AI625:$AR625,"&lt;="&amp;M$17))</f>
        <v>1.41</v>
      </c>
      <c r="N625">
        <f>N$14*(10-lgd*COUNTIF(Defaults!$AI625:$AR625,"&lt;="&amp;N$17))</f>
        <v>1.41</v>
      </c>
      <c r="O625">
        <f>O$14*(10-lgd*COUNTIF(Defaults!$AI625:$AR625,"&lt;="&amp;O$17))</f>
        <v>1.41</v>
      </c>
      <c r="P625">
        <f>P$14*(10-lgd*COUNTIF(Defaults!$AI625:$AR625,"&lt;="&amp;P$17))</f>
        <v>1.41</v>
      </c>
      <c r="Q625">
        <f>Q$14*(10-lgd*COUNTIF(Defaults!$AI625:$AR625,"&lt;="&amp;Q$17))</f>
        <v>1.41</v>
      </c>
      <c r="R625">
        <f>R$14*(10-lgd*COUNTIF(Defaults!$AI625:$AR625,"&lt;="&amp;R$17))</f>
        <v>1.41</v>
      </c>
      <c r="S625">
        <f>S$14*(10-lgd*COUNTIF(Defaults!$AI625:$AR625,"&lt;="&amp;S$17))</f>
        <v>1.41</v>
      </c>
      <c r="T625">
        <f>T$14*(10-lgd*COUNTIF(Defaults!$AI625:$AR625,"&lt;="&amp;T$17))</f>
        <v>1.41</v>
      </c>
      <c r="U625">
        <f>U$14*(10-lgd*COUNTIF(Defaults!$AI625:$AR625,"&lt;="&amp;U$17))</f>
        <v>95.410000000000011</v>
      </c>
      <c r="W625">
        <f t="shared" si="594"/>
        <v>0.1</v>
      </c>
      <c r="X625">
        <f t="shared" si="595"/>
        <v>0.1</v>
      </c>
      <c r="Y625">
        <f t="shared" si="596"/>
        <v>0.1</v>
      </c>
      <c r="Z625">
        <f t="shared" si="597"/>
        <v>0.1</v>
      </c>
      <c r="AA625">
        <f t="shared" si="598"/>
        <v>0.1</v>
      </c>
      <c r="AB625">
        <f t="shared" si="599"/>
        <v>0.1</v>
      </c>
      <c r="AC625">
        <f t="shared" si="600"/>
        <v>0.1</v>
      </c>
      <c r="AD625">
        <f t="shared" si="601"/>
        <v>0.1</v>
      </c>
      <c r="AE625">
        <f t="shared" si="602"/>
        <v>0.1</v>
      </c>
      <c r="AF625">
        <f t="shared" si="603"/>
        <v>0.1</v>
      </c>
      <c r="AG625">
        <f t="shared" si="604"/>
        <v>0.1</v>
      </c>
      <c r="AH625">
        <f t="shared" si="605"/>
        <v>0.1</v>
      </c>
      <c r="AI625">
        <f t="shared" si="606"/>
        <v>0.1</v>
      </c>
      <c r="AJ625">
        <f t="shared" si="607"/>
        <v>0.1</v>
      </c>
      <c r="AK625">
        <f t="shared" si="608"/>
        <v>0.1</v>
      </c>
      <c r="AL625">
        <f t="shared" si="609"/>
        <v>0.1</v>
      </c>
      <c r="AM625">
        <f t="shared" si="610"/>
        <v>0.1</v>
      </c>
      <c r="AN625">
        <f t="shared" si="611"/>
        <v>0.1</v>
      </c>
      <c r="AO625">
        <f t="shared" si="612"/>
        <v>0.1</v>
      </c>
      <c r="AP625">
        <f t="shared" si="613"/>
        <v>20.100000000000001</v>
      </c>
      <c r="AR625">
        <f t="shared" si="614"/>
        <v>0.1</v>
      </c>
      <c r="AS625">
        <f t="shared" si="615"/>
        <v>0.1</v>
      </c>
      <c r="AT625">
        <f t="shared" si="616"/>
        <v>0.1</v>
      </c>
      <c r="AU625">
        <f t="shared" si="617"/>
        <v>0.1</v>
      </c>
      <c r="AV625">
        <f t="shared" si="618"/>
        <v>0.1</v>
      </c>
      <c r="AW625">
        <f t="shared" si="619"/>
        <v>0.1</v>
      </c>
      <c r="AX625">
        <f t="shared" si="620"/>
        <v>0.1</v>
      </c>
      <c r="AY625">
        <f t="shared" si="621"/>
        <v>0.1</v>
      </c>
      <c r="AZ625">
        <f t="shared" si="622"/>
        <v>0.1</v>
      </c>
      <c r="BA625">
        <f t="shared" si="623"/>
        <v>0.1</v>
      </c>
      <c r="BB625">
        <f t="shared" si="624"/>
        <v>0.1</v>
      </c>
      <c r="BC625">
        <f t="shared" si="625"/>
        <v>0.1</v>
      </c>
      <c r="BD625">
        <f t="shared" si="626"/>
        <v>0.1</v>
      </c>
      <c r="BE625">
        <f t="shared" si="627"/>
        <v>0.1</v>
      </c>
      <c r="BF625">
        <f t="shared" si="628"/>
        <v>0.1</v>
      </c>
      <c r="BG625">
        <f t="shared" si="629"/>
        <v>0.1</v>
      </c>
      <c r="BH625">
        <f t="shared" si="630"/>
        <v>0.1</v>
      </c>
      <c r="BI625">
        <f t="shared" si="631"/>
        <v>0.1</v>
      </c>
      <c r="BJ625">
        <f t="shared" si="632"/>
        <v>0.1</v>
      </c>
      <c r="BK625">
        <f t="shared" si="633"/>
        <v>10.1</v>
      </c>
      <c r="BM625">
        <f t="shared" si="634"/>
        <v>1.2999999999999998</v>
      </c>
      <c r="BN625">
        <f t="shared" si="635"/>
        <v>1.2999999999999998</v>
      </c>
      <c r="BO625">
        <f t="shared" si="636"/>
        <v>1.2999999999999998</v>
      </c>
      <c r="BP625">
        <f t="shared" si="637"/>
        <v>1.2099999999999997</v>
      </c>
      <c r="BQ625">
        <f t="shared" si="638"/>
        <v>1.2099999999999997</v>
      </c>
      <c r="BR625">
        <f t="shared" si="639"/>
        <v>1.2099999999999997</v>
      </c>
      <c r="BS625">
        <f t="shared" si="640"/>
        <v>1.2099999999999997</v>
      </c>
      <c r="BT625">
        <f t="shared" si="641"/>
        <v>1.2099999999999997</v>
      </c>
      <c r="BU625">
        <f t="shared" si="642"/>
        <v>1.2099999999999997</v>
      </c>
      <c r="BV625">
        <f t="shared" si="643"/>
        <v>1.2099999999999997</v>
      </c>
      <c r="BW625">
        <f t="shared" si="644"/>
        <v>1.2099999999999997</v>
      </c>
      <c r="BX625">
        <f t="shared" si="645"/>
        <v>1.2099999999999997</v>
      </c>
      <c r="BY625">
        <f t="shared" si="646"/>
        <v>1.2099999999999997</v>
      </c>
      <c r="BZ625">
        <f t="shared" si="647"/>
        <v>1.2099999999999997</v>
      </c>
      <c r="CA625">
        <f t="shared" si="648"/>
        <v>1.2099999999999997</v>
      </c>
      <c r="CB625">
        <f t="shared" si="649"/>
        <v>1.2099999999999997</v>
      </c>
      <c r="CC625">
        <f t="shared" si="650"/>
        <v>1.2099999999999997</v>
      </c>
      <c r="CD625">
        <f t="shared" si="651"/>
        <v>1.2099999999999997</v>
      </c>
      <c r="CE625">
        <f t="shared" si="652"/>
        <v>1.2099999999999997</v>
      </c>
      <c r="CF625">
        <f t="shared" si="653"/>
        <v>65.210000000000008</v>
      </c>
      <c r="CH625">
        <f t="shared" si="654"/>
        <v>122.47000000000001</v>
      </c>
      <c r="CI625">
        <f t="shared" si="655"/>
        <v>22.000000000000004</v>
      </c>
      <c r="CJ625">
        <f t="shared" si="656"/>
        <v>12</v>
      </c>
      <c r="CK625">
        <f t="shared" si="657"/>
        <v>88.47</v>
      </c>
      <c r="CL625">
        <f t="shared" si="658"/>
        <v>0</v>
      </c>
      <c r="CM625">
        <f t="shared" si="659"/>
        <v>0</v>
      </c>
    </row>
    <row r="626" spans="1:91" x14ac:dyDescent="0.2">
      <c r="A626">
        <v>609</v>
      </c>
      <c r="B626">
        <f>B$14*(10-lgd*COUNTIF(Defaults!$AI626:$AR626,"&lt;="&amp;B$17))</f>
        <v>1.5</v>
      </c>
      <c r="C626">
        <f>C$14*(10-lgd*COUNTIF(Defaults!$AI626:$AR626,"&lt;="&amp;C$17))</f>
        <v>1.5</v>
      </c>
      <c r="D626">
        <f>D$14*(10-lgd*COUNTIF(Defaults!$AI626:$AR626,"&lt;="&amp;D$17))</f>
        <v>1.5</v>
      </c>
      <c r="E626">
        <f>E$14*(10-lgd*COUNTIF(Defaults!$AI626:$AR626,"&lt;="&amp;E$17))</f>
        <v>1.5</v>
      </c>
      <c r="F626">
        <f>F$14*(10-lgd*COUNTIF(Defaults!$AI626:$AR626,"&lt;="&amp;F$17))</f>
        <v>1.5</v>
      </c>
      <c r="G626">
        <f>G$14*(10-lgd*COUNTIF(Defaults!$AI626:$AR626,"&lt;="&amp;G$17))</f>
        <v>1.5</v>
      </c>
      <c r="H626">
        <f>H$14*(10-lgd*COUNTIF(Defaults!$AI626:$AR626,"&lt;="&amp;H$17))</f>
        <v>1.5</v>
      </c>
      <c r="I626">
        <f>I$14*(10-lgd*COUNTIF(Defaults!$AI626:$AR626,"&lt;="&amp;I$17))</f>
        <v>1.5</v>
      </c>
      <c r="J626">
        <f>J$14*(10-lgd*COUNTIF(Defaults!$AI626:$AR626,"&lt;="&amp;J$17))</f>
        <v>1.5</v>
      </c>
      <c r="K626">
        <f>K$14*(10-lgd*COUNTIF(Defaults!$AI626:$AR626,"&lt;="&amp;K$17))</f>
        <v>1.5</v>
      </c>
      <c r="L626">
        <f>L$14*(10-lgd*COUNTIF(Defaults!$AI626:$AR626,"&lt;="&amp;L$17))</f>
        <v>1.5</v>
      </c>
      <c r="M626">
        <f>M$14*(10-lgd*COUNTIF(Defaults!$AI626:$AR626,"&lt;="&amp;M$17))</f>
        <v>1.5</v>
      </c>
      <c r="N626">
        <f>N$14*(10-lgd*COUNTIF(Defaults!$AI626:$AR626,"&lt;="&amp;N$17))</f>
        <v>1.5</v>
      </c>
      <c r="O626">
        <f>O$14*(10-lgd*COUNTIF(Defaults!$AI626:$AR626,"&lt;="&amp;O$17))</f>
        <v>1.5</v>
      </c>
      <c r="P626">
        <f>P$14*(10-lgd*COUNTIF(Defaults!$AI626:$AR626,"&lt;="&amp;P$17))</f>
        <v>1.5</v>
      </c>
      <c r="Q626">
        <f>Q$14*(10-lgd*COUNTIF(Defaults!$AI626:$AR626,"&lt;="&amp;Q$17))</f>
        <v>1.5</v>
      </c>
      <c r="R626">
        <f>R$14*(10-lgd*COUNTIF(Defaults!$AI626:$AR626,"&lt;="&amp;R$17))</f>
        <v>1.5</v>
      </c>
      <c r="S626">
        <f>S$14*(10-lgd*COUNTIF(Defaults!$AI626:$AR626,"&lt;="&amp;S$17))</f>
        <v>1.5</v>
      </c>
      <c r="T626">
        <f>T$14*(10-lgd*COUNTIF(Defaults!$AI626:$AR626,"&lt;="&amp;T$17))</f>
        <v>1.5</v>
      </c>
      <c r="U626">
        <f>U$14*(10-lgd*COUNTIF(Defaults!$AI626:$AR626,"&lt;="&amp;U$17))</f>
        <v>101.5</v>
      </c>
      <c r="W626">
        <f t="shared" si="594"/>
        <v>0.1</v>
      </c>
      <c r="X626">
        <f t="shared" si="595"/>
        <v>0.1</v>
      </c>
      <c r="Y626">
        <f t="shared" si="596"/>
        <v>0.1</v>
      </c>
      <c r="Z626">
        <f t="shared" si="597"/>
        <v>0.1</v>
      </c>
      <c r="AA626">
        <f t="shared" si="598"/>
        <v>0.1</v>
      </c>
      <c r="AB626">
        <f t="shared" si="599"/>
        <v>0.1</v>
      </c>
      <c r="AC626">
        <f t="shared" si="600"/>
        <v>0.1</v>
      </c>
      <c r="AD626">
        <f t="shared" si="601"/>
        <v>0.1</v>
      </c>
      <c r="AE626">
        <f t="shared" si="602"/>
        <v>0.1</v>
      </c>
      <c r="AF626">
        <f t="shared" si="603"/>
        <v>0.1</v>
      </c>
      <c r="AG626">
        <f t="shared" si="604"/>
        <v>0.1</v>
      </c>
      <c r="AH626">
        <f t="shared" si="605"/>
        <v>0.1</v>
      </c>
      <c r="AI626">
        <f t="shared" si="606"/>
        <v>0.1</v>
      </c>
      <c r="AJ626">
        <f t="shared" si="607"/>
        <v>0.1</v>
      </c>
      <c r="AK626">
        <f t="shared" si="608"/>
        <v>0.1</v>
      </c>
      <c r="AL626">
        <f t="shared" si="609"/>
        <v>0.1</v>
      </c>
      <c r="AM626">
        <f t="shared" si="610"/>
        <v>0.1</v>
      </c>
      <c r="AN626">
        <f t="shared" si="611"/>
        <v>0.1</v>
      </c>
      <c r="AO626">
        <f t="shared" si="612"/>
        <v>0.1</v>
      </c>
      <c r="AP626">
        <f t="shared" si="613"/>
        <v>20.100000000000001</v>
      </c>
      <c r="AR626">
        <f t="shared" si="614"/>
        <v>0.1</v>
      </c>
      <c r="AS626">
        <f t="shared" si="615"/>
        <v>0.1</v>
      </c>
      <c r="AT626">
        <f t="shared" si="616"/>
        <v>0.1</v>
      </c>
      <c r="AU626">
        <f t="shared" si="617"/>
        <v>0.1</v>
      </c>
      <c r="AV626">
        <f t="shared" si="618"/>
        <v>0.1</v>
      </c>
      <c r="AW626">
        <f t="shared" si="619"/>
        <v>0.1</v>
      </c>
      <c r="AX626">
        <f t="shared" si="620"/>
        <v>0.1</v>
      </c>
      <c r="AY626">
        <f t="shared" si="621"/>
        <v>0.1</v>
      </c>
      <c r="AZ626">
        <f t="shared" si="622"/>
        <v>0.1</v>
      </c>
      <c r="BA626">
        <f t="shared" si="623"/>
        <v>0.1</v>
      </c>
      <c r="BB626">
        <f t="shared" si="624"/>
        <v>0.1</v>
      </c>
      <c r="BC626">
        <f t="shared" si="625"/>
        <v>0.1</v>
      </c>
      <c r="BD626">
        <f t="shared" si="626"/>
        <v>0.1</v>
      </c>
      <c r="BE626">
        <f t="shared" si="627"/>
        <v>0.1</v>
      </c>
      <c r="BF626">
        <f t="shared" si="628"/>
        <v>0.1</v>
      </c>
      <c r="BG626">
        <f t="shared" si="629"/>
        <v>0.1</v>
      </c>
      <c r="BH626">
        <f t="shared" si="630"/>
        <v>0.1</v>
      </c>
      <c r="BI626">
        <f t="shared" si="631"/>
        <v>0.1</v>
      </c>
      <c r="BJ626">
        <f t="shared" si="632"/>
        <v>0.1</v>
      </c>
      <c r="BK626">
        <f t="shared" si="633"/>
        <v>10.1</v>
      </c>
      <c r="BM626">
        <f t="shared" si="634"/>
        <v>1.2999999999999998</v>
      </c>
      <c r="BN626">
        <f t="shared" si="635"/>
        <v>1.2999999999999998</v>
      </c>
      <c r="BO626">
        <f t="shared" si="636"/>
        <v>1.2999999999999998</v>
      </c>
      <c r="BP626">
        <f t="shared" si="637"/>
        <v>1.2999999999999998</v>
      </c>
      <c r="BQ626">
        <f t="shared" si="638"/>
        <v>1.2999999999999998</v>
      </c>
      <c r="BR626">
        <f t="shared" si="639"/>
        <v>1.2999999999999998</v>
      </c>
      <c r="BS626">
        <f t="shared" si="640"/>
        <v>1.2999999999999998</v>
      </c>
      <c r="BT626">
        <f t="shared" si="641"/>
        <v>1.2999999999999998</v>
      </c>
      <c r="BU626">
        <f t="shared" si="642"/>
        <v>1.2999999999999998</v>
      </c>
      <c r="BV626">
        <f t="shared" si="643"/>
        <v>1.2999999999999998</v>
      </c>
      <c r="BW626">
        <f t="shared" si="644"/>
        <v>1.2999999999999998</v>
      </c>
      <c r="BX626">
        <f t="shared" si="645"/>
        <v>1.2999999999999998</v>
      </c>
      <c r="BY626">
        <f t="shared" si="646"/>
        <v>1.2999999999999998</v>
      </c>
      <c r="BZ626">
        <f t="shared" si="647"/>
        <v>1.2999999999999998</v>
      </c>
      <c r="CA626">
        <f t="shared" si="648"/>
        <v>1.2999999999999998</v>
      </c>
      <c r="CB626">
        <f t="shared" si="649"/>
        <v>1.2999999999999998</v>
      </c>
      <c r="CC626">
        <f t="shared" si="650"/>
        <v>1.2999999999999998</v>
      </c>
      <c r="CD626">
        <f t="shared" si="651"/>
        <v>1.2999999999999998</v>
      </c>
      <c r="CE626">
        <f t="shared" si="652"/>
        <v>1.2999999999999998</v>
      </c>
      <c r="CF626">
        <f t="shared" si="653"/>
        <v>71.300000000000011</v>
      </c>
      <c r="CH626">
        <f t="shared" si="654"/>
        <v>130</v>
      </c>
      <c r="CI626">
        <f t="shared" si="655"/>
        <v>22.000000000000004</v>
      </c>
      <c r="CJ626">
        <f t="shared" si="656"/>
        <v>12</v>
      </c>
      <c r="CK626">
        <f t="shared" si="657"/>
        <v>96.000000000000014</v>
      </c>
      <c r="CL626">
        <f t="shared" si="658"/>
        <v>0</v>
      </c>
      <c r="CM626">
        <f t="shared" si="659"/>
        <v>0</v>
      </c>
    </row>
    <row r="627" spans="1:91" x14ac:dyDescent="0.2">
      <c r="A627">
        <v>610</v>
      </c>
      <c r="B627">
        <f>B$14*(10-lgd*COUNTIF(Defaults!$AI627:$AR627,"&lt;="&amp;B$17))</f>
        <v>1.5</v>
      </c>
      <c r="C627">
        <f>C$14*(10-lgd*COUNTIF(Defaults!$AI627:$AR627,"&lt;="&amp;C$17))</f>
        <v>1.5</v>
      </c>
      <c r="D627">
        <f>D$14*(10-lgd*COUNTIF(Defaults!$AI627:$AR627,"&lt;="&amp;D$17))</f>
        <v>1.5</v>
      </c>
      <c r="E627">
        <f>E$14*(10-lgd*COUNTIF(Defaults!$AI627:$AR627,"&lt;="&amp;E$17))</f>
        <v>1.5</v>
      </c>
      <c r="F627">
        <f>F$14*(10-lgd*COUNTIF(Defaults!$AI627:$AR627,"&lt;="&amp;F$17))</f>
        <v>1.5</v>
      </c>
      <c r="G627">
        <f>G$14*(10-lgd*COUNTIF(Defaults!$AI627:$AR627,"&lt;="&amp;G$17))</f>
        <v>1.5</v>
      </c>
      <c r="H627">
        <f>H$14*(10-lgd*COUNTIF(Defaults!$AI627:$AR627,"&lt;="&amp;H$17))</f>
        <v>1.5</v>
      </c>
      <c r="I627">
        <f>I$14*(10-lgd*COUNTIF(Defaults!$AI627:$AR627,"&lt;="&amp;I$17))</f>
        <v>1.5</v>
      </c>
      <c r="J627">
        <f>J$14*(10-lgd*COUNTIF(Defaults!$AI627:$AR627,"&lt;="&amp;J$17))</f>
        <v>1.5</v>
      </c>
      <c r="K627">
        <f>K$14*(10-lgd*COUNTIF(Defaults!$AI627:$AR627,"&lt;="&amp;K$17))</f>
        <v>1.5</v>
      </c>
      <c r="L627">
        <f>L$14*(10-lgd*COUNTIF(Defaults!$AI627:$AR627,"&lt;="&amp;L$17))</f>
        <v>1.5</v>
      </c>
      <c r="M627">
        <f>M$14*(10-lgd*COUNTIF(Defaults!$AI627:$AR627,"&lt;="&amp;M$17))</f>
        <v>1.5</v>
      </c>
      <c r="N627">
        <f>N$14*(10-lgd*COUNTIF(Defaults!$AI627:$AR627,"&lt;="&amp;N$17))</f>
        <v>1.5</v>
      </c>
      <c r="O627">
        <f>O$14*(10-lgd*COUNTIF(Defaults!$AI627:$AR627,"&lt;="&amp;O$17))</f>
        <v>1.5</v>
      </c>
      <c r="P627">
        <f>P$14*(10-lgd*COUNTIF(Defaults!$AI627:$AR627,"&lt;="&amp;P$17))</f>
        <v>1.5</v>
      </c>
      <c r="Q627">
        <f>Q$14*(10-lgd*COUNTIF(Defaults!$AI627:$AR627,"&lt;="&amp;Q$17))</f>
        <v>1.5</v>
      </c>
      <c r="R627">
        <f>R$14*(10-lgd*COUNTIF(Defaults!$AI627:$AR627,"&lt;="&amp;R$17))</f>
        <v>1.5</v>
      </c>
      <c r="S627">
        <f>S$14*(10-lgd*COUNTIF(Defaults!$AI627:$AR627,"&lt;="&amp;S$17))</f>
        <v>1.41</v>
      </c>
      <c r="T627">
        <f>T$14*(10-lgd*COUNTIF(Defaults!$AI627:$AR627,"&lt;="&amp;T$17))</f>
        <v>1.41</v>
      </c>
      <c r="U627">
        <f>U$14*(10-lgd*COUNTIF(Defaults!$AI627:$AR627,"&lt;="&amp;U$17))</f>
        <v>95.410000000000011</v>
      </c>
      <c r="W627">
        <f t="shared" si="594"/>
        <v>0.1</v>
      </c>
      <c r="X627">
        <f t="shared" si="595"/>
        <v>0.1</v>
      </c>
      <c r="Y627">
        <f t="shared" si="596"/>
        <v>0.1</v>
      </c>
      <c r="Z627">
        <f t="shared" si="597"/>
        <v>0.1</v>
      </c>
      <c r="AA627">
        <f t="shared" si="598"/>
        <v>0.1</v>
      </c>
      <c r="AB627">
        <f t="shared" si="599"/>
        <v>0.1</v>
      </c>
      <c r="AC627">
        <f t="shared" si="600"/>
        <v>0.1</v>
      </c>
      <c r="AD627">
        <f t="shared" si="601"/>
        <v>0.1</v>
      </c>
      <c r="AE627">
        <f t="shared" si="602"/>
        <v>0.1</v>
      </c>
      <c r="AF627">
        <f t="shared" si="603"/>
        <v>0.1</v>
      </c>
      <c r="AG627">
        <f t="shared" si="604"/>
        <v>0.1</v>
      </c>
      <c r="AH627">
        <f t="shared" si="605"/>
        <v>0.1</v>
      </c>
      <c r="AI627">
        <f t="shared" si="606"/>
        <v>0.1</v>
      </c>
      <c r="AJ627">
        <f t="shared" si="607"/>
        <v>0.1</v>
      </c>
      <c r="AK627">
        <f t="shared" si="608"/>
        <v>0.1</v>
      </c>
      <c r="AL627">
        <f t="shared" si="609"/>
        <v>0.1</v>
      </c>
      <c r="AM627">
        <f t="shared" si="610"/>
        <v>0.1</v>
      </c>
      <c r="AN627">
        <f t="shared" si="611"/>
        <v>0.1</v>
      </c>
      <c r="AO627">
        <f t="shared" si="612"/>
        <v>0.1</v>
      </c>
      <c r="AP627">
        <f t="shared" si="613"/>
        <v>20.100000000000001</v>
      </c>
      <c r="AR627">
        <f t="shared" si="614"/>
        <v>0.1</v>
      </c>
      <c r="AS627">
        <f t="shared" si="615"/>
        <v>0.1</v>
      </c>
      <c r="AT627">
        <f t="shared" si="616"/>
        <v>0.1</v>
      </c>
      <c r="AU627">
        <f t="shared" si="617"/>
        <v>0.1</v>
      </c>
      <c r="AV627">
        <f t="shared" si="618"/>
        <v>0.1</v>
      </c>
      <c r="AW627">
        <f t="shared" si="619"/>
        <v>0.1</v>
      </c>
      <c r="AX627">
        <f t="shared" si="620"/>
        <v>0.1</v>
      </c>
      <c r="AY627">
        <f t="shared" si="621"/>
        <v>0.1</v>
      </c>
      <c r="AZ627">
        <f t="shared" si="622"/>
        <v>0.1</v>
      </c>
      <c r="BA627">
        <f t="shared" si="623"/>
        <v>0.1</v>
      </c>
      <c r="BB627">
        <f t="shared" si="624"/>
        <v>0.1</v>
      </c>
      <c r="BC627">
        <f t="shared" si="625"/>
        <v>0.1</v>
      </c>
      <c r="BD627">
        <f t="shared" si="626"/>
        <v>0.1</v>
      </c>
      <c r="BE627">
        <f t="shared" si="627"/>
        <v>0.1</v>
      </c>
      <c r="BF627">
        <f t="shared" si="628"/>
        <v>0.1</v>
      </c>
      <c r="BG627">
        <f t="shared" si="629"/>
        <v>0.1</v>
      </c>
      <c r="BH627">
        <f t="shared" si="630"/>
        <v>0.1</v>
      </c>
      <c r="BI627">
        <f t="shared" si="631"/>
        <v>0.1</v>
      </c>
      <c r="BJ627">
        <f t="shared" si="632"/>
        <v>0.1</v>
      </c>
      <c r="BK627">
        <f t="shared" si="633"/>
        <v>10.1</v>
      </c>
      <c r="BM627">
        <f t="shared" si="634"/>
        <v>1.2999999999999998</v>
      </c>
      <c r="BN627">
        <f t="shared" si="635"/>
        <v>1.2999999999999998</v>
      </c>
      <c r="BO627">
        <f t="shared" si="636"/>
        <v>1.2999999999999998</v>
      </c>
      <c r="BP627">
        <f t="shared" si="637"/>
        <v>1.2999999999999998</v>
      </c>
      <c r="BQ627">
        <f t="shared" si="638"/>
        <v>1.2999999999999998</v>
      </c>
      <c r="BR627">
        <f t="shared" si="639"/>
        <v>1.2999999999999998</v>
      </c>
      <c r="BS627">
        <f t="shared" si="640"/>
        <v>1.2999999999999998</v>
      </c>
      <c r="BT627">
        <f t="shared" si="641"/>
        <v>1.2999999999999998</v>
      </c>
      <c r="BU627">
        <f t="shared" si="642"/>
        <v>1.2999999999999998</v>
      </c>
      <c r="BV627">
        <f t="shared" si="643"/>
        <v>1.2999999999999998</v>
      </c>
      <c r="BW627">
        <f t="shared" si="644"/>
        <v>1.2999999999999998</v>
      </c>
      <c r="BX627">
        <f t="shared" si="645"/>
        <v>1.2999999999999998</v>
      </c>
      <c r="BY627">
        <f t="shared" si="646"/>
        <v>1.2999999999999998</v>
      </c>
      <c r="BZ627">
        <f t="shared" si="647"/>
        <v>1.2999999999999998</v>
      </c>
      <c r="CA627">
        <f t="shared" si="648"/>
        <v>1.2999999999999998</v>
      </c>
      <c r="CB627">
        <f t="shared" si="649"/>
        <v>1.2999999999999998</v>
      </c>
      <c r="CC627">
        <f t="shared" si="650"/>
        <v>1.2999999999999998</v>
      </c>
      <c r="CD627">
        <f t="shared" si="651"/>
        <v>1.2099999999999997</v>
      </c>
      <c r="CE627">
        <f t="shared" si="652"/>
        <v>1.2099999999999997</v>
      </c>
      <c r="CF627">
        <f t="shared" si="653"/>
        <v>65.210000000000008</v>
      </c>
      <c r="CH627">
        <f t="shared" si="654"/>
        <v>123.73000000000002</v>
      </c>
      <c r="CI627">
        <f t="shared" si="655"/>
        <v>22.000000000000004</v>
      </c>
      <c r="CJ627">
        <f t="shared" si="656"/>
        <v>12</v>
      </c>
      <c r="CK627">
        <f t="shared" si="657"/>
        <v>89.730000000000018</v>
      </c>
      <c r="CL627">
        <f t="shared" si="658"/>
        <v>0</v>
      </c>
      <c r="CM627">
        <f t="shared" si="659"/>
        <v>0</v>
      </c>
    </row>
    <row r="628" spans="1:91" x14ac:dyDescent="0.2">
      <c r="A628">
        <v>611</v>
      </c>
      <c r="B628">
        <f>B$14*(10-lgd*COUNTIF(Defaults!$AI628:$AR628,"&lt;="&amp;B$17))</f>
        <v>1.5</v>
      </c>
      <c r="C628">
        <f>C$14*(10-lgd*COUNTIF(Defaults!$AI628:$AR628,"&lt;="&amp;C$17))</f>
        <v>1.5</v>
      </c>
      <c r="D628">
        <f>D$14*(10-lgd*COUNTIF(Defaults!$AI628:$AR628,"&lt;="&amp;D$17))</f>
        <v>1.5</v>
      </c>
      <c r="E628">
        <f>E$14*(10-lgd*COUNTIF(Defaults!$AI628:$AR628,"&lt;="&amp;E$17))</f>
        <v>1.5</v>
      </c>
      <c r="F628">
        <f>F$14*(10-lgd*COUNTIF(Defaults!$AI628:$AR628,"&lt;="&amp;F$17))</f>
        <v>1.5</v>
      </c>
      <c r="G628">
        <f>G$14*(10-lgd*COUNTIF(Defaults!$AI628:$AR628,"&lt;="&amp;G$17))</f>
        <v>1.5</v>
      </c>
      <c r="H628">
        <f>H$14*(10-lgd*COUNTIF(Defaults!$AI628:$AR628,"&lt;="&amp;H$17))</f>
        <v>1.5</v>
      </c>
      <c r="I628">
        <f>I$14*(10-lgd*COUNTIF(Defaults!$AI628:$AR628,"&lt;="&amp;I$17))</f>
        <v>1.5</v>
      </c>
      <c r="J628">
        <f>J$14*(10-lgd*COUNTIF(Defaults!$AI628:$AR628,"&lt;="&amp;J$17))</f>
        <v>1.5</v>
      </c>
      <c r="K628">
        <f>K$14*(10-lgd*COUNTIF(Defaults!$AI628:$AR628,"&lt;="&amp;K$17))</f>
        <v>1.5</v>
      </c>
      <c r="L628">
        <f>L$14*(10-lgd*COUNTIF(Defaults!$AI628:$AR628,"&lt;="&amp;L$17))</f>
        <v>1.5</v>
      </c>
      <c r="M628">
        <f>M$14*(10-lgd*COUNTIF(Defaults!$AI628:$AR628,"&lt;="&amp;M$17))</f>
        <v>1.5</v>
      </c>
      <c r="N628">
        <f>N$14*(10-lgd*COUNTIF(Defaults!$AI628:$AR628,"&lt;="&amp;N$17))</f>
        <v>1.5</v>
      </c>
      <c r="O628">
        <f>O$14*(10-lgd*COUNTIF(Defaults!$AI628:$AR628,"&lt;="&amp;O$17))</f>
        <v>1.5</v>
      </c>
      <c r="P628">
        <f>P$14*(10-lgd*COUNTIF(Defaults!$AI628:$AR628,"&lt;="&amp;P$17))</f>
        <v>1.5</v>
      </c>
      <c r="Q628">
        <f>Q$14*(10-lgd*COUNTIF(Defaults!$AI628:$AR628,"&lt;="&amp;Q$17))</f>
        <v>1.5</v>
      </c>
      <c r="R628">
        <f>R$14*(10-lgd*COUNTIF(Defaults!$AI628:$AR628,"&lt;="&amp;R$17))</f>
        <v>1.5</v>
      </c>
      <c r="S628">
        <f>S$14*(10-lgd*COUNTIF(Defaults!$AI628:$AR628,"&lt;="&amp;S$17))</f>
        <v>1.5</v>
      </c>
      <c r="T628">
        <f>T$14*(10-lgd*COUNTIF(Defaults!$AI628:$AR628,"&lt;="&amp;T$17))</f>
        <v>1.5</v>
      </c>
      <c r="U628">
        <f>U$14*(10-lgd*COUNTIF(Defaults!$AI628:$AR628,"&lt;="&amp;U$17))</f>
        <v>101.5</v>
      </c>
      <c r="W628">
        <f t="shared" si="594"/>
        <v>0.1</v>
      </c>
      <c r="X628">
        <f t="shared" si="595"/>
        <v>0.1</v>
      </c>
      <c r="Y628">
        <f t="shared" si="596"/>
        <v>0.1</v>
      </c>
      <c r="Z628">
        <f t="shared" si="597"/>
        <v>0.1</v>
      </c>
      <c r="AA628">
        <f t="shared" si="598"/>
        <v>0.1</v>
      </c>
      <c r="AB628">
        <f t="shared" si="599"/>
        <v>0.1</v>
      </c>
      <c r="AC628">
        <f t="shared" si="600"/>
        <v>0.1</v>
      </c>
      <c r="AD628">
        <f t="shared" si="601"/>
        <v>0.1</v>
      </c>
      <c r="AE628">
        <f t="shared" si="602"/>
        <v>0.1</v>
      </c>
      <c r="AF628">
        <f t="shared" si="603"/>
        <v>0.1</v>
      </c>
      <c r="AG628">
        <f t="shared" si="604"/>
        <v>0.1</v>
      </c>
      <c r="AH628">
        <f t="shared" si="605"/>
        <v>0.1</v>
      </c>
      <c r="AI628">
        <f t="shared" si="606"/>
        <v>0.1</v>
      </c>
      <c r="AJ628">
        <f t="shared" si="607"/>
        <v>0.1</v>
      </c>
      <c r="AK628">
        <f t="shared" si="608"/>
        <v>0.1</v>
      </c>
      <c r="AL628">
        <f t="shared" si="609"/>
        <v>0.1</v>
      </c>
      <c r="AM628">
        <f t="shared" si="610"/>
        <v>0.1</v>
      </c>
      <c r="AN628">
        <f t="shared" si="611"/>
        <v>0.1</v>
      </c>
      <c r="AO628">
        <f t="shared" si="612"/>
        <v>0.1</v>
      </c>
      <c r="AP628">
        <f t="shared" si="613"/>
        <v>20.100000000000001</v>
      </c>
      <c r="AR628">
        <f t="shared" si="614"/>
        <v>0.1</v>
      </c>
      <c r="AS628">
        <f t="shared" si="615"/>
        <v>0.1</v>
      </c>
      <c r="AT628">
        <f t="shared" si="616"/>
        <v>0.1</v>
      </c>
      <c r="AU628">
        <f t="shared" si="617"/>
        <v>0.1</v>
      </c>
      <c r="AV628">
        <f t="shared" si="618"/>
        <v>0.1</v>
      </c>
      <c r="AW628">
        <f t="shared" si="619"/>
        <v>0.1</v>
      </c>
      <c r="AX628">
        <f t="shared" si="620"/>
        <v>0.1</v>
      </c>
      <c r="AY628">
        <f t="shared" si="621"/>
        <v>0.1</v>
      </c>
      <c r="AZ628">
        <f t="shared" si="622"/>
        <v>0.1</v>
      </c>
      <c r="BA628">
        <f t="shared" si="623"/>
        <v>0.1</v>
      </c>
      <c r="BB628">
        <f t="shared" si="624"/>
        <v>0.1</v>
      </c>
      <c r="BC628">
        <f t="shared" si="625"/>
        <v>0.1</v>
      </c>
      <c r="BD628">
        <f t="shared" si="626"/>
        <v>0.1</v>
      </c>
      <c r="BE628">
        <f t="shared" si="627"/>
        <v>0.1</v>
      </c>
      <c r="BF628">
        <f t="shared" si="628"/>
        <v>0.1</v>
      </c>
      <c r="BG628">
        <f t="shared" si="629"/>
        <v>0.1</v>
      </c>
      <c r="BH628">
        <f t="shared" si="630"/>
        <v>0.1</v>
      </c>
      <c r="BI628">
        <f t="shared" si="631"/>
        <v>0.1</v>
      </c>
      <c r="BJ628">
        <f t="shared" si="632"/>
        <v>0.1</v>
      </c>
      <c r="BK628">
        <f t="shared" si="633"/>
        <v>10.1</v>
      </c>
      <c r="BM628">
        <f t="shared" si="634"/>
        <v>1.2999999999999998</v>
      </c>
      <c r="BN628">
        <f t="shared" si="635"/>
        <v>1.2999999999999998</v>
      </c>
      <c r="BO628">
        <f t="shared" si="636"/>
        <v>1.2999999999999998</v>
      </c>
      <c r="BP628">
        <f t="shared" si="637"/>
        <v>1.2999999999999998</v>
      </c>
      <c r="BQ628">
        <f t="shared" si="638"/>
        <v>1.2999999999999998</v>
      </c>
      <c r="BR628">
        <f t="shared" si="639"/>
        <v>1.2999999999999998</v>
      </c>
      <c r="BS628">
        <f t="shared" si="640"/>
        <v>1.2999999999999998</v>
      </c>
      <c r="BT628">
        <f t="shared" si="641"/>
        <v>1.2999999999999998</v>
      </c>
      <c r="BU628">
        <f t="shared" si="642"/>
        <v>1.2999999999999998</v>
      </c>
      <c r="BV628">
        <f t="shared" si="643"/>
        <v>1.2999999999999998</v>
      </c>
      <c r="BW628">
        <f t="shared" si="644"/>
        <v>1.2999999999999998</v>
      </c>
      <c r="BX628">
        <f t="shared" si="645"/>
        <v>1.2999999999999998</v>
      </c>
      <c r="BY628">
        <f t="shared" si="646"/>
        <v>1.2999999999999998</v>
      </c>
      <c r="BZ628">
        <f t="shared" si="647"/>
        <v>1.2999999999999998</v>
      </c>
      <c r="CA628">
        <f t="shared" si="648"/>
        <v>1.2999999999999998</v>
      </c>
      <c r="CB628">
        <f t="shared" si="649"/>
        <v>1.2999999999999998</v>
      </c>
      <c r="CC628">
        <f t="shared" si="650"/>
        <v>1.2999999999999998</v>
      </c>
      <c r="CD628">
        <f t="shared" si="651"/>
        <v>1.2999999999999998</v>
      </c>
      <c r="CE628">
        <f t="shared" si="652"/>
        <v>1.2999999999999998</v>
      </c>
      <c r="CF628">
        <f t="shared" si="653"/>
        <v>71.300000000000011</v>
      </c>
      <c r="CH628">
        <f t="shared" si="654"/>
        <v>130</v>
      </c>
      <c r="CI628">
        <f t="shared" si="655"/>
        <v>22.000000000000004</v>
      </c>
      <c r="CJ628">
        <f t="shared" si="656"/>
        <v>12</v>
      </c>
      <c r="CK628">
        <f t="shared" si="657"/>
        <v>96.000000000000014</v>
      </c>
      <c r="CL628">
        <f t="shared" si="658"/>
        <v>0</v>
      </c>
      <c r="CM628">
        <f t="shared" si="659"/>
        <v>0</v>
      </c>
    </row>
    <row r="629" spans="1:91" x14ac:dyDescent="0.2">
      <c r="A629">
        <v>612</v>
      </c>
      <c r="B629">
        <f>B$14*(10-lgd*COUNTIF(Defaults!$AI629:$AR629,"&lt;="&amp;B$17))</f>
        <v>1.5</v>
      </c>
      <c r="C629">
        <f>C$14*(10-lgd*COUNTIF(Defaults!$AI629:$AR629,"&lt;="&amp;C$17))</f>
        <v>1.5</v>
      </c>
      <c r="D629">
        <f>D$14*(10-lgd*COUNTIF(Defaults!$AI629:$AR629,"&lt;="&amp;D$17))</f>
        <v>1.5</v>
      </c>
      <c r="E629">
        <f>E$14*(10-lgd*COUNTIF(Defaults!$AI629:$AR629,"&lt;="&amp;E$17))</f>
        <v>1.5</v>
      </c>
      <c r="F629">
        <f>F$14*(10-lgd*COUNTIF(Defaults!$AI629:$AR629,"&lt;="&amp;F$17))</f>
        <v>1.5</v>
      </c>
      <c r="G629">
        <f>G$14*(10-lgd*COUNTIF(Defaults!$AI629:$AR629,"&lt;="&amp;G$17))</f>
        <v>1.5</v>
      </c>
      <c r="H629">
        <f>H$14*(10-lgd*COUNTIF(Defaults!$AI629:$AR629,"&lt;="&amp;H$17))</f>
        <v>1.5</v>
      </c>
      <c r="I629">
        <f>I$14*(10-lgd*COUNTIF(Defaults!$AI629:$AR629,"&lt;="&amp;I$17))</f>
        <v>1.5</v>
      </c>
      <c r="J629">
        <f>J$14*(10-lgd*COUNTIF(Defaults!$AI629:$AR629,"&lt;="&amp;J$17))</f>
        <v>1.5</v>
      </c>
      <c r="K629">
        <f>K$14*(10-lgd*COUNTIF(Defaults!$AI629:$AR629,"&lt;="&amp;K$17))</f>
        <v>1.5</v>
      </c>
      <c r="L629">
        <f>L$14*(10-lgd*COUNTIF(Defaults!$AI629:$AR629,"&lt;="&amp;L$17))</f>
        <v>1.5</v>
      </c>
      <c r="M629">
        <f>M$14*(10-lgd*COUNTIF(Defaults!$AI629:$AR629,"&lt;="&amp;M$17))</f>
        <v>1.5</v>
      </c>
      <c r="N629">
        <f>N$14*(10-lgd*COUNTIF(Defaults!$AI629:$AR629,"&lt;="&amp;N$17))</f>
        <v>1.5</v>
      </c>
      <c r="O629">
        <f>O$14*(10-lgd*COUNTIF(Defaults!$AI629:$AR629,"&lt;="&amp;O$17))</f>
        <v>1.5</v>
      </c>
      <c r="P629">
        <f>P$14*(10-lgd*COUNTIF(Defaults!$AI629:$AR629,"&lt;="&amp;P$17))</f>
        <v>1.5</v>
      </c>
      <c r="Q629">
        <f>Q$14*(10-lgd*COUNTIF(Defaults!$AI629:$AR629,"&lt;="&amp;Q$17))</f>
        <v>1.5</v>
      </c>
      <c r="R629">
        <f>R$14*(10-lgd*COUNTIF(Defaults!$AI629:$AR629,"&lt;="&amp;R$17))</f>
        <v>1.5</v>
      </c>
      <c r="S629">
        <f>S$14*(10-lgd*COUNTIF(Defaults!$AI629:$AR629,"&lt;="&amp;S$17))</f>
        <v>1.41</v>
      </c>
      <c r="T629">
        <f>T$14*(10-lgd*COUNTIF(Defaults!$AI629:$AR629,"&lt;="&amp;T$17))</f>
        <v>1.41</v>
      </c>
      <c r="U629">
        <f>U$14*(10-lgd*COUNTIF(Defaults!$AI629:$AR629,"&lt;="&amp;U$17))</f>
        <v>89.320000000000007</v>
      </c>
      <c r="W629">
        <f t="shared" si="594"/>
        <v>0.1</v>
      </c>
      <c r="X629">
        <f t="shared" si="595"/>
        <v>0.1</v>
      </c>
      <c r="Y629">
        <f t="shared" si="596"/>
        <v>0.1</v>
      </c>
      <c r="Z629">
        <f t="shared" si="597"/>
        <v>0.1</v>
      </c>
      <c r="AA629">
        <f t="shared" si="598"/>
        <v>0.1</v>
      </c>
      <c r="AB629">
        <f t="shared" si="599"/>
        <v>0.1</v>
      </c>
      <c r="AC629">
        <f t="shared" si="600"/>
        <v>0.1</v>
      </c>
      <c r="AD629">
        <f t="shared" si="601"/>
        <v>0.1</v>
      </c>
      <c r="AE629">
        <f t="shared" si="602"/>
        <v>0.1</v>
      </c>
      <c r="AF629">
        <f t="shared" si="603"/>
        <v>0.1</v>
      </c>
      <c r="AG629">
        <f t="shared" si="604"/>
        <v>0.1</v>
      </c>
      <c r="AH629">
        <f t="shared" si="605"/>
        <v>0.1</v>
      </c>
      <c r="AI629">
        <f t="shared" si="606"/>
        <v>0.1</v>
      </c>
      <c r="AJ629">
        <f t="shared" si="607"/>
        <v>0.1</v>
      </c>
      <c r="AK629">
        <f t="shared" si="608"/>
        <v>0.1</v>
      </c>
      <c r="AL629">
        <f t="shared" si="609"/>
        <v>0.1</v>
      </c>
      <c r="AM629">
        <f t="shared" si="610"/>
        <v>0.1</v>
      </c>
      <c r="AN629">
        <f t="shared" si="611"/>
        <v>0.1</v>
      </c>
      <c r="AO629">
        <f t="shared" si="612"/>
        <v>0.1</v>
      </c>
      <c r="AP629">
        <f t="shared" si="613"/>
        <v>20.100000000000001</v>
      </c>
      <c r="AR629">
        <f t="shared" si="614"/>
        <v>0.1</v>
      </c>
      <c r="AS629">
        <f t="shared" si="615"/>
        <v>0.1</v>
      </c>
      <c r="AT629">
        <f t="shared" si="616"/>
        <v>0.1</v>
      </c>
      <c r="AU629">
        <f t="shared" si="617"/>
        <v>0.1</v>
      </c>
      <c r="AV629">
        <f t="shared" si="618"/>
        <v>0.1</v>
      </c>
      <c r="AW629">
        <f t="shared" si="619"/>
        <v>0.1</v>
      </c>
      <c r="AX629">
        <f t="shared" si="620"/>
        <v>0.1</v>
      </c>
      <c r="AY629">
        <f t="shared" si="621"/>
        <v>0.1</v>
      </c>
      <c r="AZ629">
        <f t="shared" si="622"/>
        <v>0.1</v>
      </c>
      <c r="BA629">
        <f t="shared" si="623"/>
        <v>0.1</v>
      </c>
      <c r="BB629">
        <f t="shared" si="624"/>
        <v>0.1</v>
      </c>
      <c r="BC629">
        <f t="shared" si="625"/>
        <v>0.1</v>
      </c>
      <c r="BD629">
        <f t="shared" si="626"/>
        <v>0.1</v>
      </c>
      <c r="BE629">
        <f t="shared" si="627"/>
        <v>0.1</v>
      </c>
      <c r="BF629">
        <f t="shared" si="628"/>
        <v>0.1</v>
      </c>
      <c r="BG629">
        <f t="shared" si="629"/>
        <v>0.1</v>
      </c>
      <c r="BH629">
        <f t="shared" si="630"/>
        <v>0.1</v>
      </c>
      <c r="BI629">
        <f t="shared" si="631"/>
        <v>0.1</v>
      </c>
      <c r="BJ629">
        <f t="shared" si="632"/>
        <v>0.1</v>
      </c>
      <c r="BK629">
        <f t="shared" si="633"/>
        <v>10.1</v>
      </c>
      <c r="BM629">
        <f t="shared" si="634"/>
        <v>1.2999999999999998</v>
      </c>
      <c r="BN629">
        <f t="shared" si="635"/>
        <v>1.2999999999999998</v>
      </c>
      <c r="BO629">
        <f t="shared" si="636"/>
        <v>1.2999999999999998</v>
      </c>
      <c r="BP629">
        <f t="shared" si="637"/>
        <v>1.2999999999999998</v>
      </c>
      <c r="BQ629">
        <f t="shared" si="638"/>
        <v>1.2999999999999998</v>
      </c>
      <c r="BR629">
        <f t="shared" si="639"/>
        <v>1.2999999999999998</v>
      </c>
      <c r="BS629">
        <f t="shared" si="640"/>
        <v>1.2999999999999998</v>
      </c>
      <c r="BT629">
        <f t="shared" si="641"/>
        <v>1.2999999999999998</v>
      </c>
      <c r="BU629">
        <f t="shared" si="642"/>
        <v>1.2999999999999998</v>
      </c>
      <c r="BV629">
        <f t="shared" si="643"/>
        <v>1.2999999999999998</v>
      </c>
      <c r="BW629">
        <f t="shared" si="644"/>
        <v>1.2999999999999998</v>
      </c>
      <c r="BX629">
        <f t="shared" si="645"/>
        <v>1.2999999999999998</v>
      </c>
      <c r="BY629">
        <f t="shared" si="646"/>
        <v>1.2999999999999998</v>
      </c>
      <c r="BZ629">
        <f t="shared" si="647"/>
        <v>1.2999999999999998</v>
      </c>
      <c r="CA629">
        <f t="shared" si="648"/>
        <v>1.2999999999999998</v>
      </c>
      <c r="CB629">
        <f t="shared" si="649"/>
        <v>1.2999999999999998</v>
      </c>
      <c r="CC629">
        <f t="shared" si="650"/>
        <v>1.2999999999999998</v>
      </c>
      <c r="CD629">
        <f t="shared" si="651"/>
        <v>1.2099999999999997</v>
      </c>
      <c r="CE629">
        <f t="shared" si="652"/>
        <v>1.2099999999999997</v>
      </c>
      <c r="CF629">
        <f t="shared" si="653"/>
        <v>59.12</v>
      </c>
      <c r="CH629">
        <f t="shared" si="654"/>
        <v>117.64000000000001</v>
      </c>
      <c r="CI629">
        <f t="shared" si="655"/>
        <v>22.000000000000004</v>
      </c>
      <c r="CJ629">
        <f t="shared" si="656"/>
        <v>12</v>
      </c>
      <c r="CK629">
        <f t="shared" si="657"/>
        <v>83.64</v>
      </c>
      <c r="CL629">
        <f t="shared" si="658"/>
        <v>0</v>
      </c>
      <c r="CM629">
        <f t="shared" si="659"/>
        <v>0</v>
      </c>
    </row>
    <row r="630" spans="1:91" x14ac:dyDescent="0.2">
      <c r="A630">
        <v>613</v>
      </c>
      <c r="B630">
        <f>B$14*(10-lgd*COUNTIF(Defaults!$AI630:$AR630,"&lt;="&amp;B$17))</f>
        <v>1.5</v>
      </c>
      <c r="C630">
        <f>C$14*(10-lgd*COUNTIF(Defaults!$AI630:$AR630,"&lt;="&amp;C$17))</f>
        <v>1.5</v>
      </c>
      <c r="D630">
        <f>D$14*(10-lgd*COUNTIF(Defaults!$AI630:$AR630,"&lt;="&amp;D$17))</f>
        <v>1.5</v>
      </c>
      <c r="E630">
        <f>E$14*(10-lgd*COUNTIF(Defaults!$AI630:$AR630,"&lt;="&amp;E$17))</f>
        <v>1.5</v>
      </c>
      <c r="F630">
        <f>F$14*(10-lgd*COUNTIF(Defaults!$AI630:$AR630,"&lt;="&amp;F$17))</f>
        <v>1.5</v>
      </c>
      <c r="G630">
        <f>G$14*(10-lgd*COUNTIF(Defaults!$AI630:$AR630,"&lt;="&amp;G$17))</f>
        <v>1.5</v>
      </c>
      <c r="H630">
        <f>H$14*(10-lgd*COUNTIF(Defaults!$AI630:$AR630,"&lt;="&amp;H$17))</f>
        <v>1.5</v>
      </c>
      <c r="I630">
        <f>I$14*(10-lgd*COUNTIF(Defaults!$AI630:$AR630,"&lt;="&amp;I$17))</f>
        <v>1.5</v>
      </c>
      <c r="J630">
        <f>J$14*(10-lgd*COUNTIF(Defaults!$AI630:$AR630,"&lt;="&amp;J$17))</f>
        <v>1.5</v>
      </c>
      <c r="K630">
        <f>K$14*(10-lgd*COUNTIF(Defaults!$AI630:$AR630,"&lt;="&amp;K$17))</f>
        <v>1.5</v>
      </c>
      <c r="L630">
        <f>L$14*(10-lgd*COUNTIF(Defaults!$AI630:$AR630,"&lt;="&amp;L$17))</f>
        <v>1.5</v>
      </c>
      <c r="M630">
        <f>M$14*(10-lgd*COUNTIF(Defaults!$AI630:$AR630,"&lt;="&amp;M$17))</f>
        <v>1.5</v>
      </c>
      <c r="N630">
        <f>N$14*(10-lgd*COUNTIF(Defaults!$AI630:$AR630,"&lt;="&amp;N$17))</f>
        <v>1.5</v>
      </c>
      <c r="O630">
        <f>O$14*(10-lgd*COUNTIF(Defaults!$AI630:$AR630,"&lt;="&amp;O$17))</f>
        <v>1.5</v>
      </c>
      <c r="P630">
        <f>P$14*(10-lgd*COUNTIF(Defaults!$AI630:$AR630,"&lt;="&amp;P$17))</f>
        <v>1.5</v>
      </c>
      <c r="Q630">
        <f>Q$14*(10-lgd*COUNTIF(Defaults!$AI630:$AR630,"&lt;="&amp;Q$17))</f>
        <v>1.5</v>
      </c>
      <c r="R630">
        <f>R$14*(10-lgd*COUNTIF(Defaults!$AI630:$AR630,"&lt;="&amp;R$17))</f>
        <v>1.5</v>
      </c>
      <c r="S630">
        <f>S$14*(10-lgd*COUNTIF(Defaults!$AI630:$AR630,"&lt;="&amp;S$17))</f>
        <v>1.5</v>
      </c>
      <c r="T630">
        <f>T$14*(10-lgd*COUNTIF(Defaults!$AI630:$AR630,"&lt;="&amp;T$17))</f>
        <v>1.5</v>
      </c>
      <c r="U630">
        <f>U$14*(10-lgd*COUNTIF(Defaults!$AI630:$AR630,"&lt;="&amp;U$17))</f>
        <v>101.5</v>
      </c>
      <c r="W630">
        <f t="shared" si="594"/>
        <v>0.1</v>
      </c>
      <c r="X630">
        <f t="shared" si="595"/>
        <v>0.1</v>
      </c>
      <c r="Y630">
        <f t="shared" si="596"/>
        <v>0.1</v>
      </c>
      <c r="Z630">
        <f t="shared" si="597"/>
        <v>0.1</v>
      </c>
      <c r="AA630">
        <f t="shared" si="598"/>
        <v>0.1</v>
      </c>
      <c r="AB630">
        <f t="shared" si="599"/>
        <v>0.1</v>
      </c>
      <c r="AC630">
        <f t="shared" si="600"/>
        <v>0.1</v>
      </c>
      <c r="AD630">
        <f t="shared" si="601"/>
        <v>0.1</v>
      </c>
      <c r="AE630">
        <f t="shared" si="602"/>
        <v>0.1</v>
      </c>
      <c r="AF630">
        <f t="shared" si="603"/>
        <v>0.1</v>
      </c>
      <c r="AG630">
        <f t="shared" si="604"/>
        <v>0.1</v>
      </c>
      <c r="AH630">
        <f t="shared" si="605"/>
        <v>0.1</v>
      </c>
      <c r="AI630">
        <f t="shared" si="606"/>
        <v>0.1</v>
      </c>
      <c r="AJ630">
        <f t="shared" si="607"/>
        <v>0.1</v>
      </c>
      <c r="AK630">
        <f t="shared" si="608"/>
        <v>0.1</v>
      </c>
      <c r="AL630">
        <f t="shared" si="609"/>
        <v>0.1</v>
      </c>
      <c r="AM630">
        <f t="shared" si="610"/>
        <v>0.1</v>
      </c>
      <c r="AN630">
        <f t="shared" si="611"/>
        <v>0.1</v>
      </c>
      <c r="AO630">
        <f t="shared" si="612"/>
        <v>0.1</v>
      </c>
      <c r="AP630">
        <f t="shared" si="613"/>
        <v>20.100000000000001</v>
      </c>
      <c r="AR630">
        <f t="shared" si="614"/>
        <v>0.1</v>
      </c>
      <c r="AS630">
        <f t="shared" si="615"/>
        <v>0.1</v>
      </c>
      <c r="AT630">
        <f t="shared" si="616"/>
        <v>0.1</v>
      </c>
      <c r="AU630">
        <f t="shared" si="617"/>
        <v>0.1</v>
      </c>
      <c r="AV630">
        <f t="shared" si="618"/>
        <v>0.1</v>
      </c>
      <c r="AW630">
        <f t="shared" si="619"/>
        <v>0.1</v>
      </c>
      <c r="AX630">
        <f t="shared" si="620"/>
        <v>0.1</v>
      </c>
      <c r="AY630">
        <f t="shared" si="621"/>
        <v>0.1</v>
      </c>
      <c r="AZ630">
        <f t="shared" si="622"/>
        <v>0.1</v>
      </c>
      <c r="BA630">
        <f t="shared" si="623"/>
        <v>0.1</v>
      </c>
      <c r="BB630">
        <f t="shared" si="624"/>
        <v>0.1</v>
      </c>
      <c r="BC630">
        <f t="shared" si="625"/>
        <v>0.1</v>
      </c>
      <c r="BD630">
        <f t="shared" si="626"/>
        <v>0.1</v>
      </c>
      <c r="BE630">
        <f t="shared" si="627"/>
        <v>0.1</v>
      </c>
      <c r="BF630">
        <f t="shared" si="628"/>
        <v>0.1</v>
      </c>
      <c r="BG630">
        <f t="shared" si="629"/>
        <v>0.1</v>
      </c>
      <c r="BH630">
        <f t="shared" si="630"/>
        <v>0.1</v>
      </c>
      <c r="BI630">
        <f t="shared" si="631"/>
        <v>0.1</v>
      </c>
      <c r="BJ630">
        <f t="shared" si="632"/>
        <v>0.1</v>
      </c>
      <c r="BK630">
        <f t="shared" si="633"/>
        <v>10.1</v>
      </c>
      <c r="BM630">
        <f t="shared" si="634"/>
        <v>1.2999999999999998</v>
      </c>
      <c r="BN630">
        <f t="shared" si="635"/>
        <v>1.2999999999999998</v>
      </c>
      <c r="BO630">
        <f t="shared" si="636"/>
        <v>1.2999999999999998</v>
      </c>
      <c r="BP630">
        <f t="shared" si="637"/>
        <v>1.2999999999999998</v>
      </c>
      <c r="BQ630">
        <f t="shared" si="638"/>
        <v>1.2999999999999998</v>
      </c>
      <c r="BR630">
        <f t="shared" si="639"/>
        <v>1.2999999999999998</v>
      </c>
      <c r="BS630">
        <f t="shared" si="640"/>
        <v>1.2999999999999998</v>
      </c>
      <c r="BT630">
        <f t="shared" si="641"/>
        <v>1.2999999999999998</v>
      </c>
      <c r="BU630">
        <f t="shared" si="642"/>
        <v>1.2999999999999998</v>
      </c>
      <c r="BV630">
        <f t="shared" si="643"/>
        <v>1.2999999999999998</v>
      </c>
      <c r="BW630">
        <f t="shared" si="644"/>
        <v>1.2999999999999998</v>
      </c>
      <c r="BX630">
        <f t="shared" si="645"/>
        <v>1.2999999999999998</v>
      </c>
      <c r="BY630">
        <f t="shared" si="646"/>
        <v>1.2999999999999998</v>
      </c>
      <c r="BZ630">
        <f t="shared" si="647"/>
        <v>1.2999999999999998</v>
      </c>
      <c r="CA630">
        <f t="shared" si="648"/>
        <v>1.2999999999999998</v>
      </c>
      <c r="CB630">
        <f t="shared" si="649"/>
        <v>1.2999999999999998</v>
      </c>
      <c r="CC630">
        <f t="shared" si="650"/>
        <v>1.2999999999999998</v>
      </c>
      <c r="CD630">
        <f t="shared" si="651"/>
        <v>1.2999999999999998</v>
      </c>
      <c r="CE630">
        <f t="shared" si="652"/>
        <v>1.2999999999999998</v>
      </c>
      <c r="CF630">
        <f t="shared" si="653"/>
        <v>71.300000000000011</v>
      </c>
      <c r="CH630">
        <f t="shared" si="654"/>
        <v>130</v>
      </c>
      <c r="CI630">
        <f t="shared" si="655"/>
        <v>22.000000000000004</v>
      </c>
      <c r="CJ630">
        <f t="shared" si="656"/>
        <v>12</v>
      </c>
      <c r="CK630">
        <f t="shared" si="657"/>
        <v>96.000000000000014</v>
      </c>
      <c r="CL630">
        <f t="shared" si="658"/>
        <v>0</v>
      </c>
      <c r="CM630">
        <f t="shared" si="659"/>
        <v>0</v>
      </c>
    </row>
    <row r="631" spans="1:91" x14ac:dyDescent="0.2">
      <c r="A631">
        <v>614</v>
      </c>
      <c r="B631">
        <f>B$14*(10-lgd*COUNTIF(Defaults!$AI631:$AR631,"&lt;="&amp;B$17))</f>
        <v>1.5</v>
      </c>
      <c r="C631">
        <f>C$14*(10-lgd*COUNTIF(Defaults!$AI631:$AR631,"&lt;="&amp;C$17))</f>
        <v>1.5</v>
      </c>
      <c r="D631">
        <f>D$14*(10-lgd*COUNTIF(Defaults!$AI631:$AR631,"&lt;="&amp;D$17))</f>
        <v>1.5</v>
      </c>
      <c r="E631">
        <f>E$14*(10-lgd*COUNTIF(Defaults!$AI631:$AR631,"&lt;="&amp;E$17))</f>
        <v>1.5</v>
      </c>
      <c r="F631">
        <f>F$14*(10-lgd*COUNTIF(Defaults!$AI631:$AR631,"&lt;="&amp;F$17))</f>
        <v>1.5</v>
      </c>
      <c r="G631">
        <f>G$14*(10-lgd*COUNTIF(Defaults!$AI631:$AR631,"&lt;="&amp;G$17))</f>
        <v>1.5</v>
      </c>
      <c r="H631">
        <f>H$14*(10-lgd*COUNTIF(Defaults!$AI631:$AR631,"&lt;="&amp;H$17))</f>
        <v>1.5</v>
      </c>
      <c r="I631">
        <f>I$14*(10-lgd*COUNTIF(Defaults!$AI631:$AR631,"&lt;="&amp;I$17))</f>
        <v>1.5</v>
      </c>
      <c r="J631">
        <f>J$14*(10-lgd*COUNTIF(Defaults!$AI631:$AR631,"&lt;="&amp;J$17))</f>
        <v>1.5</v>
      </c>
      <c r="K631">
        <f>K$14*(10-lgd*COUNTIF(Defaults!$AI631:$AR631,"&lt;="&amp;K$17))</f>
        <v>1.5</v>
      </c>
      <c r="L631">
        <f>L$14*(10-lgd*COUNTIF(Defaults!$AI631:$AR631,"&lt;="&amp;L$17))</f>
        <v>1.5</v>
      </c>
      <c r="M631">
        <f>M$14*(10-lgd*COUNTIF(Defaults!$AI631:$AR631,"&lt;="&amp;M$17))</f>
        <v>1.5</v>
      </c>
      <c r="N631">
        <f>N$14*(10-lgd*COUNTIF(Defaults!$AI631:$AR631,"&lt;="&amp;N$17))</f>
        <v>1.5</v>
      </c>
      <c r="O631">
        <f>O$14*(10-lgd*COUNTIF(Defaults!$AI631:$AR631,"&lt;="&amp;O$17))</f>
        <v>1.5</v>
      </c>
      <c r="P631">
        <f>P$14*(10-lgd*COUNTIF(Defaults!$AI631:$AR631,"&lt;="&amp;P$17))</f>
        <v>1.5</v>
      </c>
      <c r="Q631">
        <f>Q$14*(10-lgd*COUNTIF(Defaults!$AI631:$AR631,"&lt;="&amp;Q$17))</f>
        <v>1.5</v>
      </c>
      <c r="R631">
        <f>R$14*(10-lgd*COUNTIF(Defaults!$AI631:$AR631,"&lt;="&amp;R$17))</f>
        <v>1.5</v>
      </c>
      <c r="S631">
        <f>S$14*(10-lgd*COUNTIF(Defaults!$AI631:$AR631,"&lt;="&amp;S$17))</f>
        <v>1.5</v>
      </c>
      <c r="T631">
        <f>T$14*(10-lgd*COUNTIF(Defaults!$AI631:$AR631,"&lt;="&amp;T$17))</f>
        <v>1.41</v>
      </c>
      <c r="U631">
        <f>U$14*(10-lgd*COUNTIF(Defaults!$AI631:$AR631,"&lt;="&amp;U$17))</f>
        <v>95.410000000000011</v>
      </c>
      <c r="W631">
        <f t="shared" si="594"/>
        <v>0.1</v>
      </c>
      <c r="X631">
        <f t="shared" si="595"/>
        <v>0.1</v>
      </c>
      <c r="Y631">
        <f t="shared" si="596"/>
        <v>0.1</v>
      </c>
      <c r="Z631">
        <f t="shared" si="597"/>
        <v>0.1</v>
      </c>
      <c r="AA631">
        <f t="shared" si="598"/>
        <v>0.1</v>
      </c>
      <c r="AB631">
        <f t="shared" si="599"/>
        <v>0.1</v>
      </c>
      <c r="AC631">
        <f t="shared" si="600"/>
        <v>0.1</v>
      </c>
      <c r="AD631">
        <f t="shared" si="601"/>
        <v>0.1</v>
      </c>
      <c r="AE631">
        <f t="shared" si="602"/>
        <v>0.1</v>
      </c>
      <c r="AF631">
        <f t="shared" si="603"/>
        <v>0.1</v>
      </c>
      <c r="AG631">
        <f t="shared" si="604"/>
        <v>0.1</v>
      </c>
      <c r="AH631">
        <f t="shared" si="605"/>
        <v>0.1</v>
      </c>
      <c r="AI631">
        <f t="shared" si="606"/>
        <v>0.1</v>
      </c>
      <c r="AJ631">
        <f t="shared" si="607"/>
        <v>0.1</v>
      </c>
      <c r="AK631">
        <f t="shared" si="608"/>
        <v>0.1</v>
      </c>
      <c r="AL631">
        <f t="shared" si="609"/>
        <v>0.1</v>
      </c>
      <c r="AM631">
        <f t="shared" si="610"/>
        <v>0.1</v>
      </c>
      <c r="AN631">
        <f t="shared" si="611"/>
        <v>0.1</v>
      </c>
      <c r="AO631">
        <f t="shared" si="612"/>
        <v>0.1</v>
      </c>
      <c r="AP631">
        <f t="shared" si="613"/>
        <v>20.100000000000001</v>
      </c>
      <c r="AR631">
        <f t="shared" si="614"/>
        <v>0.1</v>
      </c>
      <c r="AS631">
        <f t="shared" si="615"/>
        <v>0.1</v>
      </c>
      <c r="AT631">
        <f t="shared" si="616"/>
        <v>0.1</v>
      </c>
      <c r="AU631">
        <f t="shared" si="617"/>
        <v>0.1</v>
      </c>
      <c r="AV631">
        <f t="shared" si="618"/>
        <v>0.1</v>
      </c>
      <c r="AW631">
        <f t="shared" si="619"/>
        <v>0.1</v>
      </c>
      <c r="AX631">
        <f t="shared" si="620"/>
        <v>0.1</v>
      </c>
      <c r="AY631">
        <f t="shared" si="621"/>
        <v>0.1</v>
      </c>
      <c r="AZ631">
        <f t="shared" si="622"/>
        <v>0.1</v>
      </c>
      <c r="BA631">
        <f t="shared" si="623"/>
        <v>0.1</v>
      </c>
      <c r="BB631">
        <f t="shared" si="624"/>
        <v>0.1</v>
      </c>
      <c r="BC631">
        <f t="shared" si="625"/>
        <v>0.1</v>
      </c>
      <c r="BD631">
        <f t="shared" si="626"/>
        <v>0.1</v>
      </c>
      <c r="BE631">
        <f t="shared" si="627"/>
        <v>0.1</v>
      </c>
      <c r="BF631">
        <f t="shared" si="628"/>
        <v>0.1</v>
      </c>
      <c r="BG631">
        <f t="shared" si="629"/>
        <v>0.1</v>
      </c>
      <c r="BH631">
        <f t="shared" si="630"/>
        <v>0.1</v>
      </c>
      <c r="BI631">
        <f t="shared" si="631"/>
        <v>0.1</v>
      </c>
      <c r="BJ631">
        <f t="shared" si="632"/>
        <v>0.1</v>
      </c>
      <c r="BK631">
        <f t="shared" si="633"/>
        <v>10.1</v>
      </c>
      <c r="BM631">
        <f t="shared" si="634"/>
        <v>1.2999999999999998</v>
      </c>
      <c r="BN631">
        <f t="shared" si="635"/>
        <v>1.2999999999999998</v>
      </c>
      <c r="BO631">
        <f t="shared" si="636"/>
        <v>1.2999999999999998</v>
      </c>
      <c r="BP631">
        <f t="shared" si="637"/>
        <v>1.2999999999999998</v>
      </c>
      <c r="BQ631">
        <f t="shared" si="638"/>
        <v>1.2999999999999998</v>
      </c>
      <c r="BR631">
        <f t="shared" si="639"/>
        <v>1.2999999999999998</v>
      </c>
      <c r="BS631">
        <f t="shared" si="640"/>
        <v>1.2999999999999998</v>
      </c>
      <c r="BT631">
        <f t="shared" si="641"/>
        <v>1.2999999999999998</v>
      </c>
      <c r="BU631">
        <f t="shared" si="642"/>
        <v>1.2999999999999998</v>
      </c>
      <c r="BV631">
        <f t="shared" si="643"/>
        <v>1.2999999999999998</v>
      </c>
      <c r="BW631">
        <f t="shared" si="644"/>
        <v>1.2999999999999998</v>
      </c>
      <c r="BX631">
        <f t="shared" si="645"/>
        <v>1.2999999999999998</v>
      </c>
      <c r="BY631">
        <f t="shared" si="646"/>
        <v>1.2999999999999998</v>
      </c>
      <c r="BZ631">
        <f t="shared" si="647"/>
        <v>1.2999999999999998</v>
      </c>
      <c r="CA631">
        <f t="shared" si="648"/>
        <v>1.2999999999999998</v>
      </c>
      <c r="CB631">
        <f t="shared" si="649"/>
        <v>1.2999999999999998</v>
      </c>
      <c r="CC631">
        <f t="shared" si="650"/>
        <v>1.2999999999999998</v>
      </c>
      <c r="CD631">
        <f t="shared" si="651"/>
        <v>1.2999999999999998</v>
      </c>
      <c r="CE631">
        <f t="shared" si="652"/>
        <v>1.2099999999999997</v>
      </c>
      <c r="CF631">
        <f t="shared" si="653"/>
        <v>65.210000000000008</v>
      </c>
      <c r="CH631">
        <f t="shared" si="654"/>
        <v>123.82000000000001</v>
      </c>
      <c r="CI631">
        <f t="shared" si="655"/>
        <v>22.000000000000004</v>
      </c>
      <c r="CJ631">
        <f t="shared" si="656"/>
        <v>12</v>
      </c>
      <c r="CK631">
        <f t="shared" si="657"/>
        <v>89.820000000000022</v>
      </c>
      <c r="CL631">
        <f t="shared" si="658"/>
        <v>0</v>
      </c>
      <c r="CM631">
        <f t="shared" si="659"/>
        <v>0</v>
      </c>
    </row>
    <row r="632" spans="1:91" x14ac:dyDescent="0.2">
      <c r="A632">
        <v>615</v>
      </c>
      <c r="B632">
        <f>B$14*(10-lgd*COUNTIF(Defaults!$AI632:$AR632,"&lt;="&amp;B$17))</f>
        <v>1.41</v>
      </c>
      <c r="C632">
        <f>C$14*(10-lgd*COUNTIF(Defaults!$AI632:$AR632,"&lt;="&amp;C$17))</f>
        <v>1.41</v>
      </c>
      <c r="D632">
        <f>D$14*(10-lgd*COUNTIF(Defaults!$AI632:$AR632,"&lt;="&amp;D$17))</f>
        <v>1.41</v>
      </c>
      <c r="E632">
        <f>E$14*(10-lgd*COUNTIF(Defaults!$AI632:$AR632,"&lt;="&amp;E$17))</f>
        <v>1.41</v>
      </c>
      <c r="F632">
        <f>F$14*(10-lgd*COUNTIF(Defaults!$AI632:$AR632,"&lt;="&amp;F$17))</f>
        <v>1.41</v>
      </c>
      <c r="G632">
        <f>G$14*(10-lgd*COUNTIF(Defaults!$AI632:$AR632,"&lt;="&amp;G$17))</f>
        <v>1.41</v>
      </c>
      <c r="H632">
        <f>H$14*(10-lgd*COUNTIF(Defaults!$AI632:$AR632,"&lt;="&amp;H$17))</f>
        <v>1.41</v>
      </c>
      <c r="I632">
        <f>I$14*(10-lgd*COUNTIF(Defaults!$AI632:$AR632,"&lt;="&amp;I$17))</f>
        <v>1.41</v>
      </c>
      <c r="J632">
        <f>J$14*(10-lgd*COUNTIF(Defaults!$AI632:$AR632,"&lt;="&amp;J$17))</f>
        <v>1.41</v>
      </c>
      <c r="K632">
        <f>K$14*(10-lgd*COUNTIF(Defaults!$AI632:$AR632,"&lt;="&amp;K$17))</f>
        <v>1.41</v>
      </c>
      <c r="L632">
        <f>L$14*(10-lgd*COUNTIF(Defaults!$AI632:$AR632,"&lt;="&amp;L$17))</f>
        <v>1.41</v>
      </c>
      <c r="M632">
        <f>M$14*(10-lgd*COUNTIF(Defaults!$AI632:$AR632,"&lt;="&amp;M$17))</f>
        <v>1.41</v>
      </c>
      <c r="N632">
        <f>N$14*(10-lgd*COUNTIF(Defaults!$AI632:$AR632,"&lt;="&amp;N$17))</f>
        <v>1.41</v>
      </c>
      <c r="O632">
        <f>O$14*(10-lgd*COUNTIF(Defaults!$AI632:$AR632,"&lt;="&amp;O$17))</f>
        <v>1.41</v>
      </c>
      <c r="P632">
        <f>P$14*(10-lgd*COUNTIF(Defaults!$AI632:$AR632,"&lt;="&amp;P$17))</f>
        <v>1.41</v>
      </c>
      <c r="Q632">
        <f>Q$14*(10-lgd*COUNTIF(Defaults!$AI632:$AR632,"&lt;="&amp;Q$17))</f>
        <v>1.41</v>
      </c>
      <c r="R632">
        <f>R$14*(10-lgd*COUNTIF(Defaults!$AI632:$AR632,"&lt;="&amp;R$17))</f>
        <v>1.41</v>
      </c>
      <c r="S632">
        <f>S$14*(10-lgd*COUNTIF(Defaults!$AI632:$AR632,"&lt;="&amp;S$17))</f>
        <v>1.41</v>
      </c>
      <c r="T632">
        <f>T$14*(10-lgd*COUNTIF(Defaults!$AI632:$AR632,"&lt;="&amp;T$17))</f>
        <v>1.41</v>
      </c>
      <c r="U632">
        <f>U$14*(10-lgd*COUNTIF(Defaults!$AI632:$AR632,"&lt;="&amp;U$17))</f>
        <v>95.410000000000011</v>
      </c>
      <c r="W632">
        <f t="shared" si="594"/>
        <v>0.1</v>
      </c>
      <c r="X632">
        <f t="shared" si="595"/>
        <v>0.1</v>
      </c>
      <c r="Y632">
        <f t="shared" si="596"/>
        <v>0.1</v>
      </c>
      <c r="Z632">
        <f t="shared" si="597"/>
        <v>0.1</v>
      </c>
      <c r="AA632">
        <f t="shared" si="598"/>
        <v>0.1</v>
      </c>
      <c r="AB632">
        <f t="shared" si="599"/>
        <v>0.1</v>
      </c>
      <c r="AC632">
        <f t="shared" si="600"/>
        <v>0.1</v>
      </c>
      <c r="AD632">
        <f t="shared" si="601"/>
        <v>0.1</v>
      </c>
      <c r="AE632">
        <f t="shared" si="602"/>
        <v>0.1</v>
      </c>
      <c r="AF632">
        <f t="shared" si="603"/>
        <v>0.1</v>
      </c>
      <c r="AG632">
        <f t="shared" si="604"/>
        <v>0.1</v>
      </c>
      <c r="AH632">
        <f t="shared" si="605"/>
        <v>0.1</v>
      </c>
      <c r="AI632">
        <f t="shared" si="606"/>
        <v>0.1</v>
      </c>
      <c r="AJ632">
        <f t="shared" si="607"/>
        <v>0.1</v>
      </c>
      <c r="AK632">
        <f t="shared" si="608"/>
        <v>0.1</v>
      </c>
      <c r="AL632">
        <f t="shared" si="609"/>
        <v>0.1</v>
      </c>
      <c r="AM632">
        <f t="shared" si="610"/>
        <v>0.1</v>
      </c>
      <c r="AN632">
        <f t="shared" si="611"/>
        <v>0.1</v>
      </c>
      <c r="AO632">
        <f t="shared" si="612"/>
        <v>0.1</v>
      </c>
      <c r="AP632">
        <f t="shared" si="613"/>
        <v>20.100000000000001</v>
      </c>
      <c r="AR632">
        <f t="shared" si="614"/>
        <v>0.1</v>
      </c>
      <c r="AS632">
        <f t="shared" si="615"/>
        <v>0.1</v>
      </c>
      <c r="AT632">
        <f t="shared" si="616"/>
        <v>0.1</v>
      </c>
      <c r="AU632">
        <f t="shared" si="617"/>
        <v>0.1</v>
      </c>
      <c r="AV632">
        <f t="shared" si="618"/>
        <v>0.1</v>
      </c>
      <c r="AW632">
        <f t="shared" si="619"/>
        <v>0.1</v>
      </c>
      <c r="AX632">
        <f t="shared" si="620"/>
        <v>0.1</v>
      </c>
      <c r="AY632">
        <f t="shared" si="621"/>
        <v>0.1</v>
      </c>
      <c r="AZ632">
        <f t="shared" si="622"/>
        <v>0.1</v>
      </c>
      <c r="BA632">
        <f t="shared" si="623"/>
        <v>0.1</v>
      </c>
      <c r="BB632">
        <f t="shared" si="624"/>
        <v>0.1</v>
      </c>
      <c r="BC632">
        <f t="shared" si="625"/>
        <v>0.1</v>
      </c>
      <c r="BD632">
        <f t="shared" si="626"/>
        <v>0.1</v>
      </c>
      <c r="BE632">
        <f t="shared" si="627"/>
        <v>0.1</v>
      </c>
      <c r="BF632">
        <f t="shared" si="628"/>
        <v>0.1</v>
      </c>
      <c r="BG632">
        <f t="shared" si="629"/>
        <v>0.1</v>
      </c>
      <c r="BH632">
        <f t="shared" si="630"/>
        <v>0.1</v>
      </c>
      <c r="BI632">
        <f t="shared" si="631"/>
        <v>0.1</v>
      </c>
      <c r="BJ632">
        <f t="shared" si="632"/>
        <v>0.1</v>
      </c>
      <c r="BK632">
        <f t="shared" si="633"/>
        <v>10.1</v>
      </c>
      <c r="BM632">
        <f t="shared" si="634"/>
        <v>1.2099999999999997</v>
      </c>
      <c r="BN632">
        <f t="shared" si="635"/>
        <v>1.2099999999999997</v>
      </c>
      <c r="BO632">
        <f t="shared" si="636"/>
        <v>1.2099999999999997</v>
      </c>
      <c r="BP632">
        <f t="shared" si="637"/>
        <v>1.2099999999999997</v>
      </c>
      <c r="BQ632">
        <f t="shared" si="638"/>
        <v>1.2099999999999997</v>
      </c>
      <c r="BR632">
        <f t="shared" si="639"/>
        <v>1.2099999999999997</v>
      </c>
      <c r="BS632">
        <f t="shared" si="640"/>
        <v>1.2099999999999997</v>
      </c>
      <c r="BT632">
        <f t="shared" si="641"/>
        <v>1.2099999999999997</v>
      </c>
      <c r="BU632">
        <f t="shared" si="642"/>
        <v>1.2099999999999997</v>
      </c>
      <c r="BV632">
        <f t="shared" si="643"/>
        <v>1.2099999999999997</v>
      </c>
      <c r="BW632">
        <f t="shared" si="644"/>
        <v>1.2099999999999997</v>
      </c>
      <c r="BX632">
        <f t="shared" si="645"/>
        <v>1.2099999999999997</v>
      </c>
      <c r="BY632">
        <f t="shared" si="646"/>
        <v>1.2099999999999997</v>
      </c>
      <c r="BZ632">
        <f t="shared" si="647"/>
        <v>1.2099999999999997</v>
      </c>
      <c r="CA632">
        <f t="shared" si="648"/>
        <v>1.2099999999999997</v>
      </c>
      <c r="CB632">
        <f t="shared" si="649"/>
        <v>1.2099999999999997</v>
      </c>
      <c r="CC632">
        <f t="shared" si="650"/>
        <v>1.2099999999999997</v>
      </c>
      <c r="CD632">
        <f t="shared" si="651"/>
        <v>1.2099999999999997</v>
      </c>
      <c r="CE632">
        <f t="shared" si="652"/>
        <v>1.2099999999999997</v>
      </c>
      <c r="CF632">
        <f t="shared" si="653"/>
        <v>65.210000000000008</v>
      </c>
      <c r="CH632">
        <f t="shared" si="654"/>
        <v>122.20000000000002</v>
      </c>
      <c r="CI632">
        <f t="shared" si="655"/>
        <v>22.000000000000004</v>
      </c>
      <c r="CJ632">
        <f t="shared" si="656"/>
        <v>12</v>
      </c>
      <c r="CK632">
        <f t="shared" si="657"/>
        <v>88.2</v>
      </c>
      <c r="CL632">
        <f t="shared" si="658"/>
        <v>0</v>
      </c>
      <c r="CM632">
        <f t="shared" si="659"/>
        <v>0</v>
      </c>
    </row>
    <row r="633" spans="1:91" x14ac:dyDescent="0.2">
      <c r="A633">
        <v>616</v>
      </c>
      <c r="B633">
        <f>B$14*(10-lgd*COUNTIF(Defaults!$AI633:$AR633,"&lt;="&amp;B$17))</f>
        <v>1.32</v>
      </c>
      <c r="C633">
        <f>C$14*(10-lgd*COUNTIF(Defaults!$AI633:$AR633,"&lt;="&amp;C$17))</f>
        <v>1.32</v>
      </c>
      <c r="D633">
        <f>D$14*(10-lgd*COUNTIF(Defaults!$AI633:$AR633,"&lt;="&amp;D$17))</f>
        <v>1.32</v>
      </c>
      <c r="E633">
        <f>E$14*(10-lgd*COUNTIF(Defaults!$AI633:$AR633,"&lt;="&amp;E$17))</f>
        <v>1.32</v>
      </c>
      <c r="F633">
        <f>F$14*(10-lgd*COUNTIF(Defaults!$AI633:$AR633,"&lt;="&amp;F$17))</f>
        <v>1.2299999999999998</v>
      </c>
      <c r="G633">
        <f>G$14*(10-lgd*COUNTIF(Defaults!$AI633:$AR633,"&lt;="&amp;G$17))</f>
        <v>1.2299999999999998</v>
      </c>
      <c r="H633">
        <f>H$14*(10-lgd*COUNTIF(Defaults!$AI633:$AR633,"&lt;="&amp;H$17))</f>
        <v>1.2299999999999998</v>
      </c>
      <c r="I633">
        <f>I$14*(10-lgd*COUNTIF(Defaults!$AI633:$AR633,"&lt;="&amp;I$17))</f>
        <v>1.2299999999999998</v>
      </c>
      <c r="J633">
        <f>J$14*(10-lgd*COUNTIF(Defaults!$AI633:$AR633,"&lt;="&amp;J$17))</f>
        <v>1.2299999999999998</v>
      </c>
      <c r="K633">
        <f>K$14*(10-lgd*COUNTIF(Defaults!$AI633:$AR633,"&lt;="&amp;K$17))</f>
        <v>1.2299999999999998</v>
      </c>
      <c r="L633">
        <f>L$14*(10-lgd*COUNTIF(Defaults!$AI633:$AR633,"&lt;="&amp;L$17))</f>
        <v>1.2299999999999998</v>
      </c>
      <c r="M633">
        <f>M$14*(10-lgd*COUNTIF(Defaults!$AI633:$AR633,"&lt;="&amp;M$17))</f>
        <v>1.2299999999999998</v>
      </c>
      <c r="N633">
        <f>N$14*(10-lgd*COUNTIF(Defaults!$AI633:$AR633,"&lt;="&amp;N$17))</f>
        <v>1.2299999999999998</v>
      </c>
      <c r="O633">
        <f>O$14*(10-lgd*COUNTIF(Defaults!$AI633:$AR633,"&lt;="&amp;O$17))</f>
        <v>1.1399999999999999</v>
      </c>
      <c r="P633">
        <f>P$14*(10-lgd*COUNTIF(Defaults!$AI633:$AR633,"&lt;="&amp;P$17))</f>
        <v>1.1399999999999999</v>
      </c>
      <c r="Q633">
        <f>Q$14*(10-lgd*COUNTIF(Defaults!$AI633:$AR633,"&lt;="&amp;Q$17))</f>
        <v>1.1399999999999999</v>
      </c>
      <c r="R633">
        <f>R$14*(10-lgd*COUNTIF(Defaults!$AI633:$AR633,"&lt;="&amp;R$17))</f>
        <v>1.1399999999999999</v>
      </c>
      <c r="S633">
        <f>S$14*(10-lgd*COUNTIF(Defaults!$AI633:$AR633,"&lt;="&amp;S$17))</f>
        <v>1.1399999999999999</v>
      </c>
      <c r="T633">
        <f>T$14*(10-lgd*COUNTIF(Defaults!$AI633:$AR633,"&lt;="&amp;T$17))</f>
        <v>1.05</v>
      </c>
      <c r="U633">
        <f>U$14*(10-lgd*COUNTIF(Defaults!$AI633:$AR633,"&lt;="&amp;U$17))</f>
        <v>71.05</v>
      </c>
      <c r="W633">
        <f t="shared" si="594"/>
        <v>0.1</v>
      </c>
      <c r="X633">
        <f t="shared" si="595"/>
        <v>0.1</v>
      </c>
      <c r="Y633">
        <f t="shared" si="596"/>
        <v>0.1</v>
      </c>
      <c r="Z633">
        <f t="shared" si="597"/>
        <v>0.1</v>
      </c>
      <c r="AA633">
        <f t="shared" si="598"/>
        <v>0.1</v>
      </c>
      <c r="AB633">
        <f t="shared" si="599"/>
        <v>0.1</v>
      </c>
      <c r="AC633">
        <f t="shared" si="600"/>
        <v>0.1</v>
      </c>
      <c r="AD633">
        <f t="shared" si="601"/>
        <v>0.1</v>
      </c>
      <c r="AE633">
        <f t="shared" si="602"/>
        <v>0.1</v>
      </c>
      <c r="AF633">
        <f t="shared" si="603"/>
        <v>0.1</v>
      </c>
      <c r="AG633">
        <f t="shared" si="604"/>
        <v>0.1</v>
      </c>
      <c r="AH633">
        <f t="shared" si="605"/>
        <v>0.1</v>
      </c>
      <c r="AI633">
        <f t="shared" si="606"/>
        <v>0.1</v>
      </c>
      <c r="AJ633">
        <f t="shared" si="607"/>
        <v>0.1</v>
      </c>
      <c r="AK633">
        <f t="shared" si="608"/>
        <v>0.1</v>
      </c>
      <c r="AL633">
        <f t="shared" si="609"/>
        <v>0.1</v>
      </c>
      <c r="AM633">
        <f t="shared" si="610"/>
        <v>0.1</v>
      </c>
      <c r="AN633">
        <f t="shared" si="611"/>
        <v>0.1</v>
      </c>
      <c r="AO633">
        <f t="shared" si="612"/>
        <v>0.1</v>
      </c>
      <c r="AP633">
        <f t="shared" si="613"/>
        <v>20.100000000000001</v>
      </c>
      <c r="AR633">
        <f t="shared" si="614"/>
        <v>0.1</v>
      </c>
      <c r="AS633">
        <f t="shared" si="615"/>
        <v>0.1</v>
      </c>
      <c r="AT633">
        <f t="shared" si="616"/>
        <v>0.1</v>
      </c>
      <c r="AU633">
        <f t="shared" si="617"/>
        <v>0.1</v>
      </c>
      <c r="AV633">
        <f t="shared" si="618"/>
        <v>0.1</v>
      </c>
      <c r="AW633">
        <f t="shared" si="619"/>
        <v>0.1</v>
      </c>
      <c r="AX633">
        <f t="shared" si="620"/>
        <v>0.1</v>
      </c>
      <c r="AY633">
        <f t="shared" si="621"/>
        <v>0.1</v>
      </c>
      <c r="AZ633">
        <f t="shared" si="622"/>
        <v>0.1</v>
      </c>
      <c r="BA633">
        <f t="shared" si="623"/>
        <v>0.1</v>
      </c>
      <c r="BB633">
        <f t="shared" si="624"/>
        <v>0.1</v>
      </c>
      <c r="BC633">
        <f t="shared" si="625"/>
        <v>0.1</v>
      </c>
      <c r="BD633">
        <f t="shared" si="626"/>
        <v>0.1</v>
      </c>
      <c r="BE633">
        <f t="shared" si="627"/>
        <v>0.1</v>
      </c>
      <c r="BF633">
        <f t="shared" si="628"/>
        <v>0.1</v>
      </c>
      <c r="BG633">
        <f t="shared" si="629"/>
        <v>0.1</v>
      </c>
      <c r="BH633">
        <f t="shared" si="630"/>
        <v>0.1</v>
      </c>
      <c r="BI633">
        <f t="shared" si="631"/>
        <v>0.1</v>
      </c>
      <c r="BJ633">
        <f t="shared" si="632"/>
        <v>0.1</v>
      </c>
      <c r="BK633">
        <f t="shared" si="633"/>
        <v>10.1</v>
      </c>
      <c r="BM633">
        <f t="shared" si="634"/>
        <v>1.1199999999999999</v>
      </c>
      <c r="BN633">
        <f t="shared" si="635"/>
        <v>1.1199999999999999</v>
      </c>
      <c r="BO633">
        <f t="shared" si="636"/>
        <v>1.1199999999999999</v>
      </c>
      <c r="BP633">
        <f t="shared" si="637"/>
        <v>1.1199999999999999</v>
      </c>
      <c r="BQ633">
        <f t="shared" si="638"/>
        <v>1.0299999999999996</v>
      </c>
      <c r="BR633">
        <f t="shared" si="639"/>
        <v>1.0299999999999996</v>
      </c>
      <c r="BS633">
        <f t="shared" si="640"/>
        <v>1.0299999999999996</v>
      </c>
      <c r="BT633">
        <f t="shared" si="641"/>
        <v>1.0299999999999996</v>
      </c>
      <c r="BU633">
        <f t="shared" si="642"/>
        <v>1.0299999999999996</v>
      </c>
      <c r="BV633">
        <f t="shared" si="643"/>
        <v>1.0299999999999996</v>
      </c>
      <c r="BW633">
        <f t="shared" si="644"/>
        <v>1.0299999999999996</v>
      </c>
      <c r="BX633">
        <f t="shared" si="645"/>
        <v>1.0299999999999996</v>
      </c>
      <c r="BY633">
        <f t="shared" si="646"/>
        <v>1.0299999999999996</v>
      </c>
      <c r="BZ633">
        <f t="shared" si="647"/>
        <v>0.93999999999999984</v>
      </c>
      <c r="CA633">
        <f t="shared" si="648"/>
        <v>0.93999999999999984</v>
      </c>
      <c r="CB633">
        <f t="shared" si="649"/>
        <v>0.93999999999999984</v>
      </c>
      <c r="CC633">
        <f t="shared" si="650"/>
        <v>0.93999999999999984</v>
      </c>
      <c r="CD633">
        <f t="shared" si="651"/>
        <v>0.93999999999999984</v>
      </c>
      <c r="CE633">
        <f t="shared" si="652"/>
        <v>0.85000000000000009</v>
      </c>
      <c r="CF633">
        <f t="shared" si="653"/>
        <v>40.849999999999994</v>
      </c>
      <c r="CH633">
        <f t="shared" si="654"/>
        <v>94.15</v>
      </c>
      <c r="CI633">
        <f t="shared" si="655"/>
        <v>22.000000000000004</v>
      </c>
      <c r="CJ633">
        <f t="shared" si="656"/>
        <v>12</v>
      </c>
      <c r="CK633">
        <f t="shared" si="657"/>
        <v>60.149999999999991</v>
      </c>
      <c r="CL633">
        <f t="shared" si="658"/>
        <v>0</v>
      </c>
      <c r="CM633">
        <f t="shared" si="659"/>
        <v>0</v>
      </c>
    </row>
    <row r="634" spans="1:91" x14ac:dyDescent="0.2">
      <c r="A634">
        <v>617</v>
      </c>
      <c r="B634">
        <f>B$14*(10-lgd*COUNTIF(Defaults!$AI634:$AR634,"&lt;="&amp;B$17))</f>
        <v>1.5</v>
      </c>
      <c r="C634">
        <f>C$14*(10-lgd*COUNTIF(Defaults!$AI634:$AR634,"&lt;="&amp;C$17))</f>
        <v>1.5</v>
      </c>
      <c r="D634">
        <f>D$14*(10-lgd*COUNTIF(Defaults!$AI634:$AR634,"&lt;="&amp;D$17))</f>
        <v>1.5</v>
      </c>
      <c r="E634">
        <f>E$14*(10-lgd*COUNTIF(Defaults!$AI634:$AR634,"&lt;="&amp;E$17))</f>
        <v>1.5</v>
      </c>
      <c r="F634">
        <f>F$14*(10-lgd*COUNTIF(Defaults!$AI634:$AR634,"&lt;="&amp;F$17))</f>
        <v>1.5</v>
      </c>
      <c r="G634">
        <f>G$14*(10-lgd*COUNTIF(Defaults!$AI634:$AR634,"&lt;="&amp;G$17))</f>
        <v>1.5</v>
      </c>
      <c r="H634">
        <f>H$14*(10-lgd*COUNTIF(Defaults!$AI634:$AR634,"&lt;="&amp;H$17))</f>
        <v>1.5</v>
      </c>
      <c r="I634">
        <f>I$14*(10-lgd*COUNTIF(Defaults!$AI634:$AR634,"&lt;="&amp;I$17))</f>
        <v>1.5</v>
      </c>
      <c r="J634">
        <f>J$14*(10-lgd*COUNTIF(Defaults!$AI634:$AR634,"&lt;="&amp;J$17))</f>
        <v>1.5</v>
      </c>
      <c r="K634">
        <f>K$14*(10-lgd*COUNTIF(Defaults!$AI634:$AR634,"&lt;="&amp;K$17))</f>
        <v>1.41</v>
      </c>
      <c r="L634">
        <f>L$14*(10-lgd*COUNTIF(Defaults!$AI634:$AR634,"&lt;="&amp;L$17))</f>
        <v>1.41</v>
      </c>
      <c r="M634">
        <f>M$14*(10-lgd*COUNTIF(Defaults!$AI634:$AR634,"&lt;="&amp;M$17))</f>
        <v>1.41</v>
      </c>
      <c r="N634">
        <f>N$14*(10-lgd*COUNTIF(Defaults!$AI634:$AR634,"&lt;="&amp;N$17))</f>
        <v>1.41</v>
      </c>
      <c r="O634">
        <f>O$14*(10-lgd*COUNTIF(Defaults!$AI634:$AR634,"&lt;="&amp;O$17))</f>
        <v>1.41</v>
      </c>
      <c r="P634">
        <f>P$14*(10-lgd*COUNTIF(Defaults!$AI634:$AR634,"&lt;="&amp;P$17))</f>
        <v>1.41</v>
      </c>
      <c r="Q634">
        <f>Q$14*(10-lgd*COUNTIF(Defaults!$AI634:$AR634,"&lt;="&amp;Q$17))</f>
        <v>1.41</v>
      </c>
      <c r="R634">
        <f>R$14*(10-lgd*COUNTIF(Defaults!$AI634:$AR634,"&lt;="&amp;R$17))</f>
        <v>1.41</v>
      </c>
      <c r="S634">
        <f>S$14*(10-lgd*COUNTIF(Defaults!$AI634:$AR634,"&lt;="&amp;S$17))</f>
        <v>1.41</v>
      </c>
      <c r="T634">
        <f>T$14*(10-lgd*COUNTIF(Defaults!$AI634:$AR634,"&lt;="&amp;T$17))</f>
        <v>1.41</v>
      </c>
      <c r="U634">
        <f>U$14*(10-lgd*COUNTIF(Defaults!$AI634:$AR634,"&lt;="&amp;U$17))</f>
        <v>95.410000000000011</v>
      </c>
      <c r="W634">
        <f t="shared" si="594"/>
        <v>0.1</v>
      </c>
      <c r="X634">
        <f t="shared" si="595"/>
        <v>0.1</v>
      </c>
      <c r="Y634">
        <f t="shared" si="596"/>
        <v>0.1</v>
      </c>
      <c r="Z634">
        <f t="shared" si="597"/>
        <v>0.1</v>
      </c>
      <c r="AA634">
        <f t="shared" si="598"/>
        <v>0.1</v>
      </c>
      <c r="AB634">
        <f t="shared" si="599"/>
        <v>0.1</v>
      </c>
      <c r="AC634">
        <f t="shared" si="600"/>
        <v>0.1</v>
      </c>
      <c r="AD634">
        <f t="shared" si="601"/>
        <v>0.1</v>
      </c>
      <c r="AE634">
        <f t="shared" si="602"/>
        <v>0.1</v>
      </c>
      <c r="AF634">
        <f t="shared" si="603"/>
        <v>0.1</v>
      </c>
      <c r="AG634">
        <f t="shared" si="604"/>
        <v>0.1</v>
      </c>
      <c r="AH634">
        <f t="shared" si="605"/>
        <v>0.1</v>
      </c>
      <c r="AI634">
        <f t="shared" si="606"/>
        <v>0.1</v>
      </c>
      <c r="AJ634">
        <f t="shared" si="607"/>
        <v>0.1</v>
      </c>
      <c r="AK634">
        <f t="shared" si="608"/>
        <v>0.1</v>
      </c>
      <c r="AL634">
        <f t="shared" si="609"/>
        <v>0.1</v>
      </c>
      <c r="AM634">
        <f t="shared" si="610"/>
        <v>0.1</v>
      </c>
      <c r="AN634">
        <f t="shared" si="611"/>
        <v>0.1</v>
      </c>
      <c r="AO634">
        <f t="shared" si="612"/>
        <v>0.1</v>
      </c>
      <c r="AP634">
        <f t="shared" si="613"/>
        <v>20.100000000000001</v>
      </c>
      <c r="AR634">
        <f t="shared" si="614"/>
        <v>0.1</v>
      </c>
      <c r="AS634">
        <f t="shared" si="615"/>
        <v>0.1</v>
      </c>
      <c r="AT634">
        <f t="shared" si="616"/>
        <v>0.1</v>
      </c>
      <c r="AU634">
        <f t="shared" si="617"/>
        <v>0.1</v>
      </c>
      <c r="AV634">
        <f t="shared" si="618"/>
        <v>0.1</v>
      </c>
      <c r="AW634">
        <f t="shared" si="619"/>
        <v>0.1</v>
      </c>
      <c r="AX634">
        <f t="shared" si="620"/>
        <v>0.1</v>
      </c>
      <c r="AY634">
        <f t="shared" si="621"/>
        <v>0.1</v>
      </c>
      <c r="AZ634">
        <f t="shared" si="622"/>
        <v>0.1</v>
      </c>
      <c r="BA634">
        <f t="shared" si="623"/>
        <v>0.1</v>
      </c>
      <c r="BB634">
        <f t="shared" si="624"/>
        <v>0.1</v>
      </c>
      <c r="BC634">
        <f t="shared" si="625"/>
        <v>0.1</v>
      </c>
      <c r="BD634">
        <f t="shared" si="626"/>
        <v>0.1</v>
      </c>
      <c r="BE634">
        <f t="shared" si="627"/>
        <v>0.1</v>
      </c>
      <c r="BF634">
        <f t="shared" si="628"/>
        <v>0.1</v>
      </c>
      <c r="BG634">
        <f t="shared" si="629"/>
        <v>0.1</v>
      </c>
      <c r="BH634">
        <f t="shared" si="630"/>
        <v>0.1</v>
      </c>
      <c r="BI634">
        <f t="shared" si="631"/>
        <v>0.1</v>
      </c>
      <c r="BJ634">
        <f t="shared" si="632"/>
        <v>0.1</v>
      </c>
      <c r="BK634">
        <f t="shared" si="633"/>
        <v>10.1</v>
      </c>
      <c r="BM634">
        <f t="shared" si="634"/>
        <v>1.2999999999999998</v>
      </c>
      <c r="BN634">
        <f t="shared" si="635"/>
        <v>1.2999999999999998</v>
      </c>
      <c r="BO634">
        <f t="shared" si="636"/>
        <v>1.2999999999999998</v>
      </c>
      <c r="BP634">
        <f t="shared" si="637"/>
        <v>1.2999999999999998</v>
      </c>
      <c r="BQ634">
        <f t="shared" si="638"/>
        <v>1.2999999999999998</v>
      </c>
      <c r="BR634">
        <f t="shared" si="639"/>
        <v>1.2999999999999998</v>
      </c>
      <c r="BS634">
        <f t="shared" si="640"/>
        <v>1.2999999999999998</v>
      </c>
      <c r="BT634">
        <f t="shared" si="641"/>
        <v>1.2999999999999998</v>
      </c>
      <c r="BU634">
        <f t="shared" si="642"/>
        <v>1.2999999999999998</v>
      </c>
      <c r="BV634">
        <f t="shared" si="643"/>
        <v>1.2099999999999997</v>
      </c>
      <c r="BW634">
        <f t="shared" si="644"/>
        <v>1.2099999999999997</v>
      </c>
      <c r="BX634">
        <f t="shared" si="645"/>
        <v>1.2099999999999997</v>
      </c>
      <c r="BY634">
        <f t="shared" si="646"/>
        <v>1.2099999999999997</v>
      </c>
      <c r="BZ634">
        <f t="shared" si="647"/>
        <v>1.2099999999999997</v>
      </c>
      <c r="CA634">
        <f t="shared" si="648"/>
        <v>1.2099999999999997</v>
      </c>
      <c r="CB634">
        <f t="shared" si="649"/>
        <v>1.2099999999999997</v>
      </c>
      <c r="CC634">
        <f t="shared" si="650"/>
        <v>1.2099999999999997</v>
      </c>
      <c r="CD634">
        <f t="shared" si="651"/>
        <v>1.2099999999999997</v>
      </c>
      <c r="CE634">
        <f t="shared" si="652"/>
        <v>1.2099999999999997</v>
      </c>
      <c r="CF634">
        <f t="shared" si="653"/>
        <v>65.210000000000008</v>
      </c>
      <c r="CH634">
        <f t="shared" si="654"/>
        <v>123.01000000000002</v>
      </c>
      <c r="CI634">
        <f t="shared" si="655"/>
        <v>22.000000000000004</v>
      </c>
      <c r="CJ634">
        <f t="shared" si="656"/>
        <v>12</v>
      </c>
      <c r="CK634">
        <f t="shared" si="657"/>
        <v>89.01</v>
      </c>
      <c r="CL634">
        <f t="shared" si="658"/>
        <v>0</v>
      </c>
      <c r="CM634">
        <f t="shared" si="659"/>
        <v>0</v>
      </c>
    </row>
    <row r="635" spans="1:91" x14ac:dyDescent="0.2">
      <c r="A635">
        <v>618</v>
      </c>
      <c r="B635">
        <f>B$14*(10-lgd*COUNTIF(Defaults!$AI635:$AR635,"&lt;="&amp;B$17))</f>
        <v>1.5</v>
      </c>
      <c r="C635">
        <f>C$14*(10-lgd*COUNTIF(Defaults!$AI635:$AR635,"&lt;="&amp;C$17))</f>
        <v>1.41</v>
      </c>
      <c r="D635">
        <f>D$14*(10-lgd*COUNTIF(Defaults!$AI635:$AR635,"&lt;="&amp;D$17))</f>
        <v>1.41</v>
      </c>
      <c r="E635">
        <f>E$14*(10-lgd*COUNTIF(Defaults!$AI635:$AR635,"&lt;="&amp;E$17))</f>
        <v>1.41</v>
      </c>
      <c r="F635">
        <f>F$14*(10-lgd*COUNTIF(Defaults!$AI635:$AR635,"&lt;="&amp;F$17))</f>
        <v>1.32</v>
      </c>
      <c r="G635">
        <f>G$14*(10-lgd*COUNTIF(Defaults!$AI635:$AR635,"&lt;="&amp;G$17))</f>
        <v>1.1399999999999999</v>
      </c>
      <c r="H635">
        <f>H$14*(10-lgd*COUNTIF(Defaults!$AI635:$AR635,"&lt;="&amp;H$17))</f>
        <v>1.05</v>
      </c>
      <c r="I635">
        <f>I$14*(10-lgd*COUNTIF(Defaults!$AI635:$AR635,"&lt;="&amp;I$17))</f>
        <v>0.96</v>
      </c>
      <c r="J635">
        <f>J$14*(10-lgd*COUNTIF(Defaults!$AI635:$AR635,"&lt;="&amp;J$17))</f>
        <v>0.96</v>
      </c>
      <c r="K635">
        <f>K$14*(10-lgd*COUNTIF(Defaults!$AI635:$AR635,"&lt;="&amp;K$17))</f>
        <v>0.96</v>
      </c>
      <c r="L635">
        <f>L$14*(10-lgd*COUNTIF(Defaults!$AI635:$AR635,"&lt;="&amp;L$17))</f>
        <v>0.96</v>
      </c>
      <c r="M635">
        <f>M$14*(10-lgd*COUNTIF(Defaults!$AI635:$AR635,"&lt;="&amp;M$17))</f>
        <v>0.96</v>
      </c>
      <c r="N635">
        <f>N$14*(10-lgd*COUNTIF(Defaults!$AI635:$AR635,"&lt;="&amp;N$17))</f>
        <v>0.96</v>
      </c>
      <c r="O635">
        <f>O$14*(10-lgd*COUNTIF(Defaults!$AI635:$AR635,"&lt;="&amp;O$17))</f>
        <v>0.96</v>
      </c>
      <c r="P635">
        <f>P$14*(10-lgd*COUNTIF(Defaults!$AI635:$AR635,"&lt;="&amp;P$17))</f>
        <v>0.96</v>
      </c>
      <c r="Q635">
        <f>Q$14*(10-lgd*COUNTIF(Defaults!$AI635:$AR635,"&lt;="&amp;Q$17))</f>
        <v>0.87</v>
      </c>
      <c r="R635">
        <f>R$14*(10-lgd*COUNTIF(Defaults!$AI635:$AR635,"&lt;="&amp;R$17))</f>
        <v>0.87</v>
      </c>
      <c r="S635">
        <f>S$14*(10-lgd*COUNTIF(Defaults!$AI635:$AR635,"&lt;="&amp;S$17))</f>
        <v>0.87</v>
      </c>
      <c r="T635">
        <f>T$14*(10-lgd*COUNTIF(Defaults!$AI635:$AR635,"&lt;="&amp;T$17))</f>
        <v>0.78</v>
      </c>
      <c r="U635">
        <f>U$14*(10-lgd*COUNTIF(Defaults!$AI635:$AR635,"&lt;="&amp;U$17))</f>
        <v>52.78</v>
      </c>
      <c r="W635">
        <f t="shared" si="594"/>
        <v>0.1</v>
      </c>
      <c r="X635">
        <f t="shared" si="595"/>
        <v>0.1</v>
      </c>
      <c r="Y635">
        <f t="shared" si="596"/>
        <v>0.1</v>
      </c>
      <c r="Z635">
        <f t="shared" si="597"/>
        <v>0.1</v>
      </c>
      <c r="AA635">
        <f t="shared" si="598"/>
        <v>0.1</v>
      </c>
      <c r="AB635">
        <f t="shared" si="599"/>
        <v>0.1</v>
      </c>
      <c r="AC635">
        <f t="shared" si="600"/>
        <v>0.1</v>
      </c>
      <c r="AD635">
        <f t="shared" si="601"/>
        <v>0.1</v>
      </c>
      <c r="AE635">
        <f t="shared" si="602"/>
        <v>0.1</v>
      </c>
      <c r="AF635">
        <f t="shared" si="603"/>
        <v>0.1</v>
      </c>
      <c r="AG635">
        <f t="shared" si="604"/>
        <v>0.1</v>
      </c>
      <c r="AH635">
        <f t="shared" si="605"/>
        <v>0.1</v>
      </c>
      <c r="AI635">
        <f t="shared" si="606"/>
        <v>0.1</v>
      </c>
      <c r="AJ635">
        <f t="shared" si="607"/>
        <v>0.1</v>
      </c>
      <c r="AK635">
        <f t="shared" si="608"/>
        <v>0.1</v>
      </c>
      <c r="AL635">
        <f t="shared" si="609"/>
        <v>0.1</v>
      </c>
      <c r="AM635">
        <f t="shared" si="610"/>
        <v>0.1</v>
      </c>
      <c r="AN635">
        <f t="shared" si="611"/>
        <v>0.1</v>
      </c>
      <c r="AO635">
        <f t="shared" si="612"/>
        <v>0.1</v>
      </c>
      <c r="AP635">
        <f t="shared" si="613"/>
        <v>20.100000000000001</v>
      </c>
      <c r="AR635">
        <f t="shared" si="614"/>
        <v>0.1</v>
      </c>
      <c r="AS635">
        <f t="shared" si="615"/>
        <v>0.1</v>
      </c>
      <c r="AT635">
        <f t="shared" si="616"/>
        <v>0.1</v>
      </c>
      <c r="AU635">
        <f t="shared" si="617"/>
        <v>0.1</v>
      </c>
      <c r="AV635">
        <f t="shared" si="618"/>
        <v>0.1</v>
      </c>
      <c r="AW635">
        <f t="shared" si="619"/>
        <v>0.1</v>
      </c>
      <c r="AX635">
        <f t="shared" si="620"/>
        <v>0.1</v>
      </c>
      <c r="AY635">
        <f t="shared" si="621"/>
        <v>0.1</v>
      </c>
      <c r="AZ635">
        <f t="shared" si="622"/>
        <v>0.1</v>
      </c>
      <c r="BA635">
        <f t="shared" si="623"/>
        <v>0.1</v>
      </c>
      <c r="BB635">
        <f t="shared" si="624"/>
        <v>0.1</v>
      </c>
      <c r="BC635">
        <f t="shared" si="625"/>
        <v>0.1</v>
      </c>
      <c r="BD635">
        <f t="shared" si="626"/>
        <v>0.1</v>
      </c>
      <c r="BE635">
        <f t="shared" si="627"/>
        <v>0.1</v>
      </c>
      <c r="BF635">
        <f t="shared" si="628"/>
        <v>0.1</v>
      </c>
      <c r="BG635">
        <f t="shared" si="629"/>
        <v>0.1</v>
      </c>
      <c r="BH635">
        <f t="shared" si="630"/>
        <v>0.1</v>
      </c>
      <c r="BI635">
        <f t="shared" si="631"/>
        <v>0.1</v>
      </c>
      <c r="BJ635">
        <f t="shared" si="632"/>
        <v>0.1</v>
      </c>
      <c r="BK635">
        <f t="shared" si="633"/>
        <v>10.1</v>
      </c>
      <c r="BM635">
        <f t="shared" si="634"/>
        <v>1.2999999999999998</v>
      </c>
      <c r="BN635">
        <f t="shared" si="635"/>
        <v>1.2099999999999997</v>
      </c>
      <c r="BO635">
        <f t="shared" si="636"/>
        <v>1.2099999999999997</v>
      </c>
      <c r="BP635">
        <f t="shared" si="637"/>
        <v>1.2099999999999997</v>
      </c>
      <c r="BQ635">
        <f t="shared" si="638"/>
        <v>1.1199999999999999</v>
      </c>
      <c r="BR635">
        <f t="shared" si="639"/>
        <v>0.93999999999999984</v>
      </c>
      <c r="BS635">
        <f t="shared" si="640"/>
        <v>0.85000000000000009</v>
      </c>
      <c r="BT635">
        <f t="shared" si="641"/>
        <v>0.76</v>
      </c>
      <c r="BU635">
        <f t="shared" si="642"/>
        <v>0.76</v>
      </c>
      <c r="BV635">
        <f t="shared" si="643"/>
        <v>0.76</v>
      </c>
      <c r="BW635">
        <f t="shared" si="644"/>
        <v>0.76</v>
      </c>
      <c r="BX635">
        <f t="shared" si="645"/>
        <v>0.76</v>
      </c>
      <c r="BY635">
        <f t="shared" si="646"/>
        <v>0.76</v>
      </c>
      <c r="BZ635">
        <f t="shared" si="647"/>
        <v>0.76</v>
      </c>
      <c r="CA635">
        <f t="shared" si="648"/>
        <v>0.76</v>
      </c>
      <c r="CB635">
        <f t="shared" si="649"/>
        <v>0.67</v>
      </c>
      <c r="CC635">
        <f t="shared" si="650"/>
        <v>0.67</v>
      </c>
      <c r="CD635">
        <f t="shared" si="651"/>
        <v>0.67</v>
      </c>
      <c r="CE635">
        <f t="shared" si="652"/>
        <v>0.58000000000000007</v>
      </c>
      <c r="CF635">
        <f t="shared" si="653"/>
        <v>22.58</v>
      </c>
      <c r="CH635">
        <f t="shared" si="654"/>
        <v>73.090000000000018</v>
      </c>
      <c r="CI635">
        <f t="shared" si="655"/>
        <v>22.000000000000004</v>
      </c>
      <c r="CJ635">
        <f t="shared" si="656"/>
        <v>12</v>
      </c>
      <c r="CK635">
        <f t="shared" si="657"/>
        <v>39.089999999999996</v>
      </c>
      <c r="CL635">
        <f t="shared" si="658"/>
        <v>0</v>
      </c>
      <c r="CM635">
        <f t="shared" si="659"/>
        <v>0</v>
      </c>
    </row>
    <row r="636" spans="1:91" x14ac:dyDescent="0.2">
      <c r="A636">
        <v>619</v>
      </c>
      <c r="B636">
        <f>B$14*(10-lgd*COUNTIF(Defaults!$AI636:$AR636,"&lt;="&amp;B$17))</f>
        <v>1.5</v>
      </c>
      <c r="C636">
        <f>C$14*(10-lgd*COUNTIF(Defaults!$AI636:$AR636,"&lt;="&amp;C$17))</f>
        <v>1.5</v>
      </c>
      <c r="D636">
        <f>D$14*(10-lgd*COUNTIF(Defaults!$AI636:$AR636,"&lt;="&amp;D$17))</f>
        <v>1.5</v>
      </c>
      <c r="E636">
        <f>E$14*(10-lgd*COUNTIF(Defaults!$AI636:$AR636,"&lt;="&amp;E$17))</f>
        <v>1.5</v>
      </c>
      <c r="F636">
        <f>F$14*(10-lgd*COUNTIF(Defaults!$AI636:$AR636,"&lt;="&amp;F$17))</f>
        <v>1.5</v>
      </c>
      <c r="G636">
        <f>G$14*(10-lgd*COUNTIF(Defaults!$AI636:$AR636,"&lt;="&amp;G$17))</f>
        <v>1.5</v>
      </c>
      <c r="H636">
        <f>H$14*(10-lgd*COUNTIF(Defaults!$AI636:$AR636,"&lt;="&amp;H$17))</f>
        <v>1.41</v>
      </c>
      <c r="I636">
        <f>I$14*(10-lgd*COUNTIF(Defaults!$AI636:$AR636,"&lt;="&amp;I$17))</f>
        <v>1.41</v>
      </c>
      <c r="J636">
        <f>J$14*(10-lgd*COUNTIF(Defaults!$AI636:$AR636,"&lt;="&amp;J$17))</f>
        <v>1.41</v>
      </c>
      <c r="K636">
        <f>K$14*(10-lgd*COUNTIF(Defaults!$AI636:$AR636,"&lt;="&amp;K$17))</f>
        <v>1.41</v>
      </c>
      <c r="L636">
        <f>L$14*(10-lgd*COUNTIF(Defaults!$AI636:$AR636,"&lt;="&amp;L$17))</f>
        <v>1.32</v>
      </c>
      <c r="M636">
        <f>M$14*(10-lgd*COUNTIF(Defaults!$AI636:$AR636,"&lt;="&amp;M$17))</f>
        <v>1.32</v>
      </c>
      <c r="N636">
        <f>N$14*(10-lgd*COUNTIF(Defaults!$AI636:$AR636,"&lt;="&amp;N$17))</f>
        <v>1.32</v>
      </c>
      <c r="O636">
        <f>O$14*(10-lgd*COUNTIF(Defaults!$AI636:$AR636,"&lt;="&amp;O$17))</f>
        <v>1.32</v>
      </c>
      <c r="P636">
        <f>P$14*(10-lgd*COUNTIF(Defaults!$AI636:$AR636,"&lt;="&amp;P$17))</f>
        <v>1.32</v>
      </c>
      <c r="Q636">
        <f>Q$14*(10-lgd*COUNTIF(Defaults!$AI636:$AR636,"&lt;="&amp;Q$17))</f>
        <v>1.32</v>
      </c>
      <c r="R636">
        <f>R$14*(10-lgd*COUNTIF(Defaults!$AI636:$AR636,"&lt;="&amp;R$17))</f>
        <v>1.32</v>
      </c>
      <c r="S636">
        <f>S$14*(10-lgd*COUNTIF(Defaults!$AI636:$AR636,"&lt;="&amp;S$17))</f>
        <v>1.32</v>
      </c>
      <c r="T636">
        <f>T$14*(10-lgd*COUNTIF(Defaults!$AI636:$AR636,"&lt;="&amp;T$17))</f>
        <v>1.32</v>
      </c>
      <c r="U636">
        <f>U$14*(10-lgd*COUNTIF(Defaults!$AI636:$AR636,"&lt;="&amp;U$17))</f>
        <v>89.320000000000007</v>
      </c>
      <c r="W636">
        <f t="shared" si="594"/>
        <v>0.1</v>
      </c>
      <c r="X636">
        <f t="shared" si="595"/>
        <v>0.1</v>
      </c>
      <c r="Y636">
        <f t="shared" si="596"/>
        <v>0.1</v>
      </c>
      <c r="Z636">
        <f t="shared" si="597"/>
        <v>0.1</v>
      </c>
      <c r="AA636">
        <f t="shared" si="598"/>
        <v>0.1</v>
      </c>
      <c r="AB636">
        <f t="shared" si="599"/>
        <v>0.1</v>
      </c>
      <c r="AC636">
        <f t="shared" si="600"/>
        <v>0.1</v>
      </c>
      <c r="AD636">
        <f t="shared" si="601"/>
        <v>0.1</v>
      </c>
      <c r="AE636">
        <f t="shared" si="602"/>
        <v>0.1</v>
      </c>
      <c r="AF636">
        <f t="shared" si="603"/>
        <v>0.1</v>
      </c>
      <c r="AG636">
        <f t="shared" si="604"/>
        <v>0.1</v>
      </c>
      <c r="AH636">
        <f t="shared" si="605"/>
        <v>0.1</v>
      </c>
      <c r="AI636">
        <f t="shared" si="606"/>
        <v>0.1</v>
      </c>
      <c r="AJ636">
        <f t="shared" si="607"/>
        <v>0.1</v>
      </c>
      <c r="AK636">
        <f t="shared" si="608"/>
        <v>0.1</v>
      </c>
      <c r="AL636">
        <f t="shared" si="609"/>
        <v>0.1</v>
      </c>
      <c r="AM636">
        <f t="shared" si="610"/>
        <v>0.1</v>
      </c>
      <c r="AN636">
        <f t="shared" si="611"/>
        <v>0.1</v>
      </c>
      <c r="AO636">
        <f t="shared" si="612"/>
        <v>0.1</v>
      </c>
      <c r="AP636">
        <f t="shared" si="613"/>
        <v>20.100000000000001</v>
      </c>
      <c r="AR636">
        <f t="shared" si="614"/>
        <v>0.1</v>
      </c>
      <c r="AS636">
        <f t="shared" si="615"/>
        <v>0.1</v>
      </c>
      <c r="AT636">
        <f t="shared" si="616"/>
        <v>0.1</v>
      </c>
      <c r="AU636">
        <f t="shared" si="617"/>
        <v>0.1</v>
      </c>
      <c r="AV636">
        <f t="shared" si="618"/>
        <v>0.1</v>
      </c>
      <c r="AW636">
        <f t="shared" si="619"/>
        <v>0.1</v>
      </c>
      <c r="AX636">
        <f t="shared" si="620"/>
        <v>0.1</v>
      </c>
      <c r="AY636">
        <f t="shared" si="621"/>
        <v>0.1</v>
      </c>
      <c r="AZ636">
        <f t="shared" si="622"/>
        <v>0.1</v>
      </c>
      <c r="BA636">
        <f t="shared" si="623"/>
        <v>0.1</v>
      </c>
      <c r="BB636">
        <f t="shared" si="624"/>
        <v>0.1</v>
      </c>
      <c r="BC636">
        <f t="shared" si="625"/>
        <v>0.1</v>
      </c>
      <c r="BD636">
        <f t="shared" si="626"/>
        <v>0.1</v>
      </c>
      <c r="BE636">
        <f t="shared" si="627"/>
        <v>0.1</v>
      </c>
      <c r="BF636">
        <f t="shared" si="628"/>
        <v>0.1</v>
      </c>
      <c r="BG636">
        <f t="shared" si="629"/>
        <v>0.1</v>
      </c>
      <c r="BH636">
        <f t="shared" si="630"/>
        <v>0.1</v>
      </c>
      <c r="BI636">
        <f t="shared" si="631"/>
        <v>0.1</v>
      </c>
      <c r="BJ636">
        <f t="shared" si="632"/>
        <v>0.1</v>
      </c>
      <c r="BK636">
        <f t="shared" si="633"/>
        <v>10.1</v>
      </c>
      <c r="BM636">
        <f t="shared" si="634"/>
        <v>1.2999999999999998</v>
      </c>
      <c r="BN636">
        <f t="shared" si="635"/>
        <v>1.2999999999999998</v>
      </c>
      <c r="BO636">
        <f t="shared" si="636"/>
        <v>1.2999999999999998</v>
      </c>
      <c r="BP636">
        <f t="shared" si="637"/>
        <v>1.2999999999999998</v>
      </c>
      <c r="BQ636">
        <f t="shared" si="638"/>
        <v>1.2999999999999998</v>
      </c>
      <c r="BR636">
        <f t="shared" si="639"/>
        <v>1.2999999999999998</v>
      </c>
      <c r="BS636">
        <f t="shared" si="640"/>
        <v>1.2099999999999997</v>
      </c>
      <c r="BT636">
        <f t="shared" si="641"/>
        <v>1.2099999999999997</v>
      </c>
      <c r="BU636">
        <f t="shared" si="642"/>
        <v>1.2099999999999997</v>
      </c>
      <c r="BV636">
        <f t="shared" si="643"/>
        <v>1.2099999999999997</v>
      </c>
      <c r="BW636">
        <f t="shared" si="644"/>
        <v>1.1199999999999999</v>
      </c>
      <c r="BX636">
        <f t="shared" si="645"/>
        <v>1.1199999999999999</v>
      </c>
      <c r="BY636">
        <f t="shared" si="646"/>
        <v>1.1199999999999999</v>
      </c>
      <c r="BZ636">
        <f t="shared" si="647"/>
        <v>1.1199999999999999</v>
      </c>
      <c r="CA636">
        <f t="shared" si="648"/>
        <v>1.1199999999999999</v>
      </c>
      <c r="CB636">
        <f t="shared" si="649"/>
        <v>1.1199999999999999</v>
      </c>
      <c r="CC636">
        <f t="shared" si="650"/>
        <v>1.1199999999999999</v>
      </c>
      <c r="CD636">
        <f t="shared" si="651"/>
        <v>1.1199999999999999</v>
      </c>
      <c r="CE636">
        <f t="shared" si="652"/>
        <v>1.1199999999999999</v>
      </c>
      <c r="CF636">
        <f t="shared" si="653"/>
        <v>59.12</v>
      </c>
      <c r="CH636">
        <f t="shared" si="654"/>
        <v>115.84</v>
      </c>
      <c r="CI636">
        <f t="shared" si="655"/>
        <v>22.000000000000004</v>
      </c>
      <c r="CJ636">
        <f t="shared" si="656"/>
        <v>12</v>
      </c>
      <c r="CK636">
        <f t="shared" si="657"/>
        <v>81.84</v>
      </c>
      <c r="CL636">
        <f t="shared" si="658"/>
        <v>0</v>
      </c>
      <c r="CM636">
        <f t="shared" si="659"/>
        <v>0</v>
      </c>
    </row>
    <row r="637" spans="1:91" x14ac:dyDescent="0.2">
      <c r="A637">
        <v>620</v>
      </c>
      <c r="B637">
        <f>B$14*(10-lgd*COUNTIF(Defaults!$AI637:$AR637,"&lt;="&amp;B$17))</f>
        <v>1.5</v>
      </c>
      <c r="C637">
        <f>C$14*(10-lgd*COUNTIF(Defaults!$AI637:$AR637,"&lt;="&amp;C$17))</f>
        <v>1.5</v>
      </c>
      <c r="D637">
        <f>D$14*(10-lgd*COUNTIF(Defaults!$AI637:$AR637,"&lt;="&amp;D$17))</f>
        <v>1.5</v>
      </c>
      <c r="E637">
        <f>E$14*(10-lgd*COUNTIF(Defaults!$AI637:$AR637,"&lt;="&amp;E$17))</f>
        <v>1.5</v>
      </c>
      <c r="F637">
        <f>F$14*(10-lgd*COUNTIF(Defaults!$AI637:$AR637,"&lt;="&amp;F$17))</f>
        <v>1.5</v>
      </c>
      <c r="G637">
        <f>G$14*(10-lgd*COUNTIF(Defaults!$AI637:$AR637,"&lt;="&amp;G$17))</f>
        <v>1.5</v>
      </c>
      <c r="H637">
        <f>H$14*(10-lgd*COUNTIF(Defaults!$AI637:$AR637,"&lt;="&amp;H$17))</f>
        <v>1.5</v>
      </c>
      <c r="I637">
        <f>I$14*(10-lgd*COUNTIF(Defaults!$AI637:$AR637,"&lt;="&amp;I$17))</f>
        <v>1.5</v>
      </c>
      <c r="J637">
        <f>J$14*(10-lgd*COUNTIF(Defaults!$AI637:$AR637,"&lt;="&amp;J$17))</f>
        <v>1.5</v>
      </c>
      <c r="K637">
        <f>K$14*(10-lgd*COUNTIF(Defaults!$AI637:$AR637,"&lt;="&amp;K$17))</f>
        <v>1.5</v>
      </c>
      <c r="L637">
        <f>L$14*(10-lgd*COUNTIF(Defaults!$AI637:$AR637,"&lt;="&amp;L$17))</f>
        <v>1.5</v>
      </c>
      <c r="M637">
        <f>M$14*(10-lgd*COUNTIF(Defaults!$AI637:$AR637,"&lt;="&amp;M$17))</f>
        <v>1.5</v>
      </c>
      <c r="N637">
        <f>N$14*(10-lgd*COUNTIF(Defaults!$AI637:$AR637,"&lt;="&amp;N$17))</f>
        <v>1.5</v>
      </c>
      <c r="O637">
        <f>O$14*(10-lgd*COUNTIF(Defaults!$AI637:$AR637,"&lt;="&amp;O$17))</f>
        <v>1.5</v>
      </c>
      <c r="P637">
        <f>P$14*(10-lgd*COUNTIF(Defaults!$AI637:$AR637,"&lt;="&amp;P$17))</f>
        <v>1.5</v>
      </c>
      <c r="Q637">
        <f>Q$14*(10-lgd*COUNTIF(Defaults!$AI637:$AR637,"&lt;="&amp;Q$17))</f>
        <v>1.5</v>
      </c>
      <c r="R637">
        <f>R$14*(10-lgd*COUNTIF(Defaults!$AI637:$AR637,"&lt;="&amp;R$17))</f>
        <v>1.5</v>
      </c>
      <c r="S637">
        <f>S$14*(10-lgd*COUNTIF(Defaults!$AI637:$AR637,"&lt;="&amp;S$17))</f>
        <v>1.5</v>
      </c>
      <c r="T637">
        <f>T$14*(10-lgd*COUNTIF(Defaults!$AI637:$AR637,"&lt;="&amp;T$17))</f>
        <v>1.5</v>
      </c>
      <c r="U637">
        <f>U$14*(10-lgd*COUNTIF(Defaults!$AI637:$AR637,"&lt;="&amp;U$17))</f>
        <v>101.5</v>
      </c>
      <c r="W637">
        <f t="shared" si="594"/>
        <v>0.1</v>
      </c>
      <c r="X637">
        <f t="shared" si="595"/>
        <v>0.1</v>
      </c>
      <c r="Y637">
        <f t="shared" si="596"/>
        <v>0.1</v>
      </c>
      <c r="Z637">
        <f t="shared" si="597"/>
        <v>0.1</v>
      </c>
      <c r="AA637">
        <f t="shared" si="598"/>
        <v>0.1</v>
      </c>
      <c r="AB637">
        <f t="shared" si="599"/>
        <v>0.1</v>
      </c>
      <c r="AC637">
        <f t="shared" si="600"/>
        <v>0.1</v>
      </c>
      <c r="AD637">
        <f t="shared" si="601"/>
        <v>0.1</v>
      </c>
      <c r="AE637">
        <f t="shared" si="602"/>
        <v>0.1</v>
      </c>
      <c r="AF637">
        <f t="shared" si="603"/>
        <v>0.1</v>
      </c>
      <c r="AG637">
        <f t="shared" si="604"/>
        <v>0.1</v>
      </c>
      <c r="AH637">
        <f t="shared" si="605"/>
        <v>0.1</v>
      </c>
      <c r="AI637">
        <f t="shared" si="606"/>
        <v>0.1</v>
      </c>
      <c r="AJ637">
        <f t="shared" si="607"/>
        <v>0.1</v>
      </c>
      <c r="AK637">
        <f t="shared" si="608"/>
        <v>0.1</v>
      </c>
      <c r="AL637">
        <f t="shared" si="609"/>
        <v>0.1</v>
      </c>
      <c r="AM637">
        <f t="shared" si="610"/>
        <v>0.1</v>
      </c>
      <c r="AN637">
        <f t="shared" si="611"/>
        <v>0.1</v>
      </c>
      <c r="AO637">
        <f t="shared" si="612"/>
        <v>0.1</v>
      </c>
      <c r="AP637">
        <f t="shared" si="613"/>
        <v>20.100000000000001</v>
      </c>
      <c r="AR637">
        <f t="shared" si="614"/>
        <v>0.1</v>
      </c>
      <c r="AS637">
        <f t="shared" si="615"/>
        <v>0.1</v>
      </c>
      <c r="AT637">
        <f t="shared" si="616"/>
        <v>0.1</v>
      </c>
      <c r="AU637">
        <f t="shared" si="617"/>
        <v>0.1</v>
      </c>
      <c r="AV637">
        <f t="shared" si="618"/>
        <v>0.1</v>
      </c>
      <c r="AW637">
        <f t="shared" si="619"/>
        <v>0.1</v>
      </c>
      <c r="AX637">
        <f t="shared" si="620"/>
        <v>0.1</v>
      </c>
      <c r="AY637">
        <f t="shared" si="621"/>
        <v>0.1</v>
      </c>
      <c r="AZ637">
        <f t="shared" si="622"/>
        <v>0.1</v>
      </c>
      <c r="BA637">
        <f t="shared" si="623"/>
        <v>0.1</v>
      </c>
      <c r="BB637">
        <f t="shared" si="624"/>
        <v>0.1</v>
      </c>
      <c r="BC637">
        <f t="shared" si="625"/>
        <v>0.1</v>
      </c>
      <c r="BD637">
        <f t="shared" si="626"/>
        <v>0.1</v>
      </c>
      <c r="BE637">
        <f t="shared" si="627"/>
        <v>0.1</v>
      </c>
      <c r="BF637">
        <f t="shared" si="628"/>
        <v>0.1</v>
      </c>
      <c r="BG637">
        <f t="shared" si="629"/>
        <v>0.1</v>
      </c>
      <c r="BH637">
        <f t="shared" si="630"/>
        <v>0.1</v>
      </c>
      <c r="BI637">
        <f t="shared" si="631"/>
        <v>0.1</v>
      </c>
      <c r="BJ637">
        <f t="shared" si="632"/>
        <v>0.1</v>
      </c>
      <c r="BK637">
        <f t="shared" si="633"/>
        <v>10.1</v>
      </c>
      <c r="BM637">
        <f t="shared" si="634"/>
        <v>1.2999999999999998</v>
      </c>
      <c r="BN637">
        <f t="shared" si="635"/>
        <v>1.2999999999999998</v>
      </c>
      <c r="BO637">
        <f t="shared" si="636"/>
        <v>1.2999999999999998</v>
      </c>
      <c r="BP637">
        <f t="shared" si="637"/>
        <v>1.2999999999999998</v>
      </c>
      <c r="BQ637">
        <f t="shared" si="638"/>
        <v>1.2999999999999998</v>
      </c>
      <c r="BR637">
        <f t="shared" si="639"/>
        <v>1.2999999999999998</v>
      </c>
      <c r="BS637">
        <f t="shared" si="640"/>
        <v>1.2999999999999998</v>
      </c>
      <c r="BT637">
        <f t="shared" si="641"/>
        <v>1.2999999999999998</v>
      </c>
      <c r="BU637">
        <f t="shared" si="642"/>
        <v>1.2999999999999998</v>
      </c>
      <c r="BV637">
        <f t="shared" si="643"/>
        <v>1.2999999999999998</v>
      </c>
      <c r="BW637">
        <f t="shared" si="644"/>
        <v>1.2999999999999998</v>
      </c>
      <c r="BX637">
        <f t="shared" si="645"/>
        <v>1.2999999999999998</v>
      </c>
      <c r="BY637">
        <f t="shared" si="646"/>
        <v>1.2999999999999998</v>
      </c>
      <c r="BZ637">
        <f t="shared" si="647"/>
        <v>1.2999999999999998</v>
      </c>
      <c r="CA637">
        <f t="shared" si="648"/>
        <v>1.2999999999999998</v>
      </c>
      <c r="CB637">
        <f t="shared" si="649"/>
        <v>1.2999999999999998</v>
      </c>
      <c r="CC637">
        <f t="shared" si="650"/>
        <v>1.2999999999999998</v>
      </c>
      <c r="CD637">
        <f t="shared" si="651"/>
        <v>1.2999999999999998</v>
      </c>
      <c r="CE637">
        <f t="shared" si="652"/>
        <v>1.2999999999999998</v>
      </c>
      <c r="CF637">
        <f t="shared" si="653"/>
        <v>71.300000000000011</v>
      </c>
      <c r="CH637">
        <f t="shared" si="654"/>
        <v>130</v>
      </c>
      <c r="CI637">
        <f t="shared" si="655"/>
        <v>22.000000000000004</v>
      </c>
      <c r="CJ637">
        <f t="shared" si="656"/>
        <v>12</v>
      </c>
      <c r="CK637">
        <f t="shared" si="657"/>
        <v>96.000000000000014</v>
      </c>
      <c r="CL637">
        <f t="shared" si="658"/>
        <v>0</v>
      </c>
      <c r="CM637">
        <f t="shared" si="659"/>
        <v>0</v>
      </c>
    </row>
    <row r="638" spans="1:91" x14ac:dyDescent="0.2">
      <c r="A638">
        <v>621</v>
      </c>
      <c r="B638">
        <f>B$14*(10-lgd*COUNTIF(Defaults!$AI638:$AR638,"&lt;="&amp;B$17))</f>
        <v>1.5</v>
      </c>
      <c r="C638">
        <f>C$14*(10-lgd*COUNTIF(Defaults!$AI638:$AR638,"&lt;="&amp;C$17))</f>
        <v>1.5</v>
      </c>
      <c r="D638">
        <f>D$14*(10-lgd*COUNTIF(Defaults!$AI638:$AR638,"&lt;="&amp;D$17))</f>
        <v>1.5</v>
      </c>
      <c r="E638">
        <f>E$14*(10-lgd*COUNTIF(Defaults!$AI638:$AR638,"&lt;="&amp;E$17))</f>
        <v>1.5</v>
      </c>
      <c r="F638">
        <f>F$14*(10-lgd*COUNTIF(Defaults!$AI638:$AR638,"&lt;="&amp;F$17))</f>
        <v>1.5</v>
      </c>
      <c r="G638">
        <f>G$14*(10-lgd*COUNTIF(Defaults!$AI638:$AR638,"&lt;="&amp;G$17))</f>
        <v>1.5</v>
      </c>
      <c r="H638">
        <f>H$14*(10-lgd*COUNTIF(Defaults!$AI638:$AR638,"&lt;="&amp;H$17))</f>
        <v>1.5</v>
      </c>
      <c r="I638">
        <f>I$14*(10-lgd*COUNTIF(Defaults!$AI638:$AR638,"&lt;="&amp;I$17))</f>
        <v>1.5</v>
      </c>
      <c r="J638">
        <f>J$14*(10-lgd*COUNTIF(Defaults!$AI638:$AR638,"&lt;="&amp;J$17))</f>
        <v>1.5</v>
      </c>
      <c r="K638">
        <f>K$14*(10-lgd*COUNTIF(Defaults!$AI638:$AR638,"&lt;="&amp;K$17))</f>
        <v>1.5</v>
      </c>
      <c r="L638">
        <f>L$14*(10-lgd*COUNTIF(Defaults!$AI638:$AR638,"&lt;="&amp;L$17))</f>
        <v>1.5</v>
      </c>
      <c r="M638">
        <f>M$14*(10-lgd*COUNTIF(Defaults!$AI638:$AR638,"&lt;="&amp;M$17))</f>
        <v>1.5</v>
      </c>
      <c r="N638">
        <f>N$14*(10-lgd*COUNTIF(Defaults!$AI638:$AR638,"&lt;="&amp;N$17))</f>
        <v>1.5</v>
      </c>
      <c r="O638">
        <f>O$14*(10-lgd*COUNTIF(Defaults!$AI638:$AR638,"&lt;="&amp;O$17))</f>
        <v>1.5</v>
      </c>
      <c r="P638">
        <f>P$14*(10-lgd*COUNTIF(Defaults!$AI638:$AR638,"&lt;="&amp;P$17))</f>
        <v>1.5</v>
      </c>
      <c r="Q638">
        <f>Q$14*(10-lgd*COUNTIF(Defaults!$AI638:$AR638,"&lt;="&amp;Q$17))</f>
        <v>1.5</v>
      </c>
      <c r="R638">
        <f>R$14*(10-lgd*COUNTIF(Defaults!$AI638:$AR638,"&lt;="&amp;R$17))</f>
        <v>1.5</v>
      </c>
      <c r="S638">
        <f>S$14*(10-lgd*COUNTIF(Defaults!$AI638:$AR638,"&lt;="&amp;S$17))</f>
        <v>1.5</v>
      </c>
      <c r="T638">
        <f>T$14*(10-lgd*COUNTIF(Defaults!$AI638:$AR638,"&lt;="&amp;T$17))</f>
        <v>1.5</v>
      </c>
      <c r="U638">
        <f>U$14*(10-lgd*COUNTIF(Defaults!$AI638:$AR638,"&lt;="&amp;U$17))</f>
        <v>101.5</v>
      </c>
      <c r="W638">
        <f t="shared" si="594"/>
        <v>0.1</v>
      </c>
      <c r="X638">
        <f t="shared" si="595"/>
        <v>0.1</v>
      </c>
      <c r="Y638">
        <f t="shared" si="596"/>
        <v>0.1</v>
      </c>
      <c r="Z638">
        <f t="shared" si="597"/>
        <v>0.1</v>
      </c>
      <c r="AA638">
        <f t="shared" si="598"/>
        <v>0.1</v>
      </c>
      <c r="AB638">
        <f t="shared" si="599"/>
        <v>0.1</v>
      </c>
      <c r="AC638">
        <f t="shared" si="600"/>
        <v>0.1</v>
      </c>
      <c r="AD638">
        <f t="shared" si="601"/>
        <v>0.1</v>
      </c>
      <c r="AE638">
        <f t="shared" si="602"/>
        <v>0.1</v>
      </c>
      <c r="AF638">
        <f t="shared" si="603"/>
        <v>0.1</v>
      </c>
      <c r="AG638">
        <f t="shared" si="604"/>
        <v>0.1</v>
      </c>
      <c r="AH638">
        <f t="shared" si="605"/>
        <v>0.1</v>
      </c>
      <c r="AI638">
        <f t="shared" si="606"/>
        <v>0.1</v>
      </c>
      <c r="AJ638">
        <f t="shared" si="607"/>
        <v>0.1</v>
      </c>
      <c r="AK638">
        <f t="shared" si="608"/>
        <v>0.1</v>
      </c>
      <c r="AL638">
        <f t="shared" si="609"/>
        <v>0.1</v>
      </c>
      <c r="AM638">
        <f t="shared" si="610"/>
        <v>0.1</v>
      </c>
      <c r="AN638">
        <f t="shared" si="611"/>
        <v>0.1</v>
      </c>
      <c r="AO638">
        <f t="shared" si="612"/>
        <v>0.1</v>
      </c>
      <c r="AP638">
        <f t="shared" si="613"/>
        <v>20.100000000000001</v>
      </c>
      <c r="AR638">
        <f t="shared" si="614"/>
        <v>0.1</v>
      </c>
      <c r="AS638">
        <f t="shared" si="615"/>
        <v>0.1</v>
      </c>
      <c r="AT638">
        <f t="shared" si="616"/>
        <v>0.1</v>
      </c>
      <c r="AU638">
        <f t="shared" si="617"/>
        <v>0.1</v>
      </c>
      <c r="AV638">
        <f t="shared" si="618"/>
        <v>0.1</v>
      </c>
      <c r="AW638">
        <f t="shared" si="619"/>
        <v>0.1</v>
      </c>
      <c r="AX638">
        <f t="shared" si="620"/>
        <v>0.1</v>
      </c>
      <c r="AY638">
        <f t="shared" si="621"/>
        <v>0.1</v>
      </c>
      <c r="AZ638">
        <f t="shared" si="622"/>
        <v>0.1</v>
      </c>
      <c r="BA638">
        <f t="shared" si="623"/>
        <v>0.1</v>
      </c>
      <c r="BB638">
        <f t="shared" si="624"/>
        <v>0.1</v>
      </c>
      <c r="BC638">
        <f t="shared" si="625"/>
        <v>0.1</v>
      </c>
      <c r="BD638">
        <f t="shared" si="626"/>
        <v>0.1</v>
      </c>
      <c r="BE638">
        <f t="shared" si="627"/>
        <v>0.1</v>
      </c>
      <c r="BF638">
        <f t="shared" si="628"/>
        <v>0.1</v>
      </c>
      <c r="BG638">
        <f t="shared" si="629"/>
        <v>0.1</v>
      </c>
      <c r="BH638">
        <f t="shared" si="630"/>
        <v>0.1</v>
      </c>
      <c r="BI638">
        <f t="shared" si="631"/>
        <v>0.1</v>
      </c>
      <c r="BJ638">
        <f t="shared" si="632"/>
        <v>0.1</v>
      </c>
      <c r="BK638">
        <f t="shared" si="633"/>
        <v>10.1</v>
      </c>
      <c r="BM638">
        <f t="shared" si="634"/>
        <v>1.2999999999999998</v>
      </c>
      <c r="BN638">
        <f t="shared" si="635"/>
        <v>1.2999999999999998</v>
      </c>
      <c r="BO638">
        <f t="shared" si="636"/>
        <v>1.2999999999999998</v>
      </c>
      <c r="BP638">
        <f t="shared" si="637"/>
        <v>1.2999999999999998</v>
      </c>
      <c r="BQ638">
        <f t="shared" si="638"/>
        <v>1.2999999999999998</v>
      </c>
      <c r="BR638">
        <f t="shared" si="639"/>
        <v>1.2999999999999998</v>
      </c>
      <c r="BS638">
        <f t="shared" si="640"/>
        <v>1.2999999999999998</v>
      </c>
      <c r="BT638">
        <f t="shared" si="641"/>
        <v>1.2999999999999998</v>
      </c>
      <c r="BU638">
        <f t="shared" si="642"/>
        <v>1.2999999999999998</v>
      </c>
      <c r="BV638">
        <f t="shared" si="643"/>
        <v>1.2999999999999998</v>
      </c>
      <c r="BW638">
        <f t="shared" si="644"/>
        <v>1.2999999999999998</v>
      </c>
      <c r="BX638">
        <f t="shared" si="645"/>
        <v>1.2999999999999998</v>
      </c>
      <c r="BY638">
        <f t="shared" si="646"/>
        <v>1.2999999999999998</v>
      </c>
      <c r="BZ638">
        <f t="shared" si="647"/>
        <v>1.2999999999999998</v>
      </c>
      <c r="CA638">
        <f t="shared" si="648"/>
        <v>1.2999999999999998</v>
      </c>
      <c r="CB638">
        <f t="shared" si="649"/>
        <v>1.2999999999999998</v>
      </c>
      <c r="CC638">
        <f t="shared" si="650"/>
        <v>1.2999999999999998</v>
      </c>
      <c r="CD638">
        <f t="shared" si="651"/>
        <v>1.2999999999999998</v>
      </c>
      <c r="CE638">
        <f t="shared" si="652"/>
        <v>1.2999999999999998</v>
      </c>
      <c r="CF638">
        <f t="shared" si="653"/>
        <v>71.300000000000011</v>
      </c>
      <c r="CH638">
        <f t="shared" si="654"/>
        <v>130</v>
      </c>
      <c r="CI638">
        <f t="shared" si="655"/>
        <v>22.000000000000004</v>
      </c>
      <c r="CJ638">
        <f t="shared" si="656"/>
        <v>12</v>
      </c>
      <c r="CK638">
        <f t="shared" si="657"/>
        <v>96.000000000000014</v>
      </c>
      <c r="CL638">
        <f t="shared" si="658"/>
        <v>0</v>
      </c>
      <c r="CM638">
        <f t="shared" si="659"/>
        <v>0</v>
      </c>
    </row>
    <row r="639" spans="1:91" x14ac:dyDescent="0.2">
      <c r="A639">
        <v>622</v>
      </c>
      <c r="B639">
        <f>B$14*(10-lgd*COUNTIF(Defaults!$AI639:$AR639,"&lt;="&amp;B$17))</f>
        <v>1.5</v>
      </c>
      <c r="C639">
        <f>C$14*(10-lgd*COUNTIF(Defaults!$AI639:$AR639,"&lt;="&amp;C$17))</f>
        <v>1.5</v>
      </c>
      <c r="D639">
        <f>D$14*(10-lgd*COUNTIF(Defaults!$AI639:$AR639,"&lt;="&amp;D$17))</f>
        <v>1.5</v>
      </c>
      <c r="E639">
        <f>E$14*(10-lgd*COUNTIF(Defaults!$AI639:$AR639,"&lt;="&amp;E$17))</f>
        <v>1.5</v>
      </c>
      <c r="F639">
        <f>F$14*(10-lgd*COUNTIF(Defaults!$AI639:$AR639,"&lt;="&amp;F$17))</f>
        <v>1.5</v>
      </c>
      <c r="G639">
        <f>G$14*(10-lgd*COUNTIF(Defaults!$AI639:$AR639,"&lt;="&amp;G$17))</f>
        <v>1.5</v>
      </c>
      <c r="H639">
        <f>H$14*(10-lgd*COUNTIF(Defaults!$AI639:$AR639,"&lt;="&amp;H$17))</f>
        <v>1.5</v>
      </c>
      <c r="I639">
        <f>I$14*(10-lgd*COUNTIF(Defaults!$AI639:$AR639,"&lt;="&amp;I$17))</f>
        <v>1.41</v>
      </c>
      <c r="J639">
        <f>J$14*(10-lgd*COUNTIF(Defaults!$AI639:$AR639,"&lt;="&amp;J$17))</f>
        <v>1.41</v>
      </c>
      <c r="K639">
        <f>K$14*(10-lgd*COUNTIF(Defaults!$AI639:$AR639,"&lt;="&amp;K$17))</f>
        <v>1.41</v>
      </c>
      <c r="L639">
        <f>L$14*(10-lgd*COUNTIF(Defaults!$AI639:$AR639,"&lt;="&amp;L$17))</f>
        <v>1.41</v>
      </c>
      <c r="M639">
        <f>M$14*(10-lgd*COUNTIF(Defaults!$AI639:$AR639,"&lt;="&amp;M$17))</f>
        <v>1.41</v>
      </c>
      <c r="N639">
        <f>N$14*(10-lgd*COUNTIF(Defaults!$AI639:$AR639,"&lt;="&amp;N$17))</f>
        <v>1.41</v>
      </c>
      <c r="O639">
        <f>O$14*(10-lgd*COUNTIF(Defaults!$AI639:$AR639,"&lt;="&amp;O$17))</f>
        <v>1.41</v>
      </c>
      <c r="P639">
        <f>P$14*(10-lgd*COUNTIF(Defaults!$AI639:$AR639,"&lt;="&amp;P$17))</f>
        <v>1.41</v>
      </c>
      <c r="Q639">
        <f>Q$14*(10-lgd*COUNTIF(Defaults!$AI639:$AR639,"&lt;="&amp;Q$17))</f>
        <v>1.41</v>
      </c>
      <c r="R639">
        <f>R$14*(10-lgd*COUNTIF(Defaults!$AI639:$AR639,"&lt;="&amp;R$17))</f>
        <v>1.32</v>
      </c>
      <c r="S639">
        <f>S$14*(10-lgd*COUNTIF(Defaults!$AI639:$AR639,"&lt;="&amp;S$17))</f>
        <v>1.32</v>
      </c>
      <c r="T639">
        <f>T$14*(10-lgd*COUNTIF(Defaults!$AI639:$AR639,"&lt;="&amp;T$17))</f>
        <v>1.32</v>
      </c>
      <c r="U639">
        <f>U$14*(10-lgd*COUNTIF(Defaults!$AI639:$AR639,"&lt;="&amp;U$17))</f>
        <v>89.320000000000007</v>
      </c>
      <c r="W639">
        <f t="shared" si="594"/>
        <v>0.1</v>
      </c>
      <c r="X639">
        <f t="shared" si="595"/>
        <v>0.1</v>
      </c>
      <c r="Y639">
        <f t="shared" si="596"/>
        <v>0.1</v>
      </c>
      <c r="Z639">
        <f t="shared" si="597"/>
        <v>0.1</v>
      </c>
      <c r="AA639">
        <f t="shared" si="598"/>
        <v>0.1</v>
      </c>
      <c r="AB639">
        <f t="shared" si="599"/>
        <v>0.1</v>
      </c>
      <c r="AC639">
        <f t="shared" si="600"/>
        <v>0.1</v>
      </c>
      <c r="AD639">
        <f t="shared" si="601"/>
        <v>0.1</v>
      </c>
      <c r="AE639">
        <f t="shared" si="602"/>
        <v>0.1</v>
      </c>
      <c r="AF639">
        <f t="shared" si="603"/>
        <v>0.1</v>
      </c>
      <c r="AG639">
        <f t="shared" si="604"/>
        <v>0.1</v>
      </c>
      <c r="AH639">
        <f t="shared" si="605"/>
        <v>0.1</v>
      </c>
      <c r="AI639">
        <f t="shared" si="606"/>
        <v>0.1</v>
      </c>
      <c r="AJ639">
        <f t="shared" si="607"/>
        <v>0.1</v>
      </c>
      <c r="AK639">
        <f t="shared" si="608"/>
        <v>0.1</v>
      </c>
      <c r="AL639">
        <f t="shared" si="609"/>
        <v>0.1</v>
      </c>
      <c r="AM639">
        <f t="shared" si="610"/>
        <v>0.1</v>
      </c>
      <c r="AN639">
        <f t="shared" si="611"/>
        <v>0.1</v>
      </c>
      <c r="AO639">
        <f t="shared" si="612"/>
        <v>0.1</v>
      </c>
      <c r="AP639">
        <f t="shared" si="613"/>
        <v>20.100000000000001</v>
      </c>
      <c r="AR639">
        <f t="shared" si="614"/>
        <v>0.1</v>
      </c>
      <c r="AS639">
        <f t="shared" si="615"/>
        <v>0.1</v>
      </c>
      <c r="AT639">
        <f t="shared" si="616"/>
        <v>0.1</v>
      </c>
      <c r="AU639">
        <f t="shared" si="617"/>
        <v>0.1</v>
      </c>
      <c r="AV639">
        <f t="shared" si="618"/>
        <v>0.1</v>
      </c>
      <c r="AW639">
        <f t="shared" si="619"/>
        <v>0.1</v>
      </c>
      <c r="AX639">
        <f t="shared" si="620"/>
        <v>0.1</v>
      </c>
      <c r="AY639">
        <f t="shared" si="621"/>
        <v>0.1</v>
      </c>
      <c r="AZ639">
        <f t="shared" si="622"/>
        <v>0.1</v>
      </c>
      <c r="BA639">
        <f t="shared" si="623"/>
        <v>0.1</v>
      </c>
      <c r="BB639">
        <f t="shared" si="624"/>
        <v>0.1</v>
      </c>
      <c r="BC639">
        <f t="shared" si="625"/>
        <v>0.1</v>
      </c>
      <c r="BD639">
        <f t="shared" si="626"/>
        <v>0.1</v>
      </c>
      <c r="BE639">
        <f t="shared" si="627"/>
        <v>0.1</v>
      </c>
      <c r="BF639">
        <f t="shared" si="628"/>
        <v>0.1</v>
      </c>
      <c r="BG639">
        <f t="shared" si="629"/>
        <v>0.1</v>
      </c>
      <c r="BH639">
        <f t="shared" si="630"/>
        <v>0.1</v>
      </c>
      <c r="BI639">
        <f t="shared" si="631"/>
        <v>0.1</v>
      </c>
      <c r="BJ639">
        <f t="shared" si="632"/>
        <v>0.1</v>
      </c>
      <c r="BK639">
        <f t="shared" si="633"/>
        <v>10.1</v>
      </c>
      <c r="BM639">
        <f t="shared" si="634"/>
        <v>1.2999999999999998</v>
      </c>
      <c r="BN639">
        <f t="shared" si="635"/>
        <v>1.2999999999999998</v>
      </c>
      <c r="BO639">
        <f t="shared" si="636"/>
        <v>1.2999999999999998</v>
      </c>
      <c r="BP639">
        <f t="shared" si="637"/>
        <v>1.2999999999999998</v>
      </c>
      <c r="BQ639">
        <f t="shared" si="638"/>
        <v>1.2999999999999998</v>
      </c>
      <c r="BR639">
        <f t="shared" si="639"/>
        <v>1.2999999999999998</v>
      </c>
      <c r="BS639">
        <f t="shared" si="640"/>
        <v>1.2999999999999998</v>
      </c>
      <c r="BT639">
        <f t="shared" si="641"/>
        <v>1.2099999999999997</v>
      </c>
      <c r="BU639">
        <f t="shared" si="642"/>
        <v>1.2099999999999997</v>
      </c>
      <c r="BV639">
        <f t="shared" si="643"/>
        <v>1.2099999999999997</v>
      </c>
      <c r="BW639">
        <f t="shared" si="644"/>
        <v>1.2099999999999997</v>
      </c>
      <c r="BX639">
        <f t="shared" si="645"/>
        <v>1.2099999999999997</v>
      </c>
      <c r="BY639">
        <f t="shared" si="646"/>
        <v>1.2099999999999997</v>
      </c>
      <c r="BZ639">
        <f t="shared" si="647"/>
        <v>1.2099999999999997</v>
      </c>
      <c r="CA639">
        <f t="shared" si="648"/>
        <v>1.2099999999999997</v>
      </c>
      <c r="CB639">
        <f t="shared" si="649"/>
        <v>1.2099999999999997</v>
      </c>
      <c r="CC639">
        <f t="shared" si="650"/>
        <v>1.1199999999999999</v>
      </c>
      <c r="CD639">
        <f t="shared" si="651"/>
        <v>1.1199999999999999</v>
      </c>
      <c r="CE639">
        <f t="shared" si="652"/>
        <v>1.1199999999999999</v>
      </c>
      <c r="CF639">
        <f t="shared" si="653"/>
        <v>59.12</v>
      </c>
      <c r="CH639">
        <f t="shared" si="654"/>
        <v>116.47000000000001</v>
      </c>
      <c r="CI639">
        <f t="shared" si="655"/>
        <v>22.000000000000004</v>
      </c>
      <c r="CJ639">
        <f t="shared" si="656"/>
        <v>12</v>
      </c>
      <c r="CK639">
        <f t="shared" si="657"/>
        <v>82.47</v>
      </c>
      <c r="CL639">
        <f t="shared" si="658"/>
        <v>0</v>
      </c>
      <c r="CM639">
        <f t="shared" si="659"/>
        <v>0</v>
      </c>
    </row>
    <row r="640" spans="1:91" x14ac:dyDescent="0.2">
      <c r="A640">
        <v>623</v>
      </c>
      <c r="B640">
        <f>B$14*(10-lgd*COUNTIF(Defaults!$AI640:$AR640,"&lt;="&amp;B$17))</f>
        <v>1.5</v>
      </c>
      <c r="C640">
        <f>C$14*(10-lgd*COUNTIF(Defaults!$AI640:$AR640,"&lt;="&amp;C$17))</f>
        <v>1.5</v>
      </c>
      <c r="D640">
        <f>D$14*(10-lgd*COUNTIF(Defaults!$AI640:$AR640,"&lt;="&amp;D$17))</f>
        <v>1.5</v>
      </c>
      <c r="E640">
        <f>E$14*(10-lgd*COUNTIF(Defaults!$AI640:$AR640,"&lt;="&amp;E$17))</f>
        <v>1.5</v>
      </c>
      <c r="F640">
        <f>F$14*(10-lgd*COUNTIF(Defaults!$AI640:$AR640,"&lt;="&amp;F$17))</f>
        <v>1.5</v>
      </c>
      <c r="G640">
        <f>G$14*(10-lgd*COUNTIF(Defaults!$AI640:$AR640,"&lt;="&amp;G$17))</f>
        <v>1.5</v>
      </c>
      <c r="H640">
        <f>H$14*(10-lgd*COUNTIF(Defaults!$AI640:$AR640,"&lt;="&amp;H$17))</f>
        <v>1.5</v>
      </c>
      <c r="I640">
        <f>I$14*(10-lgd*COUNTIF(Defaults!$AI640:$AR640,"&lt;="&amp;I$17))</f>
        <v>1.5</v>
      </c>
      <c r="J640">
        <f>J$14*(10-lgd*COUNTIF(Defaults!$AI640:$AR640,"&lt;="&amp;J$17))</f>
        <v>1.5</v>
      </c>
      <c r="K640">
        <f>K$14*(10-lgd*COUNTIF(Defaults!$AI640:$AR640,"&lt;="&amp;K$17))</f>
        <v>1.5</v>
      </c>
      <c r="L640">
        <f>L$14*(10-lgd*COUNTIF(Defaults!$AI640:$AR640,"&lt;="&amp;L$17))</f>
        <v>1.5</v>
      </c>
      <c r="M640">
        <f>M$14*(10-lgd*COUNTIF(Defaults!$AI640:$AR640,"&lt;="&amp;M$17))</f>
        <v>1.5</v>
      </c>
      <c r="N640">
        <f>N$14*(10-lgd*COUNTIF(Defaults!$AI640:$AR640,"&lt;="&amp;N$17))</f>
        <v>1.5</v>
      </c>
      <c r="O640">
        <f>O$14*(10-lgd*COUNTIF(Defaults!$AI640:$AR640,"&lt;="&amp;O$17))</f>
        <v>1.5</v>
      </c>
      <c r="P640">
        <f>P$14*(10-lgd*COUNTIF(Defaults!$AI640:$AR640,"&lt;="&amp;P$17))</f>
        <v>1.5</v>
      </c>
      <c r="Q640">
        <f>Q$14*(10-lgd*COUNTIF(Defaults!$AI640:$AR640,"&lt;="&amp;Q$17))</f>
        <v>1.5</v>
      </c>
      <c r="R640">
        <f>R$14*(10-lgd*COUNTIF(Defaults!$AI640:$AR640,"&lt;="&amp;R$17))</f>
        <v>1.5</v>
      </c>
      <c r="S640">
        <f>S$14*(10-lgd*COUNTIF(Defaults!$AI640:$AR640,"&lt;="&amp;S$17))</f>
        <v>1.5</v>
      </c>
      <c r="T640">
        <f>T$14*(10-lgd*COUNTIF(Defaults!$AI640:$AR640,"&lt;="&amp;T$17))</f>
        <v>1.41</v>
      </c>
      <c r="U640">
        <f>U$14*(10-lgd*COUNTIF(Defaults!$AI640:$AR640,"&lt;="&amp;U$17))</f>
        <v>95.410000000000011</v>
      </c>
      <c r="W640">
        <f t="shared" si="594"/>
        <v>0.1</v>
      </c>
      <c r="X640">
        <f t="shared" si="595"/>
        <v>0.1</v>
      </c>
      <c r="Y640">
        <f t="shared" si="596"/>
        <v>0.1</v>
      </c>
      <c r="Z640">
        <f t="shared" si="597"/>
        <v>0.1</v>
      </c>
      <c r="AA640">
        <f t="shared" si="598"/>
        <v>0.1</v>
      </c>
      <c r="AB640">
        <f t="shared" si="599"/>
        <v>0.1</v>
      </c>
      <c r="AC640">
        <f t="shared" si="600"/>
        <v>0.1</v>
      </c>
      <c r="AD640">
        <f t="shared" si="601"/>
        <v>0.1</v>
      </c>
      <c r="AE640">
        <f t="shared" si="602"/>
        <v>0.1</v>
      </c>
      <c r="AF640">
        <f t="shared" si="603"/>
        <v>0.1</v>
      </c>
      <c r="AG640">
        <f t="shared" si="604"/>
        <v>0.1</v>
      </c>
      <c r="AH640">
        <f t="shared" si="605"/>
        <v>0.1</v>
      </c>
      <c r="AI640">
        <f t="shared" si="606"/>
        <v>0.1</v>
      </c>
      <c r="AJ640">
        <f t="shared" si="607"/>
        <v>0.1</v>
      </c>
      <c r="AK640">
        <f t="shared" si="608"/>
        <v>0.1</v>
      </c>
      <c r="AL640">
        <f t="shared" si="609"/>
        <v>0.1</v>
      </c>
      <c r="AM640">
        <f t="shared" si="610"/>
        <v>0.1</v>
      </c>
      <c r="AN640">
        <f t="shared" si="611"/>
        <v>0.1</v>
      </c>
      <c r="AO640">
        <f t="shared" si="612"/>
        <v>0.1</v>
      </c>
      <c r="AP640">
        <f t="shared" si="613"/>
        <v>20.100000000000001</v>
      </c>
      <c r="AR640">
        <f t="shared" si="614"/>
        <v>0.1</v>
      </c>
      <c r="AS640">
        <f t="shared" si="615"/>
        <v>0.1</v>
      </c>
      <c r="AT640">
        <f t="shared" si="616"/>
        <v>0.1</v>
      </c>
      <c r="AU640">
        <f t="shared" si="617"/>
        <v>0.1</v>
      </c>
      <c r="AV640">
        <f t="shared" si="618"/>
        <v>0.1</v>
      </c>
      <c r="AW640">
        <f t="shared" si="619"/>
        <v>0.1</v>
      </c>
      <c r="AX640">
        <f t="shared" si="620"/>
        <v>0.1</v>
      </c>
      <c r="AY640">
        <f t="shared" si="621"/>
        <v>0.1</v>
      </c>
      <c r="AZ640">
        <f t="shared" si="622"/>
        <v>0.1</v>
      </c>
      <c r="BA640">
        <f t="shared" si="623"/>
        <v>0.1</v>
      </c>
      <c r="BB640">
        <f t="shared" si="624"/>
        <v>0.1</v>
      </c>
      <c r="BC640">
        <f t="shared" si="625"/>
        <v>0.1</v>
      </c>
      <c r="BD640">
        <f t="shared" si="626"/>
        <v>0.1</v>
      </c>
      <c r="BE640">
        <f t="shared" si="627"/>
        <v>0.1</v>
      </c>
      <c r="BF640">
        <f t="shared" si="628"/>
        <v>0.1</v>
      </c>
      <c r="BG640">
        <f t="shared" si="629"/>
        <v>0.1</v>
      </c>
      <c r="BH640">
        <f t="shared" si="630"/>
        <v>0.1</v>
      </c>
      <c r="BI640">
        <f t="shared" si="631"/>
        <v>0.1</v>
      </c>
      <c r="BJ640">
        <f t="shared" si="632"/>
        <v>0.1</v>
      </c>
      <c r="BK640">
        <f t="shared" si="633"/>
        <v>10.1</v>
      </c>
      <c r="BM640">
        <f t="shared" si="634"/>
        <v>1.2999999999999998</v>
      </c>
      <c r="BN640">
        <f t="shared" si="635"/>
        <v>1.2999999999999998</v>
      </c>
      <c r="BO640">
        <f t="shared" si="636"/>
        <v>1.2999999999999998</v>
      </c>
      <c r="BP640">
        <f t="shared" si="637"/>
        <v>1.2999999999999998</v>
      </c>
      <c r="BQ640">
        <f t="shared" si="638"/>
        <v>1.2999999999999998</v>
      </c>
      <c r="BR640">
        <f t="shared" si="639"/>
        <v>1.2999999999999998</v>
      </c>
      <c r="BS640">
        <f t="shared" si="640"/>
        <v>1.2999999999999998</v>
      </c>
      <c r="BT640">
        <f t="shared" si="641"/>
        <v>1.2999999999999998</v>
      </c>
      <c r="BU640">
        <f t="shared" si="642"/>
        <v>1.2999999999999998</v>
      </c>
      <c r="BV640">
        <f t="shared" si="643"/>
        <v>1.2999999999999998</v>
      </c>
      <c r="BW640">
        <f t="shared" si="644"/>
        <v>1.2999999999999998</v>
      </c>
      <c r="BX640">
        <f t="shared" si="645"/>
        <v>1.2999999999999998</v>
      </c>
      <c r="BY640">
        <f t="shared" si="646"/>
        <v>1.2999999999999998</v>
      </c>
      <c r="BZ640">
        <f t="shared" si="647"/>
        <v>1.2999999999999998</v>
      </c>
      <c r="CA640">
        <f t="shared" si="648"/>
        <v>1.2999999999999998</v>
      </c>
      <c r="CB640">
        <f t="shared" si="649"/>
        <v>1.2999999999999998</v>
      </c>
      <c r="CC640">
        <f t="shared" si="650"/>
        <v>1.2999999999999998</v>
      </c>
      <c r="CD640">
        <f t="shared" si="651"/>
        <v>1.2999999999999998</v>
      </c>
      <c r="CE640">
        <f t="shared" si="652"/>
        <v>1.2099999999999997</v>
      </c>
      <c r="CF640">
        <f t="shared" si="653"/>
        <v>65.210000000000008</v>
      </c>
      <c r="CH640">
        <f t="shared" si="654"/>
        <v>123.82000000000001</v>
      </c>
      <c r="CI640">
        <f t="shared" si="655"/>
        <v>22.000000000000004</v>
      </c>
      <c r="CJ640">
        <f t="shared" si="656"/>
        <v>12</v>
      </c>
      <c r="CK640">
        <f t="shared" si="657"/>
        <v>89.820000000000022</v>
      </c>
      <c r="CL640">
        <f t="shared" si="658"/>
        <v>0</v>
      </c>
      <c r="CM640">
        <f t="shared" si="659"/>
        <v>0</v>
      </c>
    </row>
    <row r="641" spans="1:91" x14ac:dyDescent="0.2">
      <c r="A641">
        <v>624</v>
      </c>
      <c r="B641">
        <f>B$14*(10-lgd*COUNTIF(Defaults!$AI641:$AR641,"&lt;="&amp;B$17))</f>
        <v>1.5</v>
      </c>
      <c r="C641">
        <f>C$14*(10-lgd*COUNTIF(Defaults!$AI641:$AR641,"&lt;="&amp;C$17))</f>
        <v>1.5</v>
      </c>
      <c r="D641">
        <f>D$14*(10-lgd*COUNTIF(Defaults!$AI641:$AR641,"&lt;="&amp;D$17))</f>
        <v>1.5</v>
      </c>
      <c r="E641">
        <f>E$14*(10-lgd*COUNTIF(Defaults!$AI641:$AR641,"&lt;="&amp;E$17))</f>
        <v>1.5</v>
      </c>
      <c r="F641">
        <f>F$14*(10-lgd*COUNTIF(Defaults!$AI641:$AR641,"&lt;="&amp;F$17))</f>
        <v>1.5</v>
      </c>
      <c r="G641">
        <f>G$14*(10-lgd*COUNTIF(Defaults!$AI641:$AR641,"&lt;="&amp;G$17))</f>
        <v>1.5</v>
      </c>
      <c r="H641">
        <f>H$14*(10-lgd*COUNTIF(Defaults!$AI641:$AR641,"&lt;="&amp;H$17))</f>
        <v>1.5</v>
      </c>
      <c r="I641">
        <f>I$14*(10-lgd*COUNTIF(Defaults!$AI641:$AR641,"&lt;="&amp;I$17))</f>
        <v>1.5</v>
      </c>
      <c r="J641">
        <f>J$14*(10-lgd*COUNTIF(Defaults!$AI641:$AR641,"&lt;="&amp;J$17))</f>
        <v>1.5</v>
      </c>
      <c r="K641">
        <f>K$14*(10-lgd*COUNTIF(Defaults!$AI641:$AR641,"&lt;="&amp;K$17))</f>
        <v>1.5</v>
      </c>
      <c r="L641">
        <f>L$14*(10-lgd*COUNTIF(Defaults!$AI641:$AR641,"&lt;="&amp;L$17))</f>
        <v>1.5</v>
      </c>
      <c r="M641">
        <f>M$14*(10-lgd*COUNTIF(Defaults!$AI641:$AR641,"&lt;="&amp;M$17))</f>
        <v>1.5</v>
      </c>
      <c r="N641">
        <f>N$14*(10-lgd*COUNTIF(Defaults!$AI641:$AR641,"&lt;="&amp;N$17))</f>
        <v>1.5</v>
      </c>
      <c r="O641">
        <f>O$14*(10-lgd*COUNTIF(Defaults!$AI641:$AR641,"&lt;="&amp;O$17))</f>
        <v>1.5</v>
      </c>
      <c r="P641">
        <f>P$14*(10-lgd*COUNTIF(Defaults!$AI641:$AR641,"&lt;="&amp;P$17))</f>
        <v>1.5</v>
      </c>
      <c r="Q641">
        <f>Q$14*(10-lgd*COUNTIF(Defaults!$AI641:$AR641,"&lt;="&amp;Q$17))</f>
        <v>1.5</v>
      </c>
      <c r="R641">
        <f>R$14*(10-lgd*COUNTIF(Defaults!$AI641:$AR641,"&lt;="&amp;R$17))</f>
        <v>1.5</v>
      </c>
      <c r="S641">
        <f>S$14*(10-lgd*COUNTIF(Defaults!$AI641:$AR641,"&lt;="&amp;S$17))</f>
        <v>1.5</v>
      </c>
      <c r="T641">
        <f>T$14*(10-lgd*COUNTIF(Defaults!$AI641:$AR641,"&lt;="&amp;T$17))</f>
        <v>1.5</v>
      </c>
      <c r="U641">
        <f>U$14*(10-lgd*COUNTIF(Defaults!$AI641:$AR641,"&lt;="&amp;U$17))</f>
        <v>101.5</v>
      </c>
      <c r="W641">
        <f t="shared" si="594"/>
        <v>0.1</v>
      </c>
      <c r="X641">
        <f t="shared" si="595"/>
        <v>0.1</v>
      </c>
      <c r="Y641">
        <f t="shared" si="596"/>
        <v>0.1</v>
      </c>
      <c r="Z641">
        <f t="shared" si="597"/>
        <v>0.1</v>
      </c>
      <c r="AA641">
        <f t="shared" si="598"/>
        <v>0.1</v>
      </c>
      <c r="AB641">
        <f t="shared" si="599"/>
        <v>0.1</v>
      </c>
      <c r="AC641">
        <f t="shared" si="600"/>
        <v>0.1</v>
      </c>
      <c r="AD641">
        <f t="shared" si="601"/>
        <v>0.1</v>
      </c>
      <c r="AE641">
        <f t="shared" si="602"/>
        <v>0.1</v>
      </c>
      <c r="AF641">
        <f t="shared" si="603"/>
        <v>0.1</v>
      </c>
      <c r="AG641">
        <f t="shared" si="604"/>
        <v>0.1</v>
      </c>
      <c r="AH641">
        <f t="shared" si="605"/>
        <v>0.1</v>
      </c>
      <c r="AI641">
        <f t="shared" si="606"/>
        <v>0.1</v>
      </c>
      <c r="AJ641">
        <f t="shared" si="607"/>
        <v>0.1</v>
      </c>
      <c r="AK641">
        <f t="shared" si="608"/>
        <v>0.1</v>
      </c>
      <c r="AL641">
        <f t="shared" si="609"/>
        <v>0.1</v>
      </c>
      <c r="AM641">
        <f t="shared" si="610"/>
        <v>0.1</v>
      </c>
      <c r="AN641">
        <f t="shared" si="611"/>
        <v>0.1</v>
      </c>
      <c r="AO641">
        <f t="shared" si="612"/>
        <v>0.1</v>
      </c>
      <c r="AP641">
        <f t="shared" si="613"/>
        <v>20.100000000000001</v>
      </c>
      <c r="AR641">
        <f t="shared" si="614"/>
        <v>0.1</v>
      </c>
      <c r="AS641">
        <f t="shared" si="615"/>
        <v>0.1</v>
      </c>
      <c r="AT641">
        <f t="shared" si="616"/>
        <v>0.1</v>
      </c>
      <c r="AU641">
        <f t="shared" si="617"/>
        <v>0.1</v>
      </c>
      <c r="AV641">
        <f t="shared" si="618"/>
        <v>0.1</v>
      </c>
      <c r="AW641">
        <f t="shared" si="619"/>
        <v>0.1</v>
      </c>
      <c r="AX641">
        <f t="shared" si="620"/>
        <v>0.1</v>
      </c>
      <c r="AY641">
        <f t="shared" si="621"/>
        <v>0.1</v>
      </c>
      <c r="AZ641">
        <f t="shared" si="622"/>
        <v>0.1</v>
      </c>
      <c r="BA641">
        <f t="shared" si="623"/>
        <v>0.1</v>
      </c>
      <c r="BB641">
        <f t="shared" si="624"/>
        <v>0.1</v>
      </c>
      <c r="BC641">
        <f t="shared" si="625"/>
        <v>0.1</v>
      </c>
      <c r="BD641">
        <f t="shared" si="626"/>
        <v>0.1</v>
      </c>
      <c r="BE641">
        <f t="shared" si="627"/>
        <v>0.1</v>
      </c>
      <c r="BF641">
        <f t="shared" si="628"/>
        <v>0.1</v>
      </c>
      <c r="BG641">
        <f t="shared" si="629"/>
        <v>0.1</v>
      </c>
      <c r="BH641">
        <f t="shared" si="630"/>
        <v>0.1</v>
      </c>
      <c r="BI641">
        <f t="shared" si="631"/>
        <v>0.1</v>
      </c>
      <c r="BJ641">
        <f t="shared" si="632"/>
        <v>0.1</v>
      </c>
      <c r="BK641">
        <f t="shared" si="633"/>
        <v>10.1</v>
      </c>
      <c r="BM641">
        <f t="shared" si="634"/>
        <v>1.2999999999999998</v>
      </c>
      <c r="BN641">
        <f t="shared" si="635"/>
        <v>1.2999999999999998</v>
      </c>
      <c r="BO641">
        <f t="shared" si="636"/>
        <v>1.2999999999999998</v>
      </c>
      <c r="BP641">
        <f t="shared" si="637"/>
        <v>1.2999999999999998</v>
      </c>
      <c r="BQ641">
        <f t="shared" si="638"/>
        <v>1.2999999999999998</v>
      </c>
      <c r="BR641">
        <f t="shared" si="639"/>
        <v>1.2999999999999998</v>
      </c>
      <c r="BS641">
        <f t="shared" si="640"/>
        <v>1.2999999999999998</v>
      </c>
      <c r="BT641">
        <f t="shared" si="641"/>
        <v>1.2999999999999998</v>
      </c>
      <c r="BU641">
        <f t="shared" si="642"/>
        <v>1.2999999999999998</v>
      </c>
      <c r="BV641">
        <f t="shared" si="643"/>
        <v>1.2999999999999998</v>
      </c>
      <c r="BW641">
        <f t="shared" si="644"/>
        <v>1.2999999999999998</v>
      </c>
      <c r="BX641">
        <f t="shared" si="645"/>
        <v>1.2999999999999998</v>
      </c>
      <c r="BY641">
        <f t="shared" si="646"/>
        <v>1.2999999999999998</v>
      </c>
      <c r="BZ641">
        <f t="shared" si="647"/>
        <v>1.2999999999999998</v>
      </c>
      <c r="CA641">
        <f t="shared" si="648"/>
        <v>1.2999999999999998</v>
      </c>
      <c r="CB641">
        <f t="shared" si="649"/>
        <v>1.2999999999999998</v>
      </c>
      <c r="CC641">
        <f t="shared" si="650"/>
        <v>1.2999999999999998</v>
      </c>
      <c r="CD641">
        <f t="shared" si="651"/>
        <v>1.2999999999999998</v>
      </c>
      <c r="CE641">
        <f t="shared" si="652"/>
        <v>1.2999999999999998</v>
      </c>
      <c r="CF641">
        <f t="shared" si="653"/>
        <v>71.300000000000011</v>
      </c>
      <c r="CH641">
        <f t="shared" si="654"/>
        <v>130</v>
      </c>
      <c r="CI641">
        <f t="shared" si="655"/>
        <v>22.000000000000004</v>
      </c>
      <c r="CJ641">
        <f t="shared" si="656"/>
        <v>12</v>
      </c>
      <c r="CK641">
        <f t="shared" si="657"/>
        <v>96.000000000000014</v>
      </c>
      <c r="CL641">
        <f t="shared" si="658"/>
        <v>0</v>
      </c>
      <c r="CM641">
        <f t="shared" si="659"/>
        <v>0</v>
      </c>
    </row>
    <row r="642" spans="1:91" x14ac:dyDescent="0.2">
      <c r="A642">
        <v>625</v>
      </c>
      <c r="B642">
        <f>B$14*(10-lgd*COUNTIF(Defaults!$AI642:$AR642,"&lt;="&amp;B$17))</f>
        <v>1.5</v>
      </c>
      <c r="C642">
        <f>C$14*(10-lgd*COUNTIF(Defaults!$AI642:$AR642,"&lt;="&amp;C$17))</f>
        <v>1.5</v>
      </c>
      <c r="D642">
        <f>D$14*(10-lgd*COUNTIF(Defaults!$AI642:$AR642,"&lt;="&amp;D$17))</f>
        <v>1.5</v>
      </c>
      <c r="E642">
        <f>E$14*(10-lgd*COUNTIF(Defaults!$AI642:$AR642,"&lt;="&amp;E$17))</f>
        <v>1.5</v>
      </c>
      <c r="F642">
        <f>F$14*(10-lgd*COUNTIF(Defaults!$AI642:$AR642,"&lt;="&amp;F$17))</f>
        <v>1.5</v>
      </c>
      <c r="G642">
        <f>G$14*(10-lgd*COUNTIF(Defaults!$AI642:$AR642,"&lt;="&amp;G$17))</f>
        <v>1.5</v>
      </c>
      <c r="H642">
        <f>H$14*(10-lgd*COUNTIF(Defaults!$AI642:$AR642,"&lt;="&amp;H$17))</f>
        <v>1.41</v>
      </c>
      <c r="I642">
        <f>I$14*(10-lgd*COUNTIF(Defaults!$AI642:$AR642,"&lt;="&amp;I$17))</f>
        <v>1.41</v>
      </c>
      <c r="J642">
        <f>J$14*(10-lgd*COUNTIF(Defaults!$AI642:$AR642,"&lt;="&amp;J$17))</f>
        <v>1.41</v>
      </c>
      <c r="K642">
        <f>K$14*(10-lgd*COUNTIF(Defaults!$AI642:$AR642,"&lt;="&amp;K$17))</f>
        <v>1.41</v>
      </c>
      <c r="L642">
        <f>L$14*(10-lgd*COUNTIF(Defaults!$AI642:$AR642,"&lt;="&amp;L$17))</f>
        <v>1.41</v>
      </c>
      <c r="M642">
        <f>M$14*(10-lgd*COUNTIF(Defaults!$AI642:$AR642,"&lt;="&amp;M$17))</f>
        <v>1.32</v>
      </c>
      <c r="N642">
        <f>N$14*(10-lgd*COUNTIF(Defaults!$AI642:$AR642,"&lt;="&amp;N$17))</f>
        <v>1.32</v>
      </c>
      <c r="O642">
        <f>O$14*(10-lgd*COUNTIF(Defaults!$AI642:$AR642,"&lt;="&amp;O$17))</f>
        <v>1.32</v>
      </c>
      <c r="P642">
        <f>P$14*(10-lgd*COUNTIF(Defaults!$AI642:$AR642,"&lt;="&amp;P$17))</f>
        <v>1.32</v>
      </c>
      <c r="Q642">
        <f>Q$14*(10-lgd*COUNTIF(Defaults!$AI642:$AR642,"&lt;="&amp;Q$17))</f>
        <v>1.32</v>
      </c>
      <c r="R642">
        <f>R$14*(10-lgd*COUNTIF(Defaults!$AI642:$AR642,"&lt;="&amp;R$17))</f>
        <v>1.32</v>
      </c>
      <c r="S642">
        <f>S$14*(10-lgd*COUNTIF(Defaults!$AI642:$AR642,"&lt;="&amp;S$17))</f>
        <v>1.32</v>
      </c>
      <c r="T642">
        <f>T$14*(10-lgd*COUNTIF(Defaults!$AI642:$AR642,"&lt;="&amp;T$17))</f>
        <v>1.32</v>
      </c>
      <c r="U642">
        <f>U$14*(10-lgd*COUNTIF(Defaults!$AI642:$AR642,"&lt;="&amp;U$17))</f>
        <v>89.320000000000007</v>
      </c>
      <c r="W642">
        <f t="shared" si="594"/>
        <v>0.1</v>
      </c>
      <c r="X642">
        <f t="shared" si="595"/>
        <v>0.1</v>
      </c>
      <c r="Y642">
        <f t="shared" si="596"/>
        <v>0.1</v>
      </c>
      <c r="Z642">
        <f t="shared" si="597"/>
        <v>0.1</v>
      </c>
      <c r="AA642">
        <f t="shared" si="598"/>
        <v>0.1</v>
      </c>
      <c r="AB642">
        <f t="shared" si="599"/>
        <v>0.1</v>
      </c>
      <c r="AC642">
        <f t="shared" si="600"/>
        <v>0.1</v>
      </c>
      <c r="AD642">
        <f t="shared" si="601"/>
        <v>0.1</v>
      </c>
      <c r="AE642">
        <f t="shared" si="602"/>
        <v>0.1</v>
      </c>
      <c r="AF642">
        <f t="shared" si="603"/>
        <v>0.1</v>
      </c>
      <c r="AG642">
        <f t="shared" si="604"/>
        <v>0.1</v>
      </c>
      <c r="AH642">
        <f t="shared" si="605"/>
        <v>0.1</v>
      </c>
      <c r="AI642">
        <f t="shared" si="606"/>
        <v>0.1</v>
      </c>
      <c r="AJ642">
        <f t="shared" si="607"/>
        <v>0.1</v>
      </c>
      <c r="AK642">
        <f t="shared" si="608"/>
        <v>0.1</v>
      </c>
      <c r="AL642">
        <f t="shared" si="609"/>
        <v>0.1</v>
      </c>
      <c r="AM642">
        <f t="shared" si="610"/>
        <v>0.1</v>
      </c>
      <c r="AN642">
        <f t="shared" si="611"/>
        <v>0.1</v>
      </c>
      <c r="AO642">
        <f t="shared" si="612"/>
        <v>0.1</v>
      </c>
      <c r="AP642">
        <f t="shared" si="613"/>
        <v>20.100000000000001</v>
      </c>
      <c r="AR642">
        <f t="shared" si="614"/>
        <v>0.1</v>
      </c>
      <c r="AS642">
        <f t="shared" si="615"/>
        <v>0.1</v>
      </c>
      <c r="AT642">
        <f t="shared" si="616"/>
        <v>0.1</v>
      </c>
      <c r="AU642">
        <f t="shared" si="617"/>
        <v>0.1</v>
      </c>
      <c r="AV642">
        <f t="shared" si="618"/>
        <v>0.1</v>
      </c>
      <c r="AW642">
        <f t="shared" si="619"/>
        <v>0.1</v>
      </c>
      <c r="AX642">
        <f t="shared" si="620"/>
        <v>0.1</v>
      </c>
      <c r="AY642">
        <f t="shared" si="621"/>
        <v>0.1</v>
      </c>
      <c r="AZ642">
        <f t="shared" si="622"/>
        <v>0.1</v>
      </c>
      <c r="BA642">
        <f t="shared" si="623"/>
        <v>0.1</v>
      </c>
      <c r="BB642">
        <f t="shared" si="624"/>
        <v>0.1</v>
      </c>
      <c r="BC642">
        <f t="shared" si="625"/>
        <v>0.1</v>
      </c>
      <c r="BD642">
        <f t="shared" si="626"/>
        <v>0.1</v>
      </c>
      <c r="BE642">
        <f t="shared" si="627"/>
        <v>0.1</v>
      </c>
      <c r="BF642">
        <f t="shared" si="628"/>
        <v>0.1</v>
      </c>
      <c r="BG642">
        <f t="shared" si="629"/>
        <v>0.1</v>
      </c>
      <c r="BH642">
        <f t="shared" si="630"/>
        <v>0.1</v>
      </c>
      <c r="BI642">
        <f t="shared" si="631"/>
        <v>0.1</v>
      </c>
      <c r="BJ642">
        <f t="shared" si="632"/>
        <v>0.1</v>
      </c>
      <c r="BK642">
        <f t="shared" si="633"/>
        <v>10.1</v>
      </c>
      <c r="BM642">
        <f t="shared" si="634"/>
        <v>1.2999999999999998</v>
      </c>
      <c r="BN642">
        <f t="shared" si="635"/>
        <v>1.2999999999999998</v>
      </c>
      <c r="BO642">
        <f t="shared" si="636"/>
        <v>1.2999999999999998</v>
      </c>
      <c r="BP642">
        <f t="shared" si="637"/>
        <v>1.2999999999999998</v>
      </c>
      <c r="BQ642">
        <f t="shared" si="638"/>
        <v>1.2999999999999998</v>
      </c>
      <c r="BR642">
        <f t="shared" si="639"/>
        <v>1.2999999999999998</v>
      </c>
      <c r="BS642">
        <f t="shared" si="640"/>
        <v>1.2099999999999997</v>
      </c>
      <c r="BT642">
        <f t="shared" si="641"/>
        <v>1.2099999999999997</v>
      </c>
      <c r="BU642">
        <f t="shared" si="642"/>
        <v>1.2099999999999997</v>
      </c>
      <c r="BV642">
        <f t="shared" si="643"/>
        <v>1.2099999999999997</v>
      </c>
      <c r="BW642">
        <f t="shared" si="644"/>
        <v>1.2099999999999997</v>
      </c>
      <c r="BX642">
        <f t="shared" si="645"/>
        <v>1.1199999999999999</v>
      </c>
      <c r="BY642">
        <f t="shared" si="646"/>
        <v>1.1199999999999999</v>
      </c>
      <c r="BZ642">
        <f t="shared" si="647"/>
        <v>1.1199999999999999</v>
      </c>
      <c r="CA642">
        <f t="shared" si="648"/>
        <v>1.1199999999999999</v>
      </c>
      <c r="CB642">
        <f t="shared" si="649"/>
        <v>1.1199999999999999</v>
      </c>
      <c r="CC642">
        <f t="shared" si="650"/>
        <v>1.1199999999999999</v>
      </c>
      <c r="CD642">
        <f t="shared" si="651"/>
        <v>1.1199999999999999</v>
      </c>
      <c r="CE642">
        <f t="shared" si="652"/>
        <v>1.1199999999999999</v>
      </c>
      <c r="CF642">
        <f t="shared" si="653"/>
        <v>59.12</v>
      </c>
      <c r="CH642">
        <f t="shared" si="654"/>
        <v>115.93</v>
      </c>
      <c r="CI642">
        <f t="shared" si="655"/>
        <v>22.000000000000004</v>
      </c>
      <c r="CJ642">
        <f t="shared" si="656"/>
        <v>12</v>
      </c>
      <c r="CK642">
        <f t="shared" si="657"/>
        <v>81.929999999999993</v>
      </c>
      <c r="CL642">
        <f t="shared" si="658"/>
        <v>0</v>
      </c>
      <c r="CM642">
        <f t="shared" si="659"/>
        <v>0</v>
      </c>
    </row>
    <row r="643" spans="1:91" x14ac:dyDescent="0.2">
      <c r="A643">
        <v>626</v>
      </c>
      <c r="B643">
        <f>B$14*(10-lgd*COUNTIF(Defaults!$AI643:$AR643,"&lt;="&amp;B$17))</f>
        <v>1.5</v>
      </c>
      <c r="C643">
        <f>C$14*(10-lgd*COUNTIF(Defaults!$AI643:$AR643,"&lt;="&amp;C$17))</f>
        <v>1.5</v>
      </c>
      <c r="D643">
        <f>D$14*(10-lgd*COUNTIF(Defaults!$AI643:$AR643,"&lt;="&amp;D$17))</f>
        <v>1.5</v>
      </c>
      <c r="E643">
        <f>E$14*(10-lgd*COUNTIF(Defaults!$AI643:$AR643,"&lt;="&amp;E$17))</f>
        <v>1.5</v>
      </c>
      <c r="F643">
        <f>F$14*(10-lgd*COUNTIF(Defaults!$AI643:$AR643,"&lt;="&amp;F$17))</f>
        <v>1.5</v>
      </c>
      <c r="G643">
        <f>G$14*(10-lgd*COUNTIF(Defaults!$AI643:$AR643,"&lt;="&amp;G$17))</f>
        <v>1.5</v>
      </c>
      <c r="H643">
        <f>H$14*(10-lgd*COUNTIF(Defaults!$AI643:$AR643,"&lt;="&amp;H$17))</f>
        <v>1.5</v>
      </c>
      <c r="I643">
        <f>I$14*(10-lgd*COUNTIF(Defaults!$AI643:$AR643,"&lt;="&amp;I$17))</f>
        <v>1.5</v>
      </c>
      <c r="J643">
        <f>J$14*(10-lgd*COUNTIF(Defaults!$AI643:$AR643,"&lt;="&amp;J$17))</f>
        <v>1.5</v>
      </c>
      <c r="K643">
        <f>K$14*(10-lgd*COUNTIF(Defaults!$AI643:$AR643,"&lt;="&amp;K$17))</f>
        <v>1.5</v>
      </c>
      <c r="L643">
        <f>L$14*(10-lgd*COUNTIF(Defaults!$AI643:$AR643,"&lt;="&amp;L$17))</f>
        <v>1.5</v>
      </c>
      <c r="M643">
        <f>M$14*(10-lgd*COUNTIF(Defaults!$AI643:$AR643,"&lt;="&amp;M$17))</f>
        <v>1.5</v>
      </c>
      <c r="N643">
        <f>N$14*(10-lgd*COUNTIF(Defaults!$AI643:$AR643,"&lt;="&amp;N$17))</f>
        <v>1.5</v>
      </c>
      <c r="O643">
        <f>O$14*(10-lgd*COUNTIF(Defaults!$AI643:$AR643,"&lt;="&amp;O$17))</f>
        <v>1.5</v>
      </c>
      <c r="P643">
        <f>P$14*(10-lgd*COUNTIF(Defaults!$AI643:$AR643,"&lt;="&amp;P$17))</f>
        <v>1.5</v>
      </c>
      <c r="Q643">
        <f>Q$14*(10-lgd*COUNTIF(Defaults!$AI643:$AR643,"&lt;="&amp;Q$17))</f>
        <v>1.5</v>
      </c>
      <c r="R643">
        <f>R$14*(10-lgd*COUNTIF(Defaults!$AI643:$AR643,"&lt;="&amp;R$17))</f>
        <v>1.5</v>
      </c>
      <c r="S643">
        <f>S$14*(10-lgd*COUNTIF(Defaults!$AI643:$AR643,"&lt;="&amp;S$17))</f>
        <v>1.5</v>
      </c>
      <c r="T643">
        <f>T$14*(10-lgd*COUNTIF(Defaults!$AI643:$AR643,"&lt;="&amp;T$17))</f>
        <v>1.5</v>
      </c>
      <c r="U643">
        <f>U$14*(10-lgd*COUNTIF(Defaults!$AI643:$AR643,"&lt;="&amp;U$17))</f>
        <v>101.5</v>
      </c>
      <c r="W643">
        <f t="shared" si="594"/>
        <v>0.1</v>
      </c>
      <c r="X643">
        <f t="shared" si="595"/>
        <v>0.1</v>
      </c>
      <c r="Y643">
        <f t="shared" si="596"/>
        <v>0.1</v>
      </c>
      <c r="Z643">
        <f t="shared" si="597"/>
        <v>0.1</v>
      </c>
      <c r="AA643">
        <f t="shared" si="598"/>
        <v>0.1</v>
      </c>
      <c r="AB643">
        <f t="shared" si="599"/>
        <v>0.1</v>
      </c>
      <c r="AC643">
        <f t="shared" si="600"/>
        <v>0.1</v>
      </c>
      <c r="AD643">
        <f t="shared" si="601"/>
        <v>0.1</v>
      </c>
      <c r="AE643">
        <f t="shared" si="602"/>
        <v>0.1</v>
      </c>
      <c r="AF643">
        <f t="shared" si="603"/>
        <v>0.1</v>
      </c>
      <c r="AG643">
        <f t="shared" si="604"/>
        <v>0.1</v>
      </c>
      <c r="AH643">
        <f t="shared" si="605"/>
        <v>0.1</v>
      </c>
      <c r="AI643">
        <f t="shared" si="606"/>
        <v>0.1</v>
      </c>
      <c r="AJ643">
        <f t="shared" si="607"/>
        <v>0.1</v>
      </c>
      <c r="AK643">
        <f t="shared" si="608"/>
        <v>0.1</v>
      </c>
      <c r="AL643">
        <f t="shared" si="609"/>
        <v>0.1</v>
      </c>
      <c r="AM643">
        <f t="shared" si="610"/>
        <v>0.1</v>
      </c>
      <c r="AN643">
        <f t="shared" si="611"/>
        <v>0.1</v>
      </c>
      <c r="AO643">
        <f t="shared" si="612"/>
        <v>0.1</v>
      </c>
      <c r="AP643">
        <f t="shared" si="613"/>
        <v>20.100000000000001</v>
      </c>
      <c r="AR643">
        <f t="shared" si="614"/>
        <v>0.1</v>
      </c>
      <c r="AS643">
        <f t="shared" si="615"/>
        <v>0.1</v>
      </c>
      <c r="AT643">
        <f t="shared" si="616"/>
        <v>0.1</v>
      </c>
      <c r="AU643">
        <f t="shared" si="617"/>
        <v>0.1</v>
      </c>
      <c r="AV643">
        <f t="shared" si="618"/>
        <v>0.1</v>
      </c>
      <c r="AW643">
        <f t="shared" si="619"/>
        <v>0.1</v>
      </c>
      <c r="AX643">
        <f t="shared" si="620"/>
        <v>0.1</v>
      </c>
      <c r="AY643">
        <f t="shared" si="621"/>
        <v>0.1</v>
      </c>
      <c r="AZ643">
        <f t="shared" si="622"/>
        <v>0.1</v>
      </c>
      <c r="BA643">
        <f t="shared" si="623"/>
        <v>0.1</v>
      </c>
      <c r="BB643">
        <f t="shared" si="624"/>
        <v>0.1</v>
      </c>
      <c r="BC643">
        <f t="shared" si="625"/>
        <v>0.1</v>
      </c>
      <c r="BD643">
        <f t="shared" si="626"/>
        <v>0.1</v>
      </c>
      <c r="BE643">
        <f t="shared" si="627"/>
        <v>0.1</v>
      </c>
      <c r="BF643">
        <f t="shared" si="628"/>
        <v>0.1</v>
      </c>
      <c r="BG643">
        <f t="shared" si="629"/>
        <v>0.1</v>
      </c>
      <c r="BH643">
        <f t="shared" si="630"/>
        <v>0.1</v>
      </c>
      <c r="BI643">
        <f t="shared" si="631"/>
        <v>0.1</v>
      </c>
      <c r="BJ643">
        <f t="shared" si="632"/>
        <v>0.1</v>
      </c>
      <c r="BK643">
        <f t="shared" si="633"/>
        <v>10.1</v>
      </c>
      <c r="BM643">
        <f t="shared" si="634"/>
        <v>1.2999999999999998</v>
      </c>
      <c r="BN643">
        <f t="shared" si="635"/>
        <v>1.2999999999999998</v>
      </c>
      <c r="BO643">
        <f t="shared" si="636"/>
        <v>1.2999999999999998</v>
      </c>
      <c r="BP643">
        <f t="shared" si="637"/>
        <v>1.2999999999999998</v>
      </c>
      <c r="BQ643">
        <f t="shared" si="638"/>
        <v>1.2999999999999998</v>
      </c>
      <c r="BR643">
        <f t="shared" si="639"/>
        <v>1.2999999999999998</v>
      </c>
      <c r="BS643">
        <f t="shared" si="640"/>
        <v>1.2999999999999998</v>
      </c>
      <c r="BT643">
        <f t="shared" si="641"/>
        <v>1.2999999999999998</v>
      </c>
      <c r="BU643">
        <f t="shared" si="642"/>
        <v>1.2999999999999998</v>
      </c>
      <c r="BV643">
        <f t="shared" si="643"/>
        <v>1.2999999999999998</v>
      </c>
      <c r="BW643">
        <f t="shared" si="644"/>
        <v>1.2999999999999998</v>
      </c>
      <c r="BX643">
        <f t="shared" si="645"/>
        <v>1.2999999999999998</v>
      </c>
      <c r="BY643">
        <f t="shared" si="646"/>
        <v>1.2999999999999998</v>
      </c>
      <c r="BZ643">
        <f t="shared" si="647"/>
        <v>1.2999999999999998</v>
      </c>
      <c r="CA643">
        <f t="shared" si="648"/>
        <v>1.2999999999999998</v>
      </c>
      <c r="CB643">
        <f t="shared" si="649"/>
        <v>1.2999999999999998</v>
      </c>
      <c r="CC643">
        <f t="shared" si="650"/>
        <v>1.2999999999999998</v>
      </c>
      <c r="CD643">
        <f t="shared" si="651"/>
        <v>1.2999999999999998</v>
      </c>
      <c r="CE643">
        <f t="shared" si="652"/>
        <v>1.2999999999999998</v>
      </c>
      <c r="CF643">
        <f t="shared" si="653"/>
        <v>71.300000000000011</v>
      </c>
      <c r="CH643">
        <f t="shared" si="654"/>
        <v>130</v>
      </c>
      <c r="CI643">
        <f t="shared" si="655"/>
        <v>22.000000000000004</v>
      </c>
      <c r="CJ643">
        <f t="shared" si="656"/>
        <v>12</v>
      </c>
      <c r="CK643">
        <f t="shared" si="657"/>
        <v>96.000000000000014</v>
      </c>
      <c r="CL643">
        <f t="shared" si="658"/>
        <v>0</v>
      </c>
      <c r="CM643">
        <f t="shared" si="659"/>
        <v>0</v>
      </c>
    </row>
    <row r="644" spans="1:91" x14ac:dyDescent="0.2">
      <c r="A644">
        <v>627</v>
      </c>
      <c r="B644">
        <f>B$14*(10-lgd*COUNTIF(Defaults!$AI644:$AR644,"&lt;="&amp;B$17))</f>
        <v>1.5</v>
      </c>
      <c r="C644">
        <f>C$14*(10-lgd*COUNTIF(Defaults!$AI644:$AR644,"&lt;="&amp;C$17))</f>
        <v>1.5</v>
      </c>
      <c r="D644">
        <f>D$14*(10-lgd*COUNTIF(Defaults!$AI644:$AR644,"&lt;="&amp;D$17))</f>
        <v>1.5</v>
      </c>
      <c r="E644">
        <f>E$14*(10-lgd*COUNTIF(Defaults!$AI644:$AR644,"&lt;="&amp;E$17))</f>
        <v>1.5</v>
      </c>
      <c r="F644">
        <f>F$14*(10-lgd*COUNTIF(Defaults!$AI644:$AR644,"&lt;="&amp;F$17))</f>
        <v>1.5</v>
      </c>
      <c r="G644">
        <f>G$14*(10-lgd*COUNTIF(Defaults!$AI644:$AR644,"&lt;="&amp;G$17))</f>
        <v>1.5</v>
      </c>
      <c r="H644">
        <f>H$14*(10-lgd*COUNTIF(Defaults!$AI644:$AR644,"&lt;="&amp;H$17))</f>
        <v>1.5</v>
      </c>
      <c r="I644">
        <f>I$14*(10-lgd*COUNTIF(Defaults!$AI644:$AR644,"&lt;="&amp;I$17))</f>
        <v>1.5</v>
      </c>
      <c r="J644">
        <f>J$14*(10-lgd*COUNTIF(Defaults!$AI644:$AR644,"&lt;="&amp;J$17))</f>
        <v>1.5</v>
      </c>
      <c r="K644">
        <f>K$14*(10-lgd*COUNTIF(Defaults!$AI644:$AR644,"&lt;="&amp;K$17))</f>
        <v>1.5</v>
      </c>
      <c r="L644">
        <f>L$14*(10-lgd*COUNTIF(Defaults!$AI644:$AR644,"&lt;="&amp;L$17))</f>
        <v>1.5</v>
      </c>
      <c r="M644">
        <f>M$14*(10-lgd*COUNTIF(Defaults!$AI644:$AR644,"&lt;="&amp;M$17))</f>
        <v>1.5</v>
      </c>
      <c r="N644">
        <f>N$14*(10-lgd*COUNTIF(Defaults!$AI644:$AR644,"&lt;="&amp;N$17))</f>
        <v>1.5</v>
      </c>
      <c r="O644">
        <f>O$14*(10-lgd*COUNTIF(Defaults!$AI644:$AR644,"&lt;="&amp;O$17))</f>
        <v>1.5</v>
      </c>
      <c r="P644">
        <f>P$14*(10-lgd*COUNTIF(Defaults!$AI644:$AR644,"&lt;="&amp;P$17))</f>
        <v>1.5</v>
      </c>
      <c r="Q644">
        <f>Q$14*(10-lgd*COUNTIF(Defaults!$AI644:$AR644,"&lt;="&amp;Q$17))</f>
        <v>1.5</v>
      </c>
      <c r="R644">
        <f>R$14*(10-lgd*COUNTIF(Defaults!$AI644:$AR644,"&lt;="&amp;R$17))</f>
        <v>1.5</v>
      </c>
      <c r="S644">
        <f>S$14*(10-lgd*COUNTIF(Defaults!$AI644:$AR644,"&lt;="&amp;S$17))</f>
        <v>1.5</v>
      </c>
      <c r="T644">
        <f>T$14*(10-lgd*COUNTIF(Defaults!$AI644:$AR644,"&lt;="&amp;T$17))</f>
        <v>1.5</v>
      </c>
      <c r="U644">
        <f>U$14*(10-lgd*COUNTIF(Defaults!$AI644:$AR644,"&lt;="&amp;U$17))</f>
        <v>101.5</v>
      </c>
      <c r="W644">
        <f t="shared" si="594"/>
        <v>0.1</v>
      </c>
      <c r="X644">
        <f t="shared" si="595"/>
        <v>0.1</v>
      </c>
      <c r="Y644">
        <f t="shared" si="596"/>
        <v>0.1</v>
      </c>
      <c r="Z644">
        <f t="shared" si="597"/>
        <v>0.1</v>
      </c>
      <c r="AA644">
        <f t="shared" si="598"/>
        <v>0.1</v>
      </c>
      <c r="AB644">
        <f t="shared" si="599"/>
        <v>0.1</v>
      </c>
      <c r="AC644">
        <f t="shared" si="600"/>
        <v>0.1</v>
      </c>
      <c r="AD644">
        <f t="shared" si="601"/>
        <v>0.1</v>
      </c>
      <c r="AE644">
        <f t="shared" si="602"/>
        <v>0.1</v>
      </c>
      <c r="AF644">
        <f t="shared" si="603"/>
        <v>0.1</v>
      </c>
      <c r="AG644">
        <f t="shared" si="604"/>
        <v>0.1</v>
      </c>
      <c r="AH644">
        <f t="shared" si="605"/>
        <v>0.1</v>
      </c>
      <c r="AI644">
        <f t="shared" si="606"/>
        <v>0.1</v>
      </c>
      <c r="AJ644">
        <f t="shared" si="607"/>
        <v>0.1</v>
      </c>
      <c r="AK644">
        <f t="shared" si="608"/>
        <v>0.1</v>
      </c>
      <c r="AL644">
        <f t="shared" si="609"/>
        <v>0.1</v>
      </c>
      <c r="AM644">
        <f t="shared" si="610"/>
        <v>0.1</v>
      </c>
      <c r="AN644">
        <f t="shared" si="611"/>
        <v>0.1</v>
      </c>
      <c r="AO644">
        <f t="shared" si="612"/>
        <v>0.1</v>
      </c>
      <c r="AP644">
        <f t="shared" si="613"/>
        <v>20.100000000000001</v>
      </c>
      <c r="AR644">
        <f t="shared" si="614"/>
        <v>0.1</v>
      </c>
      <c r="AS644">
        <f t="shared" si="615"/>
        <v>0.1</v>
      </c>
      <c r="AT644">
        <f t="shared" si="616"/>
        <v>0.1</v>
      </c>
      <c r="AU644">
        <f t="shared" si="617"/>
        <v>0.1</v>
      </c>
      <c r="AV644">
        <f t="shared" si="618"/>
        <v>0.1</v>
      </c>
      <c r="AW644">
        <f t="shared" si="619"/>
        <v>0.1</v>
      </c>
      <c r="AX644">
        <f t="shared" si="620"/>
        <v>0.1</v>
      </c>
      <c r="AY644">
        <f t="shared" si="621"/>
        <v>0.1</v>
      </c>
      <c r="AZ644">
        <f t="shared" si="622"/>
        <v>0.1</v>
      </c>
      <c r="BA644">
        <f t="shared" si="623"/>
        <v>0.1</v>
      </c>
      <c r="BB644">
        <f t="shared" si="624"/>
        <v>0.1</v>
      </c>
      <c r="BC644">
        <f t="shared" si="625"/>
        <v>0.1</v>
      </c>
      <c r="BD644">
        <f t="shared" si="626"/>
        <v>0.1</v>
      </c>
      <c r="BE644">
        <f t="shared" si="627"/>
        <v>0.1</v>
      </c>
      <c r="BF644">
        <f t="shared" si="628"/>
        <v>0.1</v>
      </c>
      <c r="BG644">
        <f t="shared" si="629"/>
        <v>0.1</v>
      </c>
      <c r="BH644">
        <f t="shared" si="630"/>
        <v>0.1</v>
      </c>
      <c r="BI644">
        <f t="shared" si="631"/>
        <v>0.1</v>
      </c>
      <c r="BJ644">
        <f t="shared" si="632"/>
        <v>0.1</v>
      </c>
      <c r="BK644">
        <f t="shared" si="633"/>
        <v>10.1</v>
      </c>
      <c r="BM644">
        <f t="shared" si="634"/>
        <v>1.2999999999999998</v>
      </c>
      <c r="BN644">
        <f t="shared" si="635"/>
        <v>1.2999999999999998</v>
      </c>
      <c r="BO644">
        <f t="shared" si="636"/>
        <v>1.2999999999999998</v>
      </c>
      <c r="BP644">
        <f t="shared" si="637"/>
        <v>1.2999999999999998</v>
      </c>
      <c r="BQ644">
        <f t="shared" si="638"/>
        <v>1.2999999999999998</v>
      </c>
      <c r="BR644">
        <f t="shared" si="639"/>
        <v>1.2999999999999998</v>
      </c>
      <c r="BS644">
        <f t="shared" si="640"/>
        <v>1.2999999999999998</v>
      </c>
      <c r="BT644">
        <f t="shared" si="641"/>
        <v>1.2999999999999998</v>
      </c>
      <c r="BU644">
        <f t="shared" si="642"/>
        <v>1.2999999999999998</v>
      </c>
      <c r="BV644">
        <f t="shared" si="643"/>
        <v>1.2999999999999998</v>
      </c>
      <c r="BW644">
        <f t="shared" si="644"/>
        <v>1.2999999999999998</v>
      </c>
      <c r="BX644">
        <f t="shared" si="645"/>
        <v>1.2999999999999998</v>
      </c>
      <c r="BY644">
        <f t="shared" si="646"/>
        <v>1.2999999999999998</v>
      </c>
      <c r="BZ644">
        <f t="shared" si="647"/>
        <v>1.2999999999999998</v>
      </c>
      <c r="CA644">
        <f t="shared" si="648"/>
        <v>1.2999999999999998</v>
      </c>
      <c r="CB644">
        <f t="shared" si="649"/>
        <v>1.2999999999999998</v>
      </c>
      <c r="CC644">
        <f t="shared" si="650"/>
        <v>1.2999999999999998</v>
      </c>
      <c r="CD644">
        <f t="shared" si="651"/>
        <v>1.2999999999999998</v>
      </c>
      <c r="CE644">
        <f t="shared" si="652"/>
        <v>1.2999999999999998</v>
      </c>
      <c r="CF644">
        <f t="shared" si="653"/>
        <v>71.300000000000011</v>
      </c>
      <c r="CH644">
        <f t="shared" si="654"/>
        <v>130</v>
      </c>
      <c r="CI644">
        <f t="shared" si="655"/>
        <v>22.000000000000004</v>
      </c>
      <c r="CJ644">
        <f t="shared" si="656"/>
        <v>12</v>
      </c>
      <c r="CK644">
        <f t="shared" si="657"/>
        <v>96.000000000000014</v>
      </c>
      <c r="CL644">
        <f t="shared" si="658"/>
        <v>0</v>
      </c>
      <c r="CM644">
        <f t="shared" si="659"/>
        <v>0</v>
      </c>
    </row>
    <row r="645" spans="1:91" x14ac:dyDescent="0.2">
      <c r="A645">
        <v>628</v>
      </c>
      <c r="B645">
        <f>B$14*(10-lgd*COUNTIF(Defaults!$AI645:$AR645,"&lt;="&amp;B$17))</f>
        <v>1.5</v>
      </c>
      <c r="C645">
        <f>C$14*(10-lgd*COUNTIF(Defaults!$AI645:$AR645,"&lt;="&amp;C$17))</f>
        <v>1.41</v>
      </c>
      <c r="D645">
        <f>D$14*(10-lgd*COUNTIF(Defaults!$AI645:$AR645,"&lt;="&amp;D$17))</f>
        <v>1.41</v>
      </c>
      <c r="E645">
        <f>E$14*(10-lgd*COUNTIF(Defaults!$AI645:$AR645,"&lt;="&amp;E$17))</f>
        <v>1.41</v>
      </c>
      <c r="F645">
        <f>F$14*(10-lgd*COUNTIF(Defaults!$AI645:$AR645,"&lt;="&amp;F$17))</f>
        <v>1.41</v>
      </c>
      <c r="G645">
        <f>G$14*(10-lgd*COUNTIF(Defaults!$AI645:$AR645,"&lt;="&amp;G$17))</f>
        <v>1.41</v>
      </c>
      <c r="H645">
        <f>H$14*(10-lgd*COUNTIF(Defaults!$AI645:$AR645,"&lt;="&amp;H$17))</f>
        <v>1.41</v>
      </c>
      <c r="I645">
        <f>I$14*(10-lgd*COUNTIF(Defaults!$AI645:$AR645,"&lt;="&amp;I$17))</f>
        <v>1.41</v>
      </c>
      <c r="J645">
        <f>J$14*(10-lgd*COUNTIF(Defaults!$AI645:$AR645,"&lt;="&amp;J$17))</f>
        <v>1.41</v>
      </c>
      <c r="K645">
        <f>K$14*(10-lgd*COUNTIF(Defaults!$AI645:$AR645,"&lt;="&amp;K$17))</f>
        <v>1.41</v>
      </c>
      <c r="L645">
        <f>L$14*(10-lgd*COUNTIF(Defaults!$AI645:$AR645,"&lt;="&amp;L$17))</f>
        <v>1.41</v>
      </c>
      <c r="M645">
        <f>M$14*(10-lgd*COUNTIF(Defaults!$AI645:$AR645,"&lt;="&amp;M$17))</f>
        <v>1.41</v>
      </c>
      <c r="N645">
        <f>N$14*(10-lgd*COUNTIF(Defaults!$AI645:$AR645,"&lt;="&amp;N$17))</f>
        <v>1.41</v>
      </c>
      <c r="O645">
        <f>O$14*(10-lgd*COUNTIF(Defaults!$AI645:$AR645,"&lt;="&amp;O$17))</f>
        <v>1.41</v>
      </c>
      <c r="P645">
        <f>P$14*(10-lgd*COUNTIF(Defaults!$AI645:$AR645,"&lt;="&amp;P$17))</f>
        <v>1.41</v>
      </c>
      <c r="Q645">
        <f>Q$14*(10-lgd*COUNTIF(Defaults!$AI645:$AR645,"&lt;="&amp;Q$17))</f>
        <v>1.41</v>
      </c>
      <c r="R645">
        <f>R$14*(10-lgd*COUNTIF(Defaults!$AI645:$AR645,"&lt;="&amp;R$17))</f>
        <v>1.41</v>
      </c>
      <c r="S645">
        <f>S$14*(10-lgd*COUNTIF(Defaults!$AI645:$AR645,"&lt;="&amp;S$17))</f>
        <v>1.41</v>
      </c>
      <c r="T645">
        <f>T$14*(10-lgd*COUNTIF(Defaults!$AI645:$AR645,"&lt;="&amp;T$17))</f>
        <v>1.41</v>
      </c>
      <c r="U645">
        <f>U$14*(10-lgd*COUNTIF(Defaults!$AI645:$AR645,"&lt;="&amp;U$17))</f>
        <v>95.410000000000011</v>
      </c>
      <c r="W645">
        <f t="shared" si="594"/>
        <v>0.1</v>
      </c>
      <c r="X645">
        <f t="shared" si="595"/>
        <v>0.1</v>
      </c>
      <c r="Y645">
        <f t="shared" si="596"/>
        <v>0.1</v>
      </c>
      <c r="Z645">
        <f t="shared" si="597"/>
        <v>0.1</v>
      </c>
      <c r="AA645">
        <f t="shared" si="598"/>
        <v>0.1</v>
      </c>
      <c r="AB645">
        <f t="shared" si="599"/>
        <v>0.1</v>
      </c>
      <c r="AC645">
        <f t="shared" si="600"/>
        <v>0.1</v>
      </c>
      <c r="AD645">
        <f t="shared" si="601"/>
        <v>0.1</v>
      </c>
      <c r="AE645">
        <f t="shared" si="602"/>
        <v>0.1</v>
      </c>
      <c r="AF645">
        <f t="shared" si="603"/>
        <v>0.1</v>
      </c>
      <c r="AG645">
        <f t="shared" si="604"/>
        <v>0.1</v>
      </c>
      <c r="AH645">
        <f t="shared" si="605"/>
        <v>0.1</v>
      </c>
      <c r="AI645">
        <f t="shared" si="606"/>
        <v>0.1</v>
      </c>
      <c r="AJ645">
        <f t="shared" si="607"/>
        <v>0.1</v>
      </c>
      <c r="AK645">
        <f t="shared" si="608"/>
        <v>0.1</v>
      </c>
      <c r="AL645">
        <f t="shared" si="609"/>
        <v>0.1</v>
      </c>
      <c r="AM645">
        <f t="shared" si="610"/>
        <v>0.1</v>
      </c>
      <c r="AN645">
        <f t="shared" si="611"/>
        <v>0.1</v>
      </c>
      <c r="AO645">
        <f t="shared" si="612"/>
        <v>0.1</v>
      </c>
      <c r="AP645">
        <f t="shared" si="613"/>
        <v>20.100000000000001</v>
      </c>
      <c r="AR645">
        <f t="shared" si="614"/>
        <v>0.1</v>
      </c>
      <c r="AS645">
        <f t="shared" si="615"/>
        <v>0.1</v>
      </c>
      <c r="AT645">
        <f t="shared" si="616"/>
        <v>0.1</v>
      </c>
      <c r="AU645">
        <f t="shared" si="617"/>
        <v>0.1</v>
      </c>
      <c r="AV645">
        <f t="shared" si="618"/>
        <v>0.1</v>
      </c>
      <c r="AW645">
        <f t="shared" si="619"/>
        <v>0.1</v>
      </c>
      <c r="AX645">
        <f t="shared" si="620"/>
        <v>0.1</v>
      </c>
      <c r="AY645">
        <f t="shared" si="621"/>
        <v>0.1</v>
      </c>
      <c r="AZ645">
        <f t="shared" si="622"/>
        <v>0.1</v>
      </c>
      <c r="BA645">
        <f t="shared" si="623"/>
        <v>0.1</v>
      </c>
      <c r="BB645">
        <f t="shared" si="624"/>
        <v>0.1</v>
      </c>
      <c r="BC645">
        <f t="shared" si="625"/>
        <v>0.1</v>
      </c>
      <c r="BD645">
        <f t="shared" si="626"/>
        <v>0.1</v>
      </c>
      <c r="BE645">
        <f t="shared" si="627"/>
        <v>0.1</v>
      </c>
      <c r="BF645">
        <f t="shared" si="628"/>
        <v>0.1</v>
      </c>
      <c r="BG645">
        <f t="shared" si="629"/>
        <v>0.1</v>
      </c>
      <c r="BH645">
        <f t="shared" si="630"/>
        <v>0.1</v>
      </c>
      <c r="BI645">
        <f t="shared" si="631"/>
        <v>0.1</v>
      </c>
      <c r="BJ645">
        <f t="shared" si="632"/>
        <v>0.1</v>
      </c>
      <c r="BK645">
        <f t="shared" si="633"/>
        <v>10.1</v>
      </c>
      <c r="BM645">
        <f t="shared" si="634"/>
        <v>1.2999999999999998</v>
      </c>
      <c r="BN645">
        <f t="shared" si="635"/>
        <v>1.2099999999999997</v>
      </c>
      <c r="BO645">
        <f t="shared" si="636"/>
        <v>1.2099999999999997</v>
      </c>
      <c r="BP645">
        <f t="shared" si="637"/>
        <v>1.2099999999999997</v>
      </c>
      <c r="BQ645">
        <f t="shared" si="638"/>
        <v>1.2099999999999997</v>
      </c>
      <c r="BR645">
        <f t="shared" si="639"/>
        <v>1.2099999999999997</v>
      </c>
      <c r="BS645">
        <f t="shared" si="640"/>
        <v>1.2099999999999997</v>
      </c>
      <c r="BT645">
        <f t="shared" si="641"/>
        <v>1.2099999999999997</v>
      </c>
      <c r="BU645">
        <f t="shared" si="642"/>
        <v>1.2099999999999997</v>
      </c>
      <c r="BV645">
        <f t="shared" si="643"/>
        <v>1.2099999999999997</v>
      </c>
      <c r="BW645">
        <f t="shared" si="644"/>
        <v>1.2099999999999997</v>
      </c>
      <c r="BX645">
        <f t="shared" si="645"/>
        <v>1.2099999999999997</v>
      </c>
      <c r="BY645">
        <f t="shared" si="646"/>
        <v>1.2099999999999997</v>
      </c>
      <c r="BZ645">
        <f t="shared" si="647"/>
        <v>1.2099999999999997</v>
      </c>
      <c r="CA645">
        <f t="shared" si="648"/>
        <v>1.2099999999999997</v>
      </c>
      <c r="CB645">
        <f t="shared" si="649"/>
        <v>1.2099999999999997</v>
      </c>
      <c r="CC645">
        <f t="shared" si="650"/>
        <v>1.2099999999999997</v>
      </c>
      <c r="CD645">
        <f t="shared" si="651"/>
        <v>1.2099999999999997</v>
      </c>
      <c r="CE645">
        <f t="shared" si="652"/>
        <v>1.2099999999999997</v>
      </c>
      <c r="CF645">
        <f t="shared" si="653"/>
        <v>65.210000000000008</v>
      </c>
      <c r="CH645">
        <f t="shared" si="654"/>
        <v>122.29000000000002</v>
      </c>
      <c r="CI645">
        <f t="shared" si="655"/>
        <v>22.000000000000004</v>
      </c>
      <c r="CJ645">
        <f t="shared" si="656"/>
        <v>12</v>
      </c>
      <c r="CK645">
        <f t="shared" si="657"/>
        <v>88.29</v>
      </c>
      <c r="CL645">
        <f t="shared" si="658"/>
        <v>0</v>
      </c>
      <c r="CM645">
        <f t="shared" si="659"/>
        <v>0</v>
      </c>
    </row>
    <row r="646" spans="1:91" x14ac:dyDescent="0.2">
      <c r="A646">
        <v>629</v>
      </c>
      <c r="B646">
        <f>B$14*(10-lgd*COUNTIF(Defaults!$AI646:$AR646,"&lt;="&amp;B$17))</f>
        <v>1.5</v>
      </c>
      <c r="C646">
        <f>C$14*(10-lgd*COUNTIF(Defaults!$AI646:$AR646,"&lt;="&amp;C$17))</f>
        <v>1.5</v>
      </c>
      <c r="D646">
        <f>D$14*(10-lgd*COUNTIF(Defaults!$AI646:$AR646,"&lt;="&amp;D$17))</f>
        <v>1.5</v>
      </c>
      <c r="E646">
        <f>E$14*(10-lgd*COUNTIF(Defaults!$AI646:$AR646,"&lt;="&amp;E$17))</f>
        <v>1.5</v>
      </c>
      <c r="F646">
        <f>F$14*(10-lgd*COUNTIF(Defaults!$AI646:$AR646,"&lt;="&amp;F$17))</f>
        <v>1.5</v>
      </c>
      <c r="G646">
        <f>G$14*(10-lgd*COUNTIF(Defaults!$AI646:$AR646,"&lt;="&amp;G$17))</f>
        <v>1.5</v>
      </c>
      <c r="H646">
        <f>H$14*(10-lgd*COUNTIF(Defaults!$AI646:$AR646,"&lt;="&amp;H$17))</f>
        <v>1.41</v>
      </c>
      <c r="I646">
        <f>I$14*(10-lgd*COUNTIF(Defaults!$AI646:$AR646,"&lt;="&amp;I$17))</f>
        <v>1.41</v>
      </c>
      <c r="J646">
        <f>J$14*(10-lgd*COUNTIF(Defaults!$AI646:$AR646,"&lt;="&amp;J$17))</f>
        <v>1.41</v>
      </c>
      <c r="K646">
        <f>K$14*(10-lgd*COUNTIF(Defaults!$AI646:$AR646,"&lt;="&amp;K$17))</f>
        <v>1.41</v>
      </c>
      <c r="L646">
        <f>L$14*(10-lgd*COUNTIF(Defaults!$AI646:$AR646,"&lt;="&amp;L$17))</f>
        <v>1.41</v>
      </c>
      <c r="M646">
        <f>M$14*(10-lgd*COUNTIF(Defaults!$AI646:$AR646,"&lt;="&amp;M$17))</f>
        <v>1.41</v>
      </c>
      <c r="N646">
        <f>N$14*(10-lgd*COUNTIF(Defaults!$AI646:$AR646,"&lt;="&amp;N$17))</f>
        <v>1.41</v>
      </c>
      <c r="O646">
        <f>O$14*(10-lgd*COUNTIF(Defaults!$AI646:$AR646,"&lt;="&amp;O$17))</f>
        <v>1.41</v>
      </c>
      <c r="P646">
        <f>P$14*(10-lgd*COUNTIF(Defaults!$AI646:$AR646,"&lt;="&amp;P$17))</f>
        <v>1.32</v>
      </c>
      <c r="Q646">
        <f>Q$14*(10-lgd*COUNTIF(Defaults!$AI646:$AR646,"&lt;="&amp;Q$17))</f>
        <v>1.32</v>
      </c>
      <c r="R646">
        <f>R$14*(10-lgd*COUNTIF(Defaults!$AI646:$AR646,"&lt;="&amp;R$17))</f>
        <v>1.32</v>
      </c>
      <c r="S646">
        <f>S$14*(10-lgd*COUNTIF(Defaults!$AI646:$AR646,"&lt;="&amp;S$17))</f>
        <v>1.2299999999999998</v>
      </c>
      <c r="T646">
        <f>T$14*(10-lgd*COUNTIF(Defaults!$AI646:$AR646,"&lt;="&amp;T$17))</f>
        <v>1.2299999999999998</v>
      </c>
      <c r="U646">
        <f>U$14*(10-lgd*COUNTIF(Defaults!$AI646:$AR646,"&lt;="&amp;U$17))</f>
        <v>83.22999999999999</v>
      </c>
      <c r="W646">
        <f t="shared" si="594"/>
        <v>0.1</v>
      </c>
      <c r="X646">
        <f t="shared" si="595"/>
        <v>0.1</v>
      </c>
      <c r="Y646">
        <f t="shared" si="596"/>
        <v>0.1</v>
      </c>
      <c r="Z646">
        <f t="shared" si="597"/>
        <v>0.1</v>
      </c>
      <c r="AA646">
        <f t="shared" si="598"/>
        <v>0.1</v>
      </c>
      <c r="AB646">
        <f t="shared" si="599"/>
        <v>0.1</v>
      </c>
      <c r="AC646">
        <f t="shared" si="600"/>
        <v>0.1</v>
      </c>
      <c r="AD646">
        <f t="shared" si="601"/>
        <v>0.1</v>
      </c>
      <c r="AE646">
        <f t="shared" si="602"/>
        <v>0.1</v>
      </c>
      <c r="AF646">
        <f t="shared" si="603"/>
        <v>0.1</v>
      </c>
      <c r="AG646">
        <f t="shared" si="604"/>
        <v>0.1</v>
      </c>
      <c r="AH646">
        <f t="shared" si="605"/>
        <v>0.1</v>
      </c>
      <c r="AI646">
        <f t="shared" si="606"/>
        <v>0.1</v>
      </c>
      <c r="AJ646">
        <f t="shared" si="607"/>
        <v>0.1</v>
      </c>
      <c r="AK646">
        <f t="shared" si="608"/>
        <v>0.1</v>
      </c>
      <c r="AL646">
        <f t="shared" si="609"/>
        <v>0.1</v>
      </c>
      <c r="AM646">
        <f t="shared" si="610"/>
        <v>0.1</v>
      </c>
      <c r="AN646">
        <f t="shared" si="611"/>
        <v>0.1</v>
      </c>
      <c r="AO646">
        <f t="shared" si="612"/>
        <v>0.1</v>
      </c>
      <c r="AP646">
        <f t="shared" si="613"/>
        <v>20.100000000000001</v>
      </c>
      <c r="AR646">
        <f t="shared" si="614"/>
        <v>0.1</v>
      </c>
      <c r="AS646">
        <f t="shared" si="615"/>
        <v>0.1</v>
      </c>
      <c r="AT646">
        <f t="shared" si="616"/>
        <v>0.1</v>
      </c>
      <c r="AU646">
        <f t="shared" si="617"/>
        <v>0.1</v>
      </c>
      <c r="AV646">
        <f t="shared" si="618"/>
        <v>0.1</v>
      </c>
      <c r="AW646">
        <f t="shared" si="619"/>
        <v>0.1</v>
      </c>
      <c r="AX646">
        <f t="shared" si="620"/>
        <v>0.1</v>
      </c>
      <c r="AY646">
        <f t="shared" si="621"/>
        <v>0.1</v>
      </c>
      <c r="AZ646">
        <f t="shared" si="622"/>
        <v>0.1</v>
      </c>
      <c r="BA646">
        <f t="shared" si="623"/>
        <v>0.1</v>
      </c>
      <c r="BB646">
        <f t="shared" si="624"/>
        <v>0.1</v>
      </c>
      <c r="BC646">
        <f t="shared" si="625"/>
        <v>0.1</v>
      </c>
      <c r="BD646">
        <f t="shared" si="626"/>
        <v>0.1</v>
      </c>
      <c r="BE646">
        <f t="shared" si="627"/>
        <v>0.1</v>
      </c>
      <c r="BF646">
        <f t="shared" si="628"/>
        <v>0.1</v>
      </c>
      <c r="BG646">
        <f t="shared" si="629"/>
        <v>0.1</v>
      </c>
      <c r="BH646">
        <f t="shared" si="630"/>
        <v>0.1</v>
      </c>
      <c r="BI646">
        <f t="shared" si="631"/>
        <v>0.1</v>
      </c>
      <c r="BJ646">
        <f t="shared" si="632"/>
        <v>0.1</v>
      </c>
      <c r="BK646">
        <f t="shared" si="633"/>
        <v>10.1</v>
      </c>
      <c r="BM646">
        <f t="shared" si="634"/>
        <v>1.2999999999999998</v>
      </c>
      <c r="BN646">
        <f t="shared" si="635"/>
        <v>1.2999999999999998</v>
      </c>
      <c r="BO646">
        <f t="shared" si="636"/>
        <v>1.2999999999999998</v>
      </c>
      <c r="BP646">
        <f t="shared" si="637"/>
        <v>1.2999999999999998</v>
      </c>
      <c r="BQ646">
        <f t="shared" si="638"/>
        <v>1.2999999999999998</v>
      </c>
      <c r="BR646">
        <f t="shared" si="639"/>
        <v>1.2999999999999998</v>
      </c>
      <c r="BS646">
        <f t="shared" si="640"/>
        <v>1.2099999999999997</v>
      </c>
      <c r="BT646">
        <f t="shared" si="641"/>
        <v>1.2099999999999997</v>
      </c>
      <c r="BU646">
        <f t="shared" si="642"/>
        <v>1.2099999999999997</v>
      </c>
      <c r="BV646">
        <f t="shared" si="643"/>
        <v>1.2099999999999997</v>
      </c>
      <c r="BW646">
        <f t="shared" si="644"/>
        <v>1.2099999999999997</v>
      </c>
      <c r="BX646">
        <f t="shared" si="645"/>
        <v>1.2099999999999997</v>
      </c>
      <c r="BY646">
        <f t="shared" si="646"/>
        <v>1.2099999999999997</v>
      </c>
      <c r="BZ646">
        <f t="shared" si="647"/>
        <v>1.2099999999999997</v>
      </c>
      <c r="CA646">
        <f t="shared" si="648"/>
        <v>1.1199999999999999</v>
      </c>
      <c r="CB646">
        <f t="shared" si="649"/>
        <v>1.1199999999999999</v>
      </c>
      <c r="CC646">
        <f t="shared" si="650"/>
        <v>1.1199999999999999</v>
      </c>
      <c r="CD646">
        <f t="shared" si="651"/>
        <v>1.0299999999999996</v>
      </c>
      <c r="CE646">
        <f t="shared" si="652"/>
        <v>1.0299999999999996</v>
      </c>
      <c r="CF646">
        <f t="shared" si="653"/>
        <v>53.029999999999987</v>
      </c>
      <c r="CH646">
        <f t="shared" si="654"/>
        <v>109.92999999999999</v>
      </c>
      <c r="CI646">
        <f t="shared" si="655"/>
        <v>22.000000000000004</v>
      </c>
      <c r="CJ646">
        <f t="shared" si="656"/>
        <v>12</v>
      </c>
      <c r="CK646">
        <f t="shared" si="657"/>
        <v>75.929999999999978</v>
      </c>
      <c r="CL646">
        <f t="shared" si="658"/>
        <v>0</v>
      </c>
      <c r="CM646">
        <f t="shared" si="659"/>
        <v>0</v>
      </c>
    </row>
    <row r="647" spans="1:91" x14ac:dyDescent="0.2">
      <c r="A647">
        <v>630</v>
      </c>
      <c r="B647">
        <f>B$14*(10-lgd*COUNTIF(Defaults!$AI647:$AR647,"&lt;="&amp;B$17))</f>
        <v>1.5</v>
      </c>
      <c r="C647">
        <f>C$14*(10-lgd*COUNTIF(Defaults!$AI647:$AR647,"&lt;="&amp;C$17))</f>
        <v>1.5</v>
      </c>
      <c r="D647">
        <f>D$14*(10-lgd*COUNTIF(Defaults!$AI647:$AR647,"&lt;="&amp;D$17))</f>
        <v>1.5</v>
      </c>
      <c r="E647">
        <f>E$14*(10-lgd*COUNTIF(Defaults!$AI647:$AR647,"&lt;="&amp;E$17))</f>
        <v>1.5</v>
      </c>
      <c r="F647">
        <f>F$14*(10-lgd*COUNTIF(Defaults!$AI647:$AR647,"&lt;="&amp;F$17))</f>
        <v>1.5</v>
      </c>
      <c r="G647">
        <f>G$14*(10-lgd*COUNTIF(Defaults!$AI647:$AR647,"&lt;="&amp;G$17))</f>
        <v>1.5</v>
      </c>
      <c r="H647">
        <f>H$14*(10-lgd*COUNTIF(Defaults!$AI647:$AR647,"&lt;="&amp;H$17))</f>
        <v>1.5</v>
      </c>
      <c r="I647">
        <f>I$14*(10-lgd*COUNTIF(Defaults!$AI647:$AR647,"&lt;="&amp;I$17))</f>
        <v>1.5</v>
      </c>
      <c r="J647">
        <f>J$14*(10-lgd*COUNTIF(Defaults!$AI647:$AR647,"&lt;="&amp;J$17))</f>
        <v>1.5</v>
      </c>
      <c r="K647">
        <f>K$14*(10-lgd*COUNTIF(Defaults!$AI647:$AR647,"&lt;="&amp;K$17))</f>
        <v>1.5</v>
      </c>
      <c r="L647">
        <f>L$14*(10-lgd*COUNTIF(Defaults!$AI647:$AR647,"&lt;="&amp;L$17))</f>
        <v>1.5</v>
      </c>
      <c r="M647">
        <f>M$14*(10-lgd*COUNTIF(Defaults!$AI647:$AR647,"&lt;="&amp;M$17))</f>
        <v>1.5</v>
      </c>
      <c r="N647">
        <f>N$14*(10-lgd*COUNTIF(Defaults!$AI647:$AR647,"&lt;="&amp;N$17))</f>
        <v>1.5</v>
      </c>
      <c r="O647">
        <f>O$14*(10-lgd*COUNTIF(Defaults!$AI647:$AR647,"&lt;="&amp;O$17))</f>
        <v>1.5</v>
      </c>
      <c r="P647">
        <f>P$14*(10-lgd*COUNTIF(Defaults!$AI647:$AR647,"&lt;="&amp;P$17))</f>
        <v>1.5</v>
      </c>
      <c r="Q647">
        <f>Q$14*(10-lgd*COUNTIF(Defaults!$AI647:$AR647,"&lt;="&amp;Q$17))</f>
        <v>1.5</v>
      </c>
      <c r="R647">
        <f>R$14*(10-lgd*COUNTIF(Defaults!$AI647:$AR647,"&lt;="&amp;R$17))</f>
        <v>1.5</v>
      </c>
      <c r="S647">
        <f>S$14*(10-lgd*COUNTIF(Defaults!$AI647:$AR647,"&lt;="&amp;S$17))</f>
        <v>1.5</v>
      </c>
      <c r="T647">
        <f>T$14*(10-lgd*COUNTIF(Defaults!$AI647:$AR647,"&lt;="&amp;T$17))</f>
        <v>1.5</v>
      </c>
      <c r="U647">
        <f>U$14*(10-lgd*COUNTIF(Defaults!$AI647:$AR647,"&lt;="&amp;U$17))</f>
        <v>101.5</v>
      </c>
      <c r="W647">
        <f t="shared" si="594"/>
        <v>0.1</v>
      </c>
      <c r="X647">
        <f t="shared" si="595"/>
        <v>0.1</v>
      </c>
      <c r="Y647">
        <f t="shared" si="596"/>
        <v>0.1</v>
      </c>
      <c r="Z647">
        <f t="shared" si="597"/>
        <v>0.1</v>
      </c>
      <c r="AA647">
        <f t="shared" si="598"/>
        <v>0.1</v>
      </c>
      <c r="AB647">
        <f t="shared" si="599"/>
        <v>0.1</v>
      </c>
      <c r="AC647">
        <f t="shared" si="600"/>
        <v>0.1</v>
      </c>
      <c r="AD647">
        <f t="shared" si="601"/>
        <v>0.1</v>
      </c>
      <c r="AE647">
        <f t="shared" si="602"/>
        <v>0.1</v>
      </c>
      <c r="AF647">
        <f t="shared" si="603"/>
        <v>0.1</v>
      </c>
      <c r="AG647">
        <f t="shared" si="604"/>
        <v>0.1</v>
      </c>
      <c r="AH647">
        <f t="shared" si="605"/>
        <v>0.1</v>
      </c>
      <c r="AI647">
        <f t="shared" si="606"/>
        <v>0.1</v>
      </c>
      <c r="AJ647">
        <f t="shared" si="607"/>
        <v>0.1</v>
      </c>
      <c r="AK647">
        <f t="shared" si="608"/>
        <v>0.1</v>
      </c>
      <c r="AL647">
        <f t="shared" si="609"/>
        <v>0.1</v>
      </c>
      <c r="AM647">
        <f t="shared" si="610"/>
        <v>0.1</v>
      </c>
      <c r="AN647">
        <f t="shared" si="611"/>
        <v>0.1</v>
      </c>
      <c r="AO647">
        <f t="shared" si="612"/>
        <v>0.1</v>
      </c>
      <c r="AP647">
        <f t="shared" si="613"/>
        <v>20.100000000000001</v>
      </c>
      <c r="AR647">
        <f t="shared" si="614"/>
        <v>0.1</v>
      </c>
      <c r="AS647">
        <f t="shared" si="615"/>
        <v>0.1</v>
      </c>
      <c r="AT647">
        <f t="shared" si="616"/>
        <v>0.1</v>
      </c>
      <c r="AU647">
        <f t="shared" si="617"/>
        <v>0.1</v>
      </c>
      <c r="AV647">
        <f t="shared" si="618"/>
        <v>0.1</v>
      </c>
      <c r="AW647">
        <f t="shared" si="619"/>
        <v>0.1</v>
      </c>
      <c r="AX647">
        <f t="shared" si="620"/>
        <v>0.1</v>
      </c>
      <c r="AY647">
        <f t="shared" si="621"/>
        <v>0.1</v>
      </c>
      <c r="AZ647">
        <f t="shared" si="622"/>
        <v>0.1</v>
      </c>
      <c r="BA647">
        <f t="shared" si="623"/>
        <v>0.1</v>
      </c>
      <c r="BB647">
        <f t="shared" si="624"/>
        <v>0.1</v>
      </c>
      <c r="BC647">
        <f t="shared" si="625"/>
        <v>0.1</v>
      </c>
      <c r="BD647">
        <f t="shared" si="626"/>
        <v>0.1</v>
      </c>
      <c r="BE647">
        <f t="shared" si="627"/>
        <v>0.1</v>
      </c>
      <c r="BF647">
        <f t="shared" si="628"/>
        <v>0.1</v>
      </c>
      <c r="BG647">
        <f t="shared" si="629"/>
        <v>0.1</v>
      </c>
      <c r="BH647">
        <f t="shared" si="630"/>
        <v>0.1</v>
      </c>
      <c r="BI647">
        <f t="shared" si="631"/>
        <v>0.1</v>
      </c>
      <c r="BJ647">
        <f t="shared" si="632"/>
        <v>0.1</v>
      </c>
      <c r="BK647">
        <f t="shared" si="633"/>
        <v>10.1</v>
      </c>
      <c r="BM647">
        <f t="shared" si="634"/>
        <v>1.2999999999999998</v>
      </c>
      <c r="BN647">
        <f t="shared" si="635"/>
        <v>1.2999999999999998</v>
      </c>
      <c r="BO647">
        <f t="shared" si="636"/>
        <v>1.2999999999999998</v>
      </c>
      <c r="BP647">
        <f t="shared" si="637"/>
        <v>1.2999999999999998</v>
      </c>
      <c r="BQ647">
        <f t="shared" si="638"/>
        <v>1.2999999999999998</v>
      </c>
      <c r="BR647">
        <f t="shared" si="639"/>
        <v>1.2999999999999998</v>
      </c>
      <c r="BS647">
        <f t="shared" si="640"/>
        <v>1.2999999999999998</v>
      </c>
      <c r="BT647">
        <f t="shared" si="641"/>
        <v>1.2999999999999998</v>
      </c>
      <c r="BU647">
        <f t="shared" si="642"/>
        <v>1.2999999999999998</v>
      </c>
      <c r="BV647">
        <f t="shared" si="643"/>
        <v>1.2999999999999998</v>
      </c>
      <c r="BW647">
        <f t="shared" si="644"/>
        <v>1.2999999999999998</v>
      </c>
      <c r="BX647">
        <f t="shared" si="645"/>
        <v>1.2999999999999998</v>
      </c>
      <c r="BY647">
        <f t="shared" si="646"/>
        <v>1.2999999999999998</v>
      </c>
      <c r="BZ647">
        <f t="shared" si="647"/>
        <v>1.2999999999999998</v>
      </c>
      <c r="CA647">
        <f t="shared" si="648"/>
        <v>1.2999999999999998</v>
      </c>
      <c r="CB647">
        <f t="shared" si="649"/>
        <v>1.2999999999999998</v>
      </c>
      <c r="CC647">
        <f t="shared" si="650"/>
        <v>1.2999999999999998</v>
      </c>
      <c r="CD647">
        <f t="shared" si="651"/>
        <v>1.2999999999999998</v>
      </c>
      <c r="CE647">
        <f t="shared" si="652"/>
        <v>1.2999999999999998</v>
      </c>
      <c r="CF647">
        <f t="shared" si="653"/>
        <v>71.300000000000011</v>
      </c>
      <c r="CH647">
        <f t="shared" si="654"/>
        <v>130</v>
      </c>
      <c r="CI647">
        <f t="shared" si="655"/>
        <v>22.000000000000004</v>
      </c>
      <c r="CJ647">
        <f t="shared" si="656"/>
        <v>12</v>
      </c>
      <c r="CK647">
        <f t="shared" si="657"/>
        <v>96.000000000000014</v>
      </c>
      <c r="CL647">
        <f t="shared" si="658"/>
        <v>0</v>
      </c>
      <c r="CM647">
        <f t="shared" si="659"/>
        <v>0</v>
      </c>
    </row>
    <row r="648" spans="1:91" x14ac:dyDescent="0.2">
      <c r="A648">
        <v>631</v>
      </c>
      <c r="B648">
        <f>B$14*(10-lgd*COUNTIF(Defaults!$AI648:$AR648,"&lt;="&amp;B$17))</f>
        <v>1.5</v>
      </c>
      <c r="C648">
        <f>C$14*(10-lgd*COUNTIF(Defaults!$AI648:$AR648,"&lt;="&amp;C$17))</f>
        <v>1.5</v>
      </c>
      <c r="D648">
        <f>D$14*(10-lgd*COUNTIF(Defaults!$AI648:$AR648,"&lt;="&amp;D$17))</f>
        <v>1.5</v>
      </c>
      <c r="E648">
        <f>E$14*(10-lgd*COUNTIF(Defaults!$AI648:$AR648,"&lt;="&amp;E$17))</f>
        <v>1.5</v>
      </c>
      <c r="F648">
        <f>F$14*(10-lgd*COUNTIF(Defaults!$AI648:$AR648,"&lt;="&amp;F$17))</f>
        <v>1.41</v>
      </c>
      <c r="G648">
        <f>G$14*(10-lgd*COUNTIF(Defaults!$AI648:$AR648,"&lt;="&amp;G$17))</f>
        <v>1.41</v>
      </c>
      <c r="H648">
        <f>H$14*(10-lgd*COUNTIF(Defaults!$AI648:$AR648,"&lt;="&amp;H$17))</f>
        <v>1.41</v>
      </c>
      <c r="I648">
        <f>I$14*(10-lgd*COUNTIF(Defaults!$AI648:$AR648,"&lt;="&amp;I$17))</f>
        <v>1.41</v>
      </c>
      <c r="J648">
        <f>J$14*(10-lgd*COUNTIF(Defaults!$AI648:$AR648,"&lt;="&amp;J$17))</f>
        <v>1.32</v>
      </c>
      <c r="K648">
        <f>K$14*(10-lgd*COUNTIF(Defaults!$AI648:$AR648,"&lt;="&amp;K$17))</f>
        <v>1.32</v>
      </c>
      <c r="L648">
        <f>L$14*(10-lgd*COUNTIF(Defaults!$AI648:$AR648,"&lt;="&amp;L$17))</f>
        <v>1.32</v>
      </c>
      <c r="M648">
        <f>M$14*(10-lgd*COUNTIF(Defaults!$AI648:$AR648,"&lt;="&amp;M$17))</f>
        <v>1.32</v>
      </c>
      <c r="N648">
        <f>N$14*(10-lgd*COUNTIF(Defaults!$AI648:$AR648,"&lt;="&amp;N$17))</f>
        <v>1.32</v>
      </c>
      <c r="O648">
        <f>O$14*(10-lgd*COUNTIF(Defaults!$AI648:$AR648,"&lt;="&amp;O$17))</f>
        <v>1.32</v>
      </c>
      <c r="P648">
        <f>P$14*(10-lgd*COUNTIF(Defaults!$AI648:$AR648,"&lt;="&amp;P$17))</f>
        <v>1.32</v>
      </c>
      <c r="Q648">
        <f>Q$14*(10-lgd*COUNTIF(Defaults!$AI648:$AR648,"&lt;="&amp;Q$17))</f>
        <v>1.32</v>
      </c>
      <c r="R648">
        <f>R$14*(10-lgd*COUNTIF(Defaults!$AI648:$AR648,"&lt;="&amp;R$17))</f>
        <v>1.32</v>
      </c>
      <c r="S648">
        <f>S$14*(10-lgd*COUNTIF(Defaults!$AI648:$AR648,"&lt;="&amp;S$17))</f>
        <v>1.32</v>
      </c>
      <c r="T648">
        <f>T$14*(10-lgd*COUNTIF(Defaults!$AI648:$AR648,"&lt;="&amp;T$17))</f>
        <v>1.32</v>
      </c>
      <c r="U648">
        <f>U$14*(10-lgd*COUNTIF(Defaults!$AI648:$AR648,"&lt;="&amp;U$17))</f>
        <v>89.320000000000007</v>
      </c>
      <c r="W648">
        <f t="shared" si="594"/>
        <v>0.1</v>
      </c>
      <c r="X648">
        <f t="shared" si="595"/>
        <v>0.1</v>
      </c>
      <c r="Y648">
        <f t="shared" si="596"/>
        <v>0.1</v>
      </c>
      <c r="Z648">
        <f t="shared" si="597"/>
        <v>0.1</v>
      </c>
      <c r="AA648">
        <f t="shared" si="598"/>
        <v>0.1</v>
      </c>
      <c r="AB648">
        <f t="shared" si="599"/>
        <v>0.1</v>
      </c>
      <c r="AC648">
        <f t="shared" si="600"/>
        <v>0.1</v>
      </c>
      <c r="AD648">
        <f t="shared" si="601"/>
        <v>0.1</v>
      </c>
      <c r="AE648">
        <f t="shared" si="602"/>
        <v>0.1</v>
      </c>
      <c r="AF648">
        <f t="shared" si="603"/>
        <v>0.1</v>
      </c>
      <c r="AG648">
        <f t="shared" si="604"/>
        <v>0.1</v>
      </c>
      <c r="AH648">
        <f t="shared" si="605"/>
        <v>0.1</v>
      </c>
      <c r="AI648">
        <f t="shared" si="606"/>
        <v>0.1</v>
      </c>
      <c r="AJ648">
        <f t="shared" si="607"/>
        <v>0.1</v>
      </c>
      <c r="AK648">
        <f t="shared" si="608"/>
        <v>0.1</v>
      </c>
      <c r="AL648">
        <f t="shared" si="609"/>
        <v>0.1</v>
      </c>
      <c r="AM648">
        <f t="shared" si="610"/>
        <v>0.1</v>
      </c>
      <c r="AN648">
        <f t="shared" si="611"/>
        <v>0.1</v>
      </c>
      <c r="AO648">
        <f t="shared" si="612"/>
        <v>0.1</v>
      </c>
      <c r="AP648">
        <f t="shared" si="613"/>
        <v>20.100000000000001</v>
      </c>
      <c r="AR648">
        <f t="shared" si="614"/>
        <v>0.1</v>
      </c>
      <c r="AS648">
        <f t="shared" si="615"/>
        <v>0.1</v>
      </c>
      <c r="AT648">
        <f t="shared" si="616"/>
        <v>0.1</v>
      </c>
      <c r="AU648">
        <f t="shared" si="617"/>
        <v>0.1</v>
      </c>
      <c r="AV648">
        <f t="shared" si="618"/>
        <v>0.1</v>
      </c>
      <c r="AW648">
        <f t="shared" si="619"/>
        <v>0.1</v>
      </c>
      <c r="AX648">
        <f t="shared" si="620"/>
        <v>0.1</v>
      </c>
      <c r="AY648">
        <f t="shared" si="621"/>
        <v>0.1</v>
      </c>
      <c r="AZ648">
        <f t="shared" si="622"/>
        <v>0.1</v>
      </c>
      <c r="BA648">
        <f t="shared" si="623"/>
        <v>0.1</v>
      </c>
      <c r="BB648">
        <f t="shared" si="624"/>
        <v>0.1</v>
      </c>
      <c r="BC648">
        <f t="shared" si="625"/>
        <v>0.1</v>
      </c>
      <c r="BD648">
        <f t="shared" si="626"/>
        <v>0.1</v>
      </c>
      <c r="BE648">
        <f t="shared" si="627"/>
        <v>0.1</v>
      </c>
      <c r="BF648">
        <f t="shared" si="628"/>
        <v>0.1</v>
      </c>
      <c r="BG648">
        <f t="shared" si="629"/>
        <v>0.1</v>
      </c>
      <c r="BH648">
        <f t="shared" si="630"/>
        <v>0.1</v>
      </c>
      <c r="BI648">
        <f t="shared" si="631"/>
        <v>0.1</v>
      </c>
      <c r="BJ648">
        <f t="shared" si="632"/>
        <v>0.1</v>
      </c>
      <c r="BK648">
        <f t="shared" si="633"/>
        <v>10.1</v>
      </c>
      <c r="BM648">
        <f t="shared" si="634"/>
        <v>1.2999999999999998</v>
      </c>
      <c r="BN648">
        <f t="shared" si="635"/>
        <v>1.2999999999999998</v>
      </c>
      <c r="BO648">
        <f t="shared" si="636"/>
        <v>1.2999999999999998</v>
      </c>
      <c r="BP648">
        <f t="shared" si="637"/>
        <v>1.2999999999999998</v>
      </c>
      <c r="BQ648">
        <f t="shared" si="638"/>
        <v>1.2099999999999997</v>
      </c>
      <c r="BR648">
        <f t="shared" si="639"/>
        <v>1.2099999999999997</v>
      </c>
      <c r="BS648">
        <f t="shared" si="640"/>
        <v>1.2099999999999997</v>
      </c>
      <c r="BT648">
        <f t="shared" si="641"/>
        <v>1.2099999999999997</v>
      </c>
      <c r="BU648">
        <f t="shared" si="642"/>
        <v>1.1199999999999999</v>
      </c>
      <c r="BV648">
        <f t="shared" si="643"/>
        <v>1.1199999999999999</v>
      </c>
      <c r="BW648">
        <f t="shared" si="644"/>
        <v>1.1199999999999999</v>
      </c>
      <c r="BX648">
        <f t="shared" si="645"/>
        <v>1.1199999999999999</v>
      </c>
      <c r="BY648">
        <f t="shared" si="646"/>
        <v>1.1199999999999999</v>
      </c>
      <c r="BZ648">
        <f t="shared" si="647"/>
        <v>1.1199999999999999</v>
      </c>
      <c r="CA648">
        <f t="shared" si="648"/>
        <v>1.1199999999999999</v>
      </c>
      <c r="CB648">
        <f t="shared" si="649"/>
        <v>1.1199999999999999</v>
      </c>
      <c r="CC648">
        <f t="shared" si="650"/>
        <v>1.1199999999999999</v>
      </c>
      <c r="CD648">
        <f t="shared" si="651"/>
        <v>1.1199999999999999</v>
      </c>
      <c r="CE648">
        <f t="shared" si="652"/>
        <v>1.1199999999999999</v>
      </c>
      <c r="CF648">
        <f t="shared" si="653"/>
        <v>59.12</v>
      </c>
      <c r="CH648">
        <f t="shared" si="654"/>
        <v>115.48000000000002</v>
      </c>
      <c r="CI648">
        <f t="shared" si="655"/>
        <v>22.000000000000004</v>
      </c>
      <c r="CJ648">
        <f t="shared" si="656"/>
        <v>12</v>
      </c>
      <c r="CK648">
        <f t="shared" si="657"/>
        <v>81.47999999999999</v>
      </c>
      <c r="CL648">
        <f t="shared" si="658"/>
        <v>0</v>
      </c>
      <c r="CM648">
        <f t="shared" si="659"/>
        <v>0</v>
      </c>
    </row>
    <row r="649" spans="1:91" x14ac:dyDescent="0.2">
      <c r="A649">
        <v>632</v>
      </c>
      <c r="B649">
        <f>B$14*(10-lgd*COUNTIF(Defaults!$AI649:$AR649,"&lt;="&amp;B$17))</f>
        <v>1.5</v>
      </c>
      <c r="C649">
        <f>C$14*(10-lgd*COUNTIF(Defaults!$AI649:$AR649,"&lt;="&amp;C$17))</f>
        <v>1.5</v>
      </c>
      <c r="D649">
        <f>D$14*(10-lgd*COUNTIF(Defaults!$AI649:$AR649,"&lt;="&amp;D$17))</f>
        <v>1.5</v>
      </c>
      <c r="E649">
        <f>E$14*(10-lgd*COUNTIF(Defaults!$AI649:$AR649,"&lt;="&amp;E$17))</f>
        <v>1.5</v>
      </c>
      <c r="F649">
        <f>F$14*(10-lgd*COUNTIF(Defaults!$AI649:$AR649,"&lt;="&amp;F$17))</f>
        <v>1.5</v>
      </c>
      <c r="G649">
        <f>G$14*(10-lgd*COUNTIF(Defaults!$AI649:$AR649,"&lt;="&amp;G$17))</f>
        <v>1.5</v>
      </c>
      <c r="H649">
        <f>H$14*(10-lgd*COUNTIF(Defaults!$AI649:$AR649,"&lt;="&amp;H$17))</f>
        <v>1.5</v>
      </c>
      <c r="I649">
        <f>I$14*(10-lgd*COUNTIF(Defaults!$AI649:$AR649,"&lt;="&amp;I$17))</f>
        <v>1.5</v>
      </c>
      <c r="J649">
        <f>J$14*(10-lgd*COUNTIF(Defaults!$AI649:$AR649,"&lt;="&amp;J$17))</f>
        <v>1.5</v>
      </c>
      <c r="K649">
        <f>K$14*(10-lgd*COUNTIF(Defaults!$AI649:$AR649,"&lt;="&amp;K$17))</f>
        <v>1.5</v>
      </c>
      <c r="L649">
        <f>L$14*(10-lgd*COUNTIF(Defaults!$AI649:$AR649,"&lt;="&amp;L$17))</f>
        <v>1.5</v>
      </c>
      <c r="M649">
        <f>M$14*(10-lgd*COUNTIF(Defaults!$AI649:$AR649,"&lt;="&amp;M$17))</f>
        <v>1.5</v>
      </c>
      <c r="N649">
        <f>N$14*(10-lgd*COUNTIF(Defaults!$AI649:$AR649,"&lt;="&amp;N$17))</f>
        <v>1.5</v>
      </c>
      <c r="O649">
        <f>O$14*(10-lgd*COUNTIF(Defaults!$AI649:$AR649,"&lt;="&amp;O$17))</f>
        <v>1.5</v>
      </c>
      <c r="P649">
        <f>P$14*(10-lgd*COUNTIF(Defaults!$AI649:$AR649,"&lt;="&amp;P$17))</f>
        <v>1.5</v>
      </c>
      <c r="Q649">
        <f>Q$14*(10-lgd*COUNTIF(Defaults!$AI649:$AR649,"&lt;="&amp;Q$17))</f>
        <v>1.5</v>
      </c>
      <c r="R649">
        <f>R$14*(10-lgd*COUNTIF(Defaults!$AI649:$AR649,"&lt;="&amp;R$17))</f>
        <v>1.5</v>
      </c>
      <c r="S649">
        <f>S$14*(10-lgd*COUNTIF(Defaults!$AI649:$AR649,"&lt;="&amp;S$17))</f>
        <v>1.5</v>
      </c>
      <c r="T649">
        <f>T$14*(10-lgd*COUNTIF(Defaults!$AI649:$AR649,"&lt;="&amp;T$17))</f>
        <v>1.5</v>
      </c>
      <c r="U649">
        <f>U$14*(10-lgd*COUNTIF(Defaults!$AI649:$AR649,"&lt;="&amp;U$17))</f>
        <v>101.5</v>
      </c>
      <c r="W649">
        <f t="shared" si="594"/>
        <v>0.1</v>
      </c>
      <c r="X649">
        <f t="shared" si="595"/>
        <v>0.1</v>
      </c>
      <c r="Y649">
        <f t="shared" si="596"/>
        <v>0.1</v>
      </c>
      <c r="Z649">
        <f t="shared" si="597"/>
        <v>0.1</v>
      </c>
      <c r="AA649">
        <f t="shared" si="598"/>
        <v>0.1</v>
      </c>
      <c r="AB649">
        <f t="shared" si="599"/>
        <v>0.1</v>
      </c>
      <c r="AC649">
        <f t="shared" si="600"/>
        <v>0.1</v>
      </c>
      <c r="AD649">
        <f t="shared" si="601"/>
        <v>0.1</v>
      </c>
      <c r="AE649">
        <f t="shared" si="602"/>
        <v>0.1</v>
      </c>
      <c r="AF649">
        <f t="shared" si="603"/>
        <v>0.1</v>
      </c>
      <c r="AG649">
        <f t="shared" si="604"/>
        <v>0.1</v>
      </c>
      <c r="AH649">
        <f t="shared" si="605"/>
        <v>0.1</v>
      </c>
      <c r="AI649">
        <f t="shared" si="606"/>
        <v>0.1</v>
      </c>
      <c r="AJ649">
        <f t="shared" si="607"/>
        <v>0.1</v>
      </c>
      <c r="AK649">
        <f t="shared" si="608"/>
        <v>0.1</v>
      </c>
      <c r="AL649">
        <f t="shared" si="609"/>
        <v>0.1</v>
      </c>
      <c r="AM649">
        <f t="shared" si="610"/>
        <v>0.1</v>
      </c>
      <c r="AN649">
        <f t="shared" si="611"/>
        <v>0.1</v>
      </c>
      <c r="AO649">
        <f t="shared" si="612"/>
        <v>0.1</v>
      </c>
      <c r="AP649">
        <f t="shared" si="613"/>
        <v>20.100000000000001</v>
      </c>
      <c r="AR649">
        <f t="shared" si="614"/>
        <v>0.1</v>
      </c>
      <c r="AS649">
        <f t="shared" si="615"/>
        <v>0.1</v>
      </c>
      <c r="AT649">
        <f t="shared" si="616"/>
        <v>0.1</v>
      </c>
      <c r="AU649">
        <f t="shared" si="617"/>
        <v>0.1</v>
      </c>
      <c r="AV649">
        <f t="shared" si="618"/>
        <v>0.1</v>
      </c>
      <c r="AW649">
        <f t="shared" si="619"/>
        <v>0.1</v>
      </c>
      <c r="AX649">
        <f t="shared" si="620"/>
        <v>0.1</v>
      </c>
      <c r="AY649">
        <f t="shared" si="621"/>
        <v>0.1</v>
      </c>
      <c r="AZ649">
        <f t="shared" si="622"/>
        <v>0.1</v>
      </c>
      <c r="BA649">
        <f t="shared" si="623"/>
        <v>0.1</v>
      </c>
      <c r="BB649">
        <f t="shared" si="624"/>
        <v>0.1</v>
      </c>
      <c r="BC649">
        <f t="shared" si="625"/>
        <v>0.1</v>
      </c>
      <c r="BD649">
        <f t="shared" si="626"/>
        <v>0.1</v>
      </c>
      <c r="BE649">
        <f t="shared" si="627"/>
        <v>0.1</v>
      </c>
      <c r="BF649">
        <f t="shared" si="628"/>
        <v>0.1</v>
      </c>
      <c r="BG649">
        <f t="shared" si="629"/>
        <v>0.1</v>
      </c>
      <c r="BH649">
        <f t="shared" si="630"/>
        <v>0.1</v>
      </c>
      <c r="BI649">
        <f t="shared" si="631"/>
        <v>0.1</v>
      </c>
      <c r="BJ649">
        <f t="shared" si="632"/>
        <v>0.1</v>
      </c>
      <c r="BK649">
        <f t="shared" si="633"/>
        <v>10.1</v>
      </c>
      <c r="BM649">
        <f t="shared" si="634"/>
        <v>1.2999999999999998</v>
      </c>
      <c r="BN649">
        <f t="shared" si="635"/>
        <v>1.2999999999999998</v>
      </c>
      <c r="BO649">
        <f t="shared" si="636"/>
        <v>1.2999999999999998</v>
      </c>
      <c r="BP649">
        <f t="shared" si="637"/>
        <v>1.2999999999999998</v>
      </c>
      <c r="BQ649">
        <f t="shared" si="638"/>
        <v>1.2999999999999998</v>
      </c>
      <c r="BR649">
        <f t="shared" si="639"/>
        <v>1.2999999999999998</v>
      </c>
      <c r="BS649">
        <f t="shared" si="640"/>
        <v>1.2999999999999998</v>
      </c>
      <c r="BT649">
        <f t="shared" si="641"/>
        <v>1.2999999999999998</v>
      </c>
      <c r="BU649">
        <f t="shared" si="642"/>
        <v>1.2999999999999998</v>
      </c>
      <c r="BV649">
        <f t="shared" si="643"/>
        <v>1.2999999999999998</v>
      </c>
      <c r="BW649">
        <f t="shared" si="644"/>
        <v>1.2999999999999998</v>
      </c>
      <c r="BX649">
        <f t="shared" si="645"/>
        <v>1.2999999999999998</v>
      </c>
      <c r="BY649">
        <f t="shared" si="646"/>
        <v>1.2999999999999998</v>
      </c>
      <c r="BZ649">
        <f t="shared" si="647"/>
        <v>1.2999999999999998</v>
      </c>
      <c r="CA649">
        <f t="shared" si="648"/>
        <v>1.2999999999999998</v>
      </c>
      <c r="CB649">
        <f t="shared" si="649"/>
        <v>1.2999999999999998</v>
      </c>
      <c r="CC649">
        <f t="shared" si="650"/>
        <v>1.2999999999999998</v>
      </c>
      <c r="CD649">
        <f t="shared" si="651"/>
        <v>1.2999999999999998</v>
      </c>
      <c r="CE649">
        <f t="shared" si="652"/>
        <v>1.2999999999999998</v>
      </c>
      <c r="CF649">
        <f t="shared" si="653"/>
        <v>71.300000000000011</v>
      </c>
      <c r="CH649">
        <f t="shared" si="654"/>
        <v>130</v>
      </c>
      <c r="CI649">
        <f t="shared" si="655"/>
        <v>22.000000000000004</v>
      </c>
      <c r="CJ649">
        <f t="shared" si="656"/>
        <v>12</v>
      </c>
      <c r="CK649">
        <f t="shared" si="657"/>
        <v>96.000000000000014</v>
      </c>
      <c r="CL649">
        <f t="shared" si="658"/>
        <v>0</v>
      </c>
      <c r="CM649">
        <f t="shared" si="659"/>
        <v>0</v>
      </c>
    </row>
    <row r="650" spans="1:91" x14ac:dyDescent="0.2">
      <c r="A650">
        <v>633</v>
      </c>
      <c r="B650">
        <f>B$14*(10-lgd*COUNTIF(Defaults!$AI650:$AR650,"&lt;="&amp;B$17))</f>
        <v>1.5</v>
      </c>
      <c r="C650">
        <f>C$14*(10-lgd*COUNTIF(Defaults!$AI650:$AR650,"&lt;="&amp;C$17))</f>
        <v>1.5</v>
      </c>
      <c r="D650">
        <f>D$14*(10-lgd*COUNTIF(Defaults!$AI650:$AR650,"&lt;="&amp;D$17))</f>
        <v>1.5</v>
      </c>
      <c r="E650">
        <f>E$14*(10-lgd*COUNTIF(Defaults!$AI650:$AR650,"&lt;="&amp;E$17))</f>
        <v>1.5</v>
      </c>
      <c r="F650">
        <f>F$14*(10-lgd*COUNTIF(Defaults!$AI650:$AR650,"&lt;="&amp;F$17))</f>
        <v>1.5</v>
      </c>
      <c r="G650">
        <f>G$14*(10-lgd*COUNTIF(Defaults!$AI650:$AR650,"&lt;="&amp;G$17))</f>
        <v>1.5</v>
      </c>
      <c r="H650">
        <f>H$14*(10-lgd*COUNTIF(Defaults!$AI650:$AR650,"&lt;="&amp;H$17))</f>
        <v>1.5</v>
      </c>
      <c r="I650">
        <f>I$14*(10-lgd*COUNTIF(Defaults!$AI650:$AR650,"&lt;="&amp;I$17))</f>
        <v>1.5</v>
      </c>
      <c r="J650">
        <f>J$14*(10-lgd*COUNTIF(Defaults!$AI650:$AR650,"&lt;="&amp;J$17))</f>
        <v>1.5</v>
      </c>
      <c r="K650">
        <f>K$14*(10-lgd*COUNTIF(Defaults!$AI650:$AR650,"&lt;="&amp;K$17))</f>
        <v>1.5</v>
      </c>
      <c r="L650">
        <f>L$14*(10-lgd*COUNTIF(Defaults!$AI650:$AR650,"&lt;="&amp;L$17))</f>
        <v>1.5</v>
      </c>
      <c r="M650">
        <f>M$14*(10-lgd*COUNTIF(Defaults!$AI650:$AR650,"&lt;="&amp;M$17))</f>
        <v>1.5</v>
      </c>
      <c r="N650">
        <f>N$14*(10-lgd*COUNTIF(Defaults!$AI650:$AR650,"&lt;="&amp;N$17))</f>
        <v>1.5</v>
      </c>
      <c r="O650">
        <f>O$14*(10-lgd*COUNTIF(Defaults!$AI650:$AR650,"&lt;="&amp;O$17))</f>
        <v>1.5</v>
      </c>
      <c r="P650">
        <f>P$14*(10-lgd*COUNTIF(Defaults!$AI650:$AR650,"&lt;="&amp;P$17))</f>
        <v>1.5</v>
      </c>
      <c r="Q650">
        <f>Q$14*(10-lgd*COUNTIF(Defaults!$AI650:$AR650,"&lt;="&amp;Q$17))</f>
        <v>1.5</v>
      </c>
      <c r="R650">
        <f>R$14*(10-lgd*COUNTIF(Defaults!$AI650:$AR650,"&lt;="&amp;R$17))</f>
        <v>1.5</v>
      </c>
      <c r="S650">
        <f>S$14*(10-lgd*COUNTIF(Defaults!$AI650:$AR650,"&lt;="&amp;S$17))</f>
        <v>1.5</v>
      </c>
      <c r="T650">
        <f>T$14*(10-lgd*COUNTIF(Defaults!$AI650:$AR650,"&lt;="&amp;T$17))</f>
        <v>1.5</v>
      </c>
      <c r="U650">
        <f>U$14*(10-lgd*COUNTIF(Defaults!$AI650:$AR650,"&lt;="&amp;U$17))</f>
        <v>101.5</v>
      </c>
      <c r="W650">
        <f t="shared" si="594"/>
        <v>0.1</v>
      </c>
      <c r="X650">
        <f t="shared" si="595"/>
        <v>0.1</v>
      </c>
      <c r="Y650">
        <f t="shared" si="596"/>
        <v>0.1</v>
      </c>
      <c r="Z650">
        <f t="shared" si="597"/>
        <v>0.1</v>
      </c>
      <c r="AA650">
        <f t="shared" si="598"/>
        <v>0.1</v>
      </c>
      <c r="AB650">
        <f t="shared" si="599"/>
        <v>0.1</v>
      </c>
      <c r="AC650">
        <f t="shared" si="600"/>
        <v>0.1</v>
      </c>
      <c r="AD650">
        <f t="shared" si="601"/>
        <v>0.1</v>
      </c>
      <c r="AE650">
        <f t="shared" si="602"/>
        <v>0.1</v>
      </c>
      <c r="AF650">
        <f t="shared" si="603"/>
        <v>0.1</v>
      </c>
      <c r="AG650">
        <f t="shared" si="604"/>
        <v>0.1</v>
      </c>
      <c r="AH650">
        <f t="shared" si="605"/>
        <v>0.1</v>
      </c>
      <c r="AI650">
        <f t="shared" si="606"/>
        <v>0.1</v>
      </c>
      <c r="AJ650">
        <f t="shared" si="607"/>
        <v>0.1</v>
      </c>
      <c r="AK650">
        <f t="shared" si="608"/>
        <v>0.1</v>
      </c>
      <c r="AL650">
        <f t="shared" si="609"/>
        <v>0.1</v>
      </c>
      <c r="AM650">
        <f t="shared" si="610"/>
        <v>0.1</v>
      </c>
      <c r="AN650">
        <f t="shared" si="611"/>
        <v>0.1</v>
      </c>
      <c r="AO650">
        <f t="shared" si="612"/>
        <v>0.1</v>
      </c>
      <c r="AP650">
        <f t="shared" si="613"/>
        <v>20.100000000000001</v>
      </c>
      <c r="AR650">
        <f t="shared" si="614"/>
        <v>0.1</v>
      </c>
      <c r="AS650">
        <f t="shared" si="615"/>
        <v>0.1</v>
      </c>
      <c r="AT650">
        <f t="shared" si="616"/>
        <v>0.1</v>
      </c>
      <c r="AU650">
        <f t="shared" si="617"/>
        <v>0.1</v>
      </c>
      <c r="AV650">
        <f t="shared" si="618"/>
        <v>0.1</v>
      </c>
      <c r="AW650">
        <f t="shared" si="619"/>
        <v>0.1</v>
      </c>
      <c r="AX650">
        <f t="shared" si="620"/>
        <v>0.1</v>
      </c>
      <c r="AY650">
        <f t="shared" si="621"/>
        <v>0.1</v>
      </c>
      <c r="AZ650">
        <f t="shared" si="622"/>
        <v>0.1</v>
      </c>
      <c r="BA650">
        <f t="shared" si="623"/>
        <v>0.1</v>
      </c>
      <c r="BB650">
        <f t="shared" si="624"/>
        <v>0.1</v>
      </c>
      <c r="BC650">
        <f t="shared" si="625"/>
        <v>0.1</v>
      </c>
      <c r="BD650">
        <f t="shared" si="626"/>
        <v>0.1</v>
      </c>
      <c r="BE650">
        <f t="shared" si="627"/>
        <v>0.1</v>
      </c>
      <c r="BF650">
        <f t="shared" si="628"/>
        <v>0.1</v>
      </c>
      <c r="BG650">
        <f t="shared" si="629"/>
        <v>0.1</v>
      </c>
      <c r="BH650">
        <f t="shared" si="630"/>
        <v>0.1</v>
      </c>
      <c r="BI650">
        <f t="shared" si="631"/>
        <v>0.1</v>
      </c>
      <c r="BJ650">
        <f t="shared" si="632"/>
        <v>0.1</v>
      </c>
      <c r="BK650">
        <f t="shared" si="633"/>
        <v>10.1</v>
      </c>
      <c r="BM650">
        <f t="shared" si="634"/>
        <v>1.2999999999999998</v>
      </c>
      <c r="BN650">
        <f t="shared" si="635"/>
        <v>1.2999999999999998</v>
      </c>
      <c r="BO650">
        <f t="shared" si="636"/>
        <v>1.2999999999999998</v>
      </c>
      <c r="BP650">
        <f t="shared" si="637"/>
        <v>1.2999999999999998</v>
      </c>
      <c r="BQ650">
        <f t="shared" si="638"/>
        <v>1.2999999999999998</v>
      </c>
      <c r="BR650">
        <f t="shared" si="639"/>
        <v>1.2999999999999998</v>
      </c>
      <c r="BS650">
        <f t="shared" si="640"/>
        <v>1.2999999999999998</v>
      </c>
      <c r="BT650">
        <f t="shared" si="641"/>
        <v>1.2999999999999998</v>
      </c>
      <c r="BU650">
        <f t="shared" si="642"/>
        <v>1.2999999999999998</v>
      </c>
      <c r="BV650">
        <f t="shared" si="643"/>
        <v>1.2999999999999998</v>
      </c>
      <c r="BW650">
        <f t="shared" si="644"/>
        <v>1.2999999999999998</v>
      </c>
      <c r="BX650">
        <f t="shared" si="645"/>
        <v>1.2999999999999998</v>
      </c>
      <c r="BY650">
        <f t="shared" si="646"/>
        <v>1.2999999999999998</v>
      </c>
      <c r="BZ650">
        <f t="shared" si="647"/>
        <v>1.2999999999999998</v>
      </c>
      <c r="CA650">
        <f t="shared" si="648"/>
        <v>1.2999999999999998</v>
      </c>
      <c r="CB650">
        <f t="shared" si="649"/>
        <v>1.2999999999999998</v>
      </c>
      <c r="CC650">
        <f t="shared" si="650"/>
        <v>1.2999999999999998</v>
      </c>
      <c r="CD650">
        <f t="shared" si="651"/>
        <v>1.2999999999999998</v>
      </c>
      <c r="CE650">
        <f t="shared" si="652"/>
        <v>1.2999999999999998</v>
      </c>
      <c r="CF650">
        <f t="shared" si="653"/>
        <v>71.300000000000011</v>
      </c>
      <c r="CH650">
        <f t="shared" si="654"/>
        <v>130</v>
      </c>
      <c r="CI650">
        <f t="shared" si="655"/>
        <v>22.000000000000004</v>
      </c>
      <c r="CJ650">
        <f t="shared" si="656"/>
        <v>12</v>
      </c>
      <c r="CK650">
        <f t="shared" si="657"/>
        <v>96.000000000000014</v>
      </c>
      <c r="CL650">
        <f t="shared" si="658"/>
        <v>0</v>
      </c>
      <c r="CM650">
        <f t="shared" si="659"/>
        <v>0</v>
      </c>
    </row>
    <row r="651" spans="1:91" x14ac:dyDescent="0.2">
      <c r="A651">
        <v>634</v>
      </c>
      <c r="B651">
        <f>B$14*(10-lgd*COUNTIF(Defaults!$AI651:$AR651,"&lt;="&amp;B$17))</f>
        <v>1.5</v>
      </c>
      <c r="C651">
        <f>C$14*(10-lgd*COUNTIF(Defaults!$AI651:$AR651,"&lt;="&amp;C$17))</f>
        <v>1.5</v>
      </c>
      <c r="D651">
        <f>D$14*(10-lgd*COUNTIF(Defaults!$AI651:$AR651,"&lt;="&amp;D$17))</f>
        <v>1.41</v>
      </c>
      <c r="E651">
        <f>E$14*(10-lgd*COUNTIF(Defaults!$AI651:$AR651,"&lt;="&amp;E$17))</f>
        <v>1.41</v>
      </c>
      <c r="F651">
        <f>F$14*(10-lgd*COUNTIF(Defaults!$AI651:$AR651,"&lt;="&amp;F$17))</f>
        <v>1.41</v>
      </c>
      <c r="G651">
        <f>G$14*(10-lgd*COUNTIF(Defaults!$AI651:$AR651,"&lt;="&amp;G$17))</f>
        <v>1.41</v>
      </c>
      <c r="H651">
        <f>H$14*(10-lgd*COUNTIF(Defaults!$AI651:$AR651,"&lt;="&amp;H$17))</f>
        <v>1.41</v>
      </c>
      <c r="I651">
        <f>I$14*(10-lgd*COUNTIF(Defaults!$AI651:$AR651,"&lt;="&amp;I$17))</f>
        <v>1.41</v>
      </c>
      <c r="J651">
        <f>J$14*(10-lgd*COUNTIF(Defaults!$AI651:$AR651,"&lt;="&amp;J$17))</f>
        <v>1.41</v>
      </c>
      <c r="K651">
        <f>K$14*(10-lgd*COUNTIF(Defaults!$AI651:$AR651,"&lt;="&amp;K$17))</f>
        <v>1.41</v>
      </c>
      <c r="L651">
        <f>L$14*(10-lgd*COUNTIF(Defaults!$AI651:$AR651,"&lt;="&amp;L$17))</f>
        <v>1.41</v>
      </c>
      <c r="M651">
        <f>M$14*(10-lgd*COUNTIF(Defaults!$AI651:$AR651,"&lt;="&amp;M$17))</f>
        <v>1.41</v>
      </c>
      <c r="N651">
        <f>N$14*(10-lgd*COUNTIF(Defaults!$AI651:$AR651,"&lt;="&amp;N$17))</f>
        <v>1.41</v>
      </c>
      <c r="O651">
        <f>O$14*(10-lgd*COUNTIF(Defaults!$AI651:$AR651,"&lt;="&amp;O$17))</f>
        <v>1.41</v>
      </c>
      <c r="P651">
        <f>P$14*(10-lgd*COUNTIF(Defaults!$AI651:$AR651,"&lt;="&amp;P$17))</f>
        <v>1.41</v>
      </c>
      <c r="Q651">
        <f>Q$14*(10-lgd*COUNTIF(Defaults!$AI651:$AR651,"&lt;="&amp;Q$17))</f>
        <v>1.41</v>
      </c>
      <c r="R651">
        <f>R$14*(10-lgd*COUNTIF(Defaults!$AI651:$AR651,"&lt;="&amp;R$17))</f>
        <v>1.41</v>
      </c>
      <c r="S651">
        <f>S$14*(10-lgd*COUNTIF(Defaults!$AI651:$AR651,"&lt;="&amp;S$17))</f>
        <v>1.41</v>
      </c>
      <c r="T651">
        <f>T$14*(10-lgd*COUNTIF(Defaults!$AI651:$AR651,"&lt;="&amp;T$17))</f>
        <v>1.41</v>
      </c>
      <c r="U651">
        <f>U$14*(10-lgd*COUNTIF(Defaults!$AI651:$AR651,"&lt;="&amp;U$17))</f>
        <v>95.410000000000011</v>
      </c>
      <c r="W651">
        <f t="shared" si="594"/>
        <v>0.1</v>
      </c>
      <c r="X651">
        <f t="shared" si="595"/>
        <v>0.1</v>
      </c>
      <c r="Y651">
        <f t="shared" si="596"/>
        <v>0.1</v>
      </c>
      <c r="Z651">
        <f t="shared" si="597"/>
        <v>0.1</v>
      </c>
      <c r="AA651">
        <f t="shared" si="598"/>
        <v>0.1</v>
      </c>
      <c r="AB651">
        <f t="shared" si="599"/>
        <v>0.1</v>
      </c>
      <c r="AC651">
        <f t="shared" si="600"/>
        <v>0.1</v>
      </c>
      <c r="AD651">
        <f t="shared" si="601"/>
        <v>0.1</v>
      </c>
      <c r="AE651">
        <f t="shared" si="602"/>
        <v>0.1</v>
      </c>
      <c r="AF651">
        <f t="shared" si="603"/>
        <v>0.1</v>
      </c>
      <c r="AG651">
        <f t="shared" si="604"/>
        <v>0.1</v>
      </c>
      <c r="AH651">
        <f t="shared" si="605"/>
        <v>0.1</v>
      </c>
      <c r="AI651">
        <f t="shared" si="606"/>
        <v>0.1</v>
      </c>
      <c r="AJ651">
        <f t="shared" si="607"/>
        <v>0.1</v>
      </c>
      <c r="AK651">
        <f t="shared" si="608"/>
        <v>0.1</v>
      </c>
      <c r="AL651">
        <f t="shared" si="609"/>
        <v>0.1</v>
      </c>
      <c r="AM651">
        <f t="shared" si="610"/>
        <v>0.1</v>
      </c>
      <c r="AN651">
        <f t="shared" si="611"/>
        <v>0.1</v>
      </c>
      <c r="AO651">
        <f t="shared" si="612"/>
        <v>0.1</v>
      </c>
      <c r="AP651">
        <f t="shared" si="613"/>
        <v>20.100000000000001</v>
      </c>
      <c r="AR651">
        <f t="shared" si="614"/>
        <v>0.1</v>
      </c>
      <c r="AS651">
        <f t="shared" si="615"/>
        <v>0.1</v>
      </c>
      <c r="AT651">
        <f t="shared" si="616"/>
        <v>0.1</v>
      </c>
      <c r="AU651">
        <f t="shared" si="617"/>
        <v>0.1</v>
      </c>
      <c r="AV651">
        <f t="shared" si="618"/>
        <v>0.1</v>
      </c>
      <c r="AW651">
        <f t="shared" si="619"/>
        <v>0.1</v>
      </c>
      <c r="AX651">
        <f t="shared" si="620"/>
        <v>0.1</v>
      </c>
      <c r="AY651">
        <f t="shared" si="621"/>
        <v>0.1</v>
      </c>
      <c r="AZ651">
        <f t="shared" si="622"/>
        <v>0.1</v>
      </c>
      <c r="BA651">
        <f t="shared" si="623"/>
        <v>0.1</v>
      </c>
      <c r="BB651">
        <f t="shared" si="624"/>
        <v>0.1</v>
      </c>
      <c r="BC651">
        <f t="shared" si="625"/>
        <v>0.1</v>
      </c>
      <c r="BD651">
        <f t="shared" si="626"/>
        <v>0.1</v>
      </c>
      <c r="BE651">
        <f t="shared" si="627"/>
        <v>0.1</v>
      </c>
      <c r="BF651">
        <f t="shared" si="628"/>
        <v>0.1</v>
      </c>
      <c r="BG651">
        <f t="shared" si="629"/>
        <v>0.1</v>
      </c>
      <c r="BH651">
        <f t="shared" si="630"/>
        <v>0.1</v>
      </c>
      <c r="BI651">
        <f t="shared" si="631"/>
        <v>0.1</v>
      </c>
      <c r="BJ651">
        <f t="shared" si="632"/>
        <v>0.1</v>
      </c>
      <c r="BK651">
        <f t="shared" si="633"/>
        <v>10.1</v>
      </c>
      <c r="BM651">
        <f t="shared" si="634"/>
        <v>1.2999999999999998</v>
      </c>
      <c r="BN651">
        <f t="shared" si="635"/>
        <v>1.2999999999999998</v>
      </c>
      <c r="BO651">
        <f t="shared" si="636"/>
        <v>1.2099999999999997</v>
      </c>
      <c r="BP651">
        <f t="shared" si="637"/>
        <v>1.2099999999999997</v>
      </c>
      <c r="BQ651">
        <f t="shared" si="638"/>
        <v>1.2099999999999997</v>
      </c>
      <c r="BR651">
        <f t="shared" si="639"/>
        <v>1.2099999999999997</v>
      </c>
      <c r="BS651">
        <f t="shared" si="640"/>
        <v>1.2099999999999997</v>
      </c>
      <c r="BT651">
        <f t="shared" si="641"/>
        <v>1.2099999999999997</v>
      </c>
      <c r="BU651">
        <f t="shared" si="642"/>
        <v>1.2099999999999997</v>
      </c>
      <c r="BV651">
        <f t="shared" si="643"/>
        <v>1.2099999999999997</v>
      </c>
      <c r="BW651">
        <f t="shared" si="644"/>
        <v>1.2099999999999997</v>
      </c>
      <c r="BX651">
        <f t="shared" si="645"/>
        <v>1.2099999999999997</v>
      </c>
      <c r="BY651">
        <f t="shared" si="646"/>
        <v>1.2099999999999997</v>
      </c>
      <c r="BZ651">
        <f t="shared" si="647"/>
        <v>1.2099999999999997</v>
      </c>
      <c r="CA651">
        <f t="shared" si="648"/>
        <v>1.2099999999999997</v>
      </c>
      <c r="CB651">
        <f t="shared" si="649"/>
        <v>1.2099999999999997</v>
      </c>
      <c r="CC651">
        <f t="shared" si="650"/>
        <v>1.2099999999999997</v>
      </c>
      <c r="CD651">
        <f t="shared" si="651"/>
        <v>1.2099999999999997</v>
      </c>
      <c r="CE651">
        <f t="shared" si="652"/>
        <v>1.2099999999999997</v>
      </c>
      <c r="CF651">
        <f t="shared" si="653"/>
        <v>65.210000000000008</v>
      </c>
      <c r="CH651">
        <f t="shared" si="654"/>
        <v>122.38000000000001</v>
      </c>
      <c r="CI651">
        <f t="shared" si="655"/>
        <v>22.000000000000004</v>
      </c>
      <c r="CJ651">
        <f t="shared" si="656"/>
        <v>12</v>
      </c>
      <c r="CK651">
        <f t="shared" si="657"/>
        <v>88.38000000000001</v>
      </c>
      <c r="CL651">
        <f t="shared" si="658"/>
        <v>0</v>
      </c>
      <c r="CM651">
        <f t="shared" si="659"/>
        <v>0</v>
      </c>
    </row>
    <row r="652" spans="1:91" x14ac:dyDescent="0.2">
      <c r="A652">
        <v>635</v>
      </c>
      <c r="B652">
        <f>B$14*(10-lgd*COUNTIF(Defaults!$AI652:$AR652,"&lt;="&amp;B$17))</f>
        <v>1.41</v>
      </c>
      <c r="C652">
        <f>C$14*(10-lgd*COUNTIF(Defaults!$AI652:$AR652,"&lt;="&amp;C$17))</f>
        <v>1.41</v>
      </c>
      <c r="D652">
        <f>D$14*(10-lgd*COUNTIF(Defaults!$AI652:$AR652,"&lt;="&amp;D$17))</f>
        <v>1.41</v>
      </c>
      <c r="E652">
        <f>E$14*(10-lgd*COUNTIF(Defaults!$AI652:$AR652,"&lt;="&amp;E$17))</f>
        <v>1.32</v>
      </c>
      <c r="F652">
        <f>F$14*(10-lgd*COUNTIF(Defaults!$AI652:$AR652,"&lt;="&amp;F$17))</f>
        <v>1.32</v>
      </c>
      <c r="G652">
        <f>G$14*(10-lgd*COUNTIF(Defaults!$AI652:$AR652,"&lt;="&amp;G$17))</f>
        <v>1.32</v>
      </c>
      <c r="H652">
        <f>H$14*(10-lgd*COUNTIF(Defaults!$AI652:$AR652,"&lt;="&amp;H$17))</f>
        <v>1.32</v>
      </c>
      <c r="I652">
        <f>I$14*(10-lgd*COUNTIF(Defaults!$AI652:$AR652,"&lt;="&amp;I$17))</f>
        <v>1.32</v>
      </c>
      <c r="J652">
        <f>J$14*(10-lgd*COUNTIF(Defaults!$AI652:$AR652,"&lt;="&amp;J$17))</f>
        <v>1.32</v>
      </c>
      <c r="K652">
        <f>K$14*(10-lgd*COUNTIF(Defaults!$AI652:$AR652,"&lt;="&amp;K$17))</f>
        <v>1.2299999999999998</v>
      </c>
      <c r="L652">
        <f>L$14*(10-lgd*COUNTIF(Defaults!$AI652:$AR652,"&lt;="&amp;L$17))</f>
        <v>1.2299999999999998</v>
      </c>
      <c r="M652">
        <f>M$14*(10-lgd*COUNTIF(Defaults!$AI652:$AR652,"&lt;="&amp;M$17))</f>
        <v>1.1399999999999999</v>
      </c>
      <c r="N652">
        <f>N$14*(10-lgd*COUNTIF(Defaults!$AI652:$AR652,"&lt;="&amp;N$17))</f>
        <v>1.1399999999999999</v>
      </c>
      <c r="O652">
        <f>O$14*(10-lgd*COUNTIF(Defaults!$AI652:$AR652,"&lt;="&amp;O$17))</f>
        <v>1.1399999999999999</v>
      </c>
      <c r="P652">
        <f>P$14*(10-lgd*COUNTIF(Defaults!$AI652:$AR652,"&lt;="&amp;P$17))</f>
        <v>1.1399999999999999</v>
      </c>
      <c r="Q652">
        <f>Q$14*(10-lgd*COUNTIF(Defaults!$AI652:$AR652,"&lt;="&amp;Q$17))</f>
        <v>1.1399999999999999</v>
      </c>
      <c r="R652">
        <f>R$14*(10-lgd*COUNTIF(Defaults!$AI652:$AR652,"&lt;="&amp;R$17))</f>
        <v>1.1399999999999999</v>
      </c>
      <c r="S652">
        <f>S$14*(10-lgd*COUNTIF(Defaults!$AI652:$AR652,"&lt;="&amp;S$17))</f>
        <v>1.05</v>
      </c>
      <c r="T652">
        <f>T$14*(10-lgd*COUNTIF(Defaults!$AI652:$AR652,"&lt;="&amp;T$17))</f>
        <v>1.05</v>
      </c>
      <c r="U652">
        <f>U$14*(10-lgd*COUNTIF(Defaults!$AI652:$AR652,"&lt;="&amp;U$17))</f>
        <v>71.05</v>
      </c>
      <c r="W652">
        <f t="shared" si="594"/>
        <v>0.1</v>
      </c>
      <c r="X652">
        <f t="shared" si="595"/>
        <v>0.1</v>
      </c>
      <c r="Y652">
        <f t="shared" si="596"/>
        <v>0.1</v>
      </c>
      <c r="Z652">
        <f t="shared" si="597"/>
        <v>0.1</v>
      </c>
      <c r="AA652">
        <f t="shared" si="598"/>
        <v>0.1</v>
      </c>
      <c r="AB652">
        <f t="shared" si="599"/>
        <v>0.1</v>
      </c>
      <c r="AC652">
        <f t="shared" si="600"/>
        <v>0.1</v>
      </c>
      <c r="AD652">
        <f t="shared" si="601"/>
        <v>0.1</v>
      </c>
      <c r="AE652">
        <f t="shared" si="602"/>
        <v>0.1</v>
      </c>
      <c r="AF652">
        <f t="shared" si="603"/>
        <v>0.1</v>
      </c>
      <c r="AG652">
        <f t="shared" si="604"/>
        <v>0.1</v>
      </c>
      <c r="AH652">
        <f t="shared" si="605"/>
        <v>0.1</v>
      </c>
      <c r="AI652">
        <f t="shared" si="606"/>
        <v>0.1</v>
      </c>
      <c r="AJ652">
        <f t="shared" si="607"/>
        <v>0.1</v>
      </c>
      <c r="AK652">
        <f t="shared" si="608"/>
        <v>0.1</v>
      </c>
      <c r="AL652">
        <f t="shared" si="609"/>
        <v>0.1</v>
      </c>
      <c r="AM652">
        <f t="shared" si="610"/>
        <v>0.1</v>
      </c>
      <c r="AN652">
        <f t="shared" si="611"/>
        <v>0.1</v>
      </c>
      <c r="AO652">
        <f t="shared" si="612"/>
        <v>0.1</v>
      </c>
      <c r="AP652">
        <f t="shared" si="613"/>
        <v>20.100000000000001</v>
      </c>
      <c r="AR652">
        <f t="shared" si="614"/>
        <v>0.1</v>
      </c>
      <c r="AS652">
        <f t="shared" si="615"/>
        <v>0.1</v>
      </c>
      <c r="AT652">
        <f t="shared" si="616"/>
        <v>0.1</v>
      </c>
      <c r="AU652">
        <f t="shared" si="617"/>
        <v>0.1</v>
      </c>
      <c r="AV652">
        <f t="shared" si="618"/>
        <v>0.1</v>
      </c>
      <c r="AW652">
        <f t="shared" si="619"/>
        <v>0.1</v>
      </c>
      <c r="AX652">
        <f t="shared" si="620"/>
        <v>0.1</v>
      </c>
      <c r="AY652">
        <f t="shared" si="621"/>
        <v>0.1</v>
      </c>
      <c r="AZ652">
        <f t="shared" si="622"/>
        <v>0.1</v>
      </c>
      <c r="BA652">
        <f t="shared" si="623"/>
        <v>0.1</v>
      </c>
      <c r="BB652">
        <f t="shared" si="624"/>
        <v>0.1</v>
      </c>
      <c r="BC652">
        <f t="shared" si="625"/>
        <v>0.1</v>
      </c>
      <c r="BD652">
        <f t="shared" si="626"/>
        <v>0.1</v>
      </c>
      <c r="BE652">
        <f t="shared" si="627"/>
        <v>0.1</v>
      </c>
      <c r="BF652">
        <f t="shared" si="628"/>
        <v>0.1</v>
      </c>
      <c r="BG652">
        <f t="shared" si="629"/>
        <v>0.1</v>
      </c>
      <c r="BH652">
        <f t="shared" si="630"/>
        <v>0.1</v>
      </c>
      <c r="BI652">
        <f t="shared" si="631"/>
        <v>0.1</v>
      </c>
      <c r="BJ652">
        <f t="shared" si="632"/>
        <v>0.1</v>
      </c>
      <c r="BK652">
        <f t="shared" si="633"/>
        <v>10.1</v>
      </c>
      <c r="BM652">
        <f t="shared" si="634"/>
        <v>1.2099999999999997</v>
      </c>
      <c r="BN652">
        <f t="shared" si="635"/>
        <v>1.2099999999999997</v>
      </c>
      <c r="BO652">
        <f t="shared" si="636"/>
        <v>1.2099999999999997</v>
      </c>
      <c r="BP652">
        <f t="shared" si="637"/>
        <v>1.1199999999999999</v>
      </c>
      <c r="BQ652">
        <f t="shared" si="638"/>
        <v>1.1199999999999999</v>
      </c>
      <c r="BR652">
        <f t="shared" si="639"/>
        <v>1.1199999999999999</v>
      </c>
      <c r="BS652">
        <f t="shared" si="640"/>
        <v>1.1199999999999999</v>
      </c>
      <c r="BT652">
        <f t="shared" si="641"/>
        <v>1.1199999999999999</v>
      </c>
      <c r="BU652">
        <f t="shared" si="642"/>
        <v>1.1199999999999999</v>
      </c>
      <c r="BV652">
        <f t="shared" si="643"/>
        <v>1.0299999999999996</v>
      </c>
      <c r="BW652">
        <f t="shared" si="644"/>
        <v>1.0299999999999996</v>
      </c>
      <c r="BX652">
        <f t="shared" si="645"/>
        <v>0.93999999999999984</v>
      </c>
      <c r="BY652">
        <f t="shared" si="646"/>
        <v>0.93999999999999984</v>
      </c>
      <c r="BZ652">
        <f t="shared" si="647"/>
        <v>0.93999999999999984</v>
      </c>
      <c r="CA652">
        <f t="shared" si="648"/>
        <v>0.93999999999999984</v>
      </c>
      <c r="CB652">
        <f t="shared" si="649"/>
        <v>0.93999999999999984</v>
      </c>
      <c r="CC652">
        <f t="shared" si="650"/>
        <v>0.93999999999999984</v>
      </c>
      <c r="CD652">
        <f t="shared" si="651"/>
        <v>0.85000000000000009</v>
      </c>
      <c r="CE652">
        <f t="shared" si="652"/>
        <v>0.85000000000000009</v>
      </c>
      <c r="CF652">
        <f t="shared" si="653"/>
        <v>40.849999999999994</v>
      </c>
      <c r="CH652">
        <f t="shared" si="654"/>
        <v>94.6</v>
      </c>
      <c r="CI652">
        <f t="shared" si="655"/>
        <v>22.000000000000004</v>
      </c>
      <c r="CJ652">
        <f t="shared" si="656"/>
        <v>12</v>
      </c>
      <c r="CK652">
        <f t="shared" si="657"/>
        <v>60.599999999999994</v>
      </c>
      <c r="CL652">
        <f t="shared" si="658"/>
        <v>0</v>
      </c>
      <c r="CM652">
        <f t="shared" si="659"/>
        <v>0</v>
      </c>
    </row>
    <row r="653" spans="1:91" x14ac:dyDescent="0.2">
      <c r="A653">
        <v>636</v>
      </c>
      <c r="B653">
        <f>B$14*(10-lgd*COUNTIF(Defaults!$AI653:$AR653,"&lt;="&amp;B$17))</f>
        <v>1.5</v>
      </c>
      <c r="C653">
        <f>C$14*(10-lgd*COUNTIF(Defaults!$AI653:$AR653,"&lt;="&amp;C$17))</f>
        <v>1.5</v>
      </c>
      <c r="D653">
        <f>D$14*(10-lgd*COUNTIF(Defaults!$AI653:$AR653,"&lt;="&amp;D$17))</f>
        <v>1.5</v>
      </c>
      <c r="E653">
        <f>E$14*(10-lgd*COUNTIF(Defaults!$AI653:$AR653,"&lt;="&amp;E$17))</f>
        <v>1.5</v>
      </c>
      <c r="F653">
        <f>F$14*(10-lgd*COUNTIF(Defaults!$AI653:$AR653,"&lt;="&amp;F$17))</f>
        <v>1.5</v>
      </c>
      <c r="G653">
        <f>G$14*(10-lgd*COUNTIF(Defaults!$AI653:$AR653,"&lt;="&amp;G$17))</f>
        <v>1.5</v>
      </c>
      <c r="H653">
        <f>H$14*(10-lgd*COUNTIF(Defaults!$AI653:$AR653,"&lt;="&amp;H$17))</f>
        <v>1.5</v>
      </c>
      <c r="I653">
        <f>I$14*(10-lgd*COUNTIF(Defaults!$AI653:$AR653,"&lt;="&amp;I$17))</f>
        <v>1.5</v>
      </c>
      <c r="J653">
        <f>J$14*(10-lgd*COUNTIF(Defaults!$AI653:$AR653,"&lt;="&amp;J$17))</f>
        <v>1.5</v>
      </c>
      <c r="K653">
        <f>K$14*(10-lgd*COUNTIF(Defaults!$AI653:$AR653,"&lt;="&amp;K$17))</f>
        <v>1.5</v>
      </c>
      <c r="L653">
        <f>L$14*(10-lgd*COUNTIF(Defaults!$AI653:$AR653,"&lt;="&amp;L$17))</f>
        <v>1.5</v>
      </c>
      <c r="M653">
        <f>M$14*(10-lgd*COUNTIF(Defaults!$AI653:$AR653,"&lt;="&amp;M$17))</f>
        <v>1.5</v>
      </c>
      <c r="N653">
        <f>N$14*(10-lgd*COUNTIF(Defaults!$AI653:$AR653,"&lt;="&amp;N$17))</f>
        <v>1.5</v>
      </c>
      <c r="O653">
        <f>O$14*(10-lgd*COUNTIF(Defaults!$AI653:$AR653,"&lt;="&amp;O$17))</f>
        <v>1.5</v>
      </c>
      <c r="P653">
        <f>P$14*(10-lgd*COUNTIF(Defaults!$AI653:$AR653,"&lt;="&amp;P$17))</f>
        <v>1.5</v>
      </c>
      <c r="Q653">
        <f>Q$14*(10-lgd*COUNTIF(Defaults!$AI653:$AR653,"&lt;="&amp;Q$17))</f>
        <v>1.5</v>
      </c>
      <c r="R653">
        <f>R$14*(10-lgd*COUNTIF(Defaults!$AI653:$AR653,"&lt;="&amp;R$17))</f>
        <v>1.5</v>
      </c>
      <c r="S653">
        <f>S$14*(10-lgd*COUNTIF(Defaults!$AI653:$AR653,"&lt;="&amp;S$17))</f>
        <v>1.5</v>
      </c>
      <c r="T653">
        <f>T$14*(10-lgd*COUNTIF(Defaults!$AI653:$AR653,"&lt;="&amp;T$17))</f>
        <v>1.5</v>
      </c>
      <c r="U653">
        <f>U$14*(10-lgd*COUNTIF(Defaults!$AI653:$AR653,"&lt;="&amp;U$17))</f>
        <v>101.5</v>
      </c>
      <c r="W653">
        <f t="shared" si="594"/>
        <v>0.1</v>
      </c>
      <c r="X653">
        <f t="shared" si="595"/>
        <v>0.1</v>
      </c>
      <c r="Y653">
        <f t="shared" si="596"/>
        <v>0.1</v>
      </c>
      <c r="Z653">
        <f t="shared" si="597"/>
        <v>0.1</v>
      </c>
      <c r="AA653">
        <f t="shared" si="598"/>
        <v>0.1</v>
      </c>
      <c r="AB653">
        <f t="shared" si="599"/>
        <v>0.1</v>
      </c>
      <c r="AC653">
        <f t="shared" si="600"/>
        <v>0.1</v>
      </c>
      <c r="AD653">
        <f t="shared" si="601"/>
        <v>0.1</v>
      </c>
      <c r="AE653">
        <f t="shared" si="602"/>
        <v>0.1</v>
      </c>
      <c r="AF653">
        <f t="shared" si="603"/>
        <v>0.1</v>
      </c>
      <c r="AG653">
        <f t="shared" si="604"/>
        <v>0.1</v>
      </c>
      <c r="AH653">
        <f t="shared" si="605"/>
        <v>0.1</v>
      </c>
      <c r="AI653">
        <f t="shared" si="606"/>
        <v>0.1</v>
      </c>
      <c r="AJ653">
        <f t="shared" si="607"/>
        <v>0.1</v>
      </c>
      <c r="AK653">
        <f t="shared" si="608"/>
        <v>0.1</v>
      </c>
      <c r="AL653">
        <f t="shared" si="609"/>
        <v>0.1</v>
      </c>
      <c r="AM653">
        <f t="shared" si="610"/>
        <v>0.1</v>
      </c>
      <c r="AN653">
        <f t="shared" si="611"/>
        <v>0.1</v>
      </c>
      <c r="AO653">
        <f t="shared" si="612"/>
        <v>0.1</v>
      </c>
      <c r="AP653">
        <f t="shared" si="613"/>
        <v>20.100000000000001</v>
      </c>
      <c r="AR653">
        <f t="shared" si="614"/>
        <v>0.1</v>
      </c>
      <c r="AS653">
        <f t="shared" si="615"/>
        <v>0.1</v>
      </c>
      <c r="AT653">
        <f t="shared" si="616"/>
        <v>0.1</v>
      </c>
      <c r="AU653">
        <f t="shared" si="617"/>
        <v>0.1</v>
      </c>
      <c r="AV653">
        <f t="shared" si="618"/>
        <v>0.1</v>
      </c>
      <c r="AW653">
        <f t="shared" si="619"/>
        <v>0.1</v>
      </c>
      <c r="AX653">
        <f t="shared" si="620"/>
        <v>0.1</v>
      </c>
      <c r="AY653">
        <f t="shared" si="621"/>
        <v>0.1</v>
      </c>
      <c r="AZ653">
        <f t="shared" si="622"/>
        <v>0.1</v>
      </c>
      <c r="BA653">
        <f t="shared" si="623"/>
        <v>0.1</v>
      </c>
      <c r="BB653">
        <f t="shared" si="624"/>
        <v>0.1</v>
      </c>
      <c r="BC653">
        <f t="shared" si="625"/>
        <v>0.1</v>
      </c>
      <c r="BD653">
        <f t="shared" si="626"/>
        <v>0.1</v>
      </c>
      <c r="BE653">
        <f t="shared" si="627"/>
        <v>0.1</v>
      </c>
      <c r="BF653">
        <f t="shared" si="628"/>
        <v>0.1</v>
      </c>
      <c r="BG653">
        <f t="shared" si="629"/>
        <v>0.1</v>
      </c>
      <c r="BH653">
        <f t="shared" si="630"/>
        <v>0.1</v>
      </c>
      <c r="BI653">
        <f t="shared" si="631"/>
        <v>0.1</v>
      </c>
      <c r="BJ653">
        <f t="shared" si="632"/>
        <v>0.1</v>
      </c>
      <c r="BK653">
        <f t="shared" si="633"/>
        <v>10.1</v>
      </c>
      <c r="BM653">
        <f t="shared" si="634"/>
        <v>1.2999999999999998</v>
      </c>
      <c r="BN653">
        <f t="shared" si="635"/>
        <v>1.2999999999999998</v>
      </c>
      <c r="BO653">
        <f t="shared" si="636"/>
        <v>1.2999999999999998</v>
      </c>
      <c r="BP653">
        <f t="shared" si="637"/>
        <v>1.2999999999999998</v>
      </c>
      <c r="BQ653">
        <f t="shared" si="638"/>
        <v>1.2999999999999998</v>
      </c>
      <c r="BR653">
        <f t="shared" si="639"/>
        <v>1.2999999999999998</v>
      </c>
      <c r="BS653">
        <f t="shared" si="640"/>
        <v>1.2999999999999998</v>
      </c>
      <c r="BT653">
        <f t="shared" si="641"/>
        <v>1.2999999999999998</v>
      </c>
      <c r="BU653">
        <f t="shared" si="642"/>
        <v>1.2999999999999998</v>
      </c>
      <c r="BV653">
        <f t="shared" si="643"/>
        <v>1.2999999999999998</v>
      </c>
      <c r="BW653">
        <f t="shared" si="644"/>
        <v>1.2999999999999998</v>
      </c>
      <c r="BX653">
        <f t="shared" si="645"/>
        <v>1.2999999999999998</v>
      </c>
      <c r="BY653">
        <f t="shared" si="646"/>
        <v>1.2999999999999998</v>
      </c>
      <c r="BZ653">
        <f t="shared" si="647"/>
        <v>1.2999999999999998</v>
      </c>
      <c r="CA653">
        <f t="shared" si="648"/>
        <v>1.2999999999999998</v>
      </c>
      <c r="CB653">
        <f t="shared" si="649"/>
        <v>1.2999999999999998</v>
      </c>
      <c r="CC653">
        <f t="shared" si="650"/>
        <v>1.2999999999999998</v>
      </c>
      <c r="CD653">
        <f t="shared" si="651"/>
        <v>1.2999999999999998</v>
      </c>
      <c r="CE653">
        <f t="shared" si="652"/>
        <v>1.2999999999999998</v>
      </c>
      <c r="CF653">
        <f t="shared" si="653"/>
        <v>71.300000000000011</v>
      </c>
      <c r="CH653">
        <f t="shared" si="654"/>
        <v>130</v>
      </c>
      <c r="CI653">
        <f t="shared" si="655"/>
        <v>22.000000000000004</v>
      </c>
      <c r="CJ653">
        <f t="shared" si="656"/>
        <v>12</v>
      </c>
      <c r="CK653">
        <f t="shared" si="657"/>
        <v>96.000000000000014</v>
      </c>
      <c r="CL653">
        <f t="shared" si="658"/>
        <v>0</v>
      </c>
      <c r="CM653">
        <f t="shared" si="659"/>
        <v>0</v>
      </c>
    </row>
    <row r="654" spans="1:91" x14ac:dyDescent="0.2">
      <c r="A654">
        <v>637</v>
      </c>
      <c r="B654">
        <f>B$14*(10-lgd*COUNTIF(Defaults!$AI654:$AR654,"&lt;="&amp;B$17))</f>
        <v>1.41</v>
      </c>
      <c r="C654">
        <f>C$14*(10-lgd*COUNTIF(Defaults!$AI654:$AR654,"&lt;="&amp;C$17))</f>
        <v>1.41</v>
      </c>
      <c r="D654">
        <f>D$14*(10-lgd*COUNTIF(Defaults!$AI654:$AR654,"&lt;="&amp;D$17))</f>
        <v>1.41</v>
      </c>
      <c r="E654">
        <f>E$14*(10-lgd*COUNTIF(Defaults!$AI654:$AR654,"&lt;="&amp;E$17))</f>
        <v>1.32</v>
      </c>
      <c r="F654">
        <f>F$14*(10-lgd*COUNTIF(Defaults!$AI654:$AR654,"&lt;="&amp;F$17))</f>
        <v>1.32</v>
      </c>
      <c r="G654">
        <f>G$14*(10-lgd*COUNTIF(Defaults!$AI654:$AR654,"&lt;="&amp;G$17))</f>
        <v>1.32</v>
      </c>
      <c r="H654">
        <f>H$14*(10-lgd*COUNTIF(Defaults!$AI654:$AR654,"&lt;="&amp;H$17))</f>
        <v>1.32</v>
      </c>
      <c r="I654">
        <f>I$14*(10-lgd*COUNTIF(Defaults!$AI654:$AR654,"&lt;="&amp;I$17))</f>
        <v>1.32</v>
      </c>
      <c r="J654">
        <f>J$14*(10-lgd*COUNTIF(Defaults!$AI654:$AR654,"&lt;="&amp;J$17))</f>
        <v>1.2299999999999998</v>
      </c>
      <c r="K654">
        <f>K$14*(10-lgd*COUNTIF(Defaults!$AI654:$AR654,"&lt;="&amp;K$17))</f>
        <v>1.2299999999999998</v>
      </c>
      <c r="L654">
        <f>L$14*(10-lgd*COUNTIF(Defaults!$AI654:$AR654,"&lt;="&amp;L$17))</f>
        <v>1.2299999999999998</v>
      </c>
      <c r="M654">
        <f>M$14*(10-lgd*COUNTIF(Defaults!$AI654:$AR654,"&lt;="&amp;M$17))</f>
        <v>1.2299999999999998</v>
      </c>
      <c r="N654">
        <f>N$14*(10-lgd*COUNTIF(Defaults!$AI654:$AR654,"&lt;="&amp;N$17))</f>
        <v>1.2299999999999998</v>
      </c>
      <c r="O654">
        <f>O$14*(10-lgd*COUNTIF(Defaults!$AI654:$AR654,"&lt;="&amp;O$17))</f>
        <v>1.2299999999999998</v>
      </c>
      <c r="P654">
        <f>P$14*(10-lgd*COUNTIF(Defaults!$AI654:$AR654,"&lt;="&amp;P$17))</f>
        <v>1.2299999999999998</v>
      </c>
      <c r="Q654">
        <f>Q$14*(10-lgd*COUNTIF(Defaults!$AI654:$AR654,"&lt;="&amp;Q$17))</f>
        <v>1.2299999999999998</v>
      </c>
      <c r="R654">
        <f>R$14*(10-lgd*COUNTIF(Defaults!$AI654:$AR654,"&lt;="&amp;R$17))</f>
        <v>1.2299999999999998</v>
      </c>
      <c r="S654">
        <f>S$14*(10-lgd*COUNTIF(Defaults!$AI654:$AR654,"&lt;="&amp;S$17))</f>
        <v>1.2299999999999998</v>
      </c>
      <c r="T654">
        <f>T$14*(10-lgd*COUNTIF(Defaults!$AI654:$AR654,"&lt;="&amp;T$17))</f>
        <v>1.2299999999999998</v>
      </c>
      <c r="U654">
        <f>U$14*(10-lgd*COUNTIF(Defaults!$AI654:$AR654,"&lt;="&amp;U$17))</f>
        <v>83.22999999999999</v>
      </c>
      <c r="W654">
        <f t="shared" si="594"/>
        <v>0.1</v>
      </c>
      <c r="X654">
        <f t="shared" si="595"/>
        <v>0.1</v>
      </c>
      <c r="Y654">
        <f t="shared" si="596"/>
        <v>0.1</v>
      </c>
      <c r="Z654">
        <f t="shared" si="597"/>
        <v>0.1</v>
      </c>
      <c r="AA654">
        <f t="shared" si="598"/>
        <v>0.1</v>
      </c>
      <c r="AB654">
        <f t="shared" si="599"/>
        <v>0.1</v>
      </c>
      <c r="AC654">
        <f t="shared" si="600"/>
        <v>0.1</v>
      </c>
      <c r="AD654">
        <f t="shared" si="601"/>
        <v>0.1</v>
      </c>
      <c r="AE654">
        <f t="shared" si="602"/>
        <v>0.1</v>
      </c>
      <c r="AF654">
        <f t="shared" si="603"/>
        <v>0.1</v>
      </c>
      <c r="AG654">
        <f t="shared" si="604"/>
        <v>0.1</v>
      </c>
      <c r="AH654">
        <f t="shared" si="605"/>
        <v>0.1</v>
      </c>
      <c r="AI654">
        <f t="shared" si="606"/>
        <v>0.1</v>
      </c>
      <c r="AJ654">
        <f t="shared" si="607"/>
        <v>0.1</v>
      </c>
      <c r="AK654">
        <f t="shared" si="608"/>
        <v>0.1</v>
      </c>
      <c r="AL654">
        <f t="shared" si="609"/>
        <v>0.1</v>
      </c>
      <c r="AM654">
        <f t="shared" si="610"/>
        <v>0.1</v>
      </c>
      <c r="AN654">
        <f t="shared" si="611"/>
        <v>0.1</v>
      </c>
      <c r="AO654">
        <f t="shared" si="612"/>
        <v>0.1</v>
      </c>
      <c r="AP654">
        <f t="shared" si="613"/>
        <v>20.100000000000001</v>
      </c>
      <c r="AR654">
        <f t="shared" si="614"/>
        <v>0.1</v>
      </c>
      <c r="AS654">
        <f t="shared" si="615"/>
        <v>0.1</v>
      </c>
      <c r="AT654">
        <f t="shared" si="616"/>
        <v>0.1</v>
      </c>
      <c r="AU654">
        <f t="shared" si="617"/>
        <v>0.1</v>
      </c>
      <c r="AV654">
        <f t="shared" si="618"/>
        <v>0.1</v>
      </c>
      <c r="AW654">
        <f t="shared" si="619"/>
        <v>0.1</v>
      </c>
      <c r="AX654">
        <f t="shared" si="620"/>
        <v>0.1</v>
      </c>
      <c r="AY654">
        <f t="shared" si="621"/>
        <v>0.1</v>
      </c>
      <c r="AZ654">
        <f t="shared" si="622"/>
        <v>0.1</v>
      </c>
      <c r="BA654">
        <f t="shared" si="623"/>
        <v>0.1</v>
      </c>
      <c r="BB654">
        <f t="shared" si="624"/>
        <v>0.1</v>
      </c>
      <c r="BC654">
        <f t="shared" si="625"/>
        <v>0.1</v>
      </c>
      <c r="BD654">
        <f t="shared" si="626"/>
        <v>0.1</v>
      </c>
      <c r="BE654">
        <f t="shared" si="627"/>
        <v>0.1</v>
      </c>
      <c r="BF654">
        <f t="shared" si="628"/>
        <v>0.1</v>
      </c>
      <c r="BG654">
        <f t="shared" si="629"/>
        <v>0.1</v>
      </c>
      <c r="BH654">
        <f t="shared" si="630"/>
        <v>0.1</v>
      </c>
      <c r="BI654">
        <f t="shared" si="631"/>
        <v>0.1</v>
      </c>
      <c r="BJ654">
        <f t="shared" si="632"/>
        <v>0.1</v>
      </c>
      <c r="BK654">
        <f t="shared" si="633"/>
        <v>10.1</v>
      </c>
      <c r="BM654">
        <f t="shared" si="634"/>
        <v>1.2099999999999997</v>
      </c>
      <c r="BN654">
        <f t="shared" si="635"/>
        <v>1.2099999999999997</v>
      </c>
      <c r="BO654">
        <f t="shared" si="636"/>
        <v>1.2099999999999997</v>
      </c>
      <c r="BP654">
        <f t="shared" si="637"/>
        <v>1.1199999999999999</v>
      </c>
      <c r="BQ654">
        <f t="shared" si="638"/>
        <v>1.1199999999999999</v>
      </c>
      <c r="BR654">
        <f t="shared" si="639"/>
        <v>1.1199999999999999</v>
      </c>
      <c r="BS654">
        <f t="shared" si="640"/>
        <v>1.1199999999999999</v>
      </c>
      <c r="BT654">
        <f t="shared" si="641"/>
        <v>1.1199999999999999</v>
      </c>
      <c r="BU654">
        <f t="shared" si="642"/>
        <v>1.0299999999999996</v>
      </c>
      <c r="BV654">
        <f t="shared" si="643"/>
        <v>1.0299999999999996</v>
      </c>
      <c r="BW654">
        <f t="shared" si="644"/>
        <v>1.0299999999999996</v>
      </c>
      <c r="BX654">
        <f t="shared" si="645"/>
        <v>1.0299999999999996</v>
      </c>
      <c r="BY654">
        <f t="shared" si="646"/>
        <v>1.0299999999999996</v>
      </c>
      <c r="BZ654">
        <f t="shared" si="647"/>
        <v>1.0299999999999996</v>
      </c>
      <c r="CA654">
        <f t="shared" si="648"/>
        <v>1.0299999999999996</v>
      </c>
      <c r="CB654">
        <f t="shared" si="649"/>
        <v>1.0299999999999996</v>
      </c>
      <c r="CC654">
        <f t="shared" si="650"/>
        <v>1.0299999999999996</v>
      </c>
      <c r="CD654">
        <f t="shared" si="651"/>
        <v>1.0299999999999996</v>
      </c>
      <c r="CE654">
        <f t="shared" si="652"/>
        <v>1.0299999999999996</v>
      </c>
      <c r="CF654">
        <f t="shared" si="653"/>
        <v>53.029999999999987</v>
      </c>
      <c r="CH654">
        <f t="shared" si="654"/>
        <v>107.58999999999999</v>
      </c>
      <c r="CI654">
        <f t="shared" si="655"/>
        <v>22.000000000000004</v>
      </c>
      <c r="CJ654">
        <f t="shared" si="656"/>
        <v>12</v>
      </c>
      <c r="CK654">
        <f t="shared" si="657"/>
        <v>73.589999999999989</v>
      </c>
      <c r="CL654">
        <f t="shared" si="658"/>
        <v>0</v>
      </c>
      <c r="CM654">
        <f t="shared" si="659"/>
        <v>0</v>
      </c>
    </row>
    <row r="655" spans="1:91" x14ac:dyDescent="0.2">
      <c r="A655">
        <v>638</v>
      </c>
      <c r="B655">
        <f>B$14*(10-lgd*COUNTIF(Defaults!$AI655:$AR655,"&lt;="&amp;B$17))</f>
        <v>1.5</v>
      </c>
      <c r="C655">
        <f>C$14*(10-lgd*COUNTIF(Defaults!$AI655:$AR655,"&lt;="&amp;C$17))</f>
        <v>1.5</v>
      </c>
      <c r="D655">
        <f>D$14*(10-lgd*COUNTIF(Defaults!$AI655:$AR655,"&lt;="&amp;D$17))</f>
        <v>1.41</v>
      </c>
      <c r="E655">
        <f>E$14*(10-lgd*COUNTIF(Defaults!$AI655:$AR655,"&lt;="&amp;E$17))</f>
        <v>1.41</v>
      </c>
      <c r="F655">
        <f>F$14*(10-lgd*COUNTIF(Defaults!$AI655:$AR655,"&lt;="&amp;F$17))</f>
        <v>1.41</v>
      </c>
      <c r="G655">
        <f>G$14*(10-lgd*COUNTIF(Defaults!$AI655:$AR655,"&lt;="&amp;G$17))</f>
        <v>1.41</v>
      </c>
      <c r="H655">
        <f>H$14*(10-lgd*COUNTIF(Defaults!$AI655:$AR655,"&lt;="&amp;H$17))</f>
        <v>1.41</v>
      </c>
      <c r="I655">
        <f>I$14*(10-lgd*COUNTIF(Defaults!$AI655:$AR655,"&lt;="&amp;I$17))</f>
        <v>1.41</v>
      </c>
      <c r="J655">
        <f>J$14*(10-lgd*COUNTIF(Defaults!$AI655:$AR655,"&lt;="&amp;J$17))</f>
        <v>1.41</v>
      </c>
      <c r="K655">
        <f>K$14*(10-lgd*COUNTIF(Defaults!$AI655:$AR655,"&lt;="&amp;K$17))</f>
        <v>1.32</v>
      </c>
      <c r="L655">
        <f>L$14*(10-lgd*COUNTIF(Defaults!$AI655:$AR655,"&lt;="&amp;L$17))</f>
        <v>1.32</v>
      </c>
      <c r="M655">
        <f>M$14*(10-lgd*COUNTIF(Defaults!$AI655:$AR655,"&lt;="&amp;M$17))</f>
        <v>1.32</v>
      </c>
      <c r="N655">
        <f>N$14*(10-lgd*COUNTIF(Defaults!$AI655:$AR655,"&lt;="&amp;N$17))</f>
        <v>1.32</v>
      </c>
      <c r="O655">
        <f>O$14*(10-lgd*COUNTIF(Defaults!$AI655:$AR655,"&lt;="&amp;O$17))</f>
        <v>1.32</v>
      </c>
      <c r="P655">
        <f>P$14*(10-lgd*COUNTIF(Defaults!$AI655:$AR655,"&lt;="&amp;P$17))</f>
        <v>1.32</v>
      </c>
      <c r="Q655">
        <f>Q$14*(10-lgd*COUNTIF(Defaults!$AI655:$AR655,"&lt;="&amp;Q$17))</f>
        <v>1.32</v>
      </c>
      <c r="R655">
        <f>R$14*(10-lgd*COUNTIF(Defaults!$AI655:$AR655,"&lt;="&amp;R$17))</f>
        <v>1.32</v>
      </c>
      <c r="S655">
        <f>S$14*(10-lgd*COUNTIF(Defaults!$AI655:$AR655,"&lt;="&amp;S$17))</f>
        <v>1.32</v>
      </c>
      <c r="T655">
        <f>T$14*(10-lgd*COUNTIF(Defaults!$AI655:$AR655,"&lt;="&amp;T$17))</f>
        <v>1.32</v>
      </c>
      <c r="U655">
        <f>U$14*(10-lgd*COUNTIF(Defaults!$AI655:$AR655,"&lt;="&amp;U$17))</f>
        <v>89.320000000000007</v>
      </c>
      <c r="W655">
        <f t="shared" si="594"/>
        <v>0.1</v>
      </c>
      <c r="X655">
        <f t="shared" si="595"/>
        <v>0.1</v>
      </c>
      <c r="Y655">
        <f t="shared" si="596"/>
        <v>0.1</v>
      </c>
      <c r="Z655">
        <f t="shared" si="597"/>
        <v>0.1</v>
      </c>
      <c r="AA655">
        <f t="shared" si="598"/>
        <v>0.1</v>
      </c>
      <c r="AB655">
        <f t="shared" si="599"/>
        <v>0.1</v>
      </c>
      <c r="AC655">
        <f t="shared" si="600"/>
        <v>0.1</v>
      </c>
      <c r="AD655">
        <f t="shared" si="601"/>
        <v>0.1</v>
      </c>
      <c r="AE655">
        <f t="shared" si="602"/>
        <v>0.1</v>
      </c>
      <c r="AF655">
        <f t="shared" si="603"/>
        <v>0.1</v>
      </c>
      <c r="AG655">
        <f t="shared" si="604"/>
        <v>0.1</v>
      </c>
      <c r="AH655">
        <f t="shared" si="605"/>
        <v>0.1</v>
      </c>
      <c r="AI655">
        <f t="shared" si="606"/>
        <v>0.1</v>
      </c>
      <c r="AJ655">
        <f t="shared" si="607"/>
        <v>0.1</v>
      </c>
      <c r="AK655">
        <f t="shared" si="608"/>
        <v>0.1</v>
      </c>
      <c r="AL655">
        <f t="shared" si="609"/>
        <v>0.1</v>
      </c>
      <c r="AM655">
        <f t="shared" si="610"/>
        <v>0.1</v>
      </c>
      <c r="AN655">
        <f t="shared" si="611"/>
        <v>0.1</v>
      </c>
      <c r="AO655">
        <f t="shared" si="612"/>
        <v>0.1</v>
      </c>
      <c r="AP655">
        <f t="shared" si="613"/>
        <v>20.100000000000001</v>
      </c>
      <c r="AR655">
        <f t="shared" si="614"/>
        <v>0.1</v>
      </c>
      <c r="AS655">
        <f t="shared" si="615"/>
        <v>0.1</v>
      </c>
      <c r="AT655">
        <f t="shared" si="616"/>
        <v>0.1</v>
      </c>
      <c r="AU655">
        <f t="shared" si="617"/>
        <v>0.1</v>
      </c>
      <c r="AV655">
        <f t="shared" si="618"/>
        <v>0.1</v>
      </c>
      <c r="AW655">
        <f t="shared" si="619"/>
        <v>0.1</v>
      </c>
      <c r="AX655">
        <f t="shared" si="620"/>
        <v>0.1</v>
      </c>
      <c r="AY655">
        <f t="shared" si="621"/>
        <v>0.1</v>
      </c>
      <c r="AZ655">
        <f t="shared" si="622"/>
        <v>0.1</v>
      </c>
      <c r="BA655">
        <f t="shared" si="623"/>
        <v>0.1</v>
      </c>
      <c r="BB655">
        <f t="shared" si="624"/>
        <v>0.1</v>
      </c>
      <c r="BC655">
        <f t="shared" si="625"/>
        <v>0.1</v>
      </c>
      <c r="BD655">
        <f t="shared" si="626"/>
        <v>0.1</v>
      </c>
      <c r="BE655">
        <f t="shared" si="627"/>
        <v>0.1</v>
      </c>
      <c r="BF655">
        <f t="shared" si="628"/>
        <v>0.1</v>
      </c>
      <c r="BG655">
        <f t="shared" si="629"/>
        <v>0.1</v>
      </c>
      <c r="BH655">
        <f t="shared" si="630"/>
        <v>0.1</v>
      </c>
      <c r="BI655">
        <f t="shared" si="631"/>
        <v>0.1</v>
      </c>
      <c r="BJ655">
        <f t="shared" si="632"/>
        <v>0.1</v>
      </c>
      <c r="BK655">
        <f t="shared" si="633"/>
        <v>10.1</v>
      </c>
      <c r="BM655">
        <f t="shared" si="634"/>
        <v>1.2999999999999998</v>
      </c>
      <c r="BN655">
        <f t="shared" si="635"/>
        <v>1.2999999999999998</v>
      </c>
      <c r="BO655">
        <f t="shared" si="636"/>
        <v>1.2099999999999997</v>
      </c>
      <c r="BP655">
        <f t="shared" si="637"/>
        <v>1.2099999999999997</v>
      </c>
      <c r="BQ655">
        <f t="shared" si="638"/>
        <v>1.2099999999999997</v>
      </c>
      <c r="BR655">
        <f t="shared" si="639"/>
        <v>1.2099999999999997</v>
      </c>
      <c r="BS655">
        <f t="shared" si="640"/>
        <v>1.2099999999999997</v>
      </c>
      <c r="BT655">
        <f t="shared" si="641"/>
        <v>1.2099999999999997</v>
      </c>
      <c r="BU655">
        <f t="shared" si="642"/>
        <v>1.2099999999999997</v>
      </c>
      <c r="BV655">
        <f t="shared" si="643"/>
        <v>1.1199999999999999</v>
      </c>
      <c r="BW655">
        <f t="shared" si="644"/>
        <v>1.1199999999999999</v>
      </c>
      <c r="BX655">
        <f t="shared" si="645"/>
        <v>1.1199999999999999</v>
      </c>
      <c r="BY655">
        <f t="shared" si="646"/>
        <v>1.1199999999999999</v>
      </c>
      <c r="BZ655">
        <f t="shared" si="647"/>
        <v>1.1199999999999999</v>
      </c>
      <c r="CA655">
        <f t="shared" si="648"/>
        <v>1.1199999999999999</v>
      </c>
      <c r="CB655">
        <f t="shared" si="649"/>
        <v>1.1199999999999999</v>
      </c>
      <c r="CC655">
        <f t="shared" si="650"/>
        <v>1.1199999999999999</v>
      </c>
      <c r="CD655">
        <f t="shared" si="651"/>
        <v>1.1199999999999999</v>
      </c>
      <c r="CE655">
        <f t="shared" si="652"/>
        <v>1.1199999999999999</v>
      </c>
      <c r="CF655">
        <f t="shared" si="653"/>
        <v>59.12</v>
      </c>
      <c r="CH655">
        <f t="shared" si="654"/>
        <v>115.39000000000001</v>
      </c>
      <c r="CI655">
        <f t="shared" si="655"/>
        <v>22.000000000000004</v>
      </c>
      <c r="CJ655">
        <f t="shared" si="656"/>
        <v>12</v>
      </c>
      <c r="CK655">
        <f t="shared" si="657"/>
        <v>81.39</v>
      </c>
      <c r="CL655">
        <f t="shared" si="658"/>
        <v>0</v>
      </c>
      <c r="CM655">
        <f t="shared" si="659"/>
        <v>0</v>
      </c>
    </row>
    <row r="656" spans="1:91" x14ac:dyDescent="0.2">
      <c r="A656">
        <v>639</v>
      </c>
      <c r="B656">
        <f>B$14*(10-lgd*COUNTIF(Defaults!$AI656:$AR656,"&lt;="&amp;B$17))</f>
        <v>1.5</v>
      </c>
      <c r="C656">
        <f>C$14*(10-lgd*COUNTIF(Defaults!$AI656:$AR656,"&lt;="&amp;C$17))</f>
        <v>1.5</v>
      </c>
      <c r="D656">
        <f>D$14*(10-lgd*COUNTIF(Defaults!$AI656:$AR656,"&lt;="&amp;D$17))</f>
        <v>1.5</v>
      </c>
      <c r="E656">
        <f>E$14*(10-lgd*COUNTIF(Defaults!$AI656:$AR656,"&lt;="&amp;E$17))</f>
        <v>1.5</v>
      </c>
      <c r="F656">
        <f>F$14*(10-lgd*COUNTIF(Defaults!$AI656:$AR656,"&lt;="&amp;F$17))</f>
        <v>1.5</v>
      </c>
      <c r="G656">
        <f>G$14*(10-lgd*COUNTIF(Defaults!$AI656:$AR656,"&lt;="&amp;G$17))</f>
        <v>1.5</v>
      </c>
      <c r="H656">
        <f>H$14*(10-lgd*COUNTIF(Defaults!$AI656:$AR656,"&lt;="&amp;H$17))</f>
        <v>1.5</v>
      </c>
      <c r="I656">
        <f>I$14*(10-lgd*COUNTIF(Defaults!$AI656:$AR656,"&lt;="&amp;I$17))</f>
        <v>1.5</v>
      </c>
      <c r="J656">
        <f>J$14*(10-lgd*COUNTIF(Defaults!$AI656:$AR656,"&lt;="&amp;J$17))</f>
        <v>1.5</v>
      </c>
      <c r="K656">
        <f>K$14*(10-lgd*COUNTIF(Defaults!$AI656:$AR656,"&lt;="&amp;K$17))</f>
        <v>1.5</v>
      </c>
      <c r="L656">
        <f>L$14*(10-lgd*COUNTIF(Defaults!$AI656:$AR656,"&lt;="&amp;L$17))</f>
        <v>1.5</v>
      </c>
      <c r="M656">
        <f>M$14*(10-lgd*COUNTIF(Defaults!$AI656:$AR656,"&lt;="&amp;M$17))</f>
        <v>1.5</v>
      </c>
      <c r="N656">
        <f>N$14*(10-lgd*COUNTIF(Defaults!$AI656:$AR656,"&lt;="&amp;N$17))</f>
        <v>1.5</v>
      </c>
      <c r="O656">
        <f>O$14*(10-lgd*COUNTIF(Defaults!$AI656:$AR656,"&lt;="&amp;O$17))</f>
        <v>1.5</v>
      </c>
      <c r="P656">
        <f>P$14*(10-lgd*COUNTIF(Defaults!$AI656:$AR656,"&lt;="&amp;P$17))</f>
        <v>1.5</v>
      </c>
      <c r="Q656">
        <f>Q$14*(10-lgd*COUNTIF(Defaults!$AI656:$AR656,"&lt;="&amp;Q$17))</f>
        <v>1.5</v>
      </c>
      <c r="R656">
        <f>R$14*(10-lgd*COUNTIF(Defaults!$AI656:$AR656,"&lt;="&amp;R$17))</f>
        <v>1.5</v>
      </c>
      <c r="S656">
        <f>S$14*(10-lgd*COUNTIF(Defaults!$AI656:$AR656,"&lt;="&amp;S$17))</f>
        <v>1.5</v>
      </c>
      <c r="T656">
        <f>T$14*(10-lgd*COUNTIF(Defaults!$AI656:$AR656,"&lt;="&amp;T$17))</f>
        <v>1.5</v>
      </c>
      <c r="U656">
        <f>U$14*(10-lgd*COUNTIF(Defaults!$AI656:$AR656,"&lt;="&amp;U$17))</f>
        <v>95.410000000000011</v>
      </c>
      <c r="W656">
        <f t="shared" si="594"/>
        <v>0.1</v>
      </c>
      <c r="X656">
        <f t="shared" si="595"/>
        <v>0.1</v>
      </c>
      <c r="Y656">
        <f t="shared" si="596"/>
        <v>0.1</v>
      </c>
      <c r="Z656">
        <f t="shared" si="597"/>
        <v>0.1</v>
      </c>
      <c r="AA656">
        <f t="shared" si="598"/>
        <v>0.1</v>
      </c>
      <c r="AB656">
        <f t="shared" si="599"/>
        <v>0.1</v>
      </c>
      <c r="AC656">
        <f t="shared" si="600"/>
        <v>0.1</v>
      </c>
      <c r="AD656">
        <f t="shared" si="601"/>
        <v>0.1</v>
      </c>
      <c r="AE656">
        <f t="shared" si="602"/>
        <v>0.1</v>
      </c>
      <c r="AF656">
        <f t="shared" si="603"/>
        <v>0.1</v>
      </c>
      <c r="AG656">
        <f t="shared" si="604"/>
        <v>0.1</v>
      </c>
      <c r="AH656">
        <f t="shared" si="605"/>
        <v>0.1</v>
      </c>
      <c r="AI656">
        <f t="shared" si="606"/>
        <v>0.1</v>
      </c>
      <c r="AJ656">
        <f t="shared" si="607"/>
        <v>0.1</v>
      </c>
      <c r="AK656">
        <f t="shared" si="608"/>
        <v>0.1</v>
      </c>
      <c r="AL656">
        <f t="shared" si="609"/>
        <v>0.1</v>
      </c>
      <c r="AM656">
        <f t="shared" si="610"/>
        <v>0.1</v>
      </c>
      <c r="AN656">
        <f t="shared" si="611"/>
        <v>0.1</v>
      </c>
      <c r="AO656">
        <f t="shared" si="612"/>
        <v>0.1</v>
      </c>
      <c r="AP656">
        <f t="shared" si="613"/>
        <v>20.100000000000001</v>
      </c>
      <c r="AR656">
        <f t="shared" si="614"/>
        <v>0.1</v>
      </c>
      <c r="AS656">
        <f t="shared" si="615"/>
        <v>0.1</v>
      </c>
      <c r="AT656">
        <f t="shared" si="616"/>
        <v>0.1</v>
      </c>
      <c r="AU656">
        <f t="shared" si="617"/>
        <v>0.1</v>
      </c>
      <c r="AV656">
        <f t="shared" si="618"/>
        <v>0.1</v>
      </c>
      <c r="AW656">
        <f t="shared" si="619"/>
        <v>0.1</v>
      </c>
      <c r="AX656">
        <f t="shared" si="620"/>
        <v>0.1</v>
      </c>
      <c r="AY656">
        <f t="shared" si="621"/>
        <v>0.1</v>
      </c>
      <c r="AZ656">
        <f t="shared" si="622"/>
        <v>0.1</v>
      </c>
      <c r="BA656">
        <f t="shared" si="623"/>
        <v>0.1</v>
      </c>
      <c r="BB656">
        <f t="shared" si="624"/>
        <v>0.1</v>
      </c>
      <c r="BC656">
        <f t="shared" si="625"/>
        <v>0.1</v>
      </c>
      <c r="BD656">
        <f t="shared" si="626"/>
        <v>0.1</v>
      </c>
      <c r="BE656">
        <f t="shared" si="627"/>
        <v>0.1</v>
      </c>
      <c r="BF656">
        <f t="shared" si="628"/>
        <v>0.1</v>
      </c>
      <c r="BG656">
        <f t="shared" si="629"/>
        <v>0.1</v>
      </c>
      <c r="BH656">
        <f t="shared" si="630"/>
        <v>0.1</v>
      </c>
      <c r="BI656">
        <f t="shared" si="631"/>
        <v>0.1</v>
      </c>
      <c r="BJ656">
        <f t="shared" si="632"/>
        <v>0.1</v>
      </c>
      <c r="BK656">
        <f t="shared" si="633"/>
        <v>10.1</v>
      </c>
      <c r="BM656">
        <f t="shared" si="634"/>
        <v>1.2999999999999998</v>
      </c>
      <c r="BN656">
        <f t="shared" si="635"/>
        <v>1.2999999999999998</v>
      </c>
      <c r="BO656">
        <f t="shared" si="636"/>
        <v>1.2999999999999998</v>
      </c>
      <c r="BP656">
        <f t="shared" si="637"/>
        <v>1.2999999999999998</v>
      </c>
      <c r="BQ656">
        <f t="shared" si="638"/>
        <v>1.2999999999999998</v>
      </c>
      <c r="BR656">
        <f t="shared" si="639"/>
        <v>1.2999999999999998</v>
      </c>
      <c r="BS656">
        <f t="shared" si="640"/>
        <v>1.2999999999999998</v>
      </c>
      <c r="BT656">
        <f t="shared" si="641"/>
        <v>1.2999999999999998</v>
      </c>
      <c r="BU656">
        <f t="shared" si="642"/>
        <v>1.2999999999999998</v>
      </c>
      <c r="BV656">
        <f t="shared" si="643"/>
        <v>1.2999999999999998</v>
      </c>
      <c r="BW656">
        <f t="shared" si="644"/>
        <v>1.2999999999999998</v>
      </c>
      <c r="BX656">
        <f t="shared" si="645"/>
        <v>1.2999999999999998</v>
      </c>
      <c r="BY656">
        <f t="shared" si="646"/>
        <v>1.2999999999999998</v>
      </c>
      <c r="BZ656">
        <f t="shared" si="647"/>
        <v>1.2999999999999998</v>
      </c>
      <c r="CA656">
        <f t="shared" si="648"/>
        <v>1.2999999999999998</v>
      </c>
      <c r="CB656">
        <f t="shared" si="649"/>
        <v>1.2999999999999998</v>
      </c>
      <c r="CC656">
        <f t="shared" si="650"/>
        <v>1.2999999999999998</v>
      </c>
      <c r="CD656">
        <f t="shared" si="651"/>
        <v>1.2999999999999998</v>
      </c>
      <c r="CE656">
        <f t="shared" si="652"/>
        <v>1.2999999999999998</v>
      </c>
      <c r="CF656">
        <f t="shared" si="653"/>
        <v>65.210000000000008</v>
      </c>
      <c r="CH656">
        <f t="shared" si="654"/>
        <v>123.91000000000001</v>
      </c>
      <c r="CI656">
        <f t="shared" si="655"/>
        <v>22.000000000000004</v>
      </c>
      <c r="CJ656">
        <f t="shared" si="656"/>
        <v>12</v>
      </c>
      <c r="CK656">
        <f t="shared" si="657"/>
        <v>89.910000000000011</v>
      </c>
      <c r="CL656">
        <f t="shared" si="658"/>
        <v>0</v>
      </c>
      <c r="CM656">
        <f t="shared" si="659"/>
        <v>0</v>
      </c>
    </row>
    <row r="657" spans="1:91" x14ac:dyDescent="0.2">
      <c r="A657">
        <v>640</v>
      </c>
      <c r="B657">
        <f>B$14*(10-lgd*COUNTIF(Defaults!$AI657:$AR657,"&lt;="&amp;B$17))</f>
        <v>1.5</v>
      </c>
      <c r="C657">
        <f>C$14*(10-lgd*COUNTIF(Defaults!$AI657:$AR657,"&lt;="&amp;C$17))</f>
        <v>1.5</v>
      </c>
      <c r="D657">
        <f>D$14*(10-lgd*COUNTIF(Defaults!$AI657:$AR657,"&lt;="&amp;D$17))</f>
        <v>1.5</v>
      </c>
      <c r="E657">
        <f>E$14*(10-lgd*COUNTIF(Defaults!$AI657:$AR657,"&lt;="&amp;E$17))</f>
        <v>1.5</v>
      </c>
      <c r="F657">
        <f>F$14*(10-lgd*COUNTIF(Defaults!$AI657:$AR657,"&lt;="&amp;F$17))</f>
        <v>1.5</v>
      </c>
      <c r="G657">
        <f>G$14*(10-lgd*COUNTIF(Defaults!$AI657:$AR657,"&lt;="&amp;G$17))</f>
        <v>1.5</v>
      </c>
      <c r="H657">
        <f>H$14*(10-lgd*COUNTIF(Defaults!$AI657:$AR657,"&lt;="&amp;H$17))</f>
        <v>1.5</v>
      </c>
      <c r="I657">
        <f>I$14*(10-lgd*COUNTIF(Defaults!$AI657:$AR657,"&lt;="&amp;I$17))</f>
        <v>1.5</v>
      </c>
      <c r="J657">
        <f>J$14*(10-lgd*COUNTIF(Defaults!$AI657:$AR657,"&lt;="&amp;J$17))</f>
        <v>1.5</v>
      </c>
      <c r="K657">
        <f>K$14*(10-lgd*COUNTIF(Defaults!$AI657:$AR657,"&lt;="&amp;K$17))</f>
        <v>1.5</v>
      </c>
      <c r="L657">
        <f>L$14*(10-lgd*COUNTIF(Defaults!$AI657:$AR657,"&lt;="&amp;L$17))</f>
        <v>1.5</v>
      </c>
      <c r="M657">
        <f>M$14*(10-lgd*COUNTIF(Defaults!$AI657:$AR657,"&lt;="&amp;M$17))</f>
        <v>1.5</v>
      </c>
      <c r="N657">
        <f>N$14*(10-lgd*COUNTIF(Defaults!$AI657:$AR657,"&lt;="&amp;N$17))</f>
        <v>1.5</v>
      </c>
      <c r="O657">
        <f>O$14*(10-lgd*COUNTIF(Defaults!$AI657:$AR657,"&lt;="&amp;O$17))</f>
        <v>1.5</v>
      </c>
      <c r="P657">
        <f>P$14*(10-lgd*COUNTIF(Defaults!$AI657:$AR657,"&lt;="&amp;P$17))</f>
        <v>1.5</v>
      </c>
      <c r="Q657">
        <f>Q$14*(10-lgd*COUNTIF(Defaults!$AI657:$AR657,"&lt;="&amp;Q$17))</f>
        <v>1.5</v>
      </c>
      <c r="R657">
        <f>R$14*(10-lgd*COUNTIF(Defaults!$AI657:$AR657,"&lt;="&amp;R$17))</f>
        <v>1.5</v>
      </c>
      <c r="S657">
        <f>S$14*(10-lgd*COUNTIF(Defaults!$AI657:$AR657,"&lt;="&amp;S$17))</f>
        <v>1.5</v>
      </c>
      <c r="T657">
        <f>T$14*(10-lgd*COUNTIF(Defaults!$AI657:$AR657,"&lt;="&amp;T$17))</f>
        <v>1.5</v>
      </c>
      <c r="U657">
        <f>U$14*(10-lgd*COUNTIF(Defaults!$AI657:$AR657,"&lt;="&amp;U$17))</f>
        <v>101.5</v>
      </c>
      <c r="W657">
        <f t="shared" si="594"/>
        <v>0.1</v>
      </c>
      <c r="X657">
        <f t="shared" si="595"/>
        <v>0.1</v>
      </c>
      <c r="Y657">
        <f t="shared" si="596"/>
        <v>0.1</v>
      </c>
      <c r="Z657">
        <f t="shared" si="597"/>
        <v>0.1</v>
      </c>
      <c r="AA657">
        <f t="shared" si="598"/>
        <v>0.1</v>
      </c>
      <c r="AB657">
        <f t="shared" si="599"/>
        <v>0.1</v>
      </c>
      <c r="AC657">
        <f t="shared" si="600"/>
        <v>0.1</v>
      </c>
      <c r="AD657">
        <f t="shared" si="601"/>
        <v>0.1</v>
      </c>
      <c r="AE657">
        <f t="shared" si="602"/>
        <v>0.1</v>
      </c>
      <c r="AF657">
        <f t="shared" si="603"/>
        <v>0.1</v>
      </c>
      <c r="AG657">
        <f t="shared" si="604"/>
        <v>0.1</v>
      </c>
      <c r="AH657">
        <f t="shared" si="605"/>
        <v>0.1</v>
      </c>
      <c r="AI657">
        <f t="shared" si="606"/>
        <v>0.1</v>
      </c>
      <c r="AJ657">
        <f t="shared" si="607"/>
        <v>0.1</v>
      </c>
      <c r="AK657">
        <f t="shared" si="608"/>
        <v>0.1</v>
      </c>
      <c r="AL657">
        <f t="shared" si="609"/>
        <v>0.1</v>
      </c>
      <c r="AM657">
        <f t="shared" si="610"/>
        <v>0.1</v>
      </c>
      <c r="AN657">
        <f t="shared" si="611"/>
        <v>0.1</v>
      </c>
      <c r="AO657">
        <f t="shared" si="612"/>
        <v>0.1</v>
      </c>
      <c r="AP657">
        <f t="shared" si="613"/>
        <v>20.100000000000001</v>
      </c>
      <c r="AR657">
        <f t="shared" si="614"/>
        <v>0.1</v>
      </c>
      <c r="AS657">
        <f t="shared" si="615"/>
        <v>0.1</v>
      </c>
      <c r="AT657">
        <f t="shared" si="616"/>
        <v>0.1</v>
      </c>
      <c r="AU657">
        <f t="shared" si="617"/>
        <v>0.1</v>
      </c>
      <c r="AV657">
        <f t="shared" si="618"/>
        <v>0.1</v>
      </c>
      <c r="AW657">
        <f t="shared" si="619"/>
        <v>0.1</v>
      </c>
      <c r="AX657">
        <f t="shared" si="620"/>
        <v>0.1</v>
      </c>
      <c r="AY657">
        <f t="shared" si="621"/>
        <v>0.1</v>
      </c>
      <c r="AZ657">
        <f t="shared" si="622"/>
        <v>0.1</v>
      </c>
      <c r="BA657">
        <f t="shared" si="623"/>
        <v>0.1</v>
      </c>
      <c r="BB657">
        <f t="shared" si="624"/>
        <v>0.1</v>
      </c>
      <c r="BC657">
        <f t="shared" si="625"/>
        <v>0.1</v>
      </c>
      <c r="BD657">
        <f t="shared" si="626"/>
        <v>0.1</v>
      </c>
      <c r="BE657">
        <f t="shared" si="627"/>
        <v>0.1</v>
      </c>
      <c r="BF657">
        <f t="shared" si="628"/>
        <v>0.1</v>
      </c>
      <c r="BG657">
        <f t="shared" si="629"/>
        <v>0.1</v>
      </c>
      <c r="BH657">
        <f t="shared" si="630"/>
        <v>0.1</v>
      </c>
      <c r="BI657">
        <f t="shared" si="631"/>
        <v>0.1</v>
      </c>
      <c r="BJ657">
        <f t="shared" si="632"/>
        <v>0.1</v>
      </c>
      <c r="BK657">
        <f t="shared" si="633"/>
        <v>10.1</v>
      </c>
      <c r="BM657">
        <f t="shared" si="634"/>
        <v>1.2999999999999998</v>
      </c>
      <c r="BN657">
        <f t="shared" si="635"/>
        <v>1.2999999999999998</v>
      </c>
      <c r="BO657">
        <f t="shared" si="636"/>
        <v>1.2999999999999998</v>
      </c>
      <c r="BP657">
        <f t="shared" si="637"/>
        <v>1.2999999999999998</v>
      </c>
      <c r="BQ657">
        <f t="shared" si="638"/>
        <v>1.2999999999999998</v>
      </c>
      <c r="BR657">
        <f t="shared" si="639"/>
        <v>1.2999999999999998</v>
      </c>
      <c r="BS657">
        <f t="shared" si="640"/>
        <v>1.2999999999999998</v>
      </c>
      <c r="BT657">
        <f t="shared" si="641"/>
        <v>1.2999999999999998</v>
      </c>
      <c r="BU657">
        <f t="shared" si="642"/>
        <v>1.2999999999999998</v>
      </c>
      <c r="BV657">
        <f t="shared" si="643"/>
        <v>1.2999999999999998</v>
      </c>
      <c r="BW657">
        <f t="shared" si="644"/>
        <v>1.2999999999999998</v>
      </c>
      <c r="BX657">
        <f t="shared" si="645"/>
        <v>1.2999999999999998</v>
      </c>
      <c r="BY657">
        <f t="shared" si="646"/>
        <v>1.2999999999999998</v>
      </c>
      <c r="BZ657">
        <f t="shared" si="647"/>
        <v>1.2999999999999998</v>
      </c>
      <c r="CA657">
        <f t="shared" si="648"/>
        <v>1.2999999999999998</v>
      </c>
      <c r="CB657">
        <f t="shared" si="649"/>
        <v>1.2999999999999998</v>
      </c>
      <c r="CC657">
        <f t="shared" si="650"/>
        <v>1.2999999999999998</v>
      </c>
      <c r="CD657">
        <f t="shared" si="651"/>
        <v>1.2999999999999998</v>
      </c>
      <c r="CE657">
        <f t="shared" si="652"/>
        <v>1.2999999999999998</v>
      </c>
      <c r="CF657">
        <f t="shared" si="653"/>
        <v>71.300000000000011</v>
      </c>
      <c r="CH657">
        <f t="shared" si="654"/>
        <v>130</v>
      </c>
      <c r="CI657">
        <f t="shared" si="655"/>
        <v>22.000000000000004</v>
      </c>
      <c r="CJ657">
        <f t="shared" si="656"/>
        <v>12</v>
      </c>
      <c r="CK657">
        <f t="shared" si="657"/>
        <v>96.000000000000014</v>
      </c>
      <c r="CL657">
        <f t="shared" si="658"/>
        <v>0</v>
      </c>
      <c r="CM657">
        <f t="shared" si="659"/>
        <v>0</v>
      </c>
    </row>
    <row r="658" spans="1:91" x14ac:dyDescent="0.2">
      <c r="A658">
        <v>641</v>
      </c>
      <c r="B658">
        <f>B$14*(10-lgd*COUNTIF(Defaults!$AI658:$AR658,"&lt;="&amp;B$17))</f>
        <v>1.5</v>
      </c>
      <c r="C658">
        <f>C$14*(10-lgd*COUNTIF(Defaults!$AI658:$AR658,"&lt;="&amp;C$17))</f>
        <v>1.5</v>
      </c>
      <c r="D658">
        <f>D$14*(10-lgd*COUNTIF(Defaults!$AI658:$AR658,"&lt;="&amp;D$17))</f>
        <v>1.5</v>
      </c>
      <c r="E658">
        <f>E$14*(10-lgd*COUNTIF(Defaults!$AI658:$AR658,"&lt;="&amp;E$17))</f>
        <v>1.5</v>
      </c>
      <c r="F658">
        <f>F$14*(10-lgd*COUNTIF(Defaults!$AI658:$AR658,"&lt;="&amp;F$17))</f>
        <v>1.5</v>
      </c>
      <c r="G658">
        <f>G$14*(10-lgd*COUNTIF(Defaults!$AI658:$AR658,"&lt;="&amp;G$17))</f>
        <v>1.5</v>
      </c>
      <c r="H658">
        <f>H$14*(10-lgd*COUNTIF(Defaults!$AI658:$AR658,"&lt;="&amp;H$17))</f>
        <v>1.5</v>
      </c>
      <c r="I658">
        <f>I$14*(10-lgd*COUNTIF(Defaults!$AI658:$AR658,"&lt;="&amp;I$17))</f>
        <v>1.5</v>
      </c>
      <c r="J658">
        <f>J$14*(10-lgd*COUNTIF(Defaults!$AI658:$AR658,"&lt;="&amp;J$17))</f>
        <v>1.5</v>
      </c>
      <c r="K658">
        <f>K$14*(10-lgd*COUNTIF(Defaults!$AI658:$AR658,"&lt;="&amp;K$17))</f>
        <v>1.5</v>
      </c>
      <c r="L658">
        <f>L$14*(10-lgd*COUNTIF(Defaults!$AI658:$AR658,"&lt;="&amp;L$17))</f>
        <v>1.5</v>
      </c>
      <c r="M658">
        <f>M$14*(10-lgd*COUNTIF(Defaults!$AI658:$AR658,"&lt;="&amp;M$17))</f>
        <v>1.5</v>
      </c>
      <c r="N658">
        <f>N$14*(10-lgd*COUNTIF(Defaults!$AI658:$AR658,"&lt;="&amp;N$17))</f>
        <v>1.5</v>
      </c>
      <c r="O658">
        <f>O$14*(10-lgd*COUNTIF(Defaults!$AI658:$AR658,"&lt;="&amp;O$17))</f>
        <v>1.5</v>
      </c>
      <c r="P658">
        <f>P$14*(10-lgd*COUNTIF(Defaults!$AI658:$AR658,"&lt;="&amp;P$17))</f>
        <v>1.41</v>
      </c>
      <c r="Q658">
        <f>Q$14*(10-lgd*COUNTIF(Defaults!$AI658:$AR658,"&lt;="&amp;Q$17))</f>
        <v>1.41</v>
      </c>
      <c r="R658">
        <f>R$14*(10-lgd*COUNTIF(Defaults!$AI658:$AR658,"&lt;="&amp;R$17))</f>
        <v>1.41</v>
      </c>
      <c r="S658">
        <f>S$14*(10-lgd*COUNTIF(Defaults!$AI658:$AR658,"&lt;="&amp;S$17))</f>
        <v>1.41</v>
      </c>
      <c r="T658">
        <f>T$14*(10-lgd*COUNTIF(Defaults!$AI658:$AR658,"&lt;="&amp;T$17))</f>
        <v>1.41</v>
      </c>
      <c r="U658">
        <f>U$14*(10-lgd*COUNTIF(Defaults!$AI658:$AR658,"&lt;="&amp;U$17))</f>
        <v>95.410000000000011</v>
      </c>
      <c r="W658">
        <f t="shared" ref="W658:W721" si="660">MIN(B658,B$15)</f>
        <v>0.1</v>
      </c>
      <c r="X658">
        <f t="shared" ref="X658:X721" si="661">MIN(C658,C$15)</f>
        <v>0.1</v>
      </c>
      <c r="Y658">
        <f t="shared" ref="Y658:Y721" si="662">MIN(D658,D$15)</f>
        <v>0.1</v>
      </c>
      <c r="Z658">
        <f t="shared" ref="Z658:Z721" si="663">MIN(E658,E$15)</f>
        <v>0.1</v>
      </c>
      <c r="AA658">
        <f t="shared" ref="AA658:AA721" si="664">MIN(F658,F$15)</f>
        <v>0.1</v>
      </c>
      <c r="AB658">
        <f t="shared" ref="AB658:AB721" si="665">MIN(G658,G$15)</f>
        <v>0.1</v>
      </c>
      <c r="AC658">
        <f t="shared" ref="AC658:AC721" si="666">MIN(H658,H$15)</f>
        <v>0.1</v>
      </c>
      <c r="AD658">
        <f t="shared" ref="AD658:AD721" si="667">MIN(I658,I$15)</f>
        <v>0.1</v>
      </c>
      <c r="AE658">
        <f t="shared" ref="AE658:AE721" si="668">MIN(J658,J$15)</f>
        <v>0.1</v>
      </c>
      <c r="AF658">
        <f t="shared" ref="AF658:AF721" si="669">MIN(K658,K$15)</f>
        <v>0.1</v>
      </c>
      <c r="AG658">
        <f t="shared" ref="AG658:AG721" si="670">MIN(L658,L$15)</f>
        <v>0.1</v>
      </c>
      <c r="AH658">
        <f t="shared" ref="AH658:AH721" si="671">MIN(M658,M$15)</f>
        <v>0.1</v>
      </c>
      <c r="AI658">
        <f t="shared" ref="AI658:AI721" si="672">MIN(N658,N$15)</f>
        <v>0.1</v>
      </c>
      <c r="AJ658">
        <f t="shared" ref="AJ658:AJ721" si="673">MIN(O658,O$15)</f>
        <v>0.1</v>
      </c>
      <c r="AK658">
        <f t="shared" ref="AK658:AK721" si="674">MIN(P658,P$15)</f>
        <v>0.1</v>
      </c>
      <c r="AL658">
        <f t="shared" ref="AL658:AL721" si="675">MIN(Q658,Q$15)</f>
        <v>0.1</v>
      </c>
      <c r="AM658">
        <f t="shared" ref="AM658:AM721" si="676">MIN(R658,R$15)</f>
        <v>0.1</v>
      </c>
      <c r="AN658">
        <f t="shared" ref="AN658:AN721" si="677">MIN(S658,S$15)</f>
        <v>0.1</v>
      </c>
      <c r="AO658">
        <f t="shared" ref="AO658:AO721" si="678">MIN(T658,T$15)</f>
        <v>0.1</v>
      </c>
      <c r="AP658">
        <f t="shared" ref="AP658:AP721" si="679">MIN(U658,U$15)</f>
        <v>20.100000000000001</v>
      </c>
      <c r="AR658">
        <f t="shared" ref="AR658:AR721" si="680">MIN(B658-W658,B$16)</f>
        <v>0.1</v>
      </c>
      <c r="AS658">
        <f t="shared" ref="AS658:AS721" si="681">MIN(C658-X658,C$16)</f>
        <v>0.1</v>
      </c>
      <c r="AT658">
        <f t="shared" ref="AT658:AT721" si="682">MIN(D658-Y658,D$16)</f>
        <v>0.1</v>
      </c>
      <c r="AU658">
        <f t="shared" ref="AU658:AU721" si="683">MIN(E658-Z658,E$16)</f>
        <v>0.1</v>
      </c>
      <c r="AV658">
        <f t="shared" ref="AV658:AV721" si="684">MIN(F658-AA658,F$16)</f>
        <v>0.1</v>
      </c>
      <c r="AW658">
        <f t="shared" ref="AW658:AW721" si="685">MIN(G658-AB658,G$16)</f>
        <v>0.1</v>
      </c>
      <c r="AX658">
        <f t="shared" ref="AX658:AX721" si="686">MIN(H658-AC658,H$16)</f>
        <v>0.1</v>
      </c>
      <c r="AY658">
        <f t="shared" ref="AY658:AY721" si="687">MIN(I658-AD658,I$16)</f>
        <v>0.1</v>
      </c>
      <c r="AZ658">
        <f t="shared" ref="AZ658:AZ721" si="688">MIN(J658-AE658,J$16)</f>
        <v>0.1</v>
      </c>
      <c r="BA658">
        <f t="shared" ref="BA658:BA721" si="689">MIN(K658-AF658,K$16)</f>
        <v>0.1</v>
      </c>
      <c r="BB658">
        <f t="shared" ref="BB658:BB721" si="690">MIN(L658-AG658,L$16)</f>
        <v>0.1</v>
      </c>
      <c r="BC658">
        <f t="shared" ref="BC658:BC721" si="691">MIN(M658-AH658,M$16)</f>
        <v>0.1</v>
      </c>
      <c r="BD658">
        <f t="shared" ref="BD658:BD721" si="692">MIN(N658-AI658,N$16)</f>
        <v>0.1</v>
      </c>
      <c r="BE658">
        <f t="shared" ref="BE658:BE721" si="693">MIN(O658-AJ658,O$16)</f>
        <v>0.1</v>
      </c>
      <c r="BF658">
        <f t="shared" ref="BF658:BF721" si="694">MIN(P658-AK658,P$16)</f>
        <v>0.1</v>
      </c>
      <c r="BG658">
        <f t="shared" ref="BG658:BG721" si="695">MIN(Q658-AL658,Q$16)</f>
        <v>0.1</v>
      </c>
      <c r="BH658">
        <f t="shared" ref="BH658:BH721" si="696">MIN(R658-AM658,R$16)</f>
        <v>0.1</v>
      </c>
      <c r="BI658">
        <f t="shared" ref="BI658:BI721" si="697">MIN(S658-AN658,S$16)</f>
        <v>0.1</v>
      </c>
      <c r="BJ658">
        <f t="shared" ref="BJ658:BJ721" si="698">MIN(T658-AO658,T$16)</f>
        <v>0.1</v>
      </c>
      <c r="BK658">
        <f t="shared" ref="BK658:BK721" si="699">MIN(U658-AP658,U$16)</f>
        <v>10.1</v>
      </c>
      <c r="BM658">
        <f t="shared" ref="BM658:BM721" si="700">B658-W658-AR658</f>
        <v>1.2999999999999998</v>
      </c>
      <c r="BN658">
        <f t="shared" ref="BN658:BN721" si="701">C658-X658-AS658</f>
        <v>1.2999999999999998</v>
      </c>
      <c r="BO658">
        <f t="shared" ref="BO658:BO721" si="702">D658-Y658-AT658</f>
        <v>1.2999999999999998</v>
      </c>
      <c r="BP658">
        <f t="shared" ref="BP658:BP721" si="703">E658-Z658-AU658</f>
        <v>1.2999999999999998</v>
      </c>
      <c r="BQ658">
        <f t="shared" ref="BQ658:BQ721" si="704">F658-AA658-AV658</f>
        <v>1.2999999999999998</v>
      </c>
      <c r="BR658">
        <f t="shared" ref="BR658:BR721" si="705">G658-AB658-AW658</f>
        <v>1.2999999999999998</v>
      </c>
      <c r="BS658">
        <f t="shared" ref="BS658:BS721" si="706">H658-AC658-AX658</f>
        <v>1.2999999999999998</v>
      </c>
      <c r="BT658">
        <f t="shared" ref="BT658:BT721" si="707">I658-AD658-AY658</f>
        <v>1.2999999999999998</v>
      </c>
      <c r="BU658">
        <f t="shared" ref="BU658:BU721" si="708">J658-AE658-AZ658</f>
        <v>1.2999999999999998</v>
      </c>
      <c r="BV658">
        <f t="shared" ref="BV658:BV721" si="709">K658-AF658-BA658</f>
        <v>1.2999999999999998</v>
      </c>
      <c r="BW658">
        <f t="shared" ref="BW658:BW721" si="710">L658-AG658-BB658</f>
        <v>1.2999999999999998</v>
      </c>
      <c r="BX658">
        <f t="shared" ref="BX658:BX721" si="711">M658-AH658-BC658</f>
        <v>1.2999999999999998</v>
      </c>
      <c r="BY658">
        <f t="shared" ref="BY658:BY721" si="712">N658-AI658-BD658</f>
        <v>1.2999999999999998</v>
      </c>
      <c r="BZ658">
        <f t="shared" ref="BZ658:BZ721" si="713">O658-AJ658-BE658</f>
        <v>1.2999999999999998</v>
      </c>
      <c r="CA658">
        <f t="shared" ref="CA658:CA721" si="714">P658-AK658-BF658</f>
        <v>1.2099999999999997</v>
      </c>
      <c r="CB658">
        <f t="shared" ref="CB658:CB721" si="715">Q658-AL658-BG658</f>
        <v>1.2099999999999997</v>
      </c>
      <c r="CC658">
        <f t="shared" ref="CC658:CC721" si="716">R658-AM658-BH658</f>
        <v>1.2099999999999997</v>
      </c>
      <c r="CD658">
        <f t="shared" ref="CD658:CD721" si="717">S658-AN658-BI658</f>
        <v>1.2099999999999997</v>
      </c>
      <c r="CE658">
        <f t="shared" ref="CE658:CE721" si="718">T658-AO658-BJ658</f>
        <v>1.2099999999999997</v>
      </c>
      <c r="CF658">
        <f t="shared" ref="CF658:CF721" si="719">U658-AP658-BK658</f>
        <v>65.210000000000008</v>
      </c>
      <c r="CH658">
        <f t="shared" ref="CH658:CH721" si="720">SUM($B658:$U658)</f>
        <v>123.46000000000001</v>
      </c>
      <c r="CI658">
        <f t="shared" ref="CI658:CI721" si="721">SUM($W658:$AP658)</f>
        <v>22.000000000000004</v>
      </c>
      <c r="CJ658">
        <f t="shared" ref="CJ658:CJ721" si="722">SUM($AR658:$BK658)</f>
        <v>12</v>
      </c>
      <c r="CK658">
        <f t="shared" ref="CK658:CK721" si="723">SUM($BM658:$CF658)</f>
        <v>89.460000000000008</v>
      </c>
      <c r="CL658">
        <f t="shared" ref="CL658:CL721" si="724">IF(CI658&lt;SUM($B$15:$U$15)-0.000000001,1,0)</f>
        <v>0</v>
      </c>
      <c r="CM658">
        <f t="shared" ref="CM658:CM721" si="725">IF(CJ658&lt;SUM($B$16:$U$16)-0.000000001,1,0)</f>
        <v>0</v>
      </c>
    </row>
    <row r="659" spans="1:91" x14ac:dyDescent="0.2">
      <c r="A659">
        <v>642</v>
      </c>
      <c r="B659">
        <f>B$14*(10-lgd*COUNTIF(Defaults!$AI659:$AR659,"&lt;="&amp;B$17))</f>
        <v>1.5</v>
      </c>
      <c r="C659">
        <f>C$14*(10-lgd*COUNTIF(Defaults!$AI659:$AR659,"&lt;="&amp;C$17))</f>
        <v>1.5</v>
      </c>
      <c r="D659">
        <f>D$14*(10-lgd*COUNTIF(Defaults!$AI659:$AR659,"&lt;="&amp;D$17))</f>
        <v>1.5</v>
      </c>
      <c r="E659">
        <f>E$14*(10-lgd*COUNTIF(Defaults!$AI659:$AR659,"&lt;="&amp;E$17))</f>
        <v>1.5</v>
      </c>
      <c r="F659">
        <f>F$14*(10-lgd*COUNTIF(Defaults!$AI659:$AR659,"&lt;="&amp;F$17))</f>
        <v>1.5</v>
      </c>
      <c r="G659">
        <f>G$14*(10-lgd*COUNTIF(Defaults!$AI659:$AR659,"&lt;="&amp;G$17))</f>
        <v>1.5</v>
      </c>
      <c r="H659">
        <f>H$14*(10-lgd*COUNTIF(Defaults!$AI659:$AR659,"&lt;="&amp;H$17))</f>
        <v>1.5</v>
      </c>
      <c r="I659">
        <f>I$14*(10-lgd*COUNTIF(Defaults!$AI659:$AR659,"&lt;="&amp;I$17))</f>
        <v>1.5</v>
      </c>
      <c r="J659">
        <f>J$14*(10-lgd*COUNTIF(Defaults!$AI659:$AR659,"&lt;="&amp;J$17))</f>
        <v>1.5</v>
      </c>
      <c r="K659">
        <f>K$14*(10-lgd*COUNTIF(Defaults!$AI659:$AR659,"&lt;="&amp;K$17))</f>
        <v>1.5</v>
      </c>
      <c r="L659">
        <f>L$14*(10-lgd*COUNTIF(Defaults!$AI659:$AR659,"&lt;="&amp;L$17))</f>
        <v>1.5</v>
      </c>
      <c r="M659">
        <f>M$14*(10-lgd*COUNTIF(Defaults!$AI659:$AR659,"&lt;="&amp;M$17))</f>
        <v>1.5</v>
      </c>
      <c r="N659">
        <f>N$14*(10-lgd*COUNTIF(Defaults!$AI659:$AR659,"&lt;="&amp;N$17))</f>
        <v>1.5</v>
      </c>
      <c r="O659">
        <f>O$14*(10-lgd*COUNTIF(Defaults!$AI659:$AR659,"&lt;="&amp;O$17))</f>
        <v>1.5</v>
      </c>
      <c r="P659">
        <f>P$14*(10-lgd*COUNTIF(Defaults!$AI659:$AR659,"&lt;="&amp;P$17))</f>
        <v>1.5</v>
      </c>
      <c r="Q659">
        <f>Q$14*(10-lgd*COUNTIF(Defaults!$AI659:$AR659,"&lt;="&amp;Q$17))</f>
        <v>1.5</v>
      </c>
      <c r="R659">
        <f>R$14*(10-lgd*COUNTIF(Defaults!$AI659:$AR659,"&lt;="&amp;R$17))</f>
        <v>1.5</v>
      </c>
      <c r="S659">
        <f>S$14*(10-lgd*COUNTIF(Defaults!$AI659:$AR659,"&lt;="&amp;S$17))</f>
        <v>1.5</v>
      </c>
      <c r="T659">
        <f>T$14*(10-lgd*COUNTIF(Defaults!$AI659:$AR659,"&lt;="&amp;T$17))</f>
        <v>1.5</v>
      </c>
      <c r="U659">
        <f>U$14*(10-lgd*COUNTIF(Defaults!$AI659:$AR659,"&lt;="&amp;U$17))</f>
        <v>101.5</v>
      </c>
      <c r="W659">
        <f t="shared" si="660"/>
        <v>0.1</v>
      </c>
      <c r="X659">
        <f t="shared" si="661"/>
        <v>0.1</v>
      </c>
      <c r="Y659">
        <f t="shared" si="662"/>
        <v>0.1</v>
      </c>
      <c r="Z659">
        <f t="shared" si="663"/>
        <v>0.1</v>
      </c>
      <c r="AA659">
        <f t="shared" si="664"/>
        <v>0.1</v>
      </c>
      <c r="AB659">
        <f t="shared" si="665"/>
        <v>0.1</v>
      </c>
      <c r="AC659">
        <f t="shared" si="666"/>
        <v>0.1</v>
      </c>
      <c r="AD659">
        <f t="shared" si="667"/>
        <v>0.1</v>
      </c>
      <c r="AE659">
        <f t="shared" si="668"/>
        <v>0.1</v>
      </c>
      <c r="AF659">
        <f t="shared" si="669"/>
        <v>0.1</v>
      </c>
      <c r="AG659">
        <f t="shared" si="670"/>
        <v>0.1</v>
      </c>
      <c r="AH659">
        <f t="shared" si="671"/>
        <v>0.1</v>
      </c>
      <c r="AI659">
        <f t="shared" si="672"/>
        <v>0.1</v>
      </c>
      <c r="AJ659">
        <f t="shared" si="673"/>
        <v>0.1</v>
      </c>
      <c r="AK659">
        <f t="shared" si="674"/>
        <v>0.1</v>
      </c>
      <c r="AL659">
        <f t="shared" si="675"/>
        <v>0.1</v>
      </c>
      <c r="AM659">
        <f t="shared" si="676"/>
        <v>0.1</v>
      </c>
      <c r="AN659">
        <f t="shared" si="677"/>
        <v>0.1</v>
      </c>
      <c r="AO659">
        <f t="shared" si="678"/>
        <v>0.1</v>
      </c>
      <c r="AP659">
        <f t="shared" si="679"/>
        <v>20.100000000000001</v>
      </c>
      <c r="AR659">
        <f t="shared" si="680"/>
        <v>0.1</v>
      </c>
      <c r="AS659">
        <f t="shared" si="681"/>
        <v>0.1</v>
      </c>
      <c r="AT659">
        <f t="shared" si="682"/>
        <v>0.1</v>
      </c>
      <c r="AU659">
        <f t="shared" si="683"/>
        <v>0.1</v>
      </c>
      <c r="AV659">
        <f t="shared" si="684"/>
        <v>0.1</v>
      </c>
      <c r="AW659">
        <f t="shared" si="685"/>
        <v>0.1</v>
      </c>
      <c r="AX659">
        <f t="shared" si="686"/>
        <v>0.1</v>
      </c>
      <c r="AY659">
        <f t="shared" si="687"/>
        <v>0.1</v>
      </c>
      <c r="AZ659">
        <f t="shared" si="688"/>
        <v>0.1</v>
      </c>
      <c r="BA659">
        <f t="shared" si="689"/>
        <v>0.1</v>
      </c>
      <c r="BB659">
        <f t="shared" si="690"/>
        <v>0.1</v>
      </c>
      <c r="BC659">
        <f t="shared" si="691"/>
        <v>0.1</v>
      </c>
      <c r="BD659">
        <f t="shared" si="692"/>
        <v>0.1</v>
      </c>
      <c r="BE659">
        <f t="shared" si="693"/>
        <v>0.1</v>
      </c>
      <c r="BF659">
        <f t="shared" si="694"/>
        <v>0.1</v>
      </c>
      <c r="BG659">
        <f t="shared" si="695"/>
        <v>0.1</v>
      </c>
      <c r="BH659">
        <f t="shared" si="696"/>
        <v>0.1</v>
      </c>
      <c r="BI659">
        <f t="shared" si="697"/>
        <v>0.1</v>
      </c>
      <c r="BJ659">
        <f t="shared" si="698"/>
        <v>0.1</v>
      </c>
      <c r="BK659">
        <f t="shared" si="699"/>
        <v>10.1</v>
      </c>
      <c r="BM659">
        <f t="shared" si="700"/>
        <v>1.2999999999999998</v>
      </c>
      <c r="BN659">
        <f t="shared" si="701"/>
        <v>1.2999999999999998</v>
      </c>
      <c r="BO659">
        <f t="shared" si="702"/>
        <v>1.2999999999999998</v>
      </c>
      <c r="BP659">
        <f t="shared" si="703"/>
        <v>1.2999999999999998</v>
      </c>
      <c r="BQ659">
        <f t="shared" si="704"/>
        <v>1.2999999999999998</v>
      </c>
      <c r="BR659">
        <f t="shared" si="705"/>
        <v>1.2999999999999998</v>
      </c>
      <c r="BS659">
        <f t="shared" si="706"/>
        <v>1.2999999999999998</v>
      </c>
      <c r="BT659">
        <f t="shared" si="707"/>
        <v>1.2999999999999998</v>
      </c>
      <c r="BU659">
        <f t="shared" si="708"/>
        <v>1.2999999999999998</v>
      </c>
      <c r="BV659">
        <f t="shared" si="709"/>
        <v>1.2999999999999998</v>
      </c>
      <c r="BW659">
        <f t="shared" si="710"/>
        <v>1.2999999999999998</v>
      </c>
      <c r="BX659">
        <f t="shared" si="711"/>
        <v>1.2999999999999998</v>
      </c>
      <c r="BY659">
        <f t="shared" si="712"/>
        <v>1.2999999999999998</v>
      </c>
      <c r="BZ659">
        <f t="shared" si="713"/>
        <v>1.2999999999999998</v>
      </c>
      <c r="CA659">
        <f t="shared" si="714"/>
        <v>1.2999999999999998</v>
      </c>
      <c r="CB659">
        <f t="shared" si="715"/>
        <v>1.2999999999999998</v>
      </c>
      <c r="CC659">
        <f t="shared" si="716"/>
        <v>1.2999999999999998</v>
      </c>
      <c r="CD659">
        <f t="shared" si="717"/>
        <v>1.2999999999999998</v>
      </c>
      <c r="CE659">
        <f t="shared" si="718"/>
        <v>1.2999999999999998</v>
      </c>
      <c r="CF659">
        <f t="shared" si="719"/>
        <v>71.300000000000011</v>
      </c>
      <c r="CH659">
        <f t="shared" si="720"/>
        <v>130</v>
      </c>
      <c r="CI659">
        <f t="shared" si="721"/>
        <v>22.000000000000004</v>
      </c>
      <c r="CJ659">
        <f t="shared" si="722"/>
        <v>12</v>
      </c>
      <c r="CK659">
        <f t="shared" si="723"/>
        <v>96.000000000000014</v>
      </c>
      <c r="CL659">
        <f t="shared" si="724"/>
        <v>0</v>
      </c>
      <c r="CM659">
        <f t="shared" si="725"/>
        <v>0</v>
      </c>
    </row>
    <row r="660" spans="1:91" x14ac:dyDescent="0.2">
      <c r="A660">
        <v>643</v>
      </c>
      <c r="B660">
        <f>B$14*(10-lgd*COUNTIF(Defaults!$AI660:$AR660,"&lt;="&amp;B$17))</f>
        <v>1.5</v>
      </c>
      <c r="C660">
        <f>C$14*(10-lgd*COUNTIF(Defaults!$AI660:$AR660,"&lt;="&amp;C$17))</f>
        <v>1.5</v>
      </c>
      <c r="D660">
        <f>D$14*(10-lgd*COUNTIF(Defaults!$AI660:$AR660,"&lt;="&amp;D$17))</f>
        <v>1.5</v>
      </c>
      <c r="E660">
        <f>E$14*(10-lgd*COUNTIF(Defaults!$AI660:$AR660,"&lt;="&amp;E$17))</f>
        <v>1.5</v>
      </c>
      <c r="F660">
        <f>F$14*(10-lgd*COUNTIF(Defaults!$AI660:$AR660,"&lt;="&amp;F$17))</f>
        <v>1.5</v>
      </c>
      <c r="G660">
        <f>G$14*(10-lgd*COUNTIF(Defaults!$AI660:$AR660,"&lt;="&amp;G$17))</f>
        <v>1.5</v>
      </c>
      <c r="H660">
        <f>H$14*(10-lgd*COUNTIF(Defaults!$AI660:$AR660,"&lt;="&amp;H$17))</f>
        <v>1.5</v>
      </c>
      <c r="I660">
        <f>I$14*(10-lgd*COUNTIF(Defaults!$AI660:$AR660,"&lt;="&amp;I$17))</f>
        <v>1.5</v>
      </c>
      <c r="J660">
        <f>J$14*(10-lgd*COUNTIF(Defaults!$AI660:$AR660,"&lt;="&amp;J$17))</f>
        <v>1.5</v>
      </c>
      <c r="K660">
        <f>K$14*(10-lgd*COUNTIF(Defaults!$AI660:$AR660,"&lt;="&amp;K$17))</f>
        <v>1.5</v>
      </c>
      <c r="L660">
        <f>L$14*(10-lgd*COUNTIF(Defaults!$AI660:$AR660,"&lt;="&amp;L$17))</f>
        <v>1.5</v>
      </c>
      <c r="M660">
        <f>M$14*(10-lgd*COUNTIF(Defaults!$AI660:$AR660,"&lt;="&amp;M$17))</f>
        <v>1.5</v>
      </c>
      <c r="N660">
        <f>N$14*(10-lgd*COUNTIF(Defaults!$AI660:$AR660,"&lt;="&amp;N$17))</f>
        <v>1.5</v>
      </c>
      <c r="O660">
        <f>O$14*(10-lgd*COUNTIF(Defaults!$AI660:$AR660,"&lt;="&amp;O$17))</f>
        <v>1.5</v>
      </c>
      <c r="P660">
        <f>P$14*(10-lgd*COUNTIF(Defaults!$AI660:$AR660,"&lt;="&amp;P$17))</f>
        <v>1.5</v>
      </c>
      <c r="Q660">
        <f>Q$14*(10-lgd*COUNTIF(Defaults!$AI660:$AR660,"&lt;="&amp;Q$17))</f>
        <v>1.5</v>
      </c>
      <c r="R660">
        <f>R$14*(10-lgd*COUNTIF(Defaults!$AI660:$AR660,"&lt;="&amp;R$17))</f>
        <v>1.5</v>
      </c>
      <c r="S660">
        <f>S$14*(10-lgd*COUNTIF(Defaults!$AI660:$AR660,"&lt;="&amp;S$17))</f>
        <v>1.5</v>
      </c>
      <c r="T660">
        <f>T$14*(10-lgd*COUNTIF(Defaults!$AI660:$AR660,"&lt;="&amp;T$17))</f>
        <v>1.5</v>
      </c>
      <c r="U660">
        <f>U$14*(10-lgd*COUNTIF(Defaults!$AI660:$AR660,"&lt;="&amp;U$17))</f>
        <v>101.5</v>
      </c>
      <c r="W660">
        <f t="shared" si="660"/>
        <v>0.1</v>
      </c>
      <c r="X660">
        <f t="shared" si="661"/>
        <v>0.1</v>
      </c>
      <c r="Y660">
        <f t="shared" si="662"/>
        <v>0.1</v>
      </c>
      <c r="Z660">
        <f t="shared" si="663"/>
        <v>0.1</v>
      </c>
      <c r="AA660">
        <f t="shared" si="664"/>
        <v>0.1</v>
      </c>
      <c r="AB660">
        <f t="shared" si="665"/>
        <v>0.1</v>
      </c>
      <c r="AC660">
        <f t="shared" si="666"/>
        <v>0.1</v>
      </c>
      <c r="AD660">
        <f t="shared" si="667"/>
        <v>0.1</v>
      </c>
      <c r="AE660">
        <f t="shared" si="668"/>
        <v>0.1</v>
      </c>
      <c r="AF660">
        <f t="shared" si="669"/>
        <v>0.1</v>
      </c>
      <c r="AG660">
        <f t="shared" si="670"/>
        <v>0.1</v>
      </c>
      <c r="AH660">
        <f t="shared" si="671"/>
        <v>0.1</v>
      </c>
      <c r="AI660">
        <f t="shared" si="672"/>
        <v>0.1</v>
      </c>
      <c r="AJ660">
        <f t="shared" si="673"/>
        <v>0.1</v>
      </c>
      <c r="AK660">
        <f t="shared" si="674"/>
        <v>0.1</v>
      </c>
      <c r="AL660">
        <f t="shared" si="675"/>
        <v>0.1</v>
      </c>
      <c r="AM660">
        <f t="shared" si="676"/>
        <v>0.1</v>
      </c>
      <c r="AN660">
        <f t="shared" si="677"/>
        <v>0.1</v>
      </c>
      <c r="AO660">
        <f t="shared" si="678"/>
        <v>0.1</v>
      </c>
      <c r="AP660">
        <f t="shared" si="679"/>
        <v>20.100000000000001</v>
      </c>
      <c r="AR660">
        <f t="shared" si="680"/>
        <v>0.1</v>
      </c>
      <c r="AS660">
        <f t="shared" si="681"/>
        <v>0.1</v>
      </c>
      <c r="AT660">
        <f t="shared" si="682"/>
        <v>0.1</v>
      </c>
      <c r="AU660">
        <f t="shared" si="683"/>
        <v>0.1</v>
      </c>
      <c r="AV660">
        <f t="shared" si="684"/>
        <v>0.1</v>
      </c>
      <c r="AW660">
        <f t="shared" si="685"/>
        <v>0.1</v>
      </c>
      <c r="AX660">
        <f t="shared" si="686"/>
        <v>0.1</v>
      </c>
      <c r="AY660">
        <f t="shared" si="687"/>
        <v>0.1</v>
      </c>
      <c r="AZ660">
        <f t="shared" si="688"/>
        <v>0.1</v>
      </c>
      <c r="BA660">
        <f t="shared" si="689"/>
        <v>0.1</v>
      </c>
      <c r="BB660">
        <f t="shared" si="690"/>
        <v>0.1</v>
      </c>
      <c r="BC660">
        <f t="shared" si="691"/>
        <v>0.1</v>
      </c>
      <c r="BD660">
        <f t="shared" si="692"/>
        <v>0.1</v>
      </c>
      <c r="BE660">
        <f t="shared" si="693"/>
        <v>0.1</v>
      </c>
      <c r="BF660">
        <f t="shared" si="694"/>
        <v>0.1</v>
      </c>
      <c r="BG660">
        <f t="shared" si="695"/>
        <v>0.1</v>
      </c>
      <c r="BH660">
        <f t="shared" si="696"/>
        <v>0.1</v>
      </c>
      <c r="BI660">
        <f t="shared" si="697"/>
        <v>0.1</v>
      </c>
      <c r="BJ660">
        <f t="shared" si="698"/>
        <v>0.1</v>
      </c>
      <c r="BK660">
        <f t="shared" si="699"/>
        <v>10.1</v>
      </c>
      <c r="BM660">
        <f t="shared" si="700"/>
        <v>1.2999999999999998</v>
      </c>
      <c r="BN660">
        <f t="shared" si="701"/>
        <v>1.2999999999999998</v>
      </c>
      <c r="BO660">
        <f t="shared" si="702"/>
        <v>1.2999999999999998</v>
      </c>
      <c r="BP660">
        <f t="shared" si="703"/>
        <v>1.2999999999999998</v>
      </c>
      <c r="BQ660">
        <f t="shared" si="704"/>
        <v>1.2999999999999998</v>
      </c>
      <c r="BR660">
        <f t="shared" si="705"/>
        <v>1.2999999999999998</v>
      </c>
      <c r="BS660">
        <f t="shared" si="706"/>
        <v>1.2999999999999998</v>
      </c>
      <c r="BT660">
        <f t="shared" si="707"/>
        <v>1.2999999999999998</v>
      </c>
      <c r="BU660">
        <f t="shared" si="708"/>
        <v>1.2999999999999998</v>
      </c>
      <c r="BV660">
        <f t="shared" si="709"/>
        <v>1.2999999999999998</v>
      </c>
      <c r="BW660">
        <f t="shared" si="710"/>
        <v>1.2999999999999998</v>
      </c>
      <c r="BX660">
        <f t="shared" si="711"/>
        <v>1.2999999999999998</v>
      </c>
      <c r="BY660">
        <f t="shared" si="712"/>
        <v>1.2999999999999998</v>
      </c>
      <c r="BZ660">
        <f t="shared" si="713"/>
        <v>1.2999999999999998</v>
      </c>
      <c r="CA660">
        <f t="shared" si="714"/>
        <v>1.2999999999999998</v>
      </c>
      <c r="CB660">
        <f t="shared" si="715"/>
        <v>1.2999999999999998</v>
      </c>
      <c r="CC660">
        <f t="shared" si="716"/>
        <v>1.2999999999999998</v>
      </c>
      <c r="CD660">
        <f t="shared" si="717"/>
        <v>1.2999999999999998</v>
      </c>
      <c r="CE660">
        <f t="shared" si="718"/>
        <v>1.2999999999999998</v>
      </c>
      <c r="CF660">
        <f t="shared" si="719"/>
        <v>71.300000000000011</v>
      </c>
      <c r="CH660">
        <f t="shared" si="720"/>
        <v>130</v>
      </c>
      <c r="CI660">
        <f t="shared" si="721"/>
        <v>22.000000000000004</v>
      </c>
      <c r="CJ660">
        <f t="shared" si="722"/>
        <v>12</v>
      </c>
      <c r="CK660">
        <f t="shared" si="723"/>
        <v>96.000000000000014</v>
      </c>
      <c r="CL660">
        <f t="shared" si="724"/>
        <v>0</v>
      </c>
      <c r="CM660">
        <f t="shared" si="725"/>
        <v>0</v>
      </c>
    </row>
    <row r="661" spans="1:91" x14ac:dyDescent="0.2">
      <c r="A661">
        <v>644</v>
      </c>
      <c r="B661">
        <f>B$14*(10-lgd*COUNTIF(Defaults!$AI661:$AR661,"&lt;="&amp;B$17))</f>
        <v>1.5</v>
      </c>
      <c r="C661">
        <f>C$14*(10-lgd*COUNTIF(Defaults!$AI661:$AR661,"&lt;="&amp;C$17))</f>
        <v>1.5</v>
      </c>
      <c r="D661">
        <f>D$14*(10-lgd*COUNTIF(Defaults!$AI661:$AR661,"&lt;="&amp;D$17))</f>
        <v>1.5</v>
      </c>
      <c r="E661">
        <f>E$14*(10-lgd*COUNTIF(Defaults!$AI661:$AR661,"&lt;="&amp;E$17))</f>
        <v>1.5</v>
      </c>
      <c r="F661">
        <f>F$14*(10-lgd*COUNTIF(Defaults!$AI661:$AR661,"&lt;="&amp;F$17))</f>
        <v>1.5</v>
      </c>
      <c r="G661">
        <f>G$14*(10-lgd*COUNTIF(Defaults!$AI661:$AR661,"&lt;="&amp;G$17))</f>
        <v>1.5</v>
      </c>
      <c r="H661">
        <f>H$14*(10-lgd*COUNTIF(Defaults!$AI661:$AR661,"&lt;="&amp;H$17))</f>
        <v>1.5</v>
      </c>
      <c r="I661">
        <f>I$14*(10-lgd*COUNTIF(Defaults!$AI661:$AR661,"&lt;="&amp;I$17))</f>
        <v>1.5</v>
      </c>
      <c r="J661">
        <f>J$14*(10-lgd*COUNTIF(Defaults!$AI661:$AR661,"&lt;="&amp;J$17))</f>
        <v>1.5</v>
      </c>
      <c r="K661">
        <f>K$14*(10-lgd*COUNTIF(Defaults!$AI661:$AR661,"&lt;="&amp;K$17))</f>
        <v>1.5</v>
      </c>
      <c r="L661">
        <f>L$14*(10-lgd*COUNTIF(Defaults!$AI661:$AR661,"&lt;="&amp;L$17))</f>
        <v>1.5</v>
      </c>
      <c r="M661">
        <f>M$14*(10-lgd*COUNTIF(Defaults!$AI661:$AR661,"&lt;="&amp;M$17))</f>
        <v>1.5</v>
      </c>
      <c r="N661">
        <f>N$14*(10-lgd*COUNTIF(Defaults!$AI661:$AR661,"&lt;="&amp;N$17))</f>
        <v>1.5</v>
      </c>
      <c r="O661">
        <f>O$14*(10-lgd*COUNTIF(Defaults!$AI661:$AR661,"&lt;="&amp;O$17))</f>
        <v>1.5</v>
      </c>
      <c r="P661">
        <f>P$14*(10-lgd*COUNTIF(Defaults!$AI661:$AR661,"&lt;="&amp;P$17))</f>
        <v>1.5</v>
      </c>
      <c r="Q661">
        <f>Q$14*(10-lgd*COUNTIF(Defaults!$AI661:$AR661,"&lt;="&amp;Q$17))</f>
        <v>1.5</v>
      </c>
      <c r="R661">
        <f>R$14*(10-lgd*COUNTIF(Defaults!$AI661:$AR661,"&lt;="&amp;R$17))</f>
        <v>1.5</v>
      </c>
      <c r="S661">
        <f>S$14*(10-lgd*COUNTIF(Defaults!$AI661:$AR661,"&lt;="&amp;S$17))</f>
        <v>1.5</v>
      </c>
      <c r="T661">
        <f>T$14*(10-lgd*COUNTIF(Defaults!$AI661:$AR661,"&lt;="&amp;T$17))</f>
        <v>1.5</v>
      </c>
      <c r="U661">
        <f>U$14*(10-lgd*COUNTIF(Defaults!$AI661:$AR661,"&lt;="&amp;U$17))</f>
        <v>101.5</v>
      </c>
      <c r="W661">
        <f t="shared" si="660"/>
        <v>0.1</v>
      </c>
      <c r="X661">
        <f t="shared" si="661"/>
        <v>0.1</v>
      </c>
      <c r="Y661">
        <f t="shared" si="662"/>
        <v>0.1</v>
      </c>
      <c r="Z661">
        <f t="shared" si="663"/>
        <v>0.1</v>
      </c>
      <c r="AA661">
        <f t="shared" si="664"/>
        <v>0.1</v>
      </c>
      <c r="AB661">
        <f t="shared" si="665"/>
        <v>0.1</v>
      </c>
      <c r="AC661">
        <f t="shared" si="666"/>
        <v>0.1</v>
      </c>
      <c r="AD661">
        <f t="shared" si="667"/>
        <v>0.1</v>
      </c>
      <c r="AE661">
        <f t="shared" si="668"/>
        <v>0.1</v>
      </c>
      <c r="AF661">
        <f t="shared" si="669"/>
        <v>0.1</v>
      </c>
      <c r="AG661">
        <f t="shared" si="670"/>
        <v>0.1</v>
      </c>
      <c r="AH661">
        <f t="shared" si="671"/>
        <v>0.1</v>
      </c>
      <c r="AI661">
        <f t="shared" si="672"/>
        <v>0.1</v>
      </c>
      <c r="AJ661">
        <f t="shared" si="673"/>
        <v>0.1</v>
      </c>
      <c r="AK661">
        <f t="shared" si="674"/>
        <v>0.1</v>
      </c>
      <c r="AL661">
        <f t="shared" si="675"/>
        <v>0.1</v>
      </c>
      <c r="AM661">
        <f t="shared" si="676"/>
        <v>0.1</v>
      </c>
      <c r="AN661">
        <f t="shared" si="677"/>
        <v>0.1</v>
      </c>
      <c r="AO661">
        <f t="shared" si="678"/>
        <v>0.1</v>
      </c>
      <c r="AP661">
        <f t="shared" si="679"/>
        <v>20.100000000000001</v>
      </c>
      <c r="AR661">
        <f t="shared" si="680"/>
        <v>0.1</v>
      </c>
      <c r="AS661">
        <f t="shared" si="681"/>
        <v>0.1</v>
      </c>
      <c r="AT661">
        <f t="shared" si="682"/>
        <v>0.1</v>
      </c>
      <c r="AU661">
        <f t="shared" si="683"/>
        <v>0.1</v>
      </c>
      <c r="AV661">
        <f t="shared" si="684"/>
        <v>0.1</v>
      </c>
      <c r="AW661">
        <f t="shared" si="685"/>
        <v>0.1</v>
      </c>
      <c r="AX661">
        <f t="shared" si="686"/>
        <v>0.1</v>
      </c>
      <c r="AY661">
        <f t="shared" si="687"/>
        <v>0.1</v>
      </c>
      <c r="AZ661">
        <f t="shared" si="688"/>
        <v>0.1</v>
      </c>
      <c r="BA661">
        <f t="shared" si="689"/>
        <v>0.1</v>
      </c>
      <c r="BB661">
        <f t="shared" si="690"/>
        <v>0.1</v>
      </c>
      <c r="BC661">
        <f t="shared" si="691"/>
        <v>0.1</v>
      </c>
      <c r="BD661">
        <f t="shared" si="692"/>
        <v>0.1</v>
      </c>
      <c r="BE661">
        <f t="shared" si="693"/>
        <v>0.1</v>
      </c>
      <c r="BF661">
        <f t="shared" si="694"/>
        <v>0.1</v>
      </c>
      <c r="BG661">
        <f t="shared" si="695"/>
        <v>0.1</v>
      </c>
      <c r="BH661">
        <f t="shared" si="696"/>
        <v>0.1</v>
      </c>
      <c r="BI661">
        <f t="shared" si="697"/>
        <v>0.1</v>
      </c>
      <c r="BJ661">
        <f t="shared" si="698"/>
        <v>0.1</v>
      </c>
      <c r="BK661">
        <f t="shared" si="699"/>
        <v>10.1</v>
      </c>
      <c r="BM661">
        <f t="shared" si="700"/>
        <v>1.2999999999999998</v>
      </c>
      <c r="BN661">
        <f t="shared" si="701"/>
        <v>1.2999999999999998</v>
      </c>
      <c r="BO661">
        <f t="shared" si="702"/>
        <v>1.2999999999999998</v>
      </c>
      <c r="BP661">
        <f t="shared" si="703"/>
        <v>1.2999999999999998</v>
      </c>
      <c r="BQ661">
        <f t="shared" si="704"/>
        <v>1.2999999999999998</v>
      </c>
      <c r="BR661">
        <f t="shared" si="705"/>
        <v>1.2999999999999998</v>
      </c>
      <c r="BS661">
        <f t="shared" si="706"/>
        <v>1.2999999999999998</v>
      </c>
      <c r="BT661">
        <f t="shared" si="707"/>
        <v>1.2999999999999998</v>
      </c>
      <c r="BU661">
        <f t="shared" si="708"/>
        <v>1.2999999999999998</v>
      </c>
      <c r="BV661">
        <f t="shared" si="709"/>
        <v>1.2999999999999998</v>
      </c>
      <c r="BW661">
        <f t="shared" si="710"/>
        <v>1.2999999999999998</v>
      </c>
      <c r="BX661">
        <f t="shared" si="711"/>
        <v>1.2999999999999998</v>
      </c>
      <c r="BY661">
        <f t="shared" si="712"/>
        <v>1.2999999999999998</v>
      </c>
      <c r="BZ661">
        <f t="shared" si="713"/>
        <v>1.2999999999999998</v>
      </c>
      <c r="CA661">
        <f t="shared" si="714"/>
        <v>1.2999999999999998</v>
      </c>
      <c r="CB661">
        <f t="shared" si="715"/>
        <v>1.2999999999999998</v>
      </c>
      <c r="CC661">
        <f t="shared" si="716"/>
        <v>1.2999999999999998</v>
      </c>
      <c r="CD661">
        <f t="shared" si="717"/>
        <v>1.2999999999999998</v>
      </c>
      <c r="CE661">
        <f t="shared" si="718"/>
        <v>1.2999999999999998</v>
      </c>
      <c r="CF661">
        <f t="shared" si="719"/>
        <v>71.300000000000011</v>
      </c>
      <c r="CH661">
        <f t="shared" si="720"/>
        <v>130</v>
      </c>
      <c r="CI661">
        <f t="shared" si="721"/>
        <v>22.000000000000004</v>
      </c>
      <c r="CJ661">
        <f t="shared" si="722"/>
        <v>12</v>
      </c>
      <c r="CK661">
        <f t="shared" si="723"/>
        <v>96.000000000000014</v>
      </c>
      <c r="CL661">
        <f t="shared" si="724"/>
        <v>0</v>
      </c>
      <c r="CM661">
        <f t="shared" si="725"/>
        <v>0</v>
      </c>
    </row>
    <row r="662" spans="1:91" x14ac:dyDescent="0.2">
      <c r="A662">
        <v>645</v>
      </c>
      <c r="B662">
        <f>B$14*(10-lgd*COUNTIF(Defaults!$AI662:$AR662,"&lt;="&amp;B$17))</f>
        <v>1.5</v>
      </c>
      <c r="C662">
        <f>C$14*(10-lgd*COUNTIF(Defaults!$AI662:$AR662,"&lt;="&amp;C$17))</f>
        <v>1.5</v>
      </c>
      <c r="D662">
        <f>D$14*(10-lgd*COUNTIF(Defaults!$AI662:$AR662,"&lt;="&amp;D$17))</f>
        <v>1.5</v>
      </c>
      <c r="E662">
        <f>E$14*(10-lgd*COUNTIF(Defaults!$AI662:$AR662,"&lt;="&amp;E$17))</f>
        <v>1.5</v>
      </c>
      <c r="F662">
        <f>F$14*(10-lgd*COUNTIF(Defaults!$AI662:$AR662,"&lt;="&amp;F$17))</f>
        <v>1.5</v>
      </c>
      <c r="G662">
        <f>G$14*(10-lgd*COUNTIF(Defaults!$AI662:$AR662,"&lt;="&amp;G$17))</f>
        <v>1.5</v>
      </c>
      <c r="H662">
        <f>H$14*(10-lgd*COUNTIF(Defaults!$AI662:$AR662,"&lt;="&amp;H$17))</f>
        <v>1.5</v>
      </c>
      <c r="I662">
        <f>I$14*(10-lgd*COUNTIF(Defaults!$AI662:$AR662,"&lt;="&amp;I$17))</f>
        <v>1.5</v>
      </c>
      <c r="J662">
        <f>J$14*(10-lgd*COUNTIF(Defaults!$AI662:$AR662,"&lt;="&amp;J$17))</f>
        <v>1.5</v>
      </c>
      <c r="K662">
        <f>K$14*(10-lgd*COUNTIF(Defaults!$AI662:$AR662,"&lt;="&amp;K$17))</f>
        <v>1.5</v>
      </c>
      <c r="L662">
        <f>L$14*(10-lgd*COUNTIF(Defaults!$AI662:$AR662,"&lt;="&amp;L$17))</f>
        <v>1.5</v>
      </c>
      <c r="M662">
        <f>M$14*(10-lgd*COUNTIF(Defaults!$AI662:$AR662,"&lt;="&amp;M$17))</f>
        <v>1.32</v>
      </c>
      <c r="N662">
        <f>N$14*(10-lgd*COUNTIF(Defaults!$AI662:$AR662,"&lt;="&amp;N$17))</f>
        <v>1.32</v>
      </c>
      <c r="O662">
        <f>O$14*(10-lgd*COUNTIF(Defaults!$AI662:$AR662,"&lt;="&amp;O$17))</f>
        <v>1.32</v>
      </c>
      <c r="P662">
        <f>P$14*(10-lgd*COUNTIF(Defaults!$AI662:$AR662,"&lt;="&amp;P$17))</f>
        <v>1.32</v>
      </c>
      <c r="Q662">
        <f>Q$14*(10-lgd*COUNTIF(Defaults!$AI662:$AR662,"&lt;="&amp;Q$17))</f>
        <v>1.32</v>
      </c>
      <c r="R662">
        <f>R$14*(10-lgd*COUNTIF(Defaults!$AI662:$AR662,"&lt;="&amp;R$17))</f>
        <v>1.32</v>
      </c>
      <c r="S662">
        <f>S$14*(10-lgd*COUNTIF(Defaults!$AI662:$AR662,"&lt;="&amp;S$17))</f>
        <v>1.32</v>
      </c>
      <c r="T662">
        <f>T$14*(10-lgd*COUNTIF(Defaults!$AI662:$AR662,"&lt;="&amp;T$17))</f>
        <v>1.32</v>
      </c>
      <c r="U662">
        <f>U$14*(10-lgd*COUNTIF(Defaults!$AI662:$AR662,"&lt;="&amp;U$17))</f>
        <v>89.320000000000007</v>
      </c>
      <c r="W662">
        <f t="shared" si="660"/>
        <v>0.1</v>
      </c>
      <c r="X662">
        <f t="shared" si="661"/>
        <v>0.1</v>
      </c>
      <c r="Y662">
        <f t="shared" si="662"/>
        <v>0.1</v>
      </c>
      <c r="Z662">
        <f t="shared" si="663"/>
        <v>0.1</v>
      </c>
      <c r="AA662">
        <f t="shared" si="664"/>
        <v>0.1</v>
      </c>
      <c r="AB662">
        <f t="shared" si="665"/>
        <v>0.1</v>
      </c>
      <c r="AC662">
        <f t="shared" si="666"/>
        <v>0.1</v>
      </c>
      <c r="AD662">
        <f t="shared" si="667"/>
        <v>0.1</v>
      </c>
      <c r="AE662">
        <f t="shared" si="668"/>
        <v>0.1</v>
      </c>
      <c r="AF662">
        <f t="shared" si="669"/>
        <v>0.1</v>
      </c>
      <c r="AG662">
        <f t="shared" si="670"/>
        <v>0.1</v>
      </c>
      <c r="AH662">
        <f t="shared" si="671"/>
        <v>0.1</v>
      </c>
      <c r="AI662">
        <f t="shared" si="672"/>
        <v>0.1</v>
      </c>
      <c r="AJ662">
        <f t="shared" si="673"/>
        <v>0.1</v>
      </c>
      <c r="AK662">
        <f t="shared" si="674"/>
        <v>0.1</v>
      </c>
      <c r="AL662">
        <f t="shared" si="675"/>
        <v>0.1</v>
      </c>
      <c r="AM662">
        <f t="shared" si="676"/>
        <v>0.1</v>
      </c>
      <c r="AN662">
        <f t="shared" si="677"/>
        <v>0.1</v>
      </c>
      <c r="AO662">
        <f t="shared" si="678"/>
        <v>0.1</v>
      </c>
      <c r="AP662">
        <f t="shared" si="679"/>
        <v>20.100000000000001</v>
      </c>
      <c r="AR662">
        <f t="shared" si="680"/>
        <v>0.1</v>
      </c>
      <c r="AS662">
        <f t="shared" si="681"/>
        <v>0.1</v>
      </c>
      <c r="AT662">
        <f t="shared" si="682"/>
        <v>0.1</v>
      </c>
      <c r="AU662">
        <f t="shared" si="683"/>
        <v>0.1</v>
      </c>
      <c r="AV662">
        <f t="shared" si="684"/>
        <v>0.1</v>
      </c>
      <c r="AW662">
        <f t="shared" si="685"/>
        <v>0.1</v>
      </c>
      <c r="AX662">
        <f t="shared" si="686"/>
        <v>0.1</v>
      </c>
      <c r="AY662">
        <f t="shared" si="687"/>
        <v>0.1</v>
      </c>
      <c r="AZ662">
        <f t="shared" si="688"/>
        <v>0.1</v>
      </c>
      <c r="BA662">
        <f t="shared" si="689"/>
        <v>0.1</v>
      </c>
      <c r="BB662">
        <f t="shared" si="690"/>
        <v>0.1</v>
      </c>
      <c r="BC662">
        <f t="shared" si="691"/>
        <v>0.1</v>
      </c>
      <c r="BD662">
        <f t="shared" si="692"/>
        <v>0.1</v>
      </c>
      <c r="BE662">
        <f t="shared" si="693"/>
        <v>0.1</v>
      </c>
      <c r="BF662">
        <f t="shared" si="694"/>
        <v>0.1</v>
      </c>
      <c r="BG662">
        <f t="shared" si="695"/>
        <v>0.1</v>
      </c>
      <c r="BH662">
        <f t="shared" si="696"/>
        <v>0.1</v>
      </c>
      <c r="BI662">
        <f t="shared" si="697"/>
        <v>0.1</v>
      </c>
      <c r="BJ662">
        <f t="shared" si="698"/>
        <v>0.1</v>
      </c>
      <c r="BK662">
        <f t="shared" si="699"/>
        <v>10.1</v>
      </c>
      <c r="BM662">
        <f t="shared" si="700"/>
        <v>1.2999999999999998</v>
      </c>
      <c r="BN662">
        <f t="shared" si="701"/>
        <v>1.2999999999999998</v>
      </c>
      <c r="BO662">
        <f t="shared" si="702"/>
        <v>1.2999999999999998</v>
      </c>
      <c r="BP662">
        <f t="shared" si="703"/>
        <v>1.2999999999999998</v>
      </c>
      <c r="BQ662">
        <f t="shared" si="704"/>
        <v>1.2999999999999998</v>
      </c>
      <c r="BR662">
        <f t="shared" si="705"/>
        <v>1.2999999999999998</v>
      </c>
      <c r="BS662">
        <f t="shared" si="706"/>
        <v>1.2999999999999998</v>
      </c>
      <c r="BT662">
        <f t="shared" si="707"/>
        <v>1.2999999999999998</v>
      </c>
      <c r="BU662">
        <f t="shared" si="708"/>
        <v>1.2999999999999998</v>
      </c>
      <c r="BV662">
        <f t="shared" si="709"/>
        <v>1.2999999999999998</v>
      </c>
      <c r="BW662">
        <f t="shared" si="710"/>
        <v>1.2999999999999998</v>
      </c>
      <c r="BX662">
        <f t="shared" si="711"/>
        <v>1.1199999999999999</v>
      </c>
      <c r="BY662">
        <f t="shared" si="712"/>
        <v>1.1199999999999999</v>
      </c>
      <c r="BZ662">
        <f t="shared" si="713"/>
        <v>1.1199999999999999</v>
      </c>
      <c r="CA662">
        <f t="shared" si="714"/>
        <v>1.1199999999999999</v>
      </c>
      <c r="CB662">
        <f t="shared" si="715"/>
        <v>1.1199999999999999</v>
      </c>
      <c r="CC662">
        <f t="shared" si="716"/>
        <v>1.1199999999999999</v>
      </c>
      <c r="CD662">
        <f t="shared" si="717"/>
        <v>1.1199999999999999</v>
      </c>
      <c r="CE662">
        <f t="shared" si="718"/>
        <v>1.1199999999999999</v>
      </c>
      <c r="CF662">
        <f t="shared" si="719"/>
        <v>59.12</v>
      </c>
      <c r="CH662">
        <f t="shared" si="720"/>
        <v>116.38000000000001</v>
      </c>
      <c r="CI662">
        <f t="shared" si="721"/>
        <v>22.000000000000004</v>
      </c>
      <c r="CJ662">
        <f t="shared" si="722"/>
        <v>12</v>
      </c>
      <c r="CK662">
        <f t="shared" si="723"/>
        <v>82.38</v>
      </c>
      <c r="CL662">
        <f t="shared" si="724"/>
        <v>0</v>
      </c>
      <c r="CM662">
        <f t="shared" si="725"/>
        <v>0</v>
      </c>
    </row>
    <row r="663" spans="1:91" x14ac:dyDescent="0.2">
      <c r="A663">
        <v>646</v>
      </c>
      <c r="B663">
        <f>B$14*(10-lgd*COUNTIF(Defaults!$AI663:$AR663,"&lt;="&amp;B$17))</f>
        <v>1.5</v>
      </c>
      <c r="C663">
        <f>C$14*(10-lgd*COUNTIF(Defaults!$AI663:$AR663,"&lt;="&amp;C$17))</f>
        <v>1.5</v>
      </c>
      <c r="D663">
        <f>D$14*(10-lgd*COUNTIF(Defaults!$AI663:$AR663,"&lt;="&amp;D$17))</f>
        <v>1.5</v>
      </c>
      <c r="E663">
        <f>E$14*(10-lgd*COUNTIF(Defaults!$AI663:$AR663,"&lt;="&amp;E$17))</f>
        <v>1.5</v>
      </c>
      <c r="F663">
        <f>F$14*(10-lgd*COUNTIF(Defaults!$AI663:$AR663,"&lt;="&amp;F$17))</f>
        <v>1.5</v>
      </c>
      <c r="G663">
        <f>G$14*(10-lgd*COUNTIF(Defaults!$AI663:$AR663,"&lt;="&amp;G$17))</f>
        <v>1.5</v>
      </c>
      <c r="H663">
        <f>H$14*(10-lgd*COUNTIF(Defaults!$AI663:$AR663,"&lt;="&amp;H$17))</f>
        <v>1.5</v>
      </c>
      <c r="I663">
        <f>I$14*(10-lgd*COUNTIF(Defaults!$AI663:$AR663,"&lt;="&amp;I$17))</f>
        <v>1.5</v>
      </c>
      <c r="J663">
        <f>J$14*(10-lgd*COUNTIF(Defaults!$AI663:$AR663,"&lt;="&amp;J$17))</f>
        <v>1.5</v>
      </c>
      <c r="K663">
        <f>K$14*(10-lgd*COUNTIF(Defaults!$AI663:$AR663,"&lt;="&amp;K$17))</f>
        <v>1.5</v>
      </c>
      <c r="L663">
        <f>L$14*(10-lgd*COUNTIF(Defaults!$AI663:$AR663,"&lt;="&amp;L$17))</f>
        <v>1.5</v>
      </c>
      <c r="M663">
        <f>M$14*(10-lgd*COUNTIF(Defaults!$AI663:$AR663,"&lt;="&amp;M$17))</f>
        <v>1.5</v>
      </c>
      <c r="N663">
        <f>N$14*(10-lgd*COUNTIF(Defaults!$AI663:$AR663,"&lt;="&amp;N$17))</f>
        <v>1.41</v>
      </c>
      <c r="O663">
        <f>O$14*(10-lgd*COUNTIF(Defaults!$AI663:$AR663,"&lt;="&amp;O$17))</f>
        <v>1.41</v>
      </c>
      <c r="P663">
        <f>P$14*(10-lgd*COUNTIF(Defaults!$AI663:$AR663,"&lt;="&amp;P$17))</f>
        <v>1.41</v>
      </c>
      <c r="Q663">
        <f>Q$14*(10-lgd*COUNTIF(Defaults!$AI663:$AR663,"&lt;="&amp;Q$17))</f>
        <v>1.41</v>
      </c>
      <c r="R663">
        <f>R$14*(10-lgd*COUNTIF(Defaults!$AI663:$AR663,"&lt;="&amp;R$17))</f>
        <v>1.41</v>
      </c>
      <c r="S663">
        <f>S$14*(10-lgd*COUNTIF(Defaults!$AI663:$AR663,"&lt;="&amp;S$17))</f>
        <v>1.41</v>
      </c>
      <c r="T663">
        <f>T$14*(10-lgd*COUNTIF(Defaults!$AI663:$AR663,"&lt;="&amp;T$17))</f>
        <v>1.41</v>
      </c>
      <c r="U663">
        <f>U$14*(10-lgd*COUNTIF(Defaults!$AI663:$AR663,"&lt;="&amp;U$17))</f>
        <v>95.410000000000011</v>
      </c>
      <c r="W663">
        <f t="shared" si="660"/>
        <v>0.1</v>
      </c>
      <c r="X663">
        <f t="shared" si="661"/>
        <v>0.1</v>
      </c>
      <c r="Y663">
        <f t="shared" si="662"/>
        <v>0.1</v>
      </c>
      <c r="Z663">
        <f t="shared" si="663"/>
        <v>0.1</v>
      </c>
      <c r="AA663">
        <f t="shared" si="664"/>
        <v>0.1</v>
      </c>
      <c r="AB663">
        <f t="shared" si="665"/>
        <v>0.1</v>
      </c>
      <c r="AC663">
        <f t="shared" si="666"/>
        <v>0.1</v>
      </c>
      <c r="AD663">
        <f t="shared" si="667"/>
        <v>0.1</v>
      </c>
      <c r="AE663">
        <f t="shared" si="668"/>
        <v>0.1</v>
      </c>
      <c r="AF663">
        <f t="shared" si="669"/>
        <v>0.1</v>
      </c>
      <c r="AG663">
        <f t="shared" si="670"/>
        <v>0.1</v>
      </c>
      <c r="AH663">
        <f t="shared" si="671"/>
        <v>0.1</v>
      </c>
      <c r="AI663">
        <f t="shared" si="672"/>
        <v>0.1</v>
      </c>
      <c r="AJ663">
        <f t="shared" si="673"/>
        <v>0.1</v>
      </c>
      <c r="AK663">
        <f t="shared" si="674"/>
        <v>0.1</v>
      </c>
      <c r="AL663">
        <f t="shared" si="675"/>
        <v>0.1</v>
      </c>
      <c r="AM663">
        <f t="shared" si="676"/>
        <v>0.1</v>
      </c>
      <c r="AN663">
        <f t="shared" si="677"/>
        <v>0.1</v>
      </c>
      <c r="AO663">
        <f t="shared" si="678"/>
        <v>0.1</v>
      </c>
      <c r="AP663">
        <f t="shared" si="679"/>
        <v>20.100000000000001</v>
      </c>
      <c r="AR663">
        <f t="shared" si="680"/>
        <v>0.1</v>
      </c>
      <c r="AS663">
        <f t="shared" si="681"/>
        <v>0.1</v>
      </c>
      <c r="AT663">
        <f t="shared" si="682"/>
        <v>0.1</v>
      </c>
      <c r="AU663">
        <f t="shared" si="683"/>
        <v>0.1</v>
      </c>
      <c r="AV663">
        <f t="shared" si="684"/>
        <v>0.1</v>
      </c>
      <c r="AW663">
        <f t="shared" si="685"/>
        <v>0.1</v>
      </c>
      <c r="AX663">
        <f t="shared" si="686"/>
        <v>0.1</v>
      </c>
      <c r="AY663">
        <f t="shared" si="687"/>
        <v>0.1</v>
      </c>
      <c r="AZ663">
        <f t="shared" si="688"/>
        <v>0.1</v>
      </c>
      <c r="BA663">
        <f t="shared" si="689"/>
        <v>0.1</v>
      </c>
      <c r="BB663">
        <f t="shared" si="690"/>
        <v>0.1</v>
      </c>
      <c r="BC663">
        <f t="shared" si="691"/>
        <v>0.1</v>
      </c>
      <c r="BD663">
        <f t="shared" si="692"/>
        <v>0.1</v>
      </c>
      <c r="BE663">
        <f t="shared" si="693"/>
        <v>0.1</v>
      </c>
      <c r="BF663">
        <f t="shared" si="694"/>
        <v>0.1</v>
      </c>
      <c r="BG663">
        <f t="shared" si="695"/>
        <v>0.1</v>
      </c>
      <c r="BH663">
        <f t="shared" si="696"/>
        <v>0.1</v>
      </c>
      <c r="BI663">
        <f t="shared" si="697"/>
        <v>0.1</v>
      </c>
      <c r="BJ663">
        <f t="shared" si="698"/>
        <v>0.1</v>
      </c>
      <c r="BK663">
        <f t="shared" si="699"/>
        <v>10.1</v>
      </c>
      <c r="BM663">
        <f t="shared" si="700"/>
        <v>1.2999999999999998</v>
      </c>
      <c r="BN663">
        <f t="shared" si="701"/>
        <v>1.2999999999999998</v>
      </c>
      <c r="BO663">
        <f t="shared" si="702"/>
        <v>1.2999999999999998</v>
      </c>
      <c r="BP663">
        <f t="shared" si="703"/>
        <v>1.2999999999999998</v>
      </c>
      <c r="BQ663">
        <f t="shared" si="704"/>
        <v>1.2999999999999998</v>
      </c>
      <c r="BR663">
        <f t="shared" si="705"/>
        <v>1.2999999999999998</v>
      </c>
      <c r="BS663">
        <f t="shared" si="706"/>
        <v>1.2999999999999998</v>
      </c>
      <c r="BT663">
        <f t="shared" si="707"/>
        <v>1.2999999999999998</v>
      </c>
      <c r="BU663">
        <f t="shared" si="708"/>
        <v>1.2999999999999998</v>
      </c>
      <c r="BV663">
        <f t="shared" si="709"/>
        <v>1.2999999999999998</v>
      </c>
      <c r="BW663">
        <f t="shared" si="710"/>
        <v>1.2999999999999998</v>
      </c>
      <c r="BX663">
        <f t="shared" si="711"/>
        <v>1.2999999999999998</v>
      </c>
      <c r="BY663">
        <f t="shared" si="712"/>
        <v>1.2099999999999997</v>
      </c>
      <c r="BZ663">
        <f t="shared" si="713"/>
        <v>1.2099999999999997</v>
      </c>
      <c r="CA663">
        <f t="shared" si="714"/>
        <v>1.2099999999999997</v>
      </c>
      <c r="CB663">
        <f t="shared" si="715"/>
        <v>1.2099999999999997</v>
      </c>
      <c r="CC663">
        <f t="shared" si="716"/>
        <v>1.2099999999999997</v>
      </c>
      <c r="CD663">
        <f t="shared" si="717"/>
        <v>1.2099999999999997</v>
      </c>
      <c r="CE663">
        <f t="shared" si="718"/>
        <v>1.2099999999999997</v>
      </c>
      <c r="CF663">
        <f t="shared" si="719"/>
        <v>65.210000000000008</v>
      </c>
      <c r="CH663">
        <f t="shared" si="720"/>
        <v>123.28000000000002</v>
      </c>
      <c r="CI663">
        <f t="shared" si="721"/>
        <v>22.000000000000004</v>
      </c>
      <c r="CJ663">
        <f t="shared" si="722"/>
        <v>12</v>
      </c>
      <c r="CK663">
        <f t="shared" si="723"/>
        <v>89.280000000000015</v>
      </c>
      <c r="CL663">
        <f t="shared" si="724"/>
        <v>0</v>
      </c>
      <c r="CM663">
        <f t="shared" si="725"/>
        <v>0</v>
      </c>
    </row>
    <row r="664" spans="1:91" x14ac:dyDescent="0.2">
      <c r="A664">
        <v>647</v>
      </c>
      <c r="B664">
        <f>B$14*(10-lgd*COUNTIF(Defaults!$AI664:$AR664,"&lt;="&amp;B$17))</f>
        <v>1.5</v>
      </c>
      <c r="C664">
        <f>C$14*(10-lgd*COUNTIF(Defaults!$AI664:$AR664,"&lt;="&amp;C$17))</f>
        <v>1.41</v>
      </c>
      <c r="D664">
        <f>D$14*(10-lgd*COUNTIF(Defaults!$AI664:$AR664,"&lt;="&amp;D$17))</f>
        <v>1.41</v>
      </c>
      <c r="E664">
        <f>E$14*(10-lgd*COUNTIF(Defaults!$AI664:$AR664,"&lt;="&amp;E$17))</f>
        <v>1.41</v>
      </c>
      <c r="F664">
        <f>F$14*(10-lgd*COUNTIF(Defaults!$AI664:$AR664,"&lt;="&amp;F$17))</f>
        <v>1.32</v>
      </c>
      <c r="G664">
        <f>G$14*(10-lgd*COUNTIF(Defaults!$AI664:$AR664,"&lt;="&amp;G$17))</f>
        <v>1.1399999999999999</v>
      </c>
      <c r="H664">
        <f>H$14*(10-lgd*COUNTIF(Defaults!$AI664:$AR664,"&lt;="&amp;H$17))</f>
        <v>1.1399999999999999</v>
      </c>
      <c r="I664">
        <f>I$14*(10-lgd*COUNTIF(Defaults!$AI664:$AR664,"&lt;="&amp;I$17))</f>
        <v>1.1399999999999999</v>
      </c>
      <c r="J664">
        <f>J$14*(10-lgd*COUNTIF(Defaults!$AI664:$AR664,"&lt;="&amp;J$17))</f>
        <v>1.1399999999999999</v>
      </c>
      <c r="K664">
        <f>K$14*(10-lgd*COUNTIF(Defaults!$AI664:$AR664,"&lt;="&amp;K$17))</f>
        <v>1.1399999999999999</v>
      </c>
      <c r="L664">
        <f>L$14*(10-lgd*COUNTIF(Defaults!$AI664:$AR664,"&lt;="&amp;L$17))</f>
        <v>1.1399999999999999</v>
      </c>
      <c r="M664">
        <f>M$14*(10-lgd*COUNTIF(Defaults!$AI664:$AR664,"&lt;="&amp;M$17))</f>
        <v>1.1399999999999999</v>
      </c>
      <c r="N664">
        <f>N$14*(10-lgd*COUNTIF(Defaults!$AI664:$AR664,"&lt;="&amp;N$17))</f>
        <v>1.1399999999999999</v>
      </c>
      <c r="O664">
        <f>O$14*(10-lgd*COUNTIF(Defaults!$AI664:$AR664,"&lt;="&amp;O$17))</f>
        <v>1.1399999999999999</v>
      </c>
      <c r="P664">
        <f>P$14*(10-lgd*COUNTIF(Defaults!$AI664:$AR664,"&lt;="&amp;P$17))</f>
        <v>1.1399999999999999</v>
      </c>
      <c r="Q664">
        <f>Q$14*(10-lgd*COUNTIF(Defaults!$AI664:$AR664,"&lt;="&amp;Q$17))</f>
        <v>1.1399999999999999</v>
      </c>
      <c r="R664">
        <f>R$14*(10-lgd*COUNTIF(Defaults!$AI664:$AR664,"&lt;="&amp;R$17))</f>
        <v>1.05</v>
      </c>
      <c r="S664">
        <f>S$14*(10-lgd*COUNTIF(Defaults!$AI664:$AR664,"&lt;="&amp;S$17))</f>
        <v>0.96</v>
      </c>
      <c r="T664">
        <f>T$14*(10-lgd*COUNTIF(Defaults!$AI664:$AR664,"&lt;="&amp;T$17))</f>
        <v>0.96</v>
      </c>
      <c r="U664">
        <f>U$14*(10-lgd*COUNTIF(Defaults!$AI664:$AR664,"&lt;="&amp;U$17))</f>
        <v>58.87</v>
      </c>
      <c r="W664">
        <f t="shared" si="660"/>
        <v>0.1</v>
      </c>
      <c r="X664">
        <f t="shared" si="661"/>
        <v>0.1</v>
      </c>
      <c r="Y664">
        <f t="shared" si="662"/>
        <v>0.1</v>
      </c>
      <c r="Z664">
        <f t="shared" si="663"/>
        <v>0.1</v>
      </c>
      <c r="AA664">
        <f t="shared" si="664"/>
        <v>0.1</v>
      </c>
      <c r="AB664">
        <f t="shared" si="665"/>
        <v>0.1</v>
      </c>
      <c r="AC664">
        <f t="shared" si="666"/>
        <v>0.1</v>
      </c>
      <c r="AD664">
        <f t="shared" si="667"/>
        <v>0.1</v>
      </c>
      <c r="AE664">
        <f t="shared" si="668"/>
        <v>0.1</v>
      </c>
      <c r="AF664">
        <f t="shared" si="669"/>
        <v>0.1</v>
      </c>
      <c r="AG664">
        <f t="shared" si="670"/>
        <v>0.1</v>
      </c>
      <c r="AH664">
        <f t="shared" si="671"/>
        <v>0.1</v>
      </c>
      <c r="AI664">
        <f t="shared" si="672"/>
        <v>0.1</v>
      </c>
      <c r="AJ664">
        <f t="shared" si="673"/>
        <v>0.1</v>
      </c>
      <c r="AK664">
        <f t="shared" si="674"/>
        <v>0.1</v>
      </c>
      <c r="AL664">
        <f t="shared" si="675"/>
        <v>0.1</v>
      </c>
      <c r="AM664">
        <f t="shared" si="676"/>
        <v>0.1</v>
      </c>
      <c r="AN664">
        <f t="shared" si="677"/>
        <v>0.1</v>
      </c>
      <c r="AO664">
        <f t="shared" si="678"/>
        <v>0.1</v>
      </c>
      <c r="AP664">
        <f t="shared" si="679"/>
        <v>20.100000000000001</v>
      </c>
      <c r="AR664">
        <f t="shared" si="680"/>
        <v>0.1</v>
      </c>
      <c r="AS664">
        <f t="shared" si="681"/>
        <v>0.1</v>
      </c>
      <c r="AT664">
        <f t="shared" si="682"/>
        <v>0.1</v>
      </c>
      <c r="AU664">
        <f t="shared" si="683"/>
        <v>0.1</v>
      </c>
      <c r="AV664">
        <f t="shared" si="684"/>
        <v>0.1</v>
      </c>
      <c r="AW664">
        <f t="shared" si="685"/>
        <v>0.1</v>
      </c>
      <c r="AX664">
        <f t="shared" si="686"/>
        <v>0.1</v>
      </c>
      <c r="AY664">
        <f t="shared" si="687"/>
        <v>0.1</v>
      </c>
      <c r="AZ664">
        <f t="shared" si="688"/>
        <v>0.1</v>
      </c>
      <c r="BA664">
        <f t="shared" si="689"/>
        <v>0.1</v>
      </c>
      <c r="BB664">
        <f t="shared" si="690"/>
        <v>0.1</v>
      </c>
      <c r="BC664">
        <f t="shared" si="691"/>
        <v>0.1</v>
      </c>
      <c r="BD664">
        <f t="shared" si="692"/>
        <v>0.1</v>
      </c>
      <c r="BE664">
        <f t="shared" si="693"/>
        <v>0.1</v>
      </c>
      <c r="BF664">
        <f t="shared" si="694"/>
        <v>0.1</v>
      </c>
      <c r="BG664">
        <f t="shared" si="695"/>
        <v>0.1</v>
      </c>
      <c r="BH664">
        <f t="shared" si="696"/>
        <v>0.1</v>
      </c>
      <c r="BI664">
        <f t="shared" si="697"/>
        <v>0.1</v>
      </c>
      <c r="BJ664">
        <f t="shared" si="698"/>
        <v>0.1</v>
      </c>
      <c r="BK664">
        <f t="shared" si="699"/>
        <v>10.1</v>
      </c>
      <c r="BM664">
        <f t="shared" si="700"/>
        <v>1.2999999999999998</v>
      </c>
      <c r="BN664">
        <f t="shared" si="701"/>
        <v>1.2099999999999997</v>
      </c>
      <c r="BO664">
        <f t="shared" si="702"/>
        <v>1.2099999999999997</v>
      </c>
      <c r="BP664">
        <f t="shared" si="703"/>
        <v>1.2099999999999997</v>
      </c>
      <c r="BQ664">
        <f t="shared" si="704"/>
        <v>1.1199999999999999</v>
      </c>
      <c r="BR664">
        <f t="shared" si="705"/>
        <v>0.93999999999999984</v>
      </c>
      <c r="BS664">
        <f t="shared" si="706"/>
        <v>0.93999999999999984</v>
      </c>
      <c r="BT664">
        <f t="shared" si="707"/>
        <v>0.93999999999999984</v>
      </c>
      <c r="BU664">
        <f t="shared" si="708"/>
        <v>0.93999999999999984</v>
      </c>
      <c r="BV664">
        <f t="shared" si="709"/>
        <v>0.93999999999999984</v>
      </c>
      <c r="BW664">
        <f t="shared" si="710"/>
        <v>0.93999999999999984</v>
      </c>
      <c r="BX664">
        <f t="shared" si="711"/>
        <v>0.93999999999999984</v>
      </c>
      <c r="BY664">
        <f t="shared" si="712"/>
        <v>0.93999999999999984</v>
      </c>
      <c r="BZ664">
        <f t="shared" si="713"/>
        <v>0.93999999999999984</v>
      </c>
      <c r="CA664">
        <f t="shared" si="714"/>
        <v>0.93999999999999984</v>
      </c>
      <c r="CB664">
        <f t="shared" si="715"/>
        <v>0.93999999999999984</v>
      </c>
      <c r="CC664">
        <f t="shared" si="716"/>
        <v>0.85000000000000009</v>
      </c>
      <c r="CD664">
        <f t="shared" si="717"/>
        <v>0.76</v>
      </c>
      <c r="CE664">
        <f t="shared" si="718"/>
        <v>0.76</v>
      </c>
      <c r="CF664">
        <f t="shared" si="719"/>
        <v>28.669999999999995</v>
      </c>
      <c r="CH664">
        <f t="shared" si="720"/>
        <v>81.430000000000007</v>
      </c>
      <c r="CI664">
        <f t="shared" si="721"/>
        <v>22.000000000000004</v>
      </c>
      <c r="CJ664">
        <f t="shared" si="722"/>
        <v>12</v>
      </c>
      <c r="CK664">
        <f t="shared" si="723"/>
        <v>47.429999999999993</v>
      </c>
      <c r="CL664">
        <f t="shared" si="724"/>
        <v>0</v>
      </c>
      <c r="CM664">
        <f t="shared" si="725"/>
        <v>0</v>
      </c>
    </row>
    <row r="665" spans="1:91" x14ac:dyDescent="0.2">
      <c r="A665">
        <v>648</v>
      </c>
      <c r="B665">
        <f>B$14*(10-lgd*COUNTIF(Defaults!$AI665:$AR665,"&lt;="&amp;B$17))</f>
        <v>1.5</v>
      </c>
      <c r="C665">
        <f>C$14*(10-lgd*COUNTIF(Defaults!$AI665:$AR665,"&lt;="&amp;C$17))</f>
        <v>1.5</v>
      </c>
      <c r="D665">
        <f>D$14*(10-lgd*COUNTIF(Defaults!$AI665:$AR665,"&lt;="&amp;D$17))</f>
        <v>1.5</v>
      </c>
      <c r="E665">
        <f>E$14*(10-lgd*COUNTIF(Defaults!$AI665:$AR665,"&lt;="&amp;E$17))</f>
        <v>1.5</v>
      </c>
      <c r="F665">
        <f>F$14*(10-lgd*COUNTIF(Defaults!$AI665:$AR665,"&lt;="&amp;F$17))</f>
        <v>1.5</v>
      </c>
      <c r="G665">
        <f>G$14*(10-lgd*COUNTIF(Defaults!$AI665:$AR665,"&lt;="&amp;G$17))</f>
        <v>1.5</v>
      </c>
      <c r="H665">
        <f>H$14*(10-lgd*COUNTIF(Defaults!$AI665:$AR665,"&lt;="&amp;H$17))</f>
        <v>1.5</v>
      </c>
      <c r="I665">
        <f>I$14*(10-lgd*COUNTIF(Defaults!$AI665:$AR665,"&lt;="&amp;I$17))</f>
        <v>1.5</v>
      </c>
      <c r="J665">
        <f>J$14*(10-lgd*COUNTIF(Defaults!$AI665:$AR665,"&lt;="&amp;J$17))</f>
        <v>1.5</v>
      </c>
      <c r="K665">
        <f>K$14*(10-lgd*COUNTIF(Defaults!$AI665:$AR665,"&lt;="&amp;K$17))</f>
        <v>1.5</v>
      </c>
      <c r="L665">
        <f>L$14*(10-lgd*COUNTIF(Defaults!$AI665:$AR665,"&lt;="&amp;L$17))</f>
        <v>1.5</v>
      </c>
      <c r="M665">
        <f>M$14*(10-lgd*COUNTIF(Defaults!$AI665:$AR665,"&lt;="&amp;M$17))</f>
        <v>1.5</v>
      </c>
      <c r="N665">
        <f>N$14*(10-lgd*COUNTIF(Defaults!$AI665:$AR665,"&lt;="&amp;N$17))</f>
        <v>1.5</v>
      </c>
      <c r="O665">
        <f>O$14*(10-lgd*COUNTIF(Defaults!$AI665:$AR665,"&lt;="&amp;O$17))</f>
        <v>1.5</v>
      </c>
      <c r="P665">
        <f>P$14*(10-lgd*COUNTIF(Defaults!$AI665:$AR665,"&lt;="&amp;P$17))</f>
        <v>1.5</v>
      </c>
      <c r="Q665">
        <f>Q$14*(10-lgd*COUNTIF(Defaults!$AI665:$AR665,"&lt;="&amp;Q$17))</f>
        <v>1.5</v>
      </c>
      <c r="R665">
        <f>R$14*(10-lgd*COUNTIF(Defaults!$AI665:$AR665,"&lt;="&amp;R$17))</f>
        <v>1.5</v>
      </c>
      <c r="S665">
        <f>S$14*(10-lgd*COUNTIF(Defaults!$AI665:$AR665,"&lt;="&amp;S$17))</f>
        <v>1.5</v>
      </c>
      <c r="T665">
        <f>T$14*(10-lgd*COUNTIF(Defaults!$AI665:$AR665,"&lt;="&amp;T$17))</f>
        <v>1.5</v>
      </c>
      <c r="U665">
        <f>U$14*(10-lgd*COUNTIF(Defaults!$AI665:$AR665,"&lt;="&amp;U$17))</f>
        <v>101.5</v>
      </c>
      <c r="W665">
        <f t="shared" si="660"/>
        <v>0.1</v>
      </c>
      <c r="X665">
        <f t="shared" si="661"/>
        <v>0.1</v>
      </c>
      <c r="Y665">
        <f t="shared" si="662"/>
        <v>0.1</v>
      </c>
      <c r="Z665">
        <f t="shared" si="663"/>
        <v>0.1</v>
      </c>
      <c r="AA665">
        <f t="shared" si="664"/>
        <v>0.1</v>
      </c>
      <c r="AB665">
        <f t="shared" si="665"/>
        <v>0.1</v>
      </c>
      <c r="AC665">
        <f t="shared" si="666"/>
        <v>0.1</v>
      </c>
      <c r="AD665">
        <f t="shared" si="667"/>
        <v>0.1</v>
      </c>
      <c r="AE665">
        <f t="shared" si="668"/>
        <v>0.1</v>
      </c>
      <c r="AF665">
        <f t="shared" si="669"/>
        <v>0.1</v>
      </c>
      <c r="AG665">
        <f t="shared" si="670"/>
        <v>0.1</v>
      </c>
      <c r="AH665">
        <f t="shared" si="671"/>
        <v>0.1</v>
      </c>
      <c r="AI665">
        <f t="shared" si="672"/>
        <v>0.1</v>
      </c>
      <c r="AJ665">
        <f t="shared" si="673"/>
        <v>0.1</v>
      </c>
      <c r="AK665">
        <f t="shared" si="674"/>
        <v>0.1</v>
      </c>
      <c r="AL665">
        <f t="shared" si="675"/>
        <v>0.1</v>
      </c>
      <c r="AM665">
        <f t="shared" si="676"/>
        <v>0.1</v>
      </c>
      <c r="AN665">
        <f t="shared" si="677"/>
        <v>0.1</v>
      </c>
      <c r="AO665">
        <f t="shared" si="678"/>
        <v>0.1</v>
      </c>
      <c r="AP665">
        <f t="shared" si="679"/>
        <v>20.100000000000001</v>
      </c>
      <c r="AR665">
        <f t="shared" si="680"/>
        <v>0.1</v>
      </c>
      <c r="AS665">
        <f t="shared" si="681"/>
        <v>0.1</v>
      </c>
      <c r="AT665">
        <f t="shared" si="682"/>
        <v>0.1</v>
      </c>
      <c r="AU665">
        <f t="shared" si="683"/>
        <v>0.1</v>
      </c>
      <c r="AV665">
        <f t="shared" si="684"/>
        <v>0.1</v>
      </c>
      <c r="AW665">
        <f t="shared" si="685"/>
        <v>0.1</v>
      </c>
      <c r="AX665">
        <f t="shared" si="686"/>
        <v>0.1</v>
      </c>
      <c r="AY665">
        <f t="shared" si="687"/>
        <v>0.1</v>
      </c>
      <c r="AZ665">
        <f t="shared" si="688"/>
        <v>0.1</v>
      </c>
      <c r="BA665">
        <f t="shared" si="689"/>
        <v>0.1</v>
      </c>
      <c r="BB665">
        <f t="shared" si="690"/>
        <v>0.1</v>
      </c>
      <c r="BC665">
        <f t="shared" si="691"/>
        <v>0.1</v>
      </c>
      <c r="BD665">
        <f t="shared" si="692"/>
        <v>0.1</v>
      </c>
      <c r="BE665">
        <f t="shared" si="693"/>
        <v>0.1</v>
      </c>
      <c r="BF665">
        <f t="shared" si="694"/>
        <v>0.1</v>
      </c>
      <c r="BG665">
        <f t="shared" si="695"/>
        <v>0.1</v>
      </c>
      <c r="BH665">
        <f t="shared" si="696"/>
        <v>0.1</v>
      </c>
      <c r="BI665">
        <f t="shared" si="697"/>
        <v>0.1</v>
      </c>
      <c r="BJ665">
        <f t="shared" si="698"/>
        <v>0.1</v>
      </c>
      <c r="BK665">
        <f t="shared" si="699"/>
        <v>10.1</v>
      </c>
      <c r="BM665">
        <f t="shared" si="700"/>
        <v>1.2999999999999998</v>
      </c>
      <c r="BN665">
        <f t="shared" si="701"/>
        <v>1.2999999999999998</v>
      </c>
      <c r="BO665">
        <f t="shared" si="702"/>
        <v>1.2999999999999998</v>
      </c>
      <c r="BP665">
        <f t="shared" si="703"/>
        <v>1.2999999999999998</v>
      </c>
      <c r="BQ665">
        <f t="shared" si="704"/>
        <v>1.2999999999999998</v>
      </c>
      <c r="BR665">
        <f t="shared" si="705"/>
        <v>1.2999999999999998</v>
      </c>
      <c r="BS665">
        <f t="shared" si="706"/>
        <v>1.2999999999999998</v>
      </c>
      <c r="BT665">
        <f t="shared" si="707"/>
        <v>1.2999999999999998</v>
      </c>
      <c r="BU665">
        <f t="shared" si="708"/>
        <v>1.2999999999999998</v>
      </c>
      <c r="BV665">
        <f t="shared" si="709"/>
        <v>1.2999999999999998</v>
      </c>
      <c r="BW665">
        <f t="shared" si="710"/>
        <v>1.2999999999999998</v>
      </c>
      <c r="BX665">
        <f t="shared" si="711"/>
        <v>1.2999999999999998</v>
      </c>
      <c r="BY665">
        <f t="shared" si="712"/>
        <v>1.2999999999999998</v>
      </c>
      <c r="BZ665">
        <f t="shared" si="713"/>
        <v>1.2999999999999998</v>
      </c>
      <c r="CA665">
        <f t="shared" si="714"/>
        <v>1.2999999999999998</v>
      </c>
      <c r="CB665">
        <f t="shared" si="715"/>
        <v>1.2999999999999998</v>
      </c>
      <c r="CC665">
        <f t="shared" si="716"/>
        <v>1.2999999999999998</v>
      </c>
      <c r="CD665">
        <f t="shared" si="717"/>
        <v>1.2999999999999998</v>
      </c>
      <c r="CE665">
        <f t="shared" si="718"/>
        <v>1.2999999999999998</v>
      </c>
      <c r="CF665">
        <f t="shared" si="719"/>
        <v>71.300000000000011</v>
      </c>
      <c r="CH665">
        <f t="shared" si="720"/>
        <v>130</v>
      </c>
      <c r="CI665">
        <f t="shared" si="721"/>
        <v>22.000000000000004</v>
      </c>
      <c r="CJ665">
        <f t="shared" si="722"/>
        <v>12</v>
      </c>
      <c r="CK665">
        <f t="shared" si="723"/>
        <v>96.000000000000014</v>
      </c>
      <c r="CL665">
        <f t="shared" si="724"/>
        <v>0</v>
      </c>
      <c r="CM665">
        <f t="shared" si="725"/>
        <v>0</v>
      </c>
    </row>
    <row r="666" spans="1:91" x14ac:dyDescent="0.2">
      <c r="A666">
        <v>649</v>
      </c>
      <c r="B666">
        <f>B$14*(10-lgd*COUNTIF(Defaults!$AI666:$AR666,"&lt;="&amp;B$17))</f>
        <v>1.5</v>
      </c>
      <c r="C666">
        <f>C$14*(10-lgd*COUNTIF(Defaults!$AI666:$AR666,"&lt;="&amp;C$17))</f>
        <v>1.5</v>
      </c>
      <c r="D666">
        <f>D$14*(10-lgd*COUNTIF(Defaults!$AI666:$AR666,"&lt;="&amp;D$17))</f>
        <v>1.5</v>
      </c>
      <c r="E666">
        <f>E$14*(10-lgd*COUNTIF(Defaults!$AI666:$AR666,"&lt;="&amp;E$17))</f>
        <v>1.5</v>
      </c>
      <c r="F666">
        <f>F$14*(10-lgd*COUNTIF(Defaults!$AI666:$AR666,"&lt;="&amp;F$17))</f>
        <v>1.5</v>
      </c>
      <c r="G666">
        <f>G$14*(10-lgd*COUNTIF(Defaults!$AI666:$AR666,"&lt;="&amp;G$17))</f>
        <v>1.5</v>
      </c>
      <c r="H666">
        <f>H$14*(10-lgd*COUNTIF(Defaults!$AI666:$AR666,"&lt;="&amp;H$17))</f>
        <v>1.5</v>
      </c>
      <c r="I666">
        <f>I$14*(10-lgd*COUNTIF(Defaults!$AI666:$AR666,"&lt;="&amp;I$17))</f>
        <v>1.5</v>
      </c>
      <c r="J666">
        <f>J$14*(10-lgd*COUNTIF(Defaults!$AI666:$AR666,"&lt;="&amp;J$17))</f>
        <v>1.5</v>
      </c>
      <c r="K666">
        <f>K$14*(10-lgd*COUNTIF(Defaults!$AI666:$AR666,"&lt;="&amp;K$17))</f>
        <v>1.5</v>
      </c>
      <c r="L666">
        <f>L$14*(10-lgd*COUNTIF(Defaults!$AI666:$AR666,"&lt;="&amp;L$17))</f>
        <v>1.5</v>
      </c>
      <c r="M666">
        <f>M$14*(10-lgd*COUNTIF(Defaults!$AI666:$AR666,"&lt;="&amp;M$17))</f>
        <v>1.5</v>
      </c>
      <c r="N666">
        <f>N$14*(10-lgd*COUNTIF(Defaults!$AI666:$AR666,"&lt;="&amp;N$17))</f>
        <v>1.5</v>
      </c>
      <c r="O666">
        <f>O$14*(10-lgd*COUNTIF(Defaults!$AI666:$AR666,"&lt;="&amp;O$17))</f>
        <v>1.5</v>
      </c>
      <c r="P666">
        <f>P$14*(10-lgd*COUNTIF(Defaults!$AI666:$AR666,"&lt;="&amp;P$17))</f>
        <v>1.5</v>
      </c>
      <c r="Q666">
        <f>Q$14*(10-lgd*COUNTIF(Defaults!$AI666:$AR666,"&lt;="&amp;Q$17))</f>
        <v>1.5</v>
      </c>
      <c r="R666">
        <f>R$14*(10-lgd*COUNTIF(Defaults!$AI666:$AR666,"&lt;="&amp;R$17))</f>
        <v>1.5</v>
      </c>
      <c r="S666">
        <f>S$14*(10-lgd*COUNTIF(Defaults!$AI666:$AR666,"&lt;="&amp;S$17))</f>
        <v>1.5</v>
      </c>
      <c r="T666">
        <f>T$14*(10-lgd*COUNTIF(Defaults!$AI666:$AR666,"&lt;="&amp;T$17))</f>
        <v>1.5</v>
      </c>
      <c r="U666">
        <f>U$14*(10-lgd*COUNTIF(Defaults!$AI666:$AR666,"&lt;="&amp;U$17))</f>
        <v>101.5</v>
      </c>
      <c r="W666">
        <f t="shared" si="660"/>
        <v>0.1</v>
      </c>
      <c r="X666">
        <f t="shared" si="661"/>
        <v>0.1</v>
      </c>
      <c r="Y666">
        <f t="shared" si="662"/>
        <v>0.1</v>
      </c>
      <c r="Z666">
        <f t="shared" si="663"/>
        <v>0.1</v>
      </c>
      <c r="AA666">
        <f t="shared" si="664"/>
        <v>0.1</v>
      </c>
      <c r="AB666">
        <f t="shared" si="665"/>
        <v>0.1</v>
      </c>
      <c r="AC666">
        <f t="shared" si="666"/>
        <v>0.1</v>
      </c>
      <c r="AD666">
        <f t="shared" si="667"/>
        <v>0.1</v>
      </c>
      <c r="AE666">
        <f t="shared" si="668"/>
        <v>0.1</v>
      </c>
      <c r="AF666">
        <f t="shared" si="669"/>
        <v>0.1</v>
      </c>
      <c r="AG666">
        <f t="shared" si="670"/>
        <v>0.1</v>
      </c>
      <c r="AH666">
        <f t="shared" si="671"/>
        <v>0.1</v>
      </c>
      <c r="AI666">
        <f t="shared" si="672"/>
        <v>0.1</v>
      </c>
      <c r="AJ666">
        <f t="shared" si="673"/>
        <v>0.1</v>
      </c>
      <c r="AK666">
        <f t="shared" si="674"/>
        <v>0.1</v>
      </c>
      <c r="AL666">
        <f t="shared" si="675"/>
        <v>0.1</v>
      </c>
      <c r="AM666">
        <f t="shared" si="676"/>
        <v>0.1</v>
      </c>
      <c r="AN666">
        <f t="shared" si="677"/>
        <v>0.1</v>
      </c>
      <c r="AO666">
        <f t="shared" si="678"/>
        <v>0.1</v>
      </c>
      <c r="AP666">
        <f t="shared" si="679"/>
        <v>20.100000000000001</v>
      </c>
      <c r="AR666">
        <f t="shared" si="680"/>
        <v>0.1</v>
      </c>
      <c r="AS666">
        <f t="shared" si="681"/>
        <v>0.1</v>
      </c>
      <c r="AT666">
        <f t="shared" si="682"/>
        <v>0.1</v>
      </c>
      <c r="AU666">
        <f t="shared" si="683"/>
        <v>0.1</v>
      </c>
      <c r="AV666">
        <f t="shared" si="684"/>
        <v>0.1</v>
      </c>
      <c r="AW666">
        <f t="shared" si="685"/>
        <v>0.1</v>
      </c>
      <c r="AX666">
        <f t="shared" si="686"/>
        <v>0.1</v>
      </c>
      <c r="AY666">
        <f t="shared" si="687"/>
        <v>0.1</v>
      </c>
      <c r="AZ666">
        <f t="shared" si="688"/>
        <v>0.1</v>
      </c>
      <c r="BA666">
        <f t="shared" si="689"/>
        <v>0.1</v>
      </c>
      <c r="BB666">
        <f t="shared" si="690"/>
        <v>0.1</v>
      </c>
      <c r="BC666">
        <f t="shared" si="691"/>
        <v>0.1</v>
      </c>
      <c r="BD666">
        <f t="shared" si="692"/>
        <v>0.1</v>
      </c>
      <c r="BE666">
        <f t="shared" si="693"/>
        <v>0.1</v>
      </c>
      <c r="BF666">
        <f t="shared" si="694"/>
        <v>0.1</v>
      </c>
      <c r="BG666">
        <f t="shared" si="695"/>
        <v>0.1</v>
      </c>
      <c r="BH666">
        <f t="shared" si="696"/>
        <v>0.1</v>
      </c>
      <c r="BI666">
        <f t="shared" si="697"/>
        <v>0.1</v>
      </c>
      <c r="BJ666">
        <f t="shared" si="698"/>
        <v>0.1</v>
      </c>
      <c r="BK666">
        <f t="shared" si="699"/>
        <v>10.1</v>
      </c>
      <c r="BM666">
        <f t="shared" si="700"/>
        <v>1.2999999999999998</v>
      </c>
      <c r="BN666">
        <f t="shared" si="701"/>
        <v>1.2999999999999998</v>
      </c>
      <c r="BO666">
        <f t="shared" si="702"/>
        <v>1.2999999999999998</v>
      </c>
      <c r="BP666">
        <f t="shared" si="703"/>
        <v>1.2999999999999998</v>
      </c>
      <c r="BQ666">
        <f t="shared" si="704"/>
        <v>1.2999999999999998</v>
      </c>
      <c r="BR666">
        <f t="shared" si="705"/>
        <v>1.2999999999999998</v>
      </c>
      <c r="BS666">
        <f t="shared" si="706"/>
        <v>1.2999999999999998</v>
      </c>
      <c r="BT666">
        <f t="shared" si="707"/>
        <v>1.2999999999999998</v>
      </c>
      <c r="BU666">
        <f t="shared" si="708"/>
        <v>1.2999999999999998</v>
      </c>
      <c r="BV666">
        <f t="shared" si="709"/>
        <v>1.2999999999999998</v>
      </c>
      <c r="BW666">
        <f t="shared" si="710"/>
        <v>1.2999999999999998</v>
      </c>
      <c r="BX666">
        <f t="shared" si="711"/>
        <v>1.2999999999999998</v>
      </c>
      <c r="BY666">
        <f t="shared" si="712"/>
        <v>1.2999999999999998</v>
      </c>
      <c r="BZ666">
        <f t="shared" si="713"/>
        <v>1.2999999999999998</v>
      </c>
      <c r="CA666">
        <f t="shared" si="714"/>
        <v>1.2999999999999998</v>
      </c>
      <c r="CB666">
        <f t="shared" si="715"/>
        <v>1.2999999999999998</v>
      </c>
      <c r="CC666">
        <f t="shared" si="716"/>
        <v>1.2999999999999998</v>
      </c>
      <c r="CD666">
        <f t="shared" si="717"/>
        <v>1.2999999999999998</v>
      </c>
      <c r="CE666">
        <f t="shared" si="718"/>
        <v>1.2999999999999998</v>
      </c>
      <c r="CF666">
        <f t="shared" si="719"/>
        <v>71.300000000000011</v>
      </c>
      <c r="CH666">
        <f t="shared" si="720"/>
        <v>130</v>
      </c>
      <c r="CI666">
        <f t="shared" si="721"/>
        <v>22.000000000000004</v>
      </c>
      <c r="CJ666">
        <f t="shared" si="722"/>
        <v>12</v>
      </c>
      <c r="CK666">
        <f t="shared" si="723"/>
        <v>96.000000000000014</v>
      </c>
      <c r="CL666">
        <f t="shared" si="724"/>
        <v>0</v>
      </c>
      <c r="CM666">
        <f t="shared" si="725"/>
        <v>0</v>
      </c>
    </row>
    <row r="667" spans="1:91" x14ac:dyDescent="0.2">
      <c r="A667">
        <v>650</v>
      </c>
      <c r="B667">
        <f>B$14*(10-lgd*COUNTIF(Defaults!$AI667:$AR667,"&lt;="&amp;B$17))</f>
        <v>1.5</v>
      </c>
      <c r="C667">
        <f>C$14*(10-lgd*COUNTIF(Defaults!$AI667:$AR667,"&lt;="&amp;C$17))</f>
        <v>1.5</v>
      </c>
      <c r="D667">
        <f>D$14*(10-lgd*COUNTIF(Defaults!$AI667:$AR667,"&lt;="&amp;D$17))</f>
        <v>1.5</v>
      </c>
      <c r="E667">
        <f>E$14*(10-lgd*COUNTIF(Defaults!$AI667:$AR667,"&lt;="&amp;E$17))</f>
        <v>1.5</v>
      </c>
      <c r="F667">
        <f>F$14*(10-lgd*COUNTIF(Defaults!$AI667:$AR667,"&lt;="&amp;F$17))</f>
        <v>1.5</v>
      </c>
      <c r="G667">
        <f>G$14*(10-lgd*COUNTIF(Defaults!$AI667:$AR667,"&lt;="&amp;G$17))</f>
        <v>1.41</v>
      </c>
      <c r="H667">
        <f>H$14*(10-lgd*COUNTIF(Defaults!$AI667:$AR667,"&lt;="&amp;H$17))</f>
        <v>1.41</v>
      </c>
      <c r="I667">
        <f>I$14*(10-lgd*COUNTIF(Defaults!$AI667:$AR667,"&lt;="&amp;I$17))</f>
        <v>1.41</v>
      </c>
      <c r="J667">
        <f>J$14*(10-lgd*COUNTIF(Defaults!$AI667:$AR667,"&lt;="&amp;J$17))</f>
        <v>1.41</v>
      </c>
      <c r="K667">
        <f>K$14*(10-lgd*COUNTIF(Defaults!$AI667:$AR667,"&lt;="&amp;K$17))</f>
        <v>1.41</v>
      </c>
      <c r="L667">
        <f>L$14*(10-lgd*COUNTIF(Defaults!$AI667:$AR667,"&lt;="&amp;L$17))</f>
        <v>1.41</v>
      </c>
      <c r="M667">
        <f>M$14*(10-lgd*COUNTIF(Defaults!$AI667:$AR667,"&lt;="&amp;M$17))</f>
        <v>1.32</v>
      </c>
      <c r="N667">
        <f>N$14*(10-lgd*COUNTIF(Defaults!$AI667:$AR667,"&lt;="&amp;N$17))</f>
        <v>1.2299999999999998</v>
      </c>
      <c r="O667">
        <f>O$14*(10-lgd*COUNTIF(Defaults!$AI667:$AR667,"&lt;="&amp;O$17))</f>
        <v>1.2299999999999998</v>
      </c>
      <c r="P667">
        <f>P$14*(10-lgd*COUNTIF(Defaults!$AI667:$AR667,"&lt;="&amp;P$17))</f>
        <v>1.2299999999999998</v>
      </c>
      <c r="Q667">
        <f>Q$14*(10-lgd*COUNTIF(Defaults!$AI667:$AR667,"&lt;="&amp;Q$17))</f>
        <v>1.2299999999999998</v>
      </c>
      <c r="R667">
        <f>R$14*(10-lgd*COUNTIF(Defaults!$AI667:$AR667,"&lt;="&amp;R$17))</f>
        <v>1.2299999999999998</v>
      </c>
      <c r="S667">
        <f>S$14*(10-lgd*COUNTIF(Defaults!$AI667:$AR667,"&lt;="&amp;S$17))</f>
        <v>1.2299999999999998</v>
      </c>
      <c r="T667">
        <f>T$14*(10-lgd*COUNTIF(Defaults!$AI667:$AR667,"&lt;="&amp;T$17))</f>
        <v>1.2299999999999998</v>
      </c>
      <c r="U667">
        <f>U$14*(10-lgd*COUNTIF(Defaults!$AI667:$AR667,"&lt;="&amp;U$17))</f>
        <v>83.22999999999999</v>
      </c>
      <c r="W667">
        <f t="shared" si="660"/>
        <v>0.1</v>
      </c>
      <c r="X667">
        <f t="shared" si="661"/>
        <v>0.1</v>
      </c>
      <c r="Y667">
        <f t="shared" si="662"/>
        <v>0.1</v>
      </c>
      <c r="Z667">
        <f t="shared" si="663"/>
        <v>0.1</v>
      </c>
      <c r="AA667">
        <f t="shared" si="664"/>
        <v>0.1</v>
      </c>
      <c r="AB667">
        <f t="shared" si="665"/>
        <v>0.1</v>
      </c>
      <c r="AC667">
        <f t="shared" si="666"/>
        <v>0.1</v>
      </c>
      <c r="AD667">
        <f t="shared" si="667"/>
        <v>0.1</v>
      </c>
      <c r="AE667">
        <f t="shared" si="668"/>
        <v>0.1</v>
      </c>
      <c r="AF667">
        <f t="shared" si="669"/>
        <v>0.1</v>
      </c>
      <c r="AG667">
        <f t="shared" si="670"/>
        <v>0.1</v>
      </c>
      <c r="AH667">
        <f t="shared" si="671"/>
        <v>0.1</v>
      </c>
      <c r="AI667">
        <f t="shared" si="672"/>
        <v>0.1</v>
      </c>
      <c r="AJ667">
        <f t="shared" si="673"/>
        <v>0.1</v>
      </c>
      <c r="AK667">
        <f t="shared" si="674"/>
        <v>0.1</v>
      </c>
      <c r="AL667">
        <f t="shared" si="675"/>
        <v>0.1</v>
      </c>
      <c r="AM667">
        <f t="shared" si="676"/>
        <v>0.1</v>
      </c>
      <c r="AN667">
        <f t="shared" si="677"/>
        <v>0.1</v>
      </c>
      <c r="AO667">
        <f t="shared" si="678"/>
        <v>0.1</v>
      </c>
      <c r="AP667">
        <f t="shared" si="679"/>
        <v>20.100000000000001</v>
      </c>
      <c r="AR667">
        <f t="shared" si="680"/>
        <v>0.1</v>
      </c>
      <c r="AS667">
        <f t="shared" si="681"/>
        <v>0.1</v>
      </c>
      <c r="AT667">
        <f t="shared" si="682"/>
        <v>0.1</v>
      </c>
      <c r="AU667">
        <f t="shared" si="683"/>
        <v>0.1</v>
      </c>
      <c r="AV667">
        <f t="shared" si="684"/>
        <v>0.1</v>
      </c>
      <c r="AW667">
        <f t="shared" si="685"/>
        <v>0.1</v>
      </c>
      <c r="AX667">
        <f t="shared" si="686"/>
        <v>0.1</v>
      </c>
      <c r="AY667">
        <f t="shared" si="687"/>
        <v>0.1</v>
      </c>
      <c r="AZ667">
        <f t="shared" si="688"/>
        <v>0.1</v>
      </c>
      <c r="BA667">
        <f t="shared" si="689"/>
        <v>0.1</v>
      </c>
      <c r="BB667">
        <f t="shared" si="690"/>
        <v>0.1</v>
      </c>
      <c r="BC667">
        <f t="shared" si="691"/>
        <v>0.1</v>
      </c>
      <c r="BD667">
        <f t="shared" si="692"/>
        <v>0.1</v>
      </c>
      <c r="BE667">
        <f t="shared" si="693"/>
        <v>0.1</v>
      </c>
      <c r="BF667">
        <f t="shared" si="694"/>
        <v>0.1</v>
      </c>
      <c r="BG667">
        <f t="shared" si="695"/>
        <v>0.1</v>
      </c>
      <c r="BH667">
        <f t="shared" si="696"/>
        <v>0.1</v>
      </c>
      <c r="BI667">
        <f t="shared" si="697"/>
        <v>0.1</v>
      </c>
      <c r="BJ667">
        <f t="shared" si="698"/>
        <v>0.1</v>
      </c>
      <c r="BK667">
        <f t="shared" si="699"/>
        <v>10.1</v>
      </c>
      <c r="BM667">
        <f t="shared" si="700"/>
        <v>1.2999999999999998</v>
      </c>
      <c r="BN667">
        <f t="shared" si="701"/>
        <v>1.2999999999999998</v>
      </c>
      <c r="BO667">
        <f t="shared" si="702"/>
        <v>1.2999999999999998</v>
      </c>
      <c r="BP667">
        <f t="shared" si="703"/>
        <v>1.2999999999999998</v>
      </c>
      <c r="BQ667">
        <f t="shared" si="704"/>
        <v>1.2999999999999998</v>
      </c>
      <c r="BR667">
        <f t="shared" si="705"/>
        <v>1.2099999999999997</v>
      </c>
      <c r="BS667">
        <f t="shared" si="706"/>
        <v>1.2099999999999997</v>
      </c>
      <c r="BT667">
        <f t="shared" si="707"/>
        <v>1.2099999999999997</v>
      </c>
      <c r="BU667">
        <f t="shared" si="708"/>
        <v>1.2099999999999997</v>
      </c>
      <c r="BV667">
        <f t="shared" si="709"/>
        <v>1.2099999999999997</v>
      </c>
      <c r="BW667">
        <f t="shared" si="710"/>
        <v>1.2099999999999997</v>
      </c>
      <c r="BX667">
        <f t="shared" si="711"/>
        <v>1.1199999999999999</v>
      </c>
      <c r="BY667">
        <f t="shared" si="712"/>
        <v>1.0299999999999996</v>
      </c>
      <c r="BZ667">
        <f t="shared" si="713"/>
        <v>1.0299999999999996</v>
      </c>
      <c r="CA667">
        <f t="shared" si="714"/>
        <v>1.0299999999999996</v>
      </c>
      <c r="CB667">
        <f t="shared" si="715"/>
        <v>1.0299999999999996</v>
      </c>
      <c r="CC667">
        <f t="shared" si="716"/>
        <v>1.0299999999999996</v>
      </c>
      <c r="CD667">
        <f t="shared" si="717"/>
        <v>1.0299999999999996</v>
      </c>
      <c r="CE667">
        <f t="shared" si="718"/>
        <v>1.0299999999999996</v>
      </c>
      <c r="CF667">
        <f t="shared" si="719"/>
        <v>53.029999999999987</v>
      </c>
      <c r="CH667">
        <f t="shared" si="720"/>
        <v>109.11999999999999</v>
      </c>
      <c r="CI667">
        <f t="shared" si="721"/>
        <v>22.000000000000004</v>
      </c>
      <c r="CJ667">
        <f t="shared" si="722"/>
        <v>12</v>
      </c>
      <c r="CK667">
        <f t="shared" si="723"/>
        <v>75.11999999999999</v>
      </c>
      <c r="CL667">
        <f t="shared" si="724"/>
        <v>0</v>
      </c>
      <c r="CM667">
        <f t="shared" si="725"/>
        <v>0</v>
      </c>
    </row>
    <row r="668" spans="1:91" x14ac:dyDescent="0.2">
      <c r="A668">
        <v>651</v>
      </c>
      <c r="B668">
        <f>B$14*(10-lgd*COUNTIF(Defaults!$AI668:$AR668,"&lt;="&amp;B$17))</f>
        <v>1.5</v>
      </c>
      <c r="C668">
        <f>C$14*(10-lgd*COUNTIF(Defaults!$AI668:$AR668,"&lt;="&amp;C$17))</f>
        <v>1.5</v>
      </c>
      <c r="D668">
        <f>D$14*(10-lgd*COUNTIF(Defaults!$AI668:$AR668,"&lt;="&amp;D$17))</f>
        <v>1.41</v>
      </c>
      <c r="E668">
        <f>E$14*(10-lgd*COUNTIF(Defaults!$AI668:$AR668,"&lt;="&amp;E$17))</f>
        <v>1.41</v>
      </c>
      <c r="F668">
        <f>F$14*(10-lgd*COUNTIF(Defaults!$AI668:$AR668,"&lt;="&amp;F$17))</f>
        <v>1.41</v>
      </c>
      <c r="G668">
        <f>G$14*(10-lgd*COUNTIF(Defaults!$AI668:$AR668,"&lt;="&amp;G$17))</f>
        <v>1.41</v>
      </c>
      <c r="H668">
        <f>H$14*(10-lgd*COUNTIF(Defaults!$AI668:$AR668,"&lt;="&amp;H$17))</f>
        <v>1.41</v>
      </c>
      <c r="I668">
        <f>I$14*(10-lgd*COUNTIF(Defaults!$AI668:$AR668,"&lt;="&amp;I$17))</f>
        <v>1.41</v>
      </c>
      <c r="J668">
        <f>J$14*(10-lgd*COUNTIF(Defaults!$AI668:$AR668,"&lt;="&amp;J$17))</f>
        <v>1.41</v>
      </c>
      <c r="K668">
        <f>K$14*(10-lgd*COUNTIF(Defaults!$AI668:$AR668,"&lt;="&amp;K$17))</f>
        <v>1.41</v>
      </c>
      <c r="L668">
        <f>L$14*(10-lgd*COUNTIF(Defaults!$AI668:$AR668,"&lt;="&amp;L$17))</f>
        <v>1.32</v>
      </c>
      <c r="M668">
        <f>M$14*(10-lgd*COUNTIF(Defaults!$AI668:$AR668,"&lt;="&amp;M$17))</f>
        <v>1.2299999999999998</v>
      </c>
      <c r="N668">
        <f>N$14*(10-lgd*COUNTIF(Defaults!$AI668:$AR668,"&lt;="&amp;N$17))</f>
        <v>1.2299999999999998</v>
      </c>
      <c r="O668">
        <f>O$14*(10-lgd*COUNTIF(Defaults!$AI668:$AR668,"&lt;="&amp;O$17))</f>
        <v>1.2299999999999998</v>
      </c>
      <c r="P668">
        <f>P$14*(10-lgd*COUNTIF(Defaults!$AI668:$AR668,"&lt;="&amp;P$17))</f>
        <v>1.2299999999999998</v>
      </c>
      <c r="Q668">
        <f>Q$14*(10-lgd*COUNTIF(Defaults!$AI668:$AR668,"&lt;="&amp;Q$17))</f>
        <v>1.2299999999999998</v>
      </c>
      <c r="R668">
        <f>R$14*(10-lgd*COUNTIF(Defaults!$AI668:$AR668,"&lt;="&amp;R$17))</f>
        <v>1.2299999999999998</v>
      </c>
      <c r="S668">
        <f>S$14*(10-lgd*COUNTIF(Defaults!$AI668:$AR668,"&lt;="&amp;S$17))</f>
        <v>1.1399999999999999</v>
      </c>
      <c r="T668">
        <f>T$14*(10-lgd*COUNTIF(Defaults!$AI668:$AR668,"&lt;="&amp;T$17))</f>
        <v>1.1399999999999999</v>
      </c>
      <c r="U668">
        <f>U$14*(10-lgd*COUNTIF(Defaults!$AI668:$AR668,"&lt;="&amp;U$17))</f>
        <v>77.14</v>
      </c>
      <c r="W668">
        <f t="shared" si="660"/>
        <v>0.1</v>
      </c>
      <c r="X668">
        <f t="shared" si="661"/>
        <v>0.1</v>
      </c>
      <c r="Y668">
        <f t="shared" si="662"/>
        <v>0.1</v>
      </c>
      <c r="Z668">
        <f t="shared" si="663"/>
        <v>0.1</v>
      </c>
      <c r="AA668">
        <f t="shared" si="664"/>
        <v>0.1</v>
      </c>
      <c r="AB668">
        <f t="shared" si="665"/>
        <v>0.1</v>
      </c>
      <c r="AC668">
        <f t="shared" si="666"/>
        <v>0.1</v>
      </c>
      <c r="AD668">
        <f t="shared" si="667"/>
        <v>0.1</v>
      </c>
      <c r="AE668">
        <f t="shared" si="668"/>
        <v>0.1</v>
      </c>
      <c r="AF668">
        <f t="shared" si="669"/>
        <v>0.1</v>
      </c>
      <c r="AG668">
        <f t="shared" si="670"/>
        <v>0.1</v>
      </c>
      <c r="AH668">
        <f t="shared" si="671"/>
        <v>0.1</v>
      </c>
      <c r="AI668">
        <f t="shared" si="672"/>
        <v>0.1</v>
      </c>
      <c r="AJ668">
        <f t="shared" si="673"/>
        <v>0.1</v>
      </c>
      <c r="AK668">
        <f t="shared" si="674"/>
        <v>0.1</v>
      </c>
      <c r="AL668">
        <f t="shared" si="675"/>
        <v>0.1</v>
      </c>
      <c r="AM668">
        <f t="shared" si="676"/>
        <v>0.1</v>
      </c>
      <c r="AN668">
        <f t="shared" si="677"/>
        <v>0.1</v>
      </c>
      <c r="AO668">
        <f t="shared" si="678"/>
        <v>0.1</v>
      </c>
      <c r="AP668">
        <f t="shared" si="679"/>
        <v>20.100000000000001</v>
      </c>
      <c r="AR668">
        <f t="shared" si="680"/>
        <v>0.1</v>
      </c>
      <c r="AS668">
        <f t="shared" si="681"/>
        <v>0.1</v>
      </c>
      <c r="AT668">
        <f t="shared" si="682"/>
        <v>0.1</v>
      </c>
      <c r="AU668">
        <f t="shared" si="683"/>
        <v>0.1</v>
      </c>
      <c r="AV668">
        <f t="shared" si="684"/>
        <v>0.1</v>
      </c>
      <c r="AW668">
        <f t="shared" si="685"/>
        <v>0.1</v>
      </c>
      <c r="AX668">
        <f t="shared" si="686"/>
        <v>0.1</v>
      </c>
      <c r="AY668">
        <f t="shared" si="687"/>
        <v>0.1</v>
      </c>
      <c r="AZ668">
        <f t="shared" si="688"/>
        <v>0.1</v>
      </c>
      <c r="BA668">
        <f t="shared" si="689"/>
        <v>0.1</v>
      </c>
      <c r="BB668">
        <f t="shared" si="690"/>
        <v>0.1</v>
      </c>
      <c r="BC668">
        <f t="shared" si="691"/>
        <v>0.1</v>
      </c>
      <c r="BD668">
        <f t="shared" si="692"/>
        <v>0.1</v>
      </c>
      <c r="BE668">
        <f t="shared" si="693"/>
        <v>0.1</v>
      </c>
      <c r="BF668">
        <f t="shared" si="694"/>
        <v>0.1</v>
      </c>
      <c r="BG668">
        <f t="shared" si="695"/>
        <v>0.1</v>
      </c>
      <c r="BH668">
        <f t="shared" si="696"/>
        <v>0.1</v>
      </c>
      <c r="BI668">
        <f t="shared" si="697"/>
        <v>0.1</v>
      </c>
      <c r="BJ668">
        <f t="shared" si="698"/>
        <v>0.1</v>
      </c>
      <c r="BK668">
        <f t="shared" si="699"/>
        <v>10.1</v>
      </c>
      <c r="BM668">
        <f t="shared" si="700"/>
        <v>1.2999999999999998</v>
      </c>
      <c r="BN668">
        <f t="shared" si="701"/>
        <v>1.2999999999999998</v>
      </c>
      <c r="BO668">
        <f t="shared" si="702"/>
        <v>1.2099999999999997</v>
      </c>
      <c r="BP668">
        <f t="shared" si="703"/>
        <v>1.2099999999999997</v>
      </c>
      <c r="BQ668">
        <f t="shared" si="704"/>
        <v>1.2099999999999997</v>
      </c>
      <c r="BR668">
        <f t="shared" si="705"/>
        <v>1.2099999999999997</v>
      </c>
      <c r="BS668">
        <f t="shared" si="706"/>
        <v>1.2099999999999997</v>
      </c>
      <c r="BT668">
        <f t="shared" si="707"/>
        <v>1.2099999999999997</v>
      </c>
      <c r="BU668">
        <f t="shared" si="708"/>
        <v>1.2099999999999997</v>
      </c>
      <c r="BV668">
        <f t="shared" si="709"/>
        <v>1.2099999999999997</v>
      </c>
      <c r="BW668">
        <f t="shared" si="710"/>
        <v>1.1199999999999999</v>
      </c>
      <c r="BX668">
        <f t="shared" si="711"/>
        <v>1.0299999999999996</v>
      </c>
      <c r="BY668">
        <f t="shared" si="712"/>
        <v>1.0299999999999996</v>
      </c>
      <c r="BZ668">
        <f t="shared" si="713"/>
        <v>1.0299999999999996</v>
      </c>
      <c r="CA668">
        <f t="shared" si="714"/>
        <v>1.0299999999999996</v>
      </c>
      <c r="CB668">
        <f t="shared" si="715"/>
        <v>1.0299999999999996</v>
      </c>
      <c r="CC668">
        <f t="shared" si="716"/>
        <v>1.0299999999999996</v>
      </c>
      <c r="CD668">
        <f t="shared" si="717"/>
        <v>0.93999999999999984</v>
      </c>
      <c r="CE668">
        <f t="shared" si="718"/>
        <v>0.93999999999999984</v>
      </c>
      <c r="CF668">
        <f t="shared" si="719"/>
        <v>46.94</v>
      </c>
      <c r="CH668">
        <f t="shared" si="720"/>
        <v>102.4</v>
      </c>
      <c r="CI668">
        <f t="shared" si="721"/>
        <v>22.000000000000004</v>
      </c>
      <c r="CJ668">
        <f t="shared" si="722"/>
        <v>12</v>
      </c>
      <c r="CK668">
        <f t="shared" si="723"/>
        <v>68.400000000000006</v>
      </c>
      <c r="CL668">
        <f t="shared" si="724"/>
        <v>0</v>
      </c>
      <c r="CM668">
        <f t="shared" si="725"/>
        <v>0</v>
      </c>
    </row>
    <row r="669" spans="1:91" x14ac:dyDescent="0.2">
      <c r="A669">
        <v>652</v>
      </c>
      <c r="B669">
        <f>B$14*(10-lgd*COUNTIF(Defaults!$AI669:$AR669,"&lt;="&amp;B$17))</f>
        <v>1.5</v>
      </c>
      <c r="C669">
        <f>C$14*(10-lgd*COUNTIF(Defaults!$AI669:$AR669,"&lt;="&amp;C$17))</f>
        <v>1.5</v>
      </c>
      <c r="D669">
        <f>D$14*(10-lgd*COUNTIF(Defaults!$AI669:$AR669,"&lt;="&amp;D$17))</f>
        <v>1.5</v>
      </c>
      <c r="E669">
        <f>E$14*(10-lgd*COUNTIF(Defaults!$AI669:$AR669,"&lt;="&amp;E$17))</f>
        <v>1.41</v>
      </c>
      <c r="F669">
        <f>F$14*(10-lgd*COUNTIF(Defaults!$AI669:$AR669,"&lt;="&amp;F$17))</f>
        <v>1.2299999999999998</v>
      </c>
      <c r="G669">
        <f>G$14*(10-lgd*COUNTIF(Defaults!$AI669:$AR669,"&lt;="&amp;G$17))</f>
        <v>1.1399999999999999</v>
      </c>
      <c r="H669">
        <f>H$14*(10-lgd*COUNTIF(Defaults!$AI669:$AR669,"&lt;="&amp;H$17))</f>
        <v>1.1399999999999999</v>
      </c>
      <c r="I669">
        <f>I$14*(10-lgd*COUNTIF(Defaults!$AI669:$AR669,"&lt;="&amp;I$17))</f>
        <v>1.1399999999999999</v>
      </c>
      <c r="J669">
        <f>J$14*(10-lgd*COUNTIF(Defaults!$AI669:$AR669,"&lt;="&amp;J$17))</f>
        <v>1.1399999999999999</v>
      </c>
      <c r="K669">
        <f>K$14*(10-lgd*COUNTIF(Defaults!$AI669:$AR669,"&lt;="&amp;K$17))</f>
        <v>1.1399999999999999</v>
      </c>
      <c r="L669">
        <f>L$14*(10-lgd*COUNTIF(Defaults!$AI669:$AR669,"&lt;="&amp;L$17))</f>
        <v>1.1399999999999999</v>
      </c>
      <c r="M669">
        <f>M$14*(10-lgd*COUNTIF(Defaults!$AI669:$AR669,"&lt;="&amp;M$17))</f>
        <v>1.1399999999999999</v>
      </c>
      <c r="N669">
        <f>N$14*(10-lgd*COUNTIF(Defaults!$AI669:$AR669,"&lt;="&amp;N$17))</f>
        <v>1.1399999999999999</v>
      </c>
      <c r="O669">
        <f>O$14*(10-lgd*COUNTIF(Defaults!$AI669:$AR669,"&lt;="&amp;O$17))</f>
        <v>1.1399999999999999</v>
      </c>
      <c r="P669">
        <f>P$14*(10-lgd*COUNTIF(Defaults!$AI669:$AR669,"&lt;="&amp;P$17))</f>
        <v>1.1399999999999999</v>
      </c>
      <c r="Q669">
        <f>Q$14*(10-lgd*COUNTIF(Defaults!$AI669:$AR669,"&lt;="&amp;Q$17))</f>
        <v>1.1399999999999999</v>
      </c>
      <c r="R669">
        <f>R$14*(10-lgd*COUNTIF(Defaults!$AI669:$AR669,"&lt;="&amp;R$17))</f>
        <v>1.1399999999999999</v>
      </c>
      <c r="S669">
        <f>S$14*(10-lgd*COUNTIF(Defaults!$AI669:$AR669,"&lt;="&amp;S$17))</f>
        <v>1.1399999999999999</v>
      </c>
      <c r="T669">
        <f>T$14*(10-lgd*COUNTIF(Defaults!$AI669:$AR669,"&lt;="&amp;T$17))</f>
        <v>1.1399999999999999</v>
      </c>
      <c r="U669">
        <f>U$14*(10-lgd*COUNTIF(Defaults!$AI669:$AR669,"&lt;="&amp;U$17))</f>
        <v>77.14</v>
      </c>
      <c r="W669">
        <f t="shared" si="660"/>
        <v>0.1</v>
      </c>
      <c r="X669">
        <f t="shared" si="661"/>
        <v>0.1</v>
      </c>
      <c r="Y669">
        <f t="shared" si="662"/>
        <v>0.1</v>
      </c>
      <c r="Z669">
        <f t="shared" si="663"/>
        <v>0.1</v>
      </c>
      <c r="AA669">
        <f t="shared" si="664"/>
        <v>0.1</v>
      </c>
      <c r="AB669">
        <f t="shared" si="665"/>
        <v>0.1</v>
      </c>
      <c r="AC669">
        <f t="shared" si="666"/>
        <v>0.1</v>
      </c>
      <c r="AD669">
        <f t="shared" si="667"/>
        <v>0.1</v>
      </c>
      <c r="AE669">
        <f t="shared" si="668"/>
        <v>0.1</v>
      </c>
      <c r="AF669">
        <f t="shared" si="669"/>
        <v>0.1</v>
      </c>
      <c r="AG669">
        <f t="shared" si="670"/>
        <v>0.1</v>
      </c>
      <c r="AH669">
        <f t="shared" si="671"/>
        <v>0.1</v>
      </c>
      <c r="AI669">
        <f t="shared" si="672"/>
        <v>0.1</v>
      </c>
      <c r="AJ669">
        <f t="shared" si="673"/>
        <v>0.1</v>
      </c>
      <c r="AK669">
        <f t="shared" si="674"/>
        <v>0.1</v>
      </c>
      <c r="AL669">
        <f t="shared" si="675"/>
        <v>0.1</v>
      </c>
      <c r="AM669">
        <f t="shared" si="676"/>
        <v>0.1</v>
      </c>
      <c r="AN669">
        <f t="shared" si="677"/>
        <v>0.1</v>
      </c>
      <c r="AO669">
        <f t="shared" si="678"/>
        <v>0.1</v>
      </c>
      <c r="AP669">
        <f t="shared" si="679"/>
        <v>20.100000000000001</v>
      </c>
      <c r="AR669">
        <f t="shared" si="680"/>
        <v>0.1</v>
      </c>
      <c r="AS669">
        <f t="shared" si="681"/>
        <v>0.1</v>
      </c>
      <c r="AT669">
        <f t="shared" si="682"/>
        <v>0.1</v>
      </c>
      <c r="AU669">
        <f t="shared" si="683"/>
        <v>0.1</v>
      </c>
      <c r="AV669">
        <f t="shared" si="684"/>
        <v>0.1</v>
      </c>
      <c r="AW669">
        <f t="shared" si="685"/>
        <v>0.1</v>
      </c>
      <c r="AX669">
        <f t="shared" si="686"/>
        <v>0.1</v>
      </c>
      <c r="AY669">
        <f t="shared" si="687"/>
        <v>0.1</v>
      </c>
      <c r="AZ669">
        <f t="shared" si="688"/>
        <v>0.1</v>
      </c>
      <c r="BA669">
        <f t="shared" si="689"/>
        <v>0.1</v>
      </c>
      <c r="BB669">
        <f t="shared" si="690"/>
        <v>0.1</v>
      </c>
      <c r="BC669">
        <f t="shared" si="691"/>
        <v>0.1</v>
      </c>
      <c r="BD669">
        <f t="shared" si="692"/>
        <v>0.1</v>
      </c>
      <c r="BE669">
        <f t="shared" si="693"/>
        <v>0.1</v>
      </c>
      <c r="BF669">
        <f t="shared" si="694"/>
        <v>0.1</v>
      </c>
      <c r="BG669">
        <f t="shared" si="695"/>
        <v>0.1</v>
      </c>
      <c r="BH669">
        <f t="shared" si="696"/>
        <v>0.1</v>
      </c>
      <c r="BI669">
        <f t="shared" si="697"/>
        <v>0.1</v>
      </c>
      <c r="BJ669">
        <f t="shared" si="698"/>
        <v>0.1</v>
      </c>
      <c r="BK669">
        <f t="shared" si="699"/>
        <v>10.1</v>
      </c>
      <c r="BM669">
        <f t="shared" si="700"/>
        <v>1.2999999999999998</v>
      </c>
      <c r="BN669">
        <f t="shared" si="701"/>
        <v>1.2999999999999998</v>
      </c>
      <c r="BO669">
        <f t="shared" si="702"/>
        <v>1.2999999999999998</v>
      </c>
      <c r="BP669">
        <f t="shared" si="703"/>
        <v>1.2099999999999997</v>
      </c>
      <c r="BQ669">
        <f t="shared" si="704"/>
        <v>1.0299999999999996</v>
      </c>
      <c r="BR669">
        <f t="shared" si="705"/>
        <v>0.93999999999999984</v>
      </c>
      <c r="BS669">
        <f t="shared" si="706"/>
        <v>0.93999999999999984</v>
      </c>
      <c r="BT669">
        <f t="shared" si="707"/>
        <v>0.93999999999999984</v>
      </c>
      <c r="BU669">
        <f t="shared" si="708"/>
        <v>0.93999999999999984</v>
      </c>
      <c r="BV669">
        <f t="shared" si="709"/>
        <v>0.93999999999999984</v>
      </c>
      <c r="BW669">
        <f t="shared" si="710"/>
        <v>0.93999999999999984</v>
      </c>
      <c r="BX669">
        <f t="shared" si="711"/>
        <v>0.93999999999999984</v>
      </c>
      <c r="BY669">
        <f t="shared" si="712"/>
        <v>0.93999999999999984</v>
      </c>
      <c r="BZ669">
        <f t="shared" si="713"/>
        <v>0.93999999999999984</v>
      </c>
      <c r="CA669">
        <f t="shared" si="714"/>
        <v>0.93999999999999984</v>
      </c>
      <c r="CB669">
        <f t="shared" si="715"/>
        <v>0.93999999999999984</v>
      </c>
      <c r="CC669">
        <f t="shared" si="716"/>
        <v>0.93999999999999984</v>
      </c>
      <c r="CD669">
        <f t="shared" si="717"/>
        <v>0.93999999999999984</v>
      </c>
      <c r="CE669">
        <f t="shared" si="718"/>
        <v>0.93999999999999984</v>
      </c>
      <c r="CF669">
        <f t="shared" si="719"/>
        <v>46.94</v>
      </c>
      <c r="CH669">
        <f t="shared" si="720"/>
        <v>100.24000000000001</v>
      </c>
      <c r="CI669">
        <f t="shared" si="721"/>
        <v>22.000000000000004</v>
      </c>
      <c r="CJ669">
        <f t="shared" si="722"/>
        <v>12</v>
      </c>
      <c r="CK669">
        <f t="shared" si="723"/>
        <v>66.239999999999995</v>
      </c>
      <c r="CL669">
        <f t="shared" si="724"/>
        <v>0</v>
      </c>
      <c r="CM669">
        <f t="shared" si="725"/>
        <v>0</v>
      </c>
    </row>
    <row r="670" spans="1:91" x14ac:dyDescent="0.2">
      <c r="A670">
        <v>653</v>
      </c>
      <c r="B670">
        <f>B$14*(10-lgd*COUNTIF(Defaults!$AI670:$AR670,"&lt;="&amp;B$17))</f>
        <v>1.5</v>
      </c>
      <c r="C670">
        <f>C$14*(10-lgd*COUNTIF(Defaults!$AI670:$AR670,"&lt;="&amp;C$17))</f>
        <v>1.5</v>
      </c>
      <c r="D670">
        <f>D$14*(10-lgd*COUNTIF(Defaults!$AI670:$AR670,"&lt;="&amp;D$17))</f>
        <v>1.41</v>
      </c>
      <c r="E670">
        <f>E$14*(10-lgd*COUNTIF(Defaults!$AI670:$AR670,"&lt;="&amp;E$17))</f>
        <v>1.41</v>
      </c>
      <c r="F670">
        <f>F$14*(10-lgd*COUNTIF(Defaults!$AI670:$AR670,"&lt;="&amp;F$17))</f>
        <v>1.41</v>
      </c>
      <c r="G670">
        <f>G$14*(10-lgd*COUNTIF(Defaults!$AI670:$AR670,"&lt;="&amp;G$17))</f>
        <v>1.41</v>
      </c>
      <c r="H670">
        <f>H$14*(10-lgd*COUNTIF(Defaults!$AI670:$AR670,"&lt;="&amp;H$17))</f>
        <v>1.41</v>
      </c>
      <c r="I670">
        <f>I$14*(10-lgd*COUNTIF(Defaults!$AI670:$AR670,"&lt;="&amp;I$17))</f>
        <v>1.41</v>
      </c>
      <c r="J670">
        <f>J$14*(10-lgd*COUNTIF(Defaults!$AI670:$AR670,"&lt;="&amp;J$17))</f>
        <v>1.41</v>
      </c>
      <c r="K670">
        <f>K$14*(10-lgd*COUNTIF(Defaults!$AI670:$AR670,"&lt;="&amp;K$17))</f>
        <v>1.41</v>
      </c>
      <c r="L670">
        <f>L$14*(10-lgd*COUNTIF(Defaults!$AI670:$AR670,"&lt;="&amp;L$17))</f>
        <v>1.41</v>
      </c>
      <c r="M670">
        <f>M$14*(10-lgd*COUNTIF(Defaults!$AI670:$AR670,"&lt;="&amp;M$17))</f>
        <v>1.41</v>
      </c>
      <c r="N670">
        <f>N$14*(10-lgd*COUNTIF(Defaults!$AI670:$AR670,"&lt;="&amp;N$17))</f>
        <v>1.41</v>
      </c>
      <c r="O670">
        <f>O$14*(10-lgd*COUNTIF(Defaults!$AI670:$AR670,"&lt;="&amp;O$17))</f>
        <v>1.41</v>
      </c>
      <c r="P670">
        <f>P$14*(10-lgd*COUNTIF(Defaults!$AI670:$AR670,"&lt;="&amp;P$17))</f>
        <v>1.41</v>
      </c>
      <c r="Q670">
        <f>Q$14*(10-lgd*COUNTIF(Defaults!$AI670:$AR670,"&lt;="&amp;Q$17))</f>
        <v>1.41</v>
      </c>
      <c r="R670">
        <f>R$14*(10-lgd*COUNTIF(Defaults!$AI670:$AR670,"&lt;="&amp;R$17))</f>
        <v>1.41</v>
      </c>
      <c r="S670">
        <f>S$14*(10-lgd*COUNTIF(Defaults!$AI670:$AR670,"&lt;="&amp;S$17))</f>
        <v>1.41</v>
      </c>
      <c r="T670">
        <f>T$14*(10-lgd*COUNTIF(Defaults!$AI670:$AR670,"&lt;="&amp;T$17))</f>
        <v>1.41</v>
      </c>
      <c r="U670">
        <f>U$14*(10-lgd*COUNTIF(Defaults!$AI670:$AR670,"&lt;="&amp;U$17))</f>
        <v>95.410000000000011</v>
      </c>
      <c r="W670">
        <f t="shared" si="660"/>
        <v>0.1</v>
      </c>
      <c r="X670">
        <f t="shared" si="661"/>
        <v>0.1</v>
      </c>
      <c r="Y670">
        <f t="shared" si="662"/>
        <v>0.1</v>
      </c>
      <c r="Z670">
        <f t="shared" si="663"/>
        <v>0.1</v>
      </c>
      <c r="AA670">
        <f t="shared" si="664"/>
        <v>0.1</v>
      </c>
      <c r="AB670">
        <f t="shared" si="665"/>
        <v>0.1</v>
      </c>
      <c r="AC670">
        <f t="shared" si="666"/>
        <v>0.1</v>
      </c>
      <c r="AD670">
        <f t="shared" si="667"/>
        <v>0.1</v>
      </c>
      <c r="AE670">
        <f t="shared" si="668"/>
        <v>0.1</v>
      </c>
      <c r="AF670">
        <f t="shared" si="669"/>
        <v>0.1</v>
      </c>
      <c r="AG670">
        <f t="shared" si="670"/>
        <v>0.1</v>
      </c>
      <c r="AH670">
        <f t="shared" si="671"/>
        <v>0.1</v>
      </c>
      <c r="AI670">
        <f t="shared" si="672"/>
        <v>0.1</v>
      </c>
      <c r="AJ670">
        <f t="shared" si="673"/>
        <v>0.1</v>
      </c>
      <c r="AK670">
        <f t="shared" si="674"/>
        <v>0.1</v>
      </c>
      <c r="AL670">
        <f t="shared" si="675"/>
        <v>0.1</v>
      </c>
      <c r="AM670">
        <f t="shared" si="676"/>
        <v>0.1</v>
      </c>
      <c r="AN670">
        <f t="shared" si="677"/>
        <v>0.1</v>
      </c>
      <c r="AO670">
        <f t="shared" si="678"/>
        <v>0.1</v>
      </c>
      <c r="AP670">
        <f t="shared" si="679"/>
        <v>20.100000000000001</v>
      </c>
      <c r="AR670">
        <f t="shared" si="680"/>
        <v>0.1</v>
      </c>
      <c r="AS670">
        <f t="shared" si="681"/>
        <v>0.1</v>
      </c>
      <c r="AT670">
        <f t="shared" si="682"/>
        <v>0.1</v>
      </c>
      <c r="AU670">
        <f t="shared" si="683"/>
        <v>0.1</v>
      </c>
      <c r="AV670">
        <f t="shared" si="684"/>
        <v>0.1</v>
      </c>
      <c r="AW670">
        <f t="shared" si="685"/>
        <v>0.1</v>
      </c>
      <c r="AX670">
        <f t="shared" si="686"/>
        <v>0.1</v>
      </c>
      <c r="AY670">
        <f t="shared" si="687"/>
        <v>0.1</v>
      </c>
      <c r="AZ670">
        <f t="shared" si="688"/>
        <v>0.1</v>
      </c>
      <c r="BA670">
        <f t="shared" si="689"/>
        <v>0.1</v>
      </c>
      <c r="BB670">
        <f t="shared" si="690"/>
        <v>0.1</v>
      </c>
      <c r="BC670">
        <f t="shared" si="691"/>
        <v>0.1</v>
      </c>
      <c r="BD670">
        <f t="shared" si="692"/>
        <v>0.1</v>
      </c>
      <c r="BE670">
        <f t="shared" si="693"/>
        <v>0.1</v>
      </c>
      <c r="BF670">
        <f t="shared" si="694"/>
        <v>0.1</v>
      </c>
      <c r="BG670">
        <f t="shared" si="695"/>
        <v>0.1</v>
      </c>
      <c r="BH670">
        <f t="shared" si="696"/>
        <v>0.1</v>
      </c>
      <c r="BI670">
        <f t="shared" si="697"/>
        <v>0.1</v>
      </c>
      <c r="BJ670">
        <f t="shared" si="698"/>
        <v>0.1</v>
      </c>
      <c r="BK670">
        <f t="shared" si="699"/>
        <v>10.1</v>
      </c>
      <c r="BM670">
        <f t="shared" si="700"/>
        <v>1.2999999999999998</v>
      </c>
      <c r="BN670">
        <f t="shared" si="701"/>
        <v>1.2999999999999998</v>
      </c>
      <c r="BO670">
        <f t="shared" si="702"/>
        <v>1.2099999999999997</v>
      </c>
      <c r="BP670">
        <f t="shared" si="703"/>
        <v>1.2099999999999997</v>
      </c>
      <c r="BQ670">
        <f t="shared" si="704"/>
        <v>1.2099999999999997</v>
      </c>
      <c r="BR670">
        <f t="shared" si="705"/>
        <v>1.2099999999999997</v>
      </c>
      <c r="BS670">
        <f t="shared" si="706"/>
        <v>1.2099999999999997</v>
      </c>
      <c r="BT670">
        <f t="shared" si="707"/>
        <v>1.2099999999999997</v>
      </c>
      <c r="BU670">
        <f t="shared" si="708"/>
        <v>1.2099999999999997</v>
      </c>
      <c r="BV670">
        <f t="shared" si="709"/>
        <v>1.2099999999999997</v>
      </c>
      <c r="BW670">
        <f t="shared" si="710"/>
        <v>1.2099999999999997</v>
      </c>
      <c r="BX670">
        <f t="shared" si="711"/>
        <v>1.2099999999999997</v>
      </c>
      <c r="BY670">
        <f t="shared" si="712"/>
        <v>1.2099999999999997</v>
      </c>
      <c r="BZ670">
        <f t="shared" si="713"/>
        <v>1.2099999999999997</v>
      </c>
      <c r="CA670">
        <f t="shared" si="714"/>
        <v>1.2099999999999997</v>
      </c>
      <c r="CB670">
        <f t="shared" si="715"/>
        <v>1.2099999999999997</v>
      </c>
      <c r="CC670">
        <f t="shared" si="716"/>
        <v>1.2099999999999997</v>
      </c>
      <c r="CD670">
        <f t="shared" si="717"/>
        <v>1.2099999999999997</v>
      </c>
      <c r="CE670">
        <f t="shared" si="718"/>
        <v>1.2099999999999997</v>
      </c>
      <c r="CF670">
        <f t="shared" si="719"/>
        <v>65.210000000000008</v>
      </c>
      <c r="CH670">
        <f t="shared" si="720"/>
        <v>122.38000000000001</v>
      </c>
      <c r="CI670">
        <f t="shared" si="721"/>
        <v>22.000000000000004</v>
      </c>
      <c r="CJ670">
        <f t="shared" si="722"/>
        <v>12</v>
      </c>
      <c r="CK670">
        <f t="shared" si="723"/>
        <v>88.38000000000001</v>
      </c>
      <c r="CL670">
        <f t="shared" si="724"/>
        <v>0</v>
      </c>
      <c r="CM670">
        <f t="shared" si="725"/>
        <v>0</v>
      </c>
    </row>
    <row r="671" spans="1:91" x14ac:dyDescent="0.2">
      <c r="A671">
        <v>654</v>
      </c>
      <c r="B671">
        <f>B$14*(10-lgd*COUNTIF(Defaults!$AI671:$AR671,"&lt;="&amp;B$17))</f>
        <v>1.5</v>
      </c>
      <c r="C671">
        <f>C$14*(10-lgd*COUNTIF(Defaults!$AI671:$AR671,"&lt;="&amp;C$17))</f>
        <v>1.5</v>
      </c>
      <c r="D671">
        <f>D$14*(10-lgd*COUNTIF(Defaults!$AI671:$AR671,"&lt;="&amp;D$17))</f>
        <v>1.41</v>
      </c>
      <c r="E671">
        <f>E$14*(10-lgd*COUNTIF(Defaults!$AI671:$AR671,"&lt;="&amp;E$17))</f>
        <v>1.41</v>
      </c>
      <c r="F671">
        <f>F$14*(10-lgd*COUNTIF(Defaults!$AI671:$AR671,"&lt;="&amp;F$17))</f>
        <v>1.41</v>
      </c>
      <c r="G671">
        <f>G$14*(10-lgd*COUNTIF(Defaults!$AI671:$AR671,"&lt;="&amp;G$17))</f>
        <v>1.41</v>
      </c>
      <c r="H671">
        <f>H$14*(10-lgd*COUNTIF(Defaults!$AI671:$AR671,"&lt;="&amp;H$17))</f>
        <v>1.41</v>
      </c>
      <c r="I671">
        <f>I$14*(10-lgd*COUNTIF(Defaults!$AI671:$AR671,"&lt;="&amp;I$17))</f>
        <v>1.41</v>
      </c>
      <c r="J671">
        <f>J$14*(10-lgd*COUNTIF(Defaults!$AI671:$AR671,"&lt;="&amp;J$17))</f>
        <v>1.41</v>
      </c>
      <c r="K671">
        <f>K$14*(10-lgd*COUNTIF(Defaults!$AI671:$AR671,"&lt;="&amp;K$17))</f>
        <v>1.41</v>
      </c>
      <c r="L671">
        <f>L$14*(10-lgd*COUNTIF(Defaults!$AI671:$AR671,"&lt;="&amp;L$17))</f>
        <v>1.41</v>
      </c>
      <c r="M671">
        <f>M$14*(10-lgd*COUNTIF(Defaults!$AI671:$AR671,"&lt;="&amp;M$17))</f>
        <v>1.41</v>
      </c>
      <c r="N671">
        <f>N$14*(10-lgd*COUNTIF(Defaults!$AI671:$AR671,"&lt;="&amp;N$17))</f>
        <v>1.32</v>
      </c>
      <c r="O671">
        <f>O$14*(10-lgd*COUNTIF(Defaults!$AI671:$AR671,"&lt;="&amp;O$17))</f>
        <v>1.32</v>
      </c>
      <c r="P671">
        <f>P$14*(10-lgd*COUNTIF(Defaults!$AI671:$AR671,"&lt;="&amp;P$17))</f>
        <v>1.32</v>
      </c>
      <c r="Q671">
        <f>Q$14*(10-lgd*COUNTIF(Defaults!$AI671:$AR671,"&lt;="&amp;Q$17))</f>
        <v>1.32</v>
      </c>
      <c r="R671">
        <f>R$14*(10-lgd*COUNTIF(Defaults!$AI671:$AR671,"&lt;="&amp;R$17))</f>
        <v>1.32</v>
      </c>
      <c r="S671">
        <f>S$14*(10-lgd*COUNTIF(Defaults!$AI671:$AR671,"&lt;="&amp;S$17))</f>
        <v>1.32</v>
      </c>
      <c r="T671">
        <f>T$14*(10-lgd*COUNTIF(Defaults!$AI671:$AR671,"&lt;="&amp;T$17))</f>
        <v>1.2299999999999998</v>
      </c>
      <c r="U671">
        <f>U$14*(10-lgd*COUNTIF(Defaults!$AI671:$AR671,"&lt;="&amp;U$17))</f>
        <v>83.22999999999999</v>
      </c>
      <c r="W671">
        <f t="shared" si="660"/>
        <v>0.1</v>
      </c>
      <c r="X671">
        <f t="shared" si="661"/>
        <v>0.1</v>
      </c>
      <c r="Y671">
        <f t="shared" si="662"/>
        <v>0.1</v>
      </c>
      <c r="Z671">
        <f t="shared" si="663"/>
        <v>0.1</v>
      </c>
      <c r="AA671">
        <f t="shared" si="664"/>
        <v>0.1</v>
      </c>
      <c r="AB671">
        <f t="shared" si="665"/>
        <v>0.1</v>
      </c>
      <c r="AC671">
        <f t="shared" si="666"/>
        <v>0.1</v>
      </c>
      <c r="AD671">
        <f t="shared" si="667"/>
        <v>0.1</v>
      </c>
      <c r="AE671">
        <f t="shared" si="668"/>
        <v>0.1</v>
      </c>
      <c r="AF671">
        <f t="shared" si="669"/>
        <v>0.1</v>
      </c>
      <c r="AG671">
        <f t="shared" si="670"/>
        <v>0.1</v>
      </c>
      <c r="AH671">
        <f t="shared" si="671"/>
        <v>0.1</v>
      </c>
      <c r="AI671">
        <f t="shared" si="672"/>
        <v>0.1</v>
      </c>
      <c r="AJ671">
        <f t="shared" si="673"/>
        <v>0.1</v>
      </c>
      <c r="AK671">
        <f t="shared" si="674"/>
        <v>0.1</v>
      </c>
      <c r="AL671">
        <f t="shared" si="675"/>
        <v>0.1</v>
      </c>
      <c r="AM671">
        <f t="shared" si="676"/>
        <v>0.1</v>
      </c>
      <c r="AN671">
        <f t="shared" si="677"/>
        <v>0.1</v>
      </c>
      <c r="AO671">
        <f t="shared" si="678"/>
        <v>0.1</v>
      </c>
      <c r="AP671">
        <f t="shared" si="679"/>
        <v>20.100000000000001</v>
      </c>
      <c r="AR671">
        <f t="shared" si="680"/>
        <v>0.1</v>
      </c>
      <c r="AS671">
        <f t="shared" si="681"/>
        <v>0.1</v>
      </c>
      <c r="AT671">
        <f t="shared" si="682"/>
        <v>0.1</v>
      </c>
      <c r="AU671">
        <f t="shared" si="683"/>
        <v>0.1</v>
      </c>
      <c r="AV671">
        <f t="shared" si="684"/>
        <v>0.1</v>
      </c>
      <c r="AW671">
        <f t="shared" si="685"/>
        <v>0.1</v>
      </c>
      <c r="AX671">
        <f t="shared" si="686"/>
        <v>0.1</v>
      </c>
      <c r="AY671">
        <f t="shared" si="687"/>
        <v>0.1</v>
      </c>
      <c r="AZ671">
        <f t="shared" si="688"/>
        <v>0.1</v>
      </c>
      <c r="BA671">
        <f t="shared" si="689"/>
        <v>0.1</v>
      </c>
      <c r="BB671">
        <f t="shared" si="690"/>
        <v>0.1</v>
      </c>
      <c r="BC671">
        <f t="shared" si="691"/>
        <v>0.1</v>
      </c>
      <c r="BD671">
        <f t="shared" si="692"/>
        <v>0.1</v>
      </c>
      <c r="BE671">
        <f t="shared" si="693"/>
        <v>0.1</v>
      </c>
      <c r="BF671">
        <f t="shared" si="694"/>
        <v>0.1</v>
      </c>
      <c r="BG671">
        <f t="shared" si="695"/>
        <v>0.1</v>
      </c>
      <c r="BH671">
        <f t="shared" si="696"/>
        <v>0.1</v>
      </c>
      <c r="BI671">
        <f t="shared" si="697"/>
        <v>0.1</v>
      </c>
      <c r="BJ671">
        <f t="shared" si="698"/>
        <v>0.1</v>
      </c>
      <c r="BK671">
        <f t="shared" si="699"/>
        <v>10.1</v>
      </c>
      <c r="BM671">
        <f t="shared" si="700"/>
        <v>1.2999999999999998</v>
      </c>
      <c r="BN671">
        <f t="shared" si="701"/>
        <v>1.2999999999999998</v>
      </c>
      <c r="BO671">
        <f t="shared" si="702"/>
        <v>1.2099999999999997</v>
      </c>
      <c r="BP671">
        <f t="shared" si="703"/>
        <v>1.2099999999999997</v>
      </c>
      <c r="BQ671">
        <f t="shared" si="704"/>
        <v>1.2099999999999997</v>
      </c>
      <c r="BR671">
        <f t="shared" si="705"/>
        <v>1.2099999999999997</v>
      </c>
      <c r="BS671">
        <f t="shared" si="706"/>
        <v>1.2099999999999997</v>
      </c>
      <c r="BT671">
        <f t="shared" si="707"/>
        <v>1.2099999999999997</v>
      </c>
      <c r="BU671">
        <f t="shared" si="708"/>
        <v>1.2099999999999997</v>
      </c>
      <c r="BV671">
        <f t="shared" si="709"/>
        <v>1.2099999999999997</v>
      </c>
      <c r="BW671">
        <f t="shared" si="710"/>
        <v>1.2099999999999997</v>
      </c>
      <c r="BX671">
        <f t="shared" si="711"/>
        <v>1.2099999999999997</v>
      </c>
      <c r="BY671">
        <f t="shared" si="712"/>
        <v>1.1199999999999999</v>
      </c>
      <c r="BZ671">
        <f t="shared" si="713"/>
        <v>1.1199999999999999</v>
      </c>
      <c r="CA671">
        <f t="shared" si="714"/>
        <v>1.1199999999999999</v>
      </c>
      <c r="CB671">
        <f t="shared" si="715"/>
        <v>1.1199999999999999</v>
      </c>
      <c r="CC671">
        <f t="shared" si="716"/>
        <v>1.1199999999999999</v>
      </c>
      <c r="CD671">
        <f t="shared" si="717"/>
        <v>1.1199999999999999</v>
      </c>
      <c r="CE671">
        <f t="shared" si="718"/>
        <v>1.0299999999999996</v>
      </c>
      <c r="CF671">
        <f t="shared" si="719"/>
        <v>53.029999999999987</v>
      </c>
      <c r="CH671">
        <f t="shared" si="720"/>
        <v>109.47999999999999</v>
      </c>
      <c r="CI671">
        <f t="shared" si="721"/>
        <v>22.000000000000004</v>
      </c>
      <c r="CJ671">
        <f t="shared" si="722"/>
        <v>12</v>
      </c>
      <c r="CK671">
        <f t="shared" si="723"/>
        <v>75.47999999999999</v>
      </c>
      <c r="CL671">
        <f t="shared" si="724"/>
        <v>0</v>
      </c>
      <c r="CM671">
        <f t="shared" si="725"/>
        <v>0</v>
      </c>
    </row>
    <row r="672" spans="1:91" x14ac:dyDescent="0.2">
      <c r="A672">
        <v>655</v>
      </c>
      <c r="B672">
        <f>B$14*(10-lgd*COUNTIF(Defaults!$AI672:$AR672,"&lt;="&amp;B$17))</f>
        <v>1.5</v>
      </c>
      <c r="C672">
        <f>C$14*(10-lgd*COUNTIF(Defaults!$AI672:$AR672,"&lt;="&amp;C$17))</f>
        <v>1.5</v>
      </c>
      <c r="D672">
        <f>D$14*(10-lgd*COUNTIF(Defaults!$AI672:$AR672,"&lt;="&amp;D$17))</f>
        <v>1.5</v>
      </c>
      <c r="E672">
        <f>E$14*(10-lgd*COUNTIF(Defaults!$AI672:$AR672,"&lt;="&amp;E$17))</f>
        <v>1.5</v>
      </c>
      <c r="F672">
        <f>F$14*(10-lgd*COUNTIF(Defaults!$AI672:$AR672,"&lt;="&amp;F$17))</f>
        <v>1.5</v>
      </c>
      <c r="G672">
        <f>G$14*(10-lgd*COUNTIF(Defaults!$AI672:$AR672,"&lt;="&amp;G$17))</f>
        <v>1.5</v>
      </c>
      <c r="H672">
        <f>H$14*(10-lgd*COUNTIF(Defaults!$AI672:$AR672,"&lt;="&amp;H$17))</f>
        <v>1.5</v>
      </c>
      <c r="I672">
        <f>I$14*(10-lgd*COUNTIF(Defaults!$AI672:$AR672,"&lt;="&amp;I$17))</f>
        <v>1.5</v>
      </c>
      <c r="J672">
        <f>J$14*(10-lgd*COUNTIF(Defaults!$AI672:$AR672,"&lt;="&amp;J$17))</f>
        <v>1.5</v>
      </c>
      <c r="K672">
        <f>K$14*(10-lgd*COUNTIF(Defaults!$AI672:$AR672,"&lt;="&amp;K$17))</f>
        <v>1.41</v>
      </c>
      <c r="L672">
        <f>L$14*(10-lgd*COUNTIF(Defaults!$AI672:$AR672,"&lt;="&amp;L$17))</f>
        <v>1.41</v>
      </c>
      <c r="M672">
        <f>M$14*(10-lgd*COUNTIF(Defaults!$AI672:$AR672,"&lt;="&amp;M$17))</f>
        <v>1.41</v>
      </c>
      <c r="N672">
        <f>N$14*(10-lgd*COUNTIF(Defaults!$AI672:$AR672,"&lt;="&amp;N$17))</f>
        <v>1.41</v>
      </c>
      <c r="O672">
        <f>O$14*(10-lgd*COUNTIF(Defaults!$AI672:$AR672,"&lt;="&amp;O$17))</f>
        <v>1.41</v>
      </c>
      <c r="P672">
        <f>P$14*(10-lgd*COUNTIF(Defaults!$AI672:$AR672,"&lt;="&amp;P$17))</f>
        <v>1.41</v>
      </c>
      <c r="Q672">
        <f>Q$14*(10-lgd*COUNTIF(Defaults!$AI672:$AR672,"&lt;="&amp;Q$17))</f>
        <v>1.41</v>
      </c>
      <c r="R672">
        <f>R$14*(10-lgd*COUNTIF(Defaults!$AI672:$AR672,"&lt;="&amp;R$17))</f>
        <v>1.41</v>
      </c>
      <c r="S672">
        <f>S$14*(10-lgd*COUNTIF(Defaults!$AI672:$AR672,"&lt;="&amp;S$17))</f>
        <v>1.41</v>
      </c>
      <c r="T672">
        <f>T$14*(10-lgd*COUNTIF(Defaults!$AI672:$AR672,"&lt;="&amp;T$17))</f>
        <v>1.41</v>
      </c>
      <c r="U672">
        <f>U$14*(10-lgd*COUNTIF(Defaults!$AI672:$AR672,"&lt;="&amp;U$17))</f>
        <v>95.410000000000011</v>
      </c>
      <c r="W672">
        <f t="shared" si="660"/>
        <v>0.1</v>
      </c>
      <c r="X672">
        <f t="shared" si="661"/>
        <v>0.1</v>
      </c>
      <c r="Y672">
        <f t="shared" si="662"/>
        <v>0.1</v>
      </c>
      <c r="Z672">
        <f t="shared" si="663"/>
        <v>0.1</v>
      </c>
      <c r="AA672">
        <f t="shared" si="664"/>
        <v>0.1</v>
      </c>
      <c r="AB672">
        <f t="shared" si="665"/>
        <v>0.1</v>
      </c>
      <c r="AC672">
        <f t="shared" si="666"/>
        <v>0.1</v>
      </c>
      <c r="AD672">
        <f t="shared" si="667"/>
        <v>0.1</v>
      </c>
      <c r="AE672">
        <f t="shared" si="668"/>
        <v>0.1</v>
      </c>
      <c r="AF672">
        <f t="shared" si="669"/>
        <v>0.1</v>
      </c>
      <c r="AG672">
        <f t="shared" si="670"/>
        <v>0.1</v>
      </c>
      <c r="AH672">
        <f t="shared" si="671"/>
        <v>0.1</v>
      </c>
      <c r="AI672">
        <f t="shared" si="672"/>
        <v>0.1</v>
      </c>
      <c r="AJ672">
        <f t="shared" si="673"/>
        <v>0.1</v>
      </c>
      <c r="AK672">
        <f t="shared" si="674"/>
        <v>0.1</v>
      </c>
      <c r="AL672">
        <f t="shared" si="675"/>
        <v>0.1</v>
      </c>
      <c r="AM672">
        <f t="shared" si="676"/>
        <v>0.1</v>
      </c>
      <c r="AN672">
        <f t="shared" si="677"/>
        <v>0.1</v>
      </c>
      <c r="AO672">
        <f t="shared" si="678"/>
        <v>0.1</v>
      </c>
      <c r="AP672">
        <f t="shared" si="679"/>
        <v>20.100000000000001</v>
      </c>
      <c r="AR672">
        <f t="shared" si="680"/>
        <v>0.1</v>
      </c>
      <c r="AS672">
        <f t="shared" si="681"/>
        <v>0.1</v>
      </c>
      <c r="AT672">
        <f t="shared" si="682"/>
        <v>0.1</v>
      </c>
      <c r="AU672">
        <f t="shared" si="683"/>
        <v>0.1</v>
      </c>
      <c r="AV672">
        <f t="shared" si="684"/>
        <v>0.1</v>
      </c>
      <c r="AW672">
        <f t="shared" si="685"/>
        <v>0.1</v>
      </c>
      <c r="AX672">
        <f t="shared" si="686"/>
        <v>0.1</v>
      </c>
      <c r="AY672">
        <f t="shared" si="687"/>
        <v>0.1</v>
      </c>
      <c r="AZ672">
        <f t="shared" si="688"/>
        <v>0.1</v>
      </c>
      <c r="BA672">
        <f t="shared" si="689"/>
        <v>0.1</v>
      </c>
      <c r="BB672">
        <f t="shared" si="690"/>
        <v>0.1</v>
      </c>
      <c r="BC672">
        <f t="shared" si="691"/>
        <v>0.1</v>
      </c>
      <c r="BD672">
        <f t="shared" si="692"/>
        <v>0.1</v>
      </c>
      <c r="BE672">
        <f t="shared" si="693"/>
        <v>0.1</v>
      </c>
      <c r="BF672">
        <f t="shared" si="694"/>
        <v>0.1</v>
      </c>
      <c r="BG672">
        <f t="shared" si="695"/>
        <v>0.1</v>
      </c>
      <c r="BH672">
        <f t="shared" si="696"/>
        <v>0.1</v>
      </c>
      <c r="BI672">
        <f t="shared" si="697"/>
        <v>0.1</v>
      </c>
      <c r="BJ672">
        <f t="shared" si="698"/>
        <v>0.1</v>
      </c>
      <c r="BK672">
        <f t="shared" si="699"/>
        <v>10.1</v>
      </c>
      <c r="BM672">
        <f t="shared" si="700"/>
        <v>1.2999999999999998</v>
      </c>
      <c r="BN672">
        <f t="shared" si="701"/>
        <v>1.2999999999999998</v>
      </c>
      <c r="BO672">
        <f t="shared" si="702"/>
        <v>1.2999999999999998</v>
      </c>
      <c r="BP672">
        <f t="shared" si="703"/>
        <v>1.2999999999999998</v>
      </c>
      <c r="BQ672">
        <f t="shared" si="704"/>
        <v>1.2999999999999998</v>
      </c>
      <c r="BR672">
        <f t="shared" si="705"/>
        <v>1.2999999999999998</v>
      </c>
      <c r="BS672">
        <f t="shared" si="706"/>
        <v>1.2999999999999998</v>
      </c>
      <c r="BT672">
        <f t="shared" si="707"/>
        <v>1.2999999999999998</v>
      </c>
      <c r="BU672">
        <f t="shared" si="708"/>
        <v>1.2999999999999998</v>
      </c>
      <c r="BV672">
        <f t="shared" si="709"/>
        <v>1.2099999999999997</v>
      </c>
      <c r="BW672">
        <f t="shared" si="710"/>
        <v>1.2099999999999997</v>
      </c>
      <c r="BX672">
        <f t="shared" si="711"/>
        <v>1.2099999999999997</v>
      </c>
      <c r="BY672">
        <f t="shared" si="712"/>
        <v>1.2099999999999997</v>
      </c>
      <c r="BZ672">
        <f t="shared" si="713"/>
        <v>1.2099999999999997</v>
      </c>
      <c r="CA672">
        <f t="shared" si="714"/>
        <v>1.2099999999999997</v>
      </c>
      <c r="CB672">
        <f t="shared" si="715"/>
        <v>1.2099999999999997</v>
      </c>
      <c r="CC672">
        <f t="shared" si="716"/>
        <v>1.2099999999999997</v>
      </c>
      <c r="CD672">
        <f t="shared" si="717"/>
        <v>1.2099999999999997</v>
      </c>
      <c r="CE672">
        <f t="shared" si="718"/>
        <v>1.2099999999999997</v>
      </c>
      <c r="CF672">
        <f t="shared" si="719"/>
        <v>65.210000000000008</v>
      </c>
      <c r="CH672">
        <f t="shared" si="720"/>
        <v>123.01000000000002</v>
      </c>
      <c r="CI672">
        <f t="shared" si="721"/>
        <v>22.000000000000004</v>
      </c>
      <c r="CJ672">
        <f t="shared" si="722"/>
        <v>12</v>
      </c>
      <c r="CK672">
        <f t="shared" si="723"/>
        <v>89.01</v>
      </c>
      <c r="CL672">
        <f t="shared" si="724"/>
        <v>0</v>
      </c>
      <c r="CM672">
        <f t="shared" si="725"/>
        <v>0</v>
      </c>
    </row>
    <row r="673" spans="1:91" x14ac:dyDescent="0.2">
      <c r="A673">
        <v>656</v>
      </c>
      <c r="B673">
        <f>B$14*(10-lgd*COUNTIF(Defaults!$AI673:$AR673,"&lt;="&amp;B$17))</f>
        <v>1.5</v>
      </c>
      <c r="C673">
        <f>C$14*(10-lgd*COUNTIF(Defaults!$AI673:$AR673,"&lt;="&amp;C$17))</f>
        <v>1.5</v>
      </c>
      <c r="D673">
        <f>D$14*(10-lgd*COUNTIF(Defaults!$AI673:$AR673,"&lt;="&amp;D$17))</f>
        <v>1.5</v>
      </c>
      <c r="E673">
        <f>E$14*(10-lgd*COUNTIF(Defaults!$AI673:$AR673,"&lt;="&amp;E$17))</f>
        <v>1.5</v>
      </c>
      <c r="F673">
        <f>F$14*(10-lgd*COUNTIF(Defaults!$AI673:$AR673,"&lt;="&amp;F$17))</f>
        <v>1.5</v>
      </c>
      <c r="G673">
        <f>G$14*(10-lgd*COUNTIF(Defaults!$AI673:$AR673,"&lt;="&amp;G$17))</f>
        <v>1.5</v>
      </c>
      <c r="H673">
        <f>H$14*(10-lgd*COUNTIF(Defaults!$AI673:$AR673,"&lt;="&amp;H$17))</f>
        <v>1.5</v>
      </c>
      <c r="I673">
        <f>I$14*(10-lgd*COUNTIF(Defaults!$AI673:$AR673,"&lt;="&amp;I$17))</f>
        <v>1.5</v>
      </c>
      <c r="J673">
        <f>J$14*(10-lgd*COUNTIF(Defaults!$AI673:$AR673,"&lt;="&amp;J$17))</f>
        <v>1.5</v>
      </c>
      <c r="K673">
        <f>K$14*(10-lgd*COUNTIF(Defaults!$AI673:$AR673,"&lt;="&amp;K$17))</f>
        <v>1.41</v>
      </c>
      <c r="L673">
        <f>L$14*(10-lgd*COUNTIF(Defaults!$AI673:$AR673,"&lt;="&amp;L$17))</f>
        <v>1.41</v>
      </c>
      <c r="M673">
        <f>M$14*(10-lgd*COUNTIF(Defaults!$AI673:$AR673,"&lt;="&amp;M$17))</f>
        <v>1.41</v>
      </c>
      <c r="N673">
        <f>N$14*(10-lgd*COUNTIF(Defaults!$AI673:$AR673,"&lt;="&amp;N$17))</f>
        <v>1.41</v>
      </c>
      <c r="O673">
        <f>O$14*(10-lgd*COUNTIF(Defaults!$AI673:$AR673,"&lt;="&amp;O$17))</f>
        <v>1.41</v>
      </c>
      <c r="P673">
        <f>P$14*(10-lgd*COUNTIF(Defaults!$AI673:$AR673,"&lt;="&amp;P$17))</f>
        <v>1.41</v>
      </c>
      <c r="Q673">
        <f>Q$14*(10-lgd*COUNTIF(Defaults!$AI673:$AR673,"&lt;="&amp;Q$17))</f>
        <v>1.41</v>
      </c>
      <c r="R673">
        <f>R$14*(10-lgd*COUNTIF(Defaults!$AI673:$AR673,"&lt;="&amp;R$17))</f>
        <v>1.41</v>
      </c>
      <c r="S673">
        <f>S$14*(10-lgd*COUNTIF(Defaults!$AI673:$AR673,"&lt;="&amp;S$17))</f>
        <v>1.41</v>
      </c>
      <c r="T673">
        <f>T$14*(10-lgd*COUNTIF(Defaults!$AI673:$AR673,"&lt;="&amp;T$17))</f>
        <v>1.41</v>
      </c>
      <c r="U673">
        <f>U$14*(10-lgd*COUNTIF(Defaults!$AI673:$AR673,"&lt;="&amp;U$17))</f>
        <v>95.410000000000011</v>
      </c>
      <c r="W673">
        <f t="shared" si="660"/>
        <v>0.1</v>
      </c>
      <c r="X673">
        <f t="shared" si="661"/>
        <v>0.1</v>
      </c>
      <c r="Y673">
        <f t="shared" si="662"/>
        <v>0.1</v>
      </c>
      <c r="Z673">
        <f t="shared" si="663"/>
        <v>0.1</v>
      </c>
      <c r="AA673">
        <f t="shared" si="664"/>
        <v>0.1</v>
      </c>
      <c r="AB673">
        <f t="shared" si="665"/>
        <v>0.1</v>
      </c>
      <c r="AC673">
        <f t="shared" si="666"/>
        <v>0.1</v>
      </c>
      <c r="AD673">
        <f t="shared" si="667"/>
        <v>0.1</v>
      </c>
      <c r="AE673">
        <f t="shared" si="668"/>
        <v>0.1</v>
      </c>
      <c r="AF673">
        <f t="shared" si="669"/>
        <v>0.1</v>
      </c>
      <c r="AG673">
        <f t="shared" si="670"/>
        <v>0.1</v>
      </c>
      <c r="AH673">
        <f t="shared" si="671"/>
        <v>0.1</v>
      </c>
      <c r="AI673">
        <f t="shared" si="672"/>
        <v>0.1</v>
      </c>
      <c r="AJ673">
        <f t="shared" si="673"/>
        <v>0.1</v>
      </c>
      <c r="AK673">
        <f t="shared" si="674"/>
        <v>0.1</v>
      </c>
      <c r="AL673">
        <f t="shared" si="675"/>
        <v>0.1</v>
      </c>
      <c r="AM673">
        <f t="shared" si="676"/>
        <v>0.1</v>
      </c>
      <c r="AN673">
        <f t="shared" si="677"/>
        <v>0.1</v>
      </c>
      <c r="AO673">
        <f t="shared" si="678"/>
        <v>0.1</v>
      </c>
      <c r="AP673">
        <f t="shared" si="679"/>
        <v>20.100000000000001</v>
      </c>
      <c r="AR673">
        <f t="shared" si="680"/>
        <v>0.1</v>
      </c>
      <c r="AS673">
        <f t="shared" si="681"/>
        <v>0.1</v>
      </c>
      <c r="AT673">
        <f t="shared" si="682"/>
        <v>0.1</v>
      </c>
      <c r="AU673">
        <f t="shared" si="683"/>
        <v>0.1</v>
      </c>
      <c r="AV673">
        <f t="shared" si="684"/>
        <v>0.1</v>
      </c>
      <c r="AW673">
        <f t="shared" si="685"/>
        <v>0.1</v>
      </c>
      <c r="AX673">
        <f t="shared" si="686"/>
        <v>0.1</v>
      </c>
      <c r="AY673">
        <f t="shared" si="687"/>
        <v>0.1</v>
      </c>
      <c r="AZ673">
        <f t="shared" si="688"/>
        <v>0.1</v>
      </c>
      <c r="BA673">
        <f t="shared" si="689"/>
        <v>0.1</v>
      </c>
      <c r="BB673">
        <f t="shared" si="690"/>
        <v>0.1</v>
      </c>
      <c r="BC673">
        <f t="shared" si="691"/>
        <v>0.1</v>
      </c>
      <c r="BD673">
        <f t="shared" si="692"/>
        <v>0.1</v>
      </c>
      <c r="BE673">
        <f t="shared" si="693"/>
        <v>0.1</v>
      </c>
      <c r="BF673">
        <f t="shared" si="694"/>
        <v>0.1</v>
      </c>
      <c r="BG673">
        <f t="shared" si="695"/>
        <v>0.1</v>
      </c>
      <c r="BH673">
        <f t="shared" si="696"/>
        <v>0.1</v>
      </c>
      <c r="BI673">
        <f t="shared" si="697"/>
        <v>0.1</v>
      </c>
      <c r="BJ673">
        <f t="shared" si="698"/>
        <v>0.1</v>
      </c>
      <c r="BK673">
        <f t="shared" si="699"/>
        <v>10.1</v>
      </c>
      <c r="BM673">
        <f t="shared" si="700"/>
        <v>1.2999999999999998</v>
      </c>
      <c r="BN673">
        <f t="shared" si="701"/>
        <v>1.2999999999999998</v>
      </c>
      <c r="BO673">
        <f t="shared" si="702"/>
        <v>1.2999999999999998</v>
      </c>
      <c r="BP673">
        <f t="shared" si="703"/>
        <v>1.2999999999999998</v>
      </c>
      <c r="BQ673">
        <f t="shared" si="704"/>
        <v>1.2999999999999998</v>
      </c>
      <c r="BR673">
        <f t="shared" si="705"/>
        <v>1.2999999999999998</v>
      </c>
      <c r="BS673">
        <f t="shared" si="706"/>
        <v>1.2999999999999998</v>
      </c>
      <c r="BT673">
        <f t="shared" si="707"/>
        <v>1.2999999999999998</v>
      </c>
      <c r="BU673">
        <f t="shared" si="708"/>
        <v>1.2999999999999998</v>
      </c>
      <c r="BV673">
        <f t="shared" si="709"/>
        <v>1.2099999999999997</v>
      </c>
      <c r="BW673">
        <f t="shared" si="710"/>
        <v>1.2099999999999997</v>
      </c>
      <c r="BX673">
        <f t="shared" si="711"/>
        <v>1.2099999999999997</v>
      </c>
      <c r="BY673">
        <f t="shared" si="712"/>
        <v>1.2099999999999997</v>
      </c>
      <c r="BZ673">
        <f t="shared" si="713"/>
        <v>1.2099999999999997</v>
      </c>
      <c r="CA673">
        <f t="shared" si="714"/>
        <v>1.2099999999999997</v>
      </c>
      <c r="CB673">
        <f t="shared" si="715"/>
        <v>1.2099999999999997</v>
      </c>
      <c r="CC673">
        <f t="shared" si="716"/>
        <v>1.2099999999999997</v>
      </c>
      <c r="CD673">
        <f t="shared" si="717"/>
        <v>1.2099999999999997</v>
      </c>
      <c r="CE673">
        <f t="shared" si="718"/>
        <v>1.2099999999999997</v>
      </c>
      <c r="CF673">
        <f t="shared" si="719"/>
        <v>65.210000000000008</v>
      </c>
      <c r="CH673">
        <f t="shared" si="720"/>
        <v>123.01000000000002</v>
      </c>
      <c r="CI673">
        <f t="shared" si="721"/>
        <v>22.000000000000004</v>
      </c>
      <c r="CJ673">
        <f t="shared" si="722"/>
        <v>12</v>
      </c>
      <c r="CK673">
        <f t="shared" si="723"/>
        <v>89.01</v>
      </c>
      <c r="CL673">
        <f t="shared" si="724"/>
        <v>0</v>
      </c>
      <c r="CM673">
        <f t="shared" si="725"/>
        <v>0</v>
      </c>
    </row>
    <row r="674" spans="1:91" x14ac:dyDescent="0.2">
      <c r="A674">
        <v>657</v>
      </c>
      <c r="B674">
        <f>B$14*(10-lgd*COUNTIF(Defaults!$AI674:$AR674,"&lt;="&amp;B$17))</f>
        <v>1.5</v>
      </c>
      <c r="C674">
        <f>C$14*(10-lgd*COUNTIF(Defaults!$AI674:$AR674,"&lt;="&amp;C$17))</f>
        <v>1.5</v>
      </c>
      <c r="D674">
        <f>D$14*(10-lgd*COUNTIF(Defaults!$AI674:$AR674,"&lt;="&amp;D$17))</f>
        <v>1.5</v>
      </c>
      <c r="E674">
        <f>E$14*(10-lgd*COUNTIF(Defaults!$AI674:$AR674,"&lt;="&amp;E$17))</f>
        <v>1.5</v>
      </c>
      <c r="F674">
        <f>F$14*(10-lgd*COUNTIF(Defaults!$AI674:$AR674,"&lt;="&amp;F$17))</f>
        <v>1.5</v>
      </c>
      <c r="G674">
        <f>G$14*(10-lgd*COUNTIF(Defaults!$AI674:$AR674,"&lt;="&amp;G$17))</f>
        <v>1.5</v>
      </c>
      <c r="H674">
        <f>H$14*(10-lgd*COUNTIF(Defaults!$AI674:$AR674,"&lt;="&amp;H$17))</f>
        <v>1.5</v>
      </c>
      <c r="I674">
        <f>I$14*(10-lgd*COUNTIF(Defaults!$AI674:$AR674,"&lt;="&amp;I$17))</f>
        <v>1.5</v>
      </c>
      <c r="J674">
        <f>J$14*(10-lgd*COUNTIF(Defaults!$AI674:$AR674,"&lt;="&amp;J$17))</f>
        <v>1.5</v>
      </c>
      <c r="K674">
        <f>K$14*(10-lgd*COUNTIF(Defaults!$AI674:$AR674,"&lt;="&amp;K$17))</f>
        <v>1.5</v>
      </c>
      <c r="L674">
        <f>L$14*(10-lgd*COUNTIF(Defaults!$AI674:$AR674,"&lt;="&amp;L$17))</f>
        <v>1.5</v>
      </c>
      <c r="M674">
        <f>M$14*(10-lgd*COUNTIF(Defaults!$AI674:$AR674,"&lt;="&amp;M$17))</f>
        <v>1.5</v>
      </c>
      <c r="N674">
        <f>N$14*(10-lgd*COUNTIF(Defaults!$AI674:$AR674,"&lt;="&amp;N$17))</f>
        <v>1.5</v>
      </c>
      <c r="O674">
        <f>O$14*(10-lgd*COUNTIF(Defaults!$AI674:$AR674,"&lt;="&amp;O$17))</f>
        <v>1.5</v>
      </c>
      <c r="P674">
        <f>P$14*(10-lgd*COUNTIF(Defaults!$AI674:$AR674,"&lt;="&amp;P$17))</f>
        <v>1.5</v>
      </c>
      <c r="Q674">
        <f>Q$14*(10-lgd*COUNTIF(Defaults!$AI674:$AR674,"&lt;="&amp;Q$17))</f>
        <v>1.41</v>
      </c>
      <c r="R674">
        <f>R$14*(10-lgd*COUNTIF(Defaults!$AI674:$AR674,"&lt;="&amp;R$17))</f>
        <v>1.41</v>
      </c>
      <c r="S674">
        <f>S$14*(10-lgd*COUNTIF(Defaults!$AI674:$AR674,"&lt;="&amp;S$17))</f>
        <v>1.32</v>
      </c>
      <c r="T674">
        <f>T$14*(10-lgd*COUNTIF(Defaults!$AI674:$AR674,"&lt;="&amp;T$17))</f>
        <v>1.32</v>
      </c>
      <c r="U674">
        <f>U$14*(10-lgd*COUNTIF(Defaults!$AI674:$AR674,"&lt;="&amp;U$17))</f>
        <v>89.320000000000007</v>
      </c>
      <c r="W674">
        <f t="shared" si="660"/>
        <v>0.1</v>
      </c>
      <c r="X674">
        <f t="shared" si="661"/>
        <v>0.1</v>
      </c>
      <c r="Y674">
        <f t="shared" si="662"/>
        <v>0.1</v>
      </c>
      <c r="Z674">
        <f t="shared" si="663"/>
        <v>0.1</v>
      </c>
      <c r="AA674">
        <f t="shared" si="664"/>
        <v>0.1</v>
      </c>
      <c r="AB674">
        <f t="shared" si="665"/>
        <v>0.1</v>
      </c>
      <c r="AC674">
        <f t="shared" si="666"/>
        <v>0.1</v>
      </c>
      <c r="AD674">
        <f t="shared" si="667"/>
        <v>0.1</v>
      </c>
      <c r="AE674">
        <f t="shared" si="668"/>
        <v>0.1</v>
      </c>
      <c r="AF674">
        <f t="shared" si="669"/>
        <v>0.1</v>
      </c>
      <c r="AG674">
        <f t="shared" si="670"/>
        <v>0.1</v>
      </c>
      <c r="AH674">
        <f t="shared" si="671"/>
        <v>0.1</v>
      </c>
      <c r="AI674">
        <f t="shared" si="672"/>
        <v>0.1</v>
      </c>
      <c r="AJ674">
        <f t="shared" si="673"/>
        <v>0.1</v>
      </c>
      <c r="AK674">
        <f t="shared" si="674"/>
        <v>0.1</v>
      </c>
      <c r="AL674">
        <f t="shared" si="675"/>
        <v>0.1</v>
      </c>
      <c r="AM674">
        <f t="shared" si="676"/>
        <v>0.1</v>
      </c>
      <c r="AN674">
        <f t="shared" si="677"/>
        <v>0.1</v>
      </c>
      <c r="AO674">
        <f t="shared" si="678"/>
        <v>0.1</v>
      </c>
      <c r="AP674">
        <f t="shared" si="679"/>
        <v>20.100000000000001</v>
      </c>
      <c r="AR674">
        <f t="shared" si="680"/>
        <v>0.1</v>
      </c>
      <c r="AS674">
        <f t="shared" si="681"/>
        <v>0.1</v>
      </c>
      <c r="AT674">
        <f t="shared" si="682"/>
        <v>0.1</v>
      </c>
      <c r="AU674">
        <f t="shared" si="683"/>
        <v>0.1</v>
      </c>
      <c r="AV674">
        <f t="shared" si="684"/>
        <v>0.1</v>
      </c>
      <c r="AW674">
        <f t="shared" si="685"/>
        <v>0.1</v>
      </c>
      <c r="AX674">
        <f t="shared" si="686"/>
        <v>0.1</v>
      </c>
      <c r="AY674">
        <f t="shared" si="687"/>
        <v>0.1</v>
      </c>
      <c r="AZ674">
        <f t="shared" si="688"/>
        <v>0.1</v>
      </c>
      <c r="BA674">
        <f t="shared" si="689"/>
        <v>0.1</v>
      </c>
      <c r="BB674">
        <f t="shared" si="690"/>
        <v>0.1</v>
      </c>
      <c r="BC674">
        <f t="shared" si="691"/>
        <v>0.1</v>
      </c>
      <c r="BD674">
        <f t="shared" si="692"/>
        <v>0.1</v>
      </c>
      <c r="BE674">
        <f t="shared" si="693"/>
        <v>0.1</v>
      </c>
      <c r="BF674">
        <f t="shared" si="694"/>
        <v>0.1</v>
      </c>
      <c r="BG674">
        <f t="shared" si="695"/>
        <v>0.1</v>
      </c>
      <c r="BH674">
        <f t="shared" si="696"/>
        <v>0.1</v>
      </c>
      <c r="BI674">
        <f t="shared" si="697"/>
        <v>0.1</v>
      </c>
      <c r="BJ674">
        <f t="shared" si="698"/>
        <v>0.1</v>
      </c>
      <c r="BK674">
        <f t="shared" si="699"/>
        <v>10.1</v>
      </c>
      <c r="BM674">
        <f t="shared" si="700"/>
        <v>1.2999999999999998</v>
      </c>
      <c r="BN674">
        <f t="shared" si="701"/>
        <v>1.2999999999999998</v>
      </c>
      <c r="BO674">
        <f t="shared" si="702"/>
        <v>1.2999999999999998</v>
      </c>
      <c r="BP674">
        <f t="shared" si="703"/>
        <v>1.2999999999999998</v>
      </c>
      <c r="BQ674">
        <f t="shared" si="704"/>
        <v>1.2999999999999998</v>
      </c>
      <c r="BR674">
        <f t="shared" si="705"/>
        <v>1.2999999999999998</v>
      </c>
      <c r="BS674">
        <f t="shared" si="706"/>
        <v>1.2999999999999998</v>
      </c>
      <c r="BT674">
        <f t="shared" si="707"/>
        <v>1.2999999999999998</v>
      </c>
      <c r="BU674">
        <f t="shared" si="708"/>
        <v>1.2999999999999998</v>
      </c>
      <c r="BV674">
        <f t="shared" si="709"/>
        <v>1.2999999999999998</v>
      </c>
      <c r="BW674">
        <f t="shared" si="710"/>
        <v>1.2999999999999998</v>
      </c>
      <c r="BX674">
        <f t="shared" si="711"/>
        <v>1.2999999999999998</v>
      </c>
      <c r="BY674">
        <f t="shared" si="712"/>
        <v>1.2999999999999998</v>
      </c>
      <c r="BZ674">
        <f t="shared" si="713"/>
        <v>1.2999999999999998</v>
      </c>
      <c r="CA674">
        <f t="shared" si="714"/>
        <v>1.2999999999999998</v>
      </c>
      <c r="CB674">
        <f t="shared" si="715"/>
        <v>1.2099999999999997</v>
      </c>
      <c r="CC674">
        <f t="shared" si="716"/>
        <v>1.2099999999999997</v>
      </c>
      <c r="CD674">
        <f t="shared" si="717"/>
        <v>1.1199999999999999</v>
      </c>
      <c r="CE674">
        <f t="shared" si="718"/>
        <v>1.1199999999999999</v>
      </c>
      <c r="CF674">
        <f t="shared" si="719"/>
        <v>59.12</v>
      </c>
      <c r="CH674">
        <f t="shared" si="720"/>
        <v>117.28</v>
      </c>
      <c r="CI674">
        <f t="shared" si="721"/>
        <v>22.000000000000004</v>
      </c>
      <c r="CJ674">
        <f t="shared" si="722"/>
        <v>12</v>
      </c>
      <c r="CK674">
        <f t="shared" si="723"/>
        <v>83.28</v>
      </c>
      <c r="CL674">
        <f t="shared" si="724"/>
        <v>0</v>
      </c>
      <c r="CM674">
        <f t="shared" si="725"/>
        <v>0</v>
      </c>
    </row>
    <row r="675" spans="1:91" x14ac:dyDescent="0.2">
      <c r="A675">
        <v>658</v>
      </c>
      <c r="B675">
        <f>B$14*(10-lgd*COUNTIF(Defaults!$AI675:$AR675,"&lt;="&amp;B$17))</f>
        <v>1.5</v>
      </c>
      <c r="C675">
        <f>C$14*(10-lgd*COUNTIF(Defaults!$AI675:$AR675,"&lt;="&amp;C$17))</f>
        <v>1.5</v>
      </c>
      <c r="D675">
        <f>D$14*(10-lgd*COUNTIF(Defaults!$AI675:$AR675,"&lt;="&amp;D$17))</f>
        <v>1.5</v>
      </c>
      <c r="E675">
        <f>E$14*(10-lgd*COUNTIF(Defaults!$AI675:$AR675,"&lt;="&amp;E$17))</f>
        <v>1.5</v>
      </c>
      <c r="F675">
        <f>F$14*(10-lgd*COUNTIF(Defaults!$AI675:$AR675,"&lt;="&amp;F$17))</f>
        <v>1.5</v>
      </c>
      <c r="G675">
        <f>G$14*(10-lgd*COUNTIF(Defaults!$AI675:$AR675,"&lt;="&amp;G$17))</f>
        <v>1.5</v>
      </c>
      <c r="H675">
        <f>H$14*(10-lgd*COUNTIF(Defaults!$AI675:$AR675,"&lt;="&amp;H$17))</f>
        <v>1.5</v>
      </c>
      <c r="I675">
        <f>I$14*(10-lgd*COUNTIF(Defaults!$AI675:$AR675,"&lt;="&amp;I$17))</f>
        <v>1.5</v>
      </c>
      <c r="J675">
        <f>J$14*(10-lgd*COUNTIF(Defaults!$AI675:$AR675,"&lt;="&amp;J$17))</f>
        <v>1.5</v>
      </c>
      <c r="K675">
        <f>K$14*(10-lgd*COUNTIF(Defaults!$AI675:$AR675,"&lt;="&amp;K$17))</f>
        <v>1.5</v>
      </c>
      <c r="L675">
        <f>L$14*(10-lgd*COUNTIF(Defaults!$AI675:$AR675,"&lt;="&amp;L$17))</f>
        <v>1.5</v>
      </c>
      <c r="M675">
        <f>M$14*(10-lgd*COUNTIF(Defaults!$AI675:$AR675,"&lt;="&amp;M$17))</f>
        <v>1.5</v>
      </c>
      <c r="N675">
        <f>N$14*(10-lgd*COUNTIF(Defaults!$AI675:$AR675,"&lt;="&amp;N$17))</f>
        <v>1.5</v>
      </c>
      <c r="O675">
        <f>O$14*(10-lgd*COUNTIF(Defaults!$AI675:$AR675,"&lt;="&amp;O$17))</f>
        <v>1.5</v>
      </c>
      <c r="P675">
        <f>P$14*(10-lgd*COUNTIF(Defaults!$AI675:$AR675,"&lt;="&amp;P$17))</f>
        <v>1.5</v>
      </c>
      <c r="Q675">
        <f>Q$14*(10-lgd*COUNTIF(Defaults!$AI675:$AR675,"&lt;="&amp;Q$17))</f>
        <v>1.5</v>
      </c>
      <c r="R675">
        <f>R$14*(10-lgd*COUNTIF(Defaults!$AI675:$AR675,"&lt;="&amp;R$17))</f>
        <v>1.5</v>
      </c>
      <c r="S675">
        <f>S$14*(10-lgd*COUNTIF(Defaults!$AI675:$AR675,"&lt;="&amp;S$17))</f>
        <v>1.5</v>
      </c>
      <c r="T675">
        <f>T$14*(10-lgd*COUNTIF(Defaults!$AI675:$AR675,"&lt;="&amp;T$17))</f>
        <v>1.5</v>
      </c>
      <c r="U675">
        <f>U$14*(10-lgd*COUNTIF(Defaults!$AI675:$AR675,"&lt;="&amp;U$17))</f>
        <v>101.5</v>
      </c>
      <c r="W675">
        <f t="shared" si="660"/>
        <v>0.1</v>
      </c>
      <c r="X675">
        <f t="shared" si="661"/>
        <v>0.1</v>
      </c>
      <c r="Y675">
        <f t="shared" si="662"/>
        <v>0.1</v>
      </c>
      <c r="Z675">
        <f t="shared" si="663"/>
        <v>0.1</v>
      </c>
      <c r="AA675">
        <f t="shared" si="664"/>
        <v>0.1</v>
      </c>
      <c r="AB675">
        <f t="shared" si="665"/>
        <v>0.1</v>
      </c>
      <c r="AC675">
        <f t="shared" si="666"/>
        <v>0.1</v>
      </c>
      <c r="AD675">
        <f t="shared" si="667"/>
        <v>0.1</v>
      </c>
      <c r="AE675">
        <f t="shared" si="668"/>
        <v>0.1</v>
      </c>
      <c r="AF675">
        <f t="shared" si="669"/>
        <v>0.1</v>
      </c>
      <c r="AG675">
        <f t="shared" si="670"/>
        <v>0.1</v>
      </c>
      <c r="AH675">
        <f t="shared" si="671"/>
        <v>0.1</v>
      </c>
      <c r="AI675">
        <f t="shared" si="672"/>
        <v>0.1</v>
      </c>
      <c r="AJ675">
        <f t="shared" si="673"/>
        <v>0.1</v>
      </c>
      <c r="AK675">
        <f t="shared" si="674"/>
        <v>0.1</v>
      </c>
      <c r="AL675">
        <f t="shared" si="675"/>
        <v>0.1</v>
      </c>
      <c r="AM675">
        <f t="shared" si="676"/>
        <v>0.1</v>
      </c>
      <c r="AN675">
        <f t="shared" si="677"/>
        <v>0.1</v>
      </c>
      <c r="AO675">
        <f t="shared" si="678"/>
        <v>0.1</v>
      </c>
      <c r="AP675">
        <f t="shared" si="679"/>
        <v>20.100000000000001</v>
      </c>
      <c r="AR675">
        <f t="shared" si="680"/>
        <v>0.1</v>
      </c>
      <c r="AS675">
        <f t="shared" si="681"/>
        <v>0.1</v>
      </c>
      <c r="AT675">
        <f t="shared" si="682"/>
        <v>0.1</v>
      </c>
      <c r="AU675">
        <f t="shared" si="683"/>
        <v>0.1</v>
      </c>
      <c r="AV675">
        <f t="shared" si="684"/>
        <v>0.1</v>
      </c>
      <c r="AW675">
        <f t="shared" si="685"/>
        <v>0.1</v>
      </c>
      <c r="AX675">
        <f t="shared" si="686"/>
        <v>0.1</v>
      </c>
      <c r="AY675">
        <f t="shared" si="687"/>
        <v>0.1</v>
      </c>
      <c r="AZ675">
        <f t="shared" si="688"/>
        <v>0.1</v>
      </c>
      <c r="BA675">
        <f t="shared" si="689"/>
        <v>0.1</v>
      </c>
      <c r="BB675">
        <f t="shared" si="690"/>
        <v>0.1</v>
      </c>
      <c r="BC675">
        <f t="shared" si="691"/>
        <v>0.1</v>
      </c>
      <c r="BD675">
        <f t="shared" si="692"/>
        <v>0.1</v>
      </c>
      <c r="BE675">
        <f t="shared" si="693"/>
        <v>0.1</v>
      </c>
      <c r="BF675">
        <f t="shared" si="694"/>
        <v>0.1</v>
      </c>
      <c r="BG675">
        <f t="shared" si="695"/>
        <v>0.1</v>
      </c>
      <c r="BH675">
        <f t="shared" si="696"/>
        <v>0.1</v>
      </c>
      <c r="BI675">
        <f t="shared" si="697"/>
        <v>0.1</v>
      </c>
      <c r="BJ675">
        <f t="shared" si="698"/>
        <v>0.1</v>
      </c>
      <c r="BK675">
        <f t="shared" si="699"/>
        <v>10.1</v>
      </c>
      <c r="BM675">
        <f t="shared" si="700"/>
        <v>1.2999999999999998</v>
      </c>
      <c r="BN675">
        <f t="shared" si="701"/>
        <v>1.2999999999999998</v>
      </c>
      <c r="BO675">
        <f t="shared" si="702"/>
        <v>1.2999999999999998</v>
      </c>
      <c r="BP675">
        <f t="shared" si="703"/>
        <v>1.2999999999999998</v>
      </c>
      <c r="BQ675">
        <f t="shared" si="704"/>
        <v>1.2999999999999998</v>
      </c>
      <c r="BR675">
        <f t="shared" si="705"/>
        <v>1.2999999999999998</v>
      </c>
      <c r="BS675">
        <f t="shared" si="706"/>
        <v>1.2999999999999998</v>
      </c>
      <c r="BT675">
        <f t="shared" si="707"/>
        <v>1.2999999999999998</v>
      </c>
      <c r="BU675">
        <f t="shared" si="708"/>
        <v>1.2999999999999998</v>
      </c>
      <c r="BV675">
        <f t="shared" si="709"/>
        <v>1.2999999999999998</v>
      </c>
      <c r="BW675">
        <f t="shared" si="710"/>
        <v>1.2999999999999998</v>
      </c>
      <c r="BX675">
        <f t="shared" si="711"/>
        <v>1.2999999999999998</v>
      </c>
      <c r="BY675">
        <f t="shared" si="712"/>
        <v>1.2999999999999998</v>
      </c>
      <c r="BZ675">
        <f t="shared" si="713"/>
        <v>1.2999999999999998</v>
      </c>
      <c r="CA675">
        <f t="shared" si="714"/>
        <v>1.2999999999999998</v>
      </c>
      <c r="CB675">
        <f t="shared" si="715"/>
        <v>1.2999999999999998</v>
      </c>
      <c r="CC675">
        <f t="shared" si="716"/>
        <v>1.2999999999999998</v>
      </c>
      <c r="CD675">
        <f t="shared" si="717"/>
        <v>1.2999999999999998</v>
      </c>
      <c r="CE675">
        <f t="shared" si="718"/>
        <v>1.2999999999999998</v>
      </c>
      <c r="CF675">
        <f t="shared" si="719"/>
        <v>71.300000000000011</v>
      </c>
      <c r="CH675">
        <f t="shared" si="720"/>
        <v>130</v>
      </c>
      <c r="CI675">
        <f t="shared" si="721"/>
        <v>22.000000000000004</v>
      </c>
      <c r="CJ675">
        <f t="shared" si="722"/>
        <v>12</v>
      </c>
      <c r="CK675">
        <f t="shared" si="723"/>
        <v>96.000000000000014</v>
      </c>
      <c r="CL675">
        <f t="shared" si="724"/>
        <v>0</v>
      </c>
      <c r="CM675">
        <f t="shared" si="725"/>
        <v>0</v>
      </c>
    </row>
    <row r="676" spans="1:91" x14ac:dyDescent="0.2">
      <c r="A676">
        <v>659</v>
      </c>
      <c r="B676">
        <f>B$14*(10-lgd*COUNTIF(Defaults!$AI676:$AR676,"&lt;="&amp;B$17))</f>
        <v>1.5</v>
      </c>
      <c r="C676">
        <f>C$14*(10-lgd*COUNTIF(Defaults!$AI676:$AR676,"&lt;="&amp;C$17))</f>
        <v>1.5</v>
      </c>
      <c r="D676">
        <f>D$14*(10-lgd*COUNTIF(Defaults!$AI676:$AR676,"&lt;="&amp;D$17))</f>
        <v>1.5</v>
      </c>
      <c r="E676">
        <f>E$14*(10-lgd*COUNTIF(Defaults!$AI676:$AR676,"&lt;="&amp;E$17))</f>
        <v>1.5</v>
      </c>
      <c r="F676">
        <f>F$14*(10-lgd*COUNTIF(Defaults!$AI676:$AR676,"&lt;="&amp;F$17))</f>
        <v>1.5</v>
      </c>
      <c r="G676">
        <f>G$14*(10-lgd*COUNTIF(Defaults!$AI676:$AR676,"&lt;="&amp;G$17))</f>
        <v>1.41</v>
      </c>
      <c r="H676">
        <f>H$14*(10-lgd*COUNTIF(Defaults!$AI676:$AR676,"&lt;="&amp;H$17))</f>
        <v>1.41</v>
      </c>
      <c r="I676">
        <f>I$14*(10-lgd*COUNTIF(Defaults!$AI676:$AR676,"&lt;="&amp;I$17))</f>
        <v>1.32</v>
      </c>
      <c r="J676">
        <f>J$14*(10-lgd*COUNTIF(Defaults!$AI676:$AR676,"&lt;="&amp;J$17))</f>
        <v>1.32</v>
      </c>
      <c r="K676">
        <f>K$14*(10-lgd*COUNTIF(Defaults!$AI676:$AR676,"&lt;="&amp;K$17))</f>
        <v>1.1399999999999999</v>
      </c>
      <c r="L676">
        <f>L$14*(10-lgd*COUNTIF(Defaults!$AI676:$AR676,"&lt;="&amp;L$17))</f>
        <v>1.1399999999999999</v>
      </c>
      <c r="M676">
        <f>M$14*(10-lgd*COUNTIF(Defaults!$AI676:$AR676,"&lt;="&amp;M$17))</f>
        <v>1.1399999999999999</v>
      </c>
      <c r="N676">
        <f>N$14*(10-lgd*COUNTIF(Defaults!$AI676:$AR676,"&lt;="&amp;N$17))</f>
        <v>1.1399999999999999</v>
      </c>
      <c r="O676">
        <f>O$14*(10-lgd*COUNTIF(Defaults!$AI676:$AR676,"&lt;="&amp;O$17))</f>
        <v>1.1399999999999999</v>
      </c>
      <c r="P676">
        <f>P$14*(10-lgd*COUNTIF(Defaults!$AI676:$AR676,"&lt;="&amp;P$17))</f>
        <v>1.1399999999999999</v>
      </c>
      <c r="Q676">
        <f>Q$14*(10-lgd*COUNTIF(Defaults!$AI676:$AR676,"&lt;="&amp;Q$17))</f>
        <v>1.1399999999999999</v>
      </c>
      <c r="R676">
        <f>R$14*(10-lgd*COUNTIF(Defaults!$AI676:$AR676,"&lt;="&amp;R$17))</f>
        <v>1.1399999999999999</v>
      </c>
      <c r="S676">
        <f>S$14*(10-lgd*COUNTIF(Defaults!$AI676:$AR676,"&lt;="&amp;S$17))</f>
        <v>1.1399999999999999</v>
      </c>
      <c r="T676">
        <f>T$14*(10-lgd*COUNTIF(Defaults!$AI676:$AR676,"&lt;="&amp;T$17))</f>
        <v>1.05</v>
      </c>
      <c r="U676">
        <f>U$14*(10-lgd*COUNTIF(Defaults!$AI676:$AR676,"&lt;="&amp;U$17))</f>
        <v>71.05</v>
      </c>
      <c r="W676">
        <f t="shared" si="660"/>
        <v>0.1</v>
      </c>
      <c r="X676">
        <f t="shared" si="661"/>
        <v>0.1</v>
      </c>
      <c r="Y676">
        <f t="shared" si="662"/>
        <v>0.1</v>
      </c>
      <c r="Z676">
        <f t="shared" si="663"/>
        <v>0.1</v>
      </c>
      <c r="AA676">
        <f t="shared" si="664"/>
        <v>0.1</v>
      </c>
      <c r="AB676">
        <f t="shared" si="665"/>
        <v>0.1</v>
      </c>
      <c r="AC676">
        <f t="shared" si="666"/>
        <v>0.1</v>
      </c>
      <c r="AD676">
        <f t="shared" si="667"/>
        <v>0.1</v>
      </c>
      <c r="AE676">
        <f t="shared" si="668"/>
        <v>0.1</v>
      </c>
      <c r="AF676">
        <f t="shared" si="669"/>
        <v>0.1</v>
      </c>
      <c r="AG676">
        <f t="shared" si="670"/>
        <v>0.1</v>
      </c>
      <c r="AH676">
        <f t="shared" si="671"/>
        <v>0.1</v>
      </c>
      <c r="AI676">
        <f t="shared" si="672"/>
        <v>0.1</v>
      </c>
      <c r="AJ676">
        <f t="shared" si="673"/>
        <v>0.1</v>
      </c>
      <c r="AK676">
        <f t="shared" si="674"/>
        <v>0.1</v>
      </c>
      <c r="AL676">
        <f t="shared" si="675"/>
        <v>0.1</v>
      </c>
      <c r="AM676">
        <f t="shared" si="676"/>
        <v>0.1</v>
      </c>
      <c r="AN676">
        <f t="shared" si="677"/>
        <v>0.1</v>
      </c>
      <c r="AO676">
        <f t="shared" si="678"/>
        <v>0.1</v>
      </c>
      <c r="AP676">
        <f t="shared" si="679"/>
        <v>20.100000000000001</v>
      </c>
      <c r="AR676">
        <f t="shared" si="680"/>
        <v>0.1</v>
      </c>
      <c r="AS676">
        <f t="shared" si="681"/>
        <v>0.1</v>
      </c>
      <c r="AT676">
        <f t="shared" si="682"/>
        <v>0.1</v>
      </c>
      <c r="AU676">
        <f t="shared" si="683"/>
        <v>0.1</v>
      </c>
      <c r="AV676">
        <f t="shared" si="684"/>
        <v>0.1</v>
      </c>
      <c r="AW676">
        <f t="shared" si="685"/>
        <v>0.1</v>
      </c>
      <c r="AX676">
        <f t="shared" si="686"/>
        <v>0.1</v>
      </c>
      <c r="AY676">
        <f t="shared" si="687"/>
        <v>0.1</v>
      </c>
      <c r="AZ676">
        <f t="shared" si="688"/>
        <v>0.1</v>
      </c>
      <c r="BA676">
        <f t="shared" si="689"/>
        <v>0.1</v>
      </c>
      <c r="BB676">
        <f t="shared" si="690"/>
        <v>0.1</v>
      </c>
      <c r="BC676">
        <f t="shared" si="691"/>
        <v>0.1</v>
      </c>
      <c r="BD676">
        <f t="shared" si="692"/>
        <v>0.1</v>
      </c>
      <c r="BE676">
        <f t="shared" si="693"/>
        <v>0.1</v>
      </c>
      <c r="BF676">
        <f t="shared" si="694"/>
        <v>0.1</v>
      </c>
      <c r="BG676">
        <f t="shared" si="695"/>
        <v>0.1</v>
      </c>
      <c r="BH676">
        <f t="shared" si="696"/>
        <v>0.1</v>
      </c>
      <c r="BI676">
        <f t="shared" si="697"/>
        <v>0.1</v>
      </c>
      <c r="BJ676">
        <f t="shared" si="698"/>
        <v>0.1</v>
      </c>
      <c r="BK676">
        <f t="shared" si="699"/>
        <v>10.1</v>
      </c>
      <c r="BM676">
        <f t="shared" si="700"/>
        <v>1.2999999999999998</v>
      </c>
      <c r="BN676">
        <f t="shared" si="701"/>
        <v>1.2999999999999998</v>
      </c>
      <c r="BO676">
        <f t="shared" si="702"/>
        <v>1.2999999999999998</v>
      </c>
      <c r="BP676">
        <f t="shared" si="703"/>
        <v>1.2999999999999998</v>
      </c>
      <c r="BQ676">
        <f t="shared" si="704"/>
        <v>1.2999999999999998</v>
      </c>
      <c r="BR676">
        <f t="shared" si="705"/>
        <v>1.2099999999999997</v>
      </c>
      <c r="BS676">
        <f t="shared" si="706"/>
        <v>1.2099999999999997</v>
      </c>
      <c r="BT676">
        <f t="shared" si="707"/>
        <v>1.1199999999999999</v>
      </c>
      <c r="BU676">
        <f t="shared" si="708"/>
        <v>1.1199999999999999</v>
      </c>
      <c r="BV676">
        <f t="shared" si="709"/>
        <v>0.93999999999999984</v>
      </c>
      <c r="BW676">
        <f t="shared" si="710"/>
        <v>0.93999999999999984</v>
      </c>
      <c r="BX676">
        <f t="shared" si="711"/>
        <v>0.93999999999999984</v>
      </c>
      <c r="BY676">
        <f t="shared" si="712"/>
        <v>0.93999999999999984</v>
      </c>
      <c r="BZ676">
        <f t="shared" si="713"/>
        <v>0.93999999999999984</v>
      </c>
      <c r="CA676">
        <f t="shared" si="714"/>
        <v>0.93999999999999984</v>
      </c>
      <c r="CB676">
        <f t="shared" si="715"/>
        <v>0.93999999999999984</v>
      </c>
      <c r="CC676">
        <f t="shared" si="716"/>
        <v>0.93999999999999984</v>
      </c>
      <c r="CD676">
        <f t="shared" si="717"/>
        <v>0.93999999999999984</v>
      </c>
      <c r="CE676">
        <f t="shared" si="718"/>
        <v>0.85000000000000009</v>
      </c>
      <c r="CF676">
        <f t="shared" si="719"/>
        <v>40.849999999999994</v>
      </c>
      <c r="CH676">
        <f t="shared" si="720"/>
        <v>95.320000000000007</v>
      </c>
      <c r="CI676">
        <f t="shared" si="721"/>
        <v>22.000000000000004</v>
      </c>
      <c r="CJ676">
        <f t="shared" si="722"/>
        <v>12</v>
      </c>
      <c r="CK676">
        <f t="shared" si="723"/>
        <v>61.319999999999993</v>
      </c>
      <c r="CL676">
        <f t="shared" si="724"/>
        <v>0</v>
      </c>
      <c r="CM676">
        <f t="shared" si="725"/>
        <v>0</v>
      </c>
    </row>
    <row r="677" spans="1:91" x14ac:dyDescent="0.2">
      <c r="A677">
        <v>660</v>
      </c>
      <c r="B677">
        <f>B$14*(10-lgd*COUNTIF(Defaults!$AI677:$AR677,"&lt;="&amp;B$17))</f>
        <v>1.5</v>
      </c>
      <c r="C677">
        <f>C$14*(10-lgd*COUNTIF(Defaults!$AI677:$AR677,"&lt;="&amp;C$17))</f>
        <v>1.5</v>
      </c>
      <c r="D677">
        <f>D$14*(10-lgd*COUNTIF(Defaults!$AI677:$AR677,"&lt;="&amp;D$17))</f>
        <v>1.5</v>
      </c>
      <c r="E677">
        <f>E$14*(10-lgd*COUNTIF(Defaults!$AI677:$AR677,"&lt;="&amp;E$17))</f>
        <v>1.5</v>
      </c>
      <c r="F677">
        <f>F$14*(10-lgd*COUNTIF(Defaults!$AI677:$AR677,"&lt;="&amp;F$17))</f>
        <v>1.5</v>
      </c>
      <c r="G677">
        <f>G$14*(10-lgd*COUNTIF(Defaults!$AI677:$AR677,"&lt;="&amp;G$17))</f>
        <v>1.5</v>
      </c>
      <c r="H677">
        <f>H$14*(10-lgd*COUNTIF(Defaults!$AI677:$AR677,"&lt;="&amp;H$17))</f>
        <v>1.5</v>
      </c>
      <c r="I677">
        <f>I$14*(10-lgd*COUNTIF(Defaults!$AI677:$AR677,"&lt;="&amp;I$17))</f>
        <v>1.5</v>
      </c>
      <c r="J677">
        <f>J$14*(10-lgd*COUNTIF(Defaults!$AI677:$AR677,"&lt;="&amp;J$17))</f>
        <v>1.5</v>
      </c>
      <c r="K677">
        <f>K$14*(10-lgd*COUNTIF(Defaults!$AI677:$AR677,"&lt;="&amp;K$17))</f>
        <v>1.5</v>
      </c>
      <c r="L677">
        <f>L$14*(10-lgd*COUNTIF(Defaults!$AI677:$AR677,"&lt;="&amp;L$17))</f>
        <v>1.5</v>
      </c>
      <c r="M677">
        <f>M$14*(10-lgd*COUNTIF(Defaults!$AI677:$AR677,"&lt;="&amp;M$17))</f>
        <v>1.5</v>
      </c>
      <c r="N677">
        <f>N$14*(10-lgd*COUNTIF(Defaults!$AI677:$AR677,"&lt;="&amp;N$17))</f>
        <v>1.5</v>
      </c>
      <c r="O677">
        <f>O$14*(10-lgd*COUNTIF(Defaults!$AI677:$AR677,"&lt;="&amp;O$17))</f>
        <v>1.5</v>
      </c>
      <c r="P677">
        <f>P$14*(10-lgd*COUNTIF(Defaults!$AI677:$AR677,"&lt;="&amp;P$17))</f>
        <v>1.5</v>
      </c>
      <c r="Q677">
        <f>Q$14*(10-lgd*COUNTIF(Defaults!$AI677:$AR677,"&lt;="&amp;Q$17))</f>
        <v>1.5</v>
      </c>
      <c r="R677">
        <f>R$14*(10-lgd*COUNTIF(Defaults!$AI677:$AR677,"&lt;="&amp;R$17))</f>
        <v>1.5</v>
      </c>
      <c r="S677">
        <f>S$14*(10-lgd*COUNTIF(Defaults!$AI677:$AR677,"&lt;="&amp;S$17))</f>
        <v>1.5</v>
      </c>
      <c r="T677">
        <f>T$14*(10-lgd*COUNTIF(Defaults!$AI677:$AR677,"&lt;="&amp;T$17))</f>
        <v>1.5</v>
      </c>
      <c r="U677">
        <f>U$14*(10-lgd*COUNTIF(Defaults!$AI677:$AR677,"&lt;="&amp;U$17))</f>
        <v>101.5</v>
      </c>
      <c r="W677">
        <f t="shared" si="660"/>
        <v>0.1</v>
      </c>
      <c r="X677">
        <f t="shared" si="661"/>
        <v>0.1</v>
      </c>
      <c r="Y677">
        <f t="shared" si="662"/>
        <v>0.1</v>
      </c>
      <c r="Z677">
        <f t="shared" si="663"/>
        <v>0.1</v>
      </c>
      <c r="AA677">
        <f t="shared" si="664"/>
        <v>0.1</v>
      </c>
      <c r="AB677">
        <f t="shared" si="665"/>
        <v>0.1</v>
      </c>
      <c r="AC677">
        <f t="shared" si="666"/>
        <v>0.1</v>
      </c>
      <c r="AD677">
        <f t="shared" si="667"/>
        <v>0.1</v>
      </c>
      <c r="AE677">
        <f t="shared" si="668"/>
        <v>0.1</v>
      </c>
      <c r="AF677">
        <f t="shared" si="669"/>
        <v>0.1</v>
      </c>
      <c r="AG677">
        <f t="shared" si="670"/>
        <v>0.1</v>
      </c>
      <c r="AH677">
        <f t="shared" si="671"/>
        <v>0.1</v>
      </c>
      <c r="AI677">
        <f t="shared" si="672"/>
        <v>0.1</v>
      </c>
      <c r="AJ677">
        <f t="shared" si="673"/>
        <v>0.1</v>
      </c>
      <c r="AK677">
        <f t="shared" si="674"/>
        <v>0.1</v>
      </c>
      <c r="AL677">
        <f t="shared" si="675"/>
        <v>0.1</v>
      </c>
      <c r="AM677">
        <f t="shared" si="676"/>
        <v>0.1</v>
      </c>
      <c r="AN677">
        <f t="shared" si="677"/>
        <v>0.1</v>
      </c>
      <c r="AO677">
        <f t="shared" si="678"/>
        <v>0.1</v>
      </c>
      <c r="AP677">
        <f t="shared" si="679"/>
        <v>20.100000000000001</v>
      </c>
      <c r="AR677">
        <f t="shared" si="680"/>
        <v>0.1</v>
      </c>
      <c r="AS677">
        <f t="shared" si="681"/>
        <v>0.1</v>
      </c>
      <c r="AT677">
        <f t="shared" si="682"/>
        <v>0.1</v>
      </c>
      <c r="AU677">
        <f t="shared" si="683"/>
        <v>0.1</v>
      </c>
      <c r="AV677">
        <f t="shared" si="684"/>
        <v>0.1</v>
      </c>
      <c r="AW677">
        <f t="shared" si="685"/>
        <v>0.1</v>
      </c>
      <c r="AX677">
        <f t="shared" si="686"/>
        <v>0.1</v>
      </c>
      <c r="AY677">
        <f t="shared" si="687"/>
        <v>0.1</v>
      </c>
      <c r="AZ677">
        <f t="shared" si="688"/>
        <v>0.1</v>
      </c>
      <c r="BA677">
        <f t="shared" si="689"/>
        <v>0.1</v>
      </c>
      <c r="BB677">
        <f t="shared" si="690"/>
        <v>0.1</v>
      </c>
      <c r="BC677">
        <f t="shared" si="691"/>
        <v>0.1</v>
      </c>
      <c r="BD677">
        <f t="shared" si="692"/>
        <v>0.1</v>
      </c>
      <c r="BE677">
        <f t="shared" si="693"/>
        <v>0.1</v>
      </c>
      <c r="BF677">
        <f t="shared" si="694"/>
        <v>0.1</v>
      </c>
      <c r="BG677">
        <f t="shared" si="695"/>
        <v>0.1</v>
      </c>
      <c r="BH677">
        <f t="shared" si="696"/>
        <v>0.1</v>
      </c>
      <c r="BI677">
        <f t="shared" si="697"/>
        <v>0.1</v>
      </c>
      <c r="BJ677">
        <f t="shared" si="698"/>
        <v>0.1</v>
      </c>
      <c r="BK677">
        <f t="shared" si="699"/>
        <v>10.1</v>
      </c>
      <c r="BM677">
        <f t="shared" si="700"/>
        <v>1.2999999999999998</v>
      </c>
      <c r="BN677">
        <f t="shared" si="701"/>
        <v>1.2999999999999998</v>
      </c>
      <c r="BO677">
        <f t="shared" si="702"/>
        <v>1.2999999999999998</v>
      </c>
      <c r="BP677">
        <f t="shared" si="703"/>
        <v>1.2999999999999998</v>
      </c>
      <c r="BQ677">
        <f t="shared" si="704"/>
        <v>1.2999999999999998</v>
      </c>
      <c r="BR677">
        <f t="shared" si="705"/>
        <v>1.2999999999999998</v>
      </c>
      <c r="BS677">
        <f t="shared" si="706"/>
        <v>1.2999999999999998</v>
      </c>
      <c r="BT677">
        <f t="shared" si="707"/>
        <v>1.2999999999999998</v>
      </c>
      <c r="BU677">
        <f t="shared" si="708"/>
        <v>1.2999999999999998</v>
      </c>
      <c r="BV677">
        <f t="shared" si="709"/>
        <v>1.2999999999999998</v>
      </c>
      <c r="BW677">
        <f t="shared" si="710"/>
        <v>1.2999999999999998</v>
      </c>
      <c r="BX677">
        <f t="shared" si="711"/>
        <v>1.2999999999999998</v>
      </c>
      <c r="BY677">
        <f t="shared" si="712"/>
        <v>1.2999999999999998</v>
      </c>
      <c r="BZ677">
        <f t="shared" si="713"/>
        <v>1.2999999999999998</v>
      </c>
      <c r="CA677">
        <f t="shared" si="714"/>
        <v>1.2999999999999998</v>
      </c>
      <c r="CB677">
        <f t="shared" si="715"/>
        <v>1.2999999999999998</v>
      </c>
      <c r="CC677">
        <f t="shared" si="716"/>
        <v>1.2999999999999998</v>
      </c>
      <c r="CD677">
        <f t="shared" si="717"/>
        <v>1.2999999999999998</v>
      </c>
      <c r="CE677">
        <f t="shared" si="718"/>
        <v>1.2999999999999998</v>
      </c>
      <c r="CF677">
        <f t="shared" si="719"/>
        <v>71.300000000000011</v>
      </c>
      <c r="CH677">
        <f t="shared" si="720"/>
        <v>130</v>
      </c>
      <c r="CI677">
        <f t="shared" si="721"/>
        <v>22.000000000000004</v>
      </c>
      <c r="CJ677">
        <f t="shared" si="722"/>
        <v>12</v>
      </c>
      <c r="CK677">
        <f t="shared" si="723"/>
        <v>96.000000000000014</v>
      </c>
      <c r="CL677">
        <f t="shared" si="724"/>
        <v>0</v>
      </c>
      <c r="CM677">
        <f t="shared" si="725"/>
        <v>0</v>
      </c>
    </row>
    <row r="678" spans="1:91" x14ac:dyDescent="0.2">
      <c r="A678">
        <v>661</v>
      </c>
      <c r="B678">
        <f>B$14*(10-lgd*COUNTIF(Defaults!$AI678:$AR678,"&lt;="&amp;B$17))</f>
        <v>1.41</v>
      </c>
      <c r="C678">
        <f>C$14*(10-lgd*COUNTIF(Defaults!$AI678:$AR678,"&lt;="&amp;C$17))</f>
        <v>1.41</v>
      </c>
      <c r="D678">
        <f>D$14*(10-lgd*COUNTIF(Defaults!$AI678:$AR678,"&lt;="&amp;D$17))</f>
        <v>1.41</v>
      </c>
      <c r="E678">
        <f>E$14*(10-lgd*COUNTIF(Defaults!$AI678:$AR678,"&lt;="&amp;E$17))</f>
        <v>1.41</v>
      </c>
      <c r="F678">
        <f>F$14*(10-lgd*COUNTIF(Defaults!$AI678:$AR678,"&lt;="&amp;F$17))</f>
        <v>1.41</v>
      </c>
      <c r="G678">
        <f>G$14*(10-lgd*COUNTIF(Defaults!$AI678:$AR678,"&lt;="&amp;G$17))</f>
        <v>1.41</v>
      </c>
      <c r="H678">
        <f>H$14*(10-lgd*COUNTIF(Defaults!$AI678:$AR678,"&lt;="&amp;H$17))</f>
        <v>1.41</v>
      </c>
      <c r="I678">
        <f>I$14*(10-lgd*COUNTIF(Defaults!$AI678:$AR678,"&lt;="&amp;I$17))</f>
        <v>1.41</v>
      </c>
      <c r="J678">
        <f>J$14*(10-lgd*COUNTIF(Defaults!$AI678:$AR678,"&lt;="&amp;J$17))</f>
        <v>1.41</v>
      </c>
      <c r="K678">
        <f>K$14*(10-lgd*COUNTIF(Defaults!$AI678:$AR678,"&lt;="&amp;K$17))</f>
        <v>1.32</v>
      </c>
      <c r="L678">
        <f>L$14*(10-lgd*COUNTIF(Defaults!$AI678:$AR678,"&lt;="&amp;L$17))</f>
        <v>1.32</v>
      </c>
      <c r="M678">
        <f>M$14*(10-lgd*COUNTIF(Defaults!$AI678:$AR678,"&lt;="&amp;M$17))</f>
        <v>1.32</v>
      </c>
      <c r="N678">
        <f>N$14*(10-lgd*COUNTIF(Defaults!$AI678:$AR678,"&lt;="&amp;N$17))</f>
        <v>1.32</v>
      </c>
      <c r="O678">
        <f>O$14*(10-lgd*COUNTIF(Defaults!$AI678:$AR678,"&lt;="&amp;O$17))</f>
        <v>1.32</v>
      </c>
      <c r="P678">
        <f>P$14*(10-lgd*COUNTIF(Defaults!$AI678:$AR678,"&lt;="&amp;P$17))</f>
        <v>1.32</v>
      </c>
      <c r="Q678">
        <f>Q$14*(10-lgd*COUNTIF(Defaults!$AI678:$AR678,"&lt;="&amp;Q$17))</f>
        <v>1.32</v>
      </c>
      <c r="R678">
        <f>R$14*(10-lgd*COUNTIF(Defaults!$AI678:$AR678,"&lt;="&amp;R$17))</f>
        <v>1.32</v>
      </c>
      <c r="S678">
        <f>S$14*(10-lgd*COUNTIF(Defaults!$AI678:$AR678,"&lt;="&amp;S$17))</f>
        <v>1.32</v>
      </c>
      <c r="T678">
        <f>T$14*(10-lgd*COUNTIF(Defaults!$AI678:$AR678,"&lt;="&amp;T$17))</f>
        <v>1.32</v>
      </c>
      <c r="U678">
        <f>U$14*(10-lgd*COUNTIF(Defaults!$AI678:$AR678,"&lt;="&amp;U$17))</f>
        <v>89.320000000000007</v>
      </c>
      <c r="W678">
        <f t="shared" si="660"/>
        <v>0.1</v>
      </c>
      <c r="X678">
        <f t="shared" si="661"/>
        <v>0.1</v>
      </c>
      <c r="Y678">
        <f t="shared" si="662"/>
        <v>0.1</v>
      </c>
      <c r="Z678">
        <f t="shared" si="663"/>
        <v>0.1</v>
      </c>
      <c r="AA678">
        <f t="shared" si="664"/>
        <v>0.1</v>
      </c>
      <c r="AB678">
        <f t="shared" si="665"/>
        <v>0.1</v>
      </c>
      <c r="AC678">
        <f t="shared" si="666"/>
        <v>0.1</v>
      </c>
      <c r="AD678">
        <f t="shared" si="667"/>
        <v>0.1</v>
      </c>
      <c r="AE678">
        <f t="shared" si="668"/>
        <v>0.1</v>
      </c>
      <c r="AF678">
        <f t="shared" si="669"/>
        <v>0.1</v>
      </c>
      <c r="AG678">
        <f t="shared" si="670"/>
        <v>0.1</v>
      </c>
      <c r="AH678">
        <f t="shared" si="671"/>
        <v>0.1</v>
      </c>
      <c r="AI678">
        <f t="shared" si="672"/>
        <v>0.1</v>
      </c>
      <c r="AJ678">
        <f t="shared" si="673"/>
        <v>0.1</v>
      </c>
      <c r="AK678">
        <f t="shared" si="674"/>
        <v>0.1</v>
      </c>
      <c r="AL678">
        <f t="shared" si="675"/>
        <v>0.1</v>
      </c>
      <c r="AM678">
        <f t="shared" si="676"/>
        <v>0.1</v>
      </c>
      <c r="AN678">
        <f t="shared" si="677"/>
        <v>0.1</v>
      </c>
      <c r="AO678">
        <f t="shared" si="678"/>
        <v>0.1</v>
      </c>
      <c r="AP678">
        <f t="shared" si="679"/>
        <v>20.100000000000001</v>
      </c>
      <c r="AR678">
        <f t="shared" si="680"/>
        <v>0.1</v>
      </c>
      <c r="AS678">
        <f t="shared" si="681"/>
        <v>0.1</v>
      </c>
      <c r="AT678">
        <f t="shared" si="682"/>
        <v>0.1</v>
      </c>
      <c r="AU678">
        <f t="shared" si="683"/>
        <v>0.1</v>
      </c>
      <c r="AV678">
        <f t="shared" si="684"/>
        <v>0.1</v>
      </c>
      <c r="AW678">
        <f t="shared" si="685"/>
        <v>0.1</v>
      </c>
      <c r="AX678">
        <f t="shared" si="686"/>
        <v>0.1</v>
      </c>
      <c r="AY678">
        <f t="shared" si="687"/>
        <v>0.1</v>
      </c>
      <c r="AZ678">
        <f t="shared" si="688"/>
        <v>0.1</v>
      </c>
      <c r="BA678">
        <f t="shared" si="689"/>
        <v>0.1</v>
      </c>
      <c r="BB678">
        <f t="shared" si="690"/>
        <v>0.1</v>
      </c>
      <c r="BC678">
        <f t="shared" si="691"/>
        <v>0.1</v>
      </c>
      <c r="BD678">
        <f t="shared" si="692"/>
        <v>0.1</v>
      </c>
      <c r="BE678">
        <f t="shared" si="693"/>
        <v>0.1</v>
      </c>
      <c r="BF678">
        <f t="shared" si="694"/>
        <v>0.1</v>
      </c>
      <c r="BG678">
        <f t="shared" si="695"/>
        <v>0.1</v>
      </c>
      <c r="BH678">
        <f t="shared" si="696"/>
        <v>0.1</v>
      </c>
      <c r="BI678">
        <f t="shared" si="697"/>
        <v>0.1</v>
      </c>
      <c r="BJ678">
        <f t="shared" si="698"/>
        <v>0.1</v>
      </c>
      <c r="BK678">
        <f t="shared" si="699"/>
        <v>10.1</v>
      </c>
      <c r="BM678">
        <f t="shared" si="700"/>
        <v>1.2099999999999997</v>
      </c>
      <c r="BN678">
        <f t="shared" si="701"/>
        <v>1.2099999999999997</v>
      </c>
      <c r="BO678">
        <f t="shared" si="702"/>
        <v>1.2099999999999997</v>
      </c>
      <c r="BP678">
        <f t="shared" si="703"/>
        <v>1.2099999999999997</v>
      </c>
      <c r="BQ678">
        <f t="shared" si="704"/>
        <v>1.2099999999999997</v>
      </c>
      <c r="BR678">
        <f t="shared" si="705"/>
        <v>1.2099999999999997</v>
      </c>
      <c r="BS678">
        <f t="shared" si="706"/>
        <v>1.2099999999999997</v>
      </c>
      <c r="BT678">
        <f t="shared" si="707"/>
        <v>1.2099999999999997</v>
      </c>
      <c r="BU678">
        <f t="shared" si="708"/>
        <v>1.2099999999999997</v>
      </c>
      <c r="BV678">
        <f t="shared" si="709"/>
        <v>1.1199999999999999</v>
      </c>
      <c r="BW678">
        <f t="shared" si="710"/>
        <v>1.1199999999999999</v>
      </c>
      <c r="BX678">
        <f t="shared" si="711"/>
        <v>1.1199999999999999</v>
      </c>
      <c r="BY678">
        <f t="shared" si="712"/>
        <v>1.1199999999999999</v>
      </c>
      <c r="BZ678">
        <f t="shared" si="713"/>
        <v>1.1199999999999999</v>
      </c>
      <c r="CA678">
        <f t="shared" si="714"/>
        <v>1.1199999999999999</v>
      </c>
      <c r="CB678">
        <f t="shared" si="715"/>
        <v>1.1199999999999999</v>
      </c>
      <c r="CC678">
        <f t="shared" si="716"/>
        <v>1.1199999999999999</v>
      </c>
      <c r="CD678">
        <f t="shared" si="717"/>
        <v>1.1199999999999999</v>
      </c>
      <c r="CE678">
        <f t="shared" si="718"/>
        <v>1.1199999999999999</v>
      </c>
      <c r="CF678">
        <f t="shared" si="719"/>
        <v>59.12</v>
      </c>
      <c r="CH678">
        <f t="shared" si="720"/>
        <v>115.21000000000001</v>
      </c>
      <c r="CI678">
        <f t="shared" si="721"/>
        <v>22.000000000000004</v>
      </c>
      <c r="CJ678">
        <f t="shared" si="722"/>
        <v>12</v>
      </c>
      <c r="CK678">
        <f t="shared" si="723"/>
        <v>81.209999999999994</v>
      </c>
      <c r="CL678">
        <f t="shared" si="724"/>
        <v>0</v>
      </c>
      <c r="CM678">
        <f t="shared" si="725"/>
        <v>0</v>
      </c>
    </row>
    <row r="679" spans="1:91" x14ac:dyDescent="0.2">
      <c r="A679">
        <v>662</v>
      </c>
      <c r="B679">
        <f>B$14*(10-lgd*COUNTIF(Defaults!$AI679:$AR679,"&lt;="&amp;B$17))</f>
        <v>1.5</v>
      </c>
      <c r="C679">
        <f>C$14*(10-lgd*COUNTIF(Defaults!$AI679:$AR679,"&lt;="&amp;C$17))</f>
        <v>1.41</v>
      </c>
      <c r="D679">
        <f>D$14*(10-lgd*COUNTIF(Defaults!$AI679:$AR679,"&lt;="&amp;D$17))</f>
        <v>1.41</v>
      </c>
      <c r="E679">
        <f>E$14*(10-lgd*COUNTIF(Defaults!$AI679:$AR679,"&lt;="&amp;E$17))</f>
        <v>1.41</v>
      </c>
      <c r="F679">
        <f>F$14*(10-lgd*COUNTIF(Defaults!$AI679:$AR679,"&lt;="&amp;F$17))</f>
        <v>1.41</v>
      </c>
      <c r="G679">
        <f>G$14*(10-lgd*COUNTIF(Defaults!$AI679:$AR679,"&lt;="&amp;G$17))</f>
        <v>1.41</v>
      </c>
      <c r="H679">
        <f>H$14*(10-lgd*COUNTIF(Defaults!$AI679:$AR679,"&lt;="&amp;H$17))</f>
        <v>1.41</v>
      </c>
      <c r="I679">
        <f>I$14*(10-lgd*COUNTIF(Defaults!$AI679:$AR679,"&lt;="&amp;I$17))</f>
        <v>1.32</v>
      </c>
      <c r="J679">
        <f>J$14*(10-lgd*COUNTIF(Defaults!$AI679:$AR679,"&lt;="&amp;J$17))</f>
        <v>1.32</v>
      </c>
      <c r="K679">
        <f>K$14*(10-lgd*COUNTIF(Defaults!$AI679:$AR679,"&lt;="&amp;K$17))</f>
        <v>1.32</v>
      </c>
      <c r="L679">
        <f>L$14*(10-lgd*COUNTIF(Defaults!$AI679:$AR679,"&lt;="&amp;L$17))</f>
        <v>1.32</v>
      </c>
      <c r="M679">
        <f>M$14*(10-lgd*COUNTIF(Defaults!$AI679:$AR679,"&lt;="&amp;M$17))</f>
        <v>1.32</v>
      </c>
      <c r="N679">
        <f>N$14*(10-lgd*COUNTIF(Defaults!$AI679:$AR679,"&lt;="&amp;N$17))</f>
        <v>1.32</v>
      </c>
      <c r="O679">
        <f>O$14*(10-lgd*COUNTIF(Defaults!$AI679:$AR679,"&lt;="&amp;O$17))</f>
        <v>1.32</v>
      </c>
      <c r="P679">
        <f>P$14*(10-lgd*COUNTIF(Defaults!$AI679:$AR679,"&lt;="&amp;P$17))</f>
        <v>1.32</v>
      </c>
      <c r="Q679">
        <f>Q$14*(10-lgd*COUNTIF(Defaults!$AI679:$AR679,"&lt;="&amp;Q$17))</f>
        <v>1.32</v>
      </c>
      <c r="R679">
        <f>R$14*(10-lgd*COUNTIF(Defaults!$AI679:$AR679,"&lt;="&amp;R$17))</f>
        <v>1.32</v>
      </c>
      <c r="S679">
        <f>S$14*(10-lgd*COUNTIF(Defaults!$AI679:$AR679,"&lt;="&amp;S$17))</f>
        <v>1.32</v>
      </c>
      <c r="T679">
        <f>T$14*(10-lgd*COUNTIF(Defaults!$AI679:$AR679,"&lt;="&amp;T$17))</f>
        <v>1.32</v>
      </c>
      <c r="U679">
        <f>U$14*(10-lgd*COUNTIF(Defaults!$AI679:$AR679,"&lt;="&amp;U$17))</f>
        <v>89.320000000000007</v>
      </c>
      <c r="W679">
        <f t="shared" si="660"/>
        <v>0.1</v>
      </c>
      <c r="X679">
        <f t="shared" si="661"/>
        <v>0.1</v>
      </c>
      <c r="Y679">
        <f t="shared" si="662"/>
        <v>0.1</v>
      </c>
      <c r="Z679">
        <f t="shared" si="663"/>
        <v>0.1</v>
      </c>
      <c r="AA679">
        <f t="shared" si="664"/>
        <v>0.1</v>
      </c>
      <c r="AB679">
        <f t="shared" si="665"/>
        <v>0.1</v>
      </c>
      <c r="AC679">
        <f t="shared" si="666"/>
        <v>0.1</v>
      </c>
      <c r="AD679">
        <f t="shared" si="667"/>
        <v>0.1</v>
      </c>
      <c r="AE679">
        <f t="shared" si="668"/>
        <v>0.1</v>
      </c>
      <c r="AF679">
        <f t="shared" si="669"/>
        <v>0.1</v>
      </c>
      <c r="AG679">
        <f t="shared" si="670"/>
        <v>0.1</v>
      </c>
      <c r="AH679">
        <f t="shared" si="671"/>
        <v>0.1</v>
      </c>
      <c r="AI679">
        <f t="shared" si="672"/>
        <v>0.1</v>
      </c>
      <c r="AJ679">
        <f t="shared" si="673"/>
        <v>0.1</v>
      </c>
      <c r="AK679">
        <f t="shared" si="674"/>
        <v>0.1</v>
      </c>
      <c r="AL679">
        <f t="shared" si="675"/>
        <v>0.1</v>
      </c>
      <c r="AM679">
        <f t="shared" si="676"/>
        <v>0.1</v>
      </c>
      <c r="AN679">
        <f t="shared" si="677"/>
        <v>0.1</v>
      </c>
      <c r="AO679">
        <f t="shared" si="678"/>
        <v>0.1</v>
      </c>
      <c r="AP679">
        <f t="shared" si="679"/>
        <v>20.100000000000001</v>
      </c>
      <c r="AR679">
        <f t="shared" si="680"/>
        <v>0.1</v>
      </c>
      <c r="AS679">
        <f t="shared" si="681"/>
        <v>0.1</v>
      </c>
      <c r="AT679">
        <f t="shared" si="682"/>
        <v>0.1</v>
      </c>
      <c r="AU679">
        <f t="shared" si="683"/>
        <v>0.1</v>
      </c>
      <c r="AV679">
        <f t="shared" si="684"/>
        <v>0.1</v>
      </c>
      <c r="AW679">
        <f t="shared" si="685"/>
        <v>0.1</v>
      </c>
      <c r="AX679">
        <f t="shared" si="686"/>
        <v>0.1</v>
      </c>
      <c r="AY679">
        <f t="shared" si="687"/>
        <v>0.1</v>
      </c>
      <c r="AZ679">
        <f t="shared" si="688"/>
        <v>0.1</v>
      </c>
      <c r="BA679">
        <f t="shared" si="689"/>
        <v>0.1</v>
      </c>
      <c r="BB679">
        <f t="shared" si="690"/>
        <v>0.1</v>
      </c>
      <c r="BC679">
        <f t="shared" si="691"/>
        <v>0.1</v>
      </c>
      <c r="BD679">
        <f t="shared" si="692"/>
        <v>0.1</v>
      </c>
      <c r="BE679">
        <f t="shared" si="693"/>
        <v>0.1</v>
      </c>
      <c r="BF679">
        <f t="shared" si="694"/>
        <v>0.1</v>
      </c>
      <c r="BG679">
        <f t="shared" si="695"/>
        <v>0.1</v>
      </c>
      <c r="BH679">
        <f t="shared" si="696"/>
        <v>0.1</v>
      </c>
      <c r="BI679">
        <f t="shared" si="697"/>
        <v>0.1</v>
      </c>
      <c r="BJ679">
        <f t="shared" si="698"/>
        <v>0.1</v>
      </c>
      <c r="BK679">
        <f t="shared" si="699"/>
        <v>10.1</v>
      </c>
      <c r="BM679">
        <f t="shared" si="700"/>
        <v>1.2999999999999998</v>
      </c>
      <c r="BN679">
        <f t="shared" si="701"/>
        <v>1.2099999999999997</v>
      </c>
      <c r="BO679">
        <f t="shared" si="702"/>
        <v>1.2099999999999997</v>
      </c>
      <c r="BP679">
        <f t="shared" si="703"/>
        <v>1.2099999999999997</v>
      </c>
      <c r="BQ679">
        <f t="shared" si="704"/>
        <v>1.2099999999999997</v>
      </c>
      <c r="BR679">
        <f t="shared" si="705"/>
        <v>1.2099999999999997</v>
      </c>
      <c r="BS679">
        <f t="shared" si="706"/>
        <v>1.2099999999999997</v>
      </c>
      <c r="BT679">
        <f t="shared" si="707"/>
        <v>1.1199999999999999</v>
      </c>
      <c r="BU679">
        <f t="shared" si="708"/>
        <v>1.1199999999999999</v>
      </c>
      <c r="BV679">
        <f t="shared" si="709"/>
        <v>1.1199999999999999</v>
      </c>
      <c r="BW679">
        <f t="shared" si="710"/>
        <v>1.1199999999999999</v>
      </c>
      <c r="BX679">
        <f t="shared" si="711"/>
        <v>1.1199999999999999</v>
      </c>
      <c r="BY679">
        <f t="shared" si="712"/>
        <v>1.1199999999999999</v>
      </c>
      <c r="BZ679">
        <f t="shared" si="713"/>
        <v>1.1199999999999999</v>
      </c>
      <c r="CA679">
        <f t="shared" si="714"/>
        <v>1.1199999999999999</v>
      </c>
      <c r="CB679">
        <f t="shared" si="715"/>
        <v>1.1199999999999999</v>
      </c>
      <c r="CC679">
        <f t="shared" si="716"/>
        <v>1.1199999999999999</v>
      </c>
      <c r="CD679">
        <f t="shared" si="717"/>
        <v>1.1199999999999999</v>
      </c>
      <c r="CE679">
        <f t="shared" si="718"/>
        <v>1.1199999999999999</v>
      </c>
      <c r="CF679">
        <f t="shared" si="719"/>
        <v>59.12</v>
      </c>
      <c r="CH679">
        <f t="shared" si="720"/>
        <v>115.12</v>
      </c>
      <c r="CI679">
        <f t="shared" si="721"/>
        <v>22.000000000000004</v>
      </c>
      <c r="CJ679">
        <f t="shared" si="722"/>
        <v>12</v>
      </c>
      <c r="CK679">
        <f t="shared" si="723"/>
        <v>81.12</v>
      </c>
      <c r="CL679">
        <f t="shared" si="724"/>
        <v>0</v>
      </c>
      <c r="CM679">
        <f t="shared" si="725"/>
        <v>0</v>
      </c>
    </row>
    <row r="680" spans="1:91" x14ac:dyDescent="0.2">
      <c r="A680">
        <v>663</v>
      </c>
      <c r="B680">
        <f>B$14*(10-lgd*COUNTIF(Defaults!$AI680:$AR680,"&lt;="&amp;B$17))</f>
        <v>1.5</v>
      </c>
      <c r="C680">
        <f>C$14*(10-lgd*COUNTIF(Defaults!$AI680:$AR680,"&lt;="&amp;C$17))</f>
        <v>1.5</v>
      </c>
      <c r="D680">
        <f>D$14*(10-lgd*COUNTIF(Defaults!$AI680:$AR680,"&lt;="&amp;D$17))</f>
        <v>1.5</v>
      </c>
      <c r="E680">
        <f>E$14*(10-lgd*COUNTIF(Defaults!$AI680:$AR680,"&lt;="&amp;E$17))</f>
        <v>1.5</v>
      </c>
      <c r="F680">
        <f>F$14*(10-lgd*COUNTIF(Defaults!$AI680:$AR680,"&lt;="&amp;F$17))</f>
        <v>1.5</v>
      </c>
      <c r="G680">
        <f>G$14*(10-lgd*COUNTIF(Defaults!$AI680:$AR680,"&lt;="&amp;G$17))</f>
        <v>1.5</v>
      </c>
      <c r="H680">
        <f>H$14*(10-lgd*COUNTIF(Defaults!$AI680:$AR680,"&lt;="&amp;H$17))</f>
        <v>1.5</v>
      </c>
      <c r="I680">
        <f>I$14*(10-lgd*COUNTIF(Defaults!$AI680:$AR680,"&lt;="&amp;I$17))</f>
        <v>1.5</v>
      </c>
      <c r="J680">
        <f>J$14*(10-lgd*COUNTIF(Defaults!$AI680:$AR680,"&lt;="&amp;J$17))</f>
        <v>1.5</v>
      </c>
      <c r="K680">
        <f>K$14*(10-lgd*COUNTIF(Defaults!$AI680:$AR680,"&lt;="&amp;K$17))</f>
        <v>1.5</v>
      </c>
      <c r="L680">
        <f>L$14*(10-lgd*COUNTIF(Defaults!$AI680:$AR680,"&lt;="&amp;L$17))</f>
        <v>1.5</v>
      </c>
      <c r="M680">
        <f>M$14*(10-lgd*COUNTIF(Defaults!$AI680:$AR680,"&lt;="&amp;M$17))</f>
        <v>1.5</v>
      </c>
      <c r="N680">
        <f>N$14*(10-lgd*COUNTIF(Defaults!$AI680:$AR680,"&lt;="&amp;N$17))</f>
        <v>1.5</v>
      </c>
      <c r="O680">
        <f>O$14*(10-lgd*COUNTIF(Defaults!$AI680:$AR680,"&lt;="&amp;O$17))</f>
        <v>1.5</v>
      </c>
      <c r="P680">
        <f>P$14*(10-lgd*COUNTIF(Defaults!$AI680:$AR680,"&lt;="&amp;P$17))</f>
        <v>1.5</v>
      </c>
      <c r="Q680">
        <f>Q$14*(10-lgd*COUNTIF(Defaults!$AI680:$AR680,"&lt;="&amp;Q$17))</f>
        <v>1.5</v>
      </c>
      <c r="R680">
        <f>R$14*(10-lgd*COUNTIF(Defaults!$AI680:$AR680,"&lt;="&amp;R$17))</f>
        <v>1.5</v>
      </c>
      <c r="S680">
        <f>S$14*(10-lgd*COUNTIF(Defaults!$AI680:$AR680,"&lt;="&amp;S$17))</f>
        <v>1.5</v>
      </c>
      <c r="T680">
        <f>T$14*(10-lgd*COUNTIF(Defaults!$AI680:$AR680,"&lt;="&amp;T$17))</f>
        <v>1.5</v>
      </c>
      <c r="U680">
        <f>U$14*(10-lgd*COUNTIF(Defaults!$AI680:$AR680,"&lt;="&amp;U$17))</f>
        <v>101.5</v>
      </c>
      <c r="W680">
        <f t="shared" si="660"/>
        <v>0.1</v>
      </c>
      <c r="X680">
        <f t="shared" si="661"/>
        <v>0.1</v>
      </c>
      <c r="Y680">
        <f t="shared" si="662"/>
        <v>0.1</v>
      </c>
      <c r="Z680">
        <f t="shared" si="663"/>
        <v>0.1</v>
      </c>
      <c r="AA680">
        <f t="shared" si="664"/>
        <v>0.1</v>
      </c>
      <c r="AB680">
        <f t="shared" si="665"/>
        <v>0.1</v>
      </c>
      <c r="AC680">
        <f t="shared" si="666"/>
        <v>0.1</v>
      </c>
      <c r="AD680">
        <f t="shared" si="667"/>
        <v>0.1</v>
      </c>
      <c r="AE680">
        <f t="shared" si="668"/>
        <v>0.1</v>
      </c>
      <c r="AF680">
        <f t="shared" si="669"/>
        <v>0.1</v>
      </c>
      <c r="AG680">
        <f t="shared" si="670"/>
        <v>0.1</v>
      </c>
      <c r="AH680">
        <f t="shared" si="671"/>
        <v>0.1</v>
      </c>
      <c r="AI680">
        <f t="shared" si="672"/>
        <v>0.1</v>
      </c>
      <c r="AJ680">
        <f t="shared" si="673"/>
        <v>0.1</v>
      </c>
      <c r="AK680">
        <f t="shared" si="674"/>
        <v>0.1</v>
      </c>
      <c r="AL680">
        <f t="shared" si="675"/>
        <v>0.1</v>
      </c>
      <c r="AM680">
        <f t="shared" si="676"/>
        <v>0.1</v>
      </c>
      <c r="AN680">
        <f t="shared" si="677"/>
        <v>0.1</v>
      </c>
      <c r="AO680">
        <f t="shared" si="678"/>
        <v>0.1</v>
      </c>
      <c r="AP680">
        <f t="shared" si="679"/>
        <v>20.100000000000001</v>
      </c>
      <c r="AR680">
        <f t="shared" si="680"/>
        <v>0.1</v>
      </c>
      <c r="AS680">
        <f t="shared" si="681"/>
        <v>0.1</v>
      </c>
      <c r="AT680">
        <f t="shared" si="682"/>
        <v>0.1</v>
      </c>
      <c r="AU680">
        <f t="shared" si="683"/>
        <v>0.1</v>
      </c>
      <c r="AV680">
        <f t="shared" si="684"/>
        <v>0.1</v>
      </c>
      <c r="AW680">
        <f t="shared" si="685"/>
        <v>0.1</v>
      </c>
      <c r="AX680">
        <f t="shared" si="686"/>
        <v>0.1</v>
      </c>
      <c r="AY680">
        <f t="shared" si="687"/>
        <v>0.1</v>
      </c>
      <c r="AZ680">
        <f t="shared" si="688"/>
        <v>0.1</v>
      </c>
      <c r="BA680">
        <f t="shared" si="689"/>
        <v>0.1</v>
      </c>
      <c r="BB680">
        <f t="shared" si="690"/>
        <v>0.1</v>
      </c>
      <c r="BC680">
        <f t="shared" si="691"/>
        <v>0.1</v>
      </c>
      <c r="BD680">
        <f t="shared" si="692"/>
        <v>0.1</v>
      </c>
      <c r="BE680">
        <f t="shared" si="693"/>
        <v>0.1</v>
      </c>
      <c r="BF680">
        <f t="shared" si="694"/>
        <v>0.1</v>
      </c>
      <c r="BG680">
        <f t="shared" si="695"/>
        <v>0.1</v>
      </c>
      <c r="BH680">
        <f t="shared" si="696"/>
        <v>0.1</v>
      </c>
      <c r="BI680">
        <f t="shared" si="697"/>
        <v>0.1</v>
      </c>
      <c r="BJ680">
        <f t="shared" si="698"/>
        <v>0.1</v>
      </c>
      <c r="BK680">
        <f t="shared" si="699"/>
        <v>10.1</v>
      </c>
      <c r="BM680">
        <f t="shared" si="700"/>
        <v>1.2999999999999998</v>
      </c>
      <c r="BN680">
        <f t="shared" si="701"/>
        <v>1.2999999999999998</v>
      </c>
      <c r="BO680">
        <f t="shared" si="702"/>
        <v>1.2999999999999998</v>
      </c>
      <c r="BP680">
        <f t="shared" si="703"/>
        <v>1.2999999999999998</v>
      </c>
      <c r="BQ680">
        <f t="shared" si="704"/>
        <v>1.2999999999999998</v>
      </c>
      <c r="BR680">
        <f t="shared" si="705"/>
        <v>1.2999999999999998</v>
      </c>
      <c r="BS680">
        <f t="shared" si="706"/>
        <v>1.2999999999999998</v>
      </c>
      <c r="BT680">
        <f t="shared" si="707"/>
        <v>1.2999999999999998</v>
      </c>
      <c r="BU680">
        <f t="shared" si="708"/>
        <v>1.2999999999999998</v>
      </c>
      <c r="BV680">
        <f t="shared" si="709"/>
        <v>1.2999999999999998</v>
      </c>
      <c r="BW680">
        <f t="shared" si="710"/>
        <v>1.2999999999999998</v>
      </c>
      <c r="BX680">
        <f t="shared" si="711"/>
        <v>1.2999999999999998</v>
      </c>
      <c r="BY680">
        <f t="shared" si="712"/>
        <v>1.2999999999999998</v>
      </c>
      <c r="BZ680">
        <f t="shared" si="713"/>
        <v>1.2999999999999998</v>
      </c>
      <c r="CA680">
        <f t="shared" si="714"/>
        <v>1.2999999999999998</v>
      </c>
      <c r="CB680">
        <f t="shared" si="715"/>
        <v>1.2999999999999998</v>
      </c>
      <c r="CC680">
        <f t="shared" si="716"/>
        <v>1.2999999999999998</v>
      </c>
      <c r="CD680">
        <f t="shared" si="717"/>
        <v>1.2999999999999998</v>
      </c>
      <c r="CE680">
        <f t="shared" si="718"/>
        <v>1.2999999999999998</v>
      </c>
      <c r="CF680">
        <f t="shared" si="719"/>
        <v>71.300000000000011</v>
      </c>
      <c r="CH680">
        <f t="shared" si="720"/>
        <v>130</v>
      </c>
      <c r="CI680">
        <f t="shared" si="721"/>
        <v>22.000000000000004</v>
      </c>
      <c r="CJ680">
        <f t="shared" si="722"/>
        <v>12</v>
      </c>
      <c r="CK680">
        <f t="shared" si="723"/>
        <v>96.000000000000014</v>
      </c>
      <c r="CL680">
        <f t="shared" si="724"/>
        <v>0</v>
      </c>
      <c r="CM680">
        <f t="shared" si="725"/>
        <v>0</v>
      </c>
    </row>
    <row r="681" spans="1:91" x14ac:dyDescent="0.2">
      <c r="A681">
        <v>664</v>
      </c>
      <c r="B681">
        <f>B$14*(10-lgd*COUNTIF(Defaults!$AI681:$AR681,"&lt;="&amp;B$17))</f>
        <v>1.5</v>
      </c>
      <c r="C681">
        <f>C$14*(10-lgd*COUNTIF(Defaults!$AI681:$AR681,"&lt;="&amp;C$17))</f>
        <v>1.5</v>
      </c>
      <c r="D681">
        <f>D$14*(10-lgd*COUNTIF(Defaults!$AI681:$AR681,"&lt;="&amp;D$17))</f>
        <v>1.5</v>
      </c>
      <c r="E681">
        <f>E$14*(10-lgd*COUNTIF(Defaults!$AI681:$AR681,"&lt;="&amp;E$17))</f>
        <v>1.5</v>
      </c>
      <c r="F681">
        <f>F$14*(10-lgd*COUNTIF(Defaults!$AI681:$AR681,"&lt;="&amp;F$17))</f>
        <v>1.5</v>
      </c>
      <c r="G681">
        <f>G$14*(10-lgd*COUNTIF(Defaults!$AI681:$AR681,"&lt;="&amp;G$17))</f>
        <v>1.5</v>
      </c>
      <c r="H681">
        <f>H$14*(10-lgd*COUNTIF(Defaults!$AI681:$AR681,"&lt;="&amp;H$17))</f>
        <v>1.5</v>
      </c>
      <c r="I681">
        <f>I$14*(10-lgd*COUNTIF(Defaults!$AI681:$AR681,"&lt;="&amp;I$17))</f>
        <v>1.5</v>
      </c>
      <c r="J681">
        <f>J$14*(10-lgd*COUNTIF(Defaults!$AI681:$AR681,"&lt;="&amp;J$17))</f>
        <v>1.5</v>
      </c>
      <c r="K681">
        <f>K$14*(10-lgd*COUNTIF(Defaults!$AI681:$AR681,"&lt;="&amp;K$17))</f>
        <v>1.5</v>
      </c>
      <c r="L681">
        <f>L$14*(10-lgd*COUNTIF(Defaults!$AI681:$AR681,"&lt;="&amp;L$17))</f>
        <v>1.5</v>
      </c>
      <c r="M681">
        <f>M$14*(10-lgd*COUNTIF(Defaults!$AI681:$AR681,"&lt;="&amp;M$17))</f>
        <v>1.5</v>
      </c>
      <c r="N681">
        <f>N$14*(10-lgd*COUNTIF(Defaults!$AI681:$AR681,"&lt;="&amp;N$17))</f>
        <v>1.5</v>
      </c>
      <c r="O681">
        <f>O$14*(10-lgd*COUNTIF(Defaults!$AI681:$AR681,"&lt;="&amp;O$17))</f>
        <v>1.5</v>
      </c>
      <c r="P681">
        <f>P$14*(10-lgd*COUNTIF(Defaults!$AI681:$AR681,"&lt;="&amp;P$17))</f>
        <v>1.5</v>
      </c>
      <c r="Q681">
        <f>Q$14*(10-lgd*COUNTIF(Defaults!$AI681:$AR681,"&lt;="&amp;Q$17))</f>
        <v>1.5</v>
      </c>
      <c r="R681">
        <f>R$14*(10-lgd*COUNTIF(Defaults!$AI681:$AR681,"&lt;="&amp;R$17))</f>
        <v>1.5</v>
      </c>
      <c r="S681">
        <f>S$14*(10-lgd*COUNTIF(Defaults!$AI681:$AR681,"&lt;="&amp;S$17))</f>
        <v>1.5</v>
      </c>
      <c r="T681">
        <f>T$14*(10-lgd*COUNTIF(Defaults!$AI681:$AR681,"&lt;="&amp;T$17))</f>
        <v>1.5</v>
      </c>
      <c r="U681">
        <f>U$14*(10-lgd*COUNTIF(Defaults!$AI681:$AR681,"&lt;="&amp;U$17))</f>
        <v>101.5</v>
      </c>
      <c r="W681">
        <f t="shared" si="660"/>
        <v>0.1</v>
      </c>
      <c r="X681">
        <f t="shared" si="661"/>
        <v>0.1</v>
      </c>
      <c r="Y681">
        <f t="shared" si="662"/>
        <v>0.1</v>
      </c>
      <c r="Z681">
        <f t="shared" si="663"/>
        <v>0.1</v>
      </c>
      <c r="AA681">
        <f t="shared" si="664"/>
        <v>0.1</v>
      </c>
      <c r="AB681">
        <f t="shared" si="665"/>
        <v>0.1</v>
      </c>
      <c r="AC681">
        <f t="shared" si="666"/>
        <v>0.1</v>
      </c>
      <c r="AD681">
        <f t="shared" si="667"/>
        <v>0.1</v>
      </c>
      <c r="AE681">
        <f t="shared" si="668"/>
        <v>0.1</v>
      </c>
      <c r="AF681">
        <f t="shared" si="669"/>
        <v>0.1</v>
      </c>
      <c r="AG681">
        <f t="shared" si="670"/>
        <v>0.1</v>
      </c>
      <c r="AH681">
        <f t="shared" si="671"/>
        <v>0.1</v>
      </c>
      <c r="AI681">
        <f t="shared" si="672"/>
        <v>0.1</v>
      </c>
      <c r="AJ681">
        <f t="shared" si="673"/>
        <v>0.1</v>
      </c>
      <c r="AK681">
        <f t="shared" si="674"/>
        <v>0.1</v>
      </c>
      <c r="AL681">
        <f t="shared" si="675"/>
        <v>0.1</v>
      </c>
      <c r="AM681">
        <f t="shared" si="676"/>
        <v>0.1</v>
      </c>
      <c r="AN681">
        <f t="shared" si="677"/>
        <v>0.1</v>
      </c>
      <c r="AO681">
        <f t="shared" si="678"/>
        <v>0.1</v>
      </c>
      <c r="AP681">
        <f t="shared" si="679"/>
        <v>20.100000000000001</v>
      </c>
      <c r="AR681">
        <f t="shared" si="680"/>
        <v>0.1</v>
      </c>
      <c r="AS681">
        <f t="shared" si="681"/>
        <v>0.1</v>
      </c>
      <c r="AT681">
        <f t="shared" si="682"/>
        <v>0.1</v>
      </c>
      <c r="AU681">
        <f t="shared" si="683"/>
        <v>0.1</v>
      </c>
      <c r="AV681">
        <f t="shared" si="684"/>
        <v>0.1</v>
      </c>
      <c r="AW681">
        <f t="shared" si="685"/>
        <v>0.1</v>
      </c>
      <c r="AX681">
        <f t="shared" si="686"/>
        <v>0.1</v>
      </c>
      <c r="AY681">
        <f t="shared" si="687"/>
        <v>0.1</v>
      </c>
      <c r="AZ681">
        <f t="shared" si="688"/>
        <v>0.1</v>
      </c>
      <c r="BA681">
        <f t="shared" si="689"/>
        <v>0.1</v>
      </c>
      <c r="BB681">
        <f t="shared" si="690"/>
        <v>0.1</v>
      </c>
      <c r="BC681">
        <f t="shared" si="691"/>
        <v>0.1</v>
      </c>
      <c r="BD681">
        <f t="shared" si="692"/>
        <v>0.1</v>
      </c>
      <c r="BE681">
        <f t="shared" si="693"/>
        <v>0.1</v>
      </c>
      <c r="BF681">
        <f t="shared" si="694"/>
        <v>0.1</v>
      </c>
      <c r="BG681">
        <f t="shared" si="695"/>
        <v>0.1</v>
      </c>
      <c r="BH681">
        <f t="shared" si="696"/>
        <v>0.1</v>
      </c>
      <c r="BI681">
        <f t="shared" si="697"/>
        <v>0.1</v>
      </c>
      <c r="BJ681">
        <f t="shared" si="698"/>
        <v>0.1</v>
      </c>
      <c r="BK681">
        <f t="shared" si="699"/>
        <v>10.1</v>
      </c>
      <c r="BM681">
        <f t="shared" si="700"/>
        <v>1.2999999999999998</v>
      </c>
      <c r="BN681">
        <f t="shared" si="701"/>
        <v>1.2999999999999998</v>
      </c>
      <c r="BO681">
        <f t="shared" si="702"/>
        <v>1.2999999999999998</v>
      </c>
      <c r="BP681">
        <f t="shared" si="703"/>
        <v>1.2999999999999998</v>
      </c>
      <c r="BQ681">
        <f t="shared" si="704"/>
        <v>1.2999999999999998</v>
      </c>
      <c r="BR681">
        <f t="shared" si="705"/>
        <v>1.2999999999999998</v>
      </c>
      <c r="BS681">
        <f t="shared" si="706"/>
        <v>1.2999999999999998</v>
      </c>
      <c r="BT681">
        <f t="shared" si="707"/>
        <v>1.2999999999999998</v>
      </c>
      <c r="BU681">
        <f t="shared" si="708"/>
        <v>1.2999999999999998</v>
      </c>
      <c r="BV681">
        <f t="shared" si="709"/>
        <v>1.2999999999999998</v>
      </c>
      <c r="BW681">
        <f t="shared" si="710"/>
        <v>1.2999999999999998</v>
      </c>
      <c r="BX681">
        <f t="shared" si="711"/>
        <v>1.2999999999999998</v>
      </c>
      <c r="BY681">
        <f t="shared" si="712"/>
        <v>1.2999999999999998</v>
      </c>
      <c r="BZ681">
        <f t="shared" si="713"/>
        <v>1.2999999999999998</v>
      </c>
      <c r="CA681">
        <f t="shared" si="714"/>
        <v>1.2999999999999998</v>
      </c>
      <c r="CB681">
        <f t="shared" si="715"/>
        <v>1.2999999999999998</v>
      </c>
      <c r="CC681">
        <f t="shared" si="716"/>
        <v>1.2999999999999998</v>
      </c>
      <c r="CD681">
        <f t="shared" si="717"/>
        <v>1.2999999999999998</v>
      </c>
      <c r="CE681">
        <f t="shared" si="718"/>
        <v>1.2999999999999998</v>
      </c>
      <c r="CF681">
        <f t="shared" si="719"/>
        <v>71.300000000000011</v>
      </c>
      <c r="CH681">
        <f t="shared" si="720"/>
        <v>130</v>
      </c>
      <c r="CI681">
        <f t="shared" si="721"/>
        <v>22.000000000000004</v>
      </c>
      <c r="CJ681">
        <f t="shared" si="722"/>
        <v>12</v>
      </c>
      <c r="CK681">
        <f t="shared" si="723"/>
        <v>96.000000000000014</v>
      </c>
      <c r="CL681">
        <f t="shared" si="724"/>
        <v>0</v>
      </c>
      <c r="CM681">
        <f t="shared" si="725"/>
        <v>0</v>
      </c>
    </row>
    <row r="682" spans="1:91" x14ac:dyDescent="0.2">
      <c r="A682">
        <v>665</v>
      </c>
      <c r="B682">
        <f>B$14*(10-lgd*COUNTIF(Defaults!$AI682:$AR682,"&lt;="&amp;B$17))</f>
        <v>1.5</v>
      </c>
      <c r="C682">
        <f>C$14*(10-lgd*COUNTIF(Defaults!$AI682:$AR682,"&lt;="&amp;C$17))</f>
        <v>1.5</v>
      </c>
      <c r="D682">
        <f>D$14*(10-lgd*COUNTIF(Defaults!$AI682:$AR682,"&lt;="&amp;D$17))</f>
        <v>1.5</v>
      </c>
      <c r="E682">
        <f>E$14*(10-lgd*COUNTIF(Defaults!$AI682:$AR682,"&lt;="&amp;E$17))</f>
        <v>1.5</v>
      </c>
      <c r="F682">
        <f>F$14*(10-lgd*COUNTIF(Defaults!$AI682:$AR682,"&lt;="&amp;F$17))</f>
        <v>1.5</v>
      </c>
      <c r="G682">
        <f>G$14*(10-lgd*COUNTIF(Defaults!$AI682:$AR682,"&lt;="&amp;G$17))</f>
        <v>1.5</v>
      </c>
      <c r="H682">
        <f>H$14*(10-lgd*COUNTIF(Defaults!$AI682:$AR682,"&lt;="&amp;H$17))</f>
        <v>1.5</v>
      </c>
      <c r="I682">
        <f>I$14*(10-lgd*COUNTIF(Defaults!$AI682:$AR682,"&lt;="&amp;I$17))</f>
        <v>1.5</v>
      </c>
      <c r="J682">
        <f>J$14*(10-lgd*COUNTIF(Defaults!$AI682:$AR682,"&lt;="&amp;J$17))</f>
        <v>1.5</v>
      </c>
      <c r="K682">
        <f>K$14*(10-lgd*COUNTIF(Defaults!$AI682:$AR682,"&lt;="&amp;K$17))</f>
        <v>1.5</v>
      </c>
      <c r="L682">
        <f>L$14*(10-lgd*COUNTIF(Defaults!$AI682:$AR682,"&lt;="&amp;L$17))</f>
        <v>1.5</v>
      </c>
      <c r="M682">
        <f>M$14*(10-lgd*COUNTIF(Defaults!$AI682:$AR682,"&lt;="&amp;M$17))</f>
        <v>1.5</v>
      </c>
      <c r="N682">
        <f>N$14*(10-lgd*COUNTIF(Defaults!$AI682:$AR682,"&lt;="&amp;N$17))</f>
        <v>1.5</v>
      </c>
      <c r="O682">
        <f>O$14*(10-lgd*COUNTIF(Defaults!$AI682:$AR682,"&lt;="&amp;O$17))</f>
        <v>1.5</v>
      </c>
      <c r="P682">
        <f>P$14*(10-lgd*COUNTIF(Defaults!$AI682:$AR682,"&lt;="&amp;P$17))</f>
        <v>1.5</v>
      </c>
      <c r="Q682">
        <f>Q$14*(10-lgd*COUNTIF(Defaults!$AI682:$AR682,"&lt;="&amp;Q$17))</f>
        <v>1.5</v>
      </c>
      <c r="R682">
        <f>R$14*(10-lgd*COUNTIF(Defaults!$AI682:$AR682,"&lt;="&amp;R$17))</f>
        <v>1.5</v>
      </c>
      <c r="S682">
        <f>S$14*(10-lgd*COUNTIF(Defaults!$AI682:$AR682,"&lt;="&amp;S$17))</f>
        <v>1.5</v>
      </c>
      <c r="T682">
        <f>T$14*(10-lgd*COUNTIF(Defaults!$AI682:$AR682,"&lt;="&amp;T$17))</f>
        <v>1.5</v>
      </c>
      <c r="U682">
        <f>U$14*(10-lgd*COUNTIF(Defaults!$AI682:$AR682,"&lt;="&amp;U$17))</f>
        <v>101.5</v>
      </c>
      <c r="W682">
        <f t="shared" si="660"/>
        <v>0.1</v>
      </c>
      <c r="X682">
        <f t="shared" si="661"/>
        <v>0.1</v>
      </c>
      <c r="Y682">
        <f t="shared" si="662"/>
        <v>0.1</v>
      </c>
      <c r="Z682">
        <f t="shared" si="663"/>
        <v>0.1</v>
      </c>
      <c r="AA682">
        <f t="shared" si="664"/>
        <v>0.1</v>
      </c>
      <c r="AB682">
        <f t="shared" si="665"/>
        <v>0.1</v>
      </c>
      <c r="AC682">
        <f t="shared" si="666"/>
        <v>0.1</v>
      </c>
      <c r="AD682">
        <f t="shared" si="667"/>
        <v>0.1</v>
      </c>
      <c r="AE682">
        <f t="shared" si="668"/>
        <v>0.1</v>
      </c>
      <c r="AF682">
        <f t="shared" si="669"/>
        <v>0.1</v>
      </c>
      <c r="AG682">
        <f t="shared" si="670"/>
        <v>0.1</v>
      </c>
      <c r="AH682">
        <f t="shared" si="671"/>
        <v>0.1</v>
      </c>
      <c r="AI682">
        <f t="shared" si="672"/>
        <v>0.1</v>
      </c>
      <c r="AJ682">
        <f t="shared" si="673"/>
        <v>0.1</v>
      </c>
      <c r="AK682">
        <f t="shared" si="674"/>
        <v>0.1</v>
      </c>
      <c r="AL682">
        <f t="shared" si="675"/>
        <v>0.1</v>
      </c>
      <c r="AM682">
        <f t="shared" si="676"/>
        <v>0.1</v>
      </c>
      <c r="AN682">
        <f t="shared" si="677"/>
        <v>0.1</v>
      </c>
      <c r="AO682">
        <f t="shared" si="678"/>
        <v>0.1</v>
      </c>
      <c r="AP682">
        <f t="shared" si="679"/>
        <v>20.100000000000001</v>
      </c>
      <c r="AR682">
        <f t="shared" si="680"/>
        <v>0.1</v>
      </c>
      <c r="AS682">
        <f t="shared" si="681"/>
        <v>0.1</v>
      </c>
      <c r="AT682">
        <f t="shared" si="682"/>
        <v>0.1</v>
      </c>
      <c r="AU682">
        <f t="shared" si="683"/>
        <v>0.1</v>
      </c>
      <c r="AV682">
        <f t="shared" si="684"/>
        <v>0.1</v>
      </c>
      <c r="AW682">
        <f t="shared" si="685"/>
        <v>0.1</v>
      </c>
      <c r="AX682">
        <f t="shared" si="686"/>
        <v>0.1</v>
      </c>
      <c r="AY682">
        <f t="shared" si="687"/>
        <v>0.1</v>
      </c>
      <c r="AZ682">
        <f t="shared" si="688"/>
        <v>0.1</v>
      </c>
      <c r="BA682">
        <f t="shared" si="689"/>
        <v>0.1</v>
      </c>
      <c r="BB682">
        <f t="shared" si="690"/>
        <v>0.1</v>
      </c>
      <c r="BC682">
        <f t="shared" si="691"/>
        <v>0.1</v>
      </c>
      <c r="BD682">
        <f t="shared" si="692"/>
        <v>0.1</v>
      </c>
      <c r="BE682">
        <f t="shared" si="693"/>
        <v>0.1</v>
      </c>
      <c r="BF682">
        <f t="shared" si="694"/>
        <v>0.1</v>
      </c>
      <c r="BG682">
        <f t="shared" si="695"/>
        <v>0.1</v>
      </c>
      <c r="BH682">
        <f t="shared" si="696"/>
        <v>0.1</v>
      </c>
      <c r="BI682">
        <f t="shared" si="697"/>
        <v>0.1</v>
      </c>
      <c r="BJ682">
        <f t="shared" si="698"/>
        <v>0.1</v>
      </c>
      <c r="BK682">
        <f t="shared" si="699"/>
        <v>10.1</v>
      </c>
      <c r="BM682">
        <f t="shared" si="700"/>
        <v>1.2999999999999998</v>
      </c>
      <c r="BN682">
        <f t="shared" si="701"/>
        <v>1.2999999999999998</v>
      </c>
      <c r="BO682">
        <f t="shared" si="702"/>
        <v>1.2999999999999998</v>
      </c>
      <c r="BP682">
        <f t="shared" si="703"/>
        <v>1.2999999999999998</v>
      </c>
      <c r="BQ682">
        <f t="shared" si="704"/>
        <v>1.2999999999999998</v>
      </c>
      <c r="BR682">
        <f t="shared" si="705"/>
        <v>1.2999999999999998</v>
      </c>
      <c r="BS682">
        <f t="shared" si="706"/>
        <v>1.2999999999999998</v>
      </c>
      <c r="BT682">
        <f t="shared" si="707"/>
        <v>1.2999999999999998</v>
      </c>
      <c r="BU682">
        <f t="shared" si="708"/>
        <v>1.2999999999999998</v>
      </c>
      <c r="BV682">
        <f t="shared" si="709"/>
        <v>1.2999999999999998</v>
      </c>
      <c r="BW682">
        <f t="shared" si="710"/>
        <v>1.2999999999999998</v>
      </c>
      <c r="BX682">
        <f t="shared" si="711"/>
        <v>1.2999999999999998</v>
      </c>
      <c r="BY682">
        <f t="shared" si="712"/>
        <v>1.2999999999999998</v>
      </c>
      <c r="BZ682">
        <f t="shared" si="713"/>
        <v>1.2999999999999998</v>
      </c>
      <c r="CA682">
        <f t="shared" si="714"/>
        <v>1.2999999999999998</v>
      </c>
      <c r="CB682">
        <f t="shared" si="715"/>
        <v>1.2999999999999998</v>
      </c>
      <c r="CC682">
        <f t="shared" si="716"/>
        <v>1.2999999999999998</v>
      </c>
      <c r="CD682">
        <f t="shared" si="717"/>
        <v>1.2999999999999998</v>
      </c>
      <c r="CE682">
        <f t="shared" si="718"/>
        <v>1.2999999999999998</v>
      </c>
      <c r="CF682">
        <f t="shared" si="719"/>
        <v>71.300000000000011</v>
      </c>
      <c r="CH682">
        <f t="shared" si="720"/>
        <v>130</v>
      </c>
      <c r="CI682">
        <f t="shared" si="721"/>
        <v>22.000000000000004</v>
      </c>
      <c r="CJ682">
        <f t="shared" si="722"/>
        <v>12</v>
      </c>
      <c r="CK682">
        <f t="shared" si="723"/>
        <v>96.000000000000014</v>
      </c>
      <c r="CL682">
        <f t="shared" si="724"/>
        <v>0</v>
      </c>
      <c r="CM682">
        <f t="shared" si="725"/>
        <v>0</v>
      </c>
    </row>
    <row r="683" spans="1:91" x14ac:dyDescent="0.2">
      <c r="A683">
        <v>666</v>
      </c>
      <c r="B683">
        <f>B$14*(10-lgd*COUNTIF(Defaults!$AI683:$AR683,"&lt;="&amp;B$17))</f>
        <v>1.5</v>
      </c>
      <c r="C683">
        <f>C$14*(10-lgd*COUNTIF(Defaults!$AI683:$AR683,"&lt;="&amp;C$17))</f>
        <v>1.5</v>
      </c>
      <c r="D683">
        <f>D$14*(10-lgd*COUNTIF(Defaults!$AI683:$AR683,"&lt;="&amp;D$17))</f>
        <v>1.5</v>
      </c>
      <c r="E683">
        <f>E$14*(10-lgd*COUNTIF(Defaults!$AI683:$AR683,"&lt;="&amp;E$17))</f>
        <v>1.5</v>
      </c>
      <c r="F683">
        <f>F$14*(10-lgd*COUNTIF(Defaults!$AI683:$AR683,"&lt;="&amp;F$17))</f>
        <v>1.5</v>
      </c>
      <c r="G683">
        <f>G$14*(10-lgd*COUNTIF(Defaults!$AI683:$AR683,"&lt;="&amp;G$17))</f>
        <v>1.5</v>
      </c>
      <c r="H683">
        <f>H$14*(10-lgd*COUNTIF(Defaults!$AI683:$AR683,"&lt;="&amp;H$17))</f>
        <v>1.5</v>
      </c>
      <c r="I683">
        <f>I$14*(10-lgd*COUNTIF(Defaults!$AI683:$AR683,"&lt;="&amp;I$17))</f>
        <v>1.5</v>
      </c>
      <c r="J683">
        <f>J$14*(10-lgd*COUNTIF(Defaults!$AI683:$AR683,"&lt;="&amp;J$17))</f>
        <v>1.5</v>
      </c>
      <c r="K683">
        <f>K$14*(10-lgd*COUNTIF(Defaults!$AI683:$AR683,"&lt;="&amp;K$17))</f>
        <v>1.5</v>
      </c>
      <c r="L683">
        <f>L$14*(10-lgd*COUNTIF(Defaults!$AI683:$AR683,"&lt;="&amp;L$17))</f>
        <v>1.5</v>
      </c>
      <c r="M683">
        <f>M$14*(10-lgd*COUNTIF(Defaults!$AI683:$AR683,"&lt;="&amp;M$17))</f>
        <v>1.5</v>
      </c>
      <c r="N683">
        <f>N$14*(10-lgd*COUNTIF(Defaults!$AI683:$AR683,"&lt;="&amp;N$17))</f>
        <v>1.5</v>
      </c>
      <c r="O683">
        <f>O$14*(10-lgd*COUNTIF(Defaults!$AI683:$AR683,"&lt;="&amp;O$17))</f>
        <v>1.5</v>
      </c>
      <c r="P683">
        <f>P$14*(10-lgd*COUNTIF(Defaults!$AI683:$AR683,"&lt;="&amp;P$17))</f>
        <v>1.5</v>
      </c>
      <c r="Q683">
        <f>Q$14*(10-lgd*COUNTIF(Defaults!$AI683:$AR683,"&lt;="&amp;Q$17))</f>
        <v>1.5</v>
      </c>
      <c r="R683">
        <f>R$14*(10-lgd*COUNTIF(Defaults!$AI683:$AR683,"&lt;="&amp;R$17))</f>
        <v>1.5</v>
      </c>
      <c r="S683">
        <f>S$14*(10-lgd*COUNTIF(Defaults!$AI683:$AR683,"&lt;="&amp;S$17))</f>
        <v>1.5</v>
      </c>
      <c r="T683">
        <f>T$14*(10-lgd*COUNTIF(Defaults!$AI683:$AR683,"&lt;="&amp;T$17))</f>
        <v>1.5</v>
      </c>
      <c r="U683">
        <f>U$14*(10-lgd*COUNTIF(Defaults!$AI683:$AR683,"&lt;="&amp;U$17))</f>
        <v>101.5</v>
      </c>
      <c r="W683">
        <f t="shared" si="660"/>
        <v>0.1</v>
      </c>
      <c r="X683">
        <f t="shared" si="661"/>
        <v>0.1</v>
      </c>
      <c r="Y683">
        <f t="shared" si="662"/>
        <v>0.1</v>
      </c>
      <c r="Z683">
        <f t="shared" si="663"/>
        <v>0.1</v>
      </c>
      <c r="AA683">
        <f t="shared" si="664"/>
        <v>0.1</v>
      </c>
      <c r="AB683">
        <f t="shared" si="665"/>
        <v>0.1</v>
      </c>
      <c r="AC683">
        <f t="shared" si="666"/>
        <v>0.1</v>
      </c>
      <c r="AD683">
        <f t="shared" si="667"/>
        <v>0.1</v>
      </c>
      <c r="AE683">
        <f t="shared" si="668"/>
        <v>0.1</v>
      </c>
      <c r="AF683">
        <f t="shared" si="669"/>
        <v>0.1</v>
      </c>
      <c r="AG683">
        <f t="shared" si="670"/>
        <v>0.1</v>
      </c>
      <c r="AH683">
        <f t="shared" si="671"/>
        <v>0.1</v>
      </c>
      <c r="AI683">
        <f t="shared" si="672"/>
        <v>0.1</v>
      </c>
      <c r="AJ683">
        <f t="shared" si="673"/>
        <v>0.1</v>
      </c>
      <c r="AK683">
        <f t="shared" si="674"/>
        <v>0.1</v>
      </c>
      <c r="AL683">
        <f t="shared" si="675"/>
        <v>0.1</v>
      </c>
      <c r="AM683">
        <f t="shared" si="676"/>
        <v>0.1</v>
      </c>
      <c r="AN683">
        <f t="shared" si="677"/>
        <v>0.1</v>
      </c>
      <c r="AO683">
        <f t="shared" si="678"/>
        <v>0.1</v>
      </c>
      <c r="AP683">
        <f t="shared" si="679"/>
        <v>20.100000000000001</v>
      </c>
      <c r="AR683">
        <f t="shared" si="680"/>
        <v>0.1</v>
      </c>
      <c r="AS683">
        <f t="shared" si="681"/>
        <v>0.1</v>
      </c>
      <c r="AT683">
        <f t="shared" si="682"/>
        <v>0.1</v>
      </c>
      <c r="AU683">
        <f t="shared" si="683"/>
        <v>0.1</v>
      </c>
      <c r="AV683">
        <f t="shared" si="684"/>
        <v>0.1</v>
      </c>
      <c r="AW683">
        <f t="shared" si="685"/>
        <v>0.1</v>
      </c>
      <c r="AX683">
        <f t="shared" si="686"/>
        <v>0.1</v>
      </c>
      <c r="AY683">
        <f t="shared" si="687"/>
        <v>0.1</v>
      </c>
      <c r="AZ683">
        <f t="shared" si="688"/>
        <v>0.1</v>
      </c>
      <c r="BA683">
        <f t="shared" si="689"/>
        <v>0.1</v>
      </c>
      <c r="BB683">
        <f t="shared" si="690"/>
        <v>0.1</v>
      </c>
      <c r="BC683">
        <f t="shared" si="691"/>
        <v>0.1</v>
      </c>
      <c r="BD683">
        <f t="shared" si="692"/>
        <v>0.1</v>
      </c>
      <c r="BE683">
        <f t="shared" si="693"/>
        <v>0.1</v>
      </c>
      <c r="BF683">
        <f t="shared" si="694"/>
        <v>0.1</v>
      </c>
      <c r="BG683">
        <f t="shared" si="695"/>
        <v>0.1</v>
      </c>
      <c r="BH683">
        <f t="shared" si="696"/>
        <v>0.1</v>
      </c>
      <c r="BI683">
        <f t="shared" si="697"/>
        <v>0.1</v>
      </c>
      <c r="BJ683">
        <f t="shared" si="698"/>
        <v>0.1</v>
      </c>
      <c r="BK683">
        <f t="shared" si="699"/>
        <v>10.1</v>
      </c>
      <c r="BM683">
        <f t="shared" si="700"/>
        <v>1.2999999999999998</v>
      </c>
      <c r="BN683">
        <f t="shared" si="701"/>
        <v>1.2999999999999998</v>
      </c>
      <c r="BO683">
        <f t="shared" si="702"/>
        <v>1.2999999999999998</v>
      </c>
      <c r="BP683">
        <f t="shared" si="703"/>
        <v>1.2999999999999998</v>
      </c>
      <c r="BQ683">
        <f t="shared" si="704"/>
        <v>1.2999999999999998</v>
      </c>
      <c r="BR683">
        <f t="shared" si="705"/>
        <v>1.2999999999999998</v>
      </c>
      <c r="BS683">
        <f t="shared" si="706"/>
        <v>1.2999999999999998</v>
      </c>
      <c r="BT683">
        <f t="shared" si="707"/>
        <v>1.2999999999999998</v>
      </c>
      <c r="BU683">
        <f t="shared" si="708"/>
        <v>1.2999999999999998</v>
      </c>
      <c r="BV683">
        <f t="shared" si="709"/>
        <v>1.2999999999999998</v>
      </c>
      <c r="BW683">
        <f t="shared" si="710"/>
        <v>1.2999999999999998</v>
      </c>
      <c r="BX683">
        <f t="shared" si="711"/>
        <v>1.2999999999999998</v>
      </c>
      <c r="BY683">
        <f t="shared" si="712"/>
        <v>1.2999999999999998</v>
      </c>
      <c r="BZ683">
        <f t="shared" si="713"/>
        <v>1.2999999999999998</v>
      </c>
      <c r="CA683">
        <f t="shared" si="714"/>
        <v>1.2999999999999998</v>
      </c>
      <c r="CB683">
        <f t="shared" si="715"/>
        <v>1.2999999999999998</v>
      </c>
      <c r="CC683">
        <f t="shared" si="716"/>
        <v>1.2999999999999998</v>
      </c>
      <c r="CD683">
        <f t="shared" si="717"/>
        <v>1.2999999999999998</v>
      </c>
      <c r="CE683">
        <f t="shared" si="718"/>
        <v>1.2999999999999998</v>
      </c>
      <c r="CF683">
        <f t="shared" si="719"/>
        <v>71.300000000000011</v>
      </c>
      <c r="CH683">
        <f t="shared" si="720"/>
        <v>130</v>
      </c>
      <c r="CI683">
        <f t="shared" si="721"/>
        <v>22.000000000000004</v>
      </c>
      <c r="CJ683">
        <f t="shared" si="722"/>
        <v>12</v>
      </c>
      <c r="CK683">
        <f t="shared" si="723"/>
        <v>96.000000000000014</v>
      </c>
      <c r="CL683">
        <f t="shared" si="724"/>
        <v>0</v>
      </c>
      <c r="CM683">
        <f t="shared" si="725"/>
        <v>0</v>
      </c>
    </row>
    <row r="684" spans="1:91" x14ac:dyDescent="0.2">
      <c r="A684">
        <v>667</v>
      </c>
      <c r="B684">
        <f>B$14*(10-lgd*COUNTIF(Defaults!$AI684:$AR684,"&lt;="&amp;B$17))</f>
        <v>1.5</v>
      </c>
      <c r="C684">
        <f>C$14*(10-lgd*COUNTIF(Defaults!$AI684:$AR684,"&lt;="&amp;C$17))</f>
        <v>1.5</v>
      </c>
      <c r="D684">
        <f>D$14*(10-lgd*COUNTIF(Defaults!$AI684:$AR684,"&lt;="&amp;D$17))</f>
        <v>1.5</v>
      </c>
      <c r="E684">
        <f>E$14*(10-lgd*COUNTIF(Defaults!$AI684:$AR684,"&lt;="&amp;E$17))</f>
        <v>1.5</v>
      </c>
      <c r="F684">
        <f>F$14*(10-lgd*COUNTIF(Defaults!$AI684:$AR684,"&lt;="&amp;F$17))</f>
        <v>1.5</v>
      </c>
      <c r="G684">
        <f>G$14*(10-lgd*COUNTIF(Defaults!$AI684:$AR684,"&lt;="&amp;G$17))</f>
        <v>1.5</v>
      </c>
      <c r="H684">
        <f>H$14*(10-lgd*COUNTIF(Defaults!$AI684:$AR684,"&lt;="&amp;H$17))</f>
        <v>1.5</v>
      </c>
      <c r="I684">
        <f>I$14*(10-lgd*COUNTIF(Defaults!$AI684:$AR684,"&lt;="&amp;I$17))</f>
        <v>1.5</v>
      </c>
      <c r="J684">
        <f>J$14*(10-lgd*COUNTIF(Defaults!$AI684:$AR684,"&lt;="&amp;J$17))</f>
        <v>1.5</v>
      </c>
      <c r="K684">
        <f>K$14*(10-lgd*COUNTIF(Defaults!$AI684:$AR684,"&lt;="&amp;K$17))</f>
        <v>1.5</v>
      </c>
      <c r="L684">
        <f>L$14*(10-lgd*COUNTIF(Defaults!$AI684:$AR684,"&lt;="&amp;L$17))</f>
        <v>1.5</v>
      </c>
      <c r="M684">
        <f>M$14*(10-lgd*COUNTIF(Defaults!$AI684:$AR684,"&lt;="&amp;M$17))</f>
        <v>1.5</v>
      </c>
      <c r="N684">
        <f>N$14*(10-lgd*COUNTIF(Defaults!$AI684:$AR684,"&lt;="&amp;N$17))</f>
        <v>1.5</v>
      </c>
      <c r="O684">
        <f>O$14*(10-lgd*COUNTIF(Defaults!$AI684:$AR684,"&lt;="&amp;O$17))</f>
        <v>1.5</v>
      </c>
      <c r="P684">
        <f>P$14*(10-lgd*COUNTIF(Defaults!$AI684:$AR684,"&lt;="&amp;P$17))</f>
        <v>1.5</v>
      </c>
      <c r="Q684">
        <f>Q$14*(10-lgd*COUNTIF(Defaults!$AI684:$AR684,"&lt;="&amp;Q$17))</f>
        <v>1.5</v>
      </c>
      <c r="R684">
        <f>R$14*(10-lgd*COUNTIF(Defaults!$AI684:$AR684,"&lt;="&amp;R$17))</f>
        <v>1.5</v>
      </c>
      <c r="S684">
        <f>S$14*(10-lgd*COUNTIF(Defaults!$AI684:$AR684,"&lt;="&amp;S$17))</f>
        <v>1.41</v>
      </c>
      <c r="T684">
        <f>T$14*(10-lgd*COUNTIF(Defaults!$AI684:$AR684,"&lt;="&amp;T$17))</f>
        <v>1.41</v>
      </c>
      <c r="U684">
        <f>U$14*(10-lgd*COUNTIF(Defaults!$AI684:$AR684,"&lt;="&amp;U$17))</f>
        <v>95.410000000000011</v>
      </c>
      <c r="W684">
        <f t="shared" si="660"/>
        <v>0.1</v>
      </c>
      <c r="X684">
        <f t="shared" si="661"/>
        <v>0.1</v>
      </c>
      <c r="Y684">
        <f t="shared" si="662"/>
        <v>0.1</v>
      </c>
      <c r="Z684">
        <f t="shared" si="663"/>
        <v>0.1</v>
      </c>
      <c r="AA684">
        <f t="shared" si="664"/>
        <v>0.1</v>
      </c>
      <c r="AB684">
        <f t="shared" si="665"/>
        <v>0.1</v>
      </c>
      <c r="AC684">
        <f t="shared" si="666"/>
        <v>0.1</v>
      </c>
      <c r="AD684">
        <f t="shared" si="667"/>
        <v>0.1</v>
      </c>
      <c r="AE684">
        <f t="shared" si="668"/>
        <v>0.1</v>
      </c>
      <c r="AF684">
        <f t="shared" si="669"/>
        <v>0.1</v>
      </c>
      <c r="AG684">
        <f t="shared" si="670"/>
        <v>0.1</v>
      </c>
      <c r="AH684">
        <f t="shared" si="671"/>
        <v>0.1</v>
      </c>
      <c r="AI684">
        <f t="shared" si="672"/>
        <v>0.1</v>
      </c>
      <c r="AJ684">
        <f t="shared" si="673"/>
        <v>0.1</v>
      </c>
      <c r="AK684">
        <f t="shared" si="674"/>
        <v>0.1</v>
      </c>
      <c r="AL684">
        <f t="shared" si="675"/>
        <v>0.1</v>
      </c>
      <c r="AM684">
        <f t="shared" si="676"/>
        <v>0.1</v>
      </c>
      <c r="AN684">
        <f t="shared" si="677"/>
        <v>0.1</v>
      </c>
      <c r="AO684">
        <f t="shared" si="678"/>
        <v>0.1</v>
      </c>
      <c r="AP684">
        <f t="shared" si="679"/>
        <v>20.100000000000001</v>
      </c>
      <c r="AR684">
        <f t="shared" si="680"/>
        <v>0.1</v>
      </c>
      <c r="AS684">
        <f t="shared" si="681"/>
        <v>0.1</v>
      </c>
      <c r="AT684">
        <f t="shared" si="682"/>
        <v>0.1</v>
      </c>
      <c r="AU684">
        <f t="shared" si="683"/>
        <v>0.1</v>
      </c>
      <c r="AV684">
        <f t="shared" si="684"/>
        <v>0.1</v>
      </c>
      <c r="AW684">
        <f t="shared" si="685"/>
        <v>0.1</v>
      </c>
      <c r="AX684">
        <f t="shared" si="686"/>
        <v>0.1</v>
      </c>
      <c r="AY684">
        <f t="shared" si="687"/>
        <v>0.1</v>
      </c>
      <c r="AZ684">
        <f t="shared" si="688"/>
        <v>0.1</v>
      </c>
      <c r="BA684">
        <f t="shared" si="689"/>
        <v>0.1</v>
      </c>
      <c r="BB684">
        <f t="shared" si="690"/>
        <v>0.1</v>
      </c>
      <c r="BC684">
        <f t="shared" si="691"/>
        <v>0.1</v>
      </c>
      <c r="BD684">
        <f t="shared" si="692"/>
        <v>0.1</v>
      </c>
      <c r="BE684">
        <f t="shared" si="693"/>
        <v>0.1</v>
      </c>
      <c r="BF684">
        <f t="shared" si="694"/>
        <v>0.1</v>
      </c>
      <c r="BG684">
        <f t="shared" si="695"/>
        <v>0.1</v>
      </c>
      <c r="BH684">
        <f t="shared" si="696"/>
        <v>0.1</v>
      </c>
      <c r="BI684">
        <f t="shared" si="697"/>
        <v>0.1</v>
      </c>
      <c r="BJ684">
        <f t="shared" si="698"/>
        <v>0.1</v>
      </c>
      <c r="BK684">
        <f t="shared" si="699"/>
        <v>10.1</v>
      </c>
      <c r="BM684">
        <f t="shared" si="700"/>
        <v>1.2999999999999998</v>
      </c>
      <c r="BN684">
        <f t="shared" si="701"/>
        <v>1.2999999999999998</v>
      </c>
      <c r="BO684">
        <f t="shared" si="702"/>
        <v>1.2999999999999998</v>
      </c>
      <c r="BP684">
        <f t="shared" si="703"/>
        <v>1.2999999999999998</v>
      </c>
      <c r="BQ684">
        <f t="shared" si="704"/>
        <v>1.2999999999999998</v>
      </c>
      <c r="BR684">
        <f t="shared" si="705"/>
        <v>1.2999999999999998</v>
      </c>
      <c r="BS684">
        <f t="shared" si="706"/>
        <v>1.2999999999999998</v>
      </c>
      <c r="BT684">
        <f t="shared" si="707"/>
        <v>1.2999999999999998</v>
      </c>
      <c r="BU684">
        <f t="shared" si="708"/>
        <v>1.2999999999999998</v>
      </c>
      <c r="BV684">
        <f t="shared" si="709"/>
        <v>1.2999999999999998</v>
      </c>
      <c r="BW684">
        <f t="shared" si="710"/>
        <v>1.2999999999999998</v>
      </c>
      <c r="BX684">
        <f t="shared" si="711"/>
        <v>1.2999999999999998</v>
      </c>
      <c r="BY684">
        <f t="shared" si="712"/>
        <v>1.2999999999999998</v>
      </c>
      <c r="BZ684">
        <f t="shared" si="713"/>
        <v>1.2999999999999998</v>
      </c>
      <c r="CA684">
        <f t="shared" si="714"/>
        <v>1.2999999999999998</v>
      </c>
      <c r="CB684">
        <f t="shared" si="715"/>
        <v>1.2999999999999998</v>
      </c>
      <c r="CC684">
        <f t="shared" si="716"/>
        <v>1.2999999999999998</v>
      </c>
      <c r="CD684">
        <f t="shared" si="717"/>
        <v>1.2099999999999997</v>
      </c>
      <c r="CE684">
        <f t="shared" si="718"/>
        <v>1.2099999999999997</v>
      </c>
      <c r="CF684">
        <f t="shared" si="719"/>
        <v>65.210000000000008</v>
      </c>
      <c r="CH684">
        <f t="shared" si="720"/>
        <v>123.73000000000002</v>
      </c>
      <c r="CI684">
        <f t="shared" si="721"/>
        <v>22.000000000000004</v>
      </c>
      <c r="CJ684">
        <f t="shared" si="722"/>
        <v>12</v>
      </c>
      <c r="CK684">
        <f t="shared" si="723"/>
        <v>89.730000000000018</v>
      </c>
      <c r="CL684">
        <f t="shared" si="724"/>
        <v>0</v>
      </c>
      <c r="CM684">
        <f t="shared" si="725"/>
        <v>0</v>
      </c>
    </row>
    <row r="685" spans="1:91" x14ac:dyDescent="0.2">
      <c r="A685">
        <v>668</v>
      </c>
      <c r="B685">
        <f>B$14*(10-lgd*COUNTIF(Defaults!$AI685:$AR685,"&lt;="&amp;B$17))</f>
        <v>1.5</v>
      </c>
      <c r="C685">
        <f>C$14*(10-lgd*COUNTIF(Defaults!$AI685:$AR685,"&lt;="&amp;C$17))</f>
        <v>1.5</v>
      </c>
      <c r="D685">
        <f>D$14*(10-lgd*COUNTIF(Defaults!$AI685:$AR685,"&lt;="&amp;D$17))</f>
        <v>1.5</v>
      </c>
      <c r="E685">
        <f>E$14*(10-lgd*COUNTIF(Defaults!$AI685:$AR685,"&lt;="&amp;E$17))</f>
        <v>1.5</v>
      </c>
      <c r="F685">
        <f>F$14*(10-lgd*COUNTIF(Defaults!$AI685:$AR685,"&lt;="&amp;F$17))</f>
        <v>1.5</v>
      </c>
      <c r="G685">
        <f>G$14*(10-lgd*COUNTIF(Defaults!$AI685:$AR685,"&lt;="&amp;G$17))</f>
        <v>1.5</v>
      </c>
      <c r="H685">
        <f>H$14*(10-lgd*COUNTIF(Defaults!$AI685:$AR685,"&lt;="&amp;H$17))</f>
        <v>1.5</v>
      </c>
      <c r="I685">
        <f>I$14*(10-lgd*COUNTIF(Defaults!$AI685:$AR685,"&lt;="&amp;I$17))</f>
        <v>1.5</v>
      </c>
      <c r="J685">
        <f>J$14*(10-lgd*COUNTIF(Defaults!$AI685:$AR685,"&lt;="&amp;J$17))</f>
        <v>1.5</v>
      </c>
      <c r="K685">
        <f>K$14*(10-lgd*COUNTIF(Defaults!$AI685:$AR685,"&lt;="&amp;K$17))</f>
        <v>1.5</v>
      </c>
      <c r="L685">
        <f>L$14*(10-lgd*COUNTIF(Defaults!$AI685:$AR685,"&lt;="&amp;L$17))</f>
        <v>1.5</v>
      </c>
      <c r="M685">
        <f>M$14*(10-lgd*COUNTIF(Defaults!$AI685:$AR685,"&lt;="&amp;M$17))</f>
        <v>1.5</v>
      </c>
      <c r="N685">
        <f>N$14*(10-lgd*COUNTIF(Defaults!$AI685:$AR685,"&lt;="&amp;N$17))</f>
        <v>1.5</v>
      </c>
      <c r="O685">
        <f>O$14*(10-lgd*COUNTIF(Defaults!$AI685:$AR685,"&lt;="&amp;O$17))</f>
        <v>1.5</v>
      </c>
      <c r="P685">
        <f>P$14*(10-lgd*COUNTIF(Defaults!$AI685:$AR685,"&lt;="&amp;P$17))</f>
        <v>1.5</v>
      </c>
      <c r="Q685">
        <f>Q$14*(10-lgd*COUNTIF(Defaults!$AI685:$AR685,"&lt;="&amp;Q$17))</f>
        <v>1.5</v>
      </c>
      <c r="R685">
        <f>R$14*(10-lgd*COUNTIF(Defaults!$AI685:$AR685,"&lt;="&amp;R$17))</f>
        <v>1.5</v>
      </c>
      <c r="S685">
        <f>S$14*(10-lgd*COUNTIF(Defaults!$AI685:$AR685,"&lt;="&amp;S$17))</f>
        <v>1.5</v>
      </c>
      <c r="T685">
        <f>T$14*(10-lgd*COUNTIF(Defaults!$AI685:$AR685,"&lt;="&amp;T$17))</f>
        <v>1.5</v>
      </c>
      <c r="U685">
        <f>U$14*(10-lgd*COUNTIF(Defaults!$AI685:$AR685,"&lt;="&amp;U$17))</f>
        <v>101.5</v>
      </c>
      <c r="W685">
        <f t="shared" si="660"/>
        <v>0.1</v>
      </c>
      <c r="X685">
        <f t="shared" si="661"/>
        <v>0.1</v>
      </c>
      <c r="Y685">
        <f t="shared" si="662"/>
        <v>0.1</v>
      </c>
      <c r="Z685">
        <f t="shared" si="663"/>
        <v>0.1</v>
      </c>
      <c r="AA685">
        <f t="shared" si="664"/>
        <v>0.1</v>
      </c>
      <c r="AB685">
        <f t="shared" si="665"/>
        <v>0.1</v>
      </c>
      <c r="AC685">
        <f t="shared" si="666"/>
        <v>0.1</v>
      </c>
      <c r="AD685">
        <f t="shared" si="667"/>
        <v>0.1</v>
      </c>
      <c r="AE685">
        <f t="shared" si="668"/>
        <v>0.1</v>
      </c>
      <c r="AF685">
        <f t="shared" si="669"/>
        <v>0.1</v>
      </c>
      <c r="AG685">
        <f t="shared" si="670"/>
        <v>0.1</v>
      </c>
      <c r="AH685">
        <f t="shared" si="671"/>
        <v>0.1</v>
      </c>
      <c r="AI685">
        <f t="shared" si="672"/>
        <v>0.1</v>
      </c>
      <c r="AJ685">
        <f t="shared" si="673"/>
        <v>0.1</v>
      </c>
      <c r="AK685">
        <f t="shared" si="674"/>
        <v>0.1</v>
      </c>
      <c r="AL685">
        <f t="shared" si="675"/>
        <v>0.1</v>
      </c>
      <c r="AM685">
        <f t="shared" si="676"/>
        <v>0.1</v>
      </c>
      <c r="AN685">
        <f t="shared" si="677"/>
        <v>0.1</v>
      </c>
      <c r="AO685">
        <f t="shared" si="678"/>
        <v>0.1</v>
      </c>
      <c r="AP685">
        <f t="shared" si="679"/>
        <v>20.100000000000001</v>
      </c>
      <c r="AR685">
        <f t="shared" si="680"/>
        <v>0.1</v>
      </c>
      <c r="AS685">
        <f t="shared" si="681"/>
        <v>0.1</v>
      </c>
      <c r="AT685">
        <f t="shared" si="682"/>
        <v>0.1</v>
      </c>
      <c r="AU685">
        <f t="shared" si="683"/>
        <v>0.1</v>
      </c>
      <c r="AV685">
        <f t="shared" si="684"/>
        <v>0.1</v>
      </c>
      <c r="AW685">
        <f t="shared" si="685"/>
        <v>0.1</v>
      </c>
      <c r="AX685">
        <f t="shared" si="686"/>
        <v>0.1</v>
      </c>
      <c r="AY685">
        <f t="shared" si="687"/>
        <v>0.1</v>
      </c>
      <c r="AZ685">
        <f t="shared" si="688"/>
        <v>0.1</v>
      </c>
      <c r="BA685">
        <f t="shared" si="689"/>
        <v>0.1</v>
      </c>
      <c r="BB685">
        <f t="shared" si="690"/>
        <v>0.1</v>
      </c>
      <c r="BC685">
        <f t="shared" si="691"/>
        <v>0.1</v>
      </c>
      <c r="BD685">
        <f t="shared" si="692"/>
        <v>0.1</v>
      </c>
      <c r="BE685">
        <f t="shared" si="693"/>
        <v>0.1</v>
      </c>
      <c r="BF685">
        <f t="shared" si="694"/>
        <v>0.1</v>
      </c>
      <c r="BG685">
        <f t="shared" si="695"/>
        <v>0.1</v>
      </c>
      <c r="BH685">
        <f t="shared" si="696"/>
        <v>0.1</v>
      </c>
      <c r="BI685">
        <f t="shared" si="697"/>
        <v>0.1</v>
      </c>
      <c r="BJ685">
        <f t="shared" si="698"/>
        <v>0.1</v>
      </c>
      <c r="BK685">
        <f t="shared" si="699"/>
        <v>10.1</v>
      </c>
      <c r="BM685">
        <f t="shared" si="700"/>
        <v>1.2999999999999998</v>
      </c>
      <c r="BN685">
        <f t="shared" si="701"/>
        <v>1.2999999999999998</v>
      </c>
      <c r="BO685">
        <f t="shared" si="702"/>
        <v>1.2999999999999998</v>
      </c>
      <c r="BP685">
        <f t="shared" si="703"/>
        <v>1.2999999999999998</v>
      </c>
      <c r="BQ685">
        <f t="shared" si="704"/>
        <v>1.2999999999999998</v>
      </c>
      <c r="BR685">
        <f t="shared" si="705"/>
        <v>1.2999999999999998</v>
      </c>
      <c r="BS685">
        <f t="shared" si="706"/>
        <v>1.2999999999999998</v>
      </c>
      <c r="BT685">
        <f t="shared" si="707"/>
        <v>1.2999999999999998</v>
      </c>
      <c r="BU685">
        <f t="shared" si="708"/>
        <v>1.2999999999999998</v>
      </c>
      <c r="BV685">
        <f t="shared" si="709"/>
        <v>1.2999999999999998</v>
      </c>
      <c r="BW685">
        <f t="shared" si="710"/>
        <v>1.2999999999999998</v>
      </c>
      <c r="BX685">
        <f t="shared" si="711"/>
        <v>1.2999999999999998</v>
      </c>
      <c r="BY685">
        <f t="shared" si="712"/>
        <v>1.2999999999999998</v>
      </c>
      <c r="BZ685">
        <f t="shared" si="713"/>
        <v>1.2999999999999998</v>
      </c>
      <c r="CA685">
        <f t="shared" si="714"/>
        <v>1.2999999999999998</v>
      </c>
      <c r="CB685">
        <f t="shared" si="715"/>
        <v>1.2999999999999998</v>
      </c>
      <c r="CC685">
        <f t="shared" si="716"/>
        <v>1.2999999999999998</v>
      </c>
      <c r="CD685">
        <f t="shared" si="717"/>
        <v>1.2999999999999998</v>
      </c>
      <c r="CE685">
        <f t="shared" si="718"/>
        <v>1.2999999999999998</v>
      </c>
      <c r="CF685">
        <f t="shared" si="719"/>
        <v>71.300000000000011</v>
      </c>
      <c r="CH685">
        <f t="shared" si="720"/>
        <v>130</v>
      </c>
      <c r="CI685">
        <f t="shared" si="721"/>
        <v>22.000000000000004</v>
      </c>
      <c r="CJ685">
        <f t="shared" si="722"/>
        <v>12</v>
      </c>
      <c r="CK685">
        <f t="shared" si="723"/>
        <v>96.000000000000014</v>
      </c>
      <c r="CL685">
        <f t="shared" si="724"/>
        <v>0</v>
      </c>
      <c r="CM685">
        <f t="shared" si="725"/>
        <v>0</v>
      </c>
    </row>
    <row r="686" spans="1:91" x14ac:dyDescent="0.2">
      <c r="A686">
        <v>669</v>
      </c>
      <c r="B686">
        <f>B$14*(10-lgd*COUNTIF(Defaults!$AI686:$AR686,"&lt;="&amp;B$17))</f>
        <v>1.32</v>
      </c>
      <c r="C686">
        <f>C$14*(10-lgd*COUNTIF(Defaults!$AI686:$AR686,"&lt;="&amp;C$17))</f>
        <v>1.32</v>
      </c>
      <c r="D686">
        <f>D$14*(10-lgd*COUNTIF(Defaults!$AI686:$AR686,"&lt;="&amp;D$17))</f>
        <v>1.32</v>
      </c>
      <c r="E686">
        <f>E$14*(10-lgd*COUNTIF(Defaults!$AI686:$AR686,"&lt;="&amp;E$17))</f>
        <v>1.32</v>
      </c>
      <c r="F686">
        <f>F$14*(10-lgd*COUNTIF(Defaults!$AI686:$AR686,"&lt;="&amp;F$17))</f>
        <v>1.2299999999999998</v>
      </c>
      <c r="G686">
        <f>G$14*(10-lgd*COUNTIF(Defaults!$AI686:$AR686,"&lt;="&amp;G$17))</f>
        <v>1.2299999999999998</v>
      </c>
      <c r="H686">
        <f>H$14*(10-lgd*COUNTIF(Defaults!$AI686:$AR686,"&lt;="&amp;H$17))</f>
        <v>1.2299999999999998</v>
      </c>
      <c r="I686">
        <f>I$14*(10-lgd*COUNTIF(Defaults!$AI686:$AR686,"&lt;="&amp;I$17))</f>
        <v>1.1399999999999999</v>
      </c>
      <c r="J686">
        <f>J$14*(10-lgd*COUNTIF(Defaults!$AI686:$AR686,"&lt;="&amp;J$17))</f>
        <v>1.1399999999999999</v>
      </c>
      <c r="K686">
        <f>K$14*(10-lgd*COUNTIF(Defaults!$AI686:$AR686,"&lt;="&amp;K$17))</f>
        <v>1.1399999999999999</v>
      </c>
      <c r="L686">
        <f>L$14*(10-lgd*COUNTIF(Defaults!$AI686:$AR686,"&lt;="&amp;L$17))</f>
        <v>1.05</v>
      </c>
      <c r="M686">
        <f>M$14*(10-lgd*COUNTIF(Defaults!$AI686:$AR686,"&lt;="&amp;M$17))</f>
        <v>1.05</v>
      </c>
      <c r="N686">
        <f>N$14*(10-lgd*COUNTIF(Defaults!$AI686:$AR686,"&lt;="&amp;N$17))</f>
        <v>1.05</v>
      </c>
      <c r="O686">
        <f>O$14*(10-lgd*COUNTIF(Defaults!$AI686:$AR686,"&lt;="&amp;O$17))</f>
        <v>1.05</v>
      </c>
      <c r="P686">
        <f>P$14*(10-lgd*COUNTIF(Defaults!$AI686:$AR686,"&lt;="&amp;P$17))</f>
        <v>1.05</v>
      </c>
      <c r="Q686">
        <f>Q$14*(10-lgd*COUNTIF(Defaults!$AI686:$AR686,"&lt;="&amp;Q$17))</f>
        <v>1.05</v>
      </c>
      <c r="R686">
        <f>R$14*(10-lgd*COUNTIF(Defaults!$AI686:$AR686,"&lt;="&amp;R$17))</f>
        <v>1.05</v>
      </c>
      <c r="S686">
        <f>S$14*(10-lgd*COUNTIF(Defaults!$AI686:$AR686,"&lt;="&amp;S$17))</f>
        <v>1.05</v>
      </c>
      <c r="T686">
        <f>T$14*(10-lgd*COUNTIF(Defaults!$AI686:$AR686,"&lt;="&amp;T$17))</f>
        <v>1.05</v>
      </c>
      <c r="U686">
        <f>U$14*(10-lgd*COUNTIF(Defaults!$AI686:$AR686,"&lt;="&amp;U$17))</f>
        <v>71.05</v>
      </c>
      <c r="W686">
        <f t="shared" si="660"/>
        <v>0.1</v>
      </c>
      <c r="X686">
        <f t="shared" si="661"/>
        <v>0.1</v>
      </c>
      <c r="Y686">
        <f t="shared" si="662"/>
        <v>0.1</v>
      </c>
      <c r="Z686">
        <f t="shared" si="663"/>
        <v>0.1</v>
      </c>
      <c r="AA686">
        <f t="shared" si="664"/>
        <v>0.1</v>
      </c>
      <c r="AB686">
        <f t="shared" si="665"/>
        <v>0.1</v>
      </c>
      <c r="AC686">
        <f t="shared" si="666"/>
        <v>0.1</v>
      </c>
      <c r="AD686">
        <f t="shared" si="667"/>
        <v>0.1</v>
      </c>
      <c r="AE686">
        <f t="shared" si="668"/>
        <v>0.1</v>
      </c>
      <c r="AF686">
        <f t="shared" si="669"/>
        <v>0.1</v>
      </c>
      <c r="AG686">
        <f t="shared" si="670"/>
        <v>0.1</v>
      </c>
      <c r="AH686">
        <f t="shared" si="671"/>
        <v>0.1</v>
      </c>
      <c r="AI686">
        <f t="shared" si="672"/>
        <v>0.1</v>
      </c>
      <c r="AJ686">
        <f t="shared" si="673"/>
        <v>0.1</v>
      </c>
      <c r="AK686">
        <f t="shared" si="674"/>
        <v>0.1</v>
      </c>
      <c r="AL686">
        <f t="shared" si="675"/>
        <v>0.1</v>
      </c>
      <c r="AM686">
        <f t="shared" si="676"/>
        <v>0.1</v>
      </c>
      <c r="AN686">
        <f t="shared" si="677"/>
        <v>0.1</v>
      </c>
      <c r="AO686">
        <f t="shared" si="678"/>
        <v>0.1</v>
      </c>
      <c r="AP686">
        <f t="shared" si="679"/>
        <v>20.100000000000001</v>
      </c>
      <c r="AR686">
        <f t="shared" si="680"/>
        <v>0.1</v>
      </c>
      <c r="AS686">
        <f t="shared" si="681"/>
        <v>0.1</v>
      </c>
      <c r="AT686">
        <f t="shared" si="682"/>
        <v>0.1</v>
      </c>
      <c r="AU686">
        <f t="shared" si="683"/>
        <v>0.1</v>
      </c>
      <c r="AV686">
        <f t="shared" si="684"/>
        <v>0.1</v>
      </c>
      <c r="AW686">
        <f t="shared" si="685"/>
        <v>0.1</v>
      </c>
      <c r="AX686">
        <f t="shared" si="686"/>
        <v>0.1</v>
      </c>
      <c r="AY686">
        <f t="shared" si="687"/>
        <v>0.1</v>
      </c>
      <c r="AZ686">
        <f t="shared" si="688"/>
        <v>0.1</v>
      </c>
      <c r="BA686">
        <f t="shared" si="689"/>
        <v>0.1</v>
      </c>
      <c r="BB686">
        <f t="shared" si="690"/>
        <v>0.1</v>
      </c>
      <c r="BC686">
        <f t="shared" si="691"/>
        <v>0.1</v>
      </c>
      <c r="BD686">
        <f t="shared" si="692"/>
        <v>0.1</v>
      </c>
      <c r="BE686">
        <f t="shared" si="693"/>
        <v>0.1</v>
      </c>
      <c r="BF686">
        <f t="shared" si="694"/>
        <v>0.1</v>
      </c>
      <c r="BG686">
        <f t="shared" si="695"/>
        <v>0.1</v>
      </c>
      <c r="BH686">
        <f t="shared" si="696"/>
        <v>0.1</v>
      </c>
      <c r="BI686">
        <f t="shared" si="697"/>
        <v>0.1</v>
      </c>
      <c r="BJ686">
        <f t="shared" si="698"/>
        <v>0.1</v>
      </c>
      <c r="BK686">
        <f t="shared" si="699"/>
        <v>10.1</v>
      </c>
      <c r="BM686">
        <f t="shared" si="700"/>
        <v>1.1199999999999999</v>
      </c>
      <c r="BN686">
        <f t="shared" si="701"/>
        <v>1.1199999999999999</v>
      </c>
      <c r="BO686">
        <f t="shared" si="702"/>
        <v>1.1199999999999999</v>
      </c>
      <c r="BP686">
        <f t="shared" si="703"/>
        <v>1.1199999999999999</v>
      </c>
      <c r="BQ686">
        <f t="shared" si="704"/>
        <v>1.0299999999999996</v>
      </c>
      <c r="BR686">
        <f t="shared" si="705"/>
        <v>1.0299999999999996</v>
      </c>
      <c r="BS686">
        <f t="shared" si="706"/>
        <v>1.0299999999999996</v>
      </c>
      <c r="BT686">
        <f t="shared" si="707"/>
        <v>0.93999999999999984</v>
      </c>
      <c r="BU686">
        <f t="shared" si="708"/>
        <v>0.93999999999999984</v>
      </c>
      <c r="BV686">
        <f t="shared" si="709"/>
        <v>0.93999999999999984</v>
      </c>
      <c r="BW686">
        <f t="shared" si="710"/>
        <v>0.85000000000000009</v>
      </c>
      <c r="BX686">
        <f t="shared" si="711"/>
        <v>0.85000000000000009</v>
      </c>
      <c r="BY686">
        <f t="shared" si="712"/>
        <v>0.85000000000000009</v>
      </c>
      <c r="BZ686">
        <f t="shared" si="713"/>
        <v>0.85000000000000009</v>
      </c>
      <c r="CA686">
        <f t="shared" si="714"/>
        <v>0.85000000000000009</v>
      </c>
      <c r="CB686">
        <f t="shared" si="715"/>
        <v>0.85000000000000009</v>
      </c>
      <c r="CC686">
        <f t="shared" si="716"/>
        <v>0.85000000000000009</v>
      </c>
      <c r="CD686">
        <f t="shared" si="717"/>
        <v>0.85000000000000009</v>
      </c>
      <c r="CE686">
        <f t="shared" si="718"/>
        <v>0.85000000000000009</v>
      </c>
      <c r="CF686">
        <f t="shared" si="719"/>
        <v>40.849999999999994</v>
      </c>
      <c r="CH686">
        <f t="shared" si="720"/>
        <v>92.89</v>
      </c>
      <c r="CI686">
        <f t="shared" si="721"/>
        <v>22.000000000000004</v>
      </c>
      <c r="CJ686">
        <f t="shared" si="722"/>
        <v>12</v>
      </c>
      <c r="CK686">
        <f t="shared" si="723"/>
        <v>58.889999999999993</v>
      </c>
      <c r="CL686">
        <f t="shared" si="724"/>
        <v>0</v>
      </c>
      <c r="CM686">
        <f t="shared" si="725"/>
        <v>0</v>
      </c>
    </row>
    <row r="687" spans="1:91" x14ac:dyDescent="0.2">
      <c r="A687">
        <v>670</v>
      </c>
      <c r="B687">
        <f>B$14*(10-lgd*COUNTIF(Defaults!$AI687:$AR687,"&lt;="&amp;B$17))</f>
        <v>1.5</v>
      </c>
      <c r="C687">
        <f>C$14*(10-lgd*COUNTIF(Defaults!$AI687:$AR687,"&lt;="&amp;C$17))</f>
        <v>1.5</v>
      </c>
      <c r="D687">
        <f>D$14*(10-lgd*COUNTIF(Defaults!$AI687:$AR687,"&lt;="&amp;D$17))</f>
        <v>1.5</v>
      </c>
      <c r="E687">
        <f>E$14*(10-lgd*COUNTIF(Defaults!$AI687:$AR687,"&lt;="&amp;E$17))</f>
        <v>1.5</v>
      </c>
      <c r="F687">
        <f>F$14*(10-lgd*COUNTIF(Defaults!$AI687:$AR687,"&lt;="&amp;F$17))</f>
        <v>1.5</v>
      </c>
      <c r="G687">
        <f>G$14*(10-lgd*COUNTIF(Defaults!$AI687:$AR687,"&lt;="&amp;G$17))</f>
        <v>1.41</v>
      </c>
      <c r="H687">
        <f>H$14*(10-lgd*COUNTIF(Defaults!$AI687:$AR687,"&lt;="&amp;H$17))</f>
        <v>1.41</v>
      </c>
      <c r="I687">
        <f>I$14*(10-lgd*COUNTIF(Defaults!$AI687:$AR687,"&lt;="&amp;I$17))</f>
        <v>1.41</v>
      </c>
      <c r="J687">
        <f>J$14*(10-lgd*COUNTIF(Defaults!$AI687:$AR687,"&lt;="&amp;J$17))</f>
        <v>1.41</v>
      </c>
      <c r="K687">
        <f>K$14*(10-lgd*COUNTIF(Defaults!$AI687:$AR687,"&lt;="&amp;K$17))</f>
        <v>1.41</v>
      </c>
      <c r="L687">
        <f>L$14*(10-lgd*COUNTIF(Defaults!$AI687:$AR687,"&lt;="&amp;L$17))</f>
        <v>1.32</v>
      </c>
      <c r="M687">
        <f>M$14*(10-lgd*COUNTIF(Defaults!$AI687:$AR687,"&lt;="&amp;M$17))</f>
        <v>1.32</v>
      </c>
      <c r="N687">
        <f>N$14*(10-lgd*COUNTIF(Defaults!$AI687:$AR687,"&lt;="&amp;N$17))</f>
        <v>1.32</v>
      </c>
      <c r="O687">
        <f>O$14*(10-lgd*COUNTIF(Defaults!$AI687:$AR687,"&lt;="&amp;O$17))</f>
        <v>1.32</v>
      </c>
      <c r="P687">
        <f>P$14*(10-lgd*COUNTIF(Defaults!$AI687:$AR687,"&lt;="&amp;P$17))</f>
        <v>1.32</v>
      </c>
      <c r="Q687">
        <f>Q$14*(10-lgd*COUNTIF(Defaults!$AI687:$AR687,"&lt;="&amp;Q$17))</f>
        <v>1.2299999999999998</v>
      </c>
      <c r="R687">
        <f>R$14*(10-lgd*COUNTIF(Defaults!$AI687:$AR687,"&lt;="&amp;R$17))</f>
        <v>1.2299999999999998</v>
      </c>
      <c r="S687">
        <f>S$14*(10-lgd*COUNTIF(Defaults!$AI687:$AR687,"&lt;="&amp;S$17))</f>
        <v>1.2299999999999998</v>
      </c>
      <c r="T687">
        <f>T$14*(10-lgd*COUNTIF(Defaults!$AI687:$AR687,"&lt;="&amp;T$17))</f>
        <v>1.2299999999999998</v>
      </c>
      <c r="U687">
        <f>U$14*(10-lgd*COUNTIF(Defaults!$AI687:$AR687,"&lt;="&amp;U$17))</f>
        <v>83.22999999999999</v>
      </c>
      <c r="W687">
        <f t="shared" si="660"/>
        <v>0.1</v>
      </c>
      <c r="X687">
        <f t="shared" si="661"/>
        <v>0.1</v>
      </c>
      <c r="Y687">
        <f t="shared" si="662"/>
        <v>0.1</v>
      </c>
      <c r="Z687">
        <f t="shared" si="663"/>
        <v>0.1</v>
      </c>
      <c r="AA687">
        <f t="shared" si="664"/>
        <v>0.1</v>
      </c>
      <c r="AB687">
        <f t="shared" si="665"/>
        <v>0.1</v>
      </c>
      <c r="AC687">
        <f t="shared" si="666"/>
        <v>0.1</v>
      </c>
      <c r="AD687">
        <f t="shared" si="667"/>
        <v>0.1</v>
      </c>
      <c r="AE687">
        <f t="shared" si="668"/>
        <v>0.1</v>
      </c>
      <c r="AF687">
        <f t="shared" si="669"/>
        <v>0.1</v>
      </c>
      <c r="AG687">
        <f t="shared" si="670"/>
        <v>0.1</v>
      </c>
      <c r="AH687">
        <f t="shared" si="671"/>
        <v>0.1</v>
      </c>
      <c r="AI687">
        <f t="shared" si="672"/>
        <v>0.1</v>
      </c>
      <c r="AJ687">
        <f t="shared" si="673"/>
        <v>0.1</v>
      </c>
      <c r="AK687">
        <f t="shared" si="674"/>
        <v>0.1</v>
      </c>
      <c r="AL687">
        <f t="shared" si="675"/>
        <v>0.1</v>
      </c>
      <c r="AM687">
        <f t="shared" si="676"/>
        <v>0.1</v>
      </c>
      <c r="AN687">
        <f t="shared" si="677"/>
        <v>0.1</v>
      </c>
      <c r="AO687">
        <f t="shared" si="678"/>
        <v>0.1</v>
      </c>
      <c r="AP687">
        <f t="shared" si="679"/>
        <v>20.100000000000001</v>
      </c>
      <c r="AR687">
        <f t="shared" si="680"/>
        <v>0.1</v>
      </c>
      <c r="AS687">
        <f t="shared" si="681"/>
        <v>0.1</v>
      </c>
      <c r="AT687">
        <f t="shared" si="682"/>
        <v>0.1</v>
      </c>
      <c r="AU687">
        <f t="shared" si="683"/>
        <v>0.1</v>
      </c>
      <c r="AV687">
        <f t="shared" si="684"/>
        <v>0.1</v>
      </c>
      <c r="AW687">
        <f t="shared" si="685"/>
        <v>0.1</v>
      </c>
      <c r="AX687">
        <f t="shared" si="686"/>
        <v>0.1</v>
      </c>
      <c r="AY687">
        <f t="shared" si="687"/>
        <v>0.1</v>
      </c>
      <c r="AZ687">
        <f t="shared" si="688"/>
        <v>0.1</v>
      </c>
      <c r="BA687">
        <f t="shared" si="689"/>
        <v>0.1</v>
      </c>
      <c r="BB687">
        <f t="shared" si="690"/>
        <v>0.1</v>
      </c>
      <c r="BC687">
        <f t="shared" si="691"/>
        <v>0.1</v>
      </c>
      <c r="BD687">
        <f t="shared" si="692"/>
        <v>0.1</v>
      </c>
      <c r="BE687">
        <f t="shared" si="693"/>
        <v>0.1</v>
      </c>
      <c r="BF687">
        <f t="shared" si="694"/>
        <v>0.1</v>
      </c>
      <c r="BG687">
        <f t="shared" si="695"/>
        <v>0.1</v>
      </c>
      <c r="BH687">
        <f t="shared" si="696"/>
        <v>0.1</v>
      </c>
      <c r="BI687">
        <f t="shared" si="697"/>
        <v>0.1</v>
      </c>
      <c r="BJ687">
        <f t="shared" si="698"/>
        <v>0.1</v>
      </c>
      <c r="BK687">
        <f t="shared" si="699"/>
        <v>10.1</v>
      </c>
      <c r="BM687">
        <f t="shared" si="700"/>
        <v>1.2999999999999998</v>
      </c>
      <c r="BN687">
        <f t="shared" si="701"/>
        <v>1.2999999999999998</v>
      </c>
      <c r="BO687">
        <f t="shared" si="702"/>
        <v>1.2999999999999998</v>
      </c>
      <c r="BP687">
        <f t="shared" si="703"/>
        <v>1.2999999999999998</v>
      </c>
      <c r="BQ687">
        <f t="shared" si="704"/>
        <v>1.2999999999999998</v>
      </c>
      <c r="BR687">
        <f t="shared" si="705"/>
        <v>1.2099999999999997</v>
      </c>
      <c r="BS687">
        <f t="shared" si="706"/>
        <v>1.2099999999999997</v>
      </c>
      <c r="BT687">
        <f t="shared" si="707"/>
        <v>1.2099999999999997</v>
      </c>
      <c r="BU687">
        <f t="shared" si="708"/>
        <v>1.2099999999999997</v>
      </c>
      <c r="BV687">
        <f t="shared" si="709"/>
        <v>1.2099999999999997</v>
      </c>
      <c r="BW687">
        <f t="shared" si="710"/>
        <v>1.1199999999999999</v>
      </c>
      <c r="BX687">
        <f t="shared" si="711"/>
        <v>1.1199999999999999</v>
      </c>
      <c r="BY687">
        <f t="shared" si="712"/>
        <v>1.1199999999999999</v>
      </c>
      <c r="BZ687">
        <f t="shared" si="713"/>
        <v>1.1199999999999999</v>
      </c>
      <c r="CA687">
        <f t="shared" si="714"/>
        <v>1.1199999999999999</v>
      </c>
      <c r="CB687">
        <f t="shared" si="715"/>
        <v>1.0299999999999996</v>
      </c>
      <c r="CC687">
        <f t="shared" si="716"/>
        <v>1.0299999999999996</v>
      </c>
      <c r="CD687">
        <f t="shared" si="717"/>
        <v>1.0299999999999996</v>
      </c>
      <c r="CE687">
        <f t="shared" si="718"/>
        <v>1.0299999999999996</v>
      </c>
      <c r="CF687">
        <f t="shared" si="719"/>
        <v>53.029999999999987</v>
      </c>
      <c r="CH687">
        <f t="shared" si="720"/>
        <v>109.3</v>
      </c>
      <c r="CI687">
        <f t="shared" si="721"/>
        <v>22.000000000000004</v>
      </c>
      <c r="CJ687">
        <f t="shared" si="722"/>
        <v>12</v>
      </c>
      <c r="CK687">
        <f t="shared" si="723"/>
        <v>75.299999999999983</v>
      </c>
      <c r="CL687">
        <f t="shared" si="724"/>
        <v>0</v>
      </c>
      <c r="CM687">
        <f t="shared" si="725"/>
        <v>0</v>
      </c>
    </row>
    <row r="688" spans="1:91" x14ac:dyDescent="0.2">
      <c r="A688">
        <v>671</v>
      </c>
      <c r="B688">
        <f>B$14*(10-lgd*COUNTIF(Defaults!$AI688:$AR688,"&lt;="&amp;B$17))</f>
        <v>1.5</v>
      </c>
      <c r="C688">
        <f>C$14*(10-lgd*COUNTIF(Defaults!$AI688:$AR688,"&lt;="&amp;C$17))</f>
        <v>1.5</v>
      </c>
      <c r="D688">
        <f>D$14*(10-lgd*COUNTIF(Defaults!$AI688:$AR688,"&lt;="&amp;D$17))</f>
        <v>1.5</v>
      </c>
      <c r="E688">
        <f>E$14*(10-lgd*COUNTIF(Defaults!$AI688:$AR688,"&lt;="&amp;E$17))</f>
        <v>1.5</v>
      </c>
      <c r="F688">
        <f>F$14*(10-lgd*COUNTIF(Defaults!$AI688:$AR688,"&lt;="&amp;F$17))</f>
        <v>1.5</v>
      </c>
      <c r="G688">
        <f>G$14*(10-lgd*COUNTIF(Defaults!$AI688:$AR688,"&lt;="&amp;G$17))</f>
        <v>1.5</v>
      </c>
      <c r="H688">
        <f>H$14*(10-lgd*COUNTIF(Defaults!$AI688:$AR688,"&lt;="&amp;H$17))</f>
        <v>1.5</v>
      </c>
      <c r="I688">
        <f>I$14*(10-lgd*COUNTIF(Defaults!$AI688:$AR688,"&lt;="&amp;I$17))</f>
        <v>1.5</v>
      </c>
      <c r="J688">
        <f>J$14*(10-lgd*COUNTIF(Defaults!$AI688:$AR688,"&lt;="&amp;J$17))</f>
        <v>1.5</v>
      </c>
      <c r="K688">
        <f>K$14*(10-lgd*COUNTIF(Defaults!$AI688:$AR688,"&lt;="&amp;K$17))</f>
        <v>1.5</v>
      </c>
      <c r="L688">
        <f>L$14*(10-lgd*COUNTIF(Defaults!$AI688:$AR688,"&lt;="&amp;L$17))</f>
        <v>1.5</v>
      </c>
      <c r="M688">
        <f>M$14*(10-lgd*COUNTIF(Defaults!$AI688:$AR688,"&lt;="&amp;M$17))</f>
        <v>1.5</v>
      </c>
      <c r="N688">
        <f>N$14*(10-lgd*COUNTIF(Defaults!$AI688:$AR688,"&lt;="&amp;N$17))</f>
        <v>1.5</v>
      </c>
      <c r="O688">
        <f>O$14*(10-lgd*COUNTIF(Defaults!$AI688:$AR688,"&lt;="&amp;O$17))</f>
        <v>1.5</v>
      </c>
      <c r="P688">
        <f>P$14*(10-lgd*COUNTIF(Defaults!$AI688:$AR688,"&lt;="&amp;P$17))</f>
        <v>1.5</v>
      </c>
      <c r="Q688">
        <f>Q$14*(10-lgd*COUNTIF(Defaults!$AI688:$AR688,"&lt;="&amp;Q$17))</f>
        <v>1.5</v>
      </c>
      <c r="R688">
        <f>R$14*(10-lgd*COUNTIF(Defaults!$AI688:$AR688,"&lt;="&amp;R$17))</f>
        <v>1.5</v>
      </c>
      <c r="S688">
        <f>S$14*(10-lgd*COUNTIF(Defaults!$AI688:$AR688,"&lt;="&amp;S$17))</f>
        <v>1.5</v>
      </c>
      <c r="T688">
        <f>T$14*(10-lgd*COUNTIF(Defaults!$AI688:$AR688,"&lt;="&amp;T$17))</f>
        <v>1.5</v>
      </c>
      <c r="U688">
        <f>U$14*(10-lgd*COUNTIF(Defaults!$AI688:$AR688,"&lt;="&amp;U$17))</f>
        <v>101.5</v>
      </c>
      <c r="W688">
        <f t="shared" si="660"/>
        <v>0.1</v>
      </c>
      <c r="X688">
        <f t="shared" si="661"/>
        <v>0.1</v>
      </c>
      <c r="Y688">
        <f t="shared" si="662"/>
        <v>0.1</v>
      </c>
      <c r="Z688">
        <f t="shared" si="663"/>
        <v>0.1</v>
      </c>
      <c r="AA688">
        <f t="shared" si="664"/>
        <v>0.1</v>
      </c>
      <c r="AB688">
        <f t="shared" si="665"/>
        <v>0.1</v>
      </c>
      <c r="AC688">
        <f t="shared" si="666"/>
        <v>0.1</v>
      </c>
      <c r="AD688">
        <f t="shared" si="667"/>
        <v>0.1</v>
      </c>
      <c r="AE688">
        <f t="shared" si="668"/>
        <v>0.1</v>
      </c>
      <c r="AF688">
        <f t="shared" si="669"/>
        <v>0.1</v>
      </c>
      <c r="AG688">
        <f t="shared" si="670"/>
        <v>0.1</v>
      </c>
      <c r="AH688">
        <f t="shared" si="671"/>
        <v>0.1</v>
      </c>
      <c r="AI688">
        <f t="shared" si="672"/>
        <v>0.1</v>
      </c>
      <c r="AJ688">
        <f t="shared" si="673"/>
        <v>0.1</v>
      </c>
      <c r="AK688">
        <f t="shared" si="674"/>
        <v>0.1</v>
      </c>
      <c r="AL688">
        <f t="shared" si="675"/>
        <v>0.1</v>
      </c>
      <c r="AM688">
        <f t="shared" si="676"/>
        <v>0.1</v>
      </c>
      <c r="AN688">
        <f t="shared" si="677"/>
        <v>0.1</v>
      </c>
      <c r="AO688">
        <f t="shared" si="678"/>
        <v>0.1</v>
      </c>
      <c r="AP688">
        <f t="shared" si="679"/>
        <v>20.100000000000001</v>
      </c>
      <c r="AR688">
        <f t="shared" si="680"/>
        <v>0.1</v>
      </c>
      <c r="AS688">
        <f t="shared" si="681"/>
        <v>0.1</v>
      </c>
      <c r="AT688">
        <f t="shared" si="682"/>
        <v>0.1</v>
      </c>
      <c r="AU688">
        <f t="shared" si="683"/>
        <v>0.1</v>
      </c>
      <c r="AV688">
        <f t="shared" si="684"/>
        <v>0.1</v>
      </c>
      <c r="AW688">
        <f t="shared" si="685"/>
        <v>0.1</v>
      </c>
      <c r="AX688">
        <f t="shared" si="686"/>
        <v>0.1</v>
      </c>
      <c r="AY688">
        <f t="shared" si="687"/>
        <v>0.1</v>
      </c>
      <c r="AZ688">
        <f t="shared" si="688"/>
        <v>0.1</v>
      </c>
      <c r="BA688">
        <f t="shared" si="689"/>
        <v>0.1</v>
      </c>
      <c r="BB688">
        <f t="shared" si="690"/>
        <v>0.1</v>
      </c>
      <c r="BC688">
        <f t="shared" si="691"/>
        <v>0.1</v>
      </c>
      <c r="BD688">
        <f t="shared" si="692"/>
        <v>0.1</v>
      </c>
      <c r="BE688">
        <f t="shared" si="693"/>
        <v>0.1</v>
      </c>
      <c r="BF688">
        <f t="shared" si="694"/>
        <v>0.1</v>
      </c>
      <c r="BG688">
        <f t="shared" si="695"/>
        <v>0.1</v>
      </c>
      <c r="BH688">
        <f t="shared" si="696"/>
        <v>0.1</v>
      </c>
      <c r="BI688">
        <f t="shared" si="697"/>
        <v>0.1</v>
      </c>
      <c r="BJ688">
        <f t="shared" si="698"/>
        <v>0.1</v>
      </c>
      <c r="BK688">
        <f t="shared" si="699"/>
        <v>10.1</v>
      </c>
      <c r="BM688">
        <f t="shared" si="700"/>
        <v>1.2999999999999998</v>
      </c>
      <c r="BN688">
        <f t="shared" si="701"/>
        <v>1.2999999999999998</v>
      </c>
      <c r="BO688">
        <f t="shared" si="702"/>
        <v>1.2999999999999998</v>
      </c>
      <c r="BP688">
        <f t="shared" si="703"/>
        <v>1.2999999999999998</v>
      </c>
      <c r="BQ688">
        <f t="shared" si="704"/>
        <v>1.2999999999999998</v>
      </c>
      <c r="BR688">
        <f t="shared" si="705"/>
        <v>1.2999999999999998</v>
      </c>
      <c r="BS688">
        <f t="shared" si="706"/>
        <v>1.2999999999999998</v>
      </c>
      <c r="BT688">
        <f t="shared" si="707"/>
        <v>1.2999999999999998</v>
      </c>
      <c r="BU688">
        <f t="shared" si="708"/>
        <v>1.2999999999999998</v>
      </c>
      <c r="BV688">
        <f t="shared" si="709"/>
        <v>1.2999999999999998</v>
      </c>
      <c r="BW688">
        <f t="shared" si="710"/>
        <v>1.2999999999999998</v>
      </c>
      <c r="BX688">
        <f t="shared" si="711"/>
        <v>1.2999999999999998</v>
      </c>
      <c r="BY688">
        <f t="shared" si="712"/>
        <v>1.2999999999999998</v>
      </c>
      <c r="BZ688">
        <f t="shared" si="713"/>
        <v>1.2999999999999998</v>
      </c>
      <c r="CA688">
        <f t="shared" si="714"/>
        <v>1.2999999999999998</v>
      </c>
      <c r="CB688">
        <f t="shared" si="715"/>
        <v>1.2999999999999998</v>
      </c>
      <c r="CC688">
        <f t="shared" si="716"/>
        <v>1.2999999999999998</v>
      </c>
      <c r="CD688">
        <f t="shared" si="717"/>
        <v>1.2999999999999998</v>
      </c>
      <c r="CE688">
        <f t="shared" si="718"/>
        <v>1.2999999999999998</v>
      </c>
      <c r="CF688">
        <f t="shared" si="719"/>
        <v>71.300000000000011</v>
      </c>
      <c r="CH688">
        <f t="shared" si="720"/>
        <v>130</v>
      </c>
      <c r="CI688">
        <f t="shared" si="721"/>
        <v>22.000000000000004</v>
      </c>
      <c r="CJ688">
        <f t="shared" si="722"/>
        <v>12</v>
      </c>
      <c r="CK688">
        <f t="shared" si="723"/>
        <v>96.000000000000014</v>
      </c>
      <c r="CL688">
        <f t="shared" si="724"/>
        <v>0</v>
      </c>
      <c r="CM688">
        <f t="shared" si="725"/>
        <v>0</v>
      </c>
    </row>
    <row r="689" spans="1:91" x14ac:dyDescent="0.2">
      <c r="A689">
        <v>672</v>
      </c>
      <c r="B689">
        <f>B$14*(10-lgd*COUNTIF(Defaults!$AI689:$AR689,"&lt;="&amp;B$17))</f>
        <v>1.5</v>
      </c>
      <c r="C689">
        <f>C$14*(10-lgd*COUNTIF(Defaults!$AI689:$AR689,"&lt;="&amp;C$17))</f>
        <v>1.5</v>
      </c>
      <c r="D689">
        <f>D$14*(10-lgd*COUNTIF(Defaults!$AI689:$AR689,"&lt;="&amp;D$17))</f>
        <v>1.5</v>
      </c>
      <c r="E689">
        <f>E$14*(10-lgd*COUNTIF(Defaults!$AI689:$AR689,"&lt;="&amp;E$17))</f>
        <v>1.5</v>
      </c>
      <c r="F689">
        <f>F$14*(10-lgd*COUNTIF(Defaults!$AI689:$AR689,"&lt;="&amp;F$17))</f>
        <v>1.5</v>
      </c>
      <c r="G689">
        <f>G$14*(10-lgd*COUNTIF(Defaults!$AI689:$AR689,"&lt;="&amp;G$17))</f>
        <v>1.5</v>
      </c>
      <c r="H689">
        <f>H$14*(10-lgd*COUNTIF(Defaults!$AI689:$AR689,"&lt;="&amp;H$17))</f>
        <v>1.41</v>
      </c>
      <c r="I689">
        <f>I$14*(10-lgd*COUNTIF(Defaults!$AI689:$AR689,"&lt;="&amp;I$17))</f>
        <v>1.41</v>
      </c>
      <c r="J689">
        <f>J$14*(10-lgd*COUNTIF(Defaults!$AI689:$AR689,"&lt;="&amp;J$17))</f>
        <v>1.41</v>
      </c>
      <c r="K689">
        <f>K$14*(10-lgd*COUNTIF(Defaults!$AI689:$AR689,"&lt;="&amp;K$17))</f>
        <v>1.41</v>
      </c>
      <c r="L689">
        <f>L$14*(10-lgd*COUNTIF(Defaults!$AI689:$AR689,"&lt;="&amp;L$17))</f>
        <v>1.41</v>
      </c>
      <c r="M689">
        <f>M$14*(10-lgd*COUNTIF(Defaults!$AI689:$AR689,"&lt;="&amp;M$17))</f>
        <v>1.41</v>
      </c>
      <c r="N689">
        <f>N$14*(10-lgd*COUNTIF(Defaults!$AI689:$AR689,"&lt;="&amp;N$17))</f>
        <v>1.41</v>
      </c>
      <c r="O689">
        <f>O$14*(10-lgd*COUNTIF(Defaults!$AI689:$AR689,"&lt;="&amp;O$17))</f>
        <v>1.41</v>
      </c>
      <c r="P689">
        <f>P$14*(10-lgd*COUNTIF(Defaults!$AI689:$AR689,"&lt;="&amp;P$17))</f>
        <v>1.41</v>
      </c>
      <c r="Q689">
        <f>Q$14*(10-lgd*COUNTIF(Defaults!$AI689:$AR689,"&lt;="&amp;Q$17))</f>
        <v>1.41</v>
      </c>
      <c r="R689">
        <f>R$14*(10-lgd*COUNTIF(Defaults!$AI689:$AR689,"&lt;="&amp;R$17))</f>
        <v>1.32</v>
      </c>
      <c r="S689">
        <f>S$14*(10-lgd*COUNTIF(Defaults!$AI689:$AR689,"&lt;="&amp;S$17))</f>
        <v>1.32</v>
      </c>
      <c r="T689">
        <f>T$14*(10-lgd*COUNTIF(Defaults!$AI689:$AR689,"&lt;="&amp;T$17))</f>
        <v>1.32</v>
      </c>
      <c r="U689">
        <f>U$14*(10-lgd*COUNTIF(Defaults!$AI689:$AR689,"&lt;="&amp;U$17))</f>
        <v>89.320000000000007</v>
      </c>
      <c r="W689">
        <f t="shared" si="660"/>
        <v>0.1</v>
      </c>
      <c r="X689">
        <f t="shared" si="661"/>
        <v>0.1</v>
      </c>
      <c r="Y689">
        <f t="shared" si="662"/>
        <v>0.1</v>
      </c>
      <c r="Z689">
        <f t="shared" si="663"/>
        <v>0.1</v>
      </c>
      <c r="AA689">
        <f t="shared" si="664"/>
        <v>0.1</v>
      </c>
      <c r="AB689">
        <f t="shared" si="665"/>
        <v>0.1</v>
      </c>
      <c r="AC689">
        <f t="shared" si="666"/>
        <v>0.1</v>
      </c>
      <c r="AD689">
        <f t="shared" si="667"/>
        <v>0.1</v>
      </c>
      <c r="AE689">
        <f t="shared" si="668"/>
        <v>0.1</v>
      </c>
      <c r="AF689">
        <f t="shared" si="669"/>
        <v>0.1</v>
      </c>
      <c r="AG689">
        <f t="shared" si="670"/>
        <v>0.1</v>
      </c>
      <c r="AH689">
        <f t="shared" si="671"/>
        <v>0.1</v>
      </c>
      <c r="AI689">
        <f t="shared" si="672"/>
        <v>0.1</v>
      </c>
      <c r="AJ689">
        <f t="shared" si="673"/>
        <v>0.1</v>
      </c>
      <c r="AK689">
        <f t="shared" si="674"/>
        <v>0.1</v>
      </c>
      <c r="AL689">
        <f t="shared" si="675"/>
        <v>0.1</v>
      </c>
      <c r="AM689">
        <f t="shared" si="676"/>
        <v>0.1</v>
      </c>
      <c r="AN689">
        <f t="shared" si="677"/>
        <v>0.1</v>
      </c>
      <c r="AO689">
        <f t="shared" si="678"/>
        <v>0.1</v>
      </c>
      <c r="AP689">
        <f t="shared" si="679"/>
        <v>20.100000000000001</v>
      </c>
      <c r="AR689">
        <f t="shared" si="680"/>
        <v>0.1</v>
      </c>
      <c r="AS689">
        <f t="shared" si="681"/>
        <v>0.1</v>
      </c>
      <c r="AT689">
        <f t="shared" si="682"/>
        <v>0.1</v>
      </c>
      <c r="AU689">
        <f t="shared" si="683"/>
        <v>0.1</v>
      </c>
      <c r="AV689">
        <f t="shared" si="684"/>
        <v>0.1</v>
      </c>
      <c r="AW689">
        <f t="shared" si="685"/>
        <v>0.1</v>
      </c>
      <c r="AX689">
        <f t="shared" si="686"/>
        <v>0.1</v>
      </c>
      <c r="AY689">
        <f t="shared" si="687"/>
        <v>0.1</v>
      </c>
      <c r="AZ689">
        <f t="shared" si="688"/>
        <v>0.1</v>
      </c>
      <c r="BA689">
        <f t="shared" si="689"/>
        <v>0.1</v>
      </c>
      <c r="BB689">
        <f t="shared" si="690"/>
        <v>0.1</v>
      </c>
      <c r="BC689">
        <f t="shared" si="691"/>
        <v>0.1</v>
      </c>
      <c r="BD689">
        <f t="shared" si="692"/>
        <v>0.1</v>
      </c>
      <c r="BE689">
        <f t="shared" si="693"/>
        <v>0.1</v>
      </c>
      <c r="BF689">
        <f t="shared" si="694"/>
        <v>0.1</v>
      </c>
      <c r="BG689">
        <f t="shared" si="695"/>
        <v>0.1</v>
      </c>
      <c r="BH689">
        <f t="shared" si="696"/>
        <v>0.1</v>
      </c>
      <c r="BI689">
        <f t="shared" si="697"/>
        <v>0.1</v>
      </c>
      <c r="BJ689">
        <f t="shared" si="698"/>
        <v>0.1</v>
      </c>
      <c r="BK689">
        <f t="shared" si="699"/>
        <v>10.1</v>
      </c>
      <c r="BM689">
        <f t="shared" si="700"/>
        <v>1.2999999999999998</v>
      </c>
      <c r="BN689">
        <f t="shared" si="701"/>
        <v>1.2999999999999998</v>
      </c>
      <c r="BO689">
        <f t="shared" si="702"/>
        <v>1.2999999999999998</v>
      </c>
      <c r="BP689">
        <f t="shared" si="703"/>
        <v>1.2999999999999998</v>
      </c>
      <c r="BQ689">
        <f t="shared" si="704"/>
        <v>1.2999999999999998</v>
      </c>
      <c r="BR689">
        <f t="shared" si="705"/>
        <v>1.2999999999999998</v>
      </c>
      <c r="BS689">
        <f t="shared" si="706"/>
        <v>1.2099999999999997</v>
      </c>
      <c r="BT689">
        <f t="shared" si="707"/>
        <v>1.2099999999999997</v>
      </c>
      <c r="BU689">
        <f t="shared" si="708"/>
        <v>1.2099999999999997</v>
      </c>
      <c r="BV689">
        <f t="shared" si="709"/>
        <v>1.2099999999999997</v>
      </c>
      <c r="BW689">
        <f t="shared" si="710"/>
        <v>1.2099999999999997</v>
      </c>
      <c r="BX689">
        <f t="shared" si="711"/>
        <v>1.2099999999999997</v>
      </c>
      <c r="BY689">
        <f t="shared" si="712"/>
        <v>1.2099999999999997</v>
      </c>
      <c r="BZ689">
        <f t="shared" si="713"/>
        <v>1.2099999999999997</v>
      </c>
      <c r="CA689">
        <f t="shared" si="714"/>
        <v>1.2099999999999997</v>
      </c>
      <c r="CB689">
        <f t="shared" si="715"/>
        <v>1.2099999999999997</v>
      </c>
      <c r="CC689">
        <f t="shared" si="716"/>
        <v>1.1199999999999999</v>
      </c>
      <c r="CD689">
        <f t="shared" si="717"/>
        <v>1.1199999999999999</v>
      </c>
      <c r="CE689">
        <f t="shared" si="718"/>
        <v>1.1199999999999999</v>
      </c>
      <c r="CF689">
        <f t="shared" si="719"/>
        <v>59.12</v>
      </c>
      <c r="CH689">
        <f t="shared" si="720"/>
        <v>116.38000000000001</v>
      </c>
      <c r="CI689">
        <f t="shared" si="721"/>
        <v>22.000000000000004</v>
      </c>
      <c r="CJ689">
        <f t="shared" si="722"/>
        <v>12</v>
      </c>
      <c r="CK689">
        <f t="shared" si="723"/>
        <v>82.38</v>
      </c>
      <c r="CL689">
        <f t="shared" si="724"/>
        <v>0</v>
      </c>
      <c r="CM689">
        <f t="shared" si="725"/>
        <v>0</v>
      </c>
    </row>
    <row r="690" spans="1:91" x14ac:dyDescent="0.2">
      <c r="A690">
        <v>673</v>
      </c>
      <c r="B690">
        <f>B$14*(10-lgd*COUNTIF(Defaults!$AI690:$AR690,"&lt;="&amp;B$17))</f>
        <v>1.5</v>
      </c>
      <c r="C690">
        <f>C$14*(10-lgd*COUNTIF(Defaults!$AI690:$AR690,"&lt;="&amp;C$17))</f>
        <v>1.5</v>
      </c>
      <c r="D690">
        <f>D$14*(10-lgd*COUNTIF(Defaults!$AI690:$AR690,"&lt;="&amp;D$17))</f>
        <v>1.5</v>
      </c>
      <c r="E690">
        <f>E$14*(10-lgd*COUNTIF(Defaults!$AI690:$AR690,"&lt;="&amp;E$17))</f>
        <v>1.5</v>
      </c>
      <c r="F690">
        <f>F$14*(10-lgd*COUNTIF(Defaults!$AI690:$AR690,"&lt;="&amp;F$17))</f>
        <v>1.5</v>
      </c>
      <c r="G690">
        <f>G$14*(10-lgd*COUNTIF(Defaults!$AI690:$AR690,"&lt;="&amp;G$17))</f>
        <v>1.5</v>
      </c>
      <c r="H690">
        <f>H$14*(10-lgd*COUNTIF(Defaults!$AI690:$AR690,"&lt;="&amp;H$17))</f>
        <v>1.5</v>
      </c>
      <c r="I690">
        <f>I$14*(10-lgd*COUNTIF(Defaults!$AI690:$AR690,"&lt;="&amp;I$17))</f>
        <v>1.5</v>
      </c>
      <c r="J690">
        <f>J$14*(10-lgd*COUNTIF(Defaults!$AI690:$AR690,"&lt;="&amp;J$17))</f>
        <v>1.5</v>
      </c>
      <c r="K690">
        <f>K$14*(10-lgd*COUNTIF(Defaults!$AI690:$AR690,"&lt;="&amp;K$17))</f>
        <v>1.5</v>
      </c>
      <c r="L690">
        <f>L$14*(10-lgd*COUNTIF(Defaults!$AI690:$AR690,"&lt;="&amp;L$17))</f>
        <v>1.5</v>
      </c>
      <c r="M690">
        <f>M$14*(10-lgd*COUNTIF(Defaults!$AI690:$AR690,"&lt;="&amp;M$17))</f>
        <v>1.5</v>
      </c>
      <c r="N690">
        <f>N$14*(10-lgd*COUNTIF(Defaults!$AI690:$AR690,"&lt;="&amp;N$17))</f>
        <v>1.5</v>
      </c>
      <c r="O690">
        <f>O$14*(10-lgd*COUNTIF(Defaults!$AI690:$AR690,"&lt;="&amp;O$17))</f>
        <v>1.41</v>
      </c>
      <c r="P690">
        <f>P$14*(10-lgd*COUNTIF(Defaults!$AI690:$AR690,"&lt;="&amp;P$17))</f>
        <v>1.41</v>
      </c>
      <c r="Q690">
        <f>Q$14*(10-lgd*COUNTIF(Defaults!$AI690:$AR690,"&lt;="&amp;Q$17))</f>
        <v>1.41</v>
      </c>
      <c r="R690">
        <f>R$14*(10-lgd*COUNTIF(Defaults!$AI690:$AR690,"&lt;="&amp;R$17))</f>
        <v>1.41</v>
      </c>
      <c r="S690">
        <f>S$14*(10-lgd*COUNTIF(Defaults!$AI690:$AR690,"&lt;="&amp;S$17))</f>
        <v>1.41</v>
      </c>
      <c r="T690">
        <f>T$14*(10-lgd*COUNTIF(Defaults!$AI690:$AR690,"&lt;="&amp;T$17))</f>
        <v>1.41</v>
      </c>
      <c r="U690">
        <f>U$14*(10-lgd*COUNTIF(Defaults!$AI690:$AR690,"&lt;="&amp;U$17))</f>
        <v>95.410000000000011</v>
      </c>
      <c r="W690">
        <f t="shared" si="660"/>
        <v>0.1</v>
      </c>
      <c r="X690">
        <f t="shared" si="661"/>
        <v>0.1</v>
      </c>
      <c r="Y690">
        <f t="shared" si="662"/>
        <v>0.1</v>
      </c>
      <c r="Z690">
        <f t="shared" si="663"/>
        <v>0.1</v>
      </c>
      <c r="AA690">
        <f t="shared" si="664"/>
        <v>0.1</v>
      </c>
      <c r="AB690">
        <f t="shared" si="665"/>
        <v>0.1</v>
      </c>
      <c r="AC690">
        <f t="shared" si="666"/>
        <v>0.1</v>
      </c>
      <c r="AD690">
        <f t="shared" si="667"/>
        <v>0.1</v>
      </c>
      <c r="AE690">
        <f t="shared" si="668"/>
        <v>0.1</v>
      </c>
      <c r="AF690">
        <f t="shared" si="669"/>
        <v>0.1</v>
      </c>
      <c r="AG690">
        <f t="shared" si="670"/>
        <v>0.1</v>
      </c>
      <c r="AH690">
        <f t="shared" si="671"/>
        <v>0.1</v>
      </c>
      <c r="AI690">
        <f t="shared" si="672"/>
        <v>0.1</v>
      </c>
      <c r="AJ690">
        <f t="shared" si="673"/>
        <v>0.1</v>
      </c>
      <c r="AK690">
        <f t="shared" si="674"/>
        <v>0.1</v>
      </c>
      <c r="AL690">
        <f t="shared" si="675"/>
        <v>0.1</v>
      </c>
      <c r="AM690">
        <f t="shared" si="676"/>
        <v>0.1</v>
      </c>
      <c r="AN690">
        <f t="shared" si="677"/>
        <v>0.1</v>
      </c>
      <c r="AO690">
        <f t="shared" si="678"/>
        <v>0.1</v>
      </c>
      <c r="AP690">
        <f t="shared" si="679"/>
        <v>20.100000000000001</v>
      </c>
      <c r="AR690">
        <f t="shared" si="680"/>
        <v>0.1</v>
      </c>
      <c r="AS690">
        <f t="shared" si="681"/>
        <v>0.1</v>
      </c>
      <c r="AT690">
        <f t="shared" si="682"/>
        <v>0.1</v>
      </c>
      <c r="AU690">
        <f t="shared" si="683"/>
        <v>0.1</v>
      </c>
      <c r="AV690">
        <f t="shared" si="684"/>
        <v>0.1</v>
      </c>
      <c r="AW690">
        <f t="shared" si="685"/>
        <v>0.1</v>
      </c>
      <c r="AX690">
        <f t="shared" si="686"/>
        <v>0.1</v>
      </c>
      <c r="AY690">
        <f t="shared" si="687"/>
        <v>0.1</v>
      </c>
      <c r="AZ690">
        <f t="shared" si="688"/>
        <v>0.1</v>
      </c>
      <c r="BA690">
        <f t="shared" si="689"/>
        <v>0.1</v>
      </c>
      <c r="BB690">
        <f t="shared" si="690"/>
        <v>0.1</v>
      </c>
      <c r="BC690">
        <f t="shared" si="691"/>
        <v>0.1</v>
      </c>
      <c r="BD690">
        <f t="shared" si="692"/>
        <v>0.1</v>
      </c>
      <c r="BE690">
        <f t="shared" si="693"/>
        <v>0.1</v>
      </c>
      <c r="BF690">
        <f t="shared" si="694"/>
        <v>0.1</v>
      </c>
      <c r="BG690">
        <f t="shared" si="695"/>
        <v>0.1</v>
      </c>
      <c r="BH690">
        <f t="shared" si="696"/>
        <v>0.1</v>
      </c>
      <c r="BI690">
        <f t="shared" si="697"/>
        <v>0.1</v>
      </c>
      <c r="BJ690">
        <f t="shared" si="698"/>
        <v>0.1</v>
      </c>
      <c r="BK690">
        <f t="shared" si="699"/>
        <v>10.1</v>
      </c>
      <c r="BM690">
        <f t="shared" si="700"/>
        <v>1.2999999999999998</v>
      </c>
      <c r="BN690">
        <f t="shared" si="701"/>
        <v>1.2999999999999998</v>
      </c>
      <c r="BO690">
        <f t="shared" si="702"/>
        <v>1.2999999999999998</v>
      </c>
      <c r="BP690">
        <f t="shared" si="703"/>
        <v>1.2999999999999998</v>
      </c>
      <c r="BQ690">
        <f t="shared" si="704"/>
        <v>1.2999999999999998</v>
      </c>
      <c r="BR690">
        <f t="shared" si="705"/>
        <v>1.2999999999999998</v>
      </c>
      <c r="BS690">
        <f t="shared" si="706"/>
        <v>1.2999999999999998</v>
      </c>
      <c r="BT690">
        <f t="shared" si="707"/>
        <v>1.2999999999999998</v>
      </c>
      <c r="BU690">
        <f t="shared" si="708"/>
        <v>1.2999999999999998</v>
      </c>
      <c r="BV690">
        <f t="shared" si="709"/>
        <v>1.2999999999999998</v>
      </c>
      <c r="BW690">
        <f t="shared" si="710"/>
        <v>1.2999999999999998</v>
      </c>
      <c r="BX690">
        <f t="shared" si="711"/>
        <v>1.2999999999999998</v>
      </c>
      <c r="BY690">
        <f t="shared" si="712"/>
        <v>1.2999999999999998</v>
      </c>
      <c r="BZ690">
        <f t="shared" si="713"/>
        <v>1.2099999999999997</v>
      </c>
      <c r="CA690">
        <f t="shared" si="714"/>
        <v>1.2099999999999997</v>
      </c>
      <c r="CB690">
        <f t="shared" si="715"/>
        <v>1.2099999999999997</v>
      </c>
      <c r="CC690">
        <f t="shared" si="716"/>
        <v>1.2099999999999997</v>
      </c>
      <c r="CD690">
        <f t="shared" si="717"/>
        <v>1.2099999999999997</v>
      </c>
      <c r="CE690">
        <f t="shared" si="718"/>
        <v>1.2099999999999997</v>
      </c>
      <c r="CF690">
        <f t="shared" si="719"/>
        <v>65.210000000000008</v>
      </c>
      <c r="CH690">
        <f t="shared" si="720"/>
        <v>123.37</v>
      </c>
      <c r="CI690">
        <f t="shared" si="721"/>
        <v>22.000000000000004</v>
      </c>
      <c r="CJ690">
        <f t="shared" si="722"/>
        <v>12</v>
      </c>
      <c r="CK690">
        <f t="shared" si="723"/>
        <v>89.370000000000019</v>
      </c>
      <c r="CL690">
        <f t="shared" si="724"/>
        <v>0</v>
      </c>
      <c r="CM690">
        <f t="shared" si="725"/>
        <v>0</v>
      </c>
    </row>
    <row r="691" spans="1:91" x14ac:dyDescent="0.2">
      <c r="A691">
        <v>674</v>
      </c>
      <c r="B691">
        <f>B$14*(10-lgd*COUNTIF(Defaults!$AI691:$AR691,"&lt;="&amp;B$17))</f>
        <v>1.5</v>
      </c>
      <c r="C691">
        <f>C$14*(10-lgd*COUNTIF(Defaults!$AI691:$AR691,"&lt;="&amp;C$17))</f>
        <v>1.5</v>
      </c>
      <c r="D691">
        <f>D$14*(10-lgd*COUNTIF(Defaults!$AI691:$AR691,"&lt;="&amp;D$17))</f>
        <v>1.5</v>
      </c>
      <c r="E691">
        <f>E$14*(10-lgd*COUNTIF(Defaults!$AI691:$AR691,"&lt;="&amp;E$17))</f>
        <v>1.41</v>
      </c>
      <c r="F691">
        <f>F$14*(10-lgd*COUNTIF(Defaults!$AI691:$AR691,"&lt;="&amp;F$17))</f>
        <v>1.41</v>
      </c>
      <c r="G691">
        <f>G$14*(10-lgd*COUNTIF(Defaults!$AI691:$AR691,"&lt;="&amp;G$17))</f>
        <v>1.41</v>
      </c>
      <c r="H691">
        <f>H$14*(10-lgd*COUNTIF(Defaults!$AI691:$AR691,"&lt;="&amp;H$17))</f>
        <v>1.41</v>
      </c>
      <c r="I691">
        <f>I$14*(10-lgd*COUNTIF(Defaults!$AI691:$AR691,"&lt;="&amp;I$17))</f>
        <v>1.41</v>
      </c>
      <c r="J691">
        <f>J$14*(10-lgd*COUNTIF(Defaults!$AI691:$AR691,"&lt;="&amp;J$17))</f>
        <v>1.41</v>
      </c>
      <c r="K691">
        <f>K$14*(10-lgd*COUNTIF(Defaults!$AI691:$AR691,"&lt;="&amp;K$17))</f>
        <v>1.41</v>
      </c>
      <c r="L691">
        <f>L$14*(10-lgd*COUNTIF(Defaults!$AI691:$AR691,"&lt;="&amp;L$17))</f>
        <v>1.41</v>
      </c>
      <c r="M691">
        <f>M$14*(10-lgd*COUNTIF(Defaults!$AI691:$AR691,"&lt;="&amp;M$17))</f>
        <v>1.41</v>
      </c>
      <c r="N691">
        <f>N$14*(10-lgd*COUNTIF(Defaults!$AI691:$AR691,"&lt;="&amp;N$17))</f>
        <v>1.41</v>
      </c>
      <c r="O691">
        <f>O$14*(10-lgd*COUNTIF(Defaults!$AI691:$AR691,"&lt;="&amp;O$17))</f>
        <v>1.41</v>
      </c>
      <c r="P691">
        <f>P$14*(10-lgd*COUNTIF(Defaults!$AI691:$AR691,"&lt;="&amp;P$17))</f>
        <v>1.32</v>
      </c>
      <c r="Q691">
        <f>Q$14*(10-lgd*COUNTIF(Defaults!$AI691:$AR691,"&lt;="&amp;Q$17))</f>
        <v>1.32</v>
      </c>
      <c r="R691">
        <f>R$14*(10-lgd*COUNTIF(Defaults!$AI691:$AR691,"&lt;="&amp;R$17))</f>
        <v>1.32</v>
      </c>
      <c r="S691">
        <f>S$14*(10-lgd*COUNTIF(Defaults!$AI691:$AR691,"&lt;="&amp;S$17))</f>
        <v>1.32</v>
      </c>
      <c r="T691">
        <f>T$14*(10-lgd*COUNTIF(Defaults!$AI691:$AR691,"&lt;="&amp;T$17))</f>
        <v>1.32</v>
      </c>
      <c r="U691">
        <f>U$14*(10-lgd*COUNTIF(Defaults!$AI691:$AR691,"&lt;="&amp;U$17))</f>
        <v>83.22999999999999</v>
      </c>
      <c r="W691">
        <f t="shared" si="660"/>
        <v>0.1</v>
      </c>
      <c r="X691">
        <f t="shared" si="661"/>
        <v>0.1</v>
      </c>
      <c r="Y691">
        <f t="shared" si="662"/>
        <v>0.1</v>
      </c>
      <c r="Z691">
        <f t="shared" si="663"/>
        <v>0.1</v>
      </c>
      <c r="AA691">
        <f t="shared" si="664"/>
        <v>0.1</v>
      </c>
      <c r="AB691">
        <f t="shared" si="665"/>
        <v>0.1</v>
      </c>
      <c r="AC691">
        <f t="shared" si="666"/>
        <v>0.1</v>
      </c>
      <c r="AD691">
        <f t="shared" si="667"/>
        <v>0.1</v>
      </c>
      <c r="AE691">
        <f t="shared" si="668"/>
        <v>0.1</v>
      </c>
      <c r="AF691">
        <f t="shared" si="669"/>
        <v>0.1</v>
      </c>
      <c r="AG691">
        <f t="shared" si="670"/>
        <v>0.1</v>
      </c>
      <c r="AH691">
        <f t="shared" si="671"/>
        <v>0.1</v>
      </c>
      <c r="AI691">
        <f t="shared" si="672"/>
        <v>0.1</v>
      </c>
      <c r="AJ691">
        <f t="shared" si="673"/>
        <v>0.1</v>
      </c>
      <c r="AK691">
        <f t="shared" si="674"/>
        <v>0.1</v>
      </c>
      <c r="AL691">
        <f t="shared" si="675"/>
        <v>0.1</v>
      </c>
      <c r="AM691">
        <f t="shared" si="676"/>
        <v>0.1</v>
      </c>
      <c r="AN691">
        <f t="shared" si="677"/>
        <v>0.1</v>
      </c>
      <c r="AO691">
        <f t="shared" si="678"/>
        <v>0.1</v>
      </c>
      <c r="AP691">
        <f t="shared" si="679"/>
        <v>20.100000000000001</v>
      </c>
      <c r="AR691">
        <f t="shared" si="680"/>
        <v>0.1</v>
      </c>
      <c r="AS691">
        <f t="shared" si="681"/>
        <v>0.1</v>
      </c>
      <c r="AT691">
        <f t="shared" si="682"/>
        <v>0.1</v>
      </c>
      <c r="AU691">
        <f t="shared" si="683"/>
        <v>0.1</v>
      </c>
      <c r="AV691">
        <f t="shared" si="684"/>
        <v>0.1</v>
      </c>
      <c r="AW691">
        <f t="shared" si="685"/>
        <v>0.1</v>
      </c>
      <c r="AX691">
        <f t="shared" si="686"/>
        <v>0.1</v>
      </c>
      <c r="AY691">
        <f t="shared" si="687"/>
        <v>0.1</v>
      </c>
      <c r="AZ691">
        <f t="shared" si="688"/>
        <v>0.1</v>
      </c>
      <c r="BA691">
        <f t="shared" si="689"/>
        <v>0.1</v>
      </c>
      <c r="BB691">
        <f t="shared" si="690"/>
        <v>0.1</v>
      </c>
      <c r="BC691">
        <f t="shared" si="691"/>
        <v>0.1</v>
      </c>
      <c r="BD691">
        <f t="shared" si="692"/>
        <v>0.1</v>
      </c>
      <c r="BE691">
        <f t="shared" si="693"/>
        <v>0.1</v>
      </c>
      <c r="BF691">
        <f t="shared" si="694"/>
        <v>0.1</v>
      </c>
      <c r="BG691">
        <f t="shared" si="695"/>
        <v>0.1</v>
      </c>
      <c r="BH691">
        <f t="shared" si="696"/>
        <v>0.1</v>
      </c>
      <c r="BI691">
        <f t="shared" si="697"/>
        <v>0.1</v>
      </c>
      <c r="BJ691">
        <f t="shared" si="698"/>
        <v>0.1</v>
      </c>
      <c r="BK691">
        <f t="shared" si="699"/>
        <v>10.1</v>
      </c>
      <c r="BM691">
        <f t="shared" si="700"/>
        <v>1.2999999999999998</v>
      </c>
      <c r="BN691">
        <f t="shared" si="701"/>
        <v>1.2999999999999998</v>
      </c>
      <c r="BO691">
        <f t="shared" si="702"/>
        <v>1.2999999999999998</v>
      </c>
      <c r="BP691">
        <f t="shared" si="703"/>
        <v>1.2099999999999997</v>
      </c>
      <c r="BQ691">
        <f t="shared" si="704"/>
        <v>1.2099999999999997</v>
      </c>
      <c r="BR691">
        <f t="shared" si="705"/>
        <v>1.2099999999999997</v>
      </c>
      <c r="BS691">
        <f t="shared" si="706"/>
        <v>1.2099999999999997</v>
      </c>
      <c r="BT691">
        <f t="shared" si="707"/>
        <v>1.2099999999999997</v>
      </c>
      <c r="BU691">
        <f t="shared" si="708"/>
        <v>1.2099999999999997</v>
      </c>
      <c r="BV691">
        <f t="shared" si="709"/>
        <v>1.2099999999999997</v>
      </c>
      <c r="BW691">
        <f t="shared" si="710"/>
        <v>1.2099999999999997</v>
      </c>
      <c r="BX691">
        <f t="shared" si="711"/>
        <v>1.2099999999999997</v>
      </c>
      <c r="BY691">
        <f t="shared" si="712"/>
        <v>1.2099999999999997</v>
      </c>
      <c r="BZ691">
        <f t="shared" si="713"/>
        <v>1.2099999999999997</v>
      </c>
      <c r="CA691">
        <f t="shared" si="714"/>
        <v>1.1199999999999999</v>
      </c>
      <c r="CB691">
        <f t="shared" si="715"/>
        <v>1.1199999999999999</v>
      </c>
      <c r="CC691">
        <f t="shared" si="716"/>
        <v>1.1199999999999999</v>
      </c>
      <c r="CD691">
        <f t="shared" si="717"/>
        <v>1.1199999999999999</v>
      </c>
      <c r="CE691">
        <f t="shared" si="718"/>
        <v>1.1199999999999999</v>
      </c>
      <c r="CF691">
        <f t="shared" si="719"/>
        <v>53.029999999999987</v>
      </c>
      <c r="CH691">
        <f t="shared" si="720"/>
        <v>109.83999999999999</v>
      </c>
      <c r="CI691">
        <f t="shared" si="721"/>
        <v>22.000000000000004</v>
      </c>
      <c r="CJ691">
        <f t="shared" si="722"/>
        <v>12</v>
      </c>
      <c r="CK691">
        <f t="shared" si="723"/>
        <v>75.839999999999989</v>
      </c>
      <c r="CL691">
        <f t="shared" si="724"/>
        <v>0</v>
      </c>
      <c r="CM691">
        <f t="shared" si="725"/>
        <v>0</v>
      </c>
    </row>
    <row r="692" spans="1:91" x14ac:dyDescent="0.2">
      <c r="A692">
        <v>675</v>
      </c>
      <c r="B692">
        <f>B$14*(10-lgd*COUNTIF(Defaults!$AI692:$AR692,"&lt;="&amp;B$17))</f>
        <v>1.5</v>
      </c>
      <c r="C692">
        <f>C$14*(10-lgd*COUNTIF(Defaults!$AI692:$AR692,"&lt;="&amp;C$17))</f>
        <v>1.5</v>
      </c>
      <c r="D692">
        <f>D$14*(10-lgd*COUNTIF(Defaults!$AI692:$AR692,"&lt;="&amp;D$17))</f>
        <v>1.5</v>
      </c>
      <c r="E692">
        <f>E$14*(10-lgd*COUNTIF(Defaults!$AI692:$AR692,"&lt;="&amp;E$17))</f>
        <v>1.5</v>
      </c>
      <c r="F692">
        <f>F$14*(10-lgd*COUNTIF(Defaults!$AI692:$AR692,"&lt;="&amp;F$17))</f>
        <v>1.5</v>
      </c>
      <c r="G692">
        <f>G$14*(10-lgd*COUNTIF(Defaults!$AI692:$AR692,"&lt;="&amp;G$17))</f>
        <v>1.5</v>
      </c>
      <c r="H692">
        <f>H$14*(10-lgd*COUNTIF(Defaults!$AI692:$AR692,"&lt;="&amp;H$17))</f>
        <v>1.5</v>
      </c>
      <c r="I692">
        <f>I$14*(10-lgd*COUNTIF(Defaults!$AI692:$AR692,"&lt;="&amp;I$17))</f>
        <v>1.5</v>
      </c>
      <c r="J692">
        <f>J$14*(10-lgd*COUNTIF(Defaults!$AI692:$AR692,"&lt;="&amp;J$17))</f>
        <v>1.5</v>
      </c>
      <c r="K692">
        <f>K$14*(10-lgd*COUNTIF(Defaults!$AI692:$AR692,"&lt;="&amp;K$17))</f>
        <v>1.5</v>
      </c>
      <c r="L692">
        <f>L$14*(10-lgd*COUNTIF(Defaults!$AI692:$AR692,"&lt;="&amp;L$17))</f>
        <v>1.5</v>
      </c>
      <c r="M692">
        <f>M$14*(10-lgd*COUNTIF(Defaults!$AI692:$AR692,"&lt;="&amp;M$17))</f>
        <v>1.5</v>
      </c>
      <c r="N692">
        <f>N$14*(10-lgd*COUNTIF(Defaults!$AI692:$AR692,"&lt;="&amp;N$17))</f>
        <v>1.5</v>
      </c>
      <c r="O692">
        <f>O$14*(10-lgd*COUNTIF(Defaults!$AI692:$AR692,"&lt;="&amp;O$17))</f>
        <v>1.5</v>
      </c>
      <c r="P692">
        <f>P$14*(10-lgd*COUNTIF(Defaults!$AI692:$AR692,"&lt;="&amp;P$17))</f>
        <v>1.41</v>
      </c>
      <c r="Q692">
        <f>Q$14*(10-lgd*COUNTIF(Defaults!$AI692:$AR692,"&lt;="&amp;Q$17))</f>
        <v>1.41</v>
      </c>
      <c r="R692">
        <f>R$14*(10-lgd*COUNTIF(Defaults!$AI692:$AR692,"&lt;="&amp;R$17))</f>
        <v>1.41</v>
      </c>
      <c r="S692">
        <f>S$14*(10-lgd*COUNTIF(Defaults!$AI692:$AR692,"&lt;="&amp;S$17))</f>
        <v>1.41</v>
      </c>
      <c r="T692">
        <f>T$14*(10-lgd*COUNTIF(Defaults!$AI692:$AR692,"&lt;="&amp;T$17))</f>
        <v>1.41</v>
      </c>
      <c r="U692">
        <f>U$14*(10-lgd*COUNTIF(Defaults!$AI692:$AR692,"&lt;="&amp;U$17))</f>
        <v>95.410000000000011</v>
      </c>
      <c r="W692">
        <f t="shared" si="660"/>
        <v>0.1</v>
      </c>
      <c r="X692">
        <f t="shared" si="661"/>
        <v>0.1</v>
      </c>
      <c r="Y692">
        <f t="shared" si="662"/>
        <v>0.1</v>
      </c>
      <c r="Z692">
        <f t="shared" si="663"/>
        <v>0.1</v>
      </c>
      <c r="AA692">
        <f t="shared" si="664"/>
        <v>0.1</v>
      </c>
      <c r="AB692">
        <f t="shared" si="665"/>
        <v>0.1</v>
      </c>
      <c r="AC692">
        <f t="shared" si="666"/>
        <v>0.1</v>
      </c>
      <c r="AD692">
        <f t="shared" si="667"/>
        <v>0.1</v>
      </c>
      <c r="AE692">
        <f t="shared" si="668"/>
        <v>0.1</v>
      </c>
      <c r="AF692">
        <f t="shared" si="669"/>
        <v>0.1</v>
      </c>
      <c r="AG692">
        <f t="shared" si="670"/>
        <v>0.1</v>
      </c>
      <c r="AH692">
        <f t="shared" si="671"/>
        <v>0.1</v>
      </c>
      <c r="AI692">
        <f t="shared" si="672"/>
        <v>0.1</v>
      </c>
      <c r="AJ692">
        <f t="shared" si="673"/>
        <v>0.1</v>
      </c>
      <c r="AK692">
        <f t="shared" si="674"/>
        <v>0.1</v>
      </c>
      <c r="AL692">
        <f t="shared" si="675"/>
        <v>0.1</v>
      </c>
      <c r="AM692">
        <f t="shared" si="676"/>
        <v>0.1</v>
      </c>
      <c r="AN692">
        <f t="shared" si="677"/>
        <v>0.1</v>
      </c>
      <c r="AO692">
        <f t="shared" si="678"/>
        <v>0.1</v>
      </c>
      <c r="AP692">
        <f t="shared" si="679"/>
        <v>20.100000000000001</v>
      </c>
      <c r="AR692">
        <f t="shared" si="680"/>
        <v>0.1</v>
      </c>
      <c r="AS692">
        <f t="shared" si="681"/>
        <v>0.1</v>
      </c>
      <c r="AT692">
        <f t="shared" si="682"/>
        <v>0.1</v>
      </c>
      <c r="AU692">
        <f t="shared" si="683"/>
        <v>0.1</v>
      </c>
      <c r="AV692">
        <f t="shared" si="684"/>
        <v>0.1</v>
      </c>
      <c r="AW692">
        <f t="shared" si="685"/>
        <v>0.1</v>
      </c>
      <c r="AX692">
        <f t="shared" si="686"/>
        <v>0.1</v>
      </c>
      <c r="AY692">
        <f t="shared" si="687"/>
        <v>0.1</v>
      </c>
      <c r="AZ692">
        <f t="shared" si="688"/>
        <v>0.1</v>
      </c>
      <c r="BA692">
        <f t="shared" si="689"/>
        <v>0.1</v>
      </c>
      <c r="BB692">
        <f t="shared" si="690"/>
        <v>0.1</v>
      </c>
      <c r="BC692">
        <f t="shared" si="691"/>
        <v>0.1</v>
      </c>
      <c r="BD692">
        <f t="shared" si="692"/>
        <v>0.1</v>
      </c>
      <c r="BE692">
        <f t="shared" si="693"/>
        <v>0.1</v>
      </c>
      <c r="BF692">
        <f t="shared" si="694"/>
        <v>0.1</v>
      </c>
      <c r="BG692">
        <f t="shared" si="695"/>
        <v>0.1</v>
      </c>
      <c r="BH692">
        <f t="shared" si="696"/>
        <v>0.1</v>
      </c>
      <c r="BI692">
        <f t="shared" si="697"/>
        <v>0.1</v>
      </c>
      <c r="BJ692">
        <f t="shared" si="698"/>
        <v>0.1</v>
      </c>
      <c r="BK692">
        <f t="shared" si="699"/>
        <v>10.1</v>
      </c>
      <c r="BM692">
        <f t="shared" si="700"/>
        <v>1.2999999999999998</v>
      </c>
      <c r="BN692">
        <f t="shared" si="701"/>
        <v>1.2999999999999998</v>
      </c>
      <c r="BO692">
        <f t="shared" si="702"/>
        <v>1.2999999999999998</v>
      </c>
      <c r="BP692">
        <f t="shared" si="703"/>
        <v>1.2999999999999998</v>
      </c>
      <c r="BQ692">
        <f t="shared" si="704"/>
        <v>1.2999999999999998</v>
      </c>
      <c r="BR692">
        <f t="shared" si="705"/>
        <v>1.2999999999999998</v>
      </c>
      <c r="BS692">
        <f t="shared" si="706"/>
        <v>1.2999999999999998</v>
      </c>
      <c r="BT692">
        <f t="shared" si="707"/>
        <v>1.2999999999999998</v>
      </c>
      <c r="BU692">
        <f t="shared" si="708"/>
        <v>1.2999999999999998</v>
      </c>
      <c r="BV692">
        <f t="shared" si="709"/>
        <v>1.2999999999999998</v>
      </c>
      <c r="BW692">
        <f t="shared" si="710"/>
        <v>1.2999999999999998</v>
      </c>
      <c r="BX692">
        <f t="shared" si="711"/>
        <v>1.2999999999999998</v>
      </c>
      <c r="BY692">
        <f t="shared" si="712"/>
        <v>1.2999999999999998</v>
      </c>
      <c r="BZ692">
        <f t="shared" si="713"/>
        <v>1.2999999999999998</v>
      </c>
      <c r="CA692">
        <f t="shared" si="714"/>
        <v>1.2099999999999997</v>
      </c>
      <c r="CB692">
        <f t="shared" si="715"/>
        <v>1.2099999999999997</v>
      </c>
      <c r="CC692">
        <f t="shared" si="716"/>
        <v>1.2099999999999997</v>
      </c>
      <c r="CD692">
        <f t="shared" si="717"/>
        <v>1.2099999999999997</v>
      </c>
      <c r="CE692">
        <f t="shared" si="718"/>
        <v>1.2099999999999997</v>
      </c>
      <c r="CF692">
        <f t="shared" si="719"/>
        <v>65.210000000000008</v>
      </c>
      <c r="CH692">
        <f t="shared" si="720"/>
        <v>123.46000000000001</v>
      </c>
      <c r="CI692">
        <f t="shared" si="721"/>
        <v>22.000000000000004</v>
      </c>
      <c r="CJ692">
        <f t="shared" si="722"/>
        <v>12</v>
      </c>
      <c r="CK692">
        <f t="shared" si="723"/>
        <v>89.460000000000008</v>
      </c>
      <c r="CL692">
        <f t="shared" si="724"/>
        <v>0</v>
      </c>
      <c r="CM692">
        <f t="shared" si="725"/>
        <v>0</v>
      </c>
    </row>
    <row r="693" spans="1:91" x14ac:dyDescent="0.2">
      <c r="A693">
        <v>676</v>
      </c>
      <c r="B693">
        <f>B$14*(10-lgd*COUNTIF(Defaults!$AI693:$AR693,"&lt;="&amp;B$17))</f>
        <v>1.5</v>
      </c>
      <c r="C693">
        <f>C$14*(10-lgd*COUNTIF(Defaults!$AI693:$AR693,"&lt;="&amp;C$17))</f>
        <v>1.5</v>
      </c>
      <c r="D693">
        <f>D$14*(10-lgd*COUNTIF(Defaults!$AI693:$AR693,"&lt;="&amp;D$17))</f>
        <v>1.5</v>
      </c>
      <c r="E693">
        <f>E$14*(10-lgd*COUNTIF(Defaults!$AI693:$AR693,"&lt;="&amp;E$17))</f>
        <v>1.5</v>
      </c>
      <c r="F693">
        <f>F$14*(10-lgd*COUNTIF(Defaults!$AI693:$AR693,"&lt;="&amp;F$17))</f>
        <v>1.5</v>
      </c>
      <c r="G693">
        <f>G$14*(10-lgd*COUNTIF(Defaults!$AI693:$AR693,"&lt;="&amp;G$17))</f>
        <v>1.5</v>
      </c>
      <c r="H693">
        <f>H$14*(10-lgd*COUNTIF(Defaults!$AI693:$AR693,"&lt;="&amp;H$17))</f>
        <v>1.5</v>
      </c>
      <c r="I693">
        <f>I$14*(10-lgd*COUNTIF(Defaults!$AI693:$AR693,"&lt;="&amp;I$17))</f>
        <v>1.5</v>
      </c>
      <c r="J693">
        <f>J$14*(10-lgd*COUNTIF(Defaults!$AI693:$AR693,"&lt;="&amp;J$17))</f>
        <v>1.5</v>
      </c>
      <c r="K693">
        <f>K$14*(10-lgd*COUNTIF(Defaults!$AI693:$AR693,"&lt;="&amp;K$17))</f>
        <v>1.5</v>
      </c>
      <c r="L693">
        <f>L$14*(10-lgd*COUNTIF(Defaults!$AI693:$AR693,"&lt;="&amp;L$17))</f>
        <v>1.5</v>
      </c>
      <c r="M693">
        <f>M$14*(10-lgd*COUNTIF(Defaults!$AI693:$AR693,"&lt;="&amp;M$17))</f>
        <v>1.5</v>
      </c>
      <c r="N693">
        <f>N$14*(10-lgd*COUNTIF(Defaults!$AI693:$AR693,"&lt;="&amp;N$17))</f>
        <v>1.5</v>
      </c>
      <c r="O693">
        <f>O$14*(10-lgd*COUNTIF(Defaults!$AI693:$AR693,"&lt;="&amp;O$17))</f>
        <v>1.41</v>
      </c>
      <c r="P693">
        <f>P$14*(10-lgd*COUNTIF(Defaults!$AI693:$AR693,"&lt;="&amp;P$17))</f>
        <v>1.41</v>
      </c>
      <c r="Q693">
        <f>Q$14*(10-lgd*COUNTIF(Defaults!$AI693:$AR693,"&lt;="&amp;Q$17))</f>
        <v>1.41</v>
      </c>
      <c r="R693">
        <f>R$14*(10-lgd*COUNTIF(Defaults!$AI693:$AR693,"&lt;="&amp;R$17))</f>
        <v>1.41</v>
      </c>
      <c r="S693">
        <f>S$14*(10-lgd*COUNTIF(Defaults!$AI693:$AR693,"&lt;="&amp;S$17))</f>
        <v>1.41</v>
      </c>
      <c r="T693">
        <f>T$14*(10-lgd*COUNTIF(Defaults!$AI693:$AR693,"&lt;="&amp;T$17))</f>
        <v>1.41</v>
      </c>
      <c r="U693">
        <f>U$14*(10-lgd*COUNTIF(Defaults!$AI693:$AR693,"&lt;="&amp;U$17))</f>
        <v>95.410000000000011</v>
      </c>
      <c r="W693">
        <f t="shared" si="660"/>
        <v>0.1</v>
      </c>
      <c r="X693">
        <f t="shared" si="661"/>
        <v>0.1</v>
      </c>
      <c r="Y693">
        <f t="shared" si="662"/>
        <v>0.1</v>
      </c>
      <c r="Z693">
        <f t="shared" si="663"/>
        <v>0.1</v>
      </c>
      <c r="AA693">
        <f t="shared" si="664"/>
        <v>0.1</v>
      </c>
      <c r="AB693">
        <f t="shared" si="665"/>
        <v>0.1</v>
      </c>
      <c r="AC693">
        <f t="shared" si="666"/>
        <v>0.1</v>
      </c>
      <c r="AD693">
        <f t="shared" si="667"/>
        <v>0.1</v>
      </c>
      <c r="AE693">
        <f t="shared" si="668"/>
        <v>0.1</v>
      </c>
      <c r="AF693">
        <f t="shared" si="669"/>
        <v>0.1</v>
      </c>
      <c r="AG693">
        <f t="shared" si="670"/>
        <v>0.1</v>
      </c>
      <c r="AH693">
        <f t="shared" si="671"/>
        <v>0.1</v>
      </c>
      <c r="AI693">
        <f t="shared" si="672"/>
        <v>0.1</v>
      </c>
      <c r="AJ693">
        <f t="shared" si="673"/>
        <v>0.1</v>
      </c>
      <c r="AK693">
        <f t="shared" si="674"/>
        <v>0.1</v>
      </c>
      <c r="AL693">
        <f t="shared" si="675"/>
        <v>0.1</v>
      </c>
      <c r="AM693">
        <f t="shared" si="676"/>
        <v>0.1</v>
      </c>
      <c r="AN693">
        <f t="shared" si="677"/>
        <v>0.1</v>
      </c>
      <c r="AO693">
        <f t="shared" si="678"/>
        <v>0.1</v>
      </c>
      <c r="AP693">
        <f t="shared" si="679"/>
        <v>20.100000000000001</v>
      </c>
      <c r="AR693">
        <f t="shared" si="680"/>
        <v>0.1</v>
      </c>
      <c r="AS693">
        <f t="shared" si="681"/>
        <v>0.1</v>
      </c>
      <c r="AT693">
        <f t="shared" si="682"/>
        <v>0.1</v>
      </c>
      <c r="AU693">
        <f t="shared" si="683"/>
        <v>0.1</v>
      </c>
      <c r="AV693">
        <f t="shared" si="684"/>
        <v>0.1</v>
      </c>
      <c r="AW693">
        <f t="shared" si="685"/>
        <v>0.1</v>
      </c>
      <c r="AX693">
        <f t="shared" si="686"/>
        <v>0.1</v>
      </c>
      <c r="AY693">
        <f t="shared" si="687"/>
        <v>0.1</v>
      </c>
      <c r="AZ693">
        <f t="shared" si="688"/>
        <v>0.1</v>
      </c>
      <c r="BA693">
        <f t="shared" si="689"/>
        <v>0.1</v>
      </c>
      <c r="BB693">
        <f t="shared" si="690"/>
        <v>0.1</v>
      </c>
      <c r="BC693">
        <f t="shared" si="691"/>
        <v>0.1</v>
      </c>
      <c r="BD693">
        <f t="shared" si="692"/>
        <v>0.1</v>
      </c>
      <c r="BE693">
        <f t="shared" si="693"/>
        <v>0.1</v>
      </c>
      <c r="BF693">
        <f t="shared" si="694"/>
        <v>0.1</v>
      </c>
      <c r="BG693">
        <f t="shared" si="695"/>
        <v>0.1</v>
      </c>
      <c r="BH693">
        <f t="shared" si="696"/>
        <v>0.1</v>
      </c>
      <c r="BI693">
        <f t="shared" si="697"/>
        <v>0.1</v>
      </c>
      <c r="BJ693">
        <f t="shared" si="698"/>
        <v>0.1</v>
      </c>
      <c r="BK693">
        <f t="shared" si="699"/>
        <v>10.1</v>
      </c>
      <c r="BM693">
        <f t="shared" si="700"/>
        <v>1.2999999999999998</v>
      </c>
      <c r="BN693">
        <f t="shared" si="701"/>
        <v>1.2999999999999998</v>
      </c>
      <c r="BO693">
        <f t="shared" si="702"/>
        <v>1.2999999999999998</v>
      </c>
      <c r="BP693">
        <f t="shared" si="703"/>
        <v>1.2999999999999998</v>
      </c>
      <c r="BQ693">
        <f t="shared" si="704"/>
        <v>1.2999999999999998</v>
      </c>
      <c r="BR693">
        <f t="shared" si="705"/>
        <v>1.2999999999999998</v>
      </c>
      <c r="BS693">
        <f t="shared" si="706"/>
        <v>1.2999999999999998</v>
      </c>
      <c r="BT693">
        <f t="shared" si="707"/>
        <v>1.2999999999999998</v>
      </c>
      <c r="BU693">
        <f t="shared" si="708"/>
        <v>1.2999999999999998</v>
      </c>
      <c r="BV693">
        <f t="shared" si="709"/>
        <v>1.2999999999999998</v>
      </c>
      <c r="BW693">
        <f t="shared" si="710"/>
        <v>1.2999999999999998</v>
      </c>
      <c r="BX693">
        <f t="shared" si="711"/>
        <v>1.2999999999999998</v>
      </c>
      <c r="BY693">
        <f t="shared" si="712"/>
        <v>1.2999999999999998</v>
      </c>
      <c r="BZ693">
        <f t="shared" si="713"/>
        <v>1.2099999999999997</v>
      </c>
      <c r="CA693">
        <f t="shared" si="714"/>
        <v>1.2099999999999997</v>
      </c>
      <c r="CB693">
        <f t="shared" si="715"/>
        <v>1.2099999999999997</v>
      </c>
      <c r="CC693">
        <f t="shared" si="716"/>
        <v>1.2099999999999997</v>
      </c>
      <c r="CD693">
        <f t="shared" si="717"/>
        <v>1.2099999999999997</v>
      </c>
      <c r="CE693">
        <f t="shared" si="718"/>
        <v>1.2099999999999997</v>
      </c>
      <c r="CF693">
        <f t="shared" si="719"/>
        <v>65.210000000000008</v>
      </c>
      <c r="CH693">
        <f t="shared" si="720"/>
        <v>123.37</v>
      </c>
      <c r="CI693">
        <f t="shared" si="721"/>
        <v>22.000000000000004</v>
      </c>
      <c r="CJ693">
        <f t="shared" si="722"/>
        <v>12</v>
      </c>
      <c r="CK693">
        <f t="shared" si="723"/>
        <v>89.370000000000019</v>
      </c>
      <c r="CL693">
        <f t="shared" si="724"/>
        <v>0</v>
      </c>
      <c r="CM693">
        <f t="shared" si="725"/>
        <v>0</v>
      </c>
    </row>
    <row r="694" spans="1:91" x14ac:dyDescent="0.2">
      <c r="A694">
        <v>677</v>
      </c>
      <c r="B694">
        <f>B$14*(10-lgd*COUNTIF(Defaults!$AI694:$AR694,"&lt;="&amp;B$17))</f>
        <v>1.5</v>
      </c>
      <c r="C694">
        <f>C$14*(10-lgd*COUNTIF(Defaults!$AI694:$AR694,"&lt;="&amp;C$17))</f>
        <v>1.41</v>
      </c>
      <c r="D694">
        <f>D$14*(10-lgd*COUNTIF(Defaults!$AI694:$AR694,"&lt;="&amp;D$17))</f>
        <v>1.41</v>
      </c>
      <c r="E694">
        <f>E$14*(10-lgd*COUNTIF(Defaults!$AI694:$AR694,"&lt;="&amp;E$17))</f>
        <v>1.41</v>
      </c>
      <c r="F694">
        <f>F$14*(10-lgd*COUNTIF(Defaults!$AI694:$AR694,"&lt;="&amp;F$17))</f>
        <v>1.41</v>
      </c>
      <c r="G694">
        <f>G$14*(10-lgd*COUNTIF(Defaults!$AI694:$AR694,"&lt;="&amp;G$17))</f>
        <v>1.41</v>
      </c>
      <c r="H694">
        <f>H$14*(10-lgd*COUNTIF(Defaults!$AI694:$AR694,"&lt;="&amp;H$17))</f>
        <v>1.41</v>
      </c>
      <c r="I694">
        <f>I$14*(10-lgd*COUNTIF(Defaults!$AI694:$AR694,"&lt;="&amp;I$17))</f>
        <v>1.41</v>
      </c>
      <c r="J694">
        <f>J$14*(10-lgd*COUNTIF(Defaults!$AI694:$AR694,"&lt;="&amp;J$17))</f>
        <v>1.32</v>
      </c>
      <c r="K694">
        <f>K$14*(10-lgd*COUNTIF(Defaults!$AI694:$AR694,"&lt;="&amp;K$17))</f>
        <v>1.32</v>
      </c>
      <c r="L694">
        <f>L$14*(10-lgd*COUNTIF(Defaults!$AI694:$AR694,"&lt;="&amp;L$17))</f>
        <v>1.32</v>
      </c>
      <c r="M694">
        <f>M$14*(10-lgd*COUNTIF(Defaults!$AI694:$AR694,"&lt;="&amp;M$17))</f>
        <v>1.32</v>
      </c>
      <c r="N694">
        <f>N$14*(10-lgd*COUNTIF(Defaults!$AI694:$AR694,"&lt;="&amp;N$17))</f>
        <v>1.32</v>
      </c>
      <c r="O694">
        <f>O$14*(10-lgd*COUNTIF(Defaults!$AI694:$AR694,"&lt;="&amp;O$17))</f>
        <v>1.32</v>
      </c>
      <c r="P694">
        <f>P$14*(10-lgd*COUNTIF(Defaults!$AI694:$AR694,"&lt;="&amp;P$17))</f>
        <v>1.2299999999999998</v>
      </c>
      <c r="Q694">
        <f>Q$14*(10-lgd*COUNTIF(Defaults!$AI694:$AR694,"&lt;="&amp;Q$17))</f>
        <v>1.2299999999999998</v>
      </c>
      <c r="R694">
        <f>R$14*(10-lgd*COUNTIF(Defaults!$AI694:$AR694,"&lt;="&amp;R$17))</f>
        <v>1.2299999999999998</v>
      </c>
      <c r="S694">
        <f>S$14*(10-lgd*COUNTIF(Defaults!$AI694:$AR694,"&lt;="&amp;S$17))</f>
        <v>1.2299999999999998</v>
      </c>
      <c r="T694">
        <f>T$14*(10-lgd*COUNTIF(Defaults!$AI694:$AR694,"&lt;="&amp;T$17))</f>
        <v>1.2299999999999998</v>
      </c>
      <c r="U694">
        <f>U$14*(10-lgd*COUNTIF(Defaults!$AI694:$AR694,"&lt;="&amp;U$17))</f>
        <v>83.22999999999999</v>
      </c>
      <c r="W694">
        <f t="shared" si="660"/>
        <v>0.1</v>
      </c>
      <c r="X694">
        <f t="shared" si="661"/>
        <v>0.1</v>
      </c>
      <c r="Y694">
        <f t="shared" si="662"/>
        <v>0.1</v>
      </c>
      <c r="Z694">
        <f t="shared" si="663"/>
        <v>0.1</v>
      </c>
      <c r="AA694">
        <f t="shared" si="664"/>
        <v>0.1</v>
      </c>
      <c r="AB694">
        <f t="shared" si="665"/>
        <v>0.1</v>
      </c>
      <c r="AC694">
        <f t="shared" si="666"/>
        <v>0.1</v>
      </c>
      <c r="AD694">
        <f t="shared" si="667"/>
        <v>0.1</v>
      </c>
      <c r="AE694">
        <f t="shared" si="668"/>
        <v>0.1</v>
      </c>
      <c r="AF694">
        <f t="shared" si="669"/>
        <v>0.1</v>
      </c>
      <c r="AG694">
        <f t="shared" si="670"/>
        <v>0.1</v>
      </c>
      <c r="AH694">
        <f t="shared" si="671"/>
        <v>0.1</v>
      </c>
      <c r="AI694">
        <f t="shared" si="672"/>
        <v>0.1</v>
      </c>
      <c r="AJ694">
        <f t="shared" si="673"/>
        <v>0.1</v>
      </c>
      <c r="AK694">
        <f t="shared" si="674"/>
        <v>0.1</v>
      </c>
      <c r="AL694">
        <f t="shared" si="675"/>
        <v>0.1</v>
      </c>
      <c r="AM694">
        <f t="shared" si="676"/>
        <v>0.1</v>
      </c>
      <c r="AN694">
        <f t="shared" si="677"/>
        <v>0.1</v>
      </c>
      <c r="AO694">
        <f t="shared" si="678"/>
        <v>0.1</v>
      </c>
      <c r="AP694">
        <f t="shared" si="679"/>
        <v>20.100000000000001</v>
      </c>
      <c r="AR694">
        <f t="shared" si="680"/>
        <v>0.1</v>
      </c>
      <c r="AS694">
        <f t="shared" si="681"/>
        <v>0.1</v>
      </c>
      <c r="AT694">
        <f t="shared" si="682"/>
        <v>0.1</v>
      </c>
      <c r="AU694">
        <f t="shared" si="683"/>
        <v>0.1</v>
      </c>
      <c r="AV694">
        <f t="shared" si="684"/>
        <v>0.1</v>
      </c>
      <c r="AW694">
        <f t="shared" si="685"/>
        <v>0.1</v>
      </c>
      <c r="AX694">
        <f t="shared" si="686"/>
        <v>0.1</v>
      </c>
      <c r="AY694">
        <f t="shared" si="687"/>
        <v>0.1</v>
      </c>
      <c r="AZ694">
        <f t="shared" si="688"/>
        <v>0.1</v>
      </c>
      <c r="BA694">
        <f t="shared" si="689"/>
        <v>0.1</v>
      </c>
      <c r="BB694">
        <f t="shared" si="690"/>
        <v>0.1</v>
      </c>
      <c r="BC694">
        <f t="shared" si="691"/>
        <v>0.1</v>
      </c>
      <c r="BD694">
        <f t="shared" si="692"/>
        <v>0.1</v>
      </c>
      <c r="BE694">
        <f t="shared" si="693"/>
        <v>0.1</v>
      </c>
      <c r="BF694">
        <f t="shared" si="694"/>
        <v>0.1</v>
      </c>
      <c r="BG694">
        <f t="shared" si="695"/>
        <v>0.1</v>
      </c>
      <c r="BH694">
        <f t="shared" si="696"/>
        <v>0.1</v>
      </c>
      <c r="BI694">
        <f t="shared" si="697"/>
        <v>0.1</v>
      </c>
      <c r="BJ694">
        <f t="shared" si="698"/>
        <v>0.1</v>
      </c>
      <c r="BK694">
        <f t="shared" si="699"/>
        <v>10.1</v>
      </c>
      <c r="BM694">
        <f t="shared" si="700"/>
        <v>1.2999999999999998</v>
      </c>
      <c r="BN694">
        <f t="shared" si="701"/>
        <v>1.2099999999999997</v>
      </c>
      <c r="BO694">
        <f t="shared" si="702"/>
        <v>1.2099999999999997</v>
      </c>
      <c r="BP694">
        <f t="shared" si="703"/>
        <v>1.2099999999999997</v>
      </c>
      <c r="BQ694">
        <f t="shared" si="704"/>
        <v>1.2099999999999997</v>
      </c>
      <c r="BR694">
        <f t="shared" si="705"/>
        <v>1.2099999999999997</v>
      </c>
      <c r="BS694">
        <f t="shared" si="706"/>
        <v>1.2099999999999997</v>
      </c>
      <c r="BT694">
        <f t="shared" si="707"/>
        <v>1.2099999999999997</v>
      </c>
      <c r="BU694">
        <f t="shared" si="708"/>
        <v>1.1199999999999999</v>
      </c>
      <c r="BV694">
        <f t="shared" si="709"/>
        <v>1.1199999999999999</v>
      </c>
      <c r="BW694">
        <f t="shared" si="710"/>
        <v>1.1199999999999999</v>
      </c>
      <c r="BX694">
        <f t="shared" si="711"/>
        <v>1.1199999999999999</v>
      </c>
      <c r="BY694">
        <f t="shared" si="712"/>
        <v>1.1199999999999999</v>
      </c>
      <c r="BZ694">
        <f t="shared" si="713"/>
        <v>1.1199999999999999</v>
      </c>
      <c r="CA694">
        <f t="shared" si="714"/>
        <v>1.0299999999999996</v>
      </c>
      <c r="CB694">
        <f t="shared" si="715"/>
        <v>1.0299999999999996</v>
      </c>
      <c r="CC694">
        <f t="shared" si="716"/>
        <v>1.0299999999999996</v>
      </c>
      <c r="CD694">
        <f t="shared" si="717"/>
        <v>1.0299999999999996</v>
      </c>
      <c r="CE694">
        <f t="shared" si="718"/>
        <v>1.0299999999999996</v>
      </c>
      <c r="CF694">
        <f t="shared" si="719"/>
        <v>53.029999999999987</v>
      </c>
      <c r="CH694">
        <f t="shared" si="720"/>
        <v>108.66999999999999</v>
      </c>
      <c r="CI694">
        <f t="shared" si="721"/>
        <v>22.000000000000004</v>
      </c>
      <c r="CJ694">
        <f t="shared" si="722"/>
        <v>12</v>
      </c>
      <c r="CK694">
        <f t="shared" si="723"/>
        <v>74.669999999999987</v>
      </c>
      <c r="CL694">
        <f t="shared" si="724"/>
        <v>0</v>
      </c>
      <c r="CM694">
        <f t="shared" si="725"/>
        <v>0</v>
      </c>
    </row>
    <row r="695" spans="1:91" x14ac:dyDescent="0.2">
      <c r="A695">
        <v>678</v>
      </c>
      <c r="B695">
        <f>B$14*(10-lgd*COUNTIF(Defaults!$AI695:$AR695,"&lt;="&amp;B$17))</f>
        <v>1.5</v>
      </c>
      <c r="C695">
        <f>C$14*(10-lgd*COUNTIF(Defaults!$AI695:$AR695,"&lt;="&amp;C$17))</f>
        <v>1.5</v>
      </c>
      <c r="D695">
        <f>D$14*(10-lgd*COUNTIF(Defaults!$AI695:$AR695,"&lt;="&amp;D$17))</f>
        <v>1.5</v>
      </c>
      <c r="E695">
        <f>E$14*(10-lgd*COUNTIF(Defaults!$AI695:$AR695,"&lt;="&amp;E$17))</f>
        <v>1.5</v>
      </c>
      <c r="F695">
        <f>F$14*(10-lgd*COUNTIF(Defaults!$AI695:$AR695,"&lt;="&amp;F$17))</f>
        <v>1.5</v>
      </c>
      <c r="G695">
        <f>G$14*(10-lgd*COUNTIF(Defaults!$AI695:$AR695,"&lt;="&amp;G$17))</f>
        <v>1.5</v>
      </c>
      <c r="H695">
        <f>H$14*(10-lgd*COUNTIF(Defaults!$AI695:$AR695,"&lt;="&amp;H$17))</f>
        <v>1.5</v>
      </c>
      <c r="I695">
        <f>I$14*(10-lgd*COUNTIF(Defaults!$AI695:$AR695,"&lt;="&amp;I$17))</f>
        <v>1.5</v>
      </c>
      <c r="J695">
        <f>J$14*(10-lgd*COUNTIF(Defaults!$AI695:$AR695,"&lt;="&amp;J$17))</f>
        <v>1.5</v>
      </c>
      <c r="K695">
        <f>K$14*(10-lgd*COUNTIF(Defaults!$AI695:$AR695,"&lt;="&amp;K$17))</f>
        <v>1.5</v>
      </c>
      <c r="L695">
        <f>L$14*(10-lgd*COUNTIF(Defaults!$AI695:$AR695,"&lt;="&amp;L$17))</f>
        <v>1.5</v>
      </c>
      <c r="M695">
        <f>M$14*(10-lgd*COUNTIF(Defaults!$AI695:$AR695,"&lt;="&amp;M$17))</f>
        <v>1.5</v>
      </c>
      <c r="N695">
        <f>N$14*(10-lgd*COUNTIF(Defaults!$AI695:$AR695,"&lt;="&amp;N$17))</f>
        <v>1.5</v>
      </c>
      <c r="O695">
        <f>O$14*(10-lgd*COUNTIF(Defaults!$AI695:$AR695,"&lt;="&amp;O$17))</f>
        <v>1.5</v>
      </c>
      <c r="P695">
        <f>P$14*(10-lgd*COUNTIF(Defaults!$AI695:$AR695,"&lt;="&amp;P$17))</f>
        <v>1.5</v>
      </c>
      <c r="Q695">
        <f>Q$14*(10-lgd*COUNTIF(Defaults!$AI695:$AR695,"&lt;="&amp;Q$17))</f>
        <v>1.5</v>
      </c>
      <c r="R695">
        <f>R$14*(10-lgd*COUNTIF(Defaults!$AI695:$AR695,"&lt;="&amp;R$17))</f>
        <v>1.5</v>
      </c>
      <c r="S695">
        <f>S$14*(10-lgd*COUNTIF(Defaults!$AI695:$AR695,"&lt;="&amp;S$17))</f>
        <v>1.5</v>
      </c>
      <c r="T695">
        <f>T$14*(10-lgd*COUNTIF(Defaults!$AI695:$AR695,"&lt;="&amp;T$17))</f>
        <v>1.5</v>
      </c>
      <c r="U695">
        <f>U$14*(10-lgd*COUNTIF(Defaults!$AI695:$AR695,"&lt;="&amp;U$17))</f>
        <v>101.5</v>
      </c>
      <c r="W695">
        <f t="shared" si="660"/>
        <v>0.1</v>
      </c>
      <c r="X695">
        <f t="shared" si="661"/>
        <v>0.1</v>
      </c>
      <c r="Y695">
        <f t="shared" si="662"/>
        <v>0.1</v>
      </c>
      <c r="Z695">
        <f t="shared" si="663"/>
        <v>0.1</v>
      </c>
      <c r="AA695">
        <f t="shared" si="664"/>
        <v>0.1</v>
      </c>
      <c r="AB695">
        <f t="shared" si="665"/>
        <v>0.1</v>
      </c>
      <c r="AC695">
        <f t="shared" si="666"/>
        <v>0.1</v>
      </c>
      <c r="AD695">
        <f t="shared" si="667"/>
        <v>0.1</v>
      </c>
      <c r="AE695">
        <f t="shared" si="668"/>
        <v>0.1</v>
      </c>
      <c r="AF695">
        <f t="shared" si="669"/>
        <v>0.1</v>
      </c>
      <c r="AG695">
        <f t="shared" si="670"/>
        <v>0.1</v>
      </c>
      <c r="AH695">
        <f t="shared" si="671"/>
        <v>0.1</v>
      </c>
      <c r="AI695">
        <f t="shared" si="672"/>
        <v>0.1</v>
      </c>
      <c r="AJ695">
        <f t="shared" si="673"/>
        <v>0.1</v>
      </c>
      <c r="AK695">
        <f t="shared" si="674"/>
        <v>0.1</v>
      </c>
      <c r="AL695">
        <f t="shared" si="675"/>
        <v>0.1</v>
      </c>
      <c r="AM695">
        <f t="shared" si="676"/>
        <v>0.1</v>
      </c>
      <c r="AN695">
        <f t="shared" si="677"/>
        <v>0.1</v>
      </c>
      <c r="AO695">
        <f t="shared" si="678"/>
        <v>0.1</v>
      </c>
      <c r="AP695">
        <f t="shared" si="679"/>
        <v>20.100000000000001</v>
      </c>
      <c r="AR695">
        <f t="shared" si="680"/>
        <v>0.1</v>
      </c>
      <c r="AS695">
        <f t="shared" si="681"/>
        <v>0.1</v>
      </c>
      <c r="AT695">
        <f t="shared" si="682"/>
        <v>0.1</v>
      </c>
      <c r="AU695">
        <f t="shared" si="683"/>
        <v>0.1</v>
      </c>
      <c r="AV695">
        <f t="shared" si="684"/>
        <v>0.1</v>
      </c>
      <c r="AW695">
        <f t="shared" si="685"/>
        <v>0.1</v>
      </c>
      <c r="AX695">
        <f t="shared" si="686"/>
        <v>0.1</v>
      </c>
      <c r="AY695">
        <f t="shared" si="687"/>
        <v>0.1</v>
      </c>
      <c r="AZ695">
        <f t="shared" si="688"/>
        <v>0.1</v>
      </c>
      <c r="BA695">
        <f t="shared" si="689"/>
        <v>0.1</v>
      </c>
      <c r="BB695">
        <f t="shared" si="690"/>
        <v>0.1</v>
      </c>
      <c r="BC695">
        <f t="shared" si="691"/>
        <v>0.1</v>
      </c>
      <c r="BD695">
        <f t="shared" si="692"/>
        <v>0.1</v>
      </c>
      <c r="BE695">
        <f t="shared" si="693"/>
        <v>0.1</v>
      </c>
      <c r="BF695">
        <f t="shared" si="694"/>
        <v>0.1</v>
      </c>
      <c r="BG695">
        <f t="shared" si="695"/>
        <v>0.1</v>
      </c>
      <c r="BH695">
        <f t="shared" si="696"/>
        <v>0.1</v>
      </c>
      <c r="BI695">
        <f t="shared" si="697"/>
        <v>0.1</v>
      </c>
      <c r="BJ695">
        <f t="shared" si="698"/>
        <v>0.1</v>
      </c>
      <c r="BK695">
        <f t="shared" si="699"/>
        <v>10.1</v>
      </c>
      <c r="BM695">
        <f t="shared" si="700"/>
        <v>1.2999999999999998</v>
      </c>
      <c r="BN695">
        <f t="shared" si="701"/>
        <v>1.2999999999999998</v>
      </c>
      <c r="BO695">
        <f t="shared" si="702"/>
        <v>1.2999999999999998</v>
      </c>
      <c r="BP695">
        <f t="shared" si="703"/>
        <v>1.2999999999999998</v>
      </c>
      <c r="BQ695">
        <f t="shared" si="704"/>
        <v>1.2999999999999998</v>
      </c>
      <c r="BR695">
        <f t="shared" si="705"/>
        <v>1.2999999999999998</v>
      </c>
      <c r="BS695">
        <f t="shared" si="706"/>
        <v>1.2999999999999998</v>
      </c>
      <c r="BT695">
        <f t="shared" si="707"/>
        <v>1.2999999999999998</v>
      </c>
      <c r="BU695">
        <f t="shared" si="708"/>
        <v>1.2999999999999998</v>
      </c>
      <c r="BV695">
        <f t="shared" si="709"/>
        <v>1.2999999999999998</v>
      </c>
      <c r="BW695">
        <f t="shared" si="710"/>
        <v>1.2999999999999998</v>
      </c>
      <c r="BX695">
        <f t="shared" si="711"/>
        <v>1.2999999999999998</v>
      </c>
      <c r="BY695">
        <f t="shared" si="712"/>
        <v>1.2999999999999998</v>
      </c>
      <c r="BZ695">
        <f t="shared" si="713"/>
        <v>1.2999999999999998</v>
      </c>
      <c r="CA695">
        <f t="shared" si="714"/>
        <v>1.2999999999999998</v>
      </c>
      <c r="CB695">
        <f t="shared" si="715"/>
        <v>1.2999999999999998</v>
      </c>
      <c r="CC695">
        <f t="shared" si="716"/>
        <v>1.2999999999999998</v>
      </c>
      <c r="CD695">
        <f t="shared" si="717"/>
        <v>1.2999999999999998</v>
      </c>
      <c r="CE695">
        <f t="shared" si="718"/>
        <v>1.2999999999999998</v>
      </c>
      <c r="CF695">
        <f t="shared" si="719"/>
        <v>71.300000000000011</v>
      </c>
      <c r="CH695">
        <f t="shared" si="720"/>
        <v>130</v>
      </c>
      <c r="CI695">
        <f t="shared" si="721"/>
        <v>22.000000000000004</v>
      </c>
      <c r="CJ695">
        <f t="shared" si="722"/>
        <v>12</v>
      </c>
      <c r="CK695">
        <f t="shared" si="723"/>
        <v>96.000000000000014</v>
      </c>
      <c r="CL695">
        <f t="shared" si="724"/>
        <v>0</v>
      </c>
      <c r="CM695">
        <f t="shared" si="725"/>
        <v>0</v>
      </c>
    </row>
    <row r="696" spans="1:91" x14ac:dyDescent="0.2">
      <c r="A696">
        <v>679</v>
      </c>
      <c r="B696">
        <f>B$14*(10-lgd*COUNTIF(Defaults!$AI696:$AR696,"&lt;="&amp;B$17))</f>
        <v>1.5</v>
      </c>
      <c r="C696">
        <f>C$14*(10-lgd*COUNTIF(Defaults!$AI696:$AR696,"&lt;="&amp;C$17))</f>
        <v>1.5</v>
      </c>
      <c r="D696">
        <f>D$14*(10-lgd*COUNTIF(Defaults!$AI696:$AR696,"&lt;="&amp;D$17))</f>
        <v>1.5</v>
      </c>
      <c r="E696">
        <f>E$14*(10-lgd*COUNTIF(Defaults!$AI696:$AR696,"&lt;="&amp;E$17))</f>
        <v>1.5</v>
      </c>
      <c r="F696">
        <f>F$14*(10-lgd*COUNTIF(Defaults!$AI696:$AR696,"&lt;="&amp;F$17))</f>
        <v>1.5</v>
      </c>
      <c r="G696">
        <f>G$14*(10-lgd*COUNTIF(Defaults!$AI696:$AR696,"&lt;="&amp;G$17))</f>
        <v>1.5</v>
      </c>
      <c r="H696">
        <f>H$14*(10-lgd*COUNTIF(Defaults!$AI696:$AR696,"&lt;="&amp;H$17))</f>
        <v>1.5</v>
      </c>
      <c r="I696">
        <f>I$14*(10-lgd*COUNTIF(Defaults!$AI696:$AR696,"&lt;="&amp;I$17))</f>
        <v>1.41</v>
      </c>
      <c r="J696">
        <f>J$14*(10-lgd*COUNTIF(Defaults!$AI696:$AR696,"&lt;="&amp;J$17))</f>
        <v>1.32</v>
      </c>
      <c r="K696">
        <f>K$14*(10-lgd*COUNTIF(Defaults!$AI696:$AR696,"&lt;="&amp;K$17))</f>
        <v>1.32</v>
      </c>
      <c r="L696">
        <f>L$14*(10-lgd*COUNTIF(Defaults!$AI696:$AR696,"&lt;="&amp;L$17))</f>
        <v>1.2299999999999998</v>
      </c>
      <c r="M696">
        <f>M$14*(10-lgd*COUNTIF(Defaults!$AI696:$AR696,"&lt;="&amp;M$17))</f>
        <v>1.2299999999999998</v>
      </c>
      <c r="N696">
        <f>N$14*(10-lgd*COUNTIF(Defaults!$AI696:$AR696,"&lt;="&amp;N$17))</f>
        <v>1.2299999999999998</v>
      </c>
      <c r="O696">
        <f>O$14*(10-lgd*COUNTIF(Defaults!$AI696:$AR696,"&lt;="&amp;O$17))</f>
        <v>1.2299999999999998</v>
      </c>
      <c r="P696">
        <f>P$14*(10-lgd*COUNTIF(Defaults!$AI696:$AR696,"&lt;="&amp;P$17))</f>
        <v>1.2299999999999998</v>
      </c>
      <c r="Q696">
        <f>Q$14*(10-lgd*COUNTIF(Defaults!$AI696:$AR696,"&lt;="&amp;Q$17))</f>
        <v>1.2299999999999998</v>
      </c>
      <c r="R696">
        <f>R$14*(10-lgd*COUNTIF(Defaults!$AI696:$AR696,"&lt;="&amp;R$17))</f>
        <v>1.2299999999999998</v>
      </c>
      <c r="S696">
        <f>S$14*(10-lgd*COUNTIF(Defaults!$AI696:$AR696,"&lt;="&amp;S$17))</f>
        <v>1.2299999999999998</v>
      </c>
      <c r="T696">
        <f>T$14*(10-lgd*COUNTIF(Defaults!$AI696:$AR696,"&lt;="&amp;T$17))</f>
        <v>1.2299999999999998</v>
      </c>
      <c r="U696">
        <f>U$14*(10-lgd*COUNTIF(Defaults!$AI696:$AR696,"&lt;="&amp;U$17))</f>
        <v>83.22999999999999</v>
      </c>
      <c r="W696">
        <f t="shared" si="660"/>
        <v>0.1</v>
      </c>
      <c r="X696">
        <f t="shared" si="661"/>
        <v>0.1</v>
      </c>
      <c r="Y696">
        <f t="shared" si="662"/>
        <v>0.1</v>
      </c>
      <c r="Z696">
        <f t="shared" si="663"/>
        <v>0.1</v>
      </c>
      <c r="AA696">
        <f t="shared" si="664"/>
        <v>0.1</v>
      </c>
      <c r="AB696">
        <f t="shared" si="665"/>
        <v>0.1</v>
      </c>
      <c r="AC696">
        <f t="shared" si="666"/>
        <v>0.1</v>
      </c>
      <c r="AD696">
        <f t="shared" si="667"/>
        <v>0.1</v>
      </c>
      <c r="AE696">
        <f t="shared" si="668"/>
        <v>0.1</v>
      </c>
      <c r="AF696">
        <f t="shared" si="669"/>
        <v>0.1</v>
      </c>
      <c r="AG696">
        <f t="shared" si="670"/>
        <v>0.1</v>
      </c>
      <c r="AH696">
        <f t="shared" si="671"/>
        <v>0.1</v>
      </c>
      <c r="AI696">
        <f t="shared" si="672"/>
        <v>0.1</v>
      </c>
      <c r="AJ696">
        <f t="shared" si="673"/>
        <v>0.1</v>
      </c>
      <c r="AK696">
        <f t="shared" si="674"/>
        <v>0.1</v>
      </c>
      <c r="AL696">
        <f t="shared" si="675"/>
        <v>0.1</v>
      </c>
      <c r="AM696">
        <f t="shared" si="676"/>
        <v>0.1</v>
      </c>
      <c r="AN696">
        <f t="shared" si="677"/>
        <v>0.1</v>
      </c>
      <c r="AO696">
        <f t="shared" si="678"/>
        <v>0.1</v>
      </c>
      <c r="AP696">
        <f t="shared" si="679"/>
        <v>20.100000000000001</v>
      </c>
      <c r="AR696">
        <f t="shared" si="680"/>
        <v>0.1</v>
      </c>
      <c r="AS696">
        <f t="shared" si="681"/>
        <v>0.1</v>
      </c>
      <c r="AT696">
        <f t="shared" si="682"/>
        <v>0.1</v>
      </c>
      <c r="AU696">
        <f t="shared" si="683"/>
        <v>0.1</v>
      </c>
      <c r="AV696">
        <f t="shared" si="684"/>
        <v>0.1</v>
      </c>
      <c r="AW696">
        <f t="shared" si="685"/>
        <v>0.1</v>
      </c>
      <c r="AX696">
        <f t="shared" si="686"/>
        <v>0.1</v>
      </c>
      <c r="AY696">
        <f t="shared" si="687"/>
        <v>0.1</v>
      </c>
      <c r="AZ696">
        <f t="shared" si="688"/>
        <v>0.1</v>
      </c>
      <c r="BA696">
        <f t="shared" si="689"/>
        <v>0.1</v>
      </c>
      <c r="BB696">
        <f t="shared" si="690"/>
        <v>0.1</v>
      </c>
      <c r="BC696">
        <f t="shared" si="691"/>
        <v>0.1</v>
      </c>
      <c r="BD696">
        <f t="shared" si="692"/>
        <v>0.1</v>
      </c>
      <c r="BE696">
        <f t="shared" si="693"/>
        <v>0.1</v>
      </c>
      <c r="BF696">
        <f t="shared" si="694"/>
        <v>0.1</v>
      </c>
      <c r="BG696">
        <f t="shared" si="695"/>
        <v>0.1</v>
      </c>
      <c r="BH696">
        <f t="shared" si="696"/>
        <v>0.1</v>
      </c>
      <c r="BI696">
        <f t="shared" si="697"/>
        <v>0.1</v>
      </c>
      <c r="BJ696">
        <f t="shared" si="698"/>
        <v>0.1</v>
      </c>
      <c r="BK696">
        <f t="shared" si="699"/>
        <v>10.1</v>
      </c>
      <c r="BM696">
        <f t="shared" si="700"/>
        <v>1.2999999999999998</v>
      </c>
      <c r="BN696">
        <f t="shared" si="701"/>
        <v>1.2999999999999998</v>
      </c>
      <c r="BO696">
        <f t="shared" si="702"/>
        <v>1.2999999999999998</v>
      </c>
      <c r="BP696">
        <f t="shared" si="703"/>
        <v>1.2999999999999998</v>
      </c>
      <c r="BQ696">
        <f t="shared" si="704"/>
        <v>1.2999999999999998</v>
      </c>
      <c r="BR696">
        <f t="shared" si="705"/>
        <v>1.2999999999999998</v>
      </c>
      <c r="BS696">
        <f t="shared" si="706"/>
        <v>1.2999999999999998</v>
      </c>
      <c r="BT696">
        <f t="shared" si="707"/>
        <v>1.2099999999999997</v>
      </c>
      <c r="BU696">
        <f t="shared" si="708"/>
        <v>1.1199999999999999</v>
      </c>
      <c r="BV696">
        <f t="shared" si="709"/>
        <v>1.1199999999999999</v>
      </c>
      <c r="BW696">
        <f t="shared" si="710"/>
        <v>1.0299999999999996</v>
      </c>
      <c r="BX696">
        <f t="shared" si="711"/>
        <v>1.0299999999999996</v>
      </c>
      <c r="BY696">
        <f t="shared" si="712"/>
        <v>1.0299999999999996</v>
      </c>
      <c r="BZ696">
        <f t="shared" si="713"/>
        <v>1.0299999999999996</v>
      </c>
      <c r="CA696">
        <f t="shared" si="714"/>
        <v>1.0299999999999996</v>
      </c>
      <c r="CB696">
        <f t="shared" si="715"/>
        <v>1.0299999999999996</v>
      </c>
      <c r="CC696">
        <f t="shared" si="716"/>
        <v>1.0299999999999996</v>
      </c>
      <c r="CD696">
        <f t="shared" si="717"/>
        <v>1.0299999999999996</v>
      </c>
      <c r="CE696">
        <f t="shared" si="718"/>
        <v>1.0299999999999996</v>
      </c>
      <c r="CF696">
        <f t="shared" si="719"/>
        <v>53.029999999999987</v>
      </c>
      <c r="CH696">
        <f t="shared" si="720"/>
        <v>108.85</v>
      </c>
      <c r="CI696">
        <f t="shared" si="721"/>
        <v>22.000000000000004</v>
      </c>
      <c r="CJ696">
        <f t="shared" si="722"/>
        <v>12</v>
      </c>
      <c r="CK696">
        <f t="shared" si="723"/>
        <v>74.849999999999994</v>
      </c>
      <c r="CL696">
        <f t="shared" si="724"/>
        <v>0</v>
      </c>
      <c r="CM696">
        <f t="shared" si="725"/>
        <v>0</v>
      </c>
    </row>
    <row r="697" spans="1:91" x14ac:dyDescent="0.2">
      <c r="A697">
        <v>680</v>
      </c>
      <c r="B697">
        <f>B$14*(10-lgd*COUNTIF(Defaults!$AI697:$AR697,"&lt;="&amp;B$17))</f>
        <v>1.5</v>
      </c>
      <c r="C697">
        <f>C$14*(10-lgd*COUNTIF(Defaults!$AI697:$AR697,"&lt;="&amp;C$17))</f>
        <v>1.5</v>
      </c>
      <c r="D697">
        <f>D$14*(10-lgd*COUNTIF(Defaults!$AI697:$AR697,"&lt;="&amp;D$17))</f>
        <v>1.5</v>
      </c>
      <c r="E697">
        <f>E$14*(10-lgd*COUNTIF(Defaults!$AI697:$AR697,"&lt;="&amp;E$17))</f>
        <v>1.5</v>
      </c>
      <c r="F697">
        <f>F$14*(10-lgd*COUNTIF(Defaults!$AI697:$AR697,"&lt;="&amp;F$17))</f>
        <v>1.5</v>
      </c>
      <c r="G697">
        <f>G$14*(10-lgd*COUNTIF(Defaults!$AI697:$AR697,"&lt;="&amp;G$17))</f>
        <v>1.5</v>
      </c>
      <c r="H697">
        <f>H$14*(10-lgd*COUNTIF(Defaults!$AI697:$AR697,"&lt;="&amp;H$17))</f>
        <v>1.5</v>
      </c>
      <c r="I697">
        <f>I$14*(10-lgd*COUNTIF(Defaults!$AI697:$AR697,"&lt;="&amp;I$17))</f>
        <v>1.5</v>
      </c>
      <c r="J697">
        <f>J$14*(10-lgd*COUNTIF(Defaults!$AI697:$AR697,"&lt;="&amp;J$17))</f>
        <v>1.5</v>
      </c>
      <c r="K697">
        <f>K$14*(10-lgd*COUNTIF(Defaults!$AI697:$AR697,"&lt;="&amp;K$17))</f>
        <v>1.5</v>
      </c>
      <c r="L697">
        <f>L$14*(10-lgd*COUNTIF(Defaults!$AI697:$AR697,"&lt;="&amp;L$17))</f>
        <v>1.5</v>
      </c>
      <c r="M697">
        <f>M$14*(10-lgd*COUNTIF(Defaults!$AI697:$AR697,"&lt;="&amp;M$17))</f>
        <v>1.5</v>
      </c>
      <c r="N697">
        <f>N$14*(10-lgd*COUNTIF(Defaults!$AI697:$AR697,"&lt;="&amp;N$17))</f>
        <v>1.5</v>
      </c>
      <c r="O697">
        <f>O$14*(10-lgd*COUNTIF(Defaults!$AI697:$AR697,"&lt;="&amp;O$17))</f>
        <v>1.5</v>
      </c>
      <c r="P697">
        <f>P$14*(10-lgd*COUNTIF(Defaults!$AI697:$AR697,"&lt;="&amp;P$17))</f>
        <v>1.5</v>
      </c>
      <c r="Q697">
        <f>Q$14*(10-lgd*COUNTIF(Defaults!$AI697:$AR697,"&lt;="&amp;Q$17))</f>
        <v>1.5</v>
      </c>
      <c r="R697">
        <f>R$14*(10-lgd*COUNTIF(Defaults!$AI697:$AR697,"&lt;="&amp;R$17))</f>
        <v>1.5</v>
      </c>
      <c r="S697">
        <f>S$14*(10-lgd*COUNTIF(Defaults!$AI697:$AR697,"&lt;="&amp;S$17))</f>
        <v>1.5</v>
      </c>
      <c r="T697">
        <f>T$14*(10-lgd*COUNTIF(Defaults!$AI697:$AR697,"&lt;="&amp;T$17))</f>
        <v>1.5</v>
      </c>
      <c r="U697">
        <f>U$14*(10-lgd*COUNTIF(Defaults!$AI697:$AR697,"&lt;="&amp;U$17))</f>
        <v>101.5</v>
      </c>
      <c r="W697">
        <f t="shared" si="660"/>
        <v>0.1</v>
      </c>
      <c r="X697">
        <f t="shared" si="661"/>
        <v>0.1</v>
      </c>
      <c r="Y697">
        <f t="shared" si="662"/>
        <v>0.1</v>
      </c>
      <c r="Z697">
        <f t="shared" si="663"/>
        <v>0.1</v>
      </c>
      <c r="AA697">
        <f t="shared" si="664"/>
        <v>0.1</v>
      </c>
      <c r="AB697">
        <f t="shared" si="665"/>
        <v>0.1</v>
      </c>
      <c r="AC697">
        <f t="shared" si="666"/>
        <v>0.1</v>
      </c>
      <c r="AD697">
        <f t="shared" si="667"/>
        <v>0.1</v>
      </c>
      <c r="AE697">
        <f t="shared" si="668"/>
        <v>0.1</v>
      </c>
      <c r="AF697">
        <f t="shared" si="669"/>
        <v>0.1</v>
      </c>
      <c r="AG697">
        <f t="shared" si="670"/>
        <v>0.1</v>
      </c>
      <c r="AH697">
        <f t="shared" si="671"/>
        <v>0.1</v>
      </c>
      <c r="AI697">
        <f t="shared" si="672"/>
        <v>0.1</v>
      </c>
      <c r="AJ697">
        <f t="shared" si="673"/>
        <v>0.1</v>
      </c>
      <c r="AK697">
        <f t="shared" si="674"/>
        <v>0.1</v>
      </c>
      <c r="AL697">
        <f t="shared" si="675"/>
        <v>0.1</v>
      </c>
      <c r="AM697">
        <f t="shared" si="676"/>
        <v>0.1</v>
      </c>
      <c r="AN697">
        <f t="shared" si="677"/>
        <v>0.1</v>
      </c>
      <c r="AO697">
        <f t="shared" si="678"/>
        <v>0.1</v>
      </c>
      <c r="AP697">
        <f t="shared" si="679"/>
        <v>20.100000000000001</v>
      </c>
      <c r="AR697">
        <f t="shared" si="680"/>
        <v>0.1</v>
      </c>
      <c r="AS697">
        <f t="shared" si="681"/>
        <v>0.1</v>
      </c>
      <c r="AT697">
        <f t="shared" si="682"/>
        <v>0.1</v>
      </c>
      <c r="AU697">
        <f t="shared" si="683"/>
        <v>0.1</v>
      </c>
      <c r="AV697">
        <f t="shared" si="684"/>
        <v>0.1</v>
      </c>
      <c r="AW697">
        <f t="shared" si="685"/>
        <v>0.1</v>
      </c>
      <c r="AX697">
        <f t="shared" si="686"/>
        <v>0.1</v>
      </c>
      <c r="AY697">
        <f t="shared" si="687"/>
        <v>0.1</v>
      </c>
      <c r="AZ697">
        <f t="shared" si="688"/>
        <v>0.1</v>
      </c>
      <c r="BA697">
        <f t="shared" si="689"/>
        <v>0.1</v>
      </c>
      <c r="BB697">
        <f t="shared" si="690"/>
        <v>0.1</v>
      </c>
      <c r="BC697">
        <f t="shared" si="691"/>
        <v>0.1</v>
      </c>
      <c r="BD697">
        <f t="shared" si="692"/>
        <v>0.1</v>
      </c>
      <c r="BE697">
        <f t="shared" si="693"/>
        <v>0.1</v>
      </c>
      <c r="BF697">
        <f t="shared" si="694"/>
        <v>0.1</v>
      </c>
      <c r="BG697">
        <f t="shared" si="695"/>
        <v>0.1</v>
      </c>
      <c r="BH697">
        <f t="shared" si="696"/>
        <v>0.1</v>
      </c>
      <c r="BI697">
        <f t="shared" si="697"/>
        <v>0.1</v>
      </c>
      <c r="BJ697">
        <f t="shared" si="698"/>
        <v>0.1</v>
      </c>
      <c r="BK697">
        <f t="shared" si="699"/>
        <v>10.1</v>
      </c>
      <c r="BM697">
        <f t="shared" si="700"/>
        <v>1.2999999999999998</v>
      </c>
      <c r="BN697">
        <f t="shared" si="701"/>
        <v>1.2999999999999998</v>
      </c>
      <c r="BO697">
        <f t="shared" si="702"/>
        <v>1.2999999999999998</v>
      </c>
      <c r="BP697">
        <f t="shared" si="703"/>
        <v>1.2999999999999998</v>
      </c>
      <c r="BQ697">
        <f t="shared" si="704"/>
        <v>1.2999999999999998</v>
      </c>
      <c r="BR697">
        <f t="shared" si="705"/>
        <v>1.2999999999999998</v>
      </c>
      <c r="BS697">
        <f t="shared" si="706"/>
        <v>1.2999999999999998</v>
      </c>
      <c r="BT697">
        <f t="shared" si="707"/>
        <v>1.2999999999999998</v>
      </c>
      <c r="BU697">
        <f t="shared" si="708"/>
        <v>1.2999999999999998</v>
      </c>
      <c r="BV697">
        <f t="shared" si="709"/>
        <v>1.2999999999999998</v>
      </c>
      <c r="BW697">
        <f t="shared" si="710"/>
        <v>1.2999999999999998</v>
      </c>
      <c r="BX697">
        <f t="shared" si="711"/>
        <v>1.2999999999999998</v>
      </c>
      <c r="BY697">
        <f t="shared" si="712"/>
        <v>1.2999999999999998</v>
      </c>
      <c r="BZ697">
        <f t="shared" si="713"/>
        <v>1.2999999999999998</v>
      </c>
      <c r="CA697">
        <f t="shared" si="714"/>
        <v>1.2999999999999998</v>
      </c>
      <c r="CB697">
        <f t="shared" si="715"/>
        <v>1.2999999999999998</v>
      </c>
      <c r="CC697">
        <f t="shared" si="716"/>
        <v>1.2999999999999998</v>
      </c>
      <c r="CD697">
        <f t="shared" si="717"/>
        <v>1.2999999999999998</v>
      </c>
      <c r="CE697">
        <f t="shared" si="718"/>
        <v>1.2999999999999998</v>
      </c>
      <c r="CF697">
        <f t="shared" si="719"/>
        <v>71.300000000000011</v>
      </c>
      <c r="CH697">
        <f t="shared" si="720"/>
        <v>130</v>
      </c>
      <c r="CI697">
        <f t="shared" si="721"/>
        <v>22.000000000000004</v>
      </c>
      <c r="CJ697">
        <f t="shared" si="722"/>
        <v>12</v>
      </c>
      <c r="CK697">
        <f t="shared" si="723"/>
        <v>96.000000000000014</v>
      </c>
      <c r="CL697">
        <f t="shared" si="724"/>
        <v>0</v>
      </c>
      <c r="CM697">
        <f t="shared" si="725"/>
        <v>0</v>
      </c>
    </row>
    <row r="698" spans="1:91" x14ac:dyDescent="0.2">
      <c r="A698">
        <v>681</v>
      </c>
      <c r="B698">
        <f>B$14*(10-lgd*COUNTIF(Defaults!$AI698:$AR698,"&lt;="&amp;B$17))</f>
        <v>1.5</v>
      </c>
      <c r="C698">
        <f>C$14*(10-lgd*COUNTIF(Defaults!$AI698:$AR698,"&lt;="&amp;C$17))</f>
        <v>1.5</v>
      </c>
      <c r="D698">
        <f>D$14*(10-lgd*COUNTIF(Defaults!$AI698:$AR698,"&lt;="&amp;D$17))</f>
        <v>1.5</v>
      </c>
      <c r="E698">
        <f>E$14*(10-lgd*COUNTIF(Defaults!$AI698:$AR698,"&lt;="&amp;E$17))</f>
        <v>1.5</v>
      </c>
      <c r="F698">
        <f>F$14*(10-lgd*COUNTIF(Defaults!$AI698:$AR698,"&lt;="&amp;F$17))</f>
        <v>1.5</v>
      </c>
      <c r="G698">
        <f>G$14*(10-lgd*COUNTIF(Defaults!$AI698:$AR698,"&lt;="&amp;G$17))</f>
        <v>1.5</v>
      </c>
      <c r="H698">
        <f>H$14*(10-lgd*COUNTIF(Defaults!$AI698:$AR698,"&lt;="&amp;H$17))</f>
        <v>1.5</v>
      </c>
      <c r="I698">
        <f>I$14*(10-lgd*COUNTIF(Defaults!$AI698:$AR698,"&lt;="&amp;I$17))</f>
        <v>1.5</v>
      </c>
      <c r="J698">
        <f>J$14*(10-lgd*COUNTIF(Defaults!$AI698:$AR698,"&lt;="&amp;J$17))</f>
        <v>1.5</v>
      </c>
      <c r="K698">
        <f>K$14*(10-lgd*COUNTIF(Defaults!$AI698:$AR698,"&lt;="&amp;K$17))</f>
        <v>1.5</v>
      </c>
      <c r="L698">
        <f>L$14*(10-lgd*COUNTIF(Defaults!$AI698:$AR698,"&lt;="&amp;L$17))</f>
        <v>1.5</v>
      </c>
      <c r="M698">
        <f>M$14*(10-lgd*COUNTIF(Defaults!$AI698:$AR698,"&lt;="&amp;M$17))</f>
        <v>1.5</v>
      </c>
      <c r="N698">
        <f>N$14*(10-lgd*COUNTIF(Defaults!$AI698:$AR698,"&lt;="&amp;N$17))</f>
        <v>1.5</v>
      </c>
      <c r="O698">
        <f>O$14*(10-lgd*COUNTIF(Defaults!$AI698:$AR698,"&lt;="&amp;O$17))</f>
        <v>1.5</v>
      </c>
      <c r="P698">
        <f>P$14*(10-lgd*COUNTIF(Defaults!$AI698:$AR698,"&lt;="&amp;P$17))</f>
        <v>1.5</v>
      </c>
      <c r="Q698">
        <f>Q$14*(10-lgd*COUNTIF(Defaults!$AI698:$AR698,"&lt;="&amp;Q$17))</f>
        <v>1.5</v>
      </c>
      <c r="R698">
        <f>R$14*(10-lgd*COUNTIF(Defaults!$AI698:$AR698,"&lt;="&amp;R$17))</f>
        <v>1.5</v>
      </c>
      <c r="S698">
        <f>S$14*(10-lgd*COUNTIF(Defaults!$AI698:$AR698,"&lt;="&amp;S$17))</f>
        <v>1.41</v>
      </c>
      <c r="T698">
        <f>T$14*(10-lgd*COUNTIF(Defaults!$AI698:$AR698,"&lt;="&amp;T$17))</f>
        <v>1.41</v>
      </c>
      <c r="U698">
        <f>U$14*(10-lgd*COUNTIF(Defaults!$AI698:$AR698,"&lt;="&amp;U$17))</f>
        <v>95.410000000000011</v>
      </c>
      <c r="W698">
        <f t="shared" si="660"/>
        <v>0.1</v>
      </c>
      <c r="X698">
        <f t="shared" si="661"/>
        <v>0.1</v>
      </c>
      <c r="Y698">
        <f t="shared" si="662"/>
        <v>0.1</v>
      </c>
      <c r="Z698">
        <f t="shared" si="663"/>
        <v>0.1</v>
      </c>
      <c r="AA698">
        <f t="shared" si="664"/>
        <v>0.1</v>
      </c>
      <c r="AB698">
        <f t="shared" si="665"/>
        <v>0.1</v>
      </c>
      <c r="AC698">
        <f t="shared" si="666"/>
        <v>0.1</v>
      </c>
      <c r="AD698">
        <f t="shared" si="667"/>
        <v>0.1</v>
      </c>
      <c r="AE698">
        <f t="shared" si="668"/>
        <v>0.1</v>
      </c>
      <c r="AF698">
        <f t="shared" si="669"/>
        <v>0.1</v>
      </c>
      <c r="AG698">
        <f t="shared" si="670"/>
        <v>0.1</v>
      </c>
      <c r="AH698">
        <f t="shared" si="671"/>
        <v>0.1</v>
      </c>
      <c r="AI698">
        <f t="shared" si="672"/>
        <v>0.1</v>
      </c>
      <c r="AJ698">
        <f t="shared" si="673"/>
        <v>0.1</v>
      </c>
      <c r="AK698">
        <f t="shared" si="674"/>
        <v>0.1</v>
      </c>
      <c r="AL698">
        <f t="shared" si="675"/>
        <v>0.1</v>
      </c>
      <c r="AM698">
        <f t="shared" si="676"/>
        <v>0.1</v>
      </c>
      <c r="AN698">
        <f t="shared" si="677"/>
        <v>0.1</v>
      </c>
      <c r="AO698">
        <f t="shared" si="678"/>
        <v>0.1</v>
      </c>
      <c r="AP698">
        <f t="shared" si="679"/>
        <v>20.100000000000001</v>
      </c>
      <c r="AR698">
        <f t="shared" si="680"/>
        <v>0.1</v>
      </c>
      <c r="AS698">
        <f t="shared" si="681"/>
        <v>0.1</v>
      </c>
      <c r="AT698">
        <f t="shared" si="682"/>
        <v>0.1</v>
      </c>
      <c r="AU698">
        <f t="shared" si="683"/>
        <v>0.1</v>
      </c>
      <c r="AV698">
        <f t="shared" si="684"/>
        <v>0.1</v>
      </c>
      <c r="AW698">
        <f t="shared" si="685"/>
        <v>0.1</v>
      </c>
      <c r="AX698">
        <f t="shared" si="686"/>
        <v>0.1</v>
      </c>
      <c r="AY698">
        <f t="shared" si="687"/>
        <v>0.1</v>
      </c>
      <c r="AZ698">
        <f t="shared" si="688"/>
        <v>0.1</v>
      </c>
      <c r="BA698">
        <f t="shared" si="689"/>
        <v>0.1</v>
      </c>
      <c r="BB698">
        <f t="shared" si="690"/>
        <v>0.1</v>
      </c>
      <c r="BC698">
        <f t="shared" si="691"/>
        <v>0.1</v>
      </c>
      <c r="BD698">
        <f t="shared" si="692"/>
        <v>0.1</v>
      </c>
      <c r="BE698">
        <f t="shared" si="693"/>
        <v>0.1</v>
      </c>
      <c r="BF698">
        <f t="shared" si="694"/>
        <v>0.1</v>
      </c>
      <c r="BG698">
        <f t="shared" si="695"/>
        <v>0.1</v>
      </c>
      <c r="BH698">
        <f t="shared" si="696"/>
        <v>0.1</v>
      </c>
      <c r="BI698">
        <f t="shared" si="697"/>
        <v>0.1</v>
      </c>
      <c r="BJ698">
        <f t="shared" si="698"/>
        <v>0.1</v>
      </c>
      <c r="BK698">
        <f t="shared" si="699"/>
        <v>10.1</v>
      </c>
      <c r="BM698">
        <f t="shared" si="700"/>
        <v>1.2999999999999998</v>
      </c>
      <c r="BN698">
        <f t="shared" si="701"/>
        <v>1.2999999999999998</v>
      </c>
      <c r="BO698">
        <f t="shared" si="702"/>
        <v>1.2999999999999998</v>
      </c>
      <c r="BP698">
        <f t="shared" si="703"/>
        <v>1.2999999999999998</v>
      </c>
      <c r="BQ698">
        <f t="shared" si="704"/>
        <v>1.2999999999999998</v>
      </c>
      <c r="BR698">
        <f t="shared" si="705"/>
        <v>1.2999999999999998</v>
      </c>
      <c r="BS698">
        <f t="shared" si="706"/>
        <v>1.2999999999999998</v>
      </c>
      <c r="BT698">
        <f t="shared" si="707"/>
        <v>1.2999999999999998</v>
      </c>
      <c r="BU698">
        <f t="shared" si="708"/>
        <v>1.2999999999999998</v>
      </c>
      <c r="BV698">
        <f t="shared" si="709"/>
        <v>1.2999999999999998</v>
      </c>
      <c r="BW698">
        <f t="shared" si="710"/>
        <v>1.2999999999999998</v>
      </c>
      <c r="BX698">
        <f t="shared" si="711"/>
        <v>1.2999999999999998</v>
      </c>
      <c r="BY698">
        <f t="shared" si="712"/>
        <v>1.2999999999999998</v>
      </c>
      <c r="BZ698">
        <f t="shared" si="713"/>
        <v>1.2999999999999998</v>
      </c>
      <c r="CA698">
        <f t="shared" si="714"/>
        <v>1.2999999999999998</v>
      </c>
      <c r="CB698">
        <f t="shared" si="715"/>
        <v>1.2999999999999998</v>
      </c>
      <c r="CC698">
        <f t="shared" si="716"/>
        <v>1.2999999999999998</v>
      </c>
      <c r="CD698">
        <f t="shared" si="717"/>
        <v>1.2099999999999997</v>
      </c>
      <c r="CE698">
        <f t="shared" si="718"/>
        <v>1.2099999999999997</v>
      </c>
      <c r="CF698">
        <f t="shared" si="719"/>
        <v>65.210000000000008</v>
      </c>
      <c r="CH698">
        <f t="shared" si="720"/>
        <v>123.73000000000002</v>
      </c>
      <c r="CI698">
        <f t="shared" si="721"/>
        <v>22.000000000000004</v>
      </c>
      <c r="CJ698">
        <f t="shared" si="722"/>
        <v>12</v>
      </c>
      <c r="CK698">
        <f t="shared" si="723"/>
        <v>89.730000000000018</v>
      </c>
      <c r="CL698">
        <f t="shared" si="724"/>
        <v>0</v>
      </c>
      <c r="CM698">
        <f t="shared" si="725"/>
        <v>0</v>
      </c>
    </row>
    <row r="699" spans="1:91" x14ac:dyDescent="0.2">
      <c r="A699">
        <v>682</v>
      </c>
      <c r="B699">
        <f>B$14*(10-lgd*COUNTIF(Defaults!$AI699:$AR699,"&lt;="&amp;B$17))</f>
        <v>1.5</v>
      </c>
      <c r="C699">
        <f>C$14*(10-lgd*COUNTIF(Defaults!$AI699:$AR699,"&lt;="&amp;C$17))</f>
        <v>1.32</v>
      </c>
      <c r="D699">
        <f>D$14*(10-lgd*COUNTIF(Defaults!$AI699:$AR699,"&lt;="&amp;D$17))</f>
        <v>1.2299999999999998</v>
      </c>
      <c r="E699">
        <f>E$14*(10-lgd*COUNTIF(Defaults!$AI699:$AR699,"&lt;="&amp;E$17))</f>
        <v>1.2299999999999998</v>
      </c>
      <c r="F699">
        <f>F$14*(10-lgd*COUNTIF(Defaults!$AI699:$AR699,"&lt;="&amp;F$17))</f>
        <v>1.1399999999999999</v>
      </c>
      <c r="G699">
        <f>G$14*(10-lgd*COUNTIF(Defaults!$AI699:$AR699,"&lt;="&amp;G$17))</f>
        <v>1.1399999999999999</v>
      </c>
      <c r="H699">
        <f>H$14*(10-lgd*COUNTIF(Defaults!$AI699:$AR699,"&lt;="&amp;H$17))</f>
        <v>1.05</v>
      </c>
      <c r="I699">
        <f>I$14*(10-lgd*COUNTIF(Defaults!$AI699:$AR699,"&lt;="&amp;I$17))</f>
        <v>1.05</v>
      </c>
      <c r="J699">
        <f>J$14*(10-lgd*COUNTIF(Defaults!$AI699:$AR699,"&lt;="&amp;J$17))</f>
        <v>1.05</v>
      </c>
      <c r="K699">
        <f>K$14*(10-lgd*COUNTIF(Defaults!$AI699:$AR699,"&lt;="&amp;K$17))</f>
        <v>1.05</v>
      </c>
      <c r="L699">
        <f>L$14*(10-lgd*COUNTIF(Defaults!$AI699:$AR699,"&lt;="&amp;L$17))</f>
        <v>1.05</v>
      </c>
      <c r="M699">
        <f>M$14*(10-lgd*COUNTIF(Defaults!$AI699:$AR699,"&lt;="&amp;M$17))</f>
        <v>0.96</v>
      </c>
      <c r="N699">
        <f>N$14*(10-lgd*COUNTIF(Defaults!$AI699:$AR699,"&lt;="&amp;N$17))</f>
        <v>0.96</v>
      </c>
      <c r="O699">
        <f>O$14*(10-lgd*COUNTIF(Defaults!$AI699:$AR699,"&lt;="&amp;O$17))</f>
        <v>0.96</v>
      </c>
      <c r="P699">
        <f>P$14*(10-lgd*COUNTIF(Defaults!$AI699:$AR699,"&lt;="&amp;P$17))</f>
        <v>0.96</v>
      </c>
      <c r="Q699">
        <f>Q$14*(10-lgd*COUNTIF(Defaults!$AI699:$AR699,"&lt;="&amp;Q$17))</f>
        <v>0.96</v>
      </c>
      <c r="R699">
        <f>R$14*(10-lgd*COUNTIF(Defaults!$AI699:$AR699,"&lt;="&amp;R$17))</f>
        <v>0.96</v>
      </c>
      <c r="S699">
        <f>S$14*(10-lgd*COUNTIF(Defaults!$AI699:$AR699,"&lt;="&amp;S$17))</f>
        <v>0.96</v>
      </c>
      <c r="T699">
        <f>T$14*(10-lgd*COUNTIF(Defaults!$AI699:$AR699,"&lt;="&amp;T$17))</f>
        <v>0.96</v>
      </c>
      <c r="U699">
        <f>U$14*(10-lgd*COUNTIF(Defaults!$AI699:$AR699,"&lt;="&amp;U$17))</f>
        <v>64.960000000000008</v>
      </c>
      <c r="W699">
        <f t="shared" si="660"/>
        <v>0.1</v>
      </c>
      <c r="X699">
        <f t="shared" si="661"/>
        <v>0.1</v>
      </c>
      <c r="Y699">
        <f t="shared" si="662"/>
        <v>0.1</v>
      </c>
      <c r="Z699">
        <f t="shared" si="663"/>
        <v>0.1</v>
      </c>
      <c r="AA699">
        <f t="shared" si="664"/>
        <v>0.1</v>
      </c>
      <c r="AB699">
        <f t="shared" si="665"/>
        <v>0.1</v>
      </c>
      <c r="AC699">
        <f t="shared" si="666"/>
        <v>0.1</v>
      </c>
      <c r="AD699">
        <f t="shared" si="667"/>
        <v>0.1</v>
      </c>
      <c r="AE699">
        <f t="shared" si="668"/>
        <v>0.1</v>
      </c>
      <c r="AF699">
        <f t="shared" si="669"/>
        <v>0.1</v>
      </c>
      <c r="AG699">
        <f t="shared" si="670"/>
        <v>0.1</v>
      </c>
      <c r="AH699">
        <f t="shared" si="671"/>
        <v>0.1</v>
      </c>
      <c r="AI699">
        <f t="shared" si="672"/>
        <v>0.1</v>
      </c>
      <c r="AJ699">
        <f t="shared" si="673"/>
        <v>0.1</v>
      </c>
      <c r="AK699">
        <f t="shared" si="674"/>
        <v>0.1</v>
      </c>
      <c r="AL699">
        <f t="shared" si="675"/>
        <v>0.1</v>
      </c>
      <c r="AM699">
        <f t="shared" si="676"/>
        <v>0.1</v>
      </c>
      <c r="AN699">
        <f t="shared" si="677"/>
        <v>0.1</v>
      </c>
      <c r="AO699">
        <f t="shared" si="678"/>
        <v>0.1</v>
      </c>
      <c r="AP699">
        <f t="shared" si="679"/>
        <v>20.100000000000001</v>
      </c>
      <c r="AR699">
        <f t="shared" si="680"/>
        <v>0.1</v>
      </c>
      <c r="AS699">
        <f t="shared" si="681"/>
        <v>0.1</v>
      </c>
      <c r="AT699">
        <f t="shared" si="682"/>
        <v>0.1</v>
      </c>
      <c r="AU699">
        <f t="shared" si="683"/>
        <v>0.1</v>
      </c>
      <c r="AV699">
        <f t="shared" si="684"/>
        <v>0.1</v>
      </c>
      <c r="AW699">
        <f t="shared" si="685"/>
        <v>0.1</v>
      </c>
      <c r="AX699">
        <f t="shared" si="686"/>
        <v>0.1</v>
      </c>
      <c r="AY699">
        <f t="shared" si="687"/>
        <v>0.1</v>
      </c>
      <c r="AZ699">
        <f t="shared" si="688"/>
        <v>0.1</v>
      </c>
      <c r="BA699">
        <f t="shared" si="689"/>
        <v>0.1</v>
      </c>
      <c r="BB699">
        <f t="shared" si="690"/>
        <v>0.1</v>
      </c>
      <c r="BC699">
        <f t="shared" si="691"/>
        <v>0.1</v>
      </c>
      <c r="BD699">
        <f t="shared" si="692"/>
        <v>0.1</v>
      </c>
      <c r="BE699">
        <f t="shared" si="693"/>
        <v>0.1</v>
      </c>
      <c r="BF699">
        <f t="shared" si="694"/>
        <v>0.1</v>
      </c>
      <c r="BG699">
        <f t="shared" si="695"/>
        <v>0.1</v>
      </c>
      <c r="BH699">
        <f t="shared" si="696"/>
        <v>0.1</v>
      </c>
      <c r="BI699">
        <f t="shared" si="697"/>
        <v>0.1</v>
      </c>
      <c r="BJ699">
        <f t="shared" si="698"/>
        <v>0.1</v>
      </c>
      <c r="BK699">
        <f t="shared" si="699"/>
        <v>10.1</v>
      </c>
      <c r="BM699">
        <f t="shared" si="700"/>
        <v>1.2999999999999998</v>
      </c>
      <c r="BN699">
        <f t="shared" si="701"/>
        <v>1.1199999999999999</v>
      </c>
      <c r="BO699">
        <f t="shared" si="702"/>
        <v>1.0299999999999996</v>
      </c>
      <c r="BP699">
        <f t="shared" si="703"/>
        <v>1.0299999999999996</v>
      </c>
      <c r="BQ699">
        <f t="shared" si="704"/>
        <v>0.93999999999999984</v>
      </c>
      <c r="BR699">
        <f t="shared" si="705"/>
        <v>0.93999999999999984</v>
      </c>
      <c r="BS699">
        <f t="shared" si="706"/>
        <v>0.85000000000000009</v>
      </c>
      <c r="BT699">
        <f t="shared" si="707"/>
        <v>0.85000000000000009</v>
      </c>
      <c r="BU699">
        <f t="shared" si="708"/>
        <v>0.85000000000000009</v>
      </c>
      <c r="BV699">
        <f t="shared" si="709"/>
        <v>0.85000000000000009</v>
      </c>
      <c r="BW699">
        <f t="shared" si="710"/>
        <v>0.85000000000000009</v>
      </c>
      <c r="BX699">
        <f t="shared" si="711"/>
        <v>0.76</v>
      </c>
      <c r="BY699">
        <f t="shared" si="712"/>
        <v>0.76</v>
      </c>
      <c r="BZ699">
        <f t="shared" si="713"/>
        <v>0.76</v>
      </c>
      <c r="CA699">
        <f t="shared" si="714"/>
        <v>0.76</v>
      </c>
      <c r="CB699">
        <f t="shared" si="715"/>
        <v>0.76</v>
      </c>
      <c r="CC699">
        <f t="shared" si="716"/>
        <v>0.76</v>
      </c>
      <c r="CD699">
        <f t="shared" si="717"/>
        <v>0.76</v>
      </c>
      <c r="CE699">
        <f t="shared" si="718"/>
        <v>0.76</v>
      </c>
      <c r="CF699">
        <f t="shared" si="719"/>
        <v>34.760000000000005</v>
      </c>
      <c r="CH699">
        <f t="shared" si="720"/>
        <v>85.450000000000017</v>
      </c>
      <c r="CI699">
        <f t="shared" si="721"/>
        <v>22.000000000000004</v>
      </c>
      <c r="CJ699">
        <f t="shared" si="722"/>
        <v>12</v>
      </c>
      <c r="CK699">
        <f t="shared" si="723"/>
        <v>51.45</v>
      </c>
      <c r="CL699">
        <f t="shared" si="724"/>
        <v>0</v>
      </c>
      <c r="CM699">
        <f t="shared" si="725"/>
        <v>0</v>
      </c>
    </row>
    <row r="700" spans="1:91" x14ac:dyDescent="0.2">
      <c r="A700">
        <v>683</v>
      </c>
      <c r="B700">
        <f>B$14*(10-lgd*COUNTIF(Defaults!$AI700:$AR700,"&lt;="&amp;B$17))</f>
        <v>1.5</v>
      </c>
      <c r="C700">
        <f>C$14*(10-lgd*COUNTIF(Defaults!$AI700:$AR700,"&lt;="&amp;C$17))</f>
        <v>1.41</v>
      </c>
      <c r="D700">
        <f>D$14*(10-lgd*COUNTIF(Defaults!$AI700:$AR700,"&lt;="&amp;D$17))</f>
        <v>1.41</v>
      </c>
      <c r="E700">
        <f>E$14*(10-lgd*COUNTIF(Defaults!$AI700:$AR700,"&lt;="&amp;E$17))</f>
        <v>1.41</v>
      </c>
      <c r="F700">
        <f>F$14*(10-lgd*COUNTIF(Defaults!$AI700:$AR700,"&lt;="&amp;F$17))</f>
        <v>1.41</v>
      </c>
      <c r="G700">
        <f>G$14*(10-lgd*COUNTIF(Defaults!$AI700:$AR700,"&lt;="&amp;G$17))</f>
        <v>1.41</v>
      </c>
      <c r="H700">
        <f>H$14*(10-lgd*COUNTIF(Defaults!$AI700:$AR700,"&lt;="&amp;H$17))</f>
        <v>1.41</v>
      </c>
      <c r="I700">
        <f>I$14*(10-lgd*COUNTIF(Defaults!$AI700:$AR700,"&lt;="&amp;I$17))</f>
        <v>1.32</v>
      </c>
      <c r="J700">
        <f>J$14*(10-lgd*COUNTIF(Defaults!$AI700:$AR700,"&lt;="&amp;J$17))</f>
        <v>1.32</v>
      </c>
      <c r="K700">
        <f>K$14*(10-lgd*COUNTIF(Defaults!$AI700:$AR700,"&lt;="&amp;K$17))</f>
        <v>1.32</v>
      </c>
      <c r="L700">
        <f>L$14*(10-lgd*COUNTIF(Defaults!$AI700:$AR700,"&lt;="&amp;L$17))</f>
        <v>1.32</v>
      </c>
      <c r="M700">
        <f>M$14*(10-lgd*COUNTIF(Defaults!$AI700:$AR700,"&lt;="&amp;M$17))</f>
        <v>1.32</v>
      </c>
      <c r="N700">
        <f>N$14*(10-lgd*COUNTIF(Defaults!$AI700:$AR700,"&lt;="&amp;N$17))</f>
        <v>1.32</v>
      </c>
      <c r="O700">
        <f>O$14*(10-lgd*COUNTIF(Defaults!$AI700:$AR700,"&lt;="&amp;O$17))</f>
        <v>1.32</v>
      </c>
      <c r="P700">
        <f>P$14*(10-lgd*COUNTIF(Defaults!$AI700:$AR700,"&lt;="&amp;P$17))</f>
        <v>1.32</v>
      </c>
      <c r="Q700">
        <f>Q$14*(10-lgd*COUNTIF(Defaults!$AI700:$AR700,"&lt;="&amp;Q$17))</f>
        <v>1.32</v>
      </c>
      <c r="R700">
        <f>R$14*(10-lgd*COUNTIF(Defaults!$AI700:$AR700,"&lt;="&amp;R$17))</f>
        <v>1.32</v>
      </c>
      <c r="S700">
        <f>S$14*(10-lgd*COUNTIF(Defaults!$AI700:$AR700,"&lt;="&amp;S$17))</f>
        <v>1.32</v>
      </c>
      <c r="T700">
        <f>T$14*(10-lgd*COUNTIF(Defaults!$AI700:$AR700,"&lt;="&amp;T$17))</f>
        <v>1.32</v>
      </c>
      <c r="U700">
        <f>U$14*(10-lgd*COUNTIF(Defaults!$AI700:$AR700,"&lt;="&amp;U$17))</f>
        <v>89.320000000000007</v>
      </c>
      <c r="W700">
        <f t="shared" si="660"/>
        <v>0.1</v>
      </c>
      <c r="X700">
        <f t="shared" si="661"/>
        <v>0.1</v>
      </c>
      <c r="Y700">
        <f t="shared" si="662"/>
        <v>0.1</v>
      </c>
      <c r="Z700">
        <f t="shared" si="663"/>
        <v>0.1</v>
      </c>
      <c r="AA700">
        <f t="shared" si="664"/>
        <v>0.1</v>
      </c>
      <c r="AB700">
        <f t="shared" si="665"/>
        <v>0.1</v>
      </c>
      <c r="AC700">
        <f t="shared" si="666"/>
        <v>0.1</v>
      </c>
      <c r="AD700">
        <f t="shared" si="667"/>
        <v>0.1</v>
      </c>
      <c r="AE700">
        <f t="shared" si="668"/>
        <v>0.1</v>
      </c>
      <c r="AF700">
        <f t="shared" si="669"/>
        <v>0.1</v>
      </c>
      <c r="AG700">
        <f t="shared" si="670"/>
        <v>0.1</v>
      </c>
      <c r="AH700">
        <f t="shared" si="671"/>
        <v>0.1</v>
      </c>
      <c r="AI700">
        <f t="shared" si="672"/>
        <v>0.1</v>
      </c>
      <c r="AJ700">
        <f t="shared" si="673"/>
        <v>0.1</v>
      </c>
      <c r="AK700">
        <f t="shared" si="674"/>
        <v>0.1</v>
      </c>
      <c r="AL700">
        <f t="shared" si="675"/>
        <v>0.1</v>
      </c>
      <c r="AM700">
        <f t="shared" si="676"/>
        <v>0.1</v>
      </c>
      <c r="AN700">
        <f t="shared" si="677"/>
        <v>0.1</v>
      </c>
      <c r="AO700">
        <f t="shared" si="678"/>
        <v>0.1</v>
      </c>
      <c r="AP700">
        <f t="shared" si="679"/>
        <v>20.100000000000001</v>
      </c>
      <c r="AR700">
        <f t="shared" si="680"/>
        <v>0.1</v>
      </c>
      <c r="AS700">
        <f t="shared" si="681"/>
        <v>0.1</v>
      </c>
      <c r="AT700">
        <f t="shared" si="682"/>
        <v>0.1</v>
      </c>
      <c r="AU700">
        <f t="shared" si="683"/>
        <v>0.1</v>
      </c>
      <c r="AV700">
        <f t="shared" si="684"/>
        <v>0.1</v>
      </c>
      <c r="AW700">
        <f t="shared" si="685"/>
        <v>0.1</v>
      </c>
      <c r="AX700">
        <f t="shared" si="686"/>
        <v>0.1</v>
      </c>
      <c r="AY700">
        <f t="shared" si="687"/>
        <v>0.1</v>
      </c>
      <c r="AZ700">
        <f t="shared" si="688"/>
        <v>0.1</v>
      </c>
      <c r="BA700">
        <f t="shared" si="689"/>
        <v>0.1</v>
      </c>
      <c r="BB700">
        <f t="shared" si="690"/>
        <v>0.1</v>
      </c>
      <c r="BC700">
        <f t="shared" si="691"/>
        <v>0.1</v>
      </c>
      <c r="BD700">
        <f t="shared" si="692"/>
        <v>0.1</v>
      </c>
      <c r="BE700">
        <f t="shared" si="693"/>
        <v>0.1</v>
      </c>
      <c r="BF700">
        <f t="shared" si="694"/>
        <v>0.1</v>
      </c>
      <c r="BG700">
        <f t="shared" si="695"/>
        <v>0.1</v>
      </c>
      <c r="BH700">
        <f t="shared" si="696"/>
        <v>0.1</v>
      </c>
      <c r="BI700">
        <f t="shared" si="697"/>
        <v>0.1</v>
      </c>
      <c r="BJ700">
        <f t="shared" si="698"/>
        <v>0.1</v>
      </c>
      <c r="BK700">
        <f t="shared" si="699"/>
        <v>10.1</v>
      </c>
      <c r="BM700">
        <f t="shared" si="700"/>
        <v>1.2999999999999998</v>
      </c>
      <c r="BN700">
        <f t="shared" si="701"/>
        <v>1.2099999999999997</v>
      </c>
      <c r="BO700">
        <f t="shared" si="702"/>
        <v>1.2099999999999997</v>
      </c>
      <c r="BP700">
        <f t="shared" si="703"/>
        <v>1.2099999999999997</v>
      </c>
      <c r="BQ700">
        <f t="shared" si="704"/>
        <v>1.2099999999999997</v>
      </c>
      <c r="BR700">
        <f t="shared" si="705"/>
        <v>1.2099999999999997</v>
      </c>
      <c r="BS700">
        <f t="shared" si="706"/>
        <v>1.2099999999999997</v>
      </c>
      <c r="BT700">
        <f t="shared" si="707"/>
        <v>1.1199999999999999</v>
      </c>
      <c r="BU700">
        <f t="shared" si="708"/>
        <v>1.1199999999999999</v>
      </c>
      <c r="BV700">
        <f t="shared" si="709"/>
        <v>1.1199999999999999</v>
      </c>
      <c r="BW700">
        <f t="shared" si="710"/>
        <v>1.1199999999999999</v>
      </c>
      <c r="BX700">
        <f t="shared" si="711"/>
        <v>1.1199999999999999</v>
      </c>
      <c r="BY700">
        <f t="shared" si="712"/>
        <v>1.1199999999999999</v>
      </c>
      <c r="BZ700">
        <f t="shared" si="713"/>
        <v>1.1199999999999999</v>
      </c>
      <c r="CA700">
        <f t="shared" si="714"/>
        <v>1.1199999999999999</v>
      </c>
      <c r="CB700">
        <f t="shared" si="715"/>
        <v>1.1199999999999999</v>
      </c>
      <c r="CC700">
        <f t="shared" si="716"/>
        <v>1.1199999999999999</v>
      </c>
      <c r="CD700">
        <f t="shared" si="717"/>
        <v>1.1199999999999999</v>
      </c>
      <c r="CE700">
        <f t="shared" si="718"/>
        <v>1.1199999999999999</v>
      </c>
      <c r="CF700">
        <f t="shared" si="719"/>
        <v>59.12</v>
      </c>
      <c r="CH700">
        <f t="shared" si="720"/>
        <v>115.12</v>
      </c>
      <c r="CI700">
        <f t="shared" si="721"/>
        <v>22.000000000000004</v>
      </c>
      <c r="CJ700">
        <f t="shared" si="722"/>
        <v>12</v>
      </c>
      <c r="CK700">
        <f t="shared" si="723"/>
        <v>81.12</v>
      </c>
      <c r="CL700">
        <f t="shared" si="724"/>
        <v>0</v>
      </c>
      <c r="CM700">
        <f t="shared" si="725"/>
        <v>0</v>
      </c>
    </row>
    <row r="701" spans="1:91" x14ac:dyDescent="0.2">
      <c r="A701">
        <v>684</v>
      </c>
      <c r="B701">
        <f>B$14*(10-lgd*COUNTIF(Defaults!$AI701:$AR701,"&lt;="&amp;B$17))</f>
        <v>1.5</v>
      </c>
      <c r="C701">
        <f>C$14*(10-lgd*COUNTIF(Defaults!$AI701:$AR701,"&lt;="&amp;C$17))</f>
        <v>1.5</v>
      </c>
      <c r="D701">
        <f>D$14*(10-lgd*COUNTIF(Defaults!$AI701:$AR701,"&lt;="&amp;D$17))</f>
        <v>1.5</v>
      </c>
      <c r="E701">
        <f>E$14*(10-lgd*COUNTIF(Defaults!$AI701:$AR701,"&lt;="&amp;E$17))</f>
        <v>1.5</v>
      </c>
      <c r="F701">
        <f>F$14*(10-lgd*COUNTIF(Defaults!$AI701:$AR701,"&lt;="&amp;F$17))</f>
        <v>1.41</v>
      </c>
      <c r="G701">
        <f>G$14*(10-lgd*COUNTIF(Defaults!$AI701:$AR701,"&lt;="&amp;G$17))</f>
        <v>1.41</v>
      </c>
      <c r="H701">
        <f>H$14*(10-lgd*COUNTIF(Defaults!$AI701:$AR701,"&lt;="&amp;H$17))</f>
        <v>1.41</v>
      </c>
      <c r="I701">
        <f>I$14*(10-lgd*COUNTIF(Defaults!$AI701:$AR701,"&lt;="&amp;I$17))</f>
        <v>1.41</v>
      </c>
      <c r="J701">
        <f>J$14*(10-lgd*COUNTIF(Defaults!$AI701:$AR701,"&lt;="&amp;J$17))</f>
        <v>1.41</v>
      </c>
      <c r="K701">
        <f>K$14*(10-lgd*COUNTIF(Defaults!$AI701:$AR701,"&lt;="&amp;K$17))</f>
        <v>1.41</v>
      </c>
      <c r="L701">
        <f>L$14*(10-lgd*COUNTIF(Defaults!$AI701:$AR701,"&lt;="&amp;L$17))</f>
        <v>1.32</v>
      </c>
      <c r="M701">
        <f>M$14*(10-lgd*COUNTIF(Defaults!$AI701:$AR701,"&lt;="&amp;M$17))</f>
        <v>1.32</v>
      </c>
      <c r="N701">
        <f>N$14*(10-lgd*COUNTIF(Defaults!$AI701:$AR701,"&lt;="&amp;N$17))</f>
        <v>1.32</v>
      </c>
      <c r="O701">
        <f>O$14*(10-lgd*COUNTIF(Defaults!$AI701:$AR701,"&lt;="&amp;O$17))</f>
        <v>1.32</v>
      </c>
      <c r="P701">
        <f>P$14*(10-lgd*COUNTIF(Defaults!$AI701:$AR701,"&lt;="&amp;P$17))</f>
        <v>1.32</v>
      </c>
      <c r="Q701">
        <f>Q$14*(10-lgd*COUNTIF(Defaults!$AI701:$AR701,"&lt;="&amp;Q$17))</f>
        <v>1.32</v>
      </c>
      <c r="R701">
        <f>R$14*(10-lgd*COUNTIF(Defaults!$AI701:$AR701,"&lt;="&amp;R$17))</f>
        <v>1.2299999999999998</v>
      </c>
      <c r="S701">
        <f>S$14*(10-lgd*COUNTIF(Defaults!$AI701:$AR701,"&lt;="&amp;S$17))</f>
        <v>1.2299999999999998</v>
      </c>
      <c r="T701">
        <f>T$14*(10-lgd*COUNTIF(Defaults!$AI701:$AR701,"&lt;="&amp;T$17))</f>
        <v>1.2299999999999998</v>
      </c>
      <c r="U701">
        <f>U$14*(10-lgd*COUNTIF(Defaults!$AI701:$AR701,"&lt;="&amp;U$17))</f>
        <v>83.22999999999999</v>
      </c>
      <c r="W701">
        <f t="shared" si="660"/>
        <v>0.1</v>
      </c>
      <c r="X701">
        <f t="shared" si="661"/>
        <v>0.1</v>
      </c>
      <c r="Y701">
        <f t="shared" si="662"/>
        <v>0.1</v>
      </c>
      <c r="Z701">
        <f t="shared" si="663"/>
        <v>0.1</v>
      </c>
      <c r="AA701">
        <f t="shared" si="664"/>
        <v>0.1</v>
      </c>
      <c r="AB701">
        <f t="shared" si="665"/>
        <v>0.1</v>
      </c>
      <c r="AC701">
        <f t="shared" si="666"/>
        <v>0.1</v>
      </c>
      <c r="AD701">
        <f t="shared" si="667"/>
        <v>0.1</v>
      </c>
      <c r="AE701">
        <f t="shared" si="668"/>
        <v>0.1</v>
      </c>
      <c r="AF701">
        <f t="shared" si="669"/>
        <v>0.1</v>
      </c>
      <c r="AG701">
        <f t="shared" si="670"/>
        <v>0.1</v>
      </c>
      <c r="AH701">
        <f t="shared" si="671"/>
        <v>0.1</v>
      </c>
      <c r="AI701">
        <f t="shared" si="672"/>
        <v>0.1</v>
      </c>
      <c r="AJ701">
        <f t="shared" si="673"/>
        <v>0.1</v>
      </c>
      <c r="AK701">
        <f t="shared" si="674"/>
        <v>0.1</v>
      </c>
      <c r="AL701">
        <f t="shared" si="675"/>
        <v>0.1</v>
      </c>
      <c r="AM701">
        <f t="shared" si="676"/>
        <v>0.1</v>
      </c>
      <c r="AN701">
        <f t="shared" si="677"/>
        <v>0.1</v>
      </c>
      <c r="AO701">
        <f t="shared" si="678"/>
        <v>0.1</v>
      </c>
      <c r="AP701">
        <f t="shared" si="679"/>
        <v>20.100000000000001</v>
      </c>
      <c r="AR701">
        <f t="shared" si="680"/>
        <v>0.1</v>
      </c>
      <c r="AS701">
        <f t="shared" si="681"/>
        <v>0.1</v>
      </c>
      <c r="AT701">
        <f t="shared" si="682"/>
        <v>0.1</v>
      </c>
      <c r="AU701">
        <f t="shared" si="683"/>
        <v>0.1</v>
      </c>
      <c r="AV701">
        <f t="shared" si="684"/>
        <v>0.1</v>
      </c>
      <c r="AW701">
        <f t="shared" si="685"/>
        <v>0.1</v>
      </c>
      <c r="AX701">
        <f t="shared" si="686"/>
        <v>0.1</v>
      </c>
      <c r="AY701">
        <f t="shared" si="687"/>
        <v>0.1</v>
      </c>
      <c r="AZ701">
        <f t="shared" si="688"/>
        <v>0.1</v>
      </c>
      <c r="BA701">
        <f t="shared" si="689"/>
        <v>0.1</v>
      </c>
      <c r="BB701">
        <f t="shared" si="690"/>
        <v>0.1</v>
      </c>
      <c r="BC701">
        <f t="shared" si="691"/>
        <v>0.1</v>
      </c>
      <c r="BD701">
        <f t="shared" si="692"/>
        <v>0.1</v>
      </c>
      <c r="BE701">
        <f t="shared" si="693"/>
        <v>0.1</v>
      </c>
      <c r="BF701">
        <f t="shared" si="694"/>
        <v>0.1</v>
      </c>
      <c r="BG701">
        <f t="shared" si="695"/>
        <v>0.1</v>
      </c>
      <c r="BH701">
        <f t="shared" si="696"/>
        <v>0.1</v>
      </c>
      <c r="BI701">
        <f t="shared" si="697"/>
        <v>0.1</v>
      </c>
      <c r="BJ701">
        <f t="shared" si="698"/>
        <v>0.1</v>
      </c>
      <c r="BK701">
        <f t="shared" si="699"/>
        <v>10.1</v>
      </c>
      <c r="BM701">
        <f t="shared" si="700"/>
        <v>1.2999999999999998</v>
      </c>
      <c r="BN701">
        <f t="shared" si="701"/>
        <v>1.2999999999999998</v>
      </c>
      <c r="BO701">
        <f t="shared" si="702"/>
        <v>1.2999999999999998</v>
      </c>
      <c r="BP701">
        <f t="shared" si="703"/>
        <v>1.2999999999999998</v>
      </c>
      <c r="BQ701">
        <f t="shared" si="704"/>
        <v>1.2099999999999997</v>
      </c>
      <c r="BR701">
        <f t="shared" si="705"/>
        <v>1.2099999999999997</v>
      </c>
      <c r="BS701">
        <f t="shared" si="706"/>
        <v>1.2099999999999997</v>
      </c>
      <c r="BT701">
        <f t="shared" si="707"/>
        <v>1.2099999999999997</v>
      </c>
      <c r="BU701">
        <f t="shared" si="708"/>
        <v>1.2099999999999997</v>
      </c>
      <c r="BV701">
        <f t="shared" si="709"/>
        <v>1.2099999999999997</v>
      </c>
      <c r="BW701">
        <f t="shared" si="710"/>
        <v>1.1199999999999999</v>
      </c>
      <c r="BX701">
        <f t="shared" si="711"/>
        <v>1.1199999999999999</v>
      </c>
      <c r="BY701">
        <f t="shared" si="712"/>
        <v>1.1199999999999999</v>
      </c>
      <c r="BZ701">
        <f t="shared" si="713"/>
        <v>1.1199999999999999</v>
      </c>
      <c r="CA701">
        <f t="shared" si="714"/>
        <v>1.1199999999999999</v>
      </c>
      <c r="CB701">
        <f t="shared" si="715"/>
        <v>1.1199999999999999</v>
      </c>
      <c r="CC701">
        <f t="shared" si="716"/>
        <v>1.0299999999999996</v>
      </c>
      <c r="CD701">
        <f t="shared" si="717"/>
        <v>1.0299999999999996</v>
      </c>
      <c r="CE701">
        <f t="shared" si="718"/>
        <v>1.0299999999999996</v>
      </c>
      <c r="CF701">
        <f t="shared" si="719"/>
        <v>53.029999999999987</v>
      </c>
      <c r="CH701">
        <f t="shared" si="720"/>
        <v>109.3</v>
      </c>
      <c r="CI701">
        <f t="shared" si="721"/>
        <v>22.000000000000004</v>
      </c>
      <c r="CJ701">
        <f t="shared" si="722"/>
        <v>12</v>
      </c>
      <c r="CK701">
        <f t="shared" si="723"/>
        <v>75.299999999999983</v>
      </c>
      <c r="CL701">
        <f t="shared" si="724"/>
        <v>0</v>
      </c>
      <c r="CM701">
        <f t="shared" si="725"/>
        <v>0</v>
      </c>
    </row>
    <row r="702" spans="1:91" x14ac:dyDescent="0.2">
      <c r="A702">
        <v>685</v>
      </c>
      <c r="B702">
        <f>B$14*(10-lgd*COUNTIF(Defaults!$AI702:$AR702,"&lt;="&amp;B$17))</f>
        <v>1.41</v>
      </c>
      <c r="C702">
        <f>C$14*(10-lgd*COUNTIF(Defaults!$AI702:$AR702,"&lt;="&amp;C$17))</f>
        <v>1.41</v>
      </c>
      <c r="D702">
        <f>D$14*(10-lgd*COUNTIF(Defaults!$AI702:$AR702,"&lt;="&amp;D$17))</f>
        <v>1.41</v>
      </c>
      <c r="E702">
        <f>E$14*(10-lgd*COUNTIF(Defaults!$AI702:$AR702,"&lt;="&amp;E$17))</f>
        <v>1.41</v>
      </c>
      <c r="F702">
        <f>F$14*(10-lgd*COUNTIF(Defaults!$AI702:$AR702,"&lt;="&amp;F$17))</f>
        <v>1.41</v>
      </c>
      <c r="G702">
        <f>G$14*(10-lgd*COUNTIF(Defaults!$AI702:$AR702,"&lt;="&amp;G$17))</f>
        <v>1.32</v>
      </c>
      <c r="H702">
        <f>H$14*(10-lgd*COUNTIF(Defaults!$AI702:$AR702,"&lt;="&amp;H$17))</f>
        <v>1.32</v>
      </c>
      <c r="I702">
        <f>I$14*(10-lgd*COUNTIF(Defaults!$AI702:$AR702,"&lt;="&amp;I$17))</f>
        <v>1.32</v>
      </c>
      <c r="J702">
        <f>J$14*(10-lgd*COUNTIF(Defaults!$AI702:$AR702,"&lt;="&amp;J$17))</f>
        <v>1.32</v>
      </c>
      <c r="K702">
        <f>K$14*(10-lgd*COUNTIF(Defaults!$AI702:$AR702,"&lt;="&amp;K$17))</f>
        <v>1.32</v>
      </c>
      <c r="L702">
        <f>L$14*(10-lgd*COUNTIF(Defaults!$AI702:$AR702,"&lt;="&amp;L$17))</f>
        <v>1.32</v>
      </c>
      <c r="M702">
        <f>M$14*(10-lgd*COUNTIF(Defaults!$AI702:$AR702,"&lt;="&amp;M$17))</f>
        <v>1.32</v>
      </c>
      <c r="N702">
        <f>N$14*(10-lgd*COUNTIF(Defaults!$AI702:$AR702,"&lt;="&amp;N$17))</f>
        <v>1.2299999999999998</v>
      </c>
      <c r="O702">
        <f>O$14*(10-lgd*COUNTIF(Defaults!$AI702:$AR702,"&lt;="&amp;O$17))</f>
        <v>1.2299999999999998</v>
      </c>
      <c r="P702">
        <f>P$14*(10-lgd*COUNTIF(Defaults!$AI702:$AR702,"&lt;="&amp;P$17))</f>
        <v>1.2299999999999998</v>
      </c>
      <c r="Q702">
        <f>Q$14*(10-lgd*COUNTIF(Defaults!$AI702:$AR702,"&lt;="&amp;Q$17))</f>
        <v>1.2299999999999998</v>
      </c>
      <c r="R702">
        <f>R$14*(10-lgd*COUNTIF(Defaults!$AI702:$AR702,"&lt;="&amp;R$17))</f>
        <v>1.1399999999999999</v>
      </c>
      <c r="S702">
        <f>S$14*(10-lgd*COUNTIF(Defaults!$AI702:$AR702,"&lt;="&amp;S$17))</f>
        <v>1.1399999999999999</v>
      </c>
      <c r="T702">
        <f>T$14*(10-lgd*COUNTIF(Defaults!$AI702:$AR702,"&lt;="&amp;T$17))</f>
        <v>1.1399999999999999</v>
      </c>
      <c r="U702">
        <f>U$14*(10-lgd*COUNTIF(Defaults!$AI702:$AR702,"&lt;="&amp;U$17))</f>
        <v>77.14</v>
      </c>
      <c r="W702">
        <f t="shared" si="660"/>
        <v>0.1</v>
      </c>
      <c r="X702">
        <f t="shared" si="661"/>
        <v>0.1</v>
      </c>
      <c r="Y702">
        <f t="shared" si="662"/>
        <v>0.1</v>
      </c>
      <c r="Z702">
        <f t="shared" si="663"/>
        <v>0.1</v>
      </c>
      <c r="AA702">
        <f t="shared" si="664"/>
        <v>0.1</v>
      </c>
      <c r="AB702">
        <f t="shared" si="665"/>
        <v>0.1</v>
      </c>
      <c r="AC702">
        <f t="shared" si="666"/>
        <v>0.1</v>
      </c>
      <c r="AD702">
        <f t="shared" si="667"/>
        <v>0.1</v>
      </c>
      <c r="AE702">
        <f t="shared" si="668"/>
        <v>0.1</v>
      </c>
      <c r="AF702">
        <f t="shared" si="669"/>
        <v>0.1</v>
      </c>
      <c r="AG702">
        <f t="shared" si="670"/>
        <v>0.1</v>
      </c>
      <c r="AH702">
        <f t="shared" si="671"/>
        <v>0.1</v>
      </c>
      <c r="AI702">
        <f t="shared" si="672"/>
        <v>0.1</v>
      </c>
      <c r="AJ702">
        <f t="shared" si="673"/>
        <v>0.1</v>
      </c>
      <c r="AK702">
        <f t="shared" si="674"/>
        <v>0.1</v>
      </c>
      <c r="AL702">
        <f t="shared" si="675"/>
        <v>0.1</v>
      </c>
      <c r="AM702">
        <f t="shared" si="676"/>
        <v>0.1</v>
      </c>
      <c r="AN702">
        <f t="shared" si="677"/>
        <v>0.1</v>
      </c>
      <c r="AO702">
        <f t="shared" si="678"/>
        <v>0.1</v>
      </c>
      <c r="AP702">
        <f t="shared" si="679"/>
        <v>20.100000000000001</v>
      </c>
      <c r="AR702">
        <f t="shared" si="680"/>
        <v>0.1</v>
      </c>
      <c r="AS702">
        <f t="shared" si="681"/>
        <v>0.1</v>
      </c>
      <c r="AT702">
        <f t="shared" si="682"/>
        <v>0.1</v>
      </c>
      <c r="AU702">
        <f t="shared" si="683"/>
        <v>0.1</v>
      </c>
      <c r="AV702">
        <f t="shared" si="684"/>
        <v>0.1</v>
      </c>
      <c r="AW702">
        <f t="shared" si="685"/>
        <v>0.1</v>
      </c>
      <c r="AX702">
        <f t="shared" si="686"/>
        <v>0.1</v>
      </c>
      <c r="AY702">
        <f t="shared" si="687"/>
        <v>0.1</v>
      </c>
      <c r="AZ702">
        <f t="shared" si="688"/>
        <v>0.1</v>
      </c>
      <c r="BA702">
        <f t="shared" si="689"/>
        <v>0.1</v>
      </c>
      <c r="BB702">
        <f t="shared" si="690"/>
        <v>0.1</v>
      </c>
      <c r="BC702">
        <f t="shared" si="691"/>
        <v>0.1</v>
      </c>
      <c r="BD702">
        <f t="shared" si="692"/>
        <v>0.1</v>
      </c>
      <c r="BE702">
        <f t="shared" si="693"/>
        <v>0.1</v>
      </c>
      <c r="BF702">
        <f t="shared" si="694"/>
        <v>0.1</v>
      </c>
      <c r="BG702">
        <f t="shared" si="695"/>
        <v>0.1</v>
      </c>
      <c r="BH702">
        <f t="shared" si="696"/>
        <v>0.1</v>
      </c>
      <c r="BI702">
        <f t="shared" si="697"/>
        <v>0.1</v>
      </c>
      <c r="BJ702">
        <f t="shared" si="698"/>
        <v>0.1</v>
      </c>
      <c r="BK702">
        <f t="shared" si="699"/>
        <v>10.1</v>
      </c>
      <c r="BM702">
        <f t="shared" si="700"/>
        <v>1.2099999999999997</v>
      </c>
      <c r="BN702">
        <f t="shared" si="701"/>
        <v>1.2099999999999997</v>
      </c>
      <c r="BO702">
        <f t="shared" si="702"/>
        <v>1.2099999999999997</v>
      </c>
      <c r="BP702">
        <f t="shared" si="703"/>
        <v>1.2099999999999997</v>
      </c>
      <c r="BQ702">
        <f t="shared" si="704"/>
        <v>1.2099999999999997</v>
      </c>
      <c r="BR702">
        <f t="shared" si="705"/>
        <v>1.1199999999999999</v>
      </c>
      <c r="BS702">
        <f t="shared" si="706"/>
        <v>1.1199999999999999</v>
      </c>
      <c r="BT702">
        <f t="shared" si="707"/>
        <v>1.1199999999999999</v>
      </c>
      <c r="BU702">
        <f t="shared" si="708"/>
        <v>1.1199999999999999</v>
      </c>
      <c r="BV702">
        <f t="shared" si="709"/>
        <v>1.1199999999999999</v>
      </c>
      <c r="BW702">
        <f t="shared" si="710"/>
        <v>1.1199999999999999</v>
      </c>
      <c r="BX702">
        <f t="shared" si="711"/>
        <v>1.1199999999999999</v>
      </c>
      <c r="BY702">
        <f t="shared" si="712"/>
        <v>1.0299999999999996</v>
      </c>
      <c r="BZ702">
        <f t="shared" si="713"/>
        <v>1.0299999999999996</v>
      </c>
      <c r="CA702">
        <f t="shared" si="714"/>
        <v>1.0299999999999996</v>
      </c>
      <c r="CB702">
        <f t="shared" si="715"/>
        <v>1.0299999999999996</v>
      </c>
      <c r="CC702">
        <f t="shared" si="716"/>
        <v>0.93999999999999984</v>
      </c>
      <c r="CD702">
        <f t="shared" si="717"/>
        <v>0.93999999999999984</v>
      </c>
      <c r="CE702">
        <f t="shared" si="718"/>
        <v>0.93999999999999984</v>
      </c>
      <c r="CF702">
        <f t="shared" si="719"/>
        <v>46.94</v>
      </c>
      <c r="CH702">
        <f t="shared" si="720"/>
        <v>101.77000000000001</v>
      </c>
      <c r="CI702">
        <f t="shared" si="721"/>
        <v>22.000000000000004</v>
      </c>
      <c r="CJ702">
        <f t="shared" si="722"/>
        <v>12</v>
      </c>
      <c r="CK702">
        <f t="shared" si="723"/>
        <v>67.77</v>
      </c>
      <c r="CL702">
        <f t="shared" si="724"/>
        <v>0</v>
      </c>
      <c r="CM702">
        <f t="shared" si="725"/>
        <v>0</v>
      </c>
    </row>
    <row r="703" spans="1:91" x14ac:dyDescent="0.2">
      <c r="A703">
        <v>686</v>
      </c>
      <c r="B703">
        <f>B$14*(10-lgd*COUNTIF(Defaults!$AI703:$AR703,"&lt;="&amp;B$17))</f>
        <v>1.5</v>
      </c>
      <c r="C703">
        <f>C$14*(10-lgd*COUNTIF(Defaults!$AI703:$AR703,"&lt;="&amp;C$17))</f>
        <v>1.32</v>
      </c>
      <c r="D703">
        <f>D$14*(10-lgd*COUNTIF(Defaults!$AI703:$AR703,"&lt;="&amp;D$17))</f>
        <v>1.32</v>
      </c>
      <c r="E703">
        <f>E$14*(10-lgd*COUNTIF(Defaults!$AI703:$AR703,"&lt;="&amp;E$17))</f>
        <v>1.32</v>
      </c>
      <c r="F703">
        <f>F$14*(10-lgd*COUNTIF(Defaults!$AI703:$AR703,"&lt;="&amp;F$17))</f>
        <v>1.32</v>
      </c>
      <c r="G703">
        <f>G$14*(10-lgd*COUNTIF(Defaults!$AI703:$AR703,"&lt;="&amp;G$17))</f>
        <v>1.32</v>
      </c>
      <c r="H703">
        <f>H$14*(10-lgd*COUNTIF(Defaults!$AI703:$AR703,"&lt;="&amp;H$17))</f>
        <v>1.32</v>
      </c>
      <c r="I703">
        <f>I$14*(10-lgd*COUNTIF(Defaults!$AI703:$AR703,"&lt;="&amp;I$17))</f>
        <v>1.32</v>
      </c>
      <c r="J703">
        <f>J$14*(10-lgd*COUNTIF(Defaults!$AI703:$AR703,"&lt;="&amp;J$17))</f>
        <v>1.32</v>
      </c>
      <c r="K703">
        <f>K$14*(10-lgd*COUNTIF(Defaults!$AI703:$AR703,"&lt;="&amp;K$17))</f>
        <v>1.32</v>
      </c>
      <c r="L703">
        <f>L$14*(10-lgd*COUNTIF(Defaults!$AI703:$AR703,"&lt;="&amp;L$17))</f>
        <v>1.32</v>
      </c>
      <c r="M703">
        <f>M$14*(10-lgd*COUNTIF(Defaults!$AI703:$AR703,"&lt;="&amp;M$17))</f>
        <v>1.32</v>
      </c>
      <c r="N703">
        <f>N$14*(10-lgd*COUNTIF(Defaults!$AI703:$AR703,"&lt;="&amp;N$17))</f>
        <v>1.32</v>
      </c>
      <c r="O703">
        <f>O$14*(10-lgd*COUNTIF(Defaults!$AI703:$AR703,"&lt;="&amp;O$17))</f>
        <v>1.32</v>
      </c>
      <c r="P703">
        <f>P$14*(10-lgd*COUNTIF(Defaults!$AI703:$AR703,"&lt;="&amp;P$17))</f>
        <v>1.2299999999999998</v>
      </c>
      <c r="Q703">
        <f>Q$14*(10-lgd*COUNTIF(Defaults!$AI703:$AR703,"&lt;="&amp;Q$17))</f>
        <v>1.1399999999999999</v>
      </c>
      <c r="R703">
        <f>R$14*(10-lgd*COUNTIF(Defaults!$AI703:$AR703,"&lt;="&amp;R$17))</f>
        <v>1.1399999999999999</v>
      </c>
      <c r="S703">
        <f>S$14*(10-lgd*COUNTIF(Defaults!$AI703:$AR703,"&lt;="&amp;S$17))</f>
        <v>1.1399999999999999</v>
      </c>
      <c r="T703">
        <f>T$14*(10-lgd*COUNTIF(Defaults!$AI703:$AR703,"&lt;="&amp;T$17))</f>
        <v>1.1399999999999999</v>
      </c>
      <c r="U703">
        <f>U$14*(10-lgd*COUNTIF(Defaults!$AI703:$AR703,"&lt;="&amp;U$17))</f>
        <v>77.14</v>
      </c>
      <c r="W703">
        <f t="shared" si="660"/>
        <v>0.1</v>
      </c>
      <c r="X703">
        <f t="shared" si="661"/>
        <v>0.1</v>
      </c>
      <c r="Y703">
        <f t="shared" si="662"/>
        <v>0.1</v>
      </c>
      <c r="Z703">
        <f t="shared" si="663"/>
        <v>0.1</v>
      </c>
      <c r="AA703">
        <f t="shared" si="664"/>
        <v>0.1</v>
      </c>
      <c r="AB703">
        <f t="shared" si="665"/>
        <v>0.1</v>
      </c>
      <c r="AC703">
        <f t="shared" si="666"/>
        <v>0.1</v>
      </c>
      <c r="AD703">
        <f t="shared" si="667"/>
        <v>0.1</v>
      </c>
      <c r="AE703">
        <f t="shared" si="668"/>
        <v>0.1</v>
      </c>
      <c r="AF703">
        <f t="shared" si="669"/>
        <v>0.1</v>
      </c>
      <c r="AG703">
        <f t="shared" si="670"/>
        <v>0.1</v>
      </c>
      <c r="AH703">
        <f t="shared" si="671"/>
        <v>0.1</v>
      </c>
      <c r="AI703">
        <f t="shared" si="672"/>
        <v>0.1</v>
      </c>
      <c r="AJ703">
        <f t="shared" si="673"/>
        <v>0.1</v>
      </c>
      <c r="AK703">
        <f t="shared" si="674"/>
        <v>0.1</v>
      </c>
      <c r="AL703">
        <f t="shared" si="675"/>
        <v>0.1</v>
      </c>
      <c r="AM703">
        <f t="shared" si="676"/>
        <v>0.1</v>
      </c>
      <c r="AN703">
        <f t="shared" si="677"/>
        <v>0.1</v>
      </c>
      <c r="AO703">
        <f t="shared" si="678"/>
        <v>0.1</v>
      </c>
      <c r="AP703">
        <f t="shared" si="679"/>
        <v>20.100000000000001</v>
      </c>
      <c r="AR703">
        <f t="shared" si="680"/>
        <v>0.1</v>
      </c>
      <c r="AS703">
        <f t="shared" si="681"/>
        <v>0.1</v>
      </c>
      <c r="AT703">
        <f t="shared" si="682"/>
        <v>0.1</v>
      </c>
      <c r="AU703">
        <f t="shared" si="683"/>
        <v>0.1</v>
      </c>
      <c r="AV703">
        <f t="shared" si="684"/>
        <v>0.1</v>
      </c>
      <c r="AW703">
        <f t="shared" si="685"/>
        <v>0.1</v>
      </c>
      <c r="AX703">
        <f t="shared" si="686"/>
        <v>0.1</v>
      </c>
      <c r="AY703">
        <f t="shared" si="687"/>
        <v>0.1</v>
      </c>
      <c r="AZ703">
        <f t="shared" si="688"/>
        <v>0.1</v>
      </c>
      <c r="BA703">
        <f t="shared" si="689"/>
        <v>0.1</v>
      </c>
      <c r="BB703">
        <f t="shared" si="690"/>
        <v>0.1</v>
      </c>
      <c r="BC703">
        <f t="shared" si="691"/>
        <v>0.1</v>
      </c>
      <c r="BD703">
        <f t="shared" si="692"/>
        <v>0.1</v>
      </c>
      <c r="BE703">
        <f t="shared" si="693"/>
        <v>0.1</v>
      </c>
      <c r="BF703">
        <f t="shared" si="694"/>
        <v>0.1</v>
      </c>
      <c r="BG703">
        <f t="shared" si="695"/>
        <v>0.1</v>
      </c>
      <c r="BH703">
        <f t="shared" si="696"/>
        <v>0.1</v>
      </c>
      <c r="BI703">
        <f t="shared" si="697"/>
        <v>0.1</v>
      </c>
      <c r="BJ703">
        <f t="shared" si="698"/>
        <v>0.1</v>
      </c>
      <c r="BK703">
        <f t="shared" si="699"/>
        <v>10.1</v>
      </c>
      <c r="BM703">
        <f t="shared" si="700"/>
        <v>1.2999999999999998</v>
      </c>
      <c r="BN703">
        <f t="shared" si="701"/>
        <v>1.1199999999999999</v>
      </c>
      <c r="BO703">
        <f t="shared" si="702"/>
        <v>1.1199999999999999</v>
      </c>
      <c r="BP703">
        <f t="shared" si="703"/>
        <v>1.1199999999999999</v>
      </c>
      <c r="BQ703">
        <f t="shared" si="704"/>
        <v>1.1199999999999999</v>
      </c>
      <c r="BR703">
        <f t="shared" si="705"/>
        <v>1.1199999999999999</v>
      </c>
      <c r="BS703">
        <f t="shared" si="706"/>
        <v>1.1199999999999999</v>
      </c>
      <c r="BT703">
        <f t="shared" si="707"/>
        <v>1.1199999999999999</v>
      </c>
      <c r="BU703">
        <f t="shared" si="708"/>
        <v>1.1199999999999999</v>
      </c>
      <c r="BV703">
        <f t="shared" si="709"/>
        <v>1.1199999999999999</v>
      </c>
      <c r="BW703">
        <f t="shared" si="710"/>
        <v>1.1199999999999999</v>
      </c>
      <c r="BX703">
        <f t="shared" si="711"/>
        <v>1.1199999999999999</v>
      </c>
      <c r="BY703">
        <f t="shared" si="712"/>
        <v>1.1199999999999999</v>
      </c>
      <c r="BZ703">
        <f t="shared" si="713"/>
        <v>1.1199999999999999</v>
      </c>
      <c r="CA703">
        <f t="shared" si="714"/>
        <v>1.0299999999999996</v>
      </c>
      <c r="CB703">
        <f t="shared" si="715"/>
        <v>0.93999999999999984</v>
      </c>
      <c r="CC703">
        <f t="shared" si="716"/>
        <v>0.93999999999999984</v>
      </c>
      <c r="CD703">
        <f t="shared" si="717"/>
        <v>0.93999999999999984</v>
      </c>
      <c r="CE703">
        <f t="shared" si="718"/>
        <v>0.93999999999999984</v>
      </c>
      <c r="CF703">
        <f t="shared" si="719"/>
        <v>46.94</v>
      </c>
      <c r="CH703">
        <f t="shared" si="720"/>
        <v>101.59</v>
      </c>
      <c r="CI703">
        <f t="shared" si="721"/>
        <v>22.000000000000004</v>
      </c>
      <c r="CJ703">
        <f t="shared" si="722"/>
        <v>12</v>
      </c>
      <c r="CK703">
        <f t="shared" si="723"/>
        <v>67.59</v>
      </c>
      <c r="CL703">
        <f t="shared" si="724"/>
        <v>0</v>
      </c>
      <c r="CM703">
        <f t="shared" si="725"/>
        <v>0</v>
      </c>
    </row>
    <row r="704" spans="1:91" x14ac:dyDescent="0.2">
      <c r="A704">
        <v>687</v>
      </c>
      <c r="B704">
        <f>B$14*(10-lgd*COUNTIF(Defaults!$AI704:$AR704,"&lt;="&amp;B$17))</f>
        <v>1.5</v>
      </c>
      <c r="C704">
        <f>C$14*(10-lgd*COUNTIF(Defaults!$AI704:$AR704,"&lt;="&amp;C$17))</f>
        <v>1.5</v>
      </c>
      <c r="D704">
        <f>D$14*(10-lgd*COUNTIF(Defaults!$AI704:$AR704,"&lt;="&amp;D$17))</f>
        <v>1.41</v>
      </c>
      <c r="E704">
        <f>E$14*(10-lgd*COUNTIF(Defaults!$AI704:$AR704,"&lt;="&amp;E$17))</f>
        <v>1.41</v>
      </c>
      <c r="F704">
        <f>F$14*(10-lgd*COUNTIF(Defaults!$AI704:$AR704,"&lt;="&amp;F$17))</f>
        <v>1.32</v>
      </c>
      <c r="G704">
        <f>G$14*(10-lgd*COUNTIF(Defaults!$AI704:$AR704,"&lt;="&amp;G$17))</f>
        <v>1.32</v>
      </c>
      <c r="H704">
        <f>H$14*(10-lgd*COUNTIF(Defaults!$AI704:$AR704,"&lt;="&amp;H$17))</f>
        <v>1.2299999999999998</v>
      </c>
      <c r="I704">
        <f>I$14*(10-lgd*COUNTIF(Defaults!$AI704:$AR704,"&lt;="&amp;I$17))</f>
        <v>1.2299999999999998</v>
      </c>
      <c r="J704">
        <f>J$14*(10-lgd*COUNTIF(Defaults!$AI704:$AR704,"&lt;="&amp;J$17))</f>
        <v>1.2299999999999998</v>
      </c>
      <c r="K704">
        <f>K$14*(10-lgd*COUNTIF(Defaults!$AI704:$AR704,"&lt;="&amp;K$17))</f>
        <v>1.2299999999999998</v>
      </c>
      <c r="L704">
        <f>L$14*(10-lgd*COUNTIF(Defaults!$AI704:$AR704,"&lt;="&amp;L$17))</f>
        <v>1.2299999999999998</v>
      </c>
      <c r="M704">
        <f>M$14*(10-lgd*COUNTIF(Defaults!$AI704:$AR704,"&lt;="&amp;M$17))</f>
        <v>1.1399999999999999</v>
      </c>
      <c r="N704">
        <f>N$14*(10-lgd*COUNTIF(Defaults!$AI704:$AR704,"&lt;="&amp;N$17))</f>
        <v>1.1399999999999999</v>
      </c>
      <c r="O704">
        <f>O$14*(10-lgd*COUNTIF(Defaults!$AI704:$AR704,"&lt;="&amp;O$17))</f>
        <v>1.1399999999999999</v>
      </c>
      <c r="P704">
        <f>P$14*(10-lgd*COUNTIF(Defaults!$AI704:$AR704,"&lt;="&amp;P$17))</f>
        <v>1.1399999999999999</v>
      </c>
      <c r="Q704">
        <f>Q$14*(10-lgd*COUNTIF(Defaults!$AI704:$AR704,"&lt;="&amp;Q$17))</f>
        <v>1.1399999999999999</v>
      </c>
      <c r="R704">
        <f>R$14*(10-lgd*COUNTIF(Defaults!$AI704:$AR704,"&lt;="&amp;R$17))</f>
        <v>1.1399999999999999</v>
      </c>
      <c r="S704">
        <f>S$14*(10-lgd*COUNTIF(Defaults!$AI704:$AR704,"&lt;="&amp;S$17))</f>
        <v>1.1399999999999999</v>
      </c>
      <c r="T704">
        <f>T$14*(10-lgd*COUNTIF(Defaults!$AI704:$AR704,"&lt;="&amp;T$17))</f>
        <v>1.1399999999999999</v>
      </c>
      <c r="U704">
        <f>U$14*(10-lgd*COUNTIF(Defaults!$AI704:$AR704,"&lt;="&amp;U$17))</f>
        <v>77.14</v>
      </c>
      <c r="W704">
        <f t="shared" si="660"/>
        <v>0.1</v>
      </c>
      <c r="X704">
        <f t="shared" si="661"/>
        <v>0.1</v>
      </c>
      <c r="Y704">
        <f t="shared" si="662"/>
        <v>0.1</v>
      </c>
      <c r="Z704">
        <f t="shared" si="663"/>
        <v>0.1</v>
      </c>
      <c r="AA704">
        <f t="shared" si="664"/>
        <v>0.1</v>
      </c>
      <c r="AB704">
        <f t="shared" si="665"/>
        <v>0.1</v>
      </c>
      <c r="AC704">
        <f t="shared" si="666"/>
        <v>0.1</v>
      </c>
      <c r="AD704">
        <f t="shared" si="667"/>
        <v>0.1</v>
      </c>
      <c r="AE704">
        <f t="shared" si="668"/>
        <v>0.1</v>
      </c>
      <c r="AF704">
        <f t="shared" si="669"/>
        <v>0.1</v>
      </c>
      <c r="AG704">
        <f t="shared" si="670"/>
        <v>0.1</v>
      </c>
      <c r="AH704">
        <f t="shared" si="671"/>
        <v>0.1</v>
      </c>
      <c r="AI704">
        <f t="shared" si="672"/>
        <v>0.1</v>
      </c>
      <c r="AJ704">
        <f t="shared" si="673"/>
        <v>0.1</v>
      </c>
      <c r="AK704">
        <f t="shared" si="674"/>
        <v>0.1</v>
      </c>
      <c r="AL704">
        <f t="shared" si="675"/>
        <v>0.1</v>
      </c>
      <c r="AM704">
        <f t="shared" si="676"/>
        <v>0.1</v>
      </c>
      <c r="AN704">
        <f t="shared" si="677"/>
        <v>0.1</v>
      </c>
      <c r="AO704">
        <f t="shared" si="678"/>
        <v>0.1</v>
      </c>
      <c r="AP704">
        <f t="shared" si="679"/>
        <v>20.100000000000001</v>
      </c>
      <c r="AR704">
        <f t="shared" si="680"/>
        <v>0.1</v>
      </c>
      <c r="AS704">
        <f t="shared" si="681"/>
        <v>0.1</v>
      </c>
      <c r="AT704">
        <f t="shared" si="682"/>
        <v>0.1</v>
      </c>
      <c r="AU704">
        <f t="shared" si="683"/>
        <v>0.1</v>
      </c>
      <c r="AV704">
        <f t="shared" si="684"/>
        <v>0.1</v>
      </c>
      <c r="AW704">
        <f t="shared" si="685"/>
        <v>0.1</v>
      </c>
      <c r="AX704">
        <f t="shared" si="686"/>
        <v>0.1</v>
      </c>
      <c r="AY704">
        <f t="shared" si="687"/>
        <v>0.1</v>
      </c>
      <c r="AZ704">
        <f t="shared" si="688"/>
        <v>0.1</v>
      </c>
      <c r="BA704">
        <f t="shared" si="689"/>
        <v>0.1</v>
      </c>
      <c r="BB704">
        <f t="shared" si="690"/>
        <v>0.1</v>
      </c>
      <c r="BC704">
        <f t="shared" si="691"/>
        <v>0.1</v>
      </c>
      <c r="BD704">
        <f t="shared" si="692"/>
        <v>0.1</v>
      </c>
      <c r="BE704">
        <f t="shared" si="693"/>
        <v>0.1</v>
      </c>
      <c r="BF704">
        <f t="shared" si="694"/>
        <v>0.1</v>
      </c>
      <c r="BG704">
        <f t="shared" si="695"/>
        <v>0.1</v>
      </c>
      <c r="BH704">
        <f t="shared" si="696"/>
        <v>0.1</v>
      </c>
      <c r="BI704">
        <f t="shared" si="697"/>
        <v>0.1</v>
      </c>
      <c r="BJ704">
        <f t="shared" si="698"/>
        <v>0.1</v>
      </c>
      <c r="BK704">
        <f t="shared" si="699"/>
        <v>10.1</v>
      </c>
      <c r="BM704">
        <f t="shared" si="700"/>
        <v>1.2999999999999998</v>
      </c>
      <c r="BN704">
        <f t="shared" si="701"/>
        <v>1.2999999999999998</v>
      </c>
      <c r="BO704">
        <f t="shared" si="702"/>
        <v>1.2099999999999997</v>
      </c>
      <c r="BP704">
        <f t="shared" si="703"/>
        <v>1.2099999999999997</v>
      </c>
      <c r="BQ704">
        <f t="shared" si="704"/>
        <v>1.1199999999999999</v>
      </c>
      <c r="BR704">
        <f t="shared" si="705"/>
        <v>1.1199999999999999</v>
      </c>
      <c r="BS704">
        <f t="shared" si="706"/>
        <v>1.0299999999999996</v>
      </c>
      <c r="BT704">
        <f t="shared" si="707"/>
        <v>1.0299999999999996</v>
      </c>
      <c r="BU704">
        <f t="shared" si="708"/>
        <v>1.0299999999999996</v>
      </c>
      <c r="BV704">
        <f t="shared" si="709"/>
        <v>1.0299999999999996</v>
      </c>
      <c r="BW704">
        <f t="shared" si="710"/>
        <v>1.0299999999999996</v>
      </c>
      <c r="BX704">
        <f t="shared" si="711"/>
        <v>0.93999999999999984</v>
      </c>
      <c r="BY704">
        <f t="shared" si="712"/>
        <v>0.93999999999999984</v>
      </c>
      <c r="BZ704">
        <f t="shared" si="713"/>
        <v>0.93999999999999984</v>
      </c>
      <c r="CA704">
        <f t="shared" si="714"/>
        <v>0.93999999999999984</v>
      </c>
      <c r="CB704">
        <f t="shared" si="715"/>
        <v>0.93999999999999984</v>
      </c>
      <c r="CC704">
        <f t="shared" si="716"/>
        <v>0.93999999999999984</v>
      </c>
      <c r="CD704">
        <f t="shared" si="717"/>
        <v>0.93999999999999984</v>
      </c>
      <c r="CE704">
        <f t="shared" si="718"/>
        <v>0.93999999999999984</v>
      </c>
      <c r="CF704">
        <f t="shared" si="719"/>
        <v>46.94</v>
      </c>
      <c r="CH704">
        <f t="shared" si="720"/>
        <v>100.87</v>
      </c>
      <c r="CI704">
        <f t="shared" si="721"/>
        <v>22.000000000000004</v>
      </c>
      <c r="CJ704">
        <f t="shared" si="722"/>
        <v>12</v>
      </c>
      <c r="CK704">
        <f t="shared" si="723"/>
        <v>66.87</v>
      </c>
      <c r="CL704">
        <f t="shared" si="724"/>
        <v>0</v>
      </c>
      <c r="CM704">
        <f t="shared" si="725"/>
        <v>0</v>
      </c>
    </row>
    <row r="705" spans="1:91" x14ac:dyDescent="0.2">
      <c r="A705">
        <v>688</v>
      </c>
      <c r="B705">
        <f>B$14*(10-lgd*COUNTIF(Defaults!$AI705:$AR705,"&lt;="&amp;B$17))</f>
        <v>1.5</v>
      </c>
      <c r="C705">
        <f>C$14*(10-lgd*COUNTIF(Defaults!$AI705:$AR705,"&lt;="&amp;C$17))</f>
        <v>1.5</v>
      </c>
      <c r="D705">
        <f>D$14*(10-lgd*COUNTIF(Defaults!$AI705:$AR705,"&lt;="&amp;D$17))</f>
        <v>1.5</v>
      </c>
      <c r="E705">
        <f>E$14*(10-lgd*COUNTIF(Defaults!$AI705:$AR705,"&lt;="&amp;E$17))</f>
        <v>1.5</v>
      </c>
      <c r="F705">
        <f>F$14*(10-lgd*COUNTIF(Defaults!$AI705:$AR705,"&lt;="&amp;F$17))</f>
        <v>1.5</v>
      </c>
      <c r="G705">
        <f>G$14*(10-lgd*COUNTIF(Defaults!$AI705:$AR705,"&lt;="&amp;G$17))</f>
        <v>1.5</v>
      </c>
      <c r="H705">
        <f>H$14*(10-lgd*COUNTIF(Defaults!$AI705:$AR705,"&lt;="&amp;H$17))</f>
        <v>1.5</v>
      </c>
      <c r="I705">
        <f>I$14*(10-lgd*COUNTIF(Defaults!$AI705:$AR705,"&lt;="&amp;I$17))</f>
        <v>1.5</v>
      </c>
      <c r="J705">
        <f>J$14*(10-lgd*COUNTIF(Defaults!$AI705:$AR705,"&lt;="&amp;J$17))</f>
        <v>1.5</v>
      </c>
      <c r="K705">
        <f>K$14*(10-lgd*COUNTIF(Defaults!$AI705:$AR705,"&lt;="&amp;K$17))</f>
        <v>1.5</v>
      </c>
      <c r="L705">
        <f>L$14*(10-lgd*COUNTIF(Defaults!$AI705:$AR705,"&lt;="&amp;L$17))</f>
        <v>1.41</v>
      </c>
      <c r="M705">
        <f>M$14*(10-lgd*COUNTIF(Defaults!$AI705:$AR705,"&lt;="&amp;M$17))</f>
        <v>1.41</v>
      </c>
      <c r="N705">
        <f>N$14*(10-lgd*COUNTIF(Defaults!$AI705:$AR705,"&lt;="&amp;N$17))</f>
        <v>1.41</v>
      </c>
      <c r="O705">
        <f>O$14*(10-lgd*COUNTIF(Defaults!$AI705:$AR705,"&lt;="&amp;O$17))</f>
        <v>1.41</v>
      </c>
      <c r="P705">
        <f>P$14*(10-lgd*COUNTIF(Defaults!$AI705:$AR705,"&lt;="&amp;P$17))</f>
        <v>1.41</v>
      </c>
      <c r="Q705">
        <f>Q$14*(10-lgd*COUNTIF(Defaults!$AI705:$AR705,"&lt;="&amp;Q$17))</f>
        <v>1.41</v>
      </c>
      <c r="R705">
        <f>R$14*(10-lgd*COUNTIF(Defaults!$AI705:$AR705,"&lt;="&amp;R$17))</f>
        <v>1.41</v>
      </c>
      <c r="S705">
        <f>S$14*(10-lgd*COUNTIF(Defaults!$AI705:$AR705,"&lt;="&amp;S$17))</f>
        <v>1.41</v>
      </c>
      <c r="T705">
        <f>T$14*(10-lgd*COUNTIF(Defaults!$AI705:$AR705,"&lt;="&amp;T$17))</f>
        <v>1.41</v>
      </c>
      <c r="U705">
        <f>U$14*(10-lgd*COUNTIF(Defaults!$AI705:$AR705,"&lt;="&amp;U$17))</f>
        <v>95.410000000000011</v>
      </c>
      <c r="W705">
        <f t="shared" si="660"/>
        <v>0.1</v>
      </c>
      <c r="X705">
        <f t="shared" si="661"/>
        <v>0.1</v>
      </c>
      <c r="Y705">
        <f t="shared" si="662"/>
        <v>0.1</v>
      </c>
      <c r="Z705">
        <f t="shared" si="663"/>
        <v>0.1</v>
      </c>
      <c r="AA705">
        <f t="shared" si="664"/>
        <v>0.1</v>
      </c>
      <c r="AB705">
        <f t="shared" si="665"/>
        <v>0.1</v>
      </c>
      <c r="AC705">
        <f t="shared" si="666"/>
        <v>0.1</v>
      </c>
      <c r="AD705">
        <f t="shared" si="667"/>
        <v>0.1</v>
      </c>
      <c r="AE705">
        <f t="shared" si="668"/>
        <v>0.1</v>
      </c>
      <c r="AF705">
        <f t="shared" si="669"/>
        <v>0.1</v>
      </c>
      <c r="AG705">
        <f t="shared" si="670"/>
        <v>0.1</v>
      </c>
      <c r="AH705">
        <f t="shared" si="671"/>
        <v>0.1</v>
      </c>
      <c r="AI705">
        <f t="shared" si="672"/>
        <v>0.1</v>
      </c>
      <c r="AJ705">
        <f t="shared" si="673"/>
        <v>0.1</v>
      </c>
      <c r="AK705">
        <f t="shared" si="674"/>
        <v>0.1</v>
      </c>
      <c r="AL705">
        <f t="shared" si="675"/>
        <v>0.1</v>
      </c>
      <c r="AM705">
        <f t="shared" si="676"/>
        <v>0.1</v>
      </c>
      <c r="AN705">
        <f t="shared" si="677"/>
        <v>0.1</v>
      </c>
      <c r="AO705">
        <f t="shared" si="678"/>
        <v>0.1</v>
      </c>
      <c r="AP705">
        <f t="shared" si="679"/>
        <v>20.100000000000001</v>
      </c>
      <c r="AR705">
        <f t="shared" si="680"/>
        <v>0.1</v>
      </c>
      <c r="AS705">
        <f t="shared" si="681"/>
        <v>0.1</v>
      </c>
      <c r="AT705">
        <f t="shared" si="682"/>
        <v>0.1</v>
      </c>
      <c r="AU705">
        <f t="shared" si="683"/>
        <v>0.1</v>
      </c>
      <c r="AV705">
        <f t="shared" si="684"/>
        <v>0.1</v>
      </c>
      <c r="AW705">
        <f t="shared" si="685"/>
        <v>0.1</v>
      </c>
      <c r="AX705">
        <f t="shared" si="686"/>
        <v>0.1</v>
      </c>
      <c r="AY705">
        <f t="shared" si="687"/>
        <v>0.1</v>
      </c>
      <c r="AZ705">
        <f t="shared" si="688"/>
        <v>0.1</v>
      </c>
      <c r="BA705">
        <f t="shared" si="689"/>
        <v>0.1</v>
      </c>
      <c r="BB705">
        <f t="shared" si="690"/>
        <v>0.1</v>
      </c>
      <c r="BC705">
        <f t="shared" si="691"/>
        <v>0.1</v>
      </c>
      <c r="BD705">
        <f t="shared" si="692"/>
        <v>0.1</v>
      </c>
      <c r="BE705">
        <f t="shared" si="693"/>
        <v>0.1</v>
      </c>
      <c r="BF705">
        <f t="shared" si="694"/>
        <v>0.1</v>
      </c>
      <c r="BG705">
        <f t="shared" si="695"/>
        <v>0.1</v>
      </c>
      <c r="BH705">
        <f t="shared" si="696"/>
        <v>0.1</v>
      </c>
      <c r="BI705">
        <f t="shared" si="697"/>
        <v>0.1</v>
      </c>
      <c r="BJ705">
        <f t="shared" si="698"/>
        <v>0.1</v>
      </c>
      <c r="BK705">
        <f t="shared" si="699"/>
        <v>10.1</v>
      </c>
      <c r="BM705">
        <f t="shared" si="700"/>
        <v>1.2999999999999998</v>
      </c>
      <c r="BN705">
        <f t="shared" si="701"/>
        <v>1.2999999999999998</v>
      </c>
      <c r="BO705">
        <f t="shared" si="702"/>
        <v>1.2999999999999998</v>
      </c>
      <c r="BP705">
        <f t="shared" si="703"/>
        <v>1.2999999999999998</v>
      </c>
      <c r="BQ705">
        <f t="shared" si="704"/>
        <v>1.2999999999999998</v>
      </c>
      <c r="BR705">
        <f t="shared" si="705"/>
        <v>1.2999999999999998</v>
      </c>
      <c r="BS705">
        <f t="shared" si="706"/>
        <v>1.2999999999999998</v>
      </c>
      <c r="BT705">
        <f t="shared" si="707"/>
        <v>1.2999999999999998</v>
      </c>
      <c r="BU705">
        <f t="shared" si="708"/>
        <v>1.2999999999999998</v>
      </c>
      <c r="BV705">
        <f t="shared" si="709"/>
        <v>1.2999999999999998</v>
      </c>
      <c r="BW705">
        <f t="shared" si="710"/>
        <v>1.2099999999999997</v>
      </c>
      <c r="BX705">
        <f t="shared" si="711"/>
        <v>1.2099999999999997</v>
      </c>
      <c r="BY705">
        <f t="shared" si="712"/>
        <v>1.2099999999999997</v>
      </c>
      <c r="BZ705">
        <f t="shared" si="713"/>
        <v>1.2099999999999997</v>
      </c>
      <c r="CA705">
        <f t="shared" si="714"/>
        <v>1.2099999999999997</v>
      </c>
      <c r="CB705">
        <f t="shared" si="715"/>
        <v>1.2099999999999997</v>
      </c>
      <c r="CC705">
        <f t="shared" si="716"/>
        <v>1.2099999999999997</v>
      </c>
      <c r="CD705">
        <f t="shared" si="717"/>
        <v>1.2099999999999997</v>
      </c>
      <c r="CE705">
        <f t="shared" si="718"/>
        <v>1.2099999999999997</v>
      </c>
      <c r="CF705">
        <f t="shared" si="719"/>
        <v>65.210000000000008</v>
      </c>
      <c r="CH705">
        <f t="shared" si="720"/>
        <v>123.10000000000001</v>
      </c>
      <c r="CI705">
        <f t="shared" si="721"/>
        <v>22.000000000000004</v>
      </c>
      <c r="CJ705">
        <f t="shared" si="722"/>
        <v>12</v>
      </c>
      <c r="CK705">
        <f t="shared" si="723"/>
        <v>89.100000000000009</v>
      </c>
      <c r="CL705">
        <f t="shared" si="724"/>
        <v>0</v>
      </c>
      <c r="CM705">
        <f t="shared" si="725"/>
        <v>0</v>
      </c>
    </row>
    <row r="706" spans="1:91" x14ac:dyDescent="0.2">
      <c r="A706">
        <v>689</v>
      </c>
      <c r="B706">
        <f>B$14*(10-lgd*COUNTIF(Defaults!$AI706:$AR706,"&lt;="&amp;B$17))</f>
        <v>1.5</v>
      </c>
      <c r="C706">
        <f>C$14*(10-lgd*COUNTIF(Defaults!$AI706:$AR706,"&lt;="&amp;C$17))</f>
        <v>1.41</v>
      </c>
      <c r="D706">
        <f>D$14*(10-lgd*COUNTIF(Defaults!$AI706:$AR706,"&lt;="&amp;D$17))</f>
        <v>1.41</v>
      </c>
      <c r="E706">
        <f>E$14*(10-lgd*COUNTIF(Defaults!$AI706:$AR706,"&lt;="&amp;E$17))</f>
        <v>1.41</v>
      </c>
      <c r="F706">
        <f>F$14*(10-lgd*COUNTIF(Defaults!$AI706:$AR706,"&lt;="&amp;F$17))</f>
        <v>1.41</v>
      </c>
      <c r="G706">
        <f>G$14*(10-lgd*COUNTIF(Defaults!$AI706:$AR706,"&lt;="&amp;G$17))</f>
        <v>1.41</v>
      </c>
      <c r="H706">
        <f>H$14*(10-lgd*COUNTIF(Defaults!$AI706:$AR706,"&lt;="&amp;H$17))</f>
        <v>1.41</v>
      </c>
      <c r="I706">
        <f>I$14*(10-lgd*COUNTIF(Defaults!$AI706:$AR706,"&lt;="&amp;I$17))</f>
        <v>1.41</v>
      </c>
      <c r="J706">
        <f>J$14*(10-lgd*COUNTIF(Defaults!$AI706:$AR706,"&lt;="&amp;J$17))</f>
        <v>1.41</v>
      </c>
      <c r="K706">
        <f>K$14*(10-lgd*COUNTIF(Defaults!$AI706:$AR706,"&lt;="&amp;K$17))</f>
        <v>1.41</v>
      </c>
      <c r="L706">
        <f>L$14*(10-lgd*COUNTIF(Defaults!$AI706:$AR706,"&lt;="&amp;L$17))</f>
        <v>1.41</v>
      </c>
      <c r="M706">
        <f>M$14*(10-lgd*COUNTIF(Defaults!$AI706:$AR706,"&lt;="&amp;M$17))</f>
        <v>1.41</v>
      </c>
      <c r="N706">
        <f>N$14*(10-lgd*COUNTIF(Defaults!$AI706:$AR706,"&lt;="&amp;N$17))</f>
        <v>1.41</v>
      </c>
      <c r="O706">
        <f>O$14*(10-lgd*COUNTIF(Defaults!$AI706:$AR706,"&lt;="&amp;O$17))</f>
        <v>1.41</v>
      </c>
      <c r="P706">
        <f>P$14*(10-lgd*COUNTIF(Defaults!$AI706:$AR706,"&lt;="&amp;P$17))</f>
        <v>1.41</v>
      </c>
      <c r="Q706">
        <f>Q$14*(10-lgd*COUNTIF(Defaults!$AI706:$AR706,"&lt;="&amp;Q$17))</f>
        <v>1.2299999999999998</v>
      </c>
      <c r="R706">
        <f>R$14*(10-lgd*COUNTIF(Defaults!$AI706:$AR706,"&lt;="&amp;R$17))</f>
        <v>1.2299999999999998</v>
      </c>
      <c r="S706">
        <f>S$14*(10-lgd*COUNTIF(Defaults!$AI706:$AR706,"&lt;="&amp;S$17))</f>
        <v>1.1399999999999999</v>
      </c>
      <c r="T706">
        <f>T$14*(10-lgd*COUNTIF(Defaults!$AI706:$AR706,"&lt;="&amp;T$17))</f>
        <v>1.05</v>
      </c>
      <c r="U706">
        <f>U$14*(10-lgd*COUNTIF(Defaults!$AI706:$AR706,"&lt;="&amp;U$17))</f>
        <v>71.05</v>
      </c>
      <c r="W706">
        <f t="shared" si="660"/>
        <v>0.1</v>
      </c>
      <c r="X706">
        <f t="shared" si="661"/>
        <v>0.1</v>
      </c>
      <c r="Y706">
        <f t="shared" si="662"/>
        <v>0.1</v>
      </c>
      <c r="Z706">
        <f t="shared" si="663"/>
        <v>0.1</v>
      </c>
      <c r="AA706">
        <f t="shared" si="664"/>
        <v>0.1</v>
      </c>
      <c r="AB706">
        <f t="shared" si="665"/>
        <v>0.1</v>
      </c>
      <c r="AC706">
        <f t="shared" si="666"/>
        <v>0.1</v>
      </c>
      <c r="AD706">
        <f t="shared" si="667"/>
        <v>0.1</v>
      </c>
      <c r="AE706">
        <f t="shared" si="668"/>
        <v>0.1</v>
      </c>
      <c r="AF706">
        <f t="shared" si="669"/>
        <v>0.1</v>
      </c>
      <c r="AG706">
        <f t="shared" si="670"/>
        <v>0.1</v>
      </c>
      <c r="AH706">
        <f t="shared" si="671"/>
        <v>0.1</v>
      </c>
      <c r="AI706">
        <f t="shared" si="672"/>
        <v>0.1</v>
      </c>
      <c r="AJ706">
        <f t="shared" si="673"/>
        <v>0.1</v>
      </c>
      <c r="AK706">
        <f t="shared" si="674"/>
        <v>0.1</v>
      </c>
      <c r="AL706">
        <f t="shared" si="675"/>
        <v>0.1</v>
      </c>
      <c r="AM706">
        <f t="shared" si="676"/>
        <v>0.1</v>
      </c>
      <c r="AN706">
        <f t="shared" si="677"/>
        <v>0.1</v>
      </c>
      <c r="AO706">
        <f t="shared" si="678"/>
        <v>0.1</v>
      </c>
      <c r="AP706">
        <f t="shared" si="679"/>
        <v>20.100000000000001</v>
      </c>
      <c r="AR706">
        <f t="shared" si="680"/>
        <v>0.1</v>
      </c>
      <c r="AS706">
        <f t="shared" si="681"/>
        <v>0.1</v>
      </c>
      <c r="AT706">
        <f t="shared" si="682"/>
        <v>0.1</v>
      </c>
      <c r="AU706">
        <f t="shared" si="683"/>
        <v>0.1</v>
      </c>
      <c r="AV706">
        <f t="shared" si="684"/>
        <v>0.1</v>
      </c>
      <c r="AW706">
        <f t="shared" si="685"/>
        <v>0.1</v>
      </c>
      <c r="AX706">
        <f t="shared" si="686"/>
        <v>0.1</v>
      </c>
      <c r="AY706">
        <f t="shared" si="687"/>
        <v>0.1</v>
      </c>
      <c r="AZ706">
        <f t="shared" si="688"/>
        <v>0.1</v>
      </c>
      <c r="BA706">
        <f t="shared" si="689"/>
        <v>0.1</v>
      </c>
      <c r="BB706">
        <f t="shared" si="690"/>
        <v>0.1</v>
      </c>
      <c r="BC706">
        <f t="shared" si="691"/>
        <v>0.1</v>
      </c>
      <c r="BD706">
        <f t="shared" si="692"/>
        <v>0.1</v>
      </c>
      <c r="BE706">
        <f t="shared" si="693"/>
        <v>0.1</v>
      </c>
      <c r="BF706">
        <f t="shared" si="694"/>
        <v>0.1</v>
      </c>
      <c r="BG706">
        <f t="shared" si="695"/>
        <v>0.1</v>
      </c>
      <c r="BH706">
        <f t="shared" si="696"/>
        <v>0.1</v>
      </c>
      <c r="BI706">
        <f t="shared" si="697"/>
        <v>0.1</v>
      </c>
      <c r="BJ706">
        <f t="shared" si="698"/>
        <v>0.1</v>
      </c>
      <c r="BK706">
        <f t="shared" si="699"/>
        <v>10.1</v>
      </c>
      <c r="BM706">
        <f t="shared" si="700"/>
        <v>1.2999999999999998</v>
      </c>
      <c r="BN706">
        <f t="shared" si="701"/>
        <v>1.2099999999999997</v>
      </c>
      <c r="BO706">
        <f t="shared" si="702"/>
        <v>1.2099999999999997</v>
      </c>
      <c r="BP706">
        <f t="shared" si="703"/>
        <v>1.2099999999999997</v>
      </c>
      <c r="BQ706">
        <f t="shared" si="704"/>
        <v>1.2099999999999997</v>
      </c>
      <c r="BR706">
        <f t="shared" si="705"/>
        <v>1.2099999999999997</v>
      </c>
      <c r="BS706">
        <f t="shared" si="706"/>
        <v>1.2099999999999997</v>
      </c>
      <c r="BT706">
        <f t="shared" si="707"/>
        <v>1.2099999999999997</v>
      </c>
      <c r="BU706">
        <f t="shared" si="708"/>
        <v>1.2099999999999997</v>
      </c>
      <c r="BV706">
        <f t="shared" si="709"/>
        <v>1.2099999999999997</v>
      </c>
      <c r="BW706">
        <f t="shared" si="710"/>
        <v>1.2099999999999997</v>
      </c>
      <c r="BX706">
        <f t="shared" si="711"/>
        <v>1.2099999999999997</v>
      </c>
      <c r="BY706">
        <f t="shared" si="712"/>
        <v>1.2099999999999997</v>
      </c>
      <c r="BZ706">
        <f t="shared" si="713"/>
        <v>1.2099999999999997</v>
      </c>
      <c r="CA706">
        <f t="shared" si="714"/>
        <v>1.2099999999999997</v>
      </c>
      <c r="CB706">
        <f t="shared" si="715"/>
        <v>1.0299999999999996</v>
      </c>
      <c r="CC706">
        <f t="shared" si="716"/>
        <v>1.0299999999999996</v>
      </c>
      <c r="CD706">
        <f t="shared" si="717"/>
        <v>0.93999999999999984</v>
      </c>
      <c r="CE706">
        <f t="shared" si="718"/>
        <v>0.85000000000000009</v>
      </c>
      <c r="CF706">
        <f t="shared" si="719"/>
        <v>40.849999999999994</v>
      </c>
      <c r="CH706">
        <f t="shared" si="720"/>
        <v>96.94</v>
      </c>
      <c r="CI706">
        <f t="shared" si="721"/>
        <v>22.000000000000004</v>
      </c>
      <c r="CJ706">
        <f t="shared" si="722"/>
        <v>12</v>
      </c>
      <c r="CK706">
        <f t="shared" si="723"/>
        <v>62.94</v>
      </c>
      <c r="CL706">
        <f t="shared" si="724"/>
        <v>0</v>
      </c>
      <c r="CM706">
        <f t="shared" si="725"/>
        <v>0</v>
      </c>
    </row>
    <row r="707" spans="1:91" x14ac:dyDescent="0.2">
      <c r="A707">
        <v>690</v>
      </c>
      <c r="B707">
        <f>B$14*(10-lgd*COUNTIF(Defaults!$AI707:$AR707,"&lt;="&amp;B$17))</f>
        <v>1.5</v>
      </c>
      <c r="C707">
        <f>C$14*(10-lgd*COUNTIF(Defaults!$AI707:$AR707,"&lt;="&amp;C$17))</f>
        <v>1.5</v>
      </c>
      <c r="D707">
        <f>D$14*(10-lgd*COUNTIF(Defaults!$AI707:$AR707,"&lt;="&amp;D$17))</f>
        <v>1.5</v>
      </c>
      <c r="E707">
        <f>E$14*(10-lgd*COUNTIF(Defaults!$AI707:$AR707,"&lt;="&amp;E$17))</f>
        <v>1.5</v>
      </c>
      <c r="F707">
        <f>F$14*(10-lgd*COUNTIF(Defaults!$AI707:$AR707,"&lt;="&amp;F$17))</f>
        <v>1.5</v>
      </c>
      <c r="G707">
        <f>G$14*(10-lgd*COUNTIF(Defaults!$AI707:$AR707,"&lt;="&amp;G$17))</f>
        <v>1.5</v>
      </c>
      <c r="H707">
        <f>H$14*(10-lgd*COUNTIF(Defaults!$AI707:$AR707,"&lt;="&amp;H$17))</f>
        <v>1.5</v>
      </c>
      <c r="I707">
        <f>I$14*(10-lgd*COUNTIF(Defaults!$AI707:$AR707,"&lt;="&amp;I$17))</f>
        <v>1.5</v>
      </c>
      <c r="J707">
        <f>J$14*(10-lgd*COUNTIF(Defaults!$AI707:$AR707,"&lt;="&amp;J$17))</f>
        <v>1.5</v>
      </c>
      <c r="K707">
        <f>K$14*(10-lgd*COUNTIF(Defaults!$AI707:$AR707,"&lt;="&amp;K$17))</f>
        <v>1.5</v>
      </c>
      <c r="L707">
        <f>L$14*(10-lgd*COUNTIF(Defaults!$AI707:$AR707,"&lt;="&amp;L$17))</f>
        <v>1.5</v>
      </c>
      <c r="M707">
        <f>M$14*(10-lgd*COUNTIF(Defaults!$AI707:$AR707,"&lt;="&amp;M$17))</f>
        <v>1.5</v>
      </c>
      <c r="N707">
        <f>N$14*(10-lgd*COUNTIF(Defaults!$AI707:$AR707,"&lt;="&amp;N$17))</f>
        <v>1.5</v>
      </c>
      <c r="O707">
        <f>O$14*(10-lgd*COUNTIF(Defaults!$AI707:$AR707,"&lt;="&amp;O$17))</f>
        <v>1.5</v>
      </c>
      <c r="P707">
        <f>P$14*(10-lgd*COUNTIF(Defaults!$AI707:$AR707,"&lt;="&amp;P$17))</f>
        <v>1.5</v>
      </c>
      <c r="Q707">
        <f>Q$14*(10-lgd*COUNTIF(Defaults!$AI707:$AR707,"&lt;="&amp;Q$17))</f>
        <v>1.5</v>
      </c>
      <c r="R707">
        <f>R$14*(10-lgd*COUNTIF(Defaults!$AI707:$AR707,"&lt;="&amp;R$17))</f>
        <v>1.5</v>
      </c>
      <c r="S707">
        <f>S$14*(10-lgd*COUNTIF(Defaults!$AI707:$AR707,"&lt;="&amp;S$17))</f>
        <v>1.5</v>
      </c>
      <c r="T707">
        <f>T$14*(10-lgd*COUNTIF(Defaults!$AI707:$AR707,"&lt;="&amp;T$17))</f>
        <v>1.41</v>
      </c>
      <c r="U707">
        <f>U$14*(10-lgd*COUNTIF(Defaults!$AI707:$AR707,"&lt;="&amp;U$17))</f>
        <v>95.410000000000011</v>
      </c>
      <c r="W707">
        <f t="shared" si="660"/>
        <v>0.1</v>
      </c>
      <c r="X707">
        <f t="shared" si="661"/>
        <v>0.1</v>
      </c>
      <c r="Y707">
        <f t="shared" si="662"/>
        <v>0.1</v>
      </c>
      <c r="Z707">
        <f t="shared" si="663"/>
        <v>0.1</v>
      </c>
      <c r="AA707">
        <f t="shared" si="664"/>
        <v>0.1</v>
      </c>
      <c r="AB707">
        <f t="shared" si="665"/>
        <v>0.1</v>
      </c>
      <c r="AC707">
        <f t="shared" si="666"/>
        <v>0.1</v>
      </c>
      <c r="AD707">
        <f t="shared" si="667"/>
        <v>0.1</v>
      </c>
      <c r="AE707">
        <f t="shared" si="668"/>
        <v>0.1</v>
      </c>
      <c r="AF707">
        <f t="shared" si="669"/>
        <v>0.1</v>
      </c>
      <c r="AG707">
        <f t="shared" si="670"/>
        <v>0.1</v>
      </c>
      <c r="AH707">
        <f t="shared" si="671"/>
        <v>0.1</v>
      </c>
      <c r="AI707">
        <f t="shared" si="672"/>
        <v>0.1</v>
      </c>
      <c r="AJ707">
        <f t="shared" si="673"/>
        <v>0.1</v>
      </c>
      <c r="AK707">
        <f t="shared" si="674"/>
        <v>0.1</v>
      </c>
      <c r="AL707">
        <f t="shared" si="675"/>
        <v>0.1</v>
      </c>
      <c r="AM707">
        <f t="shared" si="676"/>
        <v>0.1</v>
      </c>
      <c r="AN707">
        <f t="shared" si="677"/>
        <v>0.1</v>
      </c>
      <c r="AO707">
        <f t="shared" si="678"/>
        <v>0.1</v>
      </c>
      <c r="AP707">
        <f t="shared" si="679"/>
        <v>20.100000000000001</v>
      </c>
      <c r="AR707">
        <f t="shared" si="680"/>
        <v>0.1</v>
      </c>
      <c r="AS707">
        <f t="shared" si="681"/>
        <v>0.1</v>
      </c>
      <c r="AT707">
        <f t="shared" si="682"/>
        <v>0.1</v>
      </c>
      <c r="AU707">
        <f t="shared" si="683"/>
        <v>0.1</v>
      </c>
      <c r="AV707">
        <f t="shared" si="684"/>
        <v>0.1</v>
      </c>
      <c r="AW707">
        <f t="shared" si="685"/>
        <v>0.1</v>
      </c>
      <c r="AX707">
        <f t="shared" si="686"/>
        <v>0.1</v>
      </c>
      <c r="AY707">
        <f t="shared" si="687"/>
        <v>0.1</v>
      </c>
      <c r="AZ707">
        <f t="shared" si="688"/>
        <v>0.1</v>
      </c>
      <c r="BA707">
        <f t="shared" si="689"/>
        <v>0.1</v>
      </c>
      <c r="BB707">
        <f t="shared" si="690"/>
        <v>0.1</v>
      </c>
      <c r="BC707">
        <f t="shared" si="691"/>
        <v>0.1</v>
      </c>
      <c r="BD707">
        <f t="shared" si="692"/>
        <v>0.1</v>
      </c>
      <c r="BE707">
        <f t="shared" si="693"/>
        <v>0.1</v>
      </c>
      <c r="BF707">
        <f t="shared" si="694"/>
        <v>0.1</v>
      </c>
      <c r="BG707">
        <f t="shared" si="695"/>
        <v>0.1</v>
      </c>
      <c r="BH707">
        <f t="shared" si="696"/>
        <v>0.1</v>
      </c>
      <c r="BI707">
        <f t="shared" si="697"/>
        <v>0.1</v>
      </c>
      <c r="BJ707">
        <f t="shared" si="698"/>
        <v>0.1</v>
      </c>
      <c r="BK707">
        <f t="shared" si="699"/>
        <v>10.1</v>
      </c>
      <c r="BM707">
        <f t="shared" si="700"/>
        <v>1.2999999999999998</v>
      </c>
      <c r="BN707">
        <f t="shared" si="701"/>
        <v>1.2999999999999998</v>
      </c>
      <c r="BO707">
        <f t="shared" si="702"/>
        <v>1.2999999999999998</v>
      </c>
      <c r="BP707">
        <f t="shared" si="703"/>
        <v>1.2999999999999998</v>
      </c>
      <c r="BQ707">
        <f t="shared" si="704"/>
        <v>1.2999999999999998</v>
      </c>
      <c r="BR707">
        <f t="shared" si="705"/>
        <v>1.2999999999999998</v>
      </c>
      <c r="BS707">
        <f t="shared" si="706"/>
        <v>1.2999999999999998</v>
      </c>
      <c r="BT707">
        <f t="shared" si="707"/>
        <v>1.2999999999999998</v>
      </c>
      <c r="BU707">
        <f t="shared" si="708"/>
        <v>1.2999999999999998</v>
      </c>
      <c r="BV707">
        <f t="shared" si="709"/>
        <v>1.2999999999999998</v>
      </c>
      <c r="BW707">
        <f t="shared" si="710"/>
        <v>1.2999999999999998</v>
      </c>
      <c r="BX707">
        <f t="shared" si="711"/>
        <v>1.2999999999999998</v>
      </c>
      <c r="BY707">
        <f t="shared" si="712"/>
        <v>1.2999999999999998</v>
      </c>
      <c r="BZ707">
        <f t="shared" si="713"/>
        <v>1.2999999999999998</v>
      </c>
      <c r="CA707">
        <f t="shared" si="714"/>
        <v>1.2999999999999998</v>
      </c>
      <c r="CB707">
        <f t="shared" si="715"/>
        <v>1.2999999999999998</v>
      </c>
      <c r="CC707">
        <f t="shared" si="716"/>
        <v>1.2999999999999998</v>
      </c>
      <c r="CD707">
        <f t="shared" si="717"/>
        <v>1.2999999999999998</v>
      </c>
      <c r="CE707">
        <f t="shared" si="718"/>
        <v>1.2099999999999997</v>
      </c>
      <c r="CF707">
        <f t="shared" si="719"/>
        <v>65.210000000000008</v>
      </c>
      <c r="CH707">
        <f t="shared" si="720"/>
        <v>123.82000000000001</v>
      </c>
      <c r="CI707">
        <f t="shared" si="721"/>
        <v>22.000000000000004</v>
      </c>
      <c r="CJ707">
        <f t="shared" si="722"/>
        <v>12</v>
      </c>
      <c r="CK707">
        <f t="shared" si="723"/>
        <v>89.820000000000022</v>
      </c>
      <c r="CL707">
        <f t="shared" si="724"/>
        <v>0</v>
      </c>
      <c r="CM707">
        <f t="shared" si="725"/>
        <v>0</v>
      </c>
    </row>
    <row r="708" spans="1:91" x14ac:dyDescent="0.2">
      <c r="A708">
        <v>691</v>
      </c>
      <c r="B708">
        <f>B$14*(10-lgd*COUNTIF(Defaults!$AI708:$AR708,"&lt;="&amp;B$17))</f>
        <v>1.5</v>
      </c>
      <c r="C708">
        <f>C$14*(10-lgd*COUNTIF(Defaults!$AI708:$AR708,"&lt;="&amp;C$17))</f>
        <v>1.5</v>
      </c>
      <c r="D708">
        <f>D$14*(10-lgd*COUNTIF(Defaults!$AI708:$AR708,"&lt;="&amp;D$17))</f>
        <v>1.5</v>
      </c>
      <c r="E708">
        <f>E$14*(10-lgd*COUNTIF(Defaults!$AI708:$AR708,"&lt;="&amp;E$17))</f>
        <v>1.5</v>
      </c>
      <c r="F708">
        <f>F$14*(10-lgd*COUNTIF(Defaults!$AI708:$AR708,"&lt;="&amp;F$17))</f>
        <v>1.5</v>
      </c>
      <c r="G708">
        <f>G$14*(10-lgd*COUNTIF(Defaults!$AI708:$AR708,"&lt;="&amp;G$17))</f>
        <v>1.5</v>
      </c>
      <c r="H708">
        <f>H$14*(10-lgd*COUNTIF(Defaults!$AI708:$AR708,"&lt;="&amp;H$17))</f>
        <v>1.5</v>
      </c>
      <c r="I708">
        <f>I$14*(10-lgd*COUNTIF(Defaults!$AI708:$AR708,"&lt;="&amp;I$17))</f>
        <v>1.5</v>
      </c>
      <c r="J708">
        <f>J$14*(10-lgd*COUNTIF(Defaults!$AI708:$AR708,"&lt;="&amp;J$17))</f>
        <v>1.5</v>
      </c>
      <c r="K708">
        <f>K$14*(10-lgd*COUNTIF(Defaults!$AI708:$AR708,"&lt;="&amp;K$17))</f>
        <v>1.5</v>
      </c>
      <c r="L708">
        <f>L$14*(10-lgd*COUNTIF(Defaults!$AI708:$AR708,"&lt;="&amp;L$17))</f>
        <v>1.5</v>
      </c>
      <c r="M708">
        <f>M$14*(10-lgd*COUNTIF(Defaults!$AI708:$AR708,"&lt;="&amp;M$17))</f>
        <v>1.5</v>
      </c>
      <c r="N708">
        <f>N$14*(10-lgd*COUNTIF(Defaults!$AI708:$AR708,"&lt;="&amp;N$17))</f>
        <v>1.41</v>
      </c>
      <c r="O708">
        <f>O$14*(10-lgd*COUNTIF(Defaults!$AI708:$AR708,"&lt;="&amp;O$17))</f>
        <v>1.41</v>
      </c>
      <c r="P708">
        <f>P$14*(10-lgd*COUNTIF(Defaults!$AI708:$AR708,"&lt;="&amp;P$17))</f>
        <v>1.41</v>
      </c>
      <c r="Q708">
        <f>Q$14*(10-lgd*COUNTIF(Defaults!$AI708:$AR708,"&lt;="&amp;Q$17))</f>
        <v>1.41</v>
      </c>
      <c r="R708">
        <f>R$14*(10-lgd*COUNTIF(Defaults!$AI708:$AR708,"&lt;="&amp;R$17))</f>
        <v>1.41</v>
      </c>
      <c r="S708">
        <f>S$14*(10-lgd*COUNTIF(Defaults!$AI708:$AR708,"&lt;="&amp;S$17))</f>
        <v>1.41</v>
      </c>
      <c r="T708">
        <f>T$14*(10-lgd*COUNTIF(Defaults!$AI708:$AR708,"&lt;="&amp;T$17))</f>
        <v>1.41</v>
      </c>
      <c r="U708">
        <f>U$14*(10-lgd*COUNTIF(Defaults!$AI708:$AR708,"&lt;="&amp;U$17))</f>
        <v>95.410000000000011</v>
      </c>
      <c r="W708">
        <f t="shared" si="660"/>
        <v>0.1</v>
      </c>
      <c r="X708">
        <f t="shared" si="661"/>
        <v>0.1</v>
      </c>
      <c r="Y708">
        <f t="shared" si="662"/>
        <v>0.1</v>
      </c>
      <c r="Z708">
        <f t="shared" si="663"/>
        <v>0.1</v>
      </c>
      <c r="AA708">
        <f t="shared" si="664"/>
        <v>0.1</v>
      </c>
      <c r="AB708">
        <f t="shared" si="665"/>
        <v>0.1</v>
      </c>
      <c r="AC708">
        <f t="shared" si="666"/>
        <v>0.1</v>
      </c>
      <c r="AD708">
        <f t="shared" si="667"/>
        <v>0.1</v>
      </c>
      <c r="AE708">
        <f t="shared" si="668"/>
        <v>0.1</v>
      </c>
      <c r="AF708">
        <f t="shared" si="669"/>
        <v>0.1</v>
      </c>
      <c r="AG708">
        <f t="shared" si="670"/>
        <v>0.1</v>
      </c>
      <c r="AH708">
        <f t="shared" si="671"/>
        <v>0.1</v>
      </c>
      <c r="AI708">
        <f t="shared" si="672"/>
        <v>0.1</v>
      </c>
      <c r="AJ708">
        <f t="shared" si="673"/>
        <v>0.1</v>
      </c>
      <c r="AK708">
        <f t="shared" si="674"/>
        <v>0.1</v>
      </c>
      <c r="AL708">
        <f t="shared" si="675"/>
        <v>0.1</v>
      </c>
      <c r="AM708">
        <f t="shared" si="676"/>
        <v>0.1</v>
      </c>
      <c r="AN708">
        <f t="shared" si="677"/>
        <v>0.1</v>
      </c>
      <c r="AO708">
        <f t="shared" si="678"/>
        <v>0.1</v>
      </c>
      <c r="AP708">
        <f t="shared" si="679"/>
        <v>20.100000000000001</v>
      </c>
      <c r="AR708">
        <f t="shared" si="680"/>
        <v>0.1</v>
      </c>
      <c r="AS708">
        <f t="shared" si="681"/>
        <v>0.1</v>
      </c>
      <c r="AT708">
        <f t="shared" si="682"/>
        <v>0.1</v>
      </c>
      <c r="AU708">
        <f t="shared" si="683"/>
        <v>0.1</v>
      </c>
      <c r="AV708">
        <f t="shared" si="684"/>
        <v>0.1</v>
      </c>
      <c r="AW708">
        <f t="shared" si="685"/>
        <v>0.1</v>
      </c>
      <c r="AX708">
        <f t="shared" si="686"/>
        <v>0.1</v>
      </c>
      <c r="AY708">
        <f t="shared" si="687"/>
        <v>0.1</v>
      </c>
      <c r="AZ708">
        <f t="shared" si="688"/>
        <v>0.1</v>
      </c>
      <c r="BA708">
        <f t="shared" si="689"/>
        <v>0.1</v>
      </c>
      <c r="BB708">
        <f t="shared" si="690"/>
        <v>0.1</v>
      </c>
      <c r="BC708">
        <f t="shared" si="691"/>
        <v>0.1</v>
      </c>
      <c r="BD708">
        <f t="shared" si="692"/>
        <v>0.1</v>
      </c>
      <c r="BE708">
        <f t="shared" si="693"/>
        <v>0.1</v>
      </c>
      <c r="BF708">
        <f t="shared" si="694"/>
        <v>0.1</v>
      </c>
      <c r="BG708">
        <f t="shared" si="695"/>
        <v>0.1</v>
      </c>
      <c r="BH708">
        <f t="shared" si="696"/>
        <v>0.1</v>
      </c>
      <c r="BI708">
        <f t="shared" si="697"/>
        <v>0.1</v>
      </c>
      <c r="BJ708">
        <f t="shared" si="698"/>
        <v>0.1</v>
      </c>
      <c r="BK708">
        <f t="shared" si="699"/>
        <v>10.1</v>
      </c>
      <c r="BM708">
        <f t="shared" si="700"/>
        <v>1.2999999999999998</v>
      </c>
      <c r="BN708">
        <f t="shared" si="701"/>
        <v>1.2999999999999998</v>
      </c>
      <c r="BO708">
        <f t="shared" si="702"/>
        <v>1.2999999999999998</v>
      </c>
      <c r="BP708">
        <f t="shared" si="703"/>
        <v>1.2999999999999998</v>
      </c>
      <c r="BQ708">
        <f t="shared" si="704"/>
        <v>1.2999999999999998</v>
      </c>
      <c r="BR708">
        <f t="shared" si="705"/>
        <v>1.2999999999999998</v>
      </c>
      <c r="BS708">
        <f t="shared" si="706"/>
        <v>1.2999999999999998</v>
      </c>
      <c r="BT708">
        <f t="shared" si="707"/>
        <v>1.2999999999999998</v>
      </c>
      <c r="BU708">
        <f t="shared" si="708"/>
        <v>1.2999999999999998</v>
      </c>
      <c r="BV708">
        <f t="shared" si="709"/>
        <v>1.2999999999999998</v>
      </c>
      <c r="BW708">
        <f t="shared" si="710"/>
        <v>1.2999999999999998</v>
      </c>
      <c r="BX708">
        <f t="shared" si="711"/>
        <v>1.2999999999999998</v>
      </c>
      <c r="BY708">
        <f t="shared" si="712"/>
        <v>1.2099999999999997</v>
      </c>
      <c r="BZ708">
        <f t="shared" si="713"/>
        <v>1.2099999999999997</v>
      </c>
      <c r="CA708">
        <f t="shared" si="714"/>
        <v>1.2099999999999997</v>
      </c>
      <c r="CB708">
        <f t="shared" si="715"/>
        <v>1.2099999999999997</v>
      </c>
      <c r="CC708">
        <f t="shared" si="716"/>
        <v>1.2099999999999997</v>
      </c>
      <c r="CD708">
        <f t="shared" si="717"/>
        <v>1.2099999999999997</v>
      </c>
      <c r="CE708">
        <f t="shared" si="718"/>
        <v>1.2099999999999997</v>
      </c>
      <c r="CF708">
        <f t="shared" si="719"/>
        <v>65.210000000000008</v>
      </c>
      <c r="CH708">
        <f t="shared" si="720"/>
        <v>123.28000000000002</v>
      </c>
      <c r="CI708">
        <f t="shared" si="721"/>
        <v>22.000000000000004</v>
      </c>
      <c r="CJ708">
        <f t="shared" si="722"/>
        <v>12</v>
      </c>
      <c r="CK708">
        <f t="shared" si="723"/>
        <v>89.280000000000015</v>
      </c>
      <c r="CL708">
        <f t="shared" si="724"/>
        <v>0</v>
      </c>
      <c r="CM708">
        <f t="shared" si="725"/>
        <v>0</v>
      </c>
    </row>
    <row r="709" spans="1:91" x14ac:dyDescent="0.2">
      <c r="A709">
        <v>692</v>
      </c>
      <c r="B709">
        <f>B$14*(10-lgd*COUNTIF(Defaults!$AI709:$AR709,"&lt;="&amp;B$17))</f>
        <v>1.5</v>
      </c>
      <c r="C709">
        <f>C$14*(10-lgd*COUNTIF(Defaults!$AI709:$AR709,"&lt;="&amp;C$17))</f>
        <v>1.5</v>
      </c>
      <c r="D709">
        <f>D$14*(10-lgd*COUNTIF(Defaults!$AI709:$AR709,"&lt;="&amp;D$17))</f>
        <v>1.5</v>
      </c>
      <c r="E709">
        <f>E$14*(10-lgd*COUNTIF(Defaults!$AI709:$AR709,"&lt;="&amp;E$17))</f>
        <v>1.5</v>
      </c>
      <c r="F709">
        <f>F$14*(10-lgd*COUNTIF(Defaults!$AI709:$AR709,"&lt;="&amp;F$17))</f>
        <v>1.5</v>
      </c>
      <c r="G709">
        <f>G$14*(10-lgd*COUNTIF(Defaults!$AI709:$AR709,"&lt;="&amp;G$17))</f>
        <v>1.5</v>
      </c>
      <c r="H709">
        <f>H$14*(10-lgd*COUNTIF(Defaults!$AI709:$AR709,"&lt;="&amp;H$17))</f>
        <v>1.5</v>
      </c>
      <c r="I709">
        <f>I$14*(10-lgd*COUNTIF(Defaults!$AI709:$AR709,"&lt;="&amp;I$17))</f>
        <v>1.5</v>
      </c>
      <c r="J709">
        <f>J$14*(10-lgd*COUNTIF(Defaults!$AI709:$AR709,"&lt;="&amp;J$17))</f>
        <v>1.5</v>
      </c>
      <c r="K709">
        <f>K$14*(10-lgd*COUNTIF(Defaults!$AI709:$AR709,"&lt;="&amp;K$17))</f>
        <v>1.5</v>
      </c>
      <c r="L709">
        <f>L$14*(10-lgd*COUNTIF(Defaults!$AI709:$AR709,"&lt;="&amp;L$17))</f>
        <v>1.5</v>
      </c>
      <c r="M709">
        <f>M$14*(10-lgd*COUNTIF(Defaults!$AI709:$AR709,"&lt;="&amp;M$17))</f>
        <v>1.5</v>
      </c>
      <c r="N709">
        <f>N$14*(10-lgd*COUNTIF(Defaults!$AI709:$AR709,"&lt;="&amp;N$17))</f>
        <v>1.5</v>
      </c>
      <c r="O709">
        <f>O$14*(10-lgd*COUNTIF(Defaults!$AI709:$AR709,"&lt;="&amp;O$17))</f>
        <v>1.5</v>
      </c>
      <c r="P709">
        <f>P$14*(10-lgd*COUNTIF(Defaults!$AI709:$AR709,"&lt;="&amp;P$17))</f>
        <v>1.5</v>
      </c>
      <c r="Q709">
        <f>Q$14*(10-lgd*COUNTIF(Defaults!$AI709:$AR709,"&lt;="&amp;Q$17))</f>
        <v>1.41</v>
      </c>
      <c r="R709">
        <f>R$14*(10-lgd*COUNTIF(Defaults!$AI709:$AR709,"&lt;="&amp;R$17))</f>
        <v>1.41</v>
      </c>
      <c r="S709">
        <f>S$14*(10-lgd*COUNTIF(Defaults!$AI709:$AR709,"&lt;="&amp;S$17))</f>
        <v>1.41</v>
      </c>
      <c r="T709">
        <f>T$14*(10-lgd*COUNTIF(Defaults!$AI709:$AR709,"&lt;="&amp;T$17))</f>
        <v>1.32</v>
      </c>
      <c r="U709">
        <f>U$14*(10-lgd*COUNTIF(Defaults!$AI709:$AR709,"&lt;="&amp;U$17))</f>
        <v>89.320000000000007</v>
      </c>
      <c r="W709">
        <f t="shared" si="660"/>
        <v>0.1</v>
      </c>
      <c r="X709">
        <f t="shared" si="661"/>
        <v>0.1</v>
      </c>
      <c r="Y709">
        <f t="shared" si="662"/>
        <v>0.1</v>
      </c>
      <c r="Z709">
        <f t="shared" si="663"/>
        <v>0.1</v>
      </c>
      <c r="AA709">
        <f t="shared" si="664"/>
        <v>0.1</v>
      </c>
      <c r="AB709">
        <f t="shared" si="665"/>
        <v>0.1</v>
      </c>
      <c r="AC709">
        <f t="shared" si="666"/>
        <v>0.1</v>
      </c>
      <c r="AD709">
        <f t="shared" si="667"/>
        <v>0.1</v>
      </c>
      <c r="AE709">
        <f t="shared" si="668"/>
        <v>0.1</v>
      </c>
      <c r="AF709">
        <f t="shared" si="669"/>
        <v>0.1</v>
      </c>
      <c r="AG709">
        <f t="shared" si="670"/>
        <v>0.1</v>
      </c>
      <c r="AH709">
        <f t="shared" si="671"/>
        <v>0.1</v>
      </c>
      <c r="AI709">
        <f t="shared" si="672"/>
        <v>0.1</v>
      </c>
      <c r="AJ709">
        <f t="shared" si="673"/>
        <v>0.1</v>
      </c>
      <c r="AK709">
        <f t="shared" si="674"/>
        <v>0.1</v>
      </c>
      <c r="AL709">
        <f t="shared" si="675"/>
        <v>0.1</v>
      </c>
      <c r="AM709">
        <f t="shared" si="676"/>
        <v>0.1</v>
      </c>
      <c r="AN709">
        <f t="shared" si="677"/>
        <v>0.1</v>
      </c>
      <c r="AO709">
        <f t="shared" si="678"/>
        <v>0.1</v>
      </c>
      <c r="AP709">
        <f t="shared" si="679"/>
        <v>20.100000000000001</v>
      </c>
      <c r="AR709">
        <f t="shared" si="680"/>
        <v>0.1</v>
      </c>
      <c r="AS709">
        <f t="shared" si="681"/>
        <v>0.1</v>
      </c>
      <c r="AT709">
        <f t="shared" si="682"/>
        <v>0.1</v>
      </c>
      <c r="AU709">
        <f t="shared" si="683"/>
        <v>0.1</v>
      </c>
      <c r="AV709">
        <f t="shared" si="684"/>
        <v>0.1</v>
      </c>
      <c r="AW709">
        <f t="shared" si="685"/>
        <v>0.1</v>
      </c>
      <c r="AX709">
        <f t="shared" si="686"/>
        <v>0.1</v>
      </c>
      <c r="AY709">
        <f t="shared" si="687"/>
        <v>0.1</v>
      </c>
      <c r="AZ709">
        <f t="shared" si="688"/>
        <v>0.1</v>
      </c>
      <c r="BA709">
        <f t="shared" si="689"/>
        <v>0.1</v>
      </c>
      <c r="BB709">
        <f t="shared" si="690"/>
        <v>0.1</v>
      </c>
      <c r="BC709">
        <f t="shared" si="691"/>
        <v>0.1</v>
      </c>
      <c r="BD709">
        <f t="shared" si="692"/>
        <v>0.1</v>
      </c>
      <c r="BE709">
        <f t="shared" si="693"/>
        <v>0.1</v>
      </c>
      <c r="BF709">
        <f t="shared" si="694"/>
        <v>0.1</v>
      </c>
      <c r="BG709">
        <f t="shared" si="695"/>
        <v>0.1</v>
      </c>
      <c r="BH709">
        <f t="shared" si="696"/>
        <v>0.1</v>
      </c>
      <c r="BI709">
        <f t="shared" si="697"/>
        <v>0.1</v>
      </c>
      <c r="BJ709">
        <f t="shared" si="698"/>
        <v>0.1</v>
      </c>
      <c r="BK709">
        <f t="shared" si="699"/>
        <v>10.1</v>
      </c>
      <c r="BM709">
        <f t="shared" si="700"/>
        <v>1.2999999999999998</v>
      </c>
      <c r="BN709">
        <f t="shared" si="701"/>
        <v>1.2999999999999998</v>
      </c>
      <c r="BO709">
        <f t="shared" si="702"/>
        <v>1.2999999999999998</v>
      </c>
      <c r="BP709">
        <f t="shared" si="703"/>
        <v>1.2999999999999998</v>
      </c>
      <c r="BQ709">
        <f t="shared" si="704"/>
        <v>1.2999999999999998</v>
      </c>
      <c r="BR709">
        <f t="shared" si="705"/>
        <v>1.2999999999999998</v>
      </c>
      <c r="BS709">
        <f t="shared" si="706"/>
        <v>1.2999999999999998</v>
      </c>
      <c r="BT709">
        <f t="shared" si="707"/>
        <v>1.2999999999999998</v>
      </c>
      <c r="BU709">
        <f t="shared" si="708"/>
        <v>1.2999999999999998</v>
      </c>
      <c r="BV709">
        <f t="shared" si="709"/>
        <v>1.2999999999999998</v>
      </c>
      <c r="BW709">
        <f t="shared" si="710"/>
        <v>1.2999999999999998</v>
      </c>
      <c r="BX709">
        <f t="shared" si="711"/>
        <v>1.2999999999999998</v>
      </c>
      <c r="BY709">
        <f t="shared" si="712"/>
        <v>1.2999999999999998</v>
      </c>
      <c r="BZ709">
        <f t="shared" si="713"/>
        <v>1.2999999999999998</v>
      </c>
      <c r="CA709">
        <f t="shared" si="714"/>
        <v>1.2999999999999998</v>
      </c>
      <c r="CB709">
        <f t="shared" si="715"/>
        <v>1.2099999999999997</v>
      </c>
      <c r="CC709">
        <f t="shared" si="716"/>
        <v>1.2099999999999997</v>
      </c>
      <c r="CD709">
        <f t="shared" si="717"/>
        <v>1.2099999999999997</v>
      </c>
      <c r="CE709">
        <f t="shared" si="718"/>
        <v>1.1199999999999999</v>
      </c>
      <c r="CF709">
        <f t="shared" si="719"/>
        <v>59.12</v>
      </c>
      <c r="CH709">
        <f t="shared" si="720"/>
        <v>117.37</v>
      </c>
      <c r="CI709">
        <f t="shared" si="721"/>
        <v>22.000000000000004</v>
      </c>
      <c r="CJ709">
        <f t="shared" si="722"/>
        <v>12</v>
      </c>
      <c r="CK709">
        <f t="shared" si="723"/>
        <v>83.37</v>
      </c>
      <c r="CL709">
        <f t="shared" si="724"/>
        <v>0</v>
      </c>
      <c r="CM709">
        <f t="shared" si="725"/>
        <v>0</v>
      </c>
    </row>
    <row r="710" spans="1:91" x14ac:dyDescent="0.2">
      <c r="A710">
        <v>693</v>
      </c>
      <c r="B710">
        <f>B$14*(10-lgd*COUNTIF(Defaults!$AI710:$AR710,"&lt;="&amp;B$17))</f>
        <v>1.5</v>
      </c>
      <c r="C710">
        <f>C$14*(10-lgd*COUNTIF(Defaults!$AI710:$AR710,"&lt;="&amp;C$17))</f>
        <v>1.5</v>
      </c>
      <c r="D710">
        <f>D$14*(10-lgd*COUNTIF(Defaults!$AI710:$AR710,"&lt;="&amp;D$17))</f>
        <v>1.5</v>
      </c>
      <c r="E710">
        <f>E$14*(10-lgd*COUNTIF(Defaults!$AI710:$AR710,"&lt;="&amp;E$17))</f>
        <v>1.41</v>
      </c>
      <c r="F710">
        <f>F$14*(10-lgd*COUNTIF(Defaults!$AI710:$AR710,"&lt;="&amp;F$17))</f>
        <v>1.41</v>
      </c>
      <c r="G710">
        <f>G$14*(10-lgd*COUNTIF(Defaults!$AI710:$AR710,"&lt;="&amp;G$17))</f>
        <v>1.41</v>
      </c>
      <c r="H710">
        <f>H$14*(10-lgd*COUNTIF(Defaults!$AI710:$AR710,"&lt;="&amp;H$17))</f>
        <v>1.41</v>
      </c>
      <c r="I710">
        <f>I$14*(10-lgd*COUNTIF(Defaults!$AI710:$AR710,"&lt;="&amp;I$17))</f>
        <v>1.32</v>
      </c>
      <c r="J710">
        <f>J$14*(10-lgd*COUNTIF(Defaults!$AI710:$AR710,"&lt;="&amp;J$17))</f>
        <v>1.32</v>
      </c>
      <c r="K710">
        <f>K$14*(10-lgd*COUNTIF(Defaults!$AI710:$AR710,"&lt;="&amp;K$17))</f>
        <v>1.32</v>
      </c>
      <c r="L710">
        <f>L$14*(10-lgd*COUNTIF(Defaults!$AI710:$AR710,"&lt;="&amp;L$17))</f>
        <v>1.32</v>
      </c>
      <c r="M710">
        <f>M$14*(10-lgd*COUNTIF(Defaults!$AI710:$AR710,"&lt;="&amp;M$17))</f>
        <v>1.32</v>
      </c>
      <c r="N710">
        <f>N$14*(10-lgd*COUNTIF(Defaults!$AI710:$AR710,"&lt;="&amp;N$17))</f>
        <v>1.2299999999999998</v>
      </c>
      <c r="O710">
        <f>O$14*(10-lgd*COUNTIF(Defaults!$AI710:$AR710,"&lt;="&amp;O$17))</f>
        <v>1.2299999999999998</v>
      </c>
      <c r="P710">
        <f>P$14*(10-lgd*COUNTIF(Defaults!$AI710:$AR710,"&lt;="&amp;P$17))</f>
        <v>1.2299999999999998</v>
      </c>
      <c r="Q710">
        <f>Q$14*(10-lgd*COUNTIF(Defaults!$AI710:$AR710,"&lt;="&amp;Q$17))</f>
        <v>1.2299999999999998</v>
      </c>
      <c r="R710">
        <f>R$14*(10-lgd*COUNTIF(Defaults!$AI710:$AR710,"&lt;="&amp;R$17))</f>
        <v>1.2299999999999998</v>
      </c>
      <c r="S710">
        <f>S$14*(10-lgd*COUNTIF(Defaults!$AI710:$AR710,"&lt;="&amp;S$17))</f>
        <v>1.2299999999999998</v>
      </c>
      <c r="T710">
        <f>T$14*(10-lgd*COUNTIF(Defaults!$AI710:$AR710,"&lt;="&amp;T$17))</f>
        <v>1.2299999999999998</v>
      </c>
      <c r="U710">
        <f>U$14*(10-lgd*COUNTIF(Defaults!$AI710:$AR710,"&lt;="&amp;U$17))</f>
        <v>83.22999999999999</v>
      </c>
      <c r="W710">
        <f t="shared" si="660"/>
        <v>0.1</v>
      </c>
      <c r="X710">
        <f t="shared" si="661"/>
        <v>0.1</v>
      </c>
      <c r="Y710">
        <f t="shared" si="662"/>
        <v>0.1</v>
      </c>
      <c r="Z710">
        <f t="shared" si="663"/>
        <v>0.1</v>
      </c>
      <c r="AA710">
        <f t="shared" si="664"/>
        <v>0.1</v>
      </c>
      <c r="AB710">
        <f t="shared" si="665"/>
        <v>0.1</v>
      </c>
      <c r="AC710">
        <f t="shared" si="666"/>
        <v>0.1</v>
      </c>
      <c r="AD710">
        <f t="shared" si="667"/>
        <v>0.1</v>
      </c>
      <c r="AE710">
        <f t="shared" si="668"/>
        <v>0.1</v>
      </c>
      <c r="AF710">
        <f t="shared" si="669"/>
        <v>0.1</v>
      </c>
      <c r="AG710">
        <f t="shared" si="670"/>
        <v>0.1</v>
      </c>
      <c r="AH710">
        <f t="shared" si="671"/>
        <v>0.1</v>
      </c>
      <c r="AI710">
        <f t="shared" si="672"/>
        <v>0.1</v>
      </c>
      <c r="AJ710">
        <f t="shared" si="673"/>
        <v>0.1</v>
      </c>
      <c r="AK710">
        <f t="shared" si="674"/>
        <v>0.1</v>
      </c>
      <c r="AL710">
        <f t="shared" si="675"/>
        <v>0.1</v>
      </c>
      <c r="AM710">
        <f t="shared" si="676"/>
        <v>0.1</v>
      </c>
      <c r="AN710">
        <f t="shared" si="677"/>
        <v>0.1</v>
      </c>
      <c r="AO710">
        <f t="shared" si="678"/>
        <v>0.1</v>
      </c>
      <c r="AP710">
        <f t="shared" si="679"/>
        <v>20.100000000000001</v>
      </c>
      <c r="AR710">
        <f t="shared" si="680"/>
        <v>0.1</v>
      </c>
      <c r="AS710">
        <f t="shared" si="681"/>
        <v>0.1</v>
      </c>
      <c r="AT710">
        <f t="shared" si="682"/>
        <v>0.1</v>
      </c>
      <c r="AU710">
        <f t="shared" si="683"/>
        <v>0.1</v>
      </c>
      <c r="AV710">
        <f t="shared" si="684"/>
        <v>0.1</v>
      </c>
      <c r="AW710">
        <f t="shared" si="685"/>
        <v>0.1</v>
      </c>
      <c r="AX710">
        <f t="shared" si="686"/>
        <v>0.1</v>
      </c>
      <c r="AY710">
        <f t="shared" si="687"/>
        <v>0.1</v>
      </c>
      <c r="AZ710">
        <f t="shared" si="688"/>
        <v>0.1</v>
      </c>
      <c r="BA710">
        <f t="shared" si="689"/>
        <v>0.1</v>
      </c>
      <c r="BB710">
        <f t="shared" si="690"/>
        <v>0.1</v>
      </c>
      <c r="BC710">
        <f t="shared" si="691"/>
        <v>0.1</v>
      </c>
      <c r="BD710">
        <f t="shared" si="692"/>
        <v>0.1</v>
      </c>
      <c r="BE710">
        <f t="shared" si="693"/>
        <v>0.1</v>
      </c>
      <c r="BF710">
        <f t="shared" si="694"/>
        <v>0.1</v>
      </c>
      <c r="BG710">
        <f t="shared" si="695"/>
        <v>0.1</v>
      </c>
      <c r="BH710">
        <f t="shared" si="696"/>
        <v>0.1</v>
      </c>
      <c r="BI710">
        <f t="shared" si="697"/>
        <v>0.1</v>
      </c>
      <c r="BJ710">
        <f t="shared" si="698"/>
        <v>0.1</v>
      </c>
      <c r="BK710">
        <f t="shared" si="699"/>
        <v>10.1</v>
      </c>
      <c r="BM710">
        <f t="shared" si="700"/>
        <v>1.2999999999999998</v>
      </c>
      <c r="BN710">
        <f t="shared" si="701"/>
        <v>1.2999999999999998</v>
      </c>
      <c r="BO710">
        <f t="shared" si="702"/>
        <v>1.2999999999999998</v>
      </c>
      <c r="BP710">
        <f t="shared" si="703"/>
        <v>1.2099999999999997</v>
      </c>
      <c r="BQ710">
        <f t="shared" si="704"/>
        <v>1.2099999999999997</v>
      </c>
      <c r="BR710">
        <f t="shared" si="705"/>
        <v>1.2099999999999997</v>
      </c>
      <c r="BS710">
        <f t="shared" si="706"/>
        <v>1.2099999999999997</v>
      </c>
      <c r="BT710">
        <f t="shared" si="707"/>
        <v>1.1199999999999999</v>
      </c>
      <c r="BU710">
        <f t="shared" si="708"/>
        <v>1.1199999999999999</v>
      </c>
      <c r="BV710">
        <f t="shared" si="709"/>
        <v>1.1199999999999999</v>
      </c>
      <c r="BW710">
        <f t="shared" si="710"/>
        <v>1.1199999999999999</v>
      </c>
      <c r="BX710">
        <f t="shared" si="711"/>
        <v>1.1199999999999999</v>
      </c>
      <c r="BY710">
        <f t="shared" si="712"/>
        <v>1.0299999999999996</v>
      </c>
      <c r="BZ710">
        <f t="shared" si="713"/>
        <v>1.0299999999999996</v>
      </c>
      <c r="CA710">
        <f t="shared" si="714"/>
        <v>1.0299999999999996</v>
      </c>
      <c r="CB710">
        <f t="shared" si="715"/>
        <v>1.0299999999999996</v>
      </c>
      <c r="CC710">
        <f t="shared" si="716"/>
        <v>1.0299999999999996</v>
      </c>
      <c r="CD710">
        <f t="shared" si="717"/>
        <v>1.0299999999999996</v>
      </c>
      <c r="CE710">
        <f t="shared" si="718"/>
        <v>1.0299999999999996</v>
      </c>
      <c r="CF710">
        <f t="shared" si="719"/>
        <v>53.029999999999987</v>
      </c>
      <c r="CH710">
        <f t="shared" si="720"/>
        <v>108.58</v>
      </c>
      <c r="CI710">
        <f t="shared" si="721"/>
        <v>22.000000000000004</v>
      </c>
      <c r="CJ710">
        <f t="shared" si="722"/>
        <v>12</v>
      </c>
      <c r="CK710">
        <f t="shared" si="723"/>
        <v>74.579999999999984</v>
      </c>
      <c r="CL710">
        <f t="shared" si="724"/>
        <v>0</v>
      </c>
      <c r="CM710">
        <f t="shared" si="725"/>
        <v>0</v>
      </c>
    </row>
    <row r="711" spans="1:91" x14ac:dyDescent="0.2">
      <c r="A711">
        <v>694</v>
      </c>
      <c r="B711">
        <f>B$14*(10-lgd*COUNTIF(Defaults!$AI711:$AR711,"&lt;="&amp;B$17))</f>
        <v>1.5</v>
      </c>
      <c r="C711">
        <f>C$14*(10-lgd*COUNTIF(Defaults!$AI711:$AR711,"&lt;="&amp;C$17))</f>
        <v>1.5</v>
      </c>
      <c r="D711">
        <f>D$14*(10-lgd*COUNTIF(Defaults!$AI711:$AR711,"&lt;="&amp;D$17))</f>
        <v>1.5</v>
      </c>
      <c r="E711">
        <f>E$14*(10-lgd*COUNTIF(Defaults!$AI711:$AR711,"&lt;="&amp;E$17))</f>
        <v>1.5</v>
      </c>
      <c r="F711">
        <f>F$14*(10-lgd*COUNTIF(Defaults!$AI711:$AR711,"&lt;="&amp;F$17))</f>
        <v>1.5</v>
      </c>
      <c r="G711">
        <f>G$14*(10-lgd*COUNTIF(Defaults!$AI711:$AR711,"&lt;="&amp;G$17))</f>
        <v>1.5</v>
      </c>
      <c r="H711">
        <f>H$14*(10-lgd*COUNTIF(Defaults!$AI711:$AR711,"&lt;="&amp;H$17))</f>
        <v>1.41</v>
      </c>
      <c r="I711">
        <f>I$14*(10-lgd*COUNTIF(Defaults!$AI711:$AR711,"&lt;="&amp;I$17))</f>
        <v>1.41</v>
      </c>
      <c r="J711">
        <f>J$14*(10-lgd*COUNTIF(Defaults!$AI711:$AR711,"&lt;="&amp;J$17))</f>
        <v>1.41</v>
      </c>
      <c r="K711">
        <f>K$14*(10-lgd*COUNTIF(Defaults!$AI711:$AR711,"&lt;="&amp;K$17))</f>
        <v>1.41</v>
      </c>
      <c r="L711">
        <f>L$14*(10-lgd*COUNTIF(Defaults!$AI711:$AR711,"&lt;="&amp;L$17))</f>
        <v>1.41</v>
      </c>
      <c r="M711">
        <f>M$14*(10-lgd*COUNTIF(Defaults!$AI711:$AR711,"&lt;="&amp;M$17))</f>
        <v>1.41</v>
      </c>
      <c r="N711">
        <f>N$14*(10-lgd*COUNTIF(Defaults!$AI711:$AR711,"&lt;="&amp;N$17))</f>
        <v>1.41</v>
      </c>
      <c r="O711">
        <f>O$14*(10-lgd*COUNTIF(Defaults!$AI711:$AR711,"&lt;="&amp;O$17))</f>
        <v>1.41</v>
      </c>
      <c r="P711">
        <f>P$14*(10-lgd*COUNTIF(Defaults!$AI711:$AR711,"&lt;="&amp;P$17))</f>
        <v>1.41</v>
      </c>
      <c r="Q711">
        <f>Q$14*(10-lgd*COUNTIF(Defaults!$AI711:$AR711,"&lt;="&amp;Q$17))</f>
        <v>1.41</v>
      </c>
      <c r="R711">
        <f>R$14*(10-lgd*COUNTIF(Defaults!$AI711:$AR711,"&lt;="&amp;R$17))</f>
        <v>1.41</v>
      </c>
      <c r="S711">
        <f>S$14*(10-lgd*COUNTIF(Defaults!$AI711:$AR711,"&lt;="&amp;S$17))</f>
        <v>1.41</v>
      </c>
      <c r="T711">
        <f>T$14*(10-lgd*COUNTIF(Defaults!$AI711:$AR711,"&lt;="&amp;T$17))</f>
        <v>1.41</v>
      </c>
      <c r="U711">
        <f>U$14*(10-lgd*COUNTIF(Defaults!$AI711:$AR711,"&lt;="&amp;U$17))</f>
        <v>95.410000000000011</v>
      </c>
      <c r="W711">
        <f t="shared" si="660"/>
        <v>0.1</v>
      </c>
      <c r="X711">
        <f t="shared" si="661"/>
        <v>0.1</v>
      </c>
      <c r="Y711">
        <f t="shared" si="662"/>
        <v>0.1</v>
      </c>
      <c r="Z711">
        <f t="shared" si="663"/>
        <v>0.1</v>
      </c>
      <c r="AA711">
        <f t="shared" si="664"/>
        <v>0.1</v>
      </c>
      <c r="AB711">
        <f t="shared" si="665"/>
        <v>0.1</v>
      </c>
      <c r="AC711">
        <f t="shared" si="666"/>
        <v>0.1</v>
      </c>
      <c r="AD711">
        <f t="shared" si="667"/>
        <v>0.1</v>
      </c>
      <c r="AE711">
        <f t="shared" si="668"/>
        <v>0.1</v>
      </c>
      <c r="AF711">
        <f t="shared" si="669"/>
        <v>0.1</v>
      </c>
      <c r="AG711">
        <f t="shared" si="670"/>
        <v>0.1</v>
      </c>
      <c r="AH711">
        <f t="shared" si="671"/>
        <v>0.1</v>
      </c>
      <c r="AI711">
        <f t="shared" si="672"/>
        <v>0.1</v>
      </c>
      <c r="AJ711">
        <f t="shared" si="673"/>
        <v>0.1</v>
      </c>
      <c r="AK711">
        <f t="shared" si="674"/>
        <v>0.1</v>
      </c>
      <c r="AL711">
        <f t="shared" si="675"/>
        <v>0.1</v>
      </c>
      <c r="AM711">
        <f t="shared" si="676"/>
        <v>0.1</v>
      </c>
      <c r="AN711">
        <f t="shared" si="677"/>
        <v>0.1</v>
      </c>
      <c r="AO711">
        <f t="shared" si="678"/>
        <v>0.1</v>
      </c>
      <c r="AP711">
        <f t="shared" si="679"/>
        <v>20.100000000000001</v>
      </c>
      <c r="AR711">
        <f t="shared" si="680"/>
        <v>0.1</v>
      </c>
      <c r="AS711">
        <f t="shared" si="681"/>
        <v>0.1</v>
      </c>
      <c r="AT711">
        <f t="shared" si="682"/>
        <v>0.1</v>
      </c>
      <c r="AU711">
        <f t="shared" si="683"/>
        <v>0.1</v>
      </c>
      <c r="AV711">
        <f t="shared" si="684"/>
        <v>0.1</v>
      </c>
      <c r="AW711">
        <f t="shared" si="685"/>
        <v>0.1</v>
      </c>
      <c r="AX711">
        <f t="shared" si="686"/>
        <v>0.1</v>
      </c>
      <c r="AY711">
        <f t="shared" si="687"/>
        <v>0.1</v>
      </c>
      <c r="AZ711">
        <f t="shared" si="688"/>
        <v>0.1</v>
      </c>
      <c r="BA711">
        <f t="shared" si="689"/>
        <v>0.1</v>
      </c>
      <c r="BB711">
        <f t="shared" si="690"/>
        <v>0.1</v>
      </c>
      <c r="BC711">
        <f t="shared" si="691"/>
        <v>0.1</v>
      </c>
      <c r="BD711">
        <f t="shared" si="692"/>
        <v>0.1</v>
      </c>
      <c r="BE711">
        <f t="shared" si="693"/>
        <v>0.1</v>
      </c>
      <c r="BF711">
        <f t="shared" si="694"/>
        <v>0.1</v>
      </c>
      <c r="BG711">
        <f t="shared" si="695"/>
        <v>0.1</v>
      </c>
      <c r="BH711">
        <f t="shared" si="696"/>
        <v>0.1</v>
      </c>
      <c r="BI711">
        <f t="shared" si="697"/>
        <v>0.1</v>
      </c>
      <c r="BJ711">
        <f t="shared" si="698"/>
        <v>0.1</v>
      </c>
      <c r="BK711">
        <f t="shared" si="699"/>
        <v>10.1</v>
      </c>
      <c r="BM711">
        <f t="shared" si="700"/>
        <v>1.2999999999999998</v>
      </c>
      <c r="BN711">
        <f t="shared" si="701"/>
        <v>1.2999999999999998</v>
      </c>
      <c r="BO711">
        <f t="shared" si="702"/>
        <v>1.2999999999999998</v>
      </c>
      <c r="BP711">
        <f t="shared" si="703"/>
        <v>1.2999999999999998</v>
      </c>
      <c r="BQ711">
        <f t="shared" si="704"/>
        <v>1.2999999999999998</v>
      </c>
      <c r="BR711">
        <f t="shared" si="705"/>
        <v>1.2999999999999998</v>
      </c>
      <c r="BS711">
        <f t="shared" si="706"/>
        <v>1.2099999999999997</v>
      </c>
      <c r="BT711">
        <f t="shared" si="707"/>
        <v>1.2099999999999997</v>
      </c>
      <c r="BU711">
        <f t="shared" si="708"/>
        <v>1.2099999999999997</v>
      </c>
      <c r="BV711">
        <f t="shared" si="709"/>
        <v>1.2099999999999997</v>
      </c>
      <c r="BW711">
        <f t="shared" si="710"/>
        <v>1.2099999999999997</v>
      </c>
      <c r="BX711">
        <f t="shared" si="711"/>
        <v>1.2099999999999997</v>
      </c>
      <c r="BY711">
        <f t="shared" si="712"/>
        <v>1.2099999999999997</v>
      </c>
      <c r="BZ711">
        <f t="shared" si="713"/>
        <v>1.2099999999999997</v>
      </c>
      <c r="CA711">
        <f t="shared" si="714"/>
        <v>1.2099999999999997</v>
      </c>
      <c r="CB711">
        <f t="shared" si="715"/>
        <v>1.2099999999999997</v>
      </c>
      <c r="CC711">
        <f t="shared" si="716"/>
        <v>1.2099999999999997</v>
      </c>
      <c r="CD711">
        <f t="shared" si="717"/>
        <v>1.2099999999999997</v>
      </c>
      <c r="CE711">
        <f t="shared" si="718"/>
        <v>1.2099999999999997</v>
      </c>
      <c r="CF711">
        <f t="shared" si="719"/>
        <v>65.210000000000008</v>
      </c>
      <c r="CH711">
        <f t="shared" si="720"/>
        <v>122.74000000000001</v>
      </c>
      <c r="CI711">
        <f t="shared" si="721"/>
        <v>22.000000000000004</v>
      </c>
      <c r="CJ711">
        <f t="shared" si="722"/>
        <v>12</v>
      </c>
      <c r="CK711">
        <f t="shared" si="723"/>
        <v>88.740000000000009</v>
      </c>
      <c r="CL711">
        <f t="shared" si="724"/>
        <v>0</v>
      </c>
      <c r="CM711">
        <f t="shared" si="725"/>
        <v>0</v>
      </c>
    </row>
    <row r="712" spans="1:91" x14ac:dyDescent="0.2">
      <c r="A712">
        <v>695</v>
      </c>
      <c r="B712">
        <f>B$14*(10-lgd*COUNTIF(Defaults!$AI712:$AR712,"&lt;="&amp;B$17))</f>
        <v>1.5</v>
      </c>
      <c r="C712">
        <f>C$14*(10-lgd*COUNTIF(Defaults!$AI712:$AR712,"&lt;="&amp;C$17))</f>
        <v>1.41</v>
      </c>
      <c r="D712">
        <f>D$14*(10-lgd*COUNTIF(Defaults!$AI712:$AR712,"&lt;="&amp;D$17))</f>
        <v>1.41</v>
      </c>
      <c r="E712">
        <f>E$14*(10-lgd*COUNTIF(Defaults!$AI712:$AR712,"&lt;="&amp;E$17))</f>
        <v>1.41</v>
      </c>
      <c r="F712">
        <f>F$14*(10-lgd*COUNTIF(Defaults!$AI712:$AR712,"&lt;="&amp;F$17))</f>
        <v>1.41</v>
      </c>
      <c r="G712">
        <f>G$14*(10-lgd*COUNTIF(Defaults!$AI712:$AR712,"&lt;="&amp;G$17))</f>
        <v>1.41</v>
      </c>
      <c r="H712">
        <f>H$14*(10-lgd*COUNTIF(Defaults!$AI712:$AR712,"&lt;="&amp;H$17))</f>
        <v>1.41</v>
      </c>
      <c r="I712">
        <f>I$14*(10-lgd*COUNTIF(Defaults!$AI712:$AR712,"&lt;="&amp;I$17))</f>
        <v>1.41</v>
      </c>
      <c r="J712">
        <f>J$14*(10-lgd*COUNTIF(Defaults!$AI712:$AR712,"&lt;="&amp;J$17))</f>
        <v>1.41</v>
      </c>
      <c r="K712">
        <f>K$14*(10-lgd*COUNTIF(Defaults!$AI712:$AR712,"&lt;="&amp;K$17))</f>
        <v>1.41</v>
      </c>
      <c r="L712">
        <f>L$14*(10-lgd*COUNTIF(Defaults!$AI712:$AR712,"&lt;="&amp;L$17))</f>
        <v>1.41</v>
      </c>
      <c r="M712">
        <f>M$14*(10-lgd*COUNTIF(Defaults!$AI712:$AR712,"&lt;="&amp;M$17))</f>
        <v>1.41</v>
      </c>
      <c r="N712">
        <f>N$14*(10-lgd*COUNTIF(Defaults!$AI712:$AR712,"&lt;="&amp;N$17))</f>
        <v>1.41</v>
      </c>
      <c r="O712">
        <f>O$14*(10-lgd*COUNTIF(Defaults!$AI712:$AR712,"&lt;="&amp;O$17))</f>
        <v>1.41</v>
      </c>
      <c r="P712">
        <f>P$14*(10-lgd*COUNTIF(Defaults!$AI712:$AR712,"&lt;="&amp;P$17))</f>
        <v>1.41</v>
      </c>
      <c r="Q712">
        <f>Q$14*(10-lgd*COUNTIF(Defaults!$AI712:$AR712,"&lt;="&amp;Q$17))</f>
        <v>1.41</v>
      </c>
      <c r="R712">
        <f>R$14*(10-lgd*COUNTIF(Defaults!$AI712:$AR712,"&lt;="&amp;R$17))</f>
        <v>1.41</v>
      </c>
      <c r="S712">
        <f>S$14*(10-lgd*COUNTIF(Defaults!$AI712:$AR712,"&lt;="&amp;S$17))</f>
        <v>1.41</v>
      </c>
      <c r="T712">
        <f>T$14*(10-lgd*COUNTIF(Defaults!$AI712:$AR712,"&lt;="&amp;T$17))</f>
        <v>1.41</v>
      </c>
      <c r="U712">
        <f>U$14*(10-lgd*COUNTIF(Defaults!$AI712:$AR712,"&lt;="&amp;U$17))</f>
        <v>95.410000000000011</v>
      </c>
      <c r="W712">
        <f t="shared" si="660"/>
        <v>0.1</v>
      </c>
      <c r="X712">
        <f t="shared" si="661"/>
        <v>0.1</v>
      </c>
      <c r="Y712">
        <f t="shared" si="662"/>
        <v>0.1</v>
      </c>
      <c r="Z712">
        <f t="shared" si="663"/>
        <v>0.1</v>
      </c>
      <c r="AA712">
        <f t="shared" si="664"/>
        <v>0.1</v>
      </c>
      <c r="AB712">
        <f t="shared" si="665"/>
        <v>0.1</v>
      </c>
      <c r="AC712">
        <f t="shared" si="666"/>
        <v>0.1</v>
      </c>
      <c r="AD712">
        <f t="shared" si="667"/>
        <v>0.1</v>
      </c>
      <c r="AE712">
        <f t="shared" si="668"/>
        <v>0.1</v>
      </c>
      <c r="AF712">
        <f t="shared" si="669"/>
        <v>0.1</v>
      </c>
      <c r="AG712">
        <f t="shared" si="670"/>
        <v>0.1</v>
      </c>
      <c r="AH712">
        <f t="shared" si="671"/>
        <v>0.1</v>
      </c>
      <c r="AI712">
        <f t="shared" si="672"/>
        <v>0.1</v>
      </c>
      <c r="AJ712">
        <f t="shared" si="673"/>
        <v>0.1</v>
      </c>
      <c r="AK712">
        <f t="shared" si="674"/>
        <v>0.1</v>
      </c>
      <c r="AL712">
        <f t="shared" si="675"/>
        <v>0.1</v>
      </c>
      <c r="AM712">
        <f t="shared" si="676"/>
        <v>0.1</v>
      </c>
      <c r="AN712">
        <f t="shared" si="677"/>
        <v>0.1</v>
      </c>
      <c r="AO712">
        <f t="shared" si="678"/>
        <v>0.1</v>
      </c>
      <c r="AP712">
        <f t="shared" si="679"/>
        <v>20.100000000000001</v>
      </c>
      <c r="AR712">
        <f t="shared" si="680"/>
        <v>0.1</v>
      </c>
      <c r="AS712">
        <f t="shared" si="681"/>
        <v>0.1</v>
      </c>
      <c r="AT712">
        <f t="shared" si="682"/>
        <v>0.1</v>
      </c>
      <c r="AU712">
        <f t="shared" si="683"/>
        <v>0.1</v>
      </c>
      <c r="AV712">
        <f t="shared" si="684"/>
        <v>0.1</v>
      </c>
      <c r="AW712">
        <f t="shared" si="685"/>
        <v>0.1</v>
      </c>
      <c r="AX712">
        <f t="shared" si="686"/>
        <v>0.1</v>
      </c>
      <c r="AY712">
        <f t="shared" si="687"/>
        <v>0.1</v>
      </c>
      <c r="AZ712">
        <f t="shared" si="688"/>
        <v>0.1</v>
      </c>
      <c r="BA712">
        <f t="shared" si="689"/>
        <v>0.1</v>
      </c>
      <c r="BB712">
        <f t="shared" si="690"/>
        <v>0.1</v>
      </c>
      <c r="BC712">
        <f t="shared" si="691"/>
        <v>0.1</v>
      </c>
      <c r="BD712">
        <f t="shared" si="692"/>
        <v>0.1</v>
      </c>
      <c r="BE712">
        <f t="shared" si="693"/>
        <v>0.1</v>
      </c>
      <c r="BF712">
        <f t="shared" si="694"/>
        <v>0.1</v>
      </c>
      <c r="BG712">
        <f t="shared" si="695"/>
        <v>0.1</v>
      </c>
      <c r="BH712">
        <f t="shared" si="696"/>
        <v>0.1</v>
      </c>
      <c r="BI712">
        <f t="shared" si="697"/>
        <v>0.1</v>
      </c>
      <c r="BJ712">
        <f t="shared" si="698"/>
        <v>0.1</v>
      </c>
      <c r="BK712">
        <f t="shared" si="699"/>
        <v>10.1</v>
      </c>
      <c r="BM712">
        <f t="shared" si="700"/>
        <v>1.2999999999999998</v>
      </c>
      <c r="BN712">
        <f t="shared" si="701"/>
        <v>1.2099999999999997</v>
      </c>
      <c r="BO712">
        <f t="shared" si="702"/>
        <v>1.2099999999999997</v>
      </c>
      <c r="BP712">
        <f t="shared" si="703"/>
        <v>1.2099999999999997</v>
      </c>
      <c r="BQ712">
        <f t="shared" si="704"/>
        <v>1.2099999999999997</v>
      </c>
      <c r="BR712">
        <f t="shared" si="705"/>
        <v>1.2099999999999997</v>
      </c>
      <c r="BS712">
        <f t="shared" si="706"/>
        <v>1.2099999999999997</v>
      </c>
      <c r="BT712">
        <f t="shared" si="707"/>
        <v>1.2099999999999997</v>
      </c>
      <c r="BU712">
        <f t="shared" si="708"/>
        <v>1.2099999999999997</v>
      </c>
      <c r="BV712">
        <f t="shared" si="709"/>
        <v>1.2099999999999997</v>
      </c>
      <c r="BW712">
        <f t="shared" si="710"/>
        <v>1.2099999999999997</v>
      </c>
      <c r="BX712">
        <f t="shared" si="711"/>
        <v>1.2099999999999997</v>
      </c>
      <c r="BY712">
        <f t="shared" si="712"/>
        <v>1.2099999999999997</v>
      </c>
      <c r="BZ712">
        <f t="shared" si="713"/>
        <v>1.2099999999999997</v>
      </c>
      <c r="CA712">
        <f t="shared" si="714"/>
        <v>1.2099999999999997</v>
      </c>
      <c r="CB712">
        <f t="shared" si="715"/>
        <v>1.2099999999999997</v>
      </c>
      <c r="CC712">
        <f t="shared" si="716"/>
        <v>1.2099999999999997</v>
      </c>
      <c r="CD712">
        <f t="shared" si="717"/>
        <v>1.2099999999999997</v>
      </c>
      <c r="CE712">
        <f t="shared" si="718"/>
        <v>1.2099999999999997</v>
      </c>
      <c r="CF712">
        <f t="shared" si="719"/>
        <v>65.210000000000008</v>
      </c>
      <c r="CH712">
        <f t="shared" si="720"/>
        <v>122.29000000000002</v>
      </c>
      <c r="CI712">
        <f t="shared" si="721"/>
        <v>22.000000000000004</v>
      </c>
      <c r="CJ712">
        <f t="shared" si="722"/>
        <v>12</v>
      </c>
      <c r="CK712">
        <f t="shared" si="723"/>
        <v>88.29</v>
      </c>
      <c r="CL712">
        <f t="shared" si="724"/>
        <v>0</v>
      </c>
      <c r="CM712">
        <f t="shared" si="725"/>
        <v>0</v>
      </c>
    </row>
    <row r="713" spans="1:91" x14ac:dyDescent="0.2">
      <c r="A713">
        <v>696</v>
      </c>
      <c r="B713">
        <f>B$14*(10-lgd*COUNTIF(Defaults!$AI713:$AR713,"&lt;="&amp;B$17))</f>
        <v>1.5</v>
      </c>
      <c r="C713">
        <f>C$14*(10-lgd*COUNTIF(Defaults!$AI713:$AR713,"&lt;="&amp;C$17))</f>
        <v>1.5</v>
      </c>
      <c r="D713">
        <f>D$14*(10-lgd*COUNTIF(Defaults!$AI713:$AR713,"&lt;="&amp;D$17))</f>
        <v>1.5</v>
      </c>
      <c r="E713">
        <f>E$14*(10-lgd*COUNTIF(Defaults!$AI713:$AR713,"&lt;="&amp;E$17))</f>
        <v>1.41</v>
      </c>
      <c r="F713">
        <f>F$14*(10-lgd*COUNTIF(Defaults!$AI713:$AR713,"&lt;="&amp;F$17))</f>
        <v>1.41</v>
      </c>
      <c r="G713">
        <f>G$14*(10-lgd*COUNTIF(Defaults!$AI713:$AR713,"&lt;="&amp;G$17))</f>
        <v>1.41</v>
      </c>
      <c r="H713">
        <f>H$14*(10-lgd*COUNTIF(Defaults!$AI713:$AR713,"&lt;="&amp;H$17))</f>
        <v>1.41</v>
      </c>
      <c r="I713">
        <f>I$14*(10-lgd*COUNTIF(Defaults!$AI713:$AR713,"&lt;="&amp;I$17))</f>
        <v>1.41</v>
      </c>
      <c r="J713">
        <f>J$14*(10-lgd*COUNTIF(Defaults!$AI713:$AR713,"&lt;="&amp;J$17))</f>
        <v>1.41</v>
      </c>
      <c r="K713">
        <f>K$14*(10-lgd*COUNTIF(Defaults!$AI713:$AR713,"&lt;="&amp;K$17))</f>
        <v>1.41</v>
      </c>
      <c r="L713">
        <f>L$14*(10-lgd*COUNTIF(Defaults!$AI713:$AR713,"&lt;="&amp;L$17))</f>
        <v>1.41</v>
      </c>
      <c r="M713">
        <f>M$14*(10-lgd*COUNTIF(Defaults!$AI713:$AR713,"&lt;="&amp;M$17))</f>
        <v>1.41</v>
      </c>
      <c r="N713">
        <f>N$14*(10-lgd*COUNTIF(Defaults!$AI713:$AR713,"&lt;="&amp;N$17))</f>
        <v>1.41</v>
      </c>
      <c r="O713">
        <f>O$14*(10-lgd*COUNTIF(Defaults!$AI713:$AR713,"&lt;="&amp;O$17))</f>
        <v>1.41</v>
      </c>
      <c r="P713">
        <f>P$14*(10-lgd*COUNTIF(Defaults!$AI713:$AR713,"&lt;="&amp;P$17))</f>
        <v>1.41</v>
      </c>
      <c r="Q713">
        <f>Q$14*(10-lgd*COUNTIF(Defaults!$AI713:$AR713,"&lt;="&amp;Q$17))</f>
        <v>1.41</v>
      </c>
      <c r="R713">
        <f>R$14*(10-lgd*COUNTIF(Defaults!$AI713:$AR713,"&lt;="&amp;R$17))</f>
        <v>1.41</v>
      </c>
      <c r="S713">
        <f>S$14*(10-lgd*COUNTIF(Defaults!$AI713:$AR713,"&lt;="&amp;S$17))</f>
        <v>1.41</v>
      </c>
      <c r="T713">
        <f>T$14*(10-lgd*COUNTIF(Defaults!$AI713:$AR713,"&lt;="&amp;T$17))</f>
        <v>1.41</v>
      </c>
      <c r="U713">
        <f>U$14*(10-lgd*COUNTIF(Defaults!$AI713:$AR713,"&lt;="&amp;U$17))</f>
        <v>95.410000000000011</v>
      </c>
      <c r="W713">
        <f t="shared" si="660"/>
        <v>0.1</v>
      </c>
      <c r="X713">
        <f t="shared" si="661"/>
        <v>0.1</v>
      </c>
      <c r="Y713">
        <f t="shared" si="662"/>
        <v>0.1</v>
      </c>
      <c r="Z713">
        <f t="shared" si="663"/>
        <v>0.1</v>
      </c>
      <c r="AA713">
        <f t="shared" si="664"/>
        <v>0.1</v>
      </c>
      <c r="AB713">
        <f t="shared" si="665"/>
        <v>0.1</v>
      </c>
      <c r="AC713">
        <f t="shared" si="666"/>
        <v>0.1</v>
      </c>
      <c r="AD713">
        <f t="shared" si="667"/>
        <v>0.1</v>
      </c>
      <c r="AE713">
        <f t="shared" si="668"/>
        <v>0.1</v>
      </c>
      <c r="AF713">
        <f t="shared" si="669"/>
        <v>0.1</v>
      </c>
      <c r="AG713">
        <f t="shared" si="670"/>
        <v>0.1</v>
      </c>
      <c r="AH713">
        <f t="shared" si="671"/>
        <v>0.1</v>
      </c>
      <c r="AI713">
        <f t="shared" si="672"/>
        <v>0.1</v>
      </c>
      <c r="AJ713">
        <f t="shared" si="673"/>
        <v>0.1</v>
      </c>
      <c r="AK713">
        <f t="shared" si="674"/>
        <v>0.1</v>
      </c>
      <c r="AL713">
        <f t="shared" si="675"/>
        <v>0.1</v>
      </c>
      <c r="AM713">
        <f t="shared" si="676"/>
        <v>0.1</v>
      </c>
      <c r="AN713">
        <f t="shared" si="677"/>
        <v>0.1</v>
      </c>
      <c r="AO713">
        <f t="shared" si="678"/>
        <v>0.1</v>
      </c>
      <c r="AP713">
        <f t="shared" si="679"/>
        <v>20.100000000000001</v>
      </c>
      <c r="AR713">
        <f t="shared" si="680"/>
        <v>0.1</v>
      </c>
      <c r="AS713">
        <f t="shared" si="681"/>
        <v>0.1</v>
      </c>
      <c r="AT713">
        <f t="shared" si="682"/>
        <v>0.1</v>
      </c>
      <c r="AU713">
        <f t="shared" si="683"/>
        <v>0.1</v>
      </c>
      <c r="AV713">
        <f t="shared" si="684"/>
        <v>0.1</v>
      </c>
      <c r="AW713">
        <f t="shared" si="685"/>
        <v>0.1</v>
      </c>
      <c r="AX713">
        <f t="shared" si="686"/>
        <v>0.1</v>
      </c>
      <c r="AY713">
        <f t="shared" si="687"/>
        <v>0.1</v>
      </c>
      <c r="AZ713">
        <f t="shared" si="688"/>
        <v>0.1</v>
      </c>
      <c r="BA713">
        <f t="shared" si="689"/>
        <v>0.1</v>
      </c>
      <c r="BB713">
        <f t="shared" si="690"/>
        <v>0.1</v>
      </c>
      <c r="BC713">
        <f t="shared" si="691"/>
        <v>0.1</v>
      </c>
      <c r="BD713">
        <f t="shared" si="692"/>
        <v>0.1</v>
      </c>
      <c r="BE713">
        <f t="shared" si="693"/>
        <v>0.1</v>
      </c>
      <c r="BF713">
        <f t="shared" si="694"/>
        <v>0.1</v>
      </c>
      <c r="BG713">
        <f t="shared" si="695"/>
        <v>0.1</v>
      </c>
      <c r="BH713">
        <f t="shared" si="696"/>
        <v>0.1</v>
      </c>
      <c r="BI713">
        <f t="shared" si="697"/>
        <v>0.1</v>
      </c>
      <c r="BJ713">
        <f t="shared" si="698"/>
        <v>0.1</v>
      </c>
      <c r="BK713">
        <f t="shared" si="699"/>
        <v>10.1</v>
      </c>
      <c r="BM713">
        <f t="shared" si="700"/>
        <v>1.2999999999999998</v>
      </c>
      <c r="BN713">
        <f t="shared" si="701"/>
        <v>1.2999999999999998</v>
      </c>
      <c r="BO713">
        <f t="shared" si="702"/>
        <v>1.2999999999999998</v>
      </c>
      <c r="BP713">
        <f t="shared" si="703"/>
        <v>1.2099999999999997</v>
      </c>
      <c r="BQ713">
        <f t="shared" si="704"/>
        <v>1.2099999999999997</v>
      </c>
      <c r="BR713">
        <f t="shared" si="705"/>
        <v>1.2099999999999997</v>
      </c>
      <c r="BS713">
        <f t="shared" si="706"/>
        <v>1.2099999999999997</v>
      </c>
      <c r="BT713">
        <f t="shared" si="707"/>
        <v>1.2099999999999997</v>
      </c>
      <c r="BU713">
        <f t="shared" si="708"/>
        <v>1.2099999999999997</v>
      </c>
      <c r="BV713">
        <f t="shared" si="709"/>
        <v>1.2099999999999997</v>
      </c>
      <c r="BW713">
        <f t="shared" si="710"/>
        <v>1.2099999999999997</v>
      </c>
      <c r="BX713">
        <f t="shared" si="711"/>
        <v>1.2099999999999997</v>
      </c>
      <c r="BY713">
        <f t="shared" si="712"/>
        <v>1.2099999999999997</v>
      </c>
      <c r="BZ713">
        <f t="shared" si="713"/>
        <v>1.2099999999999997</v>
      </c>
      <c r="CA713">
        <f t="shared" si="714"/>
        <v>1.2099999999999997</v>
      </c>
      <c r="CB713">
        <f t="shared" si="715"/>
        <v>1.2099999999999997</v>
      </c>
      <c r="CC713">
        <f t="shared" si="716"/>
        <v>1.2099999999999997</v>
      </c>
      <c r="CD713">
        <f t="shared" si="717"/>
        <v>1.2099999999999997</v>
      </c>
      <c r="CE713">
        <f t="shared" si="718"/>
        <v>1.2099999999999997</v>
      </c>
      <c r="CF713">
        <f t="shared" si="719"/>
        <v>65.210000000000008</v>
      </c>
      <c r="CH713">
        <f t="shared" si="720"/>
        <v>122.47000000000001</v>
      </c>
      <c r="CI713">
        <f t="shared" si="721"/>
        <v>22.000000000000004</v>
      </c>
      <c r="CJ713">
        <f t="shared" si="722"/>
        <v>12</v>
      </c>
      <c r="CK713">
        <f t="shared" si="723"/>
        <v>88.47</v>
      </c>
      <c r="CL713">
        <f t="shared" si="724"/>
        <v>0</v>
      </c>
      <c r="CM713">
        <f t="shared" si="725"/>
        <v>0</v>
      </c>
    </row>
    <row r="714" spans="1:91" x14ac:dyDescent="0.2">
      <c r="A714">
        <v>697</v>
      </c>
      <c r="B714">
        <f>B$14*(10-lgd*COUNTIF(Defaults!$AI714:$AR714,"&lt;="&amp;B$17))</f>
        <v>1.5</v>
      </c>
      <c r="C714">
        <f>C$14*(10-lgd*COUNTIF(Defaults!$AI714:$AR714,"&lt;="&amp;C$17))</f>
        <v>1.5</v>
      </c>
      <c r="D714">
        <f>D$14*(10-lgd*COUNTIF(Defaults!$AI714:$AR714,"&lt;="&amp;D$17))</f>
        <v>1.5</v>
      </c>
      <c r="E714">
        <f>E$14*(10-lgd*COUNTIF(Defaults!$AI714:$AR714,"&lt;="&amp;E$17))</f>
        <v>1.5</v>
      </c>
      <c r="F714">
        <f>F$14*(10-lgd*COUNTIF(Defaults!$AI714:$AR714,"&lt;="&amp;F$17))</f>
        <v>1.5</v>
      </c>
      <c r="G714">
        <f>G$14*(10-lgd*COUNTIF(Defaults!$AI714:$AR714,"&lt;="&amp;G$17))</f>
        <v>1.5</v>
      </c>
      <c r="H714">
        <f>H$14*(10-lgd*COUNTIF(Defaults!$AI714:$AR714,"&lt;="&amp;H$17))</f>
        <v>1.5</v>
      </c>
      <c r="I714">
        <f>I$14*(10-lgd*COUNTIF(Defaults!$AI714:$AR714,"&lt;="&amp;I$17))</f>
        <v>1.5</v>
      </c>
      <c r="J714">
        <f>J$14*(10-lgd*COUNTIF(Defaults!$AI714:$AR714,"&lt;="&amp;J$17))</f>
        <v>1.5</v>
      </c>
      <c r="K714">
        <f>K$14*(10-lgd*COUNTIF(Defaults!$AI714:$AR714,"&lt;="&amp;K$17))</f>
        <v>1.5</v>
      </c>
      <c r="L714">
        <f>L$14*(10-lgd*COUNTIF(Defaults!$AI714:$AR714,"&lt;="&amp;L$17))</f>
        <v>1.5</v>
      </c>
      <c r="M714">
        <f>M$14*(10-lgd*COUNTIF(Defaults!$AI714:$AR714,"&lt;="&amp;M$17))</f>
        <v>1.5</v>
      </c>
      <c r="N714">
        <f>N$14*(10-lgd*COUNTIF(Defaults!$AI714:$AR714,"&lt;="&amp;N$17))</f>
        <v>1.5</v>
      </c>
      <c r="O714">
        <f>O$14*(10-lgd*COUNTIF(Defaults!$AI714:$AR714,"&lt;="&amp;O$17))</f>
        <v>1.5</v>
      </c>
      <c r="P714">
        <f>P$14*(10-lgd*COUNTIF(Defaults!$AI714:$AR714,"&lt;="&amp;P$17))</f>
        <v>1.5</v>
      </c>
      <c r="Q714">
        <f>Q$14*(10-lgd*COUNTIF(Defaults!$AI714:$AR714,"&lt;="&amp;Q$17))</f>
        <v>1.5</v>
      </c>
      <c r="R714">
        <f>R$14*(10-lgd*COUNTIF(Defaults!$AI714:$AR714,"&lt;="&amp;R$17))</f>
        <v>1.5</v>
      </c>
      <c r="S714">
        <f>S$14*(10-lgd*COUNTIF(Defaults!$AI714:$AR714,"&lt;="&amp;S$17))</f>
        <v>1.5</v>
      </c>
      <c r="T714">
        <f>T$14*(10-lgd*COUNTIF(Defaults!$AI714:$AR714,"&lt;="&amp;T$17))</f>
        <v>1.5</v>
      </c>
      <c r="U714">
        <f>U$14*(10-lgd*COUNTIF(Defaults!$AI714:$AR714,"&lt;="&amp;U$17))</f>
        <v>101.5</v>
      </c>
      <c r="W714">
        <f t="shared" si="660"/>
        <v>0.1</v>
      </c>
      <c r="X714">
        <f t="shared" si="661"/>
        <v>0.1</v>
      </c>
      <c r="Y714">
        <f t="shared" si="662"/>
        <v>0.1</v>
      </c>
      <c r="Z714">
        <f t="shared" si="663"/>
        <v>0.1</v>
      </c>
      <c r="AA714">
        <f t="shared" si="664"/>
        <v>0.1</v>
      </c>
      <c r="AB714">
        <f t="shared" si="665"/>
        <v>0.1</v>
      </c>
      <c r="AC714">
        <f t="shared" si="666"/>
        <v>0.1</v>
      </c>
      <c r="AD714">
        <f t="shared" si="667"/>
        <v>0.1</v>
      </c>
      <c r="AE714">
        <f t="shared" si="668"/>
        <v>0.1</v>
      </c>
      <c r="AF714">
        <f t="shared" si="669"/>
        <v>0.1</v>
      </c>
      <c r="AG714">
        <f t="shared" si="670"/>
        <v>0.1</v>
      </c>
      <c r="AH714">
        <f t="shared" si="671"/>
        <v>0.1</v>
      </c>
      <c r="AI714">
        <f t="shared" si="672"/>
        <v>0.1</v>
      </c>
      <c r="AJ714">
        <f t="shared" si="673"/>
        <v>0.1</v>
      </c>
      <c r="AK714">
        <f t="shared" si="674"/>
        <v>0.1</v>
      </c>
      <c r="AL714">
        <f t="shared" si="675"/>
        <v>0.1</v>
      </c>
      <c r="AM714">
        <f t="shared" si="676"/>
        <v>0.1</v>
      </c>
      <c r="AN714">
        <f t="shared" si="677"/>
        <v>0.1</v>
      </c>
      <c r="AO714">
        <f t="shared" si="678"/>
        <v>0.1</v>
      </c>
      <c r="AP714">
        <f t="shared" si="679"/>
        <v>20.100000000000001</v>
      </c>
      <c r="AR714">
        <f t="shared" si="680"/>
        <v>0.1</v>
      </c>
      <c r="AS714">
        <f t="shared" si="681"/>
        <v>0.1</v>
      </c>
      <c r="AT714">
        <f t="shared" si="682"/>
        <v>0.1</v>
      </c>
      <c r="AU714">
        <f t="shared" si="683"/>
        <v>0.1</v>
      </c>
      <c r="AV714">
        <f t="shared" si="684"/>
        <v>0.1</v>
      </c>
      <c r="AW714">
        <f t="shared" si="685"/>
        <v>0.1</v>
      </c>
      <c r="AX714">
        <f t="shared" si="686"/>
        <v>0.1</v>
      </c>
      <c r="AY714">
        <f t="shared" si="687"/>
        <v>0.1</v>
      </c>
      <c r="AZ714">
        <f t="shared" si="688"/>
        <v>0.1</v>
      </c>
      <c r="BA714">
        <f t="shared" si="689"/>
        <v>0.1</v>
      </c>
      <c r="BB714">
        <f t="shared" si="690"/>
        <v>0.1</v>
      </c>
      <c r="BC714">
        <f t="shared" si="691"/>
        <v>0.1</v>
      </c>
      <c r="BD714">
        <f t="shared" si="692"/>
        <v>0.1</v>
      </c>
      <c r="BE714">
        <f t="shared" si="693"/>
        <v>0.1</v>
      </c>
      <c r="BF714">
        <f t="shared" si="694"/>
        <v>0.1</v>
      </c>
      <c r="BG714">
        <f t="shared" si="695"/>
        <v>0.1</v>
      </c>
      <c r="BH714">
        <f t="shared" si="696"/>
        <v>0.1</v>
      </c>
      <c r="BI714">
        <f t="shared" si="697"/>
        <v>0.1</v>
      </c>
      <c r="BJ714">
        <f t="shared" si="698"/>
        <v>0.1</v>
      </c>
      <c r="BK714">
        <f t="shared" si="699"/>
        <v>10.1</v>
      </c>
      <c r="BM714">
        <f t="shared" si="700"/>
        <v>1.2999999999999998</v>
      </c>
      <c r="BN714">
        <f t="shared" si="701"/>
        <v>1.2999999999999998</v>
      </c>
      <c r="BO714">
        <f t="shared" si="702"/>
        <v>1.2999999999999998</v>
      </c>
      <c r="BP714">
        <f t="shared" si="703"/>
        <v>1.2999999999999998</v>
      </c>
      <c r="BQ714">
        <f t="shared" si="704"/>
        <v>1.2999999999999998</v>
      </c>
      <c r="BR714">
        <f t="shared" si="705"/>
        <v>1.2999999999999998</v>
      </c>
      <c r="BS714">
        <f t="shared" si="706"/>
        <v>1.2999999999999998</v>
      </c>
      <c r="BT714">
        <f t="shared" si="707"/>
        <v>1.2999999999999998</v>
      </c>
      <c r="BU714">
        <f t="shared" si="708"/>
        <v>1.2999999999999998</v>
      </c>
      <c r="BV714">
        <f t="shared" si="709"/>
        <v>1.2999999999999998</v>
      </c>
      <c r="BW714">
        <f t="shared" si="710"/>
        <v>1.2999999999999998</v>
      </c>
      <c r="BX714">
        <f t="shared" si="711"/>
        <v>1.2999999999999998</v>
      </c>
      <c r="BY714">
        <f t="shared" si="712"/>
        <v>1.2999999999999998</v>
      </c>
      <c r="BZ714">
        <f t="shared" si="713"/>
        <v>1.2999999999999998</v>
      </c>
      <c r="CA714">
        <f t="shared" si="714"/>
        <v>1.2999999999999998</v>
      </c>
      <c r="CB714">
        <f t="shared" si="715"/>
        <v>1.2999999999999998</v>
      </c>
      <c r="CC714">
        <f t="shared" si="716"/>
        <v>1.2999999999999998</v>
      </c>
      <c r="CD714">
        <f t="shared" si="717"/>
        <v>1.2999999999999998</v>
      </c>
      <c r="CE714">
        <f t="shared" si="718"/>
        <v>1.2999999999999998</v>
      </c>
      <c r="CF714">
        <f t="shared" si="719"/>
        <v>71.300000000000011</v>
      </c>
      <c r="CH714">
        <f t="shared" si="720"/>
        <v>130</v>
      </c>
      <c r="CI714">
        <f t="shared" si="721"/>
        <v>22.000000000000004</v>
      </c>
      <c r="CJ714">
        <f t="shared" si="722"/>
        <v>12</v>
      </c>
      <c r="CK714">
        <f t="shared" si="723"/>
        <v>96.000000000000014</v>
      </c>
      <c r="CL714">
        <f t="shared" si="724"/>
        <v>0</v>
      </c>
      <c r="CM714">
        <f t="shared" si="725"/>
        <v>0</v>
      </c>
    </row>
    <row r="715" spans="1:91" x14ac:dyDescent="0.2">
      <c r="A715">
        <v>698</v>
      </c>
      <c r="B715">
        <f>B$14*(10-lgd*COUNTIF(Defaults!$AI715:$AR715,"&lt;="&amp;B$17))</f>
        <v>1.5</v>
      </c>
      <c r="C715">
        <f>C$14*(10-lgd*COUNTIF(Defaults!$AI715:$AR715,"&lt;="&amp;C$17))</f>
        <v>1.5</v>
      </c>
      <c r="D715">
        <f>D$14*(10-lgd*COUNTIF(Defaults!$AI715:$AR715,"&lt;="&amp;D$17))</f>
        <v>1.5</v>
      </c>
      <c r="E715">
        <f>E$14*(10-lgd*COUNTIF(Defaults!$AI715:$AR715,"&lt;="&amp;E$17))</f>
        <v>1.5</v>
      </c>
      <c r="F715">
        <f>F$14*(10-lgd*COUNTIF(Defaults!$AI715:$AR715,"&lt;="&amp;F$17))</f>
        <v>1.32</v>
      </c>
      <c r="G715">
        <f>G$14*(10-lgd*COUNTIF(Defaults!$AI715:$AR715,"&lt;="&amp;G$17))</f>
        <v>1.32</v>
      </c>
      <c r="H715">
        <f>H$14*(10-lgd*COUNTIF(Defaults!$AI715:$AR715,"&lt;="&amp;H$17))</f>
        <v>1.32</v>
      </c>
      <c r="I715">
        <f>I$14*(10-lgd*COUNTIF(Defaults!$AI715:$AR715,"&lt;="&amp;I$17))</f>
        <v>1.32</v>
      </c>
      <c r="J715">
        <f>J$14*(10-lgd*COUNTIF(Defaults!$AI715:$AR715,"&lt;="&amp;J$17))</f>
        <v>1.32</v>
      </c>
      <c r="K715">
        <f>K$14*(10-lgd*COUNTIF(Defaults!$AI715:$AR715,"&lt;="&amp;K$17))</f>
        <v>1.32</v>
      </c>
      <c r="L715">
        <f>L$14*(10-lgd*COUNTIF(Defaults!$AI715:$AR715,"&lt;="&amp;L$17))</f>
        <v>1.32</v>
      </c>
      <c r="M715">
        <f>M$14*(10-lgd*COUNTIF(Defaults!$AI715:$AR715,"&lt;="&amp;M$17))</f>
        <v>1.32</v>
      </c>
      <c r="N715">
        <f>N$14*(10-lgd*COUNTIF(Defaults!$AI715:$AR715,"&lt;="&amp;N$17))</f>
        <v>1.32</v>
      </c>
      <c r="O715">
        <f>O$14*(10-lgd*COUNTIF(Defaults!$AI715:$AR715,"&lt;="&amp;O$17))</f>
        <v>1.32</v>
      </c>
      <c r="P715">
        <f>P$14*(10-lgd*COUNTIF(Defaults!$AI715:$AR715,"&lt;="&amp;P$17))</f>
        <v>1.32</v>
      </c>
      <c r="Q715">
        <f>Q$14*(10-lgd*COUNTIF(Defaults!$AI715:$AR715,"&lt;="&amp;Q$17))</f>
        <v>1.2299999999999998</v>
      </c>
      <c r="R715">
        <f>R$14*(10-lgd*COUNTIF(Defaults!$AI715:$AR715,"&lt;="&amp;R$17))</f>
        <v>1.2299999999999998</v>
      </c>
      <c r="S715">
        <f>S$14*(10-lgd*COUNTIF(Defaults!$AI715:$AR715,"&lt;="&amp;S$17))</f>
        <v>1.2299999999999998</v>
      </c>
      <c r="T715">
        <f>T$14*(10-lgd*COUNTIF(Defaults!$AI715:$AR715,"&lt;="&amp;T$17))</f>
        <v>1.2299999999999998</v>
      </c>
      <c r="U715">
        <f>U$14*(10-lgd*COUNTIF(Defaults!$AI715:$AR715,"&lt;="&amp;U$17))</f>
        <v>83.22999999999999</v>
      </c>
      <c r="W715">
        <f t="shared" si="660"/>
        <v>0.1</v>
      </c>
      <c r="X715">
        <f t="shared" si="661"/>
        <v>0.1</v>
      </c>
      <c r="Y715">
        <f t="shared" si="662"/>
        <v>0.1</v>
      </c>
      <c r="Z715">
        <f t="shared" si="663"/>
        <v>0.1</v>
      </c>
      <c r="AA715">
        <f t="shared" si="664"/>
        <v>0.1</v>
      </c>
      <c r="AB715">
        <f t="shared" si="665"/>
        <v>0.1</v>
      </c>
      <c r="AC715">
        <f t="shared" si="666"/>
        <v>0.1</v>
      </c>
      <c r="AD715">
        <f t="shared" si="667"/>
        <v>0.1</v>
      </c>
      <c r="AE715">
        <f t="shared" si="668"/>
        <v>0.1</v>
      </c>
      <c r="AF715">
        <f t="shared" si="669"/>
        <v>0.1</v>
      </c>
      <c r="AG715">
        <f t="shared" si="670"/>
        <v>0.1</v>
      </c>
      <c r="AH715">
        <f t="shared" si="671"/>
        <v>0.1</v>
      </c>
      <c r="AI715">
        <f t="shared" si="672"/>
        <v>0.1</v>
      </c>
      <c r="AJ715">
        <f t="shared" si="673"/>
        <v>0.1</v>
      </c>
      <c r="AK715">
        <f t="shared" si="674"/>
        <v>0.1</v>
      </c>
      <c r="AL715">
        <f t="shared" si="675"/>
        <v>0.1</v>
      </c>
      <c r="AM715">
        <f t="shared" si="676"/>
        <v>0.1</v>
      </c>
      <c r="AN715">
        <f t="shared" si="677"/>
        <v>0.1</v>
      </c>
      <c r="AO715">
        <f t="shared" si="678"/>
        <v>0.1</v>
      </c>
      <c r="AP715">
        <f t="shared" si="679"/>
        <v>20.100000000000001</v>
      </c>
      <c r="AR715">
        <f t="shared" si="680"/>
        <v>0.1</v>
      </c>
      <c r="AS715">
        <f t="shared" si="681"/>
        <v>0.1</v>
      </c>
      <c r="AT715">
        <f t="shared" si="682"/>
        <v>0.1</v>
      </c>
      <c r="AU715">
        <f t="shared" si="683"/>
        <v>0.1</v>
      </c>
      <c r="AV715">
        <f t="shared" si="684"/>
        <v>0.1</v>
      </c>
      <c r="AW715">
        <f t="shared" si="685"/>
        <v>0.1</v>
      </c>
      <c r="AX715">
        <f t="shared" si="686"/>
        <v>0.1</v>
      </c>
      <c r="AY715">
        <f t="shared" si="687"/>
        <v>0.1</v>
      </c>
      <c r="AZ715">
        <f t="shared" si="688"/>
        <v>0.1</v>
      </c>
      <c r="BA715">
        <f t="shared" si="689"/>
        <v>0.1</v>
      </c>
      <c r="BB715">
        <f t="shared" si="690"/>
        <v>0.1</v>
      </c>
      <c r="BC715">
        <f t="shared" si="691"/>
        <v>0.1</v>
      </c>
      <c r="BD715">
        <f t="shared" si="692"/>
        <v>0.1</v>
      </c>
      <c r="BE715">
        <f t="shared" si="693"/>
        <v>0.1</v>
      </c>
      <c r="BF715">
        <f t="shared" si="694"/>
        <v>0.1</v>
      </c>
      <c r="BG715">
        <f t="shared" si="695"/>
        <v>0.1</v>
      </c>
      <c r="BH715">
        <f t="shared" si="696"/>
        <v>0.1</v>
      </c>
      <c r="BI715">
        <f t="shared" si="697"/>
        <v>0.1</v>
      </c>
      <c r="BJ715">
        <f t="shared" si="698"/>
        <v>0.1</v>
      </c>
      <c r="BK715">
        <f t="shared" si="699"/>
        <v>10.1</v>
      </c>
      <c r="BM715">
        <f t="shared" si="700"/>
        <v>1.2999999999999998</v>
      </c>
      <c r="BN715">
        <f t="shared" si="701"/>
        <v>1.2999999999999998</v>
      </c>
      <c r="BO715">
        <f t="shared" si="702"/>
        <v>1.2999999999999998</v>
      </c>
      <c r="BP715">
        <f t="shared" si="703"/>
        <v>1.2999999999999998</v>
      </c>
      <c r="BQ715">
        <f t="shared" si="704"/>
        <v>1.1199999999999999</v>
      </c>
      <c r="BR715">
        <f t="shared" si="705"/>
        <v>1.1199999999999999</v>
      </c>
      <c r="BS715">
        <f t="shared" si="706"/>
        <v>1.1199999999999999</v>
      </c>
      <c r="BT715">
        <f t="shared" si="707"/>
        <v>1.1199999999999999</v>
      </c>
      <c r="BU715">
        <f t="shared" si="708"/>
        <v>1.1199999999999999</v>
      </c>
      <c r="BV715">
        <f t="shared" si="709"/>
        <v>1.1199999999999999</v>
      </c>
      <c r="BW715">
        <f t="shared" si="710"/>
        <v>1.1199999999999999</v>
      </c>
      <c r="BX715">
        <f t="shared" si="711"/>
        <v>1.1199999999999999</v>
      </c>
      <c r="BY715">
        <f t="shared" si="712"/>
        <v>1.1199999999999999</v>
      </c>
      <c r="BZ715">
        <f t="shared" si="713"/>
        <v>1.1199999999999999</v>
      </c>
      <c r="CA715">
        <f t="shared" si="714"/>
        <v>1.1199999999999999</v>
      </c>
      <c r="CB715">
        <f t="shared" si="715"/>
        <v>1.0299999999999996</v>
      </c>
      <c r="CC715">
        <f t="shared" si="716"/>
        <v>1.0299999999999996</v>
      </c>
      <c r="CD715">
        <f t="shared" si="717"/>
        <v>1.0299999999999996</v>
      </c>
      <c r="CE715">
        <f t="shared" si="718"/>
        <v>1.0299999999999996</v>
      </c>
      <c r="CF715">
        <f t="shared" si="719"/>
        <v>53.029999999999987</v>
      </c>
      <c r="CH715">
        <f t="shared" si="720"/>
        <v>108.66999999999999</v>
      </c>
      <c r="CI715">
        <f t="shared" si="721"/>
        <v>22.000000000000004</v>
      </c>
      <c r="CJ715">
        <f t="shared" si="722"/>
        <v>12</v>
      </c>
      <c r="CK715">
        <f t="shared" si="723"/>
        <v>74.669999999999987</v>
      </c>
      <c r="CL715">
        <f t="shared" si="724"/>
        <v>0</v>
      </c>
      <c r="CM715">
        <f t="shared" si="725"/>
        <v>0</v>
      </c>
    </row>
    <row r="716" spans="1:91" x14ac:dyDescent="0.2">
      <c r="A716">
        <v>699</v>
      </c>
      <c r="B716">
        <f>B$14*(10-lgd*COUNTIF(Defaults!$AI716:$AR716,"&lt;="&amp;B$17))</f>
        <v>1.5</v>
      </c>
      <c r="C716">
        <f>C$14*(10-lgd*COUNTIF(Defaults!$AI716:$AR716,"&lt;="&amp;C$17))</f>
        <v>1.5</v>
      </c>
      <c r="D716">
        <f>D$14*(10-lgd*COUNTIF(Defaults!$AI716:$AR716,"&lt;="&amp;D$17))</f>
        <v>1.5</v>
      </c>
      <c r="E716">
        <f>E$14*(10-lgd*COUNTIF(Defaults!$AI716:$AR716,"&lt;="&amp;E$17))</f>
        <v>1.41</v>
      </c>
      <c r="F716">
        <f>F$14*(10-lgd*COUNTIF(Defaults!$AI716:$AR716,"&lt;="&amp;F$17))</f>
        <v>1.41</v>
      </c>
      <c r="G716">
        <f>G$14*(10-lgd*COUNTIF(Defaults!$AI716:$AR716,"&lt;="&amp;G$17))</f>
        <v>1.41</v>
      </c>
      <c r="H716">
        <f>H$14*(10-lgd*COUNTIF(Defaults!$AI716:$AR716,"&lt;="&amp;H$17))</f>
        <v>1.41</v>
      </c>
      <c r="I716">
        <f>I$14*(10-lgd*COUNTIF(Defaults!$AI716:$AR716,"&lt;="&amp;I$17))</f>
        <v>1.41</v>
      </c>
      <c r="J716">
        <f>J$14*(10-lgd*COUNTIF(Defaults!$AI716:$AR716,"&lt;="&amp;J$17))</f>
        <v>1.41</v>
      </c>
      <c r="K716">
        <f>K$14*(10-lgd*COUNTIF(Defaults!$AI716:$AR716,"&lt;="&amp;K$17))</f>
        <v>1.41</v>
      </c>
      <c r="L716">
        <f>L$14*(10-lgd*COUNTIF(Defaults!$AI716:$AR716,"&lt;="&amp;L$17))</f>
        <v>1.41</v>
      </c>
      <c r="M716">
        <f>M$14*(10-lgd*COUNTIF(Defaults!$AI716:$AR716,"&lt;="&amp;M$17))</f>
        <v>1.41</v>
      </c>
      <c r="N716">
        <f>N$14*(10-lgd*COUNTIF(Defaults!$AI716:$AR716,"&lt;="&amp;N$17))</f>
        <v>1.32</v>
      </c>
      <c r="O716">
        <f>O$14*(10-lgd*COUNTIF(Defaults!$AI716:$AR716,"&lt;="&amp;O$17))</f>
        <v>1.32</v>
      </c>
      <c r="P716">
        <f>P$14*(10-lgd*COUNTIF(Defaults!$AI716:$AR716,"&lt;="&amp;P$17))</f>
        <v>1.2299999999999998</v>
      </c>
      <c r="Q716">
        <f>Q$14*(10-lgd*COUNTIF(Defaults!$AI716:$AR716,"&lt;="&amp;Q$17))</f>
        <v>1.2299999999999998</v>
      </c>
      <c r="R716">
        <f>R$14*(10-lgd*COUNTIF(Defaults!$AI716:$AR716,"&lt;="&amp;R$17))</f>
        <v>1.2299999999999998</v>
      </c>
      <c r="S716">
        <f>S$14*(10-lgd*COUNTIF(Defaults!$AI716:$AR716,"&lt;="&amp;S$17))</f>
        <v>1.2299999999999998</v>
      </c>
      <c r="T716">
        <f>T$14*(10-lgd*COUNTIF(Defaults!$AI716:$AR716,"&lt;="&amp;T$17))</f>
        <v>1.2299999999999998</v>
      </c>
      <c r="U716">
        <f>U$14*(10-lgd*COUNTIF(Defaults!$AI716:$AR716,"&lt;="&amp;U$17))</f>
        <v>83.22999999999999</v>
      </c>
      <c r="W716">
        <f t="shared" si="660"/>
        <v>0.1</v>
      </c>
      <c r="X716">
        <f t="shared" si="661"/>
        <v>0.1</v>
      </c>
      <c r="Y716">
        <f t="shared" si="662"/>
        <v>0.1</v>
      </c>
      <c r="Z716">
        <f t="shared" si="663"/>
        <v>0.1</v>
      </c>
      <c r="AA716">
        <f t="shared" si="664"/>
        <v>0.1</v>
      </c>
      <c r="AB716">
        <f t="shared" si="665"/>
        <v>0.1</v>
      </c>
      <c r="AC716">
        <f t="shared" si="666"/>
        <v>0.1</v>
      </c>
      <c r="AD716">
        <f t="shared" si="667"/>
        <v>0.1</v>
      </c>
      <c r="AE716">
        <f t="shared" si="668"/>
        <v>0.1</v>
      </c>
      <c r="AF716">
        <f t="shared" si="669"/>
        <v>0.1</v>
      </c>
      <c r="AG716">
        <f t="shared" si="670"/>
        <v>0.1</v>
      </c>
      <c r="AH716">
        <f t="shared" si="671"/>
        <v>0.1</v>
      </c>
      <c r="AI716">
        <f t="shared" si="672"/>
        <v>0.1</v>
      </c>
      <c r="AJ716">
        <f t="shared" si="673"/>
        <v>0.1</v>
      </c>
      <c r="AK716">
        <f t="shared" si="674"/>
        <v>0.1</v>
      </c>
      <c r="AL716">
        <f t="shared" si="675"/>
        <v>0.1</v>
      </c>
      <c r="AM716">
        <f t="shared" si="676"/>
        <v>0.1</v>
      </c>
      <c r="AN716">
        <f t="shared" si="677"/>
        <v>0.1</v>
      </c>
      <c r="AO716">
        <f t="shared" si="678"/>
        <v>0.1</v>
      </c>
      <c r="AP716">
        <f t="shared" si="679"/>
        <v>20.100000000000001</v>
      </c>
      <c r="AR716">
        <f t="shared" si="680"/>
        <v>0.1</v>
      </c>
      <c r="AS716">
        <f t="shared" si="681"/>
        <v>0.1</v>
      </c>
      <c r="AT716">
        <f t="shared" si="682"/>
        <v>0.1</v>
      </c>
      <c r="AU716">
        <f t="shared" si="683"/>
        <v>0.1</v>
      </c>
      <c r="AV716">
        <f t="shared" si="684"/>
        <v>0.1</v>
      </c>
      <c r="AW716">
        <f t="shared" si="685"/>
        <v>0.1</v>
      </c>
      <c r="AX716">
        <f t="shared" si="686"/>
        <v>0.1</v>
      </c>
      <c r="AY716">
        <f t="shared" si="687"/>
        <v>0.1</v>
      </c>
      <c r="AZ716">
        <f t="shared" si="688"/>
        <v>0.1</v>
      </c>
      <c r="BA716">
        <f t="shared" si="689"/>
        <v>0.1</v>
      </c>
      <c r="BB716">
        <f t="shared" si="690"/>
        <v>0.1</v>
      </c>
      <c r="BC716">
        <f t="shared" si="691"/>
        <v>0.1</v>
      </c>
      <c r="BD716">
        <f t="shared" si="692"/>
        <v>0.1</v>
      </c>
      <c r="BE716">
        <f t="shared" si="693"/>
        <v>0.1</v>
      </c>
      <c r="BF716">
        <f t="shared" si="694"/>
        <v>0.1</v>
      </c>
      <c r="BG716">
        <f t="shared" si="695"/>
        <v>0.1</v>
      </c>
      <c r="BH716">
        <f t="shared" si="696"/>
        <v>0.1</v>
      </c>
      <c r="BI716">
        <f t="shared" si="697"/>
        <v>0.1</v>
      </c>
      <c r="BJ716">
        <f t="shared" si="698"/>
        <v>0.1</v>
      </c>
      <c r="BK716">
        <f t="shared" si="699"/>
        <v>10.1</v>
      </c>
      <c r="BM716">
        <f t="shared" si="700"/>
        <v>1.2999999999999998</v>
      </c>
      <c r="BN716">
        <f t="shared" si="701"/>
        <v>1.2999999999999998</v>
      </c>
      <c r="BO716">
        <f t="shared" si="702"/>
        <v>1.2999999999999998</v>
      </c>
      <c r="BP716">
        <f t="shared" si="703"/>
        <v>1.2099999999999997</v>
      </c>
      <c r="BQ716">
        <f t="shared" si="704"/>
        <v>1.2099999999999997</v>
      </c>
      <c r="BR716">
        <f t="shared" si="705"/>
        <v>1.2099999999999997</v>
      </c>
      <c r="BS716">
        <f t="shared" si="706"/>
        <v>1.2099999999999997</v>
      </c>
      <c r="BT716">
        <f t="shared" si="707"/>
        <v>1.2099999999999997</v>
      </c>
      <c r="BU716">
        <f t="shared" si="708"/>
        <v>1.2099999999999997</v>
      </c>
      <c r="BV716">
        <f t="shared" si="709"/>
        <v>1.2099999999999997</v>
      </c>
      <c r="BW716">
        <f t="shared" si="710"/>
        <v>1.2099999999999997</v>
      </c>
      <c r="BX716">
        <f t="shared" si="711"/>
        <v>1.2099999999999997</v>
      </c>
      <c r="BY716">
        <f t="shared" si="712"/>
        <v>1.1199999999999999</v>
      </c>
      <c r="BZ716">
        <f t="shared" si="713"/>
        <v>1.1199999999999999</v>
      </c>
      <c r="CA716">
        <f t="shared" si="714"/>
        <v>1.0299999999999996</v>
      </c>
      <c r="CB716">
        <f t="shared" si="715"/>
        <v>1.0299999999999996</v>
      </c>
      <c r="CC716">
        <f t="shared" si="716"/>
        <v>1.0299999999999996</v>
      </c>
      <c r="CD716">
        <f t="shared" si="717"/>
        <v>1.0299999999999996</v>
      </c>
      <c r="CE716">
        <f t="shared" si="718"/>
        <v>1.0299999999999996</v>
      </c>
      <c r="CF716">
        <f t="shared" si="719"/>
        <v>53.029999999999987</v>
      </c>
      <c r="CH716">
        <f t="shared" si="720"/>
        <v>109.21</v>
      </c>
      <c r="CI716">
        <f t="shared" si="721"/>
        <v>22.000000000000004</v>
      </c>
      <c r="CJ716">
        <f t="shared" si="722"/>
        <v>12</v>
      </c>
      <c r="CK716">
        <f t="shared" si="723"/>
        <v>75.20999999999998</v>
      </c>
      <c r="CL716">
        <f t="shared" si="724"/>
        <v>0</v>
      </c>
      <c r="CM716">
        <f t="shared" si="725"/>
        <v>0</v>
      </c>
    </row>
    <row r="717" spans="1:91" x14ac:dyDescent="0.2">
      <c r="A717">
        <v>700</v>
      </c>
      <c r="B717">
        <f>B$14*(10-lgd*COUNTIF(Defaults!$AI717:$AR717,"&lt;="&amp;B$17))</f>
        <v>1.5</v>
      </c>
      <c r="C717">
        <f>C$14*(10-lgd*COUNTIF(Defaults!$AI717:$AR717,"&lt;="&amp;C$17))</f>
        <v>1.5</v>
      </c>
      <c r="D717">
        <f>D$14*(10-lgd*COUNTIF(Defaults!$AI717:$AR717,"&lt;="&amp;D$17))</f>
        <v>1.5</v>
      </c>
      <c r="E717">
        <f>E$14*(10-lgd*COUNTIF(Defaults!$AI717:$AR717,"&lt;="&amp;E$17))</f>
        <v>1.5</v>
      </c>
      <c r="F717">
        <f>F$14*(10-lgd*COUNTIF(Defaults!$AI717:$AR717,"&lt;="&amp;F$17))</f>
        <v>1.5</v>
      </c>
      <c r="G717">
        <f>G$14*(10-lgd*COUNTIF(Defaults!$AI717:$AR717,"&lt;="&amp;G$17))</f>
        <v>1.5</v>
      </c>
      <c r="H717">
        <f>H$14*(10-lgd*COUNTIF(Defaults!$AI717:$AR717,"&lt;="&amp;H$17))</f>
        <v>1.5</v>
      </c>
      <c r="I717">
        <f>I$14*(10-lgd*COUNTIF(Defaults!$AI717:$AR717,"&lt;="&amp;I$17))</f>
        <v>1.5</v>
      </c>
      <c r="J717">
        <f>J$14*(10-lgd*COUNTIF(Defaults!$AI717:$AR717,"&lt;="&amp;J$17))</f>
        <v>1.5</v>
      </c>
      <c r="K717">
        <f>K$14*(10-lgd*COUNTIF(Defaults!$AI717:$AR717,"&lt;="&amp;K$17))</f>
        <v>1.5</v>
      </c>
      <c r="L717">
        <f>L$14*(10-lgd*COUNTIF(Defaults!$AI717:$AR717,"&lt;="&amp;L$17))</f>
        <v>1.5</v>
      </c>
      <c r="M717">
        <f>M$14*(10-lgd*COUNTIF(Defaults!$AI717:$AR717,"&lt;="&amp;M$17))</f>
        <v>1.5</v>
      </c>
      <c r="N717">
        <f>N$14*(10-lgd*COUNTIF(Defaults!$AI717:$AR717,"&lt;="&amp;N$17))</f>
        <v>1.5</v>
      </c>
      <c r="O717">
        <f>O$14*(10-lgd*COUNTIF(Defaults!$AI717:$AR717,"&lt;="&amp;O$17))</f>
        <v>1.5</v>
      </c>
      <c r="P717">
        <f>P$14*(10-lgd*COUNTIF(Defaults!$AI717:$AR717,"&lt;="&amp;P$17))</f>
        <v>1.5</v>
      </c>
      <c r="Q717">
        <f>Q$14*(10-lgd*COUNTIF(Defaults!$AI717:$AR717,"&lt;="&amp;Q$17))</f>
        <v>1.5</v>
      </c>
      <c r="R717">
        <f>R$14*(10-lgd*COUNTIF(Defaults!$AI717:$AR717,"&lt;="&amp;R$17))</f>
        <v>1.5</v>
      </c>
      <c r="S717">
        <f>S$14*(10-lgd*COUNTIF(Defaults!$AI717:$AR717,"&lt;="&amp;S$17))</f>
        <v>1.5</v>
      </c>
      <c r="T717">
        <f>T$14*(10-lgd*COUNTIF(Defaults!$AI717:$AR717,"&lt;="&amp;T$17))</f>
        <v>1.5</v>
      </c>
      <c r="U717">
        <f>U$14*(10-lgd*COUNTIF(Defaults!$AI717:$AR717,"&lt;="&amp;U$17))</f>
        <v>101.5</v>
      </c>
      <c r="W717">
        <f t="shared" si="660"/>
        <v>0.1</v>
      </c>
      <c r="X717">
        <f t="shared" si="661"/>
        <v>0.1</v>
      </c>
      <c r="Y717">
        <f t="shared" si="662"/>
        <v>0.1</v>
      </c>
      <c r="Z717">
        <f t="shared" si="663"/>
        <v>0.1</v>
      </c>
      <c r="AA717">
        <f t="shared" si="664"/>
        <v>0.1</v>
      </c>
      <c r="AB717">
        <f t="shared" si="665"/>
        <v>0.1</v>
      </c>
      <c r="AC717">
        <f t="shared" si="666"/>
        <v>0.1</v>
      </c>
      <c r="AD717">
        <f t="shared" si="667"/>
        <v>0.1</v>
      </c>
      <c r="AE717">
        <f t="shared" si="668"/>
        <v>0.1</v>
      </c>
      <c r="AF717">
        <f t="shared" si="669"/>
        <v>0.1</v>
      </c>
      <c r="AG717">
        <f t="shared" si="670"/>
        <v>0.1</v>
      </c>
      <c r="AH717">
        <f t="shared" si="671"/>
        <v>0.1</v>
      </c>
      <c r="AI717">
        <f t="shared" si="672"/>
        <v>0.1</v>
      </c>
      <c r="AJ717">
        <f t="shared" si="673"/>
        <v>0.1</v>
      </c>
      <c r="AK717">
        <f t="shared" si="674"/>
        <v>0.1</v>
      </c>
      <c r="AL717">
        <f t="shared" si="675"/>
        <v>0.1</v>
      </c>
      <c r="AM717">
        <f t="shared" si="676"/>
        <v>0.1</v>
      </c>
      <c r="AN717">
        <f t="shared" si="677"/>
        <v>0.1</v>
      </c>
      <c r="AO717">
        <f t="shared" si="678"/>
        <v>0.1</v>
      </c>
      <c r="AP717">
        <f t="shared" si="679"/>
        <v>20.100000000000001</v>
      </c>
      <c r="AR717">
        <f t="shared" si="680"/>
        <v>0.1</v>
      </c>
      <c r="AS717">
        <f t="shared" si="681"/>
        <v>0.1</v>
      </c>
      <c r="AT717">
        <f t="shared" si="682"/>
        <v>0.1</v>
      </c>
      <c r="AU717">
        <f t="shared" si="683"/>
        <v>0.1</v>
      </c>
      <c r="AV717">
        <f t="shared" si="684"/>
        <v>0.1</v>
      </c>
      <c r="AW717">
        <f t="shared" si="685"/>
        <v>0.1</v>
      </c>
      <c r="AX717">
        <f t="shared" si="686"/>
        <v>0.1</v>
      </c>
      <c r="AY717">
        <f t="shared" si="687"/>
        <v>0.1</v>
      </c>
      <c r="AZ717">
        <f t="shared" si="688"/>
        <v>0.1</v>
      </c>
      <c r="BA717">
        <f t="shared" si="689"/>
        <v>0.1</v>
      </c>
      <c r="BB717">
        <f t="shared" si="690"/>
        <v>0.1</v>
      </c>
      <c r="BC717">
        <f t="shared" si="691"/>
        <v>0.1</v>
      </c>
      <c r="BD717">
        <f t="shared" si="692"/>
        <v>0.1</v>
      </c>
      <c r="BE717">
        <f t="shared" si="693"/>
        <v>0.1</v>
      </c>
      <c r="BF717">
        <f t="shared" si="694"/>
        <v>0.1</v>
      </c>
      <c r="BG717">
        <f t="shared" si="695"/>
        <v>0.1</v>
      </c>
      <c r="BH717">
        <f t="shared" si="696"/>
        <v>0.1</v>
      </c>
      <c r="BI717">
        <f t="shared" si="697"/>
        <v>0.1</v>
      </c>
      <c r="BJ717">
        <f t="shared" si="698"/>
        <v>0.1</v>
      </c>
      <c r="BK717">
        <f t="shared" si="699"/>
        <v>10.1</v>
      </c>
      <c r="BM717">
        <f t="shared" si="700"/>
        <v>1.2999999999999998</v>
      </c>
      <c r="BN717">
        <f t="shared" si="701"/>
        <v>1.2999999999999998</v>
      </c>
      <c r="BO717">
        <f t="shared" si="702"/>
        <v>1.2999999999999998</v>
      </c>
      <c r="BP717">
        <f t="shared" si="703"/>
        <v>1.2999999999999998</v>
      </c>
      <c r="BQ717">
        <f t="shared" si="704"/>
        <v>1.2999999999999998</v>
      </c>
      <c r="BR717">
        <f t="shared" si="705"/>
        <v>1.2999999999999998</v>
      </c>
      <c r="BS717">
        <f t="shared" si="706"/>
        <v>1.2999999999999998</v>
      </c>
      <c r="BT717">
        <f t="shared" si="707"/>
        <v>1.2999999999999998</v>
      </c>
      <c r="BU717">
        <f t="shared" si="708"/>
        <v>1.2999999999999998</v>
      </c>
      <c r="BV717">
        <f t="shared" si="709"/>
        <v>1.2999999999999998</v>
      </c>
      <c r="BW717">
        <f t="shared" si="710"/>
        <v>1.2999999999999998</v>
      </c>
      <c r="BX717">
        <f t="shared" si="711"/>
        <v>1.2999999999999998</v>
      </c>
      <c r="BY717">
        <f t="shared" si="712"/>
        <v>1.2999999999999998</v>
      </c>
      <c r="BZ717">
        <f t="shared" si="713"/>
        <v>1.2999999999999998</v>
      </c>
      <c r="CA717">
        <f t="shared" si="714"/>
        <v>1.2999999999999998</v>
      </c>
      <c r="CB717">
        <f t="shared" si="715"/>
        <v>1.2999999999999998</v>
      </c>
      <c r="CC717">
        <f t="shared" si="716"/>
        <v>1.2999999999999998</v>
      </c>
      <c r="CD717">
        <f t="shared" si="717"/>
        <v>1.2999999999999998</v>
      </c>
      <c r="CE717">
        <f t="shared" si="718"/>
        <v>1.2999999999999998</v>
      </c>
      <c r="CF717">
        <f t="shared" si="719"/>
        <v>71.300000000000011</v>
      </c>
      <c r="CH717">
        <f t="shared" si="720"/>
        <v>130</v>
      </c>
      <c r="CI717">
        <f t="shared" si="721"/>
        <v>22.000000000000004</v>
      </c>
      <c r="CJ717">
        <f t="shared" si="722"/>
        <v>12</v>
      </c>
      <c r="CK717">
        <f t="shared" si="723"/>
        <v>96.000000000000014</v>
      </c>
      <c r="CL717">
        <f t="shared" si="724"/>
        <v>0</v>
      </c>
      <c r="CM717">
        <f t="shared" si="725"/>
        <v>0</v>
      </c>
    </row>
    <row r="718" spans="1:91" x14ac:dyDescent="0.2">
      <c r="A718">
        <v>701</v>
      </c>
      <c r="B718">
        <f>B$14*(10-lgd*COUNTIF(Defaults!$AI718:$AR718,"&lt;="&amp;B$17))</f>
        <v>1.41</v>
      </c>
      <c r="C718">
        <f>C$14*(10-lgd*COUNTIF(Defaults!$AI718:$AR718,"&lt;="&amp;C$17))</f>
        <v>1.41</v>
      </c>
      <c r="D718">
        <f>D$14*(10-lgd*COUNTIF(Defaults!$AI718:$AR718,"&lt;="&amp;D$17))</f>
        <v>1.41</v>
      </c>
      <c r="E718">
        <f>E$14*(10-lgd*COUNTIF(Defaults!$AI718:$AR718,"&lt;="&amp;E$17))</f>
        <v>1.32</v>
      </c>
      <c r="F718">
        <f>F$14*(10-lgd*COUNTIF(Defaults!$AI718:$AR718,"&lt;="&amp;F$17))</f>
        <v>1.32</v>
      </c>
      <c r="G718">
        <f>G$14*(10-lgd*COUNTIF(Defaults!$AI718:$AR718,"&lt;="&amp;G$17))</f>
        <v>1.32</v>
      </c>
      <c r="H718">
        <f>H$14*(10-lgd*COUNTIF(Defaults!$AI718:$AR718,"&lt;="&amp;H$17))</f>
        <v>1.32</v>
      </c>
      <c r="I718">
        <f>I$14*(10-lgd*COUNTIF(Defaults!$AI718:$AR718,"&lt;="&amp;I$17))</f>
        <v>1.32</v>
      </c>
      <c r="J718">
        <f>J$14*(10-lgd*COUNTIF(Defaults!$AI718:$AR718,"&lt;="&amp;J$17))</f>
        <v>1.32</v>
      </c>
      <c r="K718">
        <f>K$14*(10-lgd*COUNTIF(Defaults!$AI718:$AR718,"&lt;="&amp;K$17))</f>
        <v>1.32</v>
      </c>
      <c r="L718">
        <f>L$14*(10-lgd*COUNTIF(Defaults!$AI718:$AR718,"&lt;="&amp;L$17))</f>
        <v>1.32</v>
      </c>
      <c r="M718">
        <f>M$14*(10-lgd*COUNTIF(Defaults!$AI718:$AR718,"&lt;="&amp;M$17))</f>
        <v>1.32</v>
      </c>
      <c r="N718">
        <f>N$14*(10-lgd*COUNTIF(Defaults!$AI718:$AR718,"&lt;="&amp;N$17))</f>
        <v>1.32</v>
      </c>
      <c r="O718">
        <f>O$14*(10-lgd*COUNTIF(Defaults!$AI718:$AR718,"&lt;="&amp;O$17))</f>
        <v>1.32</v>
      </c>
      <c r="P718">
        <f>P$14*(10-lgd*COUNTIF(Defaults!$AI718:$AR718,"&lt;="&amp;P$17))</f>
        <v>1.2299999999999998</v>
      </c>
      <c r="Q718">
        <f>Q$14*(10-lgd*COUNTIF(Defaults!$AI718:$AR718,"&lt;="&amp;Q$17))</f>
        <v>1.1399999999999999</v>
      </c>
      <c r="R718">
        <f>R$14*(10-lgd*COUNTIF(Defaults!$AI718:$AR718,"&lt;="&amp;R$17))</f>
        <v>1.1399999999999999</v>
      </c>
      <c r="S718">
        <f>S$14*(10-lgd*COUNTIF(Defaults!$AI718:$AR718,"&lt;="&amp;S$17))</f>
        <v>1.1399999999999999</v>
      </c>
      <c r="T718">
        <f>T$14*(10-lgd*COUNTIF(Defaults!$AI718:$AR718,"&lt;="&amp;T$17))</f>
        <v>1.1399999999999999</v>
      </c>
      <c r="U718">
        <f>U$14*(10-lgd*COUNTIF(Defaults!$AI718:$AR718,"&lt;="&amp;U$17))</f>
        <v>77.14</v>
      </c>
      <c r="W718">
        <f t="shared" si="660"/>
        <v>0.1</v>
      </c>
      <c r="X718">
        <f t="shared" si="661"/>
        <v>0.1</v>
      </c>
      <c r="Y718">
        <f t="shared" si="662"/>
        <v>0.1</v>
      </c>
      <c r="Z718">
        <f t="shared" si="663"/>
        <v>0.1</v>
      </c>
      <c r="AA718">
        <f t="shared" si="664"/>
        <v>0.1</v>
      </c>
      <c r="AB718">
        <f t="shared" si="665"/>
        <v>0.1</v>
      </c>
      <c r="AC718">
        <f t="shared" si="666"/>
        <v>0.1</v>
      </c>
      <c r="AD718">
        <f t="shared" si="667"/>
        <v>0.1</v>
      </c>
      <c r="AE718">
        <f t="shared" si="668"/>
        <v>0.1</v>
      </c>
      <c r="AF718">
        <f t="shared" si="669"/>
        <v>0.1</v>
      </c>
      <c r="AG718">
        <f t="shared" si="670"/>
        <v>0.1</v>
      </c>
      <c r="AH718">
        <f t="shared" si="671"/>
        <v>0.1</v>
      </c>
      <c r="AI718">
        <f t="shared" si="672"/>
        <v>0.1</v>
      </c>
      <c r="AJ718">
        <f t="shared" si="673"/>
        <v>0.1</v>
      </c>
      <c r="AK718">
        <f t="shared" si="674"/>
        <v>0.1</v>
      </c>
      <c r="AL718">
        <f t="shared" si="675"/>
        <v>0.1</v>
      </c>
      <c r="AM718">
        <f t="shared" si="676"/>
        <v>0.1</v>
      </c>
      <c r="AN718">
        <f t="shared" si="677"/>
        <v>0.1</v>
      </c>
      <c r="AO718">
        <f t="shared" si="678"/>
        <v>0.1</v>
      </c>
      <c r="AP718">
        <f t="shared" si="679"/>
        <v>20.100000000000001</v>
      </c>
      <c r="AR718">
        <f t="shared" si="680"/>
        <v>0.1</v>
      </c>
      <c r="AS718">
        <f t="shared" si="681"/>
        <v>0.1</v>
      </c>
      <c r="AT718">
        <f t="shared" si="682"/>
        <v>0.1</v>
      </c>
      <c r="AU718">
        <f t="shared" si="683"/>
        <v>0.1</v>
      </c>
      <c r="AV718">
        <f t="shared" si="684"/>
        <v>0.1</v>
      </c>
      <c r="AW718">
        <f t="shared" si="685"/>
        <v>0.1</v>
      </c>
      <c r="AX718">
        <f t="shared" si="686"/>
        <v>0.1</v>
      </c>
      <c r="AY718">
        <f t="shared" si="687"/>
        <v>0.1</v>
      </c>
      <c r="AZ718">
        <f t="shared" si="688"/>
        <v>0.1</v>
      </c>
      <c r="BA718">
        <f t="shared" si="689"/>
        <v>0.1</v>
      </c>
      <c r="BB718">
        <f t="shared" si="690"/>
        <v>0.1</v>
      </c>
      <c r="BC718">
        <f t="shared" si="691"/>
        <v>0.1</v>
      </c>
      <c r="BD718">
        <f t="shared" si="692"/>
        <v>0.1</v>
      </c>
      <c r="BE718">
        <f t="shared" si="693"/>
        <v>0.1</v>
      </c>
      <c r="BF718">
        <f t="shared" si="694"/>
        <v>0.1</v>
      </c>
      <c r="BG718">
        <f t="shared" si="695"/>
        <v>0.1</v>
      </c>
      <c r="BH718">
        <f t="shared" si="696"/>
        <v>0.1</v>
      </c>
      <c r="BI718">
        <f t="shared" si="697"/>
        <v>0.1</v>
      </c>
      <c r="BJ718">
        <f t="shared" si="698"/>
        <v>0.1</v>
      </c>
      <c r="BK718">
        <f t="shared" si="699"/>
        <v>10.1</v>
      </c>
      <c r="BM718">
        <f t="shared" si="700"/>
        <v>1.2099999999999997</v>
      </c>
      <c r="BN718">
        <f t="shared" si="701"/>
        <v>1.2099999999999997</v>
      </c>
      <c r="BO718">
        <f t="shared" si="702"/>
        <v>1.2099999999999997</v>
      </c>
      <c r="BP718">
        <f t="shared" si="703"/>
        <v>1.1199999999999999</v>
      </c>
      <c r="BQ718">
        <f t="shared" si="704"/>
        <v>1.1199999999999999</v>
      </c>
      <c r="BR718">
        <f t="shared" si="705"/>
        <v>1.1199999999999999</v>
      </c>
      <c r="BS718">
        <f t="shared" si="706"/>
        <v>1.1199999999999999</v>
      </c>
      <c r="BT718">
        <f t="shared" si="707"/>
        <v>1.1199999999999999</v>
      </c>
      <c r="BU718">
        <f t="shared" si="708"/>
        <v>1.1199999999999999</v>
      </c>
      <c r="BV718">
        <f t="shared" si="709"/>
        <v>1.1199999999999999</v>
      </c>
      <c r="BW718">
        <f t="shared" si="710"/>
        <v>1.1199999999999999</v>
      </c>
      <c r="BX718">
        <f t="shared" si="711"/>
        <v>1.1199999999999999</v>
      </c>
      <c r="BY718">
        <f t="shared" si="712"/>
        <v>1.1199999999999999</v>
      </c>
      <c r="BZ718">
        <f t="shared" si="713"/>
        <v>1.1199999999999999</v>
      </c>
      <c r="CA718">
        <f t="shared" si="714"/>
        <v>1.0299999999999996</v>
      </c>
      <c r="CB718">
        <f t="shared" si="715"/>
        <v>0.93999999999999984</v>
      </c>
      <c r="CC718">
        <f t="shared" si="716"/>
        <v>0.93999999999999984</v>
      </c>
      <c r="CD718">
        <f t="shared" si="717"/>
        <v>0.93999999999999984</v>
      </c>
      <c r="CE718">
        <f t="shared" si="718"/>
        <v>0.93999999999999984</v>
      </c>
      <c r="CF718">
        <f t="shared" si="719"/>
        <v>46.94</v>
      </c>
      <c r="CH718">
        <f t="shared" si="720"/>
        <v>101.68</v>
      </c>
      <c r="CI718">
        <f t="shared" si="721"/>
        <v>22.000000000000004</v>
      </c>
      <c r="CJ718">
        <f t="shared" si="722"/>
        <v>12</v>
      </c>
      <c r="CK718">
        <f t="shared" si="723"/>
        <v>67.679999999999993</v>
      </c>
      <c r="CL718">
        <f t="shared" si="724"/>
        <v>0</v>
      </c>
      <c r="CM718">
        <f t="shared" si="725"/>
        <v>0</v>
      </c>
    </row>
    <row r="719" spans="1:91" x14ac:dyDescent="0.2">
      <c r="A719">
        <v>702</v>
      </c>
      <c r="B719">
        <f>B$14*(10-lgd*COUNTIF(Defaults!$AI719:$AR719,"&lt;="&amp;B$17))</f>
        <v>1.5</v>
      </c>
      <c r="C719">
        <f>C$14*(10-lgd*COUNTIF(Defaults!$AI719:$AR719,"&lt;="&amp;C$17))</f>
        <v>1.5</v>
      </c>
      <c r="D719">
        <f>D$14*(10-lgd*COUNTIF(Defaults!$AI719:$AR719,"&lt;="&amp;D$17))</f>
        <v>1.5</v>
      </c>
      <c r="E719">
        <f>E$14*(10-lgd*COUNTIF(Defaults!$AI719:$AR719,"&lt;="&amp;E$17))</f>
        <v>1.5</v>
      </c>
      <c r="F719">
        <f>F$14*(10-lgd*COUNTIF(Defaults!$AI719:$AR719,"&lt;="&amp;F$17))</f>
        <v>1.5</v>
      </c>
      <c r="G719">
        <f>G$14*(10-lgd*COUNTIF(Defaults!$AI719:$AR719,"&lt;="&amp;G$17))</f>
        <v>1.5</v>
      </c>
      <c r="H719">
        <f>H$14*(10-lgd*COUNTIF(Defaults!$AI719:$AR719,"&lt;="&amp;H$17))</f>
        <v>1.5</v>
      </c>
      <c r="I719">
        <f>I$14*(10-lgd*COUNTIF(Defaults!$AI719:$AR719,"&lt;="&amp;I$17))</f>
        <v>1.5</v>
      </c>
      <c r="J719">
        <f>J$14*(10-lgd*COUNTIF(Defaults!$AI719:$AR719,"&lt;="&amp;J$17))</f>
        <v>1.5</v>
      </c>
      <c r="K719">
        <f>K$14*(10-lgd*COUNTIF(Defaults!$AI719:$AR719,"&lt;="&amp;K$17))</f>
        <v>1.5</v>
      </c>
      <c r="L719">
        <f>L$14*(10-lgd*COUNTIF(Defaults!$AI719:$AR719,"&lt;="&amp;L$17))</f>
        <v>1.5</v>
      </c>
      <c r="M719">
        <f>M$14*(10-lgd*COUNTIF(Defaults!$AI719:$AR719,"&lt;="&amp;M$17))</f>
        <v>1.5</v>
      </c>
      <c r="N719">
        <f>N$14*(10-lgd*COUNTIF(Defaults!$AI719:$AR719,"&lt;="&amp;N$17))</f>
        <v>1.5</v>
      </c>
      <c r="O719">
        <f>O$14*(10-lgd*COUNTIF(Defaults!$AI719:$AR719,"&lt;="&amp;O$17))</f>
        <v>1.5</v>
      </c>
      <c r="P719">
        <f>P$14*(10-lgd*COUNTIF(Defaults!$AI719:$AR719,"&lt;="&amp;P$17))</f>
        <v>1.5</v>
      </c>
      <c r="Q719">
        <f>Q$14*(10-lgd*COUNTIF(Defaults!$AI719:$AR719,"&lt;="&amp;Q$17))</f>
        <v>1.5</v>
      </c>
      <c r="R719">
        <f>R$14*(10-lgd*COUNTIF(Defaults!$AI719:$AR719,"&lt;="&amp;R$17))</f>
        <v>1.5</v>
      </c>
      <c r="S719">
        <f>S$14*(10-lgd*COUNTIF(Defaults!$AI719:$AR719,"&lt;="&amp;S$17))</f>
        <v>1.5</v>
      </c>
      <c r="T719">
        <f>T$14*(10-lgd*COUNTIF(Defaults!$AI719:$AR719,"&lt;="&amp;T$17))</f>
        <v>1.5</v>
      </c>
      <c r="U719">
        <f>U$14*(10-lgd*COUNTIF(Defaults!$AI719:$AR719,"&lt;="&amp;U$17))</f>
        <v>101.5</v>
      </c>
      <c r="W719">
        <f t="shared" si="660"/>
        <v>0.1</v>
      </c>
      <c r="X719">
        <f t="shared" si="661"/>
        <v>0.1</v>
      </c>
      <c r="Y719">
        <f t="shared" si="662"/>
        <v>0.1</v>
      </c>
      <c r="Z719">
        <f t="shared" si="663"/>
        <v>0.1</v>
      </c>
      <c r="AA719">
        <f t="shared" si="664"/>
        <v>0.1</v>
      </c>
      <c r="AB719">
        <f t="shared" si="665"/>
        <v>0.1</v>
      </c>
      <c r="AC719">
        <f t="shared" si="666"/>
        <v>0.1</v>
      </c>
      <c r="AD719">
        <f t="shared" si="667"/>
        <v>0.1</v>
      </c>
      <c r="AE719">
        <f t="shared" si="668"/>
        <v>0.1</v>
      </c>
      <c r="AF719">
        <f t="shared" si="669"/>
        <v>0.1</v>
      </c>
      <c r="AG719">
        <f t="shared" si="670"/>
        <v>0.1</v>
      </c>
      <c r="AH719">
        <f t="shared" si="671"/>
        <v>0.1</v>
      </c>
      <c r="AI719">
        <f t="shared" si="672"/>
        <v>0.1</v>
      </c>
      <c r="AJ719">
        <f t="shared" si="673"/>
        <v>0.1</v>
      </c>
      <c r="AK719">
        <f t="shared" si="674"/>
        <v>0.1</v>
      </c>
      <c r="AL719">
        <f t="shared" si="675"/>
        <v>0.1</v>
      </c>
      <c r="AM719">
        <f t="shared" si="676"/>
        <v>0.1</v>
      </c>
      <c r="AN719">
        <f t="shared" si="677"/>
        <v>0.1</v>
      </c>
      <c r="AO719">
        <f t="shared" si="678"/>
        <v>0.1</v>
      </c>
      <c r="AP719">
        <f t="shared" si="679"/>
        <v>20.100000000000001</v>
      </c>
      <c r="AR719">
        <f t="shared" si="680"/>
        <v>0.1</v>
      </c>
      <c r="AS719">
        <f t="shared" si="681"/>
        <v>0.1</v>
      </c>
      <c r="AT719">
        <f t="shared" si="682"/>
        <v>0.1</v>
      </c>
      <c r="AU719">
        <f t="shared" si="683"/>
        <v>0.1</v>
      </c>
      <c r="AV719">
        <f t="shared" si="684"/>
        <v>0.1</v>
      </c>
      <c r="AW719">
        <f t="shared" si="685"/>
        <v>0.1</v>
      </c>
      <c r="AX719">
        <f t="shared" si="686"/>
        <v>0.1</v>
      </c>
      <c r="AY719">
        <f t="shared" si="687"/>
        <v>0.1</v>
      </c>
      <c r="AZ719">
        <f t="shared" si="688"/>
        <v>0.1</v>
      </c>
      <c r="BA719">
        <f t="shared" si="689"/>
        <v>0.1</v>
      </c>
      <c r="BB719">
        <f t="shared" si="690"/>
        <v>0.1</v>
      </c>
      <c r="BC719">
        <f t="shared" si="691"/>
        <v>0.1</v>
      </c>
      <c r="BD719">
        <f t="shared" si="692"/>
        <v>0.1</v>
      </c>
      <c r="BE719">
        <f t="shared" si="693"/>
        <v>0.1</v>
      </c>
      <c r="BF719">
        <f t="shared" si="694"/>
        <v>0.1</v>
      </c>
      <c r="BG719">
        <f t="shared" si="695"/>
        <v>0.1</v>
      </c>
      <c r="BH719">
        <f t="shared" si="696"/>
        <v>0.1</v>
      </c>
      <c r="BI719">
        <f t="shared" si="697"/>
        <v>0.1</v>
      </c>
      <c r="BJ719">
        <f t="shared" si="698"/>
        <v>0.1</v>
      </c>
      <c r="BK719">
        <f t="shared" si="699"/>
        <v>10.1</v>
      </c>
      <c r="BM719">
        <f t="shared" si="700"/>
        <v>1.2999999999999998</v>
      </c>
      <c r="BN719">
        <f t="shared" si="701"/>
        <v>1.2999999999999998</v>
      </c>
      <c r="BO719">
        <f t="shared" si="702"/>
        <v>1.2999999999999998</v>
      </c>
      <c r="BP719">
        <f t="shared" si="703"/>
        <v>1.2999999999999998</v>
      </c>
      <c r="BQ719">
        <f t="shared" si="704"/>
        <v>1.2999999999999998</v>
      </c>
      <c r="BR719">
        <f t="shared" si="705"/>
        <v>1.2999999999999998</v>
      </c>
      <c r="BS719">
        <f t="shared" si="706"/>
        <v>1.2999999999999998</v>
      </c>
      <c r="BT719">
        <f t="shared" si="707"/>
        <v>1.2999999999999998</v>
      </c>
      <c r="BU719">
        <f t="shared" si="708"/>
        <v>1.2999999999999998</v>
      </c>
      <c r="BV719">
        <f t="shared" si="709"/>
        <v>1.2999999999999998</v>
      </c>
      <c r="BW719">
        <f t="shared" si="710"/>
        <v>1.2999999999999998</v>
      </c>
      <c r="BX719">
        <f t="shared" si="711"/>
        <v>1.2999999999999998</v>
      </c>
      <c r="BY719">
        <f t="shared" si="712"/>
        <v>1.2999999999999998</v>
      </c>
      <c r="BZ719">
        <f t="shared" si="713"/>
        <v>1.2999999999999998</v>
      </c>
      <c r="CA719">
        <f t="shared" si="714"/>
        <v>1.2999999999999998</v>
      </c>
      <c r="CB719">
        <f t="shared" si="715"/>
        <v>1.2999999999999998</v>
      </c>
      <c r="CC719">
        <f t="shared" si="716"/>
        <v>1.2999999999999998</v>
      </c>
      <c r="CD719">
        <f t="shared" si="717"/>
        <v>1.2999999999999998</v>
      </c>
      <c r="CE719">
        <f t="shared" si="718"/>
        <v>1.2999999999999998</v>
      </c>
      <c r="CF719">
        <f t="shared" si="719"/>
        <v>71.300000000000011</v>
      </c>
      <c r="CH719">
        <f t="shared" si="720"/>
        <v>130</v>
      </c>
      <c r="CI719">
        <f t="shared" si="721"/>
        <v>22.000000000000004</v>
      </c>
      <c r="CJ719">
        <f t="shared" si="722"/>
        <v>12</v>
      </c>
      <c r="CK719">
        <f t="shared" si="723"/>
        <v>96.000000000000014</v>
      </c>
      <c r="CL719">
        <f t="shared" si="724"/>
        <v>0</v>
      </c>
      <c r="CM719">
        <f t="shared" si="725"/>
        <v>0</v>
      </c>
    </row>
    <row r="720" spans="1:91" x14ac:dyDescent="0.2">
      <c r="A720">
        <v>703</v>
      </c>
      <c r="B720">
        <f>B$14*(10-lgd*COUNTIF(Defaults!$AI720:$AR720,"&lt;="&amp;B$17))</f>
        <v>1.5</v>
      </c>
      <c r="C720">
        <f>C$14*(10-lgd*COUNTIF(Defaults!$AI720:$AR720,"&lt;="&amp;C$17))</f>
        <v>1.41</v>
      </c>
      <c r="D720">
        <f>D$14*(10-lgd*COUNTIF(Defaults!$AI720:$AR720,"&lt;="&amp;D$17))</f>
        <v>1.32</v>
      </c>
      <c r="E720">
        <f>E$14*(10-lgd*COUNTIF(Defaults!$AI720:$AR720,"&lt;="&amp;E$17))</f>
        <v>1.32</v>
      </c>
      <c r="F720">
        <f>F$14*(10-lgd*COUNTIF(Defaults!$AI720:$AR720,"&lt;="&amp;F$17))</f>
        <v>1.32</v>
      </c>
      <c r="G720">
        <f>G$14*(10-lgd*COUNTIF(Defaults!$AI720:$AR720,"&lt;="&amp;G$17))</f>
        <v>1.32</v>
      </c>
      <c r="H720">
        <f>H$14*(10-lgd*COUNTIF(Defaults!$AI720:$AR720,"&lt;="&amp;H$17))</f>
        <v>1.32</v>
      </c>
      <c r="I720">
        <f>I$14*(10-lgd*COUNTIF(Defaults!$AI720:$AR720,"&lt;="&amp;I$17))</f>
        <v>1.32</v>
      </c>
      <c r="J720">
        <f>J$14*(10-lgd*COUNTIF(Defaults!$AI720:$AR720,"&lt;="&amp;J$17))</f>
        <v>1.32</v>
      </c>
      <c r="K720">
        <f>K$14*(10-lgd*COUNTIF(Defaults!$AI720:$AR720,"&lt;="&amp;K$17))</f>
        <v>1.32</v>
      </c>
      <c r="L720">
        <f>L$14*(10-lgd*COUNTIF(Defaults!$AI720:$AR720,"&lt;="&amp;L$17))</f>
        <v>1.32</v>
      </c>
      <c r="M720">
        <f>M$14*(10-lgd*COUNTIF(Defaults!$AI720:$AR720,"&lt;="&amp;M$17))</f>
        <v>1.32</v>
      </c>
      <c r="N720">
        <f>N$14*(10-lgd*COUNTIF(Defaults!$AI720:$AR720,"&lt;="&amp;N$17))</f>
        <v>1.32</v>
      </c>
      <c r="O720">
        <f>O$14*(10-lgd*COUNTIF(Defaults!$AI720:$AR720,"&lt;="&amp;O$17))</f>
        <v>1.32</v>
      </c>
      <c r="P720">
        <f>P$14*(10-lgd*COUNTIF(Defaults!$AI720:$AR720,"&lt;="&amp;P$17))</f>
        <v>1.32</v>
      </c>
      <c r="Q720">
        <f>Q$14*(10-lgd*COUNTIF(Defaults!$AI720:$AR720,"&lt;="&amp;Q$17))</f>
        <v>1.32</v>
      </c>
      <c r="R720">
        <f>R$14*(10-lgd*COUNTIF(Defaults!$AI720:$AR720,"&lt;="&amp;R$17))</f>
        <v>1.32</v>
      </c>
      <c r="S720">
        <f>S$14*(10-lgd*COUNTIF(Defaults!$AI720:$AR720,"&lt;="&amp;S$17))</f>
        <v>1.32</v>
      </c>
      <c r="T720">
        <f>T$14*(10-lgd*COUNTIF(Defaults!$AI720:$AR720,"&lt;="&amp;T$17))</f>
        <v>1.2299999999999998</v>
      </c>
      <c r="U720">
        <f>U$14*(10-lgd*COUNTIF(Defaults!$AI720:$AR720,"&lt;="&amp;U$17))</f>
        <v>83.22999999999999</v>
      </c>
      <c r="W720">
        <f t="shared" si="660"/>
        <v>0.1</v>
      </c>
      <c r="X720">
        <f t="shared" si="661"/>
        <v>0.1</v>
      </c>
      <c r="Y720">
        <f t="shared" si="662"/>
        <v>0.1</v>
      </c>
      <c r="Z720">
        <f t="shared" si="663"/>
        <v>0.1</v>
      </c>
      <c r="AA720">
        <f t="shared" si="664"/>
        <v>0.1</v>
      </c>
      <c r="AB720">
        <f t="shared" si="665"/>
        <v>0.1</v>
      </c>
      <c r="AC720">
        <f t="shared" si="666"/>
        <v>0.1</v>
      </c>
      <c r="AD720">
        <f t="shared" si="667"/>
        <v>0.1</v>
      </c>
      <c r="AE720">
        <f t="shared" si="668"/>
        <v>0.1</v>
      </c>
      <c r="AF720">
        <f t="shared" si="669"/>
        <v>0.1</v>
      </c>
      <c r="AG720">
        <f t="shared" si="670"/>
        <v>0.1</v>
      </c>
      <c r="AH720">
        <f t="shared" si="671"/>
        <v>0.1</v>
      </c>
      <c r="AI720">
        <f t="shared" si="672"/>
        <v>0.1</v>
      </c>
      <c r="AJ720">
        <f t="shared" si="673"/>
        <v>0.1</v>
      </c>
      <c r="AK720">
        <f t="shared" si="674"/>
        <v>0.1</v>
      </c>
      <c r="AL720">
        <f t="shared" si="675"/>
        <v>0.1</v>
      </c>
      <c r="AM720">
        <f t="shared" si="676"/>
        <v>0.1</v>
      </c>
      <c r="AN720">
        <f t="shared" si="677"/>
        <v>0.1</v>
      </c>
      <c r="AO720">
        <f t="shared" si="678"/>
        <v>0.1</v>
      </c>
      <c r="AP720">
        <f t="shared" si="679"/>
        <v>20.100000000000001</v>
      </c>
      <c r="AR720">
        <f t="shared" si="680"/>
        <v>0.1</v>
      </c>
      <c r="AS720">
        <f t="shared" si="681"/>
        <v>0.1</v>
      </c>
      <c r="AT720">
        <f t="shared" si="682"/>
        <v>0.1</v>
      </c>
      <c r="AU720">
        <f t="shared" si="683"/>
        <v>0.1</v>
      </c>
      <c r="AV720">
        <f t="shared" si="684"/>
        <v>0.1</v>
      </c>
      <c r="AW720">
        <f t="shared" si="685"/>
        <v>0.1</v>
      </c>
      <c r="AX720">
        <f t="shared" si="686"/>
        <v>0.1</v>
      </c>
      <c r="AY720">
        <f t="shared" si="687"/>
        <v>0.1</v>
      </c>
      <c r="AZ720">
        <f t="shared" si="688"/>
        <v>0.1</v>
      </c>
      <c r="BA720">
        <f t="shared" si="689"/>
        <v>0.1</v>
      </c>
      <c r="BB720">
        <f t="shared" si="690"/>
        <v>0.1</v>
      </c>
      <c r="BC720">
        <f t="shared" si="691"/>
        <v>0.1</v>
      </c>
      <c r="BD720">
        <f t="shared" si="692"/>
        <v>0.1</v>
      </c>
      <c r="BE720">
        <f t="shared" si="693"/>
        <v>0.1</v>
      </c>
      <c r="BF720">
        <f t="shared" si="694"/>
        <v>0.1</v>
      </c>
      <c r="BG720">
        <f t="shared" si="695"/>
        <v>0.1</v>
      </c>
      <c r="BH720">
        <f t="shared" si="696"/>
        <v>0.1</v>
      </c>
      <c r="BI720">
        <f t="shared" si="697"/>
        <v>0.1</v>
      </c>
      <c r="BJ720">
        <f t="shared" si="698"/>
        <v>0.1</v>
      </c>
      <c r="BK720">
        <f t="shared" si="699"/>
        <v>10.1</v>
      </c>
      <c r="BM720">
        <f t="shared" si="700"/>
        <v>1.2999999999999998</v>
      </c>
      <c r="BN720">
        <f t="shared" si="701"/>
        <v>1.2099999999999997</v>
      </c>
      <c r="BO720">
        <f t="shared" si="702"/>
        <v>1.1199999999999999</v>
      </c>
      <c r="BP720">
        <f t="shared" si="703"/>
        <v>1.1199999999999999</v>
      </c>
      <c r="BQ720">
        <f t="shared" si="704"/>
        <v>1.1199999999999999</v>
      </c>
      <c r="BR720">
        <f t="shared" si="705"/>
        <v>1.1199999999999999</v>
      </c>
      <c r="BS720">
        <f t="shared" si="706"/>
        <v>1.1199999999999999</v>
      </c>
      <c r="BT720">
        <f t="shared" si="707"/>
        <v>1.1199999999999999</v>
      </c>
      <c r="BU720">
        <f t="shared" si="708"/>
        <v>1.1199999999999999</v>
      </c>
      <c r="BV720">
        <f t="shared" si="709"/>
        <v>1.1199999999999999</v>
      </c>
      <c r="BW720">
        <f t="shared" si="710"/>
        <v>1.1199999999999999</v>
      </c>
      <c r="BX720">
        <f t="shared" si="711"/>
        <v>1.1199999999999999</v>
      </c>
      <c r="BY720">
        <f t="shared" si="712"/>
        <v>1.1199999999999999</v>
      </c>
      <c r="BZ720">
        <f t="shared" si="713"/>
        <v>1.1199999999999999</v>
      </c>
      <c r="CA720">
        <f t="shared" si="714"/>
        <v>1.1199999999999999</v>
      </c>
      <c r="CB720">
        <f t="shared" si="715"/>
        <v>1.1199999999999999</v>
      </c>
      <c r="CC720">
        <f t="shared" si="716"/>
        <v>1.1199999999999999</v>
      </c>
      <c r="CD720">
        <f t="shared" si="717"/>
        <v>1.1199999999999999</v>
      </c>
      <c r="CE720">
        <f t="shared" si="718"/>
        <v>1.0299999999999996</v>
      </c>
      <c r="CF720">
        <f t="shared" si="719"/>
        <v>53.029999999999987</v>
      </c>
      <c r="CH720">
        <f t="shared" si="720"/>
        <v>108.49</v>
      </c>
      <c r="CI720">
        <f t="shared" si="721"/>
        <v>22.000000000000004</v>
      </c>
      <c r="CJ720">
        <f t="shared" si="722"/>
        <v>12</v>
      </c>
      <c r="CK720">
        <f t="shared" si="723"/>
        <v>74.489999999999981</v>
      </c>
      <c r="CL720">
        <f t="shared" si="724"/>
        <v>0</v>
      </c>
      <c r="CM720">
        <f t="shared" si="725"/>
        <v>0</v>
      </c>
    </row>
    <row r="721" spans="1:91" x14ac:dyDescent="0.2">
      <c r="A721">
        <v>704</v>
      </c>
      <c r="B721">
        <f>B$14*(10-lgd*COUNTIF(Defaults!$AI721:$AR721,"&lt;="&amp;B$17))</f>
        <v>1.5</v>
      </c>
      <c r="C721">
        <f>C$14*(10-lgd*COUNTIF(Defaults!$AI721:$AR721,"&lt;="&amp;C$17))</f>
        <v>1.5</v>
      </c>
      <c r="D721">
        <f>D$14*(10-lgd*COUNTIF(Defaults!$AI721:$AR721,"&lt;="&amp;D$17))</f>
        <v>1.5</v>
      </c>
      <c r="E721">
        <f>E$14*(10-lgd*COUNTIF(Defaults!$AI721:$AR721,"&lt;="&amp;E$17))</f>
        <v>1.5</v>
      </c>
      <c r="F721">
        <f>F$14*(10-lgd*COUNTIF(Defaults!$AI721:$AR721,"&lt;="&amp;F$17))</f>
        <v>1.41</v>
      </c>
      <c r="G721">
        <f>G$14*(10-lgd*COUNTIF(Defaults!$AI721:$AR721,"&lt;="&amp;G$17))</f>
        <v>1.41</v>
      </c>
      <c r="H721">
        <f>H$14*(10-lgd*COUNTIF(Defaults!$AI721:$AR721,"&lt;="&amp;H$17))</f>
        <v>1.32</v>
      </c>
      <c r="I721">
        <f>I$14*(10-lgd*COUNTIF(Defaults!$AI721:$AR721,"&lt;="&amp;I$17))</f>
        <v>1.32</v>
      </c>
      <c r="J721">
        <f>J$14*(10-lgd*COUNTIF(Defaults!$AI721:$AR721,"&lt;="&amp;J$17))</f>
        <v>1.32</v>
      </c>
      <c r="K721">
        <f>K$14*(10-lgd*COUNTIF(Defaults!$AI721:$AR721,"&lt;="&amp;K$17))</f>
        <v>1.32</v>
      </c>
      <c r="L721">
        <f>L$14*(10-lgd*COUNTIF(Defaults!$AI721:$AR721,"&lt;="&amp;L$17))</f>
        <v>1.32</v>
      </c>
      <c r="M721">
        <f>M$14*(10-lgd*COUNTIF(Defaults!$AI721:$AR721,"&lt;="&amp;M$17))</f>
        <v>1.32</v>
      </c>
      <c r="N721">
        <f>N$14*(10-lgd*COUNTIF(Defaults!$AI721:$AR721,"&lt;="&amp;N$17))</f>
        <v>1.2299999999999998</v>
      </c>
      <c r="O721">
        <f>O$14*(10-lgd*COUNTIF(Defaults!$AI721:$AR721,"&lt;="&amp;O$17))</f>
        <v>1.1399999999999999</v>
      </c>
      <c r="P721">
        <f>P$14*(10-lgd*COUNTIF(Defaults!$AI721:$AR721,"&lt;="&amp;P$17))</f>
        <v>1.1399999999999999</v>
      </c>
      <c r="Q721">
        <f>Q$14*(10-lgd*COUNTIF(Defaults!$AI721:$AR721,"&lt;="&amp;Q$17))</f>
        <v>1.1399999999999999</v>
      </c>
      <c r="R721">
        <f>R$14*(10-lgd*COUNTIF(Defaults!$AI721:$AR721,"&lt;="&amp;R$17))</f>
        <v>1.05</v>
      </c>
      <c r="S721">
        <f>S$14*(10-lgd*COUNTIF(Defaults!$AI721:$AR721,"&lt;="&amp;S$17))</f>
        <v>1.05</v>
      </c>
      <c r="T721">
        <f>T$14*(10-lgd*COUNTIF(Defaults!$AI721:$AR721,"&lt;="&amp;T$17))</f>
        <v>1.05</v>
      </c>
      <c r="U721">
        <f>U$14*(10-lgd*COUNTIF(Defaults!$AI721:$AR721,"&lt;="&amp;U$17))</f>
        <v>71.05</v>
      </c>
      <c r="W721">
        <f t="shared" si="660"/>
        <v>0.1</v>
      </c>
      <c r="X721">
        <f t="shared" si="661"/>
        <v>0.1</v>
      </c>
      <c r="Y721">
        <f t="shared" si="662"/>
        <v>0.1</v>
      </c>
      <c r="Z721">
        <f t="shared" si="663"/>
        <v>0.1</v>
      </c>
      <c r="AA721">
        <f t="shared" si="664"/>
        <v>0.1</v>
      </c>
      <c r="AB721">
        <f t="shared" si="665"/>
        <v>0.1</v>
      </c>
      <c r="AC721">
        <f t="shared" si="666"/>
        <v>0.1</v>
      </c>
      <c r="AD721">
        <f t="shared" si="667"/>
        <v>0.1</v>
      </c>
      <c r="AE721">
        <f t="shared" si="668"/>
        <v>0.1</v>
      </c>
      <c r="AF721">
        <f t="shared" si="669"/>
        <v>0.1</v>
      </c>
      <c r="AG721">
        <f t="shared" si="670"/>
        <v>0.1</v>
      </c>
      <c r="AH721">
        <f t="shared" si="671"/>
        <v>0.1</v>
      </c>
      <c r="AI721">
        <f t="shared" si="672"/>
        <v>0.1</v>
      </c>
      <c r="AJ721">
        <f t="shared" si="673"/>
        <v>0.1</v>
      </c>
      <c r="AK721">
        <f t="shared" si="674"/>
        <v>0.1</v>
      </c>
      <c r="AL721">
        <f t="shared" si="675"/>
        <v>0.1</v>
      </c>
      <c r="AM721">
        <f t="shared" si="676"/>
        <v>0.1</v>
      </c>
      <c r="AN721">
        <f t="shared" si="677"/>
        <v>0.1</v>
      </c>
      <c r="AO721">
        <f t="shared" si="678"/>
        <v>0.1</v>
      </c>
      <c r="AP721">
        <f t="shared" si="679"/>
        <v>20.100000000000001</v>
      </c>
      <c r="AR721">
        <f t="shared" si="680"/>
        <v>0.1</v>
      </c>
      <c r="AS721">
        <f t="shared" si="681"/>
        <v>0.1</v>
      </c>
      <c r="AT721">
        <f t="shared" si="682"/>
        <v>0.1</v>
      </c>
      <c r="AU721">
        <f t="shared" si="683"/>
        <v>0.1</v>
      </c>
      <c r="AV721">
        <f t="shared" si="684"/>
        <v>0.1</v>
      </c>
      <c r="AW721">
        <f t="shared" si="685"/>
        <v>0.1</v>
      </c>
      <c r="AX721">
        <f t="shared" si="686"/>
        <v>0.1</v>
      </c>
      <c r="AY721">
        <f t="shared" si="687"/>
        <v>0.1</v>
      </c>
      <c r="AZ721">
        <f t="shared" si="688"/>
        <v>0.1</v>
      </c>
      <c r="BA721">
        <f t="shared" si="689"/>
        <v>0.1</v>
      </c>
      <c r="BB721">
        <f t="shared" si="690"/>
        <v>0.1</v>
      </c>
      <c r="BC721">
        <f t="shared" si="691"/>
        <v>0.1</v>
      </c>
      <c r="BD721">
        <f t="shared" si="692"/>
        <v>0.1</v>
      </c>
      <c r="BE721">
        <f t="shared" si="693"/>
        <v>0.1</v>
      </c>
      <c r="BF721">
        <f t="shared" si="694"/>
        <v>0.1</v>
      </c>
      <c r="BG721">
        <f t="shared" si="695"/>
        <v>0.1</v>
      </c>
      <c r="BH721">
        <f t="shared" si="696"/>
        <v>0.1</v>
      </c>
      <c r="BI721">
        <f t="shared" si="697"/>
        <v>0.1</v>
      </c>
      <c r="BJ721">
        <f t="shared" si="698"/>
        <v>0.1</v>
      </c>
      <c r="BK721">
        <f t="shared" si="699"/>
        <v>10.1</v>
      </c>
      <c r="BM721">
        <f t="shared" si="700"/>
        <v>1.2999999999999998</v>
      </c>
      <c r="BN721">
        <f t="shared" si="701"/>
        <v>1.2999999999999998</v>
      </c>
      <c r="BO721">
        <f t="shared" si="702"/>
        <v>1.2999999999999998</v>
      </c>
      <c r="BP721">
        <f t="shared" si="703"/>
        <v>1.2999999999999998</v>
      </c>
      <c r="BQ721">
        <f t="shared" si="704"/>
        <v>1.2099999999999997</v>
      </c>
      <c r="BR721">
        <f t="shared" si="705"/>
        <v>1.2099999999999997</v>
      </c>
      <c r="BS721">
        <f t="shared" si="706"/>
        <v>1.1199999999999999</v>
      </c>
      <c r="BT721">
        <f t="shared" si="707"/>
        <v>1.1199999999999999</v>
      </c>
      <c r="BU721">
        <f t="shared" si="708"/>
        <v>1.1199999999999999</v>
      </c>
      <c r="BV721">
        <f t="shared" si="709"/>
        <v>1.1199999999999999</v>
      </c>
      <c r="BW721">
        <f t="shared" si="710"/>
        <v>1.1199999999999999</v>
      </c>
      <c r="BX721">
        <f t="shared" si="711"/>
        <v>1.1199999999999999</v>
      </c>
      <c r="BY721">
        <f t="shared" si="712"/>
        <v>1.0299999999999996</v>
      </c>
      <c r="BZ721">
        <f t="shared" si="713"/>
        <v>0.93999999999999984</v>
      </c>
      <c r="CA721">
        <f t="shared" si="714"/>
        <v>0.93999999999999984</v>
      </c>
      <c r="CB721">
        <f t="shared" si="715"/>
        <v>0.93999999999999984</v>
      </c>
      <c r="CC721">
        <f t="shared" si="716"/>
        <v>0.85000000000000009</v>
      </c>
      <c r="CD721">
        <f t="shared" si="717"/>
        <v>0.85000000000000009</v>
      </c>
      <c r="CE721">
        <f t="shared" si="718"/>
        <v>0.85000000000000009</v>
      </c>
      <c r="CF721">
        <f t="shared" si="719"/>
        <v>40.849999999999994</v>
      </c>
      <c r="CH721">
        <f t="shared" si="720"/>
        <v>95.59</v>
      </c>
      <c r="CI721">
        <f t="shared" si="721"/>
        <v>22.000000000000004</v>
      </c>
      <c r="CJ721">
        <f t="shared" si="722"/>
        <v>12</v>
      </c>
      <c r="CK721">
        <f t="shared" si="723"/>
        <v>61.589999999999996</v>
      </c>
      <c r="CL721">
        <f t="shared" si="724"/>
        <v>0</v>
      </c>
      <c r="CM721">
        <f t="shared" si="725"/>
        <v>0</v>
      </c>
    </row>
    <row r="722" spans="1:91" x14ac:dyDescent="0.2">
      <c r="A722">
        <v>705</v>
      </c>
      <c r="B722">
        <f>B$14*(10-lgd*COUNTIF(Defaults!$AI722:$AR722,"&lt;="&amp;B$17))</f>
        <v>1.5</v>
      </c>
      <c r="C722">
        <f>C$14*(10-lgd*COUNTIF(Defaults!$AI722:$AR722,"&lt;="&amp;C$17))</f>
        <v>1.5</v>
      </c>
      <c r="D722">
        <f>D$14*(10-lgd*COUNTIF(Defaults!$AI722:$AR722,"&lt;="&amp;D$17))</f>
        <v>1.5</v>
      </c>
      <c r="E722">
        <f>E$14*(10-lgd*COUNTIF(Defaults!$AI722:$AR722,"&lt;="&amp;E$17))</f>
        <v>1.5</v>
      </c>
      <c r="F722">
        <f>F$14*(10-lgd*COUNTIF(Defaults!$AI722:$AR722,"&lt;="&amp;F$17))</f>
        <v>1.5</v>
      </c>
      <c r="G722">
        <f>G$14*(10-lgd*COUNTIF(Defaults!$AI722:$AR722,"&lt;="&amp;G$17))</f>
        <v>1.5</v>
      </c>
      <c r="H722">
        <f>H$14*(10-lgd*COUNTIF(Defaults!$AI722:$AR722,"&lt;="&amp;H$17))</f>
        <v>1.5</v>
      </c>
      <c r="I722">
        <f>I$14*(10-lgd*COUNTIF(Defaults!$AI722:$AR722,"&lt;="&amp;I$17))</f>
        <v>1.5</v>
      </c>
      <c r="J722">
        <f>J$14*(10-lgd*COUNTIF(Defaults!$AI722:$AR722,"&lt;="&amp;J$17))</f>
        <v>1.5</v>
      </c>
      <c r="K722">
        <f>K$14*(10-lgd*COUNTIF(Defaults!$AI722:$AR722,"&lt;="&amp;K$17))</f>
        <v>1.5</v>
      </c>
      <c r="L722">
        <f>L$14*(10-lgd*COUNTIF(Defaults!$AI722:$AR722,"&lt;="&amp;L$17))</f>
        <v>1.5</v>
      </c>
      <c r="M722">
        <f>M$14*(10-lgd*COUNTIF(Defaults!$AI722:$AR722,"&lt;="&amp;M$17))</f>
        <v>1.5</v>
      </c>
      <c r="N722">
        <f>N$14*(10-lgd*COUNTIF(Defaults!$AI722:$AR722,"&lt;="&amp;N$17))</f>
        <v>1.32</v>
      </c>
      <c r="O722">
        <f>O$14*(10-lgd*COUNTIF(Defaults!$AI722:$AR722,"&lt;="&amp;O$17))</f>
        <v>1.32</v>
      </c>
      <c r="P722">
        <f>P$14*(10-lgd*COUNTIF(Defaults!$AI722:$AR722,"&lt;="&amp;P$17))</f>
        <v>1.2299999999999998</v>
      </c>
      <c r="Q722">
        <f>Q$14*(10-lgd*COUNTIF(Defaults!$AI722:$AR722,"&lt;="&amp;Q$17))</f>
        <v>1.2299999999999998</v>
      </c>
      <c r="R722">
        <f>R$14*(10-lgd*COUNTIF(Defaults!$AI722:$AR722,"&lt;="&amp;R$17))</f>
        <v>1.2299999999999998</v>
      </c>
      <c r="S722">
        <f>S$14*(10-lgd*COUNTIF(Defaults!$AI722:$AR722,"&lt;="&amp;S$17))</f>
        <v>1.2299999999999998</v>
      </c>
      <c r="T722">
        <f>T$14*(10-lgd*COUNTIF(Defaults!$AI722:$AR722,"&lt;="&amp;T$17))</f>
        <v>1.1399999999999999</v>
      </c>
      <c r="U722">
        <f>U$14*(10-lgd*COUNTIF(Defaults!$AI722:$AR722,"&lt;="&amp;U$17))</f>
        <v>77.14</v>
      </c>
      <c r="W722">
        <f t="shared" ref="W722:W785" si="726">MIN(B722,B$15)</f>
        <v>0.1</v>
      </c>
      <c r="X722">
        <f t="shared" ref="X722:X785" si="727">MIN(C722,C$15)</f>
        <v>0.1</v>
      </c>
      <c r="Y722">
        <f t="shared" ref="Y722:Y785" si="728">MIN(D722,D$15)</f>
        <v>0.1</v>
      </c>
      <c r="Z722">
        <f t="shared" ref="Z722:Z785" si="729">MIN(E722,E$15)</f>
        <v>0.1</v>
      </c>
      <c r="AA722">
        <f t="shared" ref="AA722:AA785" si="730">MIN(F722,F$15)</f>
        <v>0.1</v>
      </c>
      <c r="AB722">
        <f t="shared" ref="AB722:AB785" si="731">MIN(G722,G$15)</f>
        <v>0.1</v>
      </c>
      <c r="AC722">
        <f t="shared" ref="AC722:AC785" si="732">MIN(H722,H$15)</f>
        <v>0.1</v>
      </c>
      <c r="AD722">
        <f t="shared" ref="AD722:AD785" si="733">MIN(I722,I$15)</f>
        <v>0.1</v>
      </c>
      <c r="AE722">
        <f t="shared" ref="AE722:AE785" si="734">MIN(J722,J$15)</f>
        <v>0.1</v>
      </c>
      <c r="AF722">
        <f t="shared" ref="AF722:AF785" si="735">MIN(K722,K$15)</f>
        <v>0.1</v>
      </c>
      <c r="AG722">
        <f t="shared" ref="AG722:AG785" si="736">MIN(L722,L$15)</f>
        <v>0.1</v>
      </c>
      <c r="AH722">
        <f t="shared" ref="AH722:AH785" si="737">MIN(M722,M$15)</f>
        <v>0.1</v>
      </c>
      <c r="AI722">
        <f t="shared" ref="AI722:AI785" si="738">MIN(N722,N$15)</f>
        <v>0.1</v>
      </c>
      <c r="AJ722">
        <f t="shared" ref="AJ722:AJ785" si="739">MIN(O722,O$15)</f>
        <v>0.1</v>
      </c>
      <c r="AK722">
        <f t="shared" ref="AK722:AK785" si="740">MIN(P722,P$15)</f>
        <v>0.1</v>
      </c>
      <c r="AL722">
        <f t="shared" ref="AL722:AL785" si="741">MIN(Q722,Q$15)</f>
        <v>0.1</v>
      </c>
      <c r="AM722">
        <f t="shared" ref="AM722:AM785" si="742">MIN(R722,R$15)</f>
        <v>0.1</v>
      </c>
      <c r="AN722">
        <f t="shared" ref="AN722:AN785" si="743">MIN(S722,S$15)</f>
        <v>0.1</v>
      </c>
      <c r="AO722">
        <f t="shared" ref="AO722:AO785" si="744">MIN(T722,T$15)</f>
        <v>0.1</v>
      </c>
      <c r="AP722">
        <f t="shared" ref="AP722:AP785" si="745">MIN(U722,U$15)</f>
        <v>20.100000000000001</v>
      </c>
      <c r="AR722">
        <f t="shared" ref="AR722:AR785" si="746">MIN(B722-W722,B$16)</f>
        <v>0.1</v>
      </c>
      <c r="AS722">
        <f t="shared" ref="AS722:AS785" si="747">MIN(C722-X722,C$16)</f>
        <v>0.1</v>
      </c>
      <c r="AT722">
        <f t="shared" ref="AT722:AT785" si="748">MIN(D722-Y722,D$16)</f>
        <v>0.1</v>
      </c>
      <c r="AU722">
        <f t="shared" ref="AU722:AU785" si="749">MIN(E722-Z722,E$16)</f>
        <v>0.1</v>
      </c>
      <c r="AV722">
        <f t="shared" ref="AV722:AV785" si="750">MIN(F722-AA722,F$16)</f>
        <v>0.1</v>
      </c>
      <c r="AW722">
        <f t="shared" ref="AW722:AW785" si="751">MIN(G722-AB722,G$16)</f>
        <v>0.1</v>
      </c>
      <c r="AX722">
        <f t="shared" ref="AX722:AX785" si="752">MIN(H722-AC722,H$16)</f>
        <v>0.1</v>
      </c>
      <c r="AY722">
        <f t="shared" ref="AY722:AY785" si="753">MIN(I722-AD722,I$16)</f>
        <v>0.1</v>
      </c>
      <c r="AZ722">
        <f t="shared" ref="AZ722:AZ785" si="754">MIN(J722-AE722,J$16)</f>
        <v>0.1</v>
      </c>
      <c r="BA722">
        <f t="shared" ref="BA722:BA785" si="755">MIN(K722-AF722,K$16)</f>
        <v>0.1</v>
      </c>
      <c r="BB722">
        <f t="shared" ref="BB722:BB785" si="756">MIN(L722-AG722,L$16)</f>
        <v>0.1</v>
      </c>
      <c r="BC722">
        <f t="shared" ref="BC722:BC785" si="757">MIN(M722-AH722,M$16)</f>
        <v>0.1</v>
      </c>
      <c r="BD722">
        <f t="shared" ref="BD722:BD785" si="758">MIN(N722-AI722,N$16)</f>
        <v>0.1</v>
      </c>
      <c r="BE722">
        <f t="shared" ref="BE722:BE785" si="759">MIN(O722-AJ722,O$16)</f>
        <v>0.1</v>
      </c>
      <c r="BF722">
        <f t="shared" ref="BF722:BF785" si="760">MIN(P722-AK722,P$16)</f>
        <v>0.1</v>
      </c>
      <c r="BG722">
        <f t="shared" ref="BG722:BG785" si="761">MIN(Q722-AL722,Q$16)</f>
        <v>0.1</v>
      </c>
      <c r="BH722">
        <f t="shared" ref="BH722:BH785" si="762">MIN(R722-AM722,R$16)</f>
        <v>0.1</v>
      </c>
      <c r="BI722">
        <f t="shared" ref="BI722:BI785" si="763">MIN(S722-AN722,S$16)</f>
        <v>0.1</v>
      </c>
      <c r="BJ722">
        <f t="shared" ref="BJ722:BJ785" si="764">MIN(T722-AO722,T$16)</f>
        <v>0.1</v>
      </c>
      <c r="BK722">
        <f t="shared" ref="BK722:BK785" si="765">MIN(U722-AP722,U$16)</f>
        <v>10.1</v>
      </c>
      <c r="BM722">
        <f t="shared" ref="BM722:BM785" si="766">B722-W722-AR722</f>
        <v>1.2999999999999998</v>
      </c>
      <c r="BN722">
        <f t="shared" ref="BN722:BN785" si="767">C722-X722-AS722</f>
        <v>1.2999999999999998</v>
      </c>
      <c r="BO722">
        <f t="shared" ref="BO722:BO785" si="768">D722-Y722-AT722</f>
        <v>1.2999999999999998</v>
      </c>
      <c r="BP722">
        <f t="shared" ref="BP722:BP785" si="769">E722-Z722-AU722</f>
        <v>1.2999999999999998</v>
      </c>
      <c r="BQ722">
        <f t="shared" ref="BQ722:BQ785" si="770">F722-AA722-AV722</f>
        <v>1.2999999999999998</v>
      </c>
      <c r="BR722">
        <f t="shared" ref="BR722:BR785" si="771">G722-AB722-AW722</f>
        <v>1.2999999999999998</v>
      </c>
      <c r="BS722">
        <f t="shared" ref="BS722:BS785" si="772">H722-AC722-AX722</f>
        <v>1.2999999999999998</v>
      </c>
      <c r="BT722">
        <f t="shared" ref="BT722:BT785" si="773">I722-AD722-AY722</f>
        <v>1.2999999999999998</v>
      </c>
      <c r="BU722">
        <f t="shared" ref="BU722:BU785" si="774">J722-AE722-AZ722</f>
        <v>1.2999999999999998</v>
      </c>
      <c r="BV722">
        <f t="shared" ref="BV722:BV785" si="775">K722-AF722-BA722</f>
        <v>1.2999999999999998</v>
      </c>
      <c r="BW722">
        <f t="shared" ref="BW722:BW785" si="776">L722-AG722-BB722</f>
        <v>1.2999999999999998</v>
      </c>
      <c r="BX722">
        <f t="shared" ref="BX722:BX785" si="777">M722-AH722-BC722</f>
        <v>1.2999999999999998</v>
      </c>
      <c r="BY722">
        <f t="shared" ref="BY722:BY785" si="778">N722-AI722-BD722</f>
        <v>1.1199999999999999</v>
      </c>
      <c r="BZ722">
        <f t="shared" ref="BZ722:BZ785" si="779">O722-AJ722-BE722</f>
        <v>1.1199999999999999</v>
      </c>
      <c r="CA722">
        <f t="shared" ref="CA722:CA785" si="780">P722-AK722-BF722</f>
        <v>1.0299999999999996</v>
      </c>
      <c r="CB722">
        <f t="shared" ref="CB722:CB785" si="781">Q722-AL722-BG722</f>
        <v>1.0299999999999996</v>
      </c>
      <c r="CC722">
        <f t="shared" ref="CC722:CC785" si="782">R722-AM722-BH722</f>
        <v>1.0299999999999996</v>
      </c>
      <c r="CD722">
        <f t="shared" ref="CD722:CD785" si="783">S722-AN722-BI722</f>
        <v>1.0299999999999996</v>
      </c>
      <c r="CE722">
        <f t="shared" ref="CE722:CE785" si="784">T722-AO722-BJ722</f>
        <v>0.93999999999999984</v>
      </c>
      <c r="CF722">
        <f t="shared" ref="CF722:CF785" si="785">U722-AP722-BK722</f>
        <v>46.94</v>
      </c>
      <c r="CH722">
        <f t="shared" ref="CH722:CH785" si="786">SUM($B722:$U722)</f>
        <v>103.84</v>
      </c>
      <c r="CI722">
        <f t="shared" ref="CI722:CI785" si="787">SUM($W722:$AP722)</f>
        <v>22.000000000000004</v>
      </c>
      <c r="CJ722">
        <f t="shared" ref="CJ722:CJ785" si="788">SUM($AR722:$BK722)</f>
        <v>12</v>
      </c>
      <c r="CK722">
        <f t="shared" ref="CK722:CK785" si="789">SUM($BM722:$CF722)</f>
        <v>69.84</v>
      </c>
      <c r="CL722">
        <f t="shared" ref="CL722:CL785" si="790">IF(CI722&lt;SUM($B$15:$U$15)-0.000000001,1,0)</f>
        <v>0</v>
      </c>
      <c r="CM722">
        <f t="shared" ref="CM722:CM785" si="791">IF(CJ722&lt;SUM($B$16:$U$16)-0.000000001,1,0)</f>
        <v>0</v>
      </c>
    </row>
    <row r="723" spans="1:91" x14ac:dyDescent="0.2">
      <c r="A723">
        <v>706</v>
      </c>
      <c r="B723">
        <f>B$14*(10-lgd*COUNTIF(Defaults!$AI723:$AR723,"&lt;="&amp;B$17))</f>
        <v>1.41</v>
      </c>
      <c r="C723">
        <f>C$14*(10-lgd*COUNTIF(Defaults!$AI723:$AR723,"&lt;="&amp;C$17))</f>
        <v>1.41</v>
      </c>
      <c r="D723">
        <f>D$14*(10-lgd*COUNTIF(Defaults!$AI723:$AR723,"&lt;="&amp;D$17))</f>
        <v>1.32</v>
      </c>
      <c r="E723">
        <f>E$14*(10-lgd*COUNTIF(Defaults!$AI723:$AR723,"&lt;="&amp;E$17))</f>
        <v>1.32</v>
      </c>
      <c r="F723">
        <f>F$14*(10-lgd*COUNTIF(Defaults!$AI723:$AR723,"&lt;="&amp;F$17))</f>
        <v>1.32</v>
      </c>
      <c r="G723">
        <f>G$14*(10-lgd*COUNTIF(Defaults!$AI723:$AR723,"&lt;="&amp;G$17))</f>
        <v>1.32</v>
      </c>
      <c r="H723">
        <f>H$14*(10-lgd*COUNTIF(Defaults!$AI723:$AR723,"&lt;="&amp;H$17))</f>
        <v>1.32</v>
      </c>
      <c r="I723">
        <f>I$14*(10-lgd*COUNTIF(Defaults!$AI723:$AR723,"&lt;="&amp;I$17))</f>
        <v>1.32</v>
      </c>
      <c r="J723">
        <f>J$14*(10-lgd*COUNTIF(Defaults!$AI723:$AR723,"&lt;="&amp;J$17))</f>
        <v>1.32</v>
      </c>
      <c r="K723">
        <f>K$14*(10-lgd*COUNTIF(Defaults!$AI723:$AR723,"&lt;="&amp;K$17))</f>
        <v>1.32</v>
      </c>
      <c r="L723">
        <f>L$14*(10-lgd*COUNTIF(Defaults!$AI723:$AR723,"&lt;="&amp;L$17))</f>
        <v>1.32</v>
      </c>
      <c r="M723">
        <f>M$14*(10-lgd*COUNTIF(Defaults!$AI723:$AR723,"&lt;="&amp;M$17))</f>
        <v>1.2299999999999998</v>
      </c>
      <c r="N723">
        <f>N$14*(10-lgd*COUNTIF(Defaults!$AI723:$AR723,"&lt;="&amp;N$17))</f>
        <v>1.2299999999999998</v>
      </c>
      <c r="O723">
        <f>O$14*(10-lgd*COUNTIF(Defaults!$AI723:$AR723,"&lt;="&amp;O$17))</f>
        <v>1.2299999999999998</v>
      </c>
      <c r="P723">
        <f>P$14*(10-lgd*COUNTIF(Defaults!$AI723:$AR723,"&lt;="&amp;P$17))</f>
        <v>1.1399999999999999</v>
      </c>
      <c r="Q723">
        <f>Q$14*(10-lgd*COUNTIF(Defaults!$AI723:$AR723,"&lt;="&amp;Q$17))</f>
        <v>1.1399999999999999</v>
      </c>
      <c r="R723">
        <f>R$14*(10-lgd*COUNTIF(Defaults!$AI723:$AR723,"&lt;="&amp;R$17))</f>
        <v>1.1399999999999999</v>
      </c>
      <c r="S723">
        <f>S$14*(10-lgd*COUNTIF(Defaults!$AI723:$AR723,"&lt;="&amp;S$17))</f>
        <v>1.1399999999999999</v>
      </c>
      <c r="T723">
        <f>T$14*(10-lgd*COUNTIF(Defaults!$AI723:$AR723,"&lt;="&amp;T$17))</f>
        <v>1.1399999999999999</v>
      </c>
      <c r="U723">
        <f>U$14*(10-lgd*COUNTIF(Defaults!$AI723:$AR723,"&lt;="&amp;U$17))</f>
        <v>77.14</v>
      </c>
      <c r="W723">
        <f t="shared" si="726"/>
        <v>0.1</v>
      </c>
      <c r="X723">
        <f t="shared" si="727"/>
        <v>0.1</v>
      </c>
      <c r="Y723">
        <f t="shared" si="728"/>
        <v>0.1</v>
      </c>
      <c r="Z723">
        <f t="shared" si="729"/>
        <v>0.1</v>
      </c>
      <c r="AA723">
        <f t="shared" si="730"/>
        <v>0.1</v>
      </c>
      <c r="AB723">
        <f t="shared" si="731"/>
        <v>0.1</v>
      </c>
      <c r="AC723">
        <f t="shared" si="732"/>
        <v>0.1</v>
      </c>
      <c r="AD723">
        <f t="shared" si="733"/>
        <v>0.1</v>
      </c>
      <c r="AE723">
        <f t="shared" si="734"/>
        <v>0.1</v>
      </c>
      <c r="AF723">
        <f t="shared" si="735"/>
        <v>0.1</v>
      </c>
      <c r="AG723">
        <f t="shared" si="736"/>
        <v>0.1</v>
      </c>
      <c r="AH723">
        <f t="shared" si="737"/>
        <v>0.1</v>
      </c>
      <c r="AI723">
        <f t="shared" si="738"/>
        <v>0.1</v>
      </c>
      <c r="AJ723">
        <f t="shared" si="739"/>
        <v>0.1</v>
      </c>
      <c r="AK723">
        <f t="shared" si="740"/>
        <v>0.1</v>
      </c>
      <c r="AL723">
        <f t="shared" si="741"/>
        <v>0.1</v>
      </c>
      <c r="AM723">
        <f t="shared" si="742"/>
        <v>0.1</v>
      </c>
      <c r="AN723">
        <f t="shared" si="743"/>
        <v>0.1</v>
      </c>
      <c r="AO723">
        <f t="shared" si="744"/>
        <v>0.1</v>
      </c>
      <c r="AP723">
        <f t="shared" si="745"/>
        <v>20.100000000000001</v>
      </c>
      <c r="AR723">
        <f t="shared" si="746"/>
        <v>0.1</v>
      </c>
      <c r="AS723">
        <f t="shared" si="747"/>
        <v>0.1</v>
      </c>
      <c r="AT723">
        <f t="shared" si="748"/>
        <v>0.1</v>
      </c>
      <c r="AU723">
        <f t="shared" si="749"/>
        <v>0.1</v>
      </c>
      <c r="AV723">
        <f t="shared" si="750"/>
        <v>0.1</v>
      </c>
      <c r="AW723">
        <f t="shared" si="751"/>
        <v>0.1</v>
      </c>
      <c r="AX723">
        <f t="shared" si="752"/>
        <v>0.1</v>
      </c>
      <c r="AY723">
        <f t="shared" si="753"/>
        <v>0.1</v>
      </c>
      <c r="AZ723">
        <f t="shared" si="754"/>
        <v>0.1</v>
      </c>
      <c r="BA723">
        <f t="shared" si="755"/>
        <v>0.1</v>
      </c>
      <c r="BB723">
        <f t="shared" si="756"/>
        <v>0.1</v>
      </c>
      <c r="BC723">
        <f t="shared" si="757"/>
        <v>0.1</v>
      </c>
      <c r="BD723">
        <f t="shared" si="758"/>
        <v>0.1</v>
      </c>
      <c r="BE723">
        <f t="shared" si="759"/>
        <v>0.1</v>
      </c>
      <c r="BF723">
        <f t="shared" si="760"/>
        <v>0.1</v>
      </c>
      <c r="BG723">
        <f t="shared" si="761"/>
        <v>0.1</v>
      </c>
      <c r="BH723">
        <f t="shared" si="762"/>
        <v>0.1</v>
      </c>
      <c r="BI723">
        <f t="shared" si="763"/>
        <v>0.1</v>
      </c>
      <c r="BJ723">
        <f t="shared" si="764"/>
        <v>0.1</v>
      </c>
      <c r="BK723">
        <f t="shared" si="765"/>
        <v>10.1</v>
      </c>
      <c r="BM723">
        <f t="shared" si="766"/>
        <v>1.2099999999999997</v>
      </c>
      <c r="BN723">
        <f t="shared" si="767"/>
        <v>1.2099999999999997</v>
      </c>
      <c r="BO723">
        <f t="shared" si="768"/>
        <v>1.1199999999999999</v>
      </c>
      <c r="BP723">
        <f t="shared" si="769"/>
        <v>1.1199999999999999</v>
      </c>
      <c r="BQ723">
        <f t="shared" si="770"/>
        <v>1.1199999999999999</v>
      </c>
      <c r="BR723">
        <f t="shared" si="771"/>
        <v>1.1199999999999999</v>
      </c>
      <c r="BS723">
        <f t="shared" si="772"/>
        <v>1.1199999999999999</v>
      </c>
      <c r="BT723">
        <f t="shared" si="773"/>
        <v>1.1199999999999999</v>
      </c>
      <c r="BU723">
        <f t="shared" si="774"/>
        <v>1.1199999999999999</v>
      </c>
      <c r="BV723">
        <f t="shared" si="775"/>
        <v>1.1199999999999999</v>
      </c>
      <c r="BW723">
        <f t="shared" si="776"/>
        <v>1.1199999999999999</v>
      </c>
      <c r="BX723">
        <f t="shared" si="777"/>
        <v>1.0299999999999996</v>
      </c>
      <c r="BY723">
        <f t="shared" si="778"/>
        <v>1.0299999999999996</v>
      </c>
      <c r="BZ723">
        <f t="shared" si="779"/>
        <v>1.0299999999999996</v>
      </c>
      <c r="CA723">
        <f t="shared" si="780"/>
        <v>0.93999999999999984</v>
      </c>
      <c r="CB723">
        <f t="shared" si="781"/>
        <v>0.93999999999999984</v>
      </c>
      <c r="CC723">
        <f t="shared" si="782"/>
        <v>0.93999999999999984</v>
      </c>
      <c r="CD723">
        <f t="shared" si="783"/>
        <v>0.93999999999999984</v>
      </c>
      <c r="CE723">
        <f t="shared" si="784"/>
        <v>0.93999999999999984</v>
      </c>
      <c r="CF723">
        <f t="shared" si="785"/>
        <v>46.94</v>
      </c>
      <c r="CH723">
        <f t="shared" si="786"/>
        <v>101.23</v>
      </c>
      <c r="CI723">
        <f t="shared" si="787"/>
        <v>22.000000000000004</v>
      </c>
      <c r="CJ723">
        <f t="shared" si="788"/>
        <v>12</v>
      </c>
      <c r="CK723">
        <f t="shared" si="789"/>
        <v>67.22999999999999</v>
      </c>
      <c r="CL723">
        <f t="shared" si="790"/>
        <v>0</v>
      </c>
      <c r="CM723">
        <f t="shared" si="791"/>
        <v>0</v>
      </c>
    </row>
    <row r="724" spans="1:91" x14ac:dyDescent="0.2">
      <c r="A724">
        <v>707</v>
      </c>
      <c r="B724">
        <f>B$14*(10-lgd*COUNTIF(Defaults!$AI724:$AR724,"&lt;="&amp;B$17))</f>
        <v>1.5</v>
      </c>
      <c r="C724">
        <f>C$14*(10-lgd*COUNTIF(Defaults!$AI724:$AR724,"&lt;="&amp;C$17))</f>
        <v>1.5</v>
      </c>
      <c r="D724">
        <f>D$14*(10-lgd*COUNTIF(Defaults!$AI724:$AR724,"&lt;="&amp;D$17))</f>
        <v>1.5</v>
      </c>
      <c r="E724">
        <f>E$14*(10-lgd*COUNTIF(Defaults!$AI724:$AR724,"&lt;="&amp;E$17))</f>
        <v>1.5</v>
      </c>
      <c r="F724">
        <f>F$14*(10-lgd*COUNTIF(Defaults!$AI724:$AR724,"&lt;="&amp;F$17))</f>
        <v>1.5</v>
      </c>
      <c r="G724">
        <f>G$14*(10-lgd*COUNTIF(Defaults!$AI724:$AR724,"&lt;="&amp;G$17))</f>
        <v>1.5</v>
      </c>
      <c r="H724">
        <f>H$14*(10-lgd*COUNTIF(Defaults!$AI724:$AR724,"&lt;="&amp;H$17))</f>
        <v>1.5</v>
      </c>
      <c r="I724">
        <f>I$14*(10-lgd*COUNTIF(Defaults!$AI724:$AR724,"&lt;="&amp;I$17))</f>
        <v>1.5</v>
      </c>
      <c r="J724">
        <f>J$14*(10-lgd*COUNTIF(Defaults!$AI724:$AR724,"&lt;="&amp;J$17))</f>
        <v>1.5</v>
      </c>
      <c r="K724">
        <f>K$14*(10-lgd*COUNTIF(Defaults!$AI724:$AR724,"&lt;="&amp;K$17))</f>
        <v>1.5</v>
      </c>
      <c r="L724">
        <f>L$14*(10-lgd*COUNTIF(Defaults!$AI724:$AR724,"&lt;="&amp;L$17))</f>
        <v>1.5</v>
      </c>
      <c r="M724">
        <f>M$14*(10-lgd*COUNTIF(Defaults!$AI724:$AR724,"&lt;="&amp;M$17))</f>
        <v>1.41</v>
      </c>
      <c r="N724">
        <f>N$14*(10-lgd*COUNTIF(Defaults!$AI724:$AR724,"&lt;="&amp;N$17))</f>
        <v>1.41</v>
      </c>
      <c r="O724">
        <f>O$14*(10-lgd*COUNTIF(Defaults!$AI724:$AR724,"&lt;="&amp;O$17))</f>
        <v>1.41</v>
      </c>
      <c r="P724">
        <f>P$14*(10-lgd*COUNTIF(Defaults!$AI724:$AR724,"&lt;="&amp;P$17))</f>
        <v>1.41</v>
      </c>
      <c r="Q724">
        <f>Q$14*(10-lgd*COUNTIF(Defaults!$AI724:$AR724,"&lt;="&amp;Q$17))</f>
        <v>1.41</v>
      </c>
      <c r="R724">
        <f>R$14*(10-lgd*COUNTIF(Defaults!$AI724:$AR724,"&lt;="&amp;R$17))</f>
        <v>1.41</v>
      </c>
      <c r="S724">
        <f>S$14*(10-lgd*COUNTIF(Defaults!$AI724:$AR724,"&lt;="&amp;S$17))</f>
        <v>1.41</v>
      </c>
      <c r="T724">
        <f>T$14*(10-lgd*COUNTIF(Defaults!$AI724:$AR724,"&lt;="&amp;T$17))</f>
        <v>1.41</v>
      </c>
      <c r="U724">
        <f>U$14*(10-lgd*COUNTIF(Defaults!$AI724:$AR724,"&lt;="&amp;U$17))</f>
        <v>95.410000000000011</v>
      </c>
      <c r="W724">
        <f t="shared" si="726"/>
        <v>0.1</v>
      </c>
      <c r="X724">
        <f t="shared" si="727"/>
        <v>0.1</v>
      </c>
      <c r="Y724">
        <f t="shared" si="728"/>
        <v>0.1</v>
      </c>
      <c r="Z724">
        <f t="shared" si="729"/>
        <v>0.1</v>
      </c>
      <c r="AA724">
        <f t="shared" si="730"/>
        <v>0.1</v>
      </c>
      <c r="AB724">
        <f t="shared" si="731"/>
        <v>0.1</v>
      </c>
      <c r="AC724">
        <f t="shared" si="732"/>
        <v>0.1</v>
      </c>
      <c r="AD724">
        <f t="shared" si="733"/>
        <v>0.1</v>
      </c>
      <c r="AE724">
        <f t="shared" si="734"/>
        <v>0.1</v>
      </c>
      <c r="AF724">
        <f t="shared" si="735"/>
        <v>0.1</v>
      </c>
      <c r="AG724">
        <f t="shared" si="736"/>
        <v>0.1</v>
      </c>
      <c r="AH724">
        <f t="shared" si="737"/>
        <v>0.1</v>
      </c>
      <c r="AI724">
        <f t="shared" si="738"/>
        <v>0.1</v>
      </c>
      <c r="AJ724">
        <f t="shared" si="739"/>
        <v>0.1</v>
      </c>
      <c r="AK724">
        <f t="shared" si="740"/>
        <v>0.1</v>
      </c>
      <c r="AL724">
        <f t="shared" si="741"/>
        <v>0.1</v>
      </c>
      <c r="AM724">
        <f t="shared" si="742"/>
        <v>0.1</v>
      </c>
      <c r="AN724">
        <f t="shared" si="743"/>
        <v>0.1</v>
      </c>
      <c r="AO724">
        <f t="shared" si="744"/>
        <v>0.1</v>
      </c>
      <c r="AP724">
        <f t="shared" si="745"/>
        <v>20.100000000000001</v>
      </c>
      <c r="AR724">
        <f t="shared" si="746"/>
        <v>0.1</v>
      </c>
      <c r="AS724">
        <f t="shared" si="747"/>
        <v>0.1</v>
      </c>
      <c r="AT724">
        <f t="shared" si="748"/>
        <v>0.1</v>
      </c>
      <c r="AU724">
        <f t="shared" si="749"/>
        <v>0.1</v>
      </c>
      <c r="AV724">
        <f t="shared" si="750"/>
        <v>0.1</v>
      </c>
      <c r="AW724">
        <f t="shared" si="751"/>
        <v>0.1</v>
      </c>
      <c r="AX724">
        <f t="shared" si="752"/>
        <v>0.1</v>
      </c>
      <c r="AY724">
        <f t="shared" si="753"/>
        <v>0.1</v>
      </c>
      <c r="AZ724">
        <f t="shared" si="754"/>
        <v>0.1</v>
      </c>
      <c r="BA724">
        <f t="shared" si="755"/>
        <v>0.1</v>
      </c>
      <c r="BB724">
        <f t="shared" si="756"/>
        <v>0.1</v>
      </c>
      <c r="BC724">
        <f t="shared" si="757"/>
        <v>0.1</v>
      </c>
      <c r="BD724">
        <f t="shared" si="758"/>
        <v>0.1</v>
      </c>
      <c r="BE724">
        <f t="shared" si="759"/>
        <v>0.1</v>
      </c>
      <c r="BF724">
        <f t="shared" si="760"/>
        <v>0.1</v>
      </c>
      <c r="BG724">
        <f t="shared" si="761"/>
        <v>0.1</v>
      </c>
      <c r="BH724">
        <f t="shared" si="762"/>
        <v>0.1</v>
      </c>
      <c r="BI724">
        <f t="shared" si="763"/>
        <v>0.1</v>
      </c>
      <c r="BJ724">
        <f t="shared" si="764"/>
        <v>0.1</v>
      </c>
      <c r="BK724">
        <f t="shared" si="765"/>
        <v>10.1</v>
      </c>
      <c r="BM724">
        <f t="shared" si="766"/>
        <v>1.2999999999999998</v>
      </c>
      <c r="BN724">
        <f t="shared" si="767"/>
        <v>1.2999999999999998</v>
      </c>
      <c r="BO724">
        <f t="shared" si="768"/>
        <v>1.2999999999999998</v>
      </c>
      <c r="BP724">
        <f t="shared" si="769"/>
        <v>1.2999999999999998</v>
      </c>
      <c r="BQ724">
        <f t="shared" si="770"/>
        <v>1.2999999999999998</v>
      </c>
      <c r="BR724">
        <f t="shared" si="771"/>
        <v>1.2999999999999998</v>
      </c>
      <c r="BS724">
        <f t="shared" si="772"/>
        <v>1.2999999999999998</v>
      </c>
      <c r="BT724">
        <f t="shared" si="773"/>
        <v>1.2999999999999998</v>
      </c>
      <c r="BU724">
        <f t="shared" si="774"/>
        <v>1.2999999999999998</v>
      </c>
      <c r="BV724">
        <f t="shared" si="775"/>
        <v>1.2999999999999998</v>
      </c>
      <c r="BW724">
        <f t="shared" si="776"/>
        <v>1.2999999999999998</v>
      </c>
      <c r="BX724">
        <f t="shared" si="777"/>
        <v>1.2099999999999997</v>
      </c>
      <c r="BY724">
        <f t="shared" si="778"/>
        <v>1.2099999999999997</v>
      </c>
      <c r="BZ724">
        <f t="shared" si="779"/>
        <v>1.2099999999999997</v>
      </c>
      <c r="CA724">
        <f t="shared" si="780"/>
        <v>1.2099999999999997</v>
      </c>
      <c r="CB724">
        <f t="shared" si="781"/>
        <v>1.2099999999999997</v>
      </c>
      <c r="CC724">
        <f t="shared" si="782"/>
        <v>1.2099999999999997</v>
      </c>
      <c r="CD724">
        <f t="shared" si="783"/>
        <v>1.2099999999999997</v>
      </c>
      <c r="CE724">
        <f t="shared" si="784"/>
        <v>1.2099999999999997</v>
      </c>
      <c r="CF724">
        <f t="shared" si="785"/>
        <v>65.210000000000008</v>
      </c>
      <c r="CH724">
        <f t="shared" si="786"/>
        <v>123.19000000000001</v>
      </c>
      <c r="CI724">
        <f t="shared" si="787"/>
        <v>22.000000000000004</v>
      </c>
      <c r="CJ724">
        <f t="shared" si="788"/>
        <v>12</v>
      </c>
      <c r="CK724">
        <f t="shared" si="789"/>
        <v>89.190000000000012</v>
      </c>
      <c r="CL724">
        <f t="shared" si="790"/>
        <v>0</v>
      </c>
      <c r="CM724">
        <f t="shared" si="791"/>
        <v>0</v>
      </c>
    </row>
    <row r="725" spans="1:91" x14ac:dyDescent="0.2">
      <c r="A725">
        <v>708</v>
      </c>
      <c r="B725">
        <f>B$14*(10-lgd*COUNTIF(Defaults!$AI725:$AR725,"&lt;="&amp;B$17))</f>
        <v>1.41</v>
      </c>
      <c r="C725">
        <f>C$14*(10-lgd*COUNTIF(Defaults!$AI725:$AR725,"&lt;="&amp;C$17))</f>
        <v>1.41</v>
      </c>
      <c r="D725">
        <f>D$14*(10-lgd*COUNTIF(Defaults!$AI725:$AR725,"&lt;="&amp;D$17))</f>
        <v>1.41</v>
      </c>
      <c r="E725">
        <f>E$14*(10-lgd*COUNTIF(Defaults!$AI725:$AR725,"&lt;="&amp;E$17))</f>
        <v>1.41</v>
      </c>
      <c r="F725">
        <f>F$14*(10-lgd*COUNTIF(Defaults!$AI725:$AR725,"&lt;="&amp;F$17))</f>
        <v>1.41</v>
      </c>
      <c r="G725">
        <f>G$14*(10-lgd*COUNTIF(Defaults!$AI725:$AR725,"&lt;="&amp;G$17))</f>
        <v>1.32</v>
      </c>
      <c r="H725">
        <f>H$14*(10-lgd*COUNTIF(Defaults!$AI725:$AR725,"&lt;="&amp;H$17))</f>
        <v>1.32</v>
      </c>
      <c r="I725">
        <f>I$14*(10-lgd*COUNTIF(Defaults!$AI725:$AR725,"&lt;="&amp;I$17))</f>
        <v>1.32</v>
      </c>
      <c r="J725">
        <f>J$14*(10-lgd*COUNTIF(Defaults!$AI725:$AR725,"&lt;="&amp;J$17))</f>
        <v>1.32</v>
      </c>
      <c r="K725">
        <f>K$14*(10-lgd*COUNTIF(Defaults!$AI725:$AR725,"&lt;="&amp;K$17))</f>
        <v>1.32</v>
      </c>
      <c r="L725">
        <f>L$14*(10-lgd*COUNTIF(Defaults!$AI725:$AR725,"&lt;="&amp;L$17))</f>
        <v>1.32</v>
      </c>
      <c r="M725">
        <f>M$14*(10-lgd*COUNTIF(Defaults!$AI725:$AR725,"&lt;="&amp;M$17))</f>
        <v>1.32</v>
      </c>
      <c r="N725">
        <f>N$14*(10-lgd*COUNTIF(Defaults!$AI725:$AR725,"&lt;="&amp;N$17))</f>
        <v>1.32</v>
      </c>
      <c r="O725">
        <f>O$14*(10-lgd*COUNTIF(Defaults!$AI725:$AR725,"&lt;="&amp;O$17))</f>
        <v>1.32</v>
      </c>
      <c r="P725">
        <f>P$14*(10-lgd*COUNTIF(Defaults!$AI725:$AR725,"&lt;="&amp;P$17))</f>
        <v>1.32</v>
      </c>
      <c r="Q725">
        <f>Q$14*(10-lgd*COUNTIF(Defaults!$AI725:$AR725,"&lt;="&amp;Q$17))</f>
        <v>1.1399999999999999</v>
      </c>
      <c r="R725">
        <f>R$14*(10-lgd*COUNTIF(Defaults!$AI725:$AR725,"&lt;="&amp;R$17))</f>
        <v>1.1399999999999999</v>
      </c>
      <c r="S725">
        <f>S$14*(10-lgd*COUNTIF(Defaults!$AI725:$AR725,"&lt;="&amp;S$17))</f>
        <v>1.1399999999999999</v>
      </c>
      <c r="T725">
        <f>T$14*(10-lgd*COUNTIF(Defaults!$AI725:$AR725,"&lt;="&amp;T$17))</f>
        <v>1.1399999999999999</v>
      </c>
      <c r="U725">
        <f>U$14*(10-lgd*COUNTIF(Defaults!$AI725:$AR725,"&lt;="&amp;U$17))</f>
        <v>77.14</v>
      </c>
      <c r="W725">
        <f t="shared" si="726"/>
        <v>0.1</v>
      </c>
      <c r="X725">
        <f t="shared" si="727"/>
        <v>0.1</v>
      </c>
      <c r="Y725">
        <f t="shared" si="728"/>
        <v>0.1</v>
      </c>
      <c r="Z725">
        <f t="shared" si="729"/>
        <v>0.1</v>
      </c>
      <c r="AA725">
        <f t="shared" si="730"/>
        <v>0.1</v>
      </c>
      <c r="AB725">
        <f t="shared" si="731"/>
        <v>0.1</v>
      </c>
      <c r="AC725">
        <f t="shared" si="732"/>
        <v>0.1</v>
      </c>
      <c r="AD725">
        <f t="shared" si="733"/>
        <v>0.1</v>
      </c>
      <c r="AE725">
        <f t="shared" si="734"/>
        <v>0.1</v>
      </c>
      <c r="AF725">
        <f t="shared" si="735"/>
        <v>0.1</v>
      </c>
      <c r="AG725">
        <f t="shared" si="736"/>
        <v>0.1</v>
      </c>
      <c r="AH725">
        <f t="shared" si="737"/>
        <v>0.1</v>
      </c>
      <c r="AI725">
        <f t="shared" si="738"/>
        <v>0.1</v>
      </c>
      <c r="AJ725">
        <f t="shared" si="739"/>
        <v>0.1</v>
      </c>
      <c r="AK725">
        <f t="shared" si="740"/>
        <v>0.1</v>
      </c>
      <c r="AL725">
        <f t="shared" si="741"/>
        <v>0.1</v>
      </c>
      <c r="AM725">
        <f t="shared" si="742"/>
        <v>0.1</v>
      </c>
      <c r="AN725">
        <f t="shared" si="743"/>
        <v>0.1</v>
      </c>
      <c r="AO725">
        <f t="shared" si="744"/>
        <v>0.1</v>
      </c>
      <c r="AP725">
        <f t="shared" si="745"/>
        <v>20.100000000000001</v>
      </c>
      <c r="AR725">
        <f t="shared" si="746"/>
        <v>0.1</v>
      </c>
      <c r="AS725">
        <f t="shared" si="747"/>
        <v>0.1</v>
      </c>
      <c r="AT725">
        <f t="shared" si="748"/>
        <v>0.1</v>
      </c>
      <c r="AU725">
        <f t="shared" si="749"/>
        <v>0.1</v>
      </c>
      <c r="AV725">
        <f t="shared" si="750"/>
        <v>0.1</v>
      </c>
      <c r="AW725">
        <f t="shared" si="751"/>
        <v>0.1</v>
      </c>
      <c r="AX725">
        <f t="shared" si="752"/>
        <v>0.1</v>
      </c>
      <c r="AY725">
        <f t="shared" si="753"/>
        <v>0.1</v>
      </c>
      <c r="AZ725">
        <f t="shared" si="754"/>
        <v>0.1</v>
      </c>
      <c r="BA725">
        <f t="shared" si="755"/>
        <v>0.1</v>
      </c>
      <c r="BB725">
        <f t="shared" si="756"/>
        <v>0.1</v>
      </c>
      <c r="BC725">
        <f t="shared" si="757"/>
        <v>0.1</v>
      </c>
      <c r="BD725">
        <f t="shared" si="758"/>
        <v>0.1</v>
      </c>
      <c r="BE725">
        <f t="shared" si="759"/>
        <v>0.1</v>
      </c>
      <c r="BF725">
        <f t="shared" si="760"/>
        <v>0.1</v>
      </c>
      <c r="BG725">
        <f t="shared" si="761"/>
        <v>0.1</v>
      </c>
      <c r="BH725">
        <f t="shared" si="762"/>
        <v>0.1</v>
      </c>
      <c r="BI725">
        <f t="shared" si="763"/>
        <v>0.1</v>
      </c>
      <c r="BJ725">
        <f t="shared" si="764"/>
        <v>0.1</v>
      </c>
      <c r="BK725">
        <f t="shared" si="765"/>
        <v>10.1</v>
      </c>
      <c r="BM725">
        <f t="shared" si="766"/>
        <v>1.2099999999999997</v>
      </c>
      <c r="BN725">
        <f t="shared" si="767"/>
        <v>1.2099999999999997</v>
      </c>
      <c r="BO725">
        <f t="shared" si="768"/>
        <v>1.2099999999999997</v>
      </c>
      <c r="BP725">
        <f t="shared" si="769"/>
        <v>1.2099999999999997</v>
      </c>
      <c r="BQ725">
        <f t="shared" si="770"/>
        <v>1.2099999999999997</v>
      </c>
      <c r="BR725">
        <f t="shared" si="771"/>
        <v>1.1199999999999999</v>
      </c>
      <c r="BS725">
        <f t="shared" si="772"/>
        <v>1.1199999999999999</v>
      </c>
      <c r="BT725">
        <f t="shared" si="773"/>
        <v>1.1199999999999999</v>
      </c>
      <c r="BU725">
        <f t="shared" si="774"/>
        <v>1.1199999999999999</v>
      </c>
      <c r="BV725">
        <f t="shared" si="775"/>
        <v>1.1199999999999999</v>
      </c>
      <c r="BW725">
        <f t="shared" si="776"/>
        <v>1.1199999999999999</v>
      </c>
      <c r="BX725">
        <f t="shared" si="777"/>
        <v>1.1199999999999999</v>
      </c>
      <c r="BY725">
        <f t="shared" si="778"/>
        <v>1.1199999999999999</v>
      </c>
      <c r="BZ725">
        <f t="shared" si="779"/>
        <v>1.1199999999999999</v>
      </c>
      <c r="CA725">
        <f t="shared" si="780"/>
        <v>1.1199999999999999</v>
      </c>
      <c r="CB725">
        <f t="shared" si="781"/>
        <v>0.93999999999999984</v>
      </c>
      <c r="CC725">
        <f t="shared" si="782"/>
        <v>0.93999999999999984</v>
      </c>
      <c r="CD725">
        <f t="shared" si="783"/>
        <v>0.93999999999999984</v>
      </c>
      <c r="CE725">
        <f t="shared" si="784"/>
        <v>0.93999999999999984</v>
      </c>
      <c r="CF725">
        <f t="shared" si="785"/>
        <v>46.94</v>
      </c>
      <c r="CH725">
        <f t="shared" si="786"/>
        <v>101.95</v>
      </c>
      <c r="CI725">
        <f t="shared" si="787"/>
        <v>22.000000000000004</v>
      </c>
      <c r="CJ725">
        <f t="shared" si="788"/>
        <v>12</v>
      </c>
      <c r="CK725">
        <f t="shared" si="789"/>
        <v>67.95</v>
      </c>
      <c r="CL725">
        <f t="shared" si="790"/>
        <v>0</v>
      </c>
      <c r="CM725">
        <f t="shared" si="791"/>
        <v>0</v>
      </c>
    </row>
    <row r="726" spans="1:91" x14ac:dyDescent="0.2">
      <c r="A726">
        <v>709</v>
      </c>
      <c r="B726">
        <f>B$14*(10-lgd*COUNTIF(Defaults!$AI726:$AR726,"&lt;="&amp;B$17))</f>
        <v>1.41</v>
      </c>
      <c r="C726">
        <f>C$14*(10-lgd*COUNTIF(Defaults!$AI726:$AR726,"&lt;="&amp;C$17))</f>
        <v>1.41</v>
      </c>
      <c r="D726">
        <f>D$14*(10-lgd*COUNTIF(Defaults!$AI726:$AR726,"&lt;="&amp;D$17))</f>
        <v>1.41</v>
      </c>
      <c r="E726">
        <f>E$14*(10-lgd*COUNTIF(Defaults!$AI726:$AR726,"&lt;="&amp;E$17))</f>
        <v>1.32</v>
      </c>
      <c r="F726">
        <f>F$14*(10-lgd*COUNTIF(Defaults!$AI726:$AR726,"&lt;="&amp;F$17))</f>
        <v>1.2299999999999998</v>
      </c>
      <c r="G726">
        <f>G$14*(10-lgd*COUNTIF(Defaults!$AI726:$AR726,"&lt;="&amp;G$17))</f>
        <v>1.2299999999999998</v>
      </c>
      <c r="H726">
        <f>H$14*(10-lgd*COUNTIF(Defaults!$AI726:$AR726,"&lt;="&amp;H$17))</f>
        <v>1.1399999999999999</v>
      </c>
      <c r="I726">
        <f>I$14*(10-lgd*COUNTIF(Defaults!$AI726:$AR726,"&lt;="&amp;I$17))</f>
        <v>1.1399999999999999</v>
      </c>
      <c r="J726">
        <f>J$14*(10-lgd*COUNTIF(Defaults!$AI726:$AR726,"&lt;="&amp;J$17))</f>
        <v>1.1399999999999999</v>
      </c>
      <c r="K726">
        <f>K$14*(10-lgd*COUNTIF(Defaults!$AI726:$AR726,"&lt;="&amp;K$17))</f>
        <v>1.1399999999999999</v>
      </c>
      <c r="L726">
        <f>L$14*(10-lgd*COUNTIF(Defaults!$AI726:$AR726,"&lt;="&amp;L$17))</f>
        <v>1.05</v>
      </c>
      <c r="M726">
        <f>M$14*(10-lgd*COUNTIF(Defaults!$AI726:$AR726,"&lt;="&amp;M$17))</f>
        <v>1.05</v>
      </c>
      <c r="N726">
        <f>N$14*(10-lgd*COUNTIF(Defaults!$AI726:$AR726,"&lt;="&amp;N$17))</f>
        <v>1.05</v>
      </c>
      <c r="O726">
        <f>O$14*(10-lgd*COUNTIF(Defaults!$AI726:$AR726,"&lt;="&amp;O$17))</f>
        <v>0.96</v>
      </c>
      <c r="P726">
        <f>P$14*(10-lgd*COUNTIF(Defaults!$AI726:$AR726,"&lt;="&amp;P$17))</f>
        <v>0.96</v>
      </c>
      <c r="Q726">
        <f>Q$14*(10-lgd*COUNTIF(Defaults!$AI726:$AR726,"&lt;="&amp;Q$17))</f>
        <v>0.96</v>
      </c>
      <c r="R726">
        <f>R$14*(10-lgd*COUNTIF(Defaults!$AI726:$AR726,"&lt;="&amp;R$17))</f>
        <v>0.96</v>
      </c>
      <c r="S726">
        <f>S$14*(10-lgd*COUNTIF(Defaults!$AI726:$AR726,"&lt;="&amp;S$17))</f>
        <v>0.96</v>
      </c>
      <c r="T726">
        <f>T$14*(10-lgd*COUNTIF(Defaults!$AI726:$AR726,"&lt;="&amp;T$17))</f>
        <v>0.96</v>
      </c>
      <c r="U726">
        <f>U$14*(10-lgd*COUNTIF(Defaults!$AI726:$AR726,"&lt;="&amp;U$17))</f>
        <v>64.960000000000008</v>
      </c>
      <c r="W726">
        <f t="shared" si="726"/>
        <v>0.1</v>
      </c>
      <c r="X726">
        <f t="shared" si="727"/>
        <v>0.1</v>
      </c>
      <c r="Y726">
        <f t="shared" si="728"/>
        <v>0.1</v>
      </c>
      <c r="Z726">
        <f t="shared" si="729"/>
        <v>0.1</v>
      </c>
      <c r="AA726">
        <f t="shared" si="730"/>
        <v>0.1</v>
      </c>
      <c r="AB726">
        <f t="shared" si="731"/>
        <v>0.1</v>
      </c>
      <c r="AC726">
        <f t="shared" si="732"/>
        <v>0.1</v>
      </c>
      <c r="AD726">
        <f t="shared" si="733"/>
        <v>0.1</v>
      </c>
      <c r="AE726">
        <f t="shared" si="734"/>
        <v>0.1</v>
      </c>
      <c r="AF726">
        <f t="shared" si="735"/>
        <v>0.1</v>
      </c>
      <c r="AG726">
        <f t="shared" si="736"/>
        <v>0.1</v>
      </c>
      <c r="AH726">
        <f t="shared" si="737"/>
        <v>0.1</v>
      </c>
      <c r="AI726">
        <f t="shared" si="738"/>
        <v>0.1</v>
      </c>
      <c r="AJ726">
        <f t="shared" si="739"/>
        <v>0.1</v>
      </c>
      <c r="AK726">
        <f t="shared" si="740"/>
        <v>0.1</v>
      </c>
      <c r="AL726">
        <f t="shared" si="741"/>
        <v>0.1</v>
      </c>
      <c r="AM726">
        <f t="shared" si="742"/>
        <v>0.1</v>
      </c>
      <c r="AN726">
        <f t="shared" si="743"/>
        <v>0.1</v>
      </c>
      <c r="AO726">
        <f t="shared" si="744"/>
        <v>0.1</v>
      </c>
      <c r="AP726">
        <f t="shared" si="745"/>
        <v>20.100000000000001</v>
      </c>
      <c r="AR726">
        <f t="shared" si="746"/>
        <v>0.1</v>
      </c>
      <c r="AS726">
        <f t="shared" si="747"/>
        <v>0.1</v>
      </c>
      <c r="AT726">
        <f t="shared" si="748"/>
        <v>0.1</v>
      </c>
      <c r="AU726">
        <f t="shared" si="749"/>
        <v>0.1</v>
      </c>
      <c r="AV726">
        <f t="shared" si="750"/>
        <v>0.1</v>
      </c>
      <c r="AW726">
        <f t="shared" si="751"/>
        <v>0.1</v>
      </c>
      <c r="AX726">
        <f t="shared" si="752"/>
        <v>0.1</v>
      </c>
      <c r="AY726">
        <f t="shared" si="753"/>
        <v>0.1</v>
      </c>
      <c r="AZ726">
        <f t="shared" si="754"/>
        <v>0.1</v>
      </c>
      <c r="BA726">
        <f t="shared" si="755"/>
        <v>0.1</v>
      </c>
      <c r="BB726">
        <f t="shared" si="756"/>
        <v>0.1</v>
      </c>
      <c r="BC726">
        <f t="shared" si="757"/>
        <v>0.1</v>
      </c>
      <c r="BD726">
        <f t="shared" si="758"/>
        <v>0.1</v>
      </c>
      <c r="BE726">
        <f t="shared" si="759"/>
        <v>0.1</v>
      </c>
      <c r="BF726">
        <f t="shared" si="760"/>
        <v>0.1</v>
      </c>
      <c r="BG726">
        <f t="shared" si="761"/>
        <v>0.1</v>
      </c>
      <c r="BH726">
        <f t="shared" si="762"/>
        <v>0.1</v>
      </c>
      <c r="BI726">
        <f t="shared" si="763"/>
        <v>0.1</v>
      </c>
      <c r="BJ726">
        <f t="shared" si="764"/>
        <v>0.1</v>
      </c>
      <c r="BK726">
        <f t="shared" si="765"/>
        <v>10.1</v>
      </c>
      <c r="BM726">
        <f t="shared" si="766"/>
        <v>1.2099999999999997</v>
      </c>
      <c r="BN726">
        <f t="shared" si="767"/>
        <v>1.2099999999999997</v>
      </c>
      <c r="BO726">
        <f t="shared" si="768"/>
        <v>1.2099999999999997</v>
      </c>
      <c r="BP726">
        <f t="shared" si="769"/>
        <v>1.1199999999999999</v>
      </c>
      <c r="BQ726">
        <f t="shared" si="770"/>
        <v>1.0299999999999996</v>
      </c>
      <c r="BR726">
        <f t="shared" si="771"/>
        <v>1.0299999999999996</v>
      </c>
      <c r="BS726">
        <f t="shared" si="772"/>
        <v>0.93999999999999984</v>
      </c>
      <c r="BT726">
        <f t="shared" si="773"/>
        <v>0.93999999999999984</v>
      </c>
      <c r="BU726">
        <f t="shared" si="774"/>
        <v>0.93999999999999984</v>
      </c>
      <c r="BV726">
        <f t="shared" si="775"/>
        <v>0.93999999999999984</v>
      </c>
      <c r="BW726">
        <f t="shared" si="776"/>
        <v>0.85000000000000009</v>
      </c>
      <c r="BX726">
        <f t="shared" si="777"/>
        <v>0.85000000000000009</v>
      </c>
      <c r="BY726">
        <f t="shared" si="778"/>
        <v>0.85000000000000009</v>
      </c>
      <c r="BZ726">
        <f t="shared" si="779"/>
        <v>0.76</v>
      </c>
      <c r="CA726">
        <f t="shared" si="780"/>
        <v>0.76</v>
      </c>
      <c r="CB726">
        <f t="shared" si="781"/>
        <v>0.76</v>
      </c>
      <c r="CC726">
        <f t="shared" si="782"/>
        <v>0.76</v>
      </c>
      <c r="CD726">
        <f t="shared" si="783"/>
        <v>0.76</v>
      </c>
      <c r="CE726">
        <f t="shared" si="784"/>
        <v>0.76</v>
      </c>
      <c r="CF726">
        <f t="shared" si="785"/>
        <v>34.760000000000005</v>
      </c>
      <c r="CH726">
        <f t="shared" si="786"/>
        <v>86.440000000000012</v>
      </c>
      <c r="CI726">
        <f t="shared" si="787"/>
        <v>22.000000000000004</v>
      </c>
      <c r="CJ726">
        <f t="shared" si="788"/>
        <v>12</v>
      </c>
      <c r="CK726">
        <f t="shared" si="789"/>
        <v>52.440000000000005</v>
      </c>
      <c r="CL726">
        <f t="shared" si="790"/>
        <v>0</v>
      </c>
      <c r="CM726">
        <f t="shared" si="791"/>
        <v>0</v>
      </c>
    </row>
    <row r="727" spans="1:91" x14ac:dyDescent="0.2">
      <c r="A727">
        <v>710</v>
      </c>
      <c r="B727">
        <f>B$14*(10-lgd*COUNTIF(Defaults!$AI727:$AR727,"&lt;="&amp;B$17))</f>
        <v>1.5</v>
      </c>
      <c r="C727">
        <f>C$14*(10-lgd*COUNTIF(Defaults!$AI727:$AR727,"&lt;="&amp;C$17))</f>
        <v>1.5</v>
      </c>
      <c r="D727">
        <f>D$14*(10-lgd*COUNTIF(Defaults!$AI727:$AR727,"&lt;="&amp;D$17))</f>
        <v>1.5</v>
      </c>
      <c r="E727">
        <f>E$14*(10-lgd*COUNTIF(Defaults!$AI727:$AR727,"&lt;="&amp;E$17))</f>
        <v>1.5</v>
      </c>
      <c r="F727">
        <f>F$14*(10-lgd*COUNTIF(Defaults!$AI727:$AR727,"&lt;="&amp;F$17))</f>
        <v>1.5</v>
      </c>
      <c r="G727">
        <f>G$14*(10-lgd*COUNTIF(Defaults!$AI727:$AR727,"&lt;="&amp;G$17))</f>
        <v>1.5</v>
      </c>
      <c r="H727">
        <f>H$14*(10-lgd*COUNTIF(Defaults!$AI727:$AR727,"&lt;="&amp;H$17))</f>
        <v>1.5</v>
      </c>
      <c r="I727">
        <f>I$14*(10-lgd*COUNTIF(Defaults!$AI727:$AR727,"&lt;="&amp;I$17))</f>
        <v>1.5</v>
      </c>
      <c r="J727">
        <f>J$14*(10-lgd*COUNTIF(Defaults!$AI727:$AR727,"&lt;="&amp;J$17))</f>
        <v>1.5</v>
      </c>
      <c r="K727">
        <f>K$14*(10-lgd*COUNTIF(Defaults!$AI727:$AR727,"&lt;="&amp;K$17))</f>
        <v>1.5</v>
      </c>
      <c r="L727">
        <f>L$14*(10-lgd*COUNTIF(Defaults!$AI727:$AR727,"&lt;="&amp;L$17))</f>
        <v>1.5</v>
      </c>
      <c r="M727">
        <f>M$14*(10-lgd*COUNTIF(Defaults!$AI727:$AR727,"&lt;="&amp;M$17))</f>
        <v>1.5</v>
      </c>
      <c r="N727">
        <f>N$14*(10-lgd*COUNTIF(Defaults!$AI727:$AR727,"&lt;="&amp;N$17))</f>
        <v>1.5</v>
      </c>
      <c r="O727">
        <f>O$14*(10-lgd*COUNTIF(Defaults!$AI727:$AR727,"&lt;="&amp;O$17))</f>
        <v>1.5</v>
      </c>
      <c r="P727">
        <f>P$14*(10-lgd*COUNTIF(Defaults!$AI727:$AR727,"&lt;="&amp;P$17))</f>
        <v>1.5</v>
      </c>
      <c r="Q727">
        <f>Q$14*(10-lgd*COUNTIF(Defaults!$AI727:$AR727,"&lt;="&amp;Q$17))</f>
        <v>1.5</v>
      </c>
      <c r="R727">
        <f>R$14*(10-lgd*COUNTIF(Defaults!$AI727:$AR727,"&lt;="&amp;R$17))</f>
        <v>1.5</v>
      </c>
      <c r="S727">
        <f>S$14*(10-lgd*COUNTIF(Defaults!$AI727:$AR727,"&lt;="&amp;S$17))</f>
        <v>1.5</v>
      </c>
      <c r="T727">
        <f>T$14*(10-lgd*COUNTIF(Defaults!$AI727:$AR727,"&lt;="&amp;T$17))</f>
        <v>1.41</v>
      </c>
      <c r="U727">
        <f>U$14*(10-lgd*COUNTIF(Defaults!$AI727:$AR727,"&lt;="&amp;U$17))</f>
        <v>95.410000000000011</v>
      </c>
      <c r="W727">
        <f t="shared" si="726"/>
        <v>0.1</v>
      </c>
      <c r="X727">
        <f t="shared" si="727"/>
        <v>0.1</v>
      </c>
      <c r="Y727">
        <f t="shared" si="728"/>
        <v>0.1</v>
      </c>
      <c r="Z727">
        <f t="shared" si="729"/>
        <v>0.1</v>
      </c>
      <c r="AA727">
        <f t="shared" si="730"/>
        <v>0.1</v>
      </c>
      <c r="AB727">
        <f t="shared" si="731"/>
        <v>0.1</v>
      </c>
      <c r="AC727">
        <f t="shared" si="732"/>
        <v>0.1</v>
      </c>
      <c r="AD727">
        <f t="shared" si="733"/>
        <v>0.1</v>
      </c>
      <c r="AE727">
        <f t="shared" si="734"/>
        <v>0.1</v>
      </c>
      <c r="AF727">
        <f t="shared" si="735"/>
        <v>0.1</v>
      </c>
      <c r="AG727">
        <f t="shared" si="736"/>
        <v>0.1</v>
      </c>
      <c r="AH727">
        <f t="shared" si="737"/>
        <v>0.1</v>
      </c>
      <c r="AI727">
        <f t="shared" si="738"/>
        <v>0.1</v>
      </c>
      <c r="AJ727">
        <f t="shared" si="739"/>
        <v>0.1</v>
      </c>
      <c r="AK727">
        <f t="shared" si="740"/>
        <v>0.1</v>
      </c>
      <c r="AL727">
        <f t="shared" si="741"/>
        <v>0.1</v>
      </c>
      <c r="AM727">
        <f t="shared" si="742"/>
        <v>0.1</v>
      </c>
      <c r="AN727">
        <f t="shared" si="743"/>
        <v>0.1</v>
      </c>
      <c r="AO727">
        <f t="shared" si="744"/>
        <v>0.1</v>
      </c>
      <c r="AP727">
        <f t="shared" si="745"/>
        <v>20.100000000000001</v>
      </c>
      <c r="AR727">
        <f t="shared" si="746"/>
        <v>0.1</v>
      </c>
      <c r="AS727">
        <f t="shared" si="747"/>
        <v>0.1</v>
      </c>
      <c r="AT727">
        <f t="shared" si="748"/>
        <v>0.1</v>
      </c>
      <c r="AU727">
        <f t="shared" si="749"/>
        <v>0.1</v>
      </c>
      <c r="AV727">
        <f t="shared" si="750"/>
        <v>0.1</v>
      </c>
      <c r="AW727">
        <f t="shared" si="751"/>
        <v>0.1</v>
      </c>
      <c r="AX727">
        <f t="shared" si="752"/>
        <v>0.1</v>
      </c>
      <c r="AY727">
        <f t="shared" si="753"/>
        <v>0.1</v>
      </c>
      <c r="AZ727">
        <f t="shared" si="754"/>
        <v>0.1</v>
      </c>
      <c r="BA727">
        <f t="shared" si="755"/>
        <v>0.1</v>
      </c>
      <c r="BB727">
        <f t="shared" si="756"/>
        <v>0.1</v>
      </c>
      <c r="BC727">
        <f t="shared" si="757"/>
        <v>0.1</v>
      </c>
      <c r="BD727">
        <f t="shared" si="758"/>
        <v>0.1</v>
      </c>
      <c r="BE727">
        <f t="shared" si="759"/>
        <v>0.1</v>
      </c>
      <c r="BF727">
        <f t="shared" si="760"/>
        <v>0.1</v>
      </c>
      <c r="BG727">
        <f t="shared" si="761"/>
        <v>0.1</v>
      </c>
      <c r="BH727">
        <f t="shared" si="762"/>
        <v>0.1</v>
      </c>
      <c r="BI727">
        <f t="shared" si="763"/>
        <v>0.1</v>
      </c>
      <c r="BJ727">
        <f t="shared" si="764"/>
        <v>0.1</v>
      </c>
      <c r="BK727">
        <f t="shared" si="765"/>
        <v>10.1</v>
      </c>
      <c r="BM727">
        <f t="shared" si="766"/>
        <v>1.2999999999999998</v>
      </c>
      <c r="BN727">
        <f t="shared" si="767"/>
        <v>1.2999999999999998</v>
      </c>
      <c r="BO727">
        <f t="shared" si="768"/>
        <v>1.2999999999999998</v>
      </c>
      <c r="BP727">
        <f t="shared" si="769"/>
        <v>1.2999999999999998</v>
      </c>
      <c r="BQ727">
        <f t="shared" si="770"/>
        <v>1.2999999999999998</v>
      </c>
      <c r="BR727">
        <f t="shared" si="771"/>
        <v>1.2999999999999998</v>
      </c>
      <c r="BS727">
        <f t="shared" si="772"/>
        <v>1.2999999999999998</v>
      </c>
      <c r="BT727">
        <f t="shared" si="773"/>
        <v>1.2999999999999998</v>
      </c>
      <c r="BU727">
        <f t="shared" si="774"/>
        <v>1.2999999999999998</v>
      </c>
      <c r="BV727">
        <f t="shared" si="775"/>
        <v>1.2999999999999998</v>
      </c>
      <c r="BW727">
        <f t="shared" si="776"/>
        <v>1.2999999999999998</v>
      </c>
      <c r="BX727">
        <f t="shared" si="777"/>
        <v>1.2999999999999998</v>
      </c>
      <c r="BY727">
        <f t="shared" si="778"/>
        <v>1.2999999999999998</v>
      </c>
      <c r="BZ727">
        <f t="shared" si="779"/>
        <v>1.2999999999999998</v>
      </c>
      <c r="CA727">
        <f t="shared" si="780"/>
        <v>1.2999999999999998</v>
      </c>
      <c r="CB727">
        <f t="shared" si="781"/>
        <v>1.2999999999999998</v>
      </c>
      <c r="CC727">
        <f t="shared" si="782"/>
        <v>1.2999999999999998</v>
      </c>
      <c r="CD727">
        <f t="shared" si="783"/>
        <v>1.2999999999999998</v>
      </c>
      <c r="CE727">
        <f t="shared" si="784"/>
        <v>1.2099999999999997</v>
      </c>
      <c r="CF727">
        <f t="shared" si="785"/>
        <v>65.210000000000008</v>
      </c>
      <c r="CH727">
        <f t="shared" si="786"/>
        <v>123.82000000000001</v>
      </c>
      <c r="CI727">
        <f t="shared" si="787"/>
        <v>22.000000000000004</v>
      </c>
      <c r="CJ727">
        <f t="shared" si="788"/>
        <v>12</v>
      </c>
      <c r="CK727">
        <f t="shared" si="789"/>
        <v>89.820000000000022</v>
      </c>
      <c r="CL727">
        <f t="shared" si="790"/>
        <v>0</v>
      </c>
      <c r="CM727">
        <f t="shared" si="791"/>
        <v>0</v>
      </c>
    </row>
    <row r="728" spans="1:91" x14ac:dyDescent="0.2">
      <c r="A728">
        <v>711</v>
      </c>
      <c r="B728">
        <f>B$14*(10-lgd*COUNTIF(Defaults!$AI728:$AR728,"&lt;="&amp;B$17))</f>
        <v>1.5</v>
      </c>
      <c r="C728">
        <f>C$14*(10-lgd*COUNTIF(Defaults!$AI728:$AR728,"&lt;="&amp;C$17))</f>
        <v>1.5</v>
      </c>
      <c r="D728">
        <f>D$14*(10-lgd*COUNTIF(Defaults!$AI728:$AR728,"&lt;="&amp;D$17))</f>
        <v>1.5</v>
      </c>
      <c r="E728">
        <f>E$14*(10-lgd*COUNTIF(Defaults!$AI728:$AR728,"&lt;="&amp;E$17))</f>
        <v>1.5</v>
      </c>
      <c r="F728">
        <f>F$14*(10-lgd*COUNTIF(Defaults!$AI728:$AR728,"&lt;="&amp;F$17))</f>
        <v>1.5</v>
      </c>
      <c r="G728">
        <f>G$14*(10-lgd*COUNTIF(Defaults!$AI728:$AR728,"&lt;="&amp;G$17))</f>
        <v>1.5</v>
      </c>
      <c r="H728">
        <f>H$14*(10-lgd*COUNTIF(Defaults!$AI728:$AR728,"&lt;="&amp;H$17))</f>
        <v>1.41</v>
      </c>
      <c r="I728">
        <f>I$14*(10-lgd*COUNTIF(Defaults!$AI728:$AR728,"&lt;="&amp;I$17))</f>
        <v>1.41</v>
      </c>
      <c r="J728">
        <f>J$14*(10-lgd*COUNTIF(Defaults!$AI728:$AR728,"&lt;="&amp;J$17))</f>
        <v>1.41</v>
      </c>
      <c r="K728">
        <f>K$14*(10-lgd*COUNTIF(Defaults!$AI728:$AR728,"&lt;="&amp;K$17))</f>
        <v>1.41</v>
      </c>
      <c r="L728">
        <f>L$14*(10-lgd*COUNTIF(Defaults!$AI728:$AR728,"&lt;="&amp;L$17))</f>
        <v>1.41</v>
      </c>
      <c r="M728">
        <f>M$14*(10-lgd*COUNTIF(Defaults!$AI728:$AR728,"&lt;="&amp;M$17))</f>
        <v>1.41</v>
      </c>
      <c r="N728">
        <f>N$14*(10-lgd*COUNTIF(Defaults!$AI728:$AR728,"&lt;="&amp;N$17))</f>
        <v>1.41</v>
      </c>
      <c r="O728">
        <f>O$14*(10-lgd*COUNTIF(Defaults!$AI728:$AR728,"&lt;="&amp;O$17))</f>
        <v>1.41</v>
      </c>
      <c r="P728">
        <f>P$14*(10-lgd*COUNTIF(Defaults!$AI728:$AR728,"&lt;="&amp;P$17))</f>
        <v>1.41</v>
      </c>
      <c r="Q728">
        <f>Q$14*(10-lgd*COUNTIF(Defaults!$AI728:$AR728,"&lt;="&amp;Q$17))</f>
        <v>1.41</v>
      </c>
      <c r="R728">
        <f>R$14*(10-lgd*COUNTIF(Defaults!$AI728:$AR728,"&lt;="&amp;R$17))</f>
        <v>1.41</v>
      </c>
      <c r="S728">
        <f>S$14*(10-lgd*COUNTIF(Defaults!$AI728:$AR728,"&lt;="&amp;S$17))</f>
        <v>1.41</v>
      </c>
      <c r="T728">
        <f>T$14*(10-lgd*COUNTIF(Defaults!$AI728:$AR728,"&lt;="&amp;T$17))</f>
        <v>1.32</v>
      </c>
      <c r="U728">
        <f>U$14*(10-lgd*COUNTIF(Defaults!$AI728:$AR728,"&lt;="&amp;U$17))</f>
        <v>89.320000000000007</v>
      </c>
      <c r="W728">
        <f t="shared" si="726"/>
        <v>0.1</v>
      </c>
      <c r="X728">
        <f t="shared" si="727"/>
        <v>0.1</v>
      </c>
      <c r="Y728">
        <f t="shared" si="728"/>
        <v>0.1</v>
      </c>
      <c r="Z728">
        <f t="shared" si="729"/>
        <v>0.1</v>
      </c>
      <c r="AA728">
        <f t="shared" si="730"/>
        <v>0.1</v>
      </c>
      <c r="AB728">
        <f t="shared" si="731"/>
        <v>0.1</v>
      </c>
      <c r="AC728">
        <f t="shared" si="732"/>
        <v>0.1</v>
      </c>
      <c r="AD728">
        <f t="shared" si="733"/>
        <v>0.1</v>
      </c>
      <c r="AE728">
        <f t="shared" si="734"/>
        <v>0.1</v>
      </c>
      <c r="AF728">
        <f t="shared" si="735"/>
        <v>0.1</v>
      </c>
      <c r="AG728">
        <f t="shared" si="736"/>
        <v>0.1</v>
      </c>
      <c r="AH728">
        <f t="shared" si="737"/>
        <v>0.1</v>
      </c>
      <c r="AI728">
        <f t="shared" si="738"/>
        <v>0.1</v>
      </c>
      <c r="AJ728">
        <f t="shared" si="739"/>
        <v>0.1</v>
      </c>
      <c r="AK728">
        <f t="shared" si="740"/>
        <v>0.1</v>
      </c>
      <c r="AL728">
        <f t="shared" si="741"/>
        <v>0.1</v>
      </c>
      <c r="AM728">
        <f t="shared" si="742"/>
        <v>0.1</v>
      </c>
      <c r="AN728">
        <f t="shared" si="743"/>
        <v>0.1</v>
      </c>
      <c r="AO728">
        <f t="shared" si="744"/>
        <v>0.1</v>
      </c>
      <c r="AP728">
        <f t="shared" si="745"/>
        <v>20.100000000000001</v>
      </c>
      <c r="AR728">
        <f t="shared" si="746"/>
        <v>0.1</v>
      </c>
      <c r="AS728">
        <f t="shared" si="747"/>
        <v>0.1</v>
      </c>
      <c r="AT728">
        <f t="shared" si="748"/>
        <v>0.1</v>
      </c>
      <c r="AU728">
        <f t="shared" si="749"/>
        <v>0.1</v>
      </c>
      <c r="AV728">
        <f t="shared" si="750"/>
        <v>0.1</v>
      </c>
      <c r="AW728">
        <f t="shared" si="751"/>
        <v>0.1</v>
      </c>
      <c r="AX728">
        <f t="shared" si="752"/>
        <v>0.1</v>
      </c>
      <c r="AY728">
        <f t="shared" si="753"/>
        <v>0.1</v>
      </c>
      <c r="AZ728">
        <f t="shared" si="754"/>
        <v>0.1</v>
      </c>
      <c r="BA728">
        <f t="shared" si="755"/>
        <v>0.1</v>
      </c>
      <c r="BB728">
        <f t="shared" si="756"/>
        <v>0.1</v>
      </c>
      <c r="BC728">
        <f t="shared" si="757"/>
        <v>0.1</v>
      </c>
      <c r="BD728">
        <f t="shared" si="758"/>
        <v>0.1</v>
      </c>
      <c r="BE728">
        <f t="shared" si="759"/>
        <v>0.1</v>
      </c>
      <c r="BF728">
        <f t="shared" si="760"/>
        <v>0.1</v>
      </c>
      <c r="BG728">
        <f t="shared" si="761"/>
        <v>0.1</v>
      </c>
      <c r="BH728">
        <f t="shared" si="762"/>
        <v>0.1</v>
      </c>
      <c r="BI728">
        <f t="shared" si="763"/>
        <v>0.1</v>
      </c>
      <c r="BJ728">
        <f t="shared" si="764"/>
        <v>0.1</v>
      </c>
      <c r="BK728">
        <f t="shared" si="765"/>
        <v>10.1</v>
      </c>
      <c r="BM728">
        <f t="shared" si="766"/>
        <v>1.2999999999999998</v>
      </c>
      <c r="BN728">
        <f t="shared" si="767"/>
        <v>1.2999999999999998</v>
      </c>
      <c r="BO728">
        <f t="shared" si="768"/>
        <v>1.2999999999999998</v>
      </c>
      <c r="BP728">
        <f t="shared" si="769"/>
        <v>1.2999999999999998</v>
      </c>
      <c r="BQ728">
        <f t="shared" si="770"/>
        <v>1.2999999999999998</v>
      </c>
      <c r="BR728">
        <f t="shared" si="771"/>
        <v>1.2999999999999998</v>
      </c>
      <c r="BS728">
        <f t="shared" si="772"/>
        <v>1.2099999999999997</v>
      </c>
      <c r="BT728">
        <f t="shared" si="773"/>
        <v>1.2099999999999997</v>
      </c>
      <c r="BU728">
        <f t="shared" si="774"/>
        <v>1.2099999999999997</v>
      </c>
      <c r="BV728">
        <f t="shared" si="775"/>
        <v>1.2099999999999997</v>
      </c>
      <c r="BW728">
        <f t="shared" si="776"/>
        <v>1.2099999999999997</v>
      </c>
      <c r="BX728">
        <f t="shared" si="777"/>
        <v>1.2099999999999997</v>
      </c>
      <c r="BY728">
        <f t="shared" si="778"/>
        <v>1.2099999999999997</v>
      </c>
      <c r="BZ728">
        <f t="shared" si="779"/>
        <v>1.2099999999999997</v>
      </c>
      <c r="CA728">
        <f t="shared" si="780"/>
        <v>1.2099999999999997</v>
      </c>
      <c r="CB728">
        <f t="shared" si="781"/>
        <v>1.2099999999999997</v>
      </c>
      <c r="CC728">
        <f t="shared" si="782"/>
        <v>1.2099999999999997</v>
      </c>
      <c r="CD728">
        <f t="shared" si="783"/>
        <v>1.2099999999999997</v>
      </c>
      <c r="CE728">
        <f t="shared" si="784"/>
        <v>1.1199999999999999</v>
      </c>
      <c r="CF728">
        <f t="shared" si="785"/>
        <v>59.12</v>
      </c>
      <c r="CH728">
        <f t="shared" si="786"/>
        <v>116.56</v>
      </c>
      <c r="CI728">
        <f t="shared" si="787"/>
        <v>22.000000000000004</v>
      </c>
      <c r="CJ728">
        <f t="shared" si="788"/>
        <v>12</v>
      </c>
      <c r="CK728">
        <f t="shared" si="789"/>
        <v>82.56</v>
      </c>
      <c r="CL728">
        <f t="shared" si="790"/>
        <v>0</v>
      </c>
      <c r="CM728">
        <f t="shared" si="791"/>
        <v>0</v>
      </c>
    </row>
    <row r="729" spans="1:91" x14ac:dyDescent="0.2">
      <c r="A729">
        <v>712</v>
      </c>
      <c r="B729">
        <f>B$14*(10-lgd*COUNTIF(Defaults!$AI729:$AR729,"&lt;="&amp;B$17))</f>
        <v>1.5</v>
      </c>
      <c r="C729">
        <f>C$14*(10-lgd*COUNTIF(Defaults!$AI729:$AR729,"&lt;="&amp;C$17))</f>
        <v>1.5</v>
      </c>
      <c r="D729">
        <f>D$14*(10-lgd*COUNTIF(Defaults!$AI729:$AR729,"&lt;="&amp;D$17))</f>
        <v>1.5</v>
      </c>
      <c r="E729">
        <f>E$14*(10-lgd*COUNTIF(Defaults!$AI729:$AR729,"&lt;="&amp;E$17))</f>
        <v>1.5</v>
      </c>
      <c r="F729">
        <f>F$14*(10-lgd*COUNTIF(Defaults!$AI729:$AR729,"&lt;="&amp;F$17))</f>
        <v>1.41</v>
      </c>
      <c r="G729">
        <f>G$14*(10-lgd*COUNTIF(Defaults!$AI729:$AR729,"&lt;="&amp;G$17))</f>
        <v>1.41</v>
      </c>
      <c r="H729">
        <f>H$14*(10-lgd*COUNTIF(Defaults!$AI729:$AR729,"&lt;="&amp;H$17))</f>
        <v>1.41</v>
      </c>
      <c r="I729">
        <f>I$14*(10-lgd*COUNTIF(Defaults!$AI729:$AR729,"&lt;="&amp;I$17))</f>
        <v>1.41</v>
      </c>
      <c r="J729">
        <f>J$14*(10-lgd*COUNTIF(Defaults!$AI729:$AR729,"&lt;="&amp;J$17))</f>
        <v>1.41</v>
      </c>
      <c r="K729">
        <f>K$14*(10-lgd*COUNTIF(Defaults!$AI729:$AR729,"&lt;="&amp;K$17))</f>
        <v>1.41</v>
      </c>
      <c r="L729">
        <f>L$14*(10-lgd*COUNTIF(Defaults!$AI729:$AR729,"&lt;="&amp;L$17))</f>
        <v>1.41</v>
      </c>
      <c r="M729">
        <f>M$14*(10-lgd*COUNTIF(Defaults!$AI729:$AR729,"&lt;="&amp;M$17))</f>
        <v>1.41</v>
      </c>
      <c r="N729">
        <f>N$14*(10-lgd*COUNTIF(Defaults!$AI729:$AR729,"&lt;="&amp;N$17))</f>
        <v>1.41</v>
      </c>
      <c r="O729">
        <f>O$14*(10-lgd*COUNTIF(Defaults!$AI729:$AR729,"&lt;="&amp;O$17))</f>
        <v>1.41</v>
      </c>
      <c r="P729">
        <f>P$14*(10-lgd*COUNTIF(Defaults!$AI729:$AR729,"&lt;="&amp;P$17))</f>
        <v>1.41</v>
      </c>
      <c r="Q729">
        <f>Q$14*(10-lgd*COUNTIF(Defaults!$AI729:$AR729,"&lt;="&amp;Q$17))</f>
        <v>1.41</v>
      </c>
      <c r="R729">
        <f>R$14*(10-lgd*COUNTIF(Defaults!$AI729:$AR729,"&lt;="&amp;R$17))</f>
        <v>1.41</v>
      </c>
      <c r="S729">
        <f>S$14*(10-lgd*COUNTIF(Defaults!$AI729:$AR729,"&lt;="&amp;S$17))</f>
        <v>1.41</v>
      </c>
      <c r="T729">
        <f>T$14*(10-lgd*COUNTIF(Defaults!$AI729:$AR729,"&lt;="&amp;T$17))</f>
        <v>1.32</v>
      </c>
      <c r="U729">
        <f>U$14*(10-lgd*COUNTIF(Defaults!$AI729:$AR729,"&lt;="&amp;U$17))</f>
        <v>89.320000000000007</v>
      </c>
      <c r="W729">
        <f t="shared" si="726"/>
        <v>0.1</v>
      </c>
      <c r="X729">
        <f t="shared" si="727"/>
        <v>0.1</v>
      </c>
      <c r="Y729">
        <f t="shared" si="728"/>
        <v>0.1</v>
      </c>
      <c r="Z729">
        <f t="shared" si="729"/>
        <v>0.1</v>
      </c>
      <c r="AA729">
        <f t="shared" si="730"/>
        <v>0.1</v>
      </c>
      <c r="AB729">
        <f t="shared" si="731"/>
        <v>0.1</v>
      </c>
      <c r="AC729">
        <f t="shared" si="732"/>
        <v>0.1</v>
      </c>
      <c r="AD729">
        <f t="shared" si="733"/>
        <v>0.1</v>
      </c>
      <c r="AE729">
        <f t="shared" si="734"/>
        <v>0.1</v>
      </c>
      <c r="AF729">
        <f t="shared" si="735"/>
        <v>0.1</v>
      </c>
      <c r="AG729">
        <f t="shared" si="736"/>
        <v>0.1</v>
      </c>
      <c r="AH729">
        <f t="shared" si="737"/>
        <v>0.1</v>
      </c>
      <c r="AI729">
        <f t="shared" si="738"/>
        <v>0.1</v>
      </c>
      <c r="AJ729">
        <f t="shared" si="739"/>
        <v>0.1</v>
      </c>
      <c r="AK729">
        <f t="shared" si="740"/>
        <v>0.1</v>
      </c>
      <c r="AL729">
        <f t="shared" si="741"/>
        <v>0.1</v>
      </c>
      <c r="AM729">
        <f t="shared" si="742"/>
        <v>0.1</v>
      </c>
      <c r="AN729">
        <f t="shared" si="743"/>
        <v>0.1</v>
      </c>
      <c r="AO729">
        <f t="shared" si="744"/>
        <v>0.1</v>
      </c>
      <c r="AP729">
        <f t="shared" si="745"/>
        <v>20.100000000000001</v>
      </c>
      <c r="AR729">
        <f t="shared" si="746"/>
        <v>0.1</v>
      </c>
      <c r="AS729">
        <f t="shared" si="747"/>
        <v>0.1</v>
      </c>
      <c r="AT729">
        <f t="shared" si="748"/>
        <v>0.1</v>
      </c>
      <c r="AU729">
        <f t="shared" si="749"/>
        <v>0.1</v>
      </c>
      <c r="AV729">
        <f t="shared" si="750"/>
        <v>0.1</v>
      </c>
      <c r="AW729">
        <f t="shared" si="751"/>
        <v>0.1</v>
      </c>
      <c r="AX729">
        <f t="shared" si="752"/>
        <v>0.1</v>
      </c>
      <c r="AY729">
        <f t="shared" si="753"/>
        <v>0.1</v>
      </c>
      <c r="AZ729">
        <f t="shared" si="754"/>
        <v>0.1</v>
      </c>
      <c r="BA729">
        <f t="shared" si="755"/>
        <v>0.1</v>
      </c>
      <c r="BB729">
        <f t="shared" si="756"/>
        <v>0.1</v>
      </c>
      <c r="BC729">
        <f t="shared" si="757"/>
        <v>0.1</v>
      </c>
      <c r="BD729">
        <f t="shared" si="758"/>
        <v>0.1</v>
      </c>
      <c r="BE729">
        <f t="shared" si="759"/>
        <v>0.1</v>
      </c>
      <c r="BF729">
        <f t="shared" si="760"/>
        <v>0.1</v>
      </c>
      <c r="BG729">
        <f t="shared" si="761"/>
        <v>0.1</v>
      </c>
      <c r="BH729">
        <f t="shared" si="762"/>
        <v>0.1</v>
      </c>
      <c r="BI729">
        <f t="shared" si="763"/>
        <v>0.1</v>
      </c>
      <c r="BJ729">
        <f t="shared" si="764"/>
        <v>0.1</v>
      </c>
      <c r="BK729">
        <f t="shared" si="765"/>
        <v>10.1</v>
      </c>
      <c r="BM729">
        <f t="shared" si="766"/>
        <v>1.2999999999999998</v>
      </c>
      <c r="BN729">
        <f t="shared" si="767"/>
        <v>1.2999999999999998</v>
      </c>
      <c r="BO729">
        <f t="shared" si="768"/>
        <v>1.2999999999999998</v>
      </c>
      <c r="BP729">
        <f t="shared" si="769"/>
        <v>1.2999999999999998</v>
      </c>
      <c r="BQ729">
        <f t="shared" si="770"/>
        <v>1.2099999999999997</v>
      </c>
      <c r="BR729">
        <f t="shared" si="771"/>
        <v>1.2099999999999997</v>
      </c>
      <c r="BS729">
        <f t="shared" si="772"/>
        <v>1.2099999999999997</v>
      </c>
      <c r="BT729">
        <f t="shared" si="773"/>
        <v>1.2099999999999997</v>
      </c>
      <c r="BU729">
        <f t="shared" si="774"/>
        <v>1.2099999999999997</v>
      </c>
      <c r="BV729">
        <f t="shared" si="775"/>
        <v>1.2099999999999997</v>
      </c>
      <c r="BW729">
        <f t="shared" si="776"/>
        <v>1.2099999999999997</v>
      </c>
      <c r="BX729">
        <f t="shared" si="777"/>
        <v>1.2099999999999997</v>
      </c>
      <c r="BY729">
        <f t="shared" si="778"/>
        <v>1.2099999999999997</v>
      </c>
      <c r="BZ729">
        <f t="shared" si="779"/>
        <v>1.2099999999999997</v>
      </c>
      <c r="CA729">
        <f t="shared" si="780"/>
        <v>1.2099999999999997</v>
      </c>
      <c r="CB729">
        <f t="shared" si="781"/>
        <v>1.2099999999999997</v>
      </c>
      <c r="CC729">
        <f t="shared" si="782"/>
        <v>1.2099999999999997</v>
      </c>
      <c r="CD729">
        <f t="shared" si="783"/>
        <v>1.2099999999999997</v>
      </c>
      <c r="CE729">
        <f t="shared" si="784"/>
        <v>1.1199999999999999</v>
      </c>
      <c r="CF729">
        <f t="shared" si="785"/>
        <v>59.12</v>
      </c>
      <c r="CH729">
        <f t="shared" si="786"/>
        <v>116.38000000000001</v>
      </c>
      <c r="CI729">
        <f t="shared" si="787"/>
        <v>22.000000000000004</v>
      </c>
      <c r="CJ729">
        <f t="shared" si="788"/>
        <v>12</v>
      </c>
      <c r="CK729">
        <f t="shared" si="789"/>
        <v>82.38</v>
      </c>
      <c r="CL729">
        <f t="shared" si="790"/>
        <v>0</v>
      </c>
      <c r="CM729">
        <f t="shared" si="791"/>
        <v>0</v>
      </c>
    </row>
    <row r="730" spans="1:91" x14ac:dyDescent="0.2">
      <c r="A730">
        <v>713</v>
      </c>
      <c r="B730">
        <f>B$14*(10-lgd*COUNTIF(Defaults!$AI730:$AR730,"&lt;="&amp;B$17))</f>
        <v>1.5</v>
      </c>
      <c r="C730">
        <f>C$14*(10-lgd*COUNTIF(Defaults!$AI730:$AR730,"&lt;="&amp;C$17))</f>
        <v>1.5</v>
      </c>
      <c r="D730">
        <f>D$14*(10-lgd*COUNTIF(Defaults!$AI730:$AR730,"&lt;="&amp;D$17))</f>
        <v>1.5</v>
      </c>
      <c r="E730">
        <f>E$14*(10-lgd*COUNTIF(Defaults!$AI730:$AR730,"&lt;="&amp;E$17))</f>
        <v>1.5</v>
      </c>
      <c r="F730">
        <f>F$14*(10-lgd*COUNTIF(Defaults!$AI730:$AR730,"&lt;="&amp;F$17))</f>
        <v>1.5</v>
      </c>
      <c r="G730">
        <f>G$14*(10-lgd*COUNTIF(Defaults!$AI730:$AR730,"&lt;="&amp;G$17))</f>
        <v>1.5</v>
      </c>
      <c r="H730">
        <f>H$14*(10-lgd*COUNTIF(Defaults!$AI730:$AR730,"&lt;="&amp;H$17))</f>
        <v>1.5</v>
      </c>
      <c r="I730">
        <f>I$14*(10-lgd*COUNTIF(Defaults!$AI730:$AR730,"&lt;="&amp;I$17))</f>
        <v>1.5</v>
      </c>
      <c r="J730">
        <f>J$14*(10-lgd*COUNTIF(Defaults!$AI730:$AR730,"&lt;="&amp;J$17))</f>
        <v>1.5</v>
      </c>
      <c r="K730">
        <f>K$14*(10-lgd*COUNTIF(Defaults!$AI730:$AR730,"&lt;="&amp;K$17))</f>
        <v>1.5</v>
      </c>
      <c r="L730">
        <f>L$14*(10-lgd*COUNTIF(Defaults!$AI730:$AR730,"&lt;="&amp;L$17))</f>
        <v>1.5</v>
      </c>
      <c r="M730">
        <f>M$14*(10-lgd*COUNTIF(Defaults!$AI730:$AR730,"&lt;="&amp;M$17))</f>
        <v>1.5</v>
      </c>
      <c r="N730">
        <f>N$14*(10-lgd*COUNTIF(Defaults!$AI730:$AR730,"&lt;="&amp;N$17))</f>
        <v>1.5</v>
      </c>
      <c r="O730">
        <f>O$14*(10-lgd*COUNTIF(Defaults!$AI730:$AR730,"&lt;="&amp;O$17))</f>
        <v>1.5</v>
      </c>
      <c r="P730">
        <f>P$14*(10-lgd*COUNTIF(Defaults!$AI730:$AR730,"&lt;="&amp;P$17))</f>
        <v>1.5</v>
      </c>
      <c r="Q730">
        <f>Q$14*(10-lgd*COUNTIF(Defaults!$AI730:$AR730,"&lt;="&amp;Q$17))</f>
        <v>1.5</v>
      </c>
      <c r="R730">
        <f>R$14*(10-lgd*COUNTIF(Defaults!$AI730:$AR730,"&lt;="&amp;R$17))</f>
        <v>1.5</v>
      </c>
      <c r="S730">
        <f>S$14*(10-lgd*COUNTIF(Defaults!$AI730:$AR730,"&lt;="&amp;S$17))</f>
        <v>1.5</v>
      </c>
      <c r="T730">
        <f>T$14*(10-lgd*COUNTIF(Defaults!$AI730:$AR730,"&lt;="&amp;T$17))</f>
        <v>1.5</v>
      </c>
      <c r="U730">
        <f>U$14*(10-lgd*COUNTIF(Defaults!$AI730:$AR730,"&lt;="&amp;U$17))</f>
        <v>101.5</v>
      </c>
      <c r="W730">
        <f t="shared" si="726"/>
        <v>0.1</v>
      </c>
      <c r="X730">
        <f t="shared" si="727"/>
        <v>0.1</v>
      </c>
      <c r="Y730">
        <f t="shared" si="728"/>
        <v>0.1</v>
      </c>
      <c r="Z730">
        <f t="shared" si="729"/>
        <v>0.1</v>
      </c>
      <c r="AA730">
        <f t="shared" si="730"/>
        <v>0.1</v>
      </c>
      <c r="AB730">
        <f t="shared" si="731"/>
        <v>0.1</v>
      </c>
      <c r="AC730">
        <f t="shared" si="732"/>
        <v>0.1</v>
      </c>
      <c r="AD730">
        <f t="shared" si="733"/>
        <v>0.1</v>
      </c>
      <c r="AE730">
        <f t="shared" si="734"/>
        <v>0.1</v>
      </c>
      <c r="AF730">
        <f t="shared" si="735"/>
        <v>0.1</v>
      </c>
      <c r="AG730">
        <f t="shared" si="736"/>
        <v>0.1</v>
      </c>
      <c r="AH730">
        <f t="shared" si="737"/>
        <v>0.1</v>
      </c>
      <c r="AI730">
        <f t="shared" si="738"/>
        <v>0.1</v>
      </c>
      <c r="AJ730">
        <f t="shared" si="739"/>
        <v>0.1</v>
      </c>
      <c r="AK730">
        <f t="shared" si="740"/>
        <v>0.1</v>
      </c>
      <c r="AL730">
        <f t="shared" si="741"/>
        <v>0.1</v>
      </c>
      <c r="AM730">
        <f t="shared" si="742"/>
        <v>0.1</v>
      </c>
      <c r="AN730">
        <f t="shared" si="743"/>
        <v>0.1</v>
      </c>
      <c r="AO730">
        <f t="shared" si="744"/>
        <v>0.1</v>
      </c>
      <c r="AP730">
        <f t="shared" si="745"/>
        <v>20.100000000000001</v>
      </c>
      <c r="AR730">
        <f t="shared" si="746"/>
        <v>0.1</v>
      </c>
      <c r="AS730">
        <f t="shared" si="747"/>
        <v>0.1</v>
      </c>
      <c r="AT730">
        <f t="shared" si="748"/>
        <v>0.1</v>
      </c>
      <c r="AU730">
        <f t="shared" si="749"/>
        <v>0.1</v>
      </c>
      <c r="AV730">
        <f t="shared" si="750"/>
        <v>0.1</v>
      </c>
      <c r="AW730">
        <f t="shared" si="751"/>
        <v>0.1</v>
      </c>
      <c r="AX730">
        <f t="shared" si="752"/>
        <v>0.1</v>
      </c>
      <c r="AY730">
        <f t="shared" si="753"/>
        <v>0.1</v>
      </c>
      <c r="AZ730">
        <f t="shared" si="754"/>
        <v>0.1</v>
      </c>
      <c r="BA730">
        <f t="shared" si="755"/>
        <v>0.1</v>
      </c>
      <c r="BB730">
        <f t="shared" si="756"/>
        <v>0.1</v>
      </c>
      <c r="BC730">
        <f t="shared" si="757"/>
        <v>0.1</v>
      </c>
      <c r="BD730">
        <f t="shared" si="758"/>
        <v>0.1</v>
      </c>
      <c r="BE730">
        <f t="shared" si="759"/>
        <v>0.1</v>
      </c>
      <c r="BF730">
        <f t="shared" si="760"/>
        <v>0.1</v>
      </c>
      <c r="BG730">
        <f t="shared" si="761"/>
        <v>0.1</v>
      </c>
      <c r="BH730">
        <f t="shared" si="762"/>
        <v>0.1</v>
      </c>
      <c r="BI730">
        <f t="shared" si="763"/>
        <v>0.1</v>
      </c>
      <c r="BJ730">
        <f t="shared" si="764"/>
        <v>0.1</v>
      </c>
      <c r="BK730">
        <f t="shared" si="765"/>
        <v>10.1</v>
      </c>
      <c r="BM730">
        <f t="shared" si="766"/>
        <v>1.2999999999999998</v>
      </c>
      <c r="BN730">
        <f t="shared" si="767"/>
        <v>1.2999999999999998</v>
      </c>
      <c r="BO730">
        <f t="shared" si="768"/>
        <v>1.2999999999999998</v>
      </c>
      <c r="BP730">
        <f t="shared" si="769"/>
        <v>1.2999999999999998</v>
      </c>
      <c r="BQ730">
        <f t="shared" si="770"/>
        <v>1.2999999999999998</v>
      </c>
      <c r="BR730">
        <f t="shared" si="771"/>
        <v>1.2999999999999998</v>
      </c>
      <c r="BS730">
        <f t="shared" si="772"/>
        <v>1.2999999999999998</v>
      </c>
      <c r="BT730">
        <f t="shared" si="773"/>
        <v>1.2999999999999998</v>
      </c>
      <c r="BU730">
        <f t="shared" si="774"/>
        <v>1.2999999999999998</v>
      </c>
      <c r="BV730">
        <f t="shared" si="775"/>
        <v>1.2999999999999998</v>
      </c>
      <c r="BW730">
        <f t="shared" si="776"/>
        <v>1.2999999999999998</v>
      </c>
      <c r="BX730">
        <f t="shared" si="777"/>
        <v>1.2999999999999998</v>
      </c>
      <c r="BY730">
        <f t="shared" si="778"/>
        <v>1.2999999999999998</v>
      </c>
      <c r="BZ730">
        <f t="shared" si="779"/>
        <v>1.2999999999999998</v>
      </c>
      <c r="CA730">
        <f t="shared" si="780"/>
        <v>1.2999999999999998</v>
      </c>
      <c r="CB730">
        <f t="shared" si="781"/>
        <v>1.2999999999999998</v>
      </c>
      <c r="CC730">
        <f t="shared" si="782"/>
        <v>1.2999999999999998</v>
      </c>
      <c r="CD730">
        <f t="shared" si="783"/>
        <v>1.2999999999999998</v>
      </c>
      <c r="CE730">
        <f t="shared" si="784"/>
        <v>1.2999999999999998</v>
      </c>
      <c r="CF730">
        <f t="shared" si="785"/>
        <v>71.300000000000011</v>
      </c>
      <c r="CH730">
        <f t="shared" si="786"/>
        <v>130</v>
      </c>
      <c r="CI730">
        <f t="shared" si="787"/>
        <v>22.000000000000004</v>
      </c>
      <c r="CJ730">
        <f t="shared" si="788"/>
        <v>12</v>
      </c>
      <c r="CK730">
        <f t="shared" si="789"/>
        <v>96.000000000000014</v>
      </c>
      <c r="CL730">
        <f t="shared" si="790"/>
        <v>0</v>
      </c>
      <c r="CM730">
        <f t="shared" si="791"/>
        <v>0</v>
      </c>
    </row>
    <row r="731" spans="1:91" x14ac:dyDescent="0.2">
      <c r="A731">
        <v>714</v>
      </c>
      <c r="B731">
        <f>B$14*(10-lgd*COUNTIF(Defaults!$AI731:$AR731,"&lt;="&amp;B$17))</f>
        <v>1.5</v>
      </c>
      <c r="C731">
        <f>C$14*(10-lgd*COUNTIF(Defaults!$AI731:$AR731,"&lt;="&amp;C$17))</f>
        <v>1.5</v>
      </c>
      <c r="D731">
        <f>D$14*(10-lgd*COUNTIF(Defaults!$AI731:$AR731,"&lt;="&amp;D$17))</f>
        <v>1.5</v>
      </c>
      <c r="E731">
        <f>E$14*(10-lgd*COUNTIF(Defaults!$AI731:$AR731,"&lt;="&amp;E$17))</f>
        <v>1.5</v>
      </c>
      <c r="F731">
        <f>F$14*(10-lgd*COUNTIF(Defaults!$AI731:$AR731,"&lt;="&amp;F$17))</f>
        <v>1.41</v>
      </c>
      <c r="G731">
        <f>G$14*(10-lgd*COUNTIF(Defaults!$AI731:$AR731,"&lt;="&amp;G$17))</f>
        <v>1.41</v>
      </c>
      <c r="H731">
        <f>H$14*(10-lgd*COUNTIF(Defaults!$AI731:$AR731,"&lt;="&amp;H$17))</f>
        <v>1.41</v>
      </c>
      <c r="I731">
        <f>I$14*(10-lgd*COUNTIF(Defaults!$AI731:$AR731,"&lt;="&amp;I$17))</f>
        <v>1.41</v>
      </c>
      <c r="J731">
        <f>J$14*(10-lgd*COUNTIF(Defaults!$AI731:$AR731,"&lt;="&amp;J$17))</f>
        <v>1.41</v>
      </c>
      <c r="K731">
        <f>K$14*(10-lgd*COUNTIF(Defaults!$AI731:$AR731,"&lt;="&amp;K$17))</f>
        <v>1.41</v>
      </c>
      <c r="L731">
        <f>L$14*(10-lgd*COUNTIF(Defaults!$AI731:$AR731,"&lt;="&amp;L$17))</f>
        <v>1.41</v>
      </c>
      <c r="M731">
        <f>M$14*(10-lgd*COUNTIF(Defaults!$AI731:$AR731,"&lt;="&amp;M$17))</f>
        <v>1.41</v>
      </c>
      <c r="N731">
        <f>N$14*(10-lgd*COUNTIF(Defaults!$AI731:$AR731,"&lt;="&amp;N$17))</f>
        <v>1.41</v>
      </c>
      <c r="O731">
        <f>O$14*(10-lgd*COUNTIF(Defaults!$AI731:$AR731,"&lt;="&amp;O$17))</f>
        <v>1.41</v>
      </c>
      <c r="P731">
        <f>P$14*(10-lgd*COUNTIF(Defaults!$AI731:$AR731,"&lt;="&amp;P$17))</f>
        <v>1.41</v>
      </c>
      <c r="Q731">
        <f>Q$14*(10-lgd*COUNTIF(Defaults!$AI731:$AR731,"&lt;="&amp;Q$17))</f>
        <v>1.41</v>
      </c>
      <c r="R731">
        <f>R$14*(10-lgd*COUNTIF(Defaults!$AI731:$AR731,"&lt;="&amp;R$17))</f>
        <v>1.41</v>
      </c>
      <c r="S731">
        <f>S$14*(10-lgd*COUNTIF(Defaults!$AI731:$AR731,"&lt;="&amp;S$17))</f>
        <v>1.41</v>
      </c>
      <c r="T731">
        <f>T$14*(10-lgd*COUNTIF(Defaults!$AI731:$AR731,"&lt;="&amp;T$17))</f>
        <v>1.41</v>
      </c>
      <c r="U731">
        <f>U$14*(10-lgd*COUNTIF(Defaults!$AI731:$AR731,"&lt;="&amp;U$17))</f>
        <v>95.410000000000011</v>
      </c>
      <c r="W731">
        <f t="shared" si="726"/>
        <v>0.1</v>
      </c>
      <c r="X731">
        <f t="shared" si="727"/>
        <v>0.1</v>
      </c>
      <c r="Y731">
        <f t="shared" si="728"/>
        <v>0.1</v>
      </c>
      <c r="Z731">
        <f t="shared" si="729"/>
        <v>0.1</v>
      </c>
      <c r="AA731">
        <f t="shared" si="730"/>
        <v>0.1</v>
      </c>
      <c r="AB731">
        <f t="shared" si="731"/>
        <v>0.1</v>
      </c>
      <c r="AC731">
        <f t="shared" si="732"/>
        <v>0.1</v>
      </c>
      <c r="AD731">
        <f t="shared" si="733"/>
        <v>0.1</v>
      </c>
      <c r="AE731">
        <f t="shared" si="734"/>
        <v>0.1</v>
      </c>
      <c r="AF731">
        <f t="shared" si="735"/>
        <v>0.1</v>
      </c>
      <c r="AG731">
        <f t="shared" si="736"/>
        <v>0.1</v>
      </c>
      <c r="AH731">
        <f t="shared" si="737"/>
        <v>0.1</v>
      </c>
      <c r="AI731">
        <f t="shared" si="738"/>
        <v>0.1</v>
      </c>
      <c r="AJ731">
        <f t="shared" si="739"/>
        <v>0.1</v>
      </c>
      <c r="AK731">
        <f t="shared" si="740"/>
        <v>0.1</v>
      </c>
      <c r="AL731">
        <f t="shared" si="741"/>
        <v>0.1</v>
      </c>
      <c r="AM731">
        <f t="shared" si="742"/>
        <v>0.1</v>
      </c>
      <c r="AN731">
        <f t="shared" si="743"/>
        <v>0.1</v>
      </c>
      <c r="AO731">
        <f t="shared" si="744"/>
        <v>0.1</v>
      </c>
      <c r="AP731">
        <f t="shared" si="745"/>
        <v>20.100000000000001</v>
      </c>
      <c r="AR731">
        <f t="shared" si="746"/>
        <v>0.1</v>
      </c>
      <c r="AS731">
        <f t="shared" si="747"/>
        <v>0.1</v>
      </c>
      <c r="AT731">
        <f t="shared" si="748"/>
        <v>0.1</v>
      </c>
      <c r="AU731">
        <f t="shared" si="749"/>
        <v>0.1</v>
      </c>
      <c r="AV731">
        <f t="shared" si="750"/>
        <v>0.1</v>
      </c>
      <c r="AW731">
        <f t="shared" si="751"/>
        <v>0.1</v>
      </c>
      <c r="AX731">
        <f t="shared" si="752"/>
        <v>0.1</v>
      </c>
      <c r="AY731">
        <f t="shared" si="753"/>
        <v>0.1</v>
      </c>
      <c r="AZ731">
        <f t="shared" si="754"/>
        <v>0.1</v>
      </c>
      <c r="BA731">
        <f t="shared" si="755"/>
        <v>0.1</v>
      </c>
      <c r="BB731">
        <f t="shared" si="756"/>
        <v>0.1</v>
      </c>
      <c r="BC731">
        <f t="shared" si="757"/>
        <v>0.1</v>
      </c>
      <c r="BD731">
        <f t="shared" si="758"/>
        <v>0.1</v>
      </c>
      <c r="BE731">
        <f t="shared" si="759"/>
        <v>0.1</v>
      </c>
      <c r="BF731">
        <f t="shared" si="760"/>
        <v>0.1</v>
      </c>
      <c r="BG731">
        <f t="shared" si="761"/>
        <v>0.1</v>
      </c>
      <c r="BH731">
        <f t="shared" si="762"/>
        <v>0.1</v>
      </c>
      <c r="BI731">
        <f t="shared" si="763"/>
        <v>0.1</v>
      </c>
      <c r="BJ731">
        <f t="shared" si="764"/>
        <v>0.1</v>
      </c>
      <c r="BK731">
        <f t="shared" si="765"/>
        <v>10.1</v>
      </c>
      <c r="BM731">
        <f t="shared" si="766"/>
        <v>1.2999999999999998</v>
      </c>
      <c r="BN731">
        <f t="shared" si="767"/>
        <v>1.2999999999999998</v>
      </c>
      <c r="BO731">
        <f t="shared" si="768"/>
        <v>1.2999999999999998</v>
      </c>
      <c r="BP731">
        <f t="shared" si="769"/>
        <v>1.2999999999999998</v>
      </c>
      <c r="BQ731">
        <f t="shared" si="770"/>
        <v>1.2099999999999997</v>
      </c>
      <c r="BR731">
        <f t="shared" si="771"/>
        <v>1.2099999999999997</v>
      </c>
      <c r="BS731">
        <f t="shared" si="772"/>
        <v>1.2099999999999997</v>
      </c>
      <c r="BT731">
        <f t="shared" si="773"/>
        <v>1.2099999999999997</v>
      </c>
      <c r="BU731">
        <f t="shared" si="774"/>
        <v>1.2099999999999997</v>
      </c>
      <c r="BV731">
        <f t="shared" si="775"/>
        <v>1.2099999999999997</v>
      </c>
      <c r="BW731">
        <f t="shared" si="776"/>
        <v>1.2099999999999997</v>
      </c>
      <c r="BX731">
        <f t="shared" si="777"/>
        <v>1.2099999999999997</v>
      </c>
      <c r="BY731">
        <f t="shared" si="778"/>
        <v>1.2099999999999997</v>
      </c>
      <c r="BZ731">
        <f t="shared" si="779"/>
        <v>1.2099999999999997</v>
      </c>
      <c r="CA731">
        <f t="shared" si="780"/>
        <v>1.2099999999999997</v>
      </c>
      <c r="CB731">
        <f t="shared" si="781"/>
        <v>1.2099999999999997</v>
      </c>
      <c r="CC731">
        <f t="shared" si="782"/>
        <v>1.2099999999999997</v>
      </c>
      <c r="CD731">
        <f t="shared" si="783"/>
        <v>1.2099999999999997</v>
      </c>
      <c r="CE731">
        <f t="shared" si="784"/>
        <v>1.2099999999999997</v>
      </c>
      <c r="CF731">
        <f t="shared" si="785"/>
        <v>65.210000000000008</v>
      </c>
      <c r="CH731">
        <f t="shared" si="786"/>
        <v>122.56000000000002</v>
      </c>
      <c r="CI731">
        <f t="shared" si="787"/>
        <v>22.000000000000004</v>
      </c>
      <c r="CJ731">
        <f t="shared" si="788"/>
        <v>12</v>
      </c>
      <c r="CK731">
        <f t="shared" si="789"/>
        <v>88.56</v>
      </c>
      <c r="CL731">
        <f t="shared" si="790"/>
        <v>0</v>
      </c>
      <c r="CM731">
        <f t="shared" si="791"/>
        <v>0</v>
      </c>
    </row>
    <row r="732" spans="1:91" x14ac:dyDescent="0.2">
      <c r="A732">
        <v>715</v>
      </c>
      <c r="B732">
        <f>B$14*(10-lgd*COUNTIF(Defaults!$AI732:$AR732,"&lt;="&amp;B$17))</f>
        <v>1.5</v>
      </c>
      <c r="C732">
        <f>C$14*(10-lgd*COUNTIF(Defaults!$AI732:$AR732,"&lt;="&amp;C$17))</f>
        <v>1.5</v>
      </c>
      <c r="D732">
        <f>D$14*(10-lgd*COUNTIF(Defaults!$AI732:$AR732,"&lt;="&amp;D$17))</f>
        <v>1.5</v>
      </c>
      <c r="E732">
        <f>E$14*(10-lgd*COUNTIF(Defaults!$AI732:$AR732,"&lt;="&amp;E$17))</f>
        <v>1.5</v>
      </c>
      <c r="F732">
        <f>F$14*(10-lgd*COUNTIF(Defaults!$AI732:$AR732,"&lt;="&amp;F$17))</f>
        <v>1.5</v>
      </c>
      <c r="G732">
        <f>G$14*(10-lgd*COUNTIF(Defaults!$AI732:$AR732,"&lt;="&amp;G$17))</f>
        <v>1.5</v>
      </c>
      <c r="H732">
        <f>H$14*(10-lgd*COUNTIF(Defaults!$AI732:$AR732,"&lt;="&amp;H$17))</f>
        <v>1.5</v>
      </c>
      <c r="I732">
        <f>I$14*(10-lgd*COUNTIF(Defaults!$AI732:$AR732,"&lt;="&amp;I$17))</f>
        <v>1.5</v>
      </c>
      <c r="J732">
        <f>J$14*(10-lgd*COUNTIF(Defaults!$AI732:$AR732,"&lt;="&amp;J$17))</f>
        <v>1.5</v>
      </c>
      <c r="K732">
        <f>K$14*(10-lgd*COUNTIF(Defaults!$AI732:$AR732,"&lt;="&amp;K$17))</f>
        <v>1.5</v>
      </c>
      <c r="L732">
        <f>L$14*(10-lgd*COUNTIF(Defaults!$AI732:$AR732,"&lt;="&amp;L$17))</f>
        <v>1.5</v>
      </c>
      <c r="M732">
        <f>M$14*(10-lgd*COUNTIF(Defaults!$AI732:$AR732,"&lt;="&amp;M$17))</f>
        <v>1.5</v>
      </c>
      <c r="N732">
        <f>N$14*(10-lgd*COUNTIF(Defaults!$AI732:$AR732,"&lt;="&amp;N$17))</f>
        <v>1.5</v>
      </c>
      <c r="O732">
        <f>O$14*(10-lgd*COUNTIF(Defaults!$AI732:$AR732,"&lt;="&amp;O$17))</f>
        <v>1.5</v>
      </c>
      <c r="P732">
        <f>P$14*(10-lgd*COUNTIF(Defaults!$AI732:$AR732,"&lt;="&amp;P$17))</f>
        <v>1.41</v>
      </c>
      <c r="Q732">
        <f>Q$14*(10-lgd*COUNTIF(Defaults!$AI732:$AR732,"&lt;="&amp;Q$17))</f>
        <v>1.41</v>
      </c>
      <c r="R732">
        <f>R$14*(10-lgd*COUNTIF(Defaults!$AI732:$AR732,"&lt;="&amp;R$17))</f>
        <v>1.41</v>
      </c>
      <c r="S732">
        <f>S$14*(10-lgd*COUNTIF(Defaults!$AI732:$AR732,"&lt;="&amp;S$17))</f>
        <v>1.41</v>
      </c>
      <c r="T732">
        <f>T$14*(10-lgd*COUNTIF(Defaults!$AI732:$AR732,"&lt;="&amp;T$17))</f>
        <v>1.41</v>
      </c>
      <c r="U732">
        <f>U$14*(10-lgd*COUNTIF(Defaults!$AI732:$AR732,"&lt;="&amp;U$17))</f>
        <v>95.410000000000011</v>
      </c>
      <c r="W732">
        <f t="shared" si="726"/>
        <v>0.1</v>
      </c>
      <c r="X732">
        <f t="shared" si="727"/>
        <v>0.1</v>
      </c>
      <c r="Y732">
        <f t="shared" si="728"/>
        <v>0.1</v>
      </c>
      <c r="Z732">
        <f t="shared" si="729"/>
        <v>0.1</v>
      </c>
      <c r="AA732">
        <f t="shared" si="730"/>
        <v>0.1</v>
      </c>
      <c r="AB732">
        <f t="shared" si="731"/>
        <v>0.1</v>
      </c>
      <c r="AC732">
        <f t="shared" si="732"/>
        <v>0.1</v>
      </c>
      <c r="AD732">
        <f t="shared" si="733"/>
        <v>0.1</v>
      </c>
      <c r="AE732">
        <f t="shared" si="734"/>
        <v>0.1</v>
      </c>
      <c r="AF732">
        <f t="shared" si="735"/>
        <v>0.1</v>
      </c>
      <c r="AG732">
        <f t="shared" si="736"/>
        <v>0.1</v>
      </c>
      <c r="AH732">
        <f t="shared" si="737"/>
        <v>0.1</v>
      </c>
      <c r="AI732">
        <f t="shared" si="738"/>
        <v>0.1</v>
      </c>
      <c r="AJ732">
        <f t="shared" si="739"/>
        <v>0.1</v>
      </c>
      <c r="AK732">
        <f t="shared" si="740"/>
        <v>0.1</v>
      </c>
      <c r="AL732">
        <f t="shared" si="741"/>
        <v>0.1</v>
      </c>
      <c r="AM732">
        <f t="shared" si="742"/>
        <v>0.1</v>
      </c>
      <c r="AN732">
        <f t="shared" si="743"/>
        <v>0.1</v>
      </c>
      <c r="AO732">
        <f t="shared" si="744"/>
        <v>0.1</v>
      </c>
      <c r="AP732">
        <f t="shared" si="745"/>
        <v>20.100000000000001</v>
      </c>
      <c r="AR732">
        <f t="shared" si="746"/>
        <v>0.1</v>
      </c>
      <c r="AS732">
        <f t="shared" si="747"/>
        <v>0.1</v>
      </c>
      <c r="AT732">
        <f t="shared" si="748"/>
        <v>0.1</v>
      </c>
      <c r="AU732">
        <f t="shared" si="749"/>
        <v>0.1</v>
      </c>
      <c r="AV732">
        <f t="shared" si="750"/>
        <v>0.1</v>
      </c>
      <c r="AW732">
        <f t="shared" si="751"/>
        <v>0.1</v>
      </c>
      <c r="AX732">
        <f t="shared" si="752"/>
        <v>0.1</v>
      </c>
      <c r="AY732">
        <f t="shared" si="753"/>
        <v>0.1</v>
      </c>
      <c r="AZ732">
        <f t="shared" si="754"/>
        <v>0.1</v>
      </c>
      <c r="BA732">
        <f t="shared" si="755"/>
        <v>0.1</v>
      </c>
      <c r="BB732">
        <f t="shared" si="756"/>
        <v>0.1</v>
      </c>
      <c r="BC732">
        <f t="shared" si="757"/>
        <v>0.1</v>
      </c>
      <c r="BD732">
        <f t="shared" si="758"/>
        <v>0.1</v>
      </c>
      <c r="BE732">
        <f t="shared" si="759"/>
        <v>0.1</v>
      </c>
      <c r="BF732">
        <f t="shared" si="760"/>
        <v>0.1</v>
      </c>
      <c r="BG732">
        <f t="shared" si="761"/>
        <v>0.1</v>
      </c>
      <c r="BH732">
        <f t="shared" si="762"/>
        <v>0.1</v>
      </c>
      <c r="BI732">
        <f t="shared" si="763"/>
        <v>0.1</v>
      </c>
      <c r="BJ732">
        <f t="shared" si="764"/>
        <v>0.1</v>
      </c>
      <c r="BK732">
        <f t="shared" si="765"/>
        <v>10.1</v>
      </c>
      <c r="BM732">
        <f t="shared" si="766"/>
        <v>1.2999999999999998</v>
      </c>
      <c r="BN732">
        <f t="shared" si="767"/>
        <v>1.2999999999999998</v>
      </c>
      <c r="BO732">
        <f t="shared" si="768"/>
        <v>1.2999999999999998</v>
      </c>
      <c r="BP732">
        <f t="shared" si="769"/>
        <v>1.2999999999999998</v>
      </c>
      <c r="BQ732">
        <f t="shared" si="770"/>
        <v>1.2999999999999998</v>
      </c>
      <c r="BR732">
        <f t="shared" si="771"/>
        <v>1.2999999999999998</v>
      </c>
      <c r="BS732">
        <f t="shared" si="772"/>
        <v>1.2999999999999998</v>
      </c>
      <c r="BT732">
        <f t="shared" si="773"/>
        <v>1.2999999999999998</v>
      </c>
      <c r="BU732">
        <f t="shared" si="774"/>
        <v>1.2999999999999998</v>
      </c>
      <c r="BV732">
        <f t="shared" si="775"/>
        <v>1.2999999999999998</v>
      </c>
      <c r="BW732">
        <f t="shared" si="776"/>
        <v>1.2999999999999998</v>
      </c>
      <c r="BX732">
        <f t="shared" si="777"/>
        <v>1.2999999999999998</v>
      </c>
      <c r="BY732">
        <f t="shared" si="778"/>
        <v>1.2999999999999998</v>
      </c>
      <c r="BZ732">
        <f t="shared" si="779"/>
        <v>1.2999999999999998</v>
      </c>
      <c r="CA732">
        <f t="shared" si="780"/>
        <v>1.2099999999999997</v>
      </c>
      <c r="CB732">
        <f t="shared" si="781"/>
        <v>1.2099999999999997</v>
      </c>
      <c r="CC732">
        <f t="shared" si="782"/>
        <v>1.2099999999999997</v>
      </c>
      <c r="CD732">
        <f t="shared" si="783"/>
        <v>1.2099999999999997</v>
      </c>
      <c r="CE732">
        <f t="shared" si="784"/>
        <v>1.2099999999999997</v>
      </c>
      <c r="CF732">
        <f t="shared" si="785"/>
        <v>65.210000000000008</v>
      </c>
      <c r="CH732">
        <f t="shared" si="786"/>
        <v>123.46000000000001</v>
      </c>
      <c r="CI732">
        <f t="shared" si="787"/>
        <v>22.000000000000004</v>
      </c>
      <c r="CJ732">
        <f t="shared" si="788"/>
        <v>12</v>
      </c>
      <c r="CK732">
        <f t="shared" si="789"/>
        <v>89.460000000000008</v>
      </c>
      <c r="CL732">
        <f t="shared" si="790"/>
        <v>0</v>
      </c>
      <c r="CM732">
        <f t="shared" si="791"/>
        <v>0</v>
      </c>
    </row>
    <row r="733" spans="1:91" x14ac:dyDescent="0.2">
      <c r="A733">
        <v>716</v>
      </c>
      <c r="B733">
        <f>B$14*(10-lgd*COUNTIF(Defaults!$AI733:$AR733,"&lt;="&amp;B$17))</f>
        <v>1.5</v>
      </c>
      <c r="C733">
        <f>C$14*(10-lgd*COUNTIF(Defaults!$AI733:$AR733,"&lt;="&amp;C$17))</f>
        <v>1.5</v>
      </c>
      <c r="D733">
        <f>D$14*(10-lgd*COUNTIF(Defaults!$AI733:$AR733,"&lt;="&amp;D$17))</f>
        <v>1.5</v>
      </c>
      <c r="E733">
        <f>E$14*(10-lgd*COUNTIF(Defaults!$AI733:$AR733,"&lt;="&amp;E$17))</f>
        <v>1.5</v>
      </c>
      <c r="F733">
        <f>F$14*(10-lgd*COUNTIF(Defaults!$AI733:$AR733,"&lt;="&amp;F$17))</f>
        <v>1.5</v>
      </c>
      <c r="G733">
        <f>G$14*(10-lgd*COUNTIF(Defaults!$AI733:$AR733,"&lt;="&amp;G$17))</f>
        <v>1.5</v>
      </c>
      <c r="H733">
        <f>H$14*(10-lgd*COUNTIF(Defaults!$AI733:$AR733,"&lt;="&amp;H$17))</f>
        <v>1.5</v>
      </c>
      <c r="I733">
        <f>I$14*(10-lgd*COUNTIF(Defaults!$AI733:$AR733,"&lt;="&amp;I$17))</f>
        <v>1.5</v>
      </c>
      <c r="J733">
        <f>J$14*(10-lgd*COUNTIF(Defaults!$AI733:$AR733,"&lt;="&amp;J$17))</f>
        <v>1.5</v>
      </c>
      <c r="K733">
        <f>K$14*(10-lgd*COUNTIF(Defaults!$AI733:$AR733,"&lt;="&amp;K$17))</f>
        <v>1.5</v>
      </c>
      <c r="L733">
        <f>L$14*(10-lgd*COUNTIF(Defaults!$AI733:$AR733,"&lt;="&amp;L$17))</f>
        <v>1.5</v>
      </c>
      <c r="M733">
        <f>M$14*(10-lgd*COUNTIF(Defaults!$AI733:$AR733,"&lt;="&amp;M$17))</f>
        <v>1.5</v>
      </c>
      <c r="N733">
        <f>N$14*(10-lgd*COUNTIF(Defaults!$AI733:$AR733,"&lt;="&amp;N$17))</f>
        <v>1.5</v>
      </c>
      <c r="O733">
        <f>O$14*(10-lgd*COUNTIF(Defaults!$AI733:$AR733,"&lt;="&amp;O$17))</f>
        <v>1.5</v>
      </c>
      <c r="P733">
        <f>P$14*(10-lgd*COUNTIF(Defaults!$AI733:$AR733,"&lt;="&amp;P$17))</f>
        <v>1.5</v>
      </c>
      <c r="Q733">
        <f>Q$14*(10-lgd*COUNTIF(Defaults!$AI733:$AR733,"&lt;="&amp;Q$17))</f>
        <v>1.5</v>
      </c>
      <c r="R733">
        <f>R$14*(10-lgd*COUNTIF(Defaults!$AI733:$AR733,"&lt;="&amp;R$17))</f>
        <v>1.5</v>
      </c>
      <c r="S733">
        <f>S$14*(10-lgd*COUNTIF(Defaults!$AI733:$AR733,"&lt;="&amp;S$17))</f>
        <v>1.5</v>
      </c>
      <c r="T733">
        <f>T$14*(10-lgd*COUNTIF(Defaults!$AI733:$AR733,"&lt;="&amp;T$17))</f>
        <v>1.5</v>
      </c>
      <c r="U733">
        <f>U$14*(10-lgd*COUNTIF(Defaults!$AI733:$AR733,"&lt;="&amp;U$17))</f>
        <v>101.5</v>
      </c>
      <c r="W733">
        <f t="shared" si="726"/>
        <v>0.1</v>
      </c>
      <c r="X733">
        <f t="shared" si="727"/>
        <v>0.1</v>
      </c>
      <c r="Y733">
        <f t="shared" si="728"/>
        <v>0.1</v>
      </c>
      <c r="Z733">
        <f t="shared" si="729"/>
        <v>0.1</v>
      </c>
      <c r="AA733">
        <f t="shared" si="730"/>
        <v>0.1</v>
      </c>
      <c r="AB733">
        <f t="shared" si="731"/>
        <v>0.1</v>
      </c>
      <c r="AC733">
        <f t="shared" si="732"/>
        <v>0.1</v>
      </c>
      <c r="AD733">
        <f t="shared" si="733"/>
        <v>0.1</v>
      </c>
      <c r="AE733">
        <f t="shared" si="734"/>
        <v>0.1</v>
      </c>
      <c r="AF733">
        <f t="shared" si="735"/>
        <v>0.1</v>
      </c>
      <c r="AG733">
        <f t="shared" si="736"/>
        <v>0.1</v>
      </c>
      <c r="AH733">
        <f t="shared" si="737"/>
        <v>0.1</v>
      </c>
      <c r="AI733">
        <f t="shared" si="738"/>
        <v>0.1</v>
      </c>
      <c r="AJ733">
        <f t="shared" si="739"/>
        <v>0.1</v>
      </c>
      <c r="AK733">
        <f t="shared" si="740"/>
        <v>0.1</v>
      </c>
      <c r="AL733">
        <f t="shared" si="741"/>
        <v>0.1</v>
      </c>
      <c r="AM733">
        <f t="shared" si="742"/>
        <v>0.1</v>
      </c>
      <c r="AN733">
        <f t="shared" si="743"/>
        <v>0.1</v>
      </c>
      <c r="AO733">
        <f t="shared" si="744"/>
        <v>0.1</v>
      </c>
      <c r="AP733">
        <f t="shared" si="745"/>
        <v>20.100000000000001</v>
      </c>
      <c r="AR733">
        <f t="shared" si="746"/>
        <v>0.1</v>
      </c>
      <c r="AS733">
        <f t="shared" si="747"/>
        <v>0.1</v>
      </c>
      <c r="AT733">
        <f t="shared" si="748"/>
        <v>0.1</v>
      </c>
      <c r="AU733">
        <f t="shared" si="749"/>
        <v>0.1</v>
      </c>
      <c r="AV733">
        <f t="shared" si="750"/>
        <v>0.1</v>
      </c>
      <c r="AW733">
        <f t="shared" si="751"/>
        <v>0.1</v>
      </c>
      <c r="AX733">
        <f t="shared" si="752"/>
        <v>0.1</v>
      </c>
      <c r="AY733">
        <f t="shared" si="753"/>
        <v>0.1</v>
      </c>
      <c r="AZ733">
        <f t="shared" si="754"/>
        <v>0.1</v>
      </c>
      <c r="BA733">
        <f t="shared" si="755"/>
        <v>0.1</v>
      </c>
      <c r="BB733">
        <f t="shared" si="756"/>
        <v>0.1</v>
      </c>
      <c r="BC733">
        <f t="shared" si="757"/>
        <v>0.1</v>
      </c>
      <c r="BD733">
        <f t="shared" si="758"/>
        <v>0.1</v>
      </c>
      <c r="BE733">
        <f t="shared" si="759"/>
        <v>0.1</v>
      </c>
      <c r="BF733">
        <f t="shared" si="760"/>
        <v>0.1</v>
      </c>
      <c r="BG733">
        <f t="shared" si="761"/>
        <v>0.1</v>
      </c>
      <c r="BH733">
        <f t="shared" si="762"/>
        <v>0.1</v>
      </c>
      <c r="BI733">
        <f t="shared" si="763"/>
        <v>0.1</v>
      </c>
      <c r="BJ733">
        <f t="shared" si="764"/>
        <v>0.1</v>
      </c>
      <c r="BK733">
        <f t="shared" si="765"/>
        <v>10.1</v>
      </c>
      <c r="BM733">
        <f t="shared" si="766"/>
        <v>1.2999999999999998</v>
      </c>
      <c r="BN733">
        <f t="shared" si="767"/>
        <v>1.2999999999999998</v>
      </c>
      <c r="BO733">
        <f t="shared" si="768"/>
        <v>1.2999999999999998</v>
      </c>
      <c r="BP733">
        <f t="shared" si="769"/>
        <v>1.2999999999999998</v>
      </c>
      <c r="BQ733">
        <f t="shared" si="770"/>
        <v>1.2999999999999998</v>
      </c>
      <c r="BR733">
        <f t="shared" si="771"/>
        <v>1.2999999999999998</v>
      </c>
      <c r="BS733">
        <f t="shared" si="772"/>
        <v>1.2999999999999998</v>
      </c>
      <c r="BT733">
        <f t="shared" si="773"/>
        <v>1.2999999999999998</v>
      </c>
      <c r="BU733">
        <f t="shared" si="774"/>
        <v>1.2999999999999998</v>
      </c>
      <c r="BV733">
        <f t="shared" si="775"/>
        <v>1.2999999999999998</v>
      </c>
      <c r="BW733">
        <f t="shared" si="776"/>
        <v>1.2999999999999998</v>
      </c>
      <c r="BX733">
        <f t="shared" si="777"/>
        <v>1.2999999999999998</v>
      </c>
      <c r="BY733">
        <f t="shared" si="778"/>
        <v>1.2999999999999998</v>
      </c>
      <c r="BZ733">
        <f t="shared" si="779"/>
        <v>1.2999999999999998</v>
      </c>
      <c r="CA733">
        <f t="shared" si="780"/>
        <v>1.2999999999999998</v>
      </c>
      <c r="CB733">
        <f t="shared" si="781"/>
        <v>1.2999999999999998</v>
      </c>
      <c r="CC733">
        <f t="shared" si="782"/>
        <v>1.2999999999999998</v>
      </c>
      <c r="CD733">
        <f t="shared" si="783"/>
        <v>1.2999999999999998</v>
      </c>
      <c r="CE733">
        <f t="shared" si="784"/>
        <v>1.2999999999999998</v>
      </c>
      <c r="CF733">
        <f t="shared" si="785"/>
        <v>71.300000000000011</v>
      </c>
      <c r="CH733">
        <f t="shared" si="786"/>
        <v>130</v>
      </c>
      <c r="CI733">
        <f t="shared" si="787"/>
        <v>22.000000000000004</v>
      </c>
      <c r="CJ733">
        <f t="shared" si="788"/>
        <v>12</v>
      </c>
      <c r="CK733">
        <f t="shared" si="789"/>
        <v>96.000000000000014</v>
      </c>
      <c r="CL733">
        <f t="shared" si="790"/>
        <v>0</v>
      </c>
      <c r="CM733">
        <f t="shared" si="791"/>
        <v>0</v>
      </c>
    </row>
    <row r="734" spans="1:91" x14ac:dyDescent="0.2">
      <c r="A734">
        <v>717</v>
      </c>
      <c r="B734">
        <f>B$14*(10-lgd*COUNTIF(Defaults!$AI734:$AR734,"&lt;="&amp;B$17))</f>
        <v>1.5</v>
      </c>
      <c r="C734">
        <f>C$14*(10-lgd*COUNTIF(Defaults!$AI734:$AR734,"&lt;="&amp;C$17))</f>
        <v>1.5</v>
      </c>
      <c r="D734">
        <f>D$14*(10-lgd*COUNTIF(Defaults!$AI734:$AR734,"&lt;="&amp;D$17))</f>
        <v>1.5</v>
      </c>
      <c r="E734">
        <f>E$14*(10-lgd*COUNTIF(Defaults!$AI734:$AR734,"&lt;="&amp;E$17))</f>
        <v>1.5</v>
      </c>
      <c r="F734">
        <f>F$14*(10-lgd*COUNTIF(Defaults!$AI734:$AR734,"&lt;="&amp;F$17))</f>
        <v>1.5</v>
      </c>
      <c r="G734">
        <f>G$14*(10-lgd*COUNTIF(Defaults!$AI734:$AR734,"&lt;="&amp;G$17))</f>
        <v>1.5</v>
      </c>
      <c r="H734">
        <f>H$14*(10-lgd*COUNTIF(Defaults!$AI734:$AR734,"&lt;="&amp;H$17))</f>
        <v>1.5</v>
      </c>
      <c r="I734">
        <f>I$14*(10-lgd*COUNTIF(Defaults!$AI734:$AR734,"&lt;="&amp;I$17))</f>
        <v>1.5</v>
      </c>
      <c r="J734">
        <f>J$14*(10-lgd*COUNTIF(Defaults!$AI734:$AR734,"&lt;="&amp;J$17))</f>
        <v>1.5</v>
      </c>
      <c r="K734">
        <f>K$14*(10-lgd*COUNTIF(Defaults!$AI734:$AR734,"&lt;="&amp;K$17))</f>
        <v>1.5</v>
      </c>
      <c r="L734">
        <f>L$14*(10-lgd*COUNTIF(Defaults!$AI734:$AR734,"&lt;="&amp;L$17))</f>
        <v>1.5</v>
      </c>
      <c r="M734">
        <f>M$14*(10-lgd*COUNTIF(Defaults!$AI734:$AR734,"&lt;="&amp;M$17))</f>
        <v>1.5</v>
      </c>
      <c r="N734">
        <f>N$14*(10-lgd*COUNTIF(Defaults!$AI734:$AR734,"&lt;="&amp;N$17))</f>
        <v>1.5</v>
      </c>
      <c r="O734">
        <f>O$14*(10-lgd*COUNTIF(Defaults!$AI734:$AR734,"&lt;="&amp;O$17))</f>
        <v>1.5</v>
      </c>
      <c r="P734">
        <f>P$14*(10-lgd*COUNTIF(Defaults!$AI734:$AR734,"&lt;="&amp;P$17))</f>
        <v>1.5</v>
      </c>
      <c r="Q734">
        <f>Q$14*(10-lgd*COUNTIF(Defaults!$AI734:$AR734,"&lt;="&amp;Q$17))</f>
        <v>1.5</v>
      </c>
      <c r="R734">
        <f>R$14*(10-lgd*COUNTIF(Defaults!$AI734:$AR734,"&lt;="&amp;R$17))</f>
        <v>1.5</v>
      </c>
      <c r="S734">
        <f>S$14*(10-lgd*COUNTIF(Defaults!$AI734:$AR734,"&lt;="&amp;S$17))</f>
        <v>1.5</v>
      </c>
      <c r="T734">
        <f>T$14*(10-lgd*COUNTIF(Defaults!$AI734:$AR734,"&lt;="&amp;T$17))</f>
        <v>1.5</v>
      </c>
      <c r="U734">
        <f>U$14*(10-lgd*COUNTIF(Defaults!$AI734:$AR734,"&lt;="&amp;U$17))</f>
        <v>101.5</v>
      </c>
      <c r="W734">
        <f t="shared" si="726"/>
        <v>0.1</v>
      </c>
      <c r="X734">
        <f t="shared" si="727"/>
        <v>0.1</v>
      </c>
      <c r="Y734">
        <f t="shared" si="728"/>
        <v>0.1</v>
      </c>
      <c r="Z734">
        <f t="shared" si="729"/>
        <v>0.1</v>
      </c>
      <c r="AA734">
        <f t="shared" si="730"/>
        <v>0.1</v>
      </c>
      <c r="AB734">
        <f t="shared" si="731"/>
        <v>0.1</v>
      </c>
      <c r="AC734">
        <f t="shared" si="732"/>
        <v>0.1</v>
      </c>
      <c r="AD734">
        <f t="shared" si="733"/>
        <v>0.1</v>
      </c>
      <c r="AE734">
        <f t="shared" si="734"/>
        <v>0.1</v>
      </c>
      <c r="AF734">
        <f t="shared" si="735"/>
        <v>0.1</v>
      </c>
      <c r="AG734">
        <f t="shared" si="736"/>
        <v>0.1</v>
      </c>
      <c r="AH734">
        <f t="shared" si="737"/>
        <v>0.1</v>
      </c>
      <c r="AI734">
        <f t="shared" si="738"/>
        <v>0.1</v>
      </c>
      <c r="AJ734">
        <f t="shared" si="739"/>
        <v>0.1</v>
      </c>
      <c r="AK734">
        <f t="shared" si="740"/>
        <v>0.1</v>
      </c>
      <c r="AL734">
        <f t="shared" si="741"/>
        <v>0.1</v>
      </c>
      <c r="AM734">
        <f t="shared" si="742"/>
        <v>0.1</v>
      </c>
      <c r="AN734">
        <f t="shared" si="743"/>
        <v>0.1</v>
      </c>
      <c r="AO734">
        <f t="shared" si="744"/>
        <v>0.1</v>
      </c>
      <c r="AP734">
        <f t="shared" si="745"/>
        <v>20.100000000000001</v>
      </c>
      <c r="AR734">
        <f t="shared" si="746"/>
        <v>0.1</v>
      </c>
      <c r="AS734">
        <f t="shared" si="747"/>
        <v>0.1</v>
      </c>
      <c r="AT734">
        <f t="shared" si="748"/>
        <v>0.1</v>
      </c>
      <c r="AU734">
        <f t="shared" si="749"/>
        <v>0.1</v>
      </c>
      <c r="AV734">
        <f t="shared" si="750"/>
        <v>0.1</v>
      </c>
      <c r="AW734">
        <f t="shared" si="751"/>
        <v>0.1</v>
      </c>
      <c r="AX734">
        <f t="shared" si="752"/>
        <v>0.1</v>
      </c>
      <c r="AY734">
        <f t="shared" si="753"/>
        <v>0.1</v>
      </c>
      <c r="AZ734">
        <f t="shared" si="754"/>
        <v>0.1</v>
      </c>
      <c r="BA734">
        <f t="shared" si="755"/>
        <v>0.1</v>
      </c>
      <c r="BB734">
        <f t="shared" si="756"/>
        <v>0.1</v>
      </c>
      <c r="BC734">
        <f t="shared" si="757"/>
        <v>0.1</v>
      </c>
      <c r="BD734">
        <f t="shared" si="758"/>
        <v>0.1</v>
      </c>
      <c r="BE734">
        <f t="shared" si="759"/>
        <v>0.1</v>
      </c>
      <c r="BF734">
        <f t="shared" si="760"/>
        <v>0.1</v>
      </c>
      <c r="BG734">
        <f t="shared" si="761"/>
        <v>0.1</v>
      </c>
      <c r="BH734">
        <f t="shared" si="762"/>
        <v>0.1</v>
      </c>
      <c r="BI734">
        <f t="shared" si="763"/>
        <v>0.1</v>
      </c>
      <c r="BJ734">
        <f t="shared" si="764"/>
        <v>0.1</v>
      </c>
      <c r="BK734">
        <f t="shared" si="765"/>
        <v>10.1</v>
      </c>
      <c r="BM734">
        <f t="shared" si="766"/>
        <v>1.2999999999999998</v>
      </c>
      <c r="BN734">
        <f t="shared" si="767"/>
        <v>1.2999999999999998</v>
      </c>
      <c r="BO734">
        <f t="shared" si="768"/>
        <v>1.2999999999999998</v>
      </c>
      <c r="BP734">
        <f t="shared" si="769"/>
        <v>1.2999999999999998</v>
      </c>
      <c r="BQ734">
        <f t="shared" si="770"/>
        <v>1.2999999999999998</v>
      </c>
      <c r="BR734">
        <f t="shared" si="771"/>
        <v>1.2999999999999998</v>
      </c>
      <c r="BS734">
        <f t="shared" si="772"/>
        <v>1.2999999999999998</v>
      </c>
      <c r="BT734">
        <f t="shared" si="773"/>
        <v>1.2999999999999998</v>
      </c>
      <c r="BU734">
        <f t="shared" si="774"/>
        <v>1.2999999999999998</v>
      </c>
      <c r="BV734">
        <f t="shared" si="775"/>
        <v>1.2999999999999998</v>
      </c>
      <c r="BW734">
        <f t="shared" si="776"/>
        <v>1.2999999999999998</v>
      </c>
      <c r="BX734">
        <f t="shared" si="777"/>
        <v>1.2999999999999998</v>
      </c>
      <c r="BY734">
        <f t="shared" si="778"/>
        <v>1.2999999999999998</v>
      </c>
      <c r="BZ734">
        <f t="shared" si="779"/>
        <v>1.2999999999999998</v>
      </c>
      <c r="CA734">
        <f t="shared" si="780"/>
        <v>1.2999999999999998</v>
      </c>
      <c r="CB734">
        <f t="shared" si="781"/>
        <v>1.2999999999999998</v>
      </c>
      <c r="CC734">
        <f t="shared" si="782"/>
        <v>1.2999999999999998</v>
      </c>
      <c r="CD734">
        <f t="shared" si="783"/>
        <v>1.2999999999999998</v>
      </c>
      <c r="CE734">
        <f t="shared" si="784"/>
        <v>1.2999999999999998</v>
      </c>
      <c r="CF734">
        <f t="shared" si="785"/>
        <v>71.300000000000011</v>
      </c>
      <c r="CH734">
        <f t="shared" si="786"/>
        <v>130</v>
      </c>
      <c r="CI734">
        <f t="shared" si="787"/>
        <v>22.000000000000004</v>
      </c>
      <c r="CJ734">
        <f t="shared" si="788"/>
        <v>12</v>
      </c>
      <c r="CK734">
        <f t="shared" si="789"/>
        <v>96.000000000000014</v>
      </c>
      <c r="CL734">
        <f t="shared" si="790"/>
        <v>0</v>
      </c>
      <c r="CM734">
        <f t="shared" si="791"/>
        <v>0</v>
      </c>
    </row>
    <row r="735" spans="1:91" x14ac:dyDescent="0.2">
      <c r="A735">
        <v>718</v>
      </c>
      <c r="B735">
        <f>B$14*(10-lgd*COUNTIF(Defaults!$AI735:$AR735,"&lt;="&amp;B$17))</f>
        <v>1.5</v>
      </c>
      <c r="C735">
        <f>C$14*(10-lgd*COUNTIF(Defaults!$AI735:$AR735,"&lt;="&amp;C$17))</f>
        <v>1.5</v>
      </c>
      <c r="D735">
        <f>D$14*(10-lgd*COUNTIF(Defaults!$AI735:$AR735,"&lt;="&amp;D$17))</f>
        <v>1.5</v>
      </c>
      <c r="E735">
        <f>E$14*(10-lgd*COUNTIF(Defaults!$AI735:$AR735,"&lt;="&amp;E$17))</f>
        <v>1.5</v>
      </c>
      <c r="F735">
        <f>F$14*(10-lgd*COUNTIF(Defaults!$AI735:$AR735,"&lt;="&amp;F$17))</f>
        <v>1.5</v>
      </c>
      <c r="G735">
        <f>G$14*(10-lgd*COUNTIF(Defaults!$AI735:$AR735,"&lt;="&amp;G$17))</f>
        <v>1.5</v>
      </c>
      <c r="H735">
        <f>H$14*(10-lgd*COUNTIF(Defaults!$AI735:$AR735,"&lt;="&amp;H$17))</f>
        <v>1.5</v>
      </c>
      <c r="I735">
        <f>I$14*(10-lgd*COUNTIF(Defaults!$AI735:$AR735,"&lt;="&amp;I$17))</f>
        <v>1.5</v>
      </c>
      <c r="J735">
        <f>J$14*(10-lgd*COUNTIF(Defaults!$AI735:$AR735,"&lt;="&amp;J$17))</f>
        <v>1.5</v>
      </c>
      <c r="K735">
        <f>K$14*(10-lgd*COUNTIF(Defaults!$AI735:$AR735,"&lt;="&amp;K$17))</f>
        <v>1.5</v>
      </c>
      <c r="L735">
        <f>L$14*(10-lgd*COUNTIF(Defaults!$AI735:$AR735,"&lt;="&amp;L$17))</f>
        <v>1.5</v>
      </c>
      <c r="M735">
        <f>M$14*(10-lgd*COUNTIF(Defaults!$AI735:$AR735,"&lt;="&amp;M$17))</f>
        <v>1.5</v>
      </c>
      <c r="N735">
        <f>N$14*(10-lgd*COUNTIF(Defaults!$AI735:$AR735,"&lt;="&amp;N$17))</f>
        <v>1.41</v>
      </c>
      <c r="O735">
        <f>O$14*(10-lgd*COUNTIF(Defaults!$AI735:$AR735,"&lt;="&amp;O$17))</f>
        <v>1.41</v>
      </c>
      <c r="P735">
        <f>P$14*(10-lgd*COUNTIF(Defaults!$AI735:$AR735,"&lt;="&amp;P$17))</f>
        <v>1.41</v>
      </c>
      <c r="Q735">
        <f>Q$14*(10-lgd*COUNTIF(Defaults!$AI735:$AR735,"&lt;="&amp;Q$17))</f>
        <v>1.41</v>
      </c>
      <c r="R735">
        <f>R$14*(10-lgd*COUNTIF(Defaults!$AI735:$AR735,"&lt;="&amp;R$17))</f>
        <v>1.41</v>
      </c>
      <c r="S735">
        <f>S$14*(10-lgd*COUNTIF(Defaults!$AI735:$AR735,"&lt;="&amp;S$17))</f>
        <v>1.41</v>
      </c>
      <c r="T735">
        <f>T$14*(10-lgd*COUNTIF(Defaults!$AI735:$AR735,"&lt;="&amp;T$17))</f>
        <v>1.41</v>
      </c>
      <c r="U735">
        <f>U$14*(10-lgd*COUNTIF(Defaults!$AI735:$AR735,"&lt;="&amp;U$17))</f>
        <v>95.410000000000011</v>
      </c>
      <c r="W735">
        <f t="shared" si="726"/>
        <v>0.1</v>
      </c>
      <c r="X735">
        <f t="shared" si="727"/>
        <v>0.1</v>
      </c>
      <c r="Y735">
        <f t="shared" si="728"/>
        <v>0.1</v>
      </c>
      <c r="Z735">
        <f t="shared" si="729"/>
        <v>0.1</v>
      </c>
      <c r="AA735">
        <f t="shared" si="730"/>
        <v>0.1</v>
      </c>
      <c r="AB735">
        <f t="shared" si="731"/>
        <v>0.1</v>
      </c>
      <c r="AC735">
        <f t="shared" si="732"/>
        <v>0.1</v>
      </c>
      <c r="AD735">
        <f t="shared" si="733"/>
        <v>0.1</v>
      </c>
      <c r="AE735">
        <f t="shared" si="734"/>
        <v>0.1</v>
      </c>
      <c r="AF735">
        <f t="shared" si="735"/>
        <v>0.1</v>
      </c>
      <c r="AG735">
        <f t="shared" si="736"/>
        <v>0.1</v>
      </c>
      <c r="AH735">
        <f t="shared" si="737"/>
        <v>0.1</v>
      </c>
      <c r="AI735">
        <f t="shared" si="738"/>
        <v>0.1</v>
      </c>
      <c r="AJ735">
        <f t="shared" si="739"/>
        <v>0.1</v>
      </c>
      <c r="AK735">
        <f t="shared" si="740"/>
        <v>0.1</v>
      </c>
      <c r="AL735">
        <f t="shared" si="741"/>
        <v>0.1</v>
      </c>
      <c r="AM735">
        <f t="shared" si="742"/>
        <v>0.1</v>
      </c>
      <c r="AN735">
        <f t="shared" si="743"/>
        <v>0.1</v>
      </c>
      <c r="AO735">
        <f t="shared" si="744"/>
        <v>0.1</v>
      </c>
      <c r="AP735">
        <f t="shared" si="745"/>
        <v>20.100000000000001</v>
      </c>
      <c r="AR735">
        <f t="shared" si="746"/>
        <v>0.1</v>
      </c>
      <c r="AS735">
        <f t="shared" si="747"/>
        <v>0.1</v>
      </c>
      <c r="AT735">
        <f t="shared" si="748"/>
        <v>0.1</v>
      </c>
      <c r="AU735">
        <f t="shared" si="749"/>
        <v>0.1</v>
      </c>
      <c r="AV735">
        <f t="shared" si="750"/>
        <v>0.1</v>
      </c>
      <c r="AW735">
        <f t="shared" si="751"/>
        <v>0.1</v>
      </c>
      <c r="AX735">
        <f t="shared" si="752"/>
        <v>0.1</v>
      </c>
      <c r="AY735">
        <f t="shared" si="753"/>
        <v>0.1</v>
      </c>
      <c r="AZ735">
        <f t="shared" si="754"/>
        <v>0.1</v>
      </c>
      <c r="BA735">
        <f t="shared" si="755"/>
        <v>0.1</v>
      </c>
      <c r="BB735">
        <f t="shared" si="756"/>
        <v>0.1</v>
      </c>
      <c r="BC735">
        <f t="shared" si="757"/>
        <v>0.1</v>
      </c>
      <c r="BD735">
        <f t="shared" si="758"/>
        <v>0.1</v>
      </c>
      <c r="BE735">
        <f t="shared" si="759"/>
        <v>0.1</v>
      </c>
      <c r="BF735">
        <f t="shared" si="760"/>
        <v>0.1</v>
      </c>
      <c r="BG735">
        <f t="shared" si="761"/>
        <v>0.1</v>
      </c>
      <c r="BH735">
        <f t="shared" si="762"/>
        <v>0.1</v>
      </c>
      <c r="BI735">
        <f t="shared" si="763"/>
        <v>0.1</v>
      </c>
      <c r="BJ735">
        <f t="shared" si="764"/>
        <v>0.1</v>
      </c>
      <c r="BK735">
        <f t="shared" si="765"/>
        <v>10.1</v>
      </c>
      <c r="BM735">
        <f t="shared" si="766"/>
        <v>1.2999999999999998</v>
      </c>
      <c r="BN735">
        <f t="shared" si="767"/>
        <v>1.2999999999999998</v>
      </c>
      <c r="BO735">
        <f t="shared" si="768"/>
        <v>1.2999999999999998</v>
      </c>
      <c r="BP735">
        <f t="shared" si="769"/>
        <v>1.2999999999999998</v>
      </c>
      <c r="BQ735">
        <f t="shared" si="770"/>
        <v>1.2999999999999998</v>
      </c>
      <c r="BR735">
        <f t="shared" si="771"/>
        <v>1.2999999999999998</v>
      </c>
      <c r="BS735">
        <f t="shared" si="772"/>
        <v>1.2999999999999998</v>
      </c>
      <c r="BT735">
        <f t="shared" si="773"/>
        <v>1.2999999999999998</v>
      </c>
      <c r="BU735">
        <f t="shared" si="774"/>
        <v>1.2999999999999998</v>
      </c>
      <c r="BV735">
        <f t="shared" si="775"/>
        <v>1.2999999999999998</v>
      </c>
      <c r="BW735">
        <f t="shared" si="776"/>
        <v>1.2999999999999998</v>
      </c>
      <c r="BX735">
        <f t="shared" si="777"/>
        <v>1.2999999999999998</v>
      </c>
      <c r="BY735">
        <f t="shared" si="778"/>
        <v>1.2099999999999997</v>
      </c>
      <c r="BZ735">
        <f t="shared" si="779"/>
        <v>1.2099999999999997</v>
      </c>
      <c r="CA735">
        <f t="shared" si="780"/>
        <v>1.2099999999999997</v>
      </c>
      <c r="CB735">
        <f t="shared" si="781"/>
        <v>1.2099999999999997</v>
      </c>
      <c r="CC735">
        <f t="shared" si="782"/>
        <v>1.2099999999999997</v>
      </c>
      <c r="CD735">
        <f t="shared" si="783"/>
        <v>1.2099999999999997</v>
      </c>
      <c r="CE735">
        <f t="shared" si="784"/>
        <v>1.2099999999999997</v>
      </c>
      <c r="CF735">
        <f t="shared" si="785"/>
        <v>65.210000000000008</v>
      </c>
      <c r="CH735">
        <f t="shared" si="786"/>
        <v>123.28000000000002</v>
      </c>
      <c r="CI735">
        <f t="shared" si="787"/>
        <v>22.000000000000004</v>
      </c>
      <c r="CJ735">
        <f t="shared" si="788"/>
        <v>12</v>
      </c>
      <c r="CK735">
        <f t="shared" si="789"/>
        <v>89.280000000000015</v>
      </c>
      <c r="CL735">
        <f t="shared" si="790"/>
        <v>0</v>
      </c>
      <c r="CM735">
        <f t="shared" si="791"/>
        <v>0</v>
      </c>
    </row>
    <row r="736" spans="1:91" x14ac:dyDescent="0.2">
      <c r="A736">
        <v>719</v>
      </c>
      <c r="B736">
        <f>B$14*(10-lgd*COUNTIF(Defaults!$AI736:$AR736,"&lt;="&amp;B$17))</f>
        <v>1.5</v>
      </c>
      <c r="C736">
        <f>C$14*(10-lgd*COUNTIF(Defaults!$AI736:$AR736,"&lt;="&amp;C$17))</f>
        <v>1.5</v>
      </c>
      <c r="D736">
        <f>D$14*(10-lgd*COUNTIF(Defaults!$AI736:$AR736,"&lt;="&amp;D$17))</f>
        <v>1.5</v>
      </c>
      <c r="E736">
        <f>E$14*(10-lgd*COUNTIF(Defaults!$AI736:$AR736,"&lt;="&amp;E$17))</f>
        <v>1.5</v>
      </c>
      <c r="F736">
        <f>F$14*(10-lgd*COUNTIF(Defaults!$AI736:$AR736,"&lt;="&amp;F$17))</f>
        <v>1.5</v>
      </c>
      <c r="G736">
        <f>G$14*(10-lgd*COUNTIF(Defaults!$AI736:$AR736,"&lt;="&amp;G$17))</f>
        <v>1.5</v>
      </c>
      <c r="H736">
        <f>H$14*(10-lgd*COUNTIF(Defaults!$AI736:$AR736,"&lt;="&amp;H$17))</f>
        <v>1.5</v>
      </c>
      <c r="I736">
        <f>I$14*(10-lgd*COUNTIF(Defaults!$AI736:$AR736,"&lt;="&amp;I$17))</f>
        <v>1.5</v>
      </c>
      <c r="J736">
        <f>J$14*(10-lgd*COUNTIF(Defaults!$AI736:$AR736,"&lt;="&amp;J$17))</f>
        <v>1.5</v>
      </c>
      <c r="K736">
        <f>K$14*(10-lgd*COUNTIF(Defaults!$AI736:$AR736,"&lt;="&amp;K$17))</f>
        <v>1.5</v>
      </c>
      <c r="L736">
        <f>L$14*(10-lgd*COUNTIF(Defaults!$AI736:$AR736,"&lt;="&amp;L$17))</f>
        <v>1.5</v>
      </c>
      <c r="M736">
        <f>M$14*(10-lgd*COUNTIF(Defaults!$AI736:$AR736,"&lt;="&amp;M$17))</f>
        <v>1.5</v>
      </c>
      <c r="N736">
        <f>N$14*(10-lgd*COUNTIF(Defaults!$AI736:$AR736,"&lt;="&amp;N$17))</f>
        <v>1.5</v>
      </c>
      <c r="O736">
        <f>O$14*(10-lgd*COUNTIF(Defaults!$AI736:$AR736,"&lt;="&amp;O$17))</f>
        <v>1.41</v>
      </c>
      <c r="P736">
        <f>P$14*(10-lgd*COUNTIF(Defaults!$AI736:$AR736,"&lt;="&amp;P$17))</f>
        <v>1.41</v>
      </c>
      <c r="Q736">
        <f>Q$14*(10-lgd*COUNTIF(Defaults!$AI736:$AR736,"&lt;="&amp;Q$17))</f>
        <v>1.41</v>
      </c>
      <c r="R736">
        <f>R$14*(10-lgd*COUNTIF(Defaults!$AI736:$AR736,"&lt;="&amp;R$17))</f>
        <v>1.41</v>
      </c>
      <c r="S736">
        <f>S$14*(10-lgd*COUNTIF(Defaults!$AI736:$AR736,"&lt;="&amp;S$17))</f>
        <v>1.32</v>
      </c>
      <c r="T736">
        <f>T$14*(10-lgd*COUNTIF(Defaults!$AI736:$AR736,"&lt;="&amp;T$17))</f>
        <v>1.32</v>
      </c>
      <c r="U736">
        <f>U$14*(10-lgd*COUNTIF(Defaults!$AI736:$AR736,"&lt;="&amp;U$17))</f>
        <v>89.320000000000007</v>
      </c>
      <c r="W736">
        <f t="shared" si="726"/>
        <v>0.1</v>
      </c>
      <c r="X736">
        <f t="shared" si="727"/>
        <v>0.1</v>
      </c>
      <c r="Y736">
        <f t="shared" si="728"/>
        <v>0.1</v>
      </c>
      <c r="Z736">
        <f t="shared" si="729"/>
        <v>0.1</v>
      </c>
      <c r="AA736">
        <f t="shared" si="730"/>
        <v>0.1</v>
      </c>
      <c r="AB736">
        <f t="shared" si="731"/>
        <v>0.1</v>
      </c>
      <c r="AC736">
        <f t="shared" si="732"/>
        <v>0.1</v>
      </c>
      <c r="AD736">
        <f t="shared" si="733"/>
        <v>0.1</v>
      </c>
      <c r="AE736">
        <f t="shared" si="734"/>
        <v>0.1</v>
      </c>
      <c r="AF736">
        <f t="shared" si="735"/>
        <v>0.1</v>
      </c>
      <c r="AG736">
        <f t="shared" si="736"/>
        <v>0.1</v>
      </c>
      <c r="AH736">
        <f t="shared" si="737"/>
        <v>0.1</v>
      </c>
      <c r="AI736">
        <f t="shared" si="738"/>
        <v>0.1</v>
      </c>
      <c r="AJ736">
        <f t="shared" si="739"/>
        <v>0.1</v>
      </c>
      <c r="AK736">
        <f t="shared" si="740"/>
        <v>0.1</v>
      </c>
      <c r="AL736">
        <f t="shared" si="741"/>
        <v>0.1</v>
      </c>
      <c r="AM736">
        <f t="shared" si="742"/>
        <v>0.1</v>
      </c>
      <c r="AN736">
        <f t="shared" si="743"/>
        <v>0.1</v>
      </c>
      <c r="AO736">
        <f t="shared" si="744"/>
        <v>0.1</v>
      </c>
      <c r="AP736">
        <f t="shared" si="745"/>
        <v>20.100000000000001</v>
      </c>
      <c r="AR736">
        <f t="shared" si="746"/>
        <v>0.1</v>
      </c>
      <c r="AS736">
        <f t="shared" si="747"/>
        <v>0.1</v>
      </c>
      <c r="AT736">
        <f t="shared" si="748"/>
        <v>0.1</v>
      </c>
      <c r="AU736">
        <f t="shared" si="749"/>
        <v>0.1</v>
      </c>
      <c r="AV736">
        <f t="shared" si="750"/>
        <v>0.1</v>
      </c>
      <c r="AW736">
        <f t="shared" si="751"/>
        <v>0.1</v>
      </c>
      <c r="AX736">
        <f t="shared" si="752"/>
        <v>0.1</v>
      </c>
      <c r="AY736">
        <f t="shared" si="753"/>
        <v>0.1</v>
      </c>
      <c r="AZ736">
        <f t="shared" si="754"/>
        <v>0.1</v>
      </c>
      <c r="BA736">
        <f t="shared" si="755"/>
        <v>0.1</v>
      </c>
      <c r="BB736">
        <f t="shared" si="756"/>
        <v>0.1</v>
      </c>
      <c r="BC736">
        <f t="shared" si="757"/>
        <v>0.1</v>
      </c>
      <c r="BD736">
        <f t="shared" si="758"/>
        <v>0.1</v>
      </c>
      <c r="BE736">
        <f t="shared" si="759"/>
        <v>0.1</v>
      </c>
      <c r="BF736">
        <f t="shared" si="760"/>
        <v>0.1</v>
      </c>
      <c r="BG736">
        <f t="shared" si="761"/>
        <v>0.1</v>
      </c>
      <c r="BH736">
        <f t="shared" si="762"/>
        <v>0.1</v>
      </c>
      <c r="BI736">
        <f t="shared" si="763"/>
        <v>0.1</v>
      </c>
      <c r="BJ736">
        <f t="shared" si="764"/>
        <v>0.1</v>
      </c>
      <c r="BK736">
        <f t="shared" si="765"/>
        <v>10.1</v>
      </c>
      <c r="BM736">
        <f t="shared" si="766"/>
        <v>1.2999999999999998</v>
      </c>
      <c r="BN736">
        <f t="shared" si="767"/>
        <v>1.2999999999999998</v>
      </c>
      <c r="BO736">
        <f t="shared" si="768"/>
        <v>1.2999999999999998</v>
      </c>
      <c r="BP736">
        <f t="shared" si="769"/>
        <v>1.2999999999999998</v>
      </c>
      <c r="BQ736">
        <f t="shared" si="770"/>
        <v>1.2999999999999998</v>
      </c>
      <c r="BR736">
        <f t="shared" si="771"/>
        <v>1.2999999999999998</v>
      </c>
      <c r="BS736">
        <f t="shared" si="772"/>
        <v>1.2999999999999998</v>
      </c>
      <c r="BT736">
        <f t="shared" si="773"/>
        <v>1.2999999999999998</v>
      </c>
      <c r="BU736">
        <f t="shared" si="774"/>
        <v>1.2999999999999998</v>
      </c>
      <c r="BV736">
        <f t="shared" si="775"/>
        <v>1.2999999999999998</v>
      </c>
      <c r="BW736">
        <f t="shared" si="776"/>
        <v>1.2999999999999998</v>
      </c>
      <c r="BX736">
        <f t="shared" si="777"/>
        <v>1.2999999999999998</v>
      </c>
      <c r="BY736">
        <f t="shared" si="778"/>
        <v>1.2999999999999998</v>
      </c>
      <c r="BZ736">
        <f t="shared" si="779"/>
        <v>1.2099999999999997</v>
      </c>
      <c r="CA736">
        <f t="shared" si="780"/>
        <v>1.2099999999999997</v>
      </c>
      <c r="CB736">
        <f t="shared" si="781"/>
        <v>1.2099999999999997</v>
      </c>
      <c r="CC736">
        <f t="shared" si="782"/>
        <v>1.2099999999999997</v>
      </c>
      <c r="CD736">
        <f t="shared" si="783"/>
        <v>1.1199999999999999</v>
      </c>
      <c r="CE736">
        <f t="shared" si="784"/>
        <v>1.1199999999999999</v>
      </c>
      <c r="CF736">
        <f t="shared" si="785"/>
        <v>59.12</v>
      </c>
      <c r="CH736">
        <f t="shared" si="786"/>
        <v>117.10000000000001</v>
      </c>
      <c r="CI736">
        <f t="shared" si="787"/>
        <v>22.000000000000004</v>
      </c>
      <c r="CJ736">
        <f t="shared" si="788"/>
        <v>12</v>
      </c>
      <c r="CK736">
        <f t="shared" si="789"/>
        <v>83.100000000000009</v>
      </c>
      <c r="CL736">
        <f t="shared" si="790"/>
        <v>0</v>
      </c>
      <c r="CM736">
        <f t="shared" si="791"/>
        <v>0</v>
      </c>
    </row>
    <row r="737" spans="1:91" x14ac:dyDescent="0.2">
      <c r="A737">
        <v>720</v>
      </c>
      <c r="B737">
        <f>B$14*(10-lgd*COUNTIF(Defaults!$AI737:$AR737,"&lt;="&amp;B$17))</f>
        <v>1.5</v>
      </c>
      <c r="C737">
        <f>C$14*(10-lgd*COUNTIF(Defaults!$AI737:$AR737,"&lt;="&amp;C$17))</f>
        <v>1.5</v>
      </c>
      <c r="D737">
        <f>D$14*(10-lgd*COUNTIF(Defaults!$AI737:$AR737,"&lt;="&amp;D$17))</f>
        <v>1.5</v>
      </c>
      <c r="E737">
        <f>E$14*(10-lgd*COUNTIF(Defaults!$AI737:$AR737,"&lt;="&amp;E$17))</f>
        <v>1.5</v>
      </c>
      <c r="F737">
        <f>F$14*(10-lgd*COUNTIF(Defaults!$AI737:$AR737,"&lt;="&amp;F$17))</f>
        <v>1.5</v>
      </c>
      <c r="G737">
        <f>G$14*(10-lgd*COUNTIF(Defaults!$AI737:$AR737,"&lt;="&amp;G$17))</f>
        <v>1.5</v>
      </c>
      <c r="H737">
        <f>H$14*(10-lgd*COUNTIF(Defaults!$AI737:$AR737,"&lt;="&amp;H$17))</f>
        <v>1.5</v>
      </c>
      <c r="I737">
        <f>I$14*(10-lgd*COUNTIF(Defaults!$AI737:$AR737,"&lt;="&amp;I$17))</f>
        <v>1.5</v>
      </c>
      <c r="J737">
        <f>J$14*(10-lgd*COUNTIF(Defaults!$AI737:$AR737,"&lt;="&amp;J$17))</f>
        <v>1.5</v>
      </c>
      <c r="K737">
        <f>K$14*(10-lgd*COUNTIF(Defaults!$AI737:$AR737,"&lt;="&amp;K$17))</f>
        <v>1.5</v>
      </c>
      <c r="L737">
        <f>L$14*(10-lgd*COUNTIF(Defaults!$AI737:$AR737,"&lt;="&amp;L$17))</f>
        <v>1.5</v>
      </c>
      <c r="M737">
        <f>M$14*(10-lgd*COUNTIF(Defaults!$AI737:$AR737,"&lt;="&amp;M$17))</f>
        <v>1.5</v>
      </c>
      <c r="N737">
        <f>N$14*(10-lgd*COUNTIF(Defaults!$AI737:$AR737,"&lt;="&amp;N$17))</f>
        <v>1.5</v>
      </c>
      <c r="O737">
        <f>O$14*(10-lgd*COUNTIF(Defaults!$AI737:$AR737,"&lt;="&amp;O$17))</f>
        <v>1.5</v>
      </c>
      <c r="P737">
        <f>P$14*(10-lgd*COUNTIF(Defaults!$AI737:$AR737,"&lt;="&amp;P$17))</f>
        <v>1.5</v>
      </c>
      <c r="Q737">
        <f>Q$14*(10-lgd*COUNTIF(Defaults!$AI737:$AR737,"&lt;="&amp;Q$17))</f>
        <v>1.5</v>
      </c>
      <c r="R737">
        <f>R$14*(10-lgd*COUNTIF(Defaults!$AI737:$AR737,"&lt;="&amp;R$17))</f>
        <v>1.5</v>
      </c>
      <c r="S737">
        <f>S$14*(10-lgd*COUNTIF(Defaults!$AI737:$AR737,"&lt;="&amp;S$17))</f>
        <v>1.41</v>
      </c>
      <c r="T737">
        <f>T$14*(10-lgd*COUNTIF(Defaults!$AI737:$AR737,"&lt;="&amp;T$17))</f>
        <v>1.41</v>
      </c>
      <c r="U737">
        <f>U$14*(10-lgd*COUNTIF(Defaults!$AI737:$AR737,"&lt;="&amp;U$17))</f>
        <v>95.410000000000011</v>
      </c>
      <c r="W737">
        <f t="shared" si="726"/>
        <v>0.1</v>
      </c>
      <c r="X737">
        <f t="shared" si="727"/>
        <v>0.1</v>
      </c>
      <c r="Y737">
        <f t="shared" si="728"/>
        <v>0.1</v>
      </c>
      <c r="Z737">
        <f t="shared" si="729"/>
        <v>0.1</v>
      </c>
      <c r="AA737">
        <f t="shared" si="730"/>
        <v>0.1</v>
      </c>
      <c r="AB737">
        <f t="shared" si="731"/>
        <v>0.1</v>
      </c>
      <c r="AC737">
        <f t="shared" si="732"/>
        <v>0.1</v>
      </c>
      <c r="AD737">
        <f t="shared" si="733"/>
        <v>0.1</v>
      </c>
      <c r="AE737">
        <f t="shared" si="734"/>
        <v>0.1</v>
      </c>
      <c r="AF737">
        <f t="shared" si="735"/>
        <v>0.1</v>
      </c>
      <c r="AG737">
        <f t="shared" si="736"/>
        <v>0.1</v>
      </c>
      <c r="AH737">
        <f t="shared" si="737"/>
        <v>0.1</v>
      </c>
      <c r="AI737">
        <f t="shared" si="738"/>
        <v>0.1</v>
      </c>
      <c r="AJ737">
        <f t="shared" si="739"/>
        <v>0.1</v>
      </c>
      <c r="AK737">
        <f t="shared" si="740"/>
        <v>0.1</v>
      </c>
      <c r="AL737">
        <f t="shared" si="741"/>
        <v>0.1</v>
      </c>
      <c r="AM737">
        <f t="shared" si="742"/>
        <v>0.1</v>
      </c>
      <c r="AN737">
        <f t="shared" si="743"/>
        <v>0.1</v>
      </c>
      <c r="AO737">
        <f t="shared" si="744"/>
        <v>0.1</v>
      </c>
      <c r="AP737">
        <f t="shared" si="745"/>
        <v>20.100000000000001</v>
      </c>
      <c r="AR737">
        <f t="shared" si="746"/>
        <v>0.1</v>
      </c>
      <c r="AS737">
        <f t="shared" si="747"/>
        <v>0.1</v>
      </c>
      <c r="AT737">
        <f t="shared" si="748"/>
        <v>0.1</v>
      </c>
      <c r="AU737">
        <f t="shared" si="749"/>
        <v>0.1</v>
      </c>
      <c r="AV737">
        <f t="shared" si="750"/>
        <v>0.1</v>
      </c>
      <c r="AW737">
        <f t="shared" si="751"/>
        <v>0.1</v>
      </c>
      <c r="AX737">
        <f t="shared" si="752"/>
        <v>0.1</v>
      </c>
      <c r="AY737">
        <f t="shared" si="753"/>
        <v>0.1</v>
      </c>
      <c r="AZ737">
        <f t="shared" si="754"/>
        <v>0.1</v>
      </c>
      <c r="BA737">
        <f t="shared" si="755"/>
        <v>0.1</v>
      </c>
      <c r="BB737">
        <f t="shared" si="756"/>
        <v>0.1</v>
      </c>
      <c r="BC737">
        <f t="shared" si="757"/>
        <v>0.1</v>
      </c>
      <c r="BD737">
        <f t="shared" si="758"/>
        <v>0.1</v>
      </c>
      <c r="BE737">
        <f t="shared" si="759"/>
        <v>0.1</v>
      </c>
      <c r="BF737">
        <f t="shared" si="760"/>
        <v>0.1</v>
      </c>
      <c r="BG737">
        <f t="shared" si="761"/>
        <v>0.1</v>
      </c>
      <c r="BH737">
        <f t="shared" si="762"/>
        <v>0.1</v>
      </c>
      <c r="BI737">
        <f t="shared" si="763"/>
        <v>0.1</v>
      </c>
      <c r="BJ737">
        <f t="shared" si="764"/>
        <v>0.1</v>
      </c>
      <c r="BK737">
        <f t="shared" si="765"/>
        <v>10.1</v>
      </c>
      <c r="BM737">
        <f t="shared" si="766"/>
        <v>1.2999999999999998</v>
      </c>
      <c r="BN737">
        <f t="shared" si="767"/>
        <v>1.2999999999999998</v>
      </c>
      <c r="BO737">
        <f t="shared" si="768"/>
        <v>1.2999999999999998</v>
      </c>
      <c r="BP737">
        <f t="shared" si="769"/>
        <v>1.2999999999999998</v>
      </c>
      <c r="BQ737">
        <f t="shared" si="770"/>
        <v>1.2999999999999998</v>
      </c>
      <c r="BR737">
        <f t="shared" si="771"/>
        <v>1.2999999999999998</v>
      </c>
      <c r="BS737">
        <f t="shared" si="772"/>
        <v>1.2999999999999998</v>
      </c>
      <c r="BT737">
        <f t="shared" si="773"/>
        <v>1.2999999999999998</v>
      </c>
      <c r="BU737">
        <f t="shared" si="774"/>
        <v>1.2999999999999998</v>
      </c>
      <c r="BV737">
        <f t="shared" si="775"/>
        <v>1.2999999999999998</v>
      </c>
      <c r="BW737">
        <f t="shared" si="776"/>
        <v>1.2999999999999998</v>
      </c>
      <c r="BX737">
        <f t="shared" si="777"/>
        <v>1.2999999999999998</v>
      </c>
      <c r="BY737">
        <f t="shared" si="778"/>
        <v>1.2999999999999998</v>
      </c>
      <c r="BZ737">
        <f t="shared" si="779"/>
        <v>1.2999999999999998</v>
      </c>
      <c r="CA737">
        <f t="shared" si="780"/>
        <v>1.2999999999999998</v>
      </c>
      <c r="CB737">
        <f t="shared" si="781"/>
        <v>1.2999999999999998</v>
      </c>
      <c r="CC737">
        <f t="shared" si="782"/>
        <v>1.2999999999999998</v>
      </c>
      <c r="CD737">
        <f t="shared" si="783"/>
        <v>1.2099999999999997</v>
      </c>
      <c r="CE737">
        <f t="shared" si="784"/>
        <v>1.2099999999999997</v>
      </c>
      <c r="CF737">
        <f t="shared" si="785"/>
        <v>65.210000000000008</v>
      </c>
      <c r="CH737">
        <f t="shared" si="786"/>
        <v>123.73000000000002</v>
      </c>
      <c r="CI737">
        <f t="shared" si="787"/>
        <v>22.000000000000004</v>
      </c>
      <c r="CJ737">
        <f t="shared" si="788"/>
        <v>12</v>
      </c>
      <c r="CK737">
        <f t="shared" si="789"/>
        <v>89.730000000000018</v>
      </c>
      <c r="CL737">
        <f t="shared" si="790"/>
        <v>0</v>
      </c>
      <c r="CM737">
        <f t="shared" si="791"/>
        <v>0</v>
      </c>
    </row>
    <row r="738" spans="1:91" x14ac:dyDescent="0.2">
      <c r="A738">
        <v>721</v>
      </c>
      <c r="B738">
        <f>B$14*(10-lgd*COUNTIF(Defaults!$AI738:$AR738,"&lt;="&amp;B$17))</f>
        <v>1.41</v>
      </c>
      <c r="C738">
        <f>C$14*(10-lgd*COUNTIF(Defaults!$AI738:$AR738,"&lt;="&amp;C$17))</f>
        <v>1.41</v>
      </c>
      <c r="D738">
        <f>D$14*(10-lgd*COUNTIF(Defaults!$AI738:$AR738,"&lt;="&amp;D$17))</f>
        <v>1.41</v>
      </c>
      <c r="E738">
        <f>E$14*(10-lgd*COUNTIF(Defaults!$AI738:$AR738,"&lt;="&amp;E$17))</f>
        <v>1.41</v>
      </c>
      <c r="F738">
        <f>F$14*(10-lgd*COUNTIF(Defaults!$AI738:$AR738,"&lt;="&amp;F$17))</f>
        <v>1.41</v>
      </c>
      <c r="G738">
        <f>G$14*(10-lgd*COUNTIF(Defaults!$AI738:$AR738,"&lt;="&amp;G$17))</f>
        <v>1.41</v>
      </c>
      <c r="H738">
        <f>H$14*(10-lgd*COUNTIF(Defaults!$AI738:$AR738,"&lt;="&amp;H$17))</f>
        <v>1.41</v>
      </c>
      <c r="I738">
        <f>I$14*(10-lgd*COUNTIF(Defaults!$AI738:$AR738,"&lt;="&amp;I$17))</f>
        <v>1.41</v>
      </c>
      <c r="J738">
        <f>J$14*(10-lgd*COUNTIF(Defaults!$AI738:$AR738,"&lt;="&amp;J$17))</f>
        <v>1.41</v>
      </c>
      <c r="K738">
        <f>K$14*(10-lgd*COUNTIF(Defaults!$AI738:$AR738,"&lt;="&amp;K$17))</f>
        <v>1.41</v>
      </c>
      <c r="L738">
        <f>L$14*(10-lgd*COUNTIF(Defaults!$AI738:$AR738,"&lt;="&amp;L$17))</f>
        <v>1.41</v>
      </c>
      <c r="M738">
        <f>M$14*(10-lgd*COUNTIF(Defaults!$AI738:$AR738,"&lt;="&amp;M$17))</f>
        <v>1.41</v>
      </c>
      <c r="N738">
        <f>N$14*(10-lgd*COUNTIF(Defaults!$AI738:$AR738,"&lt;="&amp;N$17))</f>
        <v>1.41</v>
      </c>
      <c r="O738">
        <f>O$14*(10-lgd*COUNTIF(Defaults!$AI738:$AR738,"&lt;="&amp;O$17))</f>
        <v>1.41</v>
      </c>
      <c r="P738">
        <f>P$14*(10-lgd*COUNTIF(Defaults!$AI738:$AR738,"&lt;="&amp;P$17))</f>
        <v>1.41</v>
      </c>
      <c r="Q738">
        <f>Q$14*(10-lgd*COUNTIF(Defaults!$AI738:$AR738,"&lt;="&amp;Q$17))</f>
        <v>1.41</v>
      </c>
      <c r="R738">
        <f>R$14*(10-lgd*COUNTIF(Defaults!$AI738:$AR738,"&lt;="&amp;R$17))</f>
        <v>1.32</v>
      </c>
      <c r="S738">
        <f>S$14*(10-lgd*COUNTIF(Defaults!$AI738:$AR738,"&lt;="&amp;S$17))</f>
        <v>1.2299999999999998</v>
      </c>
      <c r="T738">
        <f>T$14*(10-lgd*COUNTIF(Defaults!$AI738:$AR738,"&lt;="&amp;T$17))</f>
        <v>1.2299999999999998</v>
      </c>
      <c r="U738">
        <f>U$14*(10-lgd*COUNTIF(Defaults!$AI738:$AR738,"&lt;="&amp;U$17))</f>
        <v>77.14</v>
      </c>
      <c r="W738">
        <f t="shared" si="726"/>
        <v>0.1</v>
      </c>
      <c r="X738">
        <f t="shared" si="727"/>
        <v>0.1</v>
      </c>
      <c r="Y738">
        <f t="shared" si="728"/>
        <v>0.1</v>
      </c>
      <c r="Z738">
        <f t="shared" si="729"/>
        <v>0.1</v>
      </c>
      <c r="AA738">
        <f t="shared" si="730"/>
        <v>0.1</v>
      </c>
      <c r="AB738">
        <f t="shared" si="731"/>
        <v>0.1</v>
      </c>
      <c r="AC738">
        <f t="shared" si="732"/>
        <v>0.1</v>
      </c>
      <c r="AD738">
        <f t="shared" si="733"/>
        <v>0.1</v>
      </c>
      <c r="AE738">
        <f t="shared" si="734"/>
        <v>0.1</v>
      </c>
      <c r="AF738">
        <f t="shared" si="735"/>
        <v>0.1</v>
      </c>
      <c r="AG738">
        <f t="shared" si="736"/>
        <v>0.1</v>
      </c>
      <c r="AH738">
        <f t="shared" si="737"/>
        <v>0.1</v>
      </c>
      <c r="AI738">
        <f t="shared" si="738"/>
        <v>0.1</v>
      </c>
      <c r="AJ738">
        <f t="shared" si="739"/>
        <v>0.1</v>
      </c>
      <c r="AK738">
        <f t="shared" si="740"/>
        <v>0.1</v>
      </c>
      <c r="AL738">
        <f t="shared" si="741"/>
        <v>0.1</v>
      </c>
      <c r="AM738">
        <f t="shared" si="742"/>
        <v>0.1</v>
      </c>
      <c r="AN738">
        <f t="shared" si="743"/>
        <v>0.1</v>
      </c>
      <c r="AO738">
        <f t="shared" si="744"/>
        <v>0.1</v>
      </c>
      <c r="AP738">
        <f t="shared" si="745"/>
        <v>20.100000000000001</v>
      </c>
      <c r="AR738">
        <f t="shared" si="746"/>
        <v>0.1</v>
      </c>
      <c r="AS738">
        <f t="shared" si="747"/>
        <v>0.1</v>
      </c>
      <c r="AT738">
        <f t="shared" si="748"/>
        <v>0.1</v>
      </c>
      <c r="AU738">
        <f t="shared" si="749"/>
        <v>0.1</v>
      </c>
      <c r="AV738">
        <f t="shared" si="750"/>
        <v>0.1</v>
      </c>
      <c r="AW738">
        <f t="shared" si="751"/>
        <v>0.1</v>
      </c>
      <c r="AX738">
        <f t="shared" si="752"/>
        <v>0.1</v>
      </c>
      <c r="AY738">
        <f t="shared" si="753"/>
        <v>0.1</v>
      </c>
      <c r="AZ738">
        <f t="shared" si="754"/>
        <v>0.1</v>
      </c>
      <c r="BA738">
        <f t="shared" si="755"/>
        <v>0.1</v>
      </c>
      <c r="BB738">
        <f t="shared" si="756"/>
        <v>0.1</v>
      </c>
      <c r="BC738">
        <f t="shared" si="757"/>
        <v>0.1</v>
      </c>
      <c r="BD738">
        <f t="shared" si="758"/>
        <v>0.1</v>
      </c>
      <c r="BE738">
        <f t="shared" si="759"/>
        <v>0.1</v>
      </c>
      <c r="BF738">
        <f t="shared" si="760"/>
        <v>0.1</v>
      </c>
      <c r="BG738">
        <f t="shared" si="761"/>
        <v>0.1</v>
      </c>
      <c r="BH738">
        <f t="shared" si="762"/>
        <v>0.1</v>
      </c>
      <c r="BI738">
        <f t="shared" si="763"/>
        <v>0.1</v>
      </c>
      <c r="BJ738">
        <f t="shared" si="764"/>
        <v>0.1</v>
      </c>
      <c r="BK738">
        <f t="shared" si="765"/>
        <v>10.1</v>
      </c>
      <c r="BM738">
        <f t="shared" si="766"/>
        <v>1.2099999999999997</v>
      </c>
      <c r="BN738">
        <f t="shared" si="767"/>
        <v>1.2099999999999997</v>
      </c>
      <c r="BO738">
        <f t="shared" si="768"/>
        <v>1.2099999999999997</v>
      </c>
      <c r="BP738">
        <f t="shared" si="769"/>
        <v>1.2099999999999997</v>
      </c>
      <c r="BQ738">
        <f t="shared" si="770"/>
        <v>1.2099999999999997</v>
      </c>
      <c r="BR738">
        <f t="shared" si="771"/>
        <v>1.2099999999999997</v>
      </c>
      <c r="BS738">
        <f t="shared" si="772"/>
        <v>1.2099999999999997</v>
      </c>
      <c r="BT738">
        <f t="shared" si="773"/>
        <v>1.2099999999999997</v>
      </c>
      <c r="BU738">
        <f t="shared" si="774"/>
        <v>1.2099999999999997</v>
      </c>
      <c r="BV738">
        <f t="shared" si="775"/>
        <v>1.2099999999999997</v>
      </c>
      <c r="BW738">
        <f t="shared" si="776"/>
        <v>1.2099999999999997</v>
      </c>
      <c r="BX738">
        <f t="shared" si="777"/>
        <v>1.2099999999999997</v>
      </c>
      <c r="BY738">
        <f t="shared" si="778"/>
        <v>1.2099999999999997</v>
      </c>
      <c r="BZ738">
        <f t="shared" si="779"/>
        <v>1.2099999999999997</v>
      </c>
      <c r="CA738">
        <f t="shared" si="780"/>
        <v>1.2099999999999997</v>
      </c>
      <c r="CB738">
        <f t="shared" si="781"/>
        <v>1.2099999999999997</v>
      </c>
      <c r="CC738">
        <f t="shared" si="782"/>
        <v>1.1199999999999999</v>
      </c>
      <c r="CD738">
        <f t="shared" si="783"/>
        <v>1.0299999999999996</v>
      </c>
      <c r="CE738">
        <f t="shared" si="784"/>
        <v>1.0299999999999996</v>
      </c>
      <c r="CF738">
        <f t="shared" si="785"/>
        <v>46.94</v>
      </c>
      <c r="CH738">
        <f t="shared" si="786"/>
        <v>103.48</v>
      </c>
      <c r="CI738">
        <f t="shared" si="787"/>
        <v>22.000000000000004</v>
      </c>
      <c r="CJ738">
        <f t="shared" si="788"/>
        <v>12</v>
      </c>
      <c r="CK738">
        <f t="shared" si="789"/>
        <v>69.47999999999999</v>
      </c>
      <c r="CL738">
        <f t="shared" si="790"/>
        <v>0</v>
      </c>
      <c r="CM738">
        <f t="shared" si="791"/>
        <v>0</v>
      </c>
    </row>
    <row r="739" spans="1:91" x14ac:dyDescent="0.2">
      <c r="A739">
        <v>722</v>
      </c>
      <c r="B739">
        <f>B$14*(10-lgd*COUNTIF(Defaults!$AI739:$AR739,"&lt;="&amp;B$17))</f>
        <v>1.5</v>
      </c>
      <c r="C739">
        <f>C$14*(10-lgd*COUNTIF(Defaults!$AI739:$AR739,"&lt;="&amp;C$17))</f>
        <v>1.5</v>
      </c>
      <c r="D739">
        <f>D$14*(10-lgd*COUNTIF(Defaults!$AI739:$AR739,"&lt;="&amp;D$17))</f>
        <v>1.5</v>
      </c>
      <c r="E739">
        <f>E$14*(10-lgd*COUNTIF(Defaults!$AI739:$AR739,"&lt;="&amp;E$17))</f>
        <v>1.5</v>
      </c>
      <c r="F739">
        <f>F$14*(10-lgd*COUNTIF(Defaults!$AI739:$AR739,"&lt;="&amp;F$17))</f>
        <v>1.5</v>
      </c>
      <c r="G739">
        <f>G$14*(10-lgd*COUNTIF(Defaults!$AI739:$AR739,"&lt;="&amp;G$17))</f>
        <v>1.5</v>
      </c>
      <c r="H739">
        <f>H$14*(10-lgd*COUNTIF(Defaults!$AI739:$AR739,"&lt;="&amp;H$17))</f>
        <v>1.5</v>
      </c>
      <c r="I739">
        <f>I$14*(10-lgd*COUNTIF(Defaults!$AI739:$AR739,"&lt;="&amp;I$17))</f>
        <v>1.5</v>
      </c>
      <c r="J739">
        <f>J$14*(10-lgd*COUNTIF(Defaults!$AI739:$AR739,"&lt;="&amp;J$17))</f>
        <v>1.5</v>
      </c>
      <c r="K739">
        <f>K$14*(10-lgd*COUNTIF(Defaults!$AI739:$AR739,"&lt;="&amp;K$17))</f>
        <v>1.5</v>
      </c>
      <c r="L739">
        <f>L$14*(10-lgd*COUNTIF(Defaults!$AI739:$AR739,"&lt;="&amp;L$17))</f>
        <v>1.5</v>
      </c>
      <c r="M739">
        <f>M$14*(10-lgd*COUNTIF(Defaults!$AI739:$AR739,"&lt;="&amp;M$17))</f>
        <v>1.5</v>
      </c>
      <c r="N739">
        <f>N$14*(10-lgd*COUNTIF(Defaults!$AI739:$AR739,"&lt;="&amp;N$17))</f>
        <v>1.5</v>
      </c>
      <c r="O739">
        <f>O$14*(10-lgd*COUNTIF(Defaults!$AI739:$AR739,"&lt;="&amp;O$17))</f>
        <v>1.5</v>
      </c>
      <c r="P739">
        <f>P$14*(10-lgd*COUNTIF(Defaults!$AI739:$AR739,"&lt;="&amp;P$17))</f>
        <v>1.5</v>
      </c>
      <c r="Q739">
        <f>Q$14*(10-lgd*COUNTIF(Defaults!$AI739:$AR739,"&lt;="&amp;Q$17))</f>
        <v>1.5</v>
      </c>
      <c r="R739">
        <f>R$14*(10-lgd*COUNTIF(Defaults!$AI739:$AR739,"&lt;="&amp;R$17))</f>
        <v>1.5</v>
      </c>
      <c r="S739">
        <f>S$14*(10-lgd*COUNTIF(Defaults!$AI739:$AR739,"&lt;="&amp;S$17))</f>
        <v>1.5</v>
      </c>
      <c r="T739">
        <f>T$14*(10-lgd*COUNTIF(Defaults!$AI739:$AR739,"&lt;="&amp;T$17))</f>
        <v>1.5</v>
      </c>
      <c r="U739">
        <f>U$14*(10-lgd*COUNTIF(Defaults!$AI739:$AR739,"&lt;="&amp;U$17))</f>
        <v>101.5</v>
      </c>
      <c r="W739">
        <f t="shared" si="726"/>
        <v>0.1</v>
      </c>
      <c r="X739">
        <f t="shared" si="727"/>
        <v>0.1</v>
      </c>
      <c r="Y739">
        <f t="shared" si="728"/>
        <v>0.1</v>
      </c>
      <c r="Z739">
        <f t="shared" si="729"/>
        <v>0.1</v>
      </c>
      <c r="AA739">
        <f t="shared" si="730"/>
        <v>0.1</v>
      </c>
      <c r="AB739">
        <f t="shared" si="731"/>
        <v>0.1</v>
      </c>
      <c r="AC739">
        <f t="shared" si="732"/>
        <v>0.1</v>
      </c>
      <c r="AD739">
        <f t="shared" si="733"/>
        <v>0.1</v>
      </c>
      <c r="AE739">
        <f t="shared" si="734"/>
        <v>0.1</v>
      </c>
      <c r="AF739">
        <f t="shared" si="735"/>
        <v>0.1</v>
      </c>
      <c r="AG739">
        <f t="shared" si="736"/>
        <v>0.1</v>
      </c>
      <c r="AH739">
        <f t="shared" si="737"/>
        <v>0.1</v>
      </c>
      <c r="AI739">
        <f t="shared" si="738"/>
        <v>0.1</v>
      </c>
      <c r="AJ739">
        <f t="shared" si="739"/>
        <v>0.1</v>
      </c>
      <c r="AK739">
        <f t="shared" si="740"/>
        <v>0.1</v>
      </c>
      <c r="AL739">
        <f t="shared" si="741"/>
        <v>0.1</v>
      </c>
      <c r="AM739">
        <f t="shared" si="742"/>
        <v>0.1</v>
      </c>
      <c r="AN739">
        <f t="shared" si="743"/>
        <v>0.1</v>
      </c>
      <c r="AO739">
        <f t="shared" si="744"/>
        <v>0.1</v>
      </c>
      <c r="AP739">
        <f t="shared" si="745"/>
        <v>20.100000000000001</v>
      </c>
      <c r="AR739">
        <f t="shared" si="746"/>
        <v>0.1</v>
      </c>
      <c r="AS739">
        <f t="shared" si="747"/>
        <v>0.1</v>
      </c>
      <c r="AT739">
        <f t="shared" si="748"/>
        <v>0.1</v>
      </c>
      <c r="AU739">
        <f t="shared" si="749"/>
        <v>0.1</v>
      </c>
      <c r="AV739">
        <f t="shared" si="750"/>
        <v>0.1</v>
      </c>
      <c r="AW739">
        <f t="shared" si="751"/>
        <v>0.1</v>
      </c>
      <c r="AX739">
        <f t="shared" si="752"/>
        <v>0.1</v>
      </c>
      <c r="AY739">
        <f t="shared" si="753"/>
        <v>0.1</v>
      </c>
      <c r="AZ739">
        <f t="shared" si="754"/>
        <v>0.1</v>
      </c>
      <c r="BA739">
        <f t="shared" si="755"/>
        <v>0.1</v>
      </c>
      <c r="BB739">
        <f t="shared" si="756"/>
        <v>0.1</v>
      </c>
      <c r="BC739">
        <f t="shared" si="757"/>
        <v>0.1</v>
      </c>
      <c r="BD739">
        <f t="shared" si="758"/>
        <v>0.1</v>
      </c>
      <c r="BE739">
        <f t="shared" si="759"/>
        <v>0.1</v>
      </c>
      <c r="BF739">
        <f t="shared" si="760"/>
        <v>0.1</v>
      </c>
      <c r="BG739">
        <f t="shared" si="761"/>
        <v>0.1</v>
      </c>
      <c r="BH739">
        <f t="shared" si="762"/>
        <v>0.1</v>
      </c>
      <c r="BI739">
        <f t="shared" si="763"/>
        <v>0.1</v>
      </c>
      <c r="BJ739">
        <f t="shared" si="764"/>
        <v>0.1</v>
      </c>
      <c r="BK739">
        <f t="shared" si="765"/>
        <v>10.1</v>
      </c>
      <c r="BM739">
        <f t="shared" si="766"/>
        <v>1.2999999999999998</v>
      </c>
      <c r="BN739">
        <f t="shared" si="767"/>
        <v>1.2999999999999998</v>
      </c>
      <c r="BO739">
        <f t="shared" si="768"/>
        <v>1.2999999999999998</v>
      </c>
      <c r="BP739">
        <f t="shared" si="769"/>
        <v>1.2999999999999998</v>
      </c>
      <c r="BQ739">
        <f t="shared" si="770"/>
        <v>1.2999999999999998</v>
      </c>
      <c r="BR739">
        <f t="shared" si="771"/>
        <v>1.2999999999999998</v>
      </c>
      <c r="BS739">
        <f t="shared" si="772"/>
        <v>1.2999999999999998</v>
      </c>
      <c r="BT739">
        <f t="shared" si="773"/>
        <v>1.2999999999999998</v>
      </c>
      <c r="BU739">
        <f t="shared" si="774"/>
        <v>1.2999999999999998</v>
      </c>
      <c r="BV739">
        <f t="shared" si="775"/>
        <v>1.2999999999999998</v>
      </c>
      <c r="BW739">
        <f t="shared" si="776"/>
        <v>1.2999999999999998</v>
      </c>
      <c r="BX739">
        <f t="shared" si="777"/>
        <v>1.2999999999999998</v>
      </c>
      <c r="BY739">
        <f t="shared" si="778"/>
        <v>1.2999999999999998</v>
      </c>
      <c r="BZ739">
        <f t="shared" si="779"/>
        <v>1.2999999999999998</v>
      </c>
      <c r="CA739">
        <f t="shared" si="780"/>
        <v>1.2999999999999998</v>
      </c>
      <c r="CB739">
        <f t="shared" si="781"/>
        <v>1.2999999999999998</v>
      </c>
      <c r="CC739">
        <f t="shared" si="782"/>
        <v>1.2999999999999998</v>
      </c>
      <c r="CD739">
        <f t="shared" si="783"/>
        <v>1.2999999999999998</v>
      </c>
      <c r="CE739">
        <f t="shared" si="784"/>
        <v>1.2999999999999998</v>
      </c>
      <c r="CF739">
        <f t="shared" si="785"/>
        <v>71.300000000000011</v>
      </c>
      <c r="CH739">
        <f t="shared" si="786"/>
        <v>130</v>
      </c>
      <c r="CI739">
        <f t="shared" si="787"/>
        <v>22.000000000000004</v>
      </c>
      <c r="CJ739">
        <f t="shared" si="788"/>
        <v>12</v>
      </c>
      <c r="CK739">
        <f t="shared" si="789"/>
        <v>96.000000000000014</v>
      </c>
      <c r="CL739">
        <f t="shared" si="790"/>
        <v>0</v>
      </c>
      <c r="CM739">
        <f t="shared" si="791"/>
        <v>0</v>
      </c>
    </row>
    <row r="740" spans="1:91" x14ac:dyDescent="0.2">
      <c r="A740">
        <v>723</v>
      </c>
      <c r="B740">
        <f>B$14*(10-lgd*COUNTIF(Defaults!$AI740:$AR740,"&lt;="&amp;B$17))</f>
        <v>1.5</v>
      </c>
      <c r="C740">
        <f>C$14*(10-lgd*COUNTIF(Defaults!$AI740:$AR740,"&lt;="&amp;C$17))</f>
        <v>1.5</v>
      </c>
      <c r="D740">
        <f>D$14*(10-lgd*COUNTIF(Defaults!$AI740:$AR740,"&lt;="&amp;D$17))</f>
        <v>1.5</v>
      </c>
      <c r="E740">
        <f>E$14*(10-lgd*COUNTIF(Defaults!$AI740:$AR740,"&lt;="&amp;E$17))</f>
        <v>1.41</v>
      </c>
      <c r="F740">
        <f>F$14*(10-lgd*COUNTIF(Defaults!$AI740:$AR740,"&lt;="&amp;F$17))</f>
        <v>1.41</v>
      </c>
      <c r="G740">
        <f>G$14*(10-lgd*COUNTIF(Defaults!$AI740:$AR740,"&lt;="&amp;G$17))</f>
        <v>1.41</v>
      </c>
      <c r="H740">
        <f>H$14*(10-lgd*COUNTIF(Defaults!$AI740:$AR740,"&lt;="&amp;H$17))</f>
        <v>1.41</v>
      </c>
      <c r="I740">
        <f>I$14*(10-lgd*COUNTIF(Defaults!$AI740:$AR740,"&lt;="&amp;I$17))</f>
        <v>1.41</v>
      </c>
      <c r="J740">
        <f>J$14*(10-lgd*COUNTIF(Defaults!$AI740:$AR740,"&lt;="&amp;J$17))</f>
        <v>1.41</v>
      </c>
      <c r="K740">
        <f>K$14*(10-lgd*COUNTIF(Defaults!$AI740:$AR740,"&lt;="&amp;K$17))</f>
        <v>1.41</v>
      </c>
      <c r="L740">
        <f>L$14*(10-lgd*COUNTIF(Defaults!$AI740:$AR740,"&lt;="&amp;L$17))</f>
        <v>1.41</v>
      </c>
      <c r="M740">
        <f>M$14*(10-lgd*COUNTIF(Defaults!$AI740:$AR740,"&lt;="&amp;M$17))</f>
        <v>1.41</v>
      </c>
      <c r="N740">
        <f>N$14*(10-lgd*COUNTIF(Defaults!$AI740:$AR740,"&lt;="&amp;N$17))</f>
        <v>1.41</v>
      </c>
      <c r="O740">
        <f>O$14*(10-lgd*COUNTIF(Defaults!$AI740:$AR740,"&lt;="&amp;O$17))</f>
        <v>1.41</v>
      </c>
      <c r="P740">
        <f>P$14*(10-lgd*COUNTIF(Defaults!$AI740:$AR740,"&lt;="&amp;P$17))</f>
        <v>1.41</v>
      </c>
      <c r="Q740">
        <f>Q$14*(10-lgd*COUNTIF(Defaults!$AI740:$AR740,"&lt;="&amp;Q$17))</f>
        <v>1.41</v>
      </c>
      <c r="R740">
        <f>R$14*(10-lgd*COUNTIF(Defaults!$AI740:$AR740,"&lt;="&amp;R$17))</f>
        <v>1.41</v>
      </c>
      <c r="S740">
        <f>S$14*(10-lgd*COUNTIF(Defaults!$AI740:$AR740,"&lt;="&amp;S$17))</f>
        <v>1.41</v>
      </c>
      <c r="T740">
        <f>T$14*(10-lgd*COUNTIF(Defaults!$AI740:$AR740,"&lt;="&amp;T$17))</f>
        <v>1.41</v>
      </c>
      <c r="U740">
        <f>U$14*(10-lgd*COUNTIF(Defaults!$AI740:$AR740,"&lt;="&amp;U$17))</f>
        <v>95.410000000000011</v>
      </c>
      <c r="W740">
        <f t="shared" si="726"/>
        <v>0.1</v>
      </c>
      <c r="X740">
        <f t="shared" si="727"/>
        <v>0.1</v>
      </c>
      <c r="Y740">
        <f t="shared" si="728"/>
        <v>0.1</v>
      </c>
      <c r="Z740">
        <f t="shared" si="729"/>
        <v>0.1</v>
      </c>
      <c r="AA740">
        <f t="shared" si="730"/>
        <v>0.1</v>
      </c>
      <c r="AB740">
        <f t="shared" si="731"/>
        <v>0.1</v>
      </c>
      <c r="AC740">
        <f t="shared" si="732"/>
        <v>0.1</v>
      </c>
      <c r="AD740">
        <f t="shared" si="733"/>
        <v>0.1</v>
      </c>
      <c r="AE740">
        <f t="shared" si="734"/>
        <v>0.1</v>
      </c>
      <c r="AF740">
        <f t="shared" si="735"/>
        <v>0.1</v>
      </c>
      <c r="AG740">
        <f t="shared" si="736"/>
        <v>0.1</v>
      </c>
      <c r="AH740">
        <f t="shared" si="737"/>
        <v>0.1</v>
      </c>
      <c r="AI740">
        <f t="shared" si="738"/>
        <v>0.1</v>
      </c>
      <c r="AJ740">
        <f t="shared" si="739"/>
        <v>0.1</v>
      </c>
      <c r="AK740">
        <f t="shared" si="740"/>
        <v>0.1</v>
      </c>
      <c r="AL740">
        <f t="shared" si="741"/>
        <v>0.1</v>
      </c>
      <c r="AM740">
        <f t="shared" si="742"/>
        <v>0.1</v>
      </c>
      <c r="AN740">
        <f t="shared" si="743"/>
        <v>0.1</v>
      </c>
      <c r="AO740">
        <f t="shared" si="744"/>
        <v>0.1</v>
      </c>
      <c r="AP740">
        <f t="shared" si="745"/>
        <v>20.100000000000001</v>
      </c>
      <c r="AR740">
        <f t="shared" si="746"/>
        <v>0.1</v>
      </c>
      <c r="AS740">
        <f t="shared" si="747"/>
        <v>0.1</v>
      </c>
      <c r="AT740">
        <f t="shared" si="748"/>
        <v>0.1</v>
      </c>
      <c r="AU740">
        <f t="shared" si="749"/>
        <v>0.1</v>
      </c>
      <c r="AV740">
        <f t="shared" si="750"/>
        <v>0.1</v>
      </c>
      <c r="AW740">
        <f t="shared" si="751"/>
        <v>0.1</v>
      </c>
      <c r="AX740">
        <f t="shared" si="752"/>
        <v>0.1</v>
      </c>
      <c r="AY740">
        <f t="shared" si="753"/>
        <v>0.1</v>
      </c>
      <c r="AZ740">
        <f t="shared" si="754"/>
        <v>0.1</v>
      </c>
      <c r="BA740">
        <f t="shared" si="755"/>
        <v>0.1</v>
      </c>
      <c r="BB740">
        <f t="shared" si="756"/>
        <v>0.1</v>
      </c>
      <c r="BC740">
        <f t="shared" si="757"/>
        <v>0.1</v>
      </c>
      <c r="BD740">
        <f t="shared" si="758"/>
        <v>0.1</v>
      </c>
      <c r="BE740">
        <f t="shared" si="759"/>
        <v>0.1</v>
      </c>
      <c r="BF740">
        <f t="shared" si="760"/>
        <v>0.1</v>
      </c>
      <c r="BG740">
        <f t="shared" si="761"/>
        <v>0.1</v>
      </c>
      <c r="BH740">
        <f t="shared" si="762"/>
        <v>0.1</v>
      </c>
      <c r="BI740">
        <f t="shared" si="763"/>
        <v>0.1</v>
      </c>
      <c r="BJ740">
        <f t="shared" si="764"/>
        <v>0.1</v>
      </c>
      <c r="BK740">
        <f t="shared" si="765"/>
        <v>10.1</v>
      </c>
      <c r="BM740">
        <f t="shared" si="766"/>
        <v>1.2999999999999998</v>
      </c>
      <c r="BN740">
        <f t="shared" si="767"/>
        <v>1.2999999999999998</v>
      </c>
      <c r="BO740">
        <f t="shared" si="768"/>
        <v>1.2999999999999998</v>
      </c>
      <c r="BP740">
        <f t="shared" si="769"/>
        <v>1.2099999999999997</v>
      </c>
      <c r="BQ740">
        <f t="shared" si="770"/>
        <v>1.2099999999999997</v>
      </c>
      <c r="BR740">
        <f t="shared" si="771"/>
        <v>1.2099999999999997</v>
      </c>
      <c r="BS740">
        <f t="shared" si="772"/>
        <v>1.2099999999999997</v>
      </c>
      <c r="BT740">
        <f t="shared" si="773"/>
        <v>1.2099999999999997</v>
      </c>
      <c r="BU740">
        <f t="shared" si="774"/>
        <v>1.2099999999999997</v>
      </c>
      <c r="BV740">
        <f t="shared" si="775"/>
        <v>1.2099999999999997</v>
      </c>
      <c r="BW740">
        <f t="shared" si="776"/>
        <v>1.2099999999999997</v>
      </c>
      <c r="BX740">
        <f t="shared" si="777"/>
        <v>1.2099999999999997</v>
      </c>
      <c r="BY740">
        <f t="shared" si="778"/>
        <v>1.2099999999999997</v>
      </c>
      <c r="BZ740">
        <f t="shared" si="779"/>
        <v>1.2099999999999997</v>
      </c>
      <c r="CA740">
        <f t="shared" si="780"/>
        <v>1.2099999999999997</v>
      </c>
      <c r="CB740">
        <f t="shared" si="781"/>
        <v>1.2099999999999997</v>
      </c>
      <c r="CC740">
        <f t="shared" si="782"/>
        <v>1.2099999999999997</v>
      </c>
      <c r="CD740">
        <f t="shared" si="783"/>
        <v>1.2099999999999997</v>
      </c>
      <c r="CE740">
        <f t="shared" si="784"/>
        <v>1.2099999999999997</v>
      </c>
      <c r="CF740">
        <f t="shared" si="785"/>
        <v>65.210000000000008</v>
      </c>
      <c r="CH740">
        <f t="shared" si="786"/>
        <v>122.47000000000001</v>
      </c>
      <c r="CI740">
        <f t="shared" si="787"/>
        <v>22.000000000000004</v>
      </c>
      <c r="CJ740">
        <f t="shared" si="788"/>
        <v>12</v>
      </c>
      <c r="CK740">
        <f t="shared" si="789"/>
        <v>88.47</v>
      </c>
      <c r="CL740">
        <f t="shared" si="790"/>
        <v>0</v>
      </c>
      <c r="CM740">
        <f t="shared" si="791"/>
        <v>0</v>
      </c>
    </row>
    <row r="741" spans="1:91" x14ac:dyDescent="0.2">
      <c r="A741">
        <v>724</v>
      </c>
      <c r="B741">
        <f>B$14*(10-lgd*COUNTIF(Defaults!$AI741:$AR741,"&lt;="&amp;B$17))</f>
        <v>1.5</v>
      </c>
      <c r="C741">
        <f>C$14*(10-lgd*COUNTIF(Defaults!$AI741:$AR741,"&lt;="&amp;C$17))</f>
        <v>1.5</v>
      </c>
      <c r="D741">
        <f>D$14*(10-lgd*COUNTIF(Defaults!$AI741:$AR741,"&lt;="&amp;D$17))</f>
        <v>1.5</v>
      </c>
      <c r="E741">
        <f>E$14*(10-lgd*COUNTIF(Defaults!$AI741:$AR741,"&lt;="&amp;E$17))</f>
        <v>1.5</v>
      </c>
      <c r="F741">
        <f>F$14*(10-lgd*COUNTIF(Defaults!$AI741:$AR741,"&lt;="&amp;F$17))</f>
        <v>1.41</v>
      </c>
      <c r="G741">
        <f>G$14*(10-lgd*COUNTIF(Defaults!$AI741:$AR741,"&lt;="&amp;G$17))</f>
        <v>1.41</v>
      </c>
      <c r="H741">
        <f>H$14*(10-lgd*COUNTIF(Defaults!$AI741:$AR741,"&lt;="&amp;H$17))</f>
        <v>1.41</v>
      </c>
      <c r="I741">
        <f>I$14*(10-lgd*COUNTIF(Defaults!$AI741:$AR741,"&lt;="&amp;I$17))</f>
        <v>1.32</v>
      </c>
      <c r="J741">
        <f>J$14*(10-lgd*COUNTIF(Defaults!$AI741:$AR741,"&lt;="&amp;J$17))</f>
        <v>1.32</v>
      </c>
      <c r="K741">
        <f>K$14*(10-lgd*COUNTIF(Defaults!$AI741:$AR741,"&lt;="&amp;K$17))</f>
        <v>1.32</v>
      </c>
      <c r="L741">
        <f>L$14*(10-lgd*COUNTIF(Defaults!$AI741:$AR741,"&lt;="&amp;L$17))</f>
        <v>1.32</v>
      </c>
      <c r="M741">
        <f>M$14*(10-lgd*COUNTIF(Defaults!$AI741:$AR741,"&lt;="&amp;M$17))</f>
        <v>1.32</v>
      </c>
      <c r="N741">
        <f>N$14*(10-lgd*COUNTIF(Defaults!$AI741:$AR741,"&lt;="&amp;N$17))</f>
        <v>1.32</v>
      </c>
      <c r="O741">
        <f>O$14*(10-lgd*COUNTIF(Defaults!$AI741:$AR741,"&lt;="&amp;O$17))</f>
        <v>1.32</v>
      </c>
      <c r="P741">
        <f>P$14*(10-lgd*COUNTIF(Defaults!$AI741:$AR741,"&lt;="&amp;P$17))</f>
        <v>1.32</v>
      </c>
      <c r="Q741">
        <f>Q$14*(10-lgd*COUNTIF(Defaults!$AI741:$AR741,"&lt;="&amp;Q$17))</f>
        <v>1.32</v>
      </c>
      <c r="R741">
        <f>R$14*(10-lgd*COUNTIF(Defaults!$AI741:$AR741,"&lt;="&amp;R$17))</f>
        <v>1.32</v>
      </c>
      <c r="S741">
        <f>S$14*(10-lgd*COUNTIF(Defaults!$AI741:$AR741,"&lt;="&amp;S$17))</f>
        <v>1.32</v>
      </c>
      <c r="T741">
        <f>T$14*(10-lgd*COUNTIF(Defaults!$AI741:$AR741,"&lt;="&amp;T$17))</f>
        <v>1.32</v>
      </c>
      <c r="U741">
        <f>U$14*(10-lgd*COUNTIF(Defaults!$AI741:$AR741,"&lt;="&amp;U$17))</f>
        <v>89.320000000000007</v>
      </c>
      <c r="W741">
        <f t="shared" si="726"/>
        <v>0.1</v>
      </c>
      <c r="X741">
        <f t="shared" si="727"/>
        <v>0.1</v>
      </c>
      <c r="Y741">
        <f t="shared" si="728"/>
        <v>0.1</v>
      </c>
      <c r="Z741">
        <f t="shared" si="729"/>
        <v>0.1</v>
      </c>
      <c r="AA741">
        <f t="shared" si="730"/>
        <v>0.1</v>
      </c>
      <c r="AB741">
        <f t="shared" si="731"/>
        <v>0.1</v>
      </c>
      <c r="AC741">
        <f t="shared" si="732"/>
        <v>0.1</v>
      </c>
      <c r="AD741">
        <f t="shared" si="733"/>
        <v>0.1</v>
      </c>
      <c r="AE741">
        <f t="shared" si="734"/>
        <v>0.1</v>
      </c>
      <c r="AF741">
        <f t="shared" si="735"/>
        <v>0.1</v>
      </c>
      <c r="AG741">
        <f t="shared" si="736"/>
        <v>0.1</v>
      </c>
      <c r="AH741">
        <f t="shared" si="737"/>
        <v>0.1</v>
      </c>
      <c r="AI741">
        <f t="shared" si="738"/>
        <v>0.1</v>
      </c>
      <c r="AJ741">
        <f t="shared" si="739"/>
        <v>0.1</v>
      </c>
      <c r="AK741">
        <f t="shared" si="740"/>
        <v>0.1</v>
      </c>
      <c r="AL741">
        <f t="shared" si="741"/>
        <v>0.1</v>
      </c>
      <c r="AM741">
        <f t="shared" si="742"/>
        <v>0.1</v>
      </c>
      <c r="AN741">
        <f t="shared" si="743"/>
        <v>0.1</v>
      </c>
      <c r="AO741">
        <f t="shared" si="744"/>
        <v>0.1</v>
      </c>
      <c r="AP741">
        <f t="shared" si="745"/>
        <v>20.100000000000001</v>
      </c>
      <c r="AR741">
        <f t="shared" si="746"/>
        <v>0.1</v>
      </c>
      <c r="AS741">
        <f t="shared" si="747"/>
        <v>0.1</v>
      </c>
      <c r="AT741">
        <f t="shared" si="748"/>
        <v>0.1</v>
      </c>
      <c r="AU741">
        <f t="shared" si="749"/>
        <v>0.1</v>
      </c>
      <c r="AV741">
        <f t="shared" si="750"/>
        <v>0.1</v>
      </c>
      <c r="AW741">
        <f t="shared" si="751"/>
        <v>0.1</v>
      </c>
      <c r="AX741">
        <f t="shared" si="752"/>
        <v>0.1</v>
      </c>
      <c r="AY741">
        <f t="shared" si="753"/>
        <v>0.1</v>
      </c>
      <c r="AZ741">
        <f t="shared" si="754"/>
        <v>0.1</v>
      </c>
      <c r="BA741">
        <f t="shared" si="755"/>
        <v>0.1</v>
      </c>
      <c r="BB741">
        <f t="shared" si="756"/>
        <v>0.1</v>
      </c>
      <c r="BC741">
        <f t="shared" si="757"/>
        <v>0.1</v>
      </c>
      <c r="BD741">
        <f t="shared" si="758"/>
        <v>0.1</v>
      </c>
      <c r="BE741">
        <f t="shared" si="759"/>
        <v>0.1</v>
      </c>
      <c r="BF741">
        <f t="shared" si="760"/>
        <v>0.1</v>
      </c>
      <c r="BG741">
        <f t="shared" si="761"/>
        <v>0.1</v>
      </c>
      <c r="BH741">
        <f t="shared" si="762"/>
        <v>0.1</v>
      </c>
      <c r="BI741">
        <f t="shared" si="763"/>
        <v>0.1</v>
      </c>
      <c r="BJ741">
        <f t="shared" si="764"/>
        <v>0.1</v>
      </c>
      <c r="BK741">
        <f t="shared" si="765"/>
        <v>10.1</v>
      </c>
      <c r="BM741">
        <f t="shared" si="766"/>
        <v>1.2999999999999998</v>
      </c>
      <c r="BN741">
        <f t="shared" si="767"/>
        <v>1.2999999999999998</v>
      </c>
      <c r="BO741">
        <f t="shared" si="768"/>
        <v>1.2999999999999998</v>
      </c>
      <c r="BP741">
        <f t="shared" si="769"/>
        <v>1.2999999999999998</v>
      </c>
      <c r="BQ741">
        <f t="shared" si="770"/>
        <v>1.2099999999999997</v>
      </c>
      <c r="BR741">
        <f t="shared" si="771"/>
        <v>1.2099999999999997</v>
      </c>
      <c r="BS741">
        <f t="shared" si="772"/>
        <v>1.2099999999999997</v>
      </c>
      <c r="BT741">
        <f t="shared" si="773"/>
        <v>1.1199999999999999</v>
      </c>
      <c r="BU741">
        <f t="shared" si="774"/>
        <v>1.1199999999999999</v>
      </c>
      <c r="BV741">
        <f t="shared" si="775"/>
        <v>1.1199999999999999</v>
      </c>
      <c r="BW741">
        <f t="shared" si="776"/>
        <v>1.1199999999999999</v>
      </c>
      <c r="BX741">
        <f t="shared" si="777"/>
        <v>1.1199999999999999</v>
      </c>
      <c r="BY741">
        <f t="shared" si="778"/>
        <v>1.1199999999999999</v>
      </c>
      <c r="BZ741">
        <f t="shared" si="779"/>
        <v>1.1199999999999999</v>
      </c>
      <c r="CA741">
        <f t="shared" si="780"/>
        <v>1.1199999999999999</v>
      </c>
      <c r="CB741">
        <f t="shared" si="781"/>
        <v>1.1199999999999999</v>
      </c>
      <c r="CC741">
        <f t="shared" si="782"/>
        <v>1.1199999999999999</v>
      </c>
      <c r="CD741">
        <f t="shared" si="783"/>
        <v>1.1199999999999999</v>
      </c>
      <c r="CE741">
        <f t="shared" si="784"/>
        <v>1.1199999999999999</v>
      </c>
      <c r="CF741">
        <f t="shared" si="785"/>
        <v>59.12</v>
      </c>
      <c r="CH741">
        <f t="shared" si="786"/>
        <v>115.39000000000001</v>
      </c>
      <c r="CI741">
        <f t="shared" si="787"/>
        <v>22.000000000000004</v>
      </c>
      <c r="CJ741">
        <f t="shared" si="788"/>
        <v>12</v>
      </c>
      <c r="CK741">
        <f t="shared" si="789"/>
        <v>81.39</v>
      </c>
      <c r="CL741">
        <f t="shared" si="790"/>
        <v>0</v>
      </c>
      <c r="CM741">
        <f t="shared" si="791"/>
        <v>0</v>
      </c>
    </row>
    <row r="742" spans="1:91" x14ac:dyDescent="0.2">
      <c r="A742">
        <v>725</v>
      </c>
      <c r="B742">
        <f>B$14*(10-lgd*COUNTIF(Defaults!$AI742:$AR742,"&lt;="&amp;B$17))</f>
        <v>1.5</v>
      </c>
      <c r="C742">
        <f>C$14*(10-lgd*COUNTIF(Defaults!$AI742:$AR742,"&lt;="&amp;C$17))</f>
        <v>1.5</v>
      </c>
      <c r="D742">
        <f>D$14*(10-lgd*COUNTIF(Defaults!$AI742:$AR742,"&lt;="&amp;D$17))</f>
        <v>1.5</v>
      </c>
      <c r="E742">
        <f>E$14*(10-lgd*COUNTIF(Defaults!$AI742:$AR742,"&lt;="&amp;E$17))</f>
        <v>1.5</v>
      </c>
      <c r="F742">
        <f>F$14*(10-lgd*COUNTIF(Defaults!$AI742:$AR742,"&lt;="&amp;F$17))</f>
        <v>1.5</v>
      </c>
      <c r="G742">
        <f>G$14*(10-lgd*COUNTIF(Defaults!$AI742:$AR742,"&lt;="&amp;G$17))</f>
        <v>1.5</v>
      </c>
      <c r="H742">
        <f>H$14*(10-lgd*COUNTIF(Defaults!$AI742:$AR742,"&lt;="&amp;H$17))</f>
        <v>1.5</v>
      </c>
      <c r="I742">
        <f>I$14*(10-lgd*COUNTIF(Defaults!$AI742:$AR742,"&lt;="&amp;I$17))</f>
        <v>1.5</v>
      </c>
      <c r="J742">
        <f>J$14*(10-lgd*COUNTIF(Defaults!$AI742:$AR742,"&lt;="&amp;J$17))</f>
        <v>1.5</v>
      </c>
      <c r="K742">
        <f>K$14*(10-lgd*COUNTIF(Defaults!$AI742:$AR742,"&lt;="&amp;K$17))</f>
        <v>1.41</v>
      </c>
      <c r="L742">
        <f>L$14*(10-lgd*COUNTIF(Defaults!$AI742:$AR742,"&lt;="&amp;L$17))</f>
        <v>1.41</v>
      </c>
      <c r="M742">
        <f>M$14*(10-lgd*COUNTIF(Defaults!$AI742:$AR742,"&lt;="&amp;M$17))</f>
        <v>1.41</v>
      </c>
      <c r="N742">
        <f>N$14*(10-lgd*COUNTIF(Defaults!$AI742:$AR742,"&lt;="&amp;N$17))</f>
        <v>1.41</v>
      </c>
      <c r="O742">
        <f>O$14*(10-lgd*COUNTIF(Defaults!$AI742:$AR742,"&lt;="&amp;O$17))</f>
        <v>1.41</v>
      </c>
      <c r="P742">
        <f>P$14*(10-lgd*COUNTIF(Defaults!$AI742:$AR742,"&lt;="&amp;P$17))</f>
        <v>1.32</v>
      </c>
      <c r="Q742">
        <f>Q$14*(10-lgd*COUNTIF(Defaults!$AI742:$AR742,"&lt;="&amp;Q$17))</f>
        <v>1.32</v>
      </c>
      <c r="R742">
        <f>R$14*(10-lgd*COUNTIF(Defaults!$AI742:$AR742,"&lt;="&amp;R$17))</f>
        <v>1.32</v>
      </c>
      <c r="S742">
        <f>S$14*(10-lgd*COUNTIF(Defaults!$AI742:$AR742,"&lt;="&amp;S$17))</f>
        <v>1.2299999999999998</v>
      </c>
      <c r="T742">
        <f>T$14*(10-lgd*COUNTIF(Defaults!$AI742:$AR742,"&lt;="&amp;T$17))</f>
        <v>1.2299999999999998</v>
      </c>
      <c r="U742">
        <f>U$14*(10-lgd*COUNTIF(Defaults!$AI742:$AR742,"&lt;="&amp;U$17))</f>
        <v>83.22999999999999</v>
      </c>
      <c r="W742">
        <f t="shared" si="726"/>
        <v>0.1</v>
      </c>
      <c r="X742">
        <f t="shared" si="727"/>
        <v>0.1</v>
      </c>
      <c r="Y742">
        <f t="shared" si="728"/>
        <v>0.1</v>
      </c>
      <c r="Z742">
        <f t="shared" si="729"/>
        <v>0.1</v>
      </c>
      <c r="AA742">
        <f t="shared" si="730"/>
        <v>0.1</v>
      </c>
      <c r="AB742">
        <f t="shared" si="731"/>
        <v>0.1</v>
      </c>
      <c r="AC742">
        <f t="shared" si="732"/>
        <v>0.1</v>
      </c>
      <c r="AD742">
        <f t="shared" si="733"/>
        <v>0.1</v>
      </c>
      <c r="AE742">
        <f t="shared" si="734"/>
        <v>0.1</v>
      </c>
      <c r="AF742">
        <f t="shared" si="735"/>
        <v>0.1</v>
      </c>
      <c r="AG742">
        <f t="shared" si="736"/>
        <v>0.1</v>
      </c>
      <c r="AH742">
        <f t="shared" si="737"/>
        <v>0.1</v>
      </c>
      <c r="AI742">
        <f t="shared" si="738"/>
        <v>0.1</v>
      </c>
      <c r="AJ742">
        <f t="shared" si="739"/>
        <v>0.1</v>
      </c>
      <c r="AK742">
        <f t="shared" si="740"/>
        <v>0.1</v>
      </c>
      <c r="AL742">
        <f t="shared" si="741"/>
        <v>0.1</v>
      </c>
      <c r="AM742">
        <f t="shared" si="742"/>
        <v>0.1</v>
      </c>
      <c r="AN742">
        <f t="shared" si="743"/>
        <v>0.1</v>
      </c>
      <c r="AO742">
        <f t="shared" si="744"/>
        <v>0.1</v>
      </c>
      <c r="AP742">
        <f t="shared" si="745"/>
        <v>20.100000000000001</v>
      </c>
      <c r="AR742">
        <f t="shared" si="746"/>
        <v>0.1</v>
      </c>
      <c r="AS742">
        <f t="shared" si="747"/>
        <v>0.1</v>
      </c>
      <c r="AT742">
        <f t="shared" si="748"/>
        <v>0.1</v>
      </c>
      <c r="AU742">
        <f t="shared" si="749"/>
        <v>0.1</v>
      </c>
      <c r="AV742">
        <f t="shared" si="750"/>
        <v>0.1</v>
      </c>
      <c r="AW742">
        <f t="shared" si="751"/>
        <v>0.1</v>
      </c>
      <c r="AX742">
        <f t="shared" si="752"/>
        <v>0.1</v>
      </c>
      <c r="AY742">
        <f t="shared" si="753"/>
        <v>0.1</v>
      </c>
      <c r="AZ742">
        <f t="shared" si="754"/>
        <v>0.1</v>
      </c>
      <c r="BA742">
        <f t="shared" si="755"/>
        <v>0.1</v>
      </c>
      <c r="BB742">
        <f t="shared" si="756"/>
        <v>0.1</v>
      </c>
      <c r="BC742">
        <f t="shared" si="757"/>
        <v>0.1</v>
      </c>
      <c r="BD742">
        <f t="shared" si="758"/>
        <v>0.1</v>
      </c>
      <c r="BE742">
        <f t="shared" si="759"/>
        <v>0.1</v>
      </c>
      <c r="BF742">
        <f t="shared" si="760"/>
        <v>0.1</v>
      </c>
      <c r="BG742">
        <f t="shared" si="761"/>
        <v>0.1</v>
      </c>
      <c r="BH742">
        <f t="shared" si="762"/>
        <v>0.1</v>
      </c>
      <c r="BI742">
        <f t="shared" si="763"/>
        <v>0.1</v>
      </c>
      <c r="BJ742">
        <f t="shared" si="764"/>
        <v>0.1</v>
      </c>
      <c r="BK742">
        <f t="shared" si="765"/>
        <v>10.1</v>
      </c>
      <c r="BM742">
        <f t="shared" si="766"/>
        <v>1.2999999999999998</v>
      </c>
      <c r="BN742">
        <f t="shared" si="767"/>
        <v>1.2999999999999998</v>
      </c>
      <c r="BO742">
        <f t="shared" si="768"/>
        <v>1.2999999999999998</v>
      </c>
      <c r="BP742">
        <f t="shared" si="769"/>
        <v>1.2999999999999998</v>
      </c>
      <c r="BQ742">
        <f t="shared" si="770"/>
        <v>1.2999999999999998</v>
      </c>
      <c r="BR742">
        <f t="shared" si="771"/>
        <v>1.2999999999999998</v>
      </c>
      <c r="BS742">
        <f t="shared" si="772"/>
        <v>1.2999999999999998</v>
      </c>
      <c r="BT742">
        <f t="shared" si="773"/>
        <v>1.2999999999999998</v>
      </c>
      <c r="BU742">
        <f t="shared" si="774"/>
        <v>1.2999999999999998</v>
      </c>
      <c r="BV742">
        <f t="shared" si="775"/>
        <v>1.2099999999999997</v>
      </c>
      <c r="BW742">
        <f t="shared" si="776"/>
        <v>1.2099999999999997</v>
      </c>
      <c r="BX742">
        <f t="shared" si="777"/>
        <v>1.2099999999999997</v>
      </c>
      <c r="BY742">
        <f t="shared" si="778"/>
        <v>1.2099999999999997</v>
      </c>
      <c r="BZ742">
        <f t="shared" si="779"/>
        <v>1.2099999999999997</v>
      </c>
      <c r="CA742">
        <f t="shared" si="780"/>
        <v>1.1199999999999999</v>
      </c>
      <c r="CB742">
        <f t="shared" si="781"/>
        <v>1.1199999999999999</v>
      </c>
      <c r="CC742">
        <f t="shared" si="782"/>
        <v>1.1199999999999999</v>
      </c>
      <c r="CD742">
        <f t="shared" si="783"/>
        <v>1.0299999999999996</v>
      </c>
      <c r="CE742">
        <f t="shared" si="784"/>
        <v>1.0299999999999996</v>
      </c>
      <c r="CF742">
        <f t="shared" si="785"/>
        <v>53.029999999999987</v>
      </c>
      <c r="CH742">
        <f t="shared" si="786"/>
        <v>110.19999999999999</v>
      </c>
      <c r="CI742">
        <f t="shared" si="787"/>
        <v>22.000000000000004</v>
      </c>
      <c r="CJ742">
        <f t="shared" si="788"/>
        <v>12</v>
      </c>
      <c r="CK742">
        <f t="shared" si="789"/>
        <v>76.199999999999989</v>
      </c>
      <c r="CL742">
        <f t="shared" si="790"/>
        <v>0</v>
      </c>
      <c r="CM742">
        <f t="shared" si="791"/>
        <v>0</v>
      </c>
    </row>
    <row r="743" spans="1:91" x14ac:dyDescent="0.2">
      <c r="A743">
        <v>726</v>
      </c>
      <c r="B743">
        <f>B$14*(10-lgd*COUNTIF(Defaults!$AI743:$AR743,"&lt;="&amp;B$17))</f>
        <v>1.5</v>
      </c>
      <c r="C743">
        <f>C$14*(10-lgd*COUNTIF(Defaults!$AI743:$AR743,"&lt;="&amp;C$17))</f>
        <v>1.5</v>
      </c>
      <c r="D743">
        <f>D$14*(10-lgd*COUNTIF(Defaults!$AI743:$AR743,"&lt;="&amp;D$17))</f>
        <v>1.5</v>
      </c>
      <c r="E743">
        <f>E$14*(10-lgd*COUNTIF(Defaults!$AI743:$AR743,"&lt;="&amp;E$17))</f>
        <v>1.5</v>
      </c>
      <c r="F743">
        <f>F$14*(10-lgd*COUNTIF(Defaults!$AI743:$AR743,"&lt;="&amp;F$17))</f>
        <v>1.5</v>
      </c>
      <c r="G743">
        <f>G$14*(10-lgd*COUNTIF(Defaults!$AI743:$AR743,"&lt;="&amp;G$17))</f>
        <v>1.5</v>
      </c>
      <c r="H743">
        <f>H$14*(10-lgd*COUNTIF(Defaults!$AI743:$AR743,"&lt;="&amp;H$17))</f>
        <v>1.5</v>
      </c>
      <c r="I743">
        <f>I$14*(10-lgd*COUNTIF(Defaults!$AI743:$AR743,"&lt;="&amp;I$17))</f>
        <v>1.5</v>
      </c>
      <c r="J743">
        <f>J$14*(10-lgd*COUNTIF(Defaults!$AI743:$AR743,"&lt;="&amp;J$17))</f>
        <v>1.5</v>
      </c>
      <c r="K743">
        <f>K$14*(10-lgd*COUNTIF(Defaults!$AI743:$AR743,"&lt;="&amp;K$17))</f>
        <v>1.5</v>
      </c>
      <c r="L743">
        <f>L$14*(10-lgd*COUNTIF(Defaults!$AI743:$AR743,"&lt;="&amp;L$17))</f>
        <v>1.5</v>
      </c>
      <c r="M743">
        <f>M$14*(10-lgd*COUNTIF(Defaults!$AI743:$AR743,"&lt;="&amp;M$17))</f>
        <v>1.5</v>
      </c>
      <c r="N743">
        <f>N$14*(10-lgd*COUNTIF(Defaults!$AI743:$AR743,"&lt;="&amp;N$17))</f>
        <v>1.5</v>
      </c>
      <c r="O743">
        <f>O$14*(10-lgd*COUNTIF(Defaults!$AI743:$AR743,"&lt;="&amp;O$17))</f>
        <v>1.5</v>
      </c>
      <c r="P743">
        <f>P$14*(10-lgd*COUNTIF(Defaults!$AI743:$AR743,"&lt;="&amp;P$17))</f>
        <v>1.5</v>
      </c>
      <c r="Q743">
        <f>Q$14*(10-lgd*COUNTIF(Defaults!$AI743:$AR743,"&lt;="&amp;Q$17))</f>
        <v>1.5</v>
      </c>
      <c r="R743">
        <f>R$14*(10-lgd*COUNTIF(Defaults!$AI743:$AR743,"&lt;="&amp;R$17))</f>
        <v>1.5</v>
      </c>
      <c r="S743">
        <f>S$14*(10-lgd*COUNTIF(Defaults!$AI743:$AR743,"&lt;="&amp;S$17))</f>
        <v>1.5</v>
      </c>
      <c r="T743">
        <f>T$14*(10-lgd*COUNTIF(Defaults!$AI743:$AR743,"&lt;="&amp;T$17))</f>
        <v>1.5</v>
      </c>
      <c r="U743">
        <f>U$14*(10-lgd*COUNTIF(Defaults!$AI743:$AR743,"&lt;="&amp;U$17))</f>
        <v>95.410000000000011</v>
      </c>
      <c r="W743">
        <f t="shared" si="726"/>
        <v>0.1</v>
      </c>
      <c r="X743">
        <f t="shared" si="727"/>
        <v>0.1</v>
      </c>
      <c r="Y743">
        <f t="shared" si="728"/>
        <v>0.1</v>
      </c>
      <c r="Z743">
        <f t="shared" si="729"/>
        <v>0.1</v>
      </c>
      <c r="AA743">
        <f t="shared" si="730"/>
        <v>0.1</v>
      </c>
      <c r="AB743">
        <f t="shared" si="731"/>
        <v>0.1</v>
      </c>
      <c r="AC743">
        <f t="shared" si="732"/>
        <v>0.1</v>
      </c>
      <c r="AD743">
        <f t="shared" si="733"/>
        <v>0.1</v>
      </c>
      <c r="AE743">
        <f t="shared" si="734"/>
        <v>0.1</v>
      </c>
      <c r="AF743">
        <f t="shared" si="735"/>
        <v>0.1</v>
      </c>
      <c r="AG743">
        <f t="shared" si="736"/>
        <v>0.1</v>
      </c>
      <c r="AH743">
        <f t="shared" si="737"/>
        <v>0.1</v>
      </c>
      <c r="AI743">
        <f t="shared" si="738"/>
        <v>0.1</v>
      </c>
      <c r="AJ743">
        <f t="shared" si="739"/>
        <v>0.1</v>
      </c>
      <c r="AK743">
        <f t="shared" si="740"/>
        <v>0.1</v>
      </c>
      <c r="AL743">
        <f t="shared" si="741"/>
        <v>0.1</v>
      </c>
      <c r="AM743">
        <f t="shared" si="742"/>
        <v>0.1</v>
      </c>
      <c r="AN743">
        <f t="shared" si="743"/>
        <v>0.1</v>
      </c>
      <c r="AO743">
        <f t="shared" si="744"/>
        <v>0.1</v>
      </c>
      <c r="AP743">
        <f t="shared" si="745"/>
        <v>20.100000000000001</v>
      </c>
      <c r="AR743">
        <f t="shared" si="746"/>
        <v>0.1</v>
      </c>
      <c r="AS743">
        <f t="shared" si="747"/>
        <v>0.1</v>
      </c>
      <c r="AT743">
        <f t="shared" si="748"/>
        <v>0.1</v>
      </c>
      <c r="AU743">
        <f t="shared" si="749"/>
        <v>0.1</v>
      </c>
      <c r="AV743">
        <f t="shared" si="750"/>
        <v>0.1</v>
      </c>
      <c r="AW743">
        <f t="shared" si="751"/>
        <v>0.1</v>
      </c>
      <c r="AX743">
        <f t="shared" si="752"/>
        <v>0.1</v>
      </c>
      <c r="AY743">
        <f t="shared" si="753"/>
        <v>0.1</v>
      </c>
      <c r="AZ743">
        <f t="shared" si="754"/>
        <v>0.1</v>
      </c>
      <c r="BA743">
        <f t="shared" si="755"/>
        <v>0.1</v>
      </c>
      <c r="BB743">
        <f t="shared" si="756"/>
        <v>0.1</v>
      </c>
      <c r="BC743">
        <f t="shared" si="757"/>
        <v>0.1</v>
      </c>
      <c r="BD743">
        <f t="shared" si="758"/>
        <v>0.1</v>
      </c>
      <c r="BE743">
        <f t="shared" si="759"/>
        <v>0.1</v>
      </c>
      <c r="BF743">
        <f t="shared" si="760"/>
        <v>0.1</v>
      </c>
      <c r="BG743">
        <f t="shared" si="761"/>
        <v>0.1</v>
      </c>
      <c r="BH743">
        <f t="shared" si="762"/>
        <v>0.1</v>
      </c>
      <c r="BI743">
        <f t="shared" si="763"/>
        <v>0.1</v>
      </c>
      <c r="BJ743">
        <f t="shared" si="764"/>
        <v>0.1</v>
      </c>
      <c r="BK743">
        <f t="shared" si="765"/>
        <v>10.1</v>
      </c>
      <c r="BM743">
        <f t="shared" si="766"/>
        <v>1.2999999999999998</v>
      </c>
      <c r="BN743">
        <f t="shared" si="767"/>
        <v>1.2999999999999998</v>
      </c>
      <c r="BO743">
        <f t="shared" si="768"/>
        <v>1.2999999999999998</v>
      </c>
      <c r="BP743">
        <f t="shared" si="769"/>
        <v>1.2999999999999998</v>
      </c>
      <c r="BQ743">
        <f t="shared" si="770"/>
        <v>1.2999999999999998</v>
      </c>
      <c r="BR743">
        <f t="shared" si="771"/>
        <v>1.2999999999999998</v>
      </c>
      <c r="BS743">
        <f t="shared" si="772"/>
        <v>1.2999999999999998</v>
      </c>
      <c r="BT743">
        <f t="shared" si="773"/>
        <v>1.2999999999999998</v>
      </c>
      <c r="BU743">
        <f t="shared" si="774"/>
        <v>1.2999999999999998</v>
      </c>
      <c r="BV743">
        <f t="shared" si="775"/>
        <v>1.2999999999999998</v>
      </c>
      <c r="BW743">
        <f t="shared" si="776"/>
        <v>1.2999999999999998</v>
      </c>
      <c r="BX743">
        <f t="shared" si="777"/>
        <v>1.2999999999999998</v>
      </c>
      <c r="BY743">
        <f t="shared" si="778"/>
        <v>1.2999999999999998</v>
      </c>
      <c r="BZ743">
        <f t="shared" si="779"/>
        <v>1.2999999999999998</v>
      </c>
      <c r="CA743">
        <f t="shared" si="780"/>
        <v>1.2999999999999998</v>
      </c>
      <c r="CB743">
        <f t="shared" si="781"/>
        <v>1.2999999999999998</v>
      </c>
      <c r="CC743">
        <f t="shared" si="782"/>
        <v>1.2999999999999998</v>
      </c>
      <c r="CD743">
        <f t="shared" si="783"/>
        <v>1.2999999999999998</v>
      </c>
      <c r="CE743">
        <f t="shared" si="784"/>
        <v>1.2999999999999998</v>
      </c>
      <c r="CF743">
        <f t="shared" si="785"/>
        <v>65.210000000000008</v>
      </c>
      <c r="CH743">
        <f t="shared" si="786"/>
        <v>123.91000000000001</v>
      </c>
      <c r="CI743">
        <f t="shared" si="787"/>
        <v>22.000000000000004</v>
      </c>
      <c r="CJ743">
        <f t="shared" si="788"/>
        <v>12</v>
      </c>
      <c r="CK743">
        <f t="shared" si="789"/>
        <v>89.910000000000011</v>
      </c>
      <c r="CL743">
        <f t="shared" si="790"/>
        <v>0</v>
      </c>
      <c r="CM743">
        <f t="shared" si="791"/>
        <v>0</v>
      </c>
    </row>
    <row r="744" spans="1:91" x14ac:dyDescent="0.2">
      <c r="A744">
        <v>727</v>
      </c>
      <c r="B744">
        <f>B$14*(10-lgd*COUNTIF(Defaults!$AI744:$AR744,"&lt;="&amp;B$17))</f>
        <v>1.5</v>
      </c>
      <c r="C744">
        <f>C$14*(10-lgd*COUNTIF(Defaults!$AI744:$AR744,"&lt;="&amp;C$17))</f>
        <v>1.5</v>
      </c>
      <c r="D744">
        <f>D$14*(10-lgd*COUNTIF(Defaults!$AI744:$AR744,"&lt;="&amp;D$17))</f>
        <v>1.5</v>
      </c>
      <c r="E744">
        <f>E$14*(10-lgd*COUNTIF(Defaults!$AI744:$AR744,"&lt;="&amp;E$17))</f>
        <v>1.5</v>
      </c>
      <c r="F744">
        <f>F$14*(10-lgd*COUNTIF(Defaults!$AI744:$AR744,"&lt;="&amp;F$17))</f>
        <v>1.5</v>
      </c>
      <c r="G744">
        <f>G$14*(10-lgd*COUNTIF(Defaults!$AI744:$AR744,"&lt;="&amp;G$17))</f>
        <v>1.5</v>
      </c>
      <c r="H744">
        <f>H$14*(10-lgd*COUNTIF(Defaults!$AI744:$AR744,"&lt;="&amp;H$17))</f>
        <v>1.5</v>
      </c>
      <c r="I744">
        <f>I$14*(10-lgd*COUNTIF(Defaults!$AI744:$AR744,"&lt;="&amp;I$17))</f>
        <v>1.5</v>
      </c>
      <c r="J744">
        <f>J$14*(10-lgd*COUNTIF(Defaults!$AI744:$AR744,"&lt;="&amp;J$17))</f>
        <v>1.5</v>
      </c>
      <c r="K744">
        <f>K$14*(10-lgd*COUNTIF(Defaults!$AI744:$AR744,"&lt;="&amp;K$17))</f>
        <v>1.5</v>
      </c>
      <c r="L744">
        <f>L$14*(10-lgd*COUNTIF(Defaults!$AI744:$AR744,"&lt;="&amp;L$17))</f>
        <v>1.5</v>
      </c>
      <c r="M744">
        <f>M$14*(10-lgd*COUNTIF(Defaults!$AI744:$AR744,"&lt;="&amp;M$17))</f>
        <v>1.5</v>
      </c>
      <c r="N744">
        <f>N$14*(10-lgd*COUNTIF(Defaults!$AI744:$AR744,"&lt;="&amp;N$17))</f>
        <v>1.5</v>
      </c>
      <c r="O744">
        <f>O$14*(10-lgd*COUNTIF(Defaults!$AI744:$AR744,"&lt;="&amp;O$17))</f>
        <v>1.5</v>
      </c>
      <c r="P744">
        <f>P$14*(10-lgd*COUNTIF(Defaults!$AI744:$AR744,"&lt;="&amp;P$17))</f>
        <v>1.41</v>
      </c>
      <c r="Q744">
        <f>Q$14*(10-lgd*COUNTIF(Defaults!$AI744:$AR744,"&lt;="&amp;Q$17))</f>
        <v>1.41</v>
      </c>
      <c r="R744">
        <f>R$14*(10-lgd*COUNTIF(Defaults!$AI744:$AR744,"&lt;="&amp;R$17))</f>
        <v>1.32</v>
      </c>
      <c r="S744">
        <f>S$14*(10-lgd*COUNTIF(Defaults!$AI744:$AR744,"&lt;="&amp;S$17))</f>
        <v>1.32</v>
      </c>
      <c r="T744">
        <f>T$14*(10-lgd*COUNTIF(Defaults!$AI744:$AR744,"&lt;="&amp;T$17))</f>
        <v>1.32</v>
      </c>
      <c r="U744">
        <f>U$14*(10-lgd*COUNTIF(Defaults!$AI744:$AR744,"&lt;="&amp;U$17))</f>
        <v>89.320000000000007</v>
      </c>
      <c r="W744">
        <f t="shared" si="726"/>
        <v>0.1</v>
      </c>
      <c r="X744">
        <f t="shared" si="727"/>
        <v>0.1</v>
      </c>
      <c r="Y744">
        <f t="shared" si="728"/>
        <v>0.1</v>
      </c>
      <c r="Z744">
        <f t="shared" si="729"/>
        <v>0.1</v>
      </c>
      <c r="AA744">
        <f t="shared" si="730"/>
        <v>0.1</v>
      </c>
      <c r="AB744">
        <f t="shared" si="731"/>
        <v>0.1</v>
      </c>
      <c r="AC744">
        <f t="shared" si="732"/>
        <v>0.1</v>
      </c>
      <c r="AD744">
        <f t="shared" si="733"/>
        <v>0.1</v>
      </c>
      <c r="AE744">
        <f t="shared" si="734"/>
        <v>0.1</v>
      </c>
      <c r="AF744">
        <f t="shared" si="735"/>
        <v>0.1</v>
      </c>
      <c r="AG744">
        <f t="shared" si="736"/>
        <v>0.1</v>
      </c>
      <c r="AH744">
        <f t="shared" si="737"/>
        <v>0.1</v>
      </c>
      <c r="AI744">
        <f t="shared" si="738"/>
        <v>0.1</v>
      </c>
      <c r="AJ744">
        <f t="shared" si="739"/>
        <v>0.1</v>
      </c>
      <c r="AK744">
        <f t="shared" si="740"/>
        <v>0.1</v>
      </c>
      <c r="AL744">
        <f t="shared" si="741"/>
        <v>0.1</v>
      </c>
      <c r="AM744">
        <f t="shared" si="742"/>
        <v>0.1</v>
      </c>
      <c r="AN744">
        <f t="shared" si="743"/>
        <v>0.1</v>
      </c>
      <c r="AO744">
        <f t="shared" si="744"/>
        <v>0.1</v>
      </c>
      <c r="AP744">
        <f t="shared" si="745"/>
        <v>20.100000000000001</v>
      </c>
      <c r="AR744">
        <f t="shared" si="746"/>
        <v>0.1</v>
      </c>
      <c r="AS744">
        <f t="shared" si="747"/>
        <v>0.1</v>
      </c>
      <c r="AT744">
        <f t="shared" si="748"/>
        <v>0.1</v>
      </c>
      <c r="AU744">
        <f t="shared" si="749"/>
        <v>0.1</v>
      </c>
      <c r="AV744">
        <f t="shared" si="750"/>
        <v>0.1</v>
      </c>
      <c r="AW744">
        <f t="shared" si="751"/>
        <v>0.1</v>
      </c>
      <c r="AX744">
        <f t="shared" si="752"/>
        <v>0.1</v>
      </c>
      <c r="AY744">
        <f t="shared" si="753"/>
        <v>0.1</v>
      </c>
      <c r="AZ744">
        <f t="shared" si="754"/>
        <v>0.1</v>
      </c>
      <c r="BA744">
        <f t="shared" si="755"/>
        <v>0.1</v>
      </c>
      <c r="BB744">
        <f t="shared" si="756"/>
        <v>0.1</v>
      </c>
      <c r="BC744">
        <f t="shared" si="757"/>
        <v>0.1</v>
      </c>
      <c r="BD744">
        <f t="shared" si="758"/>
        <v>0.1</v>
      </c>
      <c r="BE744">
        <f t="shared" si="759"/>
        <v>0.1</v>
      </c>
      <c r="BF744">
        <f t="shared" si="760"/>
        <v>0.1</v>
      </c>
      <c r="BG744">
        <f t="shared" si="761"/>
        <v>0.1</v>
      </c>
      <c r="BH744">
        <f t="shared" si="762"/>
        <v>0.1</v>
      </c>
      <c r="BI744">
        <f t="shared" si="763"/>
        <v>0.1</v>
      </c>
      <c r="BJ744">
        <f t="shared" si="764"/>
        <v>0.1</v>
      </c>
      <c r="BK744">
        <f t="shared" si="765"/>
        <v>10.1</v>
      </c>
      <c r="BM744">
        <f t="shared" si="766"/>
        <v>1.2999999999999998</v>
      </c>
      <c r="BN744">
        <f t="shared" si="767"/>
        <v>1.2999999999999998</v>
      </c>
      <c r="BO744">
        <f t="shared" si="768"/>
        <v>1.2999999999999998</v>
      </c>
      <c r="BP744">
        <f t="shared" si="769"/>
        <v>1.2999999999999998</v>
      </c>
      <c r="BQ744">
        <f t="shared" si="770"/>
        <v>1.2999999999999998</v>
      </c>
      <c r="BR744">
        <f t="shared" si="771"/>
        <v>1.2999999999999998</v>
      </c>
      <c r="BS744">
        <f t="shared" si="772"/>
        <v>1.2999999999999998</v>
      </c>
      <c r="BT744">
        <f t="shared" si="773"/>
        <v>1.2999999999999998</v>
      </c>
      <c r="BU744">
        <f t="shared" si="774"/>
        <v>1.2999999999999998</v>
      </c>
      <c r="BV744">
        <f t="shared" si="775"/>
        <v>1.2999999999999998</v>
      </c>
      <c r="BW744">
        <f t="shared" si="776"/>
        <v>1.2999999999999998</v>
      </c>
      <c r="BX744">
        <f t="shared" si="777"/>
        <v>1.2999999999999998</v>
      </c>
      <c r="BY744">
        <f t="shared" si="778"/>
        <v>1.2999999999999998</v>
      </c>
      <c r="BZ744">
        <f t="shared" si="779"/>
        <v>1.2999999999999998</v>
      </c>
      <c r="CA744">
        <f t="shared" si="780"/>
        <v>1.2099999999999997</v>
      </c>
      <c r="CB744">
        <f t="shared" si="781"/>
        <v>1.2099999999999997</v>
      </c>
      <c r="CC744">
        <f t="shared" si="782"/>
        <v>1.1199999999999999</v>
      </c>
      <c r="CD744">
        <f t="shared" si="783"/>
        <v>1.1199999999999999</v>
      </c>
      <c r="CE744">
        <f t="shared" si="784"/>
        <v>1.1199999999999999</v>
      </c>
      <c r="CF744">
        <f t="shared" si="785"/>
        <v>59.12</v>
      </c>
      <c r="CH744">
        <f t="shared" si="786"/>
        <v>117.10000000000001</v>
      </c>
      <c r="CI744">
        <f t="shared" si="787"/>
        <v>22.000000000000004</v>
      </c>
      <c r="CJ744">
        <f t="shared" si="788"/>
        <v>12</v>
      </c>
      <c r="CK744">
        <f t="shared" si="789"/>
        <v>83.100000000000009</v>
      </c>
      <c r="CL744">
        <f t="shared" si="790"/>
        <v>0</v>
      </c>
      <c r="CM744">
        <f t="shared" si="791"/>
        <v>0</v>
      </c>
    </row>
    <row r="745" spans="1:91" x14ac:dyDescent="0.2">
      <c r="A745">
        <v>728</v>
      </c>
      <c r="B745">
        <f>B$14*(10-lgd*COUNTIF(Defaults!$AI745:$AR745,"&lt;="&amp;B$17))</f>
        <v>1.5</v>
      </c>
      <c r="C745">
        <f>C$14*(10-lgd*COUNTIF(Defaults!$AI745:$AR745,"&lt;="&amp;C$17))</f>
        <v>1.5</v>
      </c>
      <c r="D745">
        <f>D$14*(10-lgd*COUNTIF(Defaults!$AI745:$AR745,"&lt;="&amp;D$17))</f>
        <v>1.5</v>
      </c>
      <c r="E745">
        <f>E$14*(10-lgd*COUNTIF(Defaults!$AI745:$AR745,"&lt;="&amp;E$17))</f>
        <v>1.5</v>
      </c>
      <c r="F745">
        <f>F$14*(10-lgd*COUNTIF(Defaults!$AI745:$AR745,"&lt;="&amp;F$17))</f>
        <v>1.5</v>
      </c>
      <c r="G745">
        <f>G$14*(10-lgd*COUNTIF(Defaults!$AI745:$AR745,"&lt;="&amp;G$17))</f>
        <v>1.5</v>
      </c>
      <c r="H745">
        <f>H$14*(10-lgd*COUNTIF(Defaults!$AI745:$AR745,"&lt;="&amp;H$17))</f>
        <v>1.5</v>
      </c>
      <c r="I745">
        <f>I$14*(10-lgd*COUNTIF(Defaults!$AI745:$AR745,"&lt;="&amp;I$17))</f>
        <v>1.5</v>
      </c>
      <c r="J745">
        <f>J$14*(10-lgd*COUNTIF(Defaults!$AI745:$AR745,"&lt;="&amp;J$17))</f>
        <v>1.5</v>
      </c>
      <c r="K745">
        <f>K$14*(10-lgd*COUNTIF(Defaults!$AI745:$AR745,"&lt;="&amp;K$17))</f>
        <v>1.5</v>
      </c>
      <c r="L745">
        <f>L$14*(10-lgd*COUNTIF(Defaults!$AI745:$AR745,"&lt;="&amp;L$17))</f>
        <v>1.5</v>
      </c>
      <c r="M745">
        <f>M$14*(10-lgd*COUNTIF(Defaults!$AI745:$AR745,"&lt;="&amp;M$17))</f>
        <v>1.5</v>
      </c>
      <c r="N745">
        <f>N$14*(10-lgd*COUNTIF(Defaults!$AI745:$AR745,"&lt;="&amp;N$17))</f>
        <v>1.5</v>
      </c>
      <c r="O745">
        <f>O$14*(10-lgd*COUNTIF(Defaults!$AI745:$AR745,"&lt;="&amp;O$17))</f>
        <v>1.5</v>
      </c>
      <c r="P745">
        <f>P$14*(10-lgd*COUNTIF(Defaults!$AI745:$AR745,"&lt;="&amp;P$17))</f>
        <v>1.41</v>
      </c>
      <c r="Q745">
        <f>Q$14*(10-lgd*COUNTIF(Defaults!$AI745:$AR745,"&lt;="&amp;Q$17))</f>
        <v>1.41</v>
      </c>
      <c r="R745">
        <f>R$14*(10-lgd*COUNTIF(Defaults!$AI745:$AR745,"&lt;="&amp;R$17))</f>
        <v>1.41</v>
      </c>
      <c r="S745">
        <f>S$14*(10-lgd*COUNTIF(Defaults!$AI745:$AR745,"&lt;="&amp;S$17))</f>
        <v>1.41</v>
      </c>
      <c r="T745">
        <f>T$14*(10-lgd*COUNTIF(Defaults!$AI745:$AR745,"&lt;="&amp;T$17))</f>
        <v>1.32</v>
      </c>
      <c r="U745">
        <f>U$14*(10-lgd*COUNTIF(Defaults!$AI745:$AR745,"&lt;="&amp;U$17))</f>
        <v>89.320000000000007</v>
      </c>
      <c r="W745">
        <f t="shared" si="726"/>
        <v>0.1</v>
      </c>
      <c r="X745">
        <f t="shared" si="727"/>
        <v>0.1</v>
      </c>
      <c r="Y745">
        <f t="shared" si="728"/>
        <v>0.1</v>
      </c>
      <c r="Z745">
        <f t="shared" si="729"/>
        <v>0.1</v>
      </c>
      <c r="AA745">
        <f t="shared" si="730"/>
        <v>0.1</v>
      </c>
      <c r="AB745">
        <f t="shared" si="731"/>
        <v>0.1</v>
      </c>
      <c r="AC745">
        <f t="shared" si="732"/>
        <v>0.1</v>
      </c>
      <c r="AD745">
        <f t="shared" si="733"/>
        <v>0.1</v>
      </c>
      <c r="AE745">
        <f t="shared" si="734"/>
        <v>0.1</v>
      </c>
      <c r="AF745">
        <f t="shared" si="735"/>
        <v>0.1</v>
      </c>
      <c r="AG745">
        <f t="shared" si="736"/>
        <v>0.1</v>
      </c>
      <c r="AH745">
        <f t="shared" si="737"/>
        <v>0.1</v>
      </c>
      <c r="AI745">
        <f t="shared" si="738"/>
        <v>0.1</v>
      </c>
      <c r="AJ745">
        <f t="shared" si="739"/>
        <v>0.1</v>
      </c>
      <c r="AK745">
        <f t="shared" si="740"/>
        <v>0.1</v>
      </c>
      <c r="AL745">
        <f t="shared" si="741"/>
        <v>0.1</v>
      </c>
      <c r="AM745">
        <f t="shared" si="742"/>
        <v>0.1</v>
      </c>
      <c r="AN745">
        <f t="shared" si="743"/>
        <v>0.1</v>
      </c>
      <c r="AO745">
        <f t="shared" si="744"/>
        <v>0.1</v>
      </c>
      <c r="AP745">
        <f t="shared" si="745"/>
        <v>20.100000000000001</v>
      </c>
      <c r="AR745">
        <f t="shared" si="746"/>
        <v>0.1</v>
      </c>
      <c r="AS745">
        <f t="shared" si="747"/>
        <v>0.1</v>
      </c>
      <c r="AT745">
        <f t="shared" si="748"/>
        <v>0.1</v>
      </c>
      <c r="AU745">
        <f t="shared" si="749"/>
        <v>0.1</v>
      </c>
      <c r="AV745">
        <f t="shared" si="750"/>
        <v>0.1</v>
      </c>
      <c r="AW745">
        <f t="shared" si="751"/>
        <v>0.1</v>
      </c>
      <c r="AX745">
        <f t="shared" si="752"/>
        <v>0.1</v>
      </c>
      <c r="AY745">
        <f t="shared" si="753"/>
        <v>0.1</v>
      </c>
      <c r="AZ745">
        <f t="shared" si="754"/>
        <v>0.1</v>
      </c>
      <c r="BA745">
        <f t="shared" si="755"/>
        <v>0.1</v>
      </c>
      <c r="BB745">
        <f t="shared" si="756"/>
        <v>0.1</v>
      </c>
      <c r="BC745">
        <f t="shared" si="757"/>
        <v>0.1</v>
      </c>
      <c r="BD745">
        <f t="shared" si="758"/>
        <v>0.1</v>
      </c>
      <c r="BE745">
        <f t="shared" si="759"/>
        <v>0.1</v>
      </c>
      <c r="BF745">
        <f t="shared" si="760"/>
        <v>0.1</v>
      </c>
      <c r="BG745">
        <f t="shared" si="761"/>
        <v>0.1</v>
      </c>
      <c r="BH745">
        <f t="shared" si="762"/>
        <v>0.1</v>
      </c>
      <c r="BI745">
        <f t="shared" si="763"/>
        <v>0.1</v>
      </c>
      <c r="BJ745">
        <f t="shared" si="764"/>
        <v>0.1</v>
      </c>
      <c r="BK745">
        <f t="shared" si="765"/>
        <v>10.1</v>
      </c>
      <c r="BM745">
        <f t="shared" si="766"/>
        <v>1.2999999999999998</v>
      </c>
      <c r="BN745">
        <f t="shared" si="767"/>
        <v>1.2999999999999998</v>
      </c>
      <c r="BO745">
        <f t="shared" si="768"/>
        <v>1.2999999999999998</v>
      </c>
      <c r="BP745">
        <f t="shared" si="769"/>
        <v>1.2999999999999998</v>
      </c>
      <c r="BQ745">
        <f t="shared" si="770"/>
        <v>1.2999999999999998</v>
      </c>
      <c r="BR745">
        <f t="shared" si="771"/>
        <v>1.2999999999999998</v>
      </c>
      <c r="BS745">
        <f t="shared" si="772"/>
        <v>1.2999999999999998</v>
      </c>
      <c r="BT745">
        <f t="shared" si="773"/>
        <v>1.2999999999999998</v>
      </c>
      <c r="BU745">
        <f t="shared" si="774"/>
        <v>1.2999999999999998</v>
      </c>
      <c r="BV745">
        <f t="shared" si="775"/>
        <v>1.2999999999999998</v>
      </c>
      <c r="BW745">
        <f t="shared" si="776"/>
        <v>1.2999999999999998</v>
      </c>
      <c r="BX745">
        <f t="shared" si="777"/>
        <v>1.2999999999999998</v>
      </c>
      <c r="BY745">
        <f t="shared" si="778"/>
        <v>1.2999999999999998</v>
      </c>
      <c r="BZ745">
        <f t="shared" si="779"/>
        <v>1.2999999999999998</v>
      </c>
      <c r="CA745">
        <f t="shared" si="780"/>
        <v>1.2099999999999997</v>
      </c>
      <c r="CB745">
        <f t="shared" si="781"/>
        <v>1.2099999999999997</v>
      </c>
      <c r="CC745">
        <f t="shared" si="782"/>
        <v>1.2099999999999997</v>
      </c>
      <c r="CD745">
        <f t="shared" si="783"/>
        <v>1.2099999999999997</v>
      </c>
      <c r="CE745">
        <f t="shared" si="784"/>
        <v>1.1199999999999999</v>
      </c>
      <c r="CF745">
        <f t="shared" si="785"/>
        <v>59.12</v>
      </c>
      <c r="CH745">
        <f t="shared" si="786"/>
        <v>117.28</v>
      </c>
      <c r="CI745">
        <f t="shared" si="787"/>
        <v>22.000000000000004</v>
      </c>
      <c r="CJ745">
        <f t="shared" si="788"/>
        <v>12</v>
      </c>
      <c r="CK745">
        <f t="shared" si="789"/>
        <v>83.28</v>
      </c>
      <c r="CL745">
        <f t="shared" si="790"/>
        <v>0</v>
      </c>
      <c r="CM745">
        <f t="shared" si="791"/>
        <v>0</v>
      </c>
    </row>
    <row r="746" spans="1:91" x14ac:dyDescent="0.2">
      <c r="A746">
        <v>729</v>
      </c>
      <c r="B746">
        <f>B$14*(10-lgd*COUNTIF(Defaults!$AI746:$AR746,"&lt;="&amp;B$17))</f>
        <v>1.5</v>
      </c>
      <c r="C746">
        <f>C$14*(10-lgd*COUNTIF(Defaults!$AI746:$AR746,"&lt;="&amp;C$17))</f>
        <v>1.5</v>
      </c>
      <c r="D746">
        <f>D$14*(10-lgd*COUNTIF(Defaults!$AI746:$AR746,"&lt;="&amp;D$17))</f>
        <v>1.5</v>
      </c>
      <c r="E746">
        <f>E$14*(10-lgd*COUNTIF(Defaults!$AI746:$AR746,"&lt;="&amp;E$17))</f>
        <v>1.5</v>
      </c>
      <c r="F746">
        <f>F$14*(10-lgd*COUNTIF(Defaults!$AI746:$AR746,"&lt;="&amp;F$17))</f>
        <v>1.5</v>
      </c>
      <c r="G746">
        <f>G$14*(10-lgd*COUNTIF(Defaults!$AI746:$AR746,"&lt;="&amp;G$17))</f>
        <v>1.5</v>
      </c>
      <c r="H746">
        <f>H$14*(10-lgd*COUNTIF(Defaults!$AI746:$AR746,"&lt;="&amp;H$17))</f>
        <v>1.5</v>
      </c>
      <c r="I746">
        <f>I$14*(10-lgd*COUNTIF(Defaults!$AI746:$AR746,"&lt;="&amp;I$17))</f>
        <v>1.5</v>
      </c>
      <c r="J746">
        <f>J$14*(10-lgd*COUNTIF(Defaults!$AI746:$AR746,"&lt;="&amp;J$17))</f>
        <v>1.5</v>
      </c>
      <c r="K746">
        <f>K$14*(10-lgd*COUNTIF(Defaults!$AI746:$AR746,"&lt;="&amp;K$17))</f>
        <v>1.41</v>
      </c>
      <c r="L746">
        <f>L$14*(10-lgd*COUNTIF(Defaults!$AI746:$AR746,"&lt;="&amp;L$17))</f>
        <v>1.41</v>
      </c>
      <c r="M746">
        <f>M$14*(10-lgd*COUNTIF(Defaults!$AI746:$AR746,"&lt;="&amp;M$17))</f>
        <v>1.41</v>
      </c>
      <c r="N746">
        <f>N$14*(10-lgd*COUNTIF(Defaults!$AI746:$AR746,"&lt;="&amp;N$17))</f>
        <v>1.32</v>
      </c>
      <c r="O746">
        <f>O$14*(10-lgd*COUNTIF(Defaults!$AI746:$AR746,"&lt;="&amp;O$17))</f>
        <v>1.32</v>
      </c>
      <c r="P746">
        <f>P$14*(10-lgd*COUNTIF(Defaults!$AI746:$AR746,"&lt;="&amp;P$17))</f>
        <v>1.32</v>
      </c>
      <c r="Q746">
        <f>Q$14*(10-lgd*COUNTIF(Defaults!$AI746:$AR746,"&lt;="&amp;Q$17))</f>
        <v>1.32</v>
      </c>
      <c r="R746">
        <f>R$14*(10-lgd*COUNTIF(Defaults!$AI746:$AR746,"&lt;="&amp;R$17))</f>
        <v>1.32</v>
      </c>
      <c r="S746">
        <f>S$14*(10-lgd*COUNTIF(Defaults!$AI746:$AR746,"&lt;="&amp;S$17))</f>
        <v>1.32</v>
      </c>
      <c r="T746">
        <f>T$14*(10-lgd*COUNTIF(Defaults!$AI746:$AR746,"&lt;="&amp;T$17))</f>
        <v>1.32</v>
      </c>
      <c r="U746">
        <f>U$14*(10-lgd*COUNTIF(Defaults!$AI746:$AR746,"&lt;="&amp;U$17))</f>
        <v>89.320000000000007</v>
      </c>
      <c r="W746">
        <f t="shared" si="726"/>
        <v>0.1</v>
      </c>
      <c r="X746">
        <f t="shared" si="727"/>
        <v>0.1</v>
      </c>
      <c r="Y746">
        <f t="shared" si="728"/>
        <v>0.1</v>
      </c>
      <c r="Z746">
        <f t="shared" si="729"/>
        <v>0.1</v>
      </c>
      <c r="AA746">
        <f t="shared" si="730"/>
        <v>0.1</v>
      </c>
      <c r="AB746">
        <f t="shared" si="731"/>
        <v>0.1</v>
      </c>
      <c r="AC746">
        <f t="shared" si="732"/>
        <v>0.1</v>
      </c>
      <c r="AD746">
        <f t="shared" si="733"/>
        <v>0.1</v>
      </c>
      <c r="AE746">
        <f t="shared" si="734"/>
        <v>0.1</v>
      </c>
      <c r="AF746">
        <f t="shared" si="735"/>
        <v>0.1</v>
      </c>
      <c r="AG746">
        <f t="shared" si="736"/>
        <v>0.1</v>
      </c>
      <c r="AH746">
        <f t="shared" si="737"/>
        <v>0.1</v>
      </c>
      <c r="AI746">
        <f t="shared" si="738"/>
        <v>0.1</v>
      </c>
      <c r="AJ746">
        <f t="shared" si="739"/>
        <v>0.1</v>
      </c>
      <c r="AK746">
        <f t="shared" si="740"/>
        <v>0.1</v>
      </c>
      <c r="AL746">
        <f t="shared" si="741"/>
        <v>0.1</v>
      </c>
      <c r="AM746">
        <f t="shared" si="742"/>
        <v>0.1</v>
      </c>
      <c r="AN746">
        <f t="shared" si="743"/>
        <v>0.1</v>
      </c>
      <c r="AO746">
        <f t="shared" si="744"/>
        <v>0.1</v>
      </c>
      <c r="AP746">
        <f t="shared" si="745"/>
        <v>20.100000000000001</v>
      </c>
      <c r="AR746">
        <f t="shared" si="746"/>
        <v>0.1</v>
      </c>
      <c r="AS746">
        <f t="shared" si="747"/>
        <v>0.1</v>
      </c>
      <c r="AT746">
        <f t="shared" si="748"/>
        <v>0.1</v>
      </c>
      <c r="AU746">
        <f t="shared" si="749"/>
        <v>0.1</v>
      </c>
      <c r="AV746">
        <f t="shared" si="750"/>
        <v>0.1</v>
      </c>
      <c r="AW746">
        <f t="shared" si="751"/>
        <v>0.1</v>
      </c>
      <c r="AX746">
        <f t="shared" si="752"/>
        <v>0.1</v>
      </c>
      <c r="AY746">
        <f t="shared" si="753"/>
        <v>0.1</v>
      </c>
      <c r="AZ746">
        <f t="shared" si="754"/>
        <v>0.1</v>
      </c>
      <c r="BA746">
        <f t="shared" si="755"/>
        <v>0.1</v>
      </c>
      <c r="BB746">
        <f t="shared" si="756"/>
        <v>0.1</v>
      </c>
      <c r="BC746">
        <f t="shared" si="757"/>
        <v>0.1</v>
      </c>
      <c r="BD746">
        <f t="shared" si="758"/>
        <v>0.1</v>
      </c>
      <c r="BE746">
        <f t="shared" si="759"/>
        <v>0.1</v>
      </c>
      <c r="BF746">
        <f t="shared" si="760"/>
        <v>0.1</v>
      </c>
      <c r="BG746">
        <f t="shared" si="761"/>
        <v>0.1</v>
      </c>
      <c r="BH746">
        <f t="shared" si="762"/>
        <v>0.1</v>
      </c>
      <c r="BI746">
        <f t="shared" si="763"/>
        <v>0.1</v>
      </c>
      <c r="BJ746">
        <f t="shared" si="764"/>
        <v>0.1</v>
      </c>
      <c r="BK746">
        <f t="shared" si="765"/>
        <v>10.1</v>
      </c>
      <c r="BM746">
        <f t="shared" si="766"/>
        <v>1.2999999999999998</v>
      </c>
      <c r="BN746">
        <f t="shared" si="767"/>
        <v>1.2999999999999998</v>
      </c>
      <c r="BO746">
        <f t="shared" si="768"/>
        <v>1.2999999999999998</v>
      </c>
      <c r="BP746">
        <f t="shared" si="769"/>
        <v>1.2999999999999998</v>
      </c>
      <c r="BQ746">
        <f t="shared" si="770"/>
        <v>1.2999999999999998</v>
      </c>
      <c r="BR746">
        <f t="shared" si="771"/>
        <v>1.2999999999999998</v>
      </c>
      <c r="BS746">
        <f t="shared" si="772"/>
        <v>1.2999999999999998</v>
      </c>
      <c r="BT746">
        <f t="shared" si="773"/>
        <v>1.2999999999999998</v>
      </c>
      <c r="BU746">
        <f t="shared" si="774"/>
        <v>1.2999999999999998</v>
      </c>
      <c r="BV746">
        <f t="shared" si="775"/>
        <v>1.2099999999999997</v>
      </c>
      <c r="BW746">
        <f t="shared" si="776"/>
        <v>1.2099999999999997</v>
      </c>
      <c r="BX746">
        <f t="shared" si="777"/>
        <v>1.2099999999999997</v>
      </c>
      <c r="BY746">
        <f t="shared" si="778"/>
        <v>1.1199999999999999</v>
      </c>
      <c r="BZ746">
        <f t="shared" si="779"/>
        <v>1.1199999999999999</v>
      </c>
      <c r="CA746">
        <f t="shared" si="780"/>
        <v>1.1199999999999999</v>
      </c>
      <c r="CB746">
        <f t="shared" si="781"/>
        <v>1.1199999999999999</v>
      </c>
      <c r="CC746">
        <f t="shared" si="782"/>
        <v>1.1199999999999999</v>
      </c>
      <c r="CD746">
        <f t="shared" si="783"/>
        <v>1.1199999999999999</v>
      </c>
      <c r="CE746">
        <f t="shared" si="784"/>
        <v>1.1199999999999999</v>
      </c>
      <c r="CF746">
        <f t="shared" si="785"/>
        <v>59.12</v>
      </c>
      <c r="CH746">
        <f t="shared" si="786"/>
        <v>116.29</v>
      </c>
      <c r="CI746">
        <f t="shared" si="787"/>
        <v>22.000000000000004</v>
      </c>
      <c r="CJ746">
        <f t="shared" si="788"/>
        <v>12</v>
      </c>
      <c r="CK746">
        <f t="shared" si="789"/>
        <v>82.289999999999992</v>
      </c>
      <c r="CL746">
        <f t="shared" si="790"/>
        <v>0</v>
      </c>
      <c r="CM746">
        <f t="shared" si="791"/>
        <v>0</v>
      </c>
    </row>
    <row r="747" spans="1:91" x14ac:dyDescent="0.2">
      <c r="A747">
        <v>730</v>
      </c>
      <c r="B747">
        <f>B$14*(10-lgd*COUNTIF(Defaults!$AI747:$AR747,"&lt;="&amp;B$17))</f>
        <v>1.5</v>
      </c>
      <c r="C747">
        <f>C$14*(10-lgd*COUNTIF(Defaults!$AI747:$AR747,"&lt;="&amp;C$17))</f>
        <v>1.5</v>
      </c>
      <c r="D747">
        <f>D$14*(10-lgd*COUNTIF(Defaults!$AI747:$AR747,"&lt;="&amp;D$17))</f>
        <v>1.5</v>
      </c>
      <c r="E747">
        <f>E$14*(10-lgd*COUNTIF(Defaults!$AI747:$AR747,"&lt;="&amp;E$17))</f>
        <v>1.5</v>
      </c>
      <c r="F747">
        <f>F$14*(10-lgd*COUNTIF(Defaults!$AI747:$AR747,"&lt;="&amp;F$17))</f>
        <v>1.5</v>
      </c>
      <c r="G747">
        <f>G$14*(10-lgd*COUNTIF(Defaults!$AI747:$AR747,"&lt;="&amp;G$17))</f>
        <v>1.5</v>
      </c>
      <c r="H747">
        <f>H$14*(10-lgd*COUNTIF(Defaults!$AI747:$AR747,"&lt;="&amp;H$17))</f>
        <v>1.5</v>
      </c>
      <c r="I747">
        <f>I$14*(10-lgd*COUNTIF(Defaults!$AI747:$AR747,"&lt;="&amp;I$17))</f>
        <v>1.5</v>
      </c>
      <c r="J747">
        <f>J$14*(10-lgd*COUNTIF(Defaults!$AI747:$AR747,"&lt;="&amp;J$17))</f>
        <v>1.5</v>
      </c>
      <c r="K747">
        <f>K$14*(10-lgd*COUNTIF(Defaults!$AI747:$AR747,"&lt;="&amp;K$17))</f>
        <v>1.5</v>
      </c>
      <c r="L747">
        <f>L$14*(10-lgd*COUNTIF(Defaults!$AI747:$AR747,"&lt;="&amp;L$17))</f>
        <v>1.5</v>
      </c>
      <c r="M747">
        <f>M$14*(10-lgd*COUNTIF(Defaults!$AI747:$AR747,"&lt;="&amp;M$17))</f>
        <v>1.5</v>
      </c>
      <c r="N747">
        <f>N$14*(10-lgd*COUNTIF(Defaults!$AI747:$AR747,"&lt;="&amp;N$17))</f>
        <v>1.5</v>
      </c>
      <c r="O747">
        <f>O$14*(10-lgd*COUNTIF(Defaults!$AI747:$AR747,"&lt;="&amp;O$17))</f>
        <v>1.5</v>
      </c>
      <c r="P747">
        <f>P$14*(10-lgd*COUNTIF(Defaults!$AI747:$AR747,"&lt;="&amp;P$17))</f>
        <v>1.5</v>
      </c>
      <c r="Q747">
        <f>Q$14*(10-lgd*COUNTIF(Defaults!$AI747:$AR747,"&lt;="&amp;Q$17))</f>
        <v>1.5</v>
      </c>
      <c r="R747">
        <f>R$14*(10-lgd*COUNTIF(Defaults!$AI747:$AR747,"&lt;="&amp;R$17))</f>
        <v>1.5</v>
      </c>
      <c r="S747">
        <f>S$14*(10-lgd*COUNTIF(Defaults!$AI747:$AR747,"&lt;="&amp;S$17))</f>
        <v>1.5</v>
      </c>
      <c r="T747">
        <f>T$14*(10-lgd*COUNTIF(Defaults!$AI747:$AR747,"&lt;="&amp;T$17))</f>
        <v>1.5</v>
      </c>
      <c r="U747">
        <f>U$14*(10-lgd*COUNTIF(Defaults!$AI747:$AR747,"&lt;="&amp;U$17))</f>
        <v>101.5</v>
      </c>
      <c r="W747">
        <f t="shared" si="726"/>
        <v>0.1</v>
      </c>
      <c r="X747">
        <f t="shared" si="727"/>
        <v>0.1</v>
      </c>
      <c r="Y747">
        <f t="shared" si="728"/>
        <v>0.1</v>
      </c>
      <c r="Z747">
        <f t="shared" si="729"/>
        <v>0.1</v>
      </c>
      <c r="AA747">
        <f t="shared" si="730"/>
        <v>0.1</v>
      </c>
      <c r="AB747">
        <f t="shared" si="731"/>
        <v>0.1</v>
      </c>
      <c r="AC747">
        <f t="shared" si="732"/>
        <v>0.1</v>
      </c>
      <c r="AD747">
        <f t="shared" si="733"/>
        <v>0.1</v>
      </c>
      <c r="AE747">
        <f t="shared" si="734"/>
        <v>0.1</v>
      </c>
      <c r="AF747">
        <f t="shared" si="735"/>
        <v>0.1</v>
      </c>
      <c r="AG747">
        <f t="shared" si="736"/>
        <v>0.1</v>
      </c>
      <c r="AH747">
        <f t="shared" si="737"/>
        <v>0.1</v>
      </c>
      <c r="AI747">
        <f t="shared" si="738"/>
        <v>0.1</v>
      </c>
      <c r="AJ747">
        <f t="shared" si="739"/>
        <v>0.1</v>
      </c>
      <c r="AK747">
        <f t="shared" si="740"/>
        <v>0.1</v>
      </c>
      <c r="AL747">
        <f t="shared" si="741"/>
        <v>0.1</v>
      </c>
      <c r="AM747">
        <f t="shared" si="742"/>
        <v>0.1</v>
      </c>
      <c r="AN747">
        <f t="shared" si="743"/>
        <v>0.1</v>
      </c>
      <c r="AO747">
        <f t="shared" si="744"/>
        <v>0.1</v>
      </c>
      <c r="AP747">
        <f t="shared" si="745"/>
        <v>20.100000000000001</v>
      </c>
      <c r="AR747">
        <f t="shared" si="746"/>
        <v>0.1</v>
      </c>
      <c r="AS747">
        <f t="shared" si="747"/>
        <v>0.1</v>
      </c>
      <c r="AT747">
        <f t="shared" si="748"/>
        <v>0.1</v>
      </c>
      <c r="AU747">
        <f t="shared" si="749"/>
        <v>0.1</v>
      </c>
      <c r="AV747">
        <f t="shared" si="750"/>
        <v>0.1</v>
      </c>
      <c r="AW747">
        <f t="shared" si="751"/>
        <v>0.1</v>
      </c>
      <c r="AX747">
        <f t="shared" si="752"/>
        <v>0.1</v>
      </c>
      <c r="AY747">
        <f t="shared" si="753"/>
        <v>0.1</v>
      </c>
      <c r="AZ747">
        <f t="shared" si="754"/>
        <v>0.1</v>
      </c>
      <c r="BA747">
        <f t="shared" si="755"/>
        <v>0.1</v>
      </c>
      <c r="BB747">
        <f t="shared" si="756"/>
        <v>0.1</v>
      </c>
      <c r="BC747">
        <f t="shared" si="757"/>
        <v>0.1</v>
      </c>
      <c r="BD747">
        <f t="shared" si="758"/>
        <v>0.1</v>
      </c>
      <c r="BE747">
        <f t="shared" si="759"/>
        <v>0.1</v>
      </c>
      <c r="BF747">
        <f t="shared" si="760"/>
        <v>0.1</v>
      </c>
      <c r="BG747">
        <f t="shared" si="761"/>
        <v>0.1</v>
      </c>
      <c r="BH747">
        <f t="shared" si="762"/>
        <v>0.1</v>
      </c>
      <c r="BI747">
        <f t="shared" si="763"/>
        <v>0.1</v>
      </c>
      <c r="BJ747">
        <f t="shared" si="764"/>
        <v>0.1</v>
      </c>
      <c r="BK747">
        <f t="shared" si="765"/>
        <v>10.1</v>
      </c>
      <c r="BM747">
        <f t="shared" si="766"/>
        <v>1.2999999999999998</v>
      </c>
      <c r="BN747">
        <f t="shared" si="767"/>
        <v>1.2999999999999998</v>
      </c>
      <c r="BO747">
        <f t="shared" si="768"/>
        <v>1.2999999999999998</v>
      </c>
      <c r="BP747">
        <f t="shared" si="769"/>
        <v>1.2999999999999998</v>
      </c>
      <c r="BQ747">
        <f t="shared" si="770"/>
        <v>1.2999999999999998</v>
      </c>
      <c r="BR747">
        <f t="shared" si="771"/>
        <v>1.2999999999999998</v>
      </c>
      <c r="BS747">
        <f t="shared" si="772"/>
        <v>1.2999999999999998</v>
      </c>
      <c r="BT747">
        <f t="shared" si="773"/>
        <v>1.2999999999999998</v>
      </c>
      <c r="BU747">
        <f t="shared" si="774"/>
        <v>1.2999999999999998</v>
      </c>
      <c r="BV747">
        <f t="shared" si="775"/>
        <v>1.2999999999999998</v>
      </c>
      <c r="BW747">
        <f t="shared" si="776"/>
        <v>1.2999999999999998</v>
      </c>
      <c r="BX747">
        <f t="shared" si="777"/>
        <v>1.2999999999999998</v>
      </c>
      <c r="BY747">
        <f t="shared" si="778"/>
        <v>1.2999999999999998</v>
      </c>
      <c r="BZ747">
        <f t="shared" si="779"/>
        <v>1.2999999999999998</v>
      </c>
      <c r="CA747">
        <f t="shared" si="780"/>
        <v>1.2999999999999998</v>
      </c>
      <c r="CB747">
        <f t="shared" si="781"/>
        <v>1.2999999999999998</v>
      </c>
      <c r="CC747">
        <f t="shared" si="782"/>
        <v>1.2999999999999998</v>
      </c>
      <c r="CD747">
        <f t="shared" si="783"/>
        <v>1.2999999999999998</v>
      </c>
      <c r="CE747">
        <f t="shared" si="784"/>
        <v>1.2999999999999998</v>
      </c>
      <c r="CF747">
        <f t="shared" si="785"/>
        <v>71.300000000000011</v>
      </c>
      <c r="CH747">
        <f t="shared" si="786"/>
        <v>130</v>
      </c>
      <c r="CI747">
        <f t="shared" si="787"/>
        <v>22.000000000000004</v>
      </c>
      <c r="CJ747">
        <f t="shared" si="788"/>
        <v>12</v>
      </c>
      <c r="CK747">
        <f t="shared" si="789"/>
        <v>96.000000000000014</v>
      </c>
      <c r="CL747">
        <f t="shared" si="790"/>
        <v>0</v>
      </c>
      <c r="CM747">
        <f t="shared" si="791"/>
        <v>0</v>
      </c>
    </row>
    <row r="748" spans="1:91" x14ac:dyDescent="0.2">
      <c r="A748">
        <v>731</v>
      </c>
      <c r="B748">
        <f>B$14*(10-lgd*COUNTIF(Defaults!$AI748:$AR748,"&lt;="&amp;B$17))</f>
        <v>1.5</v>
      </c>
      <c r="C748">
        <f>C$14*(10-lgd*COUNTIF(Defaults!$AI748:$AR748,"&lt;="&amp;C$17))</f>
        <v>1.5</v>
      </c>
      <c r="D748">
        <f>D$14*(10-lgd*COUNTIF(Defaults!$AI748:$AR748,"&lt;="&amp;D$17))</f>
        <v>1.5</v>
      </c>
      <c r="E748">
        <f>E$14*(10-lgd*COUNTIF(Defaults!$AI748:$AR748,"&lt;="&amp;E$17))</f>
        <v>1.5</v>
      </c>
      <c r="F748">
        <f>F$14*(10-lgd*COUNTIF(Defaults!$AI748:$AR748,"&lt;="&amp;F$17))</f>
        <v>1.5</v>
      </c>
      <c r="G748">
        <f>G$14*(10-lgd*COUNTIF(Defaults!$AI748:$AR748,"&lt;="&amp;G$17))</f>
        <v>1.5</v>
      </c>
      <c r="H748">
        <f>H$14*(10-lgd*COUNTIF(Defaults!$AI748:$AR748,"&lt;="&amp;H$17))</f>
        <v>1.5</v>
      </c>
      <c r="I748">
        <f>I$14*(10-lgd*COUNTIF(Defaults!$AI748:$AR748,"&lt;="&amp;I$17))</f>
        <v>1.5</v>
      </c>
      <c r="J748">
        <f>J$14*(10-lgd*COUNTIF(Defaults!$AI748:$AR748,"&lt;="&amp;J$17))</f>
        <v>1.5</v>
      </c>
      <c r="K748">
        <f>K$14*(10-lgd*COUNTIF(Defaults!$AI748:$AR748,"&lt;="&amp;K$17))</f>
        <v>1.5</v>
      </c>
      <c r="L748">
        <f>L$14*(10-lgd*COUNTIF(Defaults!$AI748:$AR748,"&lt;="&amp;L$17))</f>
        <v>1.5</v>
      </c>
      <c r="M748">
        <f>M$14*(10-lgd*COUNTIF(Defaults!$AI748:$AR748,"&lt;="&amp;M$17))</f>
        <v>1.5</v>
      </c>
      <c r="N748">
        <f>N$14*(10-lgd*COUNTIF(Defaults!$AI748:$AR748,"&lt;="&amp;N$17))</f>
        <v>1.5</v>
      </c>
      <c r="O748">
        <f>O$14*(10-lgd*COUNTIF(Defaults!$AI748:$AR748,"&lt;="&amp;O$17))</f>
        <v>1.5</v>
      </c>
      <c r="P748">
        <f>P$14*(10-lgd*COUNTIF(Defaults!$AI748:$AR748,"&lt;="&amp;P$17))</f>
        <v>1.5</v>
      </c>
      <c r="Q748">
        <f>Q$14*(10-lgd*COUNTIF(Defaults!$AI748:$AR748,"&lt;="&amp;Q$17))</f>
        <v>1.5</v>
      </c>
      <c r="R748">
        <f>R$14*(10-lgd*COUNTIF(Defaults!$AI748:$AR748,"&lt;="&amp;R$17))</f>
        <v>1.5</v>
      </c>
      <c r="S748">
        <f>S$14*(10-lgd*COUNTIF(Defaults!$AI748:$AR748,"&lt;="&amp;S$17))</f>
        <v>1.5</v>
      </c>
      <c r="T748">
        <f>T$14*(10-lgd*COUNTIF(Defaults!$AI748:$AR748,"&lt;="&amp;T$17))</f>
        <v>1.5</v>
      </c>
      <c r="U748">
        <f>U$14*(10-lgd*COUNTIF(Defaults!$AI748:$AR748,"&lt;="&amp;U$17))</f>
        <v>101.5</v>
      </c>
      <c r="W748">
        <f t="shared" si="726"/>
        <v>0.1</v>
      </c>
      <c r="X748">
        <f t="shared" si="727"/>
        <v>0.1</v>
      </c>
      <c r="Y748">
        <f t="shared" si="728"/>
        <v>0.1</v>
      </c>
      <c r="Z748">
        <f t="shared" si="729"/>
        <v>0.1</v>
      </c>
      <c r="AA748">
        <f t="shared" si="730"/>
        <v>0.1</v>
      </c>
      <c r="AB748">
        <f t="shared" si="731"/>
        <v>0.1</v>
      </c>
      <c r="AC748">
        <f t="shared" si="732"/>
        <v>0.1</v>
      </c>
      <c r="AD748">
        <f t="shared" si="733"/>
        <v>0.1</v>
      </c>
      <c r="AE748">
        <f t="shared" si="734"/>
        <v>0.1</v>
      </c>
      <c r="AF748">
        <f t="shared" si="735"/>
        <v>0.1</v>
      </c>
      <c r="AG748">
        <f t="shared" si="736"/>
        <v>0.1</v>
      </c>
      <c r="AH748">
        <f t="shared" si="737"/>
        <v>0.1</v>
      </c>
      <c r="AI748">
        <f t="shared" si="738"/>
        <v>0.1</v>
      </c>
      <c r="AJ748">
        <f t="shared" si="739"/>
        <v>0.1</v>
      </c>
      <c r="AK748">
        <f t="shared" si="740"/>
        <v>0.1</v>
      </c>
      <c r="AL748">
        <f t="shared" si="741"/>
        <v>0.1</v>
      </c>
      <c r="AM748">
        <f t="shared" si="742"/>
        <v>0.1</v>
      </c>
      <c r="AN748">
        <f t="shared" si="743"/>
        <v>0.1</v>
      </c>
      <c r="AO748">
        <f t="shared" si="744"/>
        <v>0.1</v>
      </c>
      <c r="AP748">
        <f t="shared" si="745"/>
        <v>20.100000000000001</v>
      </c>
      <c r="AR748">
        <f t="shared" si="746"/>
        <v>0.1</v>
      </c>
      <c r="AS748">
        <f t="shared" si="747"/>
        <v>0.1</v>
      </c>
      <c r="AT748">
        <f t="shared" si="748"/>
        <v>0.1</v>
      </c>
      <c r="AU748">
        <f t="shared" si="749"/>
        <v>0.1</v>
      </c>
      <c r="AV748">
        <f t="shared" si="750"/>
        <v>0.1</v>
      </c>
      <c r="AW748">
        <f t="shared" si="751"/>
        <v>0.1</v>
      </c>
      <c r="AX748">
        <f t="shared" si="752"/>
        <v>0.1</v>
      </c>
      <c r="AY748">
        <f t="shared" si="753"/>
        <v>0.1</v>
      </c>
      <c r="AZ748">
        <f t="shared" si="754"/>
        <v>0.1</v>
      </c>
      <c r="BA748">
        <f t="shared" si="755"/>
        <v>0.1</v>
      </c>
      <c r="BB748">
        <f t="shared" si="756"/>
        <v>0.1</v>
      </c>
      <c r="BC748">
        <f t="shared" si="757"/>
        <v>0.1</v>
      </c>
      <c r="BD748">
        <f t="shared" si="758"/>
        <v>0.1</v>
      </c>
      <c r="BE748">
        <f t="shared" si="759"/>
        <v>0.1</v>
      </c>
      <c r="BF748">
        <f t="shared" si="760"/>
        <v>0.1</v>
      </c>
      <c r="BG748">
        <f t="shared" si="761"/>
        <v>0.1</v>
      </c>
      <c r="BH748">
        <f t="shared" si="762"/>
        <v>0.1</v>
      </c>
      <c r="BI748">
        <f t="shared" si="763"/>
        <v>0.1</v>
      </c>
      <c r="BJ748">
        <f t="shared" si="764"/>
        <v>0.1</v>
      </c>
      <c r="BK748">
        <f t="shared" si="765"/>
        <v>10.1</v>
      </c>
      <c r="BM748">
        <f t="shared" si="766"/>
        <v>1.2999999999999998</v>
      </c>
      <c r="BN748">
        <f t="shared" si="767"/>
        <v>1.2999999999999998</v>
      </c>
      <c r="BO748">
        <f t="shared" si="768"/>
        <v>1.2999999999999998</v>
      </c>
      <c r="BP748">
        <f t="shared" si="769"/>
        <v>1.2999999999999998</v>
      </c>
      <c r="BQ748">
        <f t="shared" si="770"/>
        <v>1.2999999999999998</v>
      </c>
      <c r="BR748">
        <f t="shared" si="771"/>
        <v>1.2999999999999998</v>
      </c>
      <c r="BS748">
        <f t="shared" si="772"/>
        <v>1.2999999999999998</v>
      </c>
      <c r="BT748">
        <f t="shared" si="773"/>
        <v>1.2999999999999998</v>
      </c>
      <c r="BU748">
        <f t="shared" si="774"/>
        <v>1.2999999999999998</v>
      </c>
      <c r="BV748">
        <f t="shared" si="775"/>
        <v>1.2999999999999998</v>
      </c>
      <c r="BW748">
        <f t="shared" si="776"/>
        <v>1.2999999999999998</v>
      </c>
      <c r="BX748">
        <f t="shared" si="777"/>
        <v>1.2999999999999998</v>
      </c>
      <c r="BY748">
        <f t="shared" si="778"/>
        <v>1.2999999999999998</v>
      </c>
      <c r="BZ748">
        <f t="shared" si="779"/>
        <v>1.2999999999999998</v>
      </c>
      <c r="CA748">
        <f t="shared" si="780"/>
        <v>1.2999999999999998</v>
      </c>
      <c r="CB748">
        <f t="shared" si="781"/>
        <v>1.2999999999999998</v>
      </c>
      <c r="CC748">
        <f t="shared" si="782"/>
        <v>1.2999999999999998</v>
      </c>
      <c r="CD748">
        <f t="shared" si="783"/>
        <v>1.2999999999999998</v>
      </c>
      <c r="CE748">
        <f t="shared" si="784"/>
        <v>1.2999999999999998</v>
      </c>
      <c r="CF748">
        <f t="shared" si="785"/>
        <v>71.300000000000011</v>
      </c>
      <c r="CH748">
        <f t="shared" si="786"/>
        <v>130</v>
      </c>
      <c r="CI748">
        <f t="shared" si="787"/>
        <v>22.000000000000004</v>
      </c>
      <c r="CJ748">
        <f t="shared" si="788"/>
        <v>12</v>
      </c>
      <c r="CK748">
        <f t="shared" si="789"/>
        <v>96.000000000000014</v>
      </c>
      <c r="CL748">
        <f t="shared" si="790"/>
        <v>0</v>
      </c>
      <c r="CM748">
        <f t="shared" si="791"/>
        <v>0</v>
      </c>
    </row>
    <row r="749" spans="1:91" x14ac:dyDescent="0.2">
      <c r="A749">
        <v>732</v>
      </c>
      <c r="B749">
        <f>B$14*(10-lgd*COUNTIF(Defaults!$AI749:$AR749,"&lt;="&amp;B$17))</f>
        <v>1.5</v>
      </c>
      <c r="C749">
        <f>C$14*(10-lgd*COUNTIF(Defaults!$AI749:$AR749,"&lt;="&amp;C$17))</f>
        <v>1.41</v>
      </c>
      <c r="D749">
        <f>D$14*(10-lgd*COUNTIF(Defaults!$AI749:$AR749,"&lt;="&amp;D$17))</f>
        <v>1.32</v>
      </c>
      <c r="E749">
        <f>E$14*(10-lgd*COUNTIF(Defaults!$AI749:$AR749,"&lt;="&amp;E$17))</f>
        <v>1.32</v>
      </c>
      <c r="F749">
        <f>F$14*(10-lgd*COUNTIF(Defaults!$AI749:$AR749,"&lt;="&amp;F$17))</f>
        <v>1.32</v>
      </c>
      <c r="G749">
        <f>G$14*(10-lgd*COUNTIF(Defaults!$AI749:$AR749,"&lt;="&amp;G$17))</f>
        <v>1.32</v>
      </c>
      <c r="H749">
        <f>H$14*(10-lgd*COUNTIF(Defaults!$AI749:$AR749,"&lt;="&amp;H$17))</f>
        <v>1.32</v>
      </c>
      <c r="I749">
        <f>I$14*(10-lgd*COUNTIF(Defaults!$AI749:$AR749,"&lt;="&amp;I$17))</f>
        <v>1.32</v>
      </c>
      <c r="J749">
        <f>J$14*(10-lgd*COUNTIF(Defaults!$AI749:$AR749,"&lt;="&amp;J$17))</f>
        <v>1.32</v>
      </c>
      <c r="K749">
        <f>K$14*(10-lgd*COUNTIF(Defaults!$AI749:$AR749,"&lt;="&amp;K$17))</f>
        <v>1.32</v>
      </c>
      <c r="L749">
        <f>L$14*(10-lgd*COUNTIF(Defaults!$AI749:$AR749,"&lt;="&amp;L$17))</f>
        <v>1.32</v>
      </c>
      <c r="M749">
        <f>M$14*(10-lgd*COUNTIF(Defaults!$AI749:$AR749,"&lt;="&amp;M$17))</f>
        <v>1.32</v>
      </c>
      <c r="N749">
        <f>N$14*(10-lgd*COUNTIF(Defaults!$AI749:$AR749,"&lt;="&amp;N$17))</f>
        <v>1.32</v>
      </c>
      <c r="O749">
        <f>O$14*(10-lgd*COUNTIF(Defaults!$AI749:$AR749,"&lt;="&amp;O$17))</f>
        <v>1.32</v>
      </c>
      <c r="P749">
        <f>P$14*(10-lgd*COUNTIF(Defaults!$AI749:$AR749,"&lt;="&amp;P$17))</f>
        <v>1.32</v>
      </c>
      <c r="Q749">
        <f>Q$14*(10-lgd*COUNTIF(Defaults!$AI749:$AR749,"&lt;="&amp;Q$17))</f>
        <v>1.2299999999999998</v>
      </c>
      <c r="R749">
        <f>R$14*(10-lgd*COUNTIF(Defaults!$AI749:$AR749,"&lt;="&amp;R$17))</f>
        <v>1.2299999999999998</v>
      </c>
      <c r="S749">
        <f>S$14*(10-lgd*COUNTIF(Defaults!$AI749:$AR749,"&lt;="&amp;S$17))</f>
        <v>1.2299999999999998</v>
      </c>
      <c r="T749">
        <f>T$14*(10-lgd*COUNTIF(Defaults!$AI749:$AR749,"&lt;="&amp;T$17))</f>
        <v>1.2299999999999998</v>
      </c>
      <c r="U749">
        <f>U$14*(10-lgd*COUNTIF(Defaults!$AI749:$AR749,"&lt;="&amp;U$17))</f>
        <v>83.22999999999999</v>
      </c>
      <c r="W749">
        <f t="shared" si="726"/>
        <v>0.1</v>
      </c>
      <c r="X749">
        <f t="shared" si="727"/>
        <v>0.1</v>
      </c>
      <c r="Y749">
        <f t="shared" si="728"/>
        <v>0.1</v>
      </c>
      <c r="Z749">
        <f t="shared" si="729"/>
        <v>0.1</v>
      </c>
      <c r="AA749">
        <f t="shared" si="730"/>
        <v>0.1</v>
      </c>
      <c r="AB749">
        <f t="shared" si="731"/>
        <v>0.1</v>
      </c>
      <c r="AC749">
        <f t="shared" si="732"/>
        <v>0.1</v>
      </c>
      <c r="AD749">
        <f t="shared" si="733"/>
        <v>0.1</v>
      </c>
      <c r="AE749">
        <f t="shared" si="734"/>
        <v>0.1</v>
      </c>
      <c r="AF749">
        <f t="shared" si="735"/>
        <v>0.1</v>
      </c>
      <c r="AG749">
        <f t="shared" si="736"/>
        <v>0.1</v>
      </c>
      <c r="AH749">
        <f t="shared" si="737"/>
        <v>0.1</v>
      </c>
      <c r="AI749">
        <f t="shared" si="738"/>
        <v>0.1</v>
      </c>
      <c r="AJ749">
        <f t="shared" si="739"/>
        <v>0.1</v>
      </c>
      <c r="AK749">
        <f t="shared" si="740"/>
        <v>0.1</v>
      </c>
      <c r="AL749">
        <f t="shared" si="741"/>
        <v>0.1</v>
      </c>
      <c r="AM749">
        <f t="shared" si="742"/>
        <v>0.1</v>
      </c>
      <c r="AN749">
        <f t="shared" si="743"/>
        <v>0.1</v>
      </c>
      <c r="AO749">
        <f t="shared" si="744"/>
        <v>0.1</v>
      </c>
      <c r="AP749">
        <f t="shared" si="745"/>
        <v>20.100000000000001</v>
      </c>
      <c r="AR749">
        <f t="shared" si="746"/>
        <v>0.1</v>
      </c>
      <c r="AS749">
        <f t="shared" si="747"/>
        <v>0.1</v>
      </c>
      <c r="AT749">
        <f t="shared" si="748"/>
        <v>0.1</v>
      </c>
      <c r="AU749">
        <f t="shared" si="749"/>
        <v>0.1</v>
      </c>
      <c r="AV749">
        <f t="shared" si="750"/>
        <v>0.1</v>
      </c>
      <c r="AW749">
        <f t="shared" si="751"/>
        <v>0.1</v>
      </c>
      <c r="AX749">
        <f t="shared" si="752"/>
        <v>0.1</v>
      </c>
      <c r="AY749">
        <f t="shared" si="753"/>
        <v>0.1</v>
      </c>
      <c r="AZ749">
        <f t="shared" si="754"/>
        <v>0.1</v>
      </c>
      <c r="BA749">
        <f t="shared" si="755"/>
        <v>0.1</v>
      </c>
      <c r="BB749">
        <f t="shared" si="756"/>
        <v>0.1</v>
      </c>
      <c r="BC749">
        <f t="shared" si="757"/>
        <v>0.1</v>
      </c>
      <c r="BD749">
        <f t="shared" si="758"/>
        <v>0.1</v>
      </c>
      <c r="BE749">
        <f t="shared" si="759"/>
        <v>0.1</v>
      </c>
      <c r="BF749">
        <f t="shared" si="760"/>
        <v>0.1</v>
      </c>
      <c r="BG749">
        <f t="shared" si="761"/>
        <v>0.1</v>
      </c>
      <c r="BH749">
        <f t="shared" si="762"/>
        <v>0.1</v>
      </c>
      <c r="BI749">
        <f t="shared" si="763"/>
        <v>0.1</v>
      </c>
      <c r="BJ749">
        <f t="shared" si="764"/>
        <v>0.1</v>
      </c>
      <c r="BK749">
        <f t="shared" si="765"/>
        <v>10.1</v>
      </c>
      <c r="BM749">
        <f t="shared" si="766"/>
        <v>1.2999999999999998</v>
      </c>
      <c r="BN749">
        <f t="shared" si="767"/>
        <v>1.2099999999999997</v>
      </c>
      <c r="BO749">
        <f t="shared" si="768"/>
        <v>1.1199999999999999</v>
      </c>
      <c r="BP749">
        <f t="shared" si="769"/>
        <v>1.1199999999999999</v>
      </c>
      <c r="BQ749">
        <f t="shared" si="770"/>
        <v>1.1199999999999999</v>
      </c>
      <c r="BR749">
        <f t="shared" si="771"/>
        <v>1.1199999999999999</v>
      </c>
      <c r="BS749">
        <f t="shared" si="772"/>
        <v>1.1199999999999999</v>
      </c>
      <c r="BT749">
        <f t="shared" si="773"/>
        <v>1.1199999999999999</v>
      </c>
      <c r="BU749">
        <f t="shared" si="774"/>
        <v>1.1199999999999999</v>
      </c>
      <c r="BV749">
        <f t="shared" si="775"/>
        <v>1.1199999999999999</v>
      </c>
      <c r="BW749">
        <f t="shared" si="776"/>
        <v>1.1199999999999999</v>
      </c>
      <c r="BX749">
        <f t="shared" si="777"/>
        <v>1.1199999999999999</v>
      </c>
      <c r="BY749">
        <f t="shared" si="778"/>
        <v>1.1199999999999999</v>
      </c>
      <c r="BZ749">
        <f t="shared" si="779"/>
        <v>1.1199999999999999</v>
      </c>
      <c r="CA749">
        <f t="shared" si="780"/>
        <v>1.1199999999999999</v>
      </c>
      <c r="CB749">
        <f t="shared" si="781"/>
        <v>1.0299999999999996</v>
      </c>
      <c r="CC749">
        <f t="shared" si="782"/>
        <v>1.0299999999999996</v>
      </c>
      <c r="CD749">
        <f t="shared" si="783"/>
        <v>1.0299999999999996</v>
      </c>
      <c r="CE749">
        <f t="shared" si="784"/>
        <v>1.0299999999999996</v>
      </c>
      <c r="CF749">
        <f t="shared" si="785"/>
        <v>53.029999999999987</v>
      </c>
      <c r="CH749">
        <f t="shared" si="786"/>
        <v>108.22</v>
      </c>
      <c r="CI749">
        <f t="shared" si="787"/>
        <v>22.000000000000004</v>
      </c>
      <c r="CJ749">
        <f t="shared" si="788"/>
        <v>12</v>
      </c>
      <c r="CK749">
        <f t="shared" si="789"/>
        <v>74.219999999999985</v>
      </c>
      <c r="CL749">
        <f t="shared" si="790"/>
        <v>0</v>
      </c>
      <c r="CM749">
        <f t="shared" si="791"/>
        <v>0</v>
      </c>
    </row>
    <row r="750" spans="1:91" x14ac:dyDescent="0.2">
      <c r="A750">
        <v>733</v>
      </c>
      <c r="B750">
        <f>B$14*(10-lgd*COUNTIF(Defaults!$AI750:$AR750,"&lt;="&amp;B$17))</f>
        <v>1.5</v>
      </c>
      <c r="C750">
        <f>C$14*(10-lgd*COUNTIF(Defaults!$AI750:$AR750,"&lt;="&amp;C$17))</f>
        <v>1.5</v>
      </c>
      <c r="D750">
        <f>D$14*(10-lgd*COUNTIF(Defaults!$AI750:$AR750,"&lt;="&amp;D$17))</f>
        <v>1.5</v>
      </c>
      <c r="E750">
        <f>E$14*(10-lgd*COUNTIF(Defaults!$AI750:$AR750,"&lt;="&amp;E$17))</f>
        <v>1.5</v>
      </c>
      <c r="F750">
        <f>F$14*(10-lgd*COUNTIF(Defaults!$AI750:$AR750,"&lt;="&amp;F$17))</f>
        <v>1.5</v>
      </c>
      <c r="G750">
        <f>G$14*(10-lgd*COUNTIF(Defaults!$AI750:$AR750,"&lt;="&amp;G$17))</f>
        <v>1.5</v>
      </c>
      <c r="H750">
        <f>H$14*(10-lgd*COUNTIF(Defaults!$AI750:$AR750,"&lt;="&amp;H$17))</f>
        <v>1.5</v>
      </c>
      <c r="I750">
        <f>I$14*(10-lgd*COUNTIF(Defaults!$AI750:$AR750,"&lt;="&amp;I$17))</f>
        <v>1.5</v>
      </c>
      <c r="J750">
        <f>J$14*(10-lgd*COUNTIF(Defaults!$AI750:$AR750,"&lt;="&amp;J$17))</f>
        <v>1.5</v>
      </c>
      <c r="K750">
        <f>K$14*(10-lgd*COUNTIF(Defaults!$AI750:$AR750,"&lt;="&amp;K$17))</f>
        <v>1.5</v>
      </c>
      <c r="L750">
        <f>L$14*(10-lgd*COUNTIF(Defaults!$AI750:$AR750,"&lt;="&amp;L$17))</f>
        <v>1.5</v>
      </c>
      <c r="M750">
        <f>M$14*(10-lgd*COUNTIF(Defaults!$AI750:$AR750,"&lt;="&amp;M$17))</f>
        <v>1.5</v>
      </c>
      <c r="N750">
        <f>N$14*(10-lgd*COUNTIF(Defaults!$AI750:$AR750,"&lt;="&amp;N$17))</f>
        <v>1.5</v>
      </c>
      <c r="O750">
        <f>O$14*(10-lgd*COUNTIF(Defaults!$AI750:$AR750,"&lt;="&amp;O$17))</f>
        <v>1.5</v>
      </c>
      <c r="P750">
        <f>P$14*(10-lgd*COUNTIF(Defaults!$AI750:$AR750,"&lt;="&amp;P$17))</f>
        <v>1.5</v>
      </c>
      <c r="Q750">
        <f>Q$14*(10-lgd*COUNTIF(Defaults!$AI750:$AR750,"&lt;="&amp;Q$17))</f>
        <v>1.5</v>
      </c>
      <c r="R750">
        <f>R$14*(10-lgd*COUNTIF(Defaults!$AI750:$AR750,"&lt;="&amp;R$17))</f>
        <v>1.5</v>
      </c>
      <c r="S750">
        <f>S$14*(10-lgd*COUNTIF(Defaults!$AI750:$AR750,"&lt;="&amp;S$17))</f>
        <v>1.5</v>
      </c>
      <c r="T750">
        <f>T$14*(10-lgd*COUNTIF(Defaults!$AI750:$AR750,"&lt;="&amp;T$17))</f>
        <v>1.5</v>
      </c>
      <c r="U750">
        <f>U$14*(10-lgd*COUNTIF(Defaults!$AI750:$AR750,"&lt;="&amp;U$17))</f>
        <v>101.5</v>
      </c>
      <c r="W750">
        <f t="shared" si="726"/>
        <v>0.1</v>
      </c>
      <c r="X750">
        <f t="shared" si="727"/>
        <v>0.1</v>
      </c>
      <c r="Y750">
        <f t="shared" si="728"/>
        <v>0.1</v>
      </c>
      <c r="Z750">
        <f t="shared" si="729"/>
        <v>0.1</v>
      </c>
      <c r="AA750">
        <f t="shared" si="730"/>
        <v>0.1</v>
      </c>
      <c r="AB750">
        <f t="shared" si="731"/>
        <v>0.1</v>
      </c>
      <c r="AC750">
        <f t="shared" si="732"/>
        <v>0.1</v>
      </c>
      <c r="AD750">
        <f t="shared" si="733"/>
        <v>0.1</v>
      </c>
      <c r="AE750">
        <f t="shared" si="734"/>
        <v>0.1</v>
      </c>
      <c r="AF750">
        <f t="shared" si="735"/>
        <v>0.1</v>
      </c>
      <c r="AG750">
        <f t="shared" si="736"/>
        <v>0.1</v>
      </c>
      <c r="AH750">
        <f t="shared" si="737"/>
        <v>0.1</v>
      </c>
      <c r="AI750">
        <f t="shared" si="738"/>
        <v>0.1</v>
      </c>
      <c r="AJ750">
        <f t="shared" si="739"/>
        <v>0.1</v>
      </c>
      <c r="AK750">
        <f t="shared" si="740"/>
        <v>0.1</v>
      </c>
      <c r="AL750">
        <f t="shared" si="741"/>
        <v>0.1</v>
      </c>
      <c r="AM750">
        <f t="shared" si="742"/>
        <v>0.1</v>
      </c>
      <c r="AN750">
        <f t="shared" si="743"/>
        <v>0.1</v>
      </c>
      <c r="AO750">
        <f t="shared" si="744"/>
        <v>0.1</v>
      </c>
      <c r="AP750">
        <f t="shared" si="745"/>
        <v>20.100000000000001</v>
      </c>
      <c r="AR750">
        <f t="shared" si="746"/>
        <v>0.1</v>
      </c>
      <c r="AS750">
        <f t="shared" si="747"/>
        <v>0.1</v>
      </c>
      <c r="AT750">
        <f t="shared" si="748"/>
        <v>0.1</v>
      </c>
      <c r="AU750">
        <f t="shared" si="749"/>
        <v>0.1</v>
      </c>
      <c r="AV750">
        <f t="shared" si="750"/>
        <v>0.1</v>
      </c>
      <c r="AW750">
        <f t="shared" si="751"/>
        <v>0.1</v>
      </c>
      <c r="AX750">
        <f t="shared" si="752"/>
        <v>0.1</v>
      </c>
      <c r="AY750">
        <f t="shared" si="753"/>
        <v>0.1</v>
      </c>
      <c r="AZ750">
        <f t="shared" si="754"/>
        <v>0.1</v>
      </c>
      <c r="BA750">
        <f t="shared" si="755"/>
        <v>0.1</v>
      </c>
      <c r="BB750">
        <f t="shared" si="756"/>
        <v>0.1</v>
      </c>
      <c r="BC750">
        <f t="shared" si="757"/>
        <v>0.1</v>
      </c>
      <c r="BD750">
        <f t="shared" si="758"/>
        <v>0.1</v>
      </c>
      <c r="BE750">
        <f t="shared" si="759"/>
        <v>0.1</v>
      </c>
      <c r="BF750">
        <f t="shared" si="760"/>
        <v>0.1</v>
      </c>
      <c r="BG750">
        <f t="shared" si="761"/>
        <v>0.1</v>
      </c>
      <c r="BH750">
        <f t="shared" si="762"/>
        <v>0.1</v>
      </c>
      <c r="BI750">
        <f t="shared" si="763"/>
        <v>0.1</v>
      </c>
      <c r="BJ750">
        <f t="shared" si="764"/>
        <v>0.1</v>
      </c>
      <c r="BK750">
        <f t="shared" si="765"/>
        <v>10.1</v>
      </c>
      <c r="BM750">
        <f t="shared" si="766"/>
        <v>1.2999999999999998</v>
      </c>
      <c r="BN750">
        <f t="shared" si="767"/>
        <v>1.2999999999999998</v>
      </c>
      <c r="BO750">
        <f t="shared" si="768"/>
        <v>1.2999999999999998</v>
      </c>
      <c r="BP750">
        <f t="shared" si="769"/>
        <v>1.2999999999999998</v>
      </c>
      <c r="BQ750">
        <f t="shared" si="770"/>
        <v>1.2999999999999998</v>
      </c>
      <c r="BR750">
        <f t="shared" si="771"/>
        <v>1.2999999999999998</v>
      </c>
      <c r="BS750">
        <f t="shared" si="772"/>
        <v>1.2999999999999998</v>
      </c>
      <c r="BT750">
        <f t="shared" si="773"/>
        <v>1.2999999999999998</v>
      </c>
      <c r="BU750">
        <f t="shared" si="774"/>
        <v>1.2999999999999998</v>
      </c>
      <c r="BV750">
        <f t="shared" si="775"/>
        <v>1.2999999999999998</v>
      </c>
      <c r="BW750">
        <f t="shared" si="776"/>
        <v>1.2999999999999998</v>
      </c>
      <c r="BX750">
        <f t="shared" si="777"/>
        <v>1.2999999999999998</v>
      </c>
      <c r="BY750">
        <f t="shared" si="778"/>
        <v>1.2999999999999998</v>
      </c>
      <c r="BZ750">
        <f t="shared" si="779"/>
        <v>1.2999999999999998</v>
      </c>
      <c r="CA750">
        <f t="shared" si="780"/>
        <v>1.2999999999999998</v>
      </c>
      <c r="CB750">
        <f t="shared" si="781"/>
        <v>1.2999999999999998</v>
      </c>
      <c r="CC750">
        <f t="shared" si="782"/>
        <v>1.2999999999999998</v>
      </c>
      <c r="CD750">
        <f t="shared" si="783"/>
        <v>1.2999999999999998</v>
      </c>
      <c r="CE750">
        <f t="shared" si="784"/>
        <v>1.2999999999999998</v>
      </c>
      <c r="CF750">
        <f t="shared" si="785"/>
        <v>71.300000000000011</v>
      </c>
      <c r="CH750">
        <f t="shared" si="786"/>
        <v>130</v>
      </c>
      <c r="CI750">
        <f t="shared" si="787"/>
        <v>22.000000000000004</v>
      </c>
      <c r="CJ750">
        <f t="shared" si="788"/>
        <v>12</v>
      </c>
      <c r="CK750">
        <f t="shared" si="789"/>
        <v>96.000000000000014</v>
      </c>
      <c r="CL750">
        <f t="shared" si="790"/>
        <v>0</v>
      </c>
      <c r="CM750">
        <f t="shared" si="791"/>
        <v>0</v>
      </c>
    </row>
    <row r="751" spans="1:91" x14ac:dyDescent="0.2">
      <c r="A751">
        <v>734</v>
      </c>
      <c r="B751">
        <f>B$14*(10-lgd*COUNTIF(Defaults!$AI751:$AR751,"&lt;="&amp;B$17))</f>
        <v>1.5</v>
      </c>
      <c r="C751">
        <f>C$14*(10-lgd*COUNTIF(Defaults!$AI751:$AR751,"&lt;="&amp;C$17))</f>
        <v>1.5</v>
      </c>
      <c r="D751">
        <f>D$14*(10-lgd*COUNTIF(Defaults!$AI751:$AR751,"&lt;="&amp;D$17))</f>
        <v>1.5</v>
      </c>
      <c r="E751">
        <f>E$14*(10-lgd*COUNTIF(Defaults!$AI751:$AR751,"&lt;="&amp;E$17))</f>
        <v>1.5</v>
      </c>
      <c r="F751">
        <f>F$14*(10-lgd*COUNTIF(Defaults!$AI751:$AR751,"&lt;="&amp;F$17))</f>
        <v>1.5</v>
      </c>
      <c r="G751">
        <f>G$14*(10-lgd*COUNTIF(Defaults!$AI751:$AR751,"&lt;="&amp;G$17))</f>
        <v>1.5</v>
      </c>
      <c r="H751">
        <f>H$14*(10-lgd*COUNTIF(Defaults!$AI751:$AR751,"&lt;="&amp;H$17))</f>
        <v>1.5</v>
      </c>
      <c r="I751">
        <f>I$14*(10-lgd*COUNTIF(Defaults!$AI751:$AR751,"&lt;="&amp;I$17))</f>
        <v>1.5</v>
      </c>
      <c r="J751">
        <f>J$14*(10-lgd*COUNTIF(Defaults!$AI751:$AR751,"&lt;="&amp;J$17))</f>
        <v>1.5</v>
      </c>
      <c r="K751">
        <f>K$14*(10-lgd*COUNTIF(Defaults!$AI751:$AR751,"&lt;="&amp;K$17))</f>
        <v>1.5</v>
      </c>
      <c r="L751">
        <f>L$14*(10-lgd*COUNTIF(Defaults!$AI751:$AR751,"&lt;="&amp;L$17))</f>
        <v>1.5</v>
      </c>
      <c r="M751">
        <f>M$14*(10-lgd*COUNTIF(Defaults!$AI751:$AR751,"&lt;="&amp;M$17))</f>
        <v>1.5</v>
      </c>
      <c r="N751">
        <f>N$14*(10-lgd*COUNTIF(Defaults!$AI751:$AR751,"&lt;="&amp;N$17))</f>
        <v>1.5</v>
      </c>
      <c r="O751">
        <f>O$14*(10-lgd*COUNTIF(Defaults!$AI751:$AR751,"&lt;="&amp;O$17))</f>
        <v>1.5</v>
      </c>
      <c r="P751">
        <f>P$14*(10-lgd*COUNTIF(Defaults!$AI751:$AR751,"&lt;="&amp;P$17))</f>
        <v>1.5</v>
      </c>
      <c r="Q751">
        <f>Q$14*(10-lgd*COUNTIF(Defaults!$AI751:$AR751,"&lt;="&amp;Q$17))</f>
        <v>1.5</v>
      </c>
      <c r="R751">
        <f>R$14*(10-lgd*COUNTIF(Defaults!$AI751:$AR751,"&lt;="&amp;R$17))</f>
        <v>1.5</v>
      </c>
      <c r="S751">
        <f>S$14*(10-lgd*COUNTIF(Defaults!$AI751:$AR751,"&lt;="&amp;S$17))</f>
        <v>1.5</v>
      </c>
      <c r="T751">
        <f>T$14*(10-lgd*COUNTIF(Defaults!$AI751:$AR751,"&lt;="&amp;T$17))</f>
        <v>1.5</v>
      </c>
      <c r="U751">
        <f>U$14*(10-lgd*COUNTIF(Defaults!$AI751:$AR751,"&lt;="&amp;U$17))</f>
        <v>101.5</v>
      </c>
      <c r="W751">
        <f t="shared" si="726"/>
        <v>0.1</v>
      </c>
      <c r="X751">
        <f t="shared" si="727"/>
        <v>0.1</v>
      </c>
      <c r="Y751">
        <f t="shared" si="728"/>
        <v>0.1</v>
      </c>
      <c r="Z751">
        <f t="shared" si="729"/>
        <v>0.1</v>
      </c>
      <c r="AA751">
        <f t="shared" si="730"/>
        <v>0.1</v>
      </c>
      <c r="AB751">
        <f t="shared" si="731"/>
        <v>0.1</v>
      </c>
      <c r="AC751">
        <f t="shared" si="732"/>
        <v>0.1</v>
      </c>
      <c r="AD751">
        <f t="shared" si="733"/>
        <v>0.1</v>
      </c>
      <c r="AE751">
        <f t="shared" si="734"/>
        <v>0.1</v>
      </c>
      <c r="AF751">
        <f t="shared" si="735"/>
        <v>0.1</v>
      </c>
      <c r="AG751">
        <f t="shared" si="736"/>
        <v>0.1</v>
      </c>
      <c r="AH751">
        <f t="shared" si="737"/>
        <v>0.1</v>
      </c>
      <c r="AI751">
        <f t="shared" si="738"/>
        <v>0.1</v>
      </c>
      <c r="AJ751">
        <f t="shared" si="739"/>
        <v>0.1</v>
      </c>
      <c r="AK751">
        <f t="shared" si="740"/>
        <v>0.1</v>
      </c>
      <c r="AL751">
        <f t="shared" si="741"/>
        <v>0.1</v>
      </c>
      <c r="AM751">
        <f t="shared" si="742"/>
        <v>0.1</v>
      </c>
      <c r="AN751">
        <f t="shared" si="743"/>
        <v>0.1</v>
      </c>
      <c r="AO751">
        <f t="shared" si="744"/>
        <v>0.1</v>
      </c>
      <c r="AP751">
        <f t="shared" si="745"/>
        <v>20.100000000000001</v>
      </c>
      <c r="AR751">
        <f t="shared" si="746"/>
        <v>0.1</v>
      </c>
      <c r="AS751">
        <f t="shared" si="747"/>
        <v>0.1</v>
      </c>
      <c r="AT751">
        <f t="shared" si="748"/>
        <v>0.1</v>
      </c>
      <c r="AU751">
        <f t="shared" si="749"/>
        <v>0.1</v>
      </c>
      <c r="AV751">
        <f t="shared" si="750"/>
        <v>0.1</v>
      </c>
      <c r="AW751">
        <f t="shared" si="751"/>
        <v>0.1</v>
      </c>
      <c r="AX751">
        <f t="shared" si="752"/>
        <v>0.1</v>
      </c>
      <c r="AY751">
        <f t="shared" si="753"/>
        <v>0.1</v>
      </c>
      <c r="AZ751">
        <f t="shared" si="754"/>
        <v>0.1</v>
      </c>
      <c r="BA751">
        <f t="shared" si="755"/>
        <v>0.1</v>
      </c>
      <c r="BB751">
        <f t="shared" si="756"/>
        <v>0.1</v>
      </c>
      <c r="BC751">
        <f t="shared" si="757"/>
        <v>0.1</v>
      </c>
      <c r="BD751">
        <f t="shared" si="758"/>
        <v>0.1</v>
      </c>
      <c r="BE751">
        <f t="shared" si="759"/>
        <v>0.1</v>
      </c>
      <c r="BF751">
        <f t="shared" si="760"/>
        <v>0.1</v>
      </c>
      <c r="BG751">
        <f t="shared" si="761"/>
        <v>0.1</v>
      </c>
      <c r="BH751">
        <f t="shared" si="762"/>
        <v>0.1</v>
      </c>
      <c r="BI751">
        <f t="shared" si="763"/>
        <v>0.1</v>
      </c>
      <c r="BJ751">
        <f t="shared" si="764"/>
        <v>0.1</v>
      </c>
      <c r="BK751">
        <f t="shared" si="765"/>
        <v>10.1</v>
      </c>
      <c r="BM751">
        <f t="shared" si="766"/>
        <v>1.2999999999999998</v>
      </c>
      <c r="BN751">
        <f t="shared" si="767"/>
        <v>1.2999999999999998</v>
      </c>
      <c r="BO751">
        <f t="shared" si="768"/>
        <v>1.2999999999999998</v>
      </c>
      <c r="BP751">
        <f t="shared" si="769"/>
        <v>1.2999999999999998</v>
      </c>
      <c r="BQ751">
        <f t="shared" si="770"/>
        <v>1.2999999999999998</v>
      </c>
      <c r="BR751">
        <f t="shared" si="771"/>
        <v>1.2999999999999998</v>
      </c>
      <c r="BS751">
        <f t="shared" si="772"/>
        <v>1.2999999999999998</v>
      </c>
      <c r="BT751">
        <f t="shared" si="773"/>
        <v>1.2999999999999998</v>
      </c>
      <c r="BU751">
        <f t="shared" si="774"/>
        <v>1.2999999999999998</v>
      </c>
      <c r="BV751">
        <f t="shared" si="775"/>
        <v>1.2999999999999998</v>
      </c>
      <c r="BW751">
        <f t="shared" si="776"/>
        <v>1.2999999999999998</v>
      </c>
      <c r="BX751">
        <f t="shared" si="777"/>
        <v>1.2999999999999998</v>
      </c>
      <c r="BY751">
        <f t="shared" si="778"/>
        <v>1.2999999999999998</v>
      </c>
      <c r="BZ751">
        <f t="shared" si="779"/>
        <v>1.2999999999999998</v>
      </c>
      <c r="CA751">
        <f t="shared" si="780"/>
        <v>1.2999999999999998</v>
      </c>
      <c r="CB751">
        <f t="shared" si="781"/>
        <v>1.2999999999999998</v>
      </c>
      <c r="CC751">
        <f t="shared" si="782"/>
        <v>1.2999999999999998</v>
      </c>
      <c r="CD751">
        <f t="shared" si="783"/>
        <v>1.2999999999999998</v>
      </c>
      <c r="CE751">
        <f t="shared" si="784"/>
        <v>1.2999999999999998</v>
      </c>
      <c r="CF751">
        <f t="shared" si="785"/>
        <v>71.300000000000011</v>
      </c>
      <c r="CH751">
        <f t="shared" si="786"/>
        <v>130</v>
      </c>
      <c r="CI751">
        <f t="shared" si="787"/>
        <v>22.000000000000004</v>
      </c>
      <c r="CJ751">
        <f t="shared" si="788"/>
        <v>12</v>
      </c>
      <c r="CK751">
        <f t="shared" si="789"/>
        <v>96.000000000000014</v>
      </c>
      <c r="CL751">
        <f t="shared" si="790"/>
        <v>0</v>
      </c>
      <c r="CM751">
        <f t="shared" si="791"/>
        <v>0</v>
      </c>
    </row>
    <row r="752" spans="1:91" x14ac:dyDescent="0.2">
      <c r="A752">
        <v>735</v>
      </c>
      <c r="B752">
        <f>B$14*(10-lgd*COUNTIF(Defaults!$AI752:$AR752,"&lt;="&amp;B$17))</f>
        <v>1.5</v>
      </c>
      <c r="C752">
        <f>C$14*(10-lgd*COUNTIF(Defaults!$AI752:$AR752,"&lt;="&amp;C$17))</f>
        <v>1.5</v>
      </c>
      <c r="D752">
        <f>D$14*(10-lgd*COUNTIF(Defaults!$AI752:$AR752,"&lt;="&amp;D$17))</f>
        <v>1.5</v>
      </c>
      <c r="E752">
        <f>E$14*(10-lgd*COUNTIF(Defaults!$AI752:$AR752,"&lt;="&amp;E$17))</f>
        <v>1.5</v>
      </c>
      <c r="F752">
        <f>F$14*(10-lgd*COUNTIF(Defaults!$AI752:$AR752,"&lt;="&amp;F$17))</f>
        <v>1.5</v>
      </c>
      <c r="G752">
        <f>G$14*(10-lgd*COUNTIF(Defaults!$AI752:$AR752,"&lt;="&amp;G$17))</f>
        <v>1.5</v>
      </c>
      <c r="H752">
        <f>H$14*(10-lgd*COUNTIF(Defaults!$AI752:$AR752,"&lt;="&amp;H$17))</f>
        <v>1.5</v>
      </c>
      <c r="I752">
        <f>I$14*(10-lgd*COUNTIF(Defaults!$AI752:$AR752,"&lt;="&amp;I$17))</f>
        <v>1.5</v>
      </c>
      <c r="J752">
        <f>J$14*(10-lgd*COUNTIF(Defaults!$AI752:$AR752,"&lt;="&amp;J$17))</f>
        <v>1.5</v>
      </c>
      <c r="K752">
        <f>K$14*(10-lgd*COUNTIF(Defaults!$AI752:$AR752,"&lt;="&amp;K$17))</f>
        <v>1.41</v>
      </c>
      <c r="L752">
        <f>L$14*(10-lgd*COUNTIF(Defaults!$AI752:$AR752,"&lt;="&amp;L$17))</f>
        <v>1.41</v>
      </c>
      <c r="M752">
        <f>M$14*(10-lgd*COUNTIF(Defaults!$AI752:$AR752,"&lt;="&amp;M$17))</f>
        <v>1.41</v>
      </c>
      <c r="N752">
        <f>N$14*(10-lgd*COUNTIF(Defaults!$AI752:$AR752,"&lt;="&amp;N$17))</f>
        <v>1.41</v>
      </c>
      <c r="O752">
        <f>O$14*(10-lgd*COUNTIF(Defaults!$AI752:$AR752,"&lt;="&amp;O$17))</f>
        <v>1.41</v>
      </c>
      <c r="P752">
        <f>P$14*(10-lgd*COUNTIF(Defaults!$AI752:$AR752,"&lt;="&amp;P$17))</f>
        <v>1.32</v>
      </c>
      <c r="Q752">
        <f>Q$14*(10-lgd*COUNTIF(Defaults!$AI752:$AR752,"&lt;="&amp;Q$17))</f>
        <v>1.32</v>
      </c>
      <c r="R752">
        <f>R$14*(10-lgd*COUNTIF(Defaults!$AI752:$AR752,"&lt;="&amp;R$17))</f>
        <v>1.32</v>
      </c>
      <c r="S752">
        <f>S$14*(10-lgd*COUNTIF(Defaults!$AI752:$AR752,"&lt;="&amp;S$17))</f>
        <v>1.32</v>
      </c>
      <c r="T752">
        <f>T$14*(10-lgd*COUNTIF(Defaults!$AI752:$AR752,"&lt;="&amp;T$17))</f>
        <v>1.32</v>
      </c>
      <c r="U752">
        <f>U$14*(10-lgd*COUNTIF(Defaults!$AI752:$AR752,"&lt;="&amp;U$17))</f>
        <v>89.320000000000007</v>
      </c>
      <c r="W752">
        <f t="shared" si="726"/>
        <v>0.1</v>
      </c>
      <c r="X752">
        <f t="shared" si="727"/>
        <v>0.1</v>
      </c>
      <c r="Y752">
        <f t="shared" si="728"/>
        <v>0.1</v>
      </c>
      <c r="Z752">
        <f t="shared" si="729"/>
        <v>0.1</v>
      </c>
      <c r="AA752">
        <f t="shared" si="730"/>
        <v>0.1</v>
      </c>
      <c r="AB752">
        <f t="shared" si="731"/>
        <v>0.1</v>
      </c>
      <c r="AC752">
        <f t="shared" si="732"/>
        <v>0.1</v>
      </c>
      <c r="AD752">
        <f t="shared" si="733"/>
        <v>0.1</v>
      </c>
      <c r="AE752">
        <f t="shared" si="734"/>
        <v>0.1</v>
      </c>
      <c r="AF752">
        <f t="shared" si="735"/>
        <v>0.1</v>
      </c>
      <c r="AG752">
        <f t="shared" si="736"/>
        <v>0.1</v>
      </c>
      <c r="AH752">
        <f t="shared" si="737"/>
        <v>0.1</v>
      </c>
      <c r="AI752">
        <f t="shared" si="738"/>
        <v>0.1</v>
      </c>
      <c r="AJ752">
        <f t="shared" si="739"/>
        <v>0.1</v>
      </c>
      <c r="AK752">
        <f t="shared" si="740"/>
        <v>0.1</v>
      </c>
      <c r="AL752">
        <f t="shared" si="741"/>
        <v>0.1</v>
      </c>
      <c r="AM752">
        <f t="shared" si="742"/>
        <v>0.1</v>
      </c>
      <c r="AN752">
        <f t="shared" si="743"/>
        <v>0.1</v>
      </c>
      <c r="AO752">
        <f t="shared" si="744"/>
        <v>0.1</v>
      </c>
      <c r="AP752">
        <f t="shared" si="745"/>
        <v>20.100000000000001</v>
      </c>
      <c r="AR752">
        <f t="shared" si="746"/>
        <v>0.1</v>
      </c>
      <c r="AS752">
        <f t="shared" si="747"/>
        <v>0.1</v>
      </c>
      <c r="AT752">
        <f t="shared" si="748"/>
        <v>0.1</v>
      </c>
      <c r="AU752">
        <f t="shared" si="749"/>
        <v>0.1</v>
      </c>
      <c r="AV752">
        <f t="shared" si="750"/>
        <v>0.1</v>
      </c>
      <c r="AW752">
        <f t="shared" si="751"/>
        <v>0.1</v>
      </c>
      <c r="AX752">
        <f t="shared" si="752"/>
        <v>0.1</v>
      </c>
      <c r="AY752">
        <f t="shared" si="753"/>
        <v>0.1</v>
      </c>
      <c r="AZ752">
        <f t="shared" si="754"/>
        <v>0.1</v>
      </c>
      <c r="BA752">
        <f t="shared" si="755"/>
        <v>0.1</v>
      </c>
      <c r="BB752">
        <f t="shared" si="756"/>
        <v>0.1</v>
      </c>
      <c r="BC752">
        <f t="shared" si="757"/>
        <v>0.1</v>
      </c>
      <c r="BD752">
        <f t="shared" si="758"/>
        <v>0.1</v>
      </c>
      <c r="BE752">
        <f t="shared" si="759"/>
        <v>0.1</v>
      </c>
      <c r="BF752">
        <f t="shared" si="760"/>
        <v>0.1</v>
      </c>
      <c r="BG752">
        <f t="shared" si="761"/>
        <v>0.1</v>
      </c>
      <c r="BH752">
        <f t="shared" si="762"/>
        <v>0.1</v>
      </c>
      <c r="BI752">
        <f t="shared" si="763"/>
        <v>0.1</v>
      </c>
      <c r="BJ752">
        <f t="shared" si="764"/>
        <v>0.1</v>
      </c>
      <c r="BK752">
        <f t="shared" si="765"/>
        <v>10.1</v>
      </c>
      <c r="BM752">
        <f t="shared" si="766"/>
        <v>1.2999999999999998</v>
      </c>
      <c r="BN752">
        <f t="shared" si="767"/>
        <v>1.2999999999999998</v>
      </c>
      <c r="BO752">
        <f t="shared" si="768"/>
        <v>1.2999999999999998</v>
      </c>
      <c r="BP752">
        <f t="shared" si="769"/>
        <v>1.2999999999999998</v>
      </c>
      <c r="BQ752">
        <f t="shared" si="770"/>
        <v>1.2999999999999998</v>
      </c>
      <c r="BR752">
        <f t="shared" si="771"/>
        <v>1.2999999999999998</v>
      </c>
      <c r="BS752">
        <f t="shared" si="772"/>
        <v>1.2999999999999998</v>
      </c>
      <c r="BT752">
        <f t="shared" si="773"/>
        <v>1.2999999999999998</v>
      </c>
      <c r="BU752">
        <f t="shared" si="774"/>
        <v>1.2999999999999998</v>
      </c>
      <c r="BV752">
        <f t="shared" si="775"/>
        <v>1.2099999999999997</v>
      </c>
      <c r="BW752">
        <f t="shared" si="776"/>
        <v>1.2099999999999997</v>
      </c>
      <c r="BX752">
        <f t="shared" si="777"/>
        <v>1.2099999999999997</v>
      </c>
      <c r="BY752">
        <f t="shared" si="778"/>
        <v>1.2099999999999997</v>
      </c>
      <c r="BZ752">
        <f t="shared" si="779"/>
        <v>1.2099999999999997</v>
      </c>
      <c r="CA752">
        <f t="shared" si="780"/>
        <v>1.1199999999999999</v>
      </c>
      <c r="CB752">
        <f t="shared" si="781"/>
        <v>1.1199999999999999</v>
      </c>
      <c r="CC752">
        <f t="shared" si="782"/>
        <v>1.1199999999999999</v>
      </c>
      <c r="CD752">
        <f t="shared" si="783"/>
        <v>1.1199999999999999</v>
      </c>
      <c r="CE752">
        <f t="shared" si="784"/>
        <v>1.1199999999999999</v>
      </c>
      <c r="CF752">
        <f t="shared" si="785"/>
        <v>59.12</v>
      </c>
      <c r="CH752">
        <f t="shared" si="786"/>
        <v>116.47000000000001</v>
      </c>
      <c r="CI752">
        <f t="shared" si="787"/>
        <v>22.000000000000004</v>
      </c>
      <c r="CJ752">
        <f t="shared" si="788"/>
        <v>12</v>
      </c>
      <c r="CK752">
        <f t="shared" si="789"/>
        <v>82.47</v>
      </c>
      <c r="CL752">
        <f t="shared" si="790"/>
        <v>0</v>
      </c>
      <c r="CM752">
        <f t="shared" si="791"/>
        <v>0</v>
      </c>
    </row>
    <row r="753" spans="1:91" x14ac:dyDescent="0.2">
      <c r="A753">
        <v>736</v>
      </c>
      <c r="B753">
        <f>B$14*(10-lgd*COUNTIF(Defaults!$AI753:$AR753,"&lt;="&amp;B$17))</f>
        <v>1.5</v>
      </c>
      <c r="C753">
        <f>C$14*(10-lgd*COUNTIF(Defaults!$AI753:$AR753,"&lt;="&amp;C$17))</f>
        <v>1.5</v>
      </c>
      <c r="D753">
        <f>D$14*(10-lgd*COUNTIF(Defaults!$AI753:$AR753,"&lt;="&amp;D$17))</f>
        <v>1.41</v>
      </c>
      <c r="E753">
        <f>E$14*(10-lgd*COUNTIF(Defaults!$AI753:$AR753,"&lt;="&amp;E$17))</f>
        <v>1.41</v>
      </c>
      <c r="F753">
        <f>F$14*(10-lgd*COUNTIF(Defaults!$AI753:$AR753,"&lt;="&amp;F$17))</f>
        <v>1.41</v>
      </c>
      <c r="G753">
        <f>G$14*(10-lgd*COUNTIF(Defaults!$AI753:$AR753,"&lt;="&amp;G$17))</f>
        <v>1.32</v>
      </c>
      <c r="H753">
        <f>H$14*(10-lgd*COUNTIF(Defaults!$AI753:$AR753,"&lt;="&amp;H$17))</f>
        <v>1.32</v>
      </c>
      <c r="I753">
        <f>I$14*(10-lgd*COUNTIF(Defaults!$AI753:$AR753,"&lt;="&amp;I$17))</f>
        <v>1.32</v>
      </c>
      <c r="J753">
        <f>J$14*(10-lgd*COUNTIF(Defaults!$AI753:$AR753,"&lt;="&amp;J$17))</f>
        <v>1.2299999999999998</v>
      </c>
      <c r="K753">
        <f>K$14*(10-lgd*COUNTIF(Defaults!$AI753:$AR753,"&lt;="&amp;K$17))</f>
        <v>1.2299999999999998</v>
      </c>
      <c r="L753">
        <f>L$14*(10-lgd*COUNTIF(Defaults!$AI753:$AR753,"&lt;="&amp;L$17))</f>
        <v>1.2299999999999998</v>
      </c>
      <c r="M753">
        <f>M$14*(10-lgd*COUNTIF(Defaults!$AI753:$AR753,"&lt;="&amp;M$17))</f>
        <v>1.2299999999999998</v>
      </c>
      <c r="N753">
        <f>N$14*(10-lgd*COUNTIF(Defaults!$AI753:$AR753,"&lt;="&amp;N$17))</f>
        <v>1.2299999999999998</v>
      </c>
      <c r="O753">
        <f>O$14*(10-lgd*COUNTIF(Defaults!$AI753:$AR753,"&lt;="&amp;O$17))</f>
        <v>1.05</v>
      </c>
      <c r="P753">
        <f>P$14*(10-lgd*COUNTIF(Defaults!$AI753:$AR753,"&lt;="&amp;P$17))</f>
        <v>1.05</v>
      </c>
      <c r="Q753">
        <f>Q$14*(10-lgd*COUNTIF(Defaults!$AI753:$AR753,"&lt;="&amp;Q$17))</f>
        <v>1.05</v>
      </c>
      <c r="R753">
        <f>R$14*(10-lgd*COUNTIF(Defaults!$AI753:$AR753,"&lt;="&amp;R$17))</f>
        <v>1.05</v>
      </c>
      <c r="S753">
        <f>S$14*(10-lgd*COUNTIF(Defaults!$AI753:$AR753,"&lt;="&amp;S$17))</f>
        <v>1.05</v>
      </c>
      <c r="T753">
        <f>T$14*(10-lgd*COUNTIF(Defaults!$AI753:$AR753,"&lt;="&amp;T$17))</f>
        <v>1.05</v>
      </c>
      <c r="U753">
        <f>U$14*(10-lgd*COUNTIF(Defaults!$AI753:$AR753,"&lt;="&amp;U$17))</f>
        <v>71.05</v>
      </c>
      <c r="W753">
        <f t="shared" si="726"/>
        <v>0.1</v>
      </c>
      <c r="X753">
        <f t="shared" si="727"/>
        <v>0.1</v>
      </c>
      <c r="Y753">
        <f t="shared" si="728"/>
        <v>0.1</v>
      </c>
      <c r="Z753">
        <f t="shared" si="729"/>
        <v>0.1</v>
      </c>
      <c r="AA753">
        <f t="shared" si="730"/>
        <v>0.1</v>
      </c>
      <c r="AB753">
        <f t="shared" si="731"/>
        <v>0.1</v>
      </c>
      <c r="AC753">
        <f t="shared" si="732"/>
        <v>0.1</v>
      </c>
      <c r="AD753">
        <f t="shared" si="733"/>
        <v>0.1</v>
      </c>
      <c r="AE753">
        <f t="shared" si="734"/>
        <v>0.1</v>
      </c>
      <c r="AF753">
        <f t="shared" si="735"/>
        <v>0.1</v>
      </c>
      <c r="AG753">
        <f t="shared" si="736"/>
        <v>0.1</v>
      </c>
      <c r="AH753">
        <f t="shared" si="737"/>
        <v>0.1</v>
      </c>
      <c r="AI753">
        <f t="shared" si="738"/>
        <v>0.1</v>
      </c>
      <c r="AJ753">
        <f t="shared" si="739"/>
        <v>0.1</v>
      </c>
      <c r="AK753">
        <f t="shared" si="740"/>
        <v>0.1</v>
      </c>
      <c r="AL753">
        <f t="shared" si="741"/>
        <v>0.1</v>
      </c>
      <c r="AM753">
        <f t="shared" si="742"/>
        <v>0.1</v>
      </c>
      <c r="AN753">
        <f t="shared" si="743"/>
        <v>0.1</v>
      </c>
      <c r="AO753">
        <f t="shared" si="744"/>
        <v>0.1</v>
      </c>
      <c r="AP753">
        <f t="shared" si="745"/>
        <v>20.100000000000001</v>
      </c>
      <c r="AR753">
        <f t="shared" si="746"/>
        <v>0.1</v>
      </c>
      <c r="AS753">
        <f t="shared" si="747"/>
        <v>0.1</v>
      </c>
      <c r="AT753">
        <f t="shared" si="748"/>
        <v>0.1</v>
      </c>
      <c r="AU753">
        <f t="shared" si="749"/>
        <v>0.1</v>
      </c>
      <c r="AV753">
        <f t="shared" si="750"/>
        <v>0.1</v>
      </c>
      <c r="AW753">
        <f t="shared" si="751"/>
        <v>0.1</v>
      </c>
      <c r="AX753">
        <f t="shared" si="752"/>
        <v>0.1</v>
      </c>
      <c r="AY753">
        <f t="shared" si="753"/>
        <v>0.1</v>
      </c>
      <c r="AZ753">
        <f t="shared" si="754"/>
        <v>0.1</v>
      </c>
      <c r="BA753">
        <f t="shared" si="755"/>
        <v>0.1</v>
      </c>
      <c r="BB753">
        <f t="shared" si="756"/>
        <v>0.1</v>
      </c>
      <c r="BC753">
        <f t="shared" si="757"/>
        <v>0.1</v>
      </c>
      <c r="BD753">
        <f t="shared" si="758"/>
        <v>0.1</v>
      </c>
      <c r="BE753">
        <f t="shared" si="759"/>
        <v>0.1</v>
      </c>
      <c r="BF753">
        <f t="shared" si="760"/>
        <v>0.1</v>
      </c>
      <c r="BG753">
        <f t="shared" si="761"/>
        <v>0.1</v>
      </c>
      <c r="BH753">
        <f t="shared" si="762"/>
        <v>0.1</v>
      </c>
      <c r="BI753">
        <f t="shared" si="763"/>
        <v>0.1</v>
      </c>
      <c r="BJ753">
        <f t="shared" si="764"/>
        <v>0.1</v>
      </c>
      <c r="BK753">
        <f t="shared" si="765"/>
        <v>10.1</v>
      </c>
      <c r="BM753">
        <f t="shared" si="766"/>
        <v>1.2999999999999998</v>
      </c>
      <c r="BN753">
        <f t="shared" si="767"/>
        <v>1.2999999999999998</v>
      </c>
      <c r="BO753">
        <f t="shared" si="768"/>
        <v>1.2099999999999997</v>
      </c>
      <c r="BP753">
        <f t="shared" si="769"/>
        <v>1.2099999999999997</v>
      </c>
      <c r="BQ753">
        <f t="shared" si="770"/>
        <v>1.2099999999999997</v>
      </c>
      <c r="BR753">
        <f t="shared" si="771"/>
        <v>1.1199999999999999</v>
      </c>
      <c r="BS753">
        <f t="shared" si="772"/>
        <v>1.1199999999999999</v>
      </c>
      <c r="BT753">
        <f t="shared" si="773"/>
        <v>1.1199999999999999</v>
      </c>
      <c r="BU753">
        <f t="shared" si="774"/>
        <v>1.0299999999999996</v>
      </c>
      <c r="BV753">
        <f t="shared" si="775"/>
        <v>1.0299999999999996</v>
      </c>
      <c r="BW753">
        <f t="shared" si="776"/>
        <v>1.0299999999999996</v>
      </c>
      <c r="BX753">
        <f t="shared" si="777"/>
        <v>1.0299999999999996</v>
      </c>
      <c r="BY753">
        <f t="shared" si="778"/>
        <v>1.0299999999999996</v>
      </c>
      <c r="BZ753">
        <f t="shared" si="779"/>
        <v>0.85000000000000009</v>
      </c>
      <c r="CA753">
        <f t="shared" si="780"/>
        <v>0.85000000000000009</v>
      </c>
      <c r="CB753">
        <f t="shared" si="781"/>
        <v>0.85000000000000009</v>
      </c>
      <c r="CC753">
        <f t="shared" si="782"/>
        <v>0.85000000000000009</v>
      </c>
      <c r="CD753">
        <f t="shared" si="783"/>
        <v>0.85000000000000009</v>
      </c>
      <c r="CE753">
        <f t="shared" si="784"/>
        <v>0.85000000000000009</v>
      </c>
      <c r="CF753">
        <f t="shared" si="785"/>
        <v>40.849999999999994</v>
      </c>
      <c r="CH753">
        <f t="shared" si="786"/>
        <v>94.69</v>
      </c>
      <c r="CI753">
        <f t="shared" si="787"/>
        <v>22.000000000000004</v>
      </c>
      <c r="CJ753">
        <f t="shared" si="788"/>
        <v>12</v>
      </c>
      <c r="CK753">
        <f t="shared" si="789"/>
        <v>60.69</v>
      </c>
      <c r="CL753">
        <f t="shared" si="790"/>
        <v>0</v>
      </c>
      <c r="CM753">
        <f t="shared" si="791"/>
        <v>0</v>
      </c>
    </row>
    <row r="754" spans="1:91" x14ac:dyDescent="0.2">
      <c r="A754">
        <v>737</v>
      </c>
      <c r="B754">
        <f>B$14*(10-lgd*COUNTIF(Defaults!$AI754:$AR754,"&lt;="&amp;B$17))</f>
        <v>1.5</v>
      </c>
      <c r="C754">
        <f>C$14*(10-lgd*COUNTIF(Defaults!$AI754:$AR754,"&lt;="&amp;C$17))</f>
        <v>1.5</v>
      </c>
      <c r="D754">
        <f>D$14*(10-lgd*COUNTIF(Defaults!$AI754:$AR754,"&lt;="&amp;D$17))</f>
        <v>1.5</v>
      </c>
      <c r="E754">
        <f>E$14*(10-lgd*COUNTIF(Defaults!$AI754:$AR754,"&lt;="&amp;E$17))</f>
        <v>1.5</v>
      </c>
      <c r="F754">
        <f>F$14*(10-lgd*COUNTIF(Defaults!$AI754:$AR754,"&lt;="&amp;F$17))</f>
        <v>1.5</v>
      </c>
      <c r="G754">
        <f>G$14*(10-lgd*COUNTIF(Defaults!$AI754:$AR754,"&lt;="&amp;G$17))</f>
        <v>1.5</v>
      </c>
      <c r="H754">
        <f>H$14*(10-lgd*COUNTIF(Defaults!$AI754:$AR754,"&lt;="&amp;H$17))</f>
        <v>1.5</v>
      </c>
      <c r="I754">
        <f>I$14*(10-lgd*COUNTIF(Defaults!$AI754:$AR754,"&lt;="&amp;I$17))</f>
        <v>1.5</v>
      </c>
      <c r="J754">
        <f>J$14*(10-lgd*COUNTIF(Defaults!$AI754:$AR754,"&lt;="&amp;J$17))</f>
        <v>1.5</v>
      </c>
      <c r="K754">
        <f>K$14*(10-lgd*COUNTIF(Defaults!$AI754:$AR754,"&lt;="&amp;K$17))</f>
        <v>1.5</v>
      </c>
      <c r="L754">
        <f>L$14*(10-lgd*COUNTIF(Defaults!$AI754:$AR754,"&lt;="&amp;L$17))</f>
        <v>1.5</v>
      </c>
      <c r="M754">
        <f>M$14*(10-lgd*COUNTIF(Defaults!$AI754:$AR754,"&lt;="&amp;M$17))</f>
        <v>1.5</v>
      </c>
      <c r="N754">
        <f>N$14*(10-lgd*COUNTIF(Defaults!$AI754:$AR754,"&lt;="&amp;N$17))</f>
        <v>1.5</v>
      </c>
      <c r="O754">
        <f>O$14*(10-lgd*COUNTIF(Defaults!$AI754:$AR754,"&lt;="&amp;O$17))</f>
        <v>1.5</v>
      </c>
      <c r="P754">
        <f>P$14*(10-lgd*COUNTIF(Defaults!$AI754:$AR754,"&lt;="&amp;P$17))</f>
        <v>1.5</v>
      </c>
      <c r="Q754">
        <f>Q$14*(10-lgd*COUNTIF(Defaults!$AI754:$AR754,"&lt;="&amp;Q$17))</f>
        <v>1.5</v>
      </c>
      <c r="R754">
        <f>R$14*(10-lgd*COUNTIF(Defaults!$AI754:$AR754,"&lt;="&amp;R$17))</f>
        <v>1.5</v>
      </c>
      <c r="S754">
        <f>S$14*(10-lgd*COUNTIF(Defaults!$AI754:$AR754,"&lt;="&amp;S$17))</f>
        <v>1.5</v>
      </c>
      <c r="T754">
        <f>T$14*(10-lgd*COUNTIF(Defaults!$AI754:$AR754,"&lt;="&amp;T$17))</f>
        <v>1.5</v>
      </c>
      <c r="U754">
        <f>U$14*(10-lgd*COUNTIF(Defaults!$AI754:$AR754,"&lt;="&amp;U$17))</f>
        <v>101.5</v>
      </c>
      <c r="W754">
        <f t="shared" si="726"/>
        <v>0.1</v>
      </c>
      <c r="X754">
        <f t="shared" si="727"/>
        <v>0.1</v>
      </c>
      <c r="Y754">
        <f t="shared" si="728"/>
        <v>0.1</v>
      </c>
      <c r="Z754">
        <f t="shared" si="729"/>
        <v>0.1</v>
      </c>
      <c r="AA754">
        <f t="shared" si="730"/>
        <v>0.1</v>
      </c>
      <c r="AB754">
        <f t="shared" si="731"/>
        <v>0.1</v>
      </c>
      <c r="AC754">
        <f t="shared" si="732"/>
        <v>0.1</v>
      </c>
      <c r="AD754">
        <f t="shared" si="733"/>
        <v>0.1</v>
      </c>
      <c r="AE754">
        <f t="shared" si="734"/>
        <v>0.1</v>
      </c>
      <c r="AF754">
        <f t="shared" si="735"/>
        <v>0.1</v>
      </c>
      <c r="AG754">
        <f t="shared" si="736"/>
        <v>0.1</v>
      </c>
      <c r="AH754">
        <f t="shared" si="737"/>
        <v>0.1</v>
      </c>
      <c r="AI754">
        <f t="shared" si="738"/>
        <v>0.1</v>
      </c>
      <c r="AJ754">
        <f t="shared" si="739"/>
        <v>0.1</v>
      </c>
      <c r="AK754">
        <f t="shared" si="740"/>
        <v>0.1</v>
      </c>
      <c r="AL754">
        <f t="shared" si="741"/>
        <v>0.1</v>
      </c>
      <c r="AM754">
        <f t="shared" si="742"/>
        <v>0.1</v>
      </c>
      <c r="AN754">
        <f t="shared" si="743"/>
        <v>0.1</v>
      </c>
      <c r="AO754">
        <f t="shared" si="744"/>
        <v>0.1</v>
      </c>
      <c r="AP754">
        <f t="shared" si="745"/>
        <v>20.100000000000001</v>
      </c>
      <c r="AR754">
        <f t="shared" si="746"/>
        <v>0.1</v>
      </c>
      <c r="AS754">
        <f t="shared" si="747"/>
        <v>0.1</v>
      </c>
      <c r="AT754">
        <f t="shared" si="748"/>
        <v>0.1</v>
      </c>
      <c r="AU754">
        <f t="shared" si="749"/>
        <v>0.1</v>
      </c>
      <c r="AV754">
        <f t="shared" si="750"/>
        <v>0.1</v>
      </c>
      <c r="AW754">
        <f t="shared" si="751"/>
        <v>0.1</v>
      </c>
      <c r="AX754">
        <f t="shared" si="752"/>
        <v>0.1</v>
      </c>
      <c r="AY754">
        <f t="shared" si="753"/>
        <v>0.1</v>
      </c>
      <c r="AZ754">
        <f t="shared" si="754"/>
        <v>0.1</v>
      </c>
      <c r="BA754">
        <f t="shared" si="755"/>
        <v>0.1</v>
      </c>
      <c r="BB754">
        <f t="shared" si="756"/>
        <v>0.1</v>
      </c>
      <c r="BC754">
        <f t="shared" si="757"/>
        <v>0.1</v>
      </c>
      <c r="BD754">
        <f t="shared" si="758"/>
        <v>0.1</v>
      </c>
      <c r="BE754">
        <f t="shared" si="759"/>
        <v>0.1</v>
      </c>
      <c r="BF754">
        <f t="shared" si="760"/>
        <v>0.1</v>
      </c>
      <c r="BG754">
        <f t="shared" si="761"/>
        <v>0.1</v>
      </c>
      <c r="BH754">
        <f t="shared" si="762"/>
        <v>0.1</v>
      </c>
      <c r="BI754">
        <f t="shared" si="763"/>
        <v>0.1</v>
      </c>
      <c r="BJ754">
        <f t="shared" si="764"/>
        <v>0.1</v>
      </c>
      <c r="BK754">
        <f t="shared" si="765"/>
        <v>10.1</v>
      </c>
      <c r="BM754">
        <f t="shared" si="766"/>
        <v>1.2999999999999998</v>
      </c>
      <c r="BN754">
        <f t="shared" si="767"/>
        <v>1.2999999999999998</v>
      </c>
      <c r="BO754">
        <f t="shared" si="768"/>
        <v>1.2999999999999998</v>
      </c>
      <c r="BP754">
        <f t="shared" si="769"/>
        <v>1.2999999999999998</v>
      </c>
      <c r="BQ754">
        <f t="shared" si="770"/>
        <v>1.2999999999999998</v>
      </c>
      <c r="BR754">
        <f t="shared" si="771"/>
        <v>1.2999999999999998</v>
      </c>
      <c r="BS754">
        <f t="shared" si="772"/>
        <v>1.2999999999999998</v>
      </c>
      <c r="BT754">
        <f t="shared" si="773"/>
        <v>1.2999999999999998</v>
      </c>
      <c r="BU754">
        <f t="shared" si="774"/>
        <v>1.2999999999999998</v>
      </c>
      <c r="BV754">
        <f t="shared" si="775"/>
        <v>1.2999999999999998</v>
      </c>
      <c r="BW754">
        <f t="shared" si="776"/>
        <v>1.2999999999999998</v>
      </c>
      <c r="BX754">
        <f t="shared" si="777"/>
        <v>1.2999999999999998</v>
      </c>
      <c r="BY754">
        <f t="shared" si="778"/>
        <v>1.2999999999999998</v>
      </c>
      <c r="BZ754">
        <f t="shared" si="779"/>
        <v>1.2999999999999998</v>
      </c>
      <c r="CA754">
        <f t="shared" si="780"/>
        <v>1.2999999999999998</v>
      </c>
      <c r="CB754">
        <f t="shared" si="781"/>
        <v>1.2999999999999998</v>
      </c>
      <c r="CC754">
        <f t="shared" si="782"/>
        <v>1.2999999999999998</v>
      </c>
      <c r="CD754">
        <f t="shared" si="783"/>
        <v>1.2999999999999998</v>
      </c>
      <c r="CE754">
        <f t="shared" si="784"/>
        <v>1.2999999999999998</v>
      </c>
      <c r="CF754">
        <f t="shared" si="785"/>
        <v>71.300000000000011</v>
      </c>
      <c r="CH754">
        <f t="shared" si="786"/>
        <v>130</v>
      </c>
      <c r="CI754">
        <f t="shared" si="787"/>
        <v>22.000000000000004</v>
      </c>
      <c r="CJ754">
        <f t="shared" si="788"/>
        <v>12</v>
      </c>
      <c r="CK754">
        <f t="shared" si="789"/>
        <v>96.000000000000014</v>
      </c>
      <c r="CL754">
        <f t="shared" si="790"/>
        <v>0</v>
      </c>
      <c r="CM754">
        <f t="shared" si="791"/>
        <v>0</v>
      </c>
    </row>
    <row r="755" spans="1:91" x14ac:dyDescent="0.2">
      <c r="A755">
        <v>738</v>
      </c>
      <c r="B755">
        <f>B$14*(10-lgd*COUNTIF(Defaults!$AI755:$AR755,"&lt;="&amp;B$17))</f>
        <v>1.5</v>
      </c>
      <c r="C755">
        <f>C$14*(10-lgd*COUNTIF(Defaults!$AI755:$AR755,"&lt;="&amp;C$17))</f>
        <v>1.5</v>
      </c>
      <c r="D755">
        <f>D$14*(10-lgd*COUNTIF(Defaults!$AI755:$AR755,"&lt;="&amp;D$17))</f>
        <v>1.5</v>
      </c>
      <c r="E755">
        <f>E$14*(10-lgd*COUNTIF(Defaults!$AI755:$AR755,"&lt;="&amp;E$17))</f>
        <v>1.5</v>
      </c>
      <c r="F755">
        <f>F$14*(10-lgd*COUNTIF(Defaults!$AI755:$AR755,"&lt;="&amp;F$17))</f>
        <v>1.5</v>
      </c>
      <c r="G755">
        <f>G$14*(10-lgd*COUNTIF(Defaults!$AI755:$AR755,"&lt;="&amp;G$17))</f>
        <v>1.5</v>
      </c>
      <c r="H755">
        <f>H$14*(10-lgd*COUNTIF(Defaults!$AI755:$AR755,"&lt;="&amp;H$17))</f>
        <v>1.41</v>
      </c>
      <c r="I755">
        <f>I$14*(10-lgd*COUNTIF(Defaults!$AI755:$AR755,"&lt;="&amp;I$17))</f>
        <v>1.41</v>
      </c>
      <c r="J755">
        <f>J$14*(10-lgd*COUNTIF(Defaults!$AI755:$AR755,"&lt;="&amp;J$17))</f>
        <v>1.41</v>
      </c>
      <c r="K755">
        <f>K$14*(10-lgd*COUNTIF(Defaults!$AI755:$AR755,"&lt;="&amp;K$17))</f>
        <v>1.41</v>
      </c>
      <c r="L755">
        <f>L$14*(10-lgd*COUNTIF(Defaults!$AI755:$AR755,"&lt;="&amp;L$17))</f>
        <v>1.41</v>
      </c>
      <c r="M755">
        <f>M$14*(10-lgd*COUNTIF(Defaults!$AI755:$AR755,"&lt;="&amp;M$17))</f>
        <v>1.41</v>
      </c>
      <c r="N755">
        <f>N$14*(10-lgd*COUNTIF(Defaults!$AI755:$AR755,"&lt;="&amp;N$17))</f>
        <v>1.41</v>
      </c>
      <c r="O755">
        <f>O$14*(10-lgd*COUNTIF(Defaults!$AI755:$AR755,"&lt;="&amp;O$17))</f>
        <v>1.32</v>
      </c>
      <c r="P755">
        <f>P$14*(10-lgd*COUNTIF(Defaults!$AI755:$AR755,"&lt;="&amp;P$17))</f>
        <v>1.32</v>
      </c>
      <c r="Q755">
        <f>Q$14*(10-lgd*COUNTIF(Defaults!$AI755:$AR755,"&lt;="&amp;Q$17))</f>
        <v>1.32</v>
      </c>
      <c r="R755">
        <f>R$14*(10-lgd*COUNTIF(Defaults!$AI755:$AR755,"&lt;="&amp;R$17))</f>
        <v>1.32</v>
      </c>
      <c r="S755">
        <f>S$14*(10-lgd*COUNTIF(Defaults!$AI755:$AR755,"&lt;="&amp;S$17))</f>
        <v>1.32</v>
      </c>
      <c r="T755">
        <f>T$14*(10-lgd*COUNTIF(Defaults!$AI755:$AR755,"&lt;="&amp;T$17))</f>
        <v>1.32</v>
      </c>
      <c r="U755">
        <f>U$14*(10-lgd*COUNTIF(Defaults!$AI755:$AR755,"&lt;="&amp;U$17))</f>
        <v>89.320000000000007</v>
      </c>
      <c r="W755">
        <f t="shared" si="726"/>
        <v>0.1</v>
      </c>
      <c r="X755">
        <f t="shared" si="727"/>
        <v>0.1</v>
      </c>
      <c r="Y755">
        <f t="shared" si="728"/>
        <v>0.1</v>
      </c>
      <c r="Z755">
        <f t="shared" si="729"/>
        <v>0.1</v>
      </c>
      <c r="AA755">
        <f t="shared" si="730"/>
        <v>0.1</v>
      </c>
      <c r="AB755">
        <f t="shared" si="731"/>
        <v>0.1</v>
      </c>
      <c r="AC755">
        <f t="shared" si="732"/>
        <v>0.1</v>
      </c>
      <c r="AD755">
        <f t="shared" si="733"/>
        <v>0.1</v>
      </c>
      <c r="AE755">
        <f t="shared" si="734"/>
        <v>0.1</v>
      </c>
      <c r="AF755">
        <f t="shared" si="735"/>
        <v>0.1</v>
      </c>
      <c r="AG755">
        <f t="shared" si="736"/>
        <v>0.1</v>
      </c>
      <c r="AH755">
        <f t="shared" si="737"/>
        <v>0.1</v>
      </c>
      <c r="AI755">
        <f t="shared" si="738"/>
        <v>0.1</v>
      </c>
      <c r="AJ755">
        <f t="shared" si="739"/>
        <v>0.1</v>
      </c>
      <c r="AK755">
        <f t="shared" si="740"/>
        <v>0.1</v>
      </c>
      <c r="AL755">
        <f t="shared" si="741"/>
        <v>0.1</v>
      </c>
      <c r="AM755">
        <f t="shared" si="742"/>
        <v>0.1</v>
      </c>
      <c r="AN755">
        <f t="shared" si="743"/>
        <v>0.1</v>
      </c>
      <c r="AO755">
        <f t="shared" si="744"/>
        <v>0.1</v>
      </c>
      <c r="AP755">
        <f t="shared" si="745"/>
        <v>20.100000000000001</v>
      </c>
      <c r="AR755">
        <f t="shared" si="746"/>
        <v>0.1</v>
      </c>
      <c r="AS755">
        <f t="shared" si="747"/>
        <v>0.1</v>
      </c>
      <c r="AT755">
        <f t="shared" si="748"/>
        <v>0.1</v>
      </c>
      <c r="AU755">
        <f t="shared" si="749"/>
        <v>0.1</v>
      </c>
      <c r="AV755">
        <f t="shared" si="750"/>
        <v>0.1</v>
      </c>
      <c r="AW755">
        <f t="shared" si="751"/>
        <v>0.1</v>
      </c>
      <c r="AX755">
        <f t="shared" si="752"/>
        <v>0.1</v>
      </c>
      <c r="AY755">
        <f t="shared" si="753"/>
        <v>0.1</v>
      </c>
      <c r="AZ755">
        <f t="shared" si="754"/>
        <v>0.1</v>
      </c>
      <c r="BA755">
        <f t="shared" si="755"/>
        <v>0.1</v>
      </c>
      <c r="BB755">
        <f t="shared" si="756"/>
        <v>0.1</v>
      </c>
      <c r="BC755">
        <f t="shared" si="757"/>
        <v>0.1</v>
      </c>
      <c r="BD755">
        <f t="shared" si="758"/>
        <v>0.1</v>
      </c>
      <c r="BE755">
        <f t="shared" si="759"/>
        <v>0.1</v>
      </c>
      <c r="BF755">
        <f t="shared" si="760"/>
        <v>0.1</v>
      </c>
      <c r="BG755">
        <f t="shared" si="761"/>
        <v>0.1</v>
      </c>
      <c r="BH755">
        <f t="shared" si="762"/>
        <v>0.1</v>
      </c>
      <c r="BI755">
        <f t="shared" si="763"/>
        <v>0.1</v>
      </c>
      <c r="BJ755">
        <f t="shared" si="764"/>
        <v>0.1</v>
      </c>
      <c r="BK755">
        <f t="shared" si="765"/>
        <v>10.1</v>
      </c>
      <c r="BM755">
        <f t="shared" si="766"/>
        <v>1.2999999999999998</v>
      </c>
      <c r="BN755">
        <f t="shared" si="767"/>
        <v>1.2999999999999998</v>
      </c>
      <c r="BO755">
        <f t="shared" si="768"/>
        <v>1.2999999999999998</v>
      </c>
      <c r="BP755">
        <f t="shared" si="769"/>
        <v>1.2999999999999998</v>
      </c>
      <c r="BQ755">
        <f t="shared" si="770"/>
        <v>1.2999999999999998</v>
      </c>
      <c r="BR755">
        <f t="shared" si="771"/>
        <v>1.2999999999999998</v>
      </c>
      <c r="BS755">
        <f t="shared" si="772"/>
        <v>1.2099999999999997</v>
      </c>
      <c r="BT755">
        <f t="shared" si="773"/>
        <v>1.2099999999999997</v>
      </c>
      <c r="BU755">
        <f t="shared" si="774"/>
        <v>1.2099999999999997</v>
      </c>
      <c r="BV755">
        <f t="shared" si="775"/>
        <v>1.2099999999999997</v>
      </c>
      <c r="BW755">
        <f t="shared" si="776"/>
        <v>1.2099999999999997</v>
      </c>
      <c r="BX755">
        <f t="shared" si="777"/>
        <v>1.2099999999999997</v>
      </c>
      <c r="BY755">
        <f t="shared" si="778"/>
        <v>1.2099999999999997</v>
      </c>
      <c r="BZ755">
        <f t="shared" si="779"/>
        <v>1.1199999999999999</v>
      </c>
      <c r="CA755">
        <f t="shared" si="780"/>
        <v>1.1199999999999999</v>
      </c>
      <c r="CB755">
        <f t="shared" si="781"/>
        <v>1.1199999999999999</v>
      </c>
      <c r="CC755">
        <f t="shared" si="782"/>
        <v>1.1199999999999999</v>
      </c>
      <c r="CD755">
        <f t="shared" si="783"/>
        <v>1.1199999999999999</v>
      </c>
      <c r="CE755">
        <f t="shared" si="784"/>
        <v>1.1199999999999999</v>
      </c>
      <c r="CF755">
        <f t="shared" si="785"/>
        <v>59.12</v>
      </c>
      <c r="CH755">
        <f t="shared" si="786"/>
        <v>116.11000000000001</v>
      </c>
      <c r="CI755">
        <f t="shared" si="787"/>
        <v>22.000000000000004</v>
      </c>
      <c r="CJ755">
        <f t="shared" si="788"/>
        <v>12</v>
      </c>
      <c r="CK755">
        <f t="shared" si="789"/>
        <v>82.11</v>
      </c>
      <c r="CL755">
        <f t="shared" si="790"/>
        <v>0</v>
      </c>
      <c r="CM755">
        <f t="shared" si="791"/>
        <v>0</v>
      </c>
    </row>
    <row r="756" spans="1:91" x14ac:dyDescent="0.2">
      <c r="A756">
        <v>739</v>
      </c>
      <c r="B756">
        <f>B$14*(10-lgd*COUNTIF(Defaults!$AI756:$AR756,"&lt;="&amp;B$17))</f>
        <v>1.5</v>
      </c>
      <c r="C756">
        <f>C$14*(10-lgd*COUNTIF(Defaults!$AI756:$AR756,"&lt;="&amp;C$17))</f>
        <v>1.5</v>
      </c>
      <c r="D756">
        <f>D$14*(10-lgd*COUNTIF(Defaults!$AI756:$AR756,"&lt;="&amp;D$17))</f>
        <v>1.5</v>
      </c>
      <c r="E756">
        <f>E$14*(10-lgd*COUNTIF(Defaults!$AI756:$AR756,"&lt;="&amp;E$17))</f>
        <v>1.5</v>
      </c>
      <c r="F756">
        <f>F$14*(10-lgd*COUNTIF(Defaults!$AI756:$AR756,"&lt;="&amp;F$17))</f>
        <v>1.5</v>
      </c>
      <c r="G756">
        <f>G$14*(10-lgd*COUNTIF(Defaults!$AI756:$AR756,"&lt;="&amp;G$17))</f>
        <v>1.5</v>
      </c>
      <c r="H756">
        <f>H$14*(10-lgd*COUNTIF(Defaults!$AI756:$AR756,"&lt;="&amp;H$17))</f>
        <v>1.5</v>
      </c>
      <c r="I756">
        <f>I$14*(10-lgd*COUNTIF(Defaults!$AI756:$AR756,"&lt;="&amp;I$17))</f>
        <v>1.5</v>
      </c>
      <c r="J756">
        <f>J$14*(10-lgd*COUNTIF(Defaults!$AI756:$AR756,"&lt;="&amp;J$17))</f>
        <v>1.5</v>
      </c>
      <c r="K756">
        <f>K$14*(10-lgd*COUNTIF(Defaults!$AI756:$AR756,"&lt;="&amp;K$17))</f>
        <v>1.5</v>
      </c>
      <c r="L756">
        <f>L$14*(10-lgd*COUNTIF(Defaults!$AI756:$AR756,"&lt;="&amp;L$17))</f>
        <v>1.5</v>
      </c>
      <c r="M756">
        <f>M$14*(10-lgd*COUNTIF(Defaults!$AI756:$AR756,"&lt;="&amp;M$17))</f>
        <v>1.5</v>
      </c>
      <c r="N756">
        <f>N$14*(10-lgd*COUNTIF(Defaults!$AI756:$AR756,"&lt;="&amp;N$17))</f>
        <v>1.5</v>
      </c>
      <c r="O756">
        <f>O$14*(10-lgd*COUNTIF(Defaults!$AI756:$AR756,"&lt;="&amp;O$17))</f>
        <v>1.5</v>
      </c>
      <c r="P756">
        <f>P$14*(10-lgd*COUNTIF(Defaults!$AI756:$AR756,"&lt;="&amp;P$17))</f>
        <v>1.5</v>
      </c>
      <c r="Q756">
        <f>Q$14*(10-lgd*COUNTIF(Defaults!$AI756:$AR756,"&lt;="&amp;Q$17))</f>
        <v>1.5</v>
      </c>
      <c r="R756">
        <f>R$14*(10-lgd*COUNTIF(Defaults!$AI756:$AR756,"&lt;="&amp;R$17))</f>
        <v>1.5</v>
      </c>
      <c r="S756">
        <f>S$14*(10-lgd*COUNTIF(Defaults!$AI756:$AR756,"&lt;="&amp;S$17))</f>
        <v>1.5</v>
      </c>
      <c r="T756">
        <f>T$14*(10-lgd*COUNTIF(Defaults!$AI756:$AR756,"&lt;="&amp;T$17))</f>
        <v>1.5</v>
      </c>
      <c r="U756">
        <f>U$14*(10-lgd*COUNTIF(Defaults!$AI756:$AR756,"&lt;="&amp;U$17))</f>
        <v>101.5</v>
      </c>
      <c r="W756">
        <f t="shared" si="726"/>
        <v>0.1</v>
      </c>
      <c r="X756">
        <f t="shared" si="727"/>
        <v>0.1</v>
      </c>
      <c r="Y756">
        <f t="shared" si="728"/>
        <v>0.1</v>
      </c>
      <c r="Z756">
        <f t="shared" si="729"/>
        <v>0.1</v>
      </c>
      <c r="AA756">
        <f t="shared" si="730"/>
        <v>0.1</v>
      </c>
      <c r="AB756">
        <f t="shared" si="731"/>
        <v>0.1</v>
      </c>
      <c r="AC756">
        <f t="shared" si="732"/>
        <v>0.1</v>
      </c>
      <c r="AD756">
        <f t="shared" si="733"/>
        <v>0.1</v>
      </c>
      <c r="AE756">
        <f t="shared" si="734"/>
        <v>0.1</v>
      </c>
      <c r="AF756">
        <f t="shared" si="735"/>
        <v>0.1</v>
      </c>
      <c r="AG756">
        <f t="shared" si="736"/>
        <v>0.1</v>
      </c>
      <c r="AH756">
        <f t="shared" si="737"/>
        <v>0.1</v>
      </c>
      <c r="AI756">
        <f t="shared" si="738"/>
        <v>0.1</v>
      </c>
      <c r="AJ756">
        <f t="shared" si="739"/>
        <v>0.1</v>
      </c>
      <c r="AK756">
        <f t="shared" si="740"/>
        <v>0.1</v>
      </c>
      <c r="AL756">
        <f t="shared" si="741"/>
        <v>0.1</v>
      </c>
      <c r="AM756">
        <f t="shared" si="742"/>
        <v>0.1</v>
      </c>
      <c r="AN756">
        <f t="shared" si="743"/>
        <v>0.1</v>
      </c>
      <c r="AO756">
        <f t="shared" si="744"/>
        <v>0.1</v>
      </c>
      <c r="AP756">
        <f t="shared" si="745"/>
        <v>20.100000000000001</v>
      </c>
      <c r="AR756">
        <f t="shared" si="746"/>
        <v>0.1</v>
      </c>
      <c r="AS756">
        <f t="shared" si="747"/>
        <v>0.1</v>
      </c>
      <c r="AT756">
        <f t="shared" si="748"/>
        <v>0.1</v>
      </c>
      <c r="AU756">
        <f t="shared" si="749"/>
        <v>0.1</v>
      </c>
      <c r="AV756">
        <f t="shared" si="750"/>
        <v>0.1</v>
      </c>
      <c r="AW756">
        <f t="shared" si="751"/>
        <v>0.1</v>
      </c>
      <c r="AX756">
        <f t="shared" si="752"/>
        <v>0.1</v>
      </c>
      <c r="AY756">
        <f t="shared" si="753"/>
        <v>0.1</v>
      </c>
      <c r="AZ756">
        <f t="shared" si="754"/>
        <v>0.1</v>
      </c>
      <c r="BA756">
        <f t="shared" si="755"/>
        <v>0.1</v>
      </c>
      <c r="BB756">
        <f t="shared" si="756"/>
        <v>0.1</v>
      </c>
      <c r="BC756">
        <f t="shared" si="757"/>
        <v>0.1</v>
      </c>
      <c r="BD756">
        <f t="shared" si="758"/>
        <v>0.1</v>
      </c>
      <c r="BE756">
        <f t="shared" si="759"/>
        <v>0.1</v>
      </c>
      <c r="BF756">
        <f t="shared" si="760"/>
        <v>0.1</v>
      </c>
      <c r="BG756">
        <f t="shared" si="761"/>
        <v>0.1</v>
      </c>
      <c r="BH756">
        <f t="shared" si="762"/>
        <v>0.1</v>
      </c>
      <c r="BI756">
        <f t="shared" si="763"/>
        <v>0.1</v>
      </c>
      <c r="BJ756">
        <f t="shared" si="764"/>
        <v>0.1</v>
      </c>
      <c r="BK756">
        <f t="shared" si="765"/>
        <v>10.1</v>
      </c>
      <c r="BM756">
        <f t="shared" si="766"/>
        <v>1.2999999999999998</v>
      </c>
      <c r="BN756">
        <f t="shared" si="767"/>
        <v>1.2999999999999998</v>
      </c>
      <c r="BO756">
        <f t="shared" si="768"/>
        <v>1.2999999999999998</v>
      </c>
      <c r="BP756">
        <f t="shared" si="769"/>
        <v>1.2999999999999998</v>
      </c>
      <c r="BQ756">
        <f t="shared" si="770"/>
        <v>1.2999999999999998</v>
      </c>
      <c r="BR756">
        <f t="shared" si="771"/>
        <v>1.2999999999999998</v>
      </c>
      <c r="BS756">
        <f t="shared" si="772"/>
        <v>1.2999999999999998</v>
      </c>
      <c r="BT756">
        <f t="shared" si="773"/>
        <v>1.2999999999999998</v>
      </c>
      <c r="BU756">
        <f t="shared" si="774"/>
        <v>1.2999999999999998</v>
      </c>
      <c r="BV756">
        <f t="shared" si="775"/>
        <v>1.2999999999999998</v>
      </c>
      <c r="BW756">
        <f t="shared" si="776"/>
        <v>1.2999999999999998</v>
      </c>
      <c r="BX756">
        <f t="shared" si="777"/>
        <v>1.2999999999999998</v>
      </c>
      <c r="BY756">
        <f t="shared" si="778"/>
        <v>1.2999999999999998</v>
      </c>
      <c r="BZ756">
        <f t="shared" si="779"/>
        <v>1.2999999999999998</v>
      </c>
      <c r="CA756">
        <f t="shared" si="780"/>
        <v>1.2999999999999998</v>
      </c>
      <c r="CB756">
        <f t="shared" si="781"/>
        <v>1.2999999999999998</v>
      </c>
      <c r="CC756">
        <f t="shared" si="782"/>
        <v>1.2999999999999998</v>
      </c>
      <c r="CD756">
        <f t="shared" si="783"/>
        <v>1.2999999999999998</v>
      </c>
      <c r="CE756">
        <f t="shared" si="784"/>
        <v>1.2999999999999998</v>
      </c>
      <c r="CF756">
        <f t="shared" si="785"/>
        <v>71.300000000000011</v>
      </c>
      <c r="CH756">
        <f t="shared" si="786"/>
        <v>130</v>
      </c>
      <c r="CI756">
        <f t="shared" si="787"/>
        <v>22.000000000000004</v>
      </c>
      <c r="CJ756">
        <f t="shared" si="788"/>
        <v>12</v>
      </c>
      <c r="CK756">
        <f t="shared" si="789"/>
        <v>96.000000000000014</v>
      </c>
      <c r="CL756">
        <f t="shared" si="790"/>
        <v>0</v>
      </c>
      <c r="CM756">
        <f t="shared" si="791"/>
        <v>0</v>
      </c>
    </row>
    <row r="757" spans="1:91" x14ac:dyDescent="0.2">
      <c r="A757">
        <v>740</v>
      </c>
      <c r="B757">
        <f>B$14*(10-lgd*COUNTIF(Defaults!$AI757:$AR757,"&lt;="&amp;B$17))</f>
        <v>1.5</v>
      </c>
      <c r="C757">
        <f>C$14*(10-lgd*COUNTIF(Defaults!$AI757:$AR757,"&lt;="&amp;C$17))</f>
        <v>1.5</v>
      </c>
      <c r="D757">
        <f>D$14*(10-lgd*COUNTIF(Defaults!$AI757:$AR757,"&lt;="&amp;D$17))</f>
        <v>1.41</v>
      </c>
      <c r="E757">
        <f>E$14*(10-lgd*COUNTIF(Defaults!$AI757:$AR757,"&lt;="&amp;E$17))</f>
        <v>1.41</v>
      </c>
      <c r="F757">
        <f>F$14*(10-lgd*COUNTIF(Defaults!$AI757:$AR757,"&lt;="&amp;F$17))</f>
        <v>1.32</v>
      </c>
      <c r="G757">
        <f>G$14*(10-lgd*COUNTIF(Defaults!$AI757:$AR757,"&lt;="&amp;G$17))</f>
        <v>1.32</v>
      </c>
      <c r="H757">
        <f>H$14*(10-lgd*COUNTIF(Defaults!$AI757:$AR757,"&lt;="&amp;H$17))</f>
        <v>1.32</v>
      </c>
      <c r="I757">
        <f>I$14*(10-lgd*COUNTIF(Defaults!$AI757:$AR757,"&lt;="&amp;I$17))</f>
        <v>1.32</v>
      </c>
      <c r="J757">
        <f>J$14*(10-lgd*COUNTIF(Defaults!$AI757:$AR757,"&lt;="&amp;J$17))</f>
        <v>1.32</v>
      </c>
      <c r="K757">
        <f>K$14*(10-lgd*COUNTIF(Defaults!$AI757:$AR757,"&lt;="&amp;K$17))</f>
        <v>1.32</v>
      </c>
      <c r="L757">
        <f>L$14*(10-lgd*COUNTIF(Defaults!$AI757:$AR757,"&lt;="&amp;L$17))</f>
        <v>1.32</v>
      </c>
      <c r="M757">
        <f>M$14*(10-lgd*COUNTIF(Defaults!$AI757:$AR757,"&lt;="&amp;M$17))</f>
        <v>1.32</v>
      </c>
      <c r="N757">
        <f>N$14*(10-lgd*COUNTIF(Defaults!$AI757:$AR757,"&lt;="&amp;N$17))</f>
        <v>1.2299999999999998</v>
      </c>
      <c r="O757">
        <f>O$14*(10-lgd*COUNTIF(Defaults!$AI757:$AR757,"&lt;="&amp;O$17))</f>
        <v>1.2299999999999998</v>
      </c>
      <c r="P757">
        <f>P$14*(10-lgd*COUNTIF(Defaults!$AI757:$AR757,"&lt;="&amp;P$17))</f>
        <v>1.2299999999999998</v>
      </c>
      <c r="Q757">
        <f>Q$14*(10-lgd*COUNTIF(Defaults!$AI757:$AR757,"&lt;="&amp;Q$17))</f>
        <v>1.2299999999999998</v>
      </c>
      <c r="R757">
        <f>R$14*(10-lgd*COUNTIF(Defaults!$AI757:$AR757,"&lt;="&amp;R$17))</f>
        <v>1.2299999999999998</v>
      </c>
      <c r="S757">
        <f>S$14*(10-lgd*COUNTIF(Defaults!$AI757:$AR757,"&lt;="&amp;S$17))</f>
        <v>1.2299999999999998</v>
      </c>
      <c r="T757">
        <f>T$14*(10-lgd*COUNTIF(Defaults!$AI757:$AR757,"&lt;="&amp;T$17))</f>
        <v>1.2299999999999998</v>
      </c>
      <c r="U757">
        <f>U$14*(10-lgd*COUNTIF(Defaults!$AI757:$AR757,"&lt;="&amp;U$17))</f>
        <v>83.22999999999999</v>
      </c>
      <c r="W757">
        <f t="shared" si="726"/>
        <v>0.1</v>
      </c>
      <c r="X757">
        <f t="shared" si="727"/>
        <v>0.1</v>
      </c>
      <c r="Y757">
        <f t="shared" si="728"/>
        <v>0.1</v>
      </c>
      <c r="Z757">
        <f t="shared" si="729"/>
        <v>0.1</v>
      </c>
      <c r="AA757">
        <f t="shared" si="730"/>
        <v>0.1</v>
      </c>
      <c r="AB757">
        <f t="shared" si="731"/>
        <v>0.1</v>
      </c>
      <c r="AC757">
        <f t="shared" si="732"/>
        <v>0.1</v>
      </c>
      <c r="AD757">
        <f t="shared" si="733"/>
        <v>0.1</v>
      </c>
      <c r="AE757">
        <f t="shared" si="734"/>
        <v>0.1</v>
      </c>
      <c r="AF757">
        <f t="shared" si="735"/>
        <v>0.1</v>
      </c>
      <c r="AG757">
        <f t="shared" si="736"/>
        <v>0.1</v>
      </c>
      <c r="AH757">
        <f t="shared" si="737"/>
        <v>0.1</v>
      </c>
      <c r="AI757">
        <f t="shared" si="738"/>
        <v>0.1</v>
      </c>
      <c r="AJ757">
        <f t="shared" si="739"/>
        <v>0.1</v>
      </c>
      <c r="AK757">
        <f t="shared" si="740"/>
        <v>0.1</v>
      </c>
      <c r="AL757">
        <f t="shared" si="741"/>
        <v>0.1</v>
      </c>
      <c r="AM757">
        <f t="shared" si="742"/>
        <v>0.1</v>
      </c>
      <c r="AN757">
        <f t="shared" si="743"/>
        <v>0.1</v>
      </c>
      <c r="AO757">
        <f t="shared" si="744"/>
        <v>0.1</v>
      </c>
      <c r="AP757">
        <f t="shared" si="745"/>
        <v>20.100000000000001</v>
      </c>
      <c r="AR757">
        <f t="shared" si="746"/>
        <v>0.1</v>
      </c>
      <c r="AS757">
        <f t="shared" si="747"/>
        <v>0.1</v>
      </c>
      <c r="AT757">
        <f t="shared" si="748"/>
        <v>0.1</v>
      </c>
      <c r="AU757">
        <f t="shared" si="749"/>
        <v>0.1</v>
      </c>
      <c r="AV757">
        <f t="shared" si="750"/>
        <v>0.1</v>
      </c>
      <c r="AW757">
        <f t="shared" si="751"/>
        <v>0.1</v>
      </c>
      <c r="AX757">
        <f t="shared" si="752"/>
        <v>0.1</v>
      </c>
      <c r="AY757">
        <f t="shared" si="753"/>
        <v>0.1</v>
      </c>
      <c r="AZ757">
        <f t="shared" si="754"/>
        <v>0.1</v>
      </c>
      <c r="BA757">
        <f t="shared" si="755"/>
        <v>0.1</v>
      </c>
      <c r="BB757">
        <f t="shared" si="756"/>
        <v>0.1</v>
      </c>
      <c r="BC757">
        <f t="shared" si="757"/>
        <v>0.1</v>
      </c>
      <c r="BD757">
        <f t="shared" si="758"/>
        <v>0.1</v>
      </c>
      <c r="BE757">
        <f t="shared" si="759"/>
        <v>0.1</v>
      </c>
      <c r="BF757">
        <f t="shared" si="760"/>
        <v>0.1</v>
      </c>
      <c r="BG757">
        <f t="shared" si="761"/>
        <v>0.1</v>
      </c>
      <c r="BH757">
        <f t="shared" si="762"/>
        <v>0.1</v>
      </c>
      <c r="BI757">
        <f t="shared" si="763"/>
        <v>0.1</v>
      </c>
      <c r="BJ757">
        <f t="shared" si="764"/>
        <v>0.1</v>
      </c>
      <c r="BK757">
        <f t="shared" si="765"/>
        <v>10.1</v>
      </c>
      <c r="BM757">
        <f t="shared" si="766"/>
        <v>1.2999999999999998</v>
      </c>
      <c r="BN757">
        <f t="shared" si="767"/>
        <v>1.2999999999999998</v>
      </c>
      <c r="BO757">
        <f t="shared" si="768"/>
        <v>1.2099999999999997</v>
      </c>
      <c r="BP757">
        <f t="shared" si="769"/>
        <v>1.2099999999999997</v>
      </c>
      <c r="BQ757">
        <f t="shared" si="770"/>
        <v>1.1199999999999999</v>
      </c>
      <c r="BR757">
        <f t="shared" si="771"/>
        <v>1.1199999999999999</v>
      </c>
      <c r="BS757">
        <f t="shared" si="772"/>
        <v>1.1199999999999999</v>
      </c>
      <c r="BT757">
        <f t="shared" si="773"/>
        <v>1.1199999999999999</v>
      </c>
      <c r="BU757">
        <f t="shared" si="774"/>
        <v>1.1199999999999999</v>
      </c>
      <c r="BV757">
        <f t="shared" si="775"/>
        <v>1.1199999999999999</v>
      </c>
      <c r="BW757">
        <f t="shared" si="776"/>
        <v>1.1199999999999999</v>
      </c>
      <c r="BX757">
        <f t="shared" si="777"/>
        <v>1.1199999999999999</v>
      </c>
      <c r="BY757">
        <f t="shared" si="778"/>
        <v>1.0299999999999996</v>
      </c>
      <c r="BZ757">
        <f t="shared" si="779"/>
        <v>1.0299999999999996</v>
      </c>
      <c r="CA757">
        <f t="shared" si="780"/>
        <v>1.0299999999999996</v>
      </c>
      <c r="CB757">
        <f t="shared" si="781"/>
        <v>1.0299999999999996</v>
      </c>
      <c r="CC757">
        <f t="shared" si="782"/>
        <v>1.0299999999999996</v>
      </c>
      <c r="CD757">
        <f t="shared" si="783"/>
        <v>1.0299999999999996</v>
      </c>
      <c r="CE757">
        <f t="shared" si="784"/>
        <v>1.0299999999999996</v>
      </c>
      <c r="CF757">
        <f t="shared" si="785"/>
        <v>53.029999999999987</v>
      </c>
      <c r="CH757">
        <f t="shared" si="786"/>
        <v>108.22</v>
      </c>
      <c r="CI757">
        <f t="shared" si="787"/>
        <v>22.000000000000004</v>
      </c>
      <c r="CJ757">
        <f t="shared" si="788"/>
        <v>12</v>
      </c>
      <c r="CK757">
        <f t="shared" si="789"/>
        <v>74.219999999999985</v>
      </c>
      <c r="CL757">
        <f t="shared" si="790"/>
        <v>0</v>
      </c>
      <c r="CM757">
        <f t="shared" si="791"/>
        <v>0</v>
      </c>
    </row>
    <row r="758" spans="1:91" x14ac:dyDescent="0.2">
      <c r="A758">
        <v>741</v>
      </c>
      <c r="B758">
        <f>B$14*(10-lgd*COUNTIF(Defaults!$AI758:$AR758,"&lt;="&amp;B$17))</f>
        <v>1.5</v>
      </c>
      <c r="C758">
        <f>C$14*(10-lgd*COUNTIF(Defaults!$AI758:$AR758,"&lt;="&amp;C$17))</f>
        <v>1.41</v>
      </c>
      <c r="D758">
        <f>D$14*(10-lgd*COUNTIF(Defaults!$AI758:$AR758,"&lt;="&amp;D$17))</f>
        <v>1.41</v>
      </c>
      <c r="E758">
        <f>E$14*(10-lgd*COUNTIF(Defaults!$AI758:$AR758,"&lt;="&amp;E$17))</f>
        <v>1.41</v>
      </c>
      <c r="F758">
        <f>F$14*(10-lgd*COUNTIF(Defaults!$AI758:$AR758,"&lt;="&amp;F$17))</f>
        <v>1.41</v>
      </c>
      <c r="G758">
        <f>G$14*(10-lgd*COUNTIF(Defaults!$AI758:$AR758,"&lt;="&amp;G$17))</f>
        <v>1.32</v>
      </c>
      <c r="H758">
        <f>H$14*(10-lgd*COUNTIF(Defaults!$AI758:$AR758,"&lt;="&amp;H$17))</f>
        <v>1.2299999999999998</v>
      </c>
      <c r="I758">
        <f>I$14*(10-lgd*COUNTIF(Defaults!$AI758:$AR758,"&lt;="&amp;I$17))</f>
        <v>1.2299999999999998</v>
      </c>
      <c r="J758">
        <f>J$14*(10-lgd*COUNTIF(Defaults!$AI758:$AR758,"&lt;="&amp;J$17))</f>
        <v>1.2299999999999998</v>
      </c>
      <c r="K758">
        <f>K$14*(10-lgd*COUNTIF(Defaults!$AI758:$AR758,"&lt;="&amp;K$17))</f>
        <v>1.2299999999999998</v>
      </c>
      <c r="L758">
        <f>L$14*(10-lgd*COUNTIF(Defaults!$AI758:$AR758,"&lt;="&amp;L$17))</f>
        <v>1.2299999999999998</v>
      </c>
      <c r="M758">
        <f>M$14*(10-lgd*COUNTIF(Defaults!$AI758:$AR758,"&lt;="&amp;M$17))</f>
        <v>1.2299999999999998</v>
      </c>
      <c r="N758">
        <f>N$14*(10-lgd*COUNTIF(Defaults!$AI758:$AR758,"&lt;="&amp;N$17))</f>
        <v>1.2299999999999998</v>
      </c>
      <c r="O758">
        <f>O$14*(10-lgd*COUNTIF(Defaults!$AI758:$AR758,"&lt;="&amp;O$17))</f>
        <v>1.2299999999999998</v>
      </c>
      <c r="P758">
        <f>P$14*(10-lgd*COUNTIF(Defaults!$AI758:$AR758,"&lt;="&amp;P$17))</f>
        <v>1.2299999999999998</v>
      </c>
      <c r="Q758">
        <f>Q$14*(10-lgd*COUNTIF(Defaults!$AI758:$AR758,"&lt;="&amp;Q$17))</f>
        <v>1.2299999999999998</v>
      </c>
      <c r="R758">
        <f>R$14*(10-lgd*COUNTIF(Defaults!$AI758:$AR758,"&lt;="&amp;R$17))</f>
        <v>1.2299999999999998</v>
      </c>
      <c r="S758">
        <f>S$14*(10-lgd*COUNTIF(Defaults!$AI758:$AR758,"&lt;="&amp;S$17))</f>
        <v>1.2299999999999998</v>
      </c>
      <c r="T758">
        <f>T$14*(10-lgd*COUNTIF(Defaults!$AI758:$AR758,"&lt;="&amp;T$17))</f>
        <v>1.2299999999999998</v>
      </c>
      <c r="U758">
        <f>U$14*(10-lgd*COUNTIF(Defaults!$AI758:$AR758,"&lt;="&amp;U$17))</f>
        <v>83.22999999999999</v>
      </c>
      <c r="W758">
        <f t="shared" si="726"/>
        <v>0.1</v>
      </c>
      <c r="X758">
        <f t="shared" si="727"/>
        <v>0.1</v>
      </c>
      <c r="Y758">
        <f t="shared" si="728"/>
        <v>0.1</v>
      </c>
      <c r="Z758">
        <f t="shared" si="729"/>
        <v>0.1</v>
      </c>
      <c r="AA758">
        <f t="shared" si="730"/>
        <v>0.1</v>
      </c>
      <c r="AB758">
        <f t="shared" si="731"/>
        <v>0.1</v>
      </c>
      <c r="AC758">
        <f t="shared" si="732"/>
        <v>0.1</v>
      </c>
      <c r="AD758">
        <f t="shared" si="733"/>
        <v>0.1</v>
      </c>
      <c r="AE758">
        <f t="shared" si="734"/>
        <v>0.1</v>
      </c>
      <c r="AF758">
        <f t="shared" si="735"/>
        <v>0.1</v>
      </c>
      <c r="AG758">
        <f t="shared" si="736"/>
        <v>0.1</v>
      </c>
      <c r="AH758">
        <f t="shared" si="737"/>
        <v>0.1</v>
      </c>
      <c r="AI758">
        <f t="shared" si="738"/>
        <v>0.1</v>
      </c>
      <c r="AJ758">
        <f t="shared" si="739"/>
        <v>0.1</v>
      </c>
      <c r="AK758">
        <f t="shared" si="740"/>
        <v>0.1</v>
      </c>
      <c r="AL758">
        <f t="shared" si="741"/>
        <v>0.1</v>
      </c>
      <c r="AM758">
        <f t="shared" si="742"/>
        <v>0.1</v>
      </c>
      <c r="AN758">
        <f t="shared" si="743"/>
        <v>0.1</v>
      </c>
      <c r="AO758">
        <f t="shared" si="744"/>
        <v>0.1</v>
      </c>
      <c r="AP758">
        <f t="shared" si="745"/>
        <v>20.100000000000001</v>
      </c>
      <c r="AR758">
        <f t="shared" si="746"/>
        <v>0.1</v>
      </c>
      <c r="AS758">
        <f t="shared" si="747"/>
        <v>0.1</v>
      </c>
      <c r="AT758">
        <f t="shared" si="748"/>
        <v>0.1</v>
      </c>
      <c r="AU758">
        <f t="shared" si="749"/>
        <v>0.1</v>
      </c>
      <c r="AV758">
        <f t="shared" si="750"/>
        <v>0.1</v>
      </c>
      <c r="AW758">
        <f t="shared" si="751"/>
        <v>0.1</v>
      </c>
      <c r="AX758">
        <f t="shared" si="752"/>
        <v>0.1</v>
      </c>
      <c r="AY758">
        <f t="shared" si="753"/>
        <v>0.1</v>
      </c>
      <c r="AZ758">
        <f t="shared" si="754"/>
        <v>0.1</v>
      </c>
      <c r="BA758">
        <f t="shared" si="755"/>
        <v>0.1</v>
      </c>
      <c r="BB758">
        <f t="shared" si="756"/>
        <v>0.1</v>
      </c>
      <c r="BC758">
        <f t="shared" si="757"/>
        <v>0.1</v>
      </c>
      <c r="BD758">
        <f t="shared" si="758"/>
        <v>0.1</v>
      </c>
      <c r="BE758">
        <f t="shared" si="759"/>
        <v>0.1</v>
      </c>
      <c r="BF758">
        <f t="shared" si="760"/>
        <v>0.1</v>
      </c>
      <c r="BG758">
        <f t="shared" si="761"/>
        <v>0.1</v>
      </c>
      <c r="BH758">
        <f t="shared" si="762"/>
        <v>0.1</v>
      </c>
      <c r="BI758">
        <f t="shared" si="763"/>
        <v>0.1</v>
      </c>
      <c r="BJ758">
        <f t="shared" si="764"/>
        <v>0.1</v>
      </c>
      <c r="BK758">
        <f t="shared" si="765"/>
        <v>10.1</v>
      </c>
      <c r="BM758">
        <f t="shared" si="766"/>
        <v>1.2999999999999998</v>
      </c>
      <c r="BN758">
        <f t="shared" si="767"/>
        <v>1.2099999999999997</v>
      </c>
      <c r="BO758">
        <f t="shared" si="768"/>
        <v>1.2099999999999997</v>
      </c>
      <c r="BP758">
        <f t="shared" si="769"/>
        <v>1.2099999999999997</v>
      </c>
      <c r="BQ758">
        <f t="shared" si="770"/>
        <v>1.2099999999999997</v>
      </c>
      <c r="BR758">
        <f t="shared" si="771"/>
        <v>1.1199999999999999</v>
      </c>
      <c r="BS758">
        <f t="shared" si="772"/>
        <v>1.0299999999999996</v>
      </c>
      <c r="BT758">
        <f t="shared" si="773"/>
        <v>1.0299999999999996</v>
      </c>
      <c r="BU758">
        <f t="shared" si="774"/>
        <v>1.0299999999999996</v>
      </c>
      <c r="BV758">
        <f t="shared" si="775"/>
        <v>1.0299999999999996</v>
      </c>
      <c r="BW758">
        <f t="shared" si="776"/>
        <v>1.0299999999999996</v>
      </c>
      <c r="BX758">
        <f t="shared" si="777"/>
        <v>1.0299999999999996</v>
      </c>
      <c r="BY758">
        <f t="shared" si="778"/>
        <v>1.0299999999999996</v>
      </c>
      <c r="BZ758">
        <f t="shared" si="779"/>
        <v>1.0299999999999996</v>
      </c>
      <c r="CA758">
        <f t="shared" si="780"/>
        <v>1.0299999999999996</v>
      </c>
      <c r="CB758">
        <f t="shared" si="781"/>
        <v>1.0299999999999996</v>
      </c>
      <c r="CC758">
        <f t="shared" si="782"/>
        <v>1.0299999999999996</v>
      </c>
      <c r="CD758">
        <f t="shared" si="783"/>
        <v>1.0299999999999996</v>
      </c>
      <c r="CE758">
        <f t="shared" si="784"/>
        <v>1.0299999999999996</v>
      </c>
      <c r="CF758">
        <f t="shared" si="785"/>
        <v>53.029999999999987</v>
      </c>
      <c r="CH758">
        <f t="shared" si="786"/>
        <v>107.67999999999999</v>
      </c>
      <c r="CI758">
        <f t="shared" si="787"/>
        <v>22.000000000000004</v>
      </c>
      <c r="CJ758">
        <f t="shared" si="788"/>
        <v>12</v>
      </c>
      <c r="CK758">
        <f t="shared" si="789"/>
        <v>73.679999999999978</v>
      </c>
      <c r="CL758">
        <f t="shared" si="790"/>
        <v>0</v>
      </c>
      <c r="CM758">
        <f t="shared" si="791"/>
        <v>0</v>
      </c>
    </row>
    <row r="759" spans="1:91" x14ac:dyDescent="0.2">
      <c r="A759">
        <v>742</v>
      </c>
      <c r="B759">
        <f>B$14*(10-lgd*COUNTIF(Defaults!$AI759:$AR759,"&lt;="&amp;B$17))</f>
        <v>1.5</v>
      </c>
      <c r="C759">
        <f>C$14*(10-lgd*COUNTIF(Defaults!$AI759:$AR759,"&lt;="&amp;C$17))</f>
        <v>1.5</v>
      </c>
      <c r="D759">
        <f>D$14*(10-lgd*COUNTIF(Defaults!$AI759:$AR759,"&lt;="&amp;D$17))</f>
        <v>1.5</v>
      </c>
      <c r="E759">
        <f>E$14*(10-lgd*COUNTIF(Defaults!$AI759:$AR759,"&lt;="&amp;E$17))</f>
        <v>1.5</v>
      </c>
      <c r="F759">
        <f>F$14*(10-lgd*COUNTIF(Defaults!$AI759:$AR759,"&lt;="&amp;F$17))</f>
        <v>1.5</v>
      </c>
      <c r="G759">
        <f>G$14*(10-lgd*COUNTIF(Defaults!$AI759:$AR759,"&lt;="&amp;G$17))</f>
        <v>1.5</v>
      </c>
      <c r="H759">
        <f>H$14*(10-lgd*COUNTIF(Defaults!$AI759:$AR759,"&lt;="&amp;H$17))</f>
        <v>1.5</v>
      </c>
      <c r="I759">
        <f>I$14*(10-lgd*COUNTIF(Defaults!$AI759:$AR759,"&lt;="&amp;I$17))</f>
        <v>1.5</v>
      </c>
      <c r="J759">
        <f>J$14*(10-lgd*COUNTIF(Defaults!$AI759:$AR759,"&lt;="&amp;J$17))</f>
        <v>1.5</v>
      </c>
      <c r="K759">
        <f>K$14*(10-lgd*COUNTIF(Defaults!$AI759:$AR759,"&lt;="&amp;K$17))</f>
        <v>1.5</v>
      </c>
      <c r="L759">
        <f>L$14*(10-lgd*COUNTIF(Defaults!$AI759:$AR759,"&lt;="&amp;L$17))</f>
        <v>1.5</v>
      </c>
      <c r="M759">
        <f>M$14*(10-lgd*COUNTIF(Defaults!$AI759:$AR759,"&lt;="&amp;M$17))</f>
        <v>1.5</v>
      </c>
      <c r="N759">
        <f>N$14*(10-lgd*COUNTIF(Defaults!$AI759:$AR759,"&lt;="&amp;N$17))</f>
        <v>1.5</v>
      </c>
      <c r="O759">
        <f>O$14*(10-lgd*COUNTIF(Defaults!$AI759:$AR759,"&lt;="&amp;O$17))</f>
        <v>1.5</v>
      </c>
      <c r="P759">
        <f>P$14*(10-lgd*COUNTIF(Defaults!$AI759:$AR759,"&lt;="&amp;P$17))</f>
        <v>1.5</v>
      </c>
      <c r="Q759">
        <f>Q$14*(10-lgd*COUNTIF(Defaults!$AI759:$AR759,"&lt;="&amp;Q$17))</f>
        <v>1.5</v>
      </c>
      <c r="R759">
        <f>R$14*(10-lgd*COUNTIF(Defaults!$AI759:$AR759,"&lt;="&amp;R$17))</f>
        <v>1.41</v>
      </c>
      <c r="S759">
        <f>S$14*(10-lgd*COUNTIF(Defaults!$AI759:$AR759,"&lt;="&amp;S$17))</f>
        <v>1.41</v>
      </c>
      <c r="T759">
        <f>T$14*(10-lgd*COUNTIF(Defaults!$AI759:$AR759,"&lt;="&amp;T$17))</f>
        <v>1.41</v>
      </c>
      <c r="U759">
        <f>U$14*(10-lgd*COUNTIF(Defaults!$AI759:$AR759,"&lt;="&amp;U$17))</f>
        <v>95.410000000000011</v>
      </c>
      <c r="W759">
        <f t="shared" si="726"/>
        <v>0.1</v>
      </c>
      <c r="X759">
        <f t="shared" si="727"/>
        <v>0.1</v>
      </c>
      <c r="Y759">
        <f t="shared" si="728"/>
        <v>0.1</v>
      </c>
      <c r="Z759">
        <f t="shared" si="729"/>
        <v>0.1</v>
      </c>
      <c r="AA759">
        <f t="shared" si="730"/>
        <v>0.1</v>
      </c>
      <c r="AB759">
        <f t="shared" si="731"/>
        <v>0.1</v>
      </c>
      <c r="AC759">
        <f t="shared" si="732"/>
        <v>0.1</v>
      </c>
      <c r="AD759">
        <f t="shared" si="733"/>
        <v>0.1</v>
      </c>
      <c r="AE759">
        <f t="shared" si="734"/>
        <v>0.1</v>
      </c>
      <c r="AF759">
        <f t="shared" si="735"/>
        <v>0.1</v>
      </c>
      <c r="AG759">
        <f t="shared" si="736"/>
        <v>0.1</v>
      </c>
      <c r="AH759">
        <f t="shared" si="737"/>
        <v>0.1</v>
      </c>
      <c r="AI759">
        <f t="shared" si="738"/>
        <v>0.1</v>
      </c>
      <c r="AJ759">
        <f t="shared" si="739"/>
        <v>0.1</v>
      </c>
      <c r="AK759">
        <f t="shared" si="740"/>
        <v>0.1</v>
      </c>
      <c r="AL759">
        <f t="shared" si="741"/>
        <v>0.1</v>
      </c>
      <c r="AM759">
        <f t="shared" si="742"/>
        <v>0.1</v>
      </c>
      <c r="AN759">
        <f t="shared" si="743"/>
        <v>0.1</v>
      </c>
      <c r="AO759">
        <f t="shared" si="744"/>
        <v>0.1</v>
      </c>
      <c r="AP759">
        <f t="shared" si="745"/>
        <v>20.100000000000001</v>
      </c>
      <c r="AR759">
        <f t="shared" si="746"/>
        <v>0.1</v>
      </c>
      <c r="AS759">
        <f t="shared" si="747"/>
        <v>0.1</v>
      </c>
      <c r="AT759">
        <f t="shared" si="748"/>
        <v>0.1</v>
      </c>
      <c r="AU759">
        <f t="shared" si="749"/>
        <v>0.1</v>
      </c>
      <c r="AV759">
        <f t="shared" si="750"/>
        <v>0.1</v>
      </c>
      <c r="AW759">
        <f t="shared" si="751"/>
        <v>0.1</v>
      </c>
      <c r="AX759">
        <f t="shared" si="752"/>
        <v>0.1</v>
      </c>
      <c r="AY759">
        <f t="shared" si="753"/>
        <v>0.1</v>
      </c>
      <c r="AZ759">
        <f t="shared" si="754"/>
        <v>0.1</v>
      </c>
      <c r="BA759">
        <f t="shared" si="755"/>
        <v>0.1</v>
      </c>
      <c r="BB759">
        <f t="shared" si="756"/>
        <v>0.1</v>
      </c>
      <c r="BC759">
        <f t="shared" si="757"/>
        <v>0.1</v>
      </c>
      <c r="BD759">
        <f t="shared" si="758"/>
        <v>0.1</v>
      </c>
      <c r="BE759">
        <f t="shared" si="759"/>
        <v>0.1</v>
      </c>
      <c r="BF759">
        <f t="shared" si="760"/>
        <v>0.1</v>
      </c>
      <c r="BG759">
        <f t="shared" si="761"/>
        <v>0.1</v>
      </c>
      <c r="BH759">
        <f t="shared" si="762"/>
        <v>0.1</v>
      </c>
      <c r="BI759">
        <f t="shared" si="763"/>
        <v>0.1</v>
      </c>
      <c r="BJ759">
        <f t="shared" si="764"/>
        <v>0.1</v>
      </c>
      <c r="BK759">
        <f t="shared" si="765"/>
        <v>10.1</v>
      </c>
      <c r="BM759">
        <f t="shared" si="766"/>
        <v>1.2999999999999998</v>
      </c>
      <c r="BN759">
        <f t="shared" si="767"/>
        <v>1.2999999999999998</v>
      </c>
      <c r="BO759">
        <f t="shared" si="768"/>
        <v>1.2999999999999998</v>
      </c>
      <c r="BP759">
        <f t="shared" si="769"/>
        <v>1.2999999999999998</v>
      </c>
      <c r="BQ759">
        <f t="shared" si="770"/>
        <v>1.2999999999999998</v>
      </c>
      <c r="BR759">
        <f t="shared" si="771"/>
        <v>1.2999999999999998</v>
      </c>
      <c r="BS759">
        <f t="shared" si="772"/>
        <v>1.2999999999999998</v>
      </c>
      <c r="BT759">
        <f t="shared" si="773"/>
        <v>1.2999999999999998</v>
      </c>
      <c r="BU759">
        <f t="shared" si="774"/>
        <v>1.2999999999999998</v>
      </c>
      <c r="BV759">
        <f t="shared" si="775"/>
        <v>1.2999999999999998</v>
      </c>
      <c r="BW759">
        <f t="shared" si="776"/>
        <v>1.2999999999999998</v>
      </c>
      <c r="BX759">
        <f t="shared" si="777"/>
        <v>1.2999999999999998</v>
      </c>
      <c r="BY759">
        <f t="shared" si="778"/>
        <v>1.2999999999999998</v>
      </c>
      <c r="BZ759">
        <f t="shared" si="779"/>
        <v>1.2999999999999998</v>
      </c>
      <c r="CA759">
        <f t="shared" si="780"/>
        <v>1.2999999999999998</v>
      </c>
      <c r="CB759">
        <f t="shared" si="781"/>
        <v>1.2999999999999998</v>
      </c>
      <c r="CC759">
        <f t="shared" si="782"/>
        <v>1.2099999999999997</v>
      </c>
      <c r="CD759">
        <f t="shared" si="783"/>
        <v>1.2099999999999997</v>
      </c>
      <c r="CE759">
        <f t="shared" si="784"/>
        <v>1.2099999999999997</v>
      </c>
      <c r="CF759">
        <f t="shared" si="785"/>
        <v>65.210000000000008</v>
      </c>
      <c r="CH759">
        <f t="shared" si="786"/>
        <v>123.64000000000001</v>
      </c>
      <c r="CI759">
        <f t="shared" si="787"/>
        <v>22.000000000000004</v>
      </c>
      <c r="CJ759">
        <f t="shared" si="788"/>
        <v>12</v>
      </c>
      <c r="CK759">
        <f t="shared" si="789"/>
        <v>89.640000000000015</v>
      </c>
      <c r="CL759">
        <f t="shared" si="790"/>
        <v>0</v>
      </c>
      <c r="CM759">
        <f t="shared" si="791"/>
        <v>0</v>
      </c>
    </row>
    <row r="760" spans="1:91" x14ac:dyDescent="0.2">
      <c r="A760">
        <v>743</v>
      </c>
      <c r="B760">
        <f>B$14*(10-lgd*COUNTIF(Defaults!$AI760:$AR760,"&lt;="&amp;B$17))</f>
        <v>1.5</v>
      </c>
      <c r="C760">
        <f>C$14*(10-lgd*COUNTIF(Defaults!$AI760:$AR760,"&lt;="&amp;C$17))</f>
        <v>1.5</v>
      </c>
      <c r="D760">
        <f>D$14*(10-lgd*COUNTIF(Defaults!$AI760:$AR760,"&lt;="&amp;D$17))</f>
        <v>1.5</v>
      </c>
      <c r="E760">
        <f>E$14*(10-lgd*COUNTIF(Defaults!$AI760:$AR760,"&lt;="&amp;E$17))</f>
        <v>1.5</v>
      </c>
      <c r="F760">
        <f>F$14*(10-lgd*COUNTIF(Defaults!$AI760:$AR760,"&lt;="&amp;F$17))</f>
        <v>1.5</v>
      </c>
      <c r="G760">
        <f>G$14*(10-lgd*COUNTIF(Defaults!$AI760:$AR760,"&lt;="&amp;G$17))</f>
        <v>1.32</v>
      </c>
      <c r="H760">
        <f>H$14*(10-lgd*COUNTIF(Defaults!$AI760:$AR760,"&lt;="&amp;H$17))</f>
        <v>1.32</v>
      </c>
      <c r="I760">
        <f>I$14*(10-lgd*COUNTIF(Defaults!$AI760:$AR760,"&lt;="&amp;I$17))</f>
        <v>1.32</v>
      </c>
      <c r="J760">
        <f>J$14*(10-lgd*COUNTIF(Defaults!$AI760:$AR760,"&lt;="&amp;J$17))</f>
        <v>1.2299999999999998</v>
      </c>
      <c r="K760">
        <f>K$14*(10-lgd*COUNTIF(Defaults!$AI760:$AR760,"&lt;="&amp;K$17))</f>
        <v>1.2299999999999998</v>
      </c>
      <c r="L760">
        <f>L$14*(10-lgd*COUNTIF(Defaults!$AI760:$AR760,"&lt;="&amp;L$17))</f>
        <v>1.2299999999999998</v>
      </c>
      <c r="M760">
        <f>M$14*(10-lgd*COUNTIF(Defaults!$AI760:$AR760,"&lt;="&amp;M$17))</f>
        <v>1.2299999999999998</v>
      </c>
      <c r="N760">
        <f>N$14*(10-lgd*COUNTIF(Defaults!$AI760:$AR760,"&lt;="&amp;N$17))</f>
        <v>1.2299999999999998</v>
      </c>
      <c r="O760">
        <f>O$14*(10-lgd*COUNTIF(Defaults!$AI760:$AR760,"&lt;="&amp;O$17))</f>
        <v>1.2299999999999998</v>
      </c>
      <c r="P760">
        <f>P$14*(10-lgd*COUNTIF(Defaults!$AI760:$AR760,"&lt;="&amp;P$17))</f>
        <v>1.2299999999999998</v>
      </c>
      <c r="Q760">
        <f>Q$14*(10-lgd*COUNTIF(Defaults!$AI760:$AR760,"&lt;="&amp;Q$17))</f>
        <v>1.2299999999999998</v>
      </c>
      <c r="R760">
        <f>R$14*(10-lgd*COUNTIF(Defaults!$AI760:$AR760,"&lt;="&amp;R$17))</f>
        <v>1.2299999999999998</v>
      </c>
      <c r="S760">
        <f>S$14*(10-lgd*COUNTIF(Defaults!$AI760:$AR760,"&lt;="&amp;S$17))</f>
        <v>1.2299999999999998</v>
      </c>
      <c r="T760">
        <f>T$14*(10-lgd*COUNTIF(Defaults!$AI760:$AR760,"&lt;="&amp;T$17))</f>
        <v>1.2299999999999998</v>
      </c>
      <c r="U760">
        <f>U$14*(10-lgd*COUNTIF(Defaults!$AI760:$AR760,"&lt;="&amp;U$17))</f>
        <v>83.22999999999999</v>
      </c>
      <c r="W760">
        <f t="shared" si="726"/>
        <v>0.1</v>
      </c>
      <c r="X760">
        <f t="shared" si="727"/>
        <v>0.1</v>
      </c>
      <c r="Y760">
        <f t="shared" si="728"/>
        <v>0.1</v>
      </c>
      <c r="Z760">
        <f t="shared" si="729"/>
        <v>0.1</v>
      </c>
      <c r="AA760">
        <f t="shared" si="730"/>
        <v>0.1</v>
      </c>
      <c r="AB760">
        <f t="shared" si="731"/>
        <v>0.1</v>
      </c>
      <c r="AC760">
        <f t="shared" si="732"/>
        <v>0.1</v>
      </c>
      <c r="AD760">
        <f t="shared" si="733"/>
        <v>0.1</v>
      </c>
      <c r="AE760">
        <f t="shared" si="734"/>
        <v>0.1</v>
      </c>
      <c r="AF760">
        <f t="shared" si="735"/>
        <v>0.1</v>
      </c>
      <c r="AG760">
        <f t="shared" si="736"/>
        <v>0.1</v>
      </c>
      <c r="AH760">
        <f t="shared" si="737"/>
        <v>0.1</v>
      </c>
      <c r="AI760">
        <f t="shared" si="738"/>
        <v>0.1</v>
      </c>
      <c r="AJ760">
        <f t="shared" si="739"/>
        <v>0.1</v>
      </c>
      <c r="AK760">
        <f t="shared" si="740"/>
        <v>0.1</v>
      </c>
      <c r="AL760">
        <f t="shared" si="741"/>
        <v>0.1</v>
      </c>
      <c r="AM760">
        <f t="shared" si="742"/>
        <v>0.1</v>
      </c>
      <c r="AN760">
        <f t="shared" si="743"/>
        <v>0.1</v>
      </c>
      <c r="AO760">
        <f t="shared" si="744"/>
        <v>0.1</v>
      </c>
      <c r="AP760">
        <f t="shared" si="745"/>
        <v>20.100000000000001</v>
      </c>
      <c r="AR760">
        <f t="shared" si="746"/>
        <v>0.1</v>
      </c>
      <c r="AS760">
        <f t="shared" si="747"/>
        <v>0.1</v>
      </c>
      <c r="AT760">
        <f t="shared" si="748"/>
        <v>0.1</v>
      </c>
      <c r="AU760">
        <f t="shared" si="749"/>
        <v>0.1</v>
      </c>
      <c r="AV760">
        <f t="shared" si="750"/>
        <v>0.1</v>
      </c>
      <c r="AW760">
        <f t="shared" si="751"/>
        <v>0.1</v>
      </c>
      <c r="AX760">
        <f t="shared" si="752"/>
        <v>0.1</v>
      </c>
      <c r="AY760">
        <f t="shared" si="753"/>
        <v>0.1</v>
      </c>
      <c r="AZ760">
        <f t="shared" si="754"/>
        <v>0.1</v>
      </c>
      <c r="BA760">
        <f t="shared" si="755"/>
        <v>0.1</v>
      </c>
      <c r="BB760">
        <f t="shared" si="756"/>
        <v>0.1</v>
      </c>
      <c r="BC760">
        <f t="shared" si="757"/>
        <v>0.1</v>
      </c>
      <c r="BD760">
        <f t="shared" si="758"/>
        <v>0.1</v>
      </c>
      <c r="BE760">
        <f t="shared" si="759"/>
        <v>0.1</v>
      </c>
      <c r="BF760">
        <f t="shared" si="760"/>
        <v>0.1</v>
      </c>
      <c r="BG760">
        <f t="shared" si="761"/>
        <v>0.1</v>
      </c>
      <c r="BH760">
        <f t="shared" si="762"/>
        <v>0.1</v>
      </c>
      <c r="BI760">
        <f t="shared" si="763"/>
        <v>0.1</v>
      </c>
      <c r="BJ760">
        <f t="shared" si="764"/>
        <v>0.1</v>
      </c>
      <c r="BK760">
        <f t="shared" si="765"/>
        <v>10.1</v>
      </c>
      <c r="BM760">
        <f t="shared" si="766"/>
        <v>1.2999999999999998</v>
      </c>
      <c r="BN760">
        <f t="shared" si="767"/>
        <v>1.2999999999999998</v>
      </c>
      <c r="BO760">
        <f t="shared" si="768"/>
        <v>1.2999999999999998</v>
      </c>
      <c r="BP760">
        <f t="shared" si="769"/>
        <v>1.2999999999999998</v>
      </c>
      <c r="BQ760">
        <f t="shared" si="770"/>
        <v>1.2999999999999998</v>
      </c>
      <c r="BR760">
        <f t="shared" si="771"/>
        <v>1.1199999999999999</v>
      </c>
      <c r="BS760">
        <f t="shared" si="772"/>
        <v>1.1199999999999999</v>
      </c>
      <c r="BT760">
        <f t="shared" si="773"/>
        <v>1.1199999999999999</v>
      </c>
      <c r="BU760">
        <f t="shared" si="774"/>
        <v>1.0299999999999996</v>
      </c>
      <c r="BV760">
        <f t="shared" si="775"/>
        <v>1.0299999999999996</v>
      </c>
      <c r="BW760">
        <f t="shared" si="776"/>
        <v>1.0299999999999996</v>
      </c>
      <c r="BX760">
        <f t="shared" si="777"/>
        <v>1.0299999999999996</v>
      </c>
      <c r="BY760">
        <f t="shared" si="778"/>
        <v>1.0299999999999996</v>
      </c>
      <c r="BZ760">
        <f t="shared" si="779"/>
        <v>1.0299999999999996</v>
      </c>
      <c r="CA760">
        <f t="shared" si="780"/>
        <v>1.0299999999999996</v>
      </c>
      <c r="CB760">
        <f t="shared" si="781"/>
        <v>1.0299999999999996</v>
      </c>
      <c r="CC760">
        <f t="shared" si="782"/>
        <v>1.0299999999999996</v>
      </c>
      <c r="CD760">
        <f t="shared" si="783"/>
        <v>1.0299999999999996</v>
      </c>
      <c r="CE760">
        <f t="shared" si="784"/>
        <v>1.0299999999999996</v>
      </c>
      <c r="CF760">
        <f t="shared" si="785"/>
        <v>53.029999999999987</v>
      </c>
      <c r="CH760">
        <f t="shared" si="786"/>
        <v>108.22</v>
      </c>
      <c r="CI760">
        <f t="shared" si="787"/>
        <v>22.000000000000004</v>
      </c>
      <c r="CJ760">
        <f t="shared" si="788"/>
        <v>12</v>
      </c>
      <c r="CK760">
        <f t="shared" si="789"/>
        <v>74.219999999999985</v>
      </c>
      <c r="CL760">
        <f t="shared" si="790"/>
        <v>0</v>
      </c>
      <c r="CM760">
        <f t="shared" si="791"/>
        <v>0</v>
      </c>
    </row>
    <row r="761" spans="1:91" x14ac:dyDescent="0.2">
      <c r="A761">
        <v>744</v>
      </c>
      <c r="B761">
        <f>B$14*(10-lgd*COUNTIF(Defaults!$AI761:$AR761,"&lt;="&amp;B$17))</f>
        <v>1.5</v>
      </c>
      <c r="C761">
        <f>C$14*(10-lgd*COUNTIF(Defaults!$AI761:$AR761,"&lt;="&amp;C$17))</f>
        <v>1.5</v>
      </c>
      <c r="D761">
        <f>D$14*(10-lgd*COUNTIF(Defaults!$AI761:$AR761,"&lt;="&amp;D$17))</f>
        <v>1.5</v>
      </c>
      <c r="E761">
        <f>E$14*(10-lgd*COUNTIF(Defaults!$AI761:$AR761,"&lt;="&amp;E$17))</f>
        <v>1.5</v>
      </c>
      <c r="F761">
        <f>F$14*(10-lgd*COUNTIF(Defaults!$AI761:$AR761,"&lt;="&amp;F$17))</f>
        <v>1.5</v>
      </c>
      <c r="G761">
        <f>G$14*(10-lgd*COUNTIF(Defaults!$AI761:$AR761,"&lt;="&amp;G$17))</f>
        <v>1.5</v>
      </c>
      <c r="H761">
        <f>H$14*(10-lgd*COUNTIF(Defaults!$AI761:$AR761,"&lt;="&amp;H$17))</f>
        <v>1.5</v>
      </c>
      <c r="I761">
        <f>I$14*(10-lgd*COUNTIF(Defaults!$AI761:$AR761,"&lt;="&amp;I$17))</f>
        <v>1.5</v>
      </c>
      <c r="J761">
        <f>J$14*(10-lgd*COUNTIF(Defaults!$AI761:$AR761,"&lt;="&amp;J$17))</f>
        <v>1.5</v>
      </c>
      <c r="K761">
        <f>K$14*(10-lgd*COUNTIF(Defaults!$AI761:$AR761,"&lt;="&amp;K$17))</f>
        <v>1.5</v>
      </c>
      <c r="L761">
        <f>L$14*(10-lgd*COUNTIF(Defaults!$AI761:$AR761,"&lt;="&amp;L$17))</f>
        <v>1.41</v>
      </c>
      <c r="M761">
        <f>M$14*(10-lgd*COUNTIF(Defaults!$AI761:$AR761,"&lt;="&amp;M$17))</f>
        <v>1.41</v>
      </c>
      <c r="N761">
        <f>N$14*(10-lgd*COUNTIF(Defaults!$AI761:$AR761,"&lt;="&amp;N$17))</f>
        <v>1.41</v>
      </c>
      <c r="O761">
        <f>O$14*(10-lgd*COUNTIF(Defaults!$AI761:$AR761,"&lt;="&amp;O$17))</f>
        <v>1.32</v>
      </c>
      <c r="P761">
        <f>P$14*(10-lgd*COUNTIF(Defaults!$AI761:$AR761,"&lt;="&amp;P$17))</f>
        <v>1.32</v>
      </c>
      <c r="Q761">
        <f>Q$14*(10-lgd*COUNTIF(Defaults!$AI761:$AR761,"&lt;="&amp;Q$17))</f>
        <v>1.32</v>
      </c>
      <c r="R761">
        <f>R$14*(10-lgd*COUNTIF(Defaults!$AI761:$AR761,"&lt;="&amp;R$17))</f>
        <v>1.32</v>
      </c>
      <c r="S761">
        <f>S$14*(10-lgd*COUNTIF(Defaults!$AI761:$AR761,"&lt;="&amp;S$17))</f>
        <v>1.32</v>
      </c>
      <c r="T761">
        <f>T$14*(10-lgd*COUNTIF(Defaults!$AI761:$AR761,"&lt;="&amp;T$17))</f>
        <v>1.32</v>
      </c>
      <c r="U761">
        <f>U$14*(10-lgd*COUNTIF(Defaults!$AI761:$AR761,"&lt;="&amp;U$17))</f>
        <v>89.320000000000007</v>
      </c>
      <c r="W761">
        <f t="shared" si="726"/>
        <v>0.1</v>
      </c>
      <c r="X761">
        <f t="shared" si="727"/>
        <v>0.1</v>
      </c>
      <c r="Y761">
        <f t="shared" si="728"/>
        <v>0.1</v>
      </c>
      <c r="Z761">
        <f t="shared" si="729"/>
        <v>0.1</v>
      </c>
      <c r="AA761">
        <f t="shared" si="730"/>
        <v>0.1</v>
      </c>
      <c r="AB761">
        <f t="shared" si="731"/>
        <v>0.1</v>
      </c>
      <c r="AC761">
        <f t="shared" si="732"/>
        <v>0.1</v>
      </c>
      <c r="AD761">
        <f t="shared" si="733"/>
        <v>0.1</v>
      </c>
      <c r="AE761">
        <f t="shared" si="734"/>
        <v>0.1</v>
      </c>
      <c r="AF761">
        <f t="shared" si="735"/>
        <v>0.1</v>
      </c>
      <c r="AG761">
        <f t="shared" si="736"/>
        <v>0.1</v>
      </c>
      <c r="AH761">
        <f t="shared" si="737"/>
        <v>0.1</v>
      </c>
      <c r="AI761">
        <f t="shared" si="738"/>
        <v>0.1</v>
      </c>
      <c r="AJ761">
        <f t="shared" si="739"/>
        <v>0.1</v>
      </c>
      <c r="AK761">
        <f t="shared" si="740"/>
        <v>0.1</v>
      </c>
      <c r="AL761">
        <f t="shared" si="741"/>
        <v>0.1</v>
      </c>
      <c r="AM761">
        <f t="shared" si="742"/>
        <v>0.1</v>
      </c>
      <c r="AN761">
        <f t="shared" si="743"/>
        <v>0.1</v>
      </c>
      <c r="AO761">
        <f t="shared" si="744"/>
        <v>0.1</v>
      </c>
      <c r="AP761">
        <f t="shared" si="745"/>
        <v>20.100000000000001</v>
      </c>
      <c r="AR761">
        <f t="shared" si="746"/>
        <v>0.1</v>
      </c>
      <c r="AS761">
        <f t="shared" si="747"/>
        <v>0.1</v>
      </c>
      <c r="AT761">
        <f t="shared" si="748"/>
        <v>0.1</v>
      </c>
      <c r="AU761">
        <f t="shared" si="749"/>
        <v>0.1</v>
      </c>
      <c r="AV761">
        <f t="shared" si="750"/>
        <v>0.1</v>
      </c>
      <c r="AW761">
        <f t="shared" si="751"/>
        <v>0.1</v>
      </c>
      <c r="AX761">
        <f t="shared" si="752"/>
        <v>0.1</v>
      </c>
      <c r="AY761">
        <f t="shared" si="753"/>
        <v>0.1</v>
      </c>
      <c r="AZ761">
        <f t="shared" si="754"/>
        <v>0.1</v>
      </c>
      <c r="BA761">
        <f t="shared" si="755"/>
        <v>0.1</v>
      </c>
      <c r="BB761">
        <f t="shared" si="756"/>
        <v>0.1</v>
      </c>
      <c r="BC761">
        <f t="shared" si="757"/>
        <v>0.1</v>
      </c>
      <c r="BD761">
        <f t="shared" si="758"/>
        <v>0.1</v>
      </c>
      <c r="BE761">
        <f t="shared" si="759"/>
        <v>0.1</v>
      </c>
      <c r="BF761">
        <f t="shared" si="760"/>
        <v>0.1</v>
      </c>
      <c r="BG761">
        <f t="shared" si="761"/>
        <v>0.1</v>
      </c>
      <c r="BH761">
        <f t="shared" si="762"/>
        <v>0.1</v>
      </c>
      <c r="BI761">
        <f t="shared" si="763"/>
        <v>0.1</v>
      </c>
      <c r="BJ761">
        <f t="shared" si="764"/>
        <v>0.1</v>
      </c>
      <c r="BK761">
        <f t="shared" si="765"/>
        <v>10.1</v>
      </c>
      <c r="BM761">
        <f t="shared" si="766"/>
        <v>1.2999999999999998</v>
      </c>
      <c r="BN761">
        <f t="shared" si="767"/>
        <v>1.2999999999999998</v>
      </c>
      <c r="BO761">
        <f t="shared" si="768"/>
        <v>1.2999999999999998</v>
      </c>
      <c r="BP761">
        <f t="shared" si="769"/>
        <v>1.2999999999999998</v>
      </c>
      <c r="BQ761">
        <f t="shared" si="770"/>
        <v>1.2999999999999998</v>
      </c>
      <c r="BR761">
        <f t="shared" si="771"/>
        <v>1.2999999999999998</v>
      </c>
      <c r="BS761">
        <f t="shared" si="772"/>
        <v>1.2999999999999998</v>
      </c>
      <c r="BT761">
        <f t="shared" si="773"/>
        <v>1.2999999999999998</v>
      </c>
      <c r="BU761">
        <f t="shared" si="774"/>
        <v>1.2999999999999998</v>
      </c>
      <c r="BV761">
        <f t="shared" si="775"/>
        <v>1.2999999999999998</v>
      </c>
      <c r="BW761">
        <f t="shared" si="776"/>
        <v>1.2099999999999997</v>
      </c>
      <c r="BX761">
        <f t="shared" si="777"/>
        <v>1.2099999999999997</v>
      </c>
      <c r="BY761">
        <f t="shared" si="778"/>
        <v>1.2099999999999997</v>
      </c>
      <c r="BZ761">
        <f t="shared" si="779"/>
        <v>1.1199999999999999</v>
      </c>
      <c r="CA761">
        <f t="shared" si="780"/>
        <v>1.1199999999999999</v>
      </c>
      <c r="CB761">
        <f t="shared" si="781"/>
        <v>1.1199999999999999</v>
      </c>
      <c r="CC761">
        <f t="shared" si="782"/>
        <v>1.1199999999999999</v>
      </c>
      <c r="CD761">
        <f t="shared" si="783"/>
        <v>1.1199999999999999</v>
      </c>
      <c r="CE761">
        <f t="shared" si="784"/>
        <v>1.1199999999999999</v>
      </c>
      <c r="CF761">
        <f t="shared" si="785"/>
        <v>59.12</v>
      </c>
      <c r="CH761">
        <f t="shared" si="786"/>
        <v>116.47000000000001</v>
      </c>
      <c r="CI761">
        <f t="shared" si="787"/>
        <v>22.000000000000004</v>
      </c>
      <c r="CJ761">
        <f t="shared" si="788"/>
        <v>12</v>
      </c>
      <c r="CK761">
        <f t="shared" si="789"/>
        <v>82.47</v>
      </c>
      <c r="CL761">
        <f t="shared" si="790"/>
        <v>0</v>
      </c>
      <c r="CM761">
        <f t="shared" si="791"/>
        <v>0</v>
      </c>
    </row>
    <row r="762" spans="1:91" x14ac:dyDescent="0.2">
      <c r="A762">
        <v>745</v>
      </c>
      <c r="B762">
        <f>B$14*(10-lgd*COUNTIF(Defaults!$AI762:$AR762,"&lt;="&amp;B$17))</f>
        <v>1.5</v>
      </c>
      <c r="C762">
        <f>C$14*(10-lgd*COUNTIF(Defaults!$AI762:$AR762,"&lt;="&amp;C$17))</f>
        <v>1.5</v>
      </c>
      <c r="D762">
        <f>D$14*(10-lgd*COUNTIF(Defaults!$AI762:$AR762,"&lt;="&amp;D$17))</f>
        <v>1.5</v>
      </c>
      <c r="E762">
        <f>E$14*(10-lgd*COUNTIF(Defaults!$AI762:$AR762,"&lt;="&amp;E$17))</f>
        <v>1.5</v>
      </c>
      <c r="F762">
        <f>F$14*(10-lgd*COUNTIF(Defaults!$AI762:$AR762,"&lt;="&amp;F$17))</f>
        <v>1.5</v>
      </c>
      <c r="G762">
        <f>G$14*(10-lgd*COUNTIF(Defaults!$AI762:$AR762,"&lt;="&amp;G$17))</f>
        <v>1.5</v>
      </c>
      <c r="H762">
        <f>H$14*(10-lgd*COUNTIF(Defaults!$AI762:$AR762,"&lt;="&amp;H$17))</f>
        <v>1.5</v>
      </c>
      <c r="I762">
        <f>I$14*(10-lgd*COUNTIF(Defaults!$AI762:$AR762,"&lt;="&amp;I$17))</f>
        <v>1.5</v>
      </c>
      <c r="J762">
        <f>J$14*(10-lgd*COUNTIF(Defaults!$AI762:$AR762,"&lt;="&amp;J$17))</f>
        <v>1.5</v>
      </c>
      <c r="K762">
        <f>K$14*(10-lgd*COUNTIF(Defaults!$AI762:$AR762,"&lt;="&amp;K$17))</f>
        <v>1.5</v>
      </c>
      <c r="L762">
        <f>L$14*(10-lgd*COUNTIF(Defaults!$AI762:$AR762,"&lt;="&amp;L$17))</f>
        <v>1.5</v>
      </c>
      <c r="M762">
        <f>M$14*(10-lgd*COUNTIF(Defaults!$AI762:$AR762,"&lt;="&amp;M$17))</f>
        <v>1.5</v>
      </c>
      <c r="N762">
        <f>N$14*(10-lgd*COUNTIF(Defaults!$AI762:$AR762,"&lt;="&amp;N$17))</f>
        <v>1.5</v>
      </c>
      <c r="O762">
        <f>O$14*(10-lgd*COUNTIF(Defaults!$AI762:$AR762,"&lt;="&amp;O$17))</f>
        <v>1.5</v>
      </c>
      <c r="P762">
        <f>P$14*(10-lgd*COUNTIF(Defaults!$AI762:$AR762,"&lt;="&amp;P$17))</f>
        <v>1.5</v>
      </c>
      <c r="Q762">
        <f>Q$14*(10-lgd*COUNTIF(Defaults!$AI762:$AR762,"&lt;="&amp;Q$17))</f>
        <v>1.5</v>
      </c>
      <c r="R762">
        <f>R$14*(10-lgd*COUNTIF(Defaults!$AI762:$AR762,"&lt;="&amp;R$17))</f>
        <v>1.5</v>
      </c>
      <c r="S762">
        <f>S$14*(10-lgd*COUNTIF(Defaults!$AI762:$AR762,"&lt;="&amp;S$17))</f>
        <v>1.5</v>
      </c>
      <c r="T762">
        <f>T$14*(10-lgd*COUNTIF(Defaults!$AI762:$AR762,"&lt;="&amp;T$17))</f>
        <v>1.5</v>
      </c>
      <c r="U762">
        <f>U$14*(10-lgd*COUNTIF(Defaults!$AI762:$AR762,"&lt;="&amp;U$17))</f>
        <v>101.5</v>
      </c>
      <c r="W762">
        <f t="shared" si="726"/>
        <v>0.1</v>
      </c>
      <c r="X762">
        <f t="shared" si="727"/>
        <v>0.1</v>
      </c>
      <c r="Y762">
        <f t="shared" si="728"/>
        <v>0.1</v>
      </c>
      <c r="Z762">
        <f t="shared" si="729"/>
        <v>0.1</v>
      </c>
      <c r="AA762">
        <f t="shared" si="730"/>
        <v>0.1</v>
      </c>
      <c r="AB762">
        <f t="shared" si="731"/>
        <v>0.1</v>
      </c>
      <c r="AC762">
        <f t="shared" si="732"/>
        <v>0.1</v>
      </c>
      <c r="AD762">
        <f t="shared" si="733"/>
        <v>0.1</v>
      </c>
      <c r="AE762">
        <f t="shared" si="734"/>
        <v>0.1</v>
      </c>
      <c r="AF762">
        <f t="shared" si="735"/>
        <v>0.1</v>
      </c>
      <c r="AG762">
        <f t="shared" si="736"/>
        <v>0.1</v>
      </c>
      <c r="AH762">
        <f t="shared" si="737"/>
        <v>0.1</v>
      </c>
      <c r="AI762">
        <f t="shared" si="738"/>
        <v>0.1</v>
      </c>
      <c r="AJ762">
        <f t="shared" si="739"/>
        <v>0.1</v>
      </c>
      <c r="AK762">
        <f t="shared" si="740"/>
        <v>0.1</v>
      </c>
      <c r="AL762">
        <f t="shared" si="741"/>
        <v>0.1</v>
      </c>
      <c r="AM762">
        <f t="shared" si="742"/>
        <v>0.1</v>
      </c>
      <c r="AN762">
        <f t="shared" si="743"/>
        <v>0.1</v>
      </c>
      <c r="AO762">
        <f t="shared" si="744"/>
        <v>0.1</v>
      </c>
      <c r="AP762">
        <f t="shared" si="745"/>
        <v>20.100000000000001</v>
      </c>
      <c r="AR762">
        <f t="shared" si="746"/>
        <v>0.1</v>
      </c>
      <c r="AS762">
        <f t="shared" si="747"/>
        <v>0.1</v>
      </c>
      <c r="AT762">
        <f t="shared" si="748"/>
        <v>0.1</v>
      </c>
      <c r="AU762">
        <f t="shared" si="749"/>
        <v>0.1</v>
      </c>
      <c r="AV762">
        <f t="shared" si="750"/>
        <v>0.1</v>
      </c>
      <c r="AW762">
        <f t="shared" si="751"/>
        <v>0.1</v>
      </c>
      <c r="AX762">
        <f t="shared" si="752"/>
        <v>0.1</v>
      </c>
      <c r="AY762">
        <f t="shared" si="753"/>
        <v>0.1</v>
      </c>
      <c r="AZ762">
        <f t="shared" si="754"/>
        <v>0.1</v>
      </c>
      <c r="BA762">
        <f t="shared" si="755"/>
        <v>0.1</v>
      </c>
      <c r="BB762">
        <f t="shared" si="756"/>
        <v>0.1</v>
      </c>
      <c r="BC762">
        <f t="shared" si="757"/>
        <v>0.1</v>
      </c>
      <c r="BD762">
        <f t="shared" si="758"/>
        <v>0.1</v>
      </c>
      <c r="BE762">
        <f t="shared" si="759"/>
        <v>0.1</v>
      </c>
      <c r="BF762">
        <f t="shared" si="760"/>
        <v>0.1</v>
      </c>
      <c r="BG762">
        <f t="shared" si="761"/>
        <v>0.1</v>
      </c>
      <c r="BH762">
        <f t="shared" si="762"/>
        <v>0.1</v>
      </c>
      <c r="BI762">
        <f t="shared" si="763"/>
        <v>0.1</v>
      </c>
      <c r="BJ762">
        <f t="shared" si="764"/>
        <v>0.1</v>
      </c>
      <c r="BK762">
        <f t="shared" si="765"/>
        <v>10.1</v>
      </c>
      <c r="BM762">
        <f t="shared" si="766"/>
        <v>1.2999999999999998</v>
      </c>
      <c r="BN762">
        <f t="shared" si="767"/>
        <v>1.2999999999999998</v>
      </c>
      <c r="BO762">
        <f t="shared" si="768"/>
        <v>1.2999999999999998</v>
      </c>
      <c r="BP762">
        <f t="shared" si="769"/>
        <v>1.2999999999999998</v>
      </c>
      <c r="BQ762">
        <f t="shared" si="770"/>
        <v>1.2999999999999998</v>
      </c>
      <c r="BR762">
        <f t="shared" si="771"/>
        <v>1.2999999999999998</v>
      </c>
      <c r="BS762">
        <f t="shared" si="772"/>
        <v>1.2999999999999998</v>
      </c>
      <c r="BT762">
        <f t="shared" si="773"/>
        <v>1.2999999999999998</v>
      </c>
      <c r="BU762">
        <f t="shared" si="774"/>
        <v>1.2999999999999998</v>
      </c>
      <c r="BV762">
        <f t="shared" si="775"/>
        <v>1.2999999999999998</v>
      </c>
      <c r="BW762">
        <f t="shared" si="776"/>
        <v>1.2999999999999998</v>
      </c>
      <c r="BX762">
        <f t="shared" si="777"/>
        <v>1.2999999999999998</v>
      </c>
      <c r="BY762">
        <f t="shared" si="778"/>
        <v>1.2999999999999998</v>
      </c>
      <c r="BZ762">
        <f t="shared" si="779"/>
        <v>1.2999999999999998</v>
      </c>
      <c r="CA762">
        <f t="shared" si="780"/>
        <v>1.2999999999999998</v>
      </c>
      <c r="CB762">
        <f t="shared" si="781"/>
        <v>1.2999999999999998</v>
      </c>
      <c r="CC762">
        <f t="shared" si="782"/>
        <v>1.2999999999999998</v>
      </c>
      <c r="CD762">
        <f t="shared" si="783"/>
        <v>1.2999999999999998</v>
      </c>
      <c r="CE762">
        <f t="shared" si="784"/>
        <v>1.2999999999999998</v>
      </c>
      <c r="CF762">
        <f t="shared" si="785"/>
        <v>71.300000000000011</v>
      </c>
      <c r="CH762">
        <f t="shared" si="786"/>
        <v>130</v>
      </c>
      <c r="CI762">
        <f t="shared" si="787"/>
        <v>22.000000000000004</v>
      </c>
      <c r="CJ762">
        <f t="shared" si="788"/>
        <v>12</v>
      </c>
      <c r="CK762">
        <f t="shared" si="789"/>
        <v>96.000000000000014</v>
      </c>
      <c r="CL762">
        <f t="shared" si="790"/>
        <v>0</v>
      </c>
      <c r="CM762">
        <f t="shared" si="791"/>
        <v>0</v>
      </c>
    </row>
    <row r="763" spans="1:91" x14ac:dyDescent="0.2">
      <c r="A763">
        <v>746</v>
      </c>
      <c r="B763">
        <f>B$14*(10-lgd*COUNTIF(Defaults!$AI763:$AR763,"&lt;="&amp;B$17))</f>
        <v>1.5</v>
      </c>
      <c r="C763">
        <f>C$14*(10-lgd*COUNTIF(Defaults!$AI763:$AR763,"&lt;="&amp;C$17))</f>
        <v>1.5</v>
      </c>
      <c r="D763">
        <f>D$14*(10-lgd*COUNTIF(Defaults!$AI763:$AR763,"&lt;="&amp;D$17))</f>
        <v>1.5</v>
      </c>
      <c r="E763">
        <f>E$14*(10-lgd*COUNTIF(Defaults!$AI763:$AR763,"&lt;="&amp;E$17))</f>
        <v>1.5</v>
      </c>
      <c r="F763">
        <f>F$14*(10-lgd*COUNTIF(Defaults!$AI763:$AR763,"&lt;="&amp;F$17))</f>
        <v>1.5</v>
      </c>
      <c r="G763">
        <f>G$14*(10-lgd*COUNTIF(Defaults!$AI763:$AR763,"&lt;="&amp;G$17))</f>
        <v>1.5</v>
      </c>
      <c r="H763">
        <f>H$14*(10-lgd*COUNTIF(Defaults!$AI763:$AR763,"&lt;="&amp;H$17))</f>
        <v>1.5</v>
      </c>
      <c r="I763">
        <f>I$14*(10-lgd*COUNTIF(Defaults!$AI763:$AR763,"&lt;="&amp;I$17))</f>
        <v>1.5</v>
      </c>
      <c r="J763">
        <f>J$14*(10-lgd*COUNTIF(Defaults!$AI763:$AR763,"&lt;="&amp;J$17))</f>
        <v>1.5</v>
      </c>
      <c r="K763">
        <f>K$14*(10-lgd*COUNTIF(Defaults!$AI763:$AR763,"&lt;="&amp;K$17))</f>
        <v>1.5</v>
      </c>
      <c r="L763">
        <f>L$14*(10-lgd*COUNTIF(Defaults!$AI763:$AR763,"&lt;="&amp;L$17))</f>
        <v>1.5</v>
      </c>
      <c r="M763">
        <f>M$14*(10-lgd*COUNTIF(Defaults!$AI763:$AR763,"&lt;="&amp;M$17))</f>
        <v>1.5</v>
      </c>
      <c r="N763">
        <f>N$14*(10-lgd*COUNTIF(Defaults!$AI763:$AR763,"&lt;="&amp;N$17))</f>
        <v>1.5</v>
      </c>
      <c r="O763">
        <f>O$14*(10-lgd*COUNTIF(Defaults!$AI763:$AR763,"&lt;="&amp;O$17))</f>
        <v>1.5</v>
      </c>
      <c r="P763">
        <f>P$14*(10-lgd*COUNTIF(Defaults!$AI763:$AR763,"&lt;="&amp;P$17))</f>
        <v>1.5</v>
      </c>
      <c r="Q763">
        <f>Q$14*(10-lgd*COUNTIF(Defaults!$AI763:$AR763,"&lt;="&amp;Q$17))</f>
        <v>1.41</v>
      </c>
      <c r="R763">
        <f>R$14*(10-lgd*COUNTIF(Defaults!$AI763:$AR763,"&lt;="&amp;R$17))</f>
        <v>1.41</v>
      </c>
      <c r="S763">
        <f>S$14*(10-lgd*COUNTIF(Defaults!$AI763:$AR763,"&lt;="&amp;S$17))</f>
        <v>1.41</v>
      </c>
      <c r="T763">
        <f>T$14*(10-lgd*COUNTIF(Defaults!$AI763:$AR763,"&lt;="&amp;T$17))</f>
        <v>1.41</v>
      </c>
      <c r="U763">
        <f>U$14*(10-lgd*COUNTIF(Defaults!$AI763:$AR763,"&lt;="&amp;U$17))</f>
        <v>95.410000000000011</v>
      </c>
      <c r="W763">
        <f t="shared" si="726"/>
        <v>0.1</v>
      </c>
      <c r="X763">
        <f t="shared" si="727"/>
        <v>0.1</v>
      </c>
      <c r="Y763">
        <f t="shared" si="728"/>
        <v>0.1</v>
      </c>
      <c r="Z763">
        <f t="shared" si="729"/>
        <v>0.1</v>
      </c>
      <c r="AA763">
        <f t="shared" si="730"/>
        <v>0.1</v>
      </c>
      <c r="AB763">
        <f t="shared" si="731"/>
        <v>0.1</v>
      </c>
      <c r="AC763">
        <f t="shared" si="732"/>
        <v>0.1</v>
      </c>
      <c r="AD763">
        <f t="shared" si="733"/>
        <v>0.1</v>
      </c>
      <c r="AE763">
        <f t="shared" si="734"/>
        <v>0.1</v>
      </c>
      <c r="AF763">
        <f t="shared" si="735"/>
        <v>0.1</v>
      </c>
      <c r="AG763">
        <f t="shared" si="736"/>
        <v>0.1</v>
      </c>
      <c r="AH763">
        <f t="shared" si="737"/>
        <v>0.1</v>
      </c>
      <c r="AI763">
        <f t="shared" si="738"/>
        <v>0.1</v>
      </c>
      <c r="AJ763">
        <f t="shared" si="739"/>
        <v>0.1</v>
      </c>
      <c r="AK763">
        <f t="shared" si="740"/>
        <v>0.1</v>
      </c>
      <c r="AL763">
        <f t="shared" si="741"/>
        <v>0.1</v>
      </c>
      <c r="AM763">
        <f t="shared" si="742"/>
        <v>0.1</v>
      </c>
      <c r="AN763">
        <f t="shared" si="743"/>
        <v>0.1</v>
      </c>
      <c r="AO763">
        <f t="shared" si="744"/>
        <v>0.1</v>
      </c>
      <c r="AP763">
        <f t="shared" si="745"/>
        <v>20.100000000000001</v>
      </c>
      <c r="AR763">
        <f t="shared" si="746"/>
        <v>0.1</v>
      </c>
      <c r="AS763">
        <f t="shared" si="747"/>
        <v>0.1</v>
      </c>
      <c r="AT763">
        <f t="shared" si="748"/>
        <v>0.1</v>
      </c>
      <c r="AU763">
        <f t="shared" si="749"/>
        <v>0.1</v>
      </c>
      <c r="AV763">
        <f t="shared" si="750"/>
        <v>0.1</v>
      </c>
      <c r="AW763">
        <f t="shared" si="751"/>
        <v>0.1</v>
      </c>
      <c r="AX763">
        <f t="shared" si="752"/>
        <v>0.1</v>
      </c>
      <c r="AY763">
        <f t="shared" si="753"/>
        <v>0.1</v>
      </c>
      <c r="AZ763">
        <f t="shared" si="754"/>
        <v>0.1</v>
      </c>
      <c r="BA763">
        <f t="shared" si="755"/>
        <v>0.1</v>
      </c>
      <c r="BB763">
        <f t="shared" si="756"/>
        <v>0.1</v>
      </c>
      <c r="BC763">
        <f t="shared" si="757"/>
        <v>0.1</v>
      </c>
      <c r="BD763">
        <f t="shared" si="758"/>
        <v>0.1</v>
      </c>
      <c r="BE763">
        <f t="shared" si="759"/>
        <v>0.1</v>
      </c>
      <c r="BF763">
        <f t="shared" si="760"/>
        <v>0.1</v>
      </c>
      <c r="BG763">
        <f t="shared" si="761"/>
        <v>0.1</v>
      </c>
      <c r="BH763">
        <f t="shared" si="762"/>
        <v>0.1</v>
      </c>
      <c r="BI763">
        <f t="shared" si="763"/>
        <v>0.1</v>
      </c>
      <c r="BJ763">
        <f t="shared" si="764"/>
        <v>0.1</v>
      </c>
      <c r="BK763">
        <f t="shared" si="765"/>
        <v>10.1</v>
      </c>
      <c r="BM763">
        <f t="shared" si="766"/>
        <v>1.2999999999999998</v>
      </c>
      <c r="BN763">
        <f t="shared" si="767"/>
        <v>1.2999999999999998</v>
      </c>
      <c r="BO763">
        <f t="shared" si="768"/>
        <v>1.2999999999999998</v>
      </c>
      <c r="BP763">
        <f t="shared" si="769"/>
        <v>1.2999999999999998</v>
      </c>
      <c r="BQ763">
        <f t="shared" si="770"/>
        <v>1.2999999999999998</v>
      </c>
      <c r="BR763">
        <f t="shared" si="771"/>
        <v>1.2999999999999998</v>
      </c>
      <c r="BS763">
        <f t="shared" si="772"/>
        <v>1.2999999999999998</v>
      </c>
      <c r="BT763">
        <f t="shared" si="773"/>
        <v>1.2999999999999998</v>
      </c>
      <c r="BU763">
        <f t="shared" si="774"/>
        <v>1.2999999999999998</v>
      </c>
      <c r="BV763">
        <f t="shared" si="775"/>
        <v>1.2999999999999998</v>
      </c>
      <c r="BW763">
        <f t="shared" si="776"/>
        <v>1.2999999999999998</v>
      </c>
      <c r="BX763">
        <f t="shared" si="777"/>
        <v>1.2999999999999998</v>
      </c>
      <c r="BY763">
        <f t="shared" si="778"/>
        <v>1.2999999999999998</v>
      </c>
      <c r="BZ763">
        <f t="shared" si="779"/>
        <v>1.2999999999999998</v>
      </c>
      <c r="CA763">
        <f t="shared" si="780"/>
        <v>1.2999999999999998</v>
      </c>
      <c r="CB763">
        <f t="shared" si="781"/>
        <v>1.2099999999999997</v>
      </c>
      <c r="CC763">
        <f t="shared" si="782"/>
        <v>1.2099999999999997</v>
      </c>
      <c r="CD763">
        <f t="shared" si="783"/>
        <v>1.2099999999999997</v>
      </c>
      <c r="CE763">
        <f t="shared" si="784"/>
        <v>1.2099999999999997</v>
      </c>
      <c r="CF763">
        <f t="shared" si="785"/>
        <v>65.210000000000008</v>
      </c>
      <c r="CH763">
        <f t="shared" si="786"/>
        <v>123.55000000000001</v>
      </c>
      <c r="CI763">
        <f t="shared" si="787"/>
        <v>22.000000000000004</v>
      </c>
      <c r="CJ763">
        <f t="shared" si="788"/>
        <v>12</v>
      </c>
      <c r="CK763">
        <f t="shared" si="789"/>
        <v>89.550000000000011</v>
      </c>
      <c r="CL763">
        <f t="shared" si="790"/>
        <v>0</v>
      </c>
      <c r="CM763">
        <f t="shared" si="791"/>
        <v>0</v>
      </c>
    </row>
    <row r="764" spans="1:91" x14ac:dyDescent="0.2">
      <c r="A764">
        <v>747</v>
      </c>
      <c r="B764">
        <f>B$14*(10-lgd*COUNTIF(Defaults!$AI764:$AR764,"&lt;="&amp;B$17))</f>
        <v>1.5</v>
      </c>
      <c r="C764">
        <f>C$14*(10-lgd*COUNTIF(Defaults!$AI764:$AR764,"&lt;="&amp;C$17))</f>
        <v>1.5</v>
      </c>
      <c r="D764">
        <f>D$14*(10-lgd*COUNTIF(Defaults!$AI764:$AR764,"&lt;="&amp;D$17))</f>
        <v>1.5</v>
      </c>
      <c r="E764">
        <f>E$14*(10-lgd*COUNTIF(Defaults!$AI764:$AR764,"&lt;="&amp;E$17))</f>
        <v>1.5</v>
      </c>
      <c r="F764">
        <f>F$14*(10-lgd*COUNTIF(Defaults!$AI764:$AR764,"&lt;="&amp;F$17))</f>
        <v>1.5</v>
      </c>
      <c r="G764">
        <f>G$14*(10-lgd*COUNTIF(Defaults!$AI764:$AR764,"&lt;="&amp;G$17))</f>
        <v>1.5</v>
      </c>
      <c r="H764">
        <f>H$14*(10-lgd*COUNTIF(Defaults!$AI764:$AR764,"&lt;="&amp;H$17))</f>
        <v>1.5</v>
      </c>
      <c r="I764">
        <f>I$14*(10-lgd*COUNTIF(Defaults!$AI764:$AR764,"&lt;="&amp;I$17))</f>
        <v>1.5</v>
      </c>
      <c r="J764">
        <f>J$14*(10-lgd*COUNTIF(Defaults!$AI764:$AR764,"&lt;="&amp;J$17))</f>
        <v>1.5</v>
      </c>
      <c r="K764">
        <f>K$14*(10-lgd*COUNTIF(Defaults!$AI764:$AR764,"&lt;="&amp;K$17))</f>
        <v>1.5</v>
      </c>
      <c r="L764">
        <f>L$14*(10-lgd*COUNTIF(Defaults!$AI764:$AR764,"&lt;="&amp;L$17))</f>
        <v>1.5</v>
      </c>
      <c r="M764">
        <f>M$14*(10-lgd*COUNTIF(Defaults!$AI764:$AR764,"&lt;="&amp;M$17))</f>
        <v>1.5</v>
      </c>
      <c r="N764">
        <f>N$14*(10-lgd*COUNTIF(Defaults!$AI764:$AR764,"&lt;="&amp;N$17))</f>
        <v>1.5</v>
      </c>
      <c r="O764">
        <f>O$14*(10-lgd*COUNTIF(Defaults!$AI764:$AR764,"&lt;="&amp;O$17))</f>
        <v>1.5</v>
      </c>
      <c r="P764">
        <f>P$14*(10-lgd*COUNTIF(Defaults!$AI764:$AR764,"&lt;="&amp;P$17))</f>
        <v>1.5</v>
      </c>
      <c r="Q764">
        <f>Q$14*(10-lgd*COUNTIF(Defaults!$AI764:$AR764,"&lt;="&amp;Q$17))</f>
        <v>1.5</v>
      </c>
      <c r="R764">
        <f>R$14*(10-lgd*COUNTIF(Defaults!$AI764:$AR764,"&lt;="&amp;R$17))</f>
        <v>1.5</v>
      </c>
      <c r="S764">
        <f>S$14*(10-lgd*COUNTIF(Defaults!$AI764:$AR764,"&lt;="&amp;S$17))</f>
        <v>1.5</v>
      </c>
      <c r="T764">
        <f>T$14*(10-lgd*COUNTIF(Defaults!$AI764:$AR764,"&lt;="&amp;T$17))</f>
        <v>1.5</v>
      </c>
      <c r="U764">
        <f>U$14*(10-lgd*COUNTIF(Defaults!$AI764:$AR764,"&lt;="&amp;U$17))</f>
        <v>101.5</v>
      </c>
      <c r="W764">
        <f t="shared" si="726"/>
        <v>0.1</v>
      </c>
      <c r="X764">
        <f t="shared" si="727"/>
        <v>0.1</v>
      </c>
      <c r="Y764">
        <f t="shared" si="728"/>
        <v>0.1</v>
      </c>
      <c r="Z764">
        <f t="shared" si="729"/>
        <v>0.1</v>
      </c>
      <c r="AA764">
        <f t="shared" si="730"/>
        <v>0.1</v>
      </c>
      <c r="AB764">
        <f t="shared" si="731"/>
        <v>0.1</v>
      </c>
      <c r="AC764">
        <f t="shared" si="732"/>
        <v>0.1</v>
      </c>
      <c r="AD764">
        <f t="shared" si="733"/>
        <v>0.1</v>
      </c>
      <c r="AE764">
        <f t="shared" si="734"/>
        <v>0.1</v>
      </c>
      <c r="AF764">
        <f t="shared" si="735"/>
        <v>0.1</v>
      </c>
      <c r="AG764">
        <f t="shared" si="736"/>
        <v>0.1</v>
      </c>
      <c r="AH764">
        <f t="shared" si="737"/>
        <v>0.1</v>
      </c>
      <c r="AI764">
        <f t="shared" si="738"/>
        <v>0.1</v>
      </c>
      <c r="AJ764">
        <f t="shared" si="739"/>
        <v>0.1</v>
      </c>
      <c r="AK764">
        <f t="shared" si="740"/>
        <v>0.1</v>
      </c>
      <c r="AL764">
        <f t="shared" si="741"/>
        <v>0.1</v>
      </c>
      <c r="AM764">
        <f t="shared" si="742"/>
        <v>0.1</v>
      </c>
      <c r="AN764">
        <f t="shared" si="743"/>
        <v>0.1</v>
      </c>
      <c r="AO764">
        <f t="shared" si="744"/>
        <v>0.1</v>
      </c>
      <c r="AP764">
        <f t="shared" si="745"/>
        <v>20.100000000000001</v>
      </c>
      <c r="AR764">
        <f t="shared" si="746"/>
        <v>0.1</v>
      </c>
      <c r="AS764">
        <f t="shared" si="747"/>
        <v>0.1</v>
      </c>
      <c r="AT764">
        <f t="shared" si="748"/>
        <v>0.1</v>
      </c>
      <c r="AU764">
        <f t="shared" si="749"/>
        <v>0.1</v>
      </c>
      <c r="AV764">
        <f t="shared" si="750"/>
        <v>0.1</v>
      </c>
      <c r="AW764">
        <f t="shared" si="751"/>
        <v>0.1</v>
      </c>
      <c r="AX764">
        <f t="shared" si="752"/>
        <v>0.1</v>
      </c>
      <c r="AY764">
        <f t="shared" si="753"/>
        <v>0.1</v>
      </c>
      <c r="AZ764">
        <f t="shared" si="754"/>
        <v>0.1</v>
      </c>
      <c r="BA764">
        <f t="shared" si="755"/>
        <v>0.1</v>
      </c>
      <c r="BB764">
        <f t="shared" si="756"/>
        <v>0.1</v>
      </c>
      <c r="BC764">
        <f t="shared" si="757"/>
        <v>0.1</v>
      </c>
      <c r="BD764">
        <f t="shared" si="758"/>
        <v>0.1</v>
      </c>
      <c r="BE764">
        <f t="shared" si="759"/>
        <v>0.1</v>
      </c>
      <c r="BF764">
        <f t="shared" si="760"/>
        <v>0.1</v>
      </c>
      <c r="BG764">
        <f t="shared" si="761"/>
        <v>0.1</v>
      </c>
      <c r="BH764">
        <f t="shared" si="762"/>
        <v>0.1</v>
      </c>
      <c r="BI764">
        <f t="shared" si="763"/>
        <v>0.1</v>
      </c>
      <c r="BJ764">
        <f t="shared" si="764"/>
        <v>0.1</v>
      </c>
      <c r="BK764">
        <f t="shared" si="765"/>
        <v>10.1</v>
      </c>
      <c r="BM764">
        <f t="shared" si="766"/>
        <v>1.2999999999999998</v>
      </c>
      <c r="BN764">
        <f t="shared" si="767"/>
        <v>1.2999999999999998</v>
      </c>
      <c r="BO764">
        <f t="shared" si="768"/>
        <v>1.2999999999999998</v>
      </c>
      <c r="BP764">
        <f t="shared" si="769"/>
        <v>1.2999999999999998</v>
      </c>
      <c r="BQ764">
        <f t="shared" si="770"/>
        <v>1.2999999999999998</v>
      </c>
      <c r="BR764">
        <f t="shared" si="771"/>
        <v>1.2999999999999998</v>
      </c>
      <c r="BS764">
        <f t="shared" si="772"/>
        <v>1.2999999999999998</v>
      </c>
      <c r="BT764">
        <f t="shared" si="773"/>
        <v>1.2999999999999998</v>
      </c>
      <c r="BU764">
        <f t="shared" si="774"/>
        <v>1.2999999999999998</v>
      </c>
      <c r="BV764">
        <f t="shared" si="775"/>
        <v>1.2999999999999998</v>
      </c>
      <c r="BW764">
        <f t="shared" si="776"/>
        <v>1.2999999999999998</v>
      </c>
      <c r="BX764">
        <f t="shared" si="777"/>
        <v>1.2999999999999998</v>
      </c>
      <c r="BY764">
        <f t="shared" si="778"/>
        <v>1.2999999999999998</v>
      </c>
      <c r="BZ764">
        <f t="shared" si="779"/>
        <v>1.2999999999999998</v>
      </c>
      <c r="CA764">
        <f t="shared" si="780"/>
        <v>1.2999999999999998</v>
      </c>
      <c r="CB764">
        <f t="shared" si="781"/>
        <v>1.2999999999999998</v>
      </c>
      <c r="CC764">
        <f t="shared" si="782"/>
        <v>1.2999999999999998</v>
      </c>
      <c r="CD764">
        <f t="shared" si="783"/>
        <v>1.2999999999999998</v>
      </c>
      <c r="CE764">
        <f t="shared" si="784"/>
        <v>1.2999999999999998</v>
      </c>
      <c r="CF764">
        <f t="shared" si="785"/>
        <v>71.300000000000011</v>
      </c>
      <c r="CH764">
        <f t="shared" si="786"/>
        <v>130</v>
      </c>
      <c r="CI764">
        <f t="shared" si="787"/>
        <v>22.000000000000004</v>
      </c>
      <c r="CJ764">
        <f t="shared" si="788"/>
        <v>12</v>
      </c>
      <c r="CK764">
        <f t="shared" si="789"/>
        <v>96.000000000000014</v>
      </c>
      <c r="CL764">
        <f t="shared" si="790"/>
        <v>0</v>
      </c>
      <c r="CM764">
        <f t="shared" si="791"/>
        <v>0</v>
      </c>
    </row>
    <row r="765" spans="1:91" x14ac:dyDescent="0.2">
      <c r="A765">
        <v>748</v>
      </c>
      <c r="B765">
        <f>B$14*(10-lgd*COUNTIF(Defaults!$AI765:$AR765,"&lt;="&amp;B$17))</f>
        <v>1.5</v>
      </c>
      <c r="C765">
        <f>C$14*(10-lgd*COUNTIF(Defaults!$AI765:$AR765,"&lt;="&amp;C$17))</f>
        <v>1.5</v>
      </c>
      <c r="D765">
        <f>D$14*(10-lgd*COUNTIF(Defaults!$AI765:$AR765,"&lt;="&amp;D$17))</f>
        <v>1.5</v>
      </c>
      <c r="E765">
        <f>E$14*(10-lgd*COUNTIF(Defaults!$AI765:$AR765,"&lt;="&amp;E$17))</f>
        <v>1.5</v>
      </c>
      <c r="F765">
        <f>F$14*(10-lgd*COUNTIF(Defaults!$AI765:$AR765,"&lt;="&amp;F$17))</f>
        <v>1.5</v>
      </c>
      <c r="G765">
        <f>G$14*(10-lgd*COUNTIF(Defaults!$AI765:$AR765,"&lt;="&amp;G$17))</f>
        <v>1.5</v>
      </c>
      <c r="H765">
        <f>H$14*(10-lgd*COUNTIF(Defaults!$AI765:$AR765,"&lt;="&amp;H$17))</f>
        <v>1.5</v>
      </c>
      <c r="I765">
        <f>I$14*(10-lgd*COUNTIF(Defaults!$AI765:$AR765,"&lt;="&amp;I$17))</f>
        <v>1.5</v>
      </c>
      <c r="J765">
        <f>J$14*(10-lgd*COUNTIF(Defaults!$AI765:$AR765,"&lt;="&amp;J$17))</f>
        <v>1.5</v>
      </c>
      <c r="K765">
        <f>K$14*(10-lgd*COUNTIF(Defaults!$AI765:$AR765,"&lt;="&amp;K$17))</f>
        <v>1.41</v>
      </c>
      <c r="L765">
        <f>L$14*(10-lgd*COUNTIF(Defaults!$AI765:$AR765,"&lt;="&amp;L$17))</f>
        <v>1.41</v>
      </c>
      <c r="M765">
        <f>M$14*(10-lgd*COUNTIF(Defaults!$AI765:$AR765,"&lt;="&amp;M$17))</f>
        <v>1.41</v>
      </c>
      <c r="N765">
        <f>N$14*(10-lgd*COUNTIF(Defaults!$AI765:$AR765,"&lt;="&amp;N$17))</f>
        <v>1.41</v>
      </c>
      <c r="O765">
        <f>O$14*(10-lgd*COUNTIF(Defaults!$AI765:$AR765,"&lt;="&amp;O$17))</f>
        <v>1.41</v>
      </c>
      <c r="P765">
        <f>P$14*(10-lgd*COUNTIF(Defaults!$AI765:$AR765,"&lt;="&amp;P$17))</f>
        <v>1.41</v>
      </c>
      <c r="Q765">
        <f>Q$14*(10-lgd*COUNTIF(Defaults!$AI765:$AR765,"&lt;="&amp;Q$17))</f>
        <v>1.41</v>
      </c>
      <c r="R765">
        <f>R$14*(10-lgd*COUNTIF(Defaults!$AI765:$AR765,"&lt;="&amp;R$17))</f>
        <v>1.41</v>
      </c>
      <c r="S765">
        <f>S$14*(10-lgd*COUNTIF(Defaults!$AI765:$AR765,"&lt;="&amp;S$17))</f>
        <v>1.41</v>
      </c>
      <c r="T765">
        <f>T$14*(10-lgd*COUNTIF(Defaults!$AI765:$AR765,"&lt;="&amp;T$17))</f>
        <v>1.41</v>
      </c>
      <c r="U765">
        <f>U$14*(10-lgd*COUNTIF(Defaults!$AI765:$AR765,"&lt;="&amp;U$17))</f>
        <v>95.410000000000011</v>
      </c>
      <c r="W765">
        <f t="shared" si="726"/>
        <v>0.1</v>
      </c>
      <c r="X765">
        <f t="shared" si="727"/>
        <v>0.1</v>
      </c>
      <c r="Y765">
        <f t="shared" si="728"/>
        <v>0.1</v>
      </c>
      <c r="Z765">
        <f t="shared" si="729"/>
        <v>0.1</v>
      </c>
      <c r="AA765">
        <f t="shared" si="730"/>
        <v>0.1</v>
      </c>
      <c r="AB765">
        <f t="shared" si="731"/>
        <v>0.1</v>
      </c>
      <c r="AC765">
        <f t="shared" si="732"/>
        <v>0.1</v>
      </c>
      <c r="AD765">
        <f t="shared" si="733"/>
        <v>0.1</v>
      </c>
      <c r="AE765">
        <f t="shared" si="734"/>
        <v>0.1</v>
      </c>
      <c r="AF765">
        <f t="shared" si="735"/>
        <v>0.1</v>
      </c>
      <c r="AG765">
        <f t="shared" si="736"/>
        <v>0.1</v>
      </c>
      <c r="AH765">
        <f t="shared" si="737"/>
        <v>0.1</v>
      </c>
      <c r="AI765">
        <f t="shared" si="738"/>
        <v>0.1</v>
      </c>
      <c r="AJ765">
        <f t="shared" si="739"/>
        <v>0.1</v>
      </c>
      <c r="AK765">
        <f t="shared" si="740"/>
        <v>0.1</v>
      </c>
      <c r="AL765">
        <f t="shared" si="741"/>
        <v>0.1</v>
      </c>
      <c r="AM765">
        <f t="shared" si="742"/>
        <v>0.1</v>
      </c>
      <c r="AN765">
        <f t="shared" si="743"/>
        <v>0.1</v>
      </c>
      <c r="AO765">
        <f t="shared" si="744"/>
        <v>0.1</v>
      </c>
      <c r="AP765">
        <f t="shared" si="745"/>
        <v>20.100000000000001</v>
      </c>
      <c r="AR765">
        <f t="shared" si="746"/>
        <v>0.1</v>
      </c>
      <c r="AS765">
        <f t="shared" si="747"/>
        <v>0.1</v>
      </c>
      <c r="AT765">
        <f t="shared" si="748"/>
        <v>0.1</v>
      </c>
      <c r="AU765">
        <f t="shared" si="749"/>
        <v>0.1</v>
      </c>
      <c r="AV765">
        <f t="shared" si="750"/>
        <v>0.1</v>
      </c>
      <c r="AW765">
        <f t="shared" si="751"/>
        <v>0.1</v>
      </c>
      <c r="AX765">
        <f t="shared" si="752"/>
        <v>0.1</v>
      </c>
      <c r="AY765">
        <f t="shared" si="753"/>
        <v>0.1</v>
      </c>
      <c r="AZ765">
        <f t="shared" si="754"/>
        <v>0.1</v>
      </c>
      <c r="BA765">
        <f t="shared" si="755"/>
        <v>0.1</v>
      </c>
      <c r="BB765">
        <f t="shared" si="756"/>
        <v>0.1</v>
      </c>
      <c r="BC765">
        <f t="shared" si="757"/>
        <v>0.1</v>
      </c>
      <c r="BD765">
        <f t="shared" si="758"/>
        <v>0.1</v>
      </c>
      <c r="BE765">
        <f t="shared" si="759"/>
        <v>0.1</v>
      </c>
      <c r="BF765">
        <f t="shared" si="760"/>
        <v>0.1</v>
      </c>
      <c r="BG765">
        <f t="shared" si="761"/>
        <v>0.1</v>
      </c>
      <c r="BH765">
        <f t="shared" si="762"/>
        <v>0.1</v>
      </c>
      <c r="BI765">
        <f t="shared" si="763"/>
        <v>0.1</v>
      </c>
      <c r="BJ765">
        <f t="shared" si="764"/>
        <v>0.1</v>
      </c>
      <c r="BK765">
        <f t="shared" si="765"/>
        <v>10.1</v>
      </c>
      <c r="BM765">
        <f t="shared" si="766"/>
        <v>1.2999999999999998</v>
      </c>
      <c r="BN765">
        <f t="shared" si="767"/>
        <v>1.2999999999999998</v>
      </c>
      <c r="BO765">
        <f t="shared" si="768"/>
        <v>1.2999999999999998</v>
      </c>
      <c r="BP765">
        <f t="shared" si="769"/>
        <v>1.2999999999999998</v>
      </c>
      <c r="BQ765">
        <f t="shared" si="770"/>
        <v>1.2999999999999998</v>
      </c>
      <c r="BR765">
        <f t="shared" si="771"/>
        <v>1.2999999999999998</v>
      </c>
      <c r="BS765">
        <f t="shared" si="772"/>
        <v>1.2999999999999998</v>
      </c>
      <c r="BT765">
        <f t="shared" si="773"/>
        <v>1.2999999999999998</v>
      </c>
      <c r="BU765">
        <f t="shared" si="774"/>
        <v>1.2999999999999998</v>
      </c>
      <c r="BV765">
        <f t="shared" si="775"/>
        <v>1.2099999999999997</v>
      </c>
      <c r="BW765">
        <f t="shared" si="776"/>
        <v>1.2099999999999997</v>
      </c>
      <c r="BX765">
        <f t="shared" si="777"/>
        <v>1.2099999999999997</v>
      </c>
      <c r="BY765">
        <f t="shared" si="778"/>
        <v>1.2099999999999997</v>
      </c>
      <c r="BZ765">
        <f t="shared" si="779"/>
        <v>1.2099999999999997</v>
      </c>
      <c r="CA765">
        <f t="shared" si="780"/>
        <v>1.2099999999999997</v>
      </c>
      <c r="CB765">
        <f t="shared" si="781"/>
        <v>1.2099999999999997</v>
      </c>
      <c r="CC765">
        <f t="shared" si="782"/>
        <v>1.2099999999999997</v>
      </c>
      <c r="CD765">
        <f t="shared" si="783"/>
        <v>1.2099999999999997</v>
      </c>
      <c r="CE765">
        <f t="shared" si="784"/>
        <v>1.2099999999999997</v>
      </c>
      <c r="CF765">
        <f t="shared" si="785"/>
        <v>65.210000000000008</v>
      </c>
      <c r="CH765">
        <f t="shared" si="786"/>
        <v>123.01000000000002</v>
      </c>
      <c r="CI765">
        <f t="shared" si="787"/>
        <v>22.000000000000004</v>
      </c>
      <c r="CJ765">
        <f t="shared" si="788"/>
        <v>12</v>
      </c>
      <c r="CK765">
        <f t="shared" si="789"/>
        <v>89.01</v>
      </c>
      <c r="CL765">
        <f t="shared" si="790"/>
        <v>0</v>
      </c>
      <c r="CM765">
        <f t="shared" si="791"/>
        <v>0</v>
      </c>
    </row>
    <row r="766" spans="1:91" x14ac:dyDescent="0.2">
      <c r="A766">
        <v>749</v>
      </c>
      <c r="B766">
        <f>B$14*(10-lgd*COUNTIF(Defaults!$AI766:$AR766,"&lt;="&amp;B$17))</f>
        <v>1.5</v>
      </c>
      <c r="C766">
        <f>C$14*(10-lgd*COUNTIF(Defaults!$AI766:$AR766,"&lt;="&amp;C$17))</f>
        <v>1.5</v>
      </c>
      <c r="D766">
        <f>D$14*(10-lgd*COUNTIF(Defaults!$AI766:$AR766,"&lt;="&amp;D$17))</f>
        <v>1.5</v>
      </c>
      <c r="E766">
        <f>E$14*(10-lgd*COUNTIF(Defaults!$AI766:$AR766,"&lt;="&amp;E$17))</f>
        <v>1.5</v>
      </c>
      <c r="F766">
        <f>F$14*(10-lgd*COUNTIF(Defaults!$AI766:$AR766,"&lt;="&amp;F$17))</f>
        <v>1.5</v>
      </c>
      <c r="G766">
        <f>G$14*(10-lgd*COUNTIF(Defaults!$AI766:$AR766,"&lt;="&amp;G$17))</f>
        <v>1.5</v>
      </c>
      <c r="H766">
        <f>H$14*(10-lgd*COUNTIF(Defaults!$AI766:$AR766,"&lt;="&amp;H$17))</f>
        <v>1.5</v>
      </c>
      <c r="I766">
        <f>I$14*(10-lgd*COUNTIF(Defaults!$AI766:$AR766,"&lt;="&amp;I$17))</f>
        <v>1.5</v>
      </c>
      <c r="J766">
        <f>J$14*(10-lgd*COUNTIF(Defaults!$AI766:$AR766,"&lt;="&amp;J$17))</f>
        <v>1.5</v>
      </c>
      <c r="K766">
        <f>K$14*(10-lgd*COUNTIF(Defaults!$AI766:$AR766,"&lt;="&amp;K$17))</f>
        <v>1.5</v>
      </c>
      <c r="L766">
        <f>L$14*(10-lgd*COUNTIF(Defaults!$AI766:$AR766,"&lt;="&amp;L$17))</f>
        <v>1.5</v>
      </c>
      <c r="M766">
        <f>M$14*(10-lgd*COUNTIF(Defaults!$AI766:$AR766,"&lt;="&amp;M$17))</f>
        <v>1.5</v>
      </c>
      <c r="N766">
        <f>N$14*(10-lgd*COUNTIF(Defaults!$AI766:$AR766,"&lt;="&amp;N$17))</f>
        <v>1.5</v>
      </c>
      <c r="O766">
        <f>O$14*(10-lgd*COUNTIF(Defaults!$AI766:$AR766,"&lt;="&amp;O$17))</f>
        <v>1.5</v>
      </c>
      <c r="P766">
        <f>P$14*(10-lgd*COUNTIF(Defaults!$AI766:$AR766,"&lt;="&amp;P$17))</f>
        <v>1.5</v>
      </c>
      <c r="Q766">
        <f>Q$14*(10-lgd*COUNTIF(Defaults!$AI766:$AR766,"&lt;="&amp;Q$17))</f>
        <v>1.5</v>
      </c>
      <c r="R766">
        <f>R$14*(10-lgd*COUNTIF(Defaults!$AI766:$AR766,"&lt;="&amp;R$17))</f>
        <v>1.5</v>
      </c>
      <c r="S766">
        <f>S$14*(10-lgd*COUNTIF(Defaults!$AI766:$AR766,"&lt;="&amp;S$17))</f>
        <v>1.5</v>
      </c>
      <c r="T766">
        <f>T$14*(10-lgd*COUNTIF(Defaults!$AI766:$AR766,"&lt;="&amp;T$17))</f>
        <v>1.5</v>
      </c>
      <c r="U766">
        <f>U$14*(10-lgd*COUNTIF(Defaults!$AI766:$AR766,"&lt;="&amp;U$17))</f>
        <v>101.5</v>
      </c>
      <c r="W766">
        <f t="shared" si="726"/>
        <v>0.1</v>
      </c>
      <c r="X766">
        <f t="shared" si="727"/>
        <v>0.1</v>
      </c>
      <c r="Y766">
        <f t="shared" si="728"/>
        <v>0.1</v>
      </c>
      <c r="Z766">
        <f t="shared" si="729"/>
        <v>0.1</v>
      </c>
      <c r="AA766">
        <f t="shared" si="730"/>
        <v>0.1</v>
      </c>
      <c r="AB766">
        <f t="shared" si="731"/>
        <v>0.1</v>
      </c>
      <c r="AC766">
        <f t="shared" si="732"/>
        <v>0.1</v>
      </c>
      <c r="AD766">
        <f t="shared" si="733"/>
        <v>0.1</v>
      </c>
      <c r="AE766">
        <f t="shared" si="734"/>
        <v>0.1</v>
      </c>
      <c r="AF766">
        <f t="shared" si="735"/>
        <v>0.1</v>
      </c>
      <c r="AG766">
        <f t="shared" si="736"/>
        <v>0.1</v>
      </c>
      <c r="AH766">
        <f t="shared" si="737"/>
        <v>0.1</v>
      </c>
      <c r="AI766">
        <f t="shared" si="738"/>
        <v>0.1</v>
      </c>
      <c r="AJ766">
        <f t="shared" si="739"/>
        <v>0.1</v>
      </c>
      <c r="AK766">
        <f t="shared" si="740"/>
        <v>0.1</v>
      </c>
      <c r="AL766">
        <f t="shared" si="741"/>
        <v>0.1</v>
      </c>
      <c r="AM766">
        <f t="shared" si="742"/>
        <v>0.1</v>
      </c>
      <c r="AN766">
        <f t="shared" si="743"/>
        <v>0.1</v>
      </c>
      <c r="AO766">
        <f t="shared" si="744"/>
        <v>0.1</v>
      </c>
      <c r="AP766">
        <f t="shared" si="745"/>
        <v>20.100000000000001</v>
      </c>
      <c r="AR766">
        <f t="shared" si="746"/>
        <v>0.1</v>
      </c>
      <c r="AS766">
        <f t="shared" si="747"/>
        <v>0.1</v>
      </c>
      <c r="AT766">
        <f t="shared" si="748"/>
        <v>0.1</v>
      </c>
      <c r="AU766">
        <f t="shared" si="749"/>
        <v>0.1</v>
      </c>
      <c r="AV766">
        <f t="shared" si="750"/>
        <v>0.1</v>
      </c>
      <c r="AW766">
        <f t="shared" si="751"/>
        <v>0.1</v>
      </c>
      <c r="AX766">
        <f t="shared" si="752"/>
        <v>0.1</v>
      </c>
      <c r="AY766">
        <f t="shared" si="753"/>
        <v>0.1</v>
      </c>
      <c r="AZ766">
        <f t="shared" si="754"/>
        <v>0.1</v>
      </c>
      <c r="BA766">
        <f t="shared" si="755"/>
        <v>0.1</v>
      </c>
      <c r="BB766">
        <f t="shared" si="756"/>
        <v>0.1</v>
      </c>
      <c r="BC766">
        <f t="shared" si="757"/>
        <v>0.1</v>
      </c>
      <c r="BD766">
        <f t="shared" si="758"/>
        <v>0.1</v>
      </c>
      <c r="BE766">
        <f t="shared" si="759"/>
        <v>0.1</v>
      </c>
      <c r="BF766">
        <f t="shared" si="760"/>
        <v>0.1</v>
      </c>
      <c r="BG766">
        <f t="shared" si="761"/>
        <v>0.1</v>
      </c>
      <c r="BH766">
        <f t="shared" si="762"/>
        <v>0.1</v>
      </c>
      <c r="BI766">
        <f t="shared" si="763"/>
        <v>0.1</v>
      </c>
      <c r="BJ766">
        <f t="shared" si="764"/>
        <v>0.1</v>
      </c>
      <c r="BK766">
        <f t="shared" si="765"/>
        <v>10.1</v>
      </c>
      <c r="BM766">
        <f t="shared" si="766"/>
        <v>1.2999999999999998</v>
      </c>
      <c r="BN766">
        <f t="shared" si="767"/>
        <v>1.2999999999999998</v>
      </c>
      <c r="BO766">
        <f t="shared" si="768"/>
        <v>1.2999999999999998</v>
      </c>
      <c r="BP766">
        <f t="shared" si="769"/>
        <v>1.2999999999999998</v>
      </c>
      <c r="BQ766">
        <f t="shared" si="770"/>
        <v>1.2999999999999998</v>
      </c>
      <c r="BR766">
        <f t="shared" si="771"/>
        <v>1.2999999999999998</v>
      </c>
      <c r="BS766">
        <f t="shared" si="772"/>
        <v>1.2999999999999998</v>
      </c>
      <c r="BT766">
        <f t="shared" si="773"/>
        <v>1.2999999999999998</v>
      </c>
      <c r="BU766">
        <f t="shared" si="774"/>
        <v>1.2999999999999998</v>
      </c>
      <c r="BV766">
        <f t="shared" si="775"/>
        <v>1.2999999999999998</v>
      </c>
      <c r="BW766">
        <f t="shared" si="776"/>
        <v>1.2999999999999998</v>
      </c>
      <c r="BX766">
        <f t="shared" si="777"/>
        <v>1.2999999999999998</v>
      </c>
      <c r="BY766">
        <f t="shared" si="778"/>
        <v>1.2999999999999998</v>
      </c>
      <c r="BZ766">
        <f t="shared" si="779"/>
        <v>1.2999999999999998</v>
      </c>
      <c r="CA766">
        <f t="shared" si="780"/>
        <v>1.2999999999999998</v>
      </c>
      <c r="CB766">
        <f t="shared" si="781"/>
        <v>1.2999999999999998</v>
      </c>
      <c r="CC766">
        <f t="shared" si="782"/>
        <v>1.2999999999999998</v>
      </c>
      <c r="CD766">
        <f t="shared" si="783"/>
        <v>1.2999999999999998</v>
      </c>
      <c r="CE766">
        <f t="shared" si="784"/>
        <v>1.2999999999999998</v>
      </c>
      <c r="CF766">
        <f t="shared" si="785"/>
        <v>71.300000000000011</v>
      </c>
      <c r="CH766">
        <f t="shared" si="786"/>
        <v>130</v>
      </c>
      <c r="CI766">
        <f t="shared" si="787"/>
        <v>22.000000000000004</v>
      </c>
      <c r="CJ766">
        <f t="shared" si="788"/>
        <v>12</v>
      </c>
      <c r="CK766">
        <f t="shared" si="789"/>
        <v>96.000000000000014</v>
      </c>
      <c r="CL766">
        <f t="shared" si="790"/>
        <v>0</v>
      </c>
      <c r="CM766">
        <f t="shared" si="791"/>
        <v>0</v>
      </c>
    </row>
    <row r="767" spans="1:91" x14ac:dyDescent="0.2">
      <c r="A767">
        <v>750</v>
      </c>
      <c r="B767">
        <f>B$14*(10-lgd*COUNTIF(Defaults!$AI767:$AR767,"&lt;="&amp;B$17))</f>
        <v>1.5</v>
      </c>
      <c r="C767">
        <f>C$14*(10-lgd*COUNTIF(Defaults!$AI767:$AR767,"&lt;="&amp;C$17))</f>
        <v>1.41</v>
      </c>
      <c r="D767">
        <f>D$14*(10-lgd*COUNTIF(Defaults!$AI767:$AR767,"&lt;="&amp;D$17))</f>
        <v>1.41</v>
      </c>
      <c r="E767">
        <f>E$14*(10-lgd*COUNTIF(Defaults!$AI767:$AR767,"&lt;="&amp;E$17))</f>
        <v>1.41</v>
      </c>
      <c r="F767">
        <f>F$14*(10-lgd*COUNTIF(Defaults!$AI767:$AR767,"&lt;="&amp;F$17))</f>
        <v>1.41</v>
      </c>
      <c r="G767">
        <f>G$14*(10-lgd*COUNTIF(Defaults!$AI767:$AR767,"&lt;="&amp;G$17))</f>
        <v>1.41</v>
      </c>
      <c r="H767">
        <f>H$14*(10-lgd*COUNTIF(Defaults!$AI767:$AR767,"&lt;="&amp;H$17))</f>
        <v>1.41</v>
      </c>
      <c r="I767">
        <f>I$14*(10-lgd*COUNTIF(Defaults!$AI767:$AR767,"&lt;="&amp;I$17))</f>
        <v>1.41</v>
      </c>
      <c r="J767">
        <f>J$14*(10-lgd*COUNTIF(Defaults!$AI767:$AR767,"&lt;="&amp;J$17))</f>
        <v>1.32</v>
      </c>
      <c r="K767">
        <f>K$14*(10-lgd*COUNTIF(Defaults!$AI767:$AR767,"&lt;="&amp;K$17))</f>
        <v>1.32</v>
      </c>
      <c r="L767">
        <f>L$14*(10-lgd*COUNTIF(Defaults!$AI767:$AR767,"&lt;="&amp;L$17))</f>
        <v>1.32</v>
      </c>
      <c r="M767">
        <f>M$14*(10-lgd*COUNTIF(Defaults!$AI767:$AR767,"&lt;="&amp;M$17))</f>
        <v>1.32</v>
      </c>
      <c r="N767">
        <f>N$14*(10-lgd*COUNTIF(Defaults!$AI767:$AR767,"&lt;="&amp;N$17))</f>
        <v>1.32</v>
      </c>
      <c r="O767">
        <f>O$14*(10-lgd*COUNTIF(Defaults!$AI767:$AR767,"&lt;="&amp;O$17))</f>
        <v>1.32</v>
      </c>
      <c r="P767">
        <f>P$14*(10-lgd*COUNTIF(Defaults!$AI767:$AR767,"&lt;="&amp;P$17))</f>
        <v>1.32</v>
      </c>
      <c r="Q767">
        <f>Q$14*(10-lgd*COUNTIF(Defaults!$AI767:$AR767,"&lt;="&amp;Q$17))</f>
        <v>1.32</v>
      </c>
      <c r="R767">
        <f>R$14*(10-lgd*COUNTIF(Defaults!$AI767:$AR767,"&lt;="&amp;R$17))</f>
        <v>1.32</v>
      </c>
      <c r="S767">
        <f>S$14*(10-lgd*COUNTIF(Defaults!$AI767:$AR767,"&lt;="&amp;S$17))</f>
        <v>1.32</v>
      </c>
      <c r="T767">
        <f>T$14*(10-lgd*COUNTIF(Defaults!$AI767:$AR767,"&lt;="&amp;T$17))</f>
        <v>1.32</v>
      </c>
      <c r="U767">
        <f>U$14*(10-lgd*COUNTIF(Defaults!$AI767:$AR767,"&lt;="&amp;U$17))</f>
        <v>89.320000000000007</v>
      </c>
      <c r="W767">
        <f t="shared" si="726"/>
        <v>0.1</v>
      </c>
      <c r="X767">
        <f t="shared" si="727"/>
        <v>0.1</v>
      </c>
      <c r="Y767">
        <f t="shared" si="728"/>
        <v>0.1</v>
      </c>
      <c r="Z767">
        <f t="shared" si="729"/>
        <v>0.1</v>
      </c>
      <c r="AA767">
        <f t="shared" si="730"/>
        <v>0.1</v>
      </c>
      <c r="AB767">
        <f t="shared" si="731"/>
        <v>0.1</v>
      </c>
      <c r="AC767">
        <f t="shared" si="732"/>
        <v>0.1</v>
      </c>
      <c r="AD767">
        <f t="shared" si="733"/>
        <v>0.1</v>
      </c>
      <c r="AE767">
        <f t="shared" si="734"/>
        <v>0.1</v>
      </c>
      <c r="AF767">
        <f t="shared" si="735"/>
        <v>0.1</v>
      </c>
      <c r="AG767">
        <f t="shared" si="736"/>
        <v>0.1</v>
      </c>
      <c r="AH767">
        <f t="shared" si="737"/>
        <v>0.1</v>
      </c>
      <c r="AI767">
        <f t="shared" si="738"/>
        <v>0.1</v>
      </c>
      <c r="AJ767">
        <f t="shared" si="739"/>
        <v>0.1</v>
      </c>
      <c r="AK767">
        <f t="shared" si="740"/>
        <v>0.1</v>
      </c>
      <c r="AL767">
        <f t="shared" si="741"/>
        <v>0.1</v>
      </c>
      <c r="AM767">
        <f t="shared" si="742"/>
        <v>0.1</v>
      </c>
      <c r="AN767">
        <f t="shared" si="743"/>
        <v>0.1</v>
      </c>
      <c r="AO767">
        <f t="shared" si="744"/>
        <v>0.1</v>
      </c>
      <c r="AP767">
        <f t="shared" si="745"/>
        <v>20.100000000000001</v>
      </c>
      <c r="AR767">
        <f t="shared" si="746"/>
        <v>0.1</v>
      </c>
      <c r="AS767">
        <f t="shared" si="747"/>
        <v>0.1</v>
      </c>
      <c r="AT767">
        <f t="shared" si="748"/>
        <v>0.1</v>
      </c>
      <c r="AU767">
        <f t="shared" si="749"/>
        <v>0.1</v>
      </c>
      <c r="AV767">
        <f t="shared" si="750"/>
        <v>0.1</v>
      </c>
      <c r="AW767">
        <f t="shared" si="751"/>
        <v>0.1</v>
      </c>
      <c r="AX767">
        <f t="shared" si="752"/>
        <v>0.1</v>
      </c>
      <c r="AY767">
        <f t="shared" si="753"/>
        <v>0.1</v>
      </c>
      <c r="AZ767">
        <f t="shared" si="754"/>
        <v>0.1</v>
      </c>
      <c r="BA767">
        <f t="shared" si="755"/>
        <v>0.1</v>
      </c>
      <c r="BB767">
        <f t="shared" si="756"/>
        <v>0.1</v>
      </c>
      <c r="BC767">
        <f t="shared" si="757"/>
        <v>0.1</v>
      </c>
      <c r="BD767">
        <f t="shared" si="758"/>
        <v>0.1</v>
      </c>
      <c r="BE767">
        <f t="shared" si="759"/>
        <v>0.1</v>
      </c>
      <c r="BF767">
        <f t="shared" si="760"/>
        <v>0.1</v>
      </c>
      <c r="BG767">
        <f t="shared" si="761"/>
        <v>0.1</v>
      </c>
      <c r="BH767">
        <f t="shared" si="762"/>
        <v>0.1</v>
      </c>
      <c r="BI767">
        <f t="shared" si="763"/>
        <v>0.1</v>
      </c>
      <c r="BJ767">
        <f t="shared" si="764"/>
        <v>0.1</v>
      </c>
      <c r="BK767">
        <f t="shared" si="765"/>
        <v>10.1</v>
      </c>
      <c r="BM767">
        <f t="shared" si="766"/>
        <v>1.2999999999999998</v>
      </c>
      <c r="BN767">
        <f t="shared" si="767"/>
        <v>1.2099999999999997</v>
      </c>
      <c r="BO767">
        <f t="shared" si="768"/>
        <v>1.2099999999999997</v>
      </c>
      <c r="BP767">
        <f t="shared" si="769"/>
        <v>1.2099999999999997</v>
      </c>
      <c r="BQ767">
        <f t="shared" si="770"/>
        <v>1.2099999999999997</v>
      </c>
      <c r="BR767">
        <f t="shared" si="771"/>
        <v>1.2099999999999997</v>
      </c>
      <c r="BS767">
        <f t="shared" si="772"/>
        <v>1.2099999999999997</v>
      </c>
      <c r="BT767">
        <f t="shared" si="773"/>
        <v>1.2099999999999997</v>
      </c>
      <c r="BU767">
        <f t="shared" si="774"/>
        <v>1.1199999999999999</v>
      </c>
      <c r="BV767">
        <f t="shared" si="775"/>
        <v>1.1199999999999999</v>
      </c>
      <c r="BW767">
        <f t="shared" si="776"/>
        <v>1.1199999999999999</v>
      </c>
      <c r="BX767">
        <f t="shared" si="777"/>
        <v>1.1199999999999999</v>
      </c>
      <c r="BY767">
        <f t="shared" si="778"/>
        <v>1.1199999999999999</v>
      </c>
      <c r="BZ767">
        <f t="shared" si="779"/>
        <v>1.1199999999999999</v>
      </c>
      <c r="CA767">
        <f t="shared" si="780"/>
        <v>1.1199999999999999</v>
      </c>
      <c r="CB767">
        <f t="shared" si="781"/>
        <v>1.1199999999999999</v>
      </c>
      <c r="CC767">
        <f t="shared" si="782"/>
        <v>1.1199999999999999</v>
      </c>
      <c r="CD767">
        <f t="shared" si="783"/>
        <v>1.1199999999999999</v>
      </c>
      <c r="CE767">
        <f t="shared" si="784"/>
        <v>1.1199999999999999</v>
      </c>
      <c r="CF767">
        <f t="shared" si="785"/>
        <v>59.12</v>
      </c>
      <c r="CH767">
        <f t="shared" si="786"/>
        <v>115.21000000000001</v>
      </c>
      <c r="CI767">
        <f t="shared" si="787"/>
        <v>22.000000000000004</v>
      </c>
      <c r="CJ767">
        <f t="shared" si="788"/>
        <v>12</v>
      </c>
      <c r="CK767">
        <f t="shared" si="789"/>
        <v>81.209999999999994</v>
      </c>
      <c r="CL767">
        <f t="shared" si="790"/>
        <v>0</v>
      </c>
      <c r="CM767">
        <f t="shared" si="791"/>
        <v>0</v>
      </c>
    </row>
    <row r="768" spans="1:91" x14ac:dyDescent="0.2">
      <c r="A768">
        <v>751</v>
      </c>
      <c r="B768">
        <f>B$14*(10-lgd*COUNTIF(Defaults!$AI768:$AR768,"&lt;="&amp;B$17))</f>
        <v>1.5</v>
      </c>
      <c r="C768">
        <f>C$14*(10-lgd*COUNTIF(Defaults!$AI768:$AR768,"&lt;="&amp;C$17))</f>
        <v>1.5</v>
      </c>
      <c r="D768">
        <f>D$14*(10-lgd*COUNTIF(Defaults!$AI768:$AR768,"&lt;="&amp;D$17))</f>
        <v>1.5</v>
      </c>
      <c r="E768">
        <f>E$14*(10-lgd*COUNTIF(Defaults!$AI768:$AR768,"&lt;="&amp;E$17))</f>
        <v>1.5</v>
      </c>
      <c r="F768">
        <f>F$14*(10-lgd*COUNTIF(Defaults!$AI768:$AR768,"&lt;="&amp;F$17))</f>
        <v>1.5</v>
      </c>
      <c r="G768">
        <f>G$14*(10-lgd*COUNTIF(Defaults!$AI768:$AR768,"&lt;="&amp;G$17))</f>
        <v>1.5</v>
      </c>
      <c r="H768">
        <f>H$14*(10-lgd*COUNTIF(Defaults!$AI768:$AR768,"&lt;="&amp;H$17))</f>
        <v>1.41</v>
      </c>
      <c r="I768">
        <f>I$14*(10-lgd*COUNTIF(Defaults!$AI768:$AR768,"&lt;="&amp;I$17))</f>
        <v>1.41</v>
      </c>
      <c r="J768">
        <f>J$14*(10-lgd*COUNTIF(Defaults!$AI768:$AR768,"&lt;="&amp;J$17))</f>
        <v>1.41</v>
      </c>
      <c r="K768">
        <f>K$14*(10-lgd*COUNTIF(Defaults!$AI768:$AR768,"&lt;="&amp;K$17))</f>
        <v>1.41</v>
      </c>
      <c r="L768">
        <f>L$14*(10-lgd*COUNTIF(Defaults!$AI768:$AR768,"&lt;="&amp;L$17))</f>
        <v>1.41</v>
      </c>
      <c r="M768">
        <f>M$14*(10-lgd*COUNTIF(Defaults!$AI768:$AR768,"&lt;="&amp;M$17))</f>
        <v>1.41</v>
      </c>
      <c r="N768">
        <f>N$14*(10-lgd*COUNTIF(Defaults!$AI768:$AR768,"&lt;="&amp;N$17))</f>
        <v>1.41</v>
      </c>
      <c r="O768">
        <f>O$14*(10-lgd*COUNTIF(Defaults!$AI768:$AR768,"&lt;="&amp;O$17))</f>
        <v>1.41</v>
      </c>
      <c r="P768">
        <f>P$14*(10-lgd*COUNTIF(Defaults!$AI768:$AR768,"&lt;="&amp;P$17))</f>
        <v>1.41</v>
      </c>
      <c r="Q768">
        <f>Q$14*(10-lgd*COUNTIF(Defaults!$AI768:$AR768,"&lt;="&amp;Q$17))</f>
        <v>1.41</v>
      </c>
      <c r="R768">
        <f>R$14*(10-lgd*COUNTIF(Defaults!$AI768:$AR768,"&lt;="&amp;R$17))</f>
        <v>1.41</v>
      </c>
      <c r="S768">
        <f>S$14*(10-lgd*COUNTIF(Defaults!$AI768:$AR768,"&lt;="&amp;S$17))</f>
        <v>1.41</v>
      </c>
      <c r="T768">
        <f>T$14*(10-lgd*COUNTIF(Defaults!$AI768:$AR768,"&lt;="&amp;T$17))</f>
        <v>1.41</v>
      </c>
      <c r="U768">
        <f>U$14*(10-lgd*COUNTIF(Defaults!$AI768:$AR768,"&lt;="&amp;U$17))</f>
        <v>95.410000000000011</v>
      </c>
      <c r="W768">
        <f t="shared" si="726"/>
        <v>0.1</v>
      </c>
      <c r="X768">
        <f t="shared" si="727"/>
        <v>0.1</v>
      </c>
      <c r="Y768">
        <f t="shared" si="728"/>
        <v>0.1</v>
      </c>
      <c r="Z768">
        <f t="shared" si="729"/>
        <v>0.1</v>
      </c>
      <c r="AA768">
        <f t="shared" si="730"/>
        <v>0.1</v>
      </c>
      <c r="AB768">
        <f t="shared" si="731"/>
        <v>0.1</v>
      </c>
      <c r="AC768">
        <f t="shared" si="732"/>
        <v>0.1</v>
      </c>
      <c r="AD768">
        <f t="shared" si="733"/>
        <v>0.1</v>
      </c>
      <c r="AE768">
        <f t="shared" si="734"/>
        <v>0.1</v>
      </c>
      <c r="AF768">
        <f t="shared" si="735"/>
        <v>0.1</v>
      </c>
      <c r="AG768">
        <f t="shared" si="736"/>
        <v>0.1</v>
      </c>
      <c r="AH768">
        <f t="shared" si="737"/>
        <v>0.1</v>
      </c>
      <c r="AI768">
        <f t="shared" si="738"/>
        <v>0.1</v>
      </c>
      <c r="AJ768">
        <f t="shared" si="739"/>
        <v>0.1</v>
      </c>
      <c r="AK768">
        <f t="shared" si="740"/>
        <v>0.1</v>
      </c>
      <c r="AL768">
        <f t="shared" si="741"/>
        <v>0.1</v>
      </c>
      <c r="AM768">
        <f t="shared" si="742"/>
        <v>0.1</v>
      </c>
      <c r="AN768">
        <f t="shared" si="743"/>
        <v>0.1</v>
      </c>
      <c r="AO768">
        <f t="shared" si="744"/>
        <v>0.1</v>
      </c>
      <c r="AP768">
        <f t="shared" si="745"/>
        <v>20.100000000000001</v>
      </c>
      <c r="AR768">
        <f t="shared" si="746"/>
        <v>0.1</v>
      </c>
      <c r="AS768">
        <f t="shared" si="747"/>
        <v>0.1</v>
      </c>
      <c r="AT768">
        <f t="shared" si="748"/>
        <v>0.1</v>
      </c>
      <c r="AU768">
        <f t="shared" si="749"/>
        <v>0.1</v>
      </c>
      <c r="AV768">
        <f t="shared" si="750"/>
        <v>0.1</v>
      </c>
      <c r="AW768">
        <f t="shared" si="751"/>
        <v>0.1</v>
      </c>
      <c r="AX768">
        <f t="shared" si="752"/>
        <v>0.1</v>
      </c>
      <c r="AY768">
        <f t="shared" si="753"/>
        <v>0.1</v>
      </c>
      <c r="AZ768">
        <f t="shared" si="754"/>
        <v>0.1</v>
      </c>
      <c r="BA768">
        <f t="shared" si="755"/>
        <v>0.1</v>
      </c>
      <c r="BB768">
        <f t="shared" si="756"/>
        <v>0.1</v>
      </c>
      <c r="BC768">
        <f t="shared" si="757"/>
        <v>0.1</v>
      </c>
      <c r="BD768">
        <f t="shared" si="758"/>
        <v>0.1</v>
      </c>
      <c r="BE768">
        <f t="shared" si="759"/>
        <v>0.1</v>
      </c>
      <c r="BF768">
        <f t="shared" si="760"/>
        <v>0.1</v>
      </c>
      <c r="BG768">
        <f t="shared" si="761"/>
        <v>0.1</v>
      </c>
      <c r="BH768">
        <f t="shared" si="762"/>
        <v>0.1</v>
      </c>
      <c r="BI768">
        <f t="shared" si="763"/>
        <v>0.1</v>
      </c>
      <c r="BJ768">
        <f t="shared" si="764"/>
        <v>0.1</v>
      </c>
      <c r="BK768">
        <f t="shared" si="765"/>
        <v>10.1</v>
      </c>
      <c r="BM768">
        <f t="shared" si="766"/>
        <v>1.2999999999999998</v>
      </c>
      <c r="BN768">
        <f t="shared" si="767"/>
        <v>1.2999999999999998</v>
      </c>
      <c r="BO768">
        <f t="shared" si="768"/>
        <v>1.2999999999999998</v>
      </c>
      <c r="BP768">
        <f t="shared" si="769"/>
        <v>1.2999999999999998</v>
      </c>
      <c r="BQ768">
        <f t="shared" si="770"/>
        <v>1.2999999999999998</v>
      </c>
      <c r="BR768">
        <f t="shared" si="771"/>
        <v>1.2999999999999998</v>
      </c>
      <c r="BS768">
        <f t="shared" si="772"/>
        <v>1.2099999999999997</v>
      </c>
      <c r="BT768">
        <f t="shared" si="773"/>
        <v>1.2099999999999997</v>
      </c>
      <c r="BU768">
        <f t="shared" si="774"/>
        <v>1.2099999999999997</v>
      </c>
      <c r="BV768">
        <f t="shared" si="775"/>
        <v>1.2099999999999997</v>
      </c>
      <c r="BW768">
        <f t="shared" si="776"/>
        <v>1.2099999999999997</v>
      </c>
      <c r="BX768">
        <f t="shared" si="777"/>
        <v>1.2099999999999997</v>
      </c>
      <c r="BY768">
        <f t="shared" si="778"/>
        <v>1.2099999999999997</v>
      </c>
      <c r="BZ768">
        <f t="shared" si="779"/>
        <v>1.2099999999999997</v>
      </c>
      <c r="CA768">
        <f t="shared" si="780"/>
        <v>1.2099999999999997</v>
      </c>
      <c r="CB768">
        <f t="shared" si="781"/>
        <v>1.2099999999999997</v>
      </c>
      <c r="CC768">
        <f t="shared" si="782"/>
        <v>1.2099999999999997</v>
      </c>
      <c r="CD768">
        <f t="shared" si="783"/>
        <v>1.2099999999999997</v>
      </c>
      <c r="CE768">
        <f t="shared" si="784"/>
        <v>1.2099999999999997</v>
      </c>
      <c r="CF768">
        <f t="shared" si="785"/>
        <v>65.210000000000008</v>
      </c>
      <c r="CH768">
        <f t="shared" si="786"/>
        <v>122.74000000000001</v>
      </c>
      <c r="CI768">
        <f t="shared" si="787"/>
        <v>22.000000000000004</v>
      </c>
      <c r="CJ768">
        <f t="shared" si="788"/>
        <v>12</v>
      </c>
      <c r="CK768">
        <f t="shared" si="789"/>
        <v>88.740000000000009</v>
      </c>
      <c r="CL768">
        <f t="shared" si="790"/>
        <v>0</v>
      </c>
      <c r="CM768">
        <f t="shared" si="791"/>
        <v>0</v>
      </c>
    </row>
    <row r="769" spans="1:91" x14ac:dyDescent="0.2">
      <c r="A769">
        <v>752</v>
      </c>
      <c r="B769">
        <f>B$14*(10-lgd*COUNTIF(Defaults!$AI769:$AR769,"&lt;="&amp;B$17))</f>
        <v>1.5</v>
      </c>
      <c r="C769">
        <f>C$14*(10-lgd*COUNTIF(Defaults!$AI769:$AR769,"&lt;="&amp;C$17))</f>
        <v>1.5</v>
      </c>
      <c r="D769">
        <f>D$14*(10-lgd*COUNTIF(Defaults!$AI769:$AR769,"&lt;="&amp;D$17))</f>
        <v>1.5</v>
      </c>
      <c r="E769">
        <f>E$14*(10-lgd*COUNTIF(Defaults!$AI769:$AR769,"&lt;="&amp;E$17))</f>
        <v>1.5</v>
      </c>
      <c r="F769">
        <f>F$14*(10-lgd*COUNTIF(Defaults!$AI769:$AR769,"&lt;="&amp;F$17))</f>
        <v>1.5</v>
      </c>
      <c r="G769">
        <f>G$14*(10-lgd*COUNTIF(Defaults!$AI769:$AR769,"&lt;="&amp;G$17))</f>
        <v>1.5</v>
      </c>
      <c r="H769">
        <f>H$14*(10-lgd*COUNTIF(Defaults!$AI769:$AR769,"&lt;="&amp;H$17))</f>
        <v>1.41</v>
      </c>
      <c r="I769">
        <f>I$14*(10-lgd*COUNTIF(Defaults!$AI769:$AR769,"&lt;="&amp;I$17))</f>
        <v>1.32</v>
      </c>
      <c r="J769">
        <f>J$14*(10-lgd*COUNTIF(Defaults!$AI769:$AR769,"&lt;="&amp;J$17))</f>
        <v>1.32</v>
      </c>
      <c r="K769">
        <f>K$14*(10-lgd*COUNTIF(Defaults!$AI769:$AR769,"&lt;="&amp;K$17))</f>
        <v>1.32</v>
      </c>
      <c r="L769">
        <f>L$14*(10-lgd*COUNTIF(Defaults!$AI769:$AR769,"&lt;="&amp;L$17))</f>
        <v>1.32</v>
      </c>
      <c r="M769">
        <f>M$14*(10-lgd*COUNTIF(Defaults!$AI769:$AR769,"&lt;="&amp;M$17))</f>
        <v>1.32</v>
      </c>
      <c r="N769">
        <f>N$14*(10-lgd*COUNTIF(Defaults!$AI769:$AR769,"&lt;="&amp;N$17))</f>
        <v>1.32</v>
      </c>
      <c r="O769">
        <f>O$14*(10-lgd*COUNTIF(Defaults!$AI769:$AR769,"&lt;="&amp;O$17))</f>
        <v>1.32</v>
      </c>
      <c r="P769">
        <f>P$14*(10-lgd*COUNTIF(Defaults!$AI769:$AR769,"&lt;="&amp;P$17))</f>
        <v>1.32</v>
      </c>
      <c r="Q769">
        <f>Q$14*(10-lgd*COUNTIF(Defaults!$AI769:$AR769,"&lt;="&amp;Q$17))</f>
        <v>1.32</v>
      </c>
      <c r="R769">
        <f>R$14*(10-lgd*COUNTIF(Defaults!$AI769:$AR769,"&lt;="&amp;R$17))</f>
        <v>1.32</v>
      </c>
      <c r="S769">
        <f>S$14*(10-lgd*COUNTIF(Defaults!$AI769:$AR769,"&lt;="&amp;S$17))</f>
        <v>1.32</v>
      </c>
      <c r="T769">
        <f>T$14*(10-lgd*COUNTIF(Defaults!$AI769:$AR769,"&lt;="&amp;T$17))</f>
        <v>1.32</v>
      </c>
      <c r="U769">
        <f>U$14*(10-lgd*COUNTIF(Defaults!$AI769:$AR769,"&lt;="&amp;U$17))</f>
        <v>89.320000000000007</v>
      </c>
      <c r="W769">
        <f t="shared" si="726"/>
        <v>0.1</v>
      </c>
      <c r="X769">
        <f t="shared" si="727"/>
        <v>0.1</v>
      </c>
      <c r="Y769">
        <f t="shared" si="728"/>
        <v>0.1</v>
      </c>
      <c r="Z769">
        <f t="shared" si="729"/>
        <v>0.1</v>
      </c>
      <c r="AA769">
        <f t="shared" si="730"/>
        <v>0.1</v>
      </c>
      <c r="AB769">
        <f t="shared" si="731"/>
        <v>0.1</v>
      </c>
      <c r="AC769">
        <f t="shared" si="732"/>
        <v>0.1</v>
      </c>
      <c r="AD769">
        <f t="shared" si="733"/>
        <v>0.1</v>
      </c>
      <c r="AE769">
        <f t="shared" si="734"/>
        <v>0.1</v>
      </c>
      <c r="AF769">
        <f t="shared" si="735"/>
        <v>0.1</v>
      </c>
      <c r="AG769">
        <f t="shared" si="736"/>
        <v>0.1</v>
      </c>
      <c r="AH769">
        <f t="shared" si="737"/>
        <v>0.1</v>
      </c>
      <c r="AI769">
        <f t="shared" si="738"/>
        <v>0.1</v>
      </c>
      <c r="AJ769">
        <f t="shared" si="739"/>
        <v>0.1</v>
      </c>
      <c r="AK769">
        <f t="shared" si="740"/>
        <v>0.1</v>
      </c>
      <c r="AL769">
        <f t="shared" si="741"/>
        <v>0.1</v>
      </c>
      <c r="AM769">
        <f t="shared" si="742"/>
        <v>0.1</v>
      </c>
      <c r="AN769">
        <f t="shared" si="743"/>
        <v>0.1</v>
      </c>
      <c r="AO769">
        <f t="shared" si="744"/>
        <v>0.1</v>
      </c>
      <c r="AP769">
        <f t="shared" si="745"/>
        <v>20.100000000000001</v>
      </c>
      <c r="AR769">
        <f t="shared" si="746"/>
        <v>0.1</v>
      </c>
      <c r="AS769">
        <f t="shared" si="747"/>
        <v>0.1</v>
      </c>
      <c r="AT769">
        <f t="shared" si="748"/>
        <v>0.1</v>
      </c>
      <c r="AU769">
        <f t="shared" si="749"/>
        <v>0.1</v>
      </c>
      <c r="AV769">
        <f t="shared" si="750"/>
        <v>0.1</v>
      </c>
      <c r="AW769">
        <f t="shared" si="751"/>
        <v>0.1</v>
      </c>
      <c r="AX769">
        <f t="shared" si="752"/>
        <v>0.1</v>
      </c>
      <c r="AY769">
        <f t="shared" si="753"/>
        <v>0.1</v>
      </c>
      <c r="AZ769">
        <f t="shared" si="754"/>
        <v>0.1</v>
      </c>
      <c r="BA769">
        <f t="shared" si="755"/>
        <v>0.1</v>
      </c>
      <c r="BB769">
        <f t="shared" si="756"/>
        <v>0.1</v>
      </c>
      <c r="BC769">
        <f t="shared" si="757"/>
        <v>0.1</v>
      </c>
      <c r="BD769">
        <f t="shared" si="758"/>
        <v>0.1</v>
      </c>
      <c r="BE769">
        <f t="shared" si="759"/>
        <v>0.1</v>
      </c>
      <c r="BF769">
        <f t="shared" si="760"/>
        <v>0.1</v>
      </c>
      <c r="BG769">
        <f t="shared" si="761"/>
        <v>0.1</v>
      </c>
      <c r="BH769">
        <f t="shared" si="762"/>
        <v>0.1</v>
      </c>
      <c r="BI769">
        <f t="shared" si="763"/>
        <v>0.1</v>
      </c>
      <c r="BJ769">
        <f t="shared" si="764"/>
        <v>0.1</v>
      </c>
      <c r="BK769">
        <f t="shared" si="765"/>
        <v>10.1</v>
      </c>
      <c r="BM769">
        <f t="shared" si="766"/>
        <v>1.2999999999999998</v>
      </c>
      <c r="BN769">
        <f t="shared" si="767"/>
        <v>1.2999999999999998</v>
      </c>
      <c r="BO769">
        <f t="shared" si="768"/>
        <v>1.2999999999999998</v>
      </c>
      <c r="BP769">
        <f t="shared" si="769"/>
        <v>1.2999999999999998</v>
      </c>
      <c r="BQ769">
        <f t="shared" si="770"/>
        <v>1.2999999999999998</v>
      </c>
      <c r="BR769">
        <f t="shared" si="771"/>
        <v>1.2999999999999998</v>
      </c>
      <c r="BS769">
        <f t="shared" si="772"/>
        <v>1.2099999999999997</v>
      </c>
      <c r="BT769">
        <f t="shared" si="773"/>
        <v>1.1199999999999999</v>
      </c>
      <c r="BU769">
        <f t="shared" si="774"/>
        <v>1.1199999999999999</v>
      </c>
      <c r="BV769">
        <f t="shared" si="775"/>
        <v>1.1199999999999999</v>
      </c>
      <c r="BW769">
        <f t="shared" si="776"/>
        <v>1.1199999999999999</v>
      </c>
      <c r="BX769">
        <f t="shared" si="777"/>
        <v>1.1199999999999999</v>
      </c>
      <c r="BY769">
        <f t="shared" si="778"/>
        <v>1.1199999999999999</v>
      </c>
      <c r="BZ769">
        <f t="shared" si="779"/>
        <v>1.1199999999999999</v>
      </c>
      <c r="CA769">
        <f t="shared" si="780"/>
        <v>1.1199999999999999</v>
      </c>
      <c r="CB769">
        <f t="shared" si="781"/>
        <v>1.1199999999999999</v>
      </c>
      <c r="CC769">
        <f t="shared" si="782"/>
        <v>1.1199999999999999</v>
      </c>
      <c r="CD769">
        <f t="shared" si="783"/>
        <v>1.1199999999999999</v>
      </c>
      <c r="CE769">
        <f t="shared" si="784"/>
        <v>1.1199999999999999</v>
      </c>
      <c r="CF769">
        <f t="shared" si="785"/>
        <v>59.12</v>
      </c>
      <c r="CH769">
        <f t="shared" si="786"/>
        <v>115.57000000000001</v>
      </c>
      <c r="CI769">
        <f t="shared" si="787"/>
        <v>22.000000000000004</v>
      </c>
      <c r="CJ769">
        <f t="shared" si="788"/>
        <v>12</v>
      </c>
      <c r="CK769">
        <f t="shared" si="789"/>
        <v>81.569999999999993</v>
      </c>
      <c r="CL769">
        <f t="shared" si="790"/>
        <v>0</v>
      </c>
      <c r="CM769">
        <f t="shared" si="791"/>
        <v>0</v>
      </c>
    </row>
    <row r="770" spans="1:91" x14ac:dyDescent="0.2">
      <c r="A770">
        <v>753</v>
      </c>
      <c r="B770">
        <f>B$14*(10-lgd*COUNTIF(Defaults!$AI770:$AR770,"&lt;="&amp;B$17))</f>
        <v>1.5</v>
      </c>
      <c r="C770">
        <f>C$14*(10-lgd*COUNTIF(Defaults!$AI770:$AR770,"&lt;="&amp;C$17))</f>
        <v>1.5</v>
      </c>
      <c r="D770">
        <f>D$14*(10-lgd*COUNTIF(Defaults!$AI770:$AR770,"&lt;="&amp;D$17))</f>
        <v>1.5</v>
      </c>
      <c r="E770">
        <f>E$14*(10-lgd*COUNTIF(Defaults!$AI770:$AR770,"&lt;="&amp;E$17))</f>
        <v>1.5</v>
      </c>
      <c r="F770">
        <f>F$14*(10-lgd*COUNTIF(Defaults!$AI770:$AR770,"&lt;="&amp;F$17))</f>
        <v>1.5</v>
      </c>
      <c r="G770">
        <f>G$14*(10-lgd*COUNTIF(Defaults!$AI770:$AR770,"&lt;="&amp;G$17))</f>
        <v>1.5</v>
      </c>
      <c r="H770">
        <f>H$14*(10-lgd*COUNTIF(Defaults!$AI770:$AR770,"&lt;="&amp;H$17))</f>
        <v>1.41</v>
      </c>
      <c r="I770">
        <f>I$14*(10-lgd*COUNTIF(Defaults!$AI770:$AR770,"&lt;="&amp;I$17))</f>
        <v>1.41</v>
      </c>
      <c r="J770">
        <f>J$14*(10-lgd*COUNTIF(Defaults!$AI770:$AR770,"&lt;="&amp;J$17))</f>
        <v>1.41</v>
      </c>
      <c r="K770">
        <f>K$14*(10-lgd*COUNTIF(Defaults!$AI770:$AR770,"&lt;="&amp;K$17))</f>
        <v>1.41</v>
      </c>
      <c r="L770">
        <f>L$14*(10-lgd*COUNTIF(Defaults!$AI770:$AR770,"&lt;="&amp;L$17))</f>
        <v>1.41</v>
      </c>
      <c r="M770">
        <f>M$14*(10-lgd*COUNTIF(Defaults!$AI770:$AR770,"&lt;="&amp;M$17))</f>
        <v>1.41</v>
      </c>
      <c r="N770">
        <f>N$14*(10-lgd*COUNTIF(Defaults!$AI770:$AR770,"&lt;="&amp;N$17))</f>
        <v>1.41</v>
      </c>
      <c r="O770">
        <f>O$14*(10-lgd*COUNTIF(Defaults!$AI770:$AR770,"&lt;="&amp;O$17))</f>
        <v>1.41</v>
      </c>
      <c r="P770">
        <f>P$14*(10-lgd*COUNTIF(Defaults!$AI770:$AR770,"&lt;="&amp;P$17))</f>
        <v>1.41</v>
      </c>
      <c r="Q770">
        <f>Q$14*(10-lgd*COUNTIF(Defaults!$AI770:$AR770,"&lt;="&amp;Q$17))</f>
        <v>1.41</v>
      </c>
      <c r="R770">
        <f>R$14*(10-lgd*COUNTIF(Defaults!$AI770:$AR770,"&lt;="&amp;R$17))</f>
        <v>1.41</v>
      </c>
      <c r="S770">
        <f>S$14*(10-lgd*COUNTIF(Defaults!$AI770:$AR770,"&lt;="&amp;S$17))</f>
        <v>1.41</v>
      </c>
      <c r="T770">
        <f>T$14*(10-lgd*COUNTIF(Defaults!$AI770:$AR770,"&lt;="&amp;T$17))</f>
        <v>1.32</v>
      </c>
      <c r="U770">
        <f>U$14*(10-lgd*COUNTIF(Defaults!$AI770:$AR770,"&lt;="&amp;U$17))</f>
        <v>89.320000000000007</v>
      </c>
      <c r="W770">
        <f t="shared" si="726"/>
        <v>0.1</v>
      </c>
      <c r="X770">
        <f t="shared" si="727"/>
        <v>0.1</v>
      </c>
      <c r="Y770">
        <f t="shared" si="728"/>
        <v>0.1</v>
      </c>
      <c r="Z770">
        <f t="shared" si="729"/>
        <v>0.1</v>
      </c>
      <c r="AA770">
        <f t="shared" si="730"/>
        <v>0.1</v>
      </c>
      <c r="AB770">
        <f t="shared" si="731"/>
        <v>0.1</v>
      </c>
      <c r="AC770">
        <f t="shared" si="732"/>
        <v>0.1</v>
      </c>
      <c r="AD770">
        <f t="shared" si="733"/>
        <v>0.1</v>
      </c>
      <c r="AE770">
        <f t="shared" si="734"/>
        <v>0.1</v>
      </c>
      <c r="AF770">
        <f t="shared" si="735"/>
        <v>0.1</v>
      </c>
      <c r="AG770">
        <f t="shared" si="736"/>
        <v>0.1</v>
      </c>
      <c r="AH770">
        <f t="shared" si="737"/>
        <v>0.1</v>
      </c>
      <c r="AI770">
        <f t="shared" si="738"/>
        <v>0.1</v>
      </c>
      <c r="AJ770">
        <f t="shared" si="739"/>
        <v>0.1</v>
      </c>
      <c r="AK770">
        <f t="shared" si="740"/>
        <v>0.1</v>
      </c>
      <c r="AL770">
        <f t="shared" si="741"/>
        <v>0.1</v>
      </c>
      <c r="AM770">
        <f t="shared" si="742"/>
        <v>0.1</v>
      </c>
      <c r="AN770">
        <f t="shared" si="743"/>
        <v>0.1</v>
      </c>
      <c r="AO770">
        <f t="shared" si="744"/>
        <v>0.1</v>
      </c>
      <c r="AP770">
        <f t="shared" si="745"/>
        <v>20.100000000000001</v>
      </c>
      <c r="AR770">
        <f t="shared" si="746"/>
        <v>0.1</v>
      </c>
      <c r="AS770">
        <f t="shared" si="747"/>
        <v>0.1</v>
      </c>
      <c r="AT770">
        <f t="shared" si="748"/>
        <v>0.1</v>
      </c>
      <c r="AU770">
        <f t="shared" si="749"/>
        <v>0.1</v>
      </c>
      <c r="AV770">
        <f t="shared" si="750"/>
        <v>0.1</v>
      </c>
      <c r="AW770">
        <f t="shared" si="751"/>
        <v>0.1</v>
      </c>
      <c r="AX770">
        <f t="shared" si="752"/>
        <v>0.1</v>
      </c>
      <c r="AY770">
        <f t="shared" si="753"/>
        <v>0.1</v>
      </c>
      <c r="AZ770">
        <f t="shared" si="754"/>
        <v>0.1</v>
      </c>
      <c r="BA770">
        <f t="shared" si="755"/>
        <v>0.1</v>
      </c>
      <c r="BB770">
        <f t="shared" si="756"/>
        <v>0.1</v>
      </c>
      <c r="BC770">
        <f t="shared" si="757"/>
        <v>0.1</v>
      </c>
      <c r="BD770">
        <f t="shared" si="758"/>
        <v>0.1</v>
      </c>
      <c r="BE770">
        <f t="shared" si="759"/>
        <v>0.1</v>
      </c>
      <c r="BF770">
        <f t="shared" si="760"/>
        <v>0.1</v>
      </c>
      <c r="BG770">
        <f t="shared" si="761"/>
        <v>0.1</v>
      </c>
      <c r="BH770">
        <f t="shared" si="762"/>
        <v>0.1</v>
      </c>
      <c r="BI770">
        <f t="shared" si="763"/>
        <v>0.1</v>
      </c>
      <c r="BJ770">
        <f t="shared" si="764"/>
        <v>0.1</v>
      </c>
      <c r="BK770">
        <f t="shared" si="765"/>
        <v>10.1</v>
      </c>
      <c r="BM770">
        <f t="shared" si="766"/>
        <v>1.2999999999999998</v>
      </c>
      <c r="BN770">
        <f t="shared" si="767"/>
        <v>1.2999999999999998</v>
      </c>
      <c r="BO770">
        <f t="shared" si="768"/>
        <v>1.2999999999999998</v>
      </c>
      <c r="BP770">
        <f t="shared" si="769"/>
        <v>1.2999999999999998</v>
      </c>
      <c r="BQ770">
        <f t="shared" si="770"/>
        <v>1.2999999999999998</v>
      </c>
      <c r="BR770">
        <f t="shared" si="771"/>
        <v>1.2999999999999998</v>
      </c>
      <c r="BS770">
        <f t="shared" si="772"/>
        <v>1.2099999999999997</v>
      </c>
      <c r="BT770">
        <f t="shared" si="773"/>
        <v>1.2099999999999997</v>
      </c>
      <c r="BU770">
        <f t="shared" si="774"/>
        <v>1.2099999999999997</v>
      </c>
      <c r="BV770">
        <f t="shared" si="775"/>
        <v>1.2099999999999997</v>
      </c>
      <c r="BW770">
        <f t="shared" si="776"/>
        <v>1.2099999999999997</v>
      </c>
      <c r="BX770">
        <f t="shared" si="777"/>
        <v>1.2099999999999997</v>
      </c>
      <c r="BY770">
        <f t="shared" si="778"/>
        <v>1.2099999999999997</v>
      </c>
      <c r="BZ770">
        <f t="shared" si="779"/>
        <v>1.2099999999999997</v>
      </c>
      <c r="CA770">
        <f t="shared" si="780"/>
        <v>1.2099999999999997</v>
      </c>
      <c r="CB770">
        <f t="shared" si="781"/>
        <v>1.2099999999999997</v>
      </c>
      <c r="CC770">
        <f t="shared" si="782"/>
        <v>1.2099999999999997</v>
      </c>
      <c r="CD770">
        <f t="shared" si="783"/>
        <v>1.2099999999999997</v>
      </c>
      <c r="CE770">
        <f t="shared" si="784"/>
        <v>1.1199999999999999</v>
      </c>
      <c r="CF770">
        <f t="shared" si="785"/>
        <v>59.12</v>
      </c>
      <c r="CH770">
        <f t="shared" si="786"/>
        <v>116.56</v>
      </c>
      <c r="CI770">
        <f t="shared" si="787"/>
        <v>22.000000000000004</v>
      </c>
      <c r="CJ770">
        <f t="shared" si="788"/>
        <v>12</v>
      </c>
      <c r="CK770">
        <f t="shared" si="789"/>
        <v>82.56</v>
      </c>
      <c r="CL770">
        <f t="shared" si="790"/>
        <v>0</v>
      </c>
      <c r="CM770">
        <f t="shared" si="791"/>
        <v>0</v>
      </c>
    </row>
    <row r="771" spans="1:91" x14ac:dyDescent="0.2">
      <c r="A771">
        <v>754</v>
      </c>
      <c r="B771">
        <f>B$14*(10-lgd*COUNTIF(Defaults!$AI771:$AR771,"&lt;="&amp;B$17))</f>
        <v>1.5</v>
      </c>
      <c r="C771">
        <f>C$14*(10-lgd*COUNTIF(Defaults!$AI771:$AR771,"&lt;="&amp;C$17))</f>
        <v>1.5</v>
      </c>
      <c r="D771">
        <f>D$14*(10-lgd*COUNTIF(Defaults!$AI771:$AR771,"&lt;="&amp;D$17))</f>
        <v>1.41</v>
      </c>
      <c r="E771">
        <f>E$14*(10-lgd*COUNTIF(Defaults!$AI771:$AR771,"&lt;="&amp;E$17))</f>
        <v>1.41</v>
      </c>
      <c r="F771">
        <f>F$14*(10-lgd*COUNTIF(Defaults!$AI771:$AR771,"&lt;="&amp;F$17))</f>
        <v>1.32</v>
      </c>
      <c r="G771">
        <f>G$14*(10-lgd*COUNTIF(Defaults!$AI771:$AR771,"&lt;="&amp;G$17))</f>
        <v>1.32</v>
      </c>
      <c r="H771">
        <f>H$14*(10-lgd*COUNTIF(Defaults!$AI771:$AR771,"&lt;="&amp;H$17))</f>
        <v>1.32</v>
      </c>
      <c r="I771">
        <f>I$14*(10-lgd*COUNTIF(Defaults!$AI771:$AR771,"&lt;="&amp;I$17))</f>
        <v>1.32</v>
      </c>
      <c r="J771">
        <f>J$14*(10-lgd*COUNTIF(Defaults!$AI771:$AR771,"&lt;="&amp;J$17))</f>
        <v>1.32</v>
      </c>
      <c r="K771">
        <f>K$14*(10-lgd*COUNTIF(Defaults!$AI771:$AR771,"&lt;="&amp;K$17))</f>
        <v>1.32</v>
      </c>
      <c r="L771">
        <f>L$14*(10-lgd*COUNTIF(Defaults!$AI771:$AR771,"&lt;="&amp;L$17))</f>
        <v>1.32</v>
      </c>
      <c r="M771">
        <f>M$14*(10-lgd*COUNTIF(Defaults!$AI771:$AR771,"&lt;="&amp;M$17))</f>
        <v>1.32</v>
      </c>
      <c r="N771">
        <f>N$14*(10-lgd*COUNTIF(Defaults!$AI771:$AR771,"&lt;="&amp;N$17))</f>
        <v>1.32</v>
      </c>
      <c r="O771">
        <f>O$14*(10-lgd*COUNTIF(Defaults!$AI771:$AR771,"&lt;="&amp;O$17))</f>
        <v>1.2299999999999998</v>
      </c>
      <c r="P771">
        <f>P$14*(10-lgd*COUNTIF(Defaults!$AI771:$AR771,"&lt;="&amp;P$17))</f>
        <v>1.2299999999999998</v>
      </c>
      <c r="Q771">
        <f>Q$14*(10-lgd*COUNTIF(Defaults!$AI771:$AR771,"&lt;="&amp;Q$17))</f>
        <v>1.2299999999999998</v>
      </c>
      <c r="R771">
        <f>R$14*(10-lgd*COUNTIF(Defaults!$AI771:$AR771,"&lt;="&amp;R$17))</f>
        <v>1.1399999999999999</v>
      </c>
      <c r="S771">
        <f>S$14*(10-lgd*COUNTIF(Defaults!$AI771:$AR771,"&lt;="&amp;S$17))</f>
        <v>1.1399999999999999</v>
      </c>
      <c r="T771">
        <f>T$14*(10-lgd*COUNTIF(Defaults!$AI771:$AR771,"&lt;="&amp;T$17))</f>
        <v>1.1399999999999999</v>
      </c>
      <c r="U771">
        <f>U$14*(10-lgd*COUNTIF(Defaults!$AI771:$AR771,"&lt;="&amp;U$17))</f>
        <v>71.05</v>
      </c>
      <c r="W771">
        <f t="shared" si="726"/>
        <v>0.1</v>
      </c>
      <c r="X771">
        <f t="shared" si="727"/>
        <v>0.1</v>
      </c>
      <c r="Y771">
        <f t="shared" si="728"/>
        <v>0.1</v>
      </c>
      <c r="Z771">
        <f t="shared" si="729"/>
        <v>0.1</v>
      </c>
      <c r="AA771">
        <f t="shared" si="730"/>
        <v>0.1</v>
      </c>
      <c r="AB771">
        <f t="shared" si="731"/>
        <v>0.1</v>
      </c>
      <c r="AC771">
        <f t="shared" si="732"/>
        <v>0.1</v>
      </c>
      <c r="AD771">
        <f t="shared" si="733"/>
        <v>0.1</v>
      </c>
      <c r="AE771">
        <f t="shared" si="734"/>
        <v>0.1</v>
      </c>
      <c r="AF771">
        <f t="shared" si="735"/>
        <v>0.1</v>
      </c>
      <c r="AG771">
        <f t="shared" si="736"/>
        <v>0.1</v>
      </c>
      <c r="AH771">
        <f t="shared" si="737"/>
        <v>0.1</v>
      </c>
      <c r="AI771">
        <f t="shared" si="738"/>
        <v>0.1</v>
      </c>
      <c r="AJ771">
        <f t="shared" si="739"/>
        <v>0.1</v>
      </c>
      <c r="AK771">
        <f t="shared" si="740"/>
        <v>0.1</v>
      </c>
      <c r="AL771">
        <f t="shared" si="741"/>
        <v>0.1</v>
      </c>
      <c r="AM771">
        <f t="shared" si="742"/>
        <v>0.1</v>
      </c>
      <c r="AN771">
        <f t="shared" si="743"/>
        <v>0.1</v>
      </c>
      <c r="AO771">
        <f t="shared" si="744"/>
        <v>0.1</v>
      </c>
      <c r="AP771">
        <f t="shared" si="745"/>
        <v>20.100000000000001</v>
      </c>
      <c r="AR771">
        <f t="shared" si="746"/>
        <v>0.1</v>
      </c>
      <c r="AS771">
        <f t="shared" si="747"/>
        <v>0.1</v>
      </c>
      <c r="AT771">
        <f t="shared" si="748"/>
        <v>0.1</v>
      </c>
      <c r="AU771">
        <f t="shared" si="749"/>
        <v>0.1</v>
      </c>
      <c r="AV771">
        <f t="shared" si="750"/>
        <v>0.1</v>
      </c>
      <c r="AW771">
        <f t="shared" si="751"/>
        <v>0.1</v>
      </c>
      <c r="AX771">
        <f t="shared" si="752"/>
        <v>0.1</v>
      </c>
      <c r="AY771">
        <f t="shared" si="753"/>
        <v>0.1</v>
      </c>
      <c r="AZ771">
        <f t="shared" si="754"/>
        <v>0.1</v>
      </c>
      <c r="BA771">
        <f t="shared" si="755"/>
        <v>0.1</v>
      </c>
      <c r="BB771">
        <f t="shared" si="756"/>
        <v>0.1</v>
      </c>
      <c r="BC771">
        <f t="shared" si="757"/>
        <v>0.1</v>
      </c>
      <c r="BD771">
        <f t="shared" si="758"/>
        <v>0.1</v>
      </c>
      <c r="BE771">
        <f t="shared" si="759"/>
        <v>0.1</v>
      </c>
      <c r="BF771">
        <f t="shared" si="760"/>
        <v>0.1</v>
      </c>
      <c r="BG771">
        <f t="shared" si="761"/>
        <v>0.1</v>
      </c>
      <c r="BH771">
        <f t="shared" si="762"/>
        <v>0.1</v>
      </c>
      <c r="BI771">
        <f t="shared" si="763"/>
        <v>0.1</v>
      </c>
      <c r="BJ771">
        <f t="shared" si="764"/>
        <v>0.1</v>
      </c>
      <c r="BK771">
        <f t="shared" si="765"/>
        <v>10.1</v>
      </c>
      <c r="BM771">
        <f t="shared" si="766"/>
        <v>1.2999999999999998</v>
      </c>
      <c r="BN771">
        <f t="shared" si="767"/>
        <v>1.2999999999999998</v>
      </c>
      <c r="BO771">
        <f t="shared" si="768"/>
        <v>1.2099999999999997</v>
      </c>
      <c r="BP771">
        <f t="shared" si="769"/>
        <v>1.2099999999999997</v>
      </c>
      <c r="BQ771">
        <f t="shared" si="770"/>
        <v>1.1199999999999999</v>
      </c>
      <c r="BR771">
        <f t="shared" si="771"/>
        <v>1.1199999999999999</v>
      </c>
      <c r="BS771">
        <f t="shared" si="772"/>
        <v>1.1199999999999999</v>
      </c>
      <c r="BT771">
        <f t="shared" si="773"/>
        <v>1.1199999999999999</v>
      </c>
      <c r="BU771">
        <f t="shared" si="774"/>
        <v>1.1199999999999999</v>
      </c>
      <c r="BV771">
        <f t="shared" si="775"/>
        <v>1.1199999999999999</v>
      </c>
      <c r="BW771">
        <f t="shared" si="776"/>
        <v>1.1199999999999999</v>
      </c>
      <c r="BX771">
        <f t="shared" si="777"/>
        <v>1.1199999999999999</v>
      </c>
      <c r="BY771">
        <f t="shared" si="778"/>
        <v>1.1199999999999999</v>
      </c>
      <c r="BZ771">
        <f t="shared" si="779"/>
        <v>1.0299999999999996</v>
      </c>
      <c r="CA771">
        <f t="shared" si="780"/>
        <v>1.0299999999999996</v>
      </c>
      <c r="CB771">
        <f t="shared" si="781"/>
        <v>1.0299999999999996</v>
      </c>
      <c r="CC771">
        <f t="shared" si="782"/>
        <v>0.93999999999999984</v>
      </c>
      <c r="CD771">
        <f t="shared" si="783"/>
        <v>0.93999999999999984</v>
      </c>
      <c r="CE771">
        <f t="shared" si="784"/>
        <v>0.93999999999999984</v>
      </c>
      <c r="CF771">
        <f t="shared" si="785"/>
        <v>40.849999999999994</v>
      </c>
      <c r="CH771">
        <f t="shared" si="786"/>
        <v>95.86</v>
      </c>
      <c r="CI771">
        <f t="shared" si="787"/>
        <v>22.000000000000004</v>
      </c>
      <c r="CJ771">
        <f t="shared" si="788"/>
        <v>12</v>
      </c>
      <c r="CK771">
        <f t="shared" si="789"/>
        <v>61.86</v>
      </c>
      <c r="CL771">
        <f t="shared" si="790"/>
        <v>0</v>
      </c>
      <c r="CM771">
        <f t="shared" si="791"/>
        <v>0</v>
      </c>
    </row>
    <row r="772" spans="1:91" x14ac:dyDescent="0.2">
      <c r="A772">
        <v>755</v>
      </c>
      <c r="B772">
        <f>B$14*(10-lgd*COUNTIF(Defaults!$AI772:$AR772,"&lt;="&amp;B$17))</f>
        <v>1.5</v>
      </c>
      <c r="C772">
        <f>C$14*(10-lgd*COUNTIF(Defaults!$AI772:$AR772,"&lt;="&amp;C$17))</f>
        <v>1.5</v>
      </c>
      <c r="D772">
        <f>D$14*(10-lgd*COUNTIF(Defaults!$AI772:$AR772,"&lt;="&amp;D$17))</f>
        <v>1.5</v>
      </c>
      <c r="E772">
        <f>E$14*(10-lgd*COUNTIF(Defaults!$AI772:$AR772,"&lt;="&amp;E$17))</f>
        <v>1.5</v>
      </c>
      <c r="F772">
        <f>F$14*(10-lgd*COUNTIF(Defaults!$AI772:$AR772,"&lt;="&amp;F$17))</f>
        <v>1.5</v>
      </c>
      <c r="G772">
        <f>G$14*(10-lgd*COUNTIF(Defaults!$AI772:$AR772,"&lt;="&amp;G$17))</f>
        <v>1.5</v>
      </c>
      <c r="H772">
        <f>H$14*(10-lgd*COUNTIF(Defaults!$AI772:$AR772,"&lt;="&amp;H$17))</f>
        <v>1.5</v>
      </c>
      <c r="I772">
        <f>I$14*(10-lgd*COUNTIF(Defaults!$AI772:$AR772,"&lt;="&amp;I$17))</f>
        <v>1.5</v>
      </c>
      <c r="J772">
        <f>J$14*(10-lgd*COUNTIF(Defaults!$AI772:$AR772,"&lt;="&amp;J$17))</f>
        <v>1.5</v>
      </c>
      <c r="K772">
        <f>K$14*(10-lgd*COUNTIF(Defaults!$AI772:$AR772,"&lt;="&amp;K$17))</f>
        <v>1.5</v>
      </c>
      <c r="L772">
        <f>L$14*(10-lgd*COUNTIF(Defaults!$AI772:$AR772,"&lt;="&amp;L$17))</f>
        <v>1.5</v>
      </c>
      <c r="M772">
        <f>M$14*(10-lgd*COUNTIF(Defaults!$AI772:$AR772,"&lt;="&amp;M$17))</f>
        <v>1.5</v>
      </c>
      <c r="N772">
        <f>N$14*(10-lgd*COUNTIF(Defaults!$AI772:$AR772,"&lt;="&amp;N$17))</f>
        <v>1.5</v>
      </c>
      <c r="O772">
        <f>O$14*(10-lgd*COUNTIF(Defaults!$AI772:$AR772,"&lt;="&amp;O$17))</f>
        <v>1.5</v>
      </c>
      <c r="P772">
        <f>P$14*(10-lgd*COUNTIF(Defaults!$AI772:$AR772,"&lt;="&amp;P$17))</f>
        <v>1.5</v>
      </c>
      <c r="Q772">
        <f>Q$14*(10-lgd*COUNTIF(Defaults!$AI772:$AR772,"&lt;="&amp;Q$17))</f>
        <v>1.5</v>
      </c>
      <c r="R772">
        <f>R$14*(10-lgd*COUNTIF(Defaults!$AI772:$AR772,"&lt;="&amp;R$17))</f>
        <v>1.41</v>
      </c>
      <c r="S772">
        <f>S$14*(10-lgd*COUNTIF(Defaults!$AI772:$AR772,"&lt;="&amp;S$17))</f>
        <v>1.41</v>
      </c>
      <c r="T772">
        <f>T$14*(10-lgd*COUNTIF(Defaults!$AI772:$AR772,"&lt;="&amp;T$17))</f>
        <v>1.41</v>
      </c>
      <c r="U772">
        <f>U$14*(10-lgd*COUNTIF(Defaults!$AI772:$AR772,"&lt;="&amp;U$17))</f>
        <v>95.410000000000011</v>
      </c>
      <c r="W772">
        <f t="shared" si="726"/>
        <v>0.1</v>
      </c>
      <c r="X772">
        <f t="shared" si="727"/>
        <v>0.1</v>
      </c>
      <c r="Y772">
        <f t="shared" si="728"/>
        <v>0.1</v>
      </c>
      <c r="Z772">
        <f t="shared" si="729"/>
        <v>0.1</v>
      </c>
      <c r="AA772">
        <f t="shared" si="730"/>
        <v>0.1</v>
      </c>
      <c r="AB772">
        <f t="shared" si="731"/>
        <v>0.1</v>
      </c>
      <c r="AC772">
        <f t="shared" si="732"/>
        <v>0.1</v>
      </c>
      <c r="AD772">
        <f t="shared" si="733"/>
        <v>0.1</v>
      </c>
      <c r="AE772">
        <f t="shared" si="734"/>
        <v>0.1</v>
      </c>
      <c r="AF772">
        <f t="shared" si="735"/>
        <v>0.1</v>
      </c>
      <c r="AG772">
        <f t="shared" si="736"/>
        <v>0.1</v>
      </c>
      <c r="AH772">
        <f t="shared" si="737"/>
        <v>0.1</v>
      </c>
      <c r="AI772">
        <f t="shared" si="738"/>
        <v>0.1</v>
      </c>
      <c r="AJ772">
        <f t="shared" si="739"/>
        <v>0.1</v>
      </c>
      <c r="AK772">
        <f t="shared" si="740"/>
        <v>0.1</v>
      </c>
      <c r="AL772">
        <f t="shared" si="741"/>
        <v>0.1</v>
      </c>
      <c r="AM772">
        <f t="shared" si="742"/>
        <v>0.1</v>
      </c>
      <c r="AN772">
        <f t="shared" si="743"/>
        <v>0.1</v>
      </c>
      <c r="AO772">
        <f t="shared" si="744"/>
        <v>0.1</v>
      </c>
      <c r="AP772">
        <f t="shared" si="745"/>
        <v>20.100000000000001</v>
      </c>
      <c r="AR772">
        <f t="shared" si="746"/>
        <v>0.1</v>
      </c>
      <c r="AS772">
        <f t="shared" si="747"/>
        <v>0.1</v>
      </c>
      <c r="AT772">
        <f t="shared" si="748"/>
        <v>0.1</v>
      </c>
      <c r="AU772">
        <f t="shared" si="749"/>
        <v>0.1</v>
      </c>
      <c r="AV772">
        <f t="shared" si="750"/>
        <v>0.1</v>
      </c>
      <c r="AW772">
        <f t="shared" si="751"/>
        <v>0.1</v>
      </c>
      <c r="AX772">
        <f t="shared" si="752"/>
        <v>0.1</v>
      </c>
      <c r="AY772">
        <f t="shared" si="753"/>
        <v>0.1</v>
      </c>
      <c r="AZ772">
        <f t="shared" si="754"/>
        <v>0.1</v>
      </c>
      <c r="BA772">
        <f t="shared" si="755"/>
        <v>0.1</v>
      </c>
      <c r="BB772">
        <f t="shared" si="756"/>
        <v>0.1</v>
      </c>
      <c r="BC772">
        <f t="shared" si="757"/>
        <v>0.1</v>
      </c>
      <c r="BD772">
        <f t="shared" si="758"/>
        <v>0.1</v>
      </c>
      <c r="BE772">
        <f t="shared" si="759"/>
        <v>0.1</v>
      </c>
      <c r="BF772">
        <f t="shared" si="760"/>
        <v>0.1</v>
      </c>
      <c r="BG772">
        <f t="shared" si="761"/>
        <v>0.1</v>
      </c>
      <c r="BH772">
        <f t="shared" si="762"/>
        <v>0.1</v>
      </c>
      <c r="BI772">
        <f t="shared" si="763"/>
        <v>0.1</v>
      </c>
      <c r="BJ772">
        <f t="shared" si="764"/>
        <v>0.1</v>
      </c>
      <c r="BK772">
        <f t="shared" si="765"/>
        <v>10.1</v>
      </c>
      <c r="BM772">
        <f t="shared" si="766"/>
        <v>1.2999999999999998</v>
      </c>
      <c r="BN772">
        <f t="shared" si="767"/>
        <v>1.2999999999999998</v>
      </c>
      <c r="BO772">
        <f t="shared" si="768"/>
        <v>1.2999999999999998</v>
      </c>
      <c r="BP772">
        <f t="shared" si="769"/>
        <v>1.2999999999999998</v>
      </c>
      <c r="BQ772">
        <f t="shared" si="770"/>
        <v>1.2999999999999998</v>
      </c>
      <c r="BR772">
        <f t="shared" si="771"/>
        <v>1.2999999999999998</v>
      </c>
      <c r="BS772">
        <f t="shared" si="772"/>
        <v>1.2999999999999998</v>
      </c>
      <c r="BT772">
        <f t="shared" si="773"/>
        <v>1.2999999999999998</v>
      </c>
      <c r="BU772">
        <f t="shared" si="774"/>
        <v>1.2999999999999998</v>
      </c>
      <c r="BV772">
        <f t="shared" si="775"/>
        <v>1.2999999999999998</v>
      </c>
      <c r="BW772">
        <f t="shared" si="776"/>
        <v>1.2999999999999998</v>
      </c>
      <c r="BX772">
        <f t="shared" si="777"/>
        <v>1.2999999999999998</v>
      </c>
      <c r="BY772">
        <f t="shared" si="778"/>
        <v>1.2999999999999998</v>
      </c>
      <c r="BZ772">
        <f t="shared" si="779"/>
        <v>1.2999999999999998</v>
      </c>
      <c r="CA772">
        <f t="shared" si="780"/>
        <v>1.2999999999999998</v>
      </c>
      <c r="CB772">
        <f t="shared" si="781"/>
        <v>1.2999999999999998</v>
      </c>
      <c r="CC772">
        <f t="shared" si="782"/>
        <v>1.2099999999999997</v>
      </c>
      <c r="CD772">
        <f t="shared" si="783"/>
        <v>1.2099999999999997</v>
      </c>
      <c r="CE772">
        <f t="shared" si="784"/>
        <v>1.2099999999999997</v>
      </c>
      <c r="CF772">
        <f t="shared" si="785"/>
        <v>65.210000000000008</v>
      </c>
      <c r="CH772">
        <f t="shared" si="786"/>
        <v>123.64000000000001</v>
      </c>
      <c r="CI772">
        <f t="shared" si="787"/>
        <v>22.000000000000004</v>
      </c>
      <c r="CJ772">
        <f t="shared" si="788"/>
        <v>12</v>
      </c>
      <c r="CK772">
        <f t="shared" si="789"/>
        <v>89.640000000000015</v>
      </c>
      <c r="CL772">
        <f t="shared" si="790"/>
        <v>0</v>
      </c>
      <c r="CM772">
        <f t="shared" si="791"/>
        <v>0</v>
      </c>
    </row>
    <row r="773" spans="1:91" x14ac:dyDescent="0.2">
      <c r="A773">
        <v>756</v>
      </c>
      <c r="B773">
        <f>B$14*(10-lgd*COUNTIF(Defaults!$AI773:$AR773,"&lt;="&amp;B$17))</f>
        <v>1.5</v>
      </c>
      <c r="C773">
        <f>C$14*(10-lgd*COUNTIF(Defaults!$AI773:$AR773,"&lt;="&amp;C$17))</f>
        <v>1.5</v>
      </c>
      <c r="D773">
        <f>D$14*(10-lgd*COUNTIF(Defaults!$AI773:$AR773,"&lt;="&amp;D$17))</f>
        <v>1.5</v>
      </c>
      <c r="E773">
        <f>E$14*(10-lgd*COUNTIF(Defaults!$AI773:$AR773,"&lt;="&amp;E$17))</f>
        <v>1.5</v>
      </c>
      <c r="F773">
        <f>F$14*(10-lgd*COUNTIF(Defaults!$AI773:$AR773,"&lt;="&amp;F$17))</f>
        <v>1.5</v>
      </c>
      <c r="G773">
        <f>G$14*(10-lgd*COUNTIF(Defaults!$AI773:$AR773,"&lt;="&amp;G$17))</f>
        <v>1.5</v>
      </c>
      <c r="H773">
        <f>H$14*(10-lgd*COUNTIF(Defaults!$AI773:$AR773,"&lt;="&amp;H$17))</f>
        <v>1.5</v>
      </c>
      <c r="I773">
        <f>I$14*(10-lgd*COUNTIF(Defaults!$AI773:$AR773,"&lt;="&amp;I$17))</f>
        <v>1.5</v>
      </c>
      <c r="J773">
        <f>J$14*(10-lgd*COUNTIF(Defaults!$AI773:$AR773,"&lt;="&amp;J$17))</f>
        <v>1.5</v>
      </c>
      <c r="K773">
        <f>K$14*(10-lgd*COUNTIF(Defaults!$AI773:$AR773,"&lt;="&amp;K$17))</f>
        <v>1.5</v>
      </c>
      <c r="L773">
        <f>L$14*(10-lgd*COUNTIF(Defaults!$AI773:$AR773,"&lt;="&amp;L$17))</f>
        <v>1.5</v>
      </c>
      <c r="M773">
        <f>M$14*(10-lgd*COUNTIF(Defaults!$AI773:$AR773,"&lt;="&amp;M$17))</f>
        <v>1.5</v>
      </c>
      <c r="N773">
        <f>N$14*(10-lgd*COUNTIF(Defaults!$AI773:$AR773,"&lt;="&amp;N$17))</f>
        <v>1.5</v>
      </c>
      <c r="O773">
        <f>O$14*(10-lgd*COUNTIF(Defaults!$AI773:$AR773,"&lt;="&amp;O$17))</f>
        <v>1.5</v>
      </c>
      <c r="P773">
        <f>P$14*(10-lgd*COUNTIF(Defaults!$AI773:$AR773,"&lt;="&amp;P$17))</f>
        <v>1.5</v>
      </c>
      <c r="Q773">
        <f>Q$14*(10-lgd*COUNTIF(Defaults!$AI773:$AR773,"&lt;="&amp;Q$17))</f>
        <v>1.5</v>
      </c>
      <c r="R773">
        <f>R$14*(10-lgd*COUNTIF(Defaults!$AI773:$AR773,"&lt;="&amp;R$17))</f>
        <v>1.5</v>
      </c>
      <c r="S773">
        <f>S$14*(10-lgd*COUNTIF(Defaults!$AI773:$AR773,"&lt;="&amp;S$17))</f>
        <v>1.5</v>
      </c>
      <c r="T773">
        <f>T$14*(10-lgd*COUNTIF(Defaults!$AI773:$AR773,"&lt;="&amp;T$17))</f>
        <v>1.5</v>
      </c>
      <c r="U773">
        <f>U$14*(10-lgd*COUNTIF(Defaults!$AI773:$AR773,"&lt;="&amp;U$17))</f>
        <v>101.5</v>
      </c>
      <c r="W773">
        <f t="shared" si="726"/>
        <v>0.1</v>
      </c>
      <c r="X773">
        <f t="shared" si="727"/>
        <v>0.1</v>
      </c>
      <c r="Y773">
        <f t="shared" si="728"/>
        <v>0.1</v>
      </c>
      <c r="Z773">
        <f t="shared" si="729"/>
        <v>0.1</v>
      </c>
      <c r="AA773">
        <f t="shared" si="730"/>
        <v>0.1</v>
      </c>
      <c r="AB773">
        <f t="shared" si="731"/>
        <v>0.1</v>
      </c>
      <c r="AC773">
        <f t="shared" si="732"/>
        <v>0.1</v>
      </c>
      <c r="AD773">
        <f t="shared" si="733"/>
        <v>0.1</v>
      </c>
      <c r="AE773">
        <f t="shared" si="734"/>
        <v>0.1</v>
      </c>
      <c r="AF773">
        <f t="shared" si="735"/>
        <v>0.1</v>
      </c>
      <c r="AG773">
        <f t="shared" si="736"/>
        <v>0.1</v>
      </c>
      <c r="AH773">
        <f t="shared" si="737"/>
        <v>0.1</v>
      </c>
      <c r="AI773">
        <f t="shared" si="738"/>
        <v>0.1</v>
      </c>
      <c r="AJ773">
        <f t="shared" si="739"/>
        <v>0.1</v>
      </c>
      <c r="AK773">
        <f t="shared" si="740"/>
        <v>0.1</v>
      </c>
      <c r="AL773">
        <f t="shared" si="741"/>
        <v>0.1</v>
      </c>
      <c r="AM773">
        <f t="shared" si="742"/>
        <v>0.1</v>
      </c>
      <c r="AN773">
        <f t="shared" si="743"/>
        <v>0.1</v>
      </c>
      <c r="AO773">
        <f t="shared" si="744"/>
        <v>0.1</v>
      </c>
      <c r="AP773">
        <f t="shared" si="745"/>
        <v>20.100000000000001</v>
      </c>
      <c r="AR773">
        <f t="shared" si="746"/>
        <v>0.1</v>
      </c>
      <c r="AS773">
        <f t="shared" si="747"/>
        <v>0.1</v>
      </c>
      <c r="AT773">
        <f t="shared" si="748"/>
        <v>0.1</v>
      </c>
      <c r="AU773">
        <f t="shared" si="749"/>
        <v>0.1</v>
      </c>
      <c r="AV773">
        <f t="shared" si="750"/>
        <v>0.1</v>
      </c>
      <c r="AW773">
        <f t="shared" si="751"/>
        <v>0.1</v>
      </c>
      <c r="AX773">
        <f t="shared" si="752"/>
        <v>0.1</v>
      </c>
      <c r="AY773">
        <f t="shared" si="753"/>
        <v>0.1</v>
      </c>
      <c r="AZ773">
        <f t="shared" si="754"/>
        <v>0.1</v>
      </c>
      <c r="BA773">
        <f t="shared" si="755"/>
        <v>0.1</v>
      </c>
      <c r="BB773">
        <f t="shared" si="756"/>
        <v>0.1</v>
      </c>
      <c r="BC773">
        <f t="shared" si="757"/>
        <v>0.1</v>
      </c>
      <c r="BD773">
        <f t="shared" si="758"/>
        <v>0.1</v>
      </c>
      <c r="BE773">
        <f t="shared" si="759"/>
        <v>0.1</v>
      </c>
      <c r="BF773">
        <f t="shared" si="760"/>
        <v>0.1</v>
      </c>
      <c r="BG773">
        <f t="shared" si="761"/>
        <v>0.1</v>
      </c>
      <c r="BH773">
        <f t="shared" si="762"/>
        <v>0.1</v>
      </c>
      <c r="BI773">
        <f t="shared" si="763"/>
        <v>0.1</v>
      </c>
      <c r="BJ773">
        <f t="shared" si="764"/>
        <v>0.1</v>
      </c>
      <c r="BK773">
        <f t="shared" si="765"/>
        <v>10.1</v>
      </c>
      <c r="BM773">
        <f t="shared" si="766"/>
        <v>1.2999999999999998</v>
      </c>
      <c r="BN773">
        <f t="shared" si="767"/>
        <v>1.2999999999999998</v>
      </c>
      <c r="BO773">
        <f t="shared" si="768"/>
        <v>1.2999999999999998</v>
      </c>
      <c r="BP773">
        <f t="shared" si="769"/>
        <v>1.2999999999999998</v>
      </c>
      <c r="BQ773">
        <f t="shared" si="770"/>
        <v>1.2999999999999998</v>
      </c>
      <c r="BR773">
        <f t="shared" si="771"/>
        <v>1.2999999999999998</v>
      </c>
      <c r="BS773">
        <f t="shared" si="772"/>
        <v>1.2999999999999998</v>
      </c>
      <c r="BT773">
        <f t="shared" si="773"/>
        <v>1.2999999999999998</v>
      </c>
      <c r="BU773">
        <f t="shared" si="774"/>
        <v>1.2999999999999998</v>
      </c>
      <c r="BV773">
        <f t="shared" si="775"/>
        <v>1.2999999999999998</v>
      </c>
      <c r="BW773">
        <f t="shared" si="776"/>
        <v>1.2999999999999998</v>
      </c>
      <c r="BX773">
        <f t="shared" si="777"/>
        <v>1.2999999999999998</v>
      </c>
      <c r="BY773">
        <f t="shared" si="778"/>
        <v>1.2999999999999998</v>
      </c>
      <c r="BZ773">
        <f t="shared" si="779"/>
        <v>1.2999999999999998</v>
      </c>
      <c r="CA773">
        <f t="shared" si="780"/>
        <v>1.2999999999999998</v>
      </c>
      <c r="CB773">
        <f t="shared" si="781"/>
        <v>1.2999999999999998</v>
      </c>
      <c r="CC773">
        <f t="shared" si="782"/>
        <v>1.2999999999999998</v>
      </c>
      <c r="CD773">
        <f t="shared" si="783"/>
        <v>1.2999999999999998</v>
      </c>
      <c r="CE773">
        <f t="shared" si="784"/>
        <v>1.2999999999999998</v>
      </c>
      <c r="CF773">
        <f t="shared" si="785"/>
        <v>71.300000000000011</v>
      </c>
      <c r="CH773">
        <f t="shared" si="786"/>
        <v>130</v>
      </c>
      <c r="CI773">
        <f t="shared" si="787"/>
        <v>22.000000000000004</v>
      </c>
      <c r="CJ773">
        <f t="shared" si="788"/>
        <v>12</v>
      </c>
      <c r="CK773">
        <f t="shared" si="789"/>
        <v>96.000000000000014</v>
      </c>
      <c r="CL773">
        <f t="shared" si="790"/>
        <v>0</v>
      </c>
      <c r="CM773">
        <f t="shared" si="791"/>
        <v>0</v>
      </c>
    </row>
    <row r="774" spans="1:91" x14ac:dyDescent="0.2">
      <c r="A774">
        <v>757</v>
      </c>
      <c r="B774">
        <f>B$14*(10-lgd*COUNTIF(Defaults!$AI774:$AR774,"&lt;="&amp;B$17))</f>
        <v>1.5</v>
      </c>
      <c r="C774">
        <f>C$14*(10-lgd*COUNTIF(Defaults!$AI774:$AR774,"&lt;="&amp;C$17))</f>
        <v>1.5</v>
      </c>
      <c r="D774">
        <f>D$14*(10-lgd*COUNTIF(Defaults!$AI774:$AR774,"&lt;="&amp;D$17))</f>
        <v>1.5</v>
      </c>
      <c r="E774">
        <f>E$14*(10-lgd*COUNTIF(Defaults!$AI774:$AR774,"&lt;="&amp;E$17))</f>
        <v>1.5</v>
      </c>
      <c r="F774">
        <f>F$14*(10-lgd*COUNTIF(Defaults!$AI774:$AR774,"&lt;="&amp;F$17))</f>
        <v>1.5</v>
      </c>
      <c r="G774">
        <f>G$14*(10-lgd*COUNTIF(Defaults!$AI774:$AR774,"&lt;="&amp;G$17))</f>
        <v>1.5</v>
      </c>
      <c r="H774">
        <f>H$14*(10-lgd*COUNTIF(Defaults!$AI774:$AR774,"&lt;="&amp;H$17))</f>
        <v>1.5</v>
      </c>
      <c r="I774">
        <f>I$14*(10-lgd*COUNTIF(Defaults!$AI774:$AR774,"&lt;="&amp;I$17))</f>
        <v>1.5</v>
      </c>
      <c r="J774">
        <f>J$14*(10-lgd*COUNTIF(Defaults!$AI774:$AR774,"&lt;="&amp;J$17))</f>
        <v>1.41</v>
      </c>
      <c r="K774">
        <f>K$14*(10-lgd*COUNTIF(Defaults!$AI774:$AR774,"&lt;="&amp;K$17))</f>
        <v>1.41</v>
      </c>
      <c r="L774">
        <f>L$14*(10-lgd*COUNTIF(Defaults!$AI774:$AR774,"&lt;="&amp;L$17))</f>
        <v>1.41</v>
      </c>
      <c r="M774">
        <f>M$14*(10-lgd*COUNTIF(Defaults!$AI774:$AR774,"&lt;="&amp;M$17))</f>
        <v>1.41</v>
      </c>
      <c r="N774">
        <f>N$14*(10-lgd*COUNTIF(Defaults!$AI774:$AR774,"&lt;="&amp;N$17))</f>
        <v>1.32</v>
      </c>
      <c r="O774">
        <f>O$14*(10-lgd*COUNTIF(Defaults!$AI774:$AR774,"&lt;="&amp;O$17))</f>
        <v>1.32</v>
      </c>
      <c r="P774">
        <f>P$14*(10-lgd*COUNTIF(Defaults!$AI774:$AR774,"&lt;="&amp;P$17))</f>
        <v>1.32</v>
      </c>
      <c r="Q774">
        <f>Q$14*(10-lgd*COUNTIF(Defaults!$AI774:$AR774,"&lt;="&amp;Q$17))</f>
        <v>1.32</v>
      </c>
      <c r="R774">
        <f>R$14*(10-lgd*COUNTIF(Defaults!$AI774:$AR774,"&lt;="&amp;R$17))</f>
        <v>1.32</v>
      </c>
      <c r="S774">
        <f>S$14*(10-lgd*COUNTIF(Defaults!$AI774:$AR774,"&lt;="&amp;S$17))</f>
        <v>1.32</v>
      </c>
      <c r="T774">
        <f>T$14*(10-lgd*COUNTIF(Defaults!$AI774:$AR774,"&lt;="&amp;T$17))</f>
        <v>1.32</v>
      </c>
      <c r="U774">
        <f>U$14*(10-lgd*COUNTIF(Defaults!$AI774:$AR774,"&lt;="&amp;U$17))</f>
        <v>89.320000000000007</v>
      </c>
      <c r="W774">
        <f t="shared" si="726"/>
        <v>0.1</v>
      </c>
      <c r="X774">
        <f t="shared" si="727"/>
        <v>0.1</v>
      </c>
      <c r="Y774">
        <f t="shared" si="728"/>
        <v>0.1</v>
      </c>
      <c r="Z774">
        <f t="shared" si="729"/>
        <v>0.1</v>
      </c>
      <c r="AA774">
        <f t="shared" si="730"/>
        <v>0.1</v>
      </c>
      <c r="AB774">
        <f t="shared" si="731"/>
        <v>0.1</v>
      </c>
      <c r="AC774">
        <f t="shared" si="732"/>
        <v>0.1</v>
      </c>
      <c r="AD774">
        <f t="shared" si="733"/>
        <v>0.1</v>
      </c>
      <c r="AE774">
        <f t="shared" si="734"/>
        <v>0.1</v>
      </c>
      <c r="AF774">
        <f t="shared" si="735"/>
        <v>0.1</v>
      </c>
      <c r="AG774">
        <f t="shared" si="736"/>
        <v>0.1</v>
      </c>
      <c r="AH774">
        <f t="shared" si="737"/>
        <v>0.1</v>
      </c>
      <c r="AI774">
        <f t="shared" si="738"/>
        <v>0.1</v>
      </c>
      <c r="AJ774">
        <f t="shared" si="739"/>
        <v>0.1</v>
      </c>
      <c r="AK774">
        <f t="shared" si="740"/>
        <v>0.1</v>
      </c>
      <c r="AL774">
        <f t="shared" si="741"/>
        <v>0.1</v>
      </c>
      <c r="AM774">
        <f t="shared" si="742"/>
        <v>0.1</v>
      </c>
      <c r="AN774">
        <f t="shared" si="743"/>
        <v>0.1</v>
      </c>
      <c r="AO774">
        <f t="shared" si="744"/>
        <v>0.1</v>
      </c>
      <c r="AP774">
        <f t="shared" si="745"/>
        <v>20.100000000000001</v>
      </c>
      <c r="AR774">
        <f t="shared" si="746"/>
        <v>0.1</v>
      </c>
      <c r="AS774">
        <f t="shared" si="747"/>
        <v>0.1</v>
      </c>
      <c r="AT774">
        <f t="shared" si="748"/>
        <v>0.1</v>
      </c>
      <c r="AU774">
        <f t="shared" si="749"/>
        <v>0.1</v>
      </c>
      <c r="AV774">
        <f t="shared" si="750"/>
        <v>0.1</v>
      </c>
      <c r="AW774">
        <f t="shared" si="751"/>
        <v>0.1</v>
      </c>
      <c r="AX774">
        <f t="shared" si="752"/>
        <v>0.1</v>
      </c>
      <c r="AY774">
        <f t="shared" si="753"/>
        <v>0.1</v>
      </c>
      <c r="AZ774">
        <f t="shared" si="754"/>
        <v>0.1</v>
      </c>
      <c r="BA774">
        <f t="shared" si="755"/>
        <v>0.1</v>
      </c>
      <c r="BB774">
        <f t="shared" si="756"/>
        <v>0.1</v>
      </c>
      <c r="BC774">
        <f t="shared" si="757"/>
        <v>0.1</v>
      </c>
      <c r="BD774">
        <f t="shared" si="758"/>
        <v>0.1</v>
      </c>
      <c r="BE774">
        <f t="shared" si="759"/>
        <v>0.1</v>
      </c>
      <c r="BF774">
        <f t="shared" si="760"/>
        <v>0.1</v>
      </c>
      <c r="BG774">
        <f t="shared" si="761"/>
        <v>0.1</v>
      </c>
      <c r="BH774">
        <f t="shared" si="762"/>
        <v>0.1</v>
      </c>
      <c r="BI774">
        <f t="shared" si="763"/>
        <v>0.1</v>
      </c>
      <c r="BJ774">
        <f t="shared" si="764"/>
        <v>0.1</v>
      </c>
      <c r="BK774">
        <f t="shared" si="765"/>
        <v>10.1</v>
      </c>
      <c r="BM774">
        <f t="shared" si="766"/>
        <v>1.2999999999999998</v>
      </c>
      <c r="BN774">
        <f t="shared" si="767"/>
        <v>1.2999999999999998</v>
      </c>
      <c r="BO774">
        <f t="shared" si="768"/>
        <v>1.2999999999999998</v>
      </c>
      <c r="BP774">
        <f t="shared" si="769"/>
        <v>1.2999999999999998</v>
      </c>
      <c r="BQ774">
        <f t="shared" si="770"/>
        <v>1.2999999999999998</v>
      </c>
      <c r="BR774">
        <f t="shared" si="771"/>
        <v>1.2999999999999998</v>
      </c>
      <c r="BS774">
        <f t="shared" si="772"/>
        <v>1.2999999999999998</v>
      </c>
      <c r="BT774">
        <f t="shared" si="773"/>
        <v>1.2999999999999998</v>
      </c>
      <c r="BU774">
        <f t="shared" si="774"/>
        <v>1.2099999999999997</v>
      </c>
      <c r="BV774">
        <f t="shared" si="775"/>
        <v>1.2099999999999997</v>
      </c>
      <c r="BW774">
        <f t="shared" si="776"/>
        <v>1.2099999999999997</v>
      </c>
      <c r="BX774">
        <f t="shared" si="777"/>
        <v>1.2099999999999997</v>
      </c>
      <c r="BY774">
        <f t="shared" si="778"/>
        <v>1.1199999999999999</v>
      </c>
      <c r="BZ774">
        <f t="shared" si="779"/>
        <v>1.1199999999999999</v>
      </c>
      <c r="CA774">
        <f t="shared" si="780"/>
        <v>1.1199999999999999</v>
      </c>
      <c r="CB774">
        <f t="shared" si="781"/>
        <v>1.1199999999999999</v>
      </c>
      <c r="CC774">
        <f t="shared" si="782"/>
        <v>1.1199999999999999</v>
      </c>
      <c r="CD774">
        <f t="shared" si="783"/>
        <v>1.1199999999999999</v>
      </c>
      <c r="CE774">
        <f t="shared" si="784"/>
        <v>1.1199999999999999</v>
      </c>
      <c r="CF774">
        <f t="shared" si="785"/>
        <v>59.12</v>
      </c>
      <c r="CH774">
        <f t="shared" si="786"/>
        <v>116.20000000000002</v>
      </c>
      <c r="CI774">
        <f t="shared" si="787"/>
        <v>22.000000000000004</v>
      </c>
      <c r="CJ774">
        <f t="shared" si="788"/>
        <v>12</v>
      </c>
      <c r="CK774">
        <f t="shared" si="789"/>
        <v>82.2</v>
      </c>
      <c r="CL774">
        <f t="shared" si="790"/>
        <v>0</v>
      </c>
      <c r="CM774">
        <f t="shared" si="791"/>
        <v>0</v>
      </c>
    </row>
    <row r="775" spans="1:91" x14ac:dyDescent="0.2">
      <c r="A775">
        <v>758</v>
      </c>
      <c r="B775">
        <f>B$14*(10-lgd*COUNTIF(Defaults!$AI775:$AR775,"&lt;="&amp;B$17))</f>
        <v>1.41</v>
      </c>
      <c r="C775">
        <f>C$14*(10-lgd*COUNTIF(Defaults!$AI775:$AR775,"&lt;="&amp;C$17))</f>
        <v>1.41</v>
      </c>
      <c r="D775">
        <f>D$14*(10-lgd*COUNTIF(Defaults!$AI775:$AR775,"&lt;="&amp;D$17))</f>
        <v>1.41</v>
      </c>
      <c r="E775">
        <f>E$14*(10-lgd*COUNTIF(Defaults!$AI775:$AR775,"&lt;="&amp;E$17))</f>
        <v>1.32</v>
      </c>
      <c r="F775">
        <f>F$14*(10-lgd*COUNTIF(Defaults!$AI775:$AR775,"&lt;="&amp;F$17))</f>
        <v>1.32</v>
      </c>
      <c r="G775">
        <f>G$14*(10-lgd*COUNTIF(Defaults!$AI775:$AR775,"&lt;="&amp;G$17))</f>
        <v>1.32</v>
      </c>
      <c r="H775">
        <f>H$14*(10-lgd*COUNTIF(Defaults!$AI775:$AR775,"&lt;="&amp;H$17))</f>
        <v>1.32</v>
      </c>
      <c r="I775">
        <f>I$14*(10-lgd*COUNTIF(Defaults!$AI775:$AR775,"&lt;="&amp;I$17))</f>
        <v>1.32</v>
      </c>
      <c r="J775">
        <f>J$14*(10-lgd*COUNTIF(Defaults!$AI775:$AR775,"&lt;="&amp;J$17))</f>
        <v>1.32</v>
      </c>
      <c r="K775">
        <f>K$14*(10-lgd*COUNTIF(Defaults!$AI775:$AR775,"&lt;="&amp;K$17))</f>
        <v>1.32</v>
      </c>
      <c r="L775">
        <f>L$14*(10-lgd*COUNTIF(Defaults!$AI775:$AR775,"&lt;="&amp;L$17))</f>
        <v>1.2299999999999998</v>
      </c>
      <c r="M775">
        <f>M$14*(10-lgd*COUNTIF(Defaults!$AI775:$AR775,"&lt;="&amp;M$17))</f>
        <v>1.2299999999999998</v>
      </c>
      <c r="N775">
        <f>N$14*(10-lgd*COUNTIF(Defaults!$AI775:$AR775,"&lt;="&amp;N$17))</f>
        <v>1.2299999999999998</v>
      </c>
      <c r="O775">
        <f>O$14*(10-lgd*COUNTIF(Defaults!$AI775:$AR775,"&lt;="&amp;O$17))</f>
        <v>1.2299999999999998</v>
      </c>
      <c r="P775">
        <f>P$14*(10-lgd*COUNTIF(Defaults!$AI775:$AR775,"&lt;="&amp;P$17))</f>
        <v>1.2299999999999998</v>
      </c>
      <c r="Q775">
        <f>Q$14*(10-lgd*COUNTIF(Defaults!$AI775:$AR775,"&lt;="&amp;Q$17))</f>
        <v>1.1399999999999999</v>
      </c>
      <c r="R775">
        <f>R$14*(10-lgd*COUNTIF(Defaults!$AI775:$AR775,"&lt;="&amp;R$17))</f>
        <v>1.1399999999999999</v>
      </c>
      <c r="S775">
        <f>S$14*(10-lgd*COUNTIF(Defaults!$AI775:$AR775,"&lt;="&amp;S$17))</f>
        <v>1.1399999999999999</v>
      </c>
      <c r="T775">
        <f>T$14*(10-lgd*COUNTIF(Defaults!$AI775:$AR775,"&lt;="&amp;T$17))</f>
        <v>1.1399999999999999</v>
      </c>
      <c r="U775">
        <f>U$14*(10-lgd*COUNTIF(Defaults!$AI775:$AR775,"&lt;="&amp;U$17))</f>
        <v>71.05</v>
      </c>
      <c r="W775">
        <f t="shared" si="726"/>
        <v>0.1</v>
      </c>
      <c r="X775">
        <f t="shared" si="727"/>
        <v>0.1</v>
      </c>
      <c r="Y775">
        <f t="shared" si="728"/>
        <v>0.1</v>
      </c>
      <c r="Z775">
        <f t="shared" si="729"/>
        <v>0.1</v>
      </c>
      <c r="AA775">
        <f t="shared" si="730"/>
        <v>0.1</v>
      </c>
      <c r="AB775">
        <f t="shared" si="731"/>
        <v>0.1</v>
      </c>
      <c r="AC775">
        <f t="shared" si="732"/>
        <v>0.1</v>
      </c>
      <c r="AD775">
        <f t="shared" si="733"/>
        <v>0.1</v>
      </c>
      <c r="AE775">
        <f t="shared" si="734"/>
        <v>0.1</v>
      </c>
      <c r="AF775">
        <f t="shared" si="735"/>
        <v>0.1</v>
      </c>
      <c r="AG775">
        <f t="shared" si="736"/>
        <v>0.1</v>
      </c>
      <c r="AH775">
        <f t="shared" si="737"/>
        <v>0.1</v>
      </c>
      <c r="AI775">
        <f t="shared" si="738"/>
        <v>0.1</v>
      </c>
      <c r="AJ775">
        <f t="shared" si="739"/>
        <v>0.1</v>
      </c>
      <c r="AK775">
        <f t="shared" si="740"/>
        <v>0.1</v>
      </c>
      <c r="AL775">
        <f t="shared" si="741"/>
        <v>0.1</v>
      </c>
      <c r="AM775">
        <f t="shared" si="742"/>
        <v>0.1</v>
      </c>
      <c r="AN775">
        <f t="shared" si="743"/>
        <v>0.1</v>
      </c>
      <c r="AO775">
        <f t="shared" si="744"/>
        <v>0.1</v>
      </c>
      <c r="AP775">
        <f t="shared" si="745"/>
        <v>20.100000000000001</v>
      </c>
      <c r="AR775">
        <f t="shared" si="746"/>
        <v>0.1</v>
      </c>
      <c r="AS775">
        <f t="shared" si="747"/>
        <v>0.1</v>
      </c>
      <c r="AT775">
        <f t="shared" si="748"/>
        <v>0.1</v>
      </c>
      <c r="AU775">
        <f t="shared" si="749"/>
        <v>0.1</v>
      </c>
      <c r="AV775">
        <f t="shared" si="750"/>
        <v>0.1</v>
      </c>
      <c r="AW775">
        <f t="shared" si="751"/>
        <v>0.1</v>
      </c>
      <c r="AX775">
        <f t="shared" si="752"/>
        <v>0.1</v>
      </c>
      <c r="AY775">
        <f t="shared" si="753"/>
        <v>0.1</v>
      </c>
      <c r="AZ775">
        <f t="shared" si="754"/>
        <v>0.1</v>
      </c>
      <c r="BA775">
        <f t="shared" si="755"/>
        <v>0.1</v>
      </c>
      <c r="BB775">
        <f t="shared" si="756"/>
        <v>0.1</v>
      </c>
      <c r="BC775">
        <f t="shared" si="757"/>
        <v>0.1</v>
      </c>
      <c r="BD775">
        <f t="shared" si="758"/>
        <v>0.1</v>
      </c>
      <c r="BE775">
        <f t="shared" si="759"/>
        <v>0.1</v>
      </c>
      <c r="BF775">
        <f t="shared" si="760"/>
        <v>0.1</v>
      </c>
      <c r="BG775">
        <f t="shared" si="761"/>
        <v>0.1</v>
      </c>
      <c r="BH775">
        <f t="shared" si="762"/>
        <v>0.1</v>
      </c>
      <c r="BI775">
        <f t="shared" si="763"/>
        <v>0.1</v>
      </c>
      <c r="BJ775">
        <f t="shared" si="764"/>
        <v>0.1</v>
      </c>
      <c r="BK775">
        <f t="shared" si="765"/>
        <v>10.1</v>
      </c>
      <c r="BM775">
        <f t="shared" si="766"/>
        <v>1.2099999999999997</v>
      </c>
      <c r="BN775">
        <f t="shared" si="767"/>
        <v>1.2099999999999997</v>
      </c>
      <c r="BO775">
        <f t="shared" si="768"/>
        <v>1.2099999999999997</v>
      </c>
      <c r="BP775">
        <f t="shared" si="769"/>
        <v>1.1199999999999999</v>
      </c>
      <c r="BQ775">
        <f t="shared" si="770"/>
        <v>1.1199999999999999</v>
      </c>
      <c r="BR775">
        <f t="shared" si="771"/>
        <v>1.1199999999999999</v>
      </c>
      <c r="BS775">
        <f t="shared" si="772"/>
        <v>1.1199999999999999</v>
      </c>
      <c r="BT775">
        <f t="shared" si="773"/>
        <v>1.1199999999999999</v>
      </c>
      <c r="BU775">
        <f t="shared" si="774"/>
        <v>1.1199999999999999</v>
      </c>
      <c r="BV775">
        <f t="shared" si="775"/>
        <v>1.1199999999999999</v>
      </c>
      <c r="BW775">
        <f t="shared" si="776"/>
        <v>1.0299999999999996</v>
      </c>
      <c r="BX775">
        <f t="shared" si="777"/>
        <v>1.0299999999999996</v>
      </c>
      <c r="BY775">
        <f t="shared" si="778"/>
        <v>1.0299999999999996</v>
      </c>
      <c r="BZ775">
        <f t="shared" si="779"/>
        <v>1.0299999999999996</v>
      </c>
      <c r="CA775">
        <f t="shared" si="780"/>
        <v>1.0299999999999996</v>
      </c>
      <c r="CB775">
        <f t="shared" si="781"/>
        <v>0.93999999999999984</v>
      </c>
      <c r="CC775">
        <f t="shared" si="782"/>
        <v>0.93999999999999984</v>
      </c>
      <c r="CD775">
        <f t="shared" si="783"/>
        <v>0.93999999999999984</v>
      </c>
      <c r="CE775">
        <f t="shared" si="784"/>
        <v>0.93999999999999984</v>
      </c>
      <c r="CF775">
        <f t="shared" si="785"/>
        <v>40.849999999999994</v>
      </c>
      <c r="CH775">
        <f t="shared" si="786"/>
        <v>95.23</v>
      </c>
      <c r="CI775">
        <f t="shared" si="787"/>
        <v>22.000000000000004</v>
      </c>
      <c r="CJ775">
        <f t="shared" si="788"/>
        <v>12</v>
      </c>
      <c r="CK775">
        <f t="shared" si="789"/>
        <v>61.22999999999999</v>
      </c>
      <c r="CL775">
        <f t="shared" si="790"/>
        <v>0</v>
      </c>
      <c r="CM775">
        <f t="shared" si="791"/>
        <v>0</v>
      </c>
    </row>
    <row r="776" spans="1:91" x14ac:dyDescent="0.2">
      <c r="A776">
        <v>759</v>
      </c>
      <c r="B776">
        <f>B$14*(10-lgd*COUNTIF(Defaults!$AI776:$AR776,"&lt;="&amp;B$17))</f>
        <v>1.5</v>
      </c>
      <c r="C776">
        <f>C$14*(10-lgd*COUNTIF(Defaults!$AI776:$AR776,"&lt;="&amp;C$17))</f>
        <v>1.5</v>
      </c>
      <c r="D776">
        <f>D$14*(10-lgd*COUNTIF(Defaults!$AI776:$AR776,"&lt;="&amp;D$17))</f>
        <v>1.41</v>
      </c>
      <c r="E776">
        <f>E$14*(10-lgd*COUNTIF(Defaults!$AI776:$AR776,"&lt;="&amp;E$17))</f>
        <v>1.41</v>
      </c>
      <c r="F776">
        <f>F$14*(10-lgd*COUNTIF(Defaults!$AI776:$AR776,"&lt;="&amp;F$17))</f>
        <v>1.32</v>
      </c>
      <c r="G776">
        <f>G$14*(10-lgd*COUNTIF(Defaults!$AI776:$AR776,"&lt;="&amp;G$17))</f>
        <v>1.2299999999999998</v>
      </c>
      <c r="H776">
        <f>H$14*(10-lgd*COUNTIF(Defaults!$AI776:$AR776,"&lt;="&amp;H$17))</f>
        <v>1.2299999999999998</v>
      </c>
      <c r="I776">
        <f>I$14*(10-lgd*COUNTIF(Defaults!$AI776:$AR776,"&lt;="&amp;I$17))</f>
        <v>1.05</v>
      </c>
      <c r="J776">
        <f>J$14*(10-lgd*COUNTIF(Defaults!$AI776:$AR776,"&lt;="&amp;J$17))</f>
        <v>0.96</v>
      </c>
      <c r="K776">
        <f>K$14*(10-lgd*COUNTIF(Defaults!$AI776:$AR776,"&lt;="&amp;K$17))</f>
        <v>0.96</v>
      </c>
      <c r="L776">
        <f>L$14*(10-lgd*COUNTIF(Defaults!$AI776:$AR776,"&lt;="&amp;L$17))</f>
        <v>0.96</v>
      </c>
      <c r="M776">
        <f>M$14*(10-lgd*COUNTIF(Defaults!$AI776:$AR776,"&lt;="&amp;M$17))</f>
        <v>0.96</v>
      </c>
      <c r="N776">
        <f>N$14*(10-lgd*COUNTIF(Defaults!$AI776:$AR776,"&lt;="&amp;N$17))</f>
        <v>0.96</v>
      </c>
      <c r="O776">
        <f>O$14*(10-lgd*COUNTIF(Defaults!$AI776:$AR776,"&lt;="&amp;O$17))</f>
        <v>0.96</v>
      </c>
      <c r="P776">
        <f>P$14*(10-lgd*COUNTIF(Defaults!$AI776:$AR776,"&lt;="&amp;P$17))</f>
        <v>0.96</v>
      </c>
      <c r="Q776">
        <f>Q$14*(10-lgd*COUNTIF(Defaults!$AI776:$AR776,"&lt;="&amp;Q$17))</f>
        <v>0.96</v>
      </c>
      <c r="R776">
        <f>R$14*(10-lgd*COUNTIF(Defaults!$AI776:$AR776,"&lt;="&amp;R$17))</f>
        <v>0.87</v>
      </c>
      <c r="S776">
        <f>S$14*(10-lgd*COUNTIF(Defaults!$AI776:$AR776,"&lt;="&amp;S$17))</f>
        <v>0.78</v>
      </c>
      <c r="T776">
        <f>T$14*(10-lgd*COUNTIF(Defaults!$AI776:$AR776,"&lt;="&amp;T$17))</f>
        <v>0.78</v>
      </c>
      <c r="U776">
        <f>U$14*(10-lgd*COUNTIF(Defaults!$AI776:$AR776,"&lt;="&amp;U$17))</f>
        <v>52.78</v>
      </c>
      <c r="W776">
        <f t="shared" si="726"/>
        <v>0.1</v>
      </c>
      <c r="X776">
        <f t="shared" si="727"/>
        <v>0.1</v>
      </c>
      <c r="Y776">
        <f t="shared" si="728"/>
        <v>0.1</v>
      </c>
      <c r="Z776">
        <f t="shared" si="729"/>
        <v>0.1</v>
      </c>
      <c r="AA776">
        <f t="shared" si="730"/>
        <v>0.1</v>
      </c>
      <c r="AB776">
        <f t="shared" si="731"/>
        <v>0.1</v>
      </c>
      <c r="AC776">
        <f t="shared" si="732"/>
        <v>0.1</v>
      </c>
      <c r="AD776">
        <f t="shared" si="733"/>
        <v>0.1</v>
      </c>
      <c r="AE776">
        <f t="shared" si="734"/>
        <v>0.1</v>
      </c>
      <c r="AF776">
        <f t="shared" si="735"/>
        <v>0.1</v>
      </c>
      <c r="AG776">
        <f t="shared" si="736"/>
        <v>0.1</v>
      </c>
      <c r="AH776">
        <f t="shared" si="737"/>
        <v>0.1</v>
      </c>
      <c r="AI776">
        <f t="shared" si="738"/>
        <v>0.1</v>
      </c>
      <c r="AJ776">
        <f t="shared" si="739"/>
        <v>0.1</v>
      </c>
      <c r="AK776">
        <f t="shared" si="740"/>
        <v>0.1</v>
      </c>
      <c r="AL776">
        <f t="shared" si="741"/>
        <v>0.1</v>
      </c>
      <c r="AM776">
        <f t="shared" si="742"/>
        <v>0.1</v>
      </c>
      <c r="AN776">
        <f t="shared" si="743"/>
        <v>0.1</v>
      </c>
      <c r="AO776">
        <f t="shared" si="744"/>
        <v>0.1</v>
      </c>
      <c r="AP776">
        <f t="shared" si="745"/>
        <v>20.100000000000001</v>
      </c>
      <c r="AR776">
        <f t="shared" si="746"/>
        <v>0.1</v>
      </c>
      <c r="AS776">
        <f t="shared" si="747"/>
        <v>0.1</v>
      </c>
      <c r="AT776">
        <f t="shared" si="748"/>
        <v>0.1</v>
      </c>
      <c r="AU776">
        <f t="shared" si="749"/>
        <v>0.1</v>
      </c>
      <c r="AV776">
        <f t="shared" si="750"/>
        <v>0.1</v>
      </c>
      <c r="AW776">
        <f t="shared" si="751"/>
        <v>0.1</v>
      </c>
      <c r="AX776">
        <f t="shared" si="752"/>
        <v>0.1</v>
      </c>
      <c r="AY776">
        <f t="shared" si="753"/>
        <v>0.1</v>
      </c>
      <c r="AZ776">
        <f t="shared" si="754"/>
        <v>0.1</v>
      </c>
      <c r="BA776">
        <f t="shared" si="755"/>
        <v>0.1</v>
      </c>
      <c r="BB776">
        <f t="shared" si="756"/>
        <v>0.1</v>
      </c>
      <c r="BC776">
        <f t="shared" si="757"/>
        <v>0.1</v>
      </c>
      <c r="BD776">
        <f t="shared" si="758"/>
        <v>0.1</v>
      </c>
      <c r="BE776">
        <f t="shared" si="759"/>
        <v>0.1</v>
      </c>
      <c r="BF776">
        <f t="shared" si="760"/>
        <v>0.1</v>
      </c>
      <c r="BG776">
        <f t="shared" si="761"/>
        <v>0.1</v>
      </c>
      <c r="BH776">
        <f t="shared" si="762"/>
        <v>0.1</v>
      </c>
      <c r="BI776">
        <f t="shared" si="763"/>
        <v>0.1</v>
      </c>
      <c r="BJ776">
        <f t="shared" si="764"/>
        <v>0.1</v>
      </c>
      <c r="BK776">
        <f t="shared" si="765"/>
        <v>10.1</v>
      </c>
      <c r="BM776">
        <f t="shared" si="766"/>
        <v>1.2999999999999998</v>
      </c>
      <c r="BN776">
        <f t="shared" si="767"/>
        <v>1.2999999999999998</v>
      </c>
      <c r="BO776">
        <f t="shared" si="768"/>
        <v>1.2099999999999997</v>
      </c>
      <c r="BP776">
        <f t="shared" si="769"/>
        <v>1.2099999999999997</v>
      </c>
      <c r="BQ776">
        <f t="shared" si="770"/>
        <v>1.1199999999999999</v>
      </c>
      <c r="BR776">
        <f t="shared" si="771"/>
        <v>1.0299999999999996</v>
      </c>
      <c r="BS776">
        <f t="shared" si="772"/>
        <v>1.0299999999999996</v>
      </c>
      <c r="BT776">
        <f t="shared" si="773"/>
        <v>0.85000000000000009</v>
      </c>
      <c r="BU776">
        <f t="shared" si="774"/>
        <v>0.76</v>
      </c>
      <c r="BV776">
        <f t="shared" si="775"/>
        <v>0.76</v>
      </c>
      <c r="BW776">
        <f t="shared" si="776"/>
        <v>0.76</v>
      </c>
      <c r="BX776">
        <f t="shared" si="777"/>
        <v>0.76</v>
      </c>
      <c r="BY776">
        <f t="shared" si="778"/>
        <v>0.76</v>
      </c>
      <c r="BZ776">
        <f t="shared" si="779"/>
        <v>0.76</v>
      </c>
      <c r="CA776">
        <f t="shared" si="780"/>
        <v>0.76</v>
      </c>
      <c r="CB776">
        <f t="shared" si="781"/>
        <v>0.76</v>
      </c>
      <c r="CC776">
        <f t="shared" si="782"/>
        <v>0.67</v>
      </c>
      <c r="CD776">
        <f t="shared" si="783"/>
        <v>0.58000000000000007</v>
      </c>
      <c r="CE776">
        <f t="shared" si="784"/>
        <v>0.58000000000000007</v>
      </c>
      <c r="CF776">
        <f t="shared" si="785"/>
        <v>22.58</v>
      </c>
      <c r="CH776">
        <f t="shared" si="786"/>
        <v>73.54000000000002</v>
      </c>
      <c r="CI776">
        <f t="shared" si="787"/>
        <v>22.000000000000004</v>
      </c>
      <c r="CJ776">
        <f t="shared" si="788"/>
        <v>12</v>
      </c>
      <c r="CK776">
        <f t="shared" si="789"/>
        <v>39.539999999999992</v>
      </c>
      <c r="CL776">
        <f t="shared" si="790"/>
        <v>0</v>
      </c>
      <c r="CM776">
        <f t="shared" si="791"/>
        <v>0</v>
      </c>
    </row>
    <row r="777" spans="1:91" x14ac:dyDescent="0.2">
      <c r="A777">
        <v>760</v>
      </c>
      <c r="B777">
        <f>B$14*(10-lgd*COUNTIF(Defaults!$AI777:$AR777,"&lt;="&amp;B$17))</f>
        <v>1.32</v>
      </c>
      <c r="C777">
        <f>C$14*(10-lgd*COUNTIF(Defaults!$AI777:$AR777,"&lt;="&amp;C$17))</f>
        <v>1.2299999999999998</v>
      </c>
      <c r="D777">
        <f>D$14*(10-lgd*COUNTIF(Defaults!$AI777:$AR777,"&lt;="&amp;D$17))</f>
        <v>1.2299999999999998</v>
      </c>
      <c r="E777">
        <f>E$14*(10-lgd*COUNTIF(Defaults!$AI777:$AR777,"&lt;="&amp;E$17))</f>
        <v>1.1399999999999999</v>
      </c>
      <c r="F777">
        <f>F$14*(10-lgd*COUNTIF(Defaults!$AI777:$AR777,"&lt;="&amp;F$17))</f>
        <v>1.05</v>
      </c>
      <c r="G777">
        <f>G$14*(10-lgd*COUNTIF(Defaults!$AI777:$AR777,"&lt;="&amp;G$17))</f>
        <v>1.05</v>
      </c>
      <c r="H777">
        <f>H$14*(10-lgd*COUNTIF(Defaults!$AI777:$AR777,"&lt;="&amp;H$17))</f>
        <v>0.96</v>
      </c>
      <c r="I777">
        <f>I$14*(10-lgd*COUNTIF(Defaults!$AI777:$AR777,"&lt;="&amp;I$17))</f>
        <v>0.96</v>
      </c>
      <c r="J777">
        <f>J$14*(10-lgd*COUNTIF(Defaults!$AI777:$AR777,"&lt;="&amp;J$17))</f>
        <v>0.96</v>
      </c>
      <c r="K777">
        <f>K$14*(10-lgd*COUNTIF(Defaults!$AI777:$AR777,"&lt;="&amp;K$17))</f>
        <v>0.87</v>
      </c>
      <c r="L777">
        <f>L$14*(10-lgd*COUNTIF(Defaults!$AI777:$AR777,"&lt;="&amp;L$17))</f>
        <v>0.87</v>
      </c>
      <c r="M777">
        <f>M$14*(10-lgd*COUNTIF(Defaults!$AI777:$AR777,"&lt;="&amp;M$17))</f>
        <v>0.78</v>
      </c>
      <c r="N777">
        <f>N$14*(10-lgd*COUNTIF(Defaults!$AI777:$AR777,"&lt;="&amp;N$17))</f>
        <v>0.78</v>
      </c>
      <c r="O777">
        <f>O$14*(10-lgd*COUNTIF(Defaults!$AI777:$AR777,"&lt;="&amp;O$17))</f>
        <v>0.78</v>
      </c>
      <c r="P777">
        <f>P$14*(10-lgd*COUNTIF(Defaults!$AI777:$AR777,"&lt;="&amp;P$17))</f>
        <v>0.78</v>
      </c>
      <c r="Q777">
        <f>Q$14*(10-lgd*COUNTIF(Defaults!$AI777:$AR777,"&lt;="&amp;Q$17))</f>
        <v>0.78</v>
      </c>
      <c r="R777">
        <f>R$14*(10-lgd*COUNTIF(Defaults!$AI777:$AR777,"&lt;="&amp;R$17))</f>
        <v>0.78</v>
      </c>
      <c r="S777">
        <f>S$14*(10-lgd*COUNTIF(Defaults!$AI777:$AR777,"&lt;="&amp;S$17))</f>
        <v>0.78</v>
      </c>
      <c r="T777">
        <f>T$14*(10-lgd*COUNTIF(Defaults!$AI777:$AR777,"&lt;="&amp;T$17))</f>
        <v>0.69000000000000006</v>
      </c>
      <c r="U777">
        <f>U$14*(10-lgd*COUNTIF(Defaults!$AI777:$AR777,"&lt;="&amp;U$17))</f>
        <v>46.690000000000005</v>
      </c>
      <c r="W777">
        <f t="shared" si="726"/>
        <v>0.1</v>
      </c>
      <c r="X777">
        <f t="shared" si="727"/>
        <v>0.1</v>
      </c>
      <c r="Y777">
        <f t="shared" si="728"/>
        <v>0.1</v>
      </c>
      <c r="Z777">
        <f t="shared" si="729"/>
        <v>0.1</v>
      </c>
      <c r="AA777">
        <f t="shared" si="730"/>
        <v>0.1</v>
      </c>
      <c r="AB777">
        <f t="shared" si="731"/>
        <v>0.1</v>
      </c>
      <c r="AC777">
        <f t="shared" si="732"/>
        <v>0.1</v>
      </c>
      <c r="AD777">
        <f t="shared" si="733"/>
        <v>0.1</v>
      </c>
      <c r="AE777">
        <f t="shared" si="734"/>
        <v>0.1</v>
      </c>
      <c r="AF777">
        <f t="shared" si="735"/>
        <v>0.1</v>
      </c>
      <c r="AG777">
        <f t="shared" si="736"/>
        <v>0.1</v>
      </c>
      <c r="AH777">
        <f t="shared" si="737"/>
        <v>0.1</v>
      </c>
      <c r="AI777">
        <f t="shared" si="738"/>
        <v>0.1</v>
      </c>
      <c r="AJ777">
        <f t="shared" si="739"/>
        <v>0.1</v>
      </c>
      <c r="AK777">
        <f t="shared" si="740"/>
        <v>0.1</v>
      </c>
      <c r="AL777">
        <f t="shared" si="741"/>
        <v>0.1</v>
      </c>
      <c r="AM777">
        <f t="shared" si="742"/>
        <v>0.1</v>
      </c>
      <c r="AN777">
        <f t="shared" si="743"/>
        <v>0.1</v>
      </c>
      <c r="AO777">
        <f t="shared" si="744"/>
        <v>0.1</v>
      </c>
      <c r="AP777">
        <f t="shared" si="745"/>
        <v>20.100000000000001</v>
      </c>
      <c r="AR777">
        <f t="shared" si="746"/>
        <v>0.1</v>
      </c>
      <c r="AS777">
        <f t="shared" si="747"/>
        <v>0.1</v>
      </c>
      <c r="AT777">
        <f t="shared" si="748"/>
        <v>0.1</v>
      </c>
      <c r="AU777">
        <f t="shared" si="749"/>
        <v>0.1</v>
      </c>
      <c r="AV777">
        <f t="shared" si="750"/>
        <v>0.1</v>
      </c>
      <c r="AW777">
        <f t="shared" si="751"/>
        <v>0.1</v>
      </c>
      <c r="AX777">
        <f t="shared" si="752"/>
        <v>0.1</v>
      </c>
      <c r="AY777">
        <f t="shared" si="753"/>
        <v>0.1</v>
      </c>
      <c r="AZ777">
        <f t="shared" si="754"/>
        <v>0.1</v>
      </c>
      <c r="BA777">
        <f t="shared" si="755"/>
        <v>0.1</v>
      </c>
      <c r="BB777">
        <f t="shared" si="756"/>
        <v>0.1</v>
      </c>
      <c r="BC777">
        <f t="shared" si="757"/>
        <v>0.1</v>
      </c>
      <c r="BD777">
        <f t="shared" si="758"/>
        <v>0.1</v>
      </c>
      <c r="BE777">
        <f t="shared" si="759"/>
        <v>0.1</v>
      </c>
      <c r="BF777">
        <f t="shared" si="760"/>
        <v>0.1</v>
      </c>
      <c r="BG777">
        <f t="shared" si="761"/>
        <v>0.1</v>
      </c>
      <c r="BH777">
        <f t="shared" si="762"/>
        <v>0.1</v>
      </c>
      <c r="BI777">
        <f t="shared" si="763"/>
        <v>0.1</v>
      </c>
      <c r="BJ777">
        <f t="shared" si="764"/>
        <v>0.1</v>
      </c>
      <c r="BK777">
        <f t="shared" si="765"/>
        <v>10.1</v>
      </c>
      <c r="BM777">
        <f t="shared" si="766"/>
        <v>1.1199999999999999</v>
      </c>
      <c r="BN777">
        <f t="shared" si="767"/>
        <v>1.0299999999999996</v>
      </c>
      <c r="BO777">
        <f t="shared" si="768"/>
        <v>1.0299999999999996</v>
      </c>
      <c r="BP777">
        <f t="shared" si="769"/>
        <v>0.93999999999999984</v>
      </c>
      <c r="BQ777">
        <f t="shared" si="770"/>
        <v>0.85000000000000009</v>
      </c>
      <c r="BR777">
        <f t="shared" si="771"/>
        <v>0.85000000000000009</v>
      </c>
      <c r="BS777">
        <f t="shared" si="772"/>
        <v>0.76</v>
      </c>
      <c r="BT777">
        <f t="shared" si="773"/>
        <v>0.76</v>
      </c>
      <c r="BU777">
        <f t="shared" si="774"/>
        <v>0.76</v>
      </c>
      <c r="BV777">
        <f t="shared" si="775"/>
        <v>0.67</v>
      </c>
      <c r="BW777">
        <f t="shared" si="776"/>
        <v>0.67</v>
      </c>
      <c r="BX777">
        <f t="shared" si="777"/>
        <v>0.58000000000000007</v>
      </c>
      <c r="BY777">
        <f t="shared" si="778"/>
        <v>0.58000000000000007</v>
      </c>
      <c r="BZ777">
        <f t="shared" si="779"/>
        <v>0.58000000000000007</v>
      </c>
      <c r="CA777">
        <f t="shared" si="780"/>
        <v>0.58000000000000007</v>
      </c>
      <c r="CB777">
        <f t="shared" si="781"/>
        <v>0.58000000000000007</v>
      </c>
      <c r="CC777">
        <f t="shared" si="782"/>
        <v>0.58000000000000007</v>
      </c>
      <c r="CD777">
        <f t="shared" si="783"/>
        <v>0.58000000000000007</v>
      </c>
      <c r="CE777">
        <f t="shared" si="784"/>
        <v>0.4900000000000001</v>
      </c>
      <c r="CF777">
        <f t="shared" si="785"/>
        <v>16.490000000000002</v>
      </c>
      <c r="CH777">
        <f t="shared" si="786"/>
        <v>64.48</v>
      </c>
      <c r="CI777">
        <f t="shared" si="787"/>
        <v>22.000000000000004</v>
      </c>
      <c r="CJ777">
        <f t="shared" si="788"/>
        <v>12</v>
      </c>
      <c r="CK777">
        <f t="shared" si="789"/>
        <v>30.48</v>
      </c>
      <c r="CL777">
        <f t="shared" si="790"/>
        <v>0</v>
      </c>
      <c r="CM777">
        <f t="shared" si="791"/>
        <v>0</v>
      </c>
    </row>
    <row r="778" spans="1:91" x14ac:dyDescent="0.2">
      <c r="A778">
        <v>761</v>
      </c>
      <c r="B778">
        <f>B$14*(10-lgd*COUNTIF(Defaults!$AI778:$AR778,"&lt;="&amp;B$17))</f>
        <v>1.5</v>
      </c>
      <c r="C778">
        <f>C$14*(10-lgd*COUNTIF(Defaults!$AI778:$AR778,"&lt;="&amp;C$17))</f>
        <v>1.5</v>
      </c>
      <c r="D778">
        <f>D$14*(10-lgd*COUNTIF(Defaults!$AI778:$AR778,"&lt;="&amp;D$17))</f>
        <v>1.5</v>
      </c>
      <c r="E778">
        <f>E$14*(10-lgd*COUNTIF(Defaults!$AI778:$AR778,"&lt;="&amp;E$17))</f>
        <v>1.5</v>
      </c>
      <c r="F778">
        <f>F$14*(10-lgd*COUNTIF(Defaults!$AI778:$AR778,"&lt;="&amp;F$17))</f>
        <v>1.5</v>
      </c>
      <c r="G778">
        <f>G$14*(10-lgd*COUNTIF(Defaults!$AI778:$AR778,"&lt;="&amp;G$17))</f>
        <v>1.5</v>
      </c>
      <c r="H778">
        <f>H$14*(10-lgd*COUNTIF(Defaults!$AI778:$AR778,"&lt;="&amp;H$17))</f>
        <v>1.5</v>
      </c>
      <c r="I778">
        <f>I$14*(10-lgd*COUNTIF(Defaults!$AI778:$AR778,"&lt;="&amp;I$17))</f>
        <v>1.5</v>
      </c>
      <c r="J778">
        <f>J$14*(10-lgd*COUNTIF(Defaults!$AI778:$AR778,"&lt;="&amp;J$17))</f>
        <v>1.5</v>
      </c>
      <c r="K778">
        <f>K$14*(10-lgd*COUNTIF(Defaults!$AI778:$AR778,"&lt;="&amp;K$17))</f>
        <v>1.5</v>
      </c>
      <c r="L778">
        <f>L$14*(10-lgd*COUNTIF(Defaults!$AI778:$AR778,"&lt;="&amp;L$17))</f>
        <v>1.5</v>
      </c>
      <c r="M778">
        <f>M$14*(10-lgd*COUNTIF(Defaults!$AI778:$AR778,"&lt;="&amp;M$17))</f>
        <v>1.5</v>
      </c>
      <c r="N778">
        <f>N$14*(10-lgd*COUNTIF(Defaults!$AI778:$AR778,"&lt;="&amp;N$17))</f>
        <v>1.5</v>
      </c>
      <c r="O778">
        <f>O$14*(10-lgd*COUNTIF(Defaults!$AI778:$AR778,"&lt;="&amp;O$17))</f>
        <v>1.5</v>
      </c>
      <c r="P778">
        <f>P$14*(10-lgd*COUNTIF(Defaults!$AI778:$AR778,"&lt;="&amp;P$17))</f>
        <v>1.5</v>
      </c>
      <c r="Q778">
        <f>Q$14*(10-lgd*COUNTIF(Defaults!$AI778:$AR778,"&lt;="&amp;Q$17))</f>
        <v>1.5</v>
      </c>
      <c r="R778">
        <f>R$14*(10-lgd*COUNTIF(Defaults!$AI778:$AR778,"&lt;="&amp;R$17))</f>
        <v>1.5</v>
      </c>
      <c r="S778">
        <f>S$14*(10-lgd*COUNTIF(Defaults!$AI778:$AR778,"&lt;="&amp;S$17))</f>
        <v>1.5</v>
      </c>
      <c r="T778">
        <f>T$14*(10-lgd*COUNTIF(Defaults!$AI778:$AR778,"&lt;="&amp;T$17))</f>
        <v>1.5</v>
      </c>
      <c r="U778">
        <f>U$14*(10-lgd*COUNTIF(Defaults!$AI778:$AR778,"&lt;="&amp;U$17))</f>
        <v>101.5</v>
      </c>
      <c r="W778">
        <f t="shared" si="726"/>
        <v>0.1</v>
      </c>
      <c r="X778">
        <f t="shared" si="727"/>
        <v>0.1</v>
      </c>
      <c r="Y778">
        <f t="shared" si="728"/>
        <v>0.1</v>
      </c>
      <c r="Z778">
        <f t="shared" si="729"/>
        <v>0.1</v>
      </c>
      <c r="AA778">
        <f t="shared" si="730"/>
        <v>0.1</v>
      </c>
      <c r="AB778">
        <f t="shared" si="731"/>
        <v>0.1</v>
      </c>
      <c r="AC778">
        <f t="shared" si="732"/>
        <v>0.1</v>
      </c>
      <c r="AD778">
        <f t="shared" si="733"/>
        <v>0.1</v>
      </c>
      <c r="AE778">
        <f t="shared" si="734"/>
        <v>0.1</v>
      </c>
      <c r="AF778">
        <f t="shared" si="735"/>
        <v>0.1</v>
      </c>
      <c r="AG778">
        <f t="shared" si="736"/>
        <v>0.1</v>
      </c>
      <c r="AH778">
        <f t="shared" si="737"/>
        <v>0.1</v>
      </c>
      <c r="AI778">
        <f t="shared" si="738"/>
        <v>0.1</v>
      </c>
      <c r="AJ778">
        <f t="shared" si="739"/>
        <v>0.1</v>
      </c>
      <c r="AK778">
        <f t="shared" si="740"/>
        <v>0.1</v>
      </c>
      <c r="AL778">
        <f t="shared" si="741"/>
        <v>0.1</v>
      </c>
      <c r="AM778">
        <f t="shared" si="742"/>
        <v>0.1</v>
      </c>
      <c r="AN778">
        <f t="shared" si="743"/>
        <v>0.1</v>
      </c>
      <c r="AO778">
        <f t="shared" si="744"/>
        <v>0.1</v>
      </c>
      <c r="AP778">
        <f t="shared" si="745"/>
        <v>20.100000000000001</v>
      </c>
      <c r="AR778">
        <f t="shared" si="746"/>
        <v>0.1</v>
      </c>
      <c r="AS778">
        <f t="shared" si="747"/>
        <v>0.1</v>
      </c>
      <c r="AT778">
        <f t="shared" si="748"/>
        <v>0.1</v>
      </c>
      <c r="AU778">
        <f t="shared" si="749"/>
        <v>0.1</v>
      </c>
      <c r="AV778">
        <f t="shared" si="750"/>
        <v>0.1</v>
      </c>
      <c r="AW778">
        <f t="shared" si="751"/>
        <v>0.1</v>
      </c>
      <c r="AX778">
        <f t="shared" si="752"/>
        <v>0.1</v>
      </c>
      <c r="AY778">
        <f t="shared" si="753"/>
        <v>0.1</v>
      </c>
      <c r="AZ778">
        <f t="shared" si="754"/>
        <v>0.1</v>
      </c>
      <c r="BA778">
        <f t="shared" si="755"/>
        <v>0.1</v>
      </c>
      <c r="BB778">
        <f t="shared" si="756"/>
        <v>0.1</v>
      </c>
      <c r="BC778">
        <f t="shared" si="757"/>
        <v>0.1</v>
      </c>
      <c r="BD778">
        <f t="shared" si="758"/>
        <v>0.1</v>
      </c>
      <c r="BE778">
        <f t="shared" si="759"/>
        <v>0.1</v>
      </c>
      <c r="BF778">
        <f t="shared" si="760"/>
        <v>0.1</v>
      </c>
      <c r="BG778">
        <f t="shared" si="761"/>
        <v>0.1</v>
      </c>
      <c r="BH778">
        <f t="shared" si="762"/>
        <v>0.1</v>
      </c>
      <c r="BI778">
        <f t="shared" si="763"/>
        <v>0.1</v>
      </c>
      <c r="BJ778">
        <f t="shared" si="764"/>
        <v>0.1</v>
      </c>
      <c r="BK778">
        <f t="shared" si="765"/>
        <v>10.1</v>
      </c>
      <c r="BM778">
        <f t="shared" si="766"/>
        <v>1.2999999999999998</v>
      </c>
      <c r="BN778">
        <f t="shared" si="767"/>
        <v>1.2999999999999998</v>
      </c>
      <c r="BO778">
        <f t="shared" si="768"/>
        <v>1.2999999999999998</v>
      </c>
      <c r="BP778">
        <f t="shared" si="769"/>
        <v>1.2999999999999998</v>
      </c>
      <c r="BQ778">
        <f t="shared" si="770"/>
        <v>1.2999999999999998</v>
      </c>
      <c r="BR778">
        <f t="shared" si="771"/>
        <v>1.2999999999999998</v>
      </c>
      <c r="BS778">
        <f t="shared" si="772"/>
        <v>1.2999999999999998</v>
      </c>
      <c r="BT778">
        <f t="shared" si="773"/>
        <v>1.2999999999999998</v>
      </c>
      <c r="BU778">
        <f t="shared" si="774"/>
        <v>1.2999999999999998</v>
      </c>
      <c r="BV778">
        <f t="shared" si="775"/>
        <v>1.2999999999999998</v>
      </c>
      <c r="BW778">
        <f t="shared" si="776"/>
        <v>1.2999999999999998</v>
      </c>
      <c r="BX778">
        <f t="shared" si="777"/>
        <v>1.2999999999999998</v>
      </c>
      <c r="BY778">
        <f t="shared" si="778"/>
        <v>1.2999999999999998</v>
      </c>
      <c r="BZ778">
        <f t="shared" si="779"/>
        <v>1.2999999999999998</v>
      </c>
      <c r="CA778">
        <f t="shared" si="780"/>
        <v>1.2999999999999998</v>
      </c>
      <c r="CB778">
        <f t="shared" si="781"/>
        <v>1.2999999999999998</v>
      </c>
      <c r="CC778">
        <f t="shared" si="782"/>
        <v>1.2999999999999998</v>
      </c>
      <c r="CD778">
        <f t="shared" si="783"/>
        <v>1.2999999999999998</v>
      </c>
      <c r="CE778">
        <f t="shared" si="784"/>
        <v>1.2999999999999998</v>
      </c>
      <c r="CF778">
        <f t="shared" si="785"/>
        <v>71.300000000000011</v>
      </c>
      <c r="CH778">
        <f t="shared" si="786"/>
        <v>130</v>
      </c>
      <c r="CI778">
        <f t="shared" si="787"/>
        <v>22.000000000000004</v>
      </c>
      <c r="CJ778">
        <f t="shared" si="788"/>
        <v>12</v>
      </c>
      <c r="CK778">
        <f t="shared" si="789"/>
        <v>96.000000000000014</v>
      </c>
      <c r="CL778">
        <f t="shared" si="790"/>
        <v>0</v>
      </c>
      <c r="CM778">
        <f t="shared" si="791"/>
        <v>0</v>
      </c>
    </row>
    <row r="779" spans="1:91" x14ac:dyDescent="0.2">
      <c r="A779">
        <v>762</v>
      </c>
      <c r="B779">
        <f>B$14*(10-lgd*COUNTIF(Defaults!$AI779:$AR779,"&lt;="&amp;B$17))</f>
        <v>1.5</v>
      </c>
      <c r="C779">
        <f>C$14*(10-lgd*COUNTIF(Defaults!$AI779:$AR779,"&lt;="&amp;C$17))</f>
        <v>1.5</v>
      </c>
      <c r="D779">
        <f>D$14*(10-lgd*COUNTIF(Defaults!$AI779:$AR779,"&lt;="&amp;D$17))</f>
        <v>1.5</v>
      </c>
      <c r="E779">
        <f>E$14*(10-lgd*COUNTIF(Defaults!$AI779:$AR779,"&lt;="&amp;E$17))</f>
        <v>1.5</v>
      </c>
      <c r="F779">
        <f>F$14*(10-lgd*COUNTIF(Defaults!$AI779:$AR779,"&lt;="&amp;F$17))</f>
        <v>1.5</v>
      </c>
      <c r="G779">
        <f>G$14*(10-lgd*COUNTIF(Defaults!$AI779:$AR779,"&lt;="&amp;G$17))</f>
        <v>1.5</v>
      </c>
      <c r="H779">
        <f>H$14*(10-lgd*COUNTIF(Defaults!$AI779:$AR779,"&lt;="&amp;H$17))</f>
        <v>1.5</v>
      </c>
      <c r="I779">
        <f>I$14*(10-lgd*COUNTIF(Defaults!$AI779:$AR779,"&lt;="&amp;I$17))</f>
        <v>1.5</v>
      </c>
      <c r="J779">
        <f>J$14*(10-lgd*COUNTIF(Defaults!$AI779:$AR779,"&lt;="&amp;J$17))</f>
        <v>1.5</v>
      </c>
      <c r="K779">
        <f>K$14*(10-lgd*COUNTIF(Defaults!$AI779:$AR779,"&lt;="&amp;K$17))</f>
        <v>1.5</v>
      </c>
      <c r="L779">
        <f>L$14*(10-lgd*COUNTIF(Defaults!$AI779:$AR779,"&lt;="&amp;L$17))</f>
        <v>1.5</v>
      </c>
      <c r="M779">
        <f>M$14*(10-lgd*COUNTIF(Defaults!$AI779:$AR779,"&lt;="&amp;M$17))</f>
        <v>1.5</v>
      </c>
      <c r="N779">
        <f>N$14*(10-lgd*COUNTIF(Defaults!$AI779:$AR779,"&lt;="&amp;N$17))</f>
        <v>1.5</v>
      </c>
      <c r="O779">
        <f>O$14*(10-lgd*COUNTIF(Defaults!$AI779:$AR779,"&lt;="&amp;O$17))</f>
        <v>1.5</v>
      </c>
      <c r="P779">
        <f>P$14*(10-lgd*COUNTIF(Defaults!$AI779:$AR779,"&lt;="&amp;P$17))</f>
        <v>1.5</v>
      </c>
      <c r="Q779">
        <f>Q$14*(10-lgd*COUNTIF(Defaults!$AI779:$AR779,"&lt;="&amp;Q$17))</f>
        <v>1.5</v>
      </c>
      <c r="R779">
        <f>R$14*(10-lgd*COUNTIF(Defaults!$AI779:$AR779,"&lt;="&amp;R$17))</f>
        <v>1.5</v>
      </c>
      <c r="S779">
        <f>S$14*(10-lgd*COUNTIF(Defaults!$AI779:$AR779,"&lt;="&amp;S$17))</f>
        <v>1.5</v>
      </c>
      <c r="T779">
        <f>T$14*(10-lgd*COUNTIF(Defaults!$AI779:$AR779,"&lt;="&amp;T$17))</f>
        <v>1.5</v>
      </c>
      <c r="U779">
        <f>U$14*(10-lgd*COUNTIF(Defaults!$AI779:$AR779,"&lt;="&amp;U$17))</f>
        <v>101.5</v>
      </c>
      <c r="W779">
        <f t="shared" si="726"/>
        <v>0.1</v>
      </c>
      <c r="X779">
        <f t="shared" si="727"/>
        <v>0.1</v>
      </c>
      <c r="Y779">
        <f t="shared" si="728"/>
        <v>0.1</v>
      </c>
      <c r="Z779">
        <f t="shared" si="729"/>
        <v>0.1</v>
      </c>
      <c r="AA779">
        <f t="shared" si="730"/>
        <v>0.1</v>
      </c>
      <c r="AB779">
        <f t="shared" si="731"/>
        <v>0.1</v>
      </c>
      <c r="AC779">
        <f t="shared" si="732"/>
        <v>0.1</v>
      </c>
      <c r="AD779">
        <f t="shared" si="733"/>
        <v>0.1</v>
      </c>
      <c r="AE779">
        <f t="shared" si="734"/>
        <v>0.1</v>
      </c>
      <c r="AF779">
        <f t="shared" si="735"/>
        <v>0.1</v>
      </c>
      <c r="AG779">
        <f t="shared" si="736"/>
        <v>0.1</v>
      </c>
      <c r="AH779">
        <f t="shared" si="737"/>
        <v>0.1</v>
      </c>
      <c r="AI779">
        <f t="shared" si="738"/>
        <v>0.1</v>
      </c>
      <c r="AJ779">
        <f t="shared" si="739"/>
        <v>0.1</v>
      </c>
      <c r="AK779">
        <f t="shared" si="740"/>
        <v>0.1</v>
      </c>
      <c r="AL779">
        <f t="shared" si="741"/>
        <v>0.1</v>
      </c>
      <c r="AM779">
        <f t="shared" si="742"/>
        <v>0.1</v>
      </c>
      <c r="AN779">
        <f t="shared" si="743"/>
        <v>0.1</v>
      </c>
      <c r="AO779">
        <f t="shared" si="744"/>
        <v>0.1</v>
      </c>
      <c r="AP779">
        <f t="shared" si="745"/>
        <v>20.100000000000001</v>
      </c>
      <c r="AR779">
        <f t="shared" si="746"/>
        <v>0.1</v>
      </c>
      <c r="AS779">
        <f t="shared" si="747"/>
        <v>0.1</v>
      </c>
      <c r="AT779">
        <f t="shared" si="748"/>
        <v>0.1</v>
      </c>
      <c r="AU779">
        <f t="shared" si="749"/>
        <v>0.1</v>
      </c>
      <c r="AV779">
        <f t="shared" si="750"/>
        <v>0.1</v>
      </c>
      <c r="AW779">
        <f t="shared" si="751"/>
        <v>0.1</v>
      </c>
      <c r="AX779">
        <f t="shared" si="752"/>
        <v>0.1</v>
      </c>
      <c r="AY779">
        <f t="shared" si="753"/>
        <v>0.1</v>
      </c>
      <c r="AZ779">
        <f t="shared" si="754"/>
        <v>0.1</v>
      </c>
      <c r="BA779">
        <f t="shared" si="755"/>
        <v>0.1</v>
      </c>
      <c r="BB779">
        <f t="shared" si="756"/>
        <v>0.1</v>
      </c>
      <c r="BC779">
        <f t="shared" si="757"/>
        <v>0.1</v>
      </c>
      <c r="BD779">
        <f t="shared" si="758"/>
        <v>0.1</v>
      </c>
      <c r="BE779">
        <f t="shared" si="759"/>
        <v>0.1</v>
      </c>
      <c r="BF779">
        <f t="shared" si="760"/>
        <v>0.1</v>
      </c>
      <c r="BG779">
        <f t="shared" si="761"/>
        <v>0.1</v>
      </c>
      <c r="BH779">
        <f t="shared" si="762"/>
        <v>0.1</v>
      </c>
      <c r="BI779">
        <f t="shared" si="763"/>
        <v>0.1</v>
      </c>
      <c r="BJ779">
        <f t="shared" si="764"/>
        <v>0.1</v>
      </c>
      <c r="BK779">
        <f t="shared" si="765"/>
        <v>10.1</v>
      </c>
      <c r="BM779">
        <f t="shared" si="766"/>
        <v>1.2999999999999998</v>
      </c>
      <c r="BN779">
        <f t="shared" si="767"/>
        <v>1.2999999999999998</v>
      </c>
      <c r="BO779">
        <f t="shared" si="768"/>
        <v>1.2999999999999998</v>
      </c>
      <c r="BP779">
        <f t="shared" si="769"/>
        <v>1.2999999999999998</v>
      </c>
      <c r="BQ779">
        <f t="shared" si="770"/>
        <v>1.2999999999999998</v>
      </c>
      <c r="BR779">
        <f t="shared" si="771"/>
        <v>1.2999999999999998</v>
      </c>
      <c r="BS779">
        <f t="shared" si="772"/>
        <v>1.2999999999999998</v>
      </c>
      <c r="BT779">
        <f t="shared" si="773"/>
        <v>1.2999999999999998</v>
      </c>
      <c r="BU779">
        <f t="shared" si="774"/>
        <v>1.2999999999999998</v>
      </c>
      <c r="BV779">
        <f t="shared" si="775"/>
        <v>1.2999999999999998</v>
      </c>
      <c r="BW779">
        <f t="shared" si="776"/>
        <v>1.2999999999999998</v>
      </c>
      <c r="BX779">
        <f t="shared" si="777"/>
        <v>1.2999999999999998</v>
      </c>
      <c r="BY779">
        <f t="shared" si="778"/>
        <v>1.2999999999999998</v>
      </c>
      <c r="BZ779">
        <f t="shared" si="779"/>
        <v>1.2999999999999998</v>
      </c>
      <c r="CA779">
        <f t="shared" si="780"/>
        <v>1.2999999999999998</v>
      </c>
      <c r="CB779">
        <f t="shared" si="781"/>
        <v>1.2999999999999998</v>
      </c>
      <c r="CC779">
        <f t="shared" si="782"/>
        <v>1.2999999999999998</v>
      </c>
      <c r="CD779">
        <f t="shared" si="783"/>
        <v>1.2999999999999998</v>
      </c>
      <c r="CE779">
        <f t="shared" si="784"/>
        <v>1.2999999999999998</v>
      </c>
      <c r="CF779">
        <f t="shared" si="785"/>
        <v>71.300000000000011</v>
      </c>
      <c r="CH779">
        <f t="shared" si="786"/>
        <v>130</v>
      </c>
      <c r="CI779">
        <f t="shared" si="787"/>
        <v>22.000000000000004</v>
      </c>
      <c r="CJ779">
        <f t="shared" si="788"/>
        <v>12</v>
      </c>
      <c r="CK779">
        <f t="shared" si="789"/>
        <v>96.000000000000014</v>
      </c>
      <c r="CL779">
        <f t="shared" si="790"/>
        <v>0</v>
      </c>
      <c r="CM779">
        <f t="shared" si="791"/>
        <v>0</v>
      </c>
    </row>
    <row r="780" spans="1:91" x14ac:dyDescent="0.2">
      <c r="A780">
        <v>763</v>
      </c>
      <c r="B780">
        <f>B$14*(10-lgd*COUNTIF(Defaults!$AI780:$AR780,"&lt;="&amp;B$17))</f>
        <v>1.5</v>
      </c>
      <c r="C780">
        <f>C$14*(10-lgd*COUNTIF(Defaults!$AI780:$AR780,"&lt;="&amp;C$17))</f>
        <v>1.5</v>
      </c>
      <c r="D780">
        <f>D$14*(10-lgd*COUNTIF(Defaults!$AI780:$AR780,"&lt;="&amp;D$17))</f>
        <v>1.5</v>
      </c>
      <c r="E780">
        <f>E$14*(10-lgd*COUNTIF(Defaults!$AI780:$AR780,"&lt;="&amp;E$17))</f>
        <v>1.5</v>
      </c>
      <c r="F780">
        <f>F$14*(10-lgd*COUNTIF(Defaults!$AI780:$AR780,"&lt;="&amp;F$17))</f>
        <v>1.5</v>
      </c>
      <c r="G780">
        <f>G$14*(10-lgd*COUNTIF(Defaults!$AI780:$AR780,"&lt;="&amp;G$17))</f>
        <v>1.5</v>
      </c>
      <c r="H780">
        <f>H$14*(10-lgd*COUNTIF(Defaults!$AI780:$AR780,"&lt;="&amp;H$17))</f>
        <v>1.5</v>
      </c>
      <c r="I780">
        <f>I$14*(10-lgd*COUNTIF(Defaults!$AI780:$AR780,"&lt;="&amp;I$17))</f>
        <v>1.5</v>
      </c>
      <c r="J780">
        <f>J$14*(10-lgd*COUNTIF(Defaults!$AI780:$AR780,"&lt;="&amp;J$17))</f>
        <v>1.5</v>
      </c>
      <c r="K780">
        <f>K$14*(10-lgd*COUNTIF(Defaults!$AI780:$AR780,"&lt;="&amp;K$17))</f>
        <v>1.5</v>
      </c>
      <c r="L780">
        <f>L$14*(10-lgd*COUNTIF(Defaults!$AI780:$AR780,"&lt;="&amp;L$17))</f>
        <v>1.5</v>
      </c>
      <c r="M780">
        <f>M$14*(10-lgd*COUNTIF(Defaults!$AI780:$AR780,"&lt;="&amp;M$17))</f>
        <v>1.5</v>
      </c>
      <c r="N780">
        <f>N$14*(10-lgd*COUNTIF(Defaults!$AI780:$AR780,"&lt;="&amp;N$17))</f>
        <v>1.5</v>
      </c>
      <c r="O780">
        <f>O$14*(10-lgd*COUNTIF(Defaults!$AI780:$AR780,"&lt;="&amp;O$17))</f>
        <v>1.41</v>
      </c>
      <c r="P780">
        <f>P$14*(10-lgd*COUNTIF(Defaults!$AI780:$AR780,"&lt;="&amp;P$17))</f>
        <v>1.41</v>
      </c>
      <c r="Q780">
        <f>Q$14*(10-lgd*COUNTIF(Defaults!$AI780:$AR780,"&lt;="&amp;Q$17))</f>
        <v>1.41</v>
      </c>
      <c r="R780">
        <f>R$14*(10-lgd*COUNTIF(Defaults!$AI780:$AR780,"&lt;="&amp;R$17))</f>
        <v>1.41</v>
      </c>
      <c r="S780">
        <f>S$14*(10-lgd*COUNTIF(Defaults!$AI780:$AR780,"&lt;="&amp;S$17))</f>
        <v>1.41</v>
      </c>
      <c r="T780">
        <f>T$14*(10-lgd*COUNTIF(Defaults!$AI780:$AR780,"&lt;="&amp;T$17))</f>
        <v>1.41</v>
      </c>
      <c r="U780">
        <f>U$14*(10-lgd*COUNTIF(Defaults!$AI780:$AR780,"&lt;="&amp;U$17))</f>
        <v>95.410000000000011</v>
      </c>
      <c r="W780">
        <f t="shared" si="726"/>
        <v>0.1</v>
      </c>
      <c r="X780">
        <f t="shared" si="727"/>
        <v>0.1</v>
      </c>
      <c r="Y780">
        <f t="shared" si="728"/>
        <v>0.1</v>
      </c>
      <c r="Z780">
        <f t="shared" si="729"/>
        <v>0.1</v>
      </c>
      <c r="AA780">
        <f t="shared" si="730"/>
        <v>0.1</v>
      </c>
      <c r="AB780">
        <f t="shared" si="731"/>
        <v>0.1</v>
      </c>
      <c r="AC780">
        <f t="shared" si="732"/>
        <v>0.1</v>
      </c>
      <c r="AD780">
        <f t="shared" si="733"/>
        <v>0.1</v>
      </c>
      <c r="AE780">
        <f t="shared" si="734"/>
        <v>0.1</v>
      </c>
      <c r="AF780">
        <f t="shared" si="735"/>
        <v>0.1</v>
      </c>
      <c r="AG780">
        <f t="shared" si="736"/>
        <v>0.1</v>
      </c>
      <c r="AH780">
        <f t="shared" si="737"/>
        <v>0.1</v>
      </c>
      <c r="AI780">
        <f t="shared" si="738"/>
        <v>0.1</v>
      </c>
      <c r="AJ780">
        <f t="shared" si="739"/>
        <v>0.1</v>
      </c>
      <c r="AK780">
        <f t="shared" si="740"/>
        <v>0.1</v>
      </c>
      <c r="AL780">
        <f t="shared" si="741"/>
        <v>0.1</v>
      </c>
      <c r="AM780">
        <f t="shared" si="742"/>
        <v>0.1</v>
      </c>
      <c r="AN780">
        <f t="shared" si="743"/>
        <v>0.1</v>
      </c>
      <c r="AO780">
        <f t="shared" si="744"/>
        <v>0.1</v>
      </c>
      <c r="AP780">
        <f t="shared" si="745"/>
        <v>20.100000000000001</v>
      </c>
      <c r="AR780">
        <f t="shared" si="746"/>
        <v>0.1</v>
      </c>
      <c r="AS780">
        <f t="shared" si="747"/>
        <v>0.1</v>
      </c>
      <c r="AT780">
        <f t="shared" si="748"/>
        <v>0.1</v>
      </c>
      <c r="AU780">
        <f t="shared" si="749"/>
        <v>0.1</v>
      </c>
      <c r="AV780">
        <f t="shared" si="750"/>
        <v>0.1</v>
      </c>
      <c r="AW780">
        <f t="shared" si="751"/>
        <v>0.1</v>
      </c>
      <c r="AX780">
        <f t="shared" si="752"/>
        <v>0.1</v>
      </c>
      <c r="AY780">
        <f t="shared" si="753"/>
        <v>0.1</v>
      </c>
      <c r="AZ780">
        <f t="shared" si="754"/>
        <v>0.1</v>
      </c>
      <c r="BA780">
        <f t="shared" si="755"/>
        <v>0.1</v>
      </c>
      <c r="BB780">
        <f t="shared" si="756"/>
        <v>0.1</v>
      </c>
      <c r="BC780">
        <f t="shared" si="757"/>
        <v>0.1</v>
      </c>
      <c r="BD780">
        <f t="shared" si="758"/>
        <v>0.1</v>
      </c>
      <c r="BE780">
        <f t="shared" si="759"/>
        <v>0.1</v>
      </c>
      <c r="BF780">
        <f t="shared" si="760"/>
        <v>0.1</v>
      </c>
      <c r="BG780">
        <f t="shared" si="761"/>
        <v>0.1</v>
      </c>
      <c r="BH780">
        <f t="shared" si="762"/>
        <v>0.1</v>
      </c>
      <c r="BI780">
        <f t="shared" si="763"/>
        <v>0.1</v>
      </c>
      <c r="BJ780">
        <f t="shared" si="764"/>
        <v>0.1</v>
      </c>
      <c r="BK780">
        <f t="shared" si="765"/>
        <v>10.1</v>
      </c>
      <c r="BM780">
        <f t="shared" si="766"/>
        <v>1.2999999999999998</v>
      </c>
      <c r="BN780">
        <f t="shared" si="767"/>
        <v>1.2999999999999998</v>
      </c>
      <c r="BO780">
        <f t="shared" si="768"/>
        <v>1.2999999999999998</v>
      </c>
      <c r="BP780">
        <f t="shared" si="769"/>
        <v>1.2999999999999998</v>
      </c>
      <c r="BQ780">
        <f t="shared" si="770"/>
        <v>1.2999999999999998</v>
      </c>
      <c r="BR780">
        <f t="shared" si="771"/>
        <v>1.2999999999999998</v>
      </c>
      <c r="BS780">
        <f t="shared" si="772"/>
        <v>1.2999999999999998</v>
      </c>
      <c r="BT780">
        <f t="shared" si="773"/>
        <v>1.2999999999999998</v>
      </c>
      <c r="BU780">
        <f t="shared" si="774"/>
        <v>1.2999999999999998</v>
      </c>
      <c r="BV780">
        <f t="shared" si="775"/>
        <v>1.2999999999999998</v>
      </c>
      <c r="BW780">
        <f t="shared" si="776"/>
        <v>1.2999999999999998</v>
      </c>
      <c r="BX780">
        <f t="shared" si="777"/>
        <v>1.2999999999999998</v>
      </c>
      <c r="BY780">
        <f t="shared" si="778"/>
        <v>1.2999999999999998</v>
      </c>
      <c r="BZ780">
        <f t="shared" si="779"/>
        <v>1.2099999999999997</v>
      </c>
      <c r="CA780">
        <f t="shared" si="780"/>
        <v>1.2099999999999997</v>
      </c>
      <c r="CB780">
        <f t="shared" si="781"/>
        <v>1.2099999999999997</v>
      </c>
      <c r="CC780">
        <f t="shared" si="782"/>
        <v>1.2099999999999997</v>
      </c>
      <c r="CD780">
        <f t="shared" si="783"/>
        <v>1.2099999999999997</v>
      </c>
      <c r="CE780">
        <f t="shared" si="784"/>
        <v>1.2099999999999997</v>
      </c>
      <c r="CF780">
        <f t="shared" si="785"/>
        <v>65.210000000000008</v>
      </c>
      <c r="CH780">
        <f t="shared" si="786"/>
        <v>123.37</v>
      </c>
      <c r="CI780">
        <f t="shared" si="787"/>
        <v>22.000000000000004</v>
      </c>
      <c r="CJ780">
        <f t="shared" si="788"/>
        <v>12</v>
      </c>
      <c r="CK780">
        <f t="shared" si="789"/>
        <v>89.370000000000019</v>
      </c>
      <c r="CL780">
        <f t="shared" si="790"/>
        <v>0</v>
      </c>
      <c r="CM780">
        <f t="shared" si="791"/>
        <v>0</v>
      </c>
    </row>
    <row r="781" spans="1:91" x14ac:dyDescent="0.2">
      <c r="A781">
        <v>764</v>
      </c>
      <c r="B781">
        <f>B$14*(10-lgd*COUNTIF(Defaults!$AI781:$AR781,"&lt;="&amp;B$17))</f>
        <v>1.5</v>
      </c>
      <c r="C781">
        <f>C$14*(10-lgd*COUNTIF(Defaults!$AI781:$AR781,"&lt;="&amp;C$17))</f>
        <v>1.5</v>
      </c>
      <c r="D781">
        <f>D$14*(10-lgd*COUNTIF(Defaults!$AI781:$AR781,"&lt;="&amp;D$17))</f>
        <v>1.5</v>
      </c>
      <c r="E781">
        <f>E$14*(10-lgd*COUNTIF(Defaults!$AI781:$AR781,"&lt;="&amp;E$17))</f>
        <v>1.41</v>
      </c>
      <c r="F781">
        <f>F$14*(10-lgd*COUNTIF(Defaults!$AI781:$AR781,"&lt;="&amp;F$17))</f>
        <v>1.41</v>
      </c>
      <c r="G781">
        <f>G$14*(10-lgd*COUNTIF(Defaults!$AI781:$AR781,"&lt;="&amp;G$17))</f>
        <v>1.41</v>
      </c>
      <c r="H781">
        <f>H$14*(10-lgd*COUNTIF(Defaults!$AI781:$AR781,"&lt;="&amp;H$17))</f>
        <v>1.41</v>
      </c>
      <c r="I781">
        <f>I$14*(10-lgd*COUNTIF(Defaults!$AI781:$AR781,"&lt;="&amp;I$17))</f>
        <v>1.41</v>
      </c>
      <c r="J781">
        <f>J$14*(10-lgd*COUNTIF(Defaults!$AI781:$AR781,"&lt;="&amp;J$17))</f>
        <v>1.41</v>
      </c>
      <c r="K781">
        <f>K$14*(10-lgd*COUNTIF(Defaults!$AI781:$AR781,"&lt;="&amp;K$17))</f>
        <v>1.41</v>
      </c>
      <c r="L781">
        <f>L$14*(10-lgd*COUNTIF(Defaults!$AI781:$AR781,"&lt;="&amp;L$17))</f>
        <v>1.41</v>
      </c>
      <c r="M781">
        <f>M$14*(10-lgd*COUNTIF(Defaults!$AI781:$AR781,"&lt;="&amp;M$17))</f>
        <v>1.41</v>
      </c>
      <c r="N781">
        <f>N$14*(10-lgd*COUNTIF(Defaults!$AI781:$AR781,"&lt;="&amp;N$17))</f>
        <v>1.41</v>
      </c>
      <c r="O781">
        <f>O$14*(10-lgd*COUNTIF(Defaults!$AI781:$AR781,"&lt;="&amp;O$17))</f>
        <v>1.41</v>
      </c>
      <c r="P781">
        <f>P$14*(10-lgd*COUNTIF(Defaults!$AI781:$AR781,"&lt;="&amp;P$17))</f>
        <v>1.41</v>
      </c>
      <c r="Q781">
        <f>Q$14*(10-lgd*COUNTIF(Defaults!$AI781:$AR781,"&lt;="&amp;Q$17))</f>
        <v>1.41</v>
      </c>
      <c r="R781">
        <f>R$14*(10-lgd*COUNTIF(Defaults!$AI781:$AR781,"&lt;="&amp;R$17))</f>
        <v>1.41</v>
      </c>
      <c r="S781">
        <f>S$14*(10-lgd*COUNTIF(Defaults!$AI781:$AR781,"&lt;="&amp;S$17))</f>
        <v>1.41</v>
      </c>
      <c r="T781">
        <f>T$14*(10-lgd*COUNTIF(Defaults!$AI781:$AR781,"&lt;="&amp;T$17))</f>
        <v>1.41</v>
      </c>
      <c r="U781">
        <f>U$14*(10-lgd*COUNTIF(Defaults!$AI781:$AR781,"&lt;="&amp;U$17))</f>
        <v>89.320000000000007</v>
      </c>
      <c r="W781">
        <f t="shared" si="726"/>
        <v>0.1</v>
      </c>
      <c r="X781">
        <f t="shared" si="727"/>
        <v>0.1</v>
      </c>
      <c r="Y781">
        <f t="shared" si="728"/>
        <v>0.1</v>
      </c>
      <c r="Z781">
        <f t="shared" si="729"/>
        <v>0.1</v>
      </c>
      <c r="AA781">
        <f t="shared" si="730"/>
        <v>0.1</v>
      </c>
      <c r="AB781">
        <f t="shared" si="731"/>
        <v>0.1</v>
      </c>
      <c r="AC781">
        <f t="shared" si="732"/>
        <v>0.1</v>
      </c>
      <c r="AD781">
        <f t="shared" si="733"/>
        <v>0.1</v>
      </c>
      <c r="AE781">
        <f t="shared" si="734"/>
        <v>0.1</v>
      </c>
      <c r="AF781">
        <f t="shared" si="735"/>
        <v>0.1</v>
      </c>
      <c r="AG781">
        <f t="shared" si="736"/>
        <v>0.1</v>
      </c>
      <c r="AH781">
        <f t="shared" si="737"/>
        <v>0.1</v>
      </c>
      <c r="AI781">
        <f t="shared" si="738"/>
        <v>0.1</v>
      </c>
      <c r="AJ781">
        <f t="shared" si="739"/>
        <v>0.1</v>
      </c>
      <c r="AK781">
        <f t="shared" si="740"/>
        <v>0.1</v>
      </c>
      <c r="AL781">
        <f t="shared" si="741"/>
        <v>0.1</v>
      </c>
      <c r="AM781">
        <f t="shared" si="742"/>
        <v>0.1</v>
      </c>
      <c r="AN781">
        <f t="shared" si="743"/>
        <v>0.1</v>
      </c>
      <c r="AO781">
        <f t="shared" si="744"/>
        <v>0.1</v>
      </c>
      <c r="AP781">
        <f t="shared" si="745"/>
        <v>20.100000000000001</v>
      </c>
      <c r="AR781">
        <f t="shared" si="746"/>
        <v>0.1</v>
      </c>
      <c r="AS781">
        <f t="shared" si="747"/>
        <v>0.1</v>
      </c>
      <c r="AT781">
        <f t="shared" si="748"/>
        <v>0.1</v>
      </c>
      <c r="AU781">
        <f t="shared" si="749"/>
        <v>0.1</v>
      </c>
      <c r="AV781">
        <f t="shared" si="750"/>
        <v>0.1</v>
      </c>
      <c r="AW781">
        <f t="shared" si="751"/>
        <v>0.1</v>
      </c>
      <c r="AX781">
        <f t="shared" si="752"/>
        <v>0.1</v>
      </c>
      <c r="AY781">
        <f t="shared" si="753"/>
        <v>0.1</v>
      </c>
      <c r="AZ781">
        <f t="shared" si="754"/>
        <v>0.1</v>
      </c>
      <c r="BA781">
        <f t="shared" si="755"/>
        <v>0.1</v>
      </c>
      <c r="BB781">
        <f t="shared" si="756"/>
        <v>0.1</v>
      </c>
      <c r="BC781">
        <f t="shared" si="757"/>
        <v>0.1</v>
      </c>
      <c r="BD781">
        <f t="shared" si="758"/>
        <v>0.1</v>
      </c>
      <c r="BE781">
        <f t="shared" si="759"/>
        <v>0.1</v>
      </c>
      <c r="BF781">
        <f t="shared" si="760"/>
        <v>0.1</v>
      </c>
      <c r="BG781">
        <f t="shared" si="761"/>
        <v>0.1</v>
      </c>
      <c r="BH781">
        <f t="shared" si="762"/>
        <v>0.1</v>
      </c>
      <c r="BI781">
        <f t="shared" si="763"/>
        <v>0.1</v>
      </c>
      <c r="BJ781">
        <f t="shared" si="764"/>
        <v>0.1</v>
      </c>
      <c r="BK781">
        <f t="shared" si="765"/>
        <v>10.1</v>
      </c>
      <c r="BM781">
        <f t="shared" si="766"/>
        <v>1.2999999999999998</v>
      </c>
      <c r="BN781">
        <f t="shared" si="767"/>
        <v>1.2999999999999998</v>
      </c>
      <c r="BO781">
        <f t="shared" si="768"/>
        <v>1.2999999999999998</v>
      </c>
      <c r="BP781">
        <f t="shared" si="769"/>
        <v>1.2099999999999997</v>
      </c>
      <c r="BQ781">
        <f t="shared" si="770"/>
        <v>1.2099999999999997</v>
      </c>
      <c r="BR781">
        <f t="shared" si="771"/>
        <v>1.2099999999999997</v>
      </c>
      <c r="BS781">
        <f t="shared" si="772"/>
        <v>1.2099999999999997</v>
      </c>
      <c r="BT781">
        <f t="shared" si="773"/>
        <v>1.2099999999999997</v>
      </c>
      <c r="BU781">
        <f t="shared" si="774"/>
        <v>1.2099999999999997</v>
      </c>
      <c r="BV781">
        <f t="shared" si="775"/>
        <v>1.2099999999999997</v>
      </c>
      <c r="BW781">
        <f t="shared" si="776"/>
        <v>1.2099999999999997</v>
      </c>
      <c r="BX781">
        <f t="shared" si="777"/>
        <v>1.2099999999999997</v>
      </c>
      <c r="BY781">
        <f t="shared" si="778"/>
        <v>1.2099999999999997</v>
      </c>
      <c r="BZ781">
        <f t="shared" si="779"/>
        <v>1.2099999999999997</v>
      </c>
      <c r="CA781">
        <f t="shared" si="780"/>
        <v>1.2099999999999997</v>
      </c>
      <c r="CB781">
        <f t="shared" si="781"/>
        <v>1.2099999999999997</v>
      </c>
      <c r="CC781">
        <f t="shared" si="782"/>
        <v>1.2099999999999997</v>
      </c>
      <c r="CD781">
        <f t="shared" si="783"/>
        <v>1.2099999999999997</v>
      </c>
      <c r="CE781">
        <f t="shared" si="784"/>
        <v>1.2099999999999997</v>
      </c>
      <c r="CF781">
        <f t="shared" si="785"/>
        <v>59.12</v>
      </c>
      <c r="CH781">
        <f t="shared" si="786"/>
        <v>116.38000000000001</v>
      </c>
      <c r="CI781">
        <f t="shared" si="787"/>
        <v>22.000000000000004</v>
      </c>
      <c r="CJ781">
        <f t="shared" si="788"/>
        <v>12</v>
      </c>
      <c r="CK781">
        <f t="shared" si="789"/>
        <v>82.38</v>
      </c>
      <c r="CL781">
        <f t="shared" si="790"/>
        <v>0</v>
      </c>
      <c r="CM781">
        <f t="shared" si="791"/>
        <v>0</v>
      </c>
    </row>
    <row r="782" spans="1:91" x14ac:dyDescent="0.2">
      <c r="A782">
        <v>765</v>
      </c>
      <c r="B782">
        <f>B$14*(10-lgd*COUNTIF(Defaults!$AI782:$AR782,"&lt;="&amp;B$17))</f>
        <v>1.5</v>
      </c>
      <c r="C782">
        <f>C$14*(10-lgd*COUNTIF(Defaults!$AI782:$AR782,"&lt;="&amp;C$17))</f>
        <v>1.5</v>
      </c>
      <c r="D782">
        <f>D$14*(10-lgd*COUNTIF(Defaults!$AI782:$AR782,"&lt;="&amp;D$17))</f>
        <v>1.5</v>
      </c>
      <c r="E782">
        <f>E$14*(10-lgd*COUNTIF(Defaults!$AI782:$AR782,"&lt;="&amp;E$17))</f>
        <v>1.5</v>
      </c>
      <c r="F782">
        <f>F$14*(10-lgd*COUNTIF(Defaults!$AI782:$AR782,"&lt;="&amp;F$17))</f>
        <v>1.41</v>
      </c>
      <c r="G782">
        <f>G$14*(10-lgd*COUNTIF(Defaults!$AI782:$AR782,"&lt;="&amp;G$17))</f>
        <v>1.41</v>
      </c>
      <c r="H782">
        <f>H$14*(10-lgd*COUNTIF(Defaults!$AI782:$AR782,"&lt;="&amp;H$17))</f>
        <v>1.41</v>
      </c>
      <c r="I782">
        <f>I$14*(10-lgd*COUNTIF(Defaults!$AI782:$AR782,"&lt;="&amp;I$17))</f>
        <v>1.41</v>
      </c>
      <c r="J782">
        <f>J$14*(10-lgd*COUNTIF(Defaults!$AI782:$AR782,"&lt;="&amp;J$17))</f>
        <v>1.41</v>
      </c>
      <c r="K782">
        <f>K$14*(10-lgd*COUNTIF(Defaults!$AI782:$AR782,"&lt;="&amp;K$17))</f>
        <v>1.41</v>
      </c>
      <c r="L782">
        <f>L$14*(10-lgd*COUNTIF(Defaults!$AI782:$AR782,"&lt;="&amp;L$17))</f>
        <v>1.41</v>
      </c>
      <c r="M782">
        <f>M$14*(10-lgd*COUNTIF(Defaults!$AI782:$AR782,"&lt;="&amp;M$17))</f>
        <v>1.41</v>
      </c>
      <c r="N782">
        <f>N$14*(10-lgd*COUNTIF(Defaults!$AI782:$AR782,"&lt;="&amp;N$17))</f>
        <v>1.41</v>
      </c>
      <c r="O782">
        <f>O$14*(10-lgd*COUNTIF(Defaults!$AI782:$AR782,"&lt;="&amp;O$17))</f>
        <v>1.41</v>
      </c>
      <c r="P782">
        <f>P$14*(10-lgd*COUNTIF(Defaults!$AI782:$AR782,"&lt;="&amp;P$17))</f>
        <v>1.41</v>
      </c>
      <c r="Q782">
        <f>Q$14*(10-lgd*COUNTIF(Defaults!$AI782:$AR782,"&lt;="&amp;Q$17))</f>
        <v>1.41</v>
      </c>
      <c r="R782">
        <f>R$14*(10-lgd*COUNTIF(Defaults!$AI782:$AR782,"&lt;="&amp;R$17))</f>
        <v>1.41</v>
      </c>
      <c r="S782">
        <f>S$14*(10-lgd*COUNTIF(Defaults!$AI782:$AR782,"&lt;="&amp;S$17))</f>
        <v>1.41</v>
      </c>
      <c r="T782">
        <f>T$14*(10-lgd*COUNTIF(Defaults!$AI782:$AR782,"&lt;="&amp;T$17))</f>
        <v>1.41</v>
      </c>
      <c r="U782">
        <f>U$14*(10-lgd*COUNTIF(Defaults!$AI782:$AR782,"&lt;="&amp;U$17))</f>
        <v>95.410000000000011</v>
      </c>
      <c r="W782">
        <f t="shared" si="726"/>
        <v>0.1</v>
      </c>
      <c r="X782">
        <f t="shared" si="727"/>
        <v>0.1</v>
      </c>
      <c r="Y782">
        <f t="shared" si="728"/>
        <v>0.1</v>
      </c>
      <c r="Z782">
        <f t="shared" si="729"/>
        <v>0.1</v>
      </c>
      <c r="AA782">
        <f t="shared" si="730"/>
        <v>0.1</v>
      </c>
      <c r="AB782">
        <f t="shared" si="731"/>
        <v>0.1</v>
      </c>
      <c r="AC782">
        <f t="shared" si="732"/>
        <v>0.1</v>
      </c>
      <c r="AD782">
        <f t="shared" si="733"/>
        <v>0.1</v>
      </c>
      <c r="AE782">
        <f t="shared" si="734"/>
        <v>0.1</v>
      </c>
      <c r="AF782">
        <f t="shared" si="735"/>
        <v>0.1</v>
      </c>
      <c r="AG782">
        <f t="shared" si="736"/>
        <v>0.1</v>
      </c>
      <c r="AH782">
        <f t="shared" si="737"/>
        <v>0.1</v>
      </c>
      <c r="AI782">
        <f t="shared" si="738"/>
        <v>0.1</v>
      </c>
      <c r="AJ782">
        <f t="shared" si="739"/>
        <v>0.1</v>
      </c>
      <c r="AK782">
        <f t="shared" si="740"/>
        <v>0.1</v>
      </c>
      <c r="AL782">
        <f t="shared" si="741"/>
        <v>0.1</v>
      </c>
      <c r="AM782">
        <f t="shared" si="742"/>
        <v>0.1</v>
      </c>
      <c r="AN782">
        <f t="shared" si="743"/>
        <v>0.1</v>
      </c>
      <c r="AO782">
        <f t="shared" si="744"/>
        <v>0.1</v>
      </c>
      <c r="AP782">
        <f t="shared" si="745"/>
        <v>20.100000000000001</v>
      </c>
      <c r="AR782">
        <f t="shared" si="746"/>
        <v>0.1</v>
      </c>
      <c r="AS782">
        <f t="shared" si="747"/>
        <v>0.1</v>
      </c>
      <c r="AT782">
        <f t="shared" si="748"/>
        <v>0.1</v>
      </c>
      <c r="AU782">
        <f t="shared" si="749"/>
        <v>0.1</v>
      </c>
      <c r="AV782">
        <f t="shared" si="750"/>
        <v>0.1</v>
      </c>
      <c r="AW782">
        <f t="shared" si="751"/>
        <v>0.1</v>
      </c>
      <c r="AX782">
        <f t="shared" si="752"/>
        <v>0.1</v>
      </c>
      <c r="AY782">
        <f t="shared" si="753"/>
        <v>0.1</v>
      </c>
      <c r="AZ782">
        <f t="shared" si="754"/>
        <v>0.1</v>
      </c>
      <c r="BA782">
        <f t="shared" si="755"/>
        <v>0.1</v>
      </c>
      <c r="BB782">
        <f t="shared" si="756"/>
        <v>0.1</v>
      </c>
      <c r="BC782">
        <f t="shared" si="757"/>
        <v>0.1</v>
      </c>
      <c r="BD782">
        <f t="shared" si="758"/>
        <v>0.1</v>
      </c>
      <c r="BE782">
        <f t="shared" si="759"/>
        <v>0.1</v>
      </c>
      <c r="BF782">
        <f t="shared" si="760"/>
        <v>0.1</v>
      </c>
      <c r="BG782">
        <f t="shared" si="761"/>
        <v>0.1</v>
      </c>
      <c r="BH782">
        <f t="shared" si="762"/>
        <v>0.1</v>
      </c>
      <c r="BI782">
        <f t="shared" si="763"/>
        <v>0.1</v>
      </c>
      <c r="BJ782">
        <f t="shared" si="764"/>
        <v>0.1</v>
      </c>
      <c r="BK782">
        <f t="shared" si="765"/>
        <v>10.1</v>
      </c>
      <c r="BM782">
        <f t="shared" si="766"/>
        <v>1.2999999999999998</v>
      </c>
      <c r="BN782">
        <f t="shared" si="767"/>
        <v>1.2999999999999998</v>
      </c>
      <c r="BO782">
        <f t="shared" si="768"/>
        <v>1.2999999999999998</v>
      </c>
      <c r="BP782">
        <f t="shared" si="769"/>
        <v>1.2999999999999998</v>
      </c>
      <c r="BQ782">
        <f t="shared" si="770"/>
        <v>1.2099999999999997</v>
      </c>
      <c r="BR782">
        <f t="shared" si="771"/>
        <v>1.2099999999999997</v>
      </c>
      <c r="BS782">
        <f t="shared" si="772"/>
        <v>1.2099999999999997</v>
      </c>
      <c r="BT782">
        <f t="shared" si="773"/>
        <v>1.2099999999999997</v>
      </c>
      <c r="BU782">
        <f t="shared" si="774"/>
        <v>1.2099999999999997</v>
      </c>
      <c r="BV782">
        <f t="shared" si="775"/>
        <v>1.2099999999999997</v>
      </c>
      <c r="BW782">
        <f t="shared" si="776"/>
        <v>1.2099999999999997</v>
      </c>
      <c r="BX782">
        <f t="shared" si="777"/>
        <v>1.2099999999999997</v>
      </c>
      <c r="BY782">
        <f t="shared" si="778"/>
        <v>1.2099999999999997</v>
      </c>
      <c r="BZ782">
        <f t="shared" si="779"/>
        <v>1.2099999999999997</v>
      </c>
      <c r="CA782">
        <f t="shared" si="780"/>
        <v>1.2099999999999997</v>
      </c>
      <c r="CB782">
        <f t="shared" si="781"/>
        <v>1.2099999999999997</v>
      </c>
      <c r="CC782">
        <f t="shared" si="782"/>
        <v>1.2099999999999997</v>
      </c>
      <c r="CD782">
        <f t="shared" si="783"/>
        <v>1.2099999999999997</v>
      </c>
      <c r="CE782">
        <f t="shared" si="784"/>
        <v>1.2099999999999997</v>
      </c>
      <c r="CF782">
        <f t="shared" si="785"/>
        <v>65.210000000000008</v>
      </c>
      <c r="CH782">
        <f t="shared" si="786"/>
        <v>122.56000000000002</v>
      </c>
      <c r="CI782">
        <f t="shared" si="787"/>
        <v>22.000000000000004</v>
      </c>
      <c r="CJ782">
        <f t="shared" si="788"/>
        <v>12</v>
      </c>
      <c r="CK782">
        <f t="shared" si="789"/>
        <v>88.56</v>
      </c>
      <c r="CL782">
        <f t="shared" si="790"/>
        <v>0</v>
      </c>
      <c r="CM782">
        <f t="shared" si="791"/>
        <v>0</v>
      </c>
    </row>
    <row r="783" spans="1:91" x14ac:dyDescent="0.2">
      <c r="A783">
        <v>766</v>
      </c>
      <c r="B783">
        <f>B$14*(10-lgd*COUNTIF(Defaults!$AI783:$AR783,"&lt;="&amp;B$17))</f>
        <v>1.5</v>
      </c>
      <c r="C783">
        <f>C$14*(10-lgd*COUNTIF(Defaults!$AI783:$AR783,"&lt;="&amp;C$17))</f>
        <v>1.41</v>
      </c>
      <c r="D783">
        <f>D$14*(10-lgd*COUNTIF(Defaults!$AI783:$AR783,"&lt;="&amp;D$17))</f>
        <v>1.41</v>
      </c>
      <c r="E783">
        <f>E$14*(10-lgd*COUNTIF(Defaults!$AI783:$AR783,"&lt;="&amp;E$17))</f>
        <v>1.41</v>
      </c>
      <c r="F783">
        <f>F$14*(10-lgd*COUNTIF(Defaults!$AI783:$AR783,"&lt;="&amp;F$17))</f>
        <v>1.41</v>
      </c>
      <c r="G783">
        <f>G$14*(10-lgd*COUNTIF(Defaults!$AI783:$AR783,"&lt;="&amp;G$17))</f>
        <v>1.41</v>
      </c>
      <c r="H783">
        <f>H$14*(10-lgd*COUNTIF(Defaults!$AI783:$AR783,"&lt;="&amp;H$17))</f>
        <v>1.41</v>
      </c>
      <c r="I783">
        <f>I$14*(10-lgd*COUNTIF(Defaults!$AI783:$AR783,"&lt;="&amp;I$17))</f>
        <v>1.41</v>
      </c>
      <c r="J783">
        <f>J$14*(10-lgd*COUNTIF(Defaults!$AI783:$AR783,"&lt;="&amp;J$17))</f>
        <v>1.41</v>
      </c>
      <c r="K783">
        <f>K$14*(10-lgd*COUNTIF(Defaults!$AI783:$AR783,"&lt;="&amp;K$17))</f>
        <v>1.41</v>
      </c>
      <c r="L783">
        <f>L$14*(10-lgd*COUNTIF(Defaults!$AI783:$AR783,"&lt;="&amp;L$17))</f>
        <v>1.41</v>
      </c>
      <c r="M783">
        <f>M$14*(10-lgd*COUNTIF(Defaults!$AI783:$AR783,"&lt;="&amp;M$17))</f>
        <v>1.41</v>
      </c>
      <c r="N783">
        <f>N$14*(10-lgd*COUNTIF(Defaults!$AI783:$AR783,"&lt;="&amp;N$17))</f>
        <v>1.41</v>
      </c>
      <c r="O783">
        <f>O$14*(10-lgd*COUNTIF(Defaults!$AI783:$AR783,"&lt;="&amp;O$17))</f>
        <v>1.41</v>
      </c>
      <c r="P783">
        <f>P$14*(10-lgd*COUNTIF(Defaults!$AI783:$AR783,"&lt;="&amp;P$17))</f>
        <v>1.41</v>
      </c>
      <c r="Q783">
        <f>Q$14*(10-lgd*COUNTIF(Defaults!$AI783:$AR783,"&lt;="&amp;Q$17))</f>
        <v>1.41</v>
      </c>
      <c r="R783">
        <f>R$14*(10-lgd*COUNTIF(Defaults!$AI783:$AR783,"&lt;="&amp;R$17))</f>
        <v>1.41</v>
      </c>
      <c r="S783">
        <f>S$14*(10-lgd*COUNTIF(Defaults!$AI783:$AR783,"&lt;="&amp;S$17))</f>
        <v>1.41</v>
      </c>
      <c r="T783">
        <f>T$14*(10-lgd*COUNTIF(Defaults!$AI783:$AR783,"&lt;="&amp;T$17))</f>
        <v>1.41</v>
      </c>
      <c r="U783">
        <f>U$14*(10-lgd*COUNTIF(Defaults!$AI783:$AR783,"&lt;="&amp;U$17))</f>
        <v>95.410000000000011</v>
      </c>
      <c r="W783">
        <f t="shared" si="726"/>
        <v>0.1</v>
      </c>
      <c r="X783">
        <f t="shared" si="727"/>
        <v>0.1</v>
      </c>
      <c r="Y783">
        <f t="shared" si="728"/>
        <v>0.1</v>
      </c>
      <c r="Z783">
        <f t="shared" si="729"/>
        <v>0.1</v>
      </c>
      <c r="AA783">
        <f t="shared" si="730"/>
        <v>0.1</v>
      </c>
      <c r="AB783">
        <f t="shared" si="731"/>
        <v>0.1</v>
      </c>
      <c r="AC783">
        <f t="shared" si="732"/>
        <v>0.1</v>
      </c>
      <c r="AD783">
        <f t="shared" si="733"/>
        <v>0.1</v>
      </c>
      <c r="AE783">
        <f t="shared" si="734"/>
        <v>0.1</v>
      </c>
      <c r="AF783">
        <f t="shared" si="735"/>
        <v>0.1</v>
      </c>
      <c r="AG783">
        <f t="shared" si="736"/>
        <v>0.1</v>
      </c>
      <c r="AH783">
        <f t="shared" si="737"/>
        <v>0.1</v>
      </c>
      <c r="AI783">
        <f t="shared" si="738"/>
        <v>0.1</v>
      </c>
      <c r="AJ783">
        <f t="shared" si="739"/>
        <v>0.1</v>
      </c>
      <c r="AK783">
        <f t="shared" si="740"/>
        <v>0.1</v>
      </c>
      <c r="AL783">
        <f t="shared" si="741"/>
        <v>0.1</v>
      </c>
      <c r="AM783">
        <f t="shared" si="742"/>
        <v>0.1</v>
      </c>
      <c r="AN783">
        <f t="shared" si="743"/>
        <v>0.1</v>
      </c>
      <c r="AO783">
        <f t="shared" si="744"/>
        <v>0.1</v>
      </c>
      <c r="AP783">
        <f t="shared" si="745"/>
        <v>20.100000000000001</v>
      </c>
      <c r="AR783">
        <f t="shared" si="746"/>
        <v>0.1</v>
      </c>
      <c r="AS783">
        <f t="shared" si="747"/>
        <v>0.1</v>
      </c>
      <c r="AT783">
        <f t="shared" si="748"/>
        <v>0.1</v>
      </c>
      <c r="AU783">
        <f t="shared" si="749"/>
        <v>0.1</v>
      </c>
      <c r="AV783">
        <f t="shared" si="750"/>
        <v>0.1</v>
      </c>
      <c r="AW783">
        <f t="shared" si="751"/>
        <v>0.1</v>
      </c>
      <c r="AX783">
        <f t="shared" si="752"/>
        <v>0.1</v>
      </c>
      <c r="AY783">
        <f t="shared" si="753"/>
        <v>0.1</v>
      </c>
      <c r="AZ783">
        <f t="shared" si="754"/>
        <v>0.1</v>
      </c>
      <c r="BA783">
        <f t="shared" si="755"/>
        <v>0.1</v>
      </c>
      <c r="BB783">
        <f t="shared" si="756"/>
        <v>0.1</v>
      </c>
      <c r="BC783">
        <f t="shared" si="757"/>
        <v>0.1</v>
      </c>
      <c r="BD783">
        <f t="shared" si="758"/>
        <v>0.1</v>
      </c>
      <c r="BE783">
        <f t="shared" si="759"/>
        <v>0.1</v>
      </c>
      <c r="BF783">
        <f t="shared" si="760"/>
        <v>0.1</v>
      </c>
      <c r="BG783">
        <f t="shared" si="761"/>
        <v>0.1</v>
      </c>
      <c r="BH783">
        <f t="shared" si="762"/>
        <v>0.1</v>
      </c>
      <c r="BI783">
        <f t="shared" si="763"/>
        <v>0.1</v>
      </c>
      <c r="BJ783">
        <f t="shared" si="764"/>
        <v>0.1</v>
      </c>
      <c r="BK783">
        <f t="shared" si="765"/>
        <v>10.1</v>
      </c>
      <c r="BM783">
        <f t="shared" si="766"/>
        <v>1.2999999999999998</v>
      </c>
      <c r="BN783">
        <f t="shared" si="767"/>
        <v>1.2099999999999997</v>
      </c>
      <c r="BO783">
        <f t="shared" si="768"/>
        <v>1.2099999999999997</v>
      </c>
      <c r="BP783">
        <f t="shared" si="769"/>
        <v>1.2099999999999997</v>
      </c>
      <c r="BQ783">
        <f t="shared" si="770"/>
        <v>1.2099999999999997</v>
      </c>
      <c r="BR783">
        <f t="shared" si="771"/>
        <v>1.2099999999999997</v>
      </c>
      <c r="BS783">
        <f t="shared" si="772"/>
        <v>1.2099999999999997</v>
      </c>
      <c r="BT783">
        <f t="shared" si="773"/>
        <v>1.2099999999999997</v>
      </c>
      <c r="BU783">
        <f t="shared" si="774"/>
        <v>1.2099999999999997</v>
      </c>
      <c r="BV783">
        <f t="shared" si="775"/>
        <v>1.2099999999999997</v>
      </c>
      <c r="BW783">
        <f t="shared" si="776"/>
        <v>1.2099999999999997</v>
      </c>
      <c r="BX783">
        <f t="shared" si="777"/>
        <v>1.2099999999999997</v>
      </c>
      <c r="BY783">
        <f t="shared" si="778"/>
        <v>1.2099999999999997</v>
      </c>
      <c r="BZ783">
        <f t="shared" si="779"/>
        <v>1.2099999999999997</v>
      </c>
      <c r="CA783">
        <f t="shared" si="780"/>
        <v>1.2099999999999997</v>
      </c>
      <c r="CB783">
        <f t="shared" si="781"/>
        <v>1.2099999999999997</v>
      </c>
      <c r="CC783">
        <f t="shared" si="782"/>
        <v>1.2099999999999997</v>
      </c>
      <c r="CD783">
        <f t="shared" si="783"/>
        <v>1.2099999999999997</v>
      </c>
      <c r="CE783">
        <f t="shared" si="784"/>
        <v>1.2099999999999997</v>
      </c>
      <c r="CF783">
        <f t="shared" si="785"/>
        <v>65.210000000000008</v>
      </c>
      <c r="CH783">
        <f t="shared" si="786"/>
        <v>122.29000000000002</v>
      </c>
      <c r="CI783">
        <f t="shared" si="787"/>
        <v>22.000000000000004</v>
      </c>
      <c r="CJ783">
        <f t="shared" si="788"/>
        <v>12</v>
      </c>
      <c r="CK783">
        <f t="shared" si="789"/>
        <v>88.29</v>
      </c>
      <c r="CL783">
        <f t="shared" si="790"/>
        <v>0</v>
      </c>
      <c r="CM783">
        <f t="shared" si="791"/>
        <v>0</v>
      </c>
    </row>
    <row r="784" spans="1:91" x14ac:dyDescent="0.2">
      <c r="A784">
        <v>767</v>
      </c>
      <c r="B784">
        <f>B$14*(10-lgd*COUNTIF(Defaults!$AI784:$AR784,"&lt;="&amp;B$17))</f>
        <v>1.41</v>
      </c>
      <c r="C784">
        <f>C$14*(10-lgd*COUNTIF(Defaults!$AI784:$AR784,"&lt;="&amp;C$17))</f>
        <v>1.41</v>
      </c>
      <c r="D784">
        <f>D$14*(10-lgd*COUNTIF(Defaults!$AI784:$AR784,"&lt;="&amp;D$17))</f>
        <v>1.41</v>
      </c>
      <c r="E784">
        <f>E$14*(10-lgd*COUNTIF(Defaults!$AI784:$AR784,"&lt;="&amp;E$17))</f>
        <v>1.41</v>
      </c>
      <c r="F784">
        <f>F$14*(10-lgd*COUNTIF(Defaults!$AI784:$AR784,"&lt;="&amp;F$17))</f>
        <v>1.41</v>
      </c>
      <c r="G784">
        <f>G$14*(10-lgd*COUNTIF(Defaults!$AI784:$AR784,"&lt;="&amp;G$17))</f>
        <v>1.41</v>
      </c>
      <c r="H784">
        <f>H$14*(10-lgd*COUNTIF(Defaults!$AI784:$AR784,"&lt;="&amp;H$17))</f>
        <v>1.41</v>
      </c>
      <c r="I784">
        <f>I$14*(10-lgd*COUNTIF(Defaults!$AI784:$AR784,"&lt;="&amp;I$17))</f>
        <v>1.41</v>
      </c>
      <c r="J784">
        <f>J$14*(10-lgd*COUNTIF(Defaults!$AI784:$AR784,"&lt;="&amp;J$17))</f>
        <v>1.41</v>
      </c>
      <c r="K784">
        <f>K$14*(10-lgd*COUNTIF(Defaults!$AI784:$AR784,"&lt;="&amp;K$17))</f>
        <v>1.41</v>
      </c>
      <c r="L784">
        <f>L$14*(10-lgd*COUNTIF(Defaults!$AI784:$AR784,"&lt;="&amp;L$17))</f>
        <v>1.41</v>
      </c>
      <c r="M784">
        <f>M$14*(10-lgd*COUNTIF(Defaults!$AI784:$AR784,"&lt;="&amp;M$17))</f>
        <v>1.41</v>
      </c>
      <c r="N784">
        <f>N$14*(10-lgd*COUNTIF(Defaults!$AI784:$AR784,"&lt;="&amp;N$17))</f>
        <v>1.41</v>
      </c>
      <c r="O784">
        <f>O$14*(10-lgd*COUNTIF(Defaults!$AI784:$AR784,"&lt;="&amp;O$17))</f>
        <v>1.41</v>
      </c>
      <c r="P784">
        <f>P$14*(10-lgd*COUNTIF(Defaults!$AI784:$AR784,"&lt;="&amp;P$17))</f>
        <v>1.41</v>
      </c>
      <c r="Q784">
        <f>Q$14*(10-lgd*COUNTIF(Defaults!$AI784:$AR784,"&lt;="&amp;Q$17))</f>
        <v>1.41</v>
      </c>
      <c r="R784">
        <f>R$14*(10-lgd*COUNTIF(Defaults!$AI784:$AR784,"&lt;="&amp;R$17))</f>
        <v>1.41</v>
      </c>
      <c r="S784">
        <f>S$14*(10-lgd*COUNTIF(Defaults!$AI784:$AR784,"&lt;="&amp;S$17))</f>
        <v>1.41</v>
      </c>
      <c r="T784">
        <f>T$14*(10-lgd*COUNTIF(Defaults!$AI784:$AR784,"&lt;="&amp;T$17))</f>
        <v>1.41</v>
      </c>
      <c r="U784">
        <f>U$14*(10-lgd*COUNTIF(Defaults!$AI784:$AR784,"&lt;="&amp;U$17))</f>
        <v>95.410000000000011</v>
      </c>
      <c r="W784">
        <f t="shared" si="726"/>
        <v>0.1</v>
      </c>
      <c r="X784">
        <f t="shared" si="727"/>
        <v>0.1</v>
      </c>
      <c r="Y784">
        <f t="shared" si="728"/>
        <v>0.1</v>
      </c>
      <c r="Z784">
        <f t="shared" si="729"/>
        <v>0.1</v>
      </c>
      <c r="AA784">
        <f t="shared" si="730"/>
        <v>0.1</v>
      </c>
      <c r="AB784">
        <f t="shared" si="731"/>
        <v>0.1</v>
      </c>
      <c r="AC784">
        <f t="shared" si="732"/>
        <v>0.1</v>
      </c>
      <c r="AD784">
        <f t="shared" si="733"/>
        <v>0.1</v>
      </c>
      <c r="AE784">
        <f t="shared" si="734"/>
        <v>0.1</v>
      </c>
      <c r="AF784">
        <f t="shared" si="735"/>
        <v>0.1</v>
      </c>
      <c r="AG784">
        <f t="shared" si="736"/>
        <v>0.1</v>
      </c>
      <c r="AH784">
        <f t="shared" si="737"/>
        <v>0.1</v>
      </c>
      <c r="AI784">
        <f t="shared" si="738"/>
        <v>0.1</v>
      </c>
      <c r="AJ784">
        <f t="shared" si="739"/>
        <v>0.1</v>
      </c>
      <c r="AK784">
        <f t="shared" si="740"/>
        <v>0.1</v>
      </c>
      <c r="AL784">
        <f t="shared" si="741"/>
        <v>0.1</v>
      </c>
      <c r="AM784">
        <f t="shared" si="742"/>
        <v>0.1</v>
      </c>
      <c r="AN784">
        <f t="shared" si="743"/>
        <v>0.1</v>
      </c>
      <c r="AO784">
        <f t="shared" si="744"/>
        <v>0.1</v>
      </c>
      <c r="AP784">
        <f t="shared" si="745"/>
        <v>20.100000000000001</v>
      </c>
      <c r="AR784">
        <f t="shared" si="746"/>
        <v>0.1</v>
      </c>
      <c r="AS784">
        <f t="shared" si="747"/>
        <v>0.1</v>
      </c>
      <c r="AT784">
        <f t="shared" si="748"/>
        <v>0.1</v>
      </c>
      <c r="AU784">
        <f t="shared" si="749"/>
        <v>0.1</v>
      </c>
      <c r="AV784">
        <f t="shared" si="750"/>
        <v>0.1</v>
      </c>
      <c r="AW784">
        <f t="shared" si="751"/>
        <v>0.1</v>
      </c>
      <c r="AX784">
        <f t="shared" si="752"/>
        <v>0.1</v>
      </c>
      <c r="AY784">
        <f t="shared" si="753"/>
        <v>0.1</v>
      </c>
      <c r="AZ784">
        <f t="shared" si="754"/>
        <v>0.1</v>
      </c>
      <c r="BA784">
        <f t="shared" si="755"/>
        <v>0.1</v>
      </c>
      <c r="BB784">
        <f t="shared" si="756"/>
        <v>0.1</v>
      </c>
      <c r="BC784">
        <f t="shared" si="757"/>
        <v>0.1</v>
      </c>
      <c r="BD784">
        <f t="shared" si="758"/>
        <v>0.1</v>
      </c>
      <c r="BE784">
        <f t="shared" si="759"/>
        <v>0.1</v>
      </c>
      <c r="BF784">
        <f t="shared" si="760"/>
        <v>0.1</v>
      </c>
      <c r="BG784">
        <f t="shared" si="761"/>
        <v>0.1</v>
      </c>
      <c r="BH784">
        <f t="shared" si="762"/>
        <v>0.1</v>
      </c>
      <c r="BI784">
        <f t="shared" si="763"/>
        <v>0.1</v>
      </c>
      <c r="BJ784">
        <f t="shared" si="764"/>
        <v>0.1</v>
      </c>
      <c r="BK784">
        <f t="shared" si="765"/>
        <v>10.1</v>
      </c>
      <c r="BM784">
        <f t="shared" si="766"/>
        <v>1.2099999999999997</v>
      </c>
      <c r="BN784">
        <f t="shared" si="767"/>
        <v>1.2099999999999997</v>
      </c>
      <c r="BO784">
        <f t="shared" si="768"/>
        <v>1.2099999999999997</v>
      </c>
      <c r="BP784">
        <f t="shared" si="769"/>
        <v>1.2099999999999997</v>
      </c>
      <c r="BQ784">
        <f t="shared" si="770"/>
        <v>1.2099999999999997</v>
      </c>
      <c r="BR784">
        <f t="shared" si="771"/>
        <v>1.2099999999999997</v>
      </c>
      <c r="BS784">
        <f t="shared" si="772"/>
        <v>1.2099999999999997</v>
      </c>
      <c r="BT784">
        <f t="shared" si="773"/>
        <v>1.2099999999999997</v>
      </c>
      <c r="BU784">
        <f t="shared" si="774"/>
        <v>1.2099999999999997</v>
      </c>
      <c r="BV784">
        <f t="shared" si="775"/>
        <v>1.2099999999999997</v>
      </c>
      <c r="BW784">
        <f t="shared" si="776"/>
        <v>1.2099999999999997</v>
      </c>
      <c r="BX784">
        <f t="shared" si="777"/>
        <v>1.2099999999999997</v>
      </c>
      <c r="BY784">
        <f t="shared" si="778"/>
        <v>1.2099999999999997</v>
      </c>
      <c r="BZ784">
        <f t="shared" si="779"/>
        <v>1.2099999999999997</v>
      </c>
      <c r="CA784">
        <f t="shared" si="780"/>
        <v>1.2099999999999997</v>
      </c>
      <c r="CB784">
        <f t="shared" si="781"/>
        <v>1.2099999999999997</v>
      </c>
      <c r="CC784">
        <f t="shared" si="782"/>
        <v>1.2099999999999997</v>
      </c>
      <c r="CD784">
        <f t="shared" si="783"/>
        <v>1.2099999999999997</v>
      </c>
      <c r="CE784">
        <f t="shared" si="784"/>
        <v>1.2099999999999997</v>
      </c>
      <c r="CF784">
        <f t="shared" si="785"/>
        <v>65.210000000000008</v>
      </c>
      <c r="CH784">
        <f t="shared" si="786"/>
        <v>122.20000000000002</v>
      </c>
      <c r="CI784">
        <f t="shared" si="787"/>
        <v>22.000000000000004</v>
      </c>
      <c r="CJ784">
        <f t="shared" si="788"/>
        <v>12</v>
      </c>
      <c r="CK784">
        <f t="shared" si="789"/>
        <v>88.2</v>
      </c>
      <c r="CL784">
        <f t="shared" si="790"/>
        <v>0</v>
      </c>
      <c r="CM784">
        <f t="shared" si="791"/>
        <v>0</v>
      </c>
    </row>
    <row r="785" spans="1:91" x14ac:dyDescent="0.2">
      <c r="A785">
        <v>768</v>
      </c>
      <c r="B785">
        <f>B$14*(10-lgd*COUNTIF(Defaults!$AI785:$AR785,"&lt;="&amp;B$17))</f>
        <v>1.5</v>
      </c>
      <c r="C785">
        <f>C$14*(10-lgd*COUNTIF(Defaults!$AI785:$AR785,"&lt;="&amp;C$17))</f>
        <v>1.5</v>
      </c>
      <c r="D785">
        <f>D$14*(10-lgd*COUNTIF(Defaults!$AI785:$AR785,"&lt;="&amp;D$17))</f>
        <v>1.5</v>
      </c>
      <c r="E785">
        <f>E$14*(10-lgd*COUNTIF(Defaults!$AI785:$AR785,"&lt;="&amp;E$17))</f>
        <v>1.5</v>
      </c>
      <c r="F785">
        <f>F$14*(10-lgd*COUNTIF(Defaults!$AI785:$AR785,"&lt;="&amp;F$17))</f>
        <v>1.5</v>
      </c>
      <c r="G785">
        <f>G$14*(10-lgd*COUNTIF(Defaults!$AI785:$AR785,"&lt;="&amp;G$17))</f>
        <v>1.5</v>
      </c>
      <c r="H785">
        <f>H$14*(10-lgd*COUNTIF(Defaults!$AI785:$AR785,"&lt;="&amp;H$17))</f>
        <v>1.5</v>
      </c>
      <c r="I785">
        <f>I$14*(10-lgd*COUNTIF(Defaults!$AI785:$AR785,"&lt;="&amp;I$17))</f>
        <v>1.5</v>
      </c>
      <c r="J785">
        <f>J$14*(10-lgd*COUNTIF(Defaults!$AI785:$AR785,"&lt;="&amp;J$17))</f>
        <v>1.5</v>
      </c>
      <c r="K785">
        <f>K$14*(10-lgd*COUNTIF(Defaults!$AI785:$AR785,"&lt;="&amp;K$17))</f>
        <v>1.5</v>
      </c>
      <c r="L785">
        <f>L$14*(10-lgd*COUNTIF(Defaults!$AI785:$AR785,"&lt;="&amp;L$17))</f>
        <v>1.5</v>
      </c>
      <c r="M785">
        <f>M$14*(10-lgd*COUNTIF(Defaults!$AI785:$AR785,"&lt;="&amp;M$17))</f>
        <v>1.5</v>
      </c>
      <c r="N785">
        <f>N$14*(10-lgd*COUNTIF(Defaults!$AI785:$AR785,"&lt;="&amp;N$17))</f>
        <v>1.41</v>
      </c>
      <c r="O785">
        <f>O$14*(10-lgd*COUNTIF(Defaults!$AI785:$AR785,"&lt;="&amp;O$17))</f>
        <v>1.41</v>
      </c>
      <c r="P785">
        <f>P$14*(10-lgd*COUNTIF(Defaults!$AI785:$AR785,"&lt;="&amp;P$17))</f>
        <v>1.41</v>
      </c>
      <c r="Q785">
        <f>Q$14*(10-lgd*COUNTIF(Defaults!$AI785:$AR785,"&lt;="&amp;Q$17))</f>
        <v>1.41</v>
      </c>
      <c r="R785">
        <f>R$14*(10-lgd*COUNTIF(Defaults!$AI785:$AR785,"&lt;="&amp;R$17))</f>
        <v>1.41</v>
      </c>
      <c r="S785">
        <f>S$14*(10-lgd*COUNTIF(Defaults!$AI785:$AR785,"&lt;="&amp;S$17))</f>
        <v>1.41</v>
      </c>
      <c r="T785">
        <f>T$14*(10-lgd*COUNTIF(Defaults!$AI785:$AR785,"&lt;="&amp;T$17))</f>
        <v>1.41</v>
      </c>
      <c r="U785">
        <f>U$14*(10-lgd*COUNTIF(Defaults!$AI785:$AR785,"&lt;="&amp;U$17))</f>
        <v>89.320000000000007</v>
      </c>
      <c r="W785">
        <f t="shared" si="726"/>
        <v>0.1</v>
      </c>
      <c r="X785">
        <f t="shared" si="727"/>
        <v>0.1</v>
      </c>
      <c r="Y785">
        <f t="shared" si="728"/>
        <v>0.1</v>
      </c>
      <c r="Z785">
        <f t="shared" si="729"/>
        <v>0.1</v>
      </c>
      <c r="AA785">
        <f t="shared" si="730"/>
        <v>0.1</v>
      </c>
      <c r="AB785">
        <f t="shared" si="731"/>
        <v>0.1</v>
      </c>
      <c r="AC785">
        <f t="shared" si="732"/>
        <v>0.1</v>
      </c>
      <c r="AD785">
        <f t="shared" si="733"/>
        <v>0.1</v>
      </c>
      <c r="AE785">
        <f t="shared" si="734"/>
        <v>0.1</v>
      </c>
      <c r="AF785">
        <f t="shared" si="735"/>
        <v>0.1</v>
      </c>
      <c r="AG785">
        <f t="shared" si="736"/>
        <v>0.1</v>
      </c>
      <c r="AH785">
        <f t="shared" si="737"/>
        <v>0.1</v>
      </c>
      <c r="AI785">
        <f t="shared" si="738"/>
        <v>0.1</v>
      </c>
      <c r="AJ785">
        <f t="shared" si="739"/>
        <v>0.1</v>
      </c>
      <c r="AK785">
        <f t="shared" si="740"/>
        <v>0.1</v>
      </c>
      <c r="AL785">
        <f t="shared" si="741"/>
        <v>0.1</v>
      </c>
      <c r="AM785">
        <f t="shared" si="742"/>
        <v>0.1</v>
      </c>
      <c r="AN785">
        <f t="shared" si="743"/>
        <v>0.1</v>
      </c>
      <c r="AO785">
        <f t="shared" si="744"/>
        <v>0.1</v>
      </c>
      <c r="AP785">
        <f t="shared" si="745"/>
        <v>20.100000000000001</v>
      </c>
      <c r="AR785">
        <f t="shared" si="746"/>
        <v>0.1</v>
      </c>
      <c r="AS785">
        <f t="shared" si="747"/>
        <v>0.1</v>
      </c>
      <c r="AT785">
        <f t="shared" si="748"/>
        <v>0.1</v>
      </c>
      <c r="AU785">
        <f t="shared" si="749"/>
        <v>0.1</v>
      </c>
      <c r="AV785">
        <f t="shared" si="750"/>
        <v>0.1</v>
      </c>
      <c r="AW785">
        <f t="shared" si="751"/>
        <v>0.1</v>
      </c>
      <c r="AX785">
        <f t="shared" si="752"/>
        <v>0.1</v>
      </c>
      <c r="AY785">
        <f t="shared" si="753"/>
        <v>0.1</v>
      </c>
      <c r="AZ785">
        <f t="shared" si="754"/>
        <v>0.1</v>
      </c>
      <c r="BA785">
        <f t="shared" si="755"/>
        <v>0.1</v>
      </c>
      <c r="BB785">
        <f t="shared" si="756"/>
        <v>0.1</v>
      </c>
      <c r="BC785">
        <f t="shared" si="757"/>
        <v>0.1</v>
      </c>
      <c r="BD785">
        <f t="shared" si="758"/>
        <v>0.1</v>
      </c>
      <c r="BE785">
        <f t="shared" si="759"/>
        <v>0.1</v>
      </c>
      <c r="BF785">
        <f t="shared" si="760"/>
        <v>0.1</v>
      </c>
      <c r="BG785">
        <f t="shared" si="761"/>
        <v>0.1</v>
      </c>
      <c r="BH785">
        <f t="shared" si="762"/>
        <v>0.1</v>
      </c>
      <c r="BI785">
        <f t="shared" si="763"/>
        <v>0.1</v>
      </c>
      <c r="BJ785">
        <f t="shared" si="764"/>
        <v>0.1</v>
      </c>
      <c r="BK785">
        <f t="shared" si="765"/>
        <v>10.1</v>
      </c>
      <c r="BM785">
        <f t="shared" si="766"/>
        <v>1.2999999999999998</v>
      </c>
      <c r="BN785">
        <f t="shared" si="767"/>
        <v>1.2999999999999998</v>
      </c>
      <c r="BO785">
        <f t="shared" si="768"/>
        <v>1.2999999999999998</v>
      </c>
      <c r="BP785">
        <f t="shared" si="769"/>
        <v>1.2999999999999998</v>
      </c>
      <c r="BQ785">
        <f t="shared" si="770"/>
        <v>1.2999999999999998</v>
      </c>
      <c r="BR785">
        <f t="shared" si="771"/>
        <v>1.2999999999999998</v>
      </c>
      <c r="BS785">
        <f t="shared" si="772"/>
        <v>1.2999999999999998</v>
      </c>
      <c r="BT785">
        <f t="shared" si="773"/>
        <v>1.2999999999999998</v>
      </c>
      <c r="BU785">
        <f t="shared" si="774"/>
        <v>1.2999999999999998</v>
      </c>
      <c r="BV785">
        <f t="shared" si="775"/>
        <v>1.2999999999999998</v>
      </c>
      <c r="BW785">
        <f t="shared" si="776"/>
        <v>1.2999999999999998</v>
      </c>
      <c r="BX785">
        <f t="shared" si="777"/>
        <v>1.2999999999999998</v>
      </c>
      <c r="BY785">
        <f t="shared" si="778"/>
        <v>1.2099999999999997</v>
      </c>
      <c r="BZ785">
        <f t="shared" si="779"/>
        <v>1.2099999999999997</v>
      </c>
      <c r="CA785">
        <f t="shared" si="780"/>
        <v>1.2099999999999997</v>
      </c>
      <c r="CB785">
        <f t="shared" si="781"/>
        <v>1.2099999999999997</v>
      </c>
      <c r="CC785">
        <f t="shared" si="782"/>
        <v>1.2099999999999997</v>
      </c>
      <c r="CD785">
        <f t="shared" si="783"/>
        <v>1.2099999999999997</v>
      </c>
      <c r="CE785">
        <f t="shared" si="784"/>
        <v>1.2099999999999997</v>
      </c>
      <c r="CF785">
        <f t="shared" si="785"/>
        <v>59.12</v>
      </c>
      <c r="CH785">
        <f t="shared" si="786"/>
        <v>117.19000000000001</v>
      </c>
      <c r="CI785">
        <f t="shared" si="787"/>
        <v>22.000000000000004</v>
      </c>
      <c r="CJ785">
        <f t="shared" si="788"/>
        <v>12</v>
      </c>
      <c r="CK785">
        <f t="shared" si="789"/>
        <v>83.19</v>
      </c>
      <c r="CL785">
        <f t="shared" si="790"/>
        <v>0</v>
      </c>
      <c r="CM785">
        <f t="shared" si="791"/>
        <v>0</v>
      </c>
    </row>
    <row r="786" spans="1:91" x14ac:dyDescent="0.2">
      <c r="A786">
        <v>769</v>
      </c>
      <c r="B786">
        <f>B$14*(10-lgd*COUNTIF(Defaults!$AI786:$AR786,"&lt;="&amp;B$17))</f>
        <v>1.5</v>
      </c>
      <c r="C786">
        <f>C$14*(10-lgd*COUNTIF(Defaults!$AI786:$AR786,"&lt;="&amp;C$17))</f>
        <v>1.5</v>
      </c>
      <c r="D786">
        <f>D$14*(10-lgd*COUNTIF(Defaults!$AI786:$AR786,"&lt;="&amp;D$17))</f>
        <v>1.5</v>
      </c>
      <c r="E786">
        <f>E$14*(10-lgd*COUNTIF(Defaults!$AI786:$AR786,"&lt;="&amp;E$17))</f>
        <v>1.5</v>
      </c>
      <c r="F786">
        <f>F$14*(10-lgd*COUNTIF(Defaults!$AI786:$AR786,"&lt;="&amp;F$17))</f>
        <v>1.5</v>
      </c>
      <c r="G786">
        <f>G$14*(10-lgd*COUNTIF(Defaults!$AI786:$AR786,"&lt;="&amp;G$17))</f>
        <v>1.5</v>
      </c>
      <c r="H786">
        <f>H$14*(10-lgd*COUNTIF(Defaults!$AI786:$AR786,"&lt;="&amp;H$17))</f>
        <v>1.5</v>
      </c>
      <c r="I786">
        <f>I$14*(10-lgd*COUNTIF(Defaults!$AI786:$AR786,"&lt;="&amp;I$17))</f>
        <v>1.5</v>
      </c>
      <c r="J786">
        <f>J$14*(10-lgd*COUNTIF(Defaults!$AI786:$AR786,"&lt;="&amp;J$17))</f>
        <v>1.5</v>
      </c>
      <c r="K786">
        <f>K$14*(10-lgd*COUNTIF(Defaults!$AI786:$AR786,"&lt;="&amp;K$17))</f>
        <v>1.5</v>
      </c>
      <c r="L786">
        <f>L$14*(10-lgd*COUNTIF(Defaults!$AI786:$AR786,"&lt;="&amp;L$17))</f>
        <v>1.5</v>
      </c>
      <c r="M786">
        <f>M$14*(10-lgd*COUNTIF(Defaults!$AI786:$AR786,"&lt;="&amp;M$17))</f>
        <v>1.5</v>
      </c>
      <c r="N786">
        <f>N$14*(10-lgd*COUNTIF(Defaults!$AI786:$AR786,"&lt;="&amp;N$17))</f>
        <v>1.41</v>
      </c>
      <c r="O786">
        <f>O$14*(10-lgd*COUNTIF(Defaults!$AI786:$AR786,"&lt;="&amp;O$17))</f>
        <v>1.32</v>
      </c>
      <c r="P786">
        <f>P$14*(10-lgd*COUNTIF(Defaults!$AI786:$AR786,"&lt;="&amp;P$17))</f>
        <v>1.32</v>
      </c>
      <c r="Q786">
        <f>Q$14*(10-lgd*COUNTIF(Defaults!$AI786:$AR786,"&lt;="&amp;Q$17))</f>
        <v>1.32</v>
      </c>
      <c r="R786">
        <f>R$14*(10-lgd*COUNTIF(Defaults!$AI786:$AR786,"&lt;="&amp;R$17))</f>
        <v>1.32</v>
      </c>
      <c r="S786">
        <f>S$14*(10-lgd*COUNTIF(Defaults!$AI786:$AR786,"&lt;="&amp;S$17))</f>
        <v>1.32</v>
      </c>
      <c r="T786">
        <f>T$14*(10-lgd*COUNTIF(Defaults!$AI786:$AR786,"&lt;="&amp;T$17))</f>
        <v>1.32</v>
      </c>
      <c r="U786">
        <f>U$14*(10-lgd*COUNTIF(Defaults!$AI786:$AR786,"&lt;="&amp;U$17))</f>
        <v>89.320000000000007</v>
      </c>
      <c r="W786">
        <f t="shared" ref="W786:W849" si="792">MIN(B786,B$15)</f>
        <v>0.1</v>
      </c>
      <c r="X786">
        <f t="shared" ref="X786:X849" si="793">MIN(C786,C$15)</f>
        <v>0.1</v>
      </c>
      <c r="Y786">
        <f t="shared" ref="Y786:Y849" si="794">MIN(D786,D$15)</f>
        <v>0.1</v>
      </c>
      <c r="Z786">
        <f t="shared" ref="Z786:Z849" si="795">MIN(E786,E$15)</f>
        <v>0.1</v>
      </c>
      <c r="AA786">
        <f t="shared" ref="AA786:AA849" si="796">MIN(F786,F$15)</f>
        <v>0.1</v>
      </c>
      <c r="AB786">
        <f t="shared" ref="AB786:AB849" si="797">MIN(G786,G$15)</f>
        <v>0.1</v>
      </c>
      <c r="AC786">
        <f t="shared" ref="AC786:AC849" si="798">MIN(H786,H$15)</f>
        <v>0.1</v>
      </c>
      <c r="AD786">
        <f t="shared" ref="AD786:AD849" si="799">MIN(I786,I$15)</f>
        <v>0.1</v>
      </c>
      <c r="AE786">
        <f t="shared" ref="AE786:AE849" si="800">MIN(J786,J$15)</f>
        <v>0.1</v>
      </c>
      <c r="AF786">
        <f t="shared" ref="AF786:AF849" si="801">MIN(K786,K$15)</f>
        <v>0.1</v>
      </c>
      <c r="AG786">
        <f t="shared" ref="AG786:AG849" si="802">MIN(L786,L$15)</f>
        <v>0.1</v>
      </c>
      <c r="AH786">
        <f t="shared" ref="AH786:AH849" si="803">MIN(M786,M$15)</f>
        <v>0.1</v>
      </c>
      <c r="AI786">
        <f t="shared" ref="AI786:AI849" si="804">MIN(N786,N$15)</f>
        <v>0.1</v>
      </c>
      <c r="AJ786">
        <f t="shared" ref="AJ786:AJ849" si="805">MIN(O786,O$15)</f>
        <v>0.1</v>
      </c>
      <c r="AK786">
        <f t="shared" ref="AK786:AK849" si="806">MIN(P786,P$15)</f>
        <v>0.1</v>
      </c>
      <c r="AL786">
        <f t="shared" ref="AL786:AL849" si="807">MIN(Q786,Q$15)</f>
        <v>0.1</v>
      </c>
      <c r="AM786">
        <f t="shared" ref="AM786:AM849" si="808">MIN(R786,R$15)</f>
        <v>0.1</v>
      </c>
      <c r="AN786">
        <f t="shared" ref="AN786:AN849" si="809">MIN(S786,S$15)</f>
        <v>0.1</v>
      </c>
      <c r="AO786">
        <f t="shared" ref="AO786:AO849" si="810">MIN(T786,T$15)</f>
        <v>0.1</v>
      </c>
      <c r="AP786">
        <f t="shared" ref="AP786:AP849" si="811">MIN(U786,U$15)</f>
        <v>20.100000000000001</v>
      </c>
      <c r="AR786">
        <f t="shared" ref="AR786:AR849" si="812">MIN(B786-W786,B$16)</f>
        <v>0.1</v>
      </c>
      <c r="AS786">
        <f t="shared" ref="AS786:AS849" si="813">MIN(C786-X786,C$16)</f>
        <v>0.1</v>
      </c>
      <c r="AT786">
        <f t="shared" ref="AT786:AT849" si="814">MIN(D786-Y786,D$16)</f>
        <v>0.1</v>
      </c>
      <c r="AU786">
        <f t="shared" ref="AU786:AU849" si="815">MIN(E786-Z786,E$16)</f>
        <v>0.1</v>
      </c>
      <c r="AV786">
        <f t="shared" ref="AV786:AV849" si="816">MIN(F786-AA786,F$16)</f>
        <v>0.1</v>
      </c>
      <c r="AW786">
        <f t="shared" ref="AW786:AW849" si="817">MIN(G786-AB786,G$16)</f>
        <v>0.1</v>
      </c>
      <c r="AX786">
        <f t="shared" ref="AX786:AX849" si="818">MIN(H786-AC786,H$16)</f>
        <v>0.1</v>
      </c>
      <c r="AY786">
        <f t="shared" ref="AY786:AY849" si="819">MIN(I786-AD786,I$16)</f>
        <v>0.1</v>
      </c>
      <c r="AZ786">
        <f t="shared" ref="AZ786:AZ849" si="820">MIN(J786-AE786,J$16)</f>
        <v>0.1</v>
      </c>
      <c r="BA786">
        <f t="shared" ref="BA786:BA849" si="821">MIN(K786-AF786,K$16)</f>
        <v>0.1</v>
      </c>
      <c r="BB786">
        <f t="shared" ref="BB786:BB849" si="822">MIN(L786-AG786,L$16)</f>
        <v>0.1</v>
      </c>
      <c r="BC786">
        <f t="shared" ref="BC786:BC849" si="823">MIN(M786-AH786,M$16)</f>
        <v>0.1</v>
      </c>
      <c r="BD786">
        <f t="shared" ref="BD786:BD849" si="824">MIN(N786-AI786,N$16)</f>
        <v>0.1</v>
      </c>
      <c r="BE786">
        <f t="shared" ref="BE786:BE849" si="825">MIN(O786-AJ786,O$16)</f>
        <v>0.1</v>
      </c>
      <c r="BF786">
        <f t="shared" ref="BF786:BF849" si="826">MIN(P786-AK786,P$16)</f>
        <v>0.1</v>
      </c>
      <c r="BG786">
        <f t="shared" ref="BG786:BG849" si="827">MIN(Q786-AL786,Q$16)</f>
        <v>0.1</v>
      </c>
      <c r="BH786">
        <f t="shared" ref="BH786:BH849" si="828">MIN(R786-AM786,R$16)</f>
        <v>0.1</v>
      </c>
      <c r="BI786">
        <f t="shared" ref="BI786:BI849" si="829">MIN(S786-AN786,S$16)</f>
        <v>0.1</v>
      </c>
      <c r="BJ786">
        <f t="shared" ref="BJ786:BJ849" si="830">MIN(T786-AO786,T$16)</f>
        <v>0.1</v>
      </c>
      <c r="BK786">
        <f t="shared" ref="BK786:BK849" si="831">MIN(U786-AP786,U$16)</f>
        <v>10.1</v>
      </c>
      <c r="BM786">
        <f t="shared" ref="BM786:BM849" si="832">B786-W786-AR786</f>
        <v>1.2999999999999998</v>
      </c>
      <c r="BN786">
        <f t="shared" ref="BN786:BN849" si="833">C786-X786-AS786</f>
        <v>1.2999999999999998</v>
      </c>
      <c r="BO786">
        <f t="shared" ref="BO786:BO849" si="834">D786-Y786-AT786</f>
        <v>1.2999999999999998</v>
      </c>
      <c r="BP786">
        <f t="shared" ref="BP786:BP849" si="835">E786-Z786-AU786</f>
        <v>1.2999999999999998</v>
      </c>
      <c r="BQ786">
        <f t="shared" ref="BQ786:BQ849" si="836">F786-AA786-AV786</f>
        <v>1.2999999999999998</v>
      </c>
      <c r="BR786">
        <f t="shared" ref="BR786:BR849" si="837">G786-AB786-AW786</f>
        <v>1.2999999999999998</v>
      </c>
      <c r="BS786">
        <f t="shared" ref="BS786:BS849" si="838">H786-AC786-AX786</f>
        <v>1.2999999999999998</v>
      </c>
      <c r="BT786">
        <f t="shared" ref="BT786:BT849" si="839">I786-AD786-AY786</f>
        <v>1.2999999999999998</v>
      </c>
      <c r="BU786">
        <f t="shared" ref="BU786:BU849" si="840">J786-AE786-AZ786</f>
        <v>1.2999999999999998</v>
      </c>
      <c r="BV786">
        <f t="shared" ref="BV786:BV849" si="841">K786-AF786-BA786</f>
        <v>1.2999999999999998</v>
      </c>
      <c r="BW786">
        <f t="shared" ref="BW786:BW849" si="842">L786-AG786-BB786</f>
        <v>1.2999999999999998</v>
      </c>
      <c r="BX786">
        <f t="shared" ref="BX786:BX849" si="843">M786-AH786-BC786</f>
        <v>1.2999999999999998</v>
      </c>
      <c r="BY786">
        <f t="shared" ref="BY786:BY849" si="844">N786-AI786-BD786</f>
        <v>1.2099999999999997</v>
      </c>
      <c r="BZ786">
        <f t="shared" ref="BZ786:BZ849" si="845">O786-AJ786-BE786</f>
        <v>1.1199999999999999</v>
      </c>
      <c r="CA786">
        <f t="shared" ref="CA786:CA849" si="846">P786-AK786-BF786</f>
        <v>1.1199999999999999</v>
      </c>
      <c r="CB786">
        <f t="shared" ref="CB786:CB849" si="847">Q786-AL786-BG786</f>
        <v>1.1199999999999999</v>
      </c>
      <c r="CC786">
        <f t="shared" ref="CC786:CC849" si="848">R786-AM786-BH786</f>
        <v>1.1199999999999999</v>
      </c>
      <c r="CD786">
        <f t="shared" ref="CD786:CD849" si="849">S786-AN786-BI786</f>
        <v>1.1199999999999999</v>
      </c>
      <c r="CE786">
        <f t="shared" ref="CE786:CE849" si="850">T786-AO786-BJ786</f>
        <v>1.1199999999999999</v>
      </c>
      <c r="CF786">
        <f t="shared" ref="CF786:CF849" si="851">U786-AP786-BK786</f>
        <v>59.12</v>
      </c>
      <c r="CH786">
        <f t="shared" ref="CH786:CH849" si="852">SUM($B786:$U786)</f>
        <v>116.65</v>
      </c>
      <c r="CI786">
        <f t="shared" ref="CI786:CI849" si="853">SUM($W786:$AP786)</f>
        <v>22.000000000000004</v>
      </c>
      <c r="CJ786">
        <f t="shared" ref="CJ786:CJ849" si="854">SUM($AR786:$BK786)</f>
        <v>12</v>
      </c>
      <c r="CK786">
        <f t="shared" ref="CK786:CK849" si="855">SUM($BM786:$CF786)</f>
        <v>82.65</v>
      </c>
      <c r="CL786">
        <f t="shared" ref="CL786:CL849" si="856">IF(CI786&lt;SUM($B$15:$U$15)-0.000000001,1,0)</f>
        <v>0</v>
      </c>
      <c r="CM786">
        <f t="shared" ref="CM786:CM849" si="857">IF(CJ786&lt;SUM($B$16:$U$16)-0.000000001,1,0)</f>
        <v>0</v>
      </c>
    </row>
    <row r="787" spans="1:91" x14ac:dyDescent="0.2">
      <c r="A787">
        <v>770</v>
      </c>
      <c r="B787">
        <f>B$14*(10-lgd*COUNTIF(Defaults!$AI787:$AR787,"&lt;="&amp;B$17))</f>
        <v>1.5</v>
      </c>
      <c r="C787">
        <f>C$14*(10-lgd*COUNTIF(Defaults!$AI787:$AR787,"&lt;="&amp;C$17))</f>
        <v>1.5</v>
      </c>
      <c r="D787">
        <f>D$14*(10-lgd*COUNTIF(Defaults!$AI787:$AR787,"&lt;="&amp;D$17))</f>
        <v>1.5</v>
      </c>
      <c r="E787">
        <f>E$14*(10-lgd*COUNTIF(Defaults!$AI787:$AR787,"&lt;="&amp;E$17))</f>
        <v>1.5</v>
      </c>
      <c r="F787">
        <f>F$14*(10-lgd*COUNTIF(Defaults!$AI787:$AR787,"&lt;="&amp;F$17))</f>
        <v>1.5</v>
      </c>
      <c r="G787">
        <f>G$14*(10-lgd*COUNTIF(Defaults!$AI787:$AR787,"&lt;="&amp;G$17))</f>
        <v>1.5</v>
      </c>
      <c r="H787">
        <f>H$14*(10-lgd*COUNTIF(Defaults!$AI787:$AR787,"&lt;="&amp;H$17))</f>
        <v>1.5</v>
      </c>
      <c r="I787">
        <f>I$14*(10-lgd*COUNTIF(Defaults!$AI787:$AR787,"&lt;="&amp;I$17))</f>
        <v>1.5</v>
      </c>
      <c r="J787">
        <f>J$14*(10-lgd*COUNTIF(Defaults!$AI787:$AR787,"&lt;="&amp;J$17))</f>
        <v>1.5</v>
      </c>
      <c r="K787">
        <f>K$14*(10-lgd*COUNTIF(Defaults!$AI787:$AR787,"&lt;="&amp;K$17))</f>
        <v>1.5</v>
      </c>
      <c r="L787">
        <f>L$14*(10-lgd*COUNTIF(Defaults!$AI787:$AR787,"&lt;="&amp;L$17))</f>
        <v>1.41</v>
      </c>
      <c r="M787">
        <f>M$14*(10-lgd*COUNTIF(Defaults!$AI787:$AR787,"&lt;="&amp;M$17))</f>
        <v>1.41</v>
      </c>
      <c r="N787">
        <f>N$14*(10-lgd*COUNTIF(Defaults!$AI787:$AR787,"&lt;="&amp;N$17))</f>
        <v>1.41</v>
      </c>
      <c r="O787">
        <f>O$14*(10-lgd*COUNTIF(Defaults!$AI787:$AR787,"&lt;="&amp;O$17))</f>
        <v>1.41</v>
      </c>
      <c r="P787">
        <f>P$14*(10-lgd*COUNTIF(Defaults!$AI787:$AR787,"&lt;="&amp;P$17))</f>
        <v>1.41</v>
      </c>
      <c r="Q787">
        <f>Q$14*(10-lgd*COUNTIF(Defaults!$AI787:$AR787,"&lt;="&amp;Q$17))</f>
        <v>1.41</v>
      </c>
      <c r="R787">
        <f>R$14*(10-lgd*COUNTIF(Defaults!$AI787:$AR787,"&lt;="&amp;R$17))</f>
        <v>1.41</v>
      </c>
      <c r="S787">
        <f>S$14*(10-lgd*COUNTIF(Defaults!$AI787:$AR787,"&lt;="&amp;S$17))</f>
        <v>1.41</v>
      </c>
      <c r="T787">
        <f>T$14*(10-lgd*COUNTIF(Defaults!$AI787:$AR787,"&lt;="&amp;T$17))</f>
        <v>1.41</v>
      </c>
      <c r="U787">
        <f>U$14*(10-lgd*COUNTIF(Defaults!$AI787:$AR787,"&lt;="&amp;U$17))</f>
        <v>95.410000000000011</v>
      </c>
      <c r="W787">
        <f t="shared" si="792"/>
        <v>0.1</v>
      </c>
      <c r="X787">
        <f t="shared" si="793"/>
        <v>0.1</v>
      </c>
      <c r="Y787">
        <f t="shared" si="794"/>
        <v>0.1</v>
      </c>
      <c r="Z787">
        <f t="shared" si="795"/>
        <v>0.1</v>
      </c>
      <c r="AA787">
        <f t="shared" si="796"/>
        <v>0.1</v>
      </c>
      <c r="AB787">
        <f t="shared" si="797"/>
        <v>0.1</v>
      </c>
      <c r="AC787">
        <f t="shared" si="798"/>
        <v>0.1</v>
      </c>
      <c r="AD787">
        <f t="shared" si="799"/>
        <v>0.1</v>
      </c>
      <c r="AE787">
        <f t="shared" si="800"/>
        <v>0.1</v>
      </c>
      <c r="AF787">
        <f t="shared" si="801"/>
        <v>0.1</v>
      </c>
      <c r="AG787">
        <f t="shared" si="802"/>
        <v>0.1</v>
      </c>
      <c r="AH787">
        <f t="shared" si="803"/>
        <v>0.1</v>
      </c>
      <c r="AI787">
        <f t="shared" si="804"/>
        <v>0.1</v>
      </c>
      <c r="AJ787">
        <f t="shared" si="805"/>
        <v>0.1</v>
      </c>
      <c r="AK787">
        <f t="shared" si="806"/>
        <v>0.1</v>
      </c>
      <c r="AL787">
        <f t="shared" si="807"/>
        <v>0.1</v>
      </c>
      <c r="AM787">
        <f t="shared" si="808"/>
        <v>0.1</v>
      </c>
      <c r="AN787">
        <f t="shared" si="809"/>
        <v>0.1</v>
      </c>
      <c r="AO787">
        <f t="shared" si="810"/>
        <v>0.1</v>
      </c>
      <c r="AP787">
        <f t="shared" si="811"/>
        <v>20.100000000000001</v>
      </c>
      <c r="AR787">
        <f t="shared" si="812"/>
        <v>0.1</v>
      </c>
      <c r="AS787">
        <f t="shared" si="813"/>
        <v>0.1</v>
      </c>
      <c r="AT787">
        <f t="shared" si="814"/>
        <v>0.1</v>
      </c>
      <c r="AU787">
        <f t="shared" si="815"/>
        <v>0.1</v>
      </c>
      <c r="AV787">
        <f t="shared" si="816"/>
        <v>0.1</v>
      </c>
      <c r="AW787">
        <f t="shared" si="817"/>
        <v>0.1</v>
      </c>
      <c r="AX787">
        <f t="shared" si="818"/>
        <v>0.1</v>
      </c>
      <c r="AY787">
        <f t="shared" si="819"/>
        <v>0.1</v>
      </c>
      <c r="AZ787">
        <f t="shared" si="820"/>
        <v>0.1</v>
      </c>
      <c r="BA787">
        <f t="shared" si="821"/>
        <v>0.1</v>
      </c>
      <c r="BB787">
        <f t="shared" si="822"/>
        <v>0.1</v>
      </c>
      <c r="BC787">
        <f t="shared" si="823"/>
        <v>0.1</v>
      </c>
      <c r="BD787">
        <f t="shared" si="824"/>
        <v>0.1</v>
      </c>
      <c r="BE787">
        <f t="shared" si="825"/>
        <v>0.1</v>
      </c>
      <c r="BF787">
        <f t="shared" si="826"/>
        <v>0.1</v>
      </c>
      <c r="BG787">
        <f t="shared" si="827"/>
        <v>0.1</v>
      </c>
      <c r="BH787">
        <f t="shared" si="828"/>
        <v>0.1</v>
      </c>
      <c r="BI787">
        <f t="shared" si="829"/>
        <v>0.1</v>
      </c>
      <c r="BJ787">
        <f t="shared" si="830"/>
        <v>0.1</v>
      </c>
      <c r="BK787">
        <f t="shared" si="831"/>
        <v>10.1</v>
      </c>
      <c r="BM787">
        <f t="shared" si="832"/>
        <v>1.2999999999999998</v>
      </c>
      <c r="BN787">
        <f t="shared" si="833"/>
        <v>1.2999999999999998</v>
      </c>
      <c r="BO787">
        <f t="shared" si="834"/>
        <v>1.2999999999999998</v>
      </c>
      <c r="BP787">
        <f t="shared" si="835"/>
        <v>1.2999999999999998</v>
      </c>
      <c r="BQ787">
        <f t="shared" si="836"/>
        <v>1.2999999999999998</v>
      </c>
      <c r="BR787">
        <f t="shared" si="837"/>
        <v>1.2999999999999998</v>
      </c>
      <c r="BS787">
        <f t="shared" si="838"/>
        <v>1.2999999999999998</v>
      </c>
      <c r="BT787">
        <f t="shared" si="839"/>
        <v>1.2999999999999998</v>
      </c>
      <c r="BU787">
        <f t="shared" si="840"/>
        <v>1.2999999999999998</v>
      </c>
      <c r="BV787">
        <f t="shared" si="841"/>
        <v>1.2999999999999998</v>
      </c>
      <c r="BW787">
        <f t="shared" si="842"/>
        <v>1.2099999999999997</v>
      </c>
      <c r="BX787">
        <f t="shared" si="843"/>
        <v>1.2099999999999997</v>
      </c>
      <c r="BY787">
        <f t="shared" si="844"/>
        <v>1.2099999999999997</v>
      </c>
      <c r="BZ787">
        <f t="shared" si="845"/>
        <v>1.2099999999999997</v>
      </c>
      <c r="CA787">
        <f t="shared" si="846"/>
        <v>1.2099999999999997</v>
      </c>
      <c r="CB787">
        <f t="shared" si="847"/>
        <v>1.2099999999999997</v>
      </c>
      <c r="CC787">
        <f t="shared" si="848"/>
        <v>1.2099999999999997</v>
      </c>
      <c r="CD787">
        <f t="shared" si="849"/>
        <v>1.2099999999999997</v>
      </c>
      <c r="CE787">
        <f t="shared" si="850"/>
        <v>1.2099999999999997</v>
      </c>
      <c r="CF787">
        <f t="shared" si="851"/>
        <v>65.210000000000008</v>
      </c>
      <c r="CH787">
        <f t="shared" si="852"/>
        <v>123.10000000000001</v>
      </c>
      <c r="CI787">
        <f t="shared" si="853"/>
        <v>22.000000000000004</v>
      </c>
      <c r="CJ787">
        <f t="shared" si="854"/>
        <v>12</v>
      </c>
      <c r="CK787">
        <f t="shared" si="855"/>
        <v>89.100000000000009</v>
      </c>
      <c r="CL787">
        <f t="shared" si="856"/>
        <v>0</v>
      </c>
      <c r="CM787">
        <f t="shared" si="857"/>
        <v>0</v>
      </c>
    </row>
    <row r="788" spans="1:91" x14ac:dyDescent="0.2">
      <c r="A788">
        <v>771</v>
      </c>
      <c r="B788">
        <f>B$14*(10-lgd*COUNTIF(Defaults!$AI788:$AR788,"&lt;="&amp;B$17))</f>
        <v>1.5</v>
      </c>
      <c r="C788">
        <f>C$14*(10-lgd*COUNTIF(Defaults!$AI788:$AR788,"&lt;="&amp;C$17))</f>
        <v>1.5</v>
      </c>
      <c r="D788">
        <f>D$14*(10-lgd*COUNTIF(Defaults!$AI788:$AR788,"&lt;="&amp;D$17))</f>
        <v>1.41</v>
      </c>
      <c r="E788">
        <f>E$14*(10-lgd*COUNTIF(Defaults!$AI788:$AR788,"&lt;="&amp;E$17))</f>
        <v>1.41</v>
      </c>
      <c r="F788">
        <f>F$14*(10-lgd*COUNTIF(Defaults!$AI788:$AR788,"&lt;="&amp;F$17))</f>
        <v>1.41</v>
      </c>
      <c r="G788">
        <f>G$14*(10-lgd*COUNTIF(Defaults!$AI788:$AR788,"&lt;="&amp;G$17))</f>
        <v>1.41</v>
      </c>
      <c r="H788">
        <f>H$14*(10-lgd*COUNTIF(Defaults!$AI788:$AR788,"&lt;="&amp;H$17))</f>
        <v>1.41</v>
      </c>
      <c r="I788">
        <f>I$14*(10-lgd*COUNTIF(Defaults!$AI788:$AR788,"&lt;="&amp;I$17))</f>
        <v>1.41</v>
      </c>
      <c r="J788">
        <f>J$14*(10-lgd*COUNTIF(Defaults!$AI788:$AR788,"&lt;="&amp;J$17))</f>
        <v>1.41</v>
      </c>
      <c r="K788">
        <f>K$14*(10-lgd*COUNTIF(Defaults!$AI788:$AR788,"&lt;="&amp;K$17))</f>
        <v>1.41</v>
      </c>
      <c r="L788">
        <f>L$14*(10-lgd*COUNTIF(Defaults!$AI788:$AR788,"&lt;="&amp;L$17))</f>
        <v>1.41</v>
      </c>
      <c r="M788">
        <f>M$14*(10-lgd*COUNTIF(Defaults!$AI788:$AR788,"&lt;="&amp;M$17))</f>
        <v>1.32</v>
      </c>
      <c r="N788">
        <f>N$14*(10-lgd*COUNTIF(Defaults!$AI788:$AR788,"&lt;="&amp;N$17))</f>
        <v>1.32</v>
      </c>
      <c r="O788">
        <f>O$14*(10-lgd*COUNTIF(Defaults!$AI788:$AR788,"&lt;="&amp;O$17))</f>
        <v>1.32</v>
      </c>
      <c r="P788">
        <f>P$14*(10-lgd*COUNTIF(Defaults!$AI788:$AR788,"&lt;="&amp;P$17))</f>
        <v>1.32</v>
      </c>
      <c r="Q788">
        <f>Q$14*(10-lgd*COUNTIF(Defaults!$AI788:$AR788,"&lt;="&amp;Q$17))</f>
        <v>1.32</v>
      </c>
      <c r="R788">
        <f>R$14*(10-lgd*COUNTIF(Defaults!$AI788:$AR788,"&lt;="&amp;R$17))</f>
        <v>1.32</v>
      </c>
      <c r="S788">
        <f>S$14*(10-lgd*COUNTIF(Defaults!$AI788:$AR788,"&lt;="&amp;S$17))</f>
        <v>1.32</v>
      </c>
      <c r="T788">
        <f>T$14*(10-lgd*COUNTIF(Defaults!$AI788:$AR788,"&lt;="&amp;T$17))</f>
        <v>1.32</v>
      </c>
      <c r="U788">
        <f>U$14*(10-lgd*COUNTIF(Defaults!$AI788:$AR788,"&lt;="&amp;U$17))</f>
        <v>89.320000000000007</v>
      </c>
      <c r="W788">
        <f t="shared" si="792"/>
        <v>0.1</v>
      </c>
      <c r="X788">
        <f t="shared" si="793"/>
        <v>0.1</v>
      </c>
      <c r="Y788">
        <f t="shared" si="794"/>
        <v>0.1</v>
      </c>
      <c r="Z788">
        <f t="shared" si="795"/>
        <v>0.1</v>
      </c>
      <c r="AA788">
        <f t="shared" si="796"/>
        <v>0.1</v>
      </c>
      <c r="AB788">
        <f t="shared" si="797"/>
        <v>0.1</v>
      </c>
      <c r="AC788">
        <f t="shared" si="798"/>
        <v>0.1</v>
      </c>
      <c r="AD788">
        <f t="shared" si="799"/>
        <v>0.1</v>
      </c>
      <c r="AE788">
        <f t="shared" si="800"/>
        <v>0.1</v>
      </c>
      <c r="AF788">
        <f t="shared" si="801"/>
        <v>0.1</v>
      </c>
      <c r="AG788">
        <f t="shared" si="802"/>
        <v>0.1</v>
      </c>
      <c r="AH788">
        <f t="shared" si="803"/>
        <v>0.1</v>
      </c>
      <c r="AI788">
        <f t="shared" si="804"/>
        <v>0.1</v>
      </c>
      <c r="AJ788">
        <f t="shared" si="805"/>
        <v>0.1</v>
      </c>
      <c r="AK788">
        <f t="shared" si="806"/>
        <v>0.1</v>
      </c>
      <c r="AL788">
        <f t="shared" si="807"/>
        <v>0.1</v>
      </c>
      <c r="AM788">
        <f t="shared" si="808"/>
        <v>0.1</v>
      </c>
      <c r="AN788">
        <f t="shared" si="809"/>
        <v>0.1</v>
      </c>
      <c r="AO788">
        <f t="shared" si="810"/>
        <v>0.1</v>
      </c>
      <c r="AP788">
        <f t="shared" si="811"/>
        <v>20.100000000000001</v>
      </c>
      <c r="AR788">
        <f t="shared" si="812"/>
        <v>0.1</v>
      </c>
      <c r="AS788">
        <f t="shared" si="813"/>
        <v>0.1</v>
      </c>
      <c r="AT788">
        <f t="shared" si="814"/>
        <v>0.1</v>
      </c>
      <c r="AU788">
        <f t="shared" si="815"/>
        <v>0.1</v>
      </c>
      <c r="AV788">
        <f t="shared" si="816"/>
        <v>0.1</v>
      </c>
      <c r="AW788">
        <f t="shared" si="817"/>
        <v>0.1</v>
      </c>
      <c r="AX788">
        <f t="shared" si="818"/>
        <v>0.1</v>
      </c>
      <c r="AY788">
        <f t="shared" si="819"/>
        <v>0.1</v>
      </c>
      <c r="AZ788">
        <f t="shared" si="820"/>
        <v>0.1</v>
      </c>
      <c r="BA788">
        <f t="shared" si="821"/>
        <v>0.1</v>
      </c>
      <c r="BB788">
        <f t="shared" si="822"/>
        <v>0.1</v>
      </c>
      <c r="BC788">
        <f t="shared" si="823"/>
        <v>0.1</v>
      </c>
      <c r="BD788">
        <f t="shared" si="824"/>
        <v>0.1</v>
      </c>
      <c r="BE788">
        <f t="shared" si="825"/>
        <v>0.1</v>
      </c>
      <c r="BF788">
        <f t="shared" si="826"/>
        <v>0.1</v>
      </c>
      <c r="BG788">
        <f t="shared" si="827"/>
        <v>0.1</v>
      </c>
      <c r="BH788">
        <f t="shared" si="828"/>
        <v>0.1</v>
      </c>
      <c r="BI788">
        <f t="shared" si="829"/>
        <v>0.1</v>
      </c>
      <c r="BJ788">
        <f t="shared" si="830"/>
        <v>0.1</v>
      </c>
      <c r="BK788">
        <f t="shared" si="831"/>
        <v>10.1</v>
      </c>
      <c r="BM788">
        <f t="shared" si="832"/>
        <v>1.2999999999999998</v>
      </c>
      <c r="BN788">
        <f t="shared" si="833"/>
        <v>1.2999999999999998</v>
      </c>
      <c r="BO788">
        <f t="shared" si="834"/>
        <v>1.2099999999999997</v>
      </c>
      <c r="BP788">
        <f t="shared" si="835"/>
        <v>1.2099999999999997</v>
      </c>
      <c r="BQ788">
        <f t="shared" si="836"/>
        <v>1.2099999999999997</v>
      </c>
      <c r="BR788">
        <f t="shared" si="837"/>
        <v>1.2099999999999997</v>
      </c>
      <c r="BS788">
        <f t="shared" si="838"/>
        <v>1.2099999999999997</v>
      </c>
      <c r="BT788">
        <f t="shared" si="839"/>
        <v>1.2099999999999997</v>
      </c>
      <c r="BU788">
        <f t="shared" si="840"/>
        <v>1.2099999999999997</v>
      </c>
      <c r="BV788">
        <f t="shared" si="841"/>
        <v>1.2099999999999997</v>
      </c>
      <c r="BW788">
        <f t="shared" si="842"/>
        <v>1.2099999999999997</v>
      </c>
      <c r="BX788">
        <f t="shared" si="843"/>
        <v>1.1199999999999999</v>
      </c>
      <c r="BY788">
        <f t="shared" si="844"/>
        <v>1.1199999999999999</v>
      </c>
      <c r="BZ788">
        <f t="shared" si="845"/>
        <v>1.1199999999999999</v>
      </c>
      <c r="CA788">
        <f t="shared" si="846"/>
        <v>1.1199999999999999</v>
      </c>
      <c r="CB788">
        <f t="shared" si="847"/>
        <v>1.1199999999999999</v>
      </c>
      <c r="CC788">
        <f t="shared" si="848"/>
        <v>1.1199999999999999</v>
      </c>
      <c r="CD788">
        <f t="shared" si="849"/>
        <v>1.1199999999999999</v>
      </c>
      <c r="CE788">
        <f t="shared" si="850"/>
        <v>1.1199999999999999</v>
      </c>
      <c r="CF788">
        <f t="shared" si="851"/>
        <v>59.12</v>
      </c>
      <c r="CH788">
        <f t="shared" si="852"/>
        <v>115.57000000000001</v>
      </c>
      <c r="CI788">
        <f t="shared" si="853"/>
        <v>22.000000000000004</v>
      </c>
      <c r="CJ788">
        <f t="shared" si="854"/>
        <v>12</v>
      </c>
      <c r="CK788">
        <f t="shared" si="855"/>
        <v>81.569999999999993</v>
      </c>
      <c r="CL788">
        <f t="shared" si="856"/>
        <v>0</v>
      </c>
      <c r="CM788">
        <f t="shared" si="857"/>
        <v>0</v>
      </c>
    </row>
    <row r="789" spans="1:91" x14ac:dyDescent="0.2">
      <c r="A789">
        <v>772</v>
      </c>
      <c r="B789">
        <f>B$14*(10-lgd*COUNTIF(Defaults!$AI789:$AR789,"&lt;="&amp;B$17))</f>
        <v>1.5</v>
      </c>
      <c r="C789">
        <f>C$14*(10-lgd*COUNTIF(Defaults!$AI789:$AR789,"&lt;="&amp;C$17))</f>
        <v>1.5</v>
      </c>
      <c r="D789">
        <f>D$14*(10-lgd*COUNTIF(Defaults!$AI789:$AR789,"&lt;="&amp;D$17))</f>
        <v>1.5</v>
      </c>
      <c r="E789">
        <f>E$14*(10-lgd*COUNTIF(Defaults!$AI789:$AR789,"&lt;="&amp;E$17))</f>
        <v>1.5</v>
      </c>
      <c r="F789">
        <f>F$14*(10-lgd*COUNTIF(Defaults!$AI789:$AR789,"&lt;="&amp;F$17))</f>
        <v>1.41</v>
      </c>
      <c r="G789">
        <f>G$14*(10-lgd*COUNTIF(Defaults!$AI789:$AR789,"&lt;="&amp;G$17))</f>
        <v>1.32</v>
      </c>
      <c r="H789">
        <f>H$14*(10-lgd*COUNTIF(Defaults!$AI789:$AR789,"&lt;="&amp;H$17))</f>
        <v>1.32</v>
      </c>
      <c r="I789">
        <f>I$14*(10-lgd*COUNTIF(Defaults!$AI789:$AR789,"&lt;="&amp;I$17))</f>
        <v>1.32</v>
      </c>
      <c r="J789">
        <f>J$14*(10-lgd*COUNTIF(Defaults!$AI789:$AR789,"&lt;="&amp;J$17))</f>
        <v>1.32</v>
      </c>
      <c r="K789">
        <f>K$14*(10-lgd*COUNTIF(Defaults!$AI789:$AR789,"&lt;="&amp;K$17))</f>
        <v>1.32</v>
      </c>
      <c r="L789">
        <f>L$14*(10-lgd*COUNTIF(Defaults!$AI789:$AR789,"&lt;="&amp;L$17))</f>
        <v>1.32</v>
      </c>
      <c r="M789">
        <f>M$14*(10-lgd*COUNTIF(Defaults!$AI789:$AR789,"&lt;="&amp;M$17))</f>
        <v>1.32</v>
      </c>
      <c r="N789">
        <f>N$14*(10-lgd*COUNTIF(Defaults!$AI789:$AR789,"&lt;="&amp;N$17))</f>
        <v>1.32</v>
      </c>
      <c r="O789">
        <f>O$14*(10-lgd*COUNTIF(Defaults!$AI789:$AR789,"&lt;="&amp;O$17))</f>
        <v>1.32</v>
      </c>
      <c r="P789">
        <f>P$14*(10-lgd*COUNTIF(Defaults!$AI789:$AR789,"&lt;="&amp;P$17))</f>
        <v>1.32</v>
      </c>
      <c r="Q789">
        <f>Q$14*(10-lgd*COUNTIF(Defaults!$AI789:$AR789,"&lt;="&amp;Q$17))</f>
        <v>1.32</v>
      </c>
      <c r="R789">
        <f>R$14*(10-lgd*COUNTIF(Defaults!$AI789:$AR789,"&lt;="&amp;R$17))</f>
        <v>1.32</v>
      </c>
      <c r="S789">
        <f>S$14*(10-lgd*COUNTIF(Defaults!$AI789:$AR789,"&lt;="&amp;S$17))</f>
        <v>1.32</v>
      </c>
      <c r="T789">
        <f>T$14*(10-lgd*COUNTIF(Defaults!$AI789:$AR789,"&lt;="&amp;T$17))</f>
        <v>1.32</v>
      </c>
      <c r="U789">
        <f>U$14*(10-lgd*COUNTIF(Defaults!$AI789:$AR789,"&lt;="&amp;U$17))</f>
        <v>89.320000000000007</v>
      </c>
      <c r="W789">
        <f t="shared" si="792"/>
        <v>0.1</v>
      </c>
      <c r="X789">
        <f t="shared" si="793"/>
        <v>0.1</v>
      </c>
      <c r="Y789">
        <f t="shared" si="794"/>
        <v>0.1</v>
      </c>
      <c r="Z789">
        <f t="shared" si="795"/>
        <v>0.1</v>
      </c>
      <c r="AA789">
        <f t="shared" si="796"/>
        <v>0.1</v>
      </c>
      <c r="AB789">
        <f t="shared" si="797"/>
        <v>0.1</v>
      </c>
      <c r="AC789">
        <f t="shared" si="798"/>
        <v>0.1</v>
      </c>
      <c r="AD789">
        <f t="shared" si="799"/>
        <v>0.1</v>
      </c>
      <c r="AE789">
        <f t="shared" si="800"/>
        <v>0.1</v>
      </c>
      <c r="AF789">
        <f t="shared" si="801"/>
        <v>0.1</v>
      </c>
      <c r="AG789">
        <f t="shared" si="802"/>
        <v>0.1</v>
      </c>
      <c r="AH789">
        <f t="shared" si="803"/>
        <v>0.1</v>
      </c>
      <c r="AI789">
        <f t="shared" si="804"/>
        <v>0.1</v>
      </c>
      <c r="AJ789">
        <f t="shared" si="805"/>
        <v>0.1</v>
      </c>
      <c r="AK789">
        <f t="shared" si="806"/>
        <v>0.1</v>
      </c>
      <c r="AL789">
        <f t="shared" si="807"/>
        <v>0.1</v>
      </c>
      <c r="AM789">
        <f t="shared" si="808"/>
        <v>0.1</v>
      </c>
      <c r="AN789">
        <f t="shared" si="809"/>
        <v>0.1</v>
      </c>
      <c r="AO789">
        <f t="shared" si="810"/>
        <v>0.1</v>
      </c>
      <c r="AP789">
        <f t="shared" si="811"/>
        <v>20.100000000000001</v>
      </c>
      <c r="AR789">
        <f t="shared" si="812"/>
        <v>0.1</v>
      </c>
      <c r="AS789">
        <f t="shared" si="813"/>
        <v>0.1</v>
      </c>
      <c r="AT789">
        <f t="shared" si="814"/>
        <v>0.1</v>
      </c>
      <c r="AU789">
        <f t="shared" si="815"/>
        <v>0.1</v>
      </c>
      <c r="AV789">
        <f t="shared" si="816"/>
        <v>0.1</v>
      </c>
      <c r="AW789">
        <f t="shared" si="817"/>
        <v>0.1</v>
      </c>
      <c r="AX789">
        <f t="shared" si="818"/>
        <v>0.1</v>
      </c>
      <c r="AY789">
        <f t="shared" si="819"/>
        <v>0.1</v>
      </c>
      <c r="AZ789">
        <f t="shared" si="820"/>
        <v>0.1</v>
      </c>
      <c r="BA789">
        <f t="shared" si="821"/>
        <v>0.1</v>
      </c>
      <c r="BB789">
        <f t="shared" si="822"/>
        <v>0.1</v>
      </c>
      <c r="BC789">
        <f t="shared" si="823"/>
        <v>0.1</v>
      </c>
      <c r="BD789">
        <f t="shared" si="824"/>
        <v>0.1</v>
      </c>
      <c r="BE789">
        <f t="shared" si="825"/>
        <v>0.1</v>
      </c>
      <c r="BF789">
        <f t="shared" si="826"/>
        <v>0.1</v>
      </c>
      <c r="BG789">
        <f t="shared" si="827"/>
        <v>0.1</v>
      </c>
      <c r="BH789">
        <f t="shared" si="828"/>
        <v>0.1</v>
      </c>
      <c r="BI789">
        <f t="shared" si="829"/>
        <v>0.1</v>
      </c>
      <c r="BJ789">
        <f t="shared" si="830"/>
        <v>0.1</v>
      </c>
      <c r="BK789">
        <f t="shared" si="831"/>
        <v>10.1</v>
      </c>
      <c r="BM789">
        <f t="shared" si="832"/>
        <v>1.2999999999999998</v>
      </c>
      <c r="BN789">
        <f t="shared" si="833"/>
        <v>1.2999999999999998</v>
      </c>
      <c r="BO789">
        <f t="shared" si="834"/>
        <v>1.2999999999999998</v>
      </c>
      <c r="BP789">
        <f t="shared" si="835"/>
        <v>1.2999999999999998</v>
      </c>
      <c r="BQ789">
        <f t="shared" si="836"/>
        <v>1.2099999999999997</v>
      </c>
      <c r="BR789">
        <f t="shared" si="837"/>
        <v>1.1199999999999999</v>
      </c>
      <c r="BS789">
        <f t="shared" si="838"/>
        <v>1.1199999999999999</v>
      </c>
      <c r="BT789">
        <f t="shared" si="839"/>
        <v>1.1199999999999999</v>
      </c>
      <c r="BU789">
        <f t="shared" si="840"/>
        <v>1.1199999999999999</v>
      </c>
      <c r="BV789">
        <f t="shared" si="841"/>
        <v>1.1199999999999999</v>
      </c>
      <c r="BW789">
        <f t="shared" si="842"/>
        <v>1.1199999999999999</v>
      </c>
      <c r="BX789">
        <f t="shared" si="843"/>
        <v>1.1199999999999999</v>
      </c>
      <c r="BY789">
        <f t="shared" si="844"/>
        <v>1.1199999999999999</v>
      </c>
      <c r="BZ789">
        <f t="shared" si="845"/>
        <v>1.1199999999999999</v>
      </c>
      <c r="CA789">
        <f t="shared" si="846"/>
        <v>1.1199999999999999</v>
      </c>
      <c r="CB789">
        <f t="shared" si="847"/>
        <v>1.1199999999999999</v>
      </c>
      <c r="CC789">
        <f t="shared" si="848"/>
        <v>1.1199999999999999</v>
      </c>
      <c r="CD789">
        <f t="shared" si="849"/>
        <v>1.1199999999999999</v>
      </c>
      <c r="CE789">
        <f t="shared" si="850"/>
        <v>1.1199999999999999</v>
      </c>
      <c r="CF789">
        <f t="shared" si="851"/>
        <v>59.12</v>
      </c>
      <c r="CH789">
        <f t="shared" si="852"/>
        <v>115.21000000000001</v>
      </c>
      <c r="CI789">
        <f t="shared" si="853"/>
        <v>22.000000000000004</v>
      </c>
      <c r="CJ789">
        <f t="shared" si="854"/>
        <v>12</v>
      </c>
      <c r="CK789">
        <f t="shared" si="855"/>
        <v>81.209999999999994</v>
      </c>
      <c r="CL789">
        <f t="shared" si="856"/>
        <v>0</v>
      </c>
      <c r="CM789">
        <f t="shared" si="857"/>
        <v>0</v>
      </c>
    </row>
    <row r="790" spans="1:91" x14ac:dyDescent="0.2">
      <c r="A790">
        <v>773</v>
      </c>
      <c r="B790">
        <f>B$14*(10-lgd*COUNTIF(Defaults!$AI790:$AR790,"&lt;="&amp;B$17))</f>
        <v>1.5</v>
      </c>
      <c r="C790">
        <f>C$14*(10-lgd*COUNTIF(Defaults!$AI790:$AR790,"&lt;="&amp;C$17))</f>
        <v>1.5</v>
      </c>
      <c r="D790">
        <f>D$14*(10-lgd*COUNTIF(Defaults!$AI790:$AR790,"&lt;="&amp;D$17))</f>
        <v>1.5</v>
      </c>
      <c r="E790">
        <f>E$14*(10-lgd*COUNTIF(Defaults!$AI790:$AR790,"&lt;="&amp;E$17))</f>
        <v>1.5</v>
      </c>
      <c r="F790">
        <f>F$14*(10-lgd*COUNTIF(Defaults!$AI790:$AR790,"&lt;="&amp;F$17))</f>
        <v>1.5</v>
      </c>
      <c r="G790">
        <f>G$14*(10-lgd*COUNTIF(Defaults!$AI790:$AR790,"&lt;="&amp;G$17))</f>
        <v>1.5</v>
      </c>
      <c r="H790">
        <f>H$14*(10-lgd*COUNTIF(Defaults!$AI790:$AR790,"&lt;="&amp;H$17))</f>
        <v>1.5</v>
      </c>
      <c r="I790">
        <f>I$14*(10-lgd*COUNTIF(Defaults!$AI790:$AR790,"&lt;="&amp;I$17))</f>
        <v>1.5</v>
      </c>
      <c r="J790">
        <f>J$14*(10-lgd*COUNTIF(Defaults!$AI790:$AR790,"&lt;="&amp;J$17))</f>
        <v>1.5</v>
      </c>
      <c r="K790">
        <f>K$14*(10-lgd*COUNTIF(Defaults!$AI790:$AR790,"&lt;="&amp;K$17))</f>
        <v>1.5</v>
      </c>
      <c r="L790">
        <f>L$14*(10-lgd*COUNTIF(Defaults!$AI790:$AR790,"&lt;="&amp;L$17))</f>
        <v>1.5</v>
      </c>
      <c r="M790">
        <f>M$14*(10-lgd*COUNTIF(Defaults!$AI790:$AR790,"&lt;="&amp;M$17))</f>
        <v>1.5</v>
      </c>
      <c r="N790">
        <f>N$14*(10-lgd*COUNTIF(Defaults!$AI790:$AR790,"&lt;="&amp;N$17))</f>
        <v>1.5</v>
      </c>
      <c r="O790">
        <f>O$14*(10-lgd*COUNTIF(Defaults!$AI790:$AR790,"&lt;="&amp;O$17))</f>
        <v>1.5</v>
      </c>
      <c r="P790">
        <f>P$14*(10-lgd*COUNTIF(Defaults!$AI790:$AR790,"&lt;="&amp;P$17))</f>
        <v>1.5</v>
      </c>
      <c r="Q790">
        <f>Q$14*(10-lgd*COUNTIF(Defaults!$AI790:$AR790,"&lt;="&amp;Q$17))</f>
        <v>1.5</v>
      </c>
      <c r="R790">
        <f>R$14*(10-lgd*COUNTIF(Defaults!$AI790:$AR790,"&lt;="&amp;R$17))</f>
        <v>1.5</v>
      </c>
      <c r="S790">
        <f>S$14*(10-lgd*COUNTIF(Defaults!$AI790:$AR790,"&lt;="&amp;S$17))</f>
        <v>1.5</v>
      </c>
      <c r="T790">
        <f>T$14*(10-lgd*COUNTIF(Defaults!$AI790:$AR790,"&lt;="&amp;T$17))</f>
        <v>1.5</v>
      </c>
      <c r="U790">
        <f>U$14*(10-lgd*COUNTIF(Defaults!$AI790:$AR790,"&lt;="&amp;U$17))</f>
        <v>101.5</v>
      </c>
      <c r="W790">
        <f t="shared" si="792"/>
        <v>0.1</v>
      </c>
      <c r="X790">
        <f t="shared" si="793"/>
        <v>0.1</v>
      </c>
      <c r="Y790">
        <f t="shared" si="794"/>
        <v>0.1</v>
      </c>
      <c r="Z790">
        <f t="shared" si="795"/>
        <v>0.1</v>
      </c>
      <c r="AA790">
        <f t="shared" si="796"/>
        <v>0.1</v>
      </c>
      <c r="AB790">
        <f t="shared" si="797"/>
        <v>0.1</v>
      </c>
      <c r="AC790">
        <f t="shared" si="798"/>
        <v>0.1</v>
      </c>
      <c r="AD790">
        <f t="shared" si="799"/>
        <v>0.1</v>
      </c>
      <c r="AE790">
        <f t="shared" si="800"/>
        <v>0.1</v>
      </c>
      <c r="AF790">
        <f t="shared" si="801"/>
        <v>0.1</v>
      </c>
      <c r="AG790">
        <f t="shared" si="802"/>
        <v>0.1</v>
      </c>
      <c r="AH790">
        <f t="shared" si="803"/>
        <v>0.1</v>
      </c>
      <c r="AI790">
        <f t="shared" si="804"/>
        <v>0.1</v>
      </c>
      <c r="AJ790">
        <f t="shared" si="805"/>
        <v>0.1</v>
      </c>
      <c r="AK790">
        <f t="shared" si="806"/>
        <v>0.1</v>
      </c>
      <c r="AL790">
        <f t="shared" si="807"/>
        <v>0.1</v>
      </c>
      <c r="AM790">
        <f t="shared" si="808"/>
        <v>0.1</v>
      </c>
      <c r="AN790">
        <f t="shared" si="809"/>
        <v>0.1</v>
      </c>
      <c r="AO790">
        <f t="shared" si="810"/>
        <v>0.1</v>
      </c>
      <c r="AP790">
        <f t="shared" si="811"/>
        <v>20.100000000000001</v>
      </c>
      <c r="AR790">
        <f t="shared" si="812"/>
        <v>0.1</v>
      </c>
      <c r="AS790">
        <f t="shared" si="813"/>
        <v>0.1</v>
      </c>
      <c r="AT790">
        <f t="shared" si="814"/>
        <v>0.1</v>
      </c>
      <c r="AU790">
        <f t="shared" si="815"/>
        <v>0.1</v>
      </c>
      <c r="AV790">
        <f t="shared" si="816"/>
        <v>0.1</v>
      </c>
      <c r="AW790">
        <f t="shared" si="817"/>
        <v>0.1</v>
      </c>
      <c r="AX790">
        <f t="shared" si="818"/>
        <v>0.1</v>
      </c>
      <c r="AY790">
        <f t="shared" si="819"/>
        <v>0.1</v>
      </c>
      <c r="AZ790">
        <f t="shared" si="820"/>
        <v>0.1</v>
      </c>
      <c r="BA790">
        <f t="shared" si="821"/>
        <v>0.1</v>
      </c>
      <c r="BB790">
        <f t="shared" si="822"/>
        <v>0.1</v>
      </c>
      <c r="BC790">
        <f t="shared" si="823"/>
        <v>0.1</v>
      </c>
      <c r="BD790">
        <f t="shared" si="824"/>
        <v>0.1</v>
      </c>
      <c r="BE790">
        <f t="shared" si="825"/>
        <v>0.1</v>
      </c>
      <c r="BF790">
        <f t="shared" si="826"/>
        <v>0.1</v>
      </c>
      <c r="BG790">
        <f t="shared" si="827"/>
        <v>0.1</v>
      </c>
      <c r="BH790">
        <f t="shared" si="828"/>
        <v>0.1</v>
      </c>
      <c r="BI790">
        <f t="shared" si="829"/>
        <v>0.1</v>
      </c>
      <c r="BJ790">
        <f t="shared" si="830"/>
        <v>0.1</v>
      </c>
      <c r="BK790">
        <f t="shared" si="831"/>
        <v>10.1</v>
      </c>
      <c r="BM790">
        <f t="shared" si="832"/>
        <v>1.2999999999999998</v>
      </c>
      <c r="BN790">
        <f t="shared" si="833"/>
        <v>1.2999999999999998</v>
      </c>
      <c r="BO790">
        <f t="shared" si="834"/>
        <v>1.2999999999999998</v>
      </c>
      <c r="BP790">
        <f t="shared" si="835"/>
        <v>1.2999999999999998</v>
      </c>
      <c r="BQ790">
        <f t="shared" si="836"/>
        <v>1.2999999999999998</v>
      </c>
      <c r="BR790">
        <f t="shared" si="837"/>
        <v>1.2999999999999998</v>
      </c>
      <c r="BS790">
        <f t="shared" si="838"/>
        <v>1.2999999999999998</v>
      </c>
      <c r="BT790">
        <f t="shared" si="839"/>
        <v>1.2999999999999998</v>
      </c>
      <c r="BU790">
        <f t="shared" si="840"/>
        <v>1.2999999999999998</v>
      </c>
      <c r="BV790">
        <f t="shared" si="841"/>
        <v>1.2999999999999998</v>
      </c>
      <c r="BW790">
        <f t="shared" si="842"/>
        <v>1.2999999999999998</v>
      </c>
      <c r="BX790">
        <f t="shared" si="843"/>
        <v>1.2999999999999998</v>
      </c>
      <c r="BY790">
        <f t="shared" si="844"/>
        <v>1.2999999999999998</v>
      </c>
      <c r="BZ790">
        <f t="shared" si="845"/>
        <v>1.2999999999999998</v>
      </c>
      <c r="CA790">
        <f t="shared" si="846"/>
        <v>1.2999999999999998</v>
      </c>
      <c r="CB790">
        <f t="shared" si="847"/>
        <v>1.2999999999999998</v>
      </c>
      <c r="CC790">
        <f t="shared" si="848"/>
        <v>1.2999999999999998</v>
      </c>
      <c r="CD790">
        <f t="shared" si="849"/>
        <v>1.2999999999999998</v>
      </c>
      <c r="CE790">
        <f t="shared" si="850"/>
        <v>1.2999999999999998</v>
      </c>
      <c r="CF790">
        <f t="shared" si="851"/>
        <v>71.300000000000011</v>
      </c>
      <c r="CH790">
        <f t="shared" si="852"/>
        <v>130</v>
      </c>
      <c r="CI790">
        <f t="shared" si="853"/>
        <v>22.000000000000004</v>
      </c>
      <c r="CJ790">
        <f t="shared" si="854"/>
        <v>12</v>
      </c>
      <c r="CK790">
        <f t="shared" si="855"/>
        <v>96.000000000000014</v>
      </c>
      <c r="CL790">
        <f t="shared" si="856"/>
        <v>0</v>
      </c>
      <c r="CM790">
        <f t="shared" si="857"/>
        <v>0</v>
      </c>
    </row>
    <row r="791" spans="1:91" x14ac:dyDescent="0.2">
      <c r="A791">
        <v>774</v>
      </c>
      <c r="B791">
        <f>B$14*(10-lgd*COUNTIF(Defaults!$AI791:$AR791,"&lt;="&amp;B$17))</f>
        <v>1.5</v>
      </c>
      <c r="C791">
        <f>C$14*(10-lgd*COUNTIF(Defaults!$AI791:$AR791,"&lt;="&amp;C$17))</f>
        <v>1.5</v>
      </c>
      <c r="D791">
        <f>D$14*(10-lgd*COUNTIF(Defaults!$AI791:$AR791,"&lt;="&amp;D$17))</f>
        <v>1.5</v>
      </c>
      <c r="E791">
        <f>E$14*(10-lgd*COUNTIF(Defaults!$AI791:$AR791,"&lt;="&amp;E$17))</f>
        <v>1.5</v>
      </c>
      <c r="F791">
        <f>F$14*(10-lgd*COUNTIF(Defaults!$AI791:$AR791,"&lt;="&amp;F$17))</f>
        <v>1.5</v>
      </c>
      <c r="G791">
        <f>G$14*(10-lgd*COUNTIF(Defaults!$AI791:$AR791,"&lt;="&amp;G$17))</f>
        <v>1.5</v>
      </c>
      <c r="H791">
        <f>H$14*(10-lgd*COUNTIF(Defaults!$AI791:$AR791,"&lt;="&amp;H$17))</f>
        <v>1.5</v>
      </c>
      <c r="I791">
        <f>I$14*(10-lgd*COUNTIF(Defaults!$AI791:$AR791,"&lt;="&amp;I$17))</f>
        <v>1.5</v>
      </c>
      <c r="J791">
        <f>J$14*(10-lgd*COUNTIF(Defaults!$AI791:$AR791,"&lt;="&amp;J$17))</f>
        <v>1.5</v>
      </c>
      <c r="K791">
        <f>K$14*(10-lgd*COUNTIF(Defaults!$AI791:$AR791,"&lt;="&amp;K$17))</f>
        <v>1.5</v>
      </c>
      <c r="L791">
        <f>L$14*(10-lgd*COUNTIF(Defaults!$AI791:$AR791,"&lt;="&amp;L$17))</f>
        <v>1.5</v>
      </c>
      <c r="M791">
        <f>M$14*(10-lgd*COUNTIF(Defaults!$AI791:$AR791,"&lt;="&amp;M$17))</f>
        <v>1.5</v>
      </c>
      <c r="N791">
        <f>N$14*(10-lgd*COUNTIF(Defaults!$AI791:$AR791,"&lt;="&amp;N$17))</f>
        <v>1.5</v>
      </c>
      <c r="O791">
        <f>O$14*(10-lgd*COUNTIF(Defaults!$AI791:$AR791,"&lt;="&amp;O$17))</f>
        <v>1.5</v>
      </c>
      <c r="P791">
        <f>P$14*(10-lgd*COUNTIF(Defaults!$AI791:$AR791,"&lt;="&amp;P$17))</f>
        <v>1.5</v>
      </c>
      <c r="Q791">
        <f>Q$14*(10-lgd*COUNTIF(Defaults!$AI791:$AR791,"&lt;="&amp;Q$17))</f>
        <v>1.5</v>
      </c>
      <c r="R791">
        <f>R$14*(10-lgd*COUNTIF(Defaults!$AI791:$AR791,"&lt;="&amp;R$17))</f>
        <v>1.5</v>
      </c>
      <c r="S791">
        <f>S$14*(10-lgd*COUNTIF(Defaults!$AI791:$AR791,"&lt;="&amp;S$17))</f>
        <v>1.5</v>
      </c>
      <c r="T791">
        <f>T$14*(10-lgd*COUNTIF(Defaults!$AI791:$AR791,"&lt;="&amp;T$17))</f>
        <v>1.5</v>
      </c>
      <c r="U791">
        <f>U$14*(10-lgd*COUNTIF(Defaults!$AI791:$AR791,"&lt;="&amp;U$17))</f>
        <v>101.5</v>
      </c>
      <c r="W791">
        <f t="shared" si="792"/>
        <v>0.1</v>
      </c>
      <c r="X791">
        <f t="shared" si="793"/>
        <v>0.1</v>
      </c>
      <c r="Y791">
        <f t="shared" si="794"/>
        <v>0.1</v>
      </c>
      <c r="Z791">
        <f t="shared" si="795"/>
        <v>0.1</v>
      </c>
      <c r="AA791">
        <f t="shared" si="796"/>
        <v>0.1</v>
      </c>
      <c r="AB791">
        <f t="shared" si="797"/>
        <v>0.1</v>
      </c>
      <c r="AC791">
        <f t="shared" si="798"/>
        <v>0.1</v>
      </c>
      <c r="AD791">
        <f t="shared" si="799"/>
        <v>0.1</v>
      </c>
      <c r="AE791">
        <f t="shared" si="800"/>
        <v>0.1</v>
      </c>
      <c r="AF791">
        <f t="shared" si="801"/>
        <v>0.1</v>
      </c>
      <c r="AG791">
        <f t="shared" si="802"/>
        <v>0.1</v>
      </c>
      <c r="AH791">
        <f t="shared" si="803"/>
        <v>0.1</v>
      </c>
      <c r="AI791">
        <f t="shared" si="804"/>
        <v>0.1</v>
      </c>
      <c r="AJ791">
        <f t="shared" si="805"/>
        <v>0.1</v>
      </c>
      <c r="AK791">
        <f t="shared" si="806"/>
        <v>0.1</v>
      </c>
      <c r="AL791">
        <f t="shared" si="807"/>
        <v>0.1</v>
      </c>
      <c r="AM791">
        <f t="shared" si="808"/>
        <v>0.1</v>
      </c>
      <c r="AN791">
        <f t="shared" si="809"/>
        <v>0.1</v>
      </c>
      <c r="AO791">
        <f t="shared" si="810"/>
        <v>0.1</v>
      </c>
      <c r="AP791">
        <f t="shared" si="811"/>
        <v>20.100000000000001</v>
      </c>
      <c r="AR791">
        <f t="shared" si="812"/>
        <v>0.1</v>
      </c>
      <c r="AS791">
        <f t="shared" si="813"/>
        <v>0.1</v>
      </c>
      <c r="AT791">
        <f t="shared" si="814"/>
        <v>0.1</v>
      </c>
      <c r="AU791">
        <f t="shared" si="815"/>
        <v>0.1</v>
      </c>
      <c r="AV791">
        <f t="shared" si="816"/>
        <v>0.1</v>
      </c>
      <c r="AW791">
        <f t="shared" si="817"/>
        <v>0.1</v>
      </c>
      <c r="AX791">
        <f t="shared" si="818"/>
        <v>0.1</v>
      </c>
      <c r="AY791">
        <f t="shared" si="819"/>
        <v>0.1</v>
      </c>
      <c r="AZ791">
        <f t="shared" si="820"/>
        <v>0.1</v>
      </c>
      <c r="BA791">
        <f t="shared" si="821"/>
        <v>0.1</v>
      </c>
      <c r="BB791">
        <f t="shared" si="822"/>
        <v>0.1</v>
      </c>
      <c r="BC791">
        <f t="shared" si="823"/>
        <v>0.1</v>
      </c>
      <c r="BD791">
        <f t="shared" si="824"/>
        <v>0.1</v>
      </c>
      <c r="BE791">
        <f t="shared" si="825"/>
        <v>0.1</v>
      </c>
      <c r="BF791">
        <f t="shared" si="826"/>
        <v>0.1</v>
      </c>
      <c r="BG791">
        <f t="shared" si="827"/>
        <v>0.1</v>
      </c>
      <c r="BH791">
        <f t="shared" si="828"/>
        <v>0.1</v>
      </c>
      <c r="BI791">
        <f t="shared" si="829"/>
        <v>0.1</v>
      </c>
      <c r="BJ791">
        <f t="shared" si="830"/>
        <v>0.1</v>
      </c>
      <c r="BK791">
        <f t="shared" si="831"/>
        <v>10.1</v>
      </c>
      <c r="BM791">
        <f t="shared" si="832"/>
        <v>1.2999999999999998</v>
      </c>
      <c r="BN791">
        <f t="shared" si="833"/>
        <v>1.2999999999999998</v>
      </c>
      <c r="BO791">
        <f t="shared" si="834"/>
        <v>1.2999999999999998</v>
      </c>
      <c r="BP791">
        <f t="shared" si="835"/>
        <v>1.2999999999999998</v>
      </c>
      <c r="BQ791">
        <f t="shared" si="836"/>
        <v>1.2999999999999998</v>
      </c>
      <c r="BR791">
        <f t="shared" si="837"/>
        <v>1.2999999999999998</v>
      </c>
      <c r="BS791">
        <f t="shared" si="838"/>
        <v>1.2999999999999998</v>
      </c>
      <c r="BT791">
        <f t="shared" si="839"/>
        <v>1.2999999999999998</v>
      </c>
      <c r="BU791">
        <f t="shared" si="840"/>
        <v>1.2999999999999998</v>
      </c>
      <c r="BV791">
        <f t="shared" si="841"/>
        <v>1.2999999999999998</v>
      </c>
      <c r="BW791">
        <f t="shared" si="842"/>
        <v>1.2999999999999998</v>
      </c>
      <c r="BX791">
        <f t="shared" si="843"/>
        <v>1.2999999999999998</v>
      </c>
      <c r="BY791">
        <f t="shared" si="844"/>
        <v>1.2999999999999998</v>
      </c>
      <c r="BZ791">
        <f t="shared" si="845"/>
        <v>1.2999999999999998</v>
      </c>
      <c r="CA791">
        <f t="shared" si="846"/>
        <v>1.2999999999999998</v>
      </c>
      <c r="CB791">
        <f t="shared" si="847"/>
        <v>1.2999999999999998</v>
      </c>
      <c r="CC791">
        <f t="shared" si="848"/>
        <v>1.2999999999999998</v>
      </c>
      <c r="CD791">
        <f t="shared" si="849"/>
        <v>1.2999999999999998</v>
      </c>
      <c r="CE791">
        <f t="shared" si="850"/>
        <v>1.2999999999999998</v>
      </c>
      <c r="CF791">
        <f t="shared" si="851"/>
        <v>71.300000000000011</v>
      </c>
      <c r="CH791">
        <f t="shared" si="852"/>
        <v>130</v>
      </c>
      <c r="CI791">
        <f t="shared" si="853"/>
        <v>22.000000000000004</v>
      </c>
      <c r="CJ791">
        <f t="shared" si="854"/>
        <v>12</v>
      </c>
      <c r="CK791">
        <f t="shared" si="855"/>
        <v>96.000000000000014</v>
      </c>
      <c r="CL791">
        <f t="shared" si="856"/>
        <v>0</v>
      </c>
      <c r="CM791">
        <f t="shared" si="857"/>
        <v>0</v>
      </c>
    </row>
    <row r="792" spans="1:91" x14ac:dyDescent="0.2">
      <c r="A792">
        <v>775</v>
      </c>
      <c r="B792">
        <f>B$14*(10-lgd*COUNTIF(Defaults!$AI792:$AR792,"&lt;="&amp;B$17))</f>
        <v>1.5</v>
      </c>
      <c r="C792">
        <f>C$14*(10-lgd*COUNTIF(Defaults!$AI792:$AR792,"&lt;="&amp;C$17))</f>
        <v>1.41</v>
      </c>
      <c r="D792">
        <f>D$14*(10-lgd*COUNTIF(Defaults!$AI792:$AR792,"&lt;="&amp;D$17))</f>
        <v>1.41</v>
      </c>
      <c r="E792">
        <f>E$14*(10-lgd*COUNTIF(Defaults!$AI792:$AR792,"&lt;="&amp;E$17))</f>
        <v>1.41</v>
      </c>
      <c r="F792">
        <f>F$14*(10-lgd*COUNTIF(Defaults!$AI792:$AR792,"&lt;="&amp;F$17))</f>
        <v>1.2299999999999998</v>
      </c>
      <c r="G792">
        <f>G$14*(10-lgd*COUNTIF(Defaults!$AI792:$AR792,"&lt;="&amp;G$17))</f>
        <v>1.2299999999999998</v>
      </c>
      <c r="H792">
        <f>H$14*(10-lgd*COUNTIF(Defaults!$AI792:$AR792,"&lt;="&amp;H$17))</f>
        <v>1.2299999999999998</v>
      </c>
      <c r="I792">
        <f>I$14*(10-lgd*COUNTIF(Defaults!$AI792:$AR792,"&lt;="&amp;I$17))</f>
        <v>1.2299999999999998</v>
      </c>
      <c r="J792">
        <f>J$14*(10-lgd*COUNTIF(Defaults!$AI792:$AR792,"&lt;="&amp;J$17))</f>
        <v>1.2299999999999998</v>
      </c>
      <c r="K792">
        <f>K$14*(10-lgd*COUNTIF(Defaults!$AI792:$AR792,"&lt;="&amp;K$17))</f>
        <v>1.2299999999999998</v>
      </c>
      <c r="L792">
        <f>L$14*(10-lgd*COUNTIF(Defaults!$AI792:$AR792,"&lt;="&amp;L$17))</f>
        <v>1.2299999999999998</v>
      </c>
      <c r="M792">
        <f>M$14*(10-lgd*COUNTIF(Defaults!$AI792:$AR792,"&lt;="&amp;M$17))</f>
        <v>1.2299999999999998</v>
      </c>
      <c r="N792">
        <f>N$14*(10-lgd*COUNTIF(Defaults!$AI792:$AR792,"&lt;="&amp;N$17))</f>
        <v>1.2299999999999998</v>
      </c>
      <c r="O792">
        <f>O$14*(10-lgd*COUNTIF(Defaults!$AI792:$AR792,"&lt;="&amp;O$17))</f>
        <v>1.2299999999999998</v>
      </c>
      <c r="P792">
        <f>P$14*(10-lgd*COUNTIF(Defaults!$AI792:$AR792,"&lt;="&amp;P$17))</f>
        <v>1.2299999999999998</v>
      </c>
      <c r="Q792">
        <f>Q$14*(10-lgd*COUNTIF(Defaults!$AI792:$AR792,"&lt;="&amp;Q$17))</f>
        <v>1.1399999999999999</v>
      </c>
      <c r="R792">
        <f>R$14*(10-lgd*COUNTIF(Defaults!$AI792:$AR792,"&lt;="&amp;R$17))</f>
        <v>1.1399999999999999</v>
      </c>
      <c r="S792">
        <f>S$14*(10-lgd*COUNTIF(Defaults!$AI792:$AR792,"&lt;="&amp;S$17))</f>
        <v>1.1399999999999999</v>
      </c>
      <c r="T792">
        <f>T$14*(10-lgd*COUNTIF(Defaults!$AI792:$AR792,"&lt;="&amp;T$17))</f>
        <v>1.1399999999999999</v>
      </c>
      <c r="U792">
        <f>U$14*(10-lgd*COUNTIF(Defaults!$AI792:$AR792,"&lt;="&amp;U$17))</f>
        <v>77.14</v>
      </c>
      <c r="W792">
        <f t="shared" si="792"/>
        <v>0.1</v>
      </c>
      <c r="X792">
        <f t="shared" si="793"/>
        <v>0.1</v>
      </c>
      <c r="Y792">
        <f t="shared" si="794"/>
        <v>0.1</v>
      </c>
      <c r="Z792">
        <f t="shared" si="795"/>
        <v>0.1</v>
      </c>
      <c r="AA792">
        <f t="shared" si="796"/>
        <v>0.1</v>
      </c>
      <c r="AB792">
        <f t="shared" si="797"/>
        <v>0.1</v>
      </c>
      <c r="AC792">
        <f t="shared" si="798"/>
        <v>0.1</v>
      </c>
      <c r="AD792">
        <f t="shared" si="799"/>
        <v>0.1</v>
      </c>
      <c r="AE792">
        <f t="shared" si="800"/>
        <v>0.1</v>
      </c>
      <c r="AF792">
        <f t="shared" si="801"/>
        <v>0.1</v>
      </c>
      <c r="AG792">
        <f t="shared" si="802"/>
        <v>0.1</v>
      </c>
      <c r="AH792">
        <f t="shared" si="803"/>
        <v>0.1</v>
      </c>
      <c r="AI792">
        <f t="shared" si="804"/>
        <v>0.1</v>
      </c>
      <c r="AJ792">
        <f t="shared" si="805"/>
        <v>0.1</v>
      </c>
      <c r="AK792">
        <f t="shared" si="806"/>
        <v>0.1</v>
      </c>
      <c r="AL792">
        <f t="shared" si="807"/>
        <v>0.1</v>
      </c>
      <c r="AM792">
        <f t="shared" si="808"/>
        <v>0.1</v>
      </c>
      <c r="AN792">
        <f t="shared" si="809"/>
        <v>0.1</v>
      </c>
      <c r="AO792">
        <f t="shared" si="810"/>
        <v>0.1</v>
      </c>
      <c r="AP792">
        <f t="shared" si="811"/>
        <v>20.100000000000001</v>
      </c>
      <c r="AR792">
        <f t="shared" si="812"/>
        <v>0.1</v>
      </c>
      <c r="AS792">
        <f t="shared" si="813"/>
        <v>0.1</v>
      </c>
      <c r="AT792">
        <f t="shared" si="814"/>
        <v>0.1</v>
      </c>
      <c r="AU792">
        <f t="shared" si="815"/>
        <v>0.1</v>
      </c>
      <c r="AV792">
        <f t="shared" si="816"/>
        <v>0.1</v>
      </c>
      <c r="AW792">
        <f t="shared" si="817"/>
        <v>0.1</v>
      </c>
      <c r="AX792">
        <f t="shared" si="818"/>
        <v>0.1</v>
      </c>
      <c r="AY792">
        <f t="shared" si="819"/>
        <v>0.1</v>
      </c>
      <c r="AZ792">
        <f t="shared" si="820"/>
        <v>0.1</v>
      </c>
      <c r="BA792">
        <f t="shared" si="821"/>
        <v>0.1</v>
      </c>
      <c r="BB792">
        <f t="shared" si="822"/>
        <v>0.1</v>
      </c>
      <c r="BC792">
        <f t="shared" si="823"/>
        <v>0.1</v>
      </c>
      <c r="BD792">
        <f t="shared" si="824"/>
        <v>0.1</v>
      </c>
      <c r="BE792">
        <f t="shared" si="825"/>
        <v>0.1</v>
      </c>
      <c r="BF792">
        <f t="shared" si="826"/>
        <v>0.1</v>
      </c>
      <c r="BG792">
        <f t="shared" si="827"/>
        <v>0.1</v>
      </c>
      <c r="BH792">
        <f t="shared" si="828"/>
        <v>0.1</v>
      </c>
      <c r="BI792">
        <f t="shared" si="829"/>
        <v>0.1</v>
      </c>
      <c r="BJ792">
        <f t="shared" si="830"/>
        <v>0.1</v>
      </c>
      <c r="BK792">
        <f t="shared" si="831"/>
        <v>10.1</v>
      </c>
      <c r="BM792">
        <f t="shared" si="832"/>
        <v>1.2999999999999998</v>
      </c>
      <c r="BN792">
        <f t="shared" si="833"/>
        <v>1.2099999999999997</v>
      </c>
      <c r="BO792">
        <f t="shared" si="834"/>
        <v>1.2099999999999997</v>
      </c>
      <c r="BP792">
        <f t="shared" si="835"/>
        <v>1.2099999999999997</v>
      </c>
      <c r="BQ792">
        <f t="shared" si="836"/>
        <v>1.0299999999999996</v>
      </c>
      <c r="BR792">
        <f t="shared" si="837"/>
        <v>1.0299999999999996</v>
      </c>
      <c r="BS792">
        <f t="shared" si="838"/>
        <v>1.0299999999999996</v>
      </c>
      <c r="BT792">
        <f t="shared" si="839"/>
        <v>1.0299999999999996</v>
      </c>
      <c r="BU792">
        <f t="shared" si="840"/>
        <v>1.0299999999999996</v>
      </c>
      <c r="BV792">
        <f t="shared" si="841"/>
        <v>1.0299999999999996</v>
      </c>
      <c r="BW792">
        <f t="shared" si="842"/>
        <v>1.0299999999999996</v>
      </c>
      <c r="BX792">
        <f t="shared" si="843"/>
        <v>1.0299999999999996</v>
      </c>
      <c r="BY792">
        <f t="shared" si="844"/>
        <v>1.0299999999999996</v>
      </c>
      <c r="BZ792">
        <f t="shared" si="845"/>
        <v>1.0299999999999996</v>
      </c>
      <c r="CA792">
        <f t="shared" si="846"/>
        <v>1.0299999999999996</v>
      </c>
      <c r="CB792">
        <f t="shared" si="847"/>
        <v>0.93999999999999984</v>
      </c>
      <c r="CC792">
        <f t="shared" si="848"/>
        <v>0.93999999999999984</v>
      </c>
      <c r="CD792">
        <f t="shared" si="849"/>
        <v>0.93999999999999984</v>
      </c>
      <c r="CE792">
        <f t="shared" si="850"/>
        <v>0.93999999999999984</v>
      </c>
      <c r="CF792">
        <f t="shared" si="851"/>
        <v>46.94</v>
      </c>
      <c r="CH792">
        <f t="shared" si="852"/>
        <v>100.96000000000001</v>
      </c>
      <c r="CI792">
        <f t="shared" si="853"/>
        <v>22.000000000000004</v>
      </c>
      <c r="CJ792">
        <f t="shared" si="854"/>
        <v>12</v>
      </c>
      <c r="CK792">
        <f t="shared" si="855"/>
        <v>66.959999999999994</v>
      </c>
      <c r="CL792">
        <f t="shared" si="856"/>
        <v>0</v>
      </c>
      <c r="CM792">
        <f t="shared" si="857"/>
        <v>0</v>
      </c>
    </row>
    <row r="793" spans="1:91" x14ac:dyDescent="0.2">
      <c r="A793">
        <v>776</v>
      </c>
      <c r="B793">
        <f>B$14*(10-lgd*COUNTIF(Defaults!$AI793:$AR793,"&lt;="&amp;B$17))</f>
        <v>1.5</v>
      </c>
      <c r="C793">
        <f>C$14*(10-lgd*COUNTIF(Defaults!$AI793:$AR793,"&lt;="&amp;C$17))</f>
        <v>1.5</v>
      </c>
      <c r="D793">
        <f>D$14*(10-lgd*COUNTIF(Defaults!$AI793:$AR793,"&lt;="&amp;D$17))</f>
        <v>1.5</v>
      </c>
      <c r="E793">
        <f>E$14*(10-lgd*COUNTIF(Defaults!$AI793:$AR793,"&lt;="&amp;E$17))</f>
        <v>1.5</v>
      </c>
      <c r="F793">
        <f>F$14*(10-lgd*COUNTIF(Defaults!$AI793:$AR793,"&lt;="&amp;F$17))</f>
        <v>1.5</v>
      </c>
      <c r="G793">
        <f>G$14*(10-lgd*COUNTIF(Defaults!$AI793:$AR793,"&lt;="&amp;G$17))</f>
        <v>1.5</v>
      </c>
      <c r="H793">
        <f>H$14*(10-lgd*COUNTIF(Defaults!$AI793:$AR793,"&lt;="&amp;H$17))</f>
        <v>1.5</v>
      </c>
      <c r="I793">
        <f>I$14*(10-lgd*COUNTIF(Defaults!$AI793:$AR793,"&lt;="&amp;I$17))</f>
        <v>1.5</v>
      </c>
      <c r="J793">
        <f>J$14*(10-lgd*COUNTIF(Defaults!$AI793:$AR793,"&lt;="&amp;J$17))</f>
        <v>1.5</v>
      </c>
      <c r="K793">
        <f>K$14*(10-lgd*COUNTIF(Defaults!$AI793:$AR793,"&lt;="&amp;K$17))</f>
        <v>1.5</v>
      </c>
      <c r="L793">
        <f>L$14*(10-lgd*COUNTIF(Defaults!$AI793:$AR793,"&lt;="&amp;L$17))</f>
        <v>1.5</v>
      </c>
      <c r="M793">
        <f>M$14*(10-lgd*COUNTIF(Defaults!$AI793:$AR793,"&lt;="&amp;M$17))</f>
        <v>1.5</v>
      </c>
      <c r="N793">
        <f>N$14*(10-lgd*COUNTIF(Defaults!$AI793:$AR793,"&lt;="&amp;N$17))</f>
        <v>1.5</v>
      </c>
      <c r="O793">
        <f>O$14*(10-lgd*COUNTIF(Defaults!$AI793:$AR793,"&lt;="&amp;O$17))</f>
        <v>1.5</v>
      </c>
      <c r="P793">
        <f>P$14*(10-lgd*COUNTIF(Defaults!$AI793:$AR793,"&lt;="&amp;P$17))</f>
        <v>1.5</v>
      </c>
      <c r="Q793">
        <f>Q$14*(10-lgd*COUNTIF(Defaults!$AI793:$AR793,"&lt;="&amp;Q$17))</f>
        <v>1.5</v>
      </c>
      <c r="R793">
        <f>R$14*(10-lgd*COUNTIF(Defaults!$AI793:$AR793,"&lt;="&amp;R$17))</f>
        <v>1.5</v>
      </c>
      <c r="S793">
        <f>S$14*(10-lgd*COUNTIF(Defaults!$AI793:$AR793,"&lt;="&amp;S$17))</f>
        <v>1.5</v>
      </c>
      <c r="T793">
        <f>T$14*(10-lgd*COUNTIF(Defaults!$AI793:$AR793,"&lt;="&amp;T$17))</f>
        <v>1.5</v>
      </c>
      <c r="U793">
        <f>U$14*(10-lgd*COUNTIF(Defaults!$AI793:$AR793,"&lt;="&amp;U$17))</f>
        <v>101.5</v>
      </c>
      <c r="W793">
        <f t="shared" si="792"/>
        <v>0.1</v>
      </c>
      <c r="X793">
        <f t="shared" si="793"/>
        <v>0.1</v>
      </c>
      <c r="Y793">
        <f t="shared" si="794"/>
        <v>0.1</v>
      </c>
      <c r="Z793">
        <f t="shared" si="795"/>
        <v>0.1</v>
      </c>
      <c r="AA793">
        <f t="shared" si="796"/>
        <v>0.1</v>
      </c>
      <c r="AB793">
        <f t="shared" si="797"/>
        <v>0.1</v>
      </c>
      <c r="AC793">
        <f t="shared" si="798"/>
        <v>0.1</v>
      </c>
      <c r="AD793">
        <f t="shared" si="799"/>
        <v>0.1</v>
      </c>
      <c r="AE793">
        <f t="shared" si="800"/>
        <v>0.1</v>
      </c>
      <c r="AF793">
        <f t="shared" si="801"/>
        <v>0.1</v>
      </c>
      <c r="AG793">
        <f t="shared" si="802"/>
        <v>0.1</v>
      </c>
      <c r="AH793">
        <f t="shared" si="803"/>
        <v>0.1</v>
      </c>
      <c r="AI793">
        <f t="shared" si="804"/>
        <v>0.1</v>
      </c>
      <c r="AJ793">
        <f t="shared" si="805"/>
        <v>0.1</v>
      </c>
      <c r="AK793">
        <f t="shared" si="806"/>
        <v>0.1</v>
      </c>
      <c r="AL793">
        <f t="shared" si="807"/>
        <v>0.1</v>
      </c>
      <c r="AM793">
        <f t="shared" si="808"/>
        <v>0.1</v>
      </c>
      <c r="AN793">
        <f t="shared" si="809"/>
        <v>0.1</v>
      </c>
      <c r="AO793">
        <f t="shared" si="810"/>
        <v>0.1</v>
      </c>
      <c r="AP793">
        <f t="shared" si="811"/>
        <v>20.100000000000001</v>
      </c>
      <c r="AR793">
        <f t="shared" si="812"/>
        <v>0.1</v>
      </c>
      <c r="AS793">
        <f t="shared" si="813"/>
        <v>0.1</v>
      </c>
      <c r="AT793">
        <f t="shared" si="814"/>
        <v>0.1</v>
      </c>
      <c r="AU793">
        <f t="shared" si="815"/>
        <v>0.1</v>
      </c>
      <c r="AV793">
        <f t="shared" si="816"/>
        <v>0.1</v>
      </c>
      <c r="AW793">
        <f t="shared" si="817"/>
        <v>0.1</v>
      </c>
      <c r="AX793">
        <f t="shared" si="818"/>
        <v>0.1</v>
      </c>
      <c r="AY793">
        <f t="shared" si="819"/>
        <v>0.1</v>
      </c>
      <c r="AZ793">
        <f t="shared" si="820"/>
        <v>0.1</v>
      </c>
      <c r="BA793">
        <f t="shared" si="821"/>
        <v>0.1</v>
      </c>
      <c r="BB793">
        <f t="shared" si="822"/>
        <v>0.1</v>
      </c>
      <c r="BC793">
        <f t="shared" si="823"/>
        <v>0.1</v>
      </c>
      <c r="BD793">
        <f t="shared" si="824"/>
        <v>0.1</v>
      </c>
      <c r="BE793">
        <f t="shared" si="825"/>
        <v>0.1</v>
      </c>
      <c r="BF793">
        <f t="shared" si="826"/>
        <v>0.1</v>
      </c>
      <c r="BG793">
        <f t="shared" si="827"/>
        <v>0.1</v>
      </c>
      <c r="BH793">
        <f t="shared" si="828"/>
        <v>0.1</v>
      </c>
      <c r="BI793">
        <f t="shared" si="829"/>
        <v>0.1</v>
      </c>
      <c r="BJ793">
        <f t="shared" si="830"/>
        <v>0.1</v>
      </c>
      <c r="BK793">
        <f t="shared" si="831"/>
        <v>10.1</v>
      </c>
      <c r="BM793">
        <f t="shared" si="832"/>
        <v>1.2999999999999998</v>
      </c>
      <c r="BN793">
        <f t="shared" si="833"/>
        <v>1.2999999999999998</v>
      </c>
      <c r="BO793">
        <f t="shared" si="834"/>
        <v>1.2999999999999998</v>
      </c>
      <c r="BP793">
        <f t="shared" si="835"/>
        <v>1.2999999999999998</v>
      </c>
      <c r="BQ793">
        <f t="shared" si="836"/>
        <v>1.2999999999999998</v>
      </c>
      <c r="BR793">
        <f t="shared" si="837"/>
        <v>1.2999999999999998</v>
      </c>
      <c r="BS793">
        <f t="shared" si="838"/>
        <v>1.2999999999999998</v>
      </c>
      <c r="BT793">
        <f t="shared" si="839"/>
        <v>1.2999999999999998</v>
      </c>
      <c r="BU793">
        <f t="shared" si="840"/>
        <v>1.2999999999999998</v>
      </c>
      <c r="BV793">
        <f t="shared" si="841"/>
        <v>1.2999999999999998</v>
      </c>
      <c r="BW793">
        <f t="shared" si="842"/>
        <v>1.2999999999999998</v>
      </c>
      <c r="BX793">
        <f t="shared" si="843"/>
        <v>1.2999999999999998</v>
      </c>
      <c r="BY793">
        <f t="shared" si="844"/>
        <v>1.2999999999999998</v>
      </c>
      <c r="BZ793">
        <f t="shared" si="845"/>
        <v>1.2999999999999998</v>
      </c>
      <c r="CA793">
        <f t="shared" si="846"/>
        <v>1.2999999999999998</v>
      </c>
      <c r="CB793">
        <f t="shared" si="847"/>
        <v>1.2999999999999998</v>
      </c>
      <c r="CC793">
        <f t="shared" si="848"/>
        <v>1.2999999999999998</v>
      </c>
      <c r="CD793">
        <f t="shared" si="849"/>
        <v>1.2999999999999998</v>
      </c>
      <c r="CE793">
        <f t="shared" si="850"/>
        <v>1.2999999999999998</v>
      </c>
      <c r="CF793">
        <f t="shared" si="851"/>
        <v>71.300000000000011</v>
      </c>
      <c r="CH793">
        <f t="shared" si="852"/>
        <v>130</v>
      </c>
      <c r="CI793">
        <f t="shared" si="853"/>
        <v>22.000000000000004</v>
      </c>
      <c r="CJ793">
        <f t="shared" si="854"/>
        <v>12</v>
      </c>
      <c r="CK793">
        <f t="shared" si="855"/>
        <v>96.000000000000014</v>
      </c>
      <c r="CL793">
        <f t="shared" si="856"/>
        <v>0</v>
      </c>
      <c r="CM793">
        <f t="shared" si="857"/>
        <v>0</v>
      </c>
    </row>
    <row r="794" spans="1:91" x14ac:dyDescent="0.2">
      <c r="A794">
        <v>777</v>
      </c>
      <c r="B794">
        <f>B$14*(10-lgd*COUNTIF(Defaults!$AI794:$AR794,"&lt;="&amp;B$17))</f>
        <v>1.5</v>
      </c>
      <c r="C794">
        <f>C$14*(10-lgd*COUNTIF(Defaults!$AI794:$AR794,"&lt;="&amp;C$17))</f>
        <v>1.5</v>
      </c>
      <c r="D794">
        <f>D$14*(10-lgd*COUNTIF(Defaults!$AI794:$AR794,"&lt;="&amp;D$17))</f>
        <v>1.5</v>
      </c>
      <c r="E794">
        <f>E$14*(10-lgd*COUNTIF(Defaults!$AI794:$AR794,"&lt;="&amp;E$17))</f>
        <v>1.5</v>
      </c>
      <c r="F794">
        <f>F$14*(10-lgd*COUNTIF(Defaults!$AI794:$AR794,"&lt;="&amp;F$17))</f>
        <v>1.5</v>
      </c>
      <c r="G794">
        <f>G$14*(10-lgd*COUNTIF(Defaults!$AI794:$AR794,"&lt;="&amp;G$17))</f>
        <v>1.5</v>
      </c>
      <c r="H794">
        <f>H$14*(10-lgd*COUNTIF(Defaults!$AI794:$AR794,"&lt;="&amp;H$17))</f>
        <v>1.5</v>
      </c>
      <c r="I794">
        <f>I$14*(10-lgd*COUNTIF(Defaults!$AI794:$AR794,"&lt;="&amp;I$17))</f>
        <v>1.5</v>
      </c>
      <c r="J794">
        <f>J$14*(10-lgd*COUNTIF(Defaults!$AI794:$AR794,"&lt;="&amp;J$17))</f>
        <v>1.5</v>
      </c>
      <c r="K794">
        <f>K$14*(10-lgd*COUNTIF(Defaults!$AI794:$AR794,"&lt;="&amp;K$17))</f>
        <v>1.5</v>
      </c>
      <c r="L794">
        <f>L$14*(10-lgd*COUNTIF(Defaults!$AI794:$AR794,"&lt;="&amp;L$17))</f>
        <v>1.5</v>
      </c>
      <c r="M794">
        <f>M$14*(10-lgd*COUNTIF(Defaults!$AI794:$AR794,"&lt;="&amp;M$17))</f>
        <v>1.5</v>
      </c>
      <c r="N794">
        <f>N$14*(10-lgd*COUNTIF(Defaults!$AI794:$AR794,"&lt;="&amp;N$17))</f>
        <v>1.5</v>
      </c>
      <c r="O794">
        <f>O$14*(10-lgd*COUNTIF(Defaults!$AI794:$AR794,"&lt;="&amp;O$17))</f>
        <v>1.5</v>
      </c>
      <c r="P794">
        <f>P$14*(10-lgd*COUNTIF(Defaults!$AI794:$AR794,"&lt;="&amp;P$17))</f>
        <v>1.5</v>
      </c>
      <c r="Q794">
        <f>Q$14*(10-lgd*COUNTIF(Defaults!$AI794:$AR794,"&lt;="&amp;Q$17))</f>
        <v>1.5</v>
      </c>
      <c r="R794">
        <f>R$14*(10-lgd*COUNTIF(Defaults!$AI794:$AR794,"&lt;="&amp;R$17))</f>
        <v>1.5</v>
      </c>
      <c r="S794">
        <f>S$14*(10-lgd*COUNTIF(Defaults!$AI794:$AR794,"&lt;="&amp;S$17))</f>
        <v>1.5</v>
      </c>
      <c r="T794">
        <f>T$14*(10-lgd*COUNTIF(Defaults!$AI794:$AR794,"&lt;="&amp;T$17))</f>
        <v>1.5</v>
      </c>
      <c r="U794">
        <f>U$14*(10-lgd*COUNTIF(Defaults!$AI794:$AR794,"&lt;="&amp;U$17))</f>
        <v>101.5</v>
      </c>
      <c r="W794">
        <f t="shared" si="792"/>
        <v>0.1</v>
      </c>
      <c r="X794">
        <f t="shared" si="793"/>
        <v>0.1</v>
      </c>
      <c r="Y794">
        <f t="shared" si="794"/>
        <v>0.1</v>
      </c>
      <c r="Z794">
        <f t="shared" si="795"/>
        <v>0.1</v>
      </c>
      <c r="AA794">
        <f t="shared" si="796"/>
        <v>0.1</v>
      </c>
      <c r="AB794">
        <f t="shared" si="797"/>
        <v>0.1</v>
      </c>
      <c r="AC794">
        <f t="shared" si="798"/>
        <v>0.1</v>
      </c>
      <c r="AD794">
        <f t="shared" si="799"/>
        <v>0.1</v>
      </c>
      <c r="AE794">
        <f t="shared" si="800"/>
        <v>0.1</v>
      </c>
      <c r="AF794">
        <f t="shared" si="801"/>
        <v>0.1</v>
      </c>
      <c r="AG794">
        <f t="shared" si="802"/>
        <v>0.1</v>
      </c>
      <c r="AH794">
        <f t="shared" si="803"/>
        <v>0.1</v>
      </c>
      <c r="AI794">
        <f t="shared" si="804"/>
        <v>0.1</v>
      </c>
      <c r="AJ794">
        <f t="shared" si="805"/>
        <v>0.1</v>
      </c>
      <c r="AK794">
        <f t="shared" si="806"/>
        <v>0.1</v>
      </c>
      <c r="AL794">
        <f t="shared" si="807"/>
        <v>0.1</v>
      </c>
      <c r="AM794">
        <f t="shared" si="808"/>
        <v>0.1</v>
      </c>
      <c r="AN794">
        <f t="shared" si="809"/>
        <v>0.1</v>
      </c>
      <c r="AO794">
        <f t="shared" si="810"/>
        <v>0.1</v>
      </c>
      <c r="AP794">
        <f t="shared" si="811"/>
        <v>20.100000000000001</v>
      </c>
      <c r="AR794">
        <f t="shared" si="812"/>
        <v>0.1</v>
      </c>
      <c r="AS794">
        <f t="shared" si="813"/>
        <v>0.1</v>
      </c>
      <c r="AT794">
        <f t="shared" si="814"/>
        <v>0.1</v>
      </c>
      <c r="AU794">
        <f t="shared" si="815"/>
        <v>0.1</v>
      </c>
      <c r="AV794">
        <f t="shared" si="816"/>
        <v>0.1</v>
      </c>
      <c r="AW794">
        <f t="shared" si="817"/>
        <v>0.1</v>
      </c>
      <c r="AX794">
        <f t="shared" si="818"/>
        <v>0.1</v>
      </c>
      <c r="AY794">
        <f t="shared" si="819"/>
        <v>0.1</v>
      </c>
      <c r="AZ794">
        <f t="shared" si="820"/>
        <v>0.1</v>
      </c>
      <c r="BA794">
        <f t="shared" si="821"/>
        <v>0.1</v>
      </c>
      <c r="BB794">
        <f t="shared" si="822"/>
        <v>0.1</v>
      </c>
      <c r="BC794">
        <f t="shared" si="823"/>
        <v>0.1</v>
      </c>
      <c r="BD794">
        <f t="shared" si="824"/>
        <v>0.1</v>
      </c>
      <c r="BE794">
        <f t="shared" si="825"/>
        <v>0.1</v>
      </c>
      <c r="BF794">
        <f t="shared" si="826"/>
        <v>0.1</v>
      </c>
      <c r="BG794">
        <f t="shared" si="827"/>
        <v>0.1</v>
      </c>
      <c r="BH794">
        <f t="shared" si="828"/>
        <v>0.1</v>
      </c>
      <c r="BI794">
        <f t="shared" si="829"/>
        <v>0.1</v>
      </c>
      <c r="BJ794">
        <f t="shared" si="830"/>
        <v>0.1</v>
      </c>
      <c r="BK794">
        <f t="shared" si="831"/>
        <v>10.1</v>
      </c>
      <c r="BM794">
        <f t="shared" si="832"/>
        <v>1.2999999999999998</v>
      </c>
      <c r="BN794">
        <f t="shared" si="833"/>
        <v>1.2999999999999998</v>
      </c>
      <c r="BO794">
        <f t="shared" si="834"/>
        <v>1.2999999999999998</v>
      </c>
      <c r="BP794">
        <f t="shared" si="835"/>
        <v>1.2999999999999998</v>
      </c>
      <c r="BQ794">
        <f t="shared" si="836"/>
        <v>1.2999999999999998</v>
      </c>
      <c r="BR794">
        <f t="shared" si="837"/>
        <v>1.2999999999999998</v>
      </c>
      <c r="BS794">
        <f t="shared" si="838"/>
        <v>1.2999999999999998</v>
      </c>
      <c r="BT794">
        <f t="shared" si="839"/>
        <v>1.2999999999999998</v>
      </c>
      <c r="BU794">
        <f t="shared" si="840"/>
        <v>1.2999999999999998</v>
      </c>
      <c r="BV794">
        <f t="shared" si="841"/>
        <v>1.2999999999999998</v>
      </c>
      <c r="BW794">
        <f t="shared" si="842"/>
        <v>1.2999999999999998</v>
      </c>
      <c r="BX794">
        <f t="shared" si="843"/>
        <v>1.2999999999999998</v>
      </c>
      <c r="BY794">
        <f t="shared" si="844"/>
        <v>1.2999999999999998</v>
      </c>
      <c r="BZ794">
        <f t="shared" si="845"/>
        <v>1.2999999999999998</v>
      </c>
      <c r="CA794">
        <f t="shared" si="846"/>
        <v>1.2999999999999998</v>
      </c>
      <c r="CB794">
        <f t="shared" si="847"/>
        <v>1.2999999999999998</v>
      </c>
      <c r="CC794">
        <f t="shared" si="848"/>
        <v>1.2999999999999998</v>
      </c>
      <c r="CD794">
        <f t="shared" si="849"/>
        <v>1.2999999999999998</v>
      </c>
      <c r="CE794">
        <f t="shared" si="850"/>
        <v>1.2999999999999998</v>
      </c>
      <c r="CF794">
        <f t="shared" si="851"/>
        <v>71.300000000000011</v>
      </c>
      <c r="CH794">
        <f t="shared" si="852"/>
        <v>130</v>
      </c>
      <c r="CI794">
        <f t="shared" si="853"/>
        <v>22.000000000000004</v>
      </c>
      <c r="CJ794">
        <f t="shared" si="854"/>
        <v>12</v>
      </c>
      <c r="CK794">
        <f t="shared" si="855"/>
        <v>96.000000000000014</v>
      </c>
      <c r="CL794">
        <f t="shared" si="856"/>
        <v>0</v>
      </c>
      <c r="CM794">
        <f t="shared" si="857"/>
        <v>0</v>
      </c>
    </row>
    <row r="795" spans="1:91" x14ac:dyDescent="0.2">
      <c r="A795">
        <v>778</v>
      </c>
      <c r="B795">
        <f>B$14*(10-lgd*COUNTIF(Defaults!$AI795:$AR795,"&lt;="&amp;B$17))</f>
        <v>1.41</v>
      </c>
      <c r="C795">
        <f>C$14*(10-lgd*COUNTIF(Defaults!$AI795:$AR795,"&lt;="&amp;C$17))</f>
        <v>1.32</v>
      </c>
      <c r="D795">
        <f>D$14*(10-lgd*COUNTIF(Defaults!$AI795:$AR795,"&lt;="&amp;D$17))</f>
        <v>1.32</v>
      </c>
      <c r="E795">
        <f>E$14*(10-lgd*COUNTIF(Defaults!$AI795:$AR795,"&lt;="&amp;E$17))</f>
        <v>1.2299999999999998</v>
      </c>
      <c r="F795">
        <f>F$14*(10-lgd*COUNTIF(Defaults!$AI795:$AR795,"&lt;="&amp;F$17))</f>
        <v>1.2299999999999998</v>
      </c>
      <c r="G795">
        <f>G$14*(10-lgd*COUNTIF(Defaults!$AI795:$AR795,"&lt;="&amp;G$17))</f>
        <v>1.2299999999999998</v>
      </c>
      <c r="H795">
        <f>H$14*(10-lgd*COUNTIF(Defaults!$AI795:$AR795,"&lt;="&amp;H$17))</f>
        <v>1.2299999999999998</v>
      </c>
      <c r="I795">
        <f>I$14*(10-lgd*COUNTIF(Defaults!$AI795:$AR795,"&lt;="&amp;I$17))</f>
        <v>1.2299999999999998</v>
      </c>
      <c r="J795">
        <f>J$14*(10-lgd*COUNTIF(Defaults!$AI795:$AR795,"&lt;="&amp;J$17))</f>
        <v>1.2299999999999998</v>
      </c>
      <c r="K795">
        <f>K$14*(10-lgd*COUNTIF(Defaults!$AI795:$AR795,"&lt;="&amp;K$17))</f>
        <v>1.2299999999999998</v>
      </c>
      <c r="L795">
        <f>L$14*(10-lgd*COUNTIF(Defaults!$AI795:$AR795,"&lt;="&amp;L$17))</f>
        <v>1.2299999999999998</v>
      </c>
      <c r="M795">
        <f>M$14*(10-lgd*COUNTIF(Defaults!$AI795:$AR795,"&lt;="&amp;M$17))</f>
        <v>1.1399999999999999</v>
      </c>
      <c r="N795">
        <f>N$14*(10-lgd*COUNTIF(Defaults!$AI795:$AR795,"&lt;="&amp;N$17))</f>
        <v>1.1399999999999999</v>
      </c>
      <c r="O795">
        <f>O$14*(10-lgd*COUNTIF(Defaults!$AI795:$AR795,"&lt;="&amp;O$17))</f>
        <v>1.1399999999999999</v>
      </c>
      <c r="P795">
        <f>P$14*(10-lgd*COUNTIF(Defaults!$AI795:$AR795,"&lt;="&amp;P$17))</f>
        <v>1.1399999999999999</v>
      </c>
      <c r="Q795">
        <f>Q$14*(10-lgd*COUNTIF(Defaults!$AI795:$AR795,"&lt;="&amp;Q$17))</f>
        <v>1.1399999999999999</v>
      </c>
      <c r="R795">
        <f>R$14*(10-lgd*COUNTIF(Defaults!$AI795:$AR795,"&lt;="&amp;R$17))</f>
        <v>1.1399999999999999</v>
      </c>
      <c r="S795">
        <f>S$14*(10-lgd*COUNTIF(Defaults!$AI795:$AR795,"&lt;="&amp;S$17))</f>
        <v>1.1399999999999999</v>
      </c>
      <c r="T795">
        <f>T$14*(10-lgd*COUNTIF(Defaults!$AI795:$AR795,"&lt;="&amp;T$17))</f>
        <v>1.1399999999999999</v>
      </c>
      <c r="U795">
        <f>U$14*(10-lgd*COUNTIF(Defaults!$AI795:$AR795,"&lt;="&amp;U$17))</f>
        <v>77.14</v>
      </c>
      <c r="W795">
        <f t="shared" si="792"/>
        <v>0.1</v>
      </c>
      <c r="X795">
        <f t="shared" si="793"/>
        <v>0.1</v>
      </c>
      <c r="Y795">
        <f t="shared" si="794"/>
        <v>0.1</v>
      </c>
      <c r="Z795">
        <f t="shared" si="795"/>
        <v>0.1</v>
      </c>
      <c r="AA795">
        <f t="shared" si="796"/>
        <v>0.1</v>
      </c>
      <c r="AB795">
        <f t="shared" si="797"/>
        <v>0.1</v>
      </c>
      <c r="AC795">
        <f t="shared" si="798"/>
        <v>0.1</v>
      </c>
      <c r="AD795">
        <f t="shared" si="799"/>
        <v>0.1</v>
      </c>
      <c r="AE795">
        <f t="shared" si="800"/>
        <v>0.1</v>
      </c>
      <c r="AF795">
        <f t="shared" si="801"/>
        <v>0.1</v>
      </c>
      <c r="AG795">
        <f t="shared" si="802"/>
        <v>0.1</v>
      </c>
      <c r="AH795">
        <f t="shared" si="803"/>
        <v>0.1</v>
      </c>
      <c r="AI795">
        <f t="shared" si="804"/>
        <v>0.1</v>
      </c>
      <c r="AJ795">
        <f t="shared" si="805"/>
        <v>0.1</v>
      </c>
      <c r="AK795">
        <f t="shared" si="806"/>
        <v>0.1</v>
      </c>
      <c r="AL795">
        <f t="shared" si="807"/>
        <v>0.1</v>
      </c>
      <c r="AM795">
        <f t="shared" si="808"/>
        <v>0.1</v>
      </c>
      <c r="AN795">
        <f t="shared" si="809"/>
        <v>0.1</v>
      </c>
      <c r="AO795">
        <f t="shared" si="810"/>
        <v>0.1</v>
      </c>
      <c r="AP795">
        <f t="shared" si="811"/>
        <v>20.100000000000001</v>
      </c>
      <c r="AR795">
        <f t="shared" si="812"/>
        <v>0.1</v>
      </c>
      <c r="AS795">
        <f t="shared" si="813"/>
        <v>0.1</v>
      </c>
      <c r="AT795">
        <f t="shared" si="814"/>
        <v>0.1</v>
      </c>
      <c r="AU795">
        <f t="shared" si="815"/>
        <v>0.1</v>
      </c>
      <c r="AV795">
        <f t="shared" si="816"/>
        <v>0.1</v>
      </c>
      <c r="AW795">
        <f t="shared" si="817"/>
        <v>0.1</v>
      </c>
      <c r="AX795">
        <f t="shared" si="818"/>
        <v>0.1</v>
      </c>
      <c r="AY795">
        <f t="shared" si="819"/>
        <v>0.1</v>
      </c>
      <c r="AZ795">
        <f t="shared" si="820"/>
        <v>0.1</v>
      </c>
      <c r="BA795">
        <f t="shared" si="821"/>
        <v>0.1</v>
      </c>
      <c r="BB795">
        <f t="shared" si="822"/>
        <v>0.1</v>
      </c>
      <c r="BC795">
        <f t="shared" si="823"/>
        <v>0.1</v>
      </c>
      <c r="BD795">
        <f t="shared" si="824"/>
        <v>0.1</v>
      </c>
      <c r="BE795">
        <f t="shared" si="825"/>
        <v>0.1</v>
      </c>
      <c r="BF795">
        <f t="shared" si="826"/>
        <v>0.1</v>
      </c>
      <c r="BG795">
        <f t="shared" si="827"/>
        <v>0.1</v>
      </c>
      <c r="BH795">
        <f t="shared" si="828"/>
        <v>0.1</v>
      </c>
      <c r="BI795">
        <f t="shared" si="829"/>
        <v>0.1</v>
      </c>
      <c r="BJ795">
        <f t="shared" si="830"/>
        <v>0.1</v>
      </c>
      <c r="BK795">
        <f t="shared" si="831"/>
        <v>10.1</v>
      </c>
      <c r="BM795">
        <f t="shared" si="832"/>
        <v>1.2099999999999997</v>
      </c>
      <c r="BN795">
        <f t="shared" si="833"/>
        <v>1.1199999999999999</v>
      </c>
      <c r="BO795">
        <f t="shared" si="834"/>
        <v>1.1199999999999999</v>
      </c>
      <c r="BP795">
        <f t="shared" si="835"/>
        <v>1.0299999999999996</v>
      </c>
      <c r="BQ795">
        <f t="shared" si="836"/>
        <v>1.0299999999999996</v>
      </c>
      <c r="BR795">
        <f t="shared" si="837"/>
        <v>1.0299999999999996</v>
      </c>
      <c r="BS795">
        <f t="shared" si="838"/>
        <v>1.0299999999999996</v>
      </c>
      <c r="BT795">
        <f t="shared" si="839"/>
        <v>1.0299999999999996</v>
      </c>
      <c r="BU795">
        <f t="shared" si="840"/>
        <v>1.0299999999999996</v>
      </c>
      <c r="BV795">
        <f t="shared" si="841"/>
        <v>1.0299999999999996</v>
      </c>
      <c r="BW795">
        <f t="shared" si="842"/>
        <v>1.0299999999999996</v>
      </c>
      <c r="BX795">
        <f t="shared" si="843"/>
        <v>0.93999999999999984</v>
      </c>
      <c r="BY795">
        <f t="shared" si="844"/>
        <v>0.93999999999999984</v>
      </c>
      <c r="BZ795">
        <f t="shared" si="845"/>
        <v>0.93999999999999984</v>
      </c>
      <c r="CA795">
        <f t="shared" si="846"/>
        <v>0.93999999999999984</v>
      </c>
      <c r="CB795">
        <f t="shared" si="847"/>
        <v>0.93999999999999984</v>
      </c>
      <c r="CC795">
        <f t="shared" si="848"/>
        <v>0.93999999999999984</v>
      </c>
      <c r="CD795">
        <f t="shared" si="849"/>
        <v>0.93999999999999984</v>
      </c>
      <c r="CE795">
        <f t="shared" si="850"/>
        <v>0.93999999999999984</v>
      </c>
      <c r="CF795">
        <f t="shared" si="851"/>
        <v>46.94</v>
      </c>
      <c r="CH795">
        <f t="shared" si="852"/>
        <v>100.15</v>
      </c>
      <c r="CI795">
        <f t="shared" si="853"/>
        <v>22.000000000000004</v>
      </c>
      <c r="CJ795">
        <f t="shared" si="854"/>
        <v>12</v>
      </c>
      <c r="CK795">
        <f t="shared" si="855"/>
        <v>66.149999999999991</v>
      </c>
      <c r="CL795">
        <f t="shared" si="856"/>
        <v>0</v>
      </c>
      <c r="CM795">
        <f t="shared" si="857"/>
        <v>0</v>
      </c>
    </row>
    <row r="796" spans="1:91" x14ac:dyDescent="0.2">
      <c r="A796">
        <v>779</v>
      </c>
      <c r="B796">
        <f>B$14*(10-lgd*COUNTIF(Defaults!$AI796:$AR796,"&lt;="&amp;B$17))</f>
        <v>1.5</v>
      </c>
      <c r="C796">
        <f>C$14*(10-lgd*COUNTIF(Defaults!$AI796:$AR796,"&lt;="&amp;C$17))</f>
        <v>1.5</v>
      </c>
      <c r="D796">
        <f>D$14*(10-lgd*COUNTIF(Defaults!$AI796:$AR796,"&lt;="&amp;D$17))</f>
        <v>1.5</v>
      </c>
      <c r="E796">
        <f>E$14*(10-lgd*COUNTIF(Defaults!$AI796:$AR796,"&lt;="&amp;E$17))</f>
        <v>1.5</v>
      </c>
      <c r="F796">
        <f>F$14*(10-lgd*COUNTIF(Defaults!$AI796:$AR796,"&lt;="&amp;F$17))</f>
        <v>1.5</v>
      </c>
      <c r="G796">
        <f>G$14*(10-lgd*COUNTIF(Defaults!$AI796:$AR796,"&lt;="&amp;G$17))</f>
        <v>1.5</v>
      </c>
      <c r="H796">
        <f>H$14*(10-lgd*COUNTIF(Defaults!$AI796:$AR796,"&lt;="&amp;H$17))</f>
        <v>1.5</v>
      </c>
      <c r="I796">
        <f>I$14*(10-lgd*COUNTIF(Defaults!$AI796:$AR796,"&lt;="&amp;I$17))</f>
        <v>1.41</v>
      </c>
      <c r="J796">
        <f>J$14*(10-lgd*COUNTIF(Defaults!$AI796:$AR796,"&lt;="&amp;J$17))</f>
        <v>1.32</v>
      </c>
      <c r="K796">
        <f>K$14*(10-lgd*COUNTIF(Defaults!$AI796:$AR796,"&lt;="&amp;K$17))</f>
        <v>1.32</v>
      </c>
      <c r="L796">
        <f>L$14*(10-lgd*COUNTIF(Defaults!$AI796:$AR796,"&lt;="&amp;L$17))</f>
        <v>1.32</v>
      </c>
      <c r="M796">
        <f>M$14*(10-lgd*COUNTIF(Defaults!$AI796:$AR796,"&lt;="&amp;M$17))</f>
        <v>1.32</v>
      </c>
      <c r="N796">
        <f>N$14*(10-lgd*COUNTIF(Defaults!$AI796:$AR796,"&lt;="&amp;N$17))</f>
        <v>1.32</v>
      </c>
      <c r="O796">
        <f>O$14*(10-lgd*COUNTIF(Defaults!$AI796:$AR796,"&lt;="&amp;O$17))</f>
        <v>1.32</v>
      </c>
      <c r="P796">
        <f>P$14*(10-lgd*COUNTIF(Defaults!$AI796:$AR796,"&lt;="&amp;P$17))</f>
        <v>1.32</v>
      </c>
      <c r="Q796">
        <f>Q$14*(10-lgd*COUNTIF(Defaults!$AI796:$AR796,"&lt;="&amp;Q$17))</f>
        <v>1.32</v>
      </c>
      <c r="R796">
        <f>R$14*(10-lgd*COUNTIF(Defaults!$AI796:$AR796,"&lt;="&amp;R$17))</f>
        <v>1.32</v>
      </c>
      <c r="S796">
        <f>S$14*(10-lgd*COUNTIF(Defaults!$AI796:$AR796,"&lt;="&amp;S$17))</f>
        <v>1.32</v>
      </c>
      <c r="T796">
        <f>T$14*(10-lgd*COUNTIF(Defaults!$AI796:$AR796,"&lt;="&amp;T$17))</f>
        <v>1.32</v>
      </c>
      <c r="U796">
        <f>U$14*(10-lgd*COUNTIF(Defaults!$AI796:$AR796,"&lt;="&amp;U$17))</f>
        <v>89.320000000000007</v>
      </c>
      <c r="W796">
        <f t="shared" si="792"/>
        <v>0.1</v>
      </c>
      <c r="X796">
        <f t="shared" si="793"/>
        <v>0.1</v>
      </c>
      <c r="Y796">
        <f t="shared" si="794"/>
        <v>0.1</v>
      </c>
      <c r="Z796">
        <f t="shared" si="795"/>
        <v>0.1</v>
      </c>
      <c r="AA796">
        <f t="shared" si="796"/>
        <v>0.1</v>
      </c>
      <c r="AB796">
        <f t="shared" si="797"/>
        <v>0.1</v>
      </c>
      <c r="AC796">
        <f t="shared" si="798"/>
        <v>0.1</v>
      </c>
      <c r="AD796">
        <f t="shared" si="799"/>
        <v>0.1</v>
      </c>
      <c r="AE796">
        <f t="shared" si="800"/>
        <v>0.1</v>
      </c>
      <c r="AF796">
        <f t="shared" si="801"/>
        <v>0.1</v>
      </c>
      <c r="AG796">
        <f t="shared" si="802"/>
        <v>0.1</v>
      </c>
      <c r="AH796">
        <f t="shared" si="803"/>
        <v>0.1</v>
      </c>
      <c r="AI796">
        <f t="shared" si="804"/>
        <v>0.1</v>
      </c>
      <c r="AJ796">
        <f t="shared" si="805"/>
        <v>0.1</v>
      </c>
      <c r="AK796">
        <f t="shared" si="806"/>
        <v>0.1</v>
      </c>
      <c r="AL796">
        <f t="shared" si="807"/>
        <v>0.1</v>
      </c>
      <c r="AM796">
        <f t="shared" si="808"/>
        <v>0.1</v>
      </c>
      <c r="AN796">
        <f t="shared" si="809"/>
        <v>0.1</v>
      </c>
      <c r="AO796">
        <f t="shared" si="810"/>
        <v>0.1</v>
      </c>
      <c r="AP796">
        <f t="shared" si="811"/>
        <v>20.100000000000001</v>
      </c>
      <c r="AR796">
        <f t="shared" si="812"/>
        <v>0.1</v>
      </c>
      <c r="AS796">
        <f t="shared" si="813"/>
        <v>0.1</v>
      </c>
      <c r="AT796">
        <f t="shared" si="814"/>
        <v>0.1</v>
      </c>
      <c r="AU796">
        <f t="shared" si="815"/>
        <v>0.1</v>
      </c>
      <c r="AV796">
        <f t="shared" si="816"/>
        <v>0.1</v>
      </c>
      <c r="AW796">
        <f t="shared" si="817"/>
        <v>0.1</v>
      </c>
      <c r="AX796">
        <f t="shared" si="818"/>
        <v>0.1</v>
      </c>
      <c r="AY796">
        <f t="shared" si="819"/>
        <v>0.1</v>
      </c>
      <c r="AZ796">
        <f t="shared" si="820"/>
        <v>0.1</v>
      </c>
      <c r="BA796">
        <f t="shared" si="821"/>
        <v>0.1</v>
      </c>
      <c r="BB796">
        <f t="shared" si="822"/>
        <v>0.1</v>
      </c>
      <c r="BC796">
        <f t="shared" si="823"/>
        <v>0.1</v>
      </c>
      <c r="BD796">
        <f t="shared" si="824"/>
        <v>0.1</v>
      </c>
      <c r="BE796">
        <f t="shared" si="825"/>
        <v>0.1</v>
      </c>
      <c r="BF796">
        <f t="shared" si="826"/>
        <v>0.1</v>
      </c>
      <c r="BG796">
        <f t="shared" si="827"/>
        <v>0.1</v>
      </c>
      <c r="BH796">
        <f t="shared" si="828"/>
        <v>0.1</v>
      </c>
      <c r="BI796">
        <f t="shared" si="829"/>
        <v>0.1</v>
      </c>
      <c r="BJ796">
        <f t="shared" si="830"/>
        <v>0.1</v>
      </c>
      <c r="BK796">
        <f t="shared" si="831"/>
        <v>10.1</v>
      </c>
      <c r="BM796">
        <f t="shared" si="832"/>
        <v>1.2999999999999998</v>
      </c>
      <c r="BN796">
        <f t="shared" si="833"/>
        <v>1.2999999999999998</v>
      </c>
      <c r="BO796">
        <f t="shared" si="834"/>
        <v>1.2999999999999998</v>
      </c>
      <c r="BP796">
        <f t="shared" si="835"/>
        <v>1.2999999999999998</v>
      </c>
      <c r="BQ796">
        <f t="shared" si="836"/>
        <v>1.2999999999999998</v>
      </c>
      <c r="BR796">
        <f t="shared" si="837"/>
        <v>1.2999999999999998</v>
      </c>
      <c r="BS796">
        <f t="shared" si="838"/>
        <v>1.2999999999999998</v>
      </c>
      <c r="BT796">
        <f t="shared" si="839"/>
        <v>1.2099999999999997</v>
      </c>
      <c r="BU796">
        <f t="shared" si="840"/>
        <v>1.1199999999999999</v>
      </c>
      <c r="BV796">
        <f t="shared" si="841"/>
        <v>1.1199999999999999</v>
      </c>
      <c r="BW796">
        <f t="shared" si="842"/>
        <v>1.1199999999999999</v>
      </c>
      <c r="BX796">
        <f t="shared" si="843"/>
        <v>1.1199999999999999</v>
      </c>
      <c r="BY796">
        <f t="shared" si="844"/>
        <v>1.1199999999999999</v>
      </c>
      <c r="BZ796">
        <f t="shared" si="845"/>
        <v>1.1199999999999999</v>
      </c>
      <c r="CA796">
        <f t="shared" si="846"/>
        <v>1.1199999999999999</v>
      </c>
      <c r="CB796">
        <f t="shared" si="847"/>
        <v>1.1199999999999999</v>
      </c>
      <c r="CC796">
        <f t="shared" si="848"/>
        <v>1.1199999999999999</v>
      </c>
      <c r="CD796">
        <f t="shared" si="849"/>
        <v>1.1199999999999999</v>
      </c>
      <c r="CE796">
        <f t="shared" si="850"/>
        <v>1.1199999999999999</v>
      </c>
      <c r="CF796">
        <f t="shared" si="851"/>
        <v>59.12</v>
      </c>
      <c r="CH796">
        <f t="shared" si="852"/>
        <v>115.75000000000001</v>
      </c>
      <c r="CI796">
        <f t="shared" si="853"/>
        <v>22.000000000000004</v>
      </c>
      <c r="CJ796">
        <f t="shared" si="854"/>
        <v>12</v>
      </c>
      <c r="CK796">
        <f t="shared" si="855"/>
        <v>81.75</v>
      </c>
      <c r="CL796">
        <f t="shared" si="856"/>
        <v>0</v>
      </c>
      <c r="CM796">
        <f t="shared" si="857"/>
        <v>0</v>
      </c>
    </row>
    <row r="797" spans="1:91" x14ac:dyDescent="0.2">
      <c r="A797">
        <v>780</v>
      </c>
      <c r="B797">
        <f>B$14*(10-lgd*COUNTIF(Defaults!$AI797:$AR797,"&lt;="&amp;B$17))</f>
        <v>1.5</v>
      </c>
      <c r="C797">
        <f>C$14*(10-lgd*COUNTIF(Defaults!$AI797:$AR797,"&lt;="&amp;C$17))</f>
        <v>1.5</v>
      </c>
      <c r="D797">
        <f>D$14*(10-lgd*COUNTIF(Defaults!$AI797:$AR797,"&lt;="&amp;D$17))</f>
        <v>1.5</v>
      </c>
      <c r="E797">
        <f>E$14*(10-lgd*COUNTIF(Defaults!$AI797:$AR797,"&lt;="&amp;E$17))</f>
        <v>1.5</v>
      </c>
      <c r="F797">
        <f>F$14*(10-lgd*COUNTIF(Defaults!$AI797:$AR797,"&lt;="&amp;F$17))</f>
        <v>1.5</v>
      </c>
      <c r="G797">
        <f>G$14*(10-lgd*COUNTIF(Defaults!$AI797:$AR797,"&lt;="&amp;G$17))</f>
        <v>1.5</v>
      </c>
      <c r="H797">
        <f>H$14*(10-lgd*COUNTIF(Defaults!$AI797:$AR797,"&lt;="&amp;H$17))</f>
        <v>1.5</v>
      </c>
      <c r="I797">
        <f>I$14*(10-lgd*COUNTIF(Defaults!$AI797:$AR797,"&lt;="&amp;I$17))</f>
        <v>1.5</v>
      </c>
      <c r="J797">
        <f>J$14*(10-lgd*COUNTIF(Defaults!$AI797:$AR797,"&lt;="&amp;J$17))</f>
        <v>1.5</v>
      </c>
      <c r="K797">
        <f>K$14*(10-lgd*COUNTIF(Defaults!$AI797:$AR797,"&lt;="&amp;K$17))</f>
        <v>1.41</v>
      </c>
      <c r="L797">
        <f>L$14*(10-lgd*COUNTIF(Defaults!$AI797:$AR797,"&lt;="&amp;L$17))</f>
        <v>1.41</v>
      </c>
      <c r="M797">
        <f>M$14*(10-lgd*COUNTIF(Defaults!$AI797:$AR797,"&lt;="&amp;M$17))</f>
        <v>1.41</v>
      </c>
      <c r="N797">
        <f>N$14*(10-lgd*COUNTIF(Defaults!$AI797:$AR797,"&lt;="&amp;N$17))</f>
        <v>1.41</v>
      </c>
      <c r="O797">
        <f>O$14*(10-lgd*COUNTIF(Defaults!$AI797:$AR797,"&lt;="&amp;O$17))</f>
        <v>1.41</v>
      </c>
      <c r="P797">
        <f>P$14*(10-lgd*COUNTIF(Defaults!$AI797:$AR797,"&lt;="&amp;P$17))</f>
        <v>1.41</v>
      </c>
      <c r="Q797">
        <f>Q$14*(10-lgd*COUNTIF(Defaults!$AI797:$AR797,"&lt;="&amp;Q$17))</f>
        <v>1.41</v>
      </c>
      <c r="R797">
        <f>R$14*(10-lgd*COUNTIF(Defaults!$AI797:$AR797,"&lt;="&amp;R$17))</f>
        <v>1.41</v>
      </c>
      <c r="S797">
        <f>S$14*(10-lgd*COUNTIF(Defaults!$AI797:$AR797,"&lt;="&amp;S$17))</f>
        <v>1.41</v>
      </c>
      <c r="T797">
        <f>T$14*(10-lgd*COUNTIF(Defaults!$AI797:$AR797,"&lt;="&amp;T$17))</f>
        <v>1.32</v>
      </c>
      <c r="U797">
        <f>U$14*(10-lgd*COUNTIF(Defaults!$AI797:$AR797,"&lt;="&amp;U$17))</f>
        <v>89.320000000000007</v>
      </c>
      <c r="W797">
        <f t="shared" si="792"/>
        <v>0.1</v>
      </c>
      <c r="X797">
        <f t="shared" si="793"/>
        <v>0.1</v>
      </c>
      <c r="Y797">
        <f t="shared" si="794"/>
        <v>0.1</v>
      </c>
      <c r="Z797">
        <f t="shared" si="795"/>
        <v>0.1</v>
      </c>
      <c r="AA797">
        <f t="shared" si="796"/>
        <v>0.1</v>
      </c>
      <c r="AB797">
        <f t="shared" si="797"/>
        <v>0.1</v>
      </c>
      <c r="AC797">
        <f t="shared" si="798"/>
        <v>0.1</v>
      </c>
      <c r="AD797">
        <f t="shared" si="799"/>
        <v>0.1</v>
      </c>
      <c r="AE797">
        <f t="shared" si="800"/>
        <v>0.1</v>
      </c>
      <c r="AF797">
        <f t="shared" si="801"/>
        <v>0.1</v>
      </c>
      <c r="AG797">
        <f t="shared" si="802"/>
        <v>0.1</v>
      </c>
      <c r="AH797">
        <f t="shared" si="803"/>
        <v>0.1</v>
      </c>
      <c r="AI797">
        <f t="shared" si="804"/>
        <v>0.1</v>
      </c>
      <c r="AJ797">
        <f t="shared" si="805"/>
        <v>0.1</v>
      </c>
      <c r="AK797">
        <f t="shared" si="806"/>
        <v>0.1</v>
      </c>
      <c r="AL797">
        <f t="shared" si="807"/>
        <v>0.1</v>
      </c>
      <c r="AM797">
        <f t="shared" si="808"/>
        <v>0.1</v>
      </c>
      <c r="AN797">
        <f t="shared" si="809"/>
        <v>0.1</v>
      </c>
      <c r="AO797">
        <f t="shared" si="810"/>
        <v>0.1</v>
      </c>
      <c r="AP797">
        <f t="shared" si="811"/>
        <v>20.100000000000001</v>
      </c>
      <c r="AR797">
        <f t="shared" si="812"/>
        <v>0.1</v>
      </c>
      <c r="AS797">
        <f t="shared" si="813"/>
        <v>0.1</v>
      </c>
      <c r="AT797">
        <f t="shared" si="814"/>
        <v>0.1</v>
      </c>
      <c r="AU797">
        <f t="shared" si="815"/>
        <v>0.1</v>
      </c>
      <c r="AV797">
        <f t="shared" si="816"/>
        <v>0.1</v>
      </c>
      <c r="AW797">
        <f t="shared" si="817"/>
        <v>0.1</v>
      </c>
      <c r="AX797">
        <f t="shared" si="818"/>
        <v>0.1</v>
      </c>
      <c r="AY797">
        <f t="shared" si="819"/>
        <v>0.1</v>
      </c>
      <c r="AZ797">
        <f t="shared" si="820"/>
        <v>0.1</v>
      </c>
      <c r="BA797">
        <f t="shared" si="821"/>
        <v>0.1</v>
      </c>
      <c r="BB797">
        <f t="shared" si="822"/>
        <v>0.1</v>
      </c>
      <c r="BC797">
        <f t="shared" si="823"/>
        <v>0.1</v>
      </c>
      <c r="BD797">
        <f t="shared" si="824"/>
        <v>0.1</v>
      </c>
      <c r="BE797">
        <f t="shared" si="825"/>
        <v>0.1</v>
      </c>
      <c r="BF797">
        <f t="shared" si="826"/>
        <v>0.1</v>
      </c>
      <c r="BG797">
        <f t="shared" si="827"/>
        <v>0.1</v>
      </c>
      <c r="BH797">
        <f t="shared" si="828"/>
        <v>0.1</v>
      </c>
      <c r="BI797">
        <f t="shared" si="829"/>
        <v>0.1</v>
      </c>
      <c r="BJ797">
        <f t="shared" si="830"/>
        <v>0.1</v>
      </c>
      <c r="BK797">
        <f t="shared" si="831"/>
        <v>10.1</v>
      </c>
      <c r="BM797">
        <f t="shared" si="832"/>
        <v>1.2999999999999998</v>
      </c>
      <c r="BN797">
        <f t="shared" si="833"/>
        <v>1.2999999999999998</v>
      </c>
      <c r="BO797">
        <f t="shared" si="834"/>
        <v>1.2999999999999998</v>
      </c>
      <c r="BP797">
        <f t="shared" si="835"/>
        <v>1.2999999999999998</v>
      </c>
      <c r="BQ797">
        <f t="shared" si="836"/>
        <v>1.2999999999999998</v>
      </c>
      <c r="BR797">
        <f t="shared" si="837"/>
        <v>1.2999999999999998</v>
      </c>
      <c r="BS797">
        <f t="shared" si="838"/>
        <v>1.2999999999999998</v>
      </c>
      <c r="BT797">
        <f t="shared" si="839"/>
        <v>1.2999999999999998</v>
      </c>
      <c r="BU797">
        <f t="shared" si="840"/>
        <v>1.2999999999999998</v>
      </c>
      <c r="BV797">
        <f t="shared" si="841"/>
        <v>1.2099999999999997</v>
      </c>
      <c r="BW797">
        <f t="shared" si="842"/>
        <v>1.2099999999999997</v>
      </c>
      <c r="BX797">
        <f t="shared" si="843"/>
        <v>1.2099999999999997</v>
      </c>
      <c r="BY797">
        <f t="shared" si="844"/>
        <v>1.2099999999999997</v>
      </c>
      <c r="BZ797">
        <f t="shared" si="845"/>
        <v>1.2099999999999997</v>
      </c>
      <c r="CA797">
        <f t="shared" si="846"/>
        <v>1.2099999999999997</v>
      </c>
      <c r="CB797">
        <f t="shared" si="847"/>
        <v>1.2099999999999997</v>
      </c>
      <c r="CC797">
        <f t="shared" si="848"/>
        <v>1.2099999999999997</v>
      </c>
      <c r="CD797">
        <f t="shared" si="849"/>
        <v>1.2099999999999997</v>
      </c>
      <c r="CE797">
        <f t="shared" si="850"/>
        <v>1.1199999999999999</v>
      </c>
      <c r="CF797">
        <f t="shared" si="851"/>
        <v>59.12</v>
      </c>
      <c r="CH797">
        <f t="shared" si="852"/>
        <v>116.83000000000001</v>
      </c>
      <c r="CI797">
        <f t="shared" si="853"/>
        <v>22.000000000000004</v>
      </c>
      <c r="CJ797">
        <f t="shared" si="854"/>
        <v>12</v>
      </c>
      <c r="CK797">
        <f t="shared" si="855"/>
        <v>82.83</v>
      </c>
      <c r="CL797">
        <f t="shared" si="856"/>
        <v>0</v>
      </c>
      <c r="CM797">
        <f t="shared" si="857"/>
        <v>0</v>
      </c>
    </row>
    <row r="798" spans="1:91" x14ac:dyDescent="0.2">
      <c r="A798">
        <v>781</v>
      </c>
      <c r="B798">
        <f>B$14*(10-lgd*COUNTIF(Defaults!$AI798:$AR798,"&lt;="&amp;B$17))</f>
        <v>1.5</v>
      </c>
      <c r="C798">
        <f>C$14*(10-lgd*COUNTIF(Defaults!$AI798:$AR798,"&lt;="&amp;C$17))</f>
        <v>1.5</v>
      </c>
      <c r="D798">
        <f>D$14*(10-lgd*COUNTIF(Defaults!$AI798:$AR798,"&lt;="&amp;D$17))</f>
        <v>1.5</v>
      </c>
      <c r="E798">
        <f>E$14*(10-lgd*COUNTIF(Defaults!$AI798:$AR798,"&lt;="&amp;E$17))</f>
        <v>1.5</v>
      </c>
      <c r="F798">
        <f>F$14*(10-lgd*COUNTIF(Defaults!$AI798:$AR798,"&lt;="&amp;F$17))</f>
        <v>1.5</v>
      </c>
      <c r="G798">
        <f>G$14*(10-lgd*COUNTIF(Defaults!$AI798:$AR798,"&lt;="&amp;G$17))</f>
        <v>1.5</v>
      </c>
      <c r="H798">
        <f>H$14*(10-lgd*COUNTIF(Defaults!$AI798:$AR798,"&lt;="&amp;H$17))</f>
        <v>1.5</v>
      </c>
      <c r="I798">
        <f>I$14*(10-lgd*COUNTIF(Defaults!$AI798:$AR798,"&lt;="&amp;I$17))</f>
        <v>1.5</v>
      </c>
      <c r="J798">
        <f>J$14*(10-lgd*COUNTIF(Defaults!$AI798:$AR798,"&lt;="&amp;J$17))</f>
        <v>1.5</v>
      </c>
      <c r="K798">
        <f>K$14*(10-lgd*COUNTIF(Defaults!$AI798:$AR798,"&lt;="&amp;K$17))</f>
        <v>1.5</v>
      </c>
      <c r="L798">
        <f>L$14*(10-lgd*COUNTIF(Defaults!$AI798:$AR798,"&lt;="&amp;L$17))</f>
        <v>1.5</v>
      </c>
      <c r="M798">
        <f>M$14*(10-lgd*COUNTIF(Defaults!$AI798:$AR798,"&lt;="&amp;M$17))</f>
        <v>1.5</v>
      </c>
      <c r="N798">
        <f>N$14*(10-lgd*COUNTIF(Defaults!$AI798:$AR798,"&lt;="&amp;N$17))</f>
        <v>1.5</v>
      </c>
      <c r="O798">
        <f>O$14*(10-lgd*COUNTIF(Defaults!$AI798:$AR798,"&lt;="&amp;O$17))</f>
        <v>1.5</v>
      </c>
      <c r="P798">
        <f>P$14*(10-lgd*COUNTIF(Defaults!$AI798:$AR798,"&lt;="&amp;P$17))</f>
        <v>1.5</v>
      </c>
      <c r="Q798">
        <f>Q$14*(10-lgd*COUNTIF(Defaults!$AI798:$AR798,"&lt;="&amp;Q$17))</f>
        <v>1.5</v>
      </c>
      <c r="R798">
        <f>R$14*(10-lgd*COUNTIF(Defaults!$AI798:$AR798,"&lt;="&amp;R$17))</f>
        <v>1.5</v>
      </c>
      <c r="S798">
        <f>S$14*(10-lgd*COUNTIF(Defaults!$AI798:$AR798,"&lt;="&amp;S$17))</f>
        <v>1.5</v>
      </c>
      <c r="T798">
        <f>T$14*(10-lgd*COUNTIF(Defaults!$AI798:$AR798,"&lt;="&amp;T$17))</f>
        <v>1.5</v>
      </c>
      <c r="U798">
        <f>U$14*(10-lgd*COUNTIF(Defaults!$AI798:$AR798,"&lt;="&amp;U$17))</f>
        <v>101.5</v>
      </c>
      <c r="W798">
        <f t="shared" si="792"/>
        <v>0.1</v>
      </c>
      <c r="X798">
        <f t="shared" si="793"/>
        <v>0.1</v>
      </c>
      <c r="Y798">
        <f t="shared" si="794"/>
        <v>0.1</v>
      </c>
      <c r="Z798">
        <f t="shared" si="795"/>
        <v>0.1</v>
      </c>
      <c r="AA798">
        <f t="shared" si="796"/>
        <v>0.1</v>
      </c>
      <c r="AB798">
        <f t="shared" si="797"/>
        <v>0.1</v>
      </c>
      <c r="AC798">
        <f t="shared" si="798"/>
        <v>0.1</v>
      </c>
      <c r="AD798">
        <f t="shared" si="799"/>
        <v>0.1</v>
      </c>
      <c r="AE798">
        <f t="shared" si="800"/>
        <v>0.1</v>
      </c>
      <c r="AF798">
        <f t="shared" si="801"/>
        <v>0.1</v>
      </c>
      <c r="AG798">
        <f t="shared" si="802"/>
        <v>0.1</v>
      </c>
      <c r="AH798">
        <f t="shared" si="803"/>
        <v>0.1</v>
      </c>
      <c r="AI798">
        <f t="shared" si="804"/>
        <v>0.1</v>
      </c>
      <c r="AJ798">
        <f t="shared" si="805"/>
        <v>0.1</v>
      </c>
      <c r="AK798">
        <f t="shared" si="806"/>
        <v>0.1</v>
      </c>
      <c r="AL798">
        <f t="shared" si="807"/>
        <v>0.1</v>
      </c>
      <c r="AM798">
        <f t="shared" si="808"/>
        <v>0.1</v>
      </c>
      <c r="AN798">
        <f t="shared" si="809"/>
        <v>0.1</v>
      </c>
      <c r="AO798">
        <f t="shared" si="810"/>
        <v>0.1</v>
      </c>
      <c r="AP798">
        <f t="shared" si="811"/>
        <v>20.100000000000001</v>
      </c>
      <c r="AR798">
        <f t="shared" si="812"/>
        <v>0.1</v>
      </c>
      <c r="AS798">
        <f t="shared" si="813"/>
        <v>0.1</v>
      </c>
      <c r="AT798">
        <f t="shared" si="814"/>
        <v>0.1</v>
      </c>
      <c r="AU798">
        <f t="shared" si="815"/>
        <v>0.1</v>
      </c>
      <c r="AV798">
        <f t="shared" si="816"/>
        <v>0.1</v>
      </c>
      <c r="AW798">
        <f t="shared" si="817"/>
        <v>0.1</v>
      </c>
      <c r="AX798">
        <f t="shared" si="818"/>
        <v>0.1</v>
      </c>
      <c r="AY798">
        <f t="shared" si="819"/>
        <v>0.1</v>
      </c>
      <c r="AZ798">
        <f t="shared" si="820"/>
        <v>0.1</v>
      </c>
      <c r="BA798">
        <f t="shared" si="821"/>
        <v>0.1</v>
      </c>
      <c r="BB798">
        <f t="shared" si="822"/>
        <v>0.1</v>
      </c>
      <c r="BC798">
        <f t="shared" si="823"/>
        <v>0.1</v>
      </c>
      <c r="BD798">
        <f t="shared" si="824"/>
        <v>0.1</v>
      </c>
      <c r="BE798">
        <f t="shared" si="825"/>
        <v>0.1</v>
      </c>
      <c r="BF798">
        <f t="shared" si="826"/>
        <v>0.1</v>
      </c>
      <c r="BG798">
        <f t="shared" si="827"/>
        <v>0.1</v>
      </c>
      <c r="BH798">
        <f t="shared" si="828"/>
        <v>0.1</v>
      </c>
      <c r="BI798">
        <f t="shared" si="829"/>
        <v>0.1</v>
      </c>
      <c r="BJ798">
        <f t="shared" si="830"/>
        <v>0.1</v>
      </c>
      <c r="BK798">
        <f t="shared" si="831"/>
        <v>10.1</v>
      </c>
      <c r="BM798">
        <f t="shared" si="832"/>
        <v>1.2999999999999998</v>
      </c>
      <c r="BN798">
        <f t="shared" si="833"/>
        <v>1.2999999999999998</v>
      </c>
      <c r="BO798">
        <f t="shared" si="834"/>
        <v>1.2999999999999998</v>
      </c>
      <c r="BP798">
        <f t="shared" si="835"/>
        <v>1.2999999999999998</v>
      </c>
      <c r="BQ798">
        <f t="shared" si="836"/>
        <v>1.2999999999999998</v>
      </c>
      <c r="BR798">
        <f t="shared" si="837"/>
        <v>1.2999999999999998</v>
      </c>
      <c r="BS798">
        <f t="shared" si="838"/>
        <v>1.2999999999999998</v>
      </c>
      <c r="BT798">
        <f t="shared" si="839"/>
        <v>1.2999999999999998</v>
      </c>
      <c r="BU798">
        <f t="shared" si="840"/>
        <v>1.2999999999999998</v>
      </c>
      <c r="BV798">
        <f t="shared" si="841"/>
        <v>1.2999999999999998</v>
      </c>
      <c r="BW798">
        <f t="shared" si="842"/>
        <v>1.2999999999999998</v>
      </c>
      <c r="BX798">
        <f t="shared" si="843"/>
        <v>1.2999999999999998</v>
      </c>
      <c r="BY798">
        <f t="shared" si="844"/>
        <v>1.2999999999999998</v>
      </c>
      <c r="BZ798">
        <f t="shared" si="845"/>
        <v>1.2999999999999998</v>
      </c>
      <c r="CA798">
        <f t="shared" si="846"/>
        <v>1.2999999999999998</v>
      </c>
      <c r="CB798">
        <f t="shared" si="847"/>
        <v>1.2999999999999998</v>
      </c>
      <c r="CC798">
        <f t="shared" si="848"/>
        <v>1.2999999999999998</v>
      </c>
      <c r="CD798">
        <f t="shared" si="849"/>
        <v>1.2999999999999998</v>
      </c>
      <c r="CE798">
        <f t="shared" si="850"/>
        <v>1.2999999999999998</v>
      </c>
      <c r="CF798">
        <f t="shared" si="851"/>
        <v>71.300000000000011</v>
      </c>
      <c r="CH798">
        <f t="shared" si="852"/>
        <v>130</v>
      </c>
      <c r="CI798">
        <f t="shared" si="853"/>
        <v>22.000000000000004</v>
      </c>
      <c r="CJ798">
        <f t="shared" si="854"/>
        <v>12</v>
      </c>
      <c r="CK798">
        <f t="shared" si="855"/>
        <v>96.000000000000014</v>
      </c>
      <c r="CL798">
        <f t="shared" si="856"/>
        <v>0</v>
      </c>
      <c r="CM798">
        <f t="shared" si="857"/>
        <v>0</v>
      </c>
    </row>
    <row r="799" spans="1:91" x14ac:dyDescent="0.2">
      <c r="A799">
        <v>782</v>
      </c>
      <c r="B799">
        <f>B$14*(10-lgd*COUNTIF(Defaults!$AI799:$AR799,"&lt;="&amp;B$17))</f>
        <v>1.5</v>
      </c>
      <c r="C799">
        <f>C$14*(10-lgd*COUNTIF(Defaults!$AI799:$AR799,"&lt;="&amp;C$17))</f>
        <v>1.5</v>
      </c>
      <c r="D799">
        <f>D$14*(10-lgd*COUNTIF(Defaults!$AI799:$AR799,"&lt;="&amp;D$17))</f>
        <v>1.5</v>
      </c>
      <c r="E799">
        <f>E$14*(10-lgd*COUNTIF(Defaults!$AI799:$AR799,"&lt;="&amp;E$17))</f>
        <v>1.5</v>
      </c>
      <c r="F799">
        <f>F$14*(10-lgd*COUNTIF(Defaults!$AI799:$AR799,"&lt;="&amp;F$17))</f>
        <v>1.5</v>
      </c>
      <c r="G799">
        <f>G$14*(10-lgd*COUNTIF(Defaults!$AI799:$AR799,"&lt;="&amp;G$17))</f>
        <v>1.5</v>
      </c>
      <c r="H799">
        <f>H$14*(10-lgd*COUNTIF(Defaults!$AI799:$AR799,"&lt;="&amp;H$17))</f>
        <v>1.5</v>
      </c>
      <c r="I799">
        <f>I$14*(10-lgd*COUNTIF(Defaults!$AI799:$AR799,"&lt;="&amp;I$17))</f>
        <v>1.5</v>
      </c>
      <c r="J799">
        <f>J$14*(10-lgd*COUNTIF(Defaults!$AI799:$AR799,"&lt;="&amp;J$17))</f>
        <v>1.5</v>
      </c>
      <c r="K799">
        <f>K$14*(10-lgd*COUNTIF(Defaults!$AI799:$AR799,"&lt;="&amp;K$17))</f>
        <v>1.5</v>
      </c>
      <c r="L799">
        <f>L$14*(10-lgd*COUNTIF(Defaults!$AI799:$AR799,"&lt;="&amp;L$17))</f>
        <v>1.41</v>
      </c>
      <c r="M799">
        <f>M$14*(10-lgd*COUNTIF(Defaults!$AI799:$AR799,"&lt;="&amp;M$17))</f>
        <v>1.41</v>
      </c>
      <c r="N799">
        <f>N$14*(10-lgd*COUNTIF(Defaults!$AI799:$AR799,"&lt;="&amp;N$17))</f>
        <v>1.41</v>
      </c>
      <c r="O799">
        <f>O$14*(10-lgd*COUNTIF(Defaults!$AI799:$AR799,"&lt;="&amp;O$17))</f>
        <v>1.41</v>
      </c>
      <c r="P799">
        <f>P$14*(10-lgd*COUNTIF(Defaults!$AI799:$AR799,"&lt;="&amp;P$17))</f>
        <v>1.41</v>
      </c>
      <c r="Q799">
        <f>Q$14*(10-lgd*COUNTIF(Defaults!$AI799:$AR799,"&lt;="&amp;Q$17))</f>
        <v>1.41</v>
      </c>
      <c r="R799">
        <f>R$14*(10-lgd*COUNTIF(Defaults!$AI799:$AR799,"&lt;="&amp;R$17))</f>
        <v>1.41</v>
      </c>
      <c r="S799">
        <f>S$14*(10-lgd*COUNTIF(Defaults!$AI799:$AR799,"&lt;="&amp;S$17))</f>
        <v>1.41</v>
      </c>
      <c r="T799">
        <f>T$14*(10-lgd*COUNTIF(Defaults!$AI799:$AR799,"&lt;="&amp;T$17))</f>
        <v>1.41</v>
      </c>
      <c r="U799">
        <f>U$14*(10-lgd*COUNTIF(Defaults!$AI799:$AR799,"&lt;="&amp;U$17))</f>
        <v>95.410000000000011</v>
      </c>
      <c r="W799">
        <f t="shared" si="792"/>
        <v>0.1</v>
      </c>
      <c r="X799">
        <f t="shared" si="793"/>
        <v>0.1</v>
      </c>
      <c r="Y799">
        <f t="shared" si="794"/>
        <v>0.1</v>
      </c>
      <c r="Z799">
        <f t="shared" si="795"/>
        <v>0.1</v>
      </c>
      <c r="AA799">
        <f t="shared" si="796"/>
        <v>0.1</v>
      </c>
      <c r="AB799">
        <f t="shared" si="797"/>
        <v>0.1</v>
      </c>
      <c r="AC799">
        <f t="shared" si="798"/>
        <v>0.1</v>
      </c>
      <c r="AD799">
        <f t="shared" si="799"/>
        <v>0.1</v>
      </c>
      <c r="AE799">
        <f t="shared" si="800"/>
        <v>0.1</v>
      </c>
      <c r="AF799">
        <f t="shared" si="801"/>
        <v>0.1</v>
      </c>
      <c r="AG799">
        <f t="shared" si="802"/>
        <v>0.1</v>
      </c>
      <c r="AH799">
        <f t="shared" si="803"/>
        <v>0.1</v>
      </c>
      <c r="AI799">
        <f t="shared" si="804"/>
        <v>0.1</v>
      </c>
      <c r="AJ799">
        <f t="shared" si="805"/>
        <v>0.1</v>
      </c>
      <c r="AK799">
        <f t="shared" si="806"/>
        <v>0.1</v>
      </c>
      <c r="AL799">
        <f t="shared" si="807"/>
        <v>0.1</v>
      </c>
      <c r="AM799">
        <f t="shared" si="808"/>
        <v>0.1</v>
      </c>
      <c r="AN799">
        <f t="shared" si="809"/>
        <v>0.1</v>
      </c>
      <c r="AO799">
        <f t="shared" si="810"/>
        <v>0.1</v>
      </c>
      <c r="AP799">
        <f t="shared" si="811"/>
        <v>20.100000000000001</v>
      </c>
      <c r="AR799">
        <f t="shared" si="812"/>
        <v>0.1</v>
      </c>
      <c r="AS799">
        <f t="shared" si="813"/>
        <v>0.1</v>
      </c>
      <c r="AT799">
        <f t="shared" si="814"/>
        <v>0.1</v>
      </c>
      <c r="AU799">
        <f t="shared" si="815"/>
        <v>0.1</v>
      </c>
      <c r="AV799">
        <f t="shared" si="816"/>
        <v>0.1</v>
      </c>
      <c r="AW799">
        <f t="shared" si="817"/>
        <v>0.1</v>
      </c>
      <c r="AX799">
        <f t="shared" si="818"/>
        <v>0.1</v>
      </c>
      <c r="AY799">
        <f t="shared" si="819"/>
        <v>0.1</v>
      </c>
      <c r="AZ799">
        <f t="shared" si="820"/>
        <v>0.1</v>
      </c>
      <c r="BA799">
        <f t="shared" si="821"/>
        <v>0.1</v>
      </c>
      <c r="BB799">
        <f t="shared" si="822"/>
        <v>0.1</v>
      </c>
      <c r="BC799">
        <f t="shared" si="823"/>
        <v>0.1</v>
      </c>
      <c r="BD799">
        <f t="shared" si="824"/>
        <v>0.1</v>
      </c>
      <c r="BE799">
        <f t="shared" si="825"/>
        <v>0.1</v>
      </c>
      <c r="BF799">
        <f t="shared" si="826"/>
        <v>0.1</v>
      </c>
      <c r="BG799">
        <f t="shared" si="827"/>
        <v>0.1</v>
      </c>
      <c r="BH799">
        <f t="shared" si="828"/>
        <v>0.1</v>
      </c>
      <c r="BI799">
        <f t="shared" si="829"/>
        <v>0.1</v>
      </c>
      <c r="BJ799">
        <f t="shared" si="830"/>
        <v>0.1</v>
      </c>
      <c r="BK799">
        <f t="shared" si="831"/>
        <v>10.1</v>
      </c>
      <c r="BM799">
        <f t="shared" si="832"/>
        <v>1.2999999999999998</v>
      </c>
      <c r="BN799">
        <f t="shared" si="833"/>
        <v>1.2999999999999998</v>
      </c>
      <c r="BO799">
        <f t="shared" si="834"/>
        <v>1.2999999999999998</v>
      </c>
      <c r="BP799">
        <f t="shared" si="835"/>
        <v>1.2999999999999998</v>
      </c>
      <c r="BQ799">
        <f t="shared" si="836"/>
        <v>1.2999999999999998</v>
      </c>
      <c r="BR799">
        <f t="shared" si="837"/>
        <v>1.2999999999999998</v>
      </c>
      <c r="BS799">
        <f t="shared" si="838"/>
        <v>1.2999999999999998</v>
      </c>
      <c r="BT799">
        <f t="shared" si="839"/>
        <v>1.2999999999999998</v>
      </c>
      <c r="BU799">
        <f t="shared" si="840"/>
        <v>1.2999999999999998</v>
      </c>
      <c r="BV799">
        <f t="shared" si="841"/>
        <v>1.2999999999999998</v>
      </c>
      <c r="BW799">
        <f t="shared" si="842"/>
        <v>1.2099999999999997</v>
      </c>
      <c r="BX799">
        <f t="shared" si="843"/>
        <v>1.2099999999999997</v>
      </c>
      <c r="BY799">
        <f t="shared" si="844"/>
        <v>1.2099999999999997</v>
      </c>
      <c r="BZ799">
        <f t="shared" si="845"/>
        <v>1.2099999999999997</v>
      </c>
      <c r="CA799">
        <f t="shared" si="846"/>
        <v>1.2099999999999997</v>
      </c>
      <c r="CB799">
        <f t="shared" si="847"/>
        <v>1.2099999999999997</v>
      </c>
      <c r="CC799">
        <f t="shared" si="848"/>
        <v>1.2099999999999997</v>
      </c>
      <c r="CD799">
        <f t="shared" si="849"/>
        <v>1.2099999999999997</v>
      </c>
      <c r="CE799">
        <f t="shared" si="850"/>
        <v>1.2099999999999997</v>
      </c>
      <c r="CF799">
        <f t="shared" si="851"/>
        <v>65.210000000000008</v>
      </c>
      <c r="CH799">
        <f t="shared" si="852"/>
        <v>123.10000000000001</v>
      </c>
      <c r="CI799">
        <f t="shared" si="853"/>
        <v>22.000000000000004</v>
      </c>
      <c r="CJ799">
        <f t="shared" si="854"/>
        <v>12</v>
      </c>
      <c r="CK799">
        <f t="shared" si="855"/>
        <v>89.100000000000009</v>
      </c>
      <c r="CL799">
        <f t="shared" si="856"/>
        <v>0</v>
      </c>
      <c r="CM799">
        <f t="shared" si="857"/>
        <v>0</v>
      </c>
    </row>
    <row r="800" spans="1:91" x14ac:dyDescent="0.2">
      <c r="A800">
        <v>783</v>
      </c>
      <c r="B800">
        <f>B$14*(10-lgd*COUNTIF(Defaults!$AI800:$AR800,"&lt;="&amp;B$17))</f>
        <v>1.5</v>
      </c>
      <c r="C800">
        <f>C$14*(10-lgd*COUNTIF(Defaults!$AI800:$AR800,"&lt;="&amp;C$17))</f>
        <v>1.5</v>
      </c>
      <c r="D800">
        <f>D$14*(10-lgd*COUNTIF(Defaults!$AI800:$AR800,"&lt;="&amp;D$17))</f>
        <v>1.5</v>
      </c>
      <c r="E800">
        <f>E$14*(10-lgd*COUNTIF(Defaults!$AI800:$AR800,"&lt;="&amp;E$17))</f>
        <v>1.5</v>
      </c>
      <c r="F800">
        <f>F$14*(10-lgd*COUNTIF(Defaults!$AI800:$AR800,"&lt;="&amp;F$17))</f>
        <v>1.5</v>
      </c>
      <c r="G800">
        <f>G$14*(10-lgd*COUNTIF(Defaults!$AI800:$AR800,"&lt;="&amp;G$17))</f>
        <v>1.5</v>
      </c>
      <c r="H800">
        <f>H$14*(10-lgd*COUNTIF(Defaults!$AI800:$AR800,"&lt;="&amp;H$17))</f>
        <v>1.5</v>
      </c>
      <c r="I800">
        <f>I$14*(10-lgd*COUNTIF(Defaults!$AI800:$AR800,"&lt;="&amp;I$17))</f>
        <v>1.5</v>
      </c>
      <c r="J800">
        <f>J$14*(10-lgd*COUNTIF(Defaults!$AI800:$AR800,"&lt;="&amp;J$17))</f>
        <v>1.5</v>
      </c>
      <c r="K800">
        <f>K$14*(10-lgd*COUNTIF(Defaults!$AI800:$AR800,"&lt;="&amp;K$17))</f>
        <v>1.5</v>
      </c>
      <c r="L800">
        <f>L$14*(10-lgd*COUNTIF(Defaults!$AI800:$AR800,"&lt;="&amp;L$17))</f>
        <v>1.5</v>
      </c>
      <c r="M800">
        <f>M$14*(10-lgd*COUNTIF(Defaults!$AI800:$AR800,"&lt;="&amp;M$17))</f>
        <v>1.5</v>
      </c>
      <c r="N800">
        <f>N$14*(10-lgd*COUNTIF(Defaults!$AI800:$AR800,"&lt;="&amp;N$17))</f>
        <v>1.5</v>
      </c>
      <c r="O800">
        <f>O$14*(10-lgd*COUNTIF(Defaults!$AI800:$AR800,"&lt;="&amp;O$17))</f>
        <v>1.5</v>
      </c>
      <c r="P800">
        <f>P$14*(10-lgd*COUNTIF(Defaults!$AI800:$AR800,"&lt;="&amp;P$17))</f>
        <v>1.41</v>
      </c>
      <c r="Q800">
        <f>Q$14*(10-lgd*COUNTIF(Defaults!$AI800:$AR800,"&lt;="&amp;Q$17))</f>
        <v>1.41</v>
      </c>
      <c r="R800">
        <f>R$14*(10-lgd*COUNTIF(Defaults!$AI800:$AR800,"&lt;="&amp;R$17))</f>
        <v>1.41</v>
      </c>
      <c r="S800">
        <f>S$14*(10-lgd*COUNTIF(Defaults!$AI800:$AR800,"&lt;="&amp;S$17))</f>
        <v>1.41</v>
      </c>
      <c r="T800">
        <f>T$14*(10-lgd*COUNTIF(Defaults!$AI800:$AR800,"&lt;="&amp;T$17))</f>
        <v>1.41</v>
      </c>
      <c r="U800">
        <f>U$14*(10-lgd*COUNTIF(Defaults!$AI800:$AR800,"&lt;="&amp;U$17))</f>
        <v>95.410000000000011</v>
      </c>
      <c r="W800">
        <f t="shared" si="792"/>
        <v>0.1</v>
      </c>
      <c r="X800">
        <f t="shared" si="793"/>
        <v>0.1</v>
      </c>
      <c r="Y800">
        <f t="shared" si="794"/>
        <v>0.1</v>
      </c>
      <c r="Z800">
        <f t="shared" si="795"/>
        <v>0.1</v>
      </c>
      <c r="AA800">
        <f t="shared" si="796"/>
        <v>0.1</v>
      </c>
      <c r="AB800">
        <f t="shared" si="797"/>
        <v>0.1</v>
      </c>
      <c r="AC800">
        <f t="shared" si="798"/>
        <v>0.1</v>
      </c>
      <c r="AD800">
        <f t="shared" si="799"/>
        <v>0.1</v>
      </c>
      <c r="AE800">
        <f t="shared" si="800"/>
        <v>0.1</v>
      </c>
      <c r="AF800">
        <f t="shared" si="801"/>
        <v>0.1</v>
      </c>
      <c r="AG800">
        <f t="shared" si="802"/>
        <v>0.1</v>
      </c>
      <c r="AH800">
        <f t="shared" si="803"/>
        <v>0.1</v>
      </c>
      <c r="AI800">
        <f t="shared" si="804"/>
        <v>0.1</v>
      </c>
      <c r="AJ800">
        <f t="shared" si="805"/>
        <v>0.1</v>
      </c>
      <c r="AK800">
        <f t="shared" si="806"/>
        <v>0.1</v>
      </c>
      <c r="AL800">
        <f t="shared" si="807"/>
        <v>0.1</v>
      </c>
      <c r="AM800">
        <f t="shared" si="808"/>
        <v>0.1</v>
      </c>
      <c r="AN800">
        <f t="shared" si="809"/>
        <v>0.1</v>
      </c>
      <c r="AO800">
        <f t="shared" si="810"/>
        <v>0.1</v>
      </c>
      <c r="AP800">
        <f t="shared" si="811"/>
        <v>20.100000000000001</v>
      </c>
      <c r="AR800">
        <f t="shared" si="812"/>
        <v>0.1</v>
      </c>
      <c r="AS800">
        <f t="shared" si="813"/>
        <v>0.1</v>
      </c>
      <c r="AT800">
        <f t="shared" si="814"/>
        <v>0.1</v>
      </c>
      <c r="AU800">
        <f t="shared" si="815"/>
        <v>0.1</v>
      </c>
      <c r="AV800">
        <f t="shared" si="816"/>
        <v>0.1</v>
      </c>
      <c r="AW800">
        <f t="shared" si="817"/>
        <v>0.1</v>
      </c>
      <c r="AX800">
        <f t="shared" si="818"/>
        <v>0.1</v>
      </c>
      <c r="AY800">
        <f t="shared" si="819"/>
        <v>0.1</v>
      </c>
      <c r="AZ800">
        <f t="shared" si="820"/>
        <v>0.1</v>
      </c>
      <c r="BA800">
        <f t="shared" si="821"/>
        <v>0.1</v>
      </c>
      <c r="BB800">
        <f t="shared" si="822"/>
        <v>0.1</v>
      </c>
      <c r="BC800">
        <f t="shared" si="823"/>
        <v>0.1</v>
      </c>
      <c r="BD800">
        <f t="shared" si="824"/>
        <v>0.1</v>
      </c>
      <c r="BE800">
        <f t="shared" si="825"/>
        <v>0.1</v>
      </c>
      <c r="BF800">
        <f t="shared" si="826"/>
        <v>0.1</v>
      </c>
      <c r="BG800">
        <f t="shared" si="827"/>
        <v>0.1</v>
      </c>
      <c r="BH800">
        <f t="shared" si="828"/>
        <v>0.1</v>
      </c>
      <c r="BI800">
        <f t="shared" si="829"/>
        <v>0.1</v>
      </c>
      <c r="BJ800">
        <f t="shared" si="830"/>
        <v>0.1</v>
      </c>
      <c r="BK800">
        <f t="shared" si="831"/>
        <v>10.1</v>
      </c>
      <c r="BM800">
        <f t="shared" si="832"/>
        <v>1.2999999999999998</v>
      </c>
      <c r="BN800">
        <f t="shared" si="833"/>
        <v>1.2999999999999998</v>
      </c>
      <c r="BO800">
        <f t="shared" si="834"/>
        <v>1.2999999999999998</v>
      </c>
      <c r="BP800">
        <f t="shared" si="835"/>
        <v>1.2999999999999998</v>
      </c>
      <c r="BQ800">
        <f t="shared" si="836"/>
        <v>1.2999999999999998</v>
      </c>
      <c r="BR800">
        <f t="shared" si="837"/>
        <v>1.2999999999999998</v>
      </c>
      <c r="BS800">
        <f t="shared" si="838"/>
        <v>1.2999999999999998</v>
      </c>
      <c r="BT800">
        <f t="shared" si="839"/>
        <v>1.2999999999999998</v>
      </c>
      <c r="BU800">
        <f t="shared" si="840"/>
        <v>1.2999999999999998</v>
      </c>
      <c r="BV800">
        <f t="shared" si="841"/>
        <v>1.2999999999999998</v>
      </c>
      <c r="BW800">
        <f t="shared" si="842"/>
        <v>1.2999999999999998</v>
      </c>
      <c r="BX800">
        <f t="shared" si="843"/>
        <v>1.2999999999999998</v>
      </c>
      <c r="BY800">
        <f t="shared" si="844"/>
        <v>1.2999999999999998</v>
      </c>
      <c r="BZ800">
        <f t="shared" si="845"/>
        <v>1.2999999999999998</v>
      </c>
      <c r="CA800">
        <f t="shared" si="846"/>
        <v>1.2099999999999997</v>
      </c>
      <c r="CB800">
        <f t="shared" si="847"/>
        <v>1.2099999999999997</v>
      </c>
      <c r="CC800">
        <f t="shared" si="848"/>
        <v>1.2099999999999997</v>
      </c>
      <c r="CD800">
        <f t="shared" si="849"/>
        <v>1.2099999999999997</v>
      </c>
      <c r="CE800">
        <f t="shared" si="850"/>
        <v>1.2099999999999997</v>
      </c>
      <c r="CF800">
        <f t="shared" si="851"/>
        <v>65.210000000000008</v>
      </c>
      <c r="CH800">
        <f t="shared" si="852"/>
        <v>123.46000000000001</v>
      </c>
      <c r="CI800">
        <f t="shared" si="853"/>
        <v>22.000000000000004</v>
      </c>
      <c r="CJ800">
        <f t="shared" si="854"/>
        <v>12</v>
      </c>
      <c r="CK800">
        <f t="shared" si="855"/>
        <v>89.460000000000008</v>
      </c>
      <c r="CL800">
        <f t="shared" si="856"/>
        <v>0</v>
      </c>
      <c r="CM800">
        <f t="shared" si="857"/>
        <v>0</v>
      </c>
    </row>
    <row r="801" spans="1:91" x14ac:dyDescent="0.2">
      <c r="A801">
        <v>784</v>
      </c>
      <c r="B801">
        <f>B$14*(10-lgd*COUNTIF(Defaults!$AI801:$AR801,"&lt;="&amp;B$17))</f>
        <v>1.5</v>
      </c>
      <c r="C801">
        <f>C$14*(10-lgd*COUNTIF(Defaults!$AI801:$AR801,"&lt;="&amp;C$17))</f>
        <v>1.41</v>
      </c>
      <c r="D801">
        <f>D$14*(10-lgd*COUNTIF(Defaults!$AI801:$AR801,"&lt;="&amp;D$17))</f>
        <v>1.41</v>
      </c>
      <c r="E801">
        <f>E$14*(10-lgd*COUNTIF(Defaults!$AI801:$AR801,"&lt;="&amp;E$17))</f>
        <v>1.32</v>
      </c>
      <c r="F801">
        <f>F$14*(10-lgd*COUNTIF(Defaults!$AI801:$AR801,"&lt;="&amp;F$17))</f>
        <v>1.32</v>
      </c>
      <c r="G801">
        <f>G$14*(10-lgd*COUNTIF(Defaults!$AI801:$AR801,"&lt;="&amp;G$17))</f>
        <v>1.2299999999999998</v>
      </c>
      <c r="H801">
        <f>H$14*(10-lgd*COUNTIF(Defaults!$AI801:$AR801,"&lt;="&amp;H$17))</f>
        <v>1.2299999999999998</v>
      </c>
      <c r="I801">
        <f>I$14*(10-lgd*COUNTIF(Defaults!$AI801:$AR801,"&lt;="&amp;I$17))</f>
        <v>1.2299999999999998</v>
      </c>
      <c r="J801">
        <f>J$14*(10-lgd*COUNTIF(Defaults!$AI801:$AR801,"&lt;="&amp;J$17))</f>
        <v>1.2299999999999998</v>
      </c>
      <c r="K801">
        <f>K$14*(10-lgd*COUNTIF(Defaults!$AI801:$AR801,"&lt;="&amp;K$17))</f>
        <v>1.2299999999999998</v>
      </c>
      <c r="L801">
        <f>L$14*(10-lgd*COUNTIF(Defaults!$AI801:$AR801,"&lt;="&amp;L$17))</f>
        <v>1.2299999999999998</v>
      </c>
      <c r="M801">
        <f>M$14*(10-lgd*COUNTIF(Defaults!$AI801:$AR801,"&lt;="&amp;M$17))</f>
        <v>1.2299999999999998</v>
      </c>
      <c r="N801">
        <f>N$14*(10-lgd*COUNTIF(Defaults!$AI801:$AR801,"&lt;="&amp;N$17))</f>
        <v>1.2299999999999998</v>
      </c>
      <c r="O801">
        <f>O$14*(10-lgd*COUNTIF(Defaults!$AI801:$AR801,"&lt;="&amp;O$17))</f>
        <v>1.2299999999999998</v>
      </c>
      <c r="P801">
        <f>P$14*(10-lgd*COUNTIF(Defaults!$AI801:$AR801,"&lt;="&amp;P$17))</f>
        <v>1.2299999999999998</v>
      </c>
      <c r="Q801">
        <f>Q$14*(10-lgd*COUNTIF(Defaults!$AI801:$AR801,"&lt;="&amp;Q$17))</f>
        <v>1.2299999999999998</v>
      </c>
      <c r="R801">
        <f>R$14*(10-lgd*COUNTIF(Defaults!$AI801:$AR801,"&lt;="&amp;R$17))</f>
        <v>1.2299999999999998</v>
      </c>
      <c r="S801">
        <f>S$14*(10-lgd*COUNTIF(Defaults!$AI801:$AR801,"&lt;="&amp;S$17))</f>
        <v>1.1399999999999999</v>
      </c>
      <c r="T801">
        <f>T$14*(10-lgd*COUNTIF(Defaults!$AI801:$AR801,"&lt;="&amp;T$17))</f>
        <v>1.1399999999999999</v>
      </c>
      <c r="U801">
        <f>U$14*(10-lgd*COUNTIF(Defaults!$AI801:$AR801,"&lt;="&amp;U$17))</f>
        <v>77.14</v>
      </c>
      <c r="W801">
        <f t="shared" si="792"/>
        <v>0.1</v>
      </c>
      <c r="X801">
        <f t="shared" si="793"/>
        <v>0.1</v>
      </c>
      <c r="Y801">
        <f t="shared" si="794"/>
        <v>0.1</v>
      </c>
      <c r="Z801">
        <f t="shared" si="795"/>
        <v>0.1</v>
      </c>
      <c r="AA801">
        <f t="shared" si="796"/>
        <v>0.1</v>
      </c>
      <c r="AB801">
        <f t="shared" si="797"/>
        <v>0.1</v>
      </c>
      <c r="AC801">
        <f t="shared" si="798"/>
        <v>0.1</v>
      </c>
      <c r="AD801">
        <f t="shared" si="799"/>
        <v>0.1</v>
      </c>
      <c r="AE801">
        <f t="shared" si="800"/>
        <v>0.1</v>
      </c>
      <c r="AF801">
        <f t="shared" si="801"/>
        <v>0.1</v>
      </c>
      <c r="AG801">
        <f t="shared" si="802"/>
        <v>0.1</v>
      </c>
      <c r="AH801">
        <f t="shared" si="803"/>
        <v>0.1</v>
      </c>
      <c r="AI801">
        <f t="shared" si="804"/>
        <v>0.1</v>
      </c>
      <c r="AJ801">
        <f t="shared" si="805"/>
        <v>0.1</v>
      </c>
      <c r="AK801">
        <f t="shared" si="806"/>
        <v>0.1</v>
      </c>
      <c r="AL801">
        <f t="shared" si="807"/>
        <v>0.1</v>
      </c>
      <c r="AM801">
        <f t="shared" si="808"/>
        <v>0.1</v>
      </c>
      <c r="AN801">
        <f t="shared" si="809"/>
        <v>0.1</v>
      </c>
      <c r="AO801">
        <f t="shared" si="810"/>
        <v>0.1</v>
      </c>
      <c r="AP801">
        <f t="shared" si="811"/>
        <v>20.100000000000001</v>
      </c>
      <c r="AR801">
        <f t="shared" si="812"/>
        <v>0.1</v>
      </c>
      <c r="AS801">
        <f t="shared" si="813"/>
        <v>0.1</v>
      </c>
      <c r="AT801">
        <f t="shared" si="814"/>
        <v>0.1</v>
      </c>
      <c r="AU801">
        <f t="shared" si="815"/>
        <v>0.1</v>
      </c>
      <c r="AV801">
        <f t="shared" si="816"/>
        <v>0.1</v>
      </c>
      <c r="AW801">
        <f t="shared" si="817"/>
        <v>0.1</v>
      </c>
      <c r="AX801">
        <f t="shared" si="818"/>
        <v>0.1</v>
      </c>
      <c r="AY801">
        <f t="shared" si="819"/>
        <v>0.1</v>
      </c>
      <c r="AZ801">
        <f t="shared" si="820"/>
        <v>0.1</v>
      </c>
      <c r="BA801">
        <f t="shared" si="821"/>
        <v>0.1</v>
      </c>
      <c r="BB801">
        <f t="shared" si="822"/>
        <v>0.1</v>
      </c>
      <c r="BC801">
        <f t="shared" si="823"/>
        <v>0.1</v>
      </c>
      <c r="BD801">
        <f t="shared" si="824"/>
        <v>0.1</v>
      </c>
      <c r="BE801">
        <f t="shared" si="825"/>
        <v>0.1</v>
      </c>
      <c r="BF801">
        <f t="shared" si="826"/>
        <v>0.1</v>
      </c>
      <c r="BG801">
        <f t="shared" si="827"/>
        <v>0.1</v>
      </c>
      <c r="BH801">
        <f t="shared" si="828"/>
        <v>0.1</v>
      </c>
      <c r="BI801">
        <f t="shared" si="829"/>
        <v>0.1</v>
      </c>
      <c r="BJ801">
        <f t="shared" si="830"/>
        <v>0.1</v>
      </c>
      <c r="BK801">
        <f t="shared" si="831"/>
        <v>10.1</v>
      </c>
      <c r="BM801">
        <f t="shared" si="832"/>
        <v>1.2999999999999998</v>
      </c>
      <c r="BN801">
        <f t="shared" si="833"/>
        <v>1.2099999999999997</v>
      </c>
      <c r="BO801">
        <f t="shared" si="834"/>
        <v>1.2099999999999997</v>
      </c>
      <c r="BP801">
        <f t="shared" si="835"/>
        <v>1.1199999999999999</v>
      </c>
      <c r="BQ801">
        <f t="shared" si="836"/>
        <v>1.1199999999999999</v>
      </c>
      <c r="BR801">
        <f t="shared" si="837"/>
        <v>1.0299999999999996</v>
      </c>
      <c r="BS801">
        <f t="shared" si="838"/>
        <v>1.0299999999999996</v>
      </c>
      <c r="BT801">
        <f t="shared" si="839"/>
        <v>1.0299999999999996</v>
      </c>
      <c r="BU801">
        <f t="shared" si="840"/>
        <v>1.0299999999999996</v>
      </c>
      <c r="BV801">
        <f t="shared" si="841"/>
        <v>1.0299999999999996</v>
      </c>
      <c r="BW801">
        <f t="shared" si="842"/>
        <v>1.0299999999999996</v>
      </c>
      <c r="BX801">
        <f t="shared" si="843"/>
        <v>1.0299999999999996</v>
      </c>
      <c r="BY801">
        <f t="shared" si="844"/>
        <v>1.0299999999999996</v>
      </c>
      <c r="BZ801">
        <f t="shared" si="845"/>
        <v>1.0299999999999996</v>
      </c>
      <c r="CA801">
        <f t="shared" si="846"/>
        <v>1.0299999999999996</v>
      </c>
      <c r="CB801">
        <f t="shared" si="847"/>
        <v>1.0299999999999996</v>
      </c>
      <c r="CC801">
        <f t="shared" si="848"/>
        <v>1.0299999999999996</v>
      </c>
      <c r="CD801">
        <f t="shared" si="849"/>
        <v>0.93999999999999984</v>
      </c>
      <c r="CE801">
        <f t="shared" si="850"/>
        <v>0.93999999999999984</v>
      </c>
      <c r="CF801">
        <f t="shared" si="851"/>
        <v>46.94</v>
      </c>
      <c r="CH801">
        <f t="shared" si="852"/>
        <v>101.14000000000001</v>
      </c>
      <c r="CI801">
        <f t="shared" si="853"/>
        <v>22.000000000000004</v>
      </c>
      <c r="CJ801">
        <f t="shared" si="854"/>
        <v>12</v>
      </c>
      <c r="CK801">
        <f t="shared" si="855"/>
        <v>67.14</v>
      </c>
      <c r="CL801">
        <f t="shared" si="856"/>
        <v>0</v>
      </c>
      <c r="CM801">
        <f t="shared" si="857"/>
        <v>0</v>
      </c>
    </row>
    <row r="802" spans="1:91" x14ac:dyDescent="0.2">
      <c r="A802">
        <v>785</v>
      </c>
      <c r="B802">
        <f>B$14*(10-lgd*COUNTIF(Defaults!$AI802:$AR802,"&lt;="&amp;B$17))</f>
        <v>1.5</v>
      </c>
      <c r="C802">
        <f>C$14*(10-lgd*COUNTIF(Defaults!$AI802:$AR802,"&lt;="&amp;C$17))</f>
        <v>1.5</v>
      </c>
      <c r="D802">
        <f>D$14*(10-lgd*COUNTIF(Defaults!$AI802:$AR802,"&lt;="&amp;D$17))</f>
        <v>1.5</v>
      </c>
      <c r="E802">
        <f>E$14*(10-lgd*COUNTIF(Defaults!$AI802:$AR802,"&lt;="&amp;E$17))</f>
        <v>1.5</v>
      </c>
      <c r="F802">
        <f>F$14*(10-lgd*COUNTIF(Defaults!$AI802:$AR802,"&lt;="&amp;F$17))</f>
        <v>1.5</v>
      </c>
      <c r="G802">
        <f>G$14*(10-lgd*COUNTIF(Defaults!$AI802:$AR802,"&lt;="&amp;G$17))</f>
        <v>1.41</v>
      </c>
      <c r="H802">
        <f>H$14*(10-lgd*COUNTIF(Defaults!$AI802:$AR802,"&lt;="&amp;H$17))</f>
        <v>1.41</v>
      </c>
      <c r="I802">
        <f>I$14*(10-lgd*COUNTIF(Defaults!$AI802:$AR802,"&lt;="&amp;I$17))</f>
        <v>1.41</v>
      </c>
      <c r="J802">
        <f>J$14*(10-lgd*COUNTIF(Defaults!$AI802:$AR802,"&lt;="&amp;J$17))</f>
        <v>1.32</v>
      </c>
      <c r="K802">
        <f>K$14*(10-lgd*COUNTIF(Defaults!$AI802:$AR802,"&lt;="&amp;K$17))</f>
        <v>1.32</v>
      </c>
      <c r="L802">
        <f>L$14*(10-lgd*COUNTIF(Defaults!$AI802:$AR802,"&lt;="&amp;L$17))</f>
        <v>1.32</v>
      </c>
      <c r="M802">
        <f>M$14*(10-lgd*COUNTIF(Defaults!$AI802:$AR802,"&lt;="&amp;M$17))</f>
        <v>1.2299999999999998</v>
      </c>
      <c r="N802">
        <f>N$14*(10-lgd*COUNTIF(Defaults!$AI802:$AR802,"&lt;="&amp;N$17))</f>
        <v>1.2299999999999998</v>
      </c>
      <c r="O802">
        <f>O$14*(10-lgd*COUNTIF(Defaults!$AI802:$AR802,"&lt;="&amp;O$17))</f>
        <v>1.2299999999999998</v>
      </c>
      <c r="P802">
        <f>P$14*(10-lgd*COUNTIF(Defaults!$AI802:$AR802,"&lt;="&amp;P$17))</f>
        <v>1.2299999999999998</v>
      </c>
      <c r="Q802">
        <f>Q$14*(10-lgd*COUNTIF(Defaults!$AI802:$AR802,"&lt;="&amp;Q$17))</f>
        <v>1.2299999999999998</v>
      </c>
      <c r="R802">
        <f>R$14*(10-lgd*COUNTIF(Defaults!$AI802:$AR802,"&lt;="&amp;R$17))</f>
        <v>1.1399999999999999</v>
      </c>
      <c r="S802">
        <f>S$14*(10-lgd*COUNTIF(Defaults!$AI802:$AR802,"&lt;="&amp;S$17))</f>
        <v>1.1399999999999999</v>
      </c>
      <c r="T802">
        <f>T$14*(10-lgd*COUNTIF(Defaults!$AI802:$AR802,"&lt;="&amp;T$17))</f>
        <v>1.1399999999999999</v>
      </c>
      <c r="U802">
        <f>U$14*(10-lgd*COUNTIF(Defaults!$AI802:$AR802,"&lt;="&amp;U$17))</f>
        <v>77.14</v>
      </c>
      <c r="W802">
        <f t="shared" si="792"/>
        <v>0.1</v>
      </c>
      <c r="X802">
        <f t="shared" si="793"/>
        <v>0.1</v>
      </c>
      <c r="Y802">
        <f t="shared" si="794"/>
        <v>0.1</v>
      </c>
      <c r="Z802">
        <f t="shared" si="795"/>
        <v>0.1</v>
      </c>
      <c r="AA802">
        <f t="shared" si="796"/>
        <v>0.1</v>
      </c>
      <c r="AB802">
        <f t="shared" si="797"/>
        <v>0.1</v>
      </c>
      <c r="AC802">
        <f t="shared" si="798"/>
        <v>0.1</v>
      </c>
      <c r="AD802">
        <f t="shared" si="799"/>
        <v>0.1</v>
      </c>
      <c r="AE802">
        <f t="shared" si="800"/>
        <v>0.1</v>
      </c>
      <c r="AF802">
        <f t="shared" si="801"/>
        <v>0.1</v>
      </c>
      <c r="AG802">
        <f t="shared" si="802"/>
        <v>0.1</v>
      </c>
      <c r="AH802">
        <f t="shared" si="803"/>
        <v>0.1</v>
      </c>
      <c r="AI802">
        <f t="shared" si="804"/>
        <v>0.1</v>
      </c>
      <c r="AJ802">
        <f t="shared" si="805"/>
        <v>0.1</v>
      </c>
      <c r="AK802">
        <f t="shared" si="806"/>
        <v>0.1</v>
      </c>
      <c r="AL802">
        <f t="shared" si="807"/>
        <v>0.1</v>
      </c>
      <c r="AM802">
        <f t="shared" si="808"/>
        <v>0.1</v>
      </c>
      <c r="AN802">
        <f t="shared" si="809"/>
        <v>0.1</v>
      </c>
      <c r="AO802">
        <f t="shared" si="810"/>
        <v>0.1</v>
      </c>
      <c r="AP802">
        <f t="shared" si="811"/>
        <v>20.100000000000001</v>
      </c>
      <c r="AR802">
        <f t="shared" si="812"/>
        <v>0.1</v>
      </c>
      <c r="AS802">
        <f t="shared" si="813"/>
        <v>0.1</v>
      </c>
      <c r="AT802">
        <f t="shared" si="814"/>
        <v>0.1</v>
      </c>
      <c r="AU802">
        <f t="shared" si="815"/>
        <v>0.1</v>
      </c>
      <c r="AV802">
        <f t="shared" si="816"/>
        <v>0.1</v>
      </c>
      <c r="AW802">
        <f t="shared" si="817"/>
        <v>0.1</v>
      </c>
      <c r="AX802">
        <f t="shared" si="818"/>
        <v>0.1</v>
      </c>
      <c r="AY802">
        <f t="shared" si="819"/>
        <v>0.1</v>
      </c>
      <c r="AZ802">
        <f t="shared" si="820"/>
        <v>0.1</v>
      </c>
      <c r="BA802">
        <f t="shared" si="821"/>
        <v>0.1</v>
      </c>
      <c r="BB802">
        <f t="shared" si="822"/>
        <v>0.1</v>
      </c>
      <c r="BC802">
        <f t="shared" si="823"/>
        <v>0.1</v>
      </c>
      <c r="BD802">
        <f t="shared" si="824"/>
        <v>0.1</v>
      </c>
      <c r="BE802">
        <f t="shared" si="825"/>
        <v>0.1</v>
      </c>
      <c r="BF802">
        <f t="shared" si="826"/>
        <v>0.1</v>
      </c>
      <c r="BG802">
        <f t="shared" si="827"/>
        <v>0.1</v>
      </c>
      <c r="BH802">
        <f t="shared" si="828"/>
        <v>0.1</v>
      </c>
      <c r="BI802">
        <f t="shared" si="829"/>
        <v>0.1</v>
      </c>
      <c r="BJ802">
        <f t="shared" si="830"/>
        <v>0.1</v>
      </c>
      <c r="BK802">
        <f t="shared" si="831"/>
        <v>10.1</v>
      </c>
      <c r="BM802">
        <f t="shared" si="832"/>
        <v>1.2999999999999998</v>
      </c>
      <c r="BN802">
        <f t="shared" si="833"/>
        <v>1.2999999999999998</v>
      </c>
      <c r="BO802">
        <f t="shared" si="834"/>
        <v>1.2999999999999998</v>
      </c>
      <c r="BP802">
        <f t="shared" si="835"/>
        <v>1.2999999999999998</v>
      </c>
      <c r="BQ802">
        <f t="shared" si="836"/>
        <v>1.2999999999999998</v>
      </c>
      <c r="BR802">
        <f t="shared" si="837"/>
        <v>1.2099999999999997</v>
      </c>
      <c r="BS802">
        <f t="shared" si="838"/>
        <v>1.2099999999999997</v>
      </c>
      <c r="BT802">
        <f t="shared" si="839"/>
        <v>1.2099999999999997</v>
      </c>
      <c r="BU802">
        <f t="shared" si="840"/>
        <v>1.1199999999999999</v>
      </c>
      <c r="BV802">
        <f t="shared" si="841"/>
        <v>1.1199999999999999</v>
      </c>
      <c r="BW802">
        <f t="shared" si="842"/>
        <v>1.1199999999999999</v>
      </c>
      <c r="BX802">
        <f t="shared" si="843"/>
        <v>1.0299999999999996</v>
      </c>
      <c r="BY802">
        <f t="shared" si="844"/>
        <v>1.0299999999999996</v>
      </c>
      <c r="BZ802">
        <f t="shared" si="845"/>
        <v>1.0299999999999996</v>
      </c>
      <c r="CA802">
        <f t="shared" si="846"/>
        <v>1.0299999999999996</v>
      </c>
      <c r="CB802">
        <f t="shared" si="847"/>
        <v>1.0299999999999996</v>
      </c>
      <c r="CC802">
        <f t="shared" si="848"/>
        <v>0.93999999999999984</v>
      </c>
      <c r="CD802">
        <f t="shared" si="849"/>
        <v>0.93999999999999984</v>
      </c>
      <c r="CE802">
        <f t="shared" si="850"/>
        <v>0.93999999999999984</v>
      </c>
      <c r="CF802">
        <f t="shared" si="851"/>
        <v>46.94</v>
      </c>
      <c r="CH802">
        <f t="shared" si="852"/>
        <v>102.4</v>
      </c>
      <c r="CI802">
        <f t="shared" si="853"/>
        <v>22.000000000000004</v>
      </c>
      <c r="CJ802">
        <f t="shared" si="854"/>
        <v>12</v>
      </c>
      <c r="CK802">
        <f t="shared" si="855"/>
        <v>68.400000000000006</v>
      </c>
      <c r="CL802">
        <f t="shared" si="856"/>
        <v>0</v>
      </c>
      <c r="CM802">
        <f t="shared" si="857"/>
        <v>0</v>
      </c>
    </row>
    <row r="803" spans="1:91" x14ac:dyDescent="0.2">
      <c r="A803">
        <v>786</v>
      </c>
      <c r="B803">
        <f>B$14*(10-lgd*COUNTIF(Defaults!$AI803:$AR803,"&lt;="&amp;B$17))</f>
        <v>1.5</v>
      </c>
      <c r="C803">
        <f>C$14*(10-lgd*COUNTIF(Defaults!$AI803:$AR803,"&lt;="&amp;C$17))</f>
        <v>1.5</v>
      </c>
      <c r="D803">
        <f>D$14*(10-lgd*COUNTIF(Defaults!$AI803:$AR803,"&lt;="&amp;D$17))</f>
        <v>1.5</v>
      </c>
      <c r="E803">
        <f>E$14*(10-lgd*COUNTIF(Defaults!$AI803:$AR803,"&lt;="&amp;E$17))</f>
        <v>1.5</v>
      </c>
      <c r="F803">
        <f>F$14*(10-lgd*COUNTIF(Defaults!$AI803:$AR803,"&lt;="&amp;F$17))</f>
        <v>1.5</v>
      </c>
      <c r="G803">
        <f>G$14*(10-lgd*COUNTIF(Defaults!$AI803:$AR803,"&lt;="&amp;G$17))</f>
        <v>1.5</v>
      </c>
      <c r="H803">
        <f>H$14*(10-lgd*COUNTIF(Defaults!$AI803:$AR803,"&lt;="&amp;H$17))</f>
        <v>1.5</v>
      </c>
      <c r="I803">
        <f>I$14*(10-lgd*COUNTIF(Defaults!$AI803:$AR803,"&lt;="&amp;I$17))</f>
        <v>1.5</v>
      </c>
      <c r="J803">
        <f>J$14*(10-lgd*COUNTIF(Defaults!$AI803:$AR803,"&lt;="&amp;J$17))</f>
        <v>1.41</v>
      </c>
      <c r="K803">
        <f>K$14*(10-lgd*COUNTIF(Defaults!$AI803:$AR803,"&lt;="&amp;K$17))</f>
        <v>1.41</v>
      </c>
      <c r="L803">
        <f>L$14*(10-lgd*COUNTIF(Defaults!$AI803:$AR803,"&lt;="&amp;L$17))</f>
        <v>1.41</v>
      </c>
      <c r="M803">
        <f>M$14*(10-lgd*COUNTIF(Defaults!$AI803:$AR803,"&lt;="&amp;M$17))</f>
        <v>1.41</v>
      </c>
      <c r="N803">
        <f>N$14*(10-lgd*COUNTIF(Defaults!$AI803:$AR803,"&lt;="&amp;N$17))</f>
        <v>1.41</v>
      </c>
      <c r="O803">
        <f>O$14*(10-lgd*COUNTIF(Defaults!$AI803:$AR803,"&lt;="&amp;O$17))</f>
        <v>1.41</v>
      </c>
      <c r="P803">
        <f>P$14*(10-lgd*COUNTIF(Defaults!$AI803:$AR803,"&lt;="&amp;P$17))</f>
        <v>1.32</v>
      </c>
      <c r="Q803">
        <f>Q$14*(10-lgd*COUNTIF(Defaults!$AI803:$AR803,"&lt;="&amp;Q$17))</f>
        <v>1.32</v>
      </c>
      <c r="R803">
        <f>R$14*(10-lgd*COUNTIF(Defaults!$AI803:$AR803,"&lt;="&amp;R$17))</f>
        <v>1.32</v>
      </c>
      <c r="S803">
        <f>S$14*(10-lgd*COUNTIF(Defaults!$AI803:$AR803,"&lt;="&amp;S$17))</f>
        <v>1.32</v>
      </c>
      <c r="T803">
        <f>T$14*(10-lgd*COUNTIF(Defaults!$AI803:$AR803,"&lt;="&amp;T$17))</f>
        <v>1.32</v>
      </c>
      <c r="U803">
        <f>U$14*(10-lgd*COUNTIF(Defaults!$AI803:$AR803,"&lt;="&amp;U$17))</f>
        <v>89.320000000000007</v>
      </c>
      <c r="W803">
        <f t="shared" si="792"/>
        <v>0.1</v>
      </c>
      <c r="X803">
        <f t="shared" si="793"/>
        <v>0.1</v>
      </c>
      <c r="Y803">
        <f t="shared" si="794"/>
        <v>0.1</v>
      </c>
      <c r="Z803">
        <f t="shared" si="795"/>
        <v>0.1</v>
      </c>
      <c r="AA803">
        <f t="shared" si="796"/>
        <v>0.1</v>
      </c>
      <c r="AB803">
        <f t="shared" si="797"/>
        <v>0.1</v>
      </c>
      <c r="AC803">
        <f t="shared" si="798"/>
        <v>0.1</v>
      </c>
      <c r="AD803">
        <f t="shared" si="799"/>
        <v>0.1</v>
      </c>
      <c r="AE803">
        <f t="shared" si="800"/>
        <v>0.1</v>
      </c>
      <c r="AF803">
        <f t="shared" si="801"/>
        <v>0.1</v>
      </c>
      <c r="AG803">
        <f t="shared" si="802"/>
        <v>0.1</v>
      </c>
      <c r="AH803">
        <f t="shared" si="803"/>
        <v>0.1</v>
      </c>
      <c r="AI803">
        <f t="shared" si="804"/>
        <v>0.1</v>
      </c>
      <c r="AJ803">
        <f t="shared" si="805"/>
        <v>0.1</v>
      </c>
      <c r="AK803">
        <f t="shared" si="806"/>
        <v>0.1</v>
      </c>
      <c r="AL803">
        <f t="shared" si="807"/>
        <v>0.1</v>
      </c>
      <c r="AM803">
        <f t="shared" si="808"/>
        <v>0.1</v>
      </c>
      <c r="AN803">
        <f t="shared" si="809"/>
        <v>0.1</v>
      </c>
      <c r="AO803">
        <f t="shared" si="810"/>
        <v>0.1</v>
      </c>
      <c r="AP803">
        <f t="shared" si="811"/>
        <v>20.100000000000001</v>
      </c>
      <c r="AR803">
        <f t="shared" si="812"/>
        <v>0.1</v>
      </c>
      <c r="AS803">
        <f t="shared" si="813"/>
        <v>0.1</v>
      </c>
      <c r="AT803">
        <f t="shared" si="814"/>
        <v>0.1</v>
      </c>
      <c r="AU803">
        <f t="shared" si="815"/>
        <v>0.1</v>
      </c>
      <c r="AV803">
        <f t="shared" si="816"/>
        <v>0.1</v>
      </c>
      <c r="AW803">
        <f t="shared" si="817"/>
        <v>0.1</v>
      </c>
      <c r="AX803">
        <f t="shared" si="818"/>
        <v>0.1</v>
      </c>
      <c r="AY803">
        <f t="shared" si="819"/>
        <v>0.1</v>
      </c>
      <c r="AZ803">
        <f t="shared" si="820"/>
        <v>0.1</v>
      </c>
      <c r="BA803">
        <f t="shared" si="821"/>
        <v>0.1</v>
      </c>
      <c r="BB803">
        <f t="shared" si="822"/>
        <v>0.1</v>
      </c>
      <c r="BC803">
        <f t="shared" si="823"/>
        <v>0.1</v>
      </c>
      <c r="BD803">
        <f t="shared" si="824"/>
        <v>0.1</v>
      </c>
      <c r="BE803">
        <f t="shared" si="825"/>
        <v>0.1</v>
      </c>
      <c r="BF803">
        <f t="shared" si="826"/>
        <v>0.1</v>
      </c>
      <c r="BG803">
        <f t="shared" si="827"/>
        <v>0.1</v>
      </c>
      <c r="BH803">
        <f t="shared" si="828"/>
        <v>0.1</v>
      </c>
      <c r="BI803">
        <f t="shared" si="829"/>
        <v>0.1</v>
      </c>
      <c r="BJ803">
        <f t="shared" si="830"/>
        <v>0.1</v>
      </c>
      <c r="BK803">
        <f t="shared" si="831"/>
        <v>10.1</v>
      </c>
      <c r="BM803">
        <f t="shared" si="832"/>
        <v>1.2999999999999998</v>
      </c>
      <c r="BN803">
        <f t="shared" si="833"/>
        <v>1.2999999999999998</v>
      </c>
      <c r="BO803">
        <f t="shared" si="834"/>
        <v>1.2999999999999998</v>
      </c>
      <c r="BP803">
        <f t="shared" si="835"/>
        <v>1.2999999999999998</v>
      </c>
      <c r="BQ803">
        <f t="shared" si="836"/>
        <v>1.2999999999999998</v>
      </c>
      <c r="BR803">
        <f t="shared" si="837"/>
        <v>1.2999999999999998</v>
      </c>
      <c r="BS803">
        <f t="shared" si="838"/>
        <v>1.2999999999999998</v>
      </c>
      <c r="BT803">
        <f t="shared" si="839"/>
        <v>1.2999999999999998</v>
      </c>
      <c r="BU803">
        <f t="shared" si="840"/>
        <v>1.2099999999999997</v>
      </c>
      <c r="BV803">
        <f t="shared" si="841"/>
        <v>1.2099999999999997</v>
      </c>
      <c r="BW803">
        <f t="shared" si="842"/>
        <v>1.2099999999999997</v>
      </c>
      <c r="BX803">
        <f t="shared" si="843"/>
        <v>1.2099999999999997</v>
      </c>
      <c r="BY803">
        <f t="shared" si="844"/>
        <v>1.2099999999999997</v>
      </c>
      <c r="BZ803">
        <f t="shared" si="845"/>
        <v>1.2099999999999997</v>
      </c>
      <c r="CA803">
        <f t="shared" si="846"/>
        <v>1.1199999999999999</v>
      </c>
      <c r="CB803">
        <f t="shared" si="847"/>
        <v>1.1199999999999999</v>
      </c>
      <c r="CC803">
        <f t="shared" si="848"/>
        <v>1.1199999999999999</v>
      </c>
      <c r="CD803">
        <f t="shared" si="849"/>
        <v>1.1199999999999999</v>
      </c>
      <c r="CE803">
        <f t="shared" si="850"/>
        <v>1.1199999999999999</v>
      </c>
      <c r="CF803">
        <f t="shared" si="851"/>
        <v>59.12</v>
      </c>
      <c r="CH803">
        <f t="shared" si="852"/>
        <v>116.38000000000001</v>
      </c>
      <c r="CI803">
        <f t="shared" si="853"/>
        <v>22.000000000000004</v>
      </c>
      <c r="CJ803">
        <f t="shared" si="854"/>
        <v>12</v>
      </c>
      <c r="CK803">
        <f t="shared" si="855"/>
        <v>82.38</v>
      </c>
      <c r="CL803">
        <f t="shared" si="856"/>
        <v>0</v>
      </c>
      <c r="CM803">
        <f t="shared" si="857"/>
        <v>0</v>
      </c>
    </row>
    <row r="804" spans="1:91" x14ac:dyDescent="0.2">
      <c r="A804">
        <v>787</v>
      </c>
      <c r="B804">
        <f>B$14*(10-lgd*COUNTIF(Defaults!$AI804:$AR804,"&lt;="&amp;B$17))</f>
        <v>1.32</v>
      </c>
      <c r="C804">
        <f>C$14*(10-lgd*COUNTIF(Defaults!$AI804:$AR804,"&lt;="&amp;C$17))</f>
        <v>1.2299999999999998</v>
      </c>
      <c r="D804">
        <f>D$14*(10-lgd*COUNTIF(Defaults!$AI804:$AR804,"&lt;="&amp;D$17))</f>
        <v>1.2299999999999998</v>
      </c>
      <c r="E804">
        <f>E$14*(10-lgd*COUNTIF(Defaults!$AI804:$AR804,"&lt;="&amp;E$17))</f>
        <v>1.2299999999999998</v>
      </c>
      <c r="F804">
        <f>F$14*(10-lgd*COUNTIF(Defaults!$AI804:$AR804,"&lt;="&amp;F$17))</f>
        <v>1.2299999999999998</v>
      </c>
      <c r="G804">
        <f>G$14*(10-lgd*COUNTIF(Defaults!$AI804:$AR804,"&lt;="&amp;G$17))</f>
        <v>1.2299999999999998</v>
      </c>
      <c r="H804">
        <f>H$14*(10-lgd*COUNTIF(Defaults!$AI804:$AR804,"&lt;="&amp;H$17))</f>
        <v>1.2299999999999998</v>
      </c>
      <c r="I804">
        <f>I$14*(10-lgd*COUNTIF(Defaults!$AI804:$AR804,"&lt;="&amp;I$17))</f>
        <v>1.2299999999999998</v>
      </c>
      <c r="J804">
        <f>J$14*(10-lgd*COUNTIF(Defaults!$AI804:$AR804,"&lt;="&amp;J$17))</f>
        <v>1.2299999999999998</v>
      </c>
      <c r="K804">
        <f>K$14*(10-lgd*COUNTIF(Defaults!$AI804:$AR804,"&lt;="&amp;K$17))</f>
        <v>1.2299999999999998</v>
      </c>
      <c r="L804">
        <f>L$14*(10-lgd*COUNTIF(Defaults!$AI804:$AR804,"&lt;="&amp;L$17))</f>
        <v>1.1399999999999999</v>
      </c>
      <c r="M804">
        <f>M$14*(10-lgd*COUNTIF(Defaults!$AI804:$AR804,"&lt;="&amp;M$17))</f>
        <v>0.96</v>
      </c>
      <c r="N804">
        <f>N$14*(10-lgd*COUNTIF(Defaults!$AI804:$AR804,"&lt;="&amp;N$17))</f>
        <v>0.96</v>
      </c>
      <c r="O804">
        <f>O$14*(10-lgd*COUNTIF(Defaults!$AI804:$AR804,"&lt;="&amp;O$17))</f>
        <v>0.96</v>
      </c>
      <c r="P804">
        <f>P$14*(10-lgd*COUNTIF(Defaults!$AI804:$AR804,"&lt;="&amp;P$17))</f>
        <v>0.96</v>
      </c>
      <c r="Q804">
        <f>Q$14*(10-lgd*COUNTIF(Defaults!$AI804:$AR804,"&lt;="&amp;Q$17))</f>
        <v>0.96</v>
      </c>
      <c r="R804">
        <f>R$14*(10-lgd*COUNTIF(Defaults!$AI804:$AR804,"&lt;="&amp;R$17))</f>
        <v>0.96</v>
      </c>
      <c r="S804">
        <f>S$14*(10-lgd*COUNTIF(Defaults!$AI804:$AR804,"&lt;="&amp;S$17))</f>
        <v>0.96</v>
      </c>
      <c r="T804">
        <f>T$14*(10-lgd*COUNTIF(Defaults!$AI804:$AR804,"&lt;="&amp;T$17))</f>
        <v>0.96</v>
      </c>
      <c r="U804">
        <f>U$14*(10-lgd*COUNTIF(Defaults!$AI804:$AR804,"&lt;="&amp;U$17))</f>
        <v>64.960000000000008</v>
      </c>
      <c r="W804">
        <f t="shared" si="792"/>
        <v>0.1</v>
      </c>
      <c r="X804">
        <f t="shared" si="793"/>
        <v>0.1</v>
      </c>
      <c r="Y804">
        <f t="shared" si="794"/>
        <v>0.1</v>
      </c>
      <c r="Z804">
        <f t="shared" si="795"/>
        <v>0.1</v>
      </c>
      <c r="AA804">
        <f t="shared" si="796"/>
        <v>0.1</v>
      </c>
      <c r="AB804">
        <f t="shared" si="797"/>
        <v>0.1</v>
      </c>
      <c r="AC804">
        <f t="shared" si="798"/>
        <v>0.1</v>
      </c>
      <c r="AD804">
        <f t="shared" si="799"/>
        <v>0.1</v>
      </c>
      <c r="AE804">
        <f t="shared" si="800"/>
        <v>0.1</v>
      </c>
      <c r="AF804">
        <f t="shared" si="801"/>
        <v>0.1</v>
      </c>
      <c r="AG804">
        <f t="shared" si="802"/>
        <v>0.1</v>
      </c>
      <c r="AH804">
        <f t="shared" si="803"/>
        <v>0.1</v>
      </c>
      <c r="AI804">
        <f t="shared" si="804"/>
        <v>0.1</v>
      </c>
      <c r="AJ804">
        <f t="shared" si="805"/>
        <v>0.1</v>
      </c>
      <c r="AK804">
        <f t="shared" si="806"/>
        <v>0.1</v>
      </c>
      <c r="AL804">
        <f t="shared" si="807"/>
        <v>0.1</v>
      </c>
      <c r="AM804">
        <f t="shared" si="808"/>
        <v>0.1</v>
      </c>
      <c r="AN804">
        <f t="shared" si="809"/>
        <v>0.1</v>
      </c>
      <c r="AO804">
        <f t="shared" si="810"/>
        <v>0.1</v>
      </c>
      <c r="AP804">
        <f t="shared" si="811"/>
        <v>20.100000000000001</v>
      </c>
      <c r="AR804">
        <f t="shared" si="812"/>
        <v>0.1</v>
      </c>
      <c r="AS804">
        <f t="shared" si="813"/>
        <v>0.1</v>
      </c>
      <c r="AT804">
        <f t="shared" si="814"/>
        <v>0.1</v>
      </c>
      <c r="AU804">
        <f t="shared" si="815"/>
        <v>0.1</v>
      </c>
      <c r="AV804">
        <f t="shared" si="816"/>
        <v>0.1</v>
      </c>
      <c r="AW804">
        <f t="shared" si="817"/>
        <v>0.1</v>
      </c>
      <c r="AX804">
        <f t="shared" si="818"/>
        <v>0.1</v>
      </c>
      <c r="AY804">
        <f t="shared" si="819"/>
        <v>0.1</v>
      </c>
      <c r="AZ804">
        <f t="shared" si="820"/>
        <v>0.1</v>
      </c>
      <c r="BA804">
        <f t="shared" si="821"/>
        <v>0.1</v>
      </c>
      <c r="BB804">
        <f t="shared" si="822"/>
        <v>0.1</v>
      </c>
      <c r="BC804">
        <f t="shared" si="823"/>
        <v>0.1</v>
      </c>
      <c r="BD804">
        <f t="shared" si="824"/>
        <v>0.1</v>
      </c>
      <c r="BE804">
        <f t="shared" si="825"/>
        <v>0.1</v>
      </c>
      <c r="BF804">
        <f t="shared" si="826"/>
        <v>0.1</v>
      </c>
      <c r="BG804">
        <f t="shared" si="827"/>
        <v>0.1</v>
      </c>
      <c r="BH804">
        <f t="shared" si="828"/>
        <v>0.1</v>
      </c>
      <c r="BI804">
        <f t="shared" si="829"/>
        <v>0.1</v>
      </c>
      <c r="BJ804">
        <f t="shared" si="830"/>
        <v>0.1</v>
      </c>
      <c r="BK804">
        <f t="shared" si="831"/>
        <v>10.1</v>
      </c>
      <c r="BM804">
        <f t="shared" si="832"/>
        <v>1.1199999999999999</v>
      </c>
      <c r="BN804">
        <f t="shared" si="833"/>
        <v>1.0299999999999996</v>
      </c>
      <c r="BO804">
        <f t="shared" si="834"/>
        <v>1.0299999999999996</v>
      </c>
      <c r="BP804">
        <f t="shared" si="835"/>
        <v>1.0299999999999996</v>
      </c>
      <c r="BQ804">
        <f t="shared" si="836"/>
        <v>1.0299999999999996</v>
      </c>
      <c r="BR804">
        <f t="shared" si="837"/>
        <v>1.0299999999999996</v>
      </c>
      <c r="BS804">
        <f t="shared" si="838"/>
        <v>1.0299999999999996</v>
      </c>
      <c r="BT804">
        <f t="shared" si="839"/>
        <v>1.0299999999999996</v>
      </c>
      <c r="BU804">
        <f t="shared" si="840"/>
        <v>1.0299999999999996</v>
      </c>
      <c r="BV804">
        <f t="shared" si="841"/>
        <v>1.0299999999999996</v>
      </c>
      <c r="BW804">
        <f t="shared" si="842"/>
        <v>0.93999999999999984</v>
      </c>
      <c r="BX804">
        <f t="shared" si="843"/>
        <v>0.76</v>
      </c>
      <c r="BY804">
        <f t="shared" si="844"/>
        <v>0.76</v>
      </c>
      <c r="BZ804">
        <f t="shared" si="845"/>
        <v>0.76</v>
      </c>
      <c r="CA804">
        <f t="shared" si="846"/>
        <v>0.76</v>
      </c>
      <c r="CB804">
        <f t="shared" si="847"/>
        <v>0.76</v>
      </c>
      <c r="CC804">
        <f t="shared" si="848"/>
        <v>0.76</v>
      </c>
      <c r="CD804">
        <f t="shared" si="849"/>
        <v>0.76</v>
      </c>
      <c r="CE804">
        <f t="shared" si="850"/>
        <v>0.76</v>
      </c>
      <c r="CF804">
        <f t="shared" si="851"/>
        <v>34.760000000000005</v>
      </c>
      <c r="CH804">
        <f t="shared" si="852"/>
        <v>86.170000000000016</v>
      </c>
      <c r="CI804">
        <f t="shared" si="853"/>
        <v>22.000000000000004</v>
      </c>
      <c r="CJ804">
        <f t="shared" si="854"/>
        <v>12</v>
      </c>
      <c r="CK804">
        <f t="shared" si="855"/>
        <v>52.17</v>
      </c>
      <c r="CL804">
        <f t="shared" si="856"/>
        <v>0</v>
      </c>
      <c r="CM804">
        <f t="shared" si="857"/>
        <v>0</v>
      </c>
    </row>
    <row r="805" spans="1:91" x14ac:dyDescent="0.2">
      <c r="A805">
        <v>788</v>
      </c>
      <c r="B805">
        <f>B$14*(10-lgd*COUNTIF(Defaults!$AI805:$AR805,"&lt;="&amp;B$17))</f>
        <v>1.5</v>
      </c>
      <c r="C805">
        <f>C$14*(10-lgd*COUNTIF(Defaults!$AI805:$AR805,"&lt;="&amp;C$17))</f>
        <v>1.5</v>
      </c>
      <c r="D805">
        <f>D$14*(10-lgd*COUNTIF(Defaults!$AI805:$AR805,"&lt;="&amp;D$17))</f>
        <v>1.5</v>
      </c>
      <c r="E805">
        <f>E$14*(10-lgd*COUNTIF(Defaults!$AI805:$AR805,"&lt;="&amp;E$17))</f>
        <v>1.5</v>
      </c>
      <c r="F805">
        <f>F$14*(10-lgd*COUNTIF(Defaults!$AI805:$AR805,"&lt;="&amp;F$17))</f>
        <v>1.41</v>
      </c>
      <c r="G805">
        <f>G$14*(10-lgd*COUNTIF(Defaults!$AI805:$AR805,"&lt;="&amp;G$17))</f>
        <v>1.41</v>
      </c>
      <c r="H805">
        <f>H$14*(10-lgd*COUNTIF(Defaults!$AI805:$AR805,"&lt;="&amp;H$17))</f>
        <v>1.41</v>
      </c>
      <c r="I805">
        <f>I$14*(10-lgd*COUNTIF(Defaults!$AI805:$AR805,"&lt;="&amp;I$17))</f>
        <v>1.41</v>
      </c>
      <c r="J805">
        <f>J$14*(10-lgd*COUNTIF(Defaults!$AI805:$AR805,"&lt;="&amp;J$17))</f>
        <v>1.41</v>
      </c>
      <c r="K805">
        <f>K$14*(10-lgd*COUNTIF(Defaults!$AI805:$AR805,"&lt;="&amp;K$17))</f>
        <v>1.41</v>
      </c>
      <c r="L805">
        <f>L$14*(10-lgd*COUNTIF(Defaults!$AI805:$AR805,"&lt;="&amp;L$17))</f>
        <v>1.41</v>
      </c>
      <c r="M805">
        <f>M$14*(10-lgd*COUNTIF(Defaults!$AI805:$AR805,"&lt;="&amp;M$17))</f>
        <v>1.41</v>
      </c>
      <c r="N805">
        <f>N$14*(10-lgd*COUNTIF(Defaults!$AI805:$AR805,"&lt;="&amp;N$17))</f>
        <v>1.41</v>
      </c>
      <c r="O805">
        <f>O$14*(10-lgd*COUNTIF(Defaults!$AI805:$AR805,"&lt;="&amp;O$17))</f>
        <v>1.41</v>
      </c>
      <c r="P805">
        <f>P$14*(10-lgd*COUNTIF(Defaults!$AI805:$AR805,"&lt;="&amp;P$17))</f>
        <v>1.41</v>
      </c>
      <c r="Q805">
        <f>Q$14*(10-lgd*COUNTIF(Defaults!$AI805:$AR805,"&lt;="&amp;Q$17))</f>
        <v>1.41</v>
      </c>
      <c r="R805">
        <f>R$14*(10-lgd*COUNTIF(Defaults!$AI805:$AR805,"&lt;="&amp;R$17))</f>
        <v>1.41</v>
      </c>
      <c r="S805">
        <f>S$14*(10-lgd*COUNTIF(Defaults!$AI805:$AR805,"&lt;="&amp;S$17))</f>
        <v>1.41</v>
      </c>
      <c r="T805">
        <f>T$14*(10-lgd*COUNTIF(Defaults!$AI805:$AR805,"&lt;="&amp;T$17))</f>
        <v>1.41</v>
      </c>
      <c r="U805">
        <f>U$14*(10-lgd*COUNTIF(Defaults!$AI805:$AR805,"&lt;="&amp;U$17))</f>
        <v>95.410000000000011</v>
      </c>
      <c r="W805">
        <f t="shared" si="792"/>
        <v>0.1</v>
      </c>
      <c r="X805">
        <f t="shared" si="793"/>
        <v>0.1</v>
      </c>
      <c r="Y805">
        <f t="shared" si="794"/>
        <v>0.1</v>
      </c>
      <c r="Z805">
        <f t="shared" si="795"/>
        <v>0.1</v>
      </c>
      <c r="AA805">
        <f t="shared" si="796"/>
        <v>0.1</v>
      </c>
      <c r="AB805">
        <f t="shared" si="797"/>
        <v>0.1</v>
      </c>
      <c r="AC805">
        <f t="shared" si="798"/>
        <v>0.1</v>
      </c>
      <c r="AD805">
        <f t="shared" si="799"/>
        <v>0.1</v>
      </c>
      <c r="AE805">
        <f t="shared" si="800"/>
        <v>0.1</v>
      </c>
      <c r="AF805">
        <f t="shared" si="801"/>
        <v>0.1</v>
      </c>
      <c r="AG805">
        <f t="shared" si="802"/>
        <v>0.1</v>
      </c>
      <c r="AH805">
        <f t="shared" si="803"/>
        <v>0.1</v>
      </c>
      <c r="AI805">
        <f t="shared" si="804"/>
        <v>0.1</v>
      </c>
      <c r="AJ805">
        <f t="shared" si="805"/>
        <v>0.1</v>
      </c>
      <c r="AK805">
        <f t="shared" si="806"/>
        <v>0.1</v>
      </c>
      <c r="AL805">
        <f t="shared" si="807"/>
        <v>0.1</v>
      </c>
      <c r="AM805">
        <f t="shared" si="808"/>
        <v>0.1</v>
      </c>
      <c r="AN805">
        <f t="shared" si="809"/>
        <v>0.1</v>
      </c>
      <c r="AO805">
        <f t="shared" si="810"/>
        <v>0.1</v>
      </c>
      <c r="AP805">
        <f t="shared" si="811"/>
        <v>20.100000000000001</v>
      </c>
      <c r="AR805">
        <f t="shared" si="812"/>
        <v>0.1</v>
      </c>
      <c r="AS805">
        <f t="shared" si="813"/>
        <v>0.1</v>
      </c>
      <c r="AT805">
        <f t="shared" si="814"/>
        <v>0.1</v>
      </c>
      <c r="AU805">
        <f t="shared" si="815"/>
        <v>0.1</v>
      </c>
      <c r="AV805">
        <f t="shared" si="816"/>
        <v>0.1</v>
      </c>
      <c r="AW805">
        <f t="shared" si="817"/>
        <v>0.1</v>
      </c>
      <c r="AX805">
        <f t="shared" si="818"/>
        <v>0.1</v>
      </c>
      <c r="AY805">
        <f t="shared" si="819"/>
        <v>0.1</v>
      </c>
      <c r="AZ805">
        <f t="shared" si="820"/>
        <v>0.1</v>
      </c>
      <c r="BA805">
        <f t="shared" si="821"/>
        <v>0.1</v>
      </c>
      <c r="BB805">
        <f t="shared" si="822"/>
        <v>0.1</v>
      </c>
      <c r="BC805">
        <f t="shared" si="823"/>
        <v>0.1</v>
      </c>
      <c r="BD805">
        <f t="shared" si="824"/>
        <v>0.1</v>
      </c>
      <c r="BE805">
        <f t="shared" si="825"/>
        <v>0.1</v>
      </c>
      <c r="BF805">
        <f t="shared" si="826"/>
        <v>0.1</v>
      </c>
      <c r="BG805">
        <f t="shared" si="827"/>
        <v>0.1</v>
      </c>
      <c r="BH805">
        <f t="shared" si="828"/>
        <v>0.1</v>
      </c>
      <c r="BI805">
        <f t="shared" si="829"/>
        <v>0.1</v>
      </c>
      <c r="BJ805">
        <f t="shared" si="830"/>
        <v>0.1</v>
      </c>
      <c r="BK805">
        <f t="shared" si="831"/>
        <v>10.1</v>
      </c>
      <c r="BM805">
        <f t="shared" si="832"/>
        <v>1.2999999999999998</v>
      </c>
      <c r="BN805">
        <f t="shared" si="833"/>
        <v>1.2999999999999998</v>
      </c>
      <c r="BO805">
        <f t="shared" si="834"/>
        <v>1.2999999999999998</v>
      </c>
      <c r="BP805">
        <f t="shared" si="835"/>
        <v>1.2999999999999998</v>
      </c>
      <c r="BQ805">
        <f t="shared" si="836"/>
        <v>1.2099999999999997</v>
      </c>
      <c r="BR805">
        <f t="shared" si="837"/>
        <v>1.2099999999999997</v>
      </c>
      <c r="BS805">
        <f t="shared" si="838"/>
        <v>1.2099999999999997</v>
      </c>
      <c r="BT805">
        <f t="shared" si="839"/>
        <v>1.2099999999999997</v>
      </c>
      <c r="BU805">
        <f t="shared" si="840"/>
        <v>1.2099999999999997</v>
      </c>
      <c r="BV805">
        <f t="shared" si="841"/>
        <v>1.2099999999999997</v>
      </c>
      <c r="BW805">
        <f t="shared" si="842"/>
        <v>1.2099999999999997</v>
      </c>
      <c r="BX805">
        <f t="shared" si="843"/>
        <v>1.2099999999999997</v>
      </c>
      <c r="BY805">
        <f t="shared" si="844"/>
        <v>1.2099999999999997</v>
      </c>
      <c r="BZ805">
        <f t="shared" si="845"/>
        <v>1.2099999999999997</v>
      </c>
      <c r="CA805">
        <f t="shared" si="846"/>
        <v>1.2099999999999997</v>
      </c>
      <c r="CB805">
        <f t="shared" si="847"/>
        <v>1.2099999999999997</v>
      </c>
      <c r="CC805">
        <f t="shared" si="848"/>
        <v>1.2099999999999997</v>
      </c>
      <c r="CD805">
        <f t="shared" si="849"/>
        <v>1.2099999999999997</v>
      </c>
      <c r="CE805">
        <f t="shared" si="850"/>
        <v>1.2099999999999997</v>
      </c>
      <c r="CF805">
        <f t="shared" si="851"/>
        <v>65.210000000000008</v>
      </c>
      <c r="CH805">
        <f t="shared" si="852"/>
        <v>122.56000000000002</v>
      </c>
      <c r="CI805">
        <f t="shared" si="853"/>
        <v>22.000000000000004</v>
      </c>
      <c r="CJ805">
        <f t="shared" si="854"/>
        <v>12</v>
      </c>
      <c r="CK805">
        <f t="shared" si="855"/>
        <v>88.56</v>
      </c>
      <c r="CL805">
        <f t="shared" si="856"/>
        <v>0</v>
      </c>
      <c r="CM805">
        <f t="shared" si="857"/>
        <v>0</v>
      </c>
    </row>
    <row r="806" spans="1:91" x14ac:dyDescent="0.2">
      <c r="A806">
        <v>789</v>
      </c>
      <c r="B806">
        <f>B$14*(10-lgd*COUNTIF(Defaults!$AI806:$AR806,"&lt;="&amp;B$17))</f>
        <v>1.5</v>
      </c>
      <c r="C806">
        <f>C$14*(10-lgd*COUNTIF(Defaults!$AI806:$AR806,"&lt;="&amp;C$17))</f>
        <v>1.5</v>
      </c>
      <c r="D806">
        <f>D$14*(10-lgd*COUNTIF(Defaults!$AI806:$AR806,"&lt;="&amp;D$17))</f>
        <v>1.5</v>
      </c>
      <c r="E806">
        <f>E$14*(10-lgd*COUNTIF(Defaults!$AI806:$AR806,"&lt;="&amp;E$17))</f>
        <v>1.5</v>
      </c>
      <c r="F806">
        <f>F$14*(10-lgd*COUNTIF(Defaults!$AI806:$AR806,"&lt;="&amp;F$17))</f>
        <v>1.5</v>
      </c>
      <c r="G806">
        <f>G$14*(10-lgd*COUNTIF(Defaults!$AI806:$AR806,"&lt;="&amp;G$17))</f>
        <v>1.41</v>
      </c>
      <c r="H806">
        <f>H$14*(10-lgd*COUNTIF(Defaults!$AI806:$AR806,"&lt;="&amp;H$17))</f>
        <v>1.41</v>
      </c>
      <c r="I806">
        <f>I$14*(10-lgd*COUNTIF(Defaults!$AI806:$AR806,"&lt;="&amp;I$17))</f>
        <v>1.32</v>
      </c>
      <c r="J806">
        <f>J$14*(10-lgd*COUNTIF(Defaults!$AI806:$AR806,"&lt;="&amp;J$17))</f>
        <v>1.32</v>
      </c>
      <c r="K806">
        <f>K$14*(10-lgd*COUNTIF(Defaults!$AI806:$AR806,"&lt;="&amp;K$17))</f>
        <v>1.32</v>
      </c>
      <c r="L806">
        <f>L$14*(10-lgd*COUNTIF(Defaults!$AI806:$AR806,"&lt;="&amp;L$17))</f>
        <v>1.32</v>
      </c>
      <c r="M806">
        <f>M$14*(10-lgd*COUNTIF(Defaults!$AI806:$AR806,"&lt;="&amp;M$17))</f>
        <v>1.32</v>
      </c>
      <c r="N806">
        <f>N$14*(10-lgd*COUNTIF(Defaults!$AI806:$AR806,"&lt;="&amp;N$17))</f>
        <v>1.32</v>
      </c>
      <c r="O806">
        <f>O$14*(10-lgd*COUNTIF(Defaults!$AI806:$AR806,"&lt;="&amp;O$17))</f>
        <v>1.32</v>
      </c>
      <c r="P806">
        <f>P$14*(10-lgd*COUNTIF(Defaults!$AI806:$AR806,"&lt;="&amp;P$17))</f>
        <v>1.32</v>
      </c>
      <c r="Q806">
        <f>Q$14*(10-lgd*COUNTIF(Defaults!$AI806:$AR806,"&lt;="&amp;Q$17))</f>
        <v>1.32</v>
      </c>
      <c r="R806">
        <f>R$14*(10-lgd*COUNTIF(Defaults!$AI806:$AR806,"&lt;="&amp;R$17))</f>
        <v>1.32</v>
      </c>
      <c r="S806">
        <f>S$14*(10-lgd*COUNTIF(Defaults!$AI806:$AR806,"&lt;="&amp;S$17))</f>
        <v>1.32</v>
      </c>
      <c r="T806">
        <f>T$14*(10-lgd*COUNTIF(Defaults!$AI806:$AR806,"&lt;="&amp;T$17))</f>
        <v>1.32</v>
      </c>
      <c r="U806">
        <f>U$14*(10-lgd*COUNTIF(Defaults!$AI806:$AR806,"&lt;="&amp;U$17))</f>
        <v>89.320000000000007</v>
      </c>
      <c r="W806">
        <f t="shared" si="792"/>
        <v>0.1</v>
      </c>
      <c r="X806">
        <f t="shared" si="793"/>
        <v>0.1</v>
      </c>
      <c r="Y806">
        <f t="shared" si="794"/>
        <v>0.1</v>
      </c>
      <c r="Z806">
        <f t="shared" si="795"/>
        <v>0.1</v>
      </c>
      <c r="AA806">
        <f t="shared" si="796"/>
        <v>0.1</v>
      </c>
      <c r="AB806">
        <f t="shared" si="797"/>
        <v>0.1</v>
      </c>
      <c r="AC806">
        <f t="shared" si="798"/>
        <v>0.1</v>
      </c>
      <c r="AD806">
        <f t="shared" si="799"/>
        <v>0.1</v>
      </c>
      <c r="AE806">
        <f t="shared" si="800"/>
        <v>0.1</v>
      </c>
      <c r="AF806">
        <f t="shared" si="801"/>
        <v>0.1</v>
      </c>
      <c r="AG806">
        <f t="shared" si="802"/>
        <v>0.1</v>
      </c>
      <c r="AH806">
        <f t="shared" si="803"/>
        <v>0.1</v>
      </c>
      <c r="AI806">
        <f t="shared" si="804"/>
        <v>0.1</v>
      </c>
      <c r="AJ806">
        <f t="shared" si="805"/>
        <v>0.1</v>
      </c>
      <c r="AK806">
        <f t="shared" si="806"/>
        <v>0.1</v>
      </c>
      <c r="AL806">
        <f t="shared" si="807"/>
        <v>0.1</v>
      </c>
      <c r="AM806">
        <f t="shared" si="808"/>
        <v>0.1</v>
      </c>
      <c r="AN806">
        <f t="shared" si="809"/>
        <v>0.1</v>
      </c>
      <c r="AO806">
        <f t="shared" si="810"/>
        <v>0.1</v>
      </c>
      <c r="AP806">
        <f t="shared" si="811"/>
        <v>20.100000000000001</v>
      </c>
      <c r="AR806">
        <f t="shared" si="812"/>
        <v>0.1</v>
      </c>
      <c r="AS806">
        <f t="shared" si="813"/>
        <v>0.1</v>
      </c>
      <c r="AT806">
        <f t="shared" si="814"/>
        <v>0.1</v>
      </c>
      <c r="AU806">
        <f t="shared" si="815"/>
        <v>0.1</v>
      </c>
      <c r="AV806">
        <f t="shared" si="816"/>
        <v>0.1</v>
      </c>
      <c r="AW806">
        <f t="shared" si="817"/>
        <v>0.1</v>
      </c>
      <c r="AX806">
        <f t="shared" si="818"/>
        <v>0.1</v>
      </c>
      <c r="AY806">
        <f t="shared" si="819"/>
        <v>0.1</v>
      </c>
      <c r="AZ806">
        <f t="shared" si="820"/>
        <v>0.1</v>
      </c>
      <c r="BA806">
        <f t="shared" si="821"/>
        <v>0.1</v>
      </c>
      <c r="BB806">
        <f t="shared" si="822"/>
        <v>0.1</v>
      </c>
      <c r="BC806">
        <f t="shared" si="823"/>
        <v>0.1</v>
      </c>
      <c r="BD806">
        <f t="shared" si="824"/>
        <v>0.1</v>
      </c>
      <c r="BE806">
        <f t="shared" si="825"/>
        <v>0.1</v>
      </c>
      <c r="BF806">
        <f t="shared" si="826"/>
        <v>0.1</v>
      </c>
      <c r="BG806">
        <f t="shared" si="827"/>
        <v>0.1</v>
      </c>
      <c r="BH806">
        <f t="shared" si="828"/>
        <v>0.1</v>
      </c>
      <c r="BI806">
        <f t="shared" si="829"/>
        <v>0.1</v>
      </c>
      <c r="BJ806">
        <f t="shared" si="830"/>
        <v>0.1</v>
      </c>
      <c r="BK806">
        <f t="shared" si="831"/>
        <v>10.1</v>
      </c>
      <c r="BM806">
        <f t="shared" si="832"/>
        <v>1.2999999999999998</v>
      </c>
      <c r="BN806">
        <f t="shared" si="833"/>
        <v>1.2999999999999998</v>
      </c>
      <c r="BO806">
        <f t="shared" si="834"/>
        <v>1.2999999999999998</v>
      </c>
      <c r="BP806">
        <f t="shared" si="835"/>
        <v>1.2999999999999998</v>
      </c>
      <c r="BQ806">
        <f t="shared" si="836"/>
        <v>1.2999999999999998</v>
      </c>
      <c r="BR806">
        <f t="shared" si="837"/>
        <v>1.2099999999999997</v>
      </c>
      <c r="BS806">
        <f t="shared" si="838"/>
        <v>1.2099999999999997</v>
      </c>
      <c r="BT806">
        <f t="shared" si="839"/>
        <v>1.1199999999999999</v>
      </c>
      <c r="BU806">
        <f t="shared" si="840"/>
        <v>1.1199999999999999</v>
      </c>
      <c r="BV806">
        <f t="shared" si="841"/>
        <v>1.1199999999999999</v>
      </c>
      <c r="BW806">
        <f t="shared" si="842"/>
        <v>1.1199999999999999</v>
      </c>
      <c r="BX806">
        <f t="shared" si="843"/>
        <v>1.1199999999999999</v>
      </c>
      <c r="BY806">
        <f t="shared" si="844"/>
        <v>1.1199999999999999</v>
      </c>
      <c r="BZ806">
        <f t="shared" si="845"/>
        <v>1.1199999999999999</v>
      </c>
      <c r="CA806">
        <f t="shared" si="846"/>
        <v>1.1199999999999999</v>
      </c>
      <c r="CB806">
        <f t="shared" si="847"/>
        <v>1.1199999999999999</v>
      </c>
      <c r="CC806">
        <f t="shared" si="848"/>
        <v>1.1199999999999999</v>
      </c>
      <c r="CD806">
        <f t="shared" si="849"/>
        <v>1.1199999999999999</v>
      </c>
      <c r="CE806">
        <f t="shared" si="850"/>
        <v>1.1199999999999999</v>
      </c>
      <c r="CF806">
        <f t="shared" si="851"/>
        <v>59.12</v>
      </c>
      <c r="CH806">
        <f t="shared" si="852"/>
        <v>115.48000000000002</v>
      </c>
      <c r="CI806">
        <f t="shared" si="853"/>
        <v>22.000000000000004</v>
      </c>
      <c r="CJ806">
        <f t="shared" si="854"/>
        <v>12</v>
      </c>
      <c r="CK806">
        <f t="shared" si="855"/>
        <v>81.47999999999999</v>
      </c>
      <c r="CL806">
        <f t="shared" si="856"/>
        <v>0</v>
      </c>
      <c r="CM806">
        <f t="shared" si="857"/>
        <v>0</v>
      </c>
    </row>
    <row r="807" spans="1:91" x14ac:dyDescent="0.2">
      <c r="A807">
        <v>790</v>
      </c>
      <c r="B807">
        <f>B$14*(10-lgd*COUNTIF(Defaults!$AI807:$AR807,"&lt;="&amp;B$17))</f>
        <v>1.5</v>
      </c>
      <c r="C807">
        <f>C$14*(10-lgd*COUNTIF(Defaults!$AI807:$AR807,"&lt;="&amp;C$17))</f>
        <v>1.5</v>
      </c>
      <c r="D807">
        <f>D$14*(10-lgd*COUNTIF(Defaults!$AI807:$AR807,"&lt;="&amp;D$17))</f>
        <v>1.5</v>
      </c>
      <c r="E807">
        <f>E$14*(10-lgd*COUNTIF(Defaults!$AI807:$AR807,"&lt;="&amp;E$17))</f>
        <v>1.5</v>
      </c>
      <c r="F807">
        <f>F$14*(10-lgd*COUNTIF(Defaults!$AI807:$AR807,"&lt;="&amp;F$17))</f>
        <v>1.5</v>
      </c>
      <c r="G807">
        <f>G$14*(10-lgd*COUNTIF(Defaults!$AI807:$AR807,"&lt;="&amp;G$17))</f>
        <v>1.5</v>
      </c>
      <c r="H807">
        <f>H$14*(10-lgd*COUNTIF(Defaults!$AI807:$AR807,"&lt;="&amp;H$17))</f>
        <v>1.5</v>
      </c>
      <c r="I807">
        <f>I$14*(10-lgd*COUNTIF(Defaults!$AI807:$AR807,"&lt;="&amp;I$17))</f>
        <v>1.5</v>
      </c>
      <c r="J807">
        <f>J$14*(10-lgd*COUNTIF(Defaults!$AI807:$AR807,"&lt;="&amp;J$17))</f>
        <v>1.5</v>
      </c>
      <c r="K807">
        <f>K$14*(10-lgd*COUNTIF(Defaults!$AI807:$AR807,"&lt;="&amp;K$17))</f>
        <v>1.5</v>
      </c>
      <c r="L807">
        <f>L$14*(10-lgd*COUNTIF(Defaults!$AI807:$AR807,"&lt;="&amp;L$17))</f>
        <v>1.5</v>
      </c>
      <c r="M807">
        <f>M$14*(10-lgd*COUNTIF(Defaults!$AI807:$AR807,"&lt;="&amp;M$17))</f>
        <v>1.5</v>
      </c>
      <c r="N807">
        <f>N$14*(10-lgd*COUNTIF(Defaults!$AI807:$AR807,"&lt;="&amp;N$17))</f>
        <v>1.5</v>
      </c>
      <c r="O807">
        <f>O$14*(10-lgd*COUNTIF(Defaults!$AI807:$AR807,"&lt;="&amp;O$17))</f>
        <v>1.5</v>
      </c>
      <c r="P807">
        <f>P$14*(10-lgd*COUNTIF(Defaults!$AI807:$AR807,"&lt;="&amp;P$17))</f>
        <v>1.5</v>
      </c>
      <c r="Q807">
        <f>Q$14*(10-lgd*COUNTIF(Defaults!$AI807:$AR807,"&lt;="&amp;Q$17))</f>
        <v>1.5</v>
      </c>
      <c r="R807">
        <f>R$14*(10-lgd*COUNTIF(Defaults!$AI807:$AR807,"&lt;="&amp;R$17))</f>
        <v>1.5</v>
      </c>
      <c r="S807">
        <f>S$14*(10-lgd*COUNTIF(Defaults!$AI807:$AR807,"&lt;="&amp;S$17))</f>
        <v>1.5</v>
      </c>
      <c r="T807">
        <f>T$14*(10-lgd*COUNTIF(Defaults!$AI807:$AR807,"&lt;="&amp;T$17))</f>
        <v>1.41</v>
      </c>
      <c r="U807">
        <f>U$14*(10-lgd*COUNTIF(Defaults!$AI807:$AR807,"&lt;="&amp;U$17))</f>
        <v>95.410000000000011</v>
      </c>
      <c r="W807">
        <f t="shared" si="792"/>
        <v>0.1</v>
      </c>
      <c r="X807">
        <f t="shared" si="793"/>
        <v>0.1</v>
      </c>
      <c r="Y807">
        <f t="shared" si="794"/>
        <v>0.1</v>
      </c>
      <c r="Z807">
        <f t="shared" si="795"/>
        <v>0.1</v>
      </c>
      <c r="AA807">
        <f t="shared" si="796"/>
        <v>0.1</v>
      </c>
      <c r="AB807">
        <f t="shared" si="797"/>
        <v>0.1</v>
      </c>
      <c r="AC807">
        <f t="shared" si="798"/>
        <v>0.1</v>
      </c>
      <c r="AD807">
        <f t="shared" si="799"/>
        <v>0.1</v>
      </c>
      <c r="AE807">
        <f t="shared" si="800"/>
        <v>0.1</v>
      </c>
      <c r="AF807">
        <f t="shared" si="801"/>
        <v>0.1</v>
      </c>
      <c r="AG807">
        <f t="shared" si="802"/>
        <v>0.1</v>
      </c>
      <c r="AH807">
        <f t="shared" si="803"/>
        <v>0.1</v>
      </c>
      <c r="AI807">
        <f t="shared" si="804"/>
        <v>0.1</v>
      </c>
      <c r="AJ807">
        <f t="shared" si="805"/>
        <v>0.1</v>
      </c>
      <c r="AK807">
        <f t="shared" si="806"/>
        <v>0.1</v>
      </c>
      <c r="AL807">
        <f t="shared" si="807"/>
        <v>0.1</v>
      </c>
      <c r="AM807">
        <f t="shared" si="808"/>
        <v>0.1</v>
      </c>
      <c r="AN807">
        <f t="shared" si="809"/>
        <v>0.1</v>
      </c>
      <c r="AO807">
        <f t="shared" si="810"/>
        <v>0.1</v>
      </c>
      <c r="AP807">
        <f t="shared" si="811"/>
        <v>20.100000000000001</v>
      </c>
      <c r="AR807">
        <f t="shared" si="812"/>
        <v>0.1</v>
      </c>
      <c r="AS807">
        <f t="shared" si="813"/>
        <v>0.1</v>
      </c>
      <c r="AT807">
        <f t="shared" si="814"/>
        <v>0.1</v>
      </c>
      <c r="AU807">
        <f t="shared" si="815"/>
        <v>0.1</v>
      </c>
      <c r="AV807">
        <f t="shared" si="816"/>
        <v>0.1</v>
      </c>
      <c r="AW807">
        <f t="shared" si="817"/>
        <v>0.1</v>
      </c>
      <c r="AX807">
        <f t="shared" si="818"/>
        <v>0.1</v>
      </c>
      <c r="AY807">
        <f t="shared" si="819"/>
        <v>0.1</v>
      </c>
      <c r="AZ807">
        <f t="shared" si="820"/>
        <v>0.1</v>
      </c>
      <c r="BA807">
        <f t="shared" si="821"/>
        <v>0.1</v>
      </c>
      <c r="BB807">
        <f t="shared" si="822"/>
        <v>0.1</v>
      </c>
      <c r="BC807">
        <f t="shared" si="823"/>
        <v>0.1</v>
      </c>
      <c r="BD807">
        <f t="shared" si="824"/>
        <v>0.1</v>
      </c>
      <c r="BE807">
        <f t="shared" si="825"/>
        <v>0.1</v>
      </c>
      <c r="BF807">
        <f t="shared" si="826"/>
        <v>0.1</v>
      </c>
      <c r="BG807">
        <f t="shared" si="827"/>
        <v>0.1</v>
      </c>
      <c r="BH807">
        <f t="shared" si="828"/>
        <v>0.1</v>
      </c>
      <c r="BI807">
        <f t="shared" si="829"/>
        <v>0.1</v>
      </c>
      <c r="BJ807">
        <f t="shared" si="830"/>
        <v>0.1</v>
      </c>
      <c r="BK807">
        <f t="shared" si="831"/>
        <v>10.1</v>
      </c>
      <c r="BM807">
        <f t="shared" si="832"/>
        <v>1.2999999999999998</v>
      </c>
      <c r="BN807">
        <f t="shared" si="833"/>
        <v>1.2999999999999998</v>
      </c>
      <c r="BO807">
        <f t="shared" si="834"/>
        <v>1.2999999999999998</v>
      </c>
      <c r="BP807">
        <f t="shared" si="835"/>
        <v>1.2999999999999998</v>
      </c>
      <c r="BQ807">
        <f t="shared" si="836"/>
        <v>1.2999999999999998</v>
      </c>
      <c r="BR807">
        <f t="shared" si="837"/>
        <v>1.2999999999999998</v>
      </c>
      <c r="BS807">
        <f t="shared" si="838"/>
        <v>1.2999999999999998</v>
      </c>
      <c r="BT807">
        <f t="shared" si="839"/>
        <v>1.2999999999999998</v>
      </c>
      <c r="BU807">
        <f t="shared" si="840"/>
        <v>1.2999999999999998</v>
      </c>
      <c r="BV807">
        <f t="shared" si="841"/>
        <v>1.2999999999999998</v>
      </c>
      <c r="BW807">
        <f t="shared" si="842"/>
        <v>1.2999999999999998</v>
      </c>
      <c r="BX807">
        <f t="shared" si="843"/>
        <v>1.2999999999999998</v>
      </c>
      <c r="BY807">
        <f t="shared" si="844"/>
        <v>1.2999999999999998</v>
      </c>
      <c r="BZ807">
        <f t="shared" si="845"/>
        <v>1.2999999999999998</v>
      </c>
      <c r="CA807">
        <f t="shared" si="846"/>
        <v>1.2999999999999998</v>
      </c>
      <c r="CB807">
        <f t="shared" si="847"/>
        <v>1.2999999999999998</v>
      </c>
      <c r="CC807">
        <f t="shared" si="848"/>
        <v>1.2999999999999998</v>
      </c>
      <c r="CD807">
        <f t="shared" si="849"/>
        <v>1.2999999999999998</v>
      </c>
      <c r="CE807">
        <f t="shared" si="850"/>
        <v>1.2099999999999997</v>
      </c>
      <c r="CF807">
        <f t="shared" si="851"/>
        <v>65.210000000000008</v>
      </c>
      <c r="CH807">
        <f t="shared" si="852"/>
        <v>123.82000000000001</v>
      </c>
      <c r="CI807">
        <f t="shared" si="853"/>
        <v>22.000000000000004</v>
      </c>
      <c r="CJ807">
        <f t="shared" si="854"/>
        <v>12</v>
      </c>
      <c r="CK807">
        <f t="shared" si="855"/>
        <v>89.820000000000022</v>
      </c>
      <c r="CL807">
        <f t="shared" si="856"/>
        <v>0</v>
      </c>
      <c r="CM807">
        <f t="shared" si="857"/>
        <v>0</v>
      </c>
    </row>
    <row r="808" spans="1:91" x14ac:dyDescent="0.2">
      <c r="A808">
        <v>791</v>
      </c>
      <c r="B808">
        <f>B$14*(10-lgd*COUNTIF(Defaults!$AI808:$AR808,"&lt;="&amp;B$17))</f>
        <v>1.5</v>
      </c>
      <c r="C808">
        <f>C$14*(10-lgd*COUNTIF(Defaults!$AI808:$AR808,"&lt;="&amp;C$17))</f>
        <v>1.5</v>
      </c>
      <c r="D808">
        <f>D$14*(10-lgd*COUNTIF(Defaults!$AI808:$AR808,"&lt;="&amp;D$17))</f>
        <v>1.5</v>
      </c>
      <c r="E808">
        <f>E$14*(10-lgd*COUNTIF(Defaults!$AI808:$AR808,"&lt;="&amp;E$17))</f>
        <v>1.5</v>
      </c>
      <c r="F808">
        <f>F$14*(10-lgd*COUNTIF(Defaults!$AI808:$AR808,"&lt;="&amp;F$17))</f>
        <v>1.5</v>
      </c>
      <c r="G808">
        <f>G$14*(10-lgd*COUNTIF(Defaults!$AI808:$AR808,"&lt;="&amp;G$17))</f>
        <v>1.5</v>
      </c>
      <c r="H808">
        <f>H$14*(10-lgd*COUNTIF(Defaults!$AI808:$AR808,"&lt;="&amp;H$17))</f>
        <v>1.5</v>
      </c>
      <c r="I808">
        <f>I$14*(10-lgd*COUNTIF(Defaults!$AI808:$AR808,"&lt;="&amp;I$17))</f>
        <v>1.5</v>
      </c>
      <c r="J808">
        <f>J$14*(10-lgd*COUNTIF(Defaults!$AI808:$AR808,"&lt;="&amp;J$17))</f>
        <v>1.5</v>
      </c>
      <c r="K808">
        <f>K$14*(10-lgd*COUNTIF(Defaults!$AI808:$AR808,"&lt;="&amp;K$17))</f>
        <v>1.5</v>
      </c>
      <c r="L808">
        <f>L$14*(10-lgd*COUNTIF(Defaults!$AI808:$AR808,"&lt;="&amp;L$17))</f>
        <v>1.5</v>
      </c>
      <c r="M808">
        <f>M$14*(10-lgd*COUNTIF(Defaults!$AI808:$AR808,"&lt;="&amp;M$17))</f>
        <v>1.5</v>
      </c>
      <c r="N808">
        <f>N$14*(10-lgd*COUNTIF(Defaults!$AI808:$AR808,"&lt;="&amp;N$17))</f>
        <v>1.5</v>
      </c>
      <c r="O808">
        <f>O$14*(10-lgd*COUNTIF(Defaults!$AI808:$AR808,"&lt;="&amp;O$17))</f>
        <v>1.5</v>
      </c>
      <c r="P808">
        <f>P$14*(10-lgd*COUNTIF(Defaults!$AI808:$AR808,"&lt;="&amp;P$17))</f>
        <v>1.5</v>
      </c>
      <c r="Q808">
        <f>Q$14*(10-lgd*COUNTIF(Defaults!$AI808:$AR808,"&lt;="&amp;Q$17))</f>
        <v>1.5</v>
      </c>
      <c r="R808">
        <f>R$14*(10-lgd*COUNTIF(Defaults!$AI808:$AR808,"&lt;="&amp;R$17))</f>
        <v>1.5</v>
      </c>
      <c r="S808">
        <f>S$14*(10-lgd*COUNTIF(Defaults!$AI808:$AR808,"&lt;="&amp;S$17))</f>
        <v>1.5</v>
      </c>
      <c r="T808">
        <f>T$14*(10-lgd*COUNTIF(Defaults!$AI808:$AR808,"&lt;="&amp;T$17))</f>
        <v>1.5</v>
      </c>
      <c r="U808">
        <f>U$14*(10-lgd*COUNTIF(Defaults!$AI808:$AR808,"&lt;="&amp;U$17))</f>
        <v>101.5</v>
      </c>
      <c r="W808">
        <f t="shared" si="792"/>
        <v>0.1</v>
      </c>
      <c r="X808">
        <f t="shared" si="793"/>
        <v>0.1</v>
      </c>
      <c r="Y808">
        <f t="shared" si="794"/>
        <v>0.1</v>
      </c>
      <c r="Z808">
        <f t="shared" si="795"/>
        <v>0.1</v>
      </c>
      <c r="AA808">
        <f t="shared" si="796"/>
        <v>0.1</v>
      </c>
      <c r="AB808">
        <f t="shared" si="797"/>
        <v>0.1</v>
      </c>
      <c r="AC808">
        <f t="shared" si="798"/>
        <v>0.1</v>
      </c>
      <c r="AD808">
        <f t="shared" si="799"/>
        <v>0.1</v>
      </c>
      <c r="AE808">
        <f t="shared" si="800"/>
        <v>0.1</v>
      </c>
      <c r="AF808">
        <f t="shared" si="801"/>
        <v>0.1</v>
      </c>
      <c r="AG808">
        <f t="shared" si="802"/>
        <v>0.1</v>
      </c>
      <c r="AH808">
        <f t="shared" si="803"/>
        <v>0.1</v>
      </c>
      <c r="AI808">
        <f t="shared" si="804"/>
        <v>0.1</v>
      </c>
      <c r="AJ808">
        <f t="shared" si="805"/>
        <v>0.1</v>
      </c>
      <c r="AK808">
        <f t="shared" si="806"/>
        <v>0.1</v>
      </c>
      <c r="AL808">
        <f t="shared" si="807"/>
        <v>0.1</v>
      </c>
      <c r="AM808">
        <f t="shared" si="808"/>
        <v>0.1</v>
      </c>
      <c r="AN808">
        <f t="shared" si="809"/>
        <v>0.1</v>
      </c>
      <c r="AO808">
        <f t="shared" si="810"/>
        <v>0.1</v>
      </c>
      <c r="AP808">
        <f t="shared" si="811"/>
        <v>20.100000000000001</v>
      </c>
      <c r="AR808">
        <f t="shared" si="812"/>
        <v>0.1</v>
      </c>
      <c r="AS808">
        <f t="shared" si="813"/>
        <v>0.1</v>
      </c>
      <c r="AT808">
        <f t="shared" si="814"/>
        <v>0.1</v>
      </c>
      <c r="AU808">
        <f t="shared" si="815"/>
        <v>0.1</v>
      </c>
      <c r="AV808">
        <f t="shared" si="816"/>
        <v>0.1</v>
      </c>
      <c r="AW808">
        <f t="shared" si="817"/>
        <v>0.1</v>
      </c>
      <c r="AX808">
        <f t="shared" si="818"/>
        <v>0.1</v>
      </c>
      <c r="AY808">
        <f t="shared" si="819"/>
        <v>0.1</v>
      </c>
      <c r="AZ808">
        <f t="shared" si="820"/>
        <v>0.1</v>
      </c>
      <c r="BA808">
        <f t="shared" si="821"/>
        <v>0.1</v>
      </c>
      <c r="BB808">
        <f t="shared" si="822"/>
        <v>0.1</v>
      </c>
      <c r="BC808">
        <f t="shared" si="823"/>
        <v>0.1</v>
      </c>
      <c r="BD808">
        <f t="shared" si="824"/>
        <v>0.1</v>
      </c>
      <c r="BE808">
        <f t="shared" si="825"/>
        <v>0.1</v>
      </c>
      <c r="BF808">
        <f t="shared" si="826"/>
        <v>0.1</v>
      </c>
      <c r="BG808">
        <f t="shared" si="827"/>
        <v>0.1</v>
      </c>
      <c r="BH808">
        <f t="shared" si="828"/>
        <v>0.1</v>
      </c>
      <c r="BI808">
        <f t="shared" si="829"/>
        <v>0.1</v>
      </c>
      <c r="BJ808">
        <f t="shared" si="830"/>
        <v>0.1</v>
      </c>
      <c r="BK808">
        <f t="shared" si="831"/>
        <v>10.1</v>
      </c>
      <c r="BM808">
        <f t="shared" si="832"/>
        <v>1.2999999999999998</v>
      </c>
      <c r="BN808">
        <f t="shared" si="833"/>
        <v>1.2999999999999998</v>
      </c>
      <c r="BO808">
        <f t="shared" si="834"/>
        <v>1.2999999999999998</v>
      </c>
      <c r="BP808">
        <f t="shared" si="835"/>
        <v>1.2999999999999998</v>
      </c>
      <c r="BQ808">
        <f t="shared" si="836"/>
        <v>1.2999999999999998</v>
      </c>
      <c r="BR808">
        <f t="shared" si="837"/>
        <v>1.2999999999999998</v>
      </c>
      <c r="BS808">
        <f t="shared" si="838"/>
        <v>1.2999999999999998</v>
      </c>
      <c r="BT808">
        <f t="shared" si="839"/>
        <v>1.2999999999999998</v>
      </c>
      <c r="BU808">
        <f t="shared" si="840"/>
        <v>1.2999999999999998</v>
      </c>
      <c r="BV808">
        <f t="shared" si="841"/>
        <v>1.2999999999999998</v>
      </c>
      <c r="BW808">
        <f t="shared" si="842"/>
        <v>1.2999999999999998</v>
      </c>
      <c r="BX808">
        <f t="shared" si="843"/>
        <v>1.2999999999999998</v>
      </c>
      <c r="BY808">
        <f t="shared" si="844"/>
        <v>1.2999999999999998</v>
      </c>
      <c r="BZ808">
        <f t="shared" si="845"/>
        <v>1.2999999999999998</v>
      </c>
      <c r="CA808">
        <f t="shared" si="846"/>
        <v>1.2999999999999998</v>
      </c>
      <c r="CB808">
        <f t="shared" si="847"/>
        <v>1.2999999999999998</v>
      </c>
      <c r="CC808">
        <f t="shared" si="848"/>
        <v>1.2999999999999998</v>
      </c>
      <c r="CD808">
        <f t="shared" si="849"/>
        <v>1.2999999999999998</v>
      </c>
      <c r="CE808">
        <f t="shared" si="850"/>
        <v>1.2999999999999998</v>
      </c>
      <c r="CF808">
        <f t="shared" si="851"/>
        <v>71.300000000000011</v>
      </c>
      <c r="CH808">
        <f t="shared" si="852"/>
        <v>130</v>
      </c>
      <c r="CI808">
        <f t="shared" si="853"/>
        <v>22.000000000000004</v>
      </c>
      <c r="CJ808">
        <f t="shared" si="854"/>
        <v>12</v>
      </c>
      <c r="CK808">
        <f t="shared" si="855"/>
        <v>96.000000000000014</v>
      </c>
      <c r="CL808">
        <f t="shared" si="856"/>
        <v>0</v>
      </c>
      <c r="CM808">
        <f t="shared" si="857"/>
        <v>0</v>
      </c>
    </row>
    <row r="809" spans="1:91" x14ac:dyDescent="0.2">
      <c r="A809">
        <v>792</v>
      </c>
      <c r="B809">
        <f>B$14*(10-lgd*COUNTIF(Defaults!$AI809:$AR809,"&lt;="&amp;B$17))</f>
        <v>1.5</v>
      </c>
      <c r="C809">
        <f>C$14*(10-lgd*COUNTIF(Defaults!$AI809:$AR809,"&lt;="&amp;C$17))</f>
        <v>1.5</v>
      </c>
      <c r="D809">
        <f>D$14*(10-lgd*COUNTIF(Defaults!$AI809:$AR809,"&lt;="&amp;D$17))</f>
        <v>1.5</v>
      </c>
      <c r="E809">
        <f>E$14*(10-lgd*COUNTIF(Defaults!$AI809:$AR809,"&lt;="&amp;E$17))</f>
        <v>1.5</v>
      </c>
      <c r="F809">
        <f>F$14*(10-lgd*COUNTIF(Defaults!$AI809:$AR809,"&lt;="&amp;F$17))</f>
        <v>1.5</v>
      </c>
      <c r="G809">
        <f>G$14*(10-lgd*COUNTIF(Defaults!$AI809:$AR809,"&lt;="&amp;G$17))</f>
        <v>1.5</v>
      </c>
      <c r="H809">
        <f>H$14*(10-lgd*COUNTIF(Defaults!$AI809:$AR809,"&lt;="&amp;H$17))</f>
        <v>1.5</v>
      </c>
      <c r="I809">
        <f>I$14*(10-lgd*COUNTIF(Defaults!$AI809:$AR809,"&lt;="&amp;I$17))</f>
        <v>1.5</v>
      </c>
      <c r="J809">
        <f>J$14*(10-lgd*COUNTIF(Defaults!$AI809:$AR809,"&lt;="&amp;J$17))</f>
        <v>1.5</v>
      </c>
      <c r="K809">
        <f>K$14*(10-lgd*COUNTIF(Defaults!$AI809:$AR809,"&lt;="&amp;K$17))</f>
        <v>1.5</v>
      </c>
      <c r="L809">
        <f>L$14*(10-lgd*COUNTIF(Defaults!$AI809:$AR809,"&lt;="&amp;L$17))</f>
        <v>1.5</v>
      </c>
      <c r="M809">
        <f>M$14*(10-lgd*COUNTIF(Defaults!$AI809:$AR809,"&lt;="&amp;M$17))</f>
        <v>1.41</v>
      </c>
      <c r="N809">
        <f>N$14*(10-lgd*COUNTIF(Defaults!$AI809:$AR809,"&lt;="&amp;N$17))</f>
        <v>1.41</v>
      </c>
      <c r="O809">
        <f>O$14*(10-lgd*COUNTIF(Defaults!$AI809:$AR809,"&lt;="&amp;O$17))</f>
        <v>1.41</v>
      </c>
      <c r="P809">
        <f>P$14*(10-lgd*COUNTIF(Defaults!$AI809:$AR809,"&lt;="&amp;P$17))</f>
        <v>1.41</v>
      </c>
      <c r="Q809">
        <f>Q$14*(10-lgd*COUNTIF(Defaults!$AI809:$AR809,"&lt;="&amp;Q$17))</f>
        <v>1.41</v>
      </c>
      <c r="R809">
        <f>R$14*(10-lgd*COUNTIF(Defaults!$AI809:$AR809,"&lt;="&amp;R$17))</f>
        <v>1.41</v>
      </c>
      <c r="S809">
        <f>S$14*(10-lgd*COUNTIF(Defaults!$AI809:$AR809,"&lt;="&amp;S$17))</f>
        <v>1.41</v>
      </c>
      <c r="T809">
        <f>T$14*(10-lgd*COUNTIF(Defaults!$AI809:$AR809,"&lt;="&amp;T$17))</f>
        <v>1.41</v>
      </c>
      <c r="U809">
        <f>U$14*(10-lgd*COUNTIF(Defaults!$AI809:$AR809,"&lt;="&amp;U$17))</f>
        <v>95.410000000000011</v>
      </c>
      <c r="W809">
        <f t="shared" si="792"/>
        <v>0.1</v>
      </c>
      <c r="X809">
        <f t="shared" si="793"/>
        <v>0.1</v>
      </c>
      <c r="Y809">
        <f t="shared" si="794"/>
        <v>0.1</v>
      </c>
      <c r="Z809">
        <f t="shared" si="795"/>
        <v>0.1</v>
      </c>
      <c r="AA809">
        <f t="shared" si="796"/>
        <v>0.1</v>
      </c>
      <c r="AB809">
        <f t="shared" si="797"/>
        <v>0.1</v>
      </c>
      <c r="AC809">
        <f t="shared" si="798"/>
        <v>0.1</v>
      </c>
      <c r="AD809">
        <f t="shared" si="799"/>
        <v>0.1</v>
      </c>
      <c r="AE809">
        <f t="shared" si="800"/>
        <v>0.1</v>
      </c>
      <c r="AF809">
        <f t="shared" si="801"/>
        <v>0.1</v>
      </c>
      <c r="AG809">
        <f t="shared" si="802"/>
        <v>0.1</v>
      </c>
      <c r="AH809">
        <f t="shared" si="803"/>
        <v>0.1</v>
      </c>
      <c r="AI809">
        <f t="shared" si="804"/>
        <v>0.1</v>
      </c>
      <c r="AJ809">
        <f t="shared" si="805"/>
        <v>0.1</v>
      </c>
      <c r="AK809">
        <f t="shared" si="806"/>
        <v>0.1</v>
      </c>
      <c r="AL809">
        <f t="shared" si="807"/>
        <v>0.1</v>
      </c>
      <c r="AM809">
        <f t="shared" si="808"/>
        <v>0.1</v>
      </c>
      <c r="AN809">
        <f t="shared" si="809"/>
        <v>0.1</v>
      </c>
      <c r="AO809">
        <f t="shared" si="810"/>
        <v>0.1</v>
      </c>
      <c r="AP809">
        <f t="shared" si="811"/>
        <v>20.100000000000001</v>
      </c>
      <c r="AR809">
        <f t="shared" si="812"/>
        <v>0.1</v>
      </c>
      <c r="AS809">
        <f t="shared" si="813"/>
        <v>0.1</v>
      </c>
      <c r="AT809">
        <f t="shared" si="814"/>
        <v>0.1</v>
      </c>
      <c r="AU809">
        <f t="shared" si="815"/>
        <v>0.1</v>
      </c>
      <c r="AV809">
        <f t="shared" si="816"/>
        <v>0.1</v>
      </c>
      <c r="AW809">
        <f t="shared" si="817"/>
        <v>0.1</v>
      </c>
      <c r="AX809">
        <f t="shared" si="818"/>
        <v>0.1</v>
      </c>
      <c r="AY809">
        <f t="shared" si="819"/>
        <v>0.1</v>
      </c>
      <c r="AZ809">
        <f t="shared" si="820"/>
        <v>0.1</v>
      </c>
      <c r="BA809">
        <f t="shared" si="821"/>
        <v>0.1</v>
      </c>
      <c r="BB809">
        <f t="shared" si="822"/>
        <v>0.1</v>
      </c>
      <c r="BC809">
        <f t="shared" si="823"/>
        <v>0.1</v>
      </c>
      <c r="BD809">
        <f t="shared" si="824"/>
        <v>0.1</v>
      </c>
      <c r="BE809">
        <f t="shared" si="825"/>
        <v>0.1</v>
      </c>
      <c r="BF809">
        <f t="shared" si="826"/>
        <v>0.1</v>
      </c>
      <c r="BG809">
        <f t="shared" si="827"/>
        <v>0.1</v>
      </c>
      <c r="BH809">
        <f t="shared" si="828"/>
        <v>0.1</v>
      </c>
      <c r="BI809">
        <f t="shared" si="829"/>
        <v>0.1</v>
      </c>
      <c r="BJ809">
        <f t="shared" si="830"/>
        <v>0.1</v>
      </c>
      <c r="BK809">
        <f t="shared" si="831"/>
        <v>10.1</v>
      </c>
      <c r="BM809">
        <f t="shared" si="832"/>
        <v>1.2999999999999998</v>
      </c>
      <c r="BN809">
        <f t="shared" si="833"/>
        <v>1.2999999999999998</v>
      </c>
      <c r="BO809">
        <f t="shared" si="834"/>
        <v>1.2999999999999998</v>
      </c>
      <c r="BP809">
        <f t="shared" si="835"/>
        <v>1.2999999999999998</v>
      </c>
      <c r="BQ809">
        <f t="shared" si="836"/>
        <v>1.2999999999999998</v>
      </c>
      <c r="BR809">
        <f t="shared" si="837"/>
        <v>1.2999999999999998</v>
      </c>
      <c r="BS809">
        <f t="shared" si="838"/>
        <v>1.2999999999999998</v>
      </c>
      <c r="BT809">
        <f t="shared" si="839"/>
        <v>1.2999999999999998</v>
      </c>
      <c r="BU809">
        <f t="shared" si="840"/>
        <v>1.2999999999999998</v>
      </c>
      <c r="BV809">
        <f t="shared" si="841"/>
        <v>1.2999999999999998</v>
      </c>
      <c r="BW809">
        <f t="shared" si="842"/>
        <v>1.2999999999999998</v>
      </c>
      <c r="BX809">
        <f t="shared" si="843"/>
        <v>1.2099999999999997</v>
      </c>
      <c r="BY809">
        <f t="shared" si="844"/>
        <v>1.2099999999999997</v>
      </c>
      <c r="BZ809">
        <f t="shared" si="845"/>
        <v>1.2099999999999997</v>
      </c>
      <c r="CA809">
        <f t="shared" si="846"/>
        <v>1.2099999999999997</v>
      </c>
      <c r="CB809">
        <f t="shared" si="847"/>
        <v>1.2099999999999997</v>
      </c>
      <c r="CC809">
        <f t="shared" si="848"/>
        <v>1.2099999999999997</v>
      </c>
      <c r="CD809">
        <f t="shared" si="849"/>
        <v>1.2099999999999997</v>
      </c>
      <c r="CE809">
        <f t="shared" si="850"/>
        <v>1.2099999999999997</v>
      </c>
      <c r="CF809">
        <f t="shared" si="851"/>
        <v>65.210000000000008</v>
      </c>
      <c r="CH809">
        <f t="shared" si="852"/>
        <v>123.19000000000001</v>
      </c>
      <c r="CI809">
        <f t="shared" si="853"/>
        <v>22.000000000000004</v>
      </c>
      <c r="CJ809">
        <f t="shared" si="854"/>
        <v>12</v>
      </c>
      <c r="CK809">
        <f t="shared" si="855"/>
        <v>89.190000000000012</v>
      </c>
      <c r="CL809">
        <f t="shared" si="856"/>
        <v>0</v>
      </c>
      <c r="CM809">
        <f t="shared" si="857"/>
        <v>0</v>
      </c>
    </row>
    <row r="810" spans="1:91" x14ac:dyDescent="0.2">
      <c r="A810">
        <v>793</v>
      </c>
      <c r="B810">
        <f>B$14*(10-lgd*COUNTIF(Defaults!$AI810:$AR810,"&lt;="&amp;B$17))</f>
        <v>1.5</v>
      </c>
      <c r="C810">
        <f>C$14*(10-lgd*COUNTIF(Defaults!$AI810:$AR810,"&lt;="&amp;C$17))</f>
        <v>1.5</v>
      </c>
      <c r="D810">
        <f>D$14*(10-lgd*COUNTIF(Defaults!$AI810:$AR810,"&lt;="&amp;D$17))</f>
        <v>1.5</v>
      </c>
      <c r="E810">
        <f>E$14*(10-lgd*COUNTIF(Defaults!$AI810:$AR810,"&lt;="&amp;E$17))</f>
        <v>1.5</v>
      </c>
      <c r="F810">
        <f>F$14*(10-lgd*COUNTIF(Defaults!$AI810:$AR810,"&lt;="&amp;F$17))</f>
        <v>1.5</v>
      </c>
      <c r="G810">
        <f>G$14*(10-lgd*COUNTIF(Defaults!$AI810:$AR810,"&lt;="&amp;G$17))</f>
        <v>1.5</v>
      </c>
      <c r="H810">
        <f>H$14*(10-lgd*COUNTIF(Defaults!$AI810:$AR810,"&lt;="&amp;H$17))</f>
        <v>1.5</v>
      </c>
      <c r="I810">
        <f>I$14*(10-lgd*COUNTIF(Defaults!$AI810:$AR810,"&lt;="&amp;I$17))</f>
        <v>1.5</v>
      </c>
      <c r="J810">
        <f>J$14*(10-lgd*COUNTIF(Defaults!$AI810:$AR810,"&lt;="&amp;J$17))</f>
        <v>1.5</v>
      </c>
      <c r="K810">
        <f>K$14*(10-lgd*COUNTIF(Defaults!$AI810:$AR810,"&lt;="&amp;K$17))</f>
        <v>1.5</v>
      </c>
      <c r="L810">
        <f>L$14*(10-lgd*COUNTIF(Defaults!$AI810:$AR810,"&lt;="&amp;L$17))</f>
        <v>1.5</v>
      </c>
      <c r="M810">
        <f>M$14*(10-lgd*COUNTIF(Defaults!$AI810:$AR810,"&lt;="&amp;M$17))</f>
        <v>1.5</v>
      </c>
      <c r="N810">
        <f>N$14*(10-lgd*COUNTIF(Defaults!$AI810:$AR810,"&lt;="&amp;N$17))</f>
        <v>1.5</v>
      </c>
      <c r="O810">
        <f>O$14*(10-lgd*COUNTIF(Defaults!$AI810:$AR810,"&lt;="&amp;O$17))</f>
        <v>1.5</v>
      </c>
      <c r="P810">
        <f>P$14*(10-lgd*COUNTIF(Defaults!$AI810:$AR810,"&lt;="&amp;P$17))</f>
        <v>1.5</v>
      </c>
      <c r="Q810">
        <f>Q$14*(10-lgd*COUNTIF(Defaults!$AI810:$AR810,"&lt;="&amp;Q$17))</f>
        <v>1.5</v>
      </c>
      <c r="R810">
        <f>R$14*(10-lgd*COUNTIF(Defaults!$AI810:$AR810,"&lt;="&amp;R$17))</f>
        <v>1.5</v>
      </c>
      <c r="S810">
        <f>S$14*(10-lgd*COUNTIF(Defaults!$AI810:$AR810,"&lt;="&amp;S$17))</f>
        <v>1.5</v>
      </c>
      <c r="T810">
        <f>T$14*(10-lgd*COUNTIF(Defaults!$AI810:$AR810,"&lt;="&amp;T$17))</f>
        <v>1.41</v>
      </c>
      <c r="U810">
        <f>U$14*(10-lgd*COUNTIF(Defaults!$AI810:$AR810,"&lt;="&amp;U$17))</f>
        <v>89.320000000000007</v>
      </c>
      <c r="W810">
        <f t="shared" si="792"/>
        <v>0.1</v>
      </c>
      <c r="X810">
        <f t="shared" si="793"/>
        <v>0.1</v>
      </c>
      <c r="Y810">
        <f t="shared" si="794"/>
        <v>0.1</v>
      </c>
      <c r="Z810">
        <f t="shared" si="795"/>
        <v>0.1</v>
      </c>
      <c r="AA810">
        <f t="shared" si="796"/>
        <v>0.1</v>
      </c>
      <c r="AB810">
        <f t="shared" si="797"/>
        <v>0.1</v>
      </c>
      <c r="AC810">
        <f t="shared" si="798"/>
        <v>0.1</v>
      </c>
      <c r="AD810">
        <f t="shared" si="799"/>
        <v>0.1</v>
      </c>
      <c r="AE810">
        <f t="shared" si="800"/>
        <v>0.1</v>
      </c>
      <c r="AF810">
        <f t="shared" si="801"/>
        <v>0.1</v>
      </c>
      <c r="AG810">
        <f t="shared" si="802"/>
        <v>0.1</v>
      </c>
      <c r="AH810">
        <f t="shared" si="803"/>
        <v>0.1</v>
      </c>
      <c r="AI810">
        <f t="shared" si="804"/>
        <v>0.1</v>
      </c>
      <c r="AJ810">
        <f t="shared" si="805"/>
        <v>0.1</v>
      </c>
      <c r="AK810">
        <f t="shared" si="806"/>
        <v>0.1</v>
      </c>
      <c r="AL810">
        <f t="shared" si="807"/>
        <v>0.1</v>
      </c>
      <c r="AM810">
        <f t="shared" si="808"/>
        <v>0.1</v>
      </c>
      <c r="AN810">
        <f t="shared" si="809"/>
        <v>0.1</v>
      </c>
      <c r="AO810">
        <f t="shared" si="810"/>
        <v>0.1</v>
      </c>
      <c r="AP810">
        <f t="shared" si="811"/>
        <v>20.100000000000001</v>
      </c>
      <c r="AR810">
        <f t="shared" si="812"/>
        <v>0.1</v>
      </c>
      <c r="AS810">
        <f t="shared" si="813"/>
        <v>0.1</v>
      </c>
      <c r="AT810">
        <f t="shared" si="814"/>
        <v>0.1</v>
      </c>
      <c r="AU810">
        <f t="shared" si="815"/>
        <v>0.1</v>
      </c>
      <c r="AV810">
        <f t="shared" si="816"/>
        <v>0.1</v>
      </c>
      <c r="AW810">
        <f t="shared" si="817"/>
        <v>0.1</v>
      </c>
      <c r="AX810">
        <f t="shared" si="818"/>
        <v>0.1</v>
      </c>
      <c r="AY810">
        <f t="shared" si="819"/>
        <v>0.1</v>
      </c>
      <c r="AZ810">
        <f t="shared" si="820"/>
        <v>0.1</v>
      </c>
      <c r="BA810">
        <f t="shared" si="821"/>
        <v>0.1</v>
      </c>
      <c r="BB810">
        <f t="shared" si="822"/>
        <v>0.1</v>
      </c>
      <c r="BC810">
        <f t="shared" si="823"/>
        <v>0.1</v>
      </c>
      <c r="BD810">
        <f t="shared" si="824"/>
        <v>0.1</v>
      </c>
      <c r="BE810">
        <f t="shared" si="825"/>
        <v>0.1</v>
      </c>
      <c r="BF810">
        <f t="shared" si="826"/>
        <v>0.1</v>
      </c>
      <c r="BG810">
        <f t="shared" si="827"/>
        <v>0.1</v>
      </c>
      <c r="BH810">
        <f t="shared" si="828"/>
        <v>0.1</v>
      </c>
      <c r="BI810">
        <f t="shared" si="829"/>
        <v>0.1</v>
      </c>
      <c r="BJ810">
        <f t="shared" si="830"/>
        <v>0.1</v>
      </c>
      <c r="BK810">
        <f t="shared" si="831"/>
        <v>10.1</v>
      </c>
      <c r="BM810">
        <f t="shared" si="832"/>
        <v>1.2999999999999998</v>
      </c>
      <c r="BN810">
        <f t="shared" si="833"/>
        <v>1.2999999999999998</v>
      </c>
      <c r="BO810">
        <f t="shared" si="834"/>
        <v>1.2999999999999998</v>
      </c>
      <c r="BP810">
        <f t="shared" si="835"/>
        <v>1.2999999999999998</v>
      </c>
      <c r="BQ810">
        <f t="shared" si="836"/>
        <v>1.2999999999999998</v>
      </c>
      <c r="BR810">
        <f t="shared" si="837"/>
        <v>1.2999999999999998</v>
      </c>
      <c r="BS810">
        <f t="shared" si="838"/>
        <v>1.2999999999999998</v>
      </c>
      <c r="BT810">
        <f t="shared" si="839"/>
        <v>1.2999999999999998</v>
      </c>
      <c r="BU810">
        <f t="shared" si="840"/>
        <v>1.2999999999999998</v>
      </c>
      <c r="BV810">
        <f t="shared" si="841"/>
        <v>1.2999999999999998</v>
      </c>
      <c r="BW810">
        <f t="shared" si="842"/>
        <v>1.2999999999999998</v>
      </c>
      <c r="BX810">
        <f t="shared" si="843"/>
        <v>1.2999999999999998</v>
      </c>
      <c r="BY810">
        <f t="shared" si="844"/>
        <v>1.2999999999999998</v>
      </c>
      <c r="BZ810">
        <f t="shared" si="845"/>
        <v>1.2999999999999998</v>
      </c>
      <c r="CA810">
        <f t="shared" si="846"/>
        <v>1.2999999999999998</v>
      </c>
      <c r="CB810">
        <f t="shared" si="847"/>
        <v>1.2999999999999998</v>
      </c>
      <c r="CC810">
        <f t="shared" si="848"/>
        <v>1.2999999999999998</v>
      </c>
      <c r="CD810">
        <f t="shared" si="849"/>
        <v>1.2999999999999998</v>
      </c>
      <c r="CE810">
        <f t="shared" si="850"/>
        <v>1.2099999999999997</v>
      </c>
      <c r="CF810">
        <f t="shared" si="851"/>
        <v>59.12</v>
      </c>
      <c r="CH810">
        <f t="shared" si="852"/>
        <v>117.73</v>
      </c>
      <c r="CI810">
        <f t="shared" si="853"/>
        <v>22.000000000000004</v>
      </c>
      <c r="CJ810">
        <f t="shared" si="854"/>
        <v>12</v>
      </c>
      <c r="CK810">
        <f t="shared" si="855"/>
        <v>83.73</v>
      </c>
      <c r="CL810">
        <f t="shared" si="856"/>
        <v>0</v>
      </c>
      <c r="CM810">
        <f t="shared" si="857"/>
        <v>0</v>
      </c>
    </row>
    <row r="811" spans="1:91" x14ac:dyDescent="0.2">
      <c r="A811">
        <v>794</v>
      </c>
      <c r="B811">
        <f>B$14*(10-lgd*COUNTIF(Defaults!$AI811:$AR811,"&lt;="&amp;B$17))</f>
        <v>1.5</v>
      </c>
      <c r="C811">
        <f>C$14*(10-lgd*COUNTIF(Defaults!$AI811:$AR811,"&lt;="&amp;C$17))</f>
        <v>1.5</v>
      </c>
      <c r="D811">
        <f>D$14*(10-lgd*COUNTIF(Defaults!$AI811:$AR811,"&lt;="&amp;D$17))</f>
        <v>1.5</v>
      </c>
      <c r="E811">
        <f>E$14*(10-lgd*COUNTIF(Defaults!$AI811:$AR811,"&lt;="&amp;E$17))</f>
        <v>1.5</v>
      </c>
      <c r="F811">
        <f>F$14*(10-lgd*COUNTIF(Defaults!$AI811:$AR811,"&lt;="&amp;F$17))</f>
        <v>1.5</v>
      </c>
      <c r="G811">
        <f>G$14*(10-lgd*COUNTIF(Defaults!$AI811:$AR811,"&lt;="&amp;G$17))</f>
        <v>1.5</v>
      </c>
      <c r="H811">
        <f>H$14*(10-lgd*COUNTIF(Defaults!$AI811:$AR811,"&lt;="&amp;H$17))</f>
        <v>1.5</v>
      </c>
      <c r="I811">
        <f>I$14*(10-lgd*COUNTIF(Defaults!$AI811:$AR811,"&lt;="&amp;I$17))</f>
        <v>1.41</v>
      </c>
      <c r="J811">
        <f>J$14*(10-lgd*COUNTIF(Defaults!$AI811:$AR811,"&lt;="&amp;J$17))</f>
        <v>1.41</v>
      </c>
      <c r="K811">
        <f>K$14*(10-lgd*COUNTIF(Defaults!$AI811:$AR811,"&lt;="&amp;K$17))</f>
        <v>1.41</v>
      </c>
      <c r="L811">
        <f>L$14*(10-lgd*COUNTIF(Defaults!$AI811:$AR811,"&lt;="&amp;L$17))</f>
        <v>1.41</v>
      </c>
      <c r="M811">
        <f>M$14*(10-lgd*COUNTIF(Defaults!$AI811:$AR811,"&lt;="&amp;M$17))</f>
        <v>1.41</v>
      </c>
      <c r="N811">
        <f>N$14*(10-lgd*COUNTIF(Defaults!$AI811:$AR811,"&lt;="&amp;N$17))</f>
        <v>1.41</v>
      </c>
      <c r="O811">
        <f>O$14*(10-lgd*COUNTIF(Defaults!$AI811:$AR811,"&lt;="&amp;O$17))</f>
        <v>1.41</v>
      </c>
      <c r="P811">
        <f>P$14*(10-lgd*COUNTIF(Defaults!$AI811:$AR811,"&lt;="&amp;P$17))</f>
        <v>1.41</v>
      </c>
      <c r="Q811">
        <f>Q$14*(10-lgd*COUNTIF(Defaults!$AI811:$AR811,"&lt;="&amp;Q$17))</f>
        <v>1.41</v>
      </c>
      <c r="R811">
        <f>R$14*(10-lgd*COUNTIF(Defaults!$AI811:$AR811,"&lt;="&amp;R$17))</f>
        <v>1.41</v>
      </c>
      <c r="S811">
        <f>S$14*(10-lgd*COUNTIF(Defaults!$AI811:$AR811,"&lt;="&amp;S$17))</f>
        <v>1.41</v>
      </c>
      <c r="T811">
        <f>T$14*(10-lgd*COUNTIF(Defaults!$AI811:$AR811,"&lt;="&amp;T$17))</f>
        <v>1.41</v>
      </c>
      <c r="U811">
        <f>U$14*(10-lgd*COUNTIF(Defaults!$AI811:$AR811,"&lt;="&amp;U$17))</f>
        <v>95.410000000000011</v>
      </c>
      <c r="W811">
        <f t="shared" si="792"/>
        <v>0.1</v>
      </c>
      <c r="X811">
        <f t="shared" si="793"/>
        <v>0.1</v>
      </c>
      <c r="Y811">
        <f t="shared" si="794"/>
        <v>0.1</v>
      </c>
      <c r="Z811">
        <f t="shared" si="795"/>
        <v>0.1</v>
      </c>
      <c r="AA811">
        <f t="shared" si="796"/>
        <v>0.1</v>
      </c>
      <c r="AB811">
        <f t="shared" si="797"/>
        <v>0.1</v>
      </c>
      <c r="AC811">
        <f t="shared" si="798"/>
        <v>0.1</v>
      </c>
      <c r="AD811">
        <f t="shared" si="799"/>
        <v>0.1</v>
      </c>
      <c r="AE811">
        <f t="shared" si="800"/>
        <v>0.1</v>
      </c>
      <c r="AF811">
        <f t="shared" si="801"/>
        <v>0.1</v>
      </c>
      <c r="AG811">
        <f t="shared" si="802"/>
        <v>0.1</v>
      </c>
      <c r="AH811">
        <f t="shared" si="803"/>
        <v>0.1</v>
      </c>
      <c r="AI811">
        <f t="shared" si="804"/>
        <v>0.1</v>
      </c>
      <c r="AJ811">
        <f t="shared" si="805"/>
        <v>0.1</v>
      </c>
      <c r="AK811">
        <f t="shared" si="806"/>
        <v>0.1</v>
      </c>
      <c r="AL811">
        <f t="shared" si="807"/>
        <v>0.1</v>
      </c>
      <c r="AM811">
        <f t="shared" si="808"/>
        <v>0.1</v>
      </c>
      <c r="AN811">
        <f t="shared" si="809"/>
        <v>0.1</v>
      </c>
      <c r="AO811">
        <f t="shared" si="810"/>
        <v>0.1</v>
      </c>
      <c r="AP811">
        <f t="shared" si="811"/>
        <v>20.100000000000001</v>
      </c>
      <c r="AR811">
        <f t="shared" si="812"/>
        <v>0.1</v>
      </c>
      <c r="AS811">
        <f t="shared" si="813"/>
        <v>0.1</v>
      </c>
      <c r="AT811">
        <f t="shared" si="814"/>
        <v>0.1</v>
      </c>
      <c r="AU811">
        <f t="shared" si="815"/>
        <v>0.1</v>
      </c>
      <c r="AV811">
        <f t="shared" si="816"/>
        <v>0.1</v>
      </c>
      <c r="AW811">
        <f t="shared" si="817"/>
        <v>0.1</v>
      </c>
      <c r="AX811">
        <f t="shared" si="818"/>
        <v>0.1</v>
      </c>
      <c r="AY811">
        <f t="shared" si="819"/>
        <v>0.1</v>
      </c>
      <c r="AZ811">
        <f t="shared" si="820"/>
        <v>0.1</v>
      </c>
      <c r="BA811">
        <f t="shared" si="821"/>
        <v>0.1</v>
      </c>
      <c r="BB811">
        <f t="shared" si="822"/>
        <v>0.1</v>
      </c>
      <c r="BC811">
        <f t="shared" si="823"/>
        <v>0.1</v>
      </c>
      <c r="BD811">
        <f t="shared" si="824"/>
        <v>0.1</v>
      </c>
      <c r="BE811">
        <f t="shared" si="825"/>
        <v>0.1</v>
      </c>
      <c r="BF811">
        <f t="shared" si="826"/>
        <v>0.1</v>
      </c>
      <c r="BG811">
        <f t="shared" si="827"/>
        <v>0.1</v>
      </c>
      <c r="BH811">
        <f t="shared" si="828"/>
        <v>0.1</v>
      </c>
      <c r="BI811">
        <f t="shared" si="829"/>
        <v>0.1</v>
      </c>
      <c r="BJ811">
        <f t="shared" si="830"/>
        <v>0.1</v>
      </c>
      <c r="BK811">
        <f t="shared" si="831"/>
        <v>10.1</v>
      </c>
      <c r="BM811">
        <f t="shared" si="832"/>
        <v>1.2999999999999998</v>
      </c>
      <c r="BN811">
        <f t="shared" si="833"/>
        <v>1.2999999999999998</v>
      </c>
      <c r="BO811">
        <f t="shared" si="834"/>
        <v>1.2999999999999998</v>
      </c>
      <c r="BP811">
        <f t="shared" si="835"/>
        <v>1.2999999999999998</v>
      </c>
      <c r="BQ811">
        <f t="shared" si="836"/>
        <v>1.2999999999999998</v>
      </c>
      <c r="BR811">
        <f t="shared" si="837"/>
        <v>1.2999999999999998</v>
      </c>
      <c r="BS811">
        <f t="shared" si="838"/>
        <v>1.2999999999999998</v>
      </c>
      <c r="BT811">
        <f t="shared" si="839"/>
        <v>1.2099999999999997</v>
      </c>
      <c r="BU811">
        <f t="shared" si="840"/>
        <v>1.2099999999999997</v>
      </c>
      <c r="BV811">
        <f t="shared" si="841"/>
        <v>1.2099999999999997</v>
      </c>
      <c r="BW811">
        <f t="shared" si="842"/>
        <v>1.2099999999999997</v>
      </c>
      <c r="BX811">
        <f t="shared" si="843"/>
        <v>1.2099999999999997</v>
      </c>
      <c r="BY811">
        <f t="shared" si="844"/>
        <v>1.2099999999999997</v>
      </c>
      <c r="BZ811">
        <f t="shared" si="845"/>
        <v>1.2099999999999997</v>
      </c>
      <c r="CA811">
        <f t="shared" si="846"/>
        <v>1.2099999999999997</v>
      </c>
      <c r="CB811">
        <f t="shared" si="847"/>
        <v>1.2099999999999997</v>
      </c>
      <c r="CC811">
        <f t="shared" si="848"/>
        <v>1.2099999999999997</v>
      </c>
      <c r="CD811">
        <f t="shared" si="849"/>
        <v>1.2099999999999997</v>
      </c>
      <c r="CE811">
        <f t="shared" si="850"/>
        <v>1.2099999999999997</v>
      </c>
      <c r="CF811">
        <f t="shared" si="851"/>
        <v>65.210000000000008</v>
      </c>
      <c r="CH811">
        <f t="shared" si="852"/>
        <v>122.83000000000001</v>
      </c>
      <c r="CI811">
        <f t="shared" si="853"/>
        <v>22.000000000000004</v>
      </c>
      <c r="CJ811">
        <f t="shared" si="854"/>
        <v>12</v>
      </c>
      <c r="CK811">
        <f t="shared" si="855"/>
        <v>88.830000000000013</v>
      </c>
      <c r="CL811">
        <f t="shared" si="856"/>
        <v>0</v>
      </c>
      <c r="CM811">
        <f t="shared" si="857"/>
        <v>0</v>
      </c>
    </row>
    <row r="812" spans="1:91" x14ac:dyDescent="0.2">
      <c r="A812">
        <v>795</v>
      </c>
      <c r="B812">
        <f>B$14*(10-lgd*COUNTIF(Defaults!$AI812:$AR812,"&lt;="&amp;B$17))</f>
        <v>1.5</v>
      </c>
      <c r="C812">
        <f>C$14*(10-lgd*COUNTIF(Defaults!$AI812:$AR812,"&lt;="&amp;C$17))</f>
        <v>1.41</v>
      </c>
      <c r="D812">
        <f>D$14*(10-lgd*COUNTIF(Defaults!$AI812:$AR812,"&lt;="&amp;D$17))</f>
        <v>1.41</v>
      </c>
      <c r="E812">
        <f>E$14*(10-lgd*COUNTIF(Defaults!$AI812:$AR812,"&lt;="&amp;E$17))</f>
        <v>1.41</v>
      </c>
      <c r="F812">
        <f>F$14*(10-lgd*COUNTIF(Defaults!$AI812:$AR812,"&lt;="&amp;F$17))</f>
        <v>1.41</v>
      </c>
      <c r="G812">
        <f>G$14*(10-lgd*COUNTIF(Defaults!$AI812:$AR812,"&lt;="&amp;G$17))</f>
        <v>1.41</v>
      </c>
      <c r="H812">
        <f>H$14*(10-lgd*COUNTIF(Defaults!$AI812:$AR812,"&lt;="&amp;H$17))</f>
        <v>1.41</v>
      </c>
      <c r="I812">
        <f>I$14*(10-lgd*COUNTIF(Defaults!$AI812:$AR812,"&lt;="&amp;I$17))</f>
        <v>1.41</v>
      </c>
      <c r="J812">
        <f>J$14*(10-lgd*COUNTIF(Defaults!$AI812:$AR812,"&lt;="&amp;J$17))</f>
        <v>1.41</v>
      </c>
      <c r="K812">
        <f>K$14*(10-lgd*COUNTIF(Defaults!$AI812:$AR812,"&lt;="&amp;K$17))</f>
        <v>1.41</v>
      </c>
      <c r="L812">
        <f>L$14*(10-lgd*COUNTIF(Defaults!$AI812:$AR812,"&lt;="&amp;L$17))</f>
        <v>1.41</v>
      </c>
      <c r="M812">
        <f>M$14*(10-lgd*COUNTIF(Defaults!$AI812:$AR812,"&lt;="&amp;M$17))</f>
        <v>1.41</v>
      </c>
      <c r="N812">
        <f>N$14*(10-lgd*COUNTIF(Defaults!$AI812:$AR812,"&lt;="&amp;N$17))</f>
        <v>1.41</v>
      </c>
      <c r="O812">
        <f>O$14*(10-lgd*COUNTIF(Defaults!$AI812:$AR812,"&lt;="&amp;O$17))</f>
        <v>1.41</v>
      </c>
      <c r="P812">
        <f>P$14*(10-lgd*COUNTIF(Defaults!$AI812:$AR812,"&lt;="&amp;P$17))</f>
        <v>1.41</v>
      </c>
      <c r="Q812">
        <f>Q$14*(10-lgd*COUNTIF(Defaults!$AI812:$AR812,"&lt;="&amp;Q$17))</f>
        <v>1.41</v>
      </c>
      <c r="R812">
        <f>R$14*(10-lgd*COUNTIF(Defaults!$AI812:$AR812,"&lt;="&amp;R$17))</f>
        <v>1.41</v>
      </c>
      <c r="S812">
        <f>S$14*(10-lgd*COUNTIF(Defaults!$AI812:$AR812,"&lt;="&amp;S$17))</f>
        <v>1.41</v>
      </c>
      <c r="T812">
        <f>T$14*(10-lgd*COUNTIF(Defaults!$AI812:$AR812,"&lt;="&amp;T$17))</f>
        <v>1.41</v>
      </c>
      <c r="U812">
        <f>U$14*(10-lgd*COUNTIF(Defaults!$AI812:$AR812,"&lt;="&amp;U$17))</f>
        <v>95.410000000000011</v>
      </c>
      <c r="W812">
        <f t="shared" si="792"/>
        <v>0.1</v>
      </c>
      <c r="X812">
        <f t="shared" si="793"/>
        <v>0.1</v>
      </c>
      <c r="Y812">
        <f t="shared" si="794"/>
        <v>0.1</v>
      </c>
      <c r="Z812">
        <f t="shared" si="795"/>
        <v>0.1</v>
      </c>
      <c r="AA812">
        <f t="shared" si="796"/>
        <v>0.1</v>
      </c>
      <c r="AB812">
        <f t="shared" si="797"/>
        <v>0.1</v>
      </c>
      <c r="AC812">
        <f t="shared" si="798"/>
        <v>0.1</v>
      </c>
      <c r="AD812">
        <f t="shared" si="799"/>
        <v>0.1</v>
      </c>
      <c r="AE812">
        <f t="shared" si="800"/>
        <v>0.1</v>
      </c>
      <c r="AF812">
        <f t="shared" si="801"/>
        <v>0.1</v>
      </c>
      <c r="AG812">
        <f t="shared" si="802"/>
        <v>0.1</v>
      </c>
      <c r="AH812">
        <f t="shared" si="803"/>
        <v>0.1</v>
      </c>
      <c r="AI812">
        <f t="shared" si="804"/>
        <v>0.1</v>
      </c>
      <c r="AJ812">
        <f t="shared" si="805"/>
        <v>0.1</v>
      </c>
      <c r="AK812">
        <f t="shared" si="806"/>
        <v>0.1</v>
      </c>
      <c r="AL812">
        <f t="shared" si="807"/>
        <v>0.1</v>
      </c>
      <c r="AM812">
        <f t="shared" si="808"/>
        <v>0.1</v>
      </c>
      <c r="AN812">
        <f t="shared" si="809"/>
        <v>0.1</v>
      </c>
      <c r="AO812">
        <f t="shared" si="810"/>
        <v>0.1</v>
      </c>
      <c r="AP812">
        <f t="shared" si="811"/>
        <v>20.100000000000001</v>
      </c>
      <c r="AR812">
        <f t="shared" si="812"/>
        <v>0.1</v>
      </c>
      <c r="AS812">
        <f t="shared" si="813"/>
        <v>0.1</v>
      </c>
      <c r="AT812">
        <f t="shared" si="814"/>
        <v>0.1</v>
      </c>
      <c r="AU812">
        <f t="shared" si="815"/>
        <v>0.1</v>
      </c>
      <c r="AV812">
        <f t="shared" si="816"/>
        <v>0.1</v>
      </c>
      <c r="AW812">
        <f t="shared" si="817"/>
        <v>0.1</v>
      </c>
      <c r="AX812">
        <f t="shared" si="818"/>
        <v>0.1</v>
      </c>
      <c r="AY812">
        <f t="shared" si="819"/>
        <v>0.1</v>
      </c>
      <c r="AZ812">
        <f t="shared" si="820"/>
        <v>0.1</v>
      </c>
      <c r="BA812">
        <f t="shared" si="821"/>
        <v>0.1</v>
      </c>
      <c r="BB812">
        <f t="shared" si="822"/>
        <v>0.1</v>
      </c>
      <c r="BC812">
        <f t="shared" si="823"/>
        <v>0.1</v>
      </c>
      <c r="BD812">
        <f t="shared" si="824"/>
        <v>0.1</v>
      </c>
      <c r="BE812">
        <f t="shared" si="825"/>
        <v>0.1</v>
      </c>
      <c r="BF812">
        <f t="shared" si="826"/>
        <v>0.1</v>
      </c>
      <c r="BG812">
        <f t="shared" si="827"/>
        <v>0.1</v>
      </c>
      <c r="BH812">
        <f t="shared" si="828"/>
        <v>0.1</v>
      </c>
      <c r="BI812">
        <f t="shared" si="829"/>
        <v>0.1</v>
      </c>
      <c r="BJ812">
        <f t="shared" si="830"/>
        <v>0.1</v>
      </c>
      <c r="BK812">
        <f t="shared" si="831"/>
        <v>10.1</v>
      </c>
      <c r="BM812">
        <f t="shared" si="832"/>
        <v>1.2999999999999998</v>
      </c>
      <c r="BN812">
        <f t="shared" si="833"/>
        <v>1.2099999999999997</v>
      </c>
      <c r="BO812">
        <f t="shared" si="834"/>
        <v>1.2099999999999997</v>
      </c>
      <c r="BP812">
        <f t="shared" si="835"/>
        <v>1.2099999999999997</v>
      </c>
      <c r="BQ812">
        <f t="shared" si="836"/>
        <v>1.2099999999999997</v>
      </c>
      <c r="BR812">
        <f t="shared" si="837"/>
        <v>1.2099999999999997</v>
      </c>
      <c r="BS812">
        <f t="shared" si="838"/>
        <v>1.2099999999999997</v>
      </c>
      <c r="BT812">
        <f t="shared" si="839"/>
        <v>1.2099999999999997</v>
      </c>
      <c r="BU812">
        <f t="shared" si="840"/>
        <v>1.2099999999999997</v>
      </c>
      <c r="BV812">
        <f t="shared" si="841"/>
        <v>1.2099999999999997</v>
      </c>
      <c r="BW812">
        <f t="shared" si="842"/>
        <v>1.2099999999999997</v>
      </c>
      <c r="BX812">
        <f t="shared" si="843"/>
        <v>1.2099999999999997</v>
      </c>
      <c r="BY812">
        <f t="shared" si="844"/>
        <v>1.2099999999999997</v>
      </c>
      <c r="BZ812">
        <f t="shared" si="845"/>
        <v>1.2099999999999997</v>
      </c>
      <c r="CA812">
        <f t="shared" si="846"/>
        <v>1.2099999999999997</v>
      </c>
      <c r="CB812">
        <f t="shared" si="847"/>
        <v>1.2099999999999997</v>
      </c>
      <c r="CC812">
        <f t="shared" si="848"/>
        <v>1.2099999999999997</v>
      </c>
      <c r="CD812">
        <f t="shared" si="849"/>
        <v>1.2099999999999997</v>
      </c>
      <c r="CE812">
        <f t="shared" si="850"/>
        <v>1.2099999999999997</v>
      </c>
      <c r="CF812">
        <f t="shared" si="851"/>
        <v>65.210000000000008</v>
      </c>
      <c r="CH812">
        <f t="shared" si="852"/>
        <v>122.29000000000002</v>
      </c>
      <c r="CI812">
        <f t="shared" si="853"/>
        <v>22.000000000000004</v>
      </c>
      <c r="CJ812">
        <f t="shared" si="854"/>
        <v>12</v>
      </c>
      <c r="CK812">
        <f t="shared" si="855"/>
        <v>88.29</v>
      </c>
      <c r="CL812">
        <f t="shared" si="856"/>
        <v>0</v>
      </c>
      <c r="CM812">
        <f t="shared" si="857"/>
        <v>0</v>
      </c>
    </row>
    <row r="813" spans="1:91" x14ac:dyDescent="0.2">
      <c r="A813">
        <v>796</v>
      </c>
      <c r="B813">
        <f>B$14*(10-lgd*COUNTIF(Defaults!$AI813:$AR813,"&lt;="&amp;B$17))</f>
        <v>1.5</v>
      </c>
      <c r="C813">
        <f>C$14*(10-lgd*COUNTIF(Defaults!$AI813:$AR813,"&lt;="&amp;C$17))</f>
        <v>1.5</v>
      </c>
      <c r="D813">
        <f>D$14*(10-lgd*COUNTIF(Defaults!$AI813:$AR813,"&lt;="&amp;D$17))</f>
        <v>1.5</v>
      </c>
      <c r="E813">
        <f>E$14*(10-lgd*COUNTIF(Defaults!$AI813:$AR813,"&lt;="&amp;E$17))</f>
        <v>1.5</v>
      </c>
      <c r="F813">
        <f>F$14*(10-lgd*COUNTIF(Defaults!$AI813:$AR813,"&lt;="&amp;F$17))</f>
        <v>1.5</v>
      </c>
      <c r="G813">
        <f>G$14*(10-lgd*COUNTIF(Defaults!$AI813:$AR813,"&lt;="&amp;G$17))</f>
        <v>1.5</v>
      </c>
      <c r="H813">
        <f>H$14*(10-lgd*COUNTIF(Defaults!$AI813:$AR813,"&lt;="&amp;H$17))</f>
        <v>1.5</v>
      </c>
      <c r="I813">
        <f>I$14*(10-lgd*COUNTIF(Defaults!$AI813:$AR813,"&lt;="&amp;I$17))</f>
        <v>1.5</v>
      </c>
      <c r="J813">
        <f>J$14*(10-lgd*COUNTIF(Defaults!$AI813:$AR813,"&lt;="&amp;J$17))</f>
        <v>1.41</v>
      </c>
      <c r="K813">
        <f>K$14*(10-lgd*COUNTIF(Defaults!$AI813:$AR813,"&lt;="&amp;K$17))</f>
        <v>1.41</v>
      </c>
      <c r="L813">
        <f>L$14*(10-lgd*COUNTIF(Defaults!$AI813:$AR813,"&lt;="&amp;L$17))</f>
        <v>1.41</v>
      </c>
      <c r="M813">
        <f>M$14*(10-lgd*COUNTIF(Defaults!$AI813:$AR813,"&lt;="&amp;M$17))</f>
        <v>1.41</v>
      </c>
      <c r="N813">
        <f>N$14*(10-lgd*COUNTIF(Defaults!$AI813:$AR813,"&lt;="&amp;N$17))</f>
        <v>1.41</v>
      </c>
      <c r="O813">
        <f>O$14*(10-lgd*COUNTIF(Defaults!$AI813:$AR813,"&lt;="&amp;O$17))</f>
        <v>1.41</v>
      </c>
      <c r="P813">
        <f>P$14*(10-lgd*COUNTIF(Defaults!$AI813:$AR813,"&lt;="&amp;P$17))</f>
        <v>1.41</v>
      </c>
      <c r="Q813">
        <f>Q$14*(10-lgd*COUNTIF(Defaults!$AI813:$AR813,"&lt;="&amp;Q$17))</f>
        <v>1.41</v>
      </c>
      <c r="R813">
        <f>R$14*(10-lgd*COUNTIF(Defaults!$AI813:$AR813,"&lt;="&amp;R$17))</f>
        <v>1.41</v>
      </c>
      <c r="S813">
        <f>S$14*(10-lgd*COUNTIF(Defaults!$AI813:$AR813,"&lt;="&amp;S$17))</f>
        <v>1.41</v>
      </c>
      <c r="T813">
        <f>T$14*(10-lgd*COUNTIF(Defaults!$AI813:$AR813,"&lt;="&amp;T$17))</f>
        <v>1.41</v>
      </c>
      <c r="U813">
        <f>U$14*(10-lgd*COUNTIF(Defaults!$AI813:$AR813,"&lt;="&amp;U$17))</f>
        <v>95.410000000000011</v>
      </c>
      <c r="W813">
        <f t="shared" si="792"/>
        <v>0.1</v>
      </c>
      <c r="X813">
        <f t="shared" si="793"/>
        <v>0.1</v>
      </c>
      <c r="Y813">
        <f t="shared" si="794"/>
        <v>0.1</v>
      </c>
      <c r="Z813">
        <f t="shared" si="795"/>
        <v>0.1</v>
      </c>
      <c r="AA813">
        <f t="shared" si="796"/>
        <v>0.1</v>
      </c>
      <c r="AB813">
        <f t="shared" si="797"/>
        <v>0.1</v>
      </c>
      <c r="AC813">
        <f t="shared" si="798"/>
        <v>0.1</v>
      </c>
      <c r="AD813">
        <f t="shared" si="799"/>
        <v>0.1</v>
      </c>
      <c r="AE813">
        <f t="shared" si="800"/>
        <v>0.1</v>
      </c>
      <c r="AF813">
        <f t="shared" si="801"/>
        <v>0.1</v>
      </c>
      <c r="AG813">
        <f t="shared" si="802"/>
        <v>0.1</v>
      </c>
      <c r="AH813">
        <f t="shared" si="803"/>
        <v>0.1</v>
      </c>
      <c r="AI813">
        <f t="shared" si="804"/>
        <v>0.1</v>
      </c>
      <c r="AJ813">
        <f t="shared" si="805"/>
        <v>0.1</v>
      </c>
      <c r="AK813">
        <f t="shared" si="806"/>
        <v>0.1</v>
      </c>
      <c r="AL813">
        <f t="shared" si="807"/>
        <v>0.1</v>
      </c>
      <c r="AM813">
        <f t="shared" si="808"/>
        <v>0.1</v>
      </c>
      <c r="AN813">
        <f t="shared" si="809"/>
        <v>0.1</v>
      </c>
      <c r="AO813">
        <f t="shared" si="810"/>
        <v>0.1</v>
      </c>
      <c r="AP813">
        <f t="shared" si="811"/>
        <v>20.100000000000001</v>
      </c>
      <c r="AR813">
        <f t="shared" si="812"/>
        <v>0.1</v>
      </c>
      <c r="AS813">
        <f t="shared" si="813"/>
        <v>0.1</v>
      </c>
      <c r="AT813">
        <f t="shared" si="814"/>
        <v>0.1</v>
      </c>
      <c r="AU813">
        <f t="shared" si="815"/>
        <v>0.1</v>
      </c>
      <c r="AV813">
        <f t="shared" si="816"/>
        <v>0.1</v>
      </c>
      <c r="AW813">
        <f t="shared" si="817"/>
        <v>0.1</v>
      </c>
      <c r="AX813">
        <f t="shared" si="818"/>
        <v>0.1</v>
      </c>
      <c r="AY813">
        <f t="shared" si="819"/>
        <v>0.1</v>
      </c>
      <c r="AZ813">
        <f t="shared" si="820"/>
        <v>0.1</v>
      </c>
      <c r="BA813">
        <f t="shared" si="821"/>
        <v>0.1</v>
      </c>
      <c r="BB813">
        <f t="shared" si="822"/>
        <v>0.1</v>
      </c>
      <c r="BC813">
        <f t="shared" si="823"/>
        <v>0.1</v>
      </c>
      <c r="BD813">
        <f t="shared" si="824"/>
        <v>0.1</v>
      </c>
      <c r="BE813">
        <f t="shared" si="825"/>
        <v>0.1</v>
      </c>
      <c r="BF813">
        <f t="shared" si="826"/>
        <v>0.1</v>
      </c>
      <c r="BG813">
        <f t="shared" si="827"/>
        <v>0.1</v>
      </c>
      <c r="BH813">
        <f t="shared" si="828"/>
        <v>0.1</v>
      </c>
      <c r="BI813">
        <f t="shared" si="829"/>
        <v>0.1</v>
      </c>
      <c r="BJ813">
        <f t="shared" si="830"/>
        <v>0.1</v>
      </c>
      <c r="BK813">
        <f t="shared" si="831"/>
        <v>10.1</v>
      </c>
      <c r="BM813">
        <f t="shared" si="832"/>
        <v>1.2999999999999998</v>
      </c>
      <c r="BN813">
        <f t="shared" si="833"/>
        <v>1.2999999999999998</v>
      </c>
      <c r="BO813">
        <f t="shared" si="834"/>
        <v>1.2999999999999998</v>
      </c>
      <c r="BP813">
        <f t="shared" si="835"/>
        <v>1.2999999999999998</v>
      </c>
      <c r="BQ813">
        <f t="shared" si="836"/>
        <v>1.2999999999999998</v>
      </c>
      <c r="BR813">
        <f t="shared" si="837"/>
        <v>1.2999999999999998</v>
      </c>
      <c r="BS813">
        <f t="shared" si="838"/>
        <v>1.2999999999999998</v>
      </c>
      <c r="BT813">
        <f t="shared" si="839"/>
        <v>1.2999999999999998</v>
      </c>
      <c r="BU813">
        <f t="shared" si="840"/>
        <v>1.2099999999999997</v>
      </c>
      <c r="BV813">
        <f t="shared" si="841"/>
        <v>1.2099999999999997</v>
      </c>
      <c r="BW813">
        <f t="shared" si="842"/>
        <v>1.2099999999999997</v>
      </c>
      <c r="BX813">
        <f t="shared" si="843"/>
        <v>1.2099999999999997</v>
      </c>
      <c r="BY813">
        <f t="shared" si="844"/>
        <v>1.2099999999999997</v>
      </c>
      <c r="BZ813">
        <f t="shared" si="845"/>
        <v>1.2099999999999997</v>
      </c>
      <c r="CA813">
        <f t="shared" si="846"/>
        <v>1.2099999999999997</v>
      </c>
      <c r="CB813">
        <f t="shared" si="847"/>
        <v>1.2099999999999997</v>
      </c>
      <c r="CC813">
        <f t="shared" si="848"/>
        <v>1.2099999999999997</v>
      </c>
      <c r="CD813">
        <f t="shared" si="849"/>
        <v>1.2099999999999997</v>
      </c>
      <c r="CE813">
        <f t="shared" si="850"/>
        <v>1.2099999999999997</v>
      </c>
      <c r="CF813">
        <f t="shared" si="851"/>
        <v>65.210000000000008</v>
      </c>
      <c r="CH813">
        <f t="shared" si="852"/>
        <v>122.92000000000002</v>
      </c>
      <c r="CI813">
        <f t="shared" si="853"/>
        <v>22.000000000000004</v>
      </c>
      <c r="CJ813">
        <f t="shared" si="854"/>
        <v>12</v>
      </c>
      <c r="CK813">
        <f t="shared" si="855"/>
        <v>88.920000000000016</v>
      </c>
      <c r="CL813">
        <f t="shared" si="856"/>
        <v>0</v>
      </c>
      <c r="CM813">
        <f t="shared" si="857"/>
        <v>0</v>
      </c>
    </row>
    <row r="814" spans="1:91" x14ac:dyDescent="0.2">
      <c r="A814">
        <v>797</v>
      </c>
      <c r="B814">
        <f>B$14*(10-lgd*COUNTIF(Defaults!$AI814:$AR814,"&lt;="&amp;B$17))</f>
        <v>1.41</v>
      </c>
      <c r="C814">
        <f>C$14*(10-lgd*COUNTIF(Defaults!$AI814:$AR814,"&lt;="&amp;C$17))</f>
        <v>1.41</v>
      </c>
      <c r="D814">
        <f>D$14*(10-lgd*COUNTIF(Defaults!$AI814:$AR814,"&lt;="&amp;D$17))</f>
        <v>1.41</v>
      </c>
      <c r="E814">
        <f>E$14*(10-lgd*COUNTIF(Defaults!$AI814:$AR814,"&lt;="&amp;E$17))</f>
        <v>1.41</v>
      </c>
      <c r="F814">
        <f>F$14*(10-lgd*COUNTIF(Defaults!$AI814:$AR814,"&lt;="&amp;F$17))</f>
        <v>1.41</v>
      </c>
      <c r="G814">
        <f>G$14*(10-lgd*COUNTIF(Defaults!$AI814:$AR814,"&lt;="&amp;G$17))</f>
        <v>1.41</v>
      </c>
      <c r="H814">
        <f>H$14*(10-lgd*COUNTIF(Defaults!$AI814:$AR814,"&lt;="&amp;H$17))</f>
        <v>1.41</v>
      </c>
      <c r="I814">
        <f>I$14*(10-lgd*COUNTIF(Defaults!$AI814:$AR814,"&lt;="&amp;I$17))</f>
        <v>1.41</v>
      </c>
      <c r="J814">
        <f>J$14*(10-lgd*COUNTIF(Defaults!$AI814:$AR814,"&lt;="&amp;J$17))</f>
        <v>1.41</v>
      </c>
      <c r="K814">
        <f>K$14*(10-lgd*COUNTIF(Defaults!$AI814:$AR814,"&lt;="&amp;K$17))</f>
        <v>1.41</v>
      </c>
      <c r="L814">
        <f>L$14*(10-lgd*COUNTIF(Defaults!$AI814:$AR814,"&lt;="&amp;L$17))</f>
        <v>1.41</v>
      </c>
      <c r="M814">
        <f>M$14*(10-lgd*COUNTIF(Defaults!$AI814:$AR814,"&lt;="&amp;M$17))</f>
        <v>1.41</v>
      </c>
      <c r="N814">
        <f>N$14*(10-lgd*COUNTIF(Defaults!$AI814:$AR814,"&lt;="&amp;N$17))</f>
        <v>1.41</v>
      </c>
      <c r="O814">
        <f>O$14*(10-lgd*COUNTIF(Defaults!$AI814:$AR814,"&lt;="&amp;O$17))</f>
        <v>1.41</v>
      </c>
      <c r="P814">
        <f>P$14*(10-lgd*COUNTIF(Defaults!$AI814:$AR814,"&lt;="&amp;P$17))</f>
        <v>1.41</v>
      </c>
      <c r="Q814">
        <f>Q$14*(10-lgd*COUNTIF(Defaults!$AI814:$AR814,"&lt;="&amp;Q$17))</f>
        <v>1.41</v>
      </c>
      <c r="R814">
        <f>R$14*(10-lgd*COUNTIF(Defaults!$AI814:$AR814,"&lt;="&amp;R$17))</f>
        <v>1.41</v>
      </c>
      <c r="S814">
        <f>S$14*(10-lgd*COUNTIF(Defaults!$AI814:$AR814,"&lt;="&amp;S$17))</f>
        <v>1.41</v>
      </c>
      <c r="T814">
        <f>T$14*(10-lgd*COUNTIF(Defaults!$AI814:$AR814,"&lt;="&amp;T$17))</f>
        <v>1.41</v>
      </c>
      <c r="U814">
        <f>U$14*(10-lgd*COUNTIF(Defaults!$AI814:$AR814,"&lt;="&amp;U$17))</f>
        <v>95.410000000000011</v>
      </c>
      <c r="W814">
        <f t="shared" si="792"/>
        <v>0.1</v>
      </c>
      <c r="X814">
        <f t="shared" si="793"/>
        <v>0.1</v>
      </c>
      <c r="Y814">
        <f t="shared" si="794"/>
        <v>0.1</v>
      </c>
      <c r="Z814">
        <f t="shared" si="795"/>
        <v>0.1</v>
      </c>
      <c r="AA814">
        <f t="shared" si="796"/>
        <v>0.1</v>
      </c>
      <c r="AB814">
        <f t="shared" si="797"/>
        <v>0.1</v>
      </c>
      <c r="AC814">
        <f t="shared" si="798"/>
        <v>0.1</v>
      </c>
      <c r="AD814">
        <f t="shared" si="799"/>
        <v>0.1</v>
      </c>
      <c r="AE814">
        <f t="shared" si="800"/>
        <v>0.1</v>
      </c>
      <c r="AF814">
        <f t="shared" si="801"/>
        <v>0.1</v>
      </c>
      <c r="AG814">
        <f t="shared" si="802"/>
        <v>0.1</v>
      </c>
      <c r="AH814">
        <f t="shared" si="803"/>
        <v>0.1</v>
      </c>
      <c r="AI814">
        <f t="shared" si="804"/>
        <v>0.1</v>
      </c>
      <c r="AJ814">
        <f t="shared" si="805"/>
        <v>0.1</v>
      </c>
      <c r="AK814">
        <f t="shared" si="806"/>
        <v>0.1</v>
      </c>
      <c r="AL814">
        <f t="shared" si="807"/>
        <v>0.1</v>
      </c>
      <c r="AM814">
        <f t="shared" si="808"/>
        <v>0.1</v>
      </c>
      <c r="AN814">
        <f t="shared" si="809"/>
        <v>0.1</v>
      </c>
      <c r="AO814">
        <f t="shared" si="810"/>
        <v>0.1</v>
      </c>
      <c r="AP814">
        <f t="shared" si="811"/>
        <v>20.100000000000001</v>
      </c>
      <c r="AR814">
        <f t="shared" si="812"/>
        <v>0.1</v>
      </c>
      <c r="AS814">
        <f t="shared" si="813"/>
        <v>0.1</v>
      </c>
      <c r="AT814">
        <f t="shared" si="814"/>
        <v>0.1</v>
      </c>
      <c r="AU814">
        <f t="shared" si="815"/>
        <v>0.1</v>
      </c>
      <c r="AV814">
        <f t="shared" si="816"/>
        <v>0.1</v>
      </c>
      <c r="AW814">
        <f t="shared" si="817"/>
        <v>0.1</v>
      </c>
      <c r="AX814">
        <f t="shared" si="818"/>
        <v>0.1</v>
      </c>
      <c r="AY814">
        <f t="shared" si="819"/>
        <v>0.1</v>
      </c>
      <c r="AZ814">
        <f t="shared" si="820"/>
        <v>0.1</v>
      </c>
      <c r="BA814">
        <f t="shared" si="821"/>
        <v>0.1</v>
      </c>
      <c r="BB814">
        <f t="shared" si="822"/>
        <v>0.1</v>
      </c>
      <c r="BC814">
        <f t="shared" si="823"/>
        <v>0.1</v>
      </c>
      <c r="BD814">
        <f t="shared" si="824"/>
        <v>0.1</v>
      </c>
      <c r="BE814">
        <f t="shared" si="825"/>
        <v>0.1</v>
      </c>
      <c r="BF814">
        <f t="shared" si="826"/>
        <v>0.1</v>
      </c>
      <c r="BG814">
        <f t="shared" si="827"/>
        <v>0.1</v>
      </c>
      <c r="BH814">
        <f t="shared" si="828"/>
        <v>0.1</v>
      </c>
      <c r="BI814">
        <f t="shared" si="829"/>
        <v>0.1</v>
      </c>
      <c r="BJ814">
        <f t="shared" si="830"/>
        <v>0.1</v>
      </c>
      <c r="BK814">
        <f t="shared" si="831"/>
        <v>10.1</v>
      </c>
      <c r="BM814">
        <f t="shared" si="832"/>
        <v>1.2099999999999997</v>
      </c>
      <c r="BN814">
        <f t="shared" si="833"/>
        <v>1.2099999999999997</v>
      </c>
      <c r="BO814">
        <f t="shared" si="834"/>
        <v>1.2099999999999997</v>
      </c>
      <c r="BP814">
        <f t="shared" si="835"/>
        <v>1.2099999999999997</v>
      </c>
      <c r="BQ814">
        <f t="shared" si="836"/>
        <v>1.2099999999999997</v>
      </c>
      <c r="BR814">
        <f t="shared" si="837"/>
        <v>1.2099999999999997</v>
      </c>
      <c r="BS814">
        <f t="shared" si="838"/>
        <v>1.2099999999999997</v>
      </c>
      <c r="BT814">
        <f t="shared" si="839"/>
        <v>1.2099999999999997</v>
      </c>
      <c r="BU814">
        <f t="shared" si="840"/>
        <v>1.2099999999999997</v>
      </c>
      <c r="BV814">
        <f t="shared" si="841"/>
        <v>1.2099999999999997</v>
      </c>
      <c r="BW814">
        <f t="shared" si="842"/>
        <v>1.2099999999999997</v>
      </c>
      <c r="BX814">
        <f t="shared" si="843"/>
        <v>1.2099999999999997</v>
      </c>
      <c r="BY814">
        <f t="shared" si="844"/>
        <v>1.2099999999999997</v>
      </c>
      <c r="BZ814">
        <f t="shared" si="845"/>
        <v>1.2099999999999997</v>
      </c>
      <c r="CA814">
        <f t="shared" si="846"/>
        <v>1.2099999999999997</v>
      </c>
      <c r="CB814">
        <f t="shared" si="847"/>
        <v>1.2099999999999997</v>
      </c>
      <c r="CC814">
        <f t="shared" si="848"/>
        <v>1.2099999999999997</v>
      </c>
      <c r="CD814">
        <f t="shared" si="849"/>
        <v>1.2099999999999997</v>
      </c>
      <c r="CE814">
        <f t="shared" si="850"/>
        <v>1.2099999999999997</v>
      </c>
      <c r="CF814">
        <f t="shared" si="851"/>
        <v>65.210000000000008</v>
      </c>
      <c r="CH814">
        <f t="shared" si="852"/>
        <v>122.20000000000002</v>
      </c>
      <c r="CI814">
        <f t="shared" si="853"/>
        <v>22.000000000000004</v>
      </c>
      <c r="CJ814">
        <f t="shared" si="854"/>
        <v>12</v>
      </c>
      <c r="CK814">
        <f t="shared" si="855"/>
        <v>88.2</v>
      </c>
      <c r="CL814">
        <f t="shared" si="856"/>
        <v>0</v>
      </c>
      <c r="CM814">
        <f t="shared" si="857"/>
        <v>0</v>
      </c>
    </row>
    <row r="815" spans="1:91" x14ac:dyDescent="0.2">
      <c r="A815">
        <v>798</v>
      </c>
      <c r="B815">
        <f>B$14*(10-lgd*COUNTIF(Defaults!$AI815:$AR815,"&lt;="&amp;B$17))</f>
        <v>1.5</v>
      </c>
      <c r="C815">
        <f>C$14*(10-lgd*COUNTIF(Defaults!$AI815:$AR815,"&lt;="&amp;C$17))</f>
        <v>1.5</v>
      </c>
      <c r="D815">
        <f>D$14*(10-lgd*COUNTIF(Defaults!$AI815:$AR815,"&lt;="&amp;D$17))</f>
        <v>1.5</v>
      </c>
      <c r="E815">
        <f>E$14*(10-lgd*COUNTIF(Defaults!$AI815:$AR815,"&lt;="&amp;E$17))</f>
        <v>1.5</v>
      </c>
      <c r="F815">
        <f>F$14*(10-lgd*COUNTIF(Defaults!$AI815:$AR815,"&lt;="&amp;F$17))</f>
        <v>1.5</v>
      </c>
      <c r="G815">
        <f>G$14*(10-lgd*COUNTIF(Defaults!$AI815:$AR815,"&lt;="&amp;G$17))</f>
        <v>1.5</v>
      </c>
      <c r="H815">
        <f>H$14*(10-lgd*COUNTIF(Defaults!$AI815:$AR815,"&lt;="&amp;H$17))</f>
        <v>1.5</v>
      </c>
      <c r="I815">
        <f>I$14*(10-lgd*COUNTIF(Defaults!$AI815:$AR815,"&lt;="&amp;I$17))</f>
        <v>1.5</v>
      </c>
      <c r="J815">
        <f>J$14*(10-lgd*COUNTIF(Defaults!$AI815:$AR815,"&lt;="&amp;J$17))</f>
        <v>1.5</v>
      </c>
      <c r="K815">
        <f>K$14*(10-lgd*COUNTIF(Defaults!$AI815:$AR815,"&lt;="&amp;K$17))</f>
        <v>1.5</v>
      </c>
      <c r="L815">
        <f>L$14*(10-lgd*COUNTIF(Defaults!$AI815:$AR815,"&lt;="&amp;L$17))</f>
        <v>1.5</v>
      </c>
      <c r="M815">
        <f>M$14*(10-lgd*COUNTIF(Defaults!$AI815:$AR815,"&lt;="&amp;M$17))</f>
        <v>1.5</v>
      </c>
      <c r="N815">
        <f>N$14*(10-lgd*COUNTIF(Defaults!$AI815:$AR815,"&lt;="&amp;N$17))</f>
        <v>1.5</v>
      </c>
      <c r="O815">
        <f>O$14*(10-lgd*COUNTIF(Defaults!$AI815:$AR815,"&lt;="&amp;O$17))</f>
        <v>1.5</v>
      </c>
      <c r="P815">
        <f>P$14*(10-lgd*COUNTIF(Defaults!$AI815:$AR815,"&lt;="&amp;P$17))</f>
        <v>1.5</v>
      </c>
      <c r="Q815">
        <f>Q$14*(10-lgd*COUNTIF(Defaults!$AI815:$AR815,"&lt;="&amp;Q$17))</f>
        <v>1.5</v>
      </c>
      <c r="R815">
        <f>R$14*(10-lgd*COUNTIF(Defaults!$AI815:$AR815,"&lt;="&amp;R$17))</f>
        <v>1.5</v>
      </c>
      <c r="S815">
        <f>S$14*(10-lgd*COUNTIF(Defaults!$AI815:$AR815,"&lt;="&amp;S$17))</f>
        <v>1.5</v>
      </c>
      <c r="T815">
        <f>T$14*(10-lgd*COUNTIF(Defaults!$AI815:$AR815,"&lt;="&amp;T$17))</f>
        <v>1.5</v>
      </c>
      <c r="U815">
        <f>U$14*(10-lgd*COUNTIF(Defaults!$AI815:$AR815,"&lt;="&amp;U$17))</f>
        <v>101.5</v>
      </c>
      <c r="W815">
        <f t="shared" si="792"/>
        <v>0.1</v>
      </c>
      <c r="X815">
        <f t="shared" si="793"/>
        <v>0.1</v>
      </c>
      <c r="Y815">
        <f t="shared" si="794"/>
        <v>0.1</v>
      </c>
      <c r="Z815">
        <f t="shared" si="795"/>
        <v>0.1</v>
      </c>
      <c r="AA815">
        <f t="shared" si="796"/>
        <v>0.1</v>
      </c>
      <c r="AB815">
        <f t="shared" si="797"/>
        <v>0.1</v>
      </c>
      <c r="AC815">
        <f t="shared" si="798"/>
        <v>0.1</v>
      </c>
      <c r="AD815">
        <f t="shared" si="799"/>
        <v>0.1</v>
      </c>
      <c r="AE815">
        <f t="shared" si="800"/>
        <v>0.1</v>
      </c>
      <c r="AF815">
        <f t="shared" si="801"/>
        <v>0.1</v>
      </c>
      <c r="AG815">
        <f t="shared" si="802"/>
        <v>0.1</v>
      </c>
      <c r="AH815">
        <f t="shared" si="803"/>
        <v>0.1</v>
      </c>
      <c r="AI815">
        <f t="shared" si="804"/>
        <v>0.1</v>
      </c>
      <c r="AJ815">
        <f t="shared" si="805"/>
        <v>0.1</v>
      </c>
      <c r="AK815">
        <f t="shared" si="806"/>
        <v>0.1</v>
      </c>
      <c r="AL815">
        <f t="shared" si="807"/>
        <v>0.1</v>
      </c>
      <c r="AM815">
        <f t="shared" si="808"/>
        <v>0.1</v>
      </c>
      <c r="AN815">
        <f t="shared" si="809"/>
        <v>0.1</v>
      </c>
      <c r="AO815">
        <f t="shared" si="810"/>
        <v>0.1</v>
      </c>
      <c r="AP815">
        <f t="shared" si="811"/>
        <v>20.100000000000001</v>
      </c>
      <c r="AR815">
        <f t="shared" si="812"/>
        <v>0.1</v>
      </c>
      <c r="AS815">
        <f t="shared" si="813"/>
        <v>0.1</v>
      </c>
      <c r="AT815">
        <f t="shared" si="814"/>
        <v>0.1</v>
      </c>
      <c r="AU815">
        <f t="shared" si="815"/>
        <v>0.1</v>
      </c>
      <c r="AV815">
        <f t="shared" si="816"/>
        <v>0.1</v>
      </c>
      <c r="AW815">
        <f t="shared" si="817"/>
        <v>0.1</v>
      </c>
      <c r="AX815">
        <f t="shared" si="818"/>
        <v>0.1</v>
      </c>
      <c r="AY815">
        <f t="shared" si="819"/>
        <v>0.1</v>
      </c>
      <c r="AZ815">
        <f t="shared" si="820"/>
        <v>0.1</v>
      </c>
      <c r="BA815">
        <f t="shared" si="821"/>
        <v>0.1</v>
      </c>
      <c r="BB815">
        <f t="shared" si="822"/>
        <v>0.1</v>
      </c>
      <c r="BC815">
        <f t="shared" si="823"/>
        <v>0.1</v>
      </c>
      <c r="BD815">
        <f t="shared" si="824"/>
        <v>0.1</v>
      </c>
      <c r="BE815">
        <f t="shared" si="825"/>
        <v>0.1</v>
      </c>
      <c r="BF815">
        <f t="shared" si="826"/>
        <v>0.1</v>
      </c>
      <c r="BG815">
        <f t="shared" si="827"/>
        <v>0.1</v>
      </c>
      <c r="BH815">
        <f t="shared" si="828"/>
        <v>0.1</v>
      </c>
      <c r="BI815">
        <f t="shared" si="829"/>
        <v>0.1</v>
      </c>
      <c r="BJ815">
        <f t="shared" si="830"/>
        <v>0.1</v>
      </c>
      <c r="BK815">
        <f t="shared" si="831"/>
        <v>10.1</v>
      </c>
      <c r="BM815">
        <f t="shared" si="832"/>
        <v>1.2999999999999998</v>
      </c>
      <c r="BN815">
        <f t="shared" si="833"/>
        <v>1.2999999999999998</v>
      </c>
      <c r="BO815">
        <f t="shared" si="834"/>
        <v>1.2999999999999998</v>
      </c>
      <c r="BP815">
        <f t="shared" si="835"/>
        <v>1.2999999999999998</v>
      </c>
      <c r="BQ815">
        <f t="shared" si="836"/>
        <v>1.2999999999999998</v>
      </c>
      <c r="BR815">
        <f t="shared" si="837"/>
        <v>1.2999999999999998</v>
      </c>
      <c r="BS815">
        <f t="shared" si="838"/>
        <v>1.2999999999999998</v>
      </c>
      <c r="BT815">
        <f t="shared" si="839"/>
        <v>1.2999999999999998</v>
      </c>
      <c r="BU815">
        <f t="shared" si="840"/>
        <v>1.2999999999999998</v>
      </c>
      <c r="BV815">
        <f t="shared" si="841"/>
        <v>1.2999999999999998</v>
      </c>
      <c r="BW815">
        <f t="shared" si="842"/>
        <v>1.2999999999999998</v>
      </c>
      <c r="BX815">
        <f t="shared" si="843"/>
        <v>1.2999999999999998</v>
      </c>
      <c r="BY815">
        <f t="shared" si="844"/>
        <v>1.2999999999999998</v>
      </c>
      <c r="BZ815">
        <f t="shared" si="845"/>
        <v>1.2999999999999998</v>
      </c>
      <c r="CA815">
        <f t="shared" si="846"/>
        <v>1.2999999999999998</v>
      </c>
      <c r="CB815">
        <f t="shared" si="847"/>
        <v>1.2999999999999998</v>
      </c>
      <c r="CC815">
        <f t="shared" si="848"/>
        <v>1.2999999999999998</v>
      </c>
      <c r="CD815">
        <f t="shared" si="849"/>
        <v>1.2999999999999998</v>
      </c>
      <c r="CE815">
        <f t="shared" si="850"/>
        <v>1.2999999999999998</v>
      </c>
      <c r="CF815">
        <f t="shared" si="851"/>
        <v>71.300000000000011</v>
      </c>
      <c r="CH815">
        <f t="shared" si="852"/>
        <v>130</v>
      </c>
      <c r="CI815">
        <f t="shared" si="853"/>
        <v>22.000000000000004</v>
      </c>
      <c r="CJ815">
        <f t="shared" si="854"/>
        <v>12</v>
      </c>
      <c r="CK815">
        <f t="shared" si="855"/>
        <v>96.000000000000014</v>
      </c>
      <c r="CL815">
        <f t="shared" si="856"/>
        <v>0</v>
      </c>
      <c r="CM815">
        <f t="shared" si="857"/>
        <v>0</v>
      </c>
    </row>
    <row r="816" spans="1:91" x14ac:dyDescent="0.2">
      <c r="A816">
        <v>799</v>
      </c>
      <c r="B816">
        <f>B$14*(10-lgd*COUNTIF(Defaults!$AI816:$AR816,"&lt;="&amp;B$17))</f>
        <v>1.5</v>
      </c>
      <c r="C816">
        <f>C$14*(10-lgd*COUNTIF(Defaults!$AI816:$AR816,"&lt;="&amp;C$17))</f>
        <v>1.5</v>
      </c>
      <c r="D816">
        <f>D$14*(10-lgd*COUNTIF(Defaults!$AI816:$AR816,"&lt;="&amp;D$17))</f>
        <v>1.5</v>
      </c>
      <c r="E816">
        <f>E$14*(10-lgd*COUNTIF(Defaults!$AI816:$AR816,"&lt;="&amp;E$17))</f>
        <v>1.5</v>
      </c>
      <c r="F816">
        <f>F$14*(10-lgd*COUNTIF(Defaults!$AI816:$AR816,"&lt;="&amp;F$17))</f>
        <v>1.5</v>
      </c>
      <c r="G816">
        <f>G$14*(10-lgd*COUNTIF(Defaults!$AI816:$AR816,"&lt;="&amp;G$17))</f>
        <v>1.5</v>
      </c>
      <c r="H816">
        <f>H$14*(10-lgd*COUNTIF(Defaults!$AI816:$AR816,"&lt;="&amp;H$17))</f>
        <v>1.5</v>
      </c>
      <c r="I816">
        <f>I$14*(10-lgd*COUNTIF(Defaults!$AI816:$AR816,"&lt;="&amp;I$17))</f>
        <v>1.5</v>
      </c>
      <c r="J816">
        <f>J$14*(10-lgd*COUNTIF(Defaults!$AI816:$AR816,"&lt;="&amp;J$17))</f>
        <v>1.5</v>
      </c>
      <c r="K816">
        <f>K$14*(10-lgd*COUNTIF(Defaults!$AI816:$AR816,"&lt;="&amp;K$17))</f>
        <v>1.5</v>
      </c>
      <c r="L816">
        <f>L$14*(10-lgd*COUNTIF(Defaults!$AI816:$AR816,"&lt;="&amp;L$17))</f>
        <v>1.5</v>
      </c>
      <c r="M816">
        <f>M$14*(10-lgd*COUNTIF(Defaults!$AI816:$AR816,"&lt;="&amp;M$17))</f>
        <v>1.5</v>
      </c>
      <c r="N816">
        <f>N$14*(10-lgd*COUNTIF(Defaults!$AI816:$AR816,"&lt;="&amp;N$17))</f>
        <v>1.5</v>
      </c>
      <c r="O816">
        <f>O$14*(10-lgd*COUNTIF(Defaults!$AI816:$AR816,"&lt;="&amp;O$17))</f>
        <v>1.5</v>
      </c>
      <c r="P816">
        <f>P$14*(10-lgd*COUNTIF(Defaults!$AI816:$AR816,"&lt;="&amp;P$17))</f>
        <v>1.5</v>
      </c>
      <c r="Q816">
        <f>Q$14*(10-lgd*COUNTIF(Defaults!$AI816:$AR816,"&lt;="&amp;Q$17))</f>
        <v>1.5</v>
      </c>
      <c r="R816">
        <f>R$14*(10-lgd*COUNTIF(Defaults!$AI816:$AR816,"&lt;="&amp;R$17))</f>
        <v>1.5</v>
      </c>
      <c r="S816">
        <f>S$14*(10-lgd*COUNTIF(Defaults!$AI816:$AR816,"&lt;="&amp;S$17))</f>
        <v>1.5</v>
      </c>
      <c r="T816">
        <f>T$14*(10-lgd*COUNTIF(Defaults!$AI816:$AR816,"&lt;="&amp;T$17))</f>
        <v>1.5</v>
      </c>
      <c r="U816">
        <f>U$14*(10-lgd*COUNTIF(Defaults!$AI816:$AR816,"&lt;="&amp;U$17))</f>
        <v>101.5</v>
      </c>
      <c r="W816">
        <f t="shared" si="792"/>
        <v>0.1</v>
      </c>
      <c r="X816">
        <f t="shared" si="793"/>
        <v>0.1</v>
      </c>
      <c r="Y816">
        <f t="shared" si="794"/>
        <v>0.1</v>
      </c>
      <c r="Z816">
        <f t="shared" si="795"/>
        <v>0.1</v>
      </c>
      <c r="AA816">
        <f t="shared" si="796"/>
        <v>0.1</v>
      </c>
      <c r="AB816">
        <f t="shared" si="797"/>
        <v>0.1</v>
      </c>
      <c r="AC816">
        <f t="shared" si="798"/>
        <v>0.1</v>
      </c>
      <c r="AD816">
        <f t="shared" si="799"/>
        <v>0.1</v>
      </c>
      <c r="AE816">
        <f t="shared" si="800"/>
        <v>0.1</v>
      </c>
      <c r="AF816">
        <f t="shared" si="801"/>
        <v>0.1</v>
      </c>
      <c r="AG816">
        <f t="shared" si="802"/>
        <v>0.1</v>
      </c>
      <c r="AH816">
        <f t="shared" si="803"/>
        <v>0.1</v>
      </c>
      <c r="AI816">
        <f t="shared" si="804"/>
        <v>0.1</v>
      </c>
      <c r="AJ816">
        <f t="shared" si="805"/>
        <v>0.1</v>
      </c>
      <c r="AK816">
        <f t="shared" si="806"/>
        <v>0.1</v>
      </c>
      <c r="AL816">
        <f t="shared" si="807"/>
        <v>0.1</v>
      </c>
      <c r="AM816">
        <f t="shared" si="808"/>
        <v>0.1</v>
      </c>
      <c r="AN816">
        <f t="shared" si="809"/>
        <v>0.1</v>
      </c>
      <c r="AO816">
        <f t="shared" si="810"/>
        <v>0.1</v>
      </c>
      <c r="AP816">
        <f t="shared" si="811"/>
        <v>20.100000000000001</v>
      </c>
      <c r="AR816">
        <f t="shared" si="812"/>
        <v>0.1</v>
      </c>
      <c r="AS816">
        <f t="shared" si="813"/>
        <v>0.1</v>
      </c>
      <c r="AT816">
        <f t="shared" si="814"/>
        <v>0.1</v>
      </c>
      <c r="AU816">
        <f t="shared" si="815"/>
        <v>0.1</v>
      </c>
      <c r="AV816">
        <f t="shared" si="816"/>
        <v>0.1</v>
      </c>
      <c r="AW816">
        <f t="shared" si="817"/>
        <v>0.1</v>
      </c>
      <c r="AX816">
        <f t="shared" si="818"/>
        <v>0.1</v>
      </c>
      <c r="AY816">
        <f t="shared" si="819"/>
        <v>0.1</v>
      </c>
      <c r="AZ816">
        <f t="shared" si="820"/>
        <v>0.1</v>
      </c>
      <c r="BA816">
        <f t="shared" si="821"/>
        <v>0.1</v>
      </c>
      <c r="BB816">
        <f t="shared" si="822"/>
        <v>0.1</v>
      </c>
      <c r="BC816">
        <f t="shared" si="823"/>
        <v>0.1</v>
      </c>
      <c r="BD816">
        <f t="shared" si="824"/>
        <v>0.1</v>
      </c>
      <c r="BE816">
        <f t="shared" si="825"/>
        <v>0.1</v>
      </c>
      <c r="BF816">
        <f t="shared" si="826"/>
        <v>0.1</v>
      </c>
      <c r="BG816">
        <f t="shared" si="827"/>
        <v>0.1</v>
      </c>
      <c r="BH816">
        <f t="shared" si="828"/>
        <v>0.1</v>
      </c>
      <c r="BI816">
        <f t="shared" si="829"/>
        <v>0.1</v>
      </c>
      <c r="BJ816">
        <f t="shared" si="830"/>
        <v>0.1</v>
      </c>
      <c r="BK816">
        <f t="shared" si="831"/>
        <v>10.1</v>
      </c>
      <c r="BM816">
        <f t="shared" si="832"/>
        <v>1.2999999999999998</v>
      </c>
      <c r="BN816">
        <f t="shared" si="833"/>
        <v>1.2999999999999998</v>
      </c>
      <c r="BO816">
        <f t="shared" si="834"/>
        <v>1.2999999999999998</v>
      </c>
      <c r="BP816">
        <f t="shared" si="835"/>
        <v>1.2999999999999998</v>
      </c>
      <c r="BQ816">
        <f t="shared" si="836"/>
        <v>1.2999999999999998</v>
      </c>
      <c r="BR816">
        <f t="shared" si="837"/>
        <v>1.2999999999999998</v>
      </c>
      <c r="BS816">
        <f t="shared" si="838"/>
        <v>1.2999999999999998</v>
      </c>
      <c r="BT816">
        <f t="shared" si="839"/>
        <v>1.2999999999999998</v>
      </c>
      <c r="BU816">
        <f t="shared" si="840"/>
        <v>1.2999999999999998</v>
      </c>
      <c r="BV816">
        <f t="shared" si="841"/>
        <v>1.2999999999999998</v>
      </c>
      <c r="BW816">
        <f t="shared" si="842"/>
        <v>1.2999999999999998</v>
      </c>
      <c r="BX816">
        <f t="shared" si="843"/>
        <v>1.2999999999999998</v>
      </c>
      <c r="BY816">
        <f t="shared" si="844"/>
        <v>1.2999999999999998</v>
      </c>
      <c r="BZ816">
        <f t="shared" si="845"/>
        <v>1.2999999999999998</v>
      </c>
      <c r="CA816">
        <f t="shared" si="846"/>
        <v>1.2999999999999998</v>
      </c>
      <c r="CB816">
        <f t="shared" si="847"/>
        <v>1.2999999999999998</v>
      </c>
      <c r="CC816">
        <f t="shared" si="848"/>
        <v>1.2999999999999998</v>
      </c>
      <c r="CD816">
        <f t="shared" si="849"/>
        <v>1.2999999999999998</v>
      </c>
      <c r="CE816">
        <f t="shared" si="850"/>
        <v>1.2999999999999998</v>
      </c>
      <c r="CF816">
        <f t="shared" si="851"/>
        <v>71.300000000000011</v>
      </c>
      <c r="CH816">
        <f t="shared" si="852"/>
        <v>130</v>
      </c>
      <c r="CI816">
        <f t="shared" si="853"/>
        <v>22.000000000000004</v>
      </c>
      <c r="CJ816">
        <f t="shared" si="854"/>
        <v>12</v>
      </c>
      <c r="CK816">
        <f t="shared" si="855"/>
        <v>96.000000000000014</v>
      </c>
      <c r="CL816">
        <f t="shared" si="856"/>
        <v>0</v>
      </c>
      <c r="CM816">
        <f t="shared" si="857"/>
        <v>0</v>
      </c>
    </row>
    <row r="817" spans="1:91" x14ac:dyDescent="0.2">
      <c r="A817">
        <v>800</v>
      </c>
      <c r="B817">
        <f>B$14*(10-lgd*COUNTIF(Defaults!$AI817:$AR817,"&lt;="&amp;B$17))</f>
        <v>1.5</v>
      </c>
      <c r="C817">
        <f>C$14*(10-lgd*COUNTIF(Defaults!$AI817:$AR817,"&lt;="&amp;C$17))</f>
        <v>1.5</v>
      </c>
      <c r="D817">
        <f>D$14*(10-lgd*COUNTIF(Defaults!$AI817:$AR817,"&lt;="&amp;D$17))</f>
        <v>1.5</v>
      </c>
      <c r="E817">
        <f>E$14*(10-lgd*COUNTIF(Defaults!$AI817:$AR817,"&lt;="&amp;E$17))</f>
        <v>1.41</v>
      </c>
      <c r="F817">
        <f>F$14*(10-lgd*COUNTIF(Defaults!$AI817:$AR817,"&lt;="&amp;F$17))</f>
        <v>1.41</v>
      </c>
      <c r="G817">
        <f>G$14*(10-lgd*COUNTIF(Defaults!$AI817:$AR817,"&lt;="&amp;G$17))</f>
        <v>1.41</v>
      </c>
      <c r="H817">
        <f>H$14*(10-lgd*COUNTIF(Defaults!$AI817:$AR817,"&lt;="&amp;H$17))</f>
        <v>1.41</v>
      </c>
      <c r="I817">
        <f>I$14*(10-lgd*COUNTIF(Defaults!$AI817:$AR817,"&lt;="&amp;I$17))</f>
        <v>1.41</v>
      </c>
      <c r="J817">
        <f>J$14*(10-lgd*COUNTIF(Defaults!$AI817:$AR817,"&lt;="&amp;J$17))</f>
        <v>1.41</v>
      </c>
      <c r="K817">
        <f>K$14*(10-lgd*COUNTIF(Defaults!$AI817:$AR817,"&lt;="&amp;K$17))</f>
        <v>1.41</v>
      </c>
      <c r="L817">
        <f>L$14*(10-lgd*COUNTIF(Defaults!$AI817:$AR817,"&lt;="&amp;L$17))</f>
        <v>1.41</v>
      </c>
      <c r="M817">
        <f>M$14*(10-lgd*COUNTIF(Defaults!$AI817:$AR817,"&lt;="&amp;M$17))</f>
        <v>1.32</v>
      </c>
      <c r="N817">
        <f>N$14*(10-lgd*COUNTIF(Defaults!$AI817:$AR817,"&lt;="&amp;N$17))</f>
        <v>1.32</v>
      </c>
      <c r="O817">
        <f>O$14*(10-lgd*COUNTIF(Defaults!$AI817:$AR817,"&lt;="&amp;O$17))</f>
        <v>1.32</v>
      </c>
      <c r="P817">
        <f>P$14*(10-lgd*COUNTIF(Defaults!$AI817:$AR817,"&lt;="&amp;P$17))</f>
        <v>1.2299999999999998</v>
      </c>
      <c r="Q817">
        <f>Q$14*(10-lgd*COUNTIF(Defaults!$AI817:$AR817,"&lt;="&amp;Q$17))</f>
        <v>1.2299999999999998</v>
      </c>
      <c r="R817">
        <f>R$14*(10-lgd*COUNTIF(Defaults!$AI817:$AR817,"&lt;="&amp;R$17))</f>
        <v>1.2299999999999998</v>
      </c>
      <c r="S817">
        <f>S$14*(10-lgd*COUNTIF(Defaults!$AI817:$AR817,"&lt;="&amp;S$17))</f>
        <v>1.2299999999999998</v>
      </c>
      <c r="T817">
        <f>T$14*(10-lgd*COUNTIF(Defaults!$AI817:$AR817,"&lt;="&amp;T$17))</f>
        <v>1.2299999999999998</v>
      </c>
      <c r="U817">
        <f>U$14*(10-lgd*COUNTIF(Defaults!$AI817:$AR817,"&lt;="&amp;U$17))</f>
        <v>83.22999999999999</v>
      </c>
      <c r="W817">
        <f t="shared" si="792"/>
        <v>0.1</v>
      </c>
      <c r="X817">
        <f t="shared" si="793"/>
        <v>0.1</v>
      </c>
      <c r="Y817">
        <f t="shared" si="794"/>
        <v>0.1</v>
      </c>
      <c r="Z817">
        <f t="shared" si="795"/>
        <v>0.1</v>
      </c>
      <c r="AA817">
        <f t="shared" si="796"/>
        <v>0.1</v>
      </c>
      <c r="AB817">
        <f t="shared" si="797"/>
        <v>0.1</v>
      </c>
      <c r="AC817">
        <f t="shared" si="798"/>
        <v>0.1</v>
      </c>
      <c r="AD817">
        <f t="shared" si="799"/>
        <v>0.1</v>
      </c>
      <c r="AE817">
        <f t="shared" si="800"/>
        <v>0.1</v>
      </c>
      <c r="AF817">
        <f t="shared" si="801"/>
        <v>0.1</v>
      </c>
      <c r="AG817">
        <f t="shared" si="802"/>
        <v>0.1</v>
      </c>
      <c r="AH817">
        <f t="shared" si="803"/>
        <v>0.1</v>
      </c>
      <c r="AI817">
        <f t="shared" si="804"/>
        <v>0.1</v>
      </c>
      <c r="AJ817">
        <f t="shared" si="805"/>
        <v>0.1</v>
      </c>
      <c r="AK817">
        <f t="shared" si="806"/>
        <v>0.1</v>
      </c>
      <c r="AL817">
        <f t="shared" si="807"/>
        <v>0.1</v>
      </c>
      <c r="AM817">
        <f t="shared" si="808"/>
        <v>0.1</v>
      </c>
      <c r="AN817">
        <f t="shared" si="809"/>
        <v>0.1</v>
      </c>
      <c r="AO817">
        <f t="shared" si="810"/>
        <v>0.1</v>
      </c>
      <c r="AP817">
        <f t="shared" si="811"/>
        <v>20.100000000000001</v>
      </c>
      <c r="AR817">
        <f t="shared" si="812"/>
        <v>0.1</v>
      </c>
      <c r="AS817">
        <f t="shared" si="813"/>
        <v>0.1</v>
      </c>
      <c r="AT817">
        <f t="shared" si="814"/>
        <v>0.1</v>
      </c>
      <c r="AU817">
        <f t="shared" si="815"/>
        <v>0.1</v>
      </c>
      <c r="AV817">
        <f t="shared" si="816"/>
        <v>0.1</v>
      </c>
      <c r="AW817">
        <f t="shared" si="817"/>
        <v>0.1</v>
      </c>
      <c r="AX817">
        <f t="shared" si="818"/>
        <v>0.1</v>
      </c>
      <c r="AY817">
        <f t="shared" si="819"/>
        <v>0.1</v>
      </c>
      <c r="AZ817">
        <f t="shared" si="820"/>
        <v>0.1</v>
      </c>
      <c r="BA817">
        <f t="shared" si="821"/>
        <v>0.1</v>
      </c>
      <c r="BB817">
        <f t="shared" si="822"/>
        <v>0.1</v>
      </c>
      <c r="BC817">
        <f t="shared" si="823"/>
        <v>0.1</v>
      </c>
      <c r="BD817">
        <f t="shared" si="824"/>
        <v>0.1</v>
      </c>
      <c r="BE817">
        <f t="shared" si="825"/>
        <v>0.1</v>
      </c>
      <c r="BF817">
        <f t="shared" si="826"/>
        <v>0.1</v>
      </c>
      <c r="BG817">
        <f t="shared" si="827"/>
        <v>0.1</v>
      </c>
      <c r="BH817">
        <f t="shared" si="828"/>
        <v>0.1</v>
      </c>
      <c r="BI817">
        <f t="shared" si="829"/>
        <v>0.1</v>
      </c>
      <c r="BJ817">
        <f t="shared" si="830"/>
        <v>0.1</v>
      </c>
      <c r="BK817">
        <f t="shared" si="831"/>
        <v>10.1</v>
      </c>
      <c r="BM817">
        <f t="shared" si="832"/>
        <v>1.2999999999999998</v>
      </c>
      <c r="BN817">
        <f t="shared" si="833"/>
        <v>1.2999999999999998</v>
      </c>
      <c r="BO817">
        <f t="shared" si="834"/>
        <v>1.2999999999999998</v>
      </c>
      <c r="BP817">
        <f t="shared" si="835"/>
        <v>1.2099999999999997</v>
      </c>
      <c r="BQ817">
        <f t="shared" si="836"/>
        <v>1.2099999999999997</v>
      </c>
      <c r="BR817">
        <f t="shared" si="837"/>
        <v>1.2099999999999997</v>
      </c>
      <c r="BS817">
        <f t="shared" si="838"/>
        <v>1.2099999999999997</v>
      </c>
      <c r="BT817">
        <f t="shared" si="839"/>
        <v>1.2099999999999997</v>
      </c>
      <c r="BU817">
        <f t="shared" si="840"/>
        <v>1.2099999999999997</v>
      </c>
      <c r="BV817">
        <f t="shared" si="841"/>
        <v>1.2099999999999997</v>
      </c>
      <c r="BW817">
        <f t="shared" si="842"/>
        <v>1.2099999999999997</v>
      </c>
      <c r="BX817">
        <f t="shared" si="843"/>
        <v>1.1199999999999999</v>
      </c>
      <c r="BY817">
        <f t="shared" si="844"/>
        <v>1.1199999999999999</v>
      </c>
      <c r="BZ817">
        <f t="shared" si="845"/>
        <v>1.1199999999999999</v>
      </c>
      <c r="CA817">
        <f t="shared" si="846"/>
        <v>1.0299999999999996</v>
      </c>
      <c r="CB817">
        <f t="shared" si="847"/>
        <v>1.0299999999999996</v>
      </c>
      <c r="CC817">
        <f t="shared" si="848"/>
        <v>1.0299999999999996</v>
      </c>
      <c r="CD817">
        <f t="shared" si="849"/>
        <v>1.0299999999999996</v>
      </c>
      <c r="CE817">
        <f t="shared" si="850"/>
        <v>1.0299999999999996</v>
      </c>
      <c r="CF817">
        <f t="shared" si="851"/>
        <v>53.029999999999987</v>
      </c>
      <c r="CH817">
        <f t="shared" si="852"/>
        <v>109.11999999999999</v>
      </c>
      <c r="CI817">
        <f t="shared" si="853"/>
        <v>22.000000000000004</v>
      </c>
      <c r="CJ817">
        <f t="shared" si="854"/>
        <v>12</v>
      </c>
      <c r="CK817">
        <f t="shared" si="855"/>
        <v>75.11999999999999</v>
      </c>
      <c r="CL817">
        <f t="shared" si="856"/>
        <v>0</v>
      </c>
      <c r="CM817">
        <f t="shared" si="857"/>
        <v>0</v>
      </c>
    </row>
    <row r="818" spans="1:91" x14ac:dyDescent="0.2">
      <c r="A818">
        <v>801</v>
      </c>
      <c r="B818">
        <f>B$14*(10-lgd*COUNTIF(Defaults!$AI818:$AR818,"&lt;="&amp;B$17))</f>
        <v>1.5</v>
      </c>
      <c r="C818">
        <f>C$14*(10-lgd*COUNTIF(Defaults!$AI818:$AR818,"&lt;="&amp;C$17))</f>
        <v>1.5</v>
      </c>
      <c r="D818">
        <f>D$14*(10-lgd*COUNTIF(Defaults!$AI818:$AR818,"&lt;="&amp;D$17))</f>
        <v>1.5</v>
      </c>
      <c r="E818">
        <f>E$14*(10-lgd*COUNTIF(Defaults!$AI818:$AR818,"&lt;="&amp;E$17))</f>
        <v>1.41</v>
      </c>
      <c r="F818">
        <f>F$14*(10-lgd*COUNTIF(Defaults!$AI818:$AR818,"&lt;="&amp;F$17))</f>
        <v>1.41</v>
      </c>
      <c r="G818">
        <f>G$14*(10-lgd*COUNTIF(Defaults!$AI818:$AR818,"&lt;="&amp;G$17))</f>
        <v>1.41</v>
      </c>
      <c r="H818">
        <f>H$14*(10-lgd*COUNTIF(Defaults!$AI818:$AR818,"&lt;="&amp;H$17))</f>
        <v>1.41</v>
      </c>
      <c r="I818">
        <f>I$14*(10-lgd*COUNTIF(Defaults!$AI818:$AR818,"&lt;="&amp;I$17))</f>
        <v>1.41</v>
      </c>
      <c r="J818">
        <f>J$14*(10-lgd*COUNTIF(Defaults!$AI818:$AR818,"&lt;="&amp;J$17))</f>
        <v>1.41</v>
      </c>
      <c r="K818">
        <f>K$14*(10-lgd*COUNTIF(Defaults!$AI818:$AR818,"&lt;="&amp;K$17))</f>
        <v>1.32</v>
      </c>
      <c r="L818">
        <f>L$14*(10-lgd*COUNTIF(Defaults!$AI818:$AR818,"&lt;="&amp;L$17))</f>
        <v>1.32</v>
      </c>
      <c r="M818">
        <f>M$14*(10-lgd*COUNTIF(Defaults!$AI818:$AR818,"&lt;="&amp;M$17))</f>
        <v>1.2299999999999998</v>
      </c>
      <c r="N818">
        <f>N$14*(10-lgd*COUNTIF(Defaults!$AI818:$AR818,"&lt;="&amp;N$17))</f>
        <v>1.2299999999999998</v>
      </c>
      <c r="O818">
        <f>O$14*(10-lgd*COUNTIF(Defaults!$AI818:$AR818,"&lt;="&amp;O$17))</f>
        <v>1.2299999999999998</v>
      </c>
      <c r="P818">
        <f>P$14*(10-lgd*COUNTIF(Defaults!$AI818:$AR818,"&lt;="&amp;P$17))</f>
        <v>1.2299999999999998</v>
      </c>
      <c r="Q818">
        <f>Q$14*(10-lgd*COUNTIF(Defaults!$AI818:$AR818,"&lt;="&amp;Q$17))</f>
        <v>1.2299999999999998</v>
      </c>
      <c r="R818">
        <f>R$14*(10-lgd*COUNTIF(Defaults!$AI818:$AR818,"&lt;="&amp;R$17))</f>
        <v>1.05</v>
      </c>
      <c r="S818">
        <f>S$14*(10-lgd*COUNTIF(Defaults!$AI818:$AR818,"&lt;="&amp;S$17))</f>
        <v>1.05</v>
      </c>
      <c r="T818">
        <f>T$14*(10-lgd*COUNTIF(Defaults!$AI818:$AR818,"&lt;="&amp;T$17))</f>
        <v>1.05</v>
      </c>
      <c r="U818">
        <f>U$14*(10-lgd*COUNTIF(Defaults!$AI818:$AR818,"&lt;="&amp;U$17))</f>
        <v>71.05</v>
      </c>
      <c r="W818">
        <f t="shared" si="792"/>
        <v>0.1</v>
      </c>
      <c r="X818">
        <f t="shared" si="793"/>
        <v>0.1</v>
      </c>
      <c r="Y818">
        <f t="shared" si="794"/>
        <v>0.1</v>
      </c>
      <c r="Z818">
        <f t="shared" si="795"/>
        <v>0.1</v>
      </c>
      <c r="AA818">
        <f t="shared" si="796"/>
        <v>0.1</v>
      </c>
      <c r="AB818">
        <f t="shared" si="797"/>
        <v>0.1</v>
      </c>
      <c r="AC818">
        <f t="shared" si="798"/>
        <v>0.1</v>
      </c>
      <c r="AD818">
        <f t="shared" si="799"/>
        <v>0.1</v>
      </c>
      <c r="AE818">
        <f t="shared" si="800"/>
        <v>0.1</v>
      </c>
      <c r="AF818">
        <f t="shared" si="801"/>
        <v>0.1</v>
      </c>
      <c r="AG818">
        <f t="shared" si="802"/>
        <v>0.1</v>
      </c>
      <c r="AH818">
        <f t="shared" si="803"/>
        <v>0.1</v>
      </c>
      <c r="AI818">
        <f t="shared" si="804"/>
        <v>0.1</v>
      </c>
      <c r="AJ818">
        <f t="shared" si="805"/>
        <v>0.1</v>
      </c>
      <c r="AK818">
        <f t="shared" si="806"/>
        <v>0.1</v>
      </c>
      <c r="AL818">
        <f t="shared" si="807"/>
        <v>0.1</v>
      </c>
      <c r="AM818">
        <f t="shared" si="808"/>
        <v>0.1</v>
      </c>
      <c r="AN818">
        <f t="shared" si="809"/>
        <v>0.1</v>
      </c>
      <c r="AO818">
        <f t="shared" si="810"/>
        <v>0.1</v>
      </c>
      <c r="AP818">
        <f t="shared" si="811"/>
        <v>20.100000000000001</v>
      </c>
      <c r="AR818">
        <f t="shared" si="812"/>
        <v>0.1</v>
      </c>
      <c r="AS818">
        <f t="shared" si="813"/>
        <v>0.1</v>
      </c>
      <c r="AT818">
        <f t="shared" si="814"/>
        <v>0.1</v>
      </c>
      <c r="AU818">
        <f t="shared" si="815"/>
        <v>0.1</v>
      </c>
      <c r="AV818">
        <f t="shared" si="816"/>
        <v>0.1</v>
      </c>
      <c r="AW818">
        <f t="shared" si="817"/>
        <v>0.1</v>
      </c>
      <c r="AX818">
        <f t="shared" si="818"/>
        <v>0.1</v>
      </c>
      <c r="AY818">
        <f t="shared" si="819"/>
        <v>0.1</v>
      </c>
      <c r="AZ818">
        <f t="shared" si="820"/>
        <v>0.1</v>
      </c>
      <c r="BA818">
        <f t="shared" si="821"/>
        <v>0.1</v>
      </c>
      <c r="BB818">
        <f t="shared" si="822"/>
        <v>0.1</v>
      </c>
      <c r="BC818">
        <f t="shared" si="823"/>
        <v>0.1</v>
      </c>
      <c r="BD818">
        <f t="shared" si="824"/>
        <v>0.1</v>
      </c>
      <c r="BE818">
        <f t="shared" si="825"/>
        <v>0.1</v>
      </c>
      <c r="BF818">
        <f t="shared" si="826"/>
        <v>0.1</v>
      </c>
      <c r="BG818">
        <f t="shared" si="827"/>
        <v>0.1</v>
      </c>
      <c r="BH818">
        <f t="shared" si="828"/>
        <v>0.1</v>
      </c>
      <c r="BI818">
        <f t="shared" si="829"/>
        <v>0.1</v>
      </c>
      <c r="BJ818">
        <f t="shared" si="830"/>
        <v>0.1</v>
      </c>
      <c r="BK818">
        <f t="shared" si="831"/>
        <v>10.1</v>
      </c>
      <c r="BM818">
        <f t="shared" si="832"/>
        <v>1.2999999999999998</v>
      </c>
      <c r="BN818">
        <f t="shared" si="833"/>
        <v>1.2999999999999998</v>
      </c>
      <c r="BO818">
        <f t="shared" si="834"/>
        <v>1.2999999999999998</v>
      </c>
      <c r="BP818">
        <f t="shared" si="835"/>
        <v>1.2099999999999997</v>
      </c>
      <c r="BQ818">
        <f t="shared" si="836"/>
        <v>1.2099999999999997</v>
      </c>
      <c r="BR818">
        <f t="shared" si="837"/>
        <v>1.2099999999999997</v>
      </c>
      <c r="BS818">
        <f t="shared" si="838"/>
        <v>1.2099999999999997</v>
      </c>
      <c r="BT818">
        <f t="shared" si="839"/>
        <v>1.2099999999999997</v>
      </c>
      <c r="BU818">
        <f t="shared" si="840"/>
        <v>1.2099999999999997</v>
      </c>
      <c r="BV818">
        <f t="shared" si="841"/>
        <v>1.1199999999999999</v>
      </c>
      <c r="BW818">
        <f t="shared" si="842"/>
        <v>1.1199999999999999</v>
      </c>
      <c r="BX818">
        <f t="shared" si="843"/>
        <v>1.0299999999999996</v>
      </c>
      <c r="BY818">
        <f t="shared" si="844"/>
        <v>1.0299999999999996</v>
      </c>
      <c r="BZ818">
        <f t="shared" si="845"/>
        <v>1.0299999999999996</v>
      </c>
      <c r="CA818">
        <f t="shared" si="846"/>
        <v>1.0299999999999996</v>
      </c>
      <c r="CB818">
        <f t="shared" si="847"/>
        <v>1.0299999999999996</v>
      </c>
      <c r="CC818">
        <f t="shared" si="848"/>
        <v>0.85000000000000009</v>
      </c>
      <c r="CD818">
        <f t="shared" si="849"/>
        <v>0.85000000000000009</v>
      </c>
      <c r="CE818">
        <f t="shared" si="850"/>
        <v>0.85000000000000009</v>
      </c>
      <c r="CF818">
        <f t="shared" si="851"/>
        <v>40.849999999999994</v>
      </c>
      <c r="CH818">
        <f t="shared" si="852"/>
        <v>95.95</v>
      </c>
      <c r="CI818">
        <f t="shared" si="853"/>
        <v>22.000000000000004</v>
      </c>
      <c r="CJ818">
        <f t="shared" si="854"/>
        <v>12</v>
      </c>
      <c r="CK818">
        <f t="shared" si="855"/>
        <v>61.949999999999996</v>
      </c>
      <c r="CL818">
        <f t="shared" si="856"/>
        <v>0</v>
      </c>
      <c r="CM818">
        <f t="shared" si="857"/>
        <v>0</v>
      </c>
    </row>
    <row r="819" spans="1:91" x14ac:dyDescent="0.2">
      <c r="A819">
        <v>802</v>
      </c>
      <c r="B819">
        <f>B$14*(10-lgd*COUNTIF(Defaults!$AI819:$AR819,"&lt;="&amp;B$17))</f>
        <v>1.5</v>
      </c>
      <c r="C819">
        <f>C$14*(10-lgd*COUNTIF(Defaults!$AI819:$AR819,"&lt;="&amp;C$17))</f>
        <v>1.5</v>
      </c>
      <c r="D819">
        <f>D$14*(10-lgd*COUNTIF(Defaults!$AI819:$AR819,"&lt;="&amp;D$17))</f>
        <v>1.5</v>
      </c>
      <c r="E819">
        <f>E$14*(10-lgd*COUNTIF(Defaults!$AI819:$AR819,"&lt;="&amp;E$17))</f>
        <v>1.5</v>
      </c>
      <c r="F819">
        <f>F$14*(10-lgd*COUNTIF(Defaults!$AI819:$AR819,"&lt;="&amp;F$17))</f>
        <v>1.5</v>
      </c>
      <c r="G819">
        <f>G$14*(10-lgd*COUNTIF(Defaults!$AI819:$AR819,"&lt;="&amp;G$17))</f>
        <v>1.5</v>
      </c>
      <c r="H819">
        <f>H$14*(10-lgd*COUNTIF(Defaults!$AI819:$AR819,"&lt;="&amp;H$17))</f>
        <v>1.41</v>
      </c>
      <c r="I819">
        <f>I$14*(10-lgd*COUNTIF(Defaults!$AI819:$AR819,"&lt;="&amp;I$17))</f>
        <v>1.41</v>
      </c>
      <c r="J819">
        <f>J$14*(10-lgd*COUNTIF(Defaults!$AI819:$AR819,"&lt;="&amp;J$17))</f>
        <v>1.32</v>
      </c>
      <c r="K819">
        <f>K$14*(10-lgd*COUNTIF(Defaults!$AI819:$AR819,"&lt;="&amp;K$17))</f>
        <v>1.32</v>
      </c>
      <c r="L819">
        <f>L$14*(10-lgd*COUNTIF(Defaults!$AI819:$AR819,"&lt;="&amp;L$17))</f>
        <v>1.32</v>
      </c>
      <c r="M819">
        <f>M$14*(10-lgd*COUNTIF(Defaults!$AI819:$AR819,"&lt;="&amp;M$17))</f>
        <v>1.32</v>
      </c>
      <c r="N819">
        <f>N$14*(10-lgd*COUNTIF(Defaults!$AI819:$AR819,"&lt;="&amp;N$17))</f>
        <v>1.32</v>
      </c>
      <c r="O819">
        <f>O$14*(10-lgd*COUNTIF(Defaults!$AI819:$AR819,"&lt;="&amp;O$17))</f>
        <v>1.32</v>
      </c>
      <c r="P819">
        <f>P$14*(10-lgd*COUNTIF(Defaults!$AI819:$AR819,"&lt;="&amp;P$17))</f>
        <v>1.2299999999999998</v>
      </c>
      <c r="Q819">
        <f>Q$14*(10-lgd*COUNTIF(Defaults!$AI819:$AR819,"&lt;="&amp;Q$17))</f>
        <v>1.2299999999999998</v>
      </c>
      <c r="R819">
        <f>R$14*(10-lgd*COUNTIF(Defaults!$AI819:$AR819,"&lt;="&amp;R$17))</f>
        <v>1.2299999999999998</v>
      </c>
      <c r="S819">
        <f>S$14*(10-lgd*COUNTIF(Defaults!$AI819:$AR819,"&lt;="&amp;S$17))</f>
        <v>1.2299999999999998</v>
      </c>
      <c r="T819">
        <f>T$14*(10-lgd*COUNTIF(Defaults!$AI819:$AR819,"&lt;="&amp;T$17))</f>
        <v>1.1399999999999999</v>
      </c>
      <c r="U819">
        <f>U$14*(10-lgd*COUNTIF(Defaults!$AI819:$AR819,"&lt;="&amp;U$17))</f>
        <v>77.14</v>
      </c>
      <c r="W819">
        <f t="shared" si="792"/>
        <v>0.1</v>
      </c>
      <c r="X819">
        <f t="shared" si="793"/>
        <v>0.1</v>
      </c>
      <c r="Y819">
        <f t="shared" si="794"/>
        <v>0.1</v>
      </c>
      <c r="Z819">
        <f t="shared" si="795"/>
        <v>0.1</v>
      </c>
      <c r="AA819">
        <f t="shared" si="796"/>
        <v>0.1</v>
      </c>
      <c r="AB819">
        <f t="shared" si="797"/>
        <v>0.1</v>
      </c>
      <c r="AC819">
        <f t="shared" si="798"/>
        <v>0.1</v>
      </c>
      <c r="AD819">
        <f t="shared" si="799"/>
        <v>0.1</v>
      </c>
      <c r="AE819">
        <f t="shared" si="800"/>
        <v>0.1</v>
      </c>
      <c r="AF819">
        <f t="shared" si="801"/>
        <v>0.1</v>
      </c>
      <c r="AG819">
        <f t="shared" si="802"/>
        <v>0.1</v>
      </c>
      <c r="AH819">
        <f t="shared" si="803"/>
        <v>0.1</v>
      </c>
      <c r="AI819">
        <f t="shared" si="804"/>
        <v>0.1</v>
      </c>
      <c r="AJ819">
        <f t="shared" si="805"/>
        <v>0.1</v>
      </c>
      <c r="AK819">
        <f t="shared" si="806"/>
        <v>0.1</v>
      </c>
      <c r="AL819">
        <f t="shared" si="807"/>
        <v>0.1</v>
      </c>
      <c r="AM819">
        <f t="shared" si="808"/>
        <v>0.1</v>
      </c>
      <c r="AN819">
        <f t="shared" si="809"/>
        <v>0.1</v>
      </c>
      <c r="AO819">
        <f t="shared" si="810"/>
        <v>0.1</v>
      </c>
      <c r="AP819">
        <f t="shared" si="811"/>
        <v>20.100000000000001</v>
      </c>
      <c r="AR819">
        <f t="shared" si="812"/>
        <v>0.1</v>
      </c>
      <c r="AS819">
        <f t="shared" si="813"/>
        <v>0.1</v>
      </c>
      <c r="AT819">
        <f t="shared" si="814"/>
        <v>0.1</v>
      </c>
      <c r="AU819">
        <f t="shared" si="815"/>
        <v>0.1</v>
      </c>
      <c r="AV819">
        <f t="shared" si="816"/>
        <v>0.1</v>
      </c>
      <c r="AW819">
        <f t="shared" si="817"/>
        <v>0.1</v>
      </c>
      <c r="AX819">
        <f t="shared" si="818"/>
        <v>0.1</v>
      </c>
      <c r="AY819">
        <f t="shared" si="819"/>
        <v>0.1</v>
      </c>
      <c r="AZ819">
        <f t="shared" si="820"/>
        <v>0.1</v>
      </c>
      <c r="BA819">
        <f t="shared" si="821"/>
        <v>0.1</v>
      </c>
      <c r="BB819">
        <f t="shared" si="822"/>
        <v>0.1</v>
      </c>
      <c r="BC819">
        <f t="shared" si="823"/>
        <v>0.1</v>
      </c>
      <c r="BD819">
        <f t="shared" si="824"/>
        <v>0.1</v>
      </c>
      <c r="BE819">
        <f t="shared" si="825"/>
        <v>0.1</v>
      </c>
      <c r="BF819">
        <f t="shared" si="826"/>
        <v>0.1</v>
      </c>
      <c r="BG819">
        <f t="shared" si="827"/>
        <v>0.1</v>
      </c>
      <c r="BH819">
        <f t="shared" si="828"/>
        <v>0.1</v>
      </c>
      <c r="BI819">
        <f t="shared" si="829"/>
        <v>0.1</v>
      </c>
      <c r="BJ819">
        <f t="shared" si="830"/>
        <v>0.1</v>
      </c>
      <c r="BK819">
        <f t="shared" si="831"/>
        <v>10.1</v>
      </c>
      <c r="BM819">
        <f t="shared" si="832"/>
        <v>1.2999999999999998</v>
      </c>
      <c r="BN819">
        <f t="shared" si="833"/>
        <v>1.2999999999999998</v>
      </c>
      <c r="BO819">
        <f t="shared" si="834"/>
        <v>1.2999999999999998</v>
      </c>
      <c r="BP819">
        <f t="shared" si="835"/>
        <v>1.2999999999999998</v>
      </c>
      <c r="BQ819">
        <f t="shared" si="836"/>
        <v>1.2999999999999998</v>
      </c>
      <c r="BR819">
        <f t="shared" si="837"/>
        <v>1.2999999999999998</v>
      </c>
      <c r="BS819">
        <f t="shared" si="838"/>
        <v>1.2099999999999997</v>
      </c>
      <c r="BT819">
        <f t="shared" si="839"/>
        <v>1.2099999999999997</v>
      </c>
      <c r="BU819">
        <f t="shared" si="840"/>
        <v>1.1199999999999999</v>
      </c>
      <c r="BV819">
        <f t="shared" si="841"/>
        <v>1.1199999999999999</v>
      </c>
      <c r="BW819">
        <f t="shared" si="842"/>
        <v>1.1199999999999999</v>
      </c>
      <c r="BX819">
        <f t="shared" si="843"/>
        <v>1.1199999999999999</v>
      </c>
      <c r="BY819">
        <f t="shared" si="844"/>
        <v>1.1199999999999999</v>
      </c>
      <c r="BZ819">
        <f t="shared" si="845"/>
        <v>1.1199999999999999</v>
      </c>
      <c r="CA819">
        <f t="shared" si="846"/>
        <v>1.0299999999999996</v>
      </c>
      <c r="CB819">
        <f t="shared" si="847"/>
        <v>1.0299999999999996</v>
      </c>
      <c r="CC819">
        <f t="shared" si="848"/>
        <v>1.0299999999999996</v>
      </c>
      <c r="CD819">
        <f t="shared" si="849"/>
        <v>1.0299999999999996</v>
      </c>
      <c r="CE819">
        <f t="shared" si="850"/>
        <v>0.93999999999999984</v>
      </c>
      <c r="CF819">
        <f t="shared" si="851"/>
        <v>46.94</v>
      </c>
      <c r="CH819">
        <f t="shared" si="852"/>
        <v>102.94</v>
      </c>
      <c r="CI819">
        <f t="shared" si="853"/>
        <v>22.000000000000004</v>
      </c>
      <c r="CJ819">
        <f t="shared" si="854"/>
        <v>12</v>
      </c>
      <c r="CK819">
        <f t="shared" si="855"/>
        <v>68.94</v>
      </c>
      <c r="CL819">
        <f t="shared" si="856"/>
        <v>0</v>
      </c>
      <c r="CM819">
        <f t="shared" si="857"/>
        <v>0</v>
      </c>
    </row>
    <row r="820" spans="1:91" x14ac:dyDescent="0.2">
      <c r="A820">
        <v>803</v>
      </c>
      <c r="B820">
        <f>B$14*(10-lgd*COUNTIF(Defaults!$AI820:$AR820,"&lt;="&amp;B$17))</f>
        <v>1.5</v>
      </c>
      <c r="C820">
        <f>C$14*(10-lgd*COUNTIF(Defaults!$AI820:$AR820,"&lt;="&amp;C$17))</f>
        <v>1.5</v>
      </c>
      <c r="D820">
        <f>D$14*(10-lgd*COUNTIF(Defaults!$AI820:$AR820,"&lt;="&amp;D$17))</f>
        <v>1.5</v>
      </c>
      <c r="E820">
        <f>E$14*(10-lgd*COUNTIF(Defaults!$AI820:$AR820,"&lt;="&amp;E$17))</f>
        <v>1.5</v>
      </c>
      <c r="F820">
        <f>F$14*(10-lgd*COUNTIF(Defaults!$AI820:$AR820,"&lt;="&amp;F$17))</f>
        <v>1.5</v>
      </c>
      <c r="G820">
        <f>G$14*(10-lgd*COUNTIF(Defaults!$AI820:$AR820,"&lt;="&amp;G$17))</f>
        <v>1.5</v>
      </c>
      <c r="H820">
        <f>H$14*(10-lgd*COUNTIF(Defaults!$AI820:$AR820,"&lt;="&amp;H$17))</f>
        <v>1.5</v>
      </c>
      <c r="I820">
        <f>I$14*(10-lgd*COUNTIF(Defaults!$AI820:$AR820,"&lt;="&amp;I$17))</f>
        <v>1.5</v>
      </c>
      <c r="J820">
        <f>J$14*(10-lgd*COUNTIF(Defaults!$AI820:$AR820,"&lt;="&amp;J$17))</f>
        <v>1.5</v>
      </c>
      <c r="K820">
        <f>K$14*(10-lgd*COUNTIF(Defaults!$AI820:$AR820,"&lt;="&amp;K$17))</f>
        <v>1.5</v>
      </c>
      <c r="L820">
        <f>L$14*(10-lgd*COUNTIF(Defaults!$AI820:$AR820,"&lt;="&amp;L$17))</f>
        <v>1.5</v>
      </c>
      <c r="M820">
        <f>M$14*(10-lgd*COUNTIF(Defaults!$AI820:$AR820,"&lt;="&amp;M$17))</f>
        <v>1.5</v>
      </c>
      <c r="N820">
        <f>N$14*(10-lgd*COUNTIF(Defaults!$AI820:$AR820,"&lt;="&amp;N$17))</f>
        <v>1.5</v>
      </c>
      <c r="O820">
        <f>O$14*(10-lgd*COUNTIF(Defaults!$AI820:$AR820,"&lt;="&amp;O$17))</f>
        <v>1.5</v>
      </c>
      <c r="P820">
        <f>P$14*(10-lgd*COUNTIF(Defaults!$AI820:$AR820,"&lt;="&amp;P$17))</f>
        <v>1.5</v>
      </c>
      <c r="Q820">
        <f>Q$14*(10-lgd*COUNTIF(Defaults!$AI820:$AR820,"&lt;="&amp;Q$17))</f>
        <v>1.5</v>
      </c>
      <c r="R820">
        <f>R$14*(10-lgd*COUNTIF(Defaults!$AI820:$AR820,"&lt;="&amp;R$17))</f>
        <v>1.5</v>
      </c>
      <c r="S820">
        <f>S$14*(10-lgd*COUNTIF(Defaults!$AI820:$AR820,"&lt;="&amp;S$17))</f>
        <v>1.5</v>
      </c>
      <c r="T820">
        <f>T$14*(10-lgd*COUNTIF(Defaults!$AI820:$AR820,"&lt;="&amp;T$17))</f>
        <v>1.41</v>
      </c>
      <c r="U820">
        <f>U$14*(10-lgd*COUNTIF(Defaults!$AI820:$AR820,"&lt;="&amp;U$17))</f>
        <v>95.410000000000011</v>
      </c>
      <c r="W820">
        <f t="shared" si="792"/>
        <v>0.1</v>
      </c>
      <c r="X820">
        <f t="shared" si="793"/>
        <v>0.1</v>
      </c>
      <c r="Y820">
        <f t="shared" si="794"/>
        <v>0.1</v>
      </c>
      <c r="Z820">
        <f t="shared" si="795"/>
        <v>0.1</v>
      </c>
      <c r="AA820">
        <f t="shared" si="796"/>
        <v>0.1</v>
      </c>
      <c r="AB820">
        <f t="shared" si="797"/>
        <v>0.1</v>
      </c>
      <c r="AC820">
        <f t="shared" si="798"/>
        <v>0.1</v>
      </c>
      <c r="AD820">
        <f t="shared" si="799"/>
        <v>0.1</v>
      </c>
      <c r="AE820">
        <f t="shared" si="800"/>
        <v>0.1</v>
      </c>
      <c r="AF820">
        <f t="shared" si="801"/>
        <v>0.1</v>
      </c>
      <c r="AG820">
        <f t="shared" si="802"/>
        <v>0.1</v>
      </c>
      <c r="AH820">
        <f t="shared" si="803"/>
        <v>0.1</v>
      </c>
      <c r="AI820">
        <f t="shared" si="804"/>
        <v>0.1</v>
      </c>
      <c r="AJ820">
        <f t="shared" si="805"/>
        <v>0.1</v>
      </c>
      <c r="AK820">
        <f t="shared" si="806"/>
        <v>0.1</v>
      </c>
      <c r="AL820">
        <f t="shared" si="807"/>
        <v>0.1</v>
      </c>
      <c r="AM820">
        <f t="shared" si="808"/>
        <v>0.1</v>
      </c>
      <c r="AN820">
        <f t="shared" si="809"/>
        <v>0.1</v>
      </c>
      <c r="AO820">
        <f t="shared" si="810"/>
        <v>0.1</v>
      </c>
      <c r="AP820">
        <f t="shared" si="811"/>
        <v>20.100000000000001</v>
      </c>
      <c r="AR820">
        <f t="shared" si="812"/>
        <v>0.1</v>
      </c>
      <c r="AS820">
        <f t="shared" si="813"/>
        <v>0.1</v>
      </c>
      <c r="AT820">
        <f t="shared" si="814"/>
        <v>0.1</v>
      </c>
      <c r="AU820">
        <f t="shared" si="815"/>
        <v>0.1</v>
      </c>
      <c r="AV820">
        <f t="shared" si="816"/>
        <v>0.1</v>
      </c>
      <c r="AW820">
        <f t="shared" si="817"/>
        <v>0.1</v>
      </c>
      <c r="AX820">
        <f t="shared" si="818"/>
        <v>0.1</v>
      </c>
      <c r="AY820">
        <f t="shared" si="819"/>
        <v>0.1</v>
      </c>
      <c r="AZ820">
        <f t="shared" si="820"/>
        <v>0.1</v>
      </c>
      <c r="BA820">
        <f t="shared" si="821"/>
        <v>0.1</v>
      </c>
      <c r="BB820">
        <f t="shared" si="822"/>
        <v>0.1</v>
      </c>
      <c r="BC820">
        <f t="shared" si="823"/>
        <v>0.1</v>
      </c>
      <c r="BD820">
        <f t="shared" si="824"/>
        <v>0.1</v>
      </c>
      <c r="BE820">
        <f t="shared" si="825"/>
        <v>0.1</v>
      </c>
      <c r="BF820">
        <f t="shared" si="826"/>
        <v>0.1</v>
      </c>
      <c r="BG820">
        <f t="shared" si="827"/>
        <v>0.1</v>
      </c>
      <c r="BH820">
        <f t="shared" si="828"/>
        <v>0.1</v>
      </c>
      <c r="BI820">
        <f t="shared" si="829"/>
        <v>0.1</v>
      </c>
      <c r="BJ820">
        <f t="shared" si="830"/>
        <v>0.1</v>
      </c>
      <c r="BK820">
        <f t="shared" si="831"/>
        <v>10.1</v>
      </c>
      <c r="BM820">
        <f t="shared" si="832"/>
        <v>1.2999999999999998</v>
      </c>
      <c r="BN820">
        <f t="shared" si="833"/>
        <v>1.2999999999999998</v>
      </c>
      <c r="BO820">
        <f t="shared" si="834"/>
        <v>1.2999999999999998</v>
      </c>
      <c r="BP820">
        <f t="shared" si="835"/>
        <v>1.2999999999999998</v>
      </c>
      <c r="BQ820">
        <f t="shared" si="836"/>
        <v>1.2999999999999998</v>
      </c>
      <c r="BR820">
        <f t="shared" si="837"/>
        <v>1.2999999999999998</v>
      </c>
      <c r="BS820">
        <f t="shared" si="838"/>
        <v>1.2999999999999998</v>
      </c>
      <c r="BT820">
        <f t="shared" si="839"/>
        <v>1.2999999999999998</v>
      </c>
      <c r="BU820">
        <f t="shared" si="840"/>
        <v>1.2999999999999998</v>
      </c>
      <c r="BV820">
        <f t="shared" si="841"/>
        <v>1.2999999999999998</v>
      </c>
      <c r="BW820">
        <f t="shared" si="842"/>
        <v>1.2999999999999998</v>
      </c>
      <c r="BX820">
        <f t="shared" si="843"/>
        <v>1.2999999999999998</v>
      </c>
      <c r="BY820">
        <f t="shared" si="844"/>
        <v>1.2999999999999998</v>
      </c>
      <c r="BZ820">
        <f t="shared" si="845"/>
        <v>1.2999999999999998</v>
      </c>
      <c r="CA820">
        <f t="shared" si="846"/>
        <v>1.2999999999999998</v>
      </c>
      <c r="CB820">
        <f t="shared" si="847"/>
        <v>1.2999999999999998</v>
      </c>
      <c r="CC820">
        <f t="shared" si="848"/>
        <v>1.2999999999999998</v>
      </c>
      <c r="CD820">
        <f t="shared" si="849"/>
        <v>1.2999999999999998</v>
      </c>
      <c r="CE820">
        <f t="shared" si="850"/>
        <v>1.2099999999999997</v>
      </c>
      <c r="CF820">
        <f t="shared" si="851"/>
        <v>65.210000000000008</v>
      </c>
      <c r="CH820">
        <f t="shared" si="852"/>
        <v>123.82000000000001</v>
      </c>
      <c r="CI820">
        <f t="shared" si="853"/>
        <v>22.000000000000004</v>
      </c>
      <c r="CJ820">
        <f t="shared" si="854"/>
        <v>12</v>
      </c>
      <c r="CK820">
        <f t="shared" si="855"/>
        <v>89.820000000000022</v>
      </c>
      <c r="CL820">
        <f t="shared" si="856"/>
        <v>0</v>
      </c>
      <c r="CM820">
        <f t="shared" si="857"/>
        <v>0</v>
      </c>
    </row>
    <row r="821" spans="1:91" x14ac:dyDescent="0.2">
      <c r="A821">
        <v>804</v>
      </c>
      <c r="B821">
        <f>B$14*(10-lgd*COUNTIF(Defaults!$AI821:$AR821,"&lt;="&amp;B$17))</f>
        <v>1.5</v>
      </c>
      <c r="C821">
        <f>C$14*(10-lgd*COUNTIF(Defaults!$AI821:$AR821,"&lt;="&amp;C$17))</f>
        <v>1.5</v>
      </c>
      <c r="D821">
        <f>D$14*(10-lgd*COUNTIF(Defaults!$AI821:$AR821,"&lt;="&amp;D$17))</f>
        <v>1.5</v>
      </c>
      <c r="E821">
        <f>E$14*(10-lgd*COUNTIF(Defaults!$AI821:$AR821,"&lt;="&amp;E$17))</f>
        <v>1.5</v>
      </c>
      <c r="F821">
        <f>F$14*(10-lgd*COUNTIF(Defaults!$AI821:$AR821,"&lt;="&amp;F$17))</f>
        <v>1.5</v>
      </c>
      <c r="G821">
        <f>G$14*(10-lgd*COUNTIF(Defaults!$AI821:$AR821,"&lt;="&amp;G$17))</f>
        <v>1.5</v>
      </c>
      <c r="H821">
        <f>H$14*(10-lgd*COUNTIF(Defaults!$AI821:$AR821,"&lt;="&amp;H$17))</f>
        <v>1.5</v>
      </c>
      <c r="I821">
        <f>I$14*(10-lgd*COUNTIF(Defaults!$AI821:$AR821,"&lt;="&amp;I$17))</f>
        <v>1.32</v>
      </c>
      <c r="J821">
        <f>J$14*(10-lgd*COUNTIF(Defaults!$AI821:$AR821,"&lt;="&amp;J$17))</f>
        <v>1.32</v>
      </c>
      <c r="K821">
        <f>K$14*(10-lgd*COUNTIF(Defaults!$AI821:$AR821,"&lt;="&amp;K$17))</f>
        <v>1.32</v>
      </c>
      <c r="L821">
        <f>L$14*(10-lgd*COUNTIF(Defaults!$AI821:$AR821,"&lt;="&amp;L$17))</f>
        <v>1.2299999999999998</v>
      </c>
      <c r="M821">
        <f>M$14*(10-lgd*COUNTIF(Defaults!$AI821:$AR821,"&lt;="&amp;M$17))</f>
        <v>1.2299999999999998</v>
      </c>
      <c r="N821">
        <f>N$14*(10-lgd*COUNTIF(Defaults!$AI821:$AR821,"&lt;="&amp;N$17))</f>
        <v>1.2299999999999998</v>
      </c>
      <c r="O821">
        <f>O$14*(10-lgd*COUNTIF(Defaults!$AI821:$AR821,"&lt;="&amp;O$17))</f>
        <v>1.2299999999999998</v>
      </c>
      <c r="P821">
        <f>P$14*(10-lgd*COUNTIF(Defaults!$AI821:$AR821,"&lt;="&amp;P$17))</f>
        <v>1.2299999999999998</v>
      </c>
      <c r="Q821">
        <f>Q$14*(10-lgd*COUNTIF(Defaults!$AI821:$AR821,"&lt;="&amp;Q$17))</f>
        <v>1.2299999999999998</v>
      </c>
      <c r="R821">
        <f>R$14*(10-lgd*COUNTIF(Defaults!$AI821:$AR821,"&lt;="&amp;R$17))</f>
        <v>1.2299999999999998</v>
      </c>
      <c r="S821">
        <f>S$14*(10-lgd*COUNTIF(Defaults!$AI821:$AR821,"&lt;="&amp;S$17))</f>
        <v>1.2299999999999998</v>
      </c>
      <c r="T821">
        <f>T$14*(10-lgd*COUNTIF(Defaults!$AI821:$AR821,"&lt;="&amp;T$17))</f>
        <v>1.2299999999999998</v>
      </c>
      <c r="U821">
        <f>U$14*(10-lgd*COUNTIF(Defaults!$AI821:$AR821,"&lt;="&amp;U$17))</f>
        <v>83.22999999999999</v>
      </c>
      <c r="W821">
        <f t="shared" si="792"/>
        <v>0.1</v>
      </c>
      <c r="X821">
        <f t="shared" si="793"/>
        <v>0.1</v>
      </c>
      <c r="Y821">
        <f t="shared" si="794"/>
        <v>0.1</v>
      </c>
      <c r="Z821">
        <f t="shared" si="795"/>
        <v>0.1</v>
      </c>
      <c r="AA821">
        <f t="shared" si="796"/>
        <v>0.1</v>
      </c>
      <c r="AB821">
        <f t="shared" si="797"/>
        <v>0.1</v>
      </c>
      <c r="AC821">
        <f t="shared" si="798"/>
        <v>0.1</v>
      </c>
      <c r="AD821">
        <f t="shared" si="799"/>
        <v>0.1</v>
      </c>
      <c r="AE821">
        <f t="shared" si="800"/>
        <v>0.1</v>
      </c>
      <c r="AF821">
        <f t="shared" si="801"/>
        <v>0.1</v>
      </c>
      <c r="AG821">
        <f t="shared" si="802"/>
        <v>0.1</v>
      </c>
      <c r="AH821">
        <f t="shared" si="803"/>
        <v>0.1</v>
      </c>
      <c r="AI821">
        <f t="shared" si="804"/>
        <v>0.1</v>
      </c>
      <c r="AJ821">
        <f t="shared" si="805"/>
        <v>0.1</v>
      </c>
      <c r="AK821">
        <f t="shared" si="806"/>
        <v>0.1</v>
      </c>
      <c r="AL821">
        <f t="shared" si="807"/>
        <v>0.1</v>
      </c>
      <c r="AM821">
        <f t="shared" si="808"/>
        <v>0.1</v>
      </c>
      <c r="AN821">
        <f t="shared" si="809"/>
        <v>0.1</v>
      </c>
      <c r="AO821">
        <f t="shared" si="810"/>
        <v>0.1</v>
      </c>
      <c r="AP821">
        <f t="shared" si="811"/>
        <v>20.100000000000001</v>
      </c>
      <c r="AR821">
        <f t="shared" si="812"/>
        <v>0.1</v>
      </c>
      <c r="AS821">
        <f t="shared" si="813"/>
        <v>0.1</v>
      </c>
      <c r="AT821">
        <f t="shared" si="814"/>
        <v>0.1</v>
      </c>
      <c r="AU821">
        <f t="shared" si="815"/>
        <v>0.1</v>
      </c>
      <c r="AV821">
        <f t="shared" si="816"/>
        <v>0.1</v>
      </c>
      <c r="AW821">
        <f t="shared" si="817"/>
        <v>0.1</v>
      </c>
      <c r="AX821">
        <f t="shared" si="818"/>
        <v>0.1</v>
      </c>
      <c r="AY821">
        <f t="shared" si="819"/>
        <v>0.1</v>
      </c>
      <c r="AZ821">
        <f t="shared" si="820"/>
        <v>0.1</v>
      </c>
      <c r="BA821">
        <f t="shared" si="821"/>
        <v>0.1</v>
      </c>
      <c r="BB821">
        <f t="shared" si="822"/>
        <v>0.1</v>
      </c>
      <c r="BC821">
        <f t="shared" si="823"/>
        <v>0.1</v>
      </c>
      <c r="BD821">
        <f t="shared" si="824"/>
        <v>0.1</v>
      </c>
      <c r="BE821">
        <f t="shared" si="825"/>
        <v>0.1</v>
      </c>
      <c r="BF821">
        <f t="shared" si="826"/>
        <v>0.1</v>
      </c>
      <c r="BG821">
        <f t="shared" si="827"/>
        <v>0.1</v>
      </c>
      <c r="BH821">
        <f t="shared" si="828"/>
        <v>0.1</v>
      </c>
      <c r="BI821">
        <f t="shared" si="829"/>
        <v>0.1</v>
      </c>
      <c r="BJ821">
        <f t="shared" si="830"/>
        <v>0.1</v>
      </c>
      <c r="BK821">
        <f t="shared" si="831"/>
        <v>10.1</v>
      </c>
      <c r="BM821">
        <f t="shared" si="832"/>
        <v>1.2999999999999998</v>
      </c>
      <c r="BN821">
        <f t="shared" si="833"/>
        <v>1.2999999999999998</v>
      </c>
      <c r="BO821">
        <f t="shared" si="834"/>
        <v>1.2999999999999998</v>
      </c>
      <c r="BP821">
        <f t="shared" si="835"/>
        <v>1.2999999999999998</v>
      </c>
      <c r="BQ821">
        <f t="shared" si="836"/>
        <v>1.2999999999999998</v>
      </c>
      <c r="BR821">
        <f t="shared" si="837"/>
        <v>1.2999999999999998</v>
      </c>
      <c r="BS821">
        <f t="shared" si="838"/>
        <v>1.2999999999999998</v>
      </c>
      <c r="BT821">
        <f t="shared" si="839"/>
        <v>1.1199999999999999</v>
      </c>
      <c r="BU821">
        <f t="shared" si="840"/>
        <v>1.1199999999999999</v>
      </c>
      <c r="BV821">
        <f t="shared" si="841"/>
        <v>1.1199999999999999</v>
      </c>
      <c r="BW821">
        <f t="shared" si="842"/>
        <v>1.0299999999999996</v>
      </c>
      <c r="BX821">
        <f t="shared" si="843"/>
        <v>1.0299999999999996</v>
      </c>
      <c r="BY821">
        <f t="shared" si="844"/>
        <v>1.0299999999999996</v>
      </c>
      <c r="BZ821">
        <f t="shared" si="845"/>
        <v>1.0299999999999996</v>
      </c>
      <c r="CA821">
        <f t="shared" si="846"/>
        <v>1.0299999999999996</v>
      </c>
      <c r="CB821">
        <f t="shared" si="847"/>
        <v>1.0299999999999996</v>
      </c>
      <c r="CC821">
        <f t="shared" si="848"/>
        <v>1.0299999999999996</v>
      </c>
      <c r="CD821">
        <f t="shared" si="849"/>
        <v>1.0299999999999996</v>
      </c>
      <c r="CE821">
        <f t="shared" si="850"/>
        <v>1.0299999999999996</v>
      </c>
      <c r="CF821">
        <f t="shared" si="851"/>
        <v>53.029999999999987</v>
      </c>
      <c r="CH821">
        <f t="shared" si="852"/>
        <v>108.75999999999999</v>
      </c>
      <c r="CI821">
        <f t="shared" si="853"/>
        <v>22.000000000000004</v>
      </c>
      <c r="CJ821">
        <f t="shared" si="854"/>
        <v>12</v>
      </c>
      <c r="CK821">
        <f t="shared" si="855"/>
        <v>74.759999999999991</v>
      </c>
      <c r="CL821">
        <f t="shared" si="856"/>
        <v>0</v>
      </c>
      <c r="CM821">
        <f t="shared" si="857"/>
        <v>0</v>
      </c>
    </row>
    <row r="822" spans="1:91" x14ac:dyDescent="0.2">
      <c r="A822">
        <v>805</v>
      </c>
      <c r="B822">
        <f>B$14*(10-lgd*COUNTIF(Defaults!$AI822:$AR822,"&lt;="&amp;B$17))</f>
        <v>1.5</v>
      </c>
      <c r="C822">
        <f>C$14*(10-lgd*COUNTIF(Defaults!$AI822:$AR822,"&lt;="&amp;C$17))</f>
        <v>1.41</v>
      </c>
      <c r="D822">
        <f>D$14*(10-lgd*COUNTIF(Defaults!$AI822:$AR822,"&lt;="&amp;D$17))</f>
        <v>1.32</v>
      </c>
      <c r="E822">
        <f>E$14*(10-lgd*COUNTIF(Defaults!$AI822:$AR822,"&lt;="&amp;E$17))</f>
        <v>1.32</v>
      </c>
      <c r="F822">
        <f>F$14*(10-lgd*COUNTIF(Defaults!$AI822:$AR822,"&lt;="&amp;F$17))</f>
        <v>1.32</v>
      </c>
      <c r="G822">
        <f>G$14*(10-lgd*COUNTIF(Defaults!$AI822:$AR822,"&lt;="&amp;G$17))</f>
        <v>1.32</v>
      </c>
      <c r="H822">
        <f>H$14*(10-lgd*COUNTIF(Defaults!$AI822:$AR822,"&lt;="&amp;H$17))</f>
        <v>1.32</v>
      </c>
      <c r="I822">
        <f>I$14*(10-lgd*COUNTIF(Defaults!$AI822:$AR822,"&lt;="&amp;I$17))</f>
        <v>1.32</v>
      </c>
      <c r="J822">
        <f>J$14*(10-lgd*COUNTIF(Defaults!$AI822:$AR822,"&lt;="&amp;J$17))</f>
        <v>1.32</v>
      </c>
      <c r="K822">
        <f>K$14*(10-lgd*COUNTIF(Defaults!$AI822:$AR822,"&lt;="&amp;K$17))</f>
        <v>1.32</v>
      </c>
      <c r="L822">
        <f>L$14*(10-lgd*COUNTIF(Defaults!$AI822:$AR822,"&lt;="&amp;L$17))</f>
        <v>1.32</v>
      </c>
      <c r="M822">
        <f>M$14*(10-lgd*COUNTIF(Defaults!$AI822:$AR822,"&lt;="&amp;M$17))</f>
        <v>1.32</v>
      </c>
      <c r="N822">
        <f>N$14*(10-lgd*COUNTIF(Defaults!$AI822:$AR822,"&lt;="&amp;N$17))</f>
        <v>1.32</v>
      </c>
      <c r="O822">
        <f>O$14*(10-lgd*COUNTIF(Defaults!$AI822:$AR822,"&lt;="&amp;O$17))</f>
        <v>1.32</v>
      </c>
      <c r="P822">
        <f>P$14*(10-lgd*COUNTIF(Defaults!$AI822:$AR822,"&lt;="&amp;P$17))</f>
        <v>1.32</v>
      </c>
      <c r="Q822">
        <f>Q$14*(10-lgd*COUNTIF(Defaults!$AI822:$AR822,"&lt;="&amp;Q$17))</f>
        <v>1.32</v>
      </c>
      <c r="R822">
        <f>R$14*(10-lgd*COUNTIF(Defaults!$AI822:$AR822,"&lt;="&amp;R$17))</f>
        <v>1.32</v>
      </c>
      <c r="S822">
        <f>S$14*(10-lgd*COUNTIF(Defaults!$AI822:$AR822,"&lt;="&amp;S$17))</f>
        <v>1.32</v>
      </c>
      <c r="T822">
        <f>T$14*(10-lgd*COUNTIF(Defaults!$AI822:$AR822,"&lt;="&amp;T$17))</f>
        <v>1.32</v>
      </c>
      <c r="U822">
        <f>U$14*(10-lgd*COUNTIF(Defaults!$AI822:$AR822,"&lt;="&amp;U$17))</f>
        <v>89.320000000000007</v>
      </c>
      <c r="W822">
        <f t="shared" si="792"/>
        <v>0.1</v>
      </c>
      <c r="X822">
        <f t="shared" si="793"/>
        <v>0.1</v>
      </c>
      <c r="Y822">
        <f t="shared" si="794"/>
        <v>0.1</v>
      </c>
      <c r="Z822">
        <f t="shared" si="795"/>
        <v>0.1</v>
      </c>
      <c r="AA822">
        <f t="shared" si="796"/>
        <v>0.1</v>
      </c>
      <c r="AB822">
        <f t="shared" si="797"/>
        <v>0.1</v>
      </c>
      <c r="AC822">
        <f t="shared" si="798"/>
        <v>0.1</v>
      </c>
      <c r="AD822">
        <f t="shared" si="799"/>
        <v>0.1</v>
      </c>
      <c r="AE822">
        <f t="shared" si="800"/>
        <v>0.1</v>
      </c>
      <c r="AF822">
        <f t="shared" si="801"/>
        <v>0.1</v>
      </c>
      <c r="AG822">
        <f t="shared" si="802"/>
        <v>0.1</v>
      </c>
      <c r="AH822">
        <f t="shared" si="803"/>
        <v>0.1</v>
      </c>
      <c r="AI822">
        <f t="shared" si="804"/>
        <v>0.1</v>
      </c>
      <c r="AJ822">
        <f t="shared" si="805"/>
        <v>0.1</v>
      </c>
      <c r="AK822">
        <f t="shared" si="806"/>
        <v>0.1</v>
      </c>
      <c r="AL822">
        <f t="shared" si="807"/>
        <v>0.1</v>
      </c>
      <c r="AM822">
        <f t="shared" si="808"/>
        <v>0.1</v>
      </c>
      <c r="AN822">
        <f t="shared" si="809"/>
        <v>0.1</v>
      </c>
      <c r="AO822">
        <f t="shared" si="810"/>
        <v>0.1</v>
      </c>
      <c r="AP822">
        <f t="shared" si="811"/>
        <v>20.100000000000001</v>
      </c>
      <c r="AR822">
        <f t="shared" si="812"/>
        <v>0.1</v>
      </c>
      <c r="AS822">
        <f t="shared" si="813"/>
        <v>0.1</v>
      </c>
      <c r="AT822">
        <f t="shared" si="814"/>
        <v>0.1</v>
      </c>
      <c r="AU822">
        <f t="shared" si="815"/>
        <v>0.1</v>
      </c>
      <c r="AV822">
        <f t="shared" si="816"/>
        <v>0.1</v>
      </c>
      <c r="AW822">
        <f t="shared" si="817"/>
        <v>0.1</v>
      </c>
      <c r="AX822">
        <f t="shared" si="818"/>
        <v>0.1</v>
      </c>
      <c r="AY822">
        <f t="shared" si="819"/>
        <v>0.1</v>
      </c>
      <c r="AZ822">
        <f t="shared" si="820"/>
        <v>0.1</v>
      </c>
      <c r="BA822">
        <f t="shared" si="821"/>
        <v>0.1</v>
      </c>
      <c r="BB822">
        <f t="shared" si="822"/>
        <v>0.1</v>
      </c>
      <c r="BC822">
        <f t="shared" si="823"/>
        <v>0.1</v>
      </c>
      <c r="BD822">
        <f t="shared" si="824"/>
        <v>0.1</v>
      </c>
      <c r="BE822">
        <f t="shared" si="825"/>
        <v>0.1</v>
      </c>
      <c r="BF822">
        <f t="shared" si="826"/>
        <v>0.1</v>
      </c>
      <c r="BG822">
        <f t="shared" si="827"/>
        <v>0.1</v>
      </c>
      <c r="BH822">
        <f t="shared" si="828"/>
        <v>0.1</v>
      </c>
      <c r="BI822">
        <f t="shared" si="829"/>
        <v>0.1</v>
      </c>
      <c r="BJ822">
        <f t="shared" si="830"/>
        <v>0.1</v>
      </c>
      <c r="BK822">
        <f t="shared" si="831"/>
        <v>10.1</v>
      </c>
      <c r="BM822">
        <f t="shared" si="832"/>
        <v>1.2999999999999998</v>
      </c>
      <c r="BN822">
        <f t="shared" si="833"/>
        <v>1.2099999999999997</v>
      </c>
      <c r="BO822">
        <f t="shared" si="834"/>
        <v>1.1199999999999999</v>
      </c>
      <c r="BP822">
        <f t="shared" si="835"/>
        <v>1.1199999999999999</v>
      </c>
      <c r="BQ822">
        <f t="shared" si="836"/>
        <v>1.1199999999999999</v>
      </c>
      <c r="BR822">
        <f t="shared" si="837"/>
        <v>1.1199999999999999</v>
      </c>
      <c r="BS822">
        <f t="shared" si="838"/>
        <v>1.1199999999999999</v>
      </c>
      <c r="BT822">
        <f t="shared" si="839"/>
        <v>1.1199999999999999</v>
      </c>
      <c r="BU822">
        <f t="shared" si="840"/>
        <v>1.1199999999999999</v>
      </c>
      <c r="BV822">
        <f t="shared" si="841"/>
        <v>1.1199999999999999</v>
      </c>
      <c r="BW822">
        <f t="shared" si="842"/>
        <v>1.1199999999999999</v>
      </c>
      <c r="BX822">
        <f t="shared" si="843"/>
        <v>1.1199999999999999</v>
      </c>
      <c r="BY822">
        <f t="shared" si="844"/>
        <v>1.1199999999999999</v>
      </c>
      <c r="BZ822">
        <f t="shared" si="845"/>
        <v>1.1199999999999999</v>
      </c>
      <c r="CA822">
        <f t="shared" si="846"/>
        <v>1.1199999999999999</v>
      </c>
      <c r="CB822">
        <f t="shared" si="847"/>
        <v>1.1199999999999999</v>
      </c>
      <c r="CC822">
        <f t="shared" si="848"/>
        <v>1.1199999999999999</v>
      </c>
      <c r="CD822">
        <f t="shared" si="849"/>
        <v>1.1199999999999999</v>
      </c>
      <c r="CE822">
        <f t="shared" si="850"/>
        <v>1.1199999999999999</v>
      </c>
      <c r="CF822">
        <f t="shared" si="851"/>
        <v>59.12</v>
      </c>
      <c r="CH822">
        <f t="shared" si="852"/>
        <v>114.67000000000002</v>
      </c>
      <c r="CI822">
        <f t="shared" si="853"/>
        <v>22.000000000000004</v>
      </c>
      <c r="CJ822">
        <f t="shared" si="854"/>
        <v>12</v>
      </c>
      <c r="CK822">
        <f t="shared" si="855"/>
        <v>80.669999999999987</v>
      </c>
      <c r="CL822">
        <f t="shared" si="856"/>
        <v>0</v>
      </c>
      <c r="CM822">
        <f t="shared" si="857"/>
        <v>0</v>
      </c>
    </row>
    <row r="823" spans="1:91" x14ac:dyDescent="0.2">
      <c r="A823">
        <v>806</v>
      </c>
      <c r="B823">
        <f>B$14*(10-lgd*COUNTIF(Defaults!$AI823:$AR823,"&lt;="&amp;B$17))</f>
        <v>1.5</v>
      </c>
      <c r="C823">
        <f>C$14*(10-lgd*COUNTIF(Defaults!$AI823:$AR823,"&lt;="&amp;C$17))</f>
        <v>1.5</v>
      </c>
      <c r="D823">
        <f>D$14*(10-lgd*COUNTIF(Defaults!$AI823:$AR823,"&lt;="&amp;D$17))</f>
        <v>1.5</v>
      </c>
      <c r="E823">
        <f>E$14*(10-lgd*COUNTIF(Defaults!$AI823:$AR823,"&lt;="&amp;E$17))</f>
        <v>1.5</v>
      </c>
      <c r="F823">
        <f>F$14*(10-lgd*COUNTIF(Defaults!$AI823:$AR823,"&lt;="&amp;F$17))</f>
        <v>1.5</v>
      </c>
      <c r="G823">
        <f>G$14*(10-lgd*COUNTIF(Defaults!$AI823:$AR823,"&lt;="&amp;G$17))</f>
        <v>1.5</v>
      </c>
      <c r="H823">
        <f>H$14*(10-lgd*COUNTIF(Defaults!$AI823:$AR823,"&lt;="&amp;H$17))</f>
        <v>1.5</v>
      </c>
      <c r="I823">
        <f>I$14*(10-lgd*COUNTIF(Defaults!$AI823:$AR823,"&lt;="&amp;I$17))</f>
        <v>1.5</v>
      </c>
      <c r="J823">
        <f>J$14*(10-lgd*COUNTIF(Defaults!$AI823:$AR823,"&lt;="&amp;J$17))</f>
        <v>1.5</v>
      </c>
      <c r="K823">
        <f>K$14*(10-lgd*COUNTIF(Defaults!$AI823:$AR823,"&lt;="&amp;K$17))</f>
        <v>1.5</v>
      </c>
      <c r="L823">
        <f>L$14*(10-lgd*COUNTIF(Defaults!$AI823:$AR823,"&lt;="&amp;L$17))</f>
        <v>1.5</v>
      </c>
      <c r="M823">
        <f>M$14*(10-lgd*COUNTIF(Defaults!$AI823:$AR823,"&lt;="&amp;M$17))</f>
        <v>1.5</v>
      </c>
      <c r="N823">
        <f>N$14*(10-lgd*COUNTIF(Defaults!$AI823:$AR823,"&lt;="&amp;N$17))</f>
        <v>1.5</v>
      </c>
      <c r="O823">
        <f>O$14*(10-lgd*COUNTIF(Defaults!$AI823:$AR823,"&lt;="&amp;O$17))</f>
        <v>1.5</v>
      </c>
      <c r="P823">
        <f>P$14*(10-lgd*COUNTIF(Defaults!$AI823:$AR823,"&lt;="&amp;P$17))</f>
        <v>1.5</v>
      </c>
      <c r="Q823">
        <f>Q$14*(10-lgd*COUNTIF(Defaults!$AI823:$AR823,"&lt;="&amp;Q$17))</f>
        <v>1.5</v>
      </c>
      <c r="R823">
        <f>R$14*(10-lgd*COUNTIF(Defaults!$AI823:$AR823,"&lt;="&amp;R$17))</f>
        <v>1.5</v>
      </c>
      <c r="S823">
        <f>S$14*(10-lgd*COUNTIF(Defaults!$AI823:$AR823,"&lt;="&amp;S$17))</f>
        <v>1.5</v>
      </c>
      <c r="T823">
        <f>T$14*(10-lgd*COUNTIF(Defaults!$AI823:$AR823,"&lt;="&amp;T$17))</f>
        <v>1.5</v>
      </c>
      <c r="U823">
        <f>U$14*(10-lgd*COUNTIF(Defaults!$AI823:$AR823,"&lt;="&amp;U$17))</f>
        <v>95.410000000000011</v>
      </c>
      <c r="W823">
        <f t="shared" si="792"/>
        <v>0.1</v>
      </c>
      <c r="X823">
        <f t="shared" si="793"/>
        <v>0.1</v>
      </c>
      <c r="Y823">
        <f t="shared" si="794"/>
        <v>0.1</v>
      </c>
      <c r="Z823">
        <f t="shared" si="795"/>
        <v>0.1</v>
      </c>
      <c r="AA823">
        <f t="shared" si="796"/>
        <v>0.1</v>
      </c>
      <c r="AB823">
        <f t="shared" si="797"/>
        <v>0.1</v>
      </c>
      <c r="AC823">
        <f t="shared" si="798"/>
        <v>0.1</v>
      </c>
      <c r="AD823">
        <f t="shared" si="799"/>
        <v>0.1</v>
      </c>
      <c r="AE823">
        <f t="shared" si="800"/>
        <v>0.1</v>
      </c>
      <c r="AF823">
        <f t="shared" si="801"/>
        <v>0.1</v>
      </c>
      <c r="AG823">
        <f t="shared" si="802"/>
        <v>0.1</v>
      </c>
      <c r="AH823">
        <f t="shared" si="803"/>
        <v>0.1</v>
      </c>
      <c r="AI823">
        <f t="shared" si="804"/>
        <v>0.1</v>
      </c>
      <c r="AJ823">
        <f t="shared" si="805"/>
        <v>0.1</v>
      </c>
      <c r="AK823">
        <f t="shared" si="806"/>
        <v>0.1</v>
      </c>
      <c r="AL823">
        <f t="shared" si="807"/>
        <v>0.1</v>
      </c>
      <c r="AM823">
        <f t="shared" si="808"/>
        <v>0.1</v>
      </c>
      <c r="AN823">
        <f t="shared" si="809"/>
        <v>0.1</v>
      </c>
      <c r="AO823">
        <f t="shared" si="810"/>
        <v>0.1</v>
      </c>
      <c r="AP823">
        <f t="shared" si="811"/>
        <v>20.100000000000001</v>
      </c>
      <c r="AR823">
        <f t="shared" si="812"/>
        <v>0.1</v>
      </c>
      <c r="AS823">
        <f t="shared" si="813"/>
        <v>0.1</v>
      </c>
      <c r="AT823">
        <f t="shared" si="814"/>
        <v>0.1</v>
      </c>
      <c r="AU823">
        <f t="shared" si="815"/>
        <v>0.1</v>
      </c>
      <c r="AV823">
        <f t="shared" si="816"/>
        <v>0.1</v>
      </c>
      <c r="AW823">
        <f t="shared" si="817"/>
        <v>0.1</v>
      </c>
      <c r="AX823">
        <f t="shared" si="818"/>
        <v>0.1</v>
      </c>
      <c r="AY823">
        <f t="shared" si="819"/>
        <v>0.1</v>
      </c>
      <c r="AZ823">
        <f t="shared" si="820"/>
        <v>0.1</v>
      </c>
      <c r="BA823">
        <f t="shared" si="821"/>
        <v>0.1</v>
      </c>
      <c r="BB823">
        <f t="shared" si="822"/>
        <v>0.1</v>
      </c>
      <c r="BC823">
        <f t="shared" si="823"/>
        <v>0.1</v>
      </c>
      <c r="BD823">
        <f t="shared" si="824"/>
        <v>0.1</v>
      </c>
      <c r="BE823">
        <f t="shared" si="825"/>
        <v>0.1</v>
      </c>
      <c r="BF823">
        <f t="shared" si="826"/>
        <v>0.1</v>
      </c>
      <c r="BG823">
        <f t="shared" si="827"/>
        <v>0.1</v>
      </c>
      <c r="BH823">
        <f t="shared" si="828"/>
        <v>0.1</v>
      </c>
      <c r="BI823">
        <f t="shared" si="829"/>
        <v>0.1</v>
      </c>
      <c r="BJ823">
        <f t="shared" si="830"/>
        <v>0.1</v>
      </c>
      <c r="BK823">
        <f t="shared" si="831"/>
        <v>10.1</v>
      </c>
      <c r="BM823">
        <f t="shared" si="832"/>
        <v>1.2999999999999998</v>
      </c>
      <c r="BN823">
        <f t="shared" si="833"/>
        <v>1.2999999999999998</v>
      </c>
      <c r="BO823">
        <f t="shared" si="834"/>
        <v>1.2999999999999998</v>
      </c>
      <c r="BP823">
        <f t="shared" si="835"/>
        <v>1.2999999999999998</v>
      </c>
      <c r="BQ823">
        <f t="shared" si="836"/>
        <v>1.2999999999999998</v>
      </c>
      <c r="BR823">
        <f t="shared" si="837"/>
        <v>1.2999999999999998</v>
      </c>
      <c r="BS823">
        <f t="shared" si="838"/>
        <v>1.2999999999999998</v>
      </c>
      <c r="BT823">
        <f t="shared" si="839"/>
        <v>1.2999999999999998</v>
      </c>
      <c r="BU823">
        <f t="shared" si="840"/>
        <v>1.2999999999999998</v>
      </c>
      <c r="BV823">
        <f t="shared" si="841"/>
        <v>1.2999999999999998</v>
      </c>
      <c r="BW823">
        <f t="shared" si="842"/>
        <v>1.2999999999999998</v>
      </c>
      <c r="BX823">
        <f t="shared" si="843"/>
        <v>1.2999999999999998</v>
      </c>
      <c r="BY823">
        <f t="shared" si="844"/>
        <v>1.2999999999999998</v>
      </c>
      <c r="BZ823">
        <f t="shared" si="845"/>
        <v>1.2999999999999998</v>
      </c>
      <c r="CA823">
        <f t="shared" si="846"/>
        <v>1.2999999999999998</v>
      </c>
      <c r="CB823">
        <f t="shared" si="847"/>
        <v>1.2999999999999998</v>
      </c>
      <c r="CC823">
        <f t="shared" si="848"/>
        <v>1.2999999999999998</v>
      </c>
      <c r="CD823">
        <f t="shared" si="849"/>
        <v>1.2999999999999998</v>
      </c>
      <c r="CE823">
        <f t="shared" si="850"/>
        <v>1.2999999999999998</v>
      </c>
      <c r="CF823">
        <f t="shared" si="851"/>
        <v>65.210000000000008</v>
      </c>
      <c r="CH823">
        <f t="shared" si="852"/>
        <v>123.91000000000001</v>
      </c>
      <c r="CI823">
        <f t="shared" si="853"/>
        <v>22.000000000000004</v>
      </c>
      <c r="CJ823">
        <f t="shared" si="854"/>
        <v>12</v>
      </c>
      <c r="CK823">
        <f t="shared" si="855"/>
        <v>89.910000000000011</v>
      </c>
      <c r="CL823">
        <f t="shared" si="856"/>
        <v>0</v>
      </c>
      <c r="CM823">
        <f t="shared" si="857"/>
        <v>0</v>
      </c>
    </row>
    <row r="824" spans="1:91" x14ac:dyDescent="0.2">
      <c r="A824">
        <v>807</v>
      </c>
      <c r="B824">
        <f>B$14*(10-lgd*COUNTIF(Defaults!$AI824:$AR824,"&lt;="&amp;B$17))</f>
        <v>1.5</v>
      </c>
      <c r="C824">
        <f>C$14*(10-lgd*COUNTIF(Defaults!$AI824:$AR824,"&lt;="&amp;C$17))</f>
        <v>1.5</v>
      </c>
      <c r="D824">
        <f>D$14*(10-lgd*COUNTIF(Defaults!$AI824:$AR824,"&lt;="&amp;D$17))</f>
        <v>1.5</v>
      </c>
      <c r="E824">
        <f>E$14*(10-lgd*COUNTIF(Defaults!$AI824:$AR824,"&lt;="&amp;E$17))</f>
        <v>1.5</v>
      </c>
      <c r="F824">
        <f>F$14*(10-lgd*COUNTIF(Defaults!$AI824:$AR824,"&lt;="&amp;F$17))</f>
        <v>1.5</v>
      </c>
      <c r="G824">
        <f>G$14*(10-lgd*COUNTIF(Defaults!$AI824:$AR824,"&lt;="&amp;G$17))</f>
        <v>1.5</v>
      </c>
      <c r="H824">
        <f>H$14*(10-lgd*COUNTIF(Defaults!$AI824:$AR824,"&lt;="&amp;H$17))</f>
        <v>1.5</v>
      </c>
      <c r="I824">
        <f>I$14*(10-lgd*COUNTIF(Defaults!$AI824:$AR824,"&lt;="&amp;I$17))</f>
        <v>1.5</v>
      </c>
      <c r="J824">
        <f>J$14*(10-lgd*COUNTIF(Defaults!$AI824:$AR824,"&lt;="&amp;J$17))</f>
        <v>1.5</v>
      </c>
      <c r="K824">
        <f>K$14*(10-lgd*COUNTIF(Defaults!$AI824:$AR824,"&lt;="&amp;K$17))</f>
        <v>1.5</v>
      </c>
      <c r="L824">
        <f>L$14*(10-lgd*COUNTIF(Defaults!$AI824:$AR824,"&lt;="&amp;L$17))</f>
        <v>1.5</v>
      </c>
      <c r="M824">
        <f>M$14*(10-lgd*COUNTIF(Defaults!$AI824:$AR824,"&lt;="&amp;M$17))</f>
        <v>1.5</v>
      </c>
      <c r="N824">
        <f>N$14*(10-lgd*COUNTIF(Defaults!$AI824:$AR824,"&lt;="&amp;N$17))</f>
        <v>1.5</v>
      </c>
      <c r="O824">
        <f>O$14*(10-lgd*COUNTIF(Defaults!$AI824:$AR824,"&lt;="&amp;O$17))</f>
        <v>1.5</v>
      </c>
      <c r="P824">
        <f>P$14*(10-lgd*COUNTIF(Defaults!$AI824:$AR824,"&lt;="&amp;P$17))</f>
        <v>1.5</v>
      </c>
      <c r="Q824">
        <f>Q$14*(10-lgd*COUNTIF(Defaults!$AI824:$AR824,"&lt;="&amp;Q$17))</f>
        <v>1.5</v>
      </c>
      <c r="R824">
        <f>R$14*(10-lgd*COUNTIF(Defaults!$AI824:$AR824,"&lt;="&amp;R$17))</f>
        <v>1.5</v>
      </c>
      <c r="S824">
        <f>S$14*(10-lgd*COUNTIF(Defaults!$AI824:$AR824,"&lt;="&amp;S$17))</f>
        <v>1.5</v>
      </c>
      <c r="T824">
        <f>T$14*(10-lgd*COUNTIF(Defaults!$AI824:$AR824,"&lt;="&amp;T$17))</f>
        <v>1.5</v>
      </c>
      <c r="U824">
        <f>U$14*(10-lgd*COUNTIF(Defaults!$AI824:$AR824,"&lt;="&amp;U$17))</f>
        <v>101.5</v>
      </c>
      <c r="W824">
        <f t="shared" si="792"/>
        <v>0.1</v>
      </c>
      <c r="X824">
        <f t="shared" si="793"/>
        <v>0.1</v>
      </c>
      <c r="Y824">
        <f t="shared" si="794"/>
        <v>0.1</v>
      </c>
      <c r="Z824">
        <f t="shared" si="795"/>
        <v>0.1</v>
      </c>
      <c r="AA824">
        <f t="shared" si="796"/>
        <v>0.1</v>
      </c>
      <c r="AB824">
        <f t="shared" si="797"/>
        <v>0.1</v>
      </c>
      <c r="AC824">
        <f t="shared" si="798"/>
        <v>0.1</v>
      </c>
      <c r="AD824">
        <f t="shared" si="799"/>
        <v>0.1</v>
      </c>
      <c r="AE824">
        <f t="shared" si="800"/>
        <v>0.1</v>
      </c>
      <c r="AF824">
        <f t="shared" si="801"/>
        <v>0.1</v>
      </c>
      <c r="AG824">
        <f t="shared" si="802"/>
        <v>0.1</v>
      </c>
      <c r="AH824">
        <f t="shared" si="803"/>
        <v>0.1</v>
      </c>
      <c r="AI824">
        <f t="shared" si="804"/>
        <v>0.1</v>
      </c>
      <c r="AJ824">
        <f t="shared" si="805"/>
        <v>0.1</v>
      </c>
      <c r="AK824">
        <f t="shared" si="806"/>
        <v>0.1</v>
      </c>
      <c r="AL824">
        <f t="shared" si="807"/>
        <v>0.1</v>
      </c>
      <c r="AM824">
        <f t="shared" si="808"/>
        <v>0.1</v>
      </c>
      <c r="AN824">
        <f t="shared" si="809"/>
        <v>0.1</v>
      </c>
      <c r="AO824">
        <f t="shared" si="810"/>
        <v>0.1</v>
      </c>
      <c r="AP824">
        <f t="shared" si="811"/>
        <v>20.100000000000001</v>
      </c>
      <c r="AR824">
        <f t="shared" si="812"/>
        <v>0.1</v>
      </c>
      <c r="AS824">
        <f t="shared" si="813"/>
        <v>0.1</v>
      </c>
      <c r="AT824">
        <f t="shared" si="814"/>
        <v>0.1</v>
      </c>
      <c r="AU824">
        <f t="shared" si="815"/>
        <v>0.1</v>
      </c>
      <c r="AV824">
        <f t="shared" si="816"/>
        <v>0.1</v>
      </c>
      <c r="AW824">
        <f t="shared" si="817"/>
        <v>0.1</v>
      </c>
      <c r="AX824">
        <f t="shared" si="818"/>
        <v>0.1</v>
      </c>
      <c r="AY824">
        <f t="shared" si="819"/>
        <v>0.1</v>
      </c>
      <c r="AZ824">
        <f t="shared" si="820"/>
        <v>0.1</v>
      </c>
      <c r="BA824">
        <f t="shared" si="821"/>
        <v>0.1</v>
      </c>
      <c r="BB824">
        <f t="shared" si="822"/>
        <v>0.1</v>
      </c>
      <c r="BC824">
        <f t="shared" si="823"/>
        <v>0.1</v>
      </c>
      <c r="BD824">
        <f t="shared" si="824"/>
        <v>0.1</v>
      </c>
      <c r="BE824">
        <f t="shared" si="825"/>
        <v>0.1</v>
      </c>
      <c r="BF824">
        <f t="shared" si="826"/>
        <v>0.1</v>
      </c>
      <c r="BG824">
        <f t="shared" si="827"/>
        <v>0.1</v>
      </c>
      <c r="BH824">
        <f t="shared" si="828"/>
        <v>0.1</v>
      </c>
      <c r="BI824">
        <f t="shared" si="829"/>
        <v>0.1</v>
      </c>
      <c r="BJ824">
        <f t="shared" si="830"/>
        <v>0.1</v>
      </c>
      <c r="BK824">
        <f t="shared" si="831"/>
        <v>10.1</v>
      </c>
      <c r="BM824">
        <f t="shared" si="832"/>
        <v>1.2999999999999998</v>
      </c>
      <c r="BN824">
        <f t="shared" si="833"/>
        <v>1.2999999999999998</v>
      </c>
      <c r="BO824">
        <f t="shared" si="834"/>
        <v>1.2999999999999998</v>
      </c>
      <c r="BP824">
        <f t="shared" si="835"/>
        <v>1.2999999999999998</v>
      </c>
      <c r="BQ824">
        <f t="shared" si="836"/>
        <v>1.2999999999999998</v>
      </c>
      <c r="BR824">
        <f t="shared" si="837"/>
        <v>1.2999999999999998</v>
      </c>
      <c r="BS824">
        <f t="shared" si="838"/>
        <v>1.2999999999999998</v>
      </c>
      <c r="BT824">
        <f t="shared" si="839"/>
        <v>1.2999999999999998</v>
      </c>
      <c r="BU824">
        <f t="shared" si="840"/>
        <v>1.2999999999999998</v>
      </c>
      <c r="BV824">
        <f t="shared" si="841"/>
        <v>1.2999999999999998</v>
      </c>
      <c r="BW824">
        <f t="shared" si="842"/>
        <v>1.2999999999999998</v>
      </c>
      <c r="BX824">
        <f t="shared" si="843"/>
        <v>1.2999999999999998</v>
      </c>
      <c r="BY824">
        <f t="shared" si="844"/>
        <v>1.2999999999999998</v>
      </c>
      <c r="BZ824">
        <f t="shared" si="845"/>
        <v>1.2999999999999998</v>
      </c>
      <c r="CA824">
        <f t="shared" si="846"/>
        <v>1.2999999999999998</v>
      </c>
      <c r="CB824">
        <f t="shared" si="847"/>
        <v>1.2999999999999998</v>
      </c>
      <c r="CC824">
        <f t="shared" si="848"/>
        <v>1.2999999999999998</v>
      </c>
      <c r="CD824">
        <f t="shared" si="849"/>
        <v>1.2999999999999998</v>
      </c>
      <c r="CE824">
        <f t="shared" si="850"/>
        <v>1.2999999999999998</v>
      </c>
      <c r="CF824">
        <f t="shared" si="851"/>
        <v>71.300000000000011</v>
      </c>
      <c r="CH824">
        <f t="shared" si="852"/>
        <v>130</v>
      </c>
      <c r="CI824">
        <f t="shared" si="853"/>
        <v>22.000000000000004</v>
      </c>
      <c r="CJ824">
        <f t="shared" si="854"/>
        <v>12</v>
      </c>
      <c r="CK824">
        <f t="shared" si="855"/>
        <v>96.000000000000014</v>
      </c>
      <c r="CL824">
        <f t="shared" si="856"/>
        <v>0</v>
      </c>
      <c r="CM824">
        <f t="shared" si="857"/>
        <v>0</v>
      </c>
    </row>
    <row r="825" spans="1:91" x14ac:dyDescent="0.2">
      <c r="A825">
        <v>808</v>
      </c>
      <c r="B825">
        <f>B$14*(10-lgd*COUNTIF(Defaults!$AI825:$AR825,"&lt;="&amp;B$17))</f>
        <v>1.5</v>
      </c>
      <c r="C825">
        <f>C$14*(10-lgd*COUNTIF(Defaults!$AI825:$AR825,"&lt;="&amp;C$17))</f>
        <v>1.2299999999999998</v>
      </c>
      <c r="D825">
        <f>D$14*(10-lgd*COUNTIF(Defaults!$AI825:$AR825,"&lt;="&amp;D$17))</f>
        <v>1.1399999999999999</v>
      </c>
      <c r="E825">
        <f>E$14*(10-lgd*COUNTIF(Defaults!$AI825:$AR825,"&lt;="&amp;E$17))</f>
        <v>1.1399999999999999</v>
      </c>
      <c r="F825">
        <f>F$14*(10-lgd*COUNTIF(Defaults!$AI825:$AR825,"&lt;="&amp;F$17))</f>
        <v>1.1399999999999999</v>
      </c>
      <c r="G825">
        <f>G$14*(10-lgd*COUNTIF(Defaults!$AI825:$AR825,"&lt;="&amp;G$17))</f>
        <v>1.1399999999999999</v>
      </c>
      <c r="H825">
        <f>H$14*(10-lgd*COUNTIF(Defaults!$AI825:$AR825,"&lt;="&amp;H$17))</f>
        <v>1.1399999999999999</v>
      </c>
      <c r="I825">
        <f>I$14*(10-lgd*COUNTIF(Defaults!$AI825:$AR825,"&lt;="&amp;I$17))</f>
        <v>1.1399999999999999</v>
      </c>
      <c r="J825">
        <f>J$14*(10-lgd*COUNTIF(Defaults!$AI825:$AR825,"&lt;="&amp;J$17))</f>
        <v>1.1399999999999999</v>
      </c>
      <c r="K825">
        <f>K$14*(10-lgd*COUNTIF(Defaults!$AI825:$AR825,"&lt;="&amp;K$17))</f>
        <v>1.05</v>
      </c>
      <c r="L825">
        <f>L$14*(10-lgd*COUNTIF(Defaults!$AI825:$AR825,"&lt;="&amp;L$17))</f>
        <v>0.96</v>
      </c>
      <c r="M825">
        <f>M$14*(10-lgd*COUNTIF(Defaults!$AI825:$AR825,"&lt;="&amp;M$17))</f>
        <v>0.96</v>
      </c>
      <c r="N825">
        <f>N$14*(10-lgd*COUNTIF(Defaults!$AI825:$AR825,"&lt;="&amp;N$17))</f>
        <v>0.96</v>
      </c>
      <c r="O825">
        <f>O$14*(10-lgd*COUNTIF(Defaults!$AI825:$AR825,"&lt;="&amp;O$17))</f>
        <v>0.96</v>
      </c>
      <c r="P825">
        <f>P$14*(10-lgd*COUNTIF(Defaults!$AI825:$AR825,"&lt;="&amp;P$17))</f>
        <v>0.96</v>
      </c>
      <c r="Q825">
        <f>Q$14*(10-lgd*COUNTIF(Defaults!$AI825:$AR825,"&lt;="&amp;Q$17))</f>
        <v>0.96</v>
      </c>
      <c r="R825">
        <f>R$14*(10-lgd*COUNTIF(Defaults!$AI825:$AR825,"&lt;="&amp;R$17))</f>
        <v>0.96</v>
      </c>
      <c r="S825">
        <f>S$14*(10-lgd*COUNTIF(Defaults!$AI825:$AR825,"&lt;="&amp;S$17))</f>
        <v>0.96</v>
      </c>
      <c r="T825">
        <f>T$14*(10-lgd*COUNTIF(Defaults!$AI825:$AR825,"&lt;="&amp;T$17))</f>
        <v>0.96</v>
      </c>
      <c r="U825">
        <f>U$14*(10-lgd*COUNTIF(Defaults!$AI825:$AR825,"&lt;="&amp;U$17))</f>
        <v>64.960000000000008</v>
      </c>
      <c r="W825">
        <f t="shared" si="792"/>
        <v>0.1</v>
      </c>
      <c r="X825">
        <f t="shared" si="793"/>
        <v>0.1</v>
      </c>
      <c r="Y825">
        <f t="shared" si="794"/>
        <v>0.1</v>
      </c>
      <c r="Z825">
        <f t="shared" si="795"/>
        <v>0.1</v>
      </c>
      <c r="AA825">
        <f t="shared" si="796"/>
        <v>0.1</v>
      </c>
      <c r="AB825">
        <f t="shared" si="797"/>
        <v>0.1</v>
      </c>
      <c r="AC825">
        <f t="shared" si="798"/>
        <v>0.1</v>
      </c>
      <c r="AD825">
        <f t="shared" si="799"/>
        <v>0.1</v>
      </c>
      <c r="AE825">
        <f t="shared" si="800"/>
        <v>0.1</v>
      </c>
      <c r="AF825">
        <f t="shared" si="801"/>
        <v>0.1</v>
      </c>
      <c r="AG825">
        <f t="shared" si="802"/>
        <v>0.1</v>
      </c>
      <c r="AH825">
        <f t="shared" si="803"/>
        <v>0.1</v>
      </c>
      <c r="AI825">
        <f t="shared" si="804"/>
        <v>0.1</v>
      </c>
      <c r="AJ825">
        <f t="shared" si="805"/>
        <v>0.1</v>
      </c>
      <c r="AK825">
        <f t="shared" si="806"/>
        <v>0.1</v>
      </c>
      <c r="AL825">
        <f t="shared" si="807"/>
        <v>0.1</v>
      </c>
      <c r="AM825">
        <f t="shared" si="808"/>
        <v>0.1</v>
      </c>
      <c r="AN825">
        <f t="shared" si="809"/>
        <v>0.1</v>
      </c>
      <c r="AO825">
        <f t="shared" si="810"/>
        <v>0.1</v>
      </c>
      <c r="AP825">
        <f t="shared" si="811"/>
        <v>20.100000000000001</v>
      </c>
      <c r="AR825">
        <f t="shared" si="812"/>
        <v>0.1</v>
      </c>
      <c r="AS825">
        <f t="shared" si="813"/>
        <v>0.1</v>
      </c>
      <c r="AT825">
        <f t="shared" si="814"/>
        <v>0.1</v>
      </c>
      <c r="AU825">
        <f t="shared" si="815"/>
        <v>0.1</v>
      </c>
      <c r="AV825">
        <f t="shared" si="816"/>
        <v>0.1</v>
      </c>
      <c r="AW825">
        <f t="shared" si="817"/>
        <v>0.1</v>
      </c>
      <c r="AX825">
        <f t="shared" si="818"/>
        <v>0.1</v>
      </c>
      <c r="AY825">
        <f t="shared" si="819"/>
        <v>0.1</v>
      </c>
      <c r="AZ825">
        <f t="shared" si="820"/>
        <v>0.1</v>
      </c>
      <c r="BA825">
        <f t="shared" si="821"/>
        <v>0.1</v>
      </c>
      <c r="BB825">
        <f t="shared" si="822"/>
        <v>0.1</v>
      </c>
      <c r="BC825">
        <f t="shared" si="823"/>
        <v>0.1</v>
      </c>
      <c r="BD825">
        <f t="shared" si="824"/>
        <v>0.1</v>
      </c>
      <c r="BE825">
        <f t="shared" si="825"/>
        <v>0.1</v>
      </c>
      <c r="BF825">
        <f t="shared" si="826"/>
        <v>0.1</v>
      </c>
      <c r="BG825">
        <f t="shared" si="827"/>
        <v>0.1</v>
      </c>
      <c r="BH825">
        <f t="shared" si="828"/>
        <v>0.1</v>
      </c>
      <c r="BI825">
        <f t="shared" si="829"/>
        <v>0.1</v>
      </c>
      <c r="BJ825">
        <f t="shared" si="830"/>
        <v>0.1</v>
      </c>
      <c r="BK825">
        <f t="shared" si="831"/>
        <v>10.1</v>
      </c>
      <c r="BM825">
        <f t="shared" si="832"/>
        <v>1.2999999999999998</v>
      </c>
      <c r="BN825">
        <f t="shared" si="833"/>
        <v>1.0299999999999996</v>
      </c>
      <c r="BO825">
        <f t="shared" si="834"/>
        <v>0.93999999999999984</v>
      </c>
      <c r="BP825">
        <f t="shared" si="835"/>
        <v>0.93999999999999984</v>
      </c>
      <c r="BQ825">
        <f t="shared" si="836"/>
        <v>0.93999999999999984</v>
      </c>
      <c r="BR825">
        <f t="shared" si="837"/>
        <v>0.93999999999999984</v>
      </c>
      <c r="BS825">
        <f t="shared" si="838"/>
        <v>0.93999999999999984</v>
      </c>
      <c r="BT825">
        <f t="shared" si="839"/>
        <v>0.93999999999999984</v>
      </c>
      <c r="BU825">
        <f t="shared" si="840"/>
        <v>0.93999999999999984</v>
      </c>
      <c r="BV825">
        <f t="shared" si="841"/>
        <v>0.85000000000000009</v>
      </c>
      <c r="BW825">
        <f t="shared" si="842"/>
        <v>0.76</v>
      </c>
      <c r="BX825">
        <f t="shared" si="843"/>
        <v>0.76</v>
      </c>
      <c r="BY825">
        <f t="shared" si="844"/>
        <v>0.76</v>
      </c>
      <c r="BZ825">
        <f t="shared" si="845"/>
        <v>0.76</v>
      </c>
      <c r="CA825">
        <f t="shared" si="846"/>
        <v>0.76</v>
      </c>
      <c r="CB825">
        <f t="shared" si="847"/>
        <v>0.76</v>
      </c>
      <c r="CC825">
        <f t="shared" si="848"/>
        <v>0.76</v>
      </c>
      <c r="CD825">
        <f t="shared" si="849"/>
        <v>0.76</v>
      </c>
      <c r="CE825">
        <f t="shared" si="850"/>
        <v>0.76</v>
      </c>
      <c r="CF825">
        <f t="shared" si="851"/>
        <v>34.760000000000005</v>
      </c>
      <c r="CH825">
        <f t="shared" si="852"/>
        <v>85.360000000000014</v>
      </c>
      <c r="CI825">
        <f t="shared" si="853"/>
        <v>22.000000000000004</v>
      </c>
      <c r="CJ825">
        <f t="shared" si="854"/>
        <v>12</v>
      </c>
      <c r="CK825">
        <f t="shared" si="855"/>
        <v>51.36</v>
      </c>
      <c r="CL825">
        <f t="shared" si="856"/>
        <v>0</v>
      </c>
      <c r="CM825">
        <f t="shared" si="857"/>
        <v>0</v>
      </c>
    </row>
    <row r="826" spans="1:91" x14ac:dyDescent="0.2">
      <c r="A826">
        <v>809</v>
      </c>
      <c r="B826">
        <f>B$14*(10-lgd*COUNTIF(Defaults!$AI826:$AR826,"&lt;="&amp;B$17))</f>
        <v>1.5</v>
      </c>
      <c r="C826">
        <f>C$14*(10-lgd*COUNTIF(Defaults!$AI826:$AR826,"&lt;="&amp;C$17))</f>
        <v>1.5</v>
      </c>
      <c r="D826">
        <f>D$14*(10-lgd*COUNTIF(Defaults!$AI826:$AR826,"&lt;="&amp;D$17))</f>
        <v>1.5</v>
      </c>
      <c r="E826">
        <f>E$14*(10-lgd*COUNTIF(Defaults!$AI826:$AR826,"&lt;="&amp;E$17))</f>
        <v>1.5</v>
      </c>
      <c r="F826">
        <f>F$14*(10-lgd*COUNTIF(Defaults!$AI826:$AR826,"&lt;="&amp;F$17))</f>
        <v>1.5</v>
      </c>
      <c r="G826">
        <f>G$14*(10-lgd*COUNTIF(Defaults!$AI826:$AR826,"&lt;="&amp;G$17))</f>
        <v>1.5</v>
      </c>
      <c r="H826">
        <f>H$14*(10-lgd*COUNTIF(Defaults!$AI826:$AR826,"&lt;="&amp;H$17))</f>
        <v>1.5</v>
      </c>
      <c r="I826">
        <f>I$14*(10-lgd*COUNTIF(Defaults!$AI826:$AR826,"&lt;="&amp;I$17))</f>
        <v>1.5</v>
      </c>
      <c r="J826">
        <f>J$14*(10-lgd*COUNTIF(Defaults!$AI826:$AR826,"&lt;="&amp;J$17))</f>
        <v>1.5</v>
      </c>
      <c r="K826">
        <f>K$14*(10-lgd*COUNTIF(Defaults!$AI826:$AR826,"&lt;="&amp;K$17))</f>
        <v>1.5</v>
      </c>
      <c r="L826">
        <f>L$14*(10-lgd*COUNTIF(Defaults!$AI826:$AR826,"&lt;="&amp;L$17))</f>
        <v>1.5</v>
      </c>
      <c r="M826">
        <f>M$14*(10-lgd*COUNTIF(Defaults!$AI826:$AR826,"&lt;="&amp;M$17))</f>
        <v>1.5</v>
      </c>
      <c r="N826">
        <f>N$14*(10-lgd*COUNTIF(Defaults!$AI826:$AR826,"&lt;="&amp;N$17))</f>
        <v>1.5</v>
      </c>
      <c r="O826">
        <f>O$14*(10-lgd*COUNTIF(Defaults!$AI826:$AR826,"&lt;="&amp;O$17))</f>
        <v>1.5</v>
      </c>
      <c r="P826">
        <f>P$14*(10-lgd*COUNTIF(Defaults!$AI826:$AR826,"&lt;="&amp;P$17))</f>
        <v>1.5</v>
      </c>
      <c r="Q826">
        <f>Q$14*(10-lgd*COUNTIF(Defaults!$AI826:$AR826,"&lt;="&amp;Q$17))</f>
        <v>1.5</v>
      </c>
      <c r="R826">
        <f>R$14*(10-lgd*COUNTIF(Defaults!$AI826:$AR826,"&lt;="&amp;R$17))</f>
        <v>1.5</v>
      </c>
      <c r="S826">
        <f>S$14*(10-lgd*COUNTIF(Defaults!$AI826:$AR826,"&lt;="&amp;S$17))</f>
        <v>1.5</v>
      </c>
      <c r="T826">
        <f>T$14*(10-lgd*COUNTIF(Defaults!$AI826:$AR826,"&lt;="&amp;T$17))</f>
        <v>1.5</v>
      </c>
      <c r="U826">
        <f>U$14*(10-lgd*COUNTIF(Defaults!$AI826:$AR826,"&lt;="&amp;U$17))</f>
        <v>101.5</v>
      </c>
      <c r="W826">
        <f t="shared" si="792"/>
        <v>0.1</v>
      </c>
      <c r="X826">
        <f t="shared" si="793"/>
        <v>0.1</v>
      </c>
      <c r="Y826">
        <f t="shared" si="794"/>
        <v>0.1</v>
      </c>
      <c r="Z826">
        <f t="shared" si="795"/>
        <v>0.1</v>
      </c>
      <c r="AA826">
        <f t="shared" si="796"/>
        <v>0.1</v>
      </c>
      <c r="AB826">
        <f t="shared" si="797"/>
        <v>0.1</v>
      </c>
      <c r="AC826">
        <f t="shared" si="798"/>
        <v>0.1</v>
      </c>
      <c r="AD826">
        <f t="shared" si="799"/>
        <v>0.1</v>
      </c>
      <c r="AE826">
        <f t="shared" si="800"/>
        <v>0.1</v>
      </c>
      <c r="AF826">
        <f t="shared" si="801"/>
        <v>0.1</v>
      </c>
      <c r="AG826">
        <f t="shared" si="802"/>
        <v>0.1</v>
      </c>
      <c r="AH826">
        <f t="shared" si="803"/>
        <v>0.1</v>
      </c>
      <c r="AI826">
        <f t="shared" si="804"/>
        <v>0.1</v>
      </c>
      <c r="AJ826">
        <f t="shared" si="805"/>
        <v>0.1</v>
      </c>
      <c r="AK826">
        <f t="shared" si="806"/>
        <v>0.1</v>
      </c>
      <c r="AL826">
        <f t="shared" si="807"/>
        <v>0.1</v>
      </c>
      <c r="AM826">
        <f t="shared" si="808"/>
        <v>0.1</v>
      </c>
      <c r="AN826">
        <f t="shared" si="809"/>
        <v>0.1</v>
      </c>
      <c r="AO826">
        <f t="shared" si="810"/>
        <v>0.1</v>
      </c>
      <c r="AP826">
        <f t="shared" si="811"/>
        <v>20.100000000000001</v>
      </c>
      <c r="AR826">
        <f t="shared" si="812"/>
        <v>0.1</v>
      </c>
      <c r="AS826">
        <f t="shared" si="813"/>
        <v>0.1</v>
      </c>
      <c r="AT826">
        <f t="shared" si="814"/>
        <v>0.1</v>
      </c>
      <c r="AU826">
        <f t="shared" si="815"/>
        <v>0.1</v>
      </c>
      <c r="AV826">
        <f t="shared" si="816"/>
        <v>0.1</v>
      </c>
      <c r="AW826">
        <f t="shared" si="817"/>
        <v>0.1</v>
      </c>
      <c r="AX826">
        <f t="shared" si="818"/>
        <v>0.1</v>
      </c>
      <c r="AY826">
        <f t="shared" si="819"/>
        <v>0.1</v>
      </c>
      <c r="AZ826">
        <f t="shared" si="820"/>
        <v>0.1</v>
      </c>
      <c r="BA826">
        <f t="shared" si="821"/>
        <v>0.1</v>
      </c>
      <c r="BB826">
        <f t="shared" si="822"/>
        <v>0.1</v>
      </c>
      <c r="BC826">
        <f t="shared" si="823"/>
        <v>0.1</v>
      </c>
      <c r="BD826">
        <f t="shared" si="824"/>
        <v>0.1</v>
      </c>
      <c r="BE826">
        <f t="shared" si="825"/>
        <v>0.1</v>
      </c>
      <c r="BF826">
        <f t="shared" si="826"/>
        <v>0.1</v>
      </c>
      <c r="BG826">
        <f t="shared" si="827"/>
        <v>0.1</v>
      </c>
      <c r="BH826">
        <f t="shared" si="828"/>
        <v>0.1</v>
      </c>
      <c r="BI826">
        <f t="shared" si="829"/>
        <v>0.1</v>
      </c>
      <c r="BJ826">
        <f t="shared" si="830"/>
        <v>0.1</v>
      </c>
      <c r="BK826">
        <f t="shared" si="831"/>
        <v>10.1</v>
      </c>
      <c r="BM826">
        <f t="shared" si="832"/>
        <v>1.2999999999999998</v>
      </c>
      <c r="BN826">
        <f t="shared" si="833"/>
        <v>1.2999999999999998</v>
      </c>
      <c r="BO826">
        <f t="shared" si="834"/>
        <v>1.2999999999999998</v>
      </c>
      <c r="BP826">
        <f t="shared" si="835"/>
        <v>1.2999999999999998</v>
      </c>
      <c r="BQ826">
        <f t="shared" si="836"/>
        <v>1.2999999999999998</v>
      </c>
      <c r="BR826">
        <f t="shared" si="837"/>
        <v>1.2999999999999998</v>
      </c>
      <c r="BS826">
        <f t="shared" si="838"/>
        <v>1.2999999999999998</v>
      </c>
      <c r="BT826">
        <f t="shared" si="839"/>
        <v>1.2999999999999998</v>
      </c>
      <c r="BU826">
        <f t="shared" si="840"/>
        <v>1.2999999999999998</v>
      </c>
      <c r="BV826">
        <f t="shared" si="841"/>
        <v>1.2999999999999998</v>
      </c>
      <c r="BW826">
        <f t="shared" si="842"/>
        <v>1.2999999999999998</v>
      </c>
      <c r="BX826">
        <f t="shared" si="843"/>
        <v>1.2999999999999998</v>
      </c>
      <c r="BY826">
        <f t="shared" si="844"/>
        <v>1.2999999999999998</v>
      </c>
      <c r="BZ826">
        <f t="shared" si="845"/>
        <v>1.2999999999999998</v>
      </c>
      <c r="CA826">
        <f t="shared" si="846"/>
        <v>1.2999999999999998</v>
      </c>
      <c r="CB826">
        <f t="shared" si="847"/>
        <v>1.2999999999999998</v>
      </c>
      <c r="CC826">
        <f t="shared" si="848"/>
        <v>1.2999999999999998</v>
      </c>
      <c r="CD826">
        <f t="shared" si="849"/>
        <v>1.2999999999999998</v>
      </c>
      <c r="CE826">
        <f t="shared" si="850"/>
        <v>1.2999999999999998</v>
      </c>
      <c r="CF826">
        <f t="shared" si="851"/>
        <v>71.300000000000011</v>
      </c>
      <c r="CH826">
        <f t="shared" si="852"/>
        <v>130</v>
      </c>
      <c r="CI826">
        <f t="shared" si="853"/>
        <v>22.000000000000004</v>
      </c>
      <c r="CJ826">
        <f t="shared" si="854"/>
        <v>12</v>
      </c>
      <c r="CK826">
        <f t="shared" si="855"/>
        <v>96.000000000000014</v>
      </c>
      <c r="CL826">
        <f t="shared" si="856"/>
        <v>0</v>
      </c>
      <c r="CM826">
        <f t="shared" si="857"/>
        <v>0</v>
      </c>
    </row>
    <row r="827" spans="1:91" x14ac:dyDescent="0.2">
      <c r="A827">
        <v>810</v>
      </c>
      <c r="B827">
        <f>B$14*(10-lgd*COUNTIF(Defaults!$AI827:$AR827,"&lt;="&amp;B$17))</f>
        <v>1.5</v>
      </c>
      <c r="C827">
        <f>C$14*(10-lgd*COUNTIF(Defaults!$AI827:$AR827,"&lt;="&amp;C$17))</f>
        <v>1.5</v>
      </c>
      <c r="D827">
        <f>D$14*(10-lgd*COUNTIF(Defaults!$AI827:$AR827,"&lt;="&amp;D$17))</f>
        <v>1.5</v>
      </c>
      <c r="E827">
        <f>E$14*(10-lgd*COUNTIF(Defaults!$AI827:$AR827,"&lt;="&amp;E$17))</f>
        <v>1.5</v>
      </c>
      <c r="F827">
        <f>F$14*(10-lgd*COUNTIF(Defaults!$AI827:$AR827,"&lt;="&amp;F$17))</f>
        <v>1.5</v>
      </c>
      <c r="G827">
        <f>G$14*(10-lgd*COUNTIF(Defaults!$AI827:$AR827,"&lt;="&amp;G$17))</f>
        <v>1.5</v>
      </c>
      <c r="H827">
        <f>H$14*(10-lgd*COUNTIF(Defaults!$AI827:$AR827,"&lt;="&amp;H$17))</f>
        <v>1.5</v>
      </c>
      <c r="I827">
        <f>I$14*(10-lgd*COUNTIF(Defaults!$AI827:$AR827,"&lt;="&amp;I$17))</f>
        <v>1.5</v>
      </c>
      <c r="J827">
        <f>J$14*(10-lgd*COUNTIF(Defaults!$AI827:$AR827,"&lt;="&amp;J$17))</f>
        <v>1.5</v>
      </c>
      <c r="K827">
        <f>K$14*(10-lgd*COUNTIF(Defaults!$AI827:$AR827,"&lt;="&amp;K$17))</f>
        <v>1.5</v>
      </c>
      <c r="L827">
        <f>L$14*(10-lgd*COUNTIF(Defaults!$AI827:$AR827,"&lt;="&amp;L$17))</f>
        <v>1.5</v>
      </c>
      <c r="M827">
        <f>M$14*(10-lgd*COUNTIF(Defaults!$AI827:$AR827,"&lt;="&amp;M$17))</f>
        <v>1.5</v>
      </c>
      <c r="N827">
        <f>N$14*(10-lgd*COUNTIF(Defaults!$AI827:$AR827,"&lt;="&amp;N$17))</f>
        <v>1.5</v>
      </c>
      <c r="O827">
        <f>O$14*(10-lgd*COUNTIF(Defaults!$AI827:$AR827,"&lt;="&amp;O$17))</f>
        <v>1.41</v>
      </c>
      <c r="P827">
        <f>P$14*(10-lgd*COUNTIF(Defaults!$AI827:$AR827,"&lt;="&amp;P$17))</f>
        <v>1.41</v>
      </c>
      <c r="Q827">
        <f>Q$14*(10-lgd*COUNTIF(Defaults!$AI827:$AR827,"&lt;="&amp;Q$17))</f>
        <v>1.41</v>
      </c>
      <c r="R827">
        <f>R$14*(10-lgd*COUNTIF(Defaults!$AI827:$AR827,"&lt;="&amp;R$17))</f>
        <v>1.41</v>
      </c>
      <c r="S827">
        <f>S$14*(10-lgd*COUNTIF(Defaults!$AI827:$AR827,"&lt;="&amp;S$17))</f>
        <v>1.41</v>
      </c>
      <c r="T827">
        <f>T$14*(10-lgd*COUNTIF(Defaults!$AI827:$AR827,"&lt;="&amp;T$17))</f>
        <v>1.41</v>
      </c>
      <c r="U827">
        <f>U$14*(10-lgd*COUNTIF(Defaults!$AI827:$AR827,"&lt;="&amp;U$17))</f>
        <v>95.410000000000011</v>
      </c>
      <c r="W827">
        <f t="shared" si="792"/>
        <v>0.1</v>
      </c>
      <c r="X827">
        <f t="shared" si="793"/>
        <v>0.1</v>
      </c>
      <c r="Y827">
        <f t="shared" si="794"/>
        <v>0.1</v>
      </c>
      <c r="Z827">
        <f t="shared" si="795"/>
        <v>0.1</v>
      </c>
      <c r="AA827">
        <f t="shared" si="796"/>
        <v>0.1</v>
      </c>
      <c r="AB827">
        <f t="shared" si="797"/>
        <v>0.1</v>
      </c>
      <c r="AC827">
        <f t="shared" si="798"/>
        <v>0.1</v>
      </c>
      <c r="AD827">
        <f t="shared" si="799"/>
        <v>0.1</v>
      </c>
      <c r="AE827">
        <f t="shared" si="800"/>
        <v>0.1</v>
      </c>
      <c r="AF827">
        <f t="shared" si="801"/>
        <v>0.1</v>
      </c>
      <c r="AG827">
        <f t="shared" si="802"/>
        <v>0.1</v>
      </c>
      <c r="AH827">
        <f t="shared" si="803"/>
        <v>0.1</v>
      </c>
      <c r="AI827">
        <f t="shared" si="804"/>
        <v>0.1</v>
      </c>
      <c r="AJ827">
        <f t="shared" si="805"/>
        <v>0.1</v>
      </c>
      <c r="AK827">
        <f t="shared" si="806"/>
        <v>0.1</v>
      </c>
      <c r="AL827">
        <f t="shared" si="807"/>
        <v>0.1</v>
      </c>
      <c r="AM827">
        <f t="shared" si="808"/>
        <v>0.1</v>
      </c>
      <c r="AN827">
        <f t="shared" si="809"/>
        <v>0.1</v>
      </c>
      <c r="AO827">
        <f t="shared" si="810"/>
        <v>0.1</v>
      </c>
      <c r="AP827">
        <f t="shared" si="811"/>
        <v>20.100000000000001</v>
      </c>
      <c r="AR827">
        <f t="shared" si="812"/>
        <v>0.1</v>
      </c>
      <c r="AS827">
        <f t="shared" si="813"/>
        <v>0.1</v>
      </c>
      <c r="AT827">
        <f t="shared" si="814"/>
        <v>0.1</v>
      </c>
      <c r="AU827">
        <f t="shared" si="815"/>
        <v>0.1</v>
      </c>
      <c r="AV827">
        <f t="shared" si="816"/>
        <v>0.1</v>
      </c>
      <c r="AW827">
        <f t="shared" si="817"/>
        <v>0.1</v>
      </c>
      <c r="AX827">
        <f t="shared" si="818"/>
        <v>0.1</v>
      </c>
      <c r="AY827">
        <f t="shared" si="819"/>
        <v>0.1</v>
      </c>
      <c r="AZ827">
        <f t="shared" si="820"/>
        <v>0.1</v>
      </c>
      <c r="BA827">
        <f t="shared" si="821"/>
        <v>0.1</v>
      </c>
      <c r="BB827">
        <f t="shared" si="822"/>
        <v>0.1</v>
      </c>
      <c r="BC827">
        <f t="shared" si="823"/>
        <v>0.1</v>
      </c>
      <c r="BD827">
        <f t="shared" si="824"/>
        <v>0.1</v>
      </c>
      <c r="BE827">
        <f t="shared" si="825"/>
        <v>0.1</v>
      </c>
      <c r="BF827">
        <f t="shared" si="826"/>
        <v>0.1</v>
      </c>
      <c r="BG827">
        <f t="shared" si="827"/>
        <v>0.1</v>
      </c>
      <c r="BH827">
        <f t="shared" si="828"/>
        <v>0.1</v>
      </c>
      <c r="BI827">
        <f t="shared" si="829"/>
        <v>0.1</v>
      </c>
      <c r="BJ827">
        <f t="shared" si="830"/>
        <v>0.1</v>
      </c>
      <c r="BK827">
        <f t="shared" si="831"/>
        <v>10.1</v>
      </c>
      <c r="BM827">
        <f t="shared" si="832"/>
        <v>1.2999999999999998</v>
      </c>
      <c r="BN827">
        <f t="shared" si="833"/>
        <v>1.2999999999999998</v>
      </c>
      <c r="BO827">
        <f t="shared" si="834"/>
        <v>1.2999999999999998</v>
      </c>
      <c r="BP827">
        <f t="shared" si="835"/>
        <v>1.2999999999999998</v>
      </c>
      <c r="BQ827">
        <f t="shared" si="836"/>
        <v>1.2999999999999998</v>
      </c>
      <c r="BR827">
        <f t="shared" si="837"/>
        <v>1.2999999999999998</v>
      </c>
      <c r="BS827">
        <f t="shared" si="838"/>
        <v>1.2999999999999998</v>
      </c>
      <c r="BT827">
        <f t="shared" si="839"/>
        <v>1.2999999999999998</v>
      </c>
      <c r="BU827">
        <f t="shared" si="840"/>
        <v>1.2999999999999998</v>
      </c>
      <c r="BV827">
        <f t="shared" si="841"/>
        <v>1.2999999999999998</v>
      </c>
      <c r="BW827">
        <f t="shared" si="842"/>
        <v>1.2999999999999998</v>
      </c>
      <c r="BX827">
        <f t="shared" si="843"/>
        <v>1.2999999999999998</v>
      </c>
      <c r="BY827">
        <f t="shared" si="844"/>
        <v>1.2999999999999998</v>
      </c>
      <c r="BZ827">
        <f t="shared" si="845"/>
        <v>1.2099999999999997</v>
      </c>
      <c r="CA827">
        <f t="shared" si="846"/>
        <v>1.2099999999999997</v>
      </c>
      <c r="CB827">
        <f t="shared" si="847"/>
        <v>1.2099999999999997</v>
      </c>
      <c r="CC827">
        <f t="shared" si="848"/>
        <v>1.2099999999999997</v>
      </c>
      <c r="CD827">
        <f t="shared" si="849"/>
        <v>1.2099999999999997</v>
      </c>
      <c r="CE827">
        <f t="shared" si="850"/>
        <v>1.2099999999999997</v>
      </c>
      <c r="CF827">
        <f t="shared" si="851"/>
        <v>65.210000000000008</v>
      </c>
      <c r="CH827">
        <f t="shared" si="852"/>
        <v>123.37</v>
      </c>
      <c r="CI827">
        <f t="shared" si="853"/>
        <v>22.000000000000004</v>
      </c>
      <c r="CJ827">
        <f t="shared" si="854"/>
        <v>12</v>
      </c>
      <c r="CK827">
        <f t="shared" si="855"/>
        <v>89.370000000000019</v>
      </c>
      <c r="CL827">
        <f t="shared" si="856"/>
        <v>0</v>
      </c>
      <c r="CM827">
        <f t="shared" si="857"/>
        <v>0</v>
      </c>
    </row>
    <row r="828" spans="1:91" x14ac:dyDescent="0.2">
      <c r="A828">
        <v>811</v>
      </c>
      <c r="B828">
        <f>B$14*(10-lgd*COUNTIF(Defaults!$AI828:$AR828,"&lt;="&amp;B$17))</f>
        <v>1.5</v>
      </c>
      <c r="C828">
        <f>C$14*(10-lgd*COUNTIF(Defaults!$AI828:$AR828,"&lt;="&amp;C$17))</f>
        <v>1.41</v>
      </c>
      <c r="D828">
        <f>D$14*(10-lgd*COUNTIF(Defaults!$AI828:$AR828,"&lt;="&amp;D$17))</f>
        <v>1.2299999999999998</v>
      </c>
      <c r="E828">
        <f>E$14*(10-lgd*COUNTIF(Defaults!$AI828:$AR828,"&lt;="&amp;E$17))</f>
        <v>1.2299999999999998</v>
      </c>
      <c r="F828">
        <f>F$14*(10-lgd*COUNTIF(Defaults!$AI828:$AR828,"&lt;="&amp;F$17))</f>
        <v>1.1399999999999999</v>
      </c>
      <c r="G828">
        <f>G$14*(10-lgd*COUNTIF(Defaults!$AI828:$AR828,"&lt;="&amp;G$17))</f>
        <v>1.1399999999999999</v>
      </c>
      <c r="H828">
        <f>H$14*(10-lgd*COUNTIF(Defaults!$AI828:$AR828,"&lt;="&amp;H$17))</f>
        <v>1.1399999999999999</v>
      </c>
      <c r="I828">
        <f>I$14*(10-lgd*COUNTIF(Defaults!$AI828:$AR828,"&lt;="&amp;I$17))</f>
        <v>1.1399999999999999</v>
      </c>
      <c r="J828">
        <f>J$14*(10-lgd*COUNTIF(Defaults!$AI828:$AR828,"&lt;="&amp;J$17))</f>
        <v>1.1399999999999999</v>
      </c>
      <c r="K828">
        <f>K$14*(10-lgd*COUNTIF(Defaults!$AI828:$AR828,"&lt;="&amp;K$17))</f>
        <v>1.1399999999999999</v>
      </c>
      <c r="L828">
        <f>L$14*(10-lgd*COUNTIF(Defaults!$AI828:$AR828,"&lt;="&amp;L$17))</f>
        <v>1.1399999999999999</v>
      </c>
      <c r="M828">
        <f>M$14*(10-lgd*COUNTIF(Defaults!$AI828:$AR828,"&lt;="&amp;M$17))</f>
        <v>1.1399999999999999</v>
      </c>
      <c r="N828">
        <f>N$14*(10-lgd*COUNTIF(Defaults!$AI828:$AR828,"&lt;="&amp;N$17))</f>
        <v>1.1399999999999999</v>
      </c>
      <c r="O828">
        <f>O$14*(10-lgd*COUNTIF(Defaults!$AI828:$AR828,"&lt;="&amp;O$17))</f>
        <v>1.1399999999999999</v>
      </c>
      <c r="P828">
        <f>P$14*(10-lgd*COUNTIF(Defaults!$AI828:$AR828,"&lt;="&amp;P$17))</f>
        <v>1.1399999999999999</v>
      </c>
      <c r="Q828">
        <f>Q$14*(10-lgd*COUNTIF(Defaults!$AI828:$AR828,"&lt;="&amp;Q$17))</f>
        <v>1.1399999999999999</v>
      </c>
      <c r="R828">
        <f>R$14*(10-lgd*COUNTIF(Defaults!$AI828:$AR828,"&lt;="&amp;R$17))</f>
        <v>1.05</v>
      </c>
      <c r="S828">
        <f>S$14*(10-lgd*COUNTIF(Defaults!$AI828:$AR828,"&lt;="&amp;S$17))</f>
        <v>1.05</v>
      </c>
      <c r="T828">
        <f>T$14*(10-lgd*COUNTIF(Defaults!$AI828:$AR828,"&lt;="&amp;T$17))</f>
        <v>0.96</v>
      </c>
      <c r="U828">
        <f>U$14*(10-lgd*COUNTIF(Defaults!$AI828:$AR828,"&lt;="&amp;U$17))</f>
        <v>64.960000000000008</v>
      </c>
      <c r="W828">
        <f t="shared" si="792"/>
        <v>0.1</v>
      </c>
      <c r="X828">
        <f t="shared" si="793"/>
        <v>0.1</v>
      </c>
      <c r="Y828">
        <f t="shared" si="794"/>
        <v>0.1</v>
      </c>
      <c r="Z828">
        <f t="shared" si="795"/>
        <v>0.1</v>
      </c>
      <c r="AA828">
        <f t="shared" si="796"/>
        <v>0.1</v>
      </c>
      <c r="AB828">
        <f t="shared" si="797"/>
        <v>0.1</v>
      </c>
      <c r="AC828">
        <f t="shared" si="798"/>
        <v>0.1</v>
      </c>
      <c r="AD828">
        <f t="shared" si="799"/>
        <v>0.1</v>
      </c>
      <c r="AE828">
        <f t="shared" si="800"/>
        <v>0.1</v>
      </c>
      <c r="AF828">
        <f t="shared" si="801"/>
        <v>0.1</v>
      </c>
      <c r="AG828">
        <f t="shared" si="802"/>
        <v>0.1</v>
      </c>
      <c r="AH828">
        <f t="shared" si="803"/>
        <v>0.1</v>
      </c>
      <c r="AI828">
        <f t="shared" si="804"/>
        <v>0.1</v>
      </c>
      <c r="AJ828">
        <f t="shared" si="805"/>
        <v>0.1</v>
      </c>
      <c r="AK828">
        <f t="shared" si="806"/>
        <v>0.1</v>
      </c>
      <c r="AL828">
        <f t="shared" si="807"/>
        <v>0.1</v>
      </c>
      <c r="AM828">
        <f t="shared" si="808"/>
        <v>0.1</v>
      </c>
      <c r="AN828">
        <f t="shared" si="809"/>
        <v>0.1</v>
      </c>
      <c r="AO828">
        <f t="shared" si="810"/>
        <v>0.1</v>
      </c>
      <c r="AP828">
        <f t="shared" si="811"/>
        <v>20.100000000000001</v>
      </c>
      <c r="AR828">
        <f t="shared" si="812"/>
        <v>0.1</v>
      </c>
      <c r="AS828">
        <f t="shared" si="813"/>
        <v>0.1</v>
      </c>
      <c r="AT828">
        <f t="shared" si="814"/>
        <v>0.1</v>
      </c>
      <c r="AU828">
        <f t="shared" si="815"/>
        <v>0.1</v>
      </c>
      <c r="AV828">
        <f t="shared" si="816"/>
        <v>0.1</v>
      </c>
      <c r="AW828">
        <f t="shared" si="817"/>
        <v>0.1</v>
      </c>
      <c r="AX828">
        <f t="shared" si="818"/>
        <v>0.1</v>
      </c>
      <c r="AY828">
        <f t="shared" si="819"/>
        <v>0.1</v>
      </c>
      <c r="AZ828">
        <f t="shared" si="820"/>
        <v>0.1</v>
      </c>
      <c r="BA828">
        <f t="shared" si="821"/>
        <v>0.1</v>
      </c>
      <c r="BB828">
        <f t="shared" si="822"/>
        <v>0.1</v>
      </c>
      <c r="BC828">
        <f t="shared" si="823"/>
        <v>0.1</v>
      </c>
      <c r="BD828">
        <f t="shared" si="824"/>
        <v>0.1</v>
      </c>
      <c r="BE828">
        <f t="shared" si="825"/>
        <v>0.1</v>
      </c>
      <c r="BF828">
        <f t="shared" si="826"/>
        <v>0.1</v>
      </c>
      <c r="BG828">
        <f t="shared" si="827"/>
        <v>0.1</v>
      </c>
      <c r="BH828">
        <f t="shared" si="828"/>
        <v>0.1</v>
      </c>
      <c r="BI828">
        <f t="shared" si="829"/>
        <v>0.1</v>
      </c>
      <c r="BJ828">
        <f t="shared" si="830"/>
        <v>0.1</v>
      </c>
      <c r="BK828">
        <f t="shared" si="831"/>
        <v>10.1</v>
      </c>
      <c r="BM828">
        <f t="shared" si="832"/>
        <v>1.2999999999999998</v>
      </c>
      <c r="BN828">
        <f t="shared" si="833"/>
        <v>1.2099999999999997</v>
      </c>
      <c r="BO828">
        <f t="shared" si="834"/>
        <v>1.0299999999999996</v>
      </c>
      <c r="BP828">
        <f t="shared" si="835"/>
        <v>1.0299999999999996</v>
      </c>
      <c r="BQ828">
        <f t="shared" si="836"/>
        <v>0.93999999999999984</v>
      </c>
      <c r="BR828">
        <f t="shared" si="837"/>
        <v>0.93999999999999984</v>
      </c>
      <c r="BS828">
        <f t="shared" si="838"/>
        <v>0.93999999999999984</v>
      </c>
      <c r="BT828">
        <f t="shared" si="839"/>
        <v>0.93999999999999984</v>
      </c>
      <c r="BU828">
        <f t="shared" si="840"/>
        <v>0.93999999999999984</v>
      </c>
      <c r="BV828">
        <f t="shared" si="841"/>
        <v>0.93999999999999984</v>
      </c>
      <c r="BW828">
        <f t="shared" si="842"/>
        <v>0.93999999999999984</v>
      </c>
      <c r="BX828">
        <f t="shared" si="843"/>
        <v>0.93999999999999984</v>
      </c>
      <c r="BY828">
        <f t="shared" si="844"/>
        <v>0.93999999999999984</v>
      </c>
      <c r="BZ828">
        <f t="shared" si="845"/>
        <v>0.93999999999999984</v>
      </c>
      <c r="CA828">
        <f t="shared" si="846"/>
        <v>0.93999999999999984</v>
      </c>
      <c r="CB828">
        <f t="shared" si="847"/>
        <v>0.93999999999999984</v>
      </c>
      <c r="CC828">
        <f t="shared" si="848"/>
        <v>0.85000000000000009</v>
      </c>
      <c r="CD828">
        <f t="shared" si="849"/>
        <v>0.85000000000000009</v>
      </c>
      <c r="CE828">
        <f t="shared" si="850"/>
        <v>0.76</v>
      </c>
      <c r="CF828">
        <f t="shared" si="851"/>
        <v>34.760000000000005</v>
      </c>
      <c r="CH828">
        <f t="shared" si="852"/>
        <v>87.070000000000022</v>
      </c>
      <c r="CI828">
        <f t="shared" si="853"/>
        <v>22.000000000000004</v>
      </c>
      <c r="CJ828">
        <f t="shared" si="854"/>
        <v>12</v>
      </c>
      <c r="CK828">
        <f t="shared" si="855"/>
        <v>53.07</v>
      </c>
      <c r="CL828">
        <f t="shared" si="856"/>
        <v>0</v>
      </c>
      <c r="CM828">
        <f t="shared" si="857"/>
        <v>0</v>
      </c>
    </row>
    <row r="829" spans="1:91" x14ac:dyDescent="0.2">
      <c r="A829">
        <v>812</v>
      </c>
      <c r="B829">
        <f>B$14*(10-lgd*COUNTIF(Defaults!$AI829:$AR829,"&lt;="&amp;B$17))</f>
        <v>1.5</v>
      </c>
      <c r="C829">
        <f>C$14*(10-lgd*COUNTIF(Defaults!$AI829:$AR829,"&lt;="&amp;C$17))</f>
        <v>1.5</v>
      </c>
      <c r="D829">
        <f>D$14*(10-lgd*COUNTIF(Defaults!$AI829:$AR829,"&lt;="&amp;D$17))</f>
        <v>1.5</v>
      </c>
      <c r="E829">
        <f>E$14*(10-lgd*COUNTIF(Defaults!$AI829:$AR829,"&lt;="&amp;E$17))</f>
        <v>1.5</v>
      </c>
      <c r="F829">
        <f>F$14*(10-lgd*COUNTIF(Defaults!$AI829:$AR829,"&lt;="&amp;F$17))</f>
        <v>1.5</v>
      </c>
      <c r="G829">
        <f>G$14*(10-lgd*COUNTIF(Defaults!$AI829:$AR829,"&lt;="&amp;G$17))</f>
        <v>1.5</v>
      </c>
      <c r="H829">
        <f>H$14*(10-lgd*COUNTIF(Defaults!$AI829:$AR829,"&lt;="&amp;H$17))</f>
        <v>1.5</v>
      </c>
      <c r="I829">
        <f>I$14*(10-lgd*COUNTIF(Defaults!$AI829:$AR829,"&lt;="&amp;I$17))</f>
        <v>1.5</v>
      </c>
      <c r="J829">
        <f>J$14*(10-lgd*COUNTIF(Defaults!$AI829:$AR829,"&lt;="&amp;J$17))</f>
        <v>1.5</v>
      </c>
      <c r="K829">
        <f>K$14*(10-lgd*COUNTIF(Defaults!$AI829:$AR829,"&lt;="&amp;K$17))</f>
        <v>1.5</v>
      </c>
      <c r="L829">
        <f>L$14*(10-lgd*COUNTIF(Defaults!$AI829:$AR829,"&lt;="&amp;L$17))</f>
        <v>1.5</v>
      </c>
      <c r="M829">
        <f>M$14*(10-lgd*COUNTIF(Defaults!$AI829:$AR829,"&lt;="&amp;M$17))</f>
        <v>1.5</v>
      </c>
      <c r="N829">
        <f>N$14*(10-lgd*COUNTIF(Defaults!$AI829:$AR829,"&lt;="&amp;N$17))</f>
        <v>1.5</v>
      </c>
      <c r="O829">
        <f>O$14*(10-lgd*COUNTIF(Defaults!$AI829:$AR829,"&lt;="&amp;O$17))</f>
        <v>1.5</v>
      </c>
      <c r="P829">
        <f>P$14*(10-lgd*COUNTIF(Defaults!$AI829:$AR829,"&lt;="&amp;P$17))</f>
        <v>1.5</v>
      </c>
      <c r="Q829">
        <f>Q$14*(10-lgd*COUNTIF(Defaults!$AI829:$AR829,"&lt;="&amp;Q$17))</f>
        <v>1.5</v>
      </c>
      <c r="R829">
        <f>R$14*(10-lgd*COUNTIF(Defaults!$AI829:$AR829,"&lt;="&amp;R$17))</f>
        <v>1.5</v>
      </c>
      <c r="S829">
        <f>S$14*(10-lgd*COUNTIF(Defaults!$AI829:$AR829,"&lt;="&amp;S$17))</f>
        <v>1.5</v>
      </c>
      <c r="T829">
        <f>T$14*(10-lgd*COUNTIF(Defaults!$AI829:$AR829,"&lt;="&amp;T$17))</f>
        <v>1.5</v>
      </c>
      <c r="U829">
        <f>U$14*(10-lgd*COUNTIF(Defaults!$AI829:$AR829,"&lt;="&amp;U$17))</f>
        <v>101.5</v>
      </c>
      <c r="W829">
        <f t="shared" si="792"/>
        <v>0.1</v>
      </c>
      <c r="X829">
        <f t="shared" si="793"/>
        <v>0.1</v>
      </c>
      <c r="Y829">
        <f t="shared" si="794"/>
        <v>0.1</v>
      </c>
      <c r="Z829">
        <f t="shared" si="795"/>
        <v>0.1</v>
      </c>
      <c r="AA829">
        <f t="shared" si="796"/>
        <v>0.1</v>
      </c>
      <c r="AB829">
        <f t="shared" si="797"/>
        <v>0.1</v>
      </c>
      <c r="AC829">
        <f t="shared" si="798"/>
        <v>0.1</v>
      </c>
      <c r="AD829">
        <f t="shared" si="799"/>
        <v>0.1</v>
      </c>
      <c r="AE829">
        <f t="shared" si="800"/>
        <v>0.1</v>
      </c>
      <c r="AF829">
        <f t="shared" si="801"/>
        <v>0.1</v>
      </c>
      <c r="AG829">
        <f t="shared" si="802"/>
        <v>0.1</v>
      </c>
      <c r="AH829">
        <f t="shared" si="803"/>
        <v>0.1</v>
      </c>
      <c r="AI829">
        <f t="shared" si="804"/>
        <v>0.1</v>
      </c>
      <c r="AJ829">
        <f t="shared" si="805"/>
        <v>0.1</v>
      </c>
      <c r="AK829">
        <f t="shared" si="806"/>
        <v>0.1</v>
      </c>
      <c r="AL829">
        <f t="shared" si="807"/>
        <v>0.1</v>
      </c>
      <c r="AM829">
        <f t="shared" si="808"/>
        <v>0.1</v>
      </c>
      <c r="AN829">
        <f t="shared" si="809"/>
        <v>0.1</v>
      </c>
      <c r="AO829">
        <f t="shared" si="810"/>
        <v>0.1</v>
      </c>
      <c r="AP829">
        <f t="shared" si="811"/>
        <v>20.100000000000001</v>
      </c>
      <c r="AR829">
        <f t="shared" si="812"/>
        <v>0.1</v>
      </c>
      <c r="AS829">
        <f t="shared" si="813"/>
        <v>0.1</v>
      </c>
      <c r="AT829">
        <f t="shared" si="814"/>
        <v>0.1</v>
      </c>
      <c r="AU829">
        <f t="shared" si="815"/>
        <v>0.1</v>
      </c>
      <c r="AV829">
        <f t="shared" si="816"/>
        <v>0.1</v>
      </c>
      <c r="AW829">
        <f t="shared" si="817"/>
        <v>0.1</v>
      </c>
      <c r="AX829">
        <f t="shared" si="818"/>
        <v>0.1</v>
      </c>
      <c r="AY829">
        <f t="shared" si="819"/>
        <v>0.1</v>
      </c>
      <c r="AZ829">
        <f t="shared" si="820"/>
        <v>0.1</v>
      </c>
      <c r="BA829">
        <f t="shared" si="821"/>
        <v>0.1</v>
      </c>
      <c r="BB829">
        <f t="shared" si="822"/>
        <v>0.1</v>
      </c>
      <c r="BC829">
        <f t="shared" si="823"/>
        <v>0.1</v>
      </c>
      <c r="BD829">
        <f t="shared" si="824"/>
        <v>0.1</v>
      </c>
      <c r="BE829">
        <f t="shared" si="825"/>
        <v>0.1</v>
      </c>
      <c r="BF829">
        <f t="shared" si="826"/>
        <v>0.1</v>
      </c>
      <c r="BG829">
        <f t="shared" si="827"/>
        <v>0.1</v>
      </c>
      <c r="BH829">
        <f t="shared" si="828"/>
        <v>0.1</v>
      </c>
      <c r="BI829">
        <f t="shared" si="829"/>
        <v>0.1</v>
      </c>
      <c r="BJ829">
        <f t="shared" si="830"/>
        <v>0.1</v>
      </c>
      <c r="BK829">
        <f t="shared" si="831"/>
        <v>10.1</v>
      </c>
      <c r="BM829">
        <f t="shared" si="832"/>
        <v>1.2999999999999998</v>
      </c>
      <c r="BN829">
        <f t="shared" si="833"/>
        <v>1.2999999999999998</v>
      </c>
      <c r="BO829">
        <f t="shared" si="834"/>
        <v>1.2999999999999998</v>
      </c>
      <c r="BP829">
        <f t="shared" si="835"/>
        <v>1.2999999999999998</v>
      </c>
      <c r="BQ829">
        <f t="shared" si="836"/>
        <v>1.2999999999999998</v>
      </c>
      <c r="BR829">
        <f t="shared" si="837"/>
        <v>1.2999999999999998</v>
      </c>
      <c r="BS829">
        <f t="shared" si="838"/>
        <v>1.2999999999999998</v>
      </c>
      <c r="BT829">
        <f t="shared" si="839"/>
        <v>1.2999999999999998</v>
      </c>
      <c r="BU829">
        <f t="shared" si="840"/>
        <v>1.2999999999999998</v>
      </c>
      <c r="BV829">
        <f t="shared" si="841"/>
        <v>1.2999999999999998</v>
      </c>
      <c r="BW829">
        <f t="shared" si="842"/>
        <v>1.2999999999999998</v>
      </c>
      <c r="BX829">
        <f t="shared" si="843"/>
        <v>1.2999999999999998</v>
      </c>
      <c r="BY829">
        <f t="shared" si="844"/>
        <v>1.2999999999999998</v>
      </c>
      <c r="BZ829">
        <f t="shared" si="845"/>
        <v>1.2999999999999998</v>
      </c>
      <c r="CA829">
        <f t="shared" si="846"/>
        <v>1.2999999999999998</v>
      </c>
      <c r="CB829">
        <f t="shared" si="847"/>
        <v>1.2999999999999998</v>
      </c>
      <c r="CC829">
        <f t="shared" si="848"/>
        <v>1.2999999999999998</v>
      </c>
      <c r="CD829">
        <f t="shared" si="849"/>
        <v>1.2999999999999998</v>
      </c>
      <c r="CE829">
        <f t="shared" si="850"/>
        <v>1.2999999999999998</v>
      </c>
      <c r="CF829">
        <f t="shared" si="851"/>
        <v>71.300000000000011</v>
      </c>
      <c r="CH829">
        <f t="shared" si="852"/>
        <v>130</v>
      </c>
      <c r="CI829">
        <f t="shared" si="853"/>
        <v>22.000000000000004</v>
      </c>
      <c r="CJ829">
        <f t="shared" si="854"/>
        <v>12</v>
      </c>
      <c r="CK829">
        <f t="shared" si="855"/>
        <v>96.000000000000014</v>
      </c>
      <c r="CL829">
        <f t="shared" si="856"/>
        <v>0</v>
      </c>
      <c r="CM829">
        <f t="shared" si="857"/>
        <v>0</v>
      </c>
    </row>
    <row r="830" spans="1:91" x14ac:dyDescent="0.2">
      <c r="A830">
        <v>813</v>
      </c>
      <c r="B830">
        <f>B$14*(10-lgd*COUNTIF(Defaults!$AI830:$AR830,"&lt;="&amp;B$17))</f>
        <v>1.5</v>
      </c>
      <c r="C830">
        <f>C$14*(10-lgd*COUNTIF(Defaults!$AI830:$AR830,"&lt;="&amp;C$17))</f>
        <v>1.5</v>
      </c>
      <c r="D830">
        <f>D$14*(10-lgd*COUNTIF(Defaults!$AI830:$AR830,"&lt;="&amp;D$17))</f>
        <v>1.5</v>
      </c>
      <c r="E830">
        <f>E$14*(10-lgd*COUNTIF(Defaults!$AI830:$AR830,"&lt;="&amp;E$17))</f>
        <v>1.5</v>
      </c>
      <c r="F830">
        <f>F$14*(10-lgd*COUNTIF(Defaults!$AI830:$AR830,"&lt;="&amp;F$17))</f>
        <v>1.5</v>
      </c>
      <c r="G830">
        <f>G$14*(10-lgd*COUNTIF(Defaults!$AI830:$AR830,"&lt;="&amp;G$17))</f>
        <v>1.5</v>
      </c>
      <c r="H830">
        <f>H$14*(10-lgd*COUNTIF(Defaults!$AI830:$AR830,"&lt;="&amp;H$17))</f>
        <v>1.5</v>
      </c>
      <c r="I830">
        <f>I$14*(10-lgd*COUNTIF(Defaults!$AI830:$AR830,"&lt;="&amp;I$17))</f>
        <v>1.5</v>
      </c>
      <c r="J830">
        <f>J$14*(10-lgd*COUNTIF(Defaults!$AI830:$AR830,"&lt;="&amp;J$17))</f>
        <v>1.5</v>
      </c>
      <c r="K830">
        <f>K$14*(10-lgd*COUNTIF(Defaults!$AI830:$AR830,"&lt;="&amp;K$17))</f>
        <v>1.5</v>
      </c>
      <c r="L830">
        <f>L$14*(10-lgd*COUNTIF(Defaults!$AI830:$AR830,"&lt;="&amp;L$17))</f>
        <v>1.5</v>
      </c>
      <c r="M830">
        <f>M$14*(10-lgd*COUNTIF(Defaults!$AI830:$AR830,"&lt;="&amp;M$17))</f>
        <v>1.5</v>
      </c>
      <c r="N830">
        <f>N$14*(10-lgd*COUNTIF(Defaults!$AI830:$AR830,"&lt;="&amp;N$17))</f>
        <v>1.5</v>
      </c>
      <c r="O830">
        <f>O$14*(10-lgd*COUNTIF(Defaults!$AI830:$AR830,"&lt;="&amp;O$17))</f>
        <v>1.5</v>
      </c>
      <c r="P830">
        <f>P$14*(10-lgd*COUNTIF(Defaults!$AI830:$AR830,"&lt;="&amp;P$17))</f>
        <v>1.5</v>
      </c>
      <c r="Q830">
        <f>Q$14*(10-lgd*COUNTIF(Defaults!$AI830:$AR830,"&lt;="&amp;Q$17))</f>
        <v>1.5</v>
      </c>
      <c r="R830">
        <f>R$14*(10-lgd*COUNTIF(Defaults!$AI830:$AR830,"&lt;="&amp;R$17))</f>
        <v>1.5</v>
      </c>
      <c r="S830">
        <f>S$14*(10-lgd*COUNTIF(Defaults!$AI830:$AR830,"&lt;="&amp;S$17))</f>
        <v>1.5</v>
      </c>
      <c r="T830">
        <f>T$14*(10-lgd*COUNTIF(Defaults!$AI830:$AR830,"&lt;="&amp;T$17))</f>
        <v>1.5</v>
      </c>
      <c r="U830">
        <f>U$14*(10-lgd*COUNTIF(Defaults!$AI830:$AR830,"&lt;="&amp;U$17))</f>
        <v>101.5</v>
      </c>
      <c r="W830">
        <f t="shared" si="792"/>
        <v>0.1</v>
      </c>
      <c r="X830">
        <f t="shared" si="793"/>
        <v>0.1</v>
      </c>
      <c r="Y830">
        <f t="shared" si="794"/>
        <v>0.1</v>
      </c>
      <c r="Z830">
        <f t="shared" si="795"/>
        <v>0.1</v>
      </c>
      <c r="AA830">
        <f t="shared" si="796"/>
        <v>0.1</v>
      </c>
      <c r="AB830">
        <f t="shared" si="797"/>
        <v>0.1</v>
      </c>
      <c r="AC830">
        <f t="shared" si="798"/>
        <v>0.1</v>
      </c>
      <c r="AD830">
        <f t="shared" si="799"/>
        <v>0.1</v>
      </c>
      <c r="AE830">
        <f t="shared" si="800"/>
        <v>0.1</v>
      </c>
      <c r="AF830">
        <f t="shared" si="801"/>
        <v>0.1</v>
      </c>
      <c r="AG830">
        <f t="shared" si="802"/>
        <v>0.1</v>
      </c>
      <c r="AH830">
        <f t="shared" si="803"/>
        <v>0.1</v>
      </c>
      <c r="AI830">
        <f t="shared" si="804"/>
        <v>0.1</v>
      </c>
      <c r="AJ830">
        <f t="shared" si="805"/>
        <v>0.1</v>
      </c>
      <c r="AK830">
        <f t="shared" si="806"/>
        <v>0.1</v>
      </c>
      <c r="AL830">
        <f t="shared" si="807"/>
        <v>0.1</v>
      </c>
      <c r="AM830">
        <f t="shared" si="808"/>
        <v>0.1</v>
      </c>
      <c r="AN830">
        <f t="shared" si="809"/>
        <v>0.1</v>
      </c>
      <c r="AO830">
        <f t="shared" si="810"/>
        <v>0.1</v>
      </c>
      <c r="AP830">
        <f t="shared" si="811"/>
        <v>20.100000000000001</v>
      </c>
      <c r="AR830">
        <f t="shared" si="812"/>
        <v>0.1</v>
      </c>
      <c r="AS830">
        <f t="shared" si="813"/>
        <v>0.1</v>
      </c>
      <c r="AT830">
        <f t="shared" si="814"/>
        <v>0.1</v>
      </c>
      <c r="AU830">
        <f t="shared" si="815"/>
        <v>0.1</v>
      </c>
      <c r="AV830">
        <f t="shared" si="816"/>
        <v>0.1</v>
      </c>
      <c r="AW830">
        <f t="shared" si="817"/>
        <v>0.1</v>
      </c>
      <c r="AX830">
        <f t="shared" si="818"/>
        <v>0.1</v>
      </c>
      <c r="AY830">
        <f t="shared" si="819"/>
        <v>0.1</v>
      </c>
      <c r="AZ830">
        <f t="shared" si="820"/>
        <v>0.1</v>
      </c>
      <c r="BA830">
        <f t="shared" si="821"/>
        <v>0.1</v>
      </c>
      <c r="BB830">
        <f t="shared" si="822"/>
        <v>0.1</v>
      </c>
      <c r="BC830">
        <f t="shared" si="823"/>
        <v>0.1</v>
      </c>
      <c r="BD830">
        <f t="shared" si="824"/>
        <v>0.1</v>
      </c>
      <c r="BE830">
        <f t="shared" si="825"/>
        <v>0.1</v>
      </c>
      <c r="BF830">
        <f t="shared" si="826"/>
        <v>0.1</v>
      </c>
      <c r="BG830">
        <f t="shared" si="827"/>
        <v>0.1</v>
      </c>
      <c r="BH830">
        <f t="shared" si="828"/>
        <v>0.1</v>
      </c>
      <c r="BI830">
        <f t="shared" si="829"/>
        <v>0.1</v>
      </c>
      <c r="BJ830">
        <f t="shared" si="830"/>
        <v>0.1</v>
      </c>
      <c r="BK830">
        <f t="shared" si="831"/>
        <v>10.1</v>
      </c>
      <c r="BM830">
        <f t="shared" si="832"/>
        <v>1.2999999999999998</v>
      </c>
      <c r="BN830">
        <f t="shared" si="833"/>
        <v>1.2999999999999998</v>
      </c>
      <c r="BO830">
        <f t="shared" si="834"/>
        <v>1.2999999999999998</v>
      </c>
      <c r="BP830">
        <f t="shared" si="835"/>
        <v>1.2999999999999998</v>
      </c>
      <c r="BQ830">
        <f t="shared" si="836"/>
        <v>1.2999999999999998</v>
      </c>
      <c r="BR830">
        <f t="shared" si="837"/>
        <v>1.2999999999999998</v>
      </c>
      <c r="BS830">
        <f t="shared" si="838"/>
        <v>1.2999999999999998</v>
      </c>
      <c r="BT830">
        <f t="shared" si="839"/>
        <v>1.2999999999999998</v>
      </c>
      <c r="BU830">
        <f t="shared" si="840"/>
        <v>1.2999999999999998</v>
      </c>
      <c r="BV830">
        <f t="shared" si="841"/>
        <v>1.2999999999999998</v>
      </c>
      <c r="BW830">
        <f t="shared" si="842"/>
        <v>1.2999999999999998</v>
      </c>
      <c r="BX830">
        <f t="shared" si="843"/>
        <v>1.2999999999999998</v>
      </c>
      <c r="BY830">
        <f t="shared" si="844"/>
        <v>1.2999999999999998</v>
      </c>
      <c r="BZ830">
        <f t="shared" si="845"/>
        <v>1.2999999999999998</v>
      </c>
      <c r="CA830">
        <f t="shared" si="846"/>
        <v>1.2999999999999998</v>
      </c>
      <c r="CB830">
        <f t="shared" si="847"/>
        <v>1.2999999999999998</v>
      </c>
      <c r="CC830">
        <f t="shared" si="848"/>
        <v>1.2999999999999998</v>
      </c>
      <c r="CD830">
        <f t="shared" si="849"/>
        <v>1.2999999999999998</v>
      </c>
      <c r="CE830">
        <f t="shared" si="850"/>
        <v>1.2999999999999998</v>
      </c>
      <c r="CF830">
        <f t="shared" si="851"/>
        <v>71.300000000000011</v>
      </c>
      <c r="CH830">
        <f t="shared" si="852"/>
        <v>130</v>
      </c>
      <c r="CI830">
        <f t="shared" si="853"/>
        <v>22.000000000000004</v>
      </c>
      <c r="CJ830">
        <f t="shared" si="854"/>
        <v>12</v>
      </c>
      <c r="CK830">
        <f t="shared" si="855"/>
        <v>96.000000000000014</v>
      </c>
      <c r="CL830">
        <f t="shared" si="856"/>
        <v>0</v>
      </c>
      <c r="CM830">
        <f t="shared" si="857"/>
        <v>0</v>
      </c>
    </row>
    <row r="831" spans="1:91" x14ac:dyDescent="0.2">
      <c r="A831">
        <v>814</v>
      </c>
      <c r="B831">
        <f>B$14*(10-lgd*COUNTIF(Defaults!$AI831:$AR831,"&lt;="&amp;B$17))</f>
        <v>1.5</v>
      </c>
      <c r="C831">
        <f>C$14*(10-lgd*COUNTIF(Defaults!$AI831:$AR831,"&lt;="&amp;C$17))</f>
        <v>1.5</v>
      </c>
      <c r="D831">
        <f>D$14*(10-lgd*COUNTIF(Defaults!$AI831:$AR831,"&lt;="&amp;D$17))</f>
        <v>1.41</v>
      </c>
      <c r="E831">
        <f>E$14*(10-lgd*COUNTIF(Defaults!$AI831:$AR831,"&lt;="&amp;E$17))</f>
        <v>1.41</v>
      </c>
      <c r="F831">
        <f>F$14*(10-lgd*COUNTIF(Defaults!$AI831:$AR831,"&lt;="&amp;F$17))</f>
        <v>1.41</v>
      </c>
      <c r="G831">
        <f>G$14*(10-lgd*COUNTIF(Defaults!$AI831:$AR831,"&lt;="&amp;G$17))</f>
        <v>1.41</v>
      </c>
      <c r="H831">
        <f>H$14*(10-lgd*COUNTIF(Defaults!$AI831:$AR831,"&lt;="&amp;H$17))</f>
        <v>1.41</v>
      </c>
      <c r="I831">
        <f>I$14*(10-lgd*COUNTIF(Defaults!$AI831:$AR831,"&lt;="&amp;I$17))</f>
        <v>1.41</v>
      </c>
      <c r="J831">
        <f>J$14*(10-lgd*COUNTIF(Defaults!$AI831:$AR831,"&lt;="&amp;J$17))</f>
        <v>1.41</v>
      </c>
      <c r="K831">
        <f>K$14*(10-lgd*COUNTIF(Defaults!$AI831:$AR831,"&lt;="&amp;K$17))</f>
        <v>1.41</v>
      </c>
      <c r="L831">
        <f>L$14*(10-lgd*COUNTIF(Defaults!$AI831:$AR831,"&lt;="&amp;L$17))</f>
        <v>1.41</v>
      </c>
      <c r="M831">
        <f>M$14*(10-lgd*COUNTIF(Defaults!$AI831:$AR831,"&lt;="&amp;M$17))</f>
        <v>1.41</v>
      </c>
      <c r="N831">
        <f>N$14*(10-lgd*COUNTIF(Defaults!$AI831:$AR831,"&lt;="&amp;N$17))</f>
        <v>1.41</v>
      </c>
      <c r="O831">
        <f>O$14*(10-lgd*COUNTIF(Defaults!$AI831:$AR831,"&lt;="&amp;O$17))</f>
        <v>1.41</v>
      </c>
      <c r="P831">
        <f>P$14*(10-lgd*COUNTIF(Defaults!$AI831:$AR831,"&lt;="&amp;P$17))</f>
        <v>1.32</v>
      </c>
      <c r="Q831">
        <f>Q$14*(10-lgd*COUNTIF(Defaults!$AI831:$AR831,"&lt;="&amp;Q$17))</f>
        <v>1.32</v>
      </c>
      <c r="R831">
        <f>R$14*(10-lgd*COUNTIF(Defaults!$AI831:$AR831,"&lt;="&amp;R$17))</f>
        <v>1.32</v>
      </c>
      <c r="S831">
        <f>S$14*(10-lgd*COUNTIF(Defaults!$AI831:$AR831,"&lt;="&amp;S$17))</f>
        <v>1.32</v>
      </c>
      <c r="T831">
        <f>T$14*(10-lgd*COUNTIF(Defaults!$AI831:$AR831,"&lt;="&amp;T$17))</f>
        <v>1.32</v>
      </c>
      <c r="U831">
        <f>U$14*(10-lgd*COUNTIF(Defaults!$AI831:$AR831,"&lt;="&amp;U$17))</f>
        <v>89.320000000000007</v>
      </c>
      <c r="W831">
        <f t="shared" si="792"/>
        <v>0.1</v>
      </c>
      <c r="X831">
        <f t="shared" si="793"/>
        <v>0.1</v>
      </c>
      <c r="Y831">
        <f t="shared" si="794"/>
        <v>0.1</v>
      </c>
      <c r="Z831">
        <f t="shared" si="795"/>
        <v>0.1</v>
      </c>
      <c r="AA831">
        <f t="shared" si="796"/>
        <v>0.1</v>
      </c>
      <c r="AB831">
        <f t="shared" si="797"/>
        <v>0.1</v>
      </c>
      <c r="AC831">
        <f t="shared" si="798"/>
        <v>0.1</v>
      </c>
      <c r="AD831">
        <f t="shared" si="799"/>
        <v>0.1</v>
      </c>
      <c r="AE831">
        <f t="shared" si="800"/>
        <v>0.1</v>
      </c>
      <c r="AF831">
        <f t="shared" si="801"/>
        <v>0.1</v>
      </c>
      <c r="AG831">
        <f t="shared" si="802"/>
        <v>0.1</v>
      </c>
      <c r="AH831">
        <f t="shared" si="803"/>
        <v>0.1</v>
      </c>
      <c r="AI831">
        <f t="shared" si="804"/>
        <v>0.1</v>
      </c>
      <c r="AJ831">
        <f t="shared" si="805"/>
        <v>0.1</v>
      </c>
      <c r="AK831">
        <f t="shared" si="806"/>
        <v>0.1</v>
      </c>
      <c r="AL831">
        <f t="shared" si="807"/>
        <v>0.1</v>
      </c>
      <c r="AM831">
        <f t="shared" si="808"/>
        <v>0.1</v>
      </c>
      <c r="AN831">
        <f t="shared" si="809"/>
        <v>0.1</v>
      </c>
      <c r="AO831">
        <f t="shared" si="810"/>
        <v>0.1</v>
      </c>
      <c r="AP831">
        <f t="shared" si="811"/>
        <v>20.100000000000001</v>
      </c>
      <c r="AR831">
        <f t="shared" si="812"/>
        <v>0.1</v>
      </c>
      <c r="AS831">
        <f t="shared" si="813"/>
        <v>0.1</v>
      </c>
      <c r="AT831">
        <f t="shared" si="814"/>
        <v>0.1</v>
      </c>
      <c r="AU831">
        <f t="shared" si="815"/>
        <v>0.1</v>
      </c>
      <c r="AV831">
        <f t="shared" si="816"/>
        <v>0.1</v>
      </c>
      <c r="AW831">
        <f t="shared" si="817"/>
        <v>0.1</v>
      </c>
      <c r="AX831">
        <f t="shared" si="818"/>
        <v>0.1</v>
      </c>
      <c r="AY831">
        <f t="shared" si="819"/>
        <v>0.1</v>
      </c>
      <c r="AZ831">
        <f t="shared" si="820"/>
        <v>0.1</v>
      </c>
      <c r="BA831">
        <f t="shared" si="821"/>
        <v>0.1</v>
      </c>
      <c r="BB831">
        <f t="shared" si="822"/>
        <v>0.1</v>
      </c>
      <c r="BC831">
        <f t="shared" si="823"/>
        <v>0.1</v>
      </c>
      <c r="BD831">
        <f t="shared" si="824"/>
        <v>0.1</v>
      </c>
      <c r="BE831">
        <f t="shared" si="825"/>
        <v>0.1</v>
      </c>
      <c r="BF831">
        <f t="shared" si="826"/>
        <v>0.1</v>
      </c>
      <c r="BG831">
        <f t="shared" si="827"/>
        <v>0.1</v>
      </c>
      <c r="BH831">
        <f t="shared" si="828"/>
        <v>0.1</v>
      </c>
      <c r="BI831">
        <f t="shared" si="829"/>
        <v>0.1</v>
      </c>
      <c r="BJ831">
        <f t="shared" si="830"/>
        <v>0.1</v>
      </c>
      <c r="BK831">
        <f t="shared" si="831"/>
        <v>10.1</v>
      </c>
      <c r="BM831">
        <f t="shared" si="832"/>
        <v>1.2999999999999998</v>
      </c>
      <c r="BN831">
        <f t="shared" si="833"/>
        <v>1.2999999999999998</v>
      </c>
      <c r="BO831">
        <f t="shared" si="834"/>
        <v>1.2099999999999997</v>
      </c>
      <c r="BP831">
        <f t="shared" si="835"/>
        <v>1.2099999999999997</v>
      </c>
      <c r="BQ831">
        <f t="shared" si="836"/>
        <v>1.2099999999999997</v>
      </c>
      <c r="BR831">
        <f t="shared" si="837"/>
        <v>1.2099999999999997</v>
      </c>
      <c r="BS831">
        <f t="shared" si="838"/>
        <v>1.2099999999999997</v>
      </c>
      <c r="BT831">
        <f t="shared" si="839"/>
        <v>1.2099999999999997</v>
      </c>
      <c r="BU831">
        <f t="shared" si="840"/>
        <v>1.2099999999999997</v>
      </c>
      <c r="BV831">
        <f t="shared" si="841"/>
        <v>1.2099999999999997</v>
      </c>
      <c r="BW831">
        <f t="shared" si="842"/>
        <v>1.2099999999999997</v>
      </c>
      <c r="BX831">
        <f t="shared" si="843"/>
        <v>1.2099999999999997</v>
      </c>
      <c r="BY831">
        <f t="shared" si="844"/>
        <v>1.2099999999999997</v>
      </c>
      <c r="BZ831">
        <f t="shared" si="845"/>
        <v>1.2099999999999997</v>
      </c>
      <c r="CA831">
        <f t="shared" si="846"/>
        <v>1.1199999999999999</v>
      </c>
      <c r="CB831">
        <f t="shared" si="847"/>
        <v>1.1199999999999999</v>
      </c>
      <c r="CC831">
        <f t="shared" si="848"/>
        <v>1.1199999999999999</v>
      </c>
      <c r="CD831">
        <f t="shared" si="849"/>
        <v>1.1199999999999999</v>
      </c>
      <c r="CE831">
        <f t="shared" si="850"/>
        <v>1.1199999999999999</v>
      </c>
      <c r="CF831">
        <f t="shared" si="851"/>
        <v>59.12</v>
      </c>
      <c r="CH831">
        <f t="shared" si="852"/>
        <v>115.84</v>
      </c>
      <c r="CI831">
        <f t="shared" si="853"/>
        <v>22.000000000000004</v>
      </c>
      <c r="CJ831">
        <f t="shared" si="854"/>
        <v>12</v>
      </c>
      <c r="CK831">
        <f t="shared" si="855"/>
        <v>81.84</v>
      </c>
      <c r="CL831">
        <f t="shared" si="856"/>
        <v>0</v>
      </c>
      <c r="CM831">
        <f t="shared" si="857"/>
        <v>0</v>
      </c>
    </row>
    <row r="832" spans="1:91" x14ac:dyDescent="0.2">
      <c r="A832">
        <v>815</v>
      </c>
      <c r="B832">
        <f>B$14*(10-lgd*COUNTIF(Defaults!$AI832:$AR832,"&lt;="&amp;B$17))</f>
        <v>1.5</v>
      </c>
      <c r="C832">
        <f>C$14*(10-lgd*COUNTIF(Defaults!$AI832:$AR832,"&lt;="&amp;C$17))</f>
        <v>1.5</v>
      </c>
      <c r="D832">
        <f>D$14*(10-lgd*COUNTIF(Defaults!$AI832:$AR832,"&lt;="&amp;D$17))</f>
        <v>1.5</v>
      </c>
      <c r="E832">
        <f>E$14*(10-lgd*COUNTIF(Defaults!$AI832:$AR832,"&lt;="&amp;E$17))</f>
        <v>1.5</v>
      </c>
      <c r="F832">
        <f>F$14*(10-lgd*COUNTIF(Defaults!$AI832:$AR832,"&lt;="&amp;F$17))</f>
        <v>1.5</v>
      </c>
      <c r="G832">
        <f>G$14*(10-lgd*COUNTIF(Defaults!$AI832:$AR832,"&lt;="&amp;G$17))</f>
        <v>1.5</v>
      </c>
      <c r="H832">
        <f>H$14*(10-lgd*COUNTIF(Defaults!$AI832:$AR832,"&lt;="&amp;H$17))</f>
        <v>1.5</v>
      </c>
      <c r="I832">
        <f>I$14*(10-lgd*COUNTIF(Defaults!$AI832:$AR832,"&lt;="&amp;I$17))</f>
        <v>1.41</v>
      </c>
      <c r="J832">
        <f>J$14*(10-lgd*COUNTIF(Defaults!$AI832:$AR832,"&lt;="&amp;J$17))</f>
        <v>1.41</v>
      </c>
      <c r="K832">
        <f>K$14*(10-lgd*COUNTIF(Defaults!$AI832:$AR832,"&lt;="&amp;K$17))</f>
        <v>1.41</v>
      </c>
      <c r="L832">
        <f>L$14*(10-lgd*COUNTIF(Defaults!$AI832:$AR832,"&lt;="&amp;L$17))</f>
        <v>1.41</v>
      </c>
      <c r="M832">
        <f>M$14*(10-lgd*COUNTIF(Defaults!$AI832:$AR832,"&lt;="&amp;M$17))</f>
        <v>1.41</v>
      </c>
      <c r="N832">
        <f>N$14*(10-lgd*COUNTIF(Defaults!$AI832:$AR832,"&lt;="&amp;N$17))</f>
        <v>1.41</v>
      </c>
      <c r="O832">
        <f>O$14*(10-lgd*COUNTIF(Defaults!$AI832:$AR832,"&lt;="&amp;O$17))</f>
        <v>1.41</v>
      </c>
      <c r="P832">
        <f>P$14*(10-lgd*COUNTIF(Defaults!$AI832:$AR832,"&lt;="&amp;P$17))</f>
        <v>1.41</v>
      </c>
      <c r="Q832">
        <f>Q$14*(10-lgd*COUNTIF(Defaults!$AI832:$AR832,"&lt;="&amp;Q$17))</f>
        <v>1.41</v>
      </c>
      <c r="R832">
        <f>R$14*(10-lgd*COUNTIF(Defaults!$AI832:$AR832,"&lt;="&amp;R$17))</f>
        <v>1.41</v>
      </c>
      <c r="S832">
        <f>S$14*(10-lgd*COUNTIF(Defaults!$AI832:$AR832,"&lt;="&amp;S$17))</f>
        <v>1.41</v>
      </c>
      <c r="T832">
        <f>T$14*(10-lgd*COUNTIF(Defaults!$AI832:$AR832,"&lt;="&amp;T$17))</f>
        <v>1.41</v>
      </c>
      <c r="U832">
        <f>U$14*(10-lgd*COUNTIF(Defaults!$AI832:$AR832,"&lt;="&amp;U$17))</f>
        <v>95.410000000000011</v>
      </c>
      <c r="W832">
        <f t="shared" si="792"/>
        <v>0.1</v>
      </c>
      <c r="X832">
        <f t="shared" si="793"/>
        <v>0.1</v>
      </c>
      <c r="Y832">
        <f t="shared" si="794"/>
        <v>0.1</v>
      </c>
      <c r="Z832">
        <f t="shared" si="795"/>
        <v>0.1</v>
      </c>
      <c r="AA832">
        <f t="shared" si="796"/>
        <v>0.1</v>
      </c>
      <c r="AB832">
        <f t="shared" si="797"/>
        <v>0.1</v>
      </c>
      <c r="AC832">
        <f t="shared" si="798"/>
        <v>0.1</v>
      </c>
      <c r="AD832">
        <f t="shared" si="799"/>
        <v>0.1</v>
      </c>
      <c r="AE832">
        <f t="shared" si="800"/>
        <v>0.1</v>
      </c>
      <c r="AF832">
        <f t="shared" si="801"/>
        <v>0.1</v>
      </c>
      <c r="AG832">
        <f t="shared" si="802"/>
        <v>0.1</v>
      </c>
      <c r="AH832">
        <f t="shared" si="803"/>
        <v>0.1</v>
      </c>
      <c r="AI832">
        <f t="shared" si="804"/>
        <v>0.1</v>
      </c>
      <c r="AJ832">
        <f t="shared" si="805"/>
        <v>0.1</v>
      </c>
      <c r="AK832">
        <f t="shared" si="806"/>
        <v>0.1</v>
      </c>
      <c r="AL832">
        <f t="shared" si="807"/>
        <v>0.1</v>
      </c>
      <c r="AM832">
        <f t="shared" si="808"/>
        <v>0.1</v>
      </c>
      <c r="AN832">
        <f t="shared" si="809"/>
        <v>0.1</v>
      </c>
      <c r="AO832">
        <f t="shared" si="810"/>
        <v>0.1</v>
      </c>
      <c r="AP832">
        <f t="shared" si="811"/>
        <v>20.100000000000001</v>
      </c>
      <c r="AR832">
        <f t="shared" si="812"/>
        <v>0.1</v>
      </c>
      <c r="AS832">
        <f t="shared" si="813"/>
        <v>0.1</v>
      </c>
      <c r="AT832">
        <f t="shared" si="814"/>
        <v>0.1</v>
      </c>
      <c r="AU832">
        <f t="shared" si="815"/>
        <v>0.1</v>
      </c>
      <c r="AV832">
        <f t="shared" si="816"/>
        <v>0.1</v>
      </c>
      <c r="AW832">
        <f t="shared" si="817"/>
        <v>0.1</v>
      </c>
      <c r="AX832">
        <f t="shared" si="818"/>
        <v>0.1</v>
      </c>
      <c r="AY832">
        <f t="shared" si="819"/>
        <v>0.1</v>
      </c>
      <c r="AZ832">
        <f t="shared" si="820"/>
        <v>0.1</v>
      </c>
      <c r="BA832">
        <f t="shared" si="821"/>
        <v>0.1</v>
      </c>
      <c r="BB832">
        <f t="shared" si="822"/>
        <v>0.1</v>
      </c>
      <c r="BC832">
        <f t="shared" si="823"/>
        <v>0.1</v>
      </c>
      <c r="BD832">
        <f t="shared" si="824"/>
        <v>0.1</v>
      </c>
      <c r="BE832">
        <f t="shared" si="825"/>
        <v>0.1</v>
      </c>
      <c r="BF832">
        <f t="shared" si="826"/>
        <v>0.1</v>
      </c>
      <c r="BG832">
        <f t="shared" si="827"/>
        <v>0.1</v>
      </c>
      <c r="BH832">
        <f t="shared" si="828"/>
        <v>0.1</v>
      </c>
      <c r="BI832">
        <f t="shared" si="829"/>
        <v>0.1</v>
      </c>
      <c r="BJ832">
        <f t="shared" si="830"/>
        <v>0.1</v>
      </c>
      <c r="BK832">
        <f t="shared" si="831"/>
        <v>10.1</v>
      </c>
      <c r="BM832">
        <f t="shared" si="832"/>
        <v>1.2999999999999998</v>
      </c>
      <c r="BN832">
        <f t="shared" si="833"/>
        <v>1.2999999999999998</v>
      </c>
      <c r="BO832">
        <f t="shared" si="834"/>
        <v>1.2999999999999998</v>
      </c>
      <c r="BP832">
        <f t="shared" si="835"/>
        <v>1.2999999999999998</v>
      </c>
      <c r="BQ832">
        <f t="shared" si="836"/>
        <v>1.2999999999999998</v>
      </c>
      <c r="BR832">
        <f t="shared" si="837"/>
        <v>1.2999999999999998</v>
      </c>
      <c r="BS832">
        <f t="shared" si="838"/>
        <v>1.2999999999999998</v>
      </c>
      <c r="BT832">
        <f t="shared" si="839"/>
        <v>1.2099999999999997</v>
      </c>
      <c r="BU832">
        <f t="shared" si="840"/>
        <v>1.2099999999999997</v>
      </c>
      <c r="BV832">
        <f t="shared" si="841"/>
        <v>1.2099999999999997</v>
      </c>
      <c r="BW832">
        <f t="shared" si="842"/>
        <v>1.2099999999999997</v>
      </c>
      <c r="BX832">
        <f t="shared" si="843"/>
        <v>1.2099999999999997</v>
      </c>
      <c r="BY832">
        <f t="shared" si="844"/>
        <v>1.2099999999999997</v>
      </c>
      <c r="BZ832">
        <f t="shared" si="845"/>
        <v>1.2099999999999997</v>
      </c>
      <c r="CA832">
        <f t="shared" si="846"/>
        <v>1.2099999999999997</v>
      </c>
      <c r="CB832">
        <f t="shared" si="847"/>
        <v>1.2099999999999997</v>
      </c>
      <c r="CC832">
        <f t="shared" si="848"/>
        <v>1.2099999999999997</v>
      </c>
      <c r="CD832">
        <f t="shared" si="849"/>
        <v>1.2099999999999997</v>
      </c>
      <c r="CE832">
        <f t="shared" si="850"/>
        <v>1.2099999999999997</v>
      </c>
      <c r="CF832">
        <f t="shared" si="851"/>
        <v>65.210000000000008</v>
      </c>
      <c r="CH832">
        <f t="shared" si="852"/>
        <v>122.83000000000001</v>
      </c>
      <c r="CI832">
        <f t="shared" si="853"/>
        <v>22.000000000000004</v>
      </c>
      <c r="CJ832">
        <f t="shared" si="854"/>
        <v>12</v>
      </c>
      <c r="CK832">
        <f t="shared" si="855"/>
        <v>88.830000000000013</v>
      </c>
      <c r="CL832">
        <f t="shared" si="856"/>
        <v>0</v>
      </c>
      <c r="CM832">
        <f t="shared" si="857"/>
        <v>0</v>
      </c>
    </row>
    <row r="833" spans="1:91" x14ac:dyDescent="0.2">
      <c r="A833">
        <v>816</v>
      </c>
      <c r="B833">
        <f>B$14*(10-lgd*COUNTIF(Defaults!$AI833:$AR833,"&lt;="&amp;B$17))</f>
        <v>1.41</v>
      </c>
      <c r="C833">
        <f>C$14*(10-lgd*COUNTIF(Defaults!$AI833:$AR833,"&lt;="&amp;C$17))</f>
        <v>1.41</v>
      </c>
      <c r="D833">
        <f>D$14*(10-lgd*COUNTIF(Defaults!$AI833:$AR833,"&lt;="&amp;D$17))</f>
        <v>1.41</v>
      </c>
      <c r="E833">
        <f>E$14*(10-lgd*COUNTIF(Defaults!$AI833:$AR833,"&lt;="&amp;E$17))</f>
        <v>1.41</v>
      </c>
      <c r="F833">
        <f>F$14*(10-lgd*COUNTIF(Defaults!$AI833:$AR833,"&lt;="&amp;F$17))</f>
        <v>1.41</v>
      </c>
      <c r="G833">
        <f>G$14*(10-lgd*COUNTIF(Defaults!$AI833:$AR833,"&lt;="&amp;G$17))</f>
        <v>1.32</v>
      </c>
      <c r="H833">
        <f>H$14*(10-lgd*COUNTIF(Defaults!$AI833:$AR833,"&lt;="&amp;H$17))</f>
        <v>1.32</v>
      </c>
      <c r="I833">
        <f>I$14*(10-lgd*COUNTIF(Defaults!$AI833:$AR833,"&lt;="&amp;I$17))</f>
        <v>1.32</v>
      </c>
      <c r="J833">
        <f>J$14*(10-lgd*COUNTIF(Defaults!$AI833:$AR833,"&lt;="&amp;J$17))</f>
        <v>1.32</v>
      </c>
      <c r="K833">
        <f>K$14*(10-lgd*COUNTIF(Defaults!$AI833:$AR833,"&lt;="&amp;K$17))</f>
        <v>1.1399999999999999</v>
      </c>
      <c r="L833">
        <f>L$14*(10-lgd*COUNTIF(Defaults!$AI833:$AR833,"&lt;="&amp;L$17))</f>
        <v>1.1399999999999999</v>
      </c>
      <c r="M833">
        <f>M$14*(10-lgd*COUNTIF(Defaults!$AI833:$AR833,"&lt;="&amp;M$17))</f>
        <v>1.1399999999999999</v>
      </c>
      <c r="N833">
        <f>N$14*(10-lgd*COUNTIF(Defaults!$AI833:$AR833,"&lt;="&amp;N$17))</f>
        <v>1.1399999999999999</v>
      </c>
      <c r="O833">
        <f>O$14*(10-lgd*COUNTIF(Defaults!$AI833:$AR833,"&lt;="&amp;O$17))</f>
        <v>1.1399999999999999</v>
      </c>
      <c r="P833">
        <f>P$14*(10-lgd*COUNTIF(Defaults!$AI833:$AR833,"&lt;="&amp;P$17))</f>
        <v>1.1399999999999999</v>
      </c>
      <c r="Q833">
        <f>Q$14*(10-lgd*COUNTIF(Defaults!$AI833:$AR833,"&lt;="&amp;Q$17))</f>
        <v>1.1399999999999999</v>
      </c>
      <c r="R833">
        <f>R$14*(10-lgd*COUNTIF(Defaults!$AI833:$AR833,"&lt;="&amp;R$17))</f>
        <v>1.05</v>
      </c>
      <c r="S833">
        <f>S$14*(10-lgd*COUNTIF(Defaults!$AI833:$AR833,"&lt;="&amp;S$17))</f>
        <v>1.05</v>
      </c>
      <c r="T833">
        <f>T$14*(10-lgd*COUNTIF(Defaults!$AI833:$AR833,"&lt;="&amp;T$17))</f>
        <v>1.05</v>
      </c>
      <c r="U833">
        <f>U$14*(10-lgd*COUNTIF(Defaults!$AI833:$AR833,"&lt;="&amp;U$17))</f>
        <v>71.05</v>
      </c>
      <c r="W833">
        <f t="shared" si="792"/>
        <v>0.1</v>
      </c>
      <c r="X833">
        <f t="shared" si="793"/>
        <v>0.1</v>
      </c>
      <c r="Y833">
        <f t="shared" si="794"/>
        <v>0.1</v>
      </c>
      <c r="Z833">
        <f t="shared" si="795"/>
        <v>0.1</v>
      </c>
      <c r="AA833">
        <f t="shared" si="796"/>
        <v>0.1</v>
      </c>
      <c r="AB833">
        <f t="shared" si="797"/>
        <v>0.1</v>
      </c>
      <c r="AC833">
        <f t="shared" si="798"/>
        <v>0.1</v>
      </c>
      <c r="AD833">
        <f t="shared" si="799"/>
        <v>0.1</v>
      </c>
      <c r="AE833">
        <f t="shared" si="800"/>
        <v>0.1</v>
      </c>
      <c r="AF833">
        <f t="shared" si="801"/>
        <v>0.1</v>
      </c>
      <c r="AG833">
        <f t="shared" si="802"/>
        <v>0.1</v>
      </c>
      <c r="AH833">
        <f t="shared" si="803"/>
        <v>0.1</v>
      </c>
      <c r="AI833">
        <f t="shared" si="804"/>
        <v>0.1</v>
      </c>
      <c r="AJ833">
        <f t="shared" si="805"/>
        <v>0.1</v>
      </c>
      <c r="AK833">
        <f t="shared" si="806"/>
        <v>0.1</v>
      </c>
      <c r="AL833">
        <f t="shared" si="807"/>
        <v>0.1</v>
      </c>
      <c r="AM833">
        <f t="shared" si="808"/>
        <v>0.1</v>
      </c>
      <c r="AN833">
        <f t="shared" si="809"/>
        <v>0.1</v>
      </c>
      <c r="AO833">
        <f t="shared" si="810"/>
        <v>0.1</v>
      </c>
      <c r="AP833">
        <f t="shared" si="811"/>
        <v>20.100000000000001</v>
      </c>
      <c r="AR833">
        <f t="shared" si="812"/>
        <v>0.1</v>
      </c>
      <c r="AS833">
        <f t="shared" si="813"/>
        <v>0.1</v>
      </c>
      <c r="AT833">
        <f t="shared" si="814"/>
        <v>0.1</v>
      </c>
      <c r="AU833">
        <f t="shared" si="815"/>
        <v>0.1</v>
      </c>
      <c r="AV833">
        <f t="shared" si="816"/>
        <v>0.1</v>
      </c>
      <c r="AW833">
        <f t="shared" si="817"/>
        <v>0.1</v>
      </c>
      <c r="AX833">
        <f t="shared" si="818"/>
        <v>0.1</v>
      </c>
      <c r="AY833">
        <f t="shared" si="819"/>
        <v>0.1</v>
      </c>
      <c r="AZ833">
        <f t="shared" si="820"/>
        <v>0.1</v>
      </c>
      <c r="BA833">
        <f t="shared" si="821"/>
        <v>0.1</v>
      </c>
      <c r="BB833">
        <f t="shared" si="822"/>
        <v>0.1</v>
      </c>
      <c r="BC833">
        <f t="shared" si="823"/>
        <v>0.1</v>
      </c>
      <c r="BD833">
        <f t="shared" si="824"/>
        <v>0.1</v>
      </c>
      <c r="BE833">
        <f t="shared" si="825"/>
        <v>0.1</v>
      </c>
      <c r="BF833">
        <f t="shared" si="826"/>
        <v>0.1</v>
      </c>
      <c r="BG833">
        <f t="shared" si="827"/>
        <v>0.1</v>
      </c>
      <c r="BH833">
        <f t="shared" si="828"/>
        <v>0.1</v>
      </c>
      <c r="BI833">
        <f t="shared" si="829"/>
        <v>0.1</v>
      </c>
      <c r="BJ833">
        <f t="shared" si="830"/>
        <v>0.1</v>
      </c>
      <c r="BK833">
        <f t="shared" si="831"/>
        <v>10.1</v>
      </c>
      <c r="BM833">
        <f t="shared" si="832"/>
        <v>1.2099999999999997</v>
      </c>
      <c r="BN833">
        <f t="shared" si="833"/>
        <v>1.2099999999999997</v>
      </c>
      <c r="BO833">
        <f t="shared" si="834"/>
        <v>1.2099999999999997</v>
      </c>
      <c r="BP833">
        <f t="shared" si="835"/>
        <v>1.2099999999999997</v>
      </c>
      <c r="BQ833">
        <f t="shared" si="836"/>
        <v>1.2099999999999997</v>
      </c>
      <c r="BR833">
        <f t="shared" si="837"/>
        <v>1.1199999999999999</v>
      </c>
      <c r="BS833">
        <f t="shared" si="838"/>
        <v>1.1199999999999999</v>
      </c>
      <c r="BT833">
        <f t="shared" si="839"/>
        <v>1.1199999999999999</v>
      </c>
      <c r="BU833">
        <f t="shared" si="840"/>
        <v>1.1199999999999999</v>
      </c>
      <c r="BV833">
        <f t="shared" si="841"/>
        <v>0.93999999999999984</v>
      </c>
      <c r="BW833">
        <f t="shared" si="842"/>
        <v>0.93999999999999984</v>
      </c>
      <c r="BX833">
        <f t="shared" si="843"/>
        <v>0.93999999999999984</v>
      </c>
      <c r="BY833">
        <f t="shared" si="844"/>
        <v>0.93999999999999984</v>
      </c>
      <c r="BZ833">
        <f t="shared" si="845"/>
        <v>0.93999999999999984</v>
      </c>
      <c r="CA833">
        <f t="shared" si="846"/>
        <v>0.93999999999999984</v>
      </c>
      <c r="CB833">
        <f t="shared" si="847"/>
        <v>0.93999999999999984</v>
      </c>
      <c r="CC833">
        <f t="shared" si="848"/>
        <v>0.85000000000000009</v>
      </c>
      <c r="CD833">
        <f t="shared" si="849"/>
        <v>0.85000000000000009</v>
      </c>
      <c r="CE833">
        <f t="shared" si="850"/>
        <v>0.85000000000000009</v>
      </c>
      <c r="CF833">
        <f t="shared" si="851"/>
        <v>40.849999999999994</v>
      </c>
      <c r="CH833">
        <f t="shared" si="852"/>
        <v>94.51</v>
      </c>
      <c r="CI833">
        <f t="shared" si="853"/>
        <v>22.000000000000004</v>
      </c>
      <c r="CJ833">
        <f t="shared" si="854"/>
        <v>12</v>
      </c>
      <c r="CK833">
        <f t="shared" si="855"/>
        <v>60.509999999999991</v>
      </c>
      <c r="CL833">
        <f t="shared" si="856"/>
        <v>0</v>
      </c>
      <c r="CM833">
        <f t="shared" si="857"/>
        <v>0</v>
      </c>
    </row>
    <row r="834" spans="1:91" x14ac:dyDescent="0.2">
      <c r="A834">
        <v>817</v>
      </c>
      <c r="B834">
        <f>B$14*(10-lgd*COUNTIF(Defaults!$AI834:$AR834,"&lt;="&amp;B$17))</f>
        <v>1.5</v>
      </c>
      <c r="C834">
        <f>C$14*(10-lgd*COUNTIF(Defaults!$AI834:$AR834,"&lt;="&amp;C$17))</f>
        <v>1.5</v>
      </c>
      <c r="D834">
        <f>D$14*(10-lgd*COUNTIF(Defaults!$AI834:$AR834,"&lt;="&amp;D$17))</f>
        <v>1.5</v>
      </c>
      <c r="E834">
        <f>E$14*(10-lgd*COUNTIF(Defaults!$AI834:$AR834,"&lt;="&amp;E$17))</f>
        <v>1.41</v>
      </c>
      <c r="F834">
        <f>F$14*(10-lgd*COUNTIF(Defaults!$AI834:$AR834,"&lt;="&amp;F$17))</f>
        <v>1.41</v>
      </c>
      <c r="G834">
        <f>G$14*(10-lgd*COUNTIF(Defaults!$AI834:$AR834,"&lt;="&amp;G$17))</f>
        <v>1.41</v>
      </c>
      <c r="H834">
        <f>H$14*(10-lgd*COUNTIF(Defaults!$AI834:$AR834,"&lt;="&amp;H$17))</f>
        <v>1.41</v>
      </c>
      <c r="I834">
        <f>I$14*(10-lgd*COUNTIF(Defaults!$AI834:$AR834,"&lt;="&amp;I$17))</f>
        <v>1.41</v>
      </c>
      <c r="J834">
        <f>J$14*(10-lgd*COUNTIF(Defaults!$AI834:$AR834,"&lt;="&amp;J$17))</f>
        <v>1.41</v>
      </c>
      <c r="K834">
        <f>K$14*(10-lgd*COUNTIF(Defaults!$AI834:$AR834,"&lt;="&amp;K$17))</f>
        <v>1.41</v>
      </c>
      <c r="L834">
        <f>L$14*(10-lgd*COUNTIF(Defaults!$AI834:$AR834,"&lt;="&amp;L$17))</f>
        <v>1.41</v>
      </c>
      <c r="M834">
        <f>M$14*(10-lgd*COUNTIF(Defaults!$AI834:$AR834,"&lt;="&amp;M$17))</f>
        <v>1.41</v>
      </c>
      <c r="N834">
        <f>N$14*(10-lgd*COUNTIF(Defaults!$AI834:$AR834,"&lt;="&amp;N$17))</f>
        <v>1.41</v>
      </c>
      <c r="O834">
        <f>O$14*(10-lgd*COUNTIF(Defaults!$AI834:$AR834,"&lt;="&amp;O$17))</f>
        <v>1.41</v>
      </c>
      <c r="P834">
        <f>P$14*(10-lgd*COUNTIF(Defaults!$AI834:$AR834,"&lt;="&amp;P$17))</f>
        <v>1.41</v>
      </c>
      <c r="Q834">
        <f>Q$14*(10-lgd*COUNTIF(Defaults!$AI834:$AR834,"&lt;="&amp;Q$17))</f>
        <v>1.41</v>
      </c>
      <c r="R834">
        <f>R$14*(10-lgd*COUNTIF(Defaults!$AI834:$AR834,"&lt;="&amp;R$17))</f>
        <v>1.41</v>
      </c>
      <c r="S834">
        <f>S$14*(10-lgd*COUNTIF(Defaults!$AI834:$AR834,"&lt;="&amp;S$17))</f>
        <v>1.32</v>
      </c>
      <c r="T834">
        <f>T$14*(10-lgd*COUNTIF(Defaults!$AI834:$AR834,"&lt;="&amp;T$17))</f>
        <v>1.32</v>
      </c>
      <c r="U834">
        <f>U$14*(10-lgd*COUNTIF(Defaults!$AI834:$AR834,"&lt;="&amp;U$17))</f>
        <v>83.22999999999999</v>
      </c>
      <c r="W834">
        <f t="shared" si="792"/>
        <v>0.1</v>
      </c>
      <c r="X834">
        <f t="shared" si="793"/>
        <v>0.1</v>
      </c>
      <c r="Y834">
        <f t="shared" si="794"/>
        <v>0.1</v>
      </c>
      <c r="Z834">
        <f t="shared" si="795"/>
        <v>0.1</v>
      </c>
      <c r="AA834">
        <f t="shared" si="796"/>
        <v>0.1</v>
      </c>
      <c r="AB834">
        <f t="shared" si="797"/>
        <v>0.1</v>
      </c>
      <c r="AC834">
        <f t="shared" si="798"/>
        <v>0.1</v>
      </c>
      <c r="AD834">
        <f t="shared" si="799"/>
        <v>0.1</v>
      </c>
      <c r="AE834">
        <f t="shared" si="800"/>
        <v>0.1</v>
      </c>
      <c r="AF834">
        <f t="shared" si="801"/>
        <v>0.1</v>
      </c>
      <c r="AG834">
        <f t="shared" si="802"/>
        <v>0.1</v>
      </c>
      <c r="AH834">
        <f t="shared" si="803"/>
        <v>0.1</v>
      </c>
      <c r="AI834">
        <f t="shared" si="804"/>
        <v>0.1</v>
      </c>
      <c r="AJ834">
        <f t="shared" si="805"/>
        <v>0.1</v>
      </c>
      <c r="AK834">
        <f t="shared" si="806"/>
        <v>0.1</v>
      </c>
      <c r="AL834">
        <f t="shared" si="807"/>
        <v>0.1</v>
      </c>
      <c r="AM834">
        <f t="shared" si="808"/>
        <v>0.1</v>
      </c>
      <c r="AN834">
        <f t="shared" si="809"/>
        <v>0.1</v>
      </c>
      <c r="AO834">
        <f t="shared" si="810"/>
        <v>0.1</v>
      </c>
      <c r="AP834">
        <f t="shared" si="811"/>
        <v>20.100000000000001</v>
      </c>
      <c r="AR834">
        <f t="shared" si="812"/>
        <v>0.1</v>
      </c>
      <c r="AS834">
        <f t="shared" si="813"/>
        <v>0.1</v>
      </c>
      <c r="AT834">
        <f t="shared" si="814"/>
        <v>0.1</v>
      </c>
      <c r="AU834">
        <f t="shared" si="815"/>
        <v>0.1</v>
      </c>
      <c r="AV834">
        <f t="shared" si="816"/>
        <v>0.1</v>
      </c>
      <c r="AW834">
        <f t="shared" si="817"/>
        <v>0.1</v>
      </c>
      <c r="AX834">
        <f t="shared" si="818"/>
        <v>0.1</v>
      </c>
      <c r="AY834">
        <f t="shared" si="819"/>
        <v>0.1</v>
      </c>
      <c r="AZ834">
        <f t="shared" si="820"/>
        <v>0.1</v>
      </c>
      <c r="BA834">
        <f t="shared" si="821"/>
        <v>0.1</v>
      </c>
      <c r="BB834">
        <f t="shared" si="822"/>
        <v>0.1</v>
      </c>
      <c r="BC834">
        <f t="shared" si="823"/>
        <v>0.1</v>
      </c>
      <c r="BD834">
        <f t="shared" si="824"/>
        <v>0.1</v>
      </c>
      <c r="BE834">
        <f t="shared" si="825"/>
        <v>0.1</v>
      </c>
      <c r="BF834">
        <f t="shared" si="826"/>
        <v>0.1</v>
      </c>
      <c r="BG834">
        <f t="shared" si="827"/>
        <v>0.1</v>
      </c>
      <c r="BH834">
        <f t="shared" si="828"/>
        <v>0.1</v>
      </c>
      <c r="BI834">
        <f t="shared" si="829"/>
        <v>0.1</v>
      </c>
      <c r="BJ834">
        <f t="shared" si="830"/>
        <v>0.1</v>
      </c>
      <c r="BK834">
        <f t="shared" si="831"/>
        <v>10.1</v>
      </c>
      <c r="BM834">
        <f t="shared" si="832"/>
        <v>1.2999999999999998</v>
      </c>
      <c r="BN834">
        <f t="shared" si="833"/>
        <v>1.2999999999999998</v>
      </c>
      <c r="BO834">
        <f t="shared" si="834"/>
        <v>1.2999999999999998</v>
      </c>
      <c r="BP834">
        <f t="shared" si="835"/>
        <v>1.2099999999999997</v>
      </c>
      <c r="BQ834">
        <f t="shared" si="836"/>
        <v>1.2099999999999997</v>
      </c>
      <c r="BR834">
        <f t="shared" si="837"/>
        <v>1.2099999999999997</v>
      </c>
      <c r="BS834">
        <f t="shared" si="838"/>
        <v>1.2099999999999997</v>
      </c>
      <c r="BT834">
        <f t="shared" si="839"/>
        <v>1.2099999999999997</v>
      </c>
      <c r="BU834">
        <f t="shared" si="840"/>
        <v>1.2099999999999997</v>
      </c>
      <c r="BV834">
        <f t="shared" si="841"/>
        <v>1.2099999999999997</v>
      </c>
      <c r="BW834">
        <f t="shared" si="842"/>
        <v>1.2099999999999997</v>
      </c>
      <c r="BX834">
        <f t="shared" si="843"/>
        <v>1.2099999999999997</v>
      </c>
      <c r="BY834">
        <f t="shared" si="844"/>
        <v>1.2099999999999997</v>
      </c>
      <c r="BZ834">
        <f t="shared" si="845"/>
        <v>1.2099999999999997</v>
      </c>
      <c r="CA834">
        <f t="shared" si="846"/>
        <v>1.2099999999999997</v>
      </c>
      <c r="CB834">
        <f t="shared" si="847"/>
        <v>1.2099999999999997</v>
      </c>
      <c r="CC834">
        <f t="shared" si="848"/>
        <v>1.2099999999999997</v>
      </c>
      <c r="CD834">
        <f t="shared" si="849"/>
        <v>1.1199999999999999</v>
      </c>
      <c r="CE834">
        <f t="shared" si="850"/>
        <v>1.1199999999999999</v>
      </c>
      <c r="CF834">
        <f t="shared" si="851"/>
        <v>53.029999999999987</v>
      </c>
      <c r="CH834">
        <f t="shared" si="852"/>
        <v>110.10999999999999</v>
      </c>
      <c r="CI834">
        <f t="shared" si="853"/>
        <v>22.000000000000004</v>
      </c>
      <c r="CJ834">
        <f t="shared" si="854"/>
        <v>12</v>
      </c>
      <c r="CK834">
        <f t="shared" si="855"/>
        <v>76.109999999999985</v>
      </c>
      <c r="CL834">
        <f t="shared" si="856"/>
        <v>0</v>
      </c>
      <c r="CM834">
        <f t="shared" si="857"/>
        <v>0</v>
      </c>
    </row>
    <row r="835" spans="1:91" x14ac:dyDescent="0.2">
      <c r="A835">
        <v>818</v>
      </c>
      <c r="B835">
        <f>B$14*(10-lgd*COUNTIF(Defaults!$AI835:$AR835,"&lt;="&amp;B$17))</f>
        <v>1.5</v>
      </c>
      <c r="C835">
        <f>C$14*(10-lgd*COUNTIF(Defaults!$AI835:$AR835,"&lt;="&amp;C$17))</f>
        <v>1.5</v>
      </c>
      <c r="D835">
        <f>D$14*(10-lgd*COUNTIF(Defaults!$AI835:$AR835,"&lt;="&amp;D$17))</f>
        <v>1.5</v>
      </c>
      <c r="E835">
        <f>E$14*(10-lgd*COUNTIF(Defaults!$AI835:$AR835,"&lt;="&amp;E$17))</f>
        <v>1.5</v>
      </c>
      <c r="F835">
        <f>F$14*(10-lgd*COUNTIF(Defaults!$AI835:$AR835,"&lt;="&amp;F$17))</f>
        <v>1.5</v>
      </c>
      <c r="G835">
        <f>G$14*(10-lgd*COUNTIF(Defaults!$AI835:$AR835,"&lt;="&amp;G$17))</f>
        <v>1.5</v>
      </c>
      <c r="H835">
        <f>H$14*(10-lgd*COUNTIF(Defaults!$AI835:$AR835,"&lt;="&amp;H$17))</f>
        <v>1.5</v>
      </c>
      <c r="I835">
        <f>I$14*(10-lgd*COUNTIF(Defaults!$AI835:$AR835,"&lt;="&amp;I$17))</f>
        <v>1.5</v>
      </c>
      <c r="J835">
        <f>J$14*(10-lgd*COUNTIF(Defaults!$AI835:$AR835,"&lt;="&amp;J$17))</f>
        <v>1.5</v>
      </c>
      <c r="K835">
        <f>K$14*(10-lgd*COUNTIF(Defaults!$AI835:$AR835,"&lt;="&amp;K$17))</f>
        <v>1.5</v>
      </c>
      <c r="L835">
        <f>L$14*(10-lgd*COUNTIF(Defaults!$AI835:$AR835,"&lt;="&amp;L$17))</f>
        <v>1.5</v>
      </c>
      <c r="M835">
        <f>M$14*(10-lgd*COUNTIF(Defaults!$AI835:$AR835,"&lt;="&amp;M$17))</f>
        <v>1.5</v>
      </c>
      <c r="N835">
        <f>N$14*(10-lgd*COUNTIF(Defaults!$AI835:$AR835,"&lt;="&amp;N$17))</f>
        <v>1.5</v>
      </c>
      <c r="O835">
        <f>O$14*(10-lgd*COUNTIF(Defaults!$AI835:$AR835,"&lt;="&amp;O$17))</f>
        <v>1.5</v>
      </c>
      <c r="P835">
        <f>P$14*(10-lgd*COUNTIF(Defaults!$AI835:$AR835,"&lt;="&amp;P$17))</f>
        <v>1.5</v>
      </c>
      <c r="Q835">
        <f>Q$14*(10-lgd*COUNTIF(Defaults!$AI835:$AR835,"&lt;="&amp;Q$17))</f>
        <v>1.41</v>
      </c>
      <c r="R835">
        <f>R$14*(10-lgd*COUNTIF(Defaults!$AI835:$AR835,"&lt;="&amp;R$17))</f>
        <v>1.41</v>
      </c>
      <c r="S835">
        <f>S$14*(10-lgd*COUNTIF(Defaults!$AI835:$AR835,"&lt;="&amp;S$17))</f>
        <v>1.32</v>
      </c>
      <c r="T835">
        <f>T$14*(10-lgd*COUNTIF(Defaults!$AI835:$AR835,"&lt;="&amp;T$17))</f>
        <v>1.32</v>
      </c>
      <c r="U835">
        <f>U$14*(10-lgd*COUNTIF(Defaults!$AI835:$AR835,"&lt;="&amp;U$17))</f>
        <v>89.320000000000007</v>
      </c>
      <c r="W835">
        <f t="shared" si="792"/>
        <v>0.1</v>
      </c>
      <c r="X835">
        <f t="shared" si="793"/>
        <v>0.1</v>
      </c>
      <c r="Y835">
        <f t="shared" si="794"/>
        <v>0.1</v>
      </c>
      <c r="Z835">
        <f t="shared" si="795"/>
        <v>0.1</v>
      </c>
      <c r="AA835">
        <f t="shared" si="796"/>
        <v>0.1</v>
      </c>
      <c r="AB835">
        <f t="shared" si="797"/>
        <v>0.1</v>
      </c>
      <c r="AC835">
        <f t="shared" si="798"/>
        <v>0.1</v>
      </c>
      <c r="AD835">
        <f t="shared" si="799"/>
        <v>0.1</v>
      </c>
      <c r="AE835">
        <f t="shared" si="800"/>
        <v>0.1</v>
      </c>
      <c r="AF835">
        <f t="shared" si="801"/>
        <v>0.1</v>
      </c>
      <c r="AG835">
        <f t="shared" si="802"/>
        <v>0.1</v>
      </c>
      <c r="AH835">
        <f t="shared" si="803"/>
        <v>0.1</v>
      </c>
      <c r="AI835">
        <f t="shared" si="804"/>
        <v>0.1</v>
      </c>
      <c r="AJ835">
        <f t="shared" si="805"/>
        <v>0.1</v>
      </c>
      <c r="AK835">
        <f t="shared" si="806"/>
        <v>0.1</v>
      </c>
      <c r="AL835">
        <f t="shared" si="807"/>
        <v>0.1</v>
      </c>
      <c r="AM835">
        <f t="shared" si="808"/>
        <v>0.1</v>
      </c>
      <c r="AN835">
        <f t="shared" si="809"/>
        <v>0.1</v>
      </c>
      <c r="AO835">
        <f t="shared" si="810"/>
        <v>0.1</v>
      </c>
      <c r="AP835">
        <f t="shared" si="811"/>
        <v>20.100000000000001</v>
      </c>
      <c r="AR835">
        <f t="shared" si="812"/>
        <v>0.1</v>
      </c>
      <c r="AS835">
        <f t="shared" si="813"/>
        <v>0.1</v>
      </c>
      <c r="AT835">
        <f t="shared" si="814"/>
        <v>0.1</v>
      </c>
      <c r="AU835">
        <f t="shared" si="815"/>
        <v>0.1</v>
      </c>
      <c r="AV835">
        <f t="shared" si="816"/>
        <v>0.1</v>
      </c>
      <c r="AW835">
        <f t="shared" si="817"/>
        <v>0.1</v>
      </c>
      <c r="AX835">
        <f t="shared" si="818"/>
        <v>0.1</v>
      </c>
      <c r="AY835">
        <f t="shared" si="819"/>
        <v>0.1</v>
      </c>
      <c r="AZ835">
        <f t="shared" si="820"/>
        <v>0.1</v>
      </c>
      <c r="BA835">
        <f t="shared" si="821"/>
        <v>0.1</v>
      </c>
      <c r="BB835">
        <f t="shared" si="822"/>
        <v>0.1</v>
      </c>
      <c r="BC835">
        <f t="shared" si="823"/>
        <v>0.1</v>
      </c>
      <c r="BD835">
        <f t="shared" si="824"/>
        <v>0.1</v>
      </c>
      <c r="BE835">
        <f t="shared" si="825"/>
        <v>0.1</v>
      </c>
      <c r="BF835">
        <f t="shared" si="826"/>
        <v>0.1</v>
      </c>
      <c r="BG835">
        <f t="shared" si="827"/>
        <v>0.1</v>
      </c>
      <c r="BH835">
        <f t="shared" si="828"/>
        <v>0.1</v>
      </c>
      <c r="BI835">
        <f t="shared" si="829"/>
        <v>0.1</v>
      </c>
      <c r="BJ835">
        <f t="shared" si="830"/>
        <v>0.1</v>
      </c>
      <c r="BK835">
        <f t="shared" si="831"/>
        <v>10.1</v>
      </c>
      <c r="BM835">
        <f t="shared" si="832"/>
        <v>1.2999999999999998</v>
      </c>
      <c r="BN835">
        <f t="shared" si="833"/>
        <v>1.2999999999999998</v>
      </c>
      <c r="BO835">
        <f t="shared" si="834"/>
        <v>1.2999999999999998</v>
      </c>
      <c r="BP835">
        <f t="shared" si="835"/>
        <v>1.2999999999999998</v>
      </c>
      <c r="BQ835">
        <f t="shared" si="836"/>
        <v>1.2999999999999998</v>
      </c>
      <c r="BR835">
        <f t="shared" si="837"/>
        <v>1.2999999999999998</v>
      </c>
      <c r="BS835">
        <f t="shared" si="838"/>
        <v>1.2999999999999998</v>
      </c>
      <c r="BT835">
        <f t="shared" si="839"/>
        <v>1.2999999999999998</v>
      </c>
      <c r="BU835">
        <f t="shared" si="840"/>
        <v>1.2999999999999998</v>
      </c>
      <c r="BV835">
        <f t="shared" si="841"/>
        <v>1.2999999999999998</v>
      </c>
      <c r="BW835">
        <f t="shared" si="842"/>
        <v>1.2999999999999998</v>
      </c>
      <c r="BX835">
        <f t="shared" si="843"/>
        <v>1.2999999999999998</v>
      </c>
      <c r="BY835">
        <f t="shared" si="844"/>
        <v>1.2999999999999998</v>
      </c>
      <c r="BZ835">
        <f t="shared" si="845"/>
        <v>1.2999999999999998</v>
      </c>
      <c r="CA835">
        <f t="shared" si="846"/>
        <v>1.2999999999999998</v>
      </c>
      <c r="CB835">
        <f t="shared" si="847"/>
        <v>1.2099999999999997</v>
      </c>
      <c r="CC835">
        <f t="shared" si="848"/>
        <v>1.2099999999999997</v>
      </c>
      <c r="CD835">
        <f t="shared" si="849"/>
        <v>1.1199999999999999</v>
      </c>
      <c r="CE835">
        <f t="shared" si="850"/>
        <v>1.1199999999999999</v>
      </c>
      <c r="CF835">
        <f t="shared" si="851"/>
        <v>59.12</v>
      </c>
      <c r="CH835">
        <f t="shared" si="852"/>
        <v>117.28</v>
      </c>
      <c r="CI835">
        <f t="shared" si="853"/>
        <v>22.000000000000004</v>
      </c>
      <c r="CJ835">
        <f t="shared" si="854"/>
        <v>12</v>
      </c>
      <c r="CK835">
        <f t="shared" si="855"/>
        <v>83.28</v>
      </c>
      <c r="CL835">
        <f t="shared" si="856"/>
        <v>0</v>
      </c>
      <c r="CM835">
        <f t="shared" si="857"/>
        <v>0</v>
      </c>
    </row>
    <row r="836" spans="1:91" x14ac:dyDescent="0.2">
      <c r="A836">
        <v>819</v>
      </c>
      <c r="B836">
        <f>B$14*(10-lgd*COUNTIF(Defaults!$AI836:$AR836,"&lt;="&amp;B$17))</f>
        <v>1.5</v>
      </c>
      <c r="C836">
        <f>C$14*(10-lgd*COUNTIF(Defaults!$AI836:$AR836,"&lt;="&amp;C$17))</f>
        <v>1.5</v>
      </c>
      <c r="D836">
        <f>D$14*(10-lgd*COUNTIF(Defaults!$AI836:$AR836,"&lt;="&amp;D$17))</f>
        <v>1.5</v>
      </c>
      <c r="E836">
        <f>E$14*(10-lgd*COUNTIF(Defaults!$AI836:$AR836,"&lt;="&amp;E$17))</f>
        <v>1.5</v>
      </c>
      <c r="F836">
        <f>F$14*(10-lgd*COUNTIF(Defaults!$AI836:$AR836,"&lt;="&amp;F$17))</f>
        <v>1.5</v>
      </c>
      <c r="G836">
        <f>G$14*(10-lgd*COUNTIF(Defaults!$AI836:$AR836,"&lt;="&amp;G$17))</f>
        <v>1.41</v>
      </c>
      <c r="H836">
        <f>H$14*(10-lgd*COUNTIF(Defaults!$AI836:$AR836,"&lt;="&amp;H$17))</f>
        <v>1.41</v>
      </c>
      <c r="I836">
        <f>I$14*(10-lgd*COUNTIF(Defaults!$AI836:$AR836,"&lt;="&amp;I$17))</f>
        <v>1.41</v>
      </c>
      <c r="J836">
        <f>J$14*(10-lgd*COUNTIF(Defaults!$AI836:$AR836,"&lt;="&amp;J$17))</f>
        <v>1.41</v>
      </c>
      <c r="K836">
        <f>K$14*(10-lgd*COUNTIF(Defaults!$AI836:$AR836,"&lt;="&amp;K$17))</f>
        <v>1.41</v>
      </c>
      <c r="L836">
        <f>L$14*(10-lgd*COUNTIF(Defaults!$AI836:$AR836,"&lt;="&amp;L$17))</f>
        <v>1.32</v>
      </c>
      <c r="M836">
        <f>M$14*(10-lgd*COUNTIF(Defaults!$AI836:$AR836,"&lt;="&amp;M$17))</f>
        <v>1.32</v>
      </c>
      <c r="N836">
        <f>N$14*(10-lgd*COUNTIF(Defaults!$AI836:$AR836,"&lt;="&amp;N$17))</f>
        <v>1.32</v>
      </c>
      <c r="O836">
        <f>O$14*(10-lgd*COUNTIF(Defaults!$AI836:$AR836,"&lt;="&amp;O$17))</f>
        <v>1.32</v>
      </c>
      <c r="P836">
        <f>P$14*(10-lgd*COUNTIF(Defaults!$AI836:$AR836,"&lt;="&amp;P$17))</f>
        <v>1.32</v>
      </c>
      <c r="Q836">
        <f>Q$14*(10-lgd*COUNTIF(Defaults!$AI836:$AR836,"&lt;="&amp;Q$17))</f>
        <v>1.32</v>
      </c>
      <c r="R836">
        <f>R$14*(10-lgd*COUNTIF(Defaults!$AI836:$AR836,"&lt;="&amp;R$17))</f>
        <v>1.32</v>
      </c>
      <c r="S836">
        <f>S$14*(10-lgd*COUNTIF(Defaults!$AI836:$AR836,"&lt;="&amp;S$17))</f>
        <v>1.32</v>
      </c>
      <c r="T836">
        <f>T$14*(10-lgd*COUNTIF(Defaults!$AI836:$AR836,"&lt;="&amp;T$17))</f>
        <v>1.32</v>
      </c>
      <c r="U836">
        <f>U$14*(10-lgd*COUNTIF(Defaults!$AI836:$AR836,"&lt;="&amp;U$17))</f>
        <v>89.320000000000007</v>
      </c>
      <c r="W836">
        <f t="shared" si="792"/>
        <v>0.1</v>
      </c>
      <c r="X836">
        <f t="shared" si="793"/>
        <v>0.1</v>
      </c>
      <c r="Y836">
        <f t="shared" si="794"/>
        <v>0.1</v>
      </c>
      <c r="Z836">
        <f t="shared" si="795"/>
        <v>0.1</v>
      </c>
      <c r="AA836">
        <f t="shared" si="796"/>
        <v>0.1</v>
      </c>
      <c r="AB836">
        <f t="shared" si="797"/>
        <v>0.1</v>
      </c>
      <c r="AC836">
        <f t="shared" si="798"/>
        <v>0.1</v>
      </c>
      <c r="AD836">
        <f t="shared" si="799"/>
        <v>0.1</v>
      </c>
      <c r="AE836">
        <f t="shared" si="800"/>
        <v>0.1</v>
      </c>
      <c r="AF836">
        <f t="shared" si="801"/>
        <v>0.1</v>
      </c>
      <c r="AG836">
        <f t="shared" si="802"/>
        <v>0.1</v>
      </c>
      <c r="AH836">
        <f t="shared" si="803"/>
        <v>0.1</v>
      </c>
      <c r="AI836">
        <f t="shared" si="804"/>
        <v>0.1</v>
      </c>
      <c r="AJ836">
        <f t="shared" si="805"/>
        <v>0.1</v>
      </c>
      <c r="AK836">
        <f t="shared" si="806"/>
        <v>0.1</v>
      </c>
      <c r="AL836">
        <f t="shared" si="807"/>
        <v>0.1</v>
      </c>
      <c r="AM836">
        <f t="shared" si="808"/>
        <v>0.1</v>
      </c>
      <c r="AN836">
        <f t="shared" si="809"/>
        <v>0.1</v>
      </c>
      <c r="AO836">
        <f t="shared" si="810"/>
        <v>0.1</v>
      </c>
      <c r="AP836">
        <f t="shared" si="811"/>
        <v>20.100000000000001</v>
      </c>
      <c r="AR836">
        <f t="shared" si="812"/>
        <v>0.1</v>
      </c>
      <c r="AS836">
        <f t="shared" si="813"/>
        <v>0.1</v>
      </c>
      <c r="AT836">
        <f t="shared" si="814"/>
        <v>0.1</v>
      </c>
      <c r="AU836">
        <f t="shared" si="815"/>
        <v>0.1</v>
      </c>
      <c r="AV836">
        <f t="shared" si="816"/>
        <v>0.1</v>
      </c>
      <c r="AW836">
        <f t="shared" si="817"/>
        <v>0.1</v>
      </c>
      <c r="AX836">
        <f t="shared" si="818"/>
        <v>0.1</v>
      </c>
      <c r="AY836">
        <f t="shared" si="819"/>
        <v>0.1</v>
      </c>
      <c r="AZ836">
        <f t="shared" si="820"/>
        <v>0.1</v>
      </c>
      <c r="BA836">
        <f t="shared" si="821"/>
        <v>0.1</v>
      </c>
      <c r="BB836">
        <f t="shared" si="822"/>
        <v>0.1</v>
      </c>
      <c r="BC836">
        <f t="shared" si="823"/>
        <v>0.1</v>
      </c>
      <c r="BD836">
        <f t="shared" si="824"/>
        <v>0.1</v>
      </c>
      <c r="BE836">
        <f t="shared" si="825"/>
        <v>0.1</v>
      </c>
      <c r="BF836">
        <f t="shared" si="826"/>
        <v>0.1</v>
      </c>
      <c r="BG836">
        <f t="shared" si="827"/>
        <v>0.1</v>
      </c>
      <c r="BH836">
        <f t="shared" si="828"/>
        <v>0.1</v>
      </c>
      <c r="BI836">
        <f t="shared" si="829"/>
        <v>0.1</v>
      </c>
      <c r="BJ836">
        <f t="shared" si="830"/>
        <v>0.1</v>
      </c>
      <c r="BK836">
        <f t="shared" si="831"/>
        <v>10.1</v>
      </c>
      <c r="BM836">
        <f t="shared" si="832"/>
        <v>1.2999999999999998</v>
      </c>
      <c r="BN836">
        <f t="shared" si="833"/>
        <v>1.2999999999999998</v>
      </c>
      <c r="BO836">
        <f t="shared" si="834"/>
        <v>1.2999999999999998</v>
      </c>
      <c r="BP836">
        <f t="shared" si="835"/>
        <v>1.2999999999999998</v>
      </c>
      <c r="BQ836">
        <f t="shared" si="836"/>
        <v>1.2999999999999998</v>
      </c>
      <c r="BR836">
        <f t="shared" si="837"/>
        <v>1.2099999999999997</v>
      </c>
      <c r="BS836">
        <f t="shared" si="838"/>
        <v>1.2099999999999997</v>
      </c>
      <c r="BT836">
        <f t="shared" si="839"/>
        <v>1.2099999999999997</v>
      </c>
      <c r="BU836">
        <f t="shared" si="840"/>
        <v>1.2099999999999997</v>
      </c>
      <c r="BV836">
        <f t="shared" si="841"/>
        <v>1.2099999999999997</v>
      </c>
      <c r="BW836">
        <f t="shared" si="842"/>
        <v>1.1199999999999999</v>
      </c>
      <c r="BX836">
        <f t="shared" si="843"/>
        <v>1.1199999999999999</v>
      </c>
      <c r="BY836">
        <f t="shared" si="844"/>
        <v>1.1199999999999999</v>
      </c>
      <c r="BZ836">
        <f t="shared" si="845"/>
        <v>1.1199999999999999</v>
      </c>
      <c r="CA836">
        <f t="shared" si="846"/>
        <v>1.1199999999999999</v>
      </c>
      <c r="CB836">
        <f t="shared" si="847"/>
        <v>1.1199999999999999</v>
      </c>
      <c r="CC836">
        <f t="shared" si="848"/>
        <v>1.1199999999999999</v>
      </c>
      <c r="CD836">
        <f t="shared" si="849"/>
        <v>1.1199999999999999</v>
      </c>
      <c r="CE836">
        <f t="shared" si="850"/>
        <v>1.1199999999999999</v>
      </c>
      <c r="CF836">
        <f t="shared" si="851"/>
        <v>59.12</v>
      </c>
      <c r="CH836">
        <f t="shared" si="852"/>
        <v>115.75000000000001</v>
      </c>
      <c r="CI836">
        <f t="shared" si="853"/>
        <v>22.000000000000004</v>
      </c>
      <c r="CJ836">
        <f t="shared" si="854"/>
        <v>12</v>
      </c>
      <c r="CK836">
        <f t="shared" si="855"/>
        <v>81.75</v>
      </c>
      <c r="CL836">
        <f t="shared" si="856"/>
        <v>0</v>
      </c>
      <c r="CM836">
        <f t="shared" si="857"/>
        <v>0</v>
      </c>
    </row>
    <row r="837" spans="1:91" x14ac:dyDescent="0.2">
      <c r="A837">
        <v>820</v>
      </c>
      <c r="B837">
        <f>B$14*(10-lgd*COUNTIF(Defaults!$AI837:$AR837,"&lt;="&amp;B$17))</f>
        <v>1.5</v>
      </c>
      <c r="C837">
        <f>C$14*(10-lgd*COUNTIF(Defaults!$AI837:$AR837,"&lt;="&amp;C$17))</f>
        <v>1.5</v>
      </c>
      <c r="D837">
        <f>D$14*(10-lgd*COUNTIF(Defaults!$AI837:$AR837,"&lt;="&amp;D$17))</f>
        <v>1.5</v>
      </c>
      <c r="E837">
        <f>E$14*(10-lgd*COUNTIF(Defaults!$AI837:$AR837,"&lt;="&amp;E$17))</f>
        <v>1.41</v>
      </c>
      <c r="F837">
        <f>F$14*(10-lgd*COUNTIF(Defaults!$AI837:$AR837,"&lt;="&amp;F$17))</f>
        <v>1.41</v>
      </c>
      <c r="G837">
        <f>G$14*(10-lgd*COUNTIF(Defaults!$AI837:$AR837,"&lt;="&amp;G$17))</f>
        <v>1.41</v>
      </c>
      <c r="H837">
        <f>H$14*(10-lgd*COUNTIF(Defaults!$AI837:$AR837,"&lt;="&amp;H$17))</f>
        <v>1.41</v>
      </c>
      <c r="I837">
        <f>I$14*(10-lgd*COUNTIF(Defaults!$AI837:$AR837,"&lt;="&amp;I$17))</f>
        <v>1.32</v>
      </c>
      <c r="J837">
        <f>J$14*(10-lgd*COUNTIF(Defaults!$AI837:$AR837,"&lt;="&amp;J$17))</f>
        <v>1.32</v>
      </c>
      <c r="K837">
        <f>K$14*(10-lgd*COUNTIF(Defaults!$AI837:$AR837,"&lt;="&amp;K$17))</f>
        <v>1.32</v>
      </c>
      <c r="L837">
        <f>L$14*(10-lgd*COUNTIF(Defaults!$AI837:$AR837,"&lt;="&amp;L$17))</f>
        <v>1.32</v>
      </c>
      <c r="M837">
        <f>M$14*(10-lgd*COUNTIF(Defaults!$AI837:$AR837,"&lt;="&amp;M$17))</f>
        <v>1.32</v>
      </c>
      <c r="N837">
        <f>N$14*(10-lgd*COUNTIF(Defaults!$AI837:$AR837,"&lt;="&amp;N$17))</f>
        <v>1.32</v>
      </c>
      <c r="O837">
        <f>O$14*(10-lgd*COUNTIF(Defaults!$AI837:$AR837,"&lt;="&amp;O$17))</f>
        <v>1.32</v>
      </c>
      <c r="P837">
        <f>P$14*(10-lgd*COUNTIF(Defaults!$AI837:$AR837,"&lt;="&amp;P$17))</f>
        <v>1.32</v>
      </c>
      <c r="Q837">
        <f>Q$14*(10-lgd*COUNTIF(Defaults!$AI837:$AR837,"&lt;="&amp;Q$17))</f>
        <v>1.32</v>
      </c>
      <c r="R837">
        <f>R$14*(10-lgd*COUNTIF(Defaults!$AI837:$AR837,"&lt;="&amp;R$17))</f>
        <v>1.32</v>
      </c>
      <c r="S837">
        <f>S$14*(10-lgd*COUNTIF(Defaults!$AI837:$AR837,"&lt;="&amp;S$17))</f>
        <v>1.32</v>
      </c>
      <c r="T837">
        <f>T$14*(10-lgd*COUNTIF(Defaults!$AI837:$AR837,"&lt;="&amp;T$17))</f>
        <v>1.32</v>
      </c>
      <c r="U837">
        <f>U$14*(10-lgd*COUNTIF(Defaults!$AI837:$AR837,"&lt;="&amp;U$17))</f>
        <v>89.320000000000007</v>
      </c>
      <c r="W837">
        <f t="shared" si="792"/>
        <v>0.1</v>
      </c>
      <c r="X837">
        <f t="shared" si="793"/>
        <v>0.1</v>
      </c>
      <c r="Y837">
        <f t="shared" si="794"/>
        <v>0.1</v>
      </c>
      <c r="Z837">
        <f t="shared" si="795"/>
        <v>0.1</v>
      </c>
      <c r="AA837">
        <f t="shared" si="796"/>
        <v>0.1</v>
      </c>
      <c r="AB837">
        <f t="shared" si="797"/>
        <v>0.1</v>
      </c>
      <c r="AC837">
        <f t="shared" si="798"/>
        <v>0.1</v>
      </c>
      <c r="AD837">
        <f t="shared" si="799"/>
        <v>0.1</v>
      </c>
      <c r="AE837">
        <f t="shared" si="800"/>
        <v>0.1</v>
      </c>
      <c r="AF837">
        <f t="shared" si="801"/>
        <v>0.1</v>
      </c>
      <c r="AG837">
        <f t="shared" si="802"/>
        <v>0.1</v>
      </c>
      <c r="AH837">
        <f t="shared" si="803"/>
        <v>0.1</v>
      </c>
      <c r="AI837">
        <f t="shared" si="804"/>
        <v>0.1</v>
      </c>
      <c r="AJ837">
        <f t="shared" si="805"/>
        <v>0.1</v>
      </c>
      <c r="AK837">
        <f t="shared" si="806"/>
        <v>0.1</v>
      </c>
      <c r="AL837">
        <f t="shared" si="807"/>
        <v>0.1</v>
      </c>
      <c r="AM837">
        <f t="shared" si="808"/>
        <v>0.1</v>
      </c>
      <c r="AN837">
        <f t="shared" si="809"/>
        <v>0.1</v>
      </c>
      <c r="AO837">
        <f t="shared" si="810"/>
        <v>0.1</v>
      </c>
      <c r="AP837">
        <f t="shared" si="811"/>
        <v>20.100000000000001</v>
      </c>
      <c r="AR837">
        <f t="shared" si="812"/>
        <v>0.1</v>
      </c>
      <c r="AS837">
        <f t="shared" si="813"/>
        <v>0.1</v>
      </c>
      <c r="AT837">
        <f t="shared" si="814"/>
        <v>0.1</v>
      </c>
      <c r="AU837">
        <f t="shared" si="815"/>
        <v>0.1</v>
      </c>
      <c r="AV837">
        <f t="shared" si="816"/>
        <v>0.1</v>
      </c>
      <c r="AW837">
        <f t="shared" si="817"/>
        <v>0.1</v>
      </c>
      <c r="AX837">
        <f t="shared" si="818"/>
        <v>0.1</v>
      </c>
      <c r="AY837">
        <f t="shared" si="819"/>
        <v>0.1</v>
      </c>
      <c r="AZ837">
        <f t="shared" si="820"/>
        <v>0.1</v>
      </c>
      <c r="BA837">
        <f t="shared" si="821"/>
        <v>0.1</v>
      </c>
      <c r="BB837">
        <f t="shared" si="822"/>
        <v>0.1</v>
      </c>
      <c r="BC837">
        <f t="shared" si="823"/>
        <v>0.1</v>
      </c>
      <c r="BD837">
        <f t="shared" si="824"/>
        <v>0.1</v>
      </c>
      <c r="BE837">
        <f t="shared" si="825"/>
        <v>0.1</v>
      </c>
      <c r="BF837">
        <f t="shared" si="826"/>
        <v>0.1</v>
      </c>
      <c r="BG837">
        <f t="shared" si="827"/>
        <v>0.1</v>
      </c>
      <c r="BH837">
        <f t="shared" si="828"/>
        <v>0.1</v>
      </c>
      <c r="BI837">
        <f t="shared" si="829"/>
        <v>0.1</v>
      </c>
      <c r="BJ837">
        <f t="shared" si="830"/>
        <v>0.1</v>
      </c>
      <c r="BK837">
        <f t="shared" si="831"/>
        <v>10.1</v>
      </c>
      <c r="BM837">
        <f t="shared" si="832"/>
        <v>1.2999999999999998</v>
      </c>
      <c r="BN837">
        <f t="shared" si="833"/>
        <v>1.2999999999999998</v>
      </c>
      <c r="BO837">
        <f t="shared" si="834"/>
        <v>1.2999999999999998</v>
      </c>
      <c r="BP837">
        <f t="shared" si="835"/>
        <v>1.2099999999999997</v>
      </c>
      <c r="BQ837">
        <f t="shared" si="836"/>
        <v>1.2099999999999997</v>
      </c>
      <c r="BR837">
        <f t="shared" si="837"/>
        <v>1.2099999999999997</v>
      </c>
      <c r="BS837">
        <f t="shared" si="838"/>
        <v>1.2099999999999997</v>
      </c>
      <c r="BT837">
        <f t="shared" si="839"/>
        <v>1.1199999999999999</v>
      </c>
      <c r="BU837">
        <f t="shared" si="840"/>
        <v>1.1199999999999999</v>
      </c>
      <c r="BV837">
        <f t="shared" si="841"/>
        <v>1.1199999999999999</v>
      </c>
      <c r="BW837">
        <f t="shared" si="842"/>
        <v>1.1199999999999999</v>
      </c>
      <c r="BX837">
        <f t="shared" si="843"/>
        <v>1.1199999999999999</v>
      </c>
      <c r="BY837">
        <f t="shared" si="844"/>
        <v>1.1199999999999999</v>
      </c>
      <c r="BZ837">
        <f t="shared" si="845"/>
        <v>1.1199999999999999</v>
      </c>
      <c r="CA837">
        <f t="shared" si="846"/>
        <v>1.1199999999999999</v>
      </c>
      <c r="CB837">
        <f t="shared" si="847"/>
        <v>1.1199999999999999</v>
      </c>
      <c r="CC837">
        <f t="shared" si="848"/>
        <v>1.1199999999999999</v>
      </c>
      <c r="CD837">
        <f t="shared" si="849"/>
        <v>1.1199999999999999</v>
      </c>
      <c r="CE837">
        <f t="shared" si="850"/>
        <v>1.1199999999999999</v>
      </c>
      <c r="CF837">
        <f t="shared" si="851"/>
        <v>59.12</v>
      </c>
      <c r="CH837">
        <f t="shared" si="852"/>
        <v>115.30000000000001</v>
      </c>
      <c r="CI837">
        <f t="shared" si="853"/>
        <v>22.000000000000004</v>
      </c>
      <c r="CJ837">
        <f t="shared" si="854"/>
        <v>12</v>
      </c>
      <c r="CK837">
        <f t="shared" si="855"/>
        <v>81.3</v>
      </c>
      <c r="CL837">
        <f t="shared" si="856"/>
        <v>0</v>
      </c>
      <c r="CM837">
        <f t="shared" si="857"/>
        <v>0</v>
      </c>
    </row>
    <row r="838" spans="1:91" x14ac:dyDescent="0.2">
      <c r="A838">
        <v>821</v>
      </c>
      <c r="B838">
        <f>B$14*(10-lgd*COUNTIF(Defaults!$AI838:$AR838,"&lt;="&amp;B$17))</f>
        <v>1.5</v>
      </c>
      <c r="C838">
        <f>C$14*(10-lgd*COUNTIF(Defaults!$AI838:$AR838,"&lt;="&amp;C$17))</f>
        <v>1.5</v>
      </c>
      <c r="D838">
        <f>D$14*(10-lgd*COUNTIF(Defaults!$AI838:$AR838,"&lt;="&amp;D$17))</f>
        <v>1.5</v>
      </c>
      <c r="E838">
        <f>E$14*(10-lgd*COUNTIF(Defaults!$AI838:$AR838,"&lt;="&amp;E$17))</f>
        <v>1.5</v>
      </c>
      <c r="F838">
        <f>F$14*(10-lgd*COUNTIF(Defaults!$AI838:$AR838,"&lt;="&amp;F$17))</f>
        <v>1.5</v>
      </c>
      <c r="G838">
        <f>G$14*(10-lgd*COUNTIF(Defaults!$AI838:$AR838,"&lt;="&amp;G$17))</f>
        <v>1.5</v>
      </c>
      <c r="H838">
        <f>H$14*(10-lgd*COUNTIF(Defaults!$AI838:$AR838,"&lt;="&amp;H$17))</f>
        <v>1.41</v>
      </c>
      <c r="I838">
        <f>I$14*(10-lgd*COUNTIF(Defaults!$AI838:$AR838,"&lt;="&amp;I$17))</f>
        <v>1.41</v>
      </c>
      <c r="J838">
        <f>J$14*(10-lgd*COUNTIF(Defaults!$AI838:$AR838,"&lt;="&amp;J$17))</f>
        <v>1.41</v>
      </c>
      <c r="K838">
        <f>K$14*(10-lgd*COUNTIF(Defaults!$AI838:$AR838,"&lt;="&amp;K$17))</f>
        <v>1.41</v>
      </c>
      <c r="L838">
        <f>L$14*(10-lgd*COUNTIF(Defaults!$AI838:$AR838,"&lt;="&amp;L$17))</f>
        <v>1.41</v>
      </c>
      <c r="M838">
        <f>M$14*(10-lgd*COUNTIF(Defaults!$AI838:$AR838,"&lt;="&amp;M$17))</f>
        <v>1.41</v>
      </c>
      <c r="N838">
        <f>N$14*(10-lgd*COUNTIF(Defaults!$AI838:$AR838,"&lt;="&amp;N$17))</f>
        <v>1.41</v>
      </c>
      <c r="O838">
        <f>O$14*(10-lgd*COUNTIF(Defaults!$AI838:$AR838,"&lt;="&amp;O$17))</f>
        <v>1.41</v>
      </c>
      <c r="P838">
        <f>P$14*(10-lgd*COUNTIF(Defaults!$AI838:$AR838,"&lt;="&amp;P$17))</f>
        <v>1.41</v>
      </c>
      <c r="Q838">
        <f>Q$14*(10-lgd*COUNTIF(Defaults!$AI838:$AR838,"&lt;="&amp;Q$17))</f>
        <v>1.41</v>
      </c>
      <c r="R838">
        <f>R$14*(10-lgd*COUNTIF(Defaults!$AI838:$AR838,"&lt;="&amp;R$17))</f>
        <v>1.41</v>
      </c>
      <c r="S838">
        <f>S$14*(10-lgd*COUNTIF(Defaults!$AI838:$AR838,"&lt;="&amp;S$17))</f>
        <v>1.41</v>
      </c>
      <c r="T838">
        <f>T$14*(10-lgd*COUNTIF(Defaults!$AI838:$AR838,"&lt;="&amp;T$17))</f>
        <v>1.41</v>
      </c>
      <c r="U838">
        <f>U$14*(10-lgd*COUNTIF(Defaults!$AI838:$AR838,"&lt;="&amp;U$17))</f>
        <v>95.410000000000011</v>
      </c>
      <c r="W838">
        <f t="shared" si="792"/>
        <v>0.1</v>
      </c>
      <c r="X838">
        <f t="shared" si="793"/>
        <v>0.1</v>
      </c>
      <c r="Y838">
        <f t="shared" si="794"/>
        <v>0.1</v>
      </c>
      <c r="Z838">
        <f t="shared" si="795"/>
        <v>0.1</v>
      </c>
      <c r="AA838">
        <f t="shared" si="796"/>
        <v>0.1</v>
      </c>
      <c r="AB838">
        <f t="shared" si="797"/>
        <v>0.1</v>
      </c>
      <c r="AC838">
        <f t="shared" si="798"/>
        <v>0.1</v>
      </c>
      <c r="AD838">
        <f t="shared" si="799"/>
        <v>0.1</v>
      </c>
      <c r="AE838">
        <f t="shared" si="800"/>
        <v>0.1</v>
      </c>
      <c r="AF838">
        <f t="shared" si="801"/>
        <v>0.1</v>
      </c>
      <c r="AG838">
        <f t="shared" si="802"/>
        <v>0.1</v>
      </c>
      <c r="AH838">
        <f t="shared" si="803"/>
        <v>0.1</v>
      </c>
      <c r="AI838">
        <f t="shared" si="804"/>
        <v>0.1</v>
      </c>
      <c r="AJ838">
        <f t="shared" si="805"/>
        <v>0.1</v>
      </c>
      <c r="AK838">
        <f t="shared" si="806"/>
        <v>0.1</v>
      </c>
      <c r="AL838">
        <f t="shared" si="807"/>
        <v>0.1</v>
      </c>
      <c r="AM838">
        <f t="shared" si="808"/>
        <v>0.1</v>
      </c>
      <c r="AN838">
        <f t="shared" si="809"/>
        <v>0.1</v>
      </c>
      <c r="AO838">
        <f t="shared" si="810"/>
        <v>0.1</v>
      </c>
      <c r="AP838">
        <f t="shared" si="811"/>
        <v>20.100000000000001</v>
      </c>
      <c r="AR838">
        <f t="shared" si="812"/>
        <v>0.1</v>
      </c>
      <c r="AS838">
        <f t="shared" si="813"/>
        <v>0.1</v>
      </c>
      <c r="AT838">
        <f t="shared" si="814"/>
        <v>0.1</v>
      </c>
      <c r="AU838">
        <f t="shared" si="815"/>
        <v>0.1</v>
      </c>
      <c r="AV838">
        <f t="shared" si="816"/>
        <v>0.1</v>
      </c>
      <c r="AW838">
        <f t="shared" si="817"/>
        <v>0.1</v>
      </c>
      <c r="AX838">
        <f t="shared" si="818"/>
        <v>0.1</v>
      </c>
      <c r="AY838">
        <f t="shared" si="819"/>
        <v>0.1</v>
      </c>
      <c r="AZ838">
        <f t="shared" si="820"/>
        <v>0.1</v>
      </c>
      <c r="BA838">
        <f t="shared" si="821"/>
        <v>0.1</v>
      </c>
      <c r="BB838">
        <f t="shared" si="822"/>
        <v>0.1</v>
      </c>
      <c r="BC838">
        <f t="shared" si="823"/>
        <v>0.1</v>
      </c>
      <c r="BD838">
        <f t="shared" si="824"/>
        <v>0.1</v>
      </c>
      <c r="BE838">
        <f t="shared" si="825"/>
        <v>0.1</v>
      </c>
      <c r="BF838">
        <f t="shared" si="826"/>
        <v>0.1</v>
      </c>
      <c r="BG838">
        <f t="shared" si="827"/>
        <v>0.1</v>
      </c>
      <c r="BH838">
        <f t="shared" si="828"/>
        <v>0.1</v>
      </c>
      <c r="BI838">
        <f t="shared" si="829"/>
        <v>0.1</v>
      </c>
      <c r="BJ838">
        <f t="shared" si="830"/>
        <v>0.1</v>
      </c>
      <c r="BK838">
        <f t="shared" si="831"/>
        <v>10.1</v>
      </c>
      <c r="BM838">
        <f t="shared" si="832"/>
        <v>1.2999999999999998</v>
      </c>
      <c r="BN838">
        <f t="shared" si="833"/>
        <v>1.2999999999999998</v>
      </c>
      <c r="BO838">
        <f t="shared" si="834"/>
        <v>1.2999999999999998</v>
      </c>
      <c r="BP838">
        <f t="shared" si="835"/>
        <v>1.2999999999999998</v>
      </c>
      <c r="BQ838">
        <f t="shared" si="836"/>
        <v>1.2999999999999998</v>
      </c>
      <c r="BR838">
        <f t="shared" si="837"/>
        <v>1.2999999999999998</v>
      </c>
      <c r="BS838">
        <f t="shared" si="838"/>
        <v>1.2099999999999997</v>
      </c>
      <c r="BT838">
        <f t="shared" si="839"/>
        <v>1.2099999999999997</v>
      </c>
      <c r="BU838">
        <f t="shared" si="840"/>
        <v>1.2099999999999997</v>
      </c>
      <c r="BV838">
        <f t="shared" si="841"/>
        <v>1.2099999999999997</v>
      </c>
      <c r="BW838">
        <f t="shared" si="842"/>
        <v>1.2099999999999997</v>
      </c>
      <c r="BX838">
        <f t="shared" si="843"/>
        <v>1.2099999999999997</v>
      </c>
      <c r="BY838">
        <f t="shared" si="844"/>
        <v>1.2099999999999997</v>
      </c>
      <c r="BZ838">
        <f t="shared" si="845"/>
        <v>1.2099999999999997</v>
      </c>
      <c r="CA838">
        <f t="shared" si="846"/>
        <v>1.2099999999999997</v>
      </c>
      <c r="CB838">
        <f t="shared" si="847"/>
        <v>1.2099999999999997</v>
      </c>
      <c r="CC838">
        <f t="shared" si="848"/>
        <v>1.2099999999999997</v>
      </c>
      <c r="CD838">
        <f t="shared" si="849"/>
        <v>1.2099999999999997</v>
      </c>
      <c r="CE838">
        <f t="shared" si="850"/>
        <v>1.2099999999999997</v>
      </c>
      <c r="CF838">
        <f t="shared" si="851"/>
        <v>65.210000000000008</v>
      </c>
      <c r="CH838">
        <f t="shared" si="852"/>
        <v>122.74000000000001</v>
      </c>
      <c r="CI838">
        <f t="shared" si="853"/>
        <v>22.000000000000004</v>
      </c>
      <c r="CJ838">
        <f t="shared" si="854"/>
        <v>12</v>
      </c>
      <c r="CK838">
        <f t="shared" si="855"/>
        <v>88.740000000000009</v>
      </c>
      <c r="CL838">
        <f t="shared" si="856"/>
        <v>0</v>
      </c>
      <c r="CM838">
        <f t="shared" si="857"/>
        <v>0</v>
      </c>
    </row>
    <row r="839" spans="1:91" x14ac:dyDescent="0.2">
      <c r="A839">
        <v>822</v>
      </c>
      <c r="B839">
        <f>B$14*(10-lgd*COUNTIF(Defaults!$AI839:$AR839,"&lt;="&amp;B$17))</f>
        <v>1.5</v>
      </c>
      <c r="C839">
        <f>C$14*(10-lgd*COUNTIF(Defaults!$AI839:$AR839,"&lt;="&amp;C$17))</f>
        <v>1.5</v>
      </c>
      <c r="D839">
        <f>D$14*(10-lgd*COUNTIF(Defaults!$AI839:$AR839,"&lt;="&amp;D$17))</f>
        <v>1.5</v>
      </c>
      <c r="E839">
        <f>E$14*(10-lgd*COUNTIF(Defaults!$AI839:$AR839,"&lt;="&amp;E$17))</f>
        <v>1.5</v>
      </c>
      <c r="F839">
        <f>F$14*(10-lgd*COUNTIF(Defaults!$AI839:$AR839,"&lt;="&amp;F$17))</f>
        <v>1.5</v>
      </c>
      <c r="G839">
        <f>G$14*(10-lgd*COUNTIF(Defaults!$AI839:$AR839,"&lt;="&amp;G$17))</f>
        <v>1.5</v>
      </c>
      <c r="H839">
        <f>H$14*(10-lgd*COUNTIF(Defaults!$AI839:$AR839,"&lt;="&amp;H$17))</f>
        <v>1.5</v>
      </c>
      <c r="I839">
        <f>I$14*(10-lgd*COUNTIF(Defaults!$AI839:$AR839,"&lt;="&amp;I$17))</f>
        <v>1.5</v>
      </c>
      <c r="J839">
        <f>J$14*(10-lgd*COUNTIF(Defaults!$AI839:$AR839,"&lt;="&amp;J$17))</f>
        <v>1.5</v>
      </c>
      <c r="K839">
        <f>K$14*(10-lgd*COUNTIF(Defaults!$AI839:$AR839,"&lt;="&amp;K$17))</f>
        <v>1.5</v>
      </c>
      <c r="L839">
        <f>L$14*(10-lgd*COUNTIF(Defaults!$AI839:$AR839,"&lt;="&amp;L$17))</f>
        <v>1.5</v>
      </c>
      <c r="M839">
        <f>M$14*(10-lgd*COUNTIF(Defaults!$AI839:$AR839,"&lt;="&amp;M$17))</f>
        <v>1.5</v>
      </c>
      <c r="N839">
        <f>N$14*(10-lgd*COUNTIF(Defaults!$AI839:$AR839,"&lt;="&amp;N$17))</f>
        <v>1.5</v>
      </c>
      <c r="O839">
        <f>O$14*(10-lgd*COUNTIF(Defaults!$AI839:$AR839,"&lt;="&amp;O$17))</f>
        <v>1.41</v>
      </c>
      <c r="P839">
        <f>P$14*(10-lgd*COUNTIF(Defaults!$AI839:$AR839,"&lt;="&amp;P$17))</f>
        <v>1.32</v>
      </c>
      <c r="Q839">
        <f>Q$14*(10-lgd*COUNTIF(Defaults!$AI839:$AR839,"&lt;="&amp;Q$17))</f>
        <v>1.32</v>
      </c>
      <c r="R839">
        <f>R$14*(10-lgd*COUNTIF(Defaults!$AI839:$AR839,"&lt;="&amp;R$17))</f>
        <v>1.32</v>
      </c>
      <c r="S839">
        <f>S$14*(10-lgd*COUNTIF(Defaults!$AI839:$AR839,"&lt;="&amp;S$17))</f>
        <v>1.2299999999999998</v>
      </c>
      <c r="T839">
        <f>T$14*(10-lgd*COUNTIF(Defaults!$AI839:$AR839,"&lt;="&amp;T$17))</f>
        <v>1.2299999999999998</v>
      </c>
      <c r="U839">
        <f>U$14*(10-lgd*COUNTIF(Defaults!$AI839:$AR839,"&lt;="&amp;U$17))</f>
        <v>83.22999999999999</v>
      </c>
      <c r="W839">
        <f t="shared" si="792"/>
        <v>0.1</v>
      </c>
      <c r="X839">
        <f t="shared" si="793"/>
        <v>0.1</v>
      </c>
      <c r="Y839">
        <f t="shared" si="794"/>
        <v>0.1</v>
      </c>
      <c r="Z839">
        <f t="shared" si="795"/>
        <v>0.1</v>
      </c>
      <c r="AA839">
        <f t="shared" si="796"/>
        <v>0.1</v>
      </c>
      <c r="AB839">
        <f t="shared" si="797"/>
        <v>0.1</v>
      </c>
      <c r="AC839">
        <f t="shared" si="798"/>
        <v>0.1</v>
      </c>
      <c r="AD839">
        <f t="shared" si="799"/>
        <v>0.1</v>
      </c>
      <c r="AE839">
        <f t="shared" si="800"/>
        <v>0.1</v>
      </c>
      <c r="AF839">
        <f t="shared" si="801"/>
        <v>0.1</v>
      </c>
      <c r="AG839">
        <f t="shared" si="802"/>
        <v>0.1</v>
      </c>
      <c r="AH839">
        <f t="shared" si="803"/>
        <v>0.1</v>
      </c>
      <c r="AI839">
        <f t="shared" si="804"/>
        <v>0.1</v>
      </c>
      <c r="AJ839">
        <f t="shared" si="805"/>
        <v>0.1</v>
      </c>
      <c r="AK839">
        <f t="shared" si="806"/>
        <v>0.1</v>
      </c>
      <c r="AL839">
        <f t="shared" si="807"/>
        <v>0.1</v>
      </c>
      <c r="AM839">
        <f t="shared" si="808"/>
        <v>0.1</v>
      </c>
      <c r="AN839">
        <f t="shared" si="809"/>
        <v>0.1</v>
      </c>
      <c r="AO839">
        <f t="shared" si="810"/>
        <v>0.1</v>
      </c>
      <c r="AP839">
        <f t="shared" si="811"/>
        <v>20.100000000000001</v>
      </c>
      <c r="AR839">
        <f t="shared" si="812"/>
        <v>0.1</v>
      </c>
      <c r="AS839">
        <f t="shared" si="813"/>
        <v>0.1</v>
      </c>
      <c r="AT839">
        <f t="shared" si="814"/>
        <v>0.1</v>
      </c>
      <c r="AU839">
        <f t="shared" si="815"/>
        <v>0.1</v>
      </c>
      <c r="AV839">
        <f t="shared" si="816"/>
        <v>0.1</v>
      </c>
      <c r="AW839">
        <f t="shared" si="817"/>
        <v>0.1</v>
      </c>
      <c r="AX839">
        <f t="shared" si="818"/>
        <v>0.1</v>
      </c>
      <c r="AY839">
        <f t="shared" si="819"/>
        <v>0.1</v>
      </c>
      <c r="AZ839">
        <f t="shared" si="820"/>
        <v>0.1</v>
      </c>
      <c r="BA839">
        <f t="shared" si="821"/>
        <v>0.1</v>
      </c>
      <c r="BB839">
        <f t="shared" si="822"/>
        <v>0.1</v>
      </c>
      <c r="BC839">
        <f t="shared" si="823"/>
        <v>0.1</v>
      </c>
      <c r="BD839">
        <f t="shared" si="824"/>
        <v>0.1</v>
      </c>
      <c r="BE839">
        <f t="shared" si="825"/>
        <v>0.1</v>
      </c>
      <c r="BF839">
        <f t="shared" si="826"/>
        <v>0.1</v>
      </c>
      <c r="BG839">
        <f t="shared" si="827"/>
        <v>0.1</v>
      </c>
      <c r="BH839">
        <f t="shared" si="828"/>
        <v>0.1</v>
      </c>
      <c r="BI839">
        <f t="shared" si="829"/>
        <v>0.1</v>
      </c>
      <c r="BJ839">
        <f t="shared" si="830"/>
        <v>0.1</v>
      </c>
      <c r="BK839">
        <f t="shared" si="831"/>
        <v>10.1</v>
      </c>
      <c r="BM839">
        <f t="shared" si="832"/>
        <v>1.2999999999999998</v>
      </c>
      <c r="BN839">
        <f t="shared" si="833"/>
        <v>1.2999999999999998</v>
      </c>
      <c r="BO839">
        <f t="shared" si="834"/>
        <v>1.2999999999999998</v>
      </c>
      <c r="BP839">
        <f t="shared" si="835"/>
        <v>1.2999999999999998</v>
      </c>
      <c r="BQ839">
        <f t="shared" si="836"/>
        <v>1.2999999999999998</v>
      </c>
      <c r="BR839">
        <f t="shared" si="837"/>
        <v>1.2999999999999998</v>
      </c>
      <c r="BS839">
        <f t="shared" si="838"/>
        <v>1.2999999999999998</v>
      </c>
      <c r="BT839">
        <f t="shared" si="839"/>
        <v>1.2999999999999998</v>
      </c>
      <c r="BU839">
        <f t="shared" si="840"/>
        <v>1.2999999999999998</v>
      </c>
      <c r="BV839">
        <f t="shared" si="841"/>
        <v>1.2999999999999998</v>
      </c>
      <c r="BW839">
        <f t="shared" si="842"/>
        <v>1.2999999999999998</v>
      </c>
      <c r="BX839">
        <f t="shared" si="843"/>
        <v>1.2999999999999998</v>
      </c>
      <c r="BY839">
        <f t="shared" si="844"/>
        <v>1.2999999999999998</v>
      </c>
      <c r="BZ839">
        <f t="shared" si="845"/>
        <v>1.2099999999999997</v>
      </c>
      <c r="CA839">
        <f t="shared" si="846"/>
        <v>1.1199999999999999</v>
      </c>
      <c r="CB839">
        <f t="shared" si="847"/>
        <v>1.1199999999999999</v>
      </c>
      <c r="CC839">
        <f t="shared" si="848"/>
        <v>1.1199999999999999</v>
      </c>
      <c r="CD839">
        <f t="shared" si="849"/>
        <v>1.0299999999999996</v>
      </c>
      <c r="CE839">
        <f t="shared" si="850"/>
        <v>1.0299999999999996</v>
      </c>
      <c r="CF839">
        <f t="shared" si="851"/>
        <v>53.029999999999987</v>
      </c>
      <c r="CH839">
        <f t="shared" si="852"/>
        <v>110.55999999999999</v>
      </c>
      <c r="CI839">
        <f t="shared" si="853"/>
        <v>22.000000000000004</v>
      </c>
      <c r="CJ839">
        <f t="shared" si="854"/>
        <v>12</v>
      </c>
      <c r="CK839">
        <f t="shared" si="855"/>
        <v>76.56</v>
      </c>
      <c r="CL839">
        <f t="shared" si="856"/>
        <v>0</v>
      </c>
      <c r="CM839">
        <f t="shared" si="857"/>
        <v>0</v>
      </c>
    </row>
    <row r="840" spans="1:91" x14ac:dyDescent="0.2">
      <c r="A840">
        <v>823</v>
      </c>
      <c r="B840">
        <f>B$14*(10-lgd*COUNTIF(Defaults!$AI840:$AR840,"&lt;="&amp;B$17))</f>
        <v>1.41</v>
      </c>
      <c r="C840">
        <f>C$14*(10-lgd*COUNTIF(Defaults!$AI840:$AR840,"&lt;="&amp;C$17))</f>
        <v>1.32</v>
      </c>
      <c r="D840">
        <f>D$14*(10-lgd*COUNTIF(Defaults!$AI840:$AR840,"&lt;="&amp;D$17))</f>
        <v>1.32</v>
      </c>
      <c r="E840">
        <f>E$14*(10-lgd*COUNTIF(Defaults!$AI840:$AR840,"&lt;="&amp;E$17))</f>
        <v>1.2299999999999998</v>
      </c>
      <c r="F840">
        <f>F$14*(10-lgd*COUNTIF(Defaults!$AI840:$AR840,"&lt;="&amp;F$17))</f>
        <v>1.2299999999999998</v>
      </c>
      <c r="G840">
        <f>G$14*(10-lgd*COUNTIF(Defaults!$AI840:$AR840,"&lt;="&amp;G$17))</f>
        <v>1.2299999999999998</v>
      </c>
      <c r="H840">
        <f>H$14*(10-lgd*COUNTIF(Defaults!$AI840:$AR840,"&lt;="&amp;H$17))</f>
        <v>1.1399999999999999</v>
      </c>
      <c r="I840">
        <f>I$14*(10-lgd*COUNTIF(Defaults!$AI840:$AR840,"&lt;="&amp;I$17))</f>
        <v>1.1399999999999999</v>
      </c>
      <c r="J840">
        <f>J$14*(10-lgd*COUNTIF(Defaults!$AI840:$AR840,"&lt;="&amp;J$17))</f>
        <v>1.1399999999999999</v>
      </c>
      <c r="K840">
        <f>K$14*(10-lgd*COUNTIF(Defaults!$AI840:$AR840,"&lt;="&amp;K$17))</f>
        <v>1.1399999999999999</v>
      </c>
      <c r="L840">
        <f>L$14*(10-lgd*COUNTIF(Defaults!$AI840:$AR840,"&lt;="&amp;L$17))</f>
        <v>1.1399999999999999</v>
      </c>
      <c r="M840">
        <f>M$14*(10-lgd*COUNTIF(Defaults!$AI840:$AR840,"&lt;="&amp;M$17))</f>
        <v>1.1399999999999999</v>
      </c>
      <c r="N840">
        <f>N$14*(10-lgd*COUNTIF(Defaults!$AI840:$AR840,"&lt;="&amp;N$17))</f>
        <v>1.1399999999999999</v>
      </c>
      <c r="O840">
        <f>O$14*(10-lgd*COUNTIF(Defaults!$AI840:$AR840,"&lt;="&amp;O$17))</f>
        <v>1.1399999999999999</v>
      </c>
      <c r="P840">
        <f>P$14*(10-lgd*COUNTIF(Defaults!$AI840:$AR840,"&lt;="&amp;P$17))</f>
        <v>1.1399999999999999</v>
      </c>
      <c r="Q840">
        <f>Q$14*(10-lgd*COUNTIF(Defaults!$AI840:$AR840,"&lt;="&amp;Q$17))</f>
        <v>1.1399999999999999</v>
      </c>
      <c r="R840">
        <f>R$14*(10-lgd*COUNTIF(Defaults!$AI840:$AR840,"&lt;="&amp;R$17))</f>
        <v>1.1399999999999999</v>
      </c>
      <c r="S840">
        <f>S$14*(10-lgd*COUNTIF(Defaults!$AI840:$AR840,"&lt;="&amp;S$17))</f>
        <v>1.1399999999999999</v>
      </c>
      <c r="T840">
        <f>T$14*(10-lgd*COUNTIF(Defaults!$AI840:$AR840,"&lt;="&amp;T$17))</f>
        <v>1.1399999999999999</v>
      </c>
      <c r="U840">
        <f>U$14*(10-lgd*COUNTIF(Defaults!$AI840:$AR840,"&lt;="&amp;U$17))</f>
        <v>77.14</v>
      </c>
      <c r="W840">
        <f t="shared" si="792"/>
        <v>0.1</v>
      </c>
      <c r="X840">
        <f t="shared" si="793"/>
        <v>0.1</v>
      </c>
      <c r="Y840">
        <f t="shared" si="794"/>
        <v>0.1</v>
      </c>
      <c r="Z840">
        <f t="shared" si="795"/>
        <v>0.1</v>
      </c>
      <c r="AA840">
        <f t="shared" si="796"/>
        <v>0.1</v>
      </c>
      <c r="AB840">
        <f t="shared" si="797"/>
        <v>0.1</v>
      </c>
      <c r="AC840">
        <f t="shared" si="798"/>
        <v>0.1</v>
      </c>
      <c r="AD840">
        <f t="shared" si="799"/>
        <v>0.1</v>
      </c>
      <c r="AE840">
        <f t="shared" si="800"/>
        <v>0.1</v>
      </c>
      <c r="AF840">
        <f t="shared" si="801"/>
        <v>0.1</v>
      </c>
      <c r="AG840">
        <f t="shared" si="802"/>
        <v>0.1</v>
      </c>
      <c r="AH840">
        <f t="shared" si="803"/>
        <v>0.1</v>
      </c>
      <c r="AI840">
        <f t="shared" si="804"/>
        <v>0.1</v>
      </c>
      <c r="AJ840">
        <f t="shared" si="805"/>
        <v>0.1</v>
      </c>
      <c r="AK840">
        <f t="shared" si="806"/>
        <v>0.1</v>
      </c>
      <c r="AL840">
        <f t="shared" si="807"/>
        <v>0.1</v>
      </c>
      <c r="AM840">
        <f t="shared" si="808"/>
        <v>0.1</v>
      </c>
      <c r="AN840">
        <f t="shared" si="809"/>
        <v>0.1</v>
      </c>
      <c r="AO840">
        <f t="shared" si="810"/>
        <v>0.1</v>
      </c>
      <c r="AP840">
        <f t="shared" si="811"/>
        <v>20.100000000000001</v>
      </c>
      <c r="AR840">
        <f t="shared" si="812"/>
        <v>0.1</v>
      </c>
      <c r="AS840">
        <f t="shared" si="813"/>
        <v>0.1</v>
      </c>
      <c r="AT840">
        <f t="shared" si="814"/>
        <v>0.1</v>
      </c>
      <c r="AU840">
        <f t="shared" si="815"/>
        <v>0.1</v>
      </c>
      <c r="AV840">
        <f t="shared" si="816"/>
        <v>0.1</v>
      </c>
      <c r="AW840">
        <f t="shared" si="817"/>
        <v>0.1</v>
      </c>
      <c r="AX840">
        <f t="shared" si="818"/>
        <v>0.1</v>
      </c>
      <c r="AY840">
        <f t="shared" si="819"/>
        <v>0.1</v>
      </c>
      <c r="AZ840">
        <f t="shared" si="820"/>
        <v>0.1</v>
      </c>
      <c r="BA840">
        <f t="shared" si="821"/>
        <v>0.1</v>
      </c>
      <c r="BB840">
        <f t="shared" si="822"/>
        <v>0.1</v>
      </c>
      <c r="BC840">
        <f t="shared" si="823"/>
        <v>0.1</v>
      </c>
      <c r="BD840">
        <f t="shared" si="824"/>
        <v>0.1</v>
      </c>
      <c r="BE840">
        <f t="shared" si="825"/>
        <v>0.1</v>
      </c>
      <c r="BF840">
        <f t="shared" si="826"/>
        <v>0.1</v>
      </c>
      <c r="BG840">
        <f t="shared" si="827"/>
        <v>0.1</v>
      </c>
      <c r="BH840">
        <f t="shared" si="828"/>
        <v>0.1</v>
      </c>
      <c r="BI840">
        <f t="shared" si="829"/>
        <v>0.1</v>
      </c>
      <c r="BJ840">
        <f t="shared" si="830"/>
        <v>0.1</v>
      </c>
      <c r="BK840">
        <f t="shared" si="831"/>
        <v>10.1</v>
      </c>
      <c r="BM840">
        <f t="shared" si="832"/>
        <v>1.2099999999999997</v>
      </c>
      <c r="BN840">
        <f t="shared" si="833"/>
        <v>1.1199999999999999</v>
      </c>
      <c r="BO840">
        <f t="shared" si="834"/>
        <v>1.1199999999999999</v>
      </c>
      <c r="BP840">
        <f t="shared" si="835"/>
        <v>1.0299999999999996</v>
      </c>
      <c r="BQ840">
        <f t="shared" si="836"/>
        <v>1.0299999999999996</v>
      </c>
      <c r="BR840">
        <f t="shared" si="837"/>
        <v>1.0299999999999996</v>
      </c>
      <c r="BS840">
        <f t="shared" si="838"/>
        <v>0.93999999999999984</v>
      </c>
      <c r="BT840">
        <f t="shared" si="839"/>
        <v>0.93999999999999984</v>
      </c>
      <c r="BU840">
        <f t="shared" si="840"/>
        <v>0.93999999999999984</v>
      </c>
      <c r="BV840">
        <f t="shared" si="841"/>
        <v>0.93999999999999984</v>
      </c>
      <c r="BW840">
        <f t="shared" si="842"/>
        <v>0.93999999999999984</v>
      </c>
      <c r="BX840">
        <f t="shared" si="843"/>
        <v>0.93999999999999984</v>
      </c>
      <c r="BY840">
        <f t="shared" si="844"/>
        <v>0.93999999999999984</v>
      </c>
      <c r="BZ840">
        <f t="shared" si="845"/>
        <v>0.93999999999999984</v>
      </c>
      <c r="CA840">
        <f t="shared" si="846"/>
        <v>0.93999999999999984</v>
      </c>
      <c r="CB840">
        <f t="shared" si="847"/>
        <v>0.93999999999999984</v>
      </c>
      <c r="CC840">
        <f t="shared" si="848"/>
        <v>0.93999999999999984</v>
      </c>
      <c r="CD840">
        <f t="shared" si="849"/>
        <v>0.93999999999999984</v>
      </c>
      <c r="CE840">
        <f t="shared" si="850"/>
        <v>0.93999999999999984</v>
      </c>
      <c r="CF840">
        <f t="shared" si="851"/>
        <v>46.94</v>
      </c>
      <c r="CH840">
        <f t="shared" si="852"/>
        <v>99.7</v>
      </c>
      <c r="CI840">
        <f t="shared" si="853"/>
        <v>22.000000000000004</v>
      </c>
      <c r="CJ840">
        <f t="shared" si="854"/>
        <v>12</v>
      </c>
      <c r="CK840">
        <f t="shared" si="855"/>
        <v>65.699999999999989</v>
      </c>
      <c r="CL840">
        <f t="shared" si="856"/>
        <v>0</v>
      </c>
      <c r="CM840">
        <f t="shared" si="857"/>
        <v>0</v>
      </c>
    </row>
    <row r="841" spans="1:91" x14ac:dyDescent="0.2">
      <c r="A841">
        <v>824</v>
      </c>
      <c r="B841">
        <f>B$14*(10-lgd*COUNTIF(Defaults!$AI841:$AR841,"&lt;="&amp;B$17))</f>
        <v>1.5</v>
      </c>
      <c r="C841">
        <f>C$14*(10-lgd*COUNTIF(Defaults!$AI841:$AR841,"&lt;="&amp;C$17))</f>
        <v>1.5</v>
      </c>
      <c r="D841">
        <f>D$14*(10-lgd*COUNTIF(Defaults!$AI841:$AR841,"&lt;="&amp;D$17))</f>
        <v>1.5</v>
      </c>
      <c r="E841">
        <f>E$14*(10-lgd*COUNTIF(Defaults!$AI841:$AR841,"&lt;="&amp;E$17))</f>
        <v>1.5</v>
      </c>
      <c r="F841">
        <f>F$14*(10-lgd*COUNTIF(Defaults!$AI841:$AR841,"&lt;="&amp;F$17))</f>
        <v>1.5</v>
      </c>
      <c r="G841">
        <f>G$14*(10-lgd*COUNTIF(Defaults!$AI841:$AR841,"&lt;="&amp;G$17))</f>
        <v>1.5</v>
      </c>
      <c r="H841">
        <f>H$14*(10-lgd*COUNTIF(Defaults!$AI841:$AR841,"&lt;="&amp;H$17))</f>
        <v>1.5</v>
      </c>
      <c r="I841">
        <f>I$14*(10-lgd*COUNTIF(Defaults!$AI841:$AR841,"&lt;="&amp;I$17))</f>
        <v>1.5</v>
      </c>
      <c r="J841">
        <f>J$14*(10-lgd*COUNTIF(Defaults!$AI841:$AR841,"&lt;="&amp;J$17))</f>
        <v>1.5</v>
      </c>
      <c r="K841">
        <f>K$14*(10-lgd*COUNTIF(Defaults!$AI841:$AR841,"&lt;="&amp;K$17))</f>
        <v>1.5</v>
      </c>
      <c r="L841">
        <f>L$14*(10-lgd*COUNTIF(Defaults!$AI841:$AR841,"&lt;="&amp;L$17))</f>
        <v>1.5</v>
      </c>
      <c r="M841">
        <f>M$14*(10-lgd*COUNTIF(Defaults!$AI841:$AR841,"&lt;="&amp;M$17))</f>
        <v>1.5</v>
      </c>
      <c r="N841">
        <f>N$14*(10-lgd*COUNTIF(Defaults!$AI841:$AR841,"&lt;="&amp;N$17))</f>
        <v>1.5</v>
      </c>
      <c r="O841">
        <f>O$14*(10-lgd*COUNTIF(Defaults!$AI841:$AR841,"&lt;="&amp;O$17))</f>
        <v>1.5</v>
      </c>
      <c r="P841">
        <f>P$14*(10-lgd*COUNTIF(Defaults!$AI841:$AR841,"&lt;="&amp;P$17))</f>
        <v>1.5</v>
      </c>
      <c r="Q841">
        <f>Q$14*(10-lgd*COUNTIF(Defaults!$AI841:$AR841,"&lt;="&amp;Q$17))</f>
        <v>1.5</v>
      </c>
      <c r="R841">
        <f>R$14*(10-lgd*COUNTIF(Defaults!$AI841:$AR841,"&lt;="&amp;R$17))</f>
        <v>1.5</v>
      </c>
      <c r="S841">
        <f>S$14*(10-lgd*COUNTIF(Defaults!$AI841:$AR841,"&lt;="&amp;S$17))</f>
        <v>1.5</v>
      </c>
      <c r="T841">
        <f>T$14*(10-lgd*COUNTIF(Defaults!$AI841:$AR841,"&lt;="&amp;T$17))</f>
        <v>1.5</v>
      </c>
      <c r="U841">
        <f>U$14*(10-lgd*COUNTIF(Defaults!$AI841:$AR841,"&lt;="&amp;U$17))</f>
        <v>101.5</v>
      </c>
      <c r="W841">
        <f t="shared" si="792"/>
        <v>0.1</v>
      </c>
      <c r="X841">
        <f t="shared" si="793"/>
        <v>0.1</v>
      </c>
      <c r="Y841">
        <f t="shared" si="794"/>
        <v>0.1</v>
      </c>
      <c r="Z841">
        <f t="shared" si="795"/>
        <v>0.1</v>
      </c>
      <c r="AA841">
        <f t="shared" si="796"/>
        <v>0.1</v>
      </c>
      <c r="AB841">
        <f t="shared" si="797"/>
        <v>0.1</v>
      </c>
      <c r="AC841">
        <f t="shared" si="798"/>
        <v>0.1</v>
      </c>
      <c r="AD841">
        <f t="shared" si="799"/>
        <v>0.1</v>
      </c>
      <c r="AE841">
        <f t="shared" si="800"/>
        <v>0.1</v>
      </c>
      <c r="AF841">
        <f t="shared" si="801"/>
        <v>0.1</v>
      </c>
      <c r="AG841">
        <f t="shared" si="802"/>
        <v>0.1</v>
      </c>
      <c r="AH841">
        <f t="shared" si="803"/>
        <v>0.1</v>
      </c>
      <c r="AI841">
        <f t="shared" si="804"/>
        <v>0.1</v>
      </c>
      <c r="AJ841">
        <f t="shared" si="805"/>
        <v>0.1</v>
      </c>
      <c r="AK841">
        <f t="shared" si="806"/>
        <v>0.1</v>
      </c>
      <c r="AL841">
        <f t="shared" si="807"/>
        <v>0.1</v>
      </c>
      <c r="AM841">
        <f t="shared" si="808"/>
        <v>0.1</v>
      </c>
      <c r="AN841">
        <f t="shared" si="809"/>
        <v>0.1</v>
      </c>
      <c r="AO841">
        <f t="shared" si="810"/>
        <v>0.1</v>
      </c>
      <c r="AP841">
        <f t="shared" si="811"/>
        <v>20.100000000000001</v>
      </c>
      <c r="AR841">
        <f t="shared" si="812"/>
        <v>0.1</v>
      </c>
      <c r="AS841">
        <f t="shared" si="813"/>
        <v>0.1</v>
      </c>
      <c r="AT841">
        <f t="shared" si="814"/>
        <v>0.1</v>
      </c>
      <c r="AU841">
        <f t="shared" si="815"/>
        <v>0.1</v>
      </c>
      <c r="AV841">
        <f t="shared" si="816"/>
        <v>0.1</v>
      </c>
      <c r="AW841">
        <f t="shared" si="817"/>
        <v>0.1</v>
      </c>
      <c r="AX841">
        <f t="shared" si="818"/>
        <v>0.1</v>
      </c>
      <c r="AY841">
        <f t="shared" si="819"/>
        <v>0.1</v>
      </c>
      <c r="AZ841">
        <f t="shared" si="820"/>
        <v>0.1</v>
      </c>
      <c r="BA841">
        <f t="shared" si="821"/>
        <v>0.1</v>
      </c>
      <c r="BB841">
        <f t="shared" si="822"/>
        <v>0.1</v>
      </c>
      <c r="BC841">
        <f t="shared" si="823"/>
        <v>0.1</v>
      </c>
      <c r="BD841">
        <f t="shared" si="824"/>
        <v>0.1</v>
      </c>
      <c r="BE841">
        <f t="shared" si="825"/>
        <v>0.1</v>
      </c>
      <c r="BF841">
        <f t="shared" si="826"/>
        <v>0.1</v>
      </c>
      <c r="BG841">
        <f t="shared" si="827"/>
        <v>0.1</v>
      </c>
      <c r="BH841">
        <f t="shared" si="828"/>
        <v>0.1</v>
      </c>
      <c r="BI841">
        <f t="shared" si="829"/>
        <v>0.1</v>
      </c>
      <c r="BJ841">
        <f t="shared" si="830"/>
        <v>0.1</v>
      </c>
      <c r="BK841">
        <f t="shared" si="831"/>
        <v>10.1</v>
      </c>
      <c r="BM841">
        <f t="shared" si="832"/>
        <v>1.2999999999999998</v>
      </c>
      <c r="BN841">
        <f t="shared" si="833"/>
        <v>1.2999999999999998</v>
      </c>
      <c r="BO841">
        <f t="shared" si="834"/>
        <v>1.2999999999999998</v>
      </c>
      <c r="BP841">
        <f t="shared" si="835"/>
        <v>1.2999999999999998</v>
      </c>
      <c r="BQ841">
        <f t="shared" si="836"/>
        <v>1.2999999999999998</v>
      </c>
      <c r="BR841">
        <f t="shared" si="837"/>
        <v>1.2999999999999998</v>
      </c>
      <c r="BS841">
        <f t="shared" si="838"/>
        <v>1.2999999999999998</v>
      </c>
      <c r="BT841">
        <f t="shared" si="839"/>
        <v>1.2999999999999998</v>
      </c>
      <c r="BU841">
        <f t="shared" si="840"/>
        <v>1.2999999999999998</v>
      </c>
      <c r="BV841">
        <f t="shared" si="841"/>
        <v>1.2999999999999998</v>
      </c>
      <c r="BW841">
        <f t="shared" si="842"/>
        <v>1.2999999999999998</v>
      </c>
      <c r="BX841">
        <f t="shared" si="843"/>
        <v>1.2999999999999998</v>
      </c>
      <c r="BY841">
        <f t="shared" si="844"/>
        <v>1.2999999999999998</v>
      </c>
      <c r="BZ841">
        <f t="shared" si="845"/>
        <v>1.2999999999999998</v>
      </c>
      <c r="CA841">
        <f t="shared" si="846"/>
        <v>1.2999999999999998</v>
      </c>
      <c r="CB841">
        <f t="shared" si="847"/>
        <v>1.2999999999999998</v>
      </c>
      <c r="CC841">
        <f t="shared" si="848"/>
        <v>1.2999999999999998</v>
      </c>
      <c r="CD841">
        <f t="shared" si="849"/>
        <v>1.2999999999999998</v>
      </c>
      <c r="CE841">
        <f t="shared" si="850"/>
        <v>1.2999999999999998</v>
      </c>
      <c r="CF841">
        <f t="shared" si="851"/>
        <v>71.300000000000011</v>
      </c>
      <c r="CH841">
        <f t="shared" si="852"/>
        <v>130</v>
      </c>
      <c r="CI841">
        <f t="shared" si="853"/>
        <v>22.000000000000004</v>
      </c>
      <c r="CJ841">
        <f t="shared" si="854"/>
        <v>12</v>
      </c>
      <c r="CK841">
        <f t="shared" si="855"/>
        <v>96.000000000000014</v>
      </c>
      <c r="CL841">
        <f t="shared" si="856"/>
        <v>0</v>
      </c>
      <c r="CM841">
        <f t="shared" si="857"/>
        <v>0</v>
      </c>
    </row>
    <row r="842" spans="1:91" x14ac:dyDescent="0.2">
      <c r="A842">
        <v>825</v>
      </c>
      <c r="B842">
        <f>B$14*(10-lgd*COUNTIF(Defaults!$AI842:$AR842,"&lt;="&amp;B$17))</f>
        <v>1.5</v>
      </c>
      <c r="C842">
        <f>C$14*(10-lgd*COUNTIF(Defaults!$AI842:$AR842,"&lt;="&amp;C$17))</f>
        <v>1.5</v>
      </c>
      <c r="D842">
        <f>D$14*(10-lgd*COUNTIF(Defaults!$AI842:$AR842,"&lt;="&amp;D$17))</f>
        <v>1.5</v>
      </c>
      <c r="E842">
        <f>E$14*(10-lgd*COUNTIF(Defaults!$AI842:$AR842,"&lt;="&amp;E$17))</f>
        <v>1.41</v>
      </c>
      <c r="F842">
        <f>F$14*(10-lgd*COUNTIF(Defaults!$AI842:$AR842,"&lt;="&amp;F$17))</f>
        <v>1.41</v>
      </c>
      <c r="G842">
        <f>G$14*(10-lgd*COUNTIF(Defaults!$AI842:$AR842,"&lt;="&amp;G$17))</f>
        <v>1.41</v>
      </c>
      <c r="H842">
        <f>H$14*(10-lgd*COUNTIF(Defaults!$AI842:$AR842,"&lt;="&amp;H$17))</f>
        <v>1.41</v>
      </c>
      <c r="I842">
        <f>I$14*(10-lgd*COUNTIF(Defaults!$AI842:$AR842,"&lt;="&amp;I$17))</f>
        <v>1.41</v>
      </c>
      <c r="J842">
        <f>J$14*(10-lgd*COUNTIF(Defaults!$AI842:$AR842,"&lt;="&amp;J$17))</f>
        <v>1.41</v>
      </c>
      <c r="K842">
        <f>K$14*(10-lgd*COUNTIF(Defaults!$AI842:$AR842,"&lt;="&amp;K$17))</f>
        <v>1.41</v>
      </c>
      <c r="L842">
        <f>L$14*(10-lgd*COUNTIF(Defaults!$AI842:$AR842,"&lt;="&amp;L$17))</f>
        <v>1.41</v>
      </c>
      <c r="M842">
        <f>M$14*(10-lgd*COUNTIF(Defaults!$AI842:$AR842,"&lt;="&amp;M$17))</f>
        <v>1.41</v>
      </c>
      <c r="N842">
        <f>N$14*(10-lgd*COUNTIF(Defaults!$AI842:$AR842,"&lt;="&amp;N$17))</f>
        <v>1.41</v>
      </c>
      <c r="O842">
        <f>O$14*(10-lgd*COUNTIF(Defaults!$AI842:$AR842,"&lt;="&amp;O$17))</f>
        <v>1.41</v>
      </c>
      <c r="P842">
        <f>P$14*(10-lgd*COUNTIF(Defaults!$AI842:$AR842,"&lt;="&amp;P$17))</f>
        <v>1.32</v>
      </c>
      <c r="Q842">
        <f>Q$14*(10-lgd*COUNTIF(Defaults!$AI842:$AR842,"&lt;="&amp;Q$17))</f>
        <v>1.32</v>
      </c>
      <c r="R842">
        <f>R$14*(10-lgd*COUNTIF(Defaults!$AI842:$AR842,"&lt;="&amp;R$17))</f>
        <v>1.32</v>
      </c>
      <c r="S842">
        <f>S$14*(10-lgd*COUNTIF(Defaults!$AI842:$AR842,"&lt;="&amp;S$17))</f>
        <v>1.32</v>
      </c>
      <c r="T842">
        <f>T$14*(10-lgd*COUNTIF(Defaults!$AI842:$AR842,"&lt;="&amp;T$17))</f>
        <v>1.32</v>
      </c>
      <c r="U842">
        <f>U$14*(10-lgd*COUNTIF(Defaults!$AI842:$AR842,"&lt;="&amp;U$17))</f>
        <v>89.320000000000007</v>
      </c>
      <c r="W842">
        <f t="shared" si="792"/>
        <v>0.1</v>
      </c>
      <c r="X842">
        <f t="shared" si="793"/>
        <v>0.1</v>
      </c>
      <c r="Y842">
        <f t="shared" si="794"/>
        <v>0.1</v>
      </c>
      <c r="Z842">
        <f t="shared" si="795"/>
        <v>0.1</v>
      </c>
      <c r="AA842">
        <f t="shared" si="796"/>
        <v>0.1</v>
      </c>
      <c r="AB842">
        <f t="shared" si="797"/>
        <v>0.1</v>
      </c>
      <c r="AC842">
        <f t="shared" si="798"/>
        <v>0.1</v>
      </c>
      <c r="AD842">
        <f t="shared" si="799"/>
        <v>0.1</v>
      </c>
      <c r="AE842">
        <f t="shared" si="800"/>
        <v>0.1</v>
      </c>
      <c r="AF842">
        <f t="shared" si="801"/>
        <v>0.1</v>
      </c>
      <c r="AG842">
        <f t="shared" si="802"/>
        <v>0.1</v>
      </c>
      <c r="AH842">
        <f t="shared" si="803"/>
        <v>0.1</v>
      </c>
      <c r="AI842">
        <f t="shared" si="804"/>
        <v>0.1</v>
      </c>
      <c r="AJ842">
        <f t="shared" si="805"/>
        <v>0.1</v>
      </c>
      <c r="AK842">
        <f t="shared" si="806"/>
        <v>0.1</v>
      </c>
      <c r="AL842">
        <f t="shared" si="807"/>
        <v>0.1</v>
      </c>
      <c r="AM842">
        <f t="shared" si="808"/>
        <v>0.1</v>
      </c>
      <c r="AN842">
        <f t="shared" si="809"/>
        <v>0.1</v>
      </c>
      <c r="AO842">
        <f t="shared" si="810"/>
        <v>0.1</v>
      </c>
      <c r="AP842">
        <f t="shared" si="811"/>
        <v>20.100000000000001</v>
      </c>
      <c r="AR842">
        <f t="shared" si="812"/>
        <v>0.1</v>
      </c>
      <c r="AS842">
        <f t="shared" si="813"/>
        <v>0.1</v>
      </c>
      <c r="AT842">
        <f t="shared" si="814"/>
        <v>0.1</v>
      </c>
      <c r="AU842">
        <f t="shared" si="815"/>
        <v>0.1</v>
      </c>
      <c r="AV842">
        <f t="shared" si="816"/>
        <v>0.1</v>
      </c>
      <c r="AW842">
        <f t="shared" si="817"/>
        <v>0.1</v>
      </c>
      <c r="AX842">
        <f t="shared" si="818"/>
        <v>0.1</v>
      </c>
      <c r="AY842">
        <f t="shared" si="819"/>
        <v>0.1</v>
      </c>
      <c r="AZ842">
        <f t="shared" si="820"/>
        <v>0.1</v>
      </c>
      <c r="BA842">
        <f t="shared" si="821"/>
        <v>0.1</v>
      </c>
      <c r="BB842">
        <f t="shared" si="822"/>
        <v>0.1</v>
      </c>
      <c r="BC842">
        <f t="shared" si="823"/>
        <v>0.1</v>
      </c>
      <c r="BD842">
        <f t="shared" si="824"/>
        <v>0.1</v>
      </c>
      <c r="BE842">
        <f t="shared" si="825"/>
        <v>0.1</v>
      </c>
      <c r="BF842">
        <f t="shared" si="826"/>
        <v>0.1</v>
      </c>
      <c r="BG842">
        <f t="shared" si="827"/>
        <v>0.1</v>
      </c>
      <c r="BH842">
        <f t="shared" si="828"/>
        <v>0.1</v>
      </c>
      <c r="BI842">
        <f t="shared" si="829"/>
        <v>0.1</v>
      </c>
      <c r="BJ842">
        <f t="shared" si="830"/>
        <v>0.1</v>
      </c>
      <c r="BK842">
        <f t="shared" si="831"/>
        <v>10.1</v>
      </c>
      <c r="BM842">
        <f t="shared" si="832"/>
        <v>1.2999999999999998</v>
      </c>
      <c r="BN842">
        <f t="shared" si="833"/>
        <v>1.2999999999999998</v>
      </c>
      <c r="BO842">
        <f t="shared" si="834"/>
        <v>1.2999999999999998</v>
      </c>
      <c r="BP842">
        <f t="shared" si="835"/>
        <v>1.2099999999999997</v>
      </c>
      <c r="BQ842">
        <f t="shared" si="836"/>
        <v>1.2099999999999997</v>
      </c>
      <c r="BR842">
        <f t="shared" si="837"/>
        <v>1.2099999999999997</v>
      </c>
      <c r="BS842">
        <f t="shared" si="838"/>
        <v>1.2099999999999997</v>
      </c>
      <c r="BT842">
        <f t="shared" si="839"/>
        <v>1.2099999999999997</v>
      </c>
      <c r="BU842">
        <f t="shared" si="840"/>
        <v>1.2099999999999997</v>
      </c>
      <c r="BV842">
        <f t="shared" si="841"/>
        <v>1.2099999999999997</v>
      </c>
      <c r="BW842">
        <f t="shared" si="842"/>
        <v>1.2099999999999997</v>
      </c>
      <c r="BX842">
        <f t="shared" si="843"/>
        <v>1.2099999999999997</v>
      </c>
      <c r="BY842">
        <f t="shared" si="844"/>
        <v>1.2099999999999997</v>
      </c>
      <c r="BZ842">
        <f t="shared" si="845"/>
        <v>1.2099999999999997</v>
      </c>
      <c r="CA842">
        <f t="shared" si="846"/>
        <v>1.1199999999999999</v>
      </c>
      <c r="CB842">
        <f t="shared" si="847"/>
        <v>1.1199999999999999</v>
      </c>
      <c r="CC842">
        <f t="shared" si="848"/>
        <v>1.1199999999999999</v>
      </c>
      <c r="CD842">
        <f t="shared" si="849"/>
        <v>1.1199999999999999</v>
      </c>
      <c r="CE842">
        <f t="shared" si="850"/>
        <v>1.1199999999999999</v>
      </c>
      <c r="CF842">
        <f t="shared" si="851"/>
        <v>59.12</v>
      </c>
      <c r="CH842">
        <f t="shared" si="852"/>
        <v>115.93</v>
      </c>
      <c r="CI842">
        <f t="shared" si="853"/>
        <v>22.000000000000004</v>
      </c>
      <c r="CJ842">
        <f t="shared" si="854"/>
        <v>12</v>
      </c>
      <c r="CK842">
        <f t="shared" si="855"/>
        <v>81.929999999999993</v>
      </c>
      <c r="CL842">
        <f t="shared" si="856"/>
        <v>0</v>
      </c>
      <c r="CM842">
        <f t="shared" si="857"/>
        <v>0</v>
      </c>
    </row>
    <row r="843" spans="1:91" x14ac:dyDescent="0.2">
      <c r="A843">
        <v>826</v>
      </c>
      <c r="B843">
        <f>B$14*(10-lgd*COUNTIF(Defaults!$AI843:$AR843,"&lt;="&amp;B$17))</f>
        <v>1.5</v>
      </c>
      <c r="C843">
        <f>C$14*(10-lgd*COUNTIF(Defaults!$AI843:$AR843,"&lt;="&amp;C$17))</f>
        <v>1.5</v>
      </c>
      <c r="D843">
        <f>D$14*(10-lgd*COUNTIF(Defaults!$AI843:$AR843,"&lt;="&amp;D$17))</f>
        <v>1.5</v>
      </c>
      <c r="E843">
        <f>E$14*(10-lgd*COUNTIF(Defaults!$AI843:$AR843,"&lt;="&amp;E$17))</f>
        <v>1.5</v>
      </c>
      <c r="F843">
        <f>F$14*(10-lgd*COUNTIF(Defaults!$AI843:$AR843,"&lt;="&amp;F$17))</f>
        <v>1.5</v>
      </c>
      <c r="G843">
        <f>G$14*(10-lgd*COUNTIF(Defaults!$AI843:$AR843,"&lt;="&amp;G$17))</f>
        <v>1.5</v>
      </c>
      <c r="H843">
        <f>H$14*(10-lgd*COUNTIF(Defaults!$AI843:$AR843,"&lt;="&amp;H$17))</f>
        <v>1.5</v>
      </c>
      <c r="I843">
        <f>I$14*(10-lgd*COUNTIF(Defaults!$AI843:$AR843,"&lt;="&amp;I$17))</f>
        <v>1.5</v>
      </c>
      <c r="J843">
        <f>J$14*(10-lgd*COUNTIF(Defaults!$AI843:$AR843,"&lt;="&amp;J$17))</f>
        <v>1.5</v>
      </c>
      <c r="K843">
        <f>K$14*(10-lgd*COUNTIF(Defaults!$AI843:$AR843,"&lt;="&amp;K$17))</f>
        <v>1.5</v>
      </c>
      <c r="L843">
        <f>L$14*(10-lgd*COUNTIF(Defaults!$AI843:$AR843,"&lt;="&amp;L$17))</f>
        <v>1.5</v>
      </c>
      <c r="M843">
        <f>M$14*(10-lgd*COUNTIF(Defaults!$AI843:$AR843,"&lt;="&amp;M$17))</f>
        <v>1.5</v>
      </c>
      <c r="N843">
        <f>N$14*(10-lgd*COUNTIF(Defaults!$AI843:$AR843,"&lt;="&amp;N$17))</f>
        <v>1.5</v>
      </c>
      <c r="O843">
        <f>O$14*(10-lgd*COUNTIF(Defaults!$AI843:$AR843,"&lt;="&amp;O$17))</f>
        <v>1.5</v>
      </c>
      <c r="P843">
        <f>P$14*(10-lgd*COUNTIF(Defaults!$AI843:$AR843,"&lt;="&amp;P$17))</f>
        <v>1.5</v>
      </c>
      <c r="Q843">
        <f>Q$14*(10-lgd*COUNTIF(Defaults!$AI843:$AR843,"&lt;="&amp;Q$17))</f>
        <v>1.5</v>
      </c>
      <c r="R843">
        <f>R$14*(10-lgd*COUNTIF(Defaults!$AI843:$AR843,"&lt;="&amp;R$17))</f>
        <v>1.5</v>
      </c>
      <c r="S843">
        <f>S$14*(10-lgd*COUNTIF(Defaults!$AI843:$AR843,"&lt;="&amp;S$17))</f>
        <v>1.5</v>
      </c>
      <c r="T843">
        <f>T$14*(10-lgd*COUNTIF(Defaults!$AI843:$AR843,"&lt;="&amp;T$17))</f>
        <v>1.5</v>
      </c>
      <c r="U843">
        <f>U$14*(10-lgd*COUNTIF(Defaults!$AI843:$AR843,"&lt;="&amp;U$17))</f>
        <v>101.5</v>
      </c>
      <c r="W843">
        <f t="shared" si="792"/>
        <v>0.1</v>
      </c>
      <c r="X843">
        <f t="shared" si="793"/>
        <v>0.1</v>
      </c>
      <c r="Y843">
        <f t="shared" si="794"/>
        <v>0.1</v>
      </c>
      <c r="Z843">
        <f t="shared" si="795"/>
        <v>0.1</v>
      </c>
      <c r="AA843">
        <f t="shared" si="796"/>
        <v>0.1</v>
      </c>
      <c r="AB843">
        <f t="shared" si="797"/>
        <v>0.1</v>
      </c>
      <c r="AC843">
        <f t="shared" si="798"/>
        <v>0.1</v>
      </c>
      <c r="AD843">
        <f t="shared" si="799"/>
        <v>0.1</v>
      </c>
      <c r="AE843">
        <f t="shared" si="800"/>
        <v>0.1</v>
      </c>
      <c r="AF843">
        <f t="shared" si="801"/>
        <v>0.1</v>
      </c>
      <c r="AG843">
        <f t="shared" si="802"/>
        <v>0.1</v>
      </c>
      <c r="AH843">
        <f t="shared" si="803"/>
        <v>0.1</v>
      </c>
      <c r="AI843">
        <f t="shared" si="804"/>
        <v>0.1</v>
      </c>
      <c r="AJ843">
        <f t="shared" si="805"/>
        <v>0.1</v>
      </c>
      <c r="AK843">
        <f t="shared" si="806"/>
        <v>0.1</v>
      </c>
      <c r="AL843">
        <f t="shared" si="807"/>
        <v>0.1</v>
      </c>
      <c r="AM843">
        <f t="shared" si="808"/>
        <v>0.1</v>
      </c>
      <c r="AN843">
        <f t="shared" si="809"/>
        <v>0.1</v>
      </c>
      <c r="AO843">
        <f t="shared" si="810"/>
        <v>0.1</v>
      </c>
      <c r="AP843">
        <f t="shared" si="811"/>
        <v>20.100000000000001</v>
      </c>
      <c r="AR843">
        <f t="shared" si="812"/>
        <v>0.1</v>
      </c>
      <c r="AS843">
        <f t="shared" si="813"/>
        <v>0.1</v>
      </c>
      <c r="AT843">
        <f t="shared" si="814"/>
        <v>0.1</v>
      </c>
      <c r="AU843">
        <f t="shared" si="815"/>
        <v>0.1</v>
      </c>
      <c r="AV843">
        <f t="shared" si="816"/>
        <v>0.1</v>
      </c>
      <c r="AW843">
        <f t="shared" si="817"/>
        <v>0.1</v>
      </c>
      <c r="AX843">
        <f t="shared" si="818"/>
        <v>0.1</v>
      </c>
      <c r="AY843">
        <f t="shared" si="819"/>
        <v>0.1</v>
      </c>
      <c r="AZ843">
        <f t="shared" si="820"/>
        <v>0.1</v>
      </c>
      <c r="BA843">
        <f t="shared" si="821"/>
        <v>0.1</v>
      </c>
      <c r="BB843">
        <f t="shared" si="822"/>
        <v>0.1</v>
      </c>
      <c r="BC843">
        <f t="shared" si="823"/>
        <v>0.1</v>
      </c>
      <c r="BD843">
        <f t="shared" si="824"/>
        <v>0.1</v>
      </c>
      <c r="BE843">
        <f t="shared" si="825"/>
        <v>0.1</v>
      </c>
      <c r="BF843">
        <f t="shared" si="826"/>
        <v>0.1</v>
      </c>
      <c r="BG843">
        <f t="shared" si="827"/>
        <v>0.1</v>
      </c>
      <c r="BH843">
        <f t="shared" si="828"/>
        <v>0.1</v>
      </c>
      <c r="BI843">
        <f t="shared" si="829"/>
        <v>0.1</v>
      </c>
      <c r="BJ843">
        <f t="shared" si="830"/>
        <v>0.1</v>
      </c>
      <c r="BK843">
        <f t="shared" si="831"/>
        <v>10.1</v>
      </c>
      <c r="BM843">
        <f t="shared" si="832"/>
        <v>1.2999999999999998</v>
      </c>
      <c r="BN843">
        <f t="shared" si="833"/>
        <v>1.2999999999999998</v>
      </c>
      <c r="BO843">
        <f t="shared" si="834"/>
        <v>1.2999999999999998</v>
      </c>
      <c r="BP843">
        <f t="shared" si="835"/>
        <v>1.2999999999999998</v>
      </c>
      <c r="BQ843">
        <f t="shared" si="836"/>
        <v>1.2999999999999998</v>
      </c>
      <c r="BR843">
        <f t="shared" si="837"/>
        <v>1.2999999999999998</v>
      </c>
      <c r="BS843">
        <f t="shared" si="838"/>
        <v>1.2999999999999998</v>
      </c>
      <c r="BT843">
        <f t="shared" si="839"/>
        <v>1.2999999999999998</v>
      </c>
      <c r="BU843">
        <f t="shared" si="840"/>
        <v>1.2999999999999998</v>
      </c>
      <c r="BV843">
        <f t="shared" si="841"/>
        <v>1.2999999999999998</v>
      </c>
      <c r="BW843">
        <f t="shared" si="842"/>
        <v>1.2999999999999998</v>
      </c>
      <c r="BX843">
        <f t="shared" si="843"/>
        <v>1.2999999999999998</v>
      </c>
      <c r="BY843">
        <f t="shared" si="844"/>
        <v>1.2999999999999998</v>
      </c>
      <c r="BZ843">
        <f t="shared" si="845"/>
        <v>1.2999999999999998</v>
      </c>
      <c r="CA843">
        <f t="shared" si="846"/>
        <v>1.2999999999999998</v>
      </c>
      <c r="CB843">
        <f t="shared" si="847"/>
        <v>1.2999999999999998</v>
      </c>
      <c r="CC843">
        <f t="shared" si="848"/>
        <v>1.2999999999999998</v>
      </c>
      <c r="CD843">
        <f t="shared" si="849"/>
        <v>1.2999999999999998</v>
      </c>
      <c r="CE843">
        <f t="shared" si="850"/>
        <v>1.2999999999999998</v>
      </c>
      <c r="CF843">
        <f t="shared" si="851"/>
        <v>71.300000000000011</v>
      </c>
      <c r="CH843">
        <f t="shared" si="852"/>
        <v>130</v>
      </c>
      <c r="CI843">
        <f t="shared" si="853"/>
        <v>22.000000000000004</v>
      </c>
      <c r="CJ843">
        <f t="shared" si="854"/>
        <v>12</v>
      </c>
      <c r="CK843">
        <f t="shared" si="855"/>
        <v>96.000000000000014</v>
      </c>
      <c r="CL843">
        <f t="shared" si="856"/>
        <v>0</v>
      </c>
      <c r="CM843">
        <f t="shared" si="857"/>
        <v>0</v>
      </c>
    </row>
    <row r="844" spans="1:91" x14ac:dyDescent="0.2">
      <c r="A844">
        <v>827</v>
      </c>
      <c r="B844">
        <f>B$14*(10-lgd*COUNTIF(Defaults!$AI844:$AR844,"&lt;="&amp;B$17))</f>
        <v>1.5</v>
      </c>
      <c r="C844">
        <f>C$14*(10-lgd*COUNTIF(Defaults!$AI844:$AR844,"&lt;="&amp;C$17))</f>
        <v>1.5</v>
      </c>
      <c r="D844">
        <f>D$14*(10-lgd*COUNTIF(Defaults!$AI844:$AR844,"&lt;="&amp;D$17))</f>
        <v>1.5</v>
      </c>
      <c r="E844">
        <f>E$14*(10-lgd*COUNTIF(Defaults!$AI844:$AR844,"&lt;="&amp;E$17))</f>
        <v>1.5</v>
      </c>
      <c r="F844">
        <f>F$14*(10-lgd*COUNTIF(Defaults!$AI844:$AR844,"&lt;="&amp;F$17))</f>
        <v>1.5</v>
      </c>
      <c r="G844">
        <f>G$14*(10-lgd*COUNTIF(Defaults!$AI844:$AR844,"&lt;="&amp;G$17))</f>
        <v>1.5</v>
      </c>
      <c r="H844">
        <f>H$14*(10-lgd*COUNTIF(Defaults!$AI844:$AR844,"&lt;="&amp;H$17))</f>
        <v>1.5</v>
      </c>
      <c r="I844">
        <f>I$14*(10-lgd*COUNTIF(Defaults!$AI844:$AR844,"&lt;="&amp;I$17))</f>
        <v>1.5</v>
      </c>
      <c r="J844">
        <f>J$14*(10-lgd*COUNTIF(Defaults!$AI844:$AR844,"&lt;="&amp;J$17))</f>
        <v>1.5</v>
      </c>
      <c r="K844">
        <f>K$14*(10-lgd*COUNTIF(Defaults!$AI844:$AR844,"&lt;="&amp;K$17))</f>
        <v>1.5</v>
      </c>
      <c r="L844">
        <f>L$14*(10-lgd*COUNTIF(Defaults!$AI844:$AR844,"&lt;="&amp;L$17))</f>
        <v>1.5</v>
      </c>
      <c r="M844">
        <f>M$14*(10-lgd*COUNTIF(Defaults!$AI844:$AR844,"&lt;="&amp;M$17))</f>
        <v>1.5</v>
      </c>
      <c r="N844">
        <f>N$14*(10-lgd*COUNTIF(Defaults!$AI844:$AR844,"&lt;="&amp;N$17))</f>
        <v>1.5</v>
      </c>
      <c r="O844">
        <f>O$14*(10-lgd*COUNTIF(Defaults!$AI844:$AR844,"&lt;="&amp;O$17))</f>
        <v>1.5</v>
      </c>
      <c r="P844">
        <f>P$14*(10-lgd*COUNTIF(Defaults!$AI844:$AR844,"&lt;="&amp;P$17))</f>
        <v>1.5</v>
      </c>
      <c r="Q844">
        <f>Q$14*(10-lgd*COUNTIF(Defaults!$AI844:$AR844,"&lt;="&amp;Q$17))</f>
        <v>1.5</v>
      </c>
      <c r="R844">
        <f>R$14*(10-lgd*COUNTIF(Defaults!$AI844:$AR844,"&lt;="&amp;R$17))</f>
        <v>1.5</v>
      </c>
      <c r="S844">
        <f>S$14*(10-lgd*COUNTIF(Defaults!$AI844:$AR844,"&lt;="&amp;S$17))</f>
        <v>1.5</v>
      </c>
      <c r="T844">
        <f>T$14*(10-lgd*COUNTIF(Defaults!$AI844:$AR844,"&lt;="&amp;T$17))</f>
        <v>1.41</v>
      </c>
      <c r="U844">
        <f>U$14*(10-lgd*COUNTIF(Defaults!$AI844:$AR844,"&lt;="&amp;U$17))</f>
        <v>89.320000000000007</v>
      </c>
      <c r="W844">
        <f t="shared" si="792"/>
        <v>0.1</v>
      </c>
      <c r="X844">
        <f t="shared" si="793"/>
        <v>0.1</v>
      </c>
      <c r="Y844">
        <f t="shared" si="794"/>
        <v>0.1</v>
      </c>
      <c r="Z844">
        <f t="shared" si="795"/>
        <v>0.1</v>
      </c>
      <c r="AA844">
        <f t="shared" si="796"/>
        <v>0.1</v>
      </c>
      <c r="AB844">
        <f t="shared" si="797"/>
        <v>0.1</v>
      </c>
      <c r="AC844">
        <f t="shared" si="798"/>
        <v>0.1</v>
      </c>
      <c r="AD844">
        <f t="shared" si="799"/>
        <v>0.1</v>
      </c>
      <c r="AE844">
        <f t="shared" si="800"/>
        <v>0.1</v>
      </c>
      <c r="AF844">
        <f t="shared" si="801"/>
        <v>0.1</v>
      </c>
      <c r="AG844">
        <f t="shared" si="802"/>
        <v>0.1</v>
      </c>
      <c r="AH844">
        <f t="shared" si="803"/>
        <v>0.1</v>
      </c>
      <c r="AI844">
        <f t="shared" si="804"/>
        <v>0.1</v>
      </c>
      <c r="AJ844">
        <f t="shared" si="805"/>
        <v>0.1</v>
      </c>
      <c r="AK844">
        <f t="shared" si="806"/>
        <v>0.1</v>
      </c>
      <c r="AL844">
        <f t="shared" si="807"/>
        <v>0.1</v>
      </c>
      <c r="AM844">
        <f t="shared" si="808"/>
        <v>0.1</v>
      </c>
      <c r="AN844">
        <f t="shared" si="809"/>
        <v>0.1</v>
      </c>
      <c r="AO844">
        <f t="shared" si="810"/>
        <v>0.1</v>
      </c>
      <c r="AP844">
        <f t="shared" si="811"/>
        <v>20.100000000000001</v>
      </c>
      <c r="AR844">
        <f t="shared" si="812"/>
        <v>0.1</v>
      </c>
      <c r="AS844">
        <f t="shared" si="813"/>
        <v>0.1</v>
      </c>
      <c r="AT844">
        <f t="shared" si="814"/>
        <v>0.1</v>
      </c>
      <c r="AU844">
        <f t="shared" si="815"/>
        <v>0.1</v>
      </c>
      <c r="AV844">
        <f t="shared" si="816"/>
        <v>0.1</v>
      </c>
      <c r="AW844">
        <f t="shared" si="817"/>
        <v>0.1</v>
      </c>
      <c r="AX844">
        <f t="shared" si="818"/>
        <v>0.1</v>
      </c>
      <c r="AY844">
        <f t="shared" si="819"/>
        <v>0.1</v>
      </c>
      <c r="AZ844">
        <f t="shared" si="820"/>
        <v>0.1</v>
      </c>
      <c r="BA844">
        <f t="shared" si="821"/>
        <v>0.1</v>
      </c>
      <c r="BB844">
        <f t="shared" si="822"/>
        <v>0.1</v>
      </c>
      <c r="BC844">
        <f t="shared" si="823"/>
        <v>0.1</v>
      </c>
      <c r="BD844">
        <f t="shared" si="824"/>
        <v>0.1</v>
      </c>
      <c r="BE844">
        <f t="shared" si="825"/>
        <v>0.1</v>
      </c>
      <c r="BF844">
        <f t="shared" si="826"/>
        <v>0.1</v>
      </c>
      <c r="BG844">
        <f t="shared" si="827"/>
        <v>0.1</v>
      </c>
      <c r="BH844">
        <f t="shared" si="828"/>
        <v>0.1</v>
      </c>
      <c r="BI844">
        <f t="shared" si="829"/>
        <v>0.1</v>
      </c>
      <c r="BJ844">
        <f t="shared" si="830"/>
        <v>0.1</v>
      </c>
      <c r="BK844">
        <f t="shared" si="831"/>
        <v>10.1</v>
      </c>
      <c r="BM844">
        <f t="shared" si="832"/>
        <v>1.2999999999999998</v>
      </c>
      <c r="BN844">
        <f t="shared" si="833"/>
        <v>1.2999999999999998</v>
      </c>
      <c r="BO844">
        <f t="shared" si="834"/>
        <v>1.2999999999999998</v>
      </c>
      <c r="BP844">
        <f t="shared" si="835"/>
        <v>1.2999999999999998</v>
      </c>
      <c r="BQ844">
        <f t="shared" si="836"/>
        <v>1.2999999999999998</v>
      </c>
      <c r="BR844">
        <f t="shared" si="837"/>
        <v>1.2999999999999998</v>
      </c>
      <c r="BS844">
        <f t="shared" si="838"/>
        <v>1.2999999999999998</v>
      </c>
      <c r="BT844">
        <f t="shared" si="839"/>
        <v>1.2999999999999998</v>
      </c>
      <c r="BU844">
        <f t="shared" si="840"/>
        <v>1.2999999999999998</v>
      </c>
      <c r="BV844">
        <f t="shared" si="841"/>
        <v>1.2999999999999998</v>
      </c>
      <c r="BW844">
        <f t="shared" si="842"/>
        <v>1.2999999999999998</v>
      </c>
      <c r="BX844">
        <f t="shared" si="843"/>
        <v>1.2999999999999998</v>
      </c>
      <c r="BY844">
        <f t="shared" si="844"/>
        <v>1.2999999999999998</v>
      </c>
      <c r="BZ844">
        <f t="shared" si="845"/>
        <v>1.2999999999999998</v>
      </c>
      <c r="CA844">
        <f t="shared" si="846"/>
        <v>1.2999999999999998</v>
      </c>
      <c r="CB844">
        <f t="shared" si="847"/>
        <v>1.2999999999999998</v>
      </c>
      <c r="CC844">
        <f t="shared" si="848"/>
        <v>1.2999999999999998</v>
      </c>
      <c r="CD844">
        <f t="shared" si="849"/>
        <v>1.2999999999999998</v>
      </c>
      <c r="CE844">
        <f t="shared" si="850"/>
        <v>1.2099999999999997</v>
      </c>
      <c r="CF844">
        <f t="shared" si="851"/>
        <v>59.12</v>
      </c>
      <c r="CH844">
        <f t="shared" si="852"/>
        <v>117.73</v>
      </c>
      <c r="CI844">
        <f t="shared" si="853"/>
        <v>22.000000000000004</v>
      </c>
      <c r="CJ844">
        <f t="shared" si="854"/>
        <v>12</v>
      </c>
      <c r="CK844">
        <f t="shared" si="855"/>
        <v>83.73</v>
      </c>
      <c r="CL844">
        <f t="shared" si="856"/>
        <v>0</v>
      </c>
      <c r="CM844">
        <f t="shared" si="857"/>
        <v>0</v>
      </c>
    </row>
    <row r="845" spans="1:91" x14ac:dyDescent="0.2">
      <c r="A845">
        <v>828</v>
      </c>
      <c r="B845">
        <f>B$14*(10-lgd*COUNTIF(Defaults!$AI845:$AR845,"&lt;="&amp;B$17))</f>
        <v>1.5</v>
      </c>
      <c r="C845">
        <f>C$14*(10-lgd*COUNTIF(Defaults!$AI845:$AR845,"&lt;="&amp;C$17))</f>
        <v>1.41</v>
      </c>
      <c r="D845">
        <f>D$14*(10-lgd*COUNTIF(Defaults!$AI845:$AR845,"&lt;="&amp;D$17))</f>
        <v>1.41</v>
      </c>
      <c r="E845">
        <f>E$14*(10-lgd*COUNTIF(Defaults!$AI845:$AR845,"&lt;="&amp;E$17))</f>
        <v>1.32</v>
      </c>
      <c r="F845">
        <f>F$14*(10-lgd*COUNTIF(Defaults!$AI845:$AR845,"&lt;="&amp;F$17))</f>
        <v>1.32</v>
      </c>
      <c r="G845">
        <f>G$14*(10-lgd*COUNTIF(Defaults!$AI845:$AR845,"&lt;="&amp;G$17))</f>
        <v>1.32</v>
      </c>
      <c r="H845">
        <f>H$14*(10-lgd*COUNTIF(Defaults!$AI845:$AR845,"&lt;="&amp;H$17))</f>
        <v>1.32</v>
      </c>
      <c r="I845">
        <f>I$14*(10-lgd*COUNTIF(Defaults!$AI845:$AR845,"&lt;="&amp;I$17))</f>
        <v>1.32</v>
      </c>
      <c r="J845">
        <f>J$14*(10-lgd*COUNTIF(Defaults!$AI845:$AR845,"&lt;="&amp;J$17))</f>
        <v>1.32</v>
      </c>
      <c r="K845">
        <f>K$14*(10-lgd*COUNTIF(Defaults!$AI845:$AR845,"&lt;="&amp;K$17))</f>
        <v>1.32</v>
      </c>
      <c r="L845">
        <f>L$14*(10-lgd*COUNTIF(Defaults!$AI845:$AR845,"&lt;="&amp;L$17))</f>
        <v>1.32</v>
      </c>
      <c r="M845">
        <f>M$14*(10-lgd*COUNTIF(Defaults!$AI845:$AR845,"&lt;="&amp;M$17))</f>
        <v>1.32</v>
      </c>
      <c r="N845">
        <f>N$14*(10-lgd*COUNTIF(Defaults!$AI845:$AR845,"&lt;="&amp;N$17))</f>
        <v>1.32</v>
      </c>
      <c r="O845">
        <f>O$14*(10-lgd*COUNTIF(Defaults!$AI845:$AR845,"&lt;="&amp;O$17))</f>
        <v>1.32</v>
      </c>
      <c r="P845">
        <f>P$14*(10-lgd*COUNTIF(Defaults!$AI845:$AR845,"&lt;="&amp;P$17))</f>
        <v>1.2299999999999998</v>
      </c>
      <c r="Q845">
        <f>Q$14*(10-lgd*COUNTIF(Defaults!$AI845:$AR845,"&lt;="&amp;Q$17))</f>
        <v>1.2299999999999998</v>
      </c>
      <c r="R845">
        <f>R$14*(10-lgd*COUNTIF(Defaults!$AI845:$AR845,"&lt;="&amp;R$17))</f>
        <v>1.2299999999999998</v>
      </c>
      <c r="S845">
        <f>S$14*(10-lgd*COUNTIF(Defaults!$AI845:$AR845,"&lt;="&amp;S$17))</f>
        <v>1.2299999999999998</v>
      </c>
      <c r="T845">
        <f>T$14*(10-lgd*COUNTIF(Defaults!$AI845:$AR845,"&lt;="&amp;T$17))</f>
        <v>1.1399999999999999</v>
      </c>
      <c r="U845">
        <f>U$14*(10-lgd*COUNTIF(Defaults!$AI845:$AR845,"&lt;="&amp;U$17))</f>
        <v>77.14</v>
      </c>
      <c r="W845">
        <f t="shared" si="792"/>
        <v>0.1</v>
      </c>
      <c r="X845">
        <f t="shared" si="793"/>
        <v>0.1</v>
      </c>
      <c r="Y845">
        <f t="shared" si="794"/>
        <v>0.1</v>
      </c>
      <c r="Z845">
        <f t="shared" si="795"/>
        <v>0.1</v>
      </c>
      <c r="AA845">
        <f t="shared" si="796"/>
        <v>0.1</v>
      </c>
      <c r="AB845">
        <f t="shared" si="797"/>
        <v>0.1</v>
      </c>
      <c r="AC845">
        <f t="shared" si="798"/>
        <v>0.1</v>
      </c>
      <c r="AD845">
        <f t="shared" si="799"/>
        <v>0.1</v>
      </c>
      <c r="AE845">
        <f t="shared" si="800"/>
        <v>0.1</v>
      </c>
      <c r="AF845">
        <f t="shared" si="801"/>
        <v>0.1</v>
      </c>
      <c r="AG845">
        <f t="shared" si="802"/>
        <v>0.1</v>
      </c>
      <c r="AH845">
        <f t="shared" si="803"/>
        <v>0.1</v>
      </c>
      <c r="AI845">
        <f t="shared" si="804"/>
        <v>0.1</v>
      </c>
      <c r="AJ845">
        <f t="shared" si="805"/>
        <v>0.1</v>
      </c>
      <c r="AK845">
        <f t="shared" si="806"/>
        <v>0.1</v>
      </c>
      <c r="AL845">
        <f t="shared" si="807"/>
        <v>0.1</v>
      </c>
      <c r="AM845">
        <f t="shared" si="808"/>
        <v>0.1</v>
      </c>
      <c r="AN845">
        <f t="shared" si="809"/>
        <v>0.1</v>
      </c>
      <c r="AO845">
        <f t="shared" si="810"/>
        <v>0.1</v>
      </c>
      <c r="AP845">
        <f t="shared" si="811"/>
        <v>20.100000000000001</v>
      </c>
      <c r="AR845">
        <f t="shared" si="812"/>
        <v>0.1</v>
      </c>
      <c r="AS845">
        <f t="shared" si="813"/>
        <v>0.1</v>
      </c>
      <c r="AT845">
        <f t="shared" si="814"/>
        <v>0.1</v>
      </c>
      <c r="AU845">
        <f t="shared" si="815"/>
        <v>0.1</v>
      </c>
      <c r="AV845">
        <f t="shared" si="816"/>
        <v>0.1</v>
      </c>
      <c r="AW845">
        <f t="shared" si="817"/>
        <v>0.1</v>
      </c>
      <c r="AX845">
        <f t="shared" si="818"/>
        <v>0.1</v>
      </c>
      <c r="AY845">
        <f t="shared" si="819"/>
        <v>0.1</v>
      </c>
      <c r="AZ845">
        <f t="shared" si="820"/>
        <v>0.1</v>
      </c>
      <c r="BA845">
        <f t="shared" si="821"/>
        <v>0.1</v>
      </c>
      <c r="BB845">
        <f t="shared" si="822"/>
        <v>0.1</v>
      </c>
      <c r="BC845">
        <f t="shared" si="823"/>
        <v>0.1</v>
      </c>
      <c r="BD845">
        <f t="shared" si="824"/>
        <v>0.1</v>
      </c>
      <c r="BE845">
        <f t="shared" si="825"/>
        <v>0.1</v>
      </c>
      <c r="BF845">
        <f t="shared" si="826"/>
        <v>0.1</v>
      </c>
      <c r="BG845">
        <f t="shared" si="827"/>
        <v>0.1</v>
      </c>
      <c r="BH845">
        <f t="shared" si="828"/>
        <v>0.1</v>
      </c>
      <c r="BI845">
        <f t="shared" si="829"/>
        <v>0.1</v>
      </c>
      <c r="BJ845">
        <f t="shared" si="830"/>
        <v>0.1</v>
      </c>
      <c r="BK845">
        <f t="shared" si="831"/>
        <v>10.1</v>
      </c>
      <c r="BM845">
        <f t="shared" si="832"/>
        <v>1.2999999999999998</v>
      </c>
      <c r="BN845">
        <f t="shared" si="833"/>
        <v>1.2099999999999997</v>
      </c>
      <c r="BO845">
        <f t="shared" si="834"/>
        <v>1.2099999999999997</v>
      </c>
      <c r="BP845">
        <f t="shared" si="835"/>
        <v>1.1199999999999999</v>
      </c>
      <c r="BQ845">
        <f t="shared" si="836"/>
        <v>1.1199999999999999</v>
      </c>
      <c r="BR845">
        <f t="shared" si="837"/>
        <v>1.1199999999999999</v>
      </c>
      <c r="BS845">
        <f t="shared" si="838"/>
        <v>1.1199999999999999</v>
      </c>
      <c r="BT845">
        <f t="shared" si="839"/>
        <v>1.1199999999999999</v>
      </c>
      <c r="BU845">
        <f t="shared" si="840"/>
        <v>1.1199999999999999</v>
      </c>
      <c r="BV845">
        <f t="shared" si="841"/>
        <v>1.1199999999999999</v>
      </c>
      <c r="BW845">
        <f t="shared" si="842"/>
        <v>1.1199999999999999</v>
      </c>
      <c r="BX845">
        <f t="shared" si="843"/>
        <v>1.1199999999999999</v>
      </c>
      <c r="BY845">
        <f t="shared" si="844"/>
        <v>1.1199999999999999</v>
      </c>
      <c r="BZ845">
        <f t="shared" si="845"/>
        <v>1.1199999999999999</v>
      </c>
      <c r="CA845">
        <f t="shared" si="846"/>
        <v>1.0299999999999996</v>
      </c>
      <c r="CB845">
        <f t="shared" si="847"/>
        <v>1.0299999999999996</v>
      </c>
      <c r="CC845">
        <f t="shared" si="848"/>
        <v>1.0299999999999996</v>
      </c>
      <c r="CD845">
        <f t="shared" si="849"/>
        <v>1.0299999999999996</v>
      </c>
      <c r="CE845">
        <f t="shared" si="850"/>
        <v>0.93999999999999984</v>
      </c>
      <c r="CF845">
        <f t="shared" si="851"/>
        <v>46.94</v>
      </c>
      <c r="CH845">
        <f t="shared" si="852"/>
        <v>102.04</v>
      </c>
      <c r="CI845">
        <f t="shared" si="853"/>
        <v>22.000000000000004</v>
      </c>
      <c r="CJ845">
        <f t="shared" si="854"/>
        <v>12</v>
      </c>
      <c r="CK845">
        <f t="shared" si="855"/>
        <v>68.039999999999992</v>
      </c>
      <c r="CL845">
        <f t="shared" si="856"/>
        <v>0</v>
      </c>
      <c r="CM845">
        <f t="shared" si="857"/>
        <v>0</v>
      </c>
    </row>
    <row r="846" spans="1:91" x14ac:dyDescent="0.2">
      <c r="A846">
        <v>829</v>
      </c>
      <c r="B846">
        <f>B$14*(10-lgd*COUNTIF(Defaults!$AI846:$AR846,"&lt;="&amp;B$17))</f>
        <v>1.5</v>
      </c>
      <c r="C846">
        <f>C$14*(10-lgd*COUNTIF(Defaults!$AI846:$AR846,"&lt;="&amp;C$17))</f>
        <v>1.5</v>
      </c>
      <c r="D846">
        <f>D$14*(10-lgd*COUNTIF(Defaults!$AI846:$AR846,"&lt;="&amp;D$17))</f>
        <v>1.5</v>
      </c>
      <c r="E846">
        <f>E$14*(10-lgd*COUNTIF(Defaults!$AI846:$AR846,"&lt;="&amp;E$17))</f>
        <v>1.5</v>
      </c>
      <c r="F846">
        <f>F$14*(10-lgd*COUNTIF(Defaults!$AI846:$AR846,"&lt;="&amp;F$17))</f>
        <v>1.5</v>
      </c>
      <c r="G846">
        <f>G$14*(10-lgd*COUNTIF(Defaults!$AI846:$AR846,"&lt;="&amp;G$17))</f>
        <v>1.5</v>
      </c>
      <c r="H846">
        <f>H$14*(10-lgd*COUNTIF(Defaults!$AI846:$AR846,"&lt;="&amp;H$17))</f>
        <v>1.5</v>
      </c>
      <c r="I846">
        <f>I$14*(10-lgd*COUNTIF(Defaults!$AI846:$AR846,"&lt;="&amp;I$17))</f>
        <v>1.5</v>
      </c>
      <c r="J846">
        <f>J$14*(10-lgd*COUNTIF(Defaults!$AI846:$AR846,"&lt;="&amp;J$17))</f>
        <v>1.5</v>
      </c>
      <c r="K846">
        <f>K$14*(10-lgd*COUNTIF(Defaults!$AI846:$AR846,"&lt;="&amp;K$17))</f>
        <v>1.32</v>
      </c>
      <c r="L846">
        <f>L$14*(10-lgd*COUNTIF(Defaults!$AI846:$AR846,"&lt;="&amp;L$17))</f>
        <v>1.32</v>
      </c>
      <c r="M846">
        <f>M$14*(10-lgd*COUNTIF(Defaults!$AI846:$AR846,"&lt;="&amp;M$17))</f>
        <v>1.32</v>
      </c>
      <c r="N846">
        <f>N$14*(10-lgd*COUNTIF(Defaults!$AI846:$AR846,"&lt;="&amp;N$17))</f>
        <v>1.32</v>
      </c>
      <c r="O846">
        <f>O$14*(10-lgd*COUNTIF(Defaults!$AI846:$AR846,"&lt;="&amp;O$17))</f>
        <v>1.32</v>
      </c>
      <c r="P846">
        <f>P$14*(10-lgd*COUNTIF(Defaults!$AI846:$AR846,"&lt;="&amp;P$17))</f>
        <v>1.32</v>
      </c>
      <c r="Q846">
        <f>Q$14*(10-lgd*COUNTIF(Defaults!$AI846:$AR846,"&lt;="&amp;Q$17))</f>
        <v>1.32</v>
      </c>
      <c r="R846">
        <f>R$14*(10-lgd*COUNTIF(Defaults!$AI846:$AR846,"&lt;="&amp;R$17))</f>
        <v>1.32</v>
      </c>
      <c r="S846">
        <f>S$14*(10-lgd*COUNTIF(Defaults!$AI846:$AR846,"&lt;="&amp;S$17))</f>
        <v>1.32</v>
      </c>
      <c r="T846">
        <f>T$14*(10-lgd*COUNTIF(Defaults!$AI846:$AR846,"&lt;="&amp;T$17))</f>
        <v>1.32</v>
      </c>
      <c r="U846">
        <f>U$14*(10-lgd*COUNTIF(Defaults!$AI846:$AR846,"&lt;="&amp;U$17))</f>
        <v>83.22999999999999</v>
      </c>
      <c r="W846">
        <f t="shared" si="792"/>
        <v>0.1</v>
      </c>
      <c r="X846">
        <f t="shared" si="793"/>
        <v>0.1</v>
      </c>
      <c r="Y846">
        <f t="shared" si="794"/>
        <v>0.1</v>
      </c>
      <c r="Z846">
        <f t="shared" si="795"/>
        <v>0.1</v>
      </c>
      <c r="AA846">
        <f t="shared" si="796"/>
        <v>0.1</v>
      </c>
      <c r="AB846">
        <f t="shared" si="797"/>
        <v>0.1</v>
      </c>
      <c r="AC846">
        <f t="shared" si="798"/>
        <v>0.1</v>
      </c>
      <c r="AD846">
        <f t="shared" si="799"/>
        <v>0.1</v>
      </c>
      <c r="AE846">
        <f t="shared" si="800"/>
        <v>0.1</v>
      </c>
      <c r="AF846">
        <f t="shared" si="801"/>
        <v>0.1</v>
      </c>
      <c r="AG846">
        <f t="shared" si="802"/>
        <v>0.1</v>
      </c>
      <c r="AH846">
        <f t="shared" si="803"/>
        <v>0.1</v>
      </c>
      <c r="AI846">
        <f t="shared" si="804"/>
        <v>0.1</v>
      </c>
      <c r="AJ846">
        <f t="shared" si="805"/>
        <v>0.1</v>
      </c>
      <c r="AK846">
        <f t="shared" si="806"/>
        <v>0.1</v>
      </c>
      <c r="AL846">
        <f t="shared" si="807"/>
        <v>0.1</v>
      </c>
      <c r="AM846">
        <f t="shared" si="808"/>
        <v>0.1</v>
      </c>
      <c r="AN846">
        <f t="shared" si="809"/>
        <v>0.1</v>
      </c>
      <c r="AO846">
        <f t="shared" si="810"/>
        <v>0.1</v>
      </c>
      <c r="AP846">
        <f t="shared" si="811"/>
        <v>20.100000000000001</v>
      </c>
      <c r="AR846">
        <f t="shared" si="812"/>
        <v>0.1</v>
      </c>
      <c r="AS846">
        <f t="shared" si="813"/>
        <v>0.1</v>
      </c>
      <c r="AT846">
        <f t="shared" si="814"/>
        <v>0.1</v>
      </c>
      <c r="AU846">
        <f t="shared" si="815"/>
        <v>0.1</v>
      </c>
      <c r="AV846">
        <f t="shared" si="816"/>
        <v>0.1</v>
      </c>
      <c r="AW846">
        <f t="shared" si="817"/>
        <v>0.1</v>
      </c>
      <c r="AX846">
        <f t="shared" si="818"/>
        <v>0.1</v>
      </c>
      <c r="AY846">
        <f t="shared" si="819"/>
        <v>0.1</v>
      </c>
      <c r="AZ846">
        <f t="shared" si="820"/>
        <v>0.1</v>
      </c>
      <c r="BA846">
        <f t="shared" si="821"/>
        <v>0.1</v>
      </c>
      <c r="BB846">
        <f t="shared" si="822"/>
        <v>0.1</v>
      </c>
      <c r="BC846">
        <f t="shared" si="823"/>
        <v>0.1</v>
      </c>
      <c r="BD846">
        <f t="shared" si="824"/>
        <v>0.1</v>
      </c>
      <c r="BE846">
        <f t="shared" si="825"/>
        <v>0.1</v>
      </c>
      <c r="BF846">
        <f t="shared" si="826"/>
        <v>0.1</v>
      </c>
      <c r="BG846">
        <f t="shared" si="827"/>
        <v>0.1</v>
      </c>
      <c r="BH846">
        <f t="shared" si="828"/>
        <v>0.1</v>
      </c>
      <c r="BI846">
        <f t="shared" si="829"/>
        <v>0.1</v>
      </c>
      <c r="BJ846">
        <f t="shared" si="830"/>
        <v>0.1</v>
      </c>
      <c r="BK846">
        <f t="shared" si="831"/>
        <v>10.1</v>
      </c>
      <c r="BM846">
        <f t="shared" si="832"/>
        <v>1.2999999999999998</v>
      </c>
      <c r="BN846">
        <f t="shared" si="833"/>
        <v>1.2999999999999998</v>
      </c>
      <c r="BO846">
        <f t="shared" si="834"/>
        <v>1.2999999999999998</v>
      </c>
      <c r="BP846">
        <f t="shared" si="835"/>
        <v>1.2999999999999998</v>
      </c>
      <c r="BQ846">
        <f t="shared" si="836"/>
        <v>1.2999999999999998</v>
      </c>
      <c r="BR846">
        <f t="shared" si="837"/>
        <v>1.2999999999999998</v>
      </c>
      <c r="BS846">
        <f t="shared" si="838"/>
        <v>1.2999999999999998</v>
      </c>
      <c r="BT846">
        <f t="shared" si="839"/>
        <v>1.2999999999999998</v>
      </c>
      <c r="BU846">
        <f t="shared" si="840"/>
        <v>1.2999999999999998</v>
      </c>
      <c r="BV846">
        <f t="shared" si="841"/>
        <v>1.1199999999999999</v>
      </c>
      <c r="BW846">
        <f t="shared" si="842"/>
        <v>1.1199999999999999</v>
      </c>
      <c r="BX846">
        <f t="shared" si="843"/>
        <v>1.1199999999999999</v>
      </c>
      <c r="BY846">
        <f t="shared" si="844"/>
        <v>1.1199999999999999</v>
      </c>
      <c r="BZ846">
        <f t="shared" si="845"/>
        <v>1.1199999999999999</v>
      </c>
      <c r="CA846">
        <f t="shared" si="846"/>
        <v>1.1199999999999999</v>
      </c>
      <c r="CB846">
        <f t="shared" si="847"/>
        <v>1.1199999999999999</v>
      </c>
      <c r="CC846">
        <f t="shared" si="848"/>
        <v>1.1199999999999999</v>
      </c>
      <c r="CD846">
        <f t="shared" si="849"/>
        <v>1.1199999999999999</v>
      </c>
      <c r="CE846">
        <f t="shared" si="850"/>
        <v>1.1199999999999999</v>
      </c>
      <c r="CF846">
        <f t="shared" si="851"/>
        <v>53.029999999999987</v>
      </c>
      <c r="CH846">
        <f t="shared" si="852"/>
        <v>109.92999999999999</v>
      </c>
      <c r="CI846">
        <f t="shared" si="853"/>
        <v>22.000000000000004</v>
      </c>
      <c r="CJ846">
        <f t="shared" si="854"/>
        <v>12</v>
      </c>
      <c r="CK846">
        <f t="shared" si="855"/>
        <v>75.929999999999993</v>
      </c>
      <c r="CL846">
        <f t="shared" si="856"/>
        <v>0</v>
      </c>
      <c r="CM846">
        <f t="shared" si="857"/>
        <v>0</v>
      </c>
    </row>
    <row r="847" spans="1:91" x14ac:dyDescent="0.2">
      <c r="A847">
        <v>830</v>
      </c>
      <c r="B847">
        <f>B$14*(10-lgd*COUNTIF(Defaults!$AI847:$AR847,"&lt;="&amp;B$17))</f>
        <v>1.5</v>
      </c>
      <c r="C847">
        <f>C$14*(10-lgd*COUNTIF(Defaults!$AI847:$AR847,"&lt;="&amp;C$17))</f>
        <v>1.5</v>
      </c>
      <c r="D847">
        <f>D$14*(10-lgd*COUNTIF(Defaults!$AI847:$AR847,"&lt;="&amp;D$17))</f>
        <v>1.5</v>
      </c>
      <c r="E847">
        <f>E$14*(10-lgd*COUNTIF(Defaults!$AI847:$AR847,"&lt;="&amp;E$17))</f>
        <v>1.5</v>
      </c>
      <c r="F847">
        <f>F$14*(10-lgd*COUNTIF(Defaults!$AI847:$AR847,"&lt;="&amp;F$17))</f>
        <v>1.5</v>
      </c>
      <c r="G847">
        <f>G$14*(10-lgd*COUNTIF(Defaults!$AI847:$AR847,"&lt;="&amp;G$17))</f>
        <v>1.5</v>
      </c>
      <c r="H847">
        <f>H$14*(10-lgd*COUNTIF(Defaults!$AI847:$AR847,"&lt;="&amp;H$17))</f>
        <v>1.5</v>
      </c>
      <c r="I847">
        <f>I$14*(10-lgd*COUNTIF(Defaults!$AI847:$AR847,"&lt;="&amp;I$17))</f>
        <v>1.5</v>
      </c>
      <c r="J847">
        <f>J$14*(10-lgd*COUNTIF(Defaults!$AI847:$AR847,"&lt;="&amp;J$17))</f>
        <v>1.5</v>
      </c>
      <c r="K847">
        <f>K$14*(10-lgd*COUNTIF(Defaults!$AI847:$AR847,"&lt;="&amp;K$17))</f>
        <v>1.5</v>
      </c>
      <c r="L847">
        <f>L$14*(10-lgd*COUNTIF(Defaults!$AI847:$AR847,"&lt;="&amp;L$17))</f>
        <v>1.5</v>
      </c>
      <c r="M847">
        <f>M$14*(10-lgd*COUNTIF(Defaults!$AI847:$AR847,"&lt;="&amp;M$17))</f>
        <v>1.5</v>
      </c>
      <c r="N847">
        <f>N$14*(10-lgd*COUNTIF(Defaults!$AI847:$AR847,"&lt;="&amp;N$17))</f>
        <v>1.5</v>
      </c>
      <c r="O847">
        <f>O$14*(10-lgd*COUNTIF(Defaults!$AI847:$AR847,"&lt;="&amp;O$17))</f>
        <v>1.5</v>
      </c>
      <c r="P847">
        <f>P$14*(10-lgd*COUNTIF(Defaults!$AI847:$AR847,"&lt;="&amp;P$17))</f>
        <v>1.5</v>
      </c>
      <c r="Q847">
        <f>Q$14*(10-lgd*COUNTIF(Defaults!$AI847:$AR847,"&lt;="&amp;Q$17))</f>
        <v>1.5</v>
      </c>
      <c r="R847">
        <f>R$14*(10-lgd*COUNTIF(Defaults!$AI847:$AR847,"&lt;="&amp;R$17))</f>
        <v>1.5</v>
      </c>
      <c r="S847">
        <f>S$14*(10-lgd*COUNTIF(Defaults!$AI847:$AR847,"&lt;="&amp;S$17))</f>
        <v>1.5</v>
      </c>
      <c r="T847">
        <f>T$14*(10-lgd*COUNTIF(Defaults!$AI847:$AR847,"&lt;="&amp;T$17))</f>
        <v>1.5</v>
      </c>
      <c r="U847">
        <f>U$14*(10-lgd*COUNTIF(Defaults!$AI847:$AR847,"&lt;="&amp;U$17))</f>
        <v>101.5</v>
      </c>
      <c r="W847">
        <f t="shared" si="792"/>
        <v>0.1</v>
      </c>
      <c r="X847">
        <f t="shared" si="793"/>
        <v>0.1</v>
      </c>
      <c r="Y847">
        <f t="shared" si="794"/>
        <v>0.1</v>
      </c>
      <c r="Z847">
        <f t="shared" si="795"/>
        <v>0.1</v>
      </c>
      <c r="AA847">
        <f t="shared" si="796"/>
        <v>0.1</v>
      </c>
      <c r="AB847">
        <f t="shared" si="797"/>
        <v>0.1</v>
      </c>
      <c r="AC847">
        <f t="shared" si="798"/>
        <v>0.1</v>
      </c>
      <c r="AD847">
        <f t="shared" si="799"/>
        <v>0.1</v>
      </c>
      <c r="AE847">
        <f t="shared" si="800"/>
        <v>0.1</v>
      </c>
      <c r="AF847">
        <f t="shared" si="801"/>
        <v>0.1</v>
      </c>
      <c r="AG847">
        <f t="shared" si="802"/>
        <v>0.1</v>
      </c>
      <c r="AH847">
        <f t="shared" si="803"/>
        <v>0.1</v>
      </c>
      <c r="AI847">
        <f t="shared" si="804"/>
        <v>0.1</v>
      </c>
      <c r="AJ847">
        <f t="shared" si="805"/>
        <v>0.1</v>
      </c>
      <c r="AK847">
        <f t="shared" si="806"/>
        <v>0.1</v>
      </c>
      <c r="AL847">
        <f t="shared" si="807"/>
        <v>0.1</v>
      </c>
      <c r="AM847">
        <f t="shared" si="808"/>
        <v>0.1</v>
      </c>
      <c r="AN847">
        <f t="shared" si="809"/>
        <v>0.1</v>
      </c>
      <c r="AO847">
        <f t="shared" si="810"/>
        <v>0.1</v>
      </c>
      <c r="AP847">
        <f t="shared" si="811"/>
        <v>20.100000000000001</v>
      </c>
      <c r="AR847">
        <f t="shared" si="812"/>
        <v>0.1</v>
      </c>
      <c r="AS847">
        <f t="shared" si="813"/>
        <v>0.1</v>
      </c>
      <c r="AT847">
        <f t="shared" si="814"/>
        <v>0.1</v>
      </c>
      <c r="AU847">
        <f t="shared" si="815"/>
        <v>0.1</v>
      </c>
      <c r="AV847">
        <f t="shared" si="816"/>
        <v>0.1</v>
      </c>
      <c r="AW847">
        <f t="shared" si="817"/>
        <v>0.1</v>
      </c>
      <c r="AX847">
        <f t="shared" si="818"/>
        <v>0.1</v>
      </c>
      <c r="AY847">
        <f t="shared" si="819"/>
        <v>0.1</v>
      </c>
      <c r="AZ847">
        <f t="shared" si="820"/>
        <v>0.1</v>
      </c>
      <c r="BA847">
        <f t="shared" si="821"/>
        <v>0.1</v>
      </c>
      <c r="BB847">
        <f t="shared" si="822"/>
        <v>0.1</v>
      </c>
      <c r="BC847">
        <f t="shared" si="823"/>
        <v>0.1</v>
      </c>
      <c r="BD847">
        <f t="shared" si="824"/>
        <v>0.1</v>
      </c>
      <c r="BE847">
        <f t="shared" si="825"/>
        <v>0.1</v>
      </c>
      <c r="BF847">
        <f t="shared" si="826"/>
        <v>0.1</v>
      </c>
      <c r="BG847">
        <f t="shared" si="827"/>
        <v>0.1</v>
      </c>
      <c r="BH847">
        <f t="shared" si="828"/>
        <v>0.1</v>
      </c>
      <c r="BI847">
        <f t="shared" si="829"/>
        <v>0.1</v>
      </c>
      <c r="BJ847">
        <f t="shared" si="830"/>
        <v>0.1</v>
      </c>
      <c r="BK847">
        <f t="shared" si="831"/>
        <v>10.1</v>
      </c>
      <c r="BM847">
        <f t="shared" si="832"/>
        <v>1.2999999999999998</v>
      </c>
      <c r="BN847">
        <f t="shared" si="833"/>
        <v>1.2999999999999998</v>
      </c>
      <c r="BO847">
        <f t="shared" si="834"/>
        <v>1.2999999999999998</v>
      </c>
      <c r="BP847">
        <f t="shared" si="835"/>
        <v>1.2999999999999998</v>
      </c>
      <c r="BQ847">
        <f t="shared" si="836"/>
        <v>1.2999999999999998</v>
      </c>
      <c r="BR847">
        <f t="shared" si="837"/>
        <v>1.2999999999999998</v>
      </c>
      <c r="BS847">
        <f t="shared" si="838"/>
        <v>1.2999999999999998</v>
      </c>
      <c r="BT847">
        <f t="shared" si="839"/>
        <v>1.2999999999999998</v>
      </c>
      <c r="BU847">
        <f t="shared" si="840"/>
        <v>1.2999999999999998</v>
      </c>
      <c r="BV847">
        <f t="shared" si="841"/>
        <v>1.2999999999999998</v>
      </c>
      <c r="BW847">
        <f t="shared" si="842"/>
        <v>1.2999999999999998</v>
      </c>
      <c r="BX847">
        <f t="shared" si="843"/>
        <v>1.2999999999999998</v>
      </c>
      <c r="BY847">
        <f t="shared" si="844"/>
        <v>1.2999999999999998</v>
      </c>
      <c r="BZ847">
        <f t="shared" si="845"/>
        <v>1.2999999999999998</v>
      </c>
      <c r="CA847">
        <f t="shared" si="846"/>
        <v>1.2999999999999998</v>
      </c>
      <c r="CB847">
        <f t="shared" si="847"/>
        <v>1.2999999999999998</v>
      </c>
      <c r="CC847">
        <f t="shared" si="848"/>
        <v>1.2999999999999998</v>
      </c>
      <c r="CD847">
        <f t="shared" si="849"/>
        <v>1.2999999999999998</v>
      </c>
      <c r="CE847">
        <f t="shared" si="850"/>
        <v>1.2999999999999998</v>
      </c>
      <c r="CF847">
        <f t="shared" si="851"/>
        <v>71.300000000000011</v>
      </c>
      <c r="CH847">
        <f t="shared" si="852"/>
        <v>130</v>
      </c>
      <c r="CI847">
        <f t="shared" si="853"/>
        <v>22.000000000000004</v>
      </c>
      <c r="CJ847">
        <f t="shared" si="854"/>
        <v>12</v>
      </c>
      <c r="CK847">
        <f t="shared" si="855"/>
        <v>96.000000000000014</v>
      </c>
      <c r="CL847">
        <f t="shared" si="856"/>
        <v>0</v>
      </c>
      <c r="CM847">
        <f t="shared" si="857"/>
        <v>0</v>
      </c>
    </row>
    <row r="848" spans="1:91" x14ac:dyDescent="0.2">
      <c r="A848">
        <v>831</v>
      </c>
      <c r="B848">
        <f>B$14*(10-lgd*COUNTIF(Defaults!$AI848:$AR848,"&lt;="&amp;B$17))</f>
        <v>1.41</v>
      </c>
      <c r="C848">
        <f>C$14*(10-lgd*COUNTIF(Defaults!$AI848:$AR848,"&lt;="&amp;C$17))</f>
        <v>1.41</v>
      </c>
      <c r="D848">
        <f>D$14*(10-lgd*COUNTIF(Defaults!$AI848:$AR848,"&lt;="&amp;D$17))</f>
        <v>1.41</v>
      </c>
      <c r="E848">
        <f>E$14*(10-lgd*COUNTIF(Defaults!$AI848:$AR848,"&lt;="&amp;E$17))</f>
        <v>1.41</v>
      </c>
      <c r="F848">
        <f>F$14*(10-lgd*COUNTIF(Defaults!$AI848:$AR848,"&lt;="&amp;F$17))</f>
        <v>1.41</v>
      </c>
      <c r="G848">
        <f>G$14*(10-lgd*COUNTIF(Defaults!$AI848:$AR848,"&lt;="&amp;G$17))</f>
        <v>1.32</v>
      </c>
      <c r="H848">
        <f>H$14*(10-lgd*COUNTIF(Defaults!$AI848:$AR848,"&lt;="&amp;H$17))</f>
        <v>1.32</v>
      </c>
      <c r="I848">
        <f>I$14*(10-lgd*COUNTIF(Defaults!$AI848:$AR848,"&lt;="&amp;I$17))</f>
        <v>1.32</v>
      </c>
      <c r="J848">
        <f>J$14*(10-lgd*COUNTIF(Defaults!$AI848:$AR848,"&lt;="&amp;J$17))</f>
        <v>1.32</v>
      </c>
      <c r="K848">
        <f>K$14*(10-lgd*COUNTIF(Defaults!$AI848:$AR848,"&lt;="&amp;K$17))</f>
        <v>1.32</v>
      </c>
      <c r="L848">
        <f>L$14*(10-lgd*COUNTIF(Defaults!$AI848:$AR848,"&lt;="&amp;L$17))</f>
        <v>1.2299999999999998</v>
      </c>
      <c r="M848">
        <f>M$14*(10-lgd*COUNTIF(Defaults!$AI848:$AR848,"&lt;="&amp;M$17))</f>
        <v>1.1399999999999999</v>
      </c>
      <c r="N848">
        <f>N$14*(10-lgd*COUNTIF(Defaults!$AI848:$AR848,"&lt;="&amp;N$17))</f>
        <v>1.05</v>
      </c>
      <c r="O848">
        <f>O$14*(10-lgd*COUNTIF(Defaults!$AI848:$AR848,"&lt;="&amp;O$17))</f>
        <v>1.05</v>
      </c>
      <c r="P848">
        <f>P$14*(10-lgd*COUNTIF(Defaults!$AI848:$AR848,"&lt;="&amp;P$17))</f>
        <v>1.05</v>
      </c>
      <c r="Q848">
        <f>Q$14*(10-lgd*COUNTIF(Defaults!$AI848:$AR848,"&lt;="&amp;Q$17))</f>
        <v>1.05</v>
      </c>
      <c r="R848">
        <f>R$14*(10-lgd*COUNTIF(Defaults!$AI848:$AR848,"&lt;="&amp;R$17))</f>
        <v>1.05</v>
      </c>
      <c r="S848">
        <f>S$14*(10-lgd*COUNTIF(Defaults!$AI848:$AR848,"&lt;="&amp;S$17))</f>
        <v>1.05</v>
      </c>
      <c r="T848">
        <f>T$14*(10-lgd*COUNTIF(Defaults!$AI848:$AR848,"&lt;="&amp;T$17))</f>
        <v>1.05</v>
      </c>
      <c r="U848">
        <f>U$14*(10-lgd*COUNTIF(Defaults!$AI848:$AR848,"&lt;="&amp;U$17))</f>
        <v>71.05</v>
      </c>
      <c r="W848">
        <f t="shared" si="792"/>
        <v>0.1</v>
      </c>
      <c r="X848">
        <f t="shared" si="793"/>
        <v>0.1</v>
      </c>
      <c r="Y848">
        <f t="shared" si="794"/>
        <v>0.1</v>
      </c>
      <c r="Z848">
        <f t="shared" si="795"/>
        <v>0.1</v>
      </c>
      <c r="AA848">
        <f t="shared" si="796"/>
        <v>0.1</v>
      </c>
      <c r="AB848">
        <f t="shared" si="797"/>
        <v>0.1</v>
      </c>
      <c r="AC848">
        <f t="shared" si="798"/>
        <v>0.1</v>
      </c>
      <c r="AD848">
        <f t="shared" si="799"/>
        <v>0.1</v>
      </c>
      <c r="AE848">
        <f t="shared" si="800"/>
        <v>0.1</v>
      </c>
      <c r="AF848">
        <f t="shared" si="801"/>
        <v>0.1</v>
      </c>
      <c r="AG848">
        <f t="shared" si="802"/>
        <v>0.1</v>
      </c>
      <c r="AH848">
        <f t="shared" si="803"/>
        <v>0.1</v>
      </c>
      <c r="AI848">
        <f t="shared" si="804"/>
        <v>0.1</v>
      </c>
      <c r="AJ848">
        <f t="shared" si="805"/>
        <v>0.1</v>
      </c>
      <c r="AK848">
        <f t="shared" si="806"/>
        <v>0.1</v>
      </c>
      <c r="AL848">
        <f t="shared" si="807"/>
        <v>0.1</v>
      </c>
      <c r="AM848">
        <f t="shared" si="808"/>
        <v>0.1</v>
      </c>
      <c r="AN848">
        <f t="shared" si="809"/>
        <v>0.1</v>
      </c>
      <c r="AO848">
        <f t="shared" si="810"/>
        <v>0.1</v>
      </c>
      <c r="AP848">
        <f t="shared" si="811"/>
        <v>20.100000000000001</v>
      </c>
      <c r="AR848">
        <f t="shared" si="812"/>
        <v>0.1</v>
      </c>
      <c r="AS848">
        <f t="shared" si="813"/>
        <v>0.1</v>
      </c>
      <c r="AT848">
        <f t="shared" si="814"/>
        <v>0.1</v>
      </c>
      <c r="AU848">
        <f t="shared" si="815"/>
        <v>0.1</v>
      </c>
      <c r="AV848">
        <f t="shared" si="816"/>
        <v>0.1</v>
      </c>
      <c r="AW848">
        <f t="shared" si="817"/>
        <v>0.1</v>
      </c>
      <c r="AX848">
        <f t="shared" si="818"/>
        <v>0.1</v>
      </c>
      <c r="AY848">
        <f t="shared" si="819"/>
        <v>0.1</v>
      </c>
      <c r="AZ848">
        <f t="shared" si="820"/>
        <v>0.1</v>
      </c>
      <c r="BA848">
        <f t="shared" si="821"/>
        <v>0.1</v>
      </c>
      <c r="BB848">
        <f t="shared" si="822"/>
        <v>0.1</v>
      </c>
      <c r="BC848">
        <f t="shared" si="823"/>
        <v>0.1</v>
      </c>
      <c r="BD848">
        <f t="shared" si="824"/>
        <v>0.1</v>
      </c>
      <c r="BE848">
        <f t="shared" si="825"/>
        <v>0.1</v>
      </c>
      <c r="BF848">
        <f t="shared" si="826"/>
        <v>0.1</v>
      </c>
      <c r="BG848">
        <f t="shared" si="827"/>
        <v>0.1</v>
      </c>
      <c r="BH848">
        <f t="shared" si="828"/>
        <v>0.1</v>
      </c>
      <c r="BI848">
        <f t="shared" si="829"/>
        <v>0.1</v>
      </c>
      <c r="BJ848">
        <f t="shared" si="830"/>
        <v>0.1</v>
      </c>
      <c r="BK848">
        <f t="shared" si="831"/>
        <v>10.1</v>
      </c>
      <c r="BM848">
        <f t="shared" si="832"/>
        <v>1.2099999999999997</v>
      </c>
      <c r="BN848">
        <f t="shared" si="833"/>
        <v>1.2099999999999997</v>
      </c>
      <c r="BO848">
        <f t="shared" si="834"/>
        <v>1.2099999999999997</v>
      </c>
      <c r="BP848">
        <f t="shared" si="835"/>
        <v>1.2099999999999997</v>
      </c>
      <c r="BQ848">
        <f t="shared" si="836"/>
        <v>1.2099999999999997</v>
      </c>
      <c r="BR848">
        <f t="shared" si="837"/>
        <v>1.1199999999999999</v>
      </c>
      <c r="BS848">
        <f t="shared" si="838"/>
        <v>1.1199999999999999</v>
      </c>
      <c r="BT848">
        <f t="shared" si="839"/>
        <v>1.1199999999999999</v>
      </c>
      <c r="BU848">
        <f t="shared" si="840"/>
        <v>1.1199999999999999</v>
      </c>
      <c r="BV848">
        <f t="shared" si="841"/>
        <v>1.1199999999999999</v>
      </c>
      <c r="BW848">
        <f t="shared" si="842"/>
        <v>1.0299999999999996</v>
      </c>
      <c r="BX848">
        <f t="shared" si="843"/>
        <v>0.93999999999999984</v>
      </c>
      <c r="BY848">
        <f t="shared" si="844"/>
        <v>0.85000000000000009</v>
      </c>
      <c r="BZ848">
        <f t="shared" si="845"/>
        <v>0.85000000000000009</v>
      </c>
      <c r="CA848">
        <f t="shared" si="846"/>
        <v>0.85000000000000009</v>
      </c>
      <c r="CB848">
        <f t="shared" si="847"/>
        <v>0.85000000000000009</v>
      </c>
      <c r="CC848">
        <f t="shared" si="848"/>
        <v>0.85000000000000009</v>
      </c>
      <c r="CD848">
        <f t="shared" si="849"/>
        <v>0.85000000000000009</v>
      </c>
      <c r="CE848">
        <f t="shared" si="850"/>
        <v>0.85000000000000009</v>
      </c>
      <c r="CF848">
        <f t="shared" si="851"/>
        <v>40.849999999999994</v>
      </c>
      <c r="CH848">
        <f t="shared" si="852"/>
        <v>94.42</v>
      </c>
      <c r="CI848">
        <f t="shared" si="853"/>
        <v>22.000000000000004</v>
      </c>
      <c r="CJ848">
        <f t="shared" si="854"/>
        <v>12</v>
      </c>
      <c r="CK848">
        <f t="shared" si="855"/>
        <v>60.419999999999995</v>
      </c>
      <c r="CL848">
        <f t="shared" si="856"/>
        <v>0</v>
      </c>
      <c r="CM848">
        <f t="shared" si="857"/>
        <v>0</v>
      </c>
    </row>
    <row r="849" spans="1:91" x14ac:dyDescent="0.2">
      <c r="A849">
        <v>832</v>
      </c>
      <c r="B849">
        <f>B$14*(10-lgd*COUNTIF(Defaults!$AI849:$AR849,"&lt;="&amp;B$17))</f>
        <v>1.5</v>
      </c>
      <c r="C849">
        <f>C$14*(10-lgd*COUNTIF(Defaults!$AI849:$AR849,"&lt;="&amp;C$17))</f>
        <v>1.5</v>
      </c>
      <c r="D849">
        <f>D$14*(10-lgd*COUNTIF(Defaults!$AI849:$AR849,"&lt;="&amp;D$17))</f>
        <v>1.5</v>
      </c>
      <c r="E849">
        <f>E$14*(10-lgd*COUNTIF(Defaults!$AI849:$AR849,"&lt;="&amp;E$17))</f>
        <v>1.5</v>
      </c>
      <c r="F849">
        <f>F$14*(10-lgd*COUNTIF(Defaults!$AI849:$AR849,"&lt;="&amp;F$17))</f>
        <v>1.5</v>
      </c>
      <c r="G849">
        <f>G$14*(10-lgd*COUNTIF(Defaults!$AI849:$AR849,"&lt;="&amp;G$17))</f>
        <v>1.5</v>
      </c>
      <c r="H849">
        <f>H$14*(10-lgd*COUNTIF(Defaults!$AI849:$AR849,"&lt;="&amp;H$17))</f>
        <v>1.5</v>
      </c>
      <c r="I849">
        <f>I$14*(10-lgd*COUNTIF(Defaults!$AI849:$AR849,"&lt;="&amp;I$17))</f>
        <v>1.5</v>
      </c>
      <c r="J849">
        <f>J$14*(10-lgd*COUNTIF(Defaults!$AI849:$AR849,"&lt;="&amp;J$17))</f>
        <v>1.5</v>
      </c>
      <c r="K849">
        <f>K$14*(10-lgd*COUNTIF(Defaults!$AI849:$AR849,"&lt;="&amp;K$17))</f>
        <v>1.5</v>
      </c>
      <c r="L849">
        <f>L$14*(10-lgd*COUNTIF(Defaults!$AI849:$AR849,"&lt;="&amp;L$17))</f>
        <v>1.5</v>
      </c>
      <c r="M849">
        <f>M$14*(10-lgd*COUNTIF(Defaults!$AI849:$AR849,"&lt;="&amp;M$17))</f>
        <v>1.5</v>
      </c>
      <c r="N849">
        <f>N$14*(10-lgd*COUNTIF(Defaults!$AI849:$AR849,"&lt;="&amp;N$17))</f>
        <v>1.5</v>
      </c>
      <c r="O849">
        <f>O$14*(10-lgd*COUNTIF(Defaults!$AI849:$AR849,"&lt;="&amp;O$17))</f>
        <v>1.5</v>
      </c>
      <c r="P849">
        <f>P$14*(10-lgd*COUNTIF(Defaults!$AI849:$AR849,"&lt;="&amp;P$17))</f>
        <v>1.5</v>
      </c>
      <c r="Q849">
        <f>Q$14*(10-lgd*COUNTIF(Defaults!$AI849:$AR849,"&lt;="&amp;Q$17))</f>
        <v>1.5</v>
      </c>
      <c r="R849">
        <f>R$14*(10-lgd*COUNTIF(Defaults!$AI849:$AR849,"&lt;="&amp;R$17))</f>
        <v>1.5</v>
      </c>
      <c r="S849">
        <f>S$14*(10-lgd*COUNTIF(Defaults!$AI849:$AR849,"&lt;="&amp;S$17))</f>
        <v>1.5</v>
      </c>
      <c r="T849">
        <f>T$14*(10-lgd*COUNTIF(Defaults!$AI849:$AR849,"&lt;="&amp;T$17))</f>
        <v>1.5</v>
      </c>
      <c r="U849">
        <f>U$14*(10-lgd*COUNTIF(Defaults!$AI849:$AR849,"&lt;="&amp;U$17))</f>
        <v>101.5</v>
      </c>
      <c r="W849">
        <f t="shared" si="792"/>
        <v>0.1</v>
      </c>
      <c r="X849">
        <f t="shared" si="793"/>
        <v>0.1</v>
      </c>
      <c r="Y849">
        <f t="shared" si="794"/>
        <v>0.1</v>
      </c>
      <c r="Z849">
        <f t="shared" si="795"/>
        <v>0.1</v>
      </c>
      <c r="AA849">
        <f t="shared" si="796"/>
        <v>0.1</v>
      </c>
      <c r="AB849">
        <f t="shared" si="797"/>
        <v>0.1</v>
      </c>
      <c r="AC849">
        <f t="shared" si="798"/>
        <v>0.1</v>
      </c>
      <c r="AD849">
        <f t="shared" si="799"/>
        <v>0.1</v>
      </c>
      <c r="AE849">
        <f t="shared" si="800"/>
        <v>0.1</v>
      </c>
      <c r="AF849">
        <f t="shared" si="801"/>
        <v>0.1</v>
      </c>
      <c r="AG849">
        <f t="shared" si="802"/>
        <v>0.1</v>
      </c>
      <c r="AH849">
        <f t="shared" si="803"/>
        <v>0.1</v>
      </c>
      <c r="AI849">
        <f t="shared" si="804"/>
        <v>0.1</v>
      </c>
      <c r="AJ849">
        <f t="shared" si="805"/>
        <v>0.1</v>
      </c>
      <c r="AK849">
        <f t="shared" si="806"/>
        <v>0.1</v>
      </c>
      <c r="AL849">
        <f t="shared" si="807"/>
        <v>0.1</v>
      </c>
      <c r="AM849">
        <f t="shared" si="808"/>
        <v>0.1</v>
      </c>
      <c r="AN849">
        <f t="shared" si="809"/>
        <v>0.1</v>
      </c>
      <c r="AO849">
        <f t="shared" si="810"/>
        <v>0.1</v>
      </c>
      <c r="AP849">
        <f t="shared" si="811"/>
        <v>20.100000000000001</v>
      </c>
      <c r="AR849">
        <f t="shared" si="812"/>
        <v>0.1</v>
      </c>
      <c r="AS849">
        <f t="shared" si="813"/>
        <v>0.1</v>
      </c>
      <c r="AT849">
        <f t="shared" si="814"/>
        <v>0.1</v>
      </c>
      <c r="AU849">
        <f t="shared" si="815"/>
        <v>0.1</v>
      </c>
      <c r="AV849">
        <f t="shared" si="816"/>
        <v>0.1</v>
      </c>
      <c r="AW849">
        <f t="shared" si="817"/>
        <v>0.1</v>
      </c>
      <c r="AX849">
        <f t="shared" si="818"/>
        <v>0.1</v>
      </c>
      <c r="AY849">
        <f t="shared" si="819"/>
        <v>0.1</v>
      </c>
      <c r="AZ849">
        <f t="shared" si="820"/>
        <v>0.1</v>
      </c>
      <c r="BA849">
        <f t="shared" si="821"/>
        <v>0.1</v>
      </c>
      <c r="BB849">
        <f t="shared" si="822"/>
        <v>0.1</v>
      </c>
      <c r="BC849">
        <f t="shared" si="823"/>
        <v>0.1</v>
      </c>
      <c r="BD849">
        <f t="shared" si="824"/>
        <v>0.1</v>
      </c>
      <c r="BE849">
        <f t="shared" si="825"/>
        <v>0.1</v>
      </c>
      <c r="BF849">
        <f t="shared" si="826"/>
        <v>0.1</v>
      </c>
      <c r="BG849">
        <f t="shared" si="827"/>
        <v>0.1</v>
      </c>
      <c r="BH849">
        <f t="shared" si="828"/>
        <v>0.1</v>
      </c>
      <c r="BI849">
        <f t="shared" si="829"/>
        <v>0.1</v>
      </c>
      <c r="BJ849">
        <f t="shared" si="830"/>
        <v>0.1</v>
      </c>
      <c r="BK849">
        <f t="shared" si="831"/>
        <v>10.1</v>
      </c>
      <c r="BM849">
        <f t="shared" si="832"/>
        <v>1.2999999999999998</v>
      </c>
      <c r="BN849">
        <f t="shared" si="833"/>
        <v>1.2999999999999998</v>
      </c>
      <c r="BO849">
        <f t="shared" si="834"/>
        <v>1.2999999999999998</v>
      </c>
      <c r="BP849">
        <f t="shared" si="835"/>
        <v>1.2999999999999998</v>
      </c>
      <c r="BQ849">
        <f t="shared" si="836"/>
        <v>1.2999999999999998</v>
      </c>
      <c r="BR849">
        <f t="shared" si="837"/>
        <v>1.2999999999999998</v>
      </c>
      <c r="BS849">
        <f t="shared" si="838"/>
        <v>1.2999999999999998</v>
      </c>
      <c r="BT849">
        <f t="shared" si="839"/>
        <v>1.2999999999999998</v>
      </c>
      <c r="BU849">
        <f t="shared" si="840"/>
        <v>1.2999999999999998</v>
      </c>
      <c r="BV849">
        <f t="shared" si="841"/>
        <v>1.2999999999999998</v>
      </c>
      <c r="BW849">
        <f t="shared" si="842"/>
        <v>1.2999999999999998</v>
      </c>
      <c r="BX849">
        <f t="shared" si="843"/>
        <v>1.2999999999999998</v>
      </c>
      <c r="BY849">
        <f t="shared" si="844"/>
        <v>1.2999999999999998</v>
      </c>
      <c r="BZ849">
        <f t="shared" si="845"/>
        <v>1.2999999999999998</v>
      </c>
      <c r="CA849">
        <f t="shared" si="846"/>
        <v>1.2999999999999998</v>
      </c>
      <c r="CB849">
        <f t="shared" si="847"/>
        <v>1.2999999999999998</v>
      </c>
      <c r="CC849">
        <f t="shared" si="848"/>
        <v>1.2999999999999998</v>
      </c>
      <c r="CD849">
        <f t="shared" si="849"/>
        <v>1.2999999999999998</v>
      </c>
      <c r="CE849">
        <f t="shared" si="850"/>
        <v>1.2999999999999998</v>
      </c>
      <c r="CF849">
        <f t="shared" si="851"/>
        <v>71.300000000000011</v>
      </c>
      <c r="CH849">
        <f t="shared" si="852"/>
        <v>130</v>
      </c>
      <c r="CI849">
        <f t="shared" si="853"/>
        <v>22.000000000000004</v>
      </c>
      <c r="CJ849">
        <f t="shared" si="854"/>
        <v>12</v>
      </c>
      <c r="CK849">
        <f t="shared" si="855"/>
        <v>96.000000000000014</v>
      </c>
      <c r="CL849">
        <f t="shared" si="856"/>
        <v>0</v>
      </c>
      <c r="CM849">
        <f t="shared" si="857"/>
        <v>0</v>
      </c>
    </row>
    <row r="850" spans="1:91" x14ac:dyDescent="0.2">
      <c r="A850">
        <v>833</v>
      </c>
      <c r="B850">
        <f>B$14*(10-lgd*COUNTIF(Defaults!$AI850:$AR850,"&lt;="&amp;B$17))</f>
        <v>1.5</v>
      </c>
      <c r="C850">
        <f>C$14*(10-lgd*COUNTIF(Defaults!$AI850:$AR850,"&lt;="&amp;C$17))</f>
        <v>1.5</v>
      </c>
      <c r="D850">
        <f>D$14*(10-lgd*COUNTIF(Defaults!$AI850:$AR850,"&lt;="&amp;D$17))</f>
        <v>1.5</v>
      </c>
      <c r="E850">
        <f>E$14*(10-lgd*COUNTIF(Defaults!$AI850:$AR850,"&lt;="&amp;E$17))</f>
        <v>1.5</v>
      </c>
      <c r="F850">
        <f>F$14*(10-lgd*COUNTIF(Defaults!$AI850:$AR850,"&lt;="&amp;F$17))</f>
        <v>1.5</v>
      </c>
      <c r="G850">
        <f>G$14*(10-lgd*COUNTIF(Defaults!$AI850:$AR850,"&lt;="&amp;G$17))</f>
        <v>1.5</v>
      </c>
      <c r="H850">
        <f>H$14*(10-lgd*COUNTIF(Defaults!$AI850:$AR850,"&lt;="&amp;H$17))</f>
        <v>1.5</v>
      </c>
      <c r="I850">
        <f>I$14*(10-lgd*COUNTIF(Defaults!$AI850:$AR850,"&lt;="&amp;I$17))</f>
        <v>1.5</v>
      </c>
      <c r="J850">
        <f>J$14*(10-lgd*COUNTIF(Defaults!$AI850:$AR850,"&lt;="&amp;J$17))</f>
        <v>1.41</v>
      </c>
      <c r="K850">
        <f>K$14*(10-lgd*COUNTIF(Defaults!$AI850:$AR850,"&lt;="&amp;K$17))</f>
        <v>1.41</v>
      </c>
      <c r="L850">
        <f>L$14*(10-lgd*COUNTIF(Defaults!$AI850:$AR850,"&lt;="&amp;L$17))</f>
        <v>1.41</v>
      </c>
      <c r="M850">
        <f>M$14*(10-lgd*COUNTIF(Defaults!$AI850:$AR850,"&lt;="&amp;M$17))</f>
        <v>1.41</v>
      </c>
      <c r="N850">
        <f>N$14*(10-lgd*COUNTIF(Defaults!$AI850:$AR850,"&lt;="&amp;N$17))</f>
        <v>1.41</v>
      </c>
      <c r="O850">
        <f>O$14*(10-lgd*COUNTIF(Defaults!$AI850:$AR850,"&lt;="&amp;O$17))</f>
        <v>1.41</v>
      </c>
      <c r="P850">
        <f>P$14*(10-lgd*COUNTIF(Defaults!$AI850:$AR850,"&lt;="&amp;P$17))</f>
        <v>1.41</v>
      </c>
      <c r="Q850">
        <f>Q$14*(10-lgd*COUNTIF(Defaults!$AI850:$AR850,"&lt;="&amp;Q$17))</f>
        <v>1.41</v>
      </c>
      <c r="R850">
        <f>R$14*(10-lgd*COUNTIF(Defaults!$AI850:$AR850,"&lt;="&amp;R$17))</f>
        <v>1.41</v>
      </c>
      <c r="S850">
        <f>S$14*(10-lgd*COUNTIF(Defaults!$AI850:$AR850,"&lt;="&amp;S$17))</f>
        <v>1.41</v>
      </c>
      <c r="T850">
        <f>T$14*(10-lgd*COUNTIF(Defaults!$AI850:$AR850,"&lt;="&amp;T$17))</f>
        <v>1.41</v>
      </c>
      <c r="U850">
        <f>U$14*(10-lgd*COUNTIF(Defaults!$AI850:$AR850,"&lt;="&amp;U$17))</f>
        <v>95.410000000000011</v>
      </c>
      <c r="W850">
        <f t="shared" ref="W850:W913" si="858">MIN(B850,B$15)</f>
        <v>0.1</v>
      </c>
      <c r="X850">
        <f t="shared" ref="X850:X913" si="859">MIN(C850,C$15)</f>
        <v>0.1</v>
      </c>
      <c r="Y850">
        <f t="shared" ref="Y850:Y913" si="860">MIN(D850,D$15)</f>
        <v>0.1</v>
      </c>
      <c r="Z850">
        <f t="shared" ref="Z850:Z913" si="861">MIN(E850,E$15)</f>
        <v>0.1</v>
      </c>
      <c r="AA850">
        <f t="shared" ref="AA850:AA913" si="862">MIN(F850,F$15)</f>
        <v>0.1</v>
      </c>
      <c r="AB850">
        <f t="shared" ref="AB850:AB913" si="863">MIN(G850,G$15)</f>
        <v>0.1</v>
      </c>
      <c r="AC850">
        <f t="shared" ref="AC850:AC913" si="864">MIN(H850,H$15)</f>
        <v>0.1</v>
      </c>
      <c r="AD850">
        <f t="shared" ref="AD850:AD913" si="865">MIN(I850,I$15)</f>
        <v>0.1</v>
      </c>
      <c r="AE850">
        <f t="shared" ref="AE850:AE913" si="866">MIN(J850,J$15)</f>
        <v>0.1</v>
      </c>
      <c r="AF850">
        <f t="shared" ref="AF850:AF913" si="867">MIN(K850,K$15)</f>
        <v>0.1</v>
      </c>
      <c r="AG850">
        <f t="shared" ref="AG850:AG913" si="868">MIN(L850,L$15)</f>
        <v>0.1</v>
      </c>
      <c r="AH850">
        <f t="shared" ref="AH850:AH913" si="869">MIN(M850,M$15)</f>
        <v>0.1</v>
      </c>
      <c r="AI850">
        <f t="shared" ref="AI850:AI913" si="870">MIN(N850,N$15)</f>
        <v>0.1</v>
      </c>
      <c r="AJ850">
        <f t="shared" ref="AJ850:AJ913" si="871">MIN(O850,O$15)</f>
        <v>0.1</v>
      </c>
      <c r="AK850">
        <f t="shared" ref="AK850:AK913" si="872">MIN(P850,P$15)</f>
        <v>0.1</v>
      </c>
      <c r="AL850">
        <f t="shared" ref="AL850:AL913" si="873">MIN(Q850,Q$15)</f>
        <v>0.1</v>
      </c>
      <c r="AM850">
        <f t="shared" ref="AM850:AM913" si="874">MIN(R850,R$15)</f>
        <v>0.1</v>
      </c>
      <c r="AN850">
        <f t="shared" ref="AN850:AN913" si="875">MIN(S850,S$15)</f>
        <v>0.1</v>
      </c>
      <c r="AO850">
        <f t="shared" ref="AO850:AO913" si="876">MIN(T850,T$15)</f>
        <v>0.1</v>
      </c>
      <c r="AP850">
        <f t="shared" ref="AP850:AP913" si="877">MIN(U850,U$15)</f>
        <v>20.100000000000001</v>
      </c>
      <c r="AR850">
        <f t="shared" ref="AR850:AR913" si="878">MIN(B850-W850,B$16)</f>
        <v>0.1</v>
      </c>
      <c r="AS850">
        <f t="shared" ref="AS850:AS913" si="879">MIN(C850-X850,C$16)</f>
        <v>0.1</v>
      </c>
      <c r="AT850">
        <f t="shared" ref="AT850:AT913" si="880">MIN(D850-Y850,D$16)</f>
        <v>0.1</v>
      </c>
      <c r="AU850">
        <f t="shared" ref="AU850:AU913" si="881">MIN(E850-Z850,E$16)</f>
        <v>0.1</v>
      </c>
      <c r="AV850">
        <f t="shared" ref="AV850:AV913" si="882">MIN(F850-AA850,F$16)</f>
        <v>0.1</v>
      </c>
      <c r="AW850">
        <f t="shared" ref="AW850:AW913" si="883">MIN(G850-AB850,G$16)</f>
        <v>0.1</v>
      </c>
      <c r="AX850">
        <f t="shared" ref="AX850:AX913" si="884">MIN(H850-AC850,H$16)</f>
        <v>0.1</v>
      </c>
      <c r="AY850">
        <f t="shared" ref="AY850:AY913" si="885">MIN(I850-AD850,I$16)</f>
        <v>0.1</v>
      </c>
      <c r="AZ850">
        <f t="shared" ref="AZ850:AZ913" si="886">MIN(J850-AE850,J$16)</f>
        <v>0.1</v>
      </c>
      <c r="BA850">
        <f t="shared" ref="BA850:BA913" si="887">MIN(K850-AF850,K$16)</f>
        <v>0.1</v>
      </c>
      <c r="BB850">
        <f t="shared" ref="BB850:BB913" si="888">MIN(L850-AG850,L$16)</f>
        <v>0.1</v>
      </c>
      <c r="BC850">
        <f t="shared" ref="BC850:BC913" si="889">MIN(M850-AH850,M$16)</f>
        <v>0.1</v>
      </c>
      <c r="BD850">
        <f t="shared" ref="BD850:BD913" si="890">MIN(N850-AI850,N$16)</f>
        <v>0.1</v>
      </c>
      <c r="BE850">
        <f t="shared" ref="BE850:BE913" si="891">MIN(O850-AJ850,O$16)</f>
        <v>0.1</v>
      </c>
      <c r="BF850">
        <f t="shared" ref="BF850:BF913" si="892">MIN(P850-AK850,P$16)</f>
        <v>0.1</v>
      </c>
      <c r="BG850">
        <f t="shared" ref="BG850:BG913" si="893">MIN(Q850-AL850,Q$16)</f>
        <v>0.1</v>
      </c>
      <c r="BH850">
        <f t="shared" ref="BH850:BH913" si="894">MIN(R850-AM850,R$16)</f>
        <v>0.1</v>
      </c>
      <c r="BI850">
        <f t="shared" ref="BI850:BI913" si="895">MIN(S850-AN850,S$16)</f>
        <v>0.1</v>
      </c>
      <c r="BJ850">
        <f t="shared" ref="BJ850:BJ913" si="896">MIN(T850-AO850,T$16)</f>
        <v>0.1</v>
      </c>
      <c r="BK850">
        <f t="shared" ref="BK850:BK913" si="897">MIN(U850-AP850,U$16)</f>
        <v>10.1</v>
      </c>
      <c r="BM850">
        <f t="shared" ref="BM850:BM913" si="898">B850-W850-AR850</f>
        <v>1.2999999999999998</v>
      </c>
      <c r="BN850">
        <f t="shared" ref="BN850:BN913" si="899">C850-X850-AS850</f>
        <v>1.2999999999999998</v>
      </c>
      <c r="BO850">
        <f t="shared" ref="BO850:BO913" si="900">D850-Y850-AT850</f>
        <v>1.2999999999999998</v>
      </c>
      <c r="BP850">
        <f t="shared" ref="BP850:BP913" si="901">E850-Z850-AU850</f>
        <v>1.2999999999999998</v>
      </c>
      <c r="BQ850">
        <f t="shared" ref="BQ850:BQ913" si="902">F850-AA850-AV850</f>
        <v>1.2999999999999998</v>
      </c>
      <c r="BR850">
        <f t="shared" ref="BR850:BR913" si="903">G850-AB850-AW850</f>
        <v>1.2999999999999998</v>
      </c>
      <c r="BS850">
        <f t="shared" ref="BS850:BS913" si="904">H850-AC850-AX850</f>
        <v>1.2999999999999998</v>
      </c>
      <c r="BT850">
        <f t="shared" ref="BT850:BT913" si="905">I850-AD850-AY850</f>
        <v>1.2999999999999998</v>
      </c>
      <c r="BU850">
        <f t="shared" ref="BU850:BU913" si="906">J850-AE850-AZ850</f>
        <v>1.2099999999999997</v>
      </c>
      <c r="BV850">
        <f t="shared" ref="BV850:BV913" si="907">K850-AF850-BA850</f>
        <v>1.2099999999999997</v>
      </c>
      <c r="BW850">
        <f t="shared" ref="BW850:BW913" si="908">L850-AG850-BB850</f>
        <v>1.2099999999999997</v>
      </c>
      <c r="BX850">
        <f t="shared" ref="BX850:BX913" si="909">M850-AH850-BC850</f>
        <v>1.2099999999999997</v>
      </c>
      <c r="BY850">
        <f t="shared" ref="BY850:BY913" si="910">N850-AI850-BD850</f>
        <v>1.2099999999999997</v>
      </c>
      <c r="BZ850">
        <f t="shared" ref="BZ850:BZ913" si="911">O850-AJ850-BE850</f>
        <v>1.2099999999999997</v>
      </c>
      <c r="CA850">
        <f t="shared" ref="CA850:CA913" si="912">P850-AK850-BF850</f>
        <v>1.2099999999999997</v>
      </c>
      <c r="CB850">
        <f t="shared" ref="CB850:CB913" si="913">Q850-AL850-BG850</f>
        <v>1.2099999999999997</v>
      </c>
      <c r="CC850">
        <f t="shared" ref="CC850:CC913" si="914">R850-AM850-BH850</f>
        <v>1.2099999999999997</v>
      </c>
      <c r="CD850">
        <f t="shared" ref="CD850:CD913" si="915">S850-AN850-BI850</f>
        <v>1.2099999999999997</v>
      </c>
      <c r="CE850">
        <f t="shared" ref="CE850:CE913" si="916">T850-AO850-BJ850</f>
        <v>1.2099999999999997</v>
      </c>
      <c r="CF850">
        <f t="shared" ref="CF850:CF913" si="917">U850-AP850-BK850</f>
        <v>65.210000000000008</v>
      </c>
      <c r="CH850">
        <f t="shared" ref="CH850:CH913" si="918">SUM($B850:$U850)</f>
        <v>122.92000000000002</v>
      </c>
      <c r="CI850">
        <f t="shared" ref="CI850:CI913" si="919">SUM($W850:$AP850)</f>
        <v>22.000000000000004</v>
      </c>
      <c r="CJ850">
        <f t="shared" ref="CJ850:CJ913" si="920">SUM($AR850:$BK850)</f>
        <v>12</v>
      </c>
      <c r="CK850">
        <f t="shared" ref="CK850:CK913" si="921">SUM($BM850:$CF850)</f>
        <v>88.920000000000016</v>
      </c>
      <c r="CL850">
        <f t="shared" ref="CL850:CL913" si="922">IF(CI850&lt;SUM($B$15:$U$15)-0.000000001,1,0)</f>
        <v>0</v>
      </c>
      <c r="CM850">
        <f t="shared" ref="CM850:CM913" si="923">IF(CJ850&lt;SUM($B$16:$U$16)-0.000000001,1,0)</f>
        <v>0</v>
      </c>
    </row>
    <row r="851" spans="1:91" x14ac:dyDescent="0.2">
      <c r="A851">
        <v>834</v>
      </c>
      <c r="B851">
        <f>B$14*(10-lgd*COUNTIF(Defaults!$AI851:$AR851,"&lt;="&amp;B$17))</f>
        <v>1.5</v>
      </c>
      <c r="C851">
        <f>C$14*(10-lgd*COUNTIF(Defaults!$AI851:$AR851,"&lt;="&amp;C$17))</f>
        <v>1.5</v>
      </c>
      <c r="D851">
        <f>D$14*(10-lgd*COUNTIF(Defaults!$AI851:$AR851,"&lt;="&amp;D$17))</f>
        <v>1.5</v>
      </c>
      <c r="E851">
        <f>E$14*(10-lgd*COUNTIF(Defaults!$AI851:$AR851,"&lt;="&amp;E$17))</f>
        <v>1.5</v>
      </c>
      <c r="F851">
        <f>F$14*(10-lgd*COUNTIF(Defaults!$AI851:$AR851,"&lt;="&amp;F$17))</f>
        <v>1.5</v>
      </c>
      <c r="G851">
        <f>G$14*(10-lgd*COUNTIF(Defaults!$AI851:$AR851,"&lt;="&amp;G$17))</f>
        <v>1.5</v>
      </c>
      <c r="H851">
        <f>H$14*(10-lgd*COUNTIF(Defaults!$AI851:$AR851,"&lt;="&amp;H$17))</f>
        <v>1.5</v>
      </c>
      <c r="I851">
        <f>I$14*(10-lgd*COUNTIF(Defaults!$AI851:$AR851,"&lt;="&amp;I$17))</f>
        <v>1.5</v>
      </c>
      <c r="J851">
        <f>J$14*(10-lgd*COUNTIF(Defaults!$AI851:$AR851,"&lt;="&amp;J$17))</f>
        <v>1.5</v>
      </c>
      <c r="K851">
        <f>K$14*(10-lgd*COUNTIF(Defaults!$AI851:$AR851,"&lt;="&amp;K$17))</f>
        <v>1.5</v>
      </c>
      <c r="L851">
        <f>L$14*(10-lgd*COUNTIF(Defaults!$AI851:$AR851,"&lt;="&amp;L$17))</f>
        <v>1.5</v>
      </c>
      <c r="M851">
        <f>M$14*(10-lgd*COUNTIF(Defaults!$AI851:$AR851,"&lt;="&amp;M$17))</f>
        <v>1.41</v>
      </c>
      <c r="N851">
        <f>N$14*(10-lgd*COUNTIF(Defaults!$AI851:$AR851,"&lt;="&amp;N$17))</f>
        <v>1.41</v>
      </c>
      <c r="O851">
        <f>O$14*(10-lgd*COUNTIF(Defaults!$AI851:$AR851,"&lt;="&amp;O$17))</f>
        <v>1.41</v>
      </c>
      <c r="P851">
        <f>P$14*(10-lgd*COUNTIF(Defaults!$AI851:$AR851,"&lt;="&amp;P$17))</f>
        <v>1.32</v>
      </c>
      <c r="Q851">
        <f>Q$14*(10-lgd*COUNTIF(Defaults!$AI851:$AR851,"&lt;="&amp;Q$17))</f>
        <v>1.2299999999999998</v>
      </c>
      <c r="R851">
        <f>R$14*(10-lgd*COUNTIF(Defaults!$AI851:$AR851,"&lt;="&amp;R$17))</f>
        <v>1.2299999999999998</v>
      </c>
      <c r="S851">
        <f>S$14*(10-lgd*COUNTIF(Defaults!$AI851:$AR851,"&lt;="&amp;S$17))</f>
        <v>1.2299999999999998</v>
      </c>
      <c r="T851">
        <f>T$14*(10-lgd*COUNTIF(Defaults!$AI851:$AR851,"&lt;="&amp;T$17))</f>
        <v>1.2299999999999998</v>
      </c>
      <c r="U851">
        <f>U$14*(10-lgd*COUNTIF(Defaults!$AI851:$AR851,"&lt;="&amp;U$17))</f>
        <v>83.22999999999999</v>
      </c>
      <c r="W851">
        <f t="shared" si="858"/>
        <v>0.1</v>
      </c>
      <c r="X851">
        <f t="shared" si="859"/>
        <v>0.1</v>
      </c>
      <c r="Y851">
        <f t="shared" si="860"/>
        <v>0.1</v>
      </c>
      <c r="Z851">
        <f t="shared" si="861"/>
        <v>0.1</v>
      </c>
      <c r="AA851">
        <f t="shared" si="862"/>
        <v>0.1</v>
      </c>
      <c r="AB851">
        <f t="shared" si="863"/>
        <v>0.1</v>
      </c>
      <c r="AC851">
        <f t="shared" si="864"/>
        <v>0.1</v>
      </c>
      <c r="AD851">
        <f t="shared" si="865"/>
        <v>0.1</v>
      </c>
      <c r="AE851">
        <f t="shared" si="866"/>
        <v>0.1</v>
      </c>
      <c r="AF851">
        <f t="shared" si="867"/>
        <v>0.1</v>
      </c>
      <c r="AG851">
        <f t="shared" si="868"/>
        <v>0.1</v>
      </c>
      <c r="AH851">
        <f t="shared" si="869"/>
        <v>0.1</v>
      </c>
      <c r="AI851">
        <f t="shared" si="870"/>
        <v>0.1</v>
      </c>
      <c r="AJ851">
        <f t="shared" si="871"/>
        <v>0.1</v>
      </c>
      <c r="AK851">
        <f t="shared" si="872"/>
        <v>0.1</v>
      </c>
      <c r="AL851">
        <f t="shared" si="873"/>
        <v>0.1</v>
      </c>
      <c r="AM851">
        <f t="shared" si="874"/>
        <v>0.1</v>
      </c>
      <c r="AN851">
        <f t="shared" si="875"/>
        <v>0.1</v>
      </c>
      <c r="AO851">
        <f t="shared" si="876"/>
        <v>0.1</v>
      </c>
      <c r="AP851">
        <f t="shared" si="877"/>
        <v>20.100000000000001</v>
      </c>
      <c r="AR851">
        <f t="shared" si="878"/>
        <v>0.1</v>
      </c>
      <c r="AS851">
        <f t="shared" si="879"/>
        <v>0.1</v>
      </c>
      <c r="AT851">
        <f t="shared" si="880"/>
        <v>0.1</v>
      </c>
      <c r="AU851">
        <f t="shared" si="881"/>
        <v>0.1</v>
      </c>
      <c r="AV851">
        <f t="shared" si="882"/>
        <v>0.1</v>
      </c>
      <c r="AW851">
        <f t="shared" si="883"/>
        <v>0.1</v>
      </c>
      <c r="AX851">
        <f t="shared" si="884"/>
        <v>0.1</v>
      </c>
      <c r="AY851">
        <f t="shared" si="885"/>
        <v>0.1</v>
      </c>
      <c r="AZ851">
        <f t="shared" si="886"/>
        <v>0.1</v>
      </c>
      <c r="BA851">
        <f t="shared" si="887"/>
        <v>0.1</v>
      </c>
      <c r="BB851">
        <f t="shared" si="888"/>
        <v>0.1</v>
      </c>
      <c r="BC851">
        <f t="shared" si="889"/>
        <v>0.1</v>
      </c>
      <c r="BD851">
        <f t="shared" si="890"/>
        <v>0.1</v>
      </c>
      <c r="BE851">
        <f t="shared" si="891"/>
        <v>0.1</v>
      </c>
      <c r="BF851">
        <f t="shared" si="892"/>
        <v>0.1</v>
      </c>
      <c r="BG851">
        <f t="shared" si="893"/>
        <v>0.1</v>
      </c>
      <c r="BH851">
        <f t="shared" si="894"/>
        <v>0.1</v>
      </c>
      <c r="BI851">
        <f t="shared" si="895"/>
        <v>0.1</v>
      </c>
      <c r="BJ851">
        <f t="shared" si="896"/>
        <v>0.1</v>
      </c>
      <c r="BK851">
        <f t="shared" si="897"/>
        <v>10.1</v>
      </c>
      <c r="BM851">
        <f t="shared" si="898"/>
        <v>1.2999999999999998</v>
      </c>
      <c r="BN851">
        <f t="shared" si="899"/>
        <v>1.2999999999999998</v>
      </c>
      <c r="BO851">
        <f t="shared" si="900"/>
        <v>1.2999999999999998</v>
      </c>
      <c r="BP851">
        <f t="shared" si="901"/>
        <v>1.2999999999999998</v>
      </c>
      <c r="BQ851">
        <f t="shared" si="902"/>
        <v>1.2999999999999998</v>
      </c>
      <c r="BR851">
        <f t="shared" si="903"/>
        <v>1.2999999999999998</v>
      </c>
      <c r="BS851">
        <f t="shared" si="904"/>
        <v>1.2999999999999998</v>
      </c>
      <c r="BT851">
        <f t="shared" si="905"/>
        <v>1.2999999999999998</v>
      </c>
      <c r="BU851">
        <f t="shared" si="906"/>
        <v>1.2999999999999998</v>
      </c>
      <c r="BV851">
        <f t="shared" si="907"/>
        <v>1.2999999999999998</v>
      </c>
      <c r="BW851">
        <f t="shared" si="908"/>
        <v>1.2999999999999998</v>
      </c>
      <c r="BX851">
        <f t="shared" si="909"/>
        <v>1.2099999999999997</v>
      </c>
      <c r="BY851">
        <f t="shared" si="910"/>
        <v>1.2099999999999997</v>
      </c>
      <c r="BZ851">
        <f t="shared" si="911"/>
        <v>1.2099999999999997</v>
      </c>
      <c r="CA851">
        <f t="shared" si="912"/>
        <v>1.1199999999999999</v>
      </c>
      <c r="CB851">
        <f t="shared" si="913"/>
        <v>1.0299999999999996</v>
      </c>
      <c r="CC851">
        <f t="shared" si="914"/>
        <v>1.0299999999999996</v>
      </c>
      <c r="CD851">
        <f t="shared" si="915"/>
        <v>1.0299999999999996</v>
      </c>
      <c r="CE851">
        <f t="shared" si="916"/>
        <v>1.0299999999999996</v>
      </c>
      <c r="CF851">
        <f t="shared" si="917"/>
        <v>53.029999999999987</v>
      </c>
      <c r="CH851">
        <f t="shared" si="918"/>
        <v>110.19999999999999</v>
      </c>
      <c r="CI851">
        <f t="shared" si="919"/>
        <v>22.000000000000004</v>
      </c>
      <c r="CJ851">
        <f t="shared" si="920"/>
        <v>12</v>
      </c>
      <c r="CK851">
        <f t="shared" si="921"/>
        <v>76.199999999999989</v>
      </c>
      <c r="CL851">
        <f t="shared" si="922"/>
        <v>0</v>
      </c>
      <c r="CM851">
        <f t="shared" si="923"/>
        <v>0</v>
      </c>
    </row>
    <row r="852" spans="1:91" x14ac:dyDescent="0.2">
      <c r="A852">
        <v>835</v>
      </c>
      <c r="B852">
        <f>B$14*(10-lgd*COUNTIF(Defaults!$AI852:$AR852,"&lt;="&amp;B$17))</f>
        <v>1.5</v>
      </c>
      <c r="C852">
        <f>C$14*(10-lgd*COUNTIF(Defaults!$AI852:$AR852,"&lt;="&amp;C$17))</f>
        <v>1.5</v>
      </c>
      <c r="D852">
        <f>D$14*(10-lgd*COUNTIF(Defaults!$AI852:$AR852,"&lt;="&amp;D$17))</f>
        <v>1.5</v>
      </c>
      <c r="E852">
        <f>E$14*(10-lgd*COUNTIF(Defaults!$AI852:$AR852,"&lt;="&amp;E$17))</f>
        <v>1.41</v>
      </c>
      <c r="F852">
        <f>F$14*(10-lgd*COUNTIF(Defaults!$AI852:$AR852,"&lt;="&amp;F$17))</f>
        <v>1.41</v>
      </c>
      <c r="G852">
        <f>G$14*(10-lgd*COUNTIF(Defaults!$AI852:$AR852,"&lt;="&amp;G$17))</f>
        <v>1.41</v>
      </c>
      <c r="H852">
        <f>H$14*(10-lgd*COUNTIF(Defaults!$AI852:$AR852,"&lt;="&amp;H$17))</f>
        <v>1.41</v>
      </c>
      <c r="I852">
        <f>I$14*(10-lgd*COUNTIF(Defaults!$AI852:$AR852,"&lt;="&amp;I$17))</f>
        <v>1.41</v>
      </c>
      <c r="J852">
        <f>J$14*(10-lgd*COUNTIF(Defaults!$AI852:$AR852,"&lt;="&amp;J$17))</f>
        <v>1.32</v>
      </c>
      <c r="K852">
        <f>K$14*(10-lgd*COUNTIF(Defaults!$AI852:$AR852,"&lt;="&amp;K$17))</f>
        <v>1.32</v>
      </c>
      <c r="L852">
        <f>L$14*(10-lgd*COUNTIF(Defaults!$AI852:$AR852,"&lt;="&amp;L$17))</f>
        <v>1.32</v>
      </c>
      <c r="M852">
        <f>M$14*(10-lgd*COUNTIF(Defaults!$AI852:$AR852,"&lt;="&amp;M$17))</f>
        <v>1.2299999999999998</v>
      </c>
      <c r="N852">
        <f>N$14*(10-lgd*COUNTIF(Defaults!$AI852:$AR852,"&lt;="&amp;N$17))</f>
        <v>1.2299999999999998</v>
      </c>
      <c r="O852">
        <f>O$14*(10-lgd*COUNTIF(Defaults!$AI852:$AR852,"&lt;="&amp;O$17))</f>
        <v>1.2299999999999998</v>
      </c>
      <c r="P852">
        <f>P$14*(10-lgd*COUNTIF(Defaults!$AI852:$AR852,"&lt;="&amp;P$17))</f>
        <v>1.2299999999999998</v>
      </c>
      <c r="Q852">
        <f>Q$14*(10-lgd*COUNTIF(Defaults!$AI852:$AR852,"&lt;="&amp;Q$17))</f>
        <v>1.2299999999999998</v>
      </c>
      <c r="R852">
        <f>R$14*(10-lgd*COUNTIF(Defaults!$AI852:$AR852,"&lt;="&amp;R$17))</f>
        <v>1.1399999999999999</v>
      </c>
      <c r="S852">
        <f>S$14*(10-lgd*COUNTIF(Defaults!$AI852:$AR852,"&lt;="&amp;S$17))</f>
        <v>1.1399999999999999</v>
      </c>
      <c r="T852">
        <f>T$14*(10-lgd*COUNTIF(Defaults!$AI852:$AR852,"&lt;="&amp;T$17))</f>
        <v>1.1399999999999999</v>
      </c>
      <c r="U852">
        <f>U$14*(10-lgd*COUNTIF(Defaults!$AI852:$AR852,"&lt;="&amp;U$17))</f>
        <v>77.14</v>
      </c>
      <c r="W852">
        <f t="shared" si="858"/>
        <v>0.1</v>
      </c>
      <c r="X852">
        <f t="shared" si="859"/>
        <v>0.1</v>
      </c>
      <c r="Y852">
        <f t="shared" si="860"/>
        <v>0.1</v>
      </c>
      <c r="Z852">
        <f t="shared" si="861"/>
        <v>0.1</v>
      </c>
      <c r="AA852">
        <f t="shared" si="862"/>
        <v>0.1</v>
      </c>
      <c r="AB852">
        <f t="shared" si="863"/>
        <v>0.1</v>
      </c>
      <c r="AC852">
        <f t="shared" si="864"/>
        <v>0.1</v>
      </c>
      <c r="AD852">
        <f t="shared" si="865"/>
        <v>0.1</v>
      </c>
      <c r="AE852">
        <f t="shared" si="866"/>
        <v>0.1</v>
      </c>
      <c r="AF852">
        <f t="shared" si="867"/>
        <v>0.1</v>
      </c>
      <c r="AG852">
        <f t="shared" si="868"/>
        <v>0.1</v>
      </c>
      <c r="AH852">
        <f t="shared" si="869"/>
        <v>0.1</v>
      </c>
      <c r="AI852">
        <f t="shared" si="870"/>
        <v>0.1</v>
      </c>
      <c r="AJ852">
        <f t="shared" si="871"/>
        <v>0.1</v>
      </c>
      <c r="AK852">
        <f t="shared" si="872"/>
        <v>0.1</v>
      </c>
      <c r="AL852">
        <f t="shared" si="873"/>
        <v>0.1</v>
      </c>
      <c r="AM852">
        <f t="shared" si="874"/>
        <v>0.1</v>
      </c>
      <c r="AN852">
        <f t="shared" si="875"/>
        <v>0.1</v>
      </c>
      <c r="AO852">
        <f t="shared" si="876"/>
        <v>0.1</v>
      </c>
      <c r="AP852">
        <f t="shared" si="877"/>
        <v>20.100000000000001</v>
      </c>
      <c r="AR852">
        <f t="shared" si="878"/>
        <v>0.1</v>
      </c>
      <c r="AS852">
        <f t="shared" si="879"/>
        <v>0.1</v>
      </c>
      <c r="AT852">
        <f t="shared" si="880"/>
        <v>0.1</v>
      </c>
      <c r="AU852">
        <f t="shared" si="881"/>
        <v>0.1</v>
      </c>
      <c r="AV852">
        <f t="shared" si="882"/>
        <v>0.1</v>
      </c>
      <c r="AW852">
        <f t="shared" si="883"/>
        <v>0.1</v>
      </c>
      <c r="AX852">
        <f t="shared" si="884"/>
        <v>0.1</v>
      </c>
      <c r="AY852">
        <f t="shared" si="885"/>
        <v>0.1</v>
      </c>
      <c r="AZ852">
        <f t="shared" si="886"/>
        <v>0.1</v>
      </c>
      <c r="BA852">
        <f t="shared" si="887"/>
        <v>0.1</v>
      </c>
      <c r="BB852">
        <f t="shared" si="888"/>
        <v>0.1</v>
      </c>
      <c r="BC852">
        <f t="shared" si="889"/>
        <v>0.1</v>
      </c>
      <c r="BD852">
        <f t="shared" si="890"/>
        <v>0.1</v>
      </c>
      <c r="BE852">
        <f t="shared" si="891"/>
        <v>0.1</v>
      </c>
      <c r="BF852">
        <f t="shared" si="892"/>
        <v>0.1</v>
      </c>
      <c r="BG852">
        <f t="shared" si="893"/>
        <v>0.1</v>
      </c>
      <c r="BH852">
        <f t="shared" si="894"/>
        <v>0.1</v>
      </c>
      <c r="BI852">
        <f t="shared" si="895"/>
        <v>0.1</v>
      </c>
      <c r="BJ852">
        <f t="shared" si="896"/>
        <v>0.1</v>
      </c>
      <c r="BK852">
        <f t="shared" si="897"/>
        <v>10.1</v>
      </c>
      <c r="BM852">
        <f t="shared" si="898"/>
        <v>1.2999999999999998</v>
      </c>
      <c r="BN852">
        <f t="shared" si="899"/>
        <v>1.2999999999999998</v>
      </c>
      <c r="BO852">
        <f t="shared" si="900"/>
        <v>1.2999999999999998</v>
      </c>
      <c r="BP852">
        <f t="shared" si="901"/>
        <v>1.2099999999999997</v>
      </c>
      <c r="BQ852">
        <f t="shared" si="902"/>
        <v>1.2099999999999997</v>
      </c>
      <c r="BR852">
        <f t="shared" si="903"/>
        <v>1.2099999999999997</v>
      </c>
      <c r="BS852">
        <f t="shared" si="904"/>
        <v>1.2099999999999997</v>
      </c>
      <c r="BT852">
        <f t="shared" si="905"/>
        <v>1.2099999999999997</v>
      </c>
      <c r="BU852">
        <f t="shared" si="906"/>
        <v>1.1199999999999999</v>
      </c>
      <c r="BV852">
        <f t="shared" si="907"/>
        <v>1.1199999999999999</v>
      </c>
      <c r="BW852">
        <f t="shared" si="908"/>
        <v>1.1199999999999999</v>
      </c>
      <c r="BX852">
        <f t="shared" si="909"/>
        <v>1.0299999999999996</v>
      </c>
      <c r="BY852">
        <f t="shared" si="910"/>
        <v>1.0299999999999996</v>
      </c>
      <c r="BZ852">
        <f t="shared" si="911"/>
        <v>1.0299999999999996</v>
      </c>
      <c r="CA852">
        <f t="shared" si="912"/>
        <v>1.0299999999999996</v>
      </c>
      <c r="CB852">
        <f t="shared" si="913"/>
        <v>1.0299999999999996</v>
      </c>
      <c r="CC852">
        <f t="shared" si="914"/>
        <v>0.93999999999999984</v>
      </c>
      <c r="CD852">
        <f t="shared" si="915"/>
        <v>0.93999999999999984</v>
      </c>
      <c r="CE852">
        <f t="shared" si="916"/>
        <v>0.93999999999999984</v>
      </c>
      <c r="CF852">
        <f t="shared" si="917"/>
        <v>46.94</v>
      </c>
      <c r="CH852">
        <f t="shared" si="918"/>
        <v>102.22</v>
      </c>
      <c r="CI852">
        <f t="shared" si="919"/>
        <v>22.000000000000004</v>
      </c>
      <c r="CJ852">
        <f t="shared" si="920"/>
        <v>12</v>
      </c>
      <c r="CK852">
        <f t="shared" si="921"/>
        <v>68.22</v>
      </c>
      <c r="CL852">
        <f t="shared" si="922"/>
        <v>0</v>
      </c>
      <c r="CM852">
        <f t="shared" si="923"/>
        <v>0</v>
      </c>
    </row>
    <row r="853" spans="1:91" x14ac:dyDescent="0.2">
      <c r="A853">
        <v>836</v>
      </c>
      <c r="B853">
        <f>B$14*(10-lgd*COUNTIF(Defaults!$AI853:$AR853,"&lt;="&amp;B$17))</f>
        <v>1.5</v>
      </c>
      <c r="C853">
        <f>C$14*(10-lgd*COUNTIF(Defaults!$AI853:$AR853,"&lt;="&amp;C$17))</f>
        <v>1.41</v>
      </c>
      <c r="D853">
        <f>D$14*(10-lgd*COUNTIF(Defaults!$AI853:$AR853,"&lt;="&amp;D$17))</f>
        <v>1.41</v>
      </c>
      <c r="E853">
        <f>E$14*(10-lgd*COUNTIF(Defaults!$AI853:$AR853,"&lt;="&amp;E$17))</f>
        <v>1.41</v>
      </c>
      <c r="F853">
        <f>F$14*(10-lgd*COUNTIF(Defaults!$AI853:$AR853,"&lt;="&amp;F$17))</f>
        <v>1.41</v>
      </c>
      <c r="G853">
        <f>G$14*(10-lgd*COUNTIF(Defaults!$AI853:$AR853,"&lt;="&amp;G$17))</f>
        <v>1.41</v>
      </c>
      <c r="H853">
        <f>H$14*(10-lgd*COUNTIF(Defaults!$AI853:$AR853,"&lt;="&amp;H$17))</f>
        <v>1.41</v>
      </c>
      <c r="I853">
        <f>I$14*(10-lgd*COUNTIF(Defaults!$AI853:$AR853,"&lt;="&amp;I$17))</f>
        <v>1.41</v>
      </c>
      <c r="J853">
        <f>J$14*(10-lgd*COUNTIF(Defaults!$AI853:$AR853,"&lt;="&amp;J$17))</f>
        <v>1.41</v>
      </c>
      <c r="K853">
        <f>K$14*(10-lgd*COUNTIF(Defaults!$AI853:$AR853,"&lt;="&amp;K$17))</f>
        <v>1.41</v>
      </c>
      <c r="L853">
        <f>L$14*(10-lgd*COUNTIF(Defaults!$AI853:$AR853,"&lt;="&amp;L$17))</f>
        <v>1.41</v>
      </c>
      <c r="M853">
        <f>M$14*(10-lgd*COUNTIF(Defaults!$AI853:$AR853,"&lt;="&amp;M$17))</f>
        <v>1.41</v>
      </c>
      <c r="N853">
        <f>N$14*(10-lgd*COUNTIF(Defaults!$AI853:$AR853,"&lt;="&amp;N$17))</f>
        <v>1.41</v>
      </c>
      <c r="O853">
        <f>O$14*(10-lgd*COUNTIF(Defaults!$AI853:$AR853,"&lt;="&amp;O$17))</f>
        <v>1.41</v>
      </c>
      <c r="P853">
        <f>P$14*(10-lgd*COUNTIF(Defaults!$AI853:$AR853,"&lt;="&amp;P$17))</f>
        <v>1.41</v>
      </c>
      <c r="Q853">
        <f>Q$14*(10-lgd*COUNTIF(Defaults!$AI853:$AR853,"&lt;="&amp;Q$17))</f>
        <v>1.41</v>
      </c>
      <c r="R853">
        <f>R$14*(10-lgd*COUNTIF(Defaults!$AI853:$AR853,"&lt;="&amp;R$17))</f>
        <v>1.41</v>
      </c>
      <c r="S853">
        <f>S$14*(10-lgd*COUNTIF(Defaults!$AI853:$AR853,"&lt;="&amp;S$17))</f>
        <v>1.41</v>
      </c>
      <c r="T853">
        <f>T$14*(10-lgd*COUNTIF(Defaults!$AI853:$AR853,"&lt;="&amp;T$17))</f>
        <v>1.41</v>
      </c>
      <c r="U853">
        <f>U$14*(10-lgd*COUNTIF(Defaults!$AI853:$AR853,"&lt;="&amp;U$17))</f>
        <v>95.410000000000011</v>
      </c>
      <c r="W853">
        <f t="shared" si="858"/>
        <v>0.1</v>
      </c>
      <c r="X853">
        <f t="shared" si="859"/>
        <v>0.1</v>
      </c>
      <c r="Y853">
        <f t="shared" si="860"/>
        <v>0.1</v>
      </c>
      <c r="Z853">
        <f t="shared" si="861"/>
        <v>0.1</v>
      </c>
      <c r="AA853">
        <f t="shared" si="862"/>
        <v>0.1</v>
      </c>
      <c r="AB853">
        <f t="shared" si="863"/>
        <v>0.1</v>
      </c>
      <c r="AC853">
        <f t="shared" si="864"/>
        <v>0.1</v>
      </c>
      <c r="AD853">
        <f t="shared" si="865"/>
        <v>0.1</v>
      </c>
      <c r="AE853">
        <f t="shared" si="866"/>
        <v>0.1</v>
      </c>
      <c r="AF853">
        <f t="shared" si="867"/>
        <v>0.1</v>
      </c>
      <c r="AG853">
        <f t="shared" si="868"/>
        <v>0.1</v>
      </c>
      <c r="AH853">
        <f t="shared" si="869"/>
        <v>0.1</v>
      </c>
      <c r="AI853">
        <f t="shared" si="870"/>
        <v>0.1</v>
      </c>
      <c r="AJ853">
        <f t="shared" si="871"/>
        <v>0.1</v>
      </c>
      <c r="AK853">
        <f t="shared" si="872"/>
        <v>0.1</v>
      </c>
      <c r="AL853">
        <f t="shared" si="873"/>
        <v>0.1</v>
      </c>
      <c r="AM853">
        <f t="shared" si="874"/>
        <v>0.1</v>
      </c>
      <c r="AN853">
        <f t="shared" si="875"/>
        <v>0.1</v>
      </c>
      <c r="AO853">
        <f t="shared" si="876"/>
        <v>0.1</v>
      </c>
      <c r="AP853">
        <f t="shared" si="877"/>
        <v>20.100000000000001</v>
      </c>
      <c r="AR853">
        <f t="shared" si="878"/>
        <v>0.1</v>
      </c>
      <c r="AS853">
        <f t="shared" si="879"/>
        <v>0.1</v>
      </c>
      <c r="AT853">
        <f t="shared" si="880"/>
        <v>0.1</v>
      </c>
      <c r="AU853">
        <f t="shared" si="881"/>
        <v>0.1</v>
      </c>
      <c r="AV853">
        <f t="shared" si="882"/>
        <v>0.1</v>
      </c>
      <c r="AW853">
        <f t="shared" si="883"/>
        <v>0.1</v>
      </c>
      <c r="AX853">
        <f t="shared" si="884"/>
        <v>0.1</v>
      </c>
      <c r="AY853">
        <f t="shared" si="885"/>
        <v>0.1</v>
      </c>
      <c r="AZ853">
        <f t="shared" si="886"/>
        <v>0.1</v>
      </c>
      <c r="BA853">
        <f t="shared" si="887"/>
        <v>0.1</v>
      </c>
      <c r="BB853">
        <f t="shared" si="888"/>
        <v>0.1</v>
      </c>
      <c r="BC853">
        <f t="shared" si="889"/>
        <v>0.1</v>
      </c>
      <c r="BD853">
        <f t="shared" si="890"/>
        <v>0.1</v>
      </c>
      <c r="BE853">
        <f t="shared" si="891"/>
        <v>0.1</v>
      </c>
      <c r="BF853">
        <f t="shared" si="892"/>
        <v>0.1</v>
      </c>
      <c r="BG853">
        <f t="shared" si="893"/>
        <v>0.1</v>
      </c>
      <c r="BH853">
        <f t="shared" si="894"/>
        <v>0.1</v>
      </c>
      <c r="BI853">
        <f t="shared" si="895"/>
        <v>0.1</v>
      </c>
      <c r="BJ853">
        <f t="shared" si="896"/>
        <v>0.1</v>
      </c>
      <c r="BK853">
        <f t="shared" si="897"/>
        <v>10.1</v>
      </c>
      <c r="BM853">
        <f t="shared" si="898"/>
        <v>1.2999999999999998</v>
      </c>
      <c r="BN853">
        <f t="shared" si="899"/>
        <v>1.2099999999999997</v>
      </c>
      <c r="BO853">
        <f t="shared" si="900"/>
        <v>1.2099999999999997</v>
      </c>
      <c r="BP853">
        <f t="shared" si="901"/>
        <v>1.2099999999999997</v>
      </c>
      <c r="BQ853">
        <f t="shared" si="902"/>
        <v>1.2099999999999997</v>
      </c>
      <c r="BR853">
        <f t="shared" si="903"/>
        <v>1.2099999999999997</v>
      </c>
      <c r="BS853">
        <f t="shared" si="904"/>
        <v>1.2099999999999997</v>
      </c>
      <c r="BT853">
        <f t="shared" si="905"/>
        <v>1.2099999999999997</v>
      </c>
      <c r="BU853">
        <f t="shared" si="906"/>
        <v>1.2099999999999997</v>
      </c>
      <c r="BV853">
        <f t="shared" si="907"/>
        <v>1.2099999999999997</v>
      </c>
      <c r="BW853">
        <f t="shared" si="908"/>
        <v>1.2099999999999997</v>
      </c>
      <c r="BX853">
        <f t="shared" si="909"/>
        <v>1.2099999999999997</v>
      </c>
      <c r="BY853">
        <f t="shared" si="910"/>
        <v>1.2099999999999997</v>
      </c>
      <c r="BZ853">
        <f t="shared" si="911"/>
        <v>1.2099999999999997</v>
      </c>
      <c r="CA853">
        <f t="shared" si="912"/>
        <v>1.2099999999999997</v>
      </c>
      <c r="CB853">
        <f t="shared" si="913"/>
        <v>1.2099999999999997</v>
      </c>
      <c r="CC853">
        <f t="shared" si="914"/>
        <v>1.2099999999999997</v>
      </c>
      <c r="CD853">
        <f t="shared" si="915"/>
        <v>1.2099999999999997</v>
      </c>
      <c r="CE853">
        <f t="shared" si="916"/>
        <v>1.2099999999999997</v>
      </c>
      <c r="CF853">
        <f t="shared" si="917"/>
        <v>65.210000000000008</v>
      </c>
      <c r="CH853">
        <f t="shared" si="918"/>
        <v>122.29000000000002</v>
      </c>
      <c r="CI853">
        <f t="shared" si="919"/>
        <v>22.000000000000004</v>
      </c>
      <c r="CJ853">
        <f t="shared" si="920"/>
        <v>12</v>
      </c>
      <c r="CK853">
        <f t="shared" si="921"/>
        <v>88.29</v>
      </c>
      <c r="CL853">
        <f t="shared" si="922"/>
        <v>0</v>
      </c>
      <c r="CM853">
        <f t="shared" si="923"/>
        <v>0</v>
      </c>
    </row>
    <row r="854" spans="1:91" x14ac:dyDescent="0.2">
      <c r="A854">
        <v>837</v>
      </c>
      <c r="B854">
        <f>B$14*(10-lgd*COUNTIF(Defaults!$AI854:$AR854,"&lt;="&amp;B$17))</f>
        <v>1.5</v>
      </c>
      <c r="C854">
        <f>C$14*(10-lgd*COUNTIF(Defaults!$AI854:$AR854,"&lt;="&amp;C$17))</f>
        <v>1.5</v>
      </c>
      <c r="D854">
        <f>D$14*(10-lgd*COUNTIF(Defaults!$AI854:$AR854,"&lt;="&amp;D$17))</f>
        <v>1.5</v>
      </c>
      <c r="E854">
        <f>E$14*(10-lgd*COUNTIF(Defaults!$AI854:$AR854,"&lt;="&amp;E$17))</f>
        <v>1.5</v>
      </c>
      <c r="F854">
        <f>F$14*(10-lgd*COUNTIF(Defaults!$AI854:$AR854,"&lt;="&amp;F$17))</f>
        <v>1.5</v>
      </c>
      <c r="G854">
        <f>G$14*(10-lgd*COUNTIF(Defaults!$AI854:$AR854,"&lt;="&amp;G$17))</f>
        <v>1.41</v>
      </c>
      <c r="H854">
        <f>H$14*(10-lgd*COUNTIF(Defaults!$AI854:$AR854,"&lt;="&amp;H$17))</f>
        <v>1.41</v>
      </c>
      <c r="I854">
        <f>I$14*(10-lgd*COUNTIF(Defaults!$AI854:$AR854,"&lt;="&amp;I$17))</f>
        <v>1.41</v>
      </c>
      <c r="J854">
        <f>J$14*(10-lgd*COUNTIF(Defaults!$AI854:$AR854,"&lt;="&amp;J$17))</f>
        <v>1.41</v>
      </c>
      <c r="K854">
        <f>K$14*(10-lgd*COUNTIF(Defaults!$AI854:$AR854,"&lt;="&amp;K$17))</f>
        <v>1.41</v>
      </c>
      <c r="L854">
        <f>L$14*(10-lgd*COUNTIF(Defaults!$AI854:$AR854,"&lt;="&amp;L$17))</f>
        <v>1.41</v>
      </c>
      <c r="M854">
        <f>M$14*(10-lgd*COUNTIF(Defaults!$AI854:$AR854,"&lt;="&amp;M$17))</f>
        <v>1.32</v>
      </c>
      <c r="N854">
        <f>N$14*(10-lgd*COUNTIF(Defaults!$AI854:$AR854,"&lt;="&amp;N$17))</f>
        <v>1.32</v>
      </c>
      <c r="O854">
        <f>O$14*(10-lgd*COUNTIF(Defaults!$AI854:$AR854,"&lt;="&amp;O$17))</f>
        <v>1.32</v>
      </c>
      <c r="P854">
        <f>P$14*(10-lgd*COUNTIF(Defaults!$AI854:$AR854,"&lt;="&amp;P$17))</f>
        <v>1.32</v>
      </c>
      <c r="Q854">
        <f>Q$14*(10-lgd*COUNTIF(Defaults!$AI854:$AR854,"&lt;="&amp;Q$17))</f>
        <v>1.2299999999999998</v>
      </c>
      <c r="R854">
        <f>R$14*(10-lgd*COUNTIF(Defaults!$AI854:$AR854,"&lt;="&amp;R$17))</f>
        <v>1.2299999999999998</v>
      </c>
      <c r="S854">
        <f>S$14*(10-lgd*COUNTIF(Defaults!$AI854:$AR854,"&lt;="&amp;S$17))</f>
        <v>1.2299999999999998</v>
      </c>
      <c r="T854">
        <f>T$14*(10-lgd*COUNTIF(Defaults!$AI854:$AR854,"&lt;="&amp;T$17))</f>
        <v>1.2299999999999998</v>
      </c>
      <c r="U854">
        <f>U$14*(10-lgd*COUNTIF(Defaults!$AI854:$AR854,"&lt;="&amp;U$17))</f>
        <v>83.22999999999999</v>
      </c>
      <c r="W854">
        <f t="shared" si="858"/>
        <v>0.1</v>
      </c>
      <c r="X854">
        <f t="shared" si="859"/>
        <v>0.1</v>
      </c>
      <c r="Y854">
        <f t="shared" si="860"/>
        <v>0.1</v>
      </c>
      <c r="Z854">
        <f t="shared" si="861"/>
        <v>0.1</v>
      </c>
      <c r="AA854">
        <f t="shared" si="862"/>
        <v>0.1</v>
      </c>
      <c r="AB854">
        <f t="shared" si="863"/>
        <v>0.1</v>
      </c>
      <c r="AC854">
        <f t="shared" si="864"/>
        <v>0.1</v>
      </c>
      <c r="AD854">
        <f t="shared" si="865"/>
        <v>0.1</v>
      </c>
      <c r="AE854">
        <f t="shared" si="866"/>
        <v>0.1</v>
      </c>
      <c r="AF854">
        <f t="shared" si="867"/>
        <v>0.1</v>
      </c>
      <c r="AG854">
        <f t="shared" si="868"/>
        <v>0.1</v>
      </c>
      <c r="AH854">
        <f t="shared" si="869"/>
        <v>0.1</v>
      </c>
      <c r="AI854">
        <f t="shared" si="870"/>
        <v>0.1</v>
      </c>
      <c r="AJ854">
        <f t="shared" si="871"/>
        <v>0.1</v>
      </c>
      <c r="AK854">
        <f t="shared" si="872"/>
        <v>0.1</v>
      </c>
      <c r="AL854">
        <f t="shared" si="873"/>
        <v>0.1</v>
      </c>
      <c r="AM854">
        <f t="shared" si="874"/>
        <v>0.1</v>
      </c>
      <c r="AN854">
        <f t="shared" si="875"/>
        <v>0.1</v>
      </c>
      <c r="AO854">
        <f t="shared" si="876"/>
        <v>0.1</v>
      </c>
      <c r="AP854">
        <f t="shared" si="877"/>
        <v>20.100000000000001</v>
      </c>
      <c r="AR854">
        <f t="shared" si="878"/>
        <v>0.1</v>
      </c>
      <c r="AS854">
        <f t="shared" si="879"/>
        <v>0.1</v>
      </c>
      <c r="AT854">
        <f t="shared" si="880"/>
        <v>0.1</v>
      </c>
      <c r="AU854">
        <f t="shared" si="881"/>
        <v>0.1</v>
      </c>
      <c r="AV854">
        <f t="shared" si="882"/>
        <v>0.1</v>
      </c>
      <c r="AW854">
        <f t="shared" si="883"/>
        <v>0.1</v>
      </c>
      <c r="AX854">
        <f t="shared" si="884"/>
        <v>0.1</v>
      </c>
      <c r="AY854">
        <f t="shared" si="885"/>
        <v>0.1</v>
      </c>
      <c r="AZ854">
        <f t="shared" si="886"/>
        <v>0.1</v>
      </c>
      <c r="BA854">
        <f t="shared" si="887"/>
        <v>0.1</v>
      </c>
      <c r="BB854">
        <f t="shared" si="888"/>
        <v>0.1</v>
      </c>
      <c r="BC854">
        <f t="shared" si="889"/>
        <v>0.1</v>
      </c>
      <c r="BD854">
        <f t="shared" si="890"/>
        <v>0.1</v>
      </c>
      <c r="BE854">
        <f t="shared" si="891"/>
        <v>0.1</v>
      </c>
      <c r="BF854">
        <f t="shared" si="892"/>
        <v>0.1</v>
      </c>
      <c r="BG854">
        <f t="shared" si="893"/>
        <v>0.1</v>
      </c>
      <c r="BH854">
        <f t="shared" si="894"/>
        <v>0.1</v>
      </c>
      <c r="BI854">
        <f t="shared" si="895"/>
        <v>0.1</v>
      </c>
      <c r="BJ854">
        <f t="shared" si="896"/>
        <v>0.1</v>
      </c>
      <c r="BK854">
        <f t="shared" si="897"/>
        <v>10.1</v>
      </c>
      <c r="BM854">
        <f t="shared" si="898"/>
        <v>1.2999999999999998</v>
      </c>
      <c r="BN854">
        <f t="shared" si="899"/>
        <v>1.2999999999999998</v>
      </c>
      <c r="BO854">
        <f t="shared" si="900"/>
        <v>1.2999999999999998</v>
      </c>
      <c r="BP854">
        <f t="shared" si="901"/>
        <v>1.2999999999999998</v>
      </c>
      <c r="BQ854">
        <f t="shared" si="902"/>
        <v>1.2999999999999998</v>
      </c>
      <c r="BR854">
        <f t="shared" si="903"/>
        <v>1.2099999999999997</v>
      </c>
      <c r="BS854">
        <f t="shared" si="904"/>
        <v>1.2099999999999997</v>
      </c>
      <c r="BT854">
        <f t="shared" si="905"/>
        <v>1.2099999999999997</v>
      </c>
      <c r="BU854">
        <f t="shared" si="906"/>
        <v>1.2099999999999997</v>
      </c>
      <c r="BV854">
        <f t="shared" si="907"/>
        <v>1.2099999999999997</v>
      </c>
      <c r="BW854">
        <f t="shared" si="908"/>
        <v>1.2099999999999997</v>
      </c>
      <c r="BX854">
        <f t="shared" si="909"/>
        <v>1.1199999999999999</v>
      </c>
      <c r="BY854">
        <f t="shared" si="910"/>
        <v>1.1199999999999999</v>
      </c>
      <c r="BZ854">
        <f t="shared" si="911"/>
        <v>1.1199999999999999</v>
      </c>
      <c r="CA854">
        <f t="shared" si="912"/>
        <v>1.1199999999999999</v>
      </c>
      <c r="CB854">
        <f t="shared" si="913"/>
        <v>1.0299999999999996</v>
      </c>
      <c r="CC854">
        <f t="shared" si="914"/>
        <v>1.0299999999999996</v>
      </c>
      <c r="CD854">
        <f t="shared" si="915"/>
        <v>1.0299999999999996</v>
      </c>
      <c r="CE854">
        <f t="shared" si="916"/>
        <v>1.0299999999999996</v>
      </c>
      <c r="CF854">
        <f t="shared" si="917"/>
        <v>53.029999999999987</v>
      </c>
      <c r="CH854">
        <f t="shared" si="918"/>
        <v>109.38999999999999</v>
      </c>
      <c r="CI854">
        <f t="shared" si="919"/>
        <v>22.000000000000004</v>
      </c>
      <c r="CJ854">
        <f t="shared" si="920"/>
        <v>12</v>
      </c>
      <c r="CK854">
        <f t="shared" si="921"/>
        <v>75.389999999999986</v>
      </c>
      <c r="CL854">
        <f t="shared" si="922"/>
        <v>0</v>
      </c>
      <c r="CM854">
        <f t="shared" si="923"/>
        <v>0</v>
      </c>
    </row>
    <row r="855" spans="1:91" x14ac:dyDescent="0.2">
      <c r="A855">
        <v>838</v>
      </c>
      <c r="B855">
        <f>B$14*(10-lgd*COUNTIF(Defaults!$AI855:$AR855,"&lt;="&amp;B$17))</f>
        <v>1.5</v>
      </c>
      <c r="C855">
        <f>C$14*(10-lgd*COUNTIF(Defaults!$AI855:$AR855,"&lt;="&amp;C$17))</f>
        <v>1.5</v>
      </c>
      <c r="D855">
        <f>D$14*(10-lgd*COUNTIF(Defaults!$AI855:$AR855,"&lt;="&amp;D$17))</f>
        <v>1.5</v>
      </c>
      <c r="E855">
        <f>E$14*(10-lgd*COUNTIF(Defaults!$AI855:$AR855,"&lt;="&amp;E$17))</f>
        <v>1.5</v>
      </c>
      <c r="F855">
        <f>F$14*(10-lgd*COUNTIF(Defaults!$AI855:$AR855,"&lt;="&amp;F$17))</f>
        <v>1.41</v>
      </c>
      <c r="G855">
        <f>G$14*(10-lgd*COUNTIF(Defaults!$AI855:$AR855,"&lt;="&amp;G$17))</f>
        <v>1.41</v>
      </c>
      <c r="H855">
        <f>H$14*(10-lgd*COUNTIF(Defaults!$AI855:$AR855,"&lt;="&amp;H$17))</f>
        <v>1.41</v>
      </c>
      <c r="I855">
        <f>I$14*(10-lgd*COUNTIF(Defaults!$AI855:$AR855,"&lt;="&amp;I$17))</f>
        <v>1.32</v>
      </c>
      <c r="J855">
        <f>J$14*(10-lgd*COUNTIF(Defaults!$AI855:$AR855,"&lt;="&amp;J$17))</f>
        <v>1.32</v>
      </c>
      <c r="K855">
        <f>K$14*(10-lgd*COUNTIF(Defaults!$AI855:$AR855,"&lt;="&amp;K$17))</f>
        <v>1.32</v>
      </c>
      <c r="L855">
        <f>L$14*(10-lgd*COUNTIF(Defaults!$AI855:$AR855,"&lt;="&amp;L$17))</f>
        <v>1.32</v>
      </c>
      <c r="M855">
        <f>M$14*(10-lgd*COUNTIF(Defaults!$AI855:$AR855,"&lt;="&amp;M$17))</f>
        <v>1.32</v>
      </c>
      <c r="N855">
        <f>N$14*(10-lgd*COUNTIF(Defaults!$AI855:$AR855,"&lt;="&amp;N$17))</f>
        <v>1.32</v>
      </c>
      <c r="O855">
        <f>O$14*(10-lgd*COUNTIF(Defaults!$AI855:$AR855,"&lt;="&amp;O$17))</f>
        <v>1.2299999999999998</v>
      </c>
      <c r="P855">
        <f>P$14*(10-lgd*COUNTIF(Defaults!$AI855:$AR855,"&lt;="&amp;P$17))</f>
        <v>1.2299999999999998</v>
      </c>
      <c r="Q855">
        <f>Q$14*(10-lgd*COUNTIF(Defaults!$AI855:$AR855,"&lt;="&amp;Q$17))</f>
        <v>1.2299999999999998</v>
      </c>
      <c r="R855">
        <f>R$14*(10-lgd*COUNTIF(Defaults!$AI855:$AR855,"&lt;="&amp;R$17))</f>
        <v>1.2299999999999998</v>
      </c>
      <c r="S855">
        <f>S$14*(10-lgd*COUNTIF(Defaults!$AI855:$AR855,"&lt;="&amp;S$17))</f>
        <v>1.2299999999999998</v>
      </c>
      <c r="T855">
        <f>T$14*(10-lgd*COUNTIF(Defaults!$AI855:$AR855,"&lt;="&amp;T$17))</f>
        <v>1.2299999999999998</v>
      </c>
      <c r="U855">
        <f>U$14*(10-lgd*COUNTIF(Defaults!$AI855:$AR855,"&lt;="&amp;U$17))</f>
        <v>83.22999999999999</v>
      </c>
      <c r="W855">
        <f t="shared" si="858"/>
        <v>0.1</v>
      </c>
      <c r="X855">
        <f t="shared" si="859"/>
        <v>0.1</v>
      </c>
      <c r="Y855">
        <f t="shared" si="860"/>
        <v>0.1</v>
      </c>
      <c r="Z855">
        <f t="shared" si="861"/>
        <v>0.1</v>
      </c>
      <c r="AA855">
        <f t="shared" si="862"/>
        <v>0.1</v>
      </c>
      <c r="AB855">
        <f t="shared" si="863"/>
        <v>0.1</v>
      </c>
      <c r="AC855">
        <f t="shared" si="864"/>
        <v>0.1</v>
      </c>
      <c r="AD855">
        <f t="shared" si="865"/>
        <v>0.1</v>
      </c>
      <c r="AE855">
        <f t="shared" si="866"/>
        <v>0.1</v>
      </c>
      <c r="AF855">
        <f t="shared" si="867"/>
        <v>0.1</v>
      </c>
      <c r="AG855">
        <f t="shared" si="868"/>
        <v>0.1</v>
      </c>
      <c r="AH855">
        <f t="shared" si="869"/>
        <v>0.1</v>
      </c>
      <c r="AI855">
        <f t="shared" si="870"/>
        <v>0.1</v>
      </c>
      <c r="AJ855">
        <f t="shared" si="871"/>
        <v>0.1</v>
      </c>
      <c r="AK855">
        <f t="shared" si="872"/>
        <v>0.1</v>
      </c>
      <c r="AL855">
        <f t="shared" si="873"/>
        <v>0.1</v>
      </c>
      <c r="AM855">
        <f t="shared" si="874"/>
        <v>0.1</v>
      </c>
      <c r="AN855">
        <f t="shared" si="875"/>
        <v>0.1</v>
      </c>
      <c r="AO855">
        <f t="shared" si="876"/>
        <v>0.1</v>
      </c>
      <c r="AP855">
        <f t="shared" si="877"/>
        <v>20.100000000000001</v>
      </c>
      <c r="AR855">
        <f t="shared" si="878"/>
        <v>0.1</v>
      </c>
      <c r="AS855">
        <f t="shared" si="879"/>
        <v>0.1</v>
      </c>
      <c r="AT855">
        <f t="shared" si="880"/>
        <v>0.1</v>
      </c>
      <c r="AU855">
        <f t="shared" si="881"/>
        <v>0.1</v>
      </c>
      <c r="AV855">
        <f t="shared" si="882"/>
        <v>0.1</v>
      </c>
      <c r="AW855">
        <f t="shared" si="883"/>
        <v>0.1</v>
      </c>
      <c r="AX855">
        <f t="shared" si="884"/>
        <v>0.1</v>
      </c>
      <c r="AY855">
        <f t="shared" si="885"/>
        <v>0.1</v>
      </c>
      <c r="AZ855">
        <f t="shared" si="886"/>
        <v>0.1</v>
      </c>
      <c r="BA855">
        <f t="shared" si="887"/>
        <v>0.1</v>
      </c>
      <c r="BB855">
        <f t="shared" si="888"/>
        <v>0.1</v>
      </c>
      <c r="BC855">
        <f t="shared" si="889"/>
        <v>0.1</v>
      </c>
      <c r="BD855">
        <f t="shared" si="890"/>
        <v>0.1</v>
      </c>
      <c r="BE855">
        <f t="shared" si="891"/>
        <v>0.1</v>
      </c>
      <c r="BF855">
        <f t="shared" si="892"/>
        <v>0.1</v>
      </c>
      <c r="BG855">
        <f t="shared" si="893"/>
        <v>0.1</v>
      </c>
      <c r="BH855">
        <f t="shared" si="894"/>
        <v>0.1</v>
      </c>
      <c r="BI855">
        <f t="shared" si="895"/>
        <v>0.1</v>
      </c>
      <c r="BJ855">
        <f t="shared" si="896"/>
        <v>0.1</v>
      </c>
      <c r="BK855">
        <f t="shared" si="897"/>
        <v>10.1</v>
      </c>
      <c r="BM855">
        <f t="shared" si="898"/>
        <v>1.2999999999999998</v>
      </c>
      <c r="BN855">
        <f t="shared" si="899"/>
        <v>1.2999999999999998</v>
      </c>
      <c r="BO855">
        <f t="shared" si="900"/>
        <v>1.2999999999999998</v>
      </c>
      <c r="BP855">
        <f t="shared" si="901"/>
        <v>1.2999999999999998</v>
      </c>
      <c r="BQ855">
        <f t="shared" si="902"/>
        <v>1.2099999999999997</v>
      </c>
      <c r="BR855">
        <f t="shared" si="903"/>
        <v>1.2099999999999997</v>
      </c>
      <c r="BS855">
        <f t="shared" si="904"/>
        <v>1.2099999999999997</v>
      </c>
      <c r="BT855">
        <f t="shared" si="905"/>
        <v>1.1199999999999999</v>
      </c>
      <c r="BU855">
        <f t="shared" si="906"/>
        <v>1.1199999999999999</v>
      </c>
      <c r="BV855">
        <f t="shared" si="907"/>
        <v>1.1199999999999999</v>
      </c>
      <c r="BW855">
        <f t="shared" si="908"/>
        <v>1.1199999999999999</v>
      </c>
      <c r="BX855">
        <f t="shared" si="909"/>
        <v>1.1199999999999999</v>
      </c>
      <c r="BY855">
        <f t="shared" si="910"/>
        <v>1.1199999999999999</v>
      </c>
      <c r="BZ855">
        <f t="shared" si="911"/>
        <v>1.0299999999999996</v>
      </c>
      <c r="CA855">
        <f t="shared" si="912"/>
        <v>1.0299999999999996</v>
      </c>
      <c r="CB855">
        <f t="shared" si="913"/>
        <v>1.0299999999999996</v>
      </c>
      <c r="CC855">
        <f t="shared" si="914"/>
        <v>1.0299999999999996</v>
      </c>
      <c r="CD855">
        <f t="shared" si="915"/>
        <v>1.0299999999999996</v>
      </c>
      <c r="CE855">
        <f t="shared" si="916"/>
        <v>1.0299999999999996</v>
      </c>
      <c r="CF855">
        <f t="shared" si="917"/>
        <v>53.029999999999987</v>
      </c>
      <c r="CH855">
        <f t="shared" si="918"/>
        <v>108.75999999999999</v>
      </c>
      <c r="CI855">
        <f t="shared" si="919"/>
        <v>22.000000000000004</v>
      </c>
      <c r="CJ855">
        <f t="shared" si="920"/>
        <v>12</v>
      </c>
      <c r="CK855">
        <f t="shared" si="921"/>
        <v>74.759999999999991</v>
      </c>
      <c r="CL855">
        <f t="shared" si="922"/>
        <v>0</v>
      </c>
      <c r="CM855">
        <f t="shared" si="923"/>
        <v>0</v>
      </c>
    </row>
    <row r="856" spans="1:91" x14ac:dyDescent="0.2">
      <c r="A856">
        <v>839</v>
      </c>
      <c r="B856">
        <f>B$14*(10-lgd*COUNTIF(Defaults!$AI856:$AR856,"&lt;="&amp;B$17))</f>
        <v>1.5</v>
      </c>
      <c r="C856">
        <f>C$14*(10-lgd*COUNTIF(Defaults!$AI856:$AR856,"&lt;="&amp;C$17))</f>
        <v>1.5</v>
      </c>
      <c r="D856">
        <f>D$14*(10-lgd*COUNTIF(Defaults!$AI856:$AR856,"&lt;="&amp;D$17))</f>
        <v>1.5</v>
      </c>
      <c r="E856">
        <f>E$14*(10-lgd*COUNTIF(Defaults!$AI856:$AR856,"&lt;="&amp;E$17))</f>
        <v>1.41</v>
      </c>
      <c r="F856">
        <f>F$14*(10-lgd*COUNTIF(Defaults!$AI856:$AR856,"&lt;="&amp;F$17))</f>
        <v>1.32</v>
      </c>
      <c r="G856">
        <f>G$14*(10-lgd*COUNTIF(Defaults!$AI856:$AR856,"&lt;="&amp;G$17))</f>
        <v>1.32</v>
      </c>
      <c r="H856">
        <f>H$14*(10-lgd*COUNTIF(Defaults!$AI856:$AR856,"&lt;="&amp;H$17))</f>
        <v>1.32</v>
      </c>
      <c r="I856">
        <f>I$14*(10-lgd*COUNTIF(Defaults!$AI856:$AR856,"&lt;="&amp;I$17))</f>
        <v>1.32</v>
      </c>
      <c r="J856">
        <f>J$14*(10-lgd*COUNTIF(Defaults!$AI856:$AR856,"&lt;="&amp;J$17))</f>
        <v>1.32</v>
      </c>
      <c r="K856">
        <f>K$14*(10-lgd*COUNTIF(Defaults!$AI856:$AR856,"&lt;="&amp;K$17))</f>
        <v>1.32</v>
      </c>
      <c r="L856">
        <f>L$14*(10-lgd*COUNTIF(Defaults!$AI856:$AR856,"&lt;="&amp;L$17))</f>
        <v>1.32</v>
      </c>
      <c r="M856">
        <f>M$14*(10-lgd*COUNTIF(Defaults!$AI856:$AR856,"&lt;="&amp;M$17))</f>
        <v>1.32</v>
      </c>
      <c r="N856">
        <f>N$14*(10-lgd*COUNTIF(Defaults!$AI856:$AR856,"&lt;="&amp;N$17))</f>
        <v>1.32</v>
      </c>
      <c r="O856">
        <f>O$14*(10-lgd*COUNTIF(Defaults!$AI856:$AR856,"&lt;="&amp;O$17))</f>
        <v>1.2299999999999998</v>
      </c>
      <c r="P856">
        <f>P$14*(10-lgd*COUNTIF(Defaults!$AI856:$AR856,"&lt;="&amp;P$17))</f>
        <v>1.2299999999999998</v>
      </c>
      <c r="Q856">
        <f>Q$14*(10-lgd*COUNTIF(Defaults!$AI856:$AR856,"&lt;="&amp;Q$17))</f>
        <v>1.2299999999999998</v>
      </c>
      <c r="R856">
        <f>R$14*(10-lgd*COUNTIF(Defaults!$AI856:$AR856,"&lt;="&amp;R$17))</f>
        <v>1.2299999999999998</v>
      </c>
      <c r="S856">
        <f>S$14*(10-lgd*COUNTIF(Defaults!$AI856:$AR856,"&lt;="&amp;S$17))</f>
        <v>1.2299999999999998</v>
      </c>
      <c r="T856">
        <f>T$14*(10-lgd*COUNTIF(Defaults!$AI856:$AR856,"&lt;="&amp;T$17))</f>
        <v>1.2299999999999998</v>
      </c>
      <c r="U856">
        <f>U$14*(10-lgd*COUNTIF(Defaults!$AI856:$AR856,"&lt;="&amp;U$17))</f>
        <v>83.22999999999999</v>
      </c>
      <c r="W856">
        <f t="shared" si="858"/>
        <v>0.1</v>
      </c>
      <c r="X856">
        <f t="shared" si="859"/>
        <v>0.1</v>
      </c>
      <c r="Y856">
        <f t="shared" si="860"/>
        <v>0.1</v>
      </c>
      <c r="Z856">
        <f t="shared" si="861"/>
        <v>0.1</v>
      </c>
      <c r="AA856">
        <f t="shared" si="862"/>
        <v>0.1</v>
      </c>
      <c r="AB856">
        <f t="shared" si="863"/>
        <v>0.1</v>
      </c>
      <c r="AC856">
        <f t="shared" si="864"/>
        <v>0.1</v>
      </c>
      <c r="AD856">
        <f t="shared" si="865"/>
        <v>0.1</v>
      </c>
      <c r="AE856">
        <f t="shared" si="866"/>
        <v>0.1</v>
      </c>
      <c r="AF856">
        <f t="shared" si="867"/>
        <v>0.1</v>
      </c>
      <c r="AG856">
        <f t="shared" si="868"/>
        <v>0.1</v>
      </c>
      <c r="AH856">
        <f t="shared" si="869"/>
        <v>0.1</v>
      </c>
      <c r="AI856">
        <f t="shared" si="870"/>
        <v>0.1</v>
      </c>
      <c r="AJ856">
        <f t="shared" si="871"/>
        <v>0.1</v>
      </c>
      <c r="AK856">
        <f t="shared" si="872"/>
        <v>0.1</v>
      </c>
      <c r="AL856">
        <f t="shared" si="873"/>
        <v>0.1</v>
      </c>
      <c r="AM856">
        <f t="shared" si="874"/>
        <v>0.1</v>
      </c>
      <c r="AN856">
        <f t="shared" si="875"/>
        <v>0.1</v>
      </c>
      <c r="AO856">
        <f t="shared" si="876"/>
        <v>0.1</v>
      </c>
      <c r="AP856">
        <f t="shared" si="877"/>
        <v>20.100000000000001</v>
      </c>
      <c r="AR856">
        <f t="shared" si="878"/>
        <v>0.1</v>
      </c>
      <c r="AS856">
        <f t="shared" si="879"/>
        <v>0.1</v>
      </c>
      <c r="AT856">
        <f t="shared" si="880"/>
        <v>0.1</v>
      </c>
      <c r="AU856">
        <f t="shared" si="881"/>
        <v>0.1</v>
      </c>
      <c r="AV856">
        <f t="shared" si="882"/>
        <v>0.1</v>
      </c>
      <c r="AW856">
        <f t="shared" si="883"/>
        <v>0.1</v>
      </c>
      <c r="AX856">
        <f t="shared" si="884"/>
        <v>0.1</v>
      </c>
      <c r="AY856">
        <f t="shared" si="885"/>
        <v>0.1</v>
      </c>
      <c r="AZ856">
        <f t="shared" si="886"/>
        <v>0.1</v>
      </c>
      <c r="BA856">
        <f t="shared" si="887"/>
        <v>0.1</v>
      </c>
      <c r="BB856">
        <f t="shared" si="888"/>
        <v>0.1</v>
      </c>
      <c r="BC856">
        <f t="shared" si="889"/>
        <v>0.1</v>
      </c>
      <c r="BD856">
        <f t="shared" si="890"/>
        <v>0.1</v>
      </c>
      <c r="BE856">
        <f t="shared" si="891"/>
        <v>0.1</v>
      </c>
      <c r="BF856">
        <f t="shared" si="892"/>
        <v>0.1</v>
      </c>
      <c r="BG856">
        <f t="shared" si="893"/>
        <v>0.1</v>
      </c>
      <c r="BH856">
        <f t="shared" si="894"/>
        <v>0.1</v>
      </c>
      <c r="BI856">
        <f t="shared" si="895"/>
        <v>0.1</v>
      </c>
      <c r="BJ856">
        <f t="shared" si="896"/>
        <v>0.1</v>
      </c>
      <c r="BK856">
        <f t="shared" si="897"/>
        <v>10.1</v>
      </c>
      <c r="BM856">
        <f t="shared" si="898"/>
        <v>1.2999999999999998</v>
      </c>
      <c r="BN856">
        <f t="shared" si="899"/>
        <v>1.2999999999999998</v>
      </c>
      <c r="BO856">
        <f t="shared" si="900"/>
        <v>1.2999999999999998</v>
      </c>
      <c r="BP856">
        <f t="shared" si="901"/>
        <v>1.2099999999999997</v>
      </c>
      <c r="BQ856">
        <f t="shared" si="902"/>
        <v>1.1199999999999999</v>
      </c>
      <c r="BR856">
        <f t="shared" si="903"/>
        <v>1.1199999999999999</v>
      </c>
      <c r="BS856">
        <f t="shared" si="904"/>
        <v>1.1199999999999999</v>
      </c>
      <c r="BT856">
        <f t="shared" si="905"/>
        <v>1.1199999999999999</v>
      </c>
      <c r="BU856">
        <f t="shared" si="906"/>
        <v>1.1199999999999999</v>
      </c>
      <c r="BV856">
        <f t="shared" si="907"/>
        <v>1.1199999999999999</v>
      </c>
      <c r="BW856">
        <f t="shared" si="908"/>
        <v>1.1199999999999999</v>
      </c>
      <c r="BX856">
        <f t="shared" si="909"/>
        <v>1.1199999999999999</v>
      </c>
      <c r="BY856">
        <f t="shared" si="910"/>
        <v>1.1199999999999999</v>
      </c>
      <c r="BZ856">
        <f t="shared" si="911"/>
        <v>1.0299999999999996</v>
      </c>
      <c r="CA856">
        <f t="shared" si="912"/>
        <v>1.0299999999999996</v>
      </c>
      <c r="CB856">
        <f t="shared" si="913"/>
        <v>1.0299999999999996</v>
      </c>
      <c r="CC856">
        <f t="shared" si="914"/>
        <v>1.0299999999999996</v>
      </c>
      <c r="CD856">
        <f t="shared" si="915"/>
        <v>1.0299999999999996</v>
      </c>
      <c r="CE856">
        <f t="shared" si="916"/>
        <v>1.0299999999999996</v>
      </c>
      <c r="CF856">
        <f t="shared" si="917"/>
        <v>53.029999999999987</v>
      </c>
      <c r="CH856">
        <f t="shared" si="918"/>
        <v>108.39999999999999</v>
      </c>
      <c r="CI856">
        <f t="shared" si="919"/>
        <v>22.000000000000004</v>
      </c>
      <c r="CJ856">
        <f t="shared" si="920"/>
        <v>12</v>
      </c>
      <c r="CK856">
        <f t="shared" si="921"/>
        <v>74.399999999999991</v>
      </c>
      <c r="CL856">
        <f t="shared" si="922"/>
        <v>0</v>
      </c>
      <c r="CM856">
        <f t="shared" si="923"/>
        <v>0</v>
      </c>
    </row>
    <row r="857" spans="1:91" x14ac:dyDescent="0.2">
      <c r="A857">
        <v>840</v>
      </c>
      <c r="B857">
        <f>B$14*(10-lgd*COUNTIF(Defaults!$AI857:$AR857,"&lt;="&amp;B$17))</f>
        <v>1.5</v>
      </c>
      <c r="C857">
        <f>C$14*(10-lgd*COUNTIF(Defaults!$AI857:$AR857,"&lt;="&amp;C$17))</f>
        <v>1.5</v>
      </c>
      <c r="D857">
        <f>D$14*(10-lgd*COUNTIF(Defaults!$AI857:$AR857,"&lt;="&amp;D$17))</f>
        <v>1.5</v>
      </c>
      <c r="E857">
        <f>E$14*(10-lgd*COUNTIF(Defaults!$AI857:$AR857,"&lt;="&amp;E$17))</f>
        <v>1.5</v>
      </c>
      <c r="F857">
        <f>F$14*(10-lgd*COUNTIF(Defaults!$AI857:$AR857,"&lt;="&amp;F$17))</f>
        <v>1.41</v>
      </c>
      <c r="G857">
        <f>G$14*(10-lgd*COUNTIF(Defaults!$AI857:$AR857,"&lt;="&amp;G$17))</f>
        <v>1.41</v>
      </c>
      <c r="H857">
        <f>H$14*(10-lgd*COUNTIF(Defaults!$AI857:$AR857,"&lt;="&amp;H$17))</f>
        <v>1.41</v>
      </c>
      <c r="I857">
        <f>I$14*(10-lgd*COUNTIF(Defaults!$AI857:$AR857,"&lt;="&amp;I$17))</f>
        <v>1.41</v>
      </c>
      <c r="J857">
        <f>J$14*(10-lgd*COUNTIF(Defaults!$AI857:$AR857,"&lt;="&amp;J$17))</f>
        <v>1.41</v>
      </c>
      <c r="K857">
        <f>K$14*(10-lgd*COUNTIF(Defaults!$AI857:$AR857,"&lt;="&amp;K$17))</f>
        <v>1.41</v>
      </c>
      <c r="L857">
        <f>L$14*(10-lgd*COUNTIF(Defaults!$AI857:$AR857,"&lt;="&amp;L$17))</f>
        <v>1.41</v>
      </c>
      <c r="M857">
        <f>M$14*(10-lgd*COUNTIF(Defaults!$AI857:$AR857,"&lt;="&amp;M$17))</f>
        <v>1.41</v>
      </c>
      <c r="N857">
        <f>N$14*(10-lgd*COUNTIF(Defaults!$AI857:$AR857,"&lt;="&amp;N$17))</f>
        <v>1.41</v>
      </c>
      <c r="O857">
        <f>O$14*(10-lgd*COUNTIF(Defaults!$AI857:$AR857,"&lt;="&amp;O$17))</f>
        <v>1.41</v>
      </c>
      <c r="P857">
        <f>P$14*(10-lgd*COUNTIF(Defaults!$AI857:$AR857,"&lt;="&amp;P$17))</f>
        <v>1.41</v>
      </c>
      <c r="Q857">
        <f>Q$14*(10-lgd*COUNTIF(Defaults!$AI857:$AR857,"&lt;="&amp;Q$17))</f>
        <v>1.41</v>
      </c>
      <c r="R857">
        <f>R$14*(10-lgd*COUNTIF(Defaults!$AI857:$AR857,"&lt;="&amp;R$17))</f>
        <v>1.41</v>
      </c>
      <c r="S857">
        <f>S$14*(10-lgd*COUNTIF(Defaults!$AI857:$AR857,"&lt;="&amp;S$17))</f>
        <v>1.41</v>
      </c>
      <c r="T857">
        <f>T$14*(10-lgd*COUNTIF(Defaults!$AI857:$AR857,"&lt;="&amp;T$17))</f>
        <v>1.41</v>
      </c>
      <c r="U857">
        <f>U$14*(10-lgd*COUNTIF(Defaults!$AI857:$AR857,"&lt;="&amp;U$17))</f>
        <v>95.410000000000011</v>
      </c>
      <c r="W857">
        <f t="shared" si="858"/>
        <v>0.1</v>
      </c>
      <c r="X857">
        <f t="shared" si="859"/>
        <v>0.1</v>
      </c>
      <c r="Y857">
        <f t="shared" si="860"/>
        <v>0.1</v>
      </c>
      <c r="Z857">
        <f t="shared" si="861"/>
        <v>0.1</v>
      </c>
      <c r="AA857">
        <f t="shared" si="862"/>
        <v>0.1</v>
      </c>
      <c r="AB857">
        <f t="shared" si="863"/>
        <v>0.1</v>
      </c>
      <c r="AC857">
        <f t="shared" si="864"/>
        <v>0.1</v>
      </c>
      <c r="AD857">
        <f t="shared" si="865"/>
        <v>0.1</v>
      </c>
      <c r="AE857">
        <f t="shared" si="866"/>
        <v>0.1</v>
      </c>
      <c r="AF857">
        <f t="shared" si="867"/>
        <v>0.1</v>
      </c>
      <c r="AG857">
        <f t="shared" si="868"/>
        <v>0.1</v>
      </c>
      <c r="AH857">
        <f t="shared" si="869"/>
        <v>0.1</v>
      </c>
      <c r="AI857">
        <f t="shared" si="870"/>
        <v>0.1</v>
      </c>
      <c r="AJ857">
        <f t="shared" si="871"/>
        <v>0.1</v>
      </c>
      <c r="AK857">
        <f t="shared" si="872"/>
        <v>0.1</v>
      </c>
      <c r="AL857">
        <f t="shared" si="873"/>
        <v>0.1</v>
      </c>
      <c r="AM857">
        <f t="shared" si="874"/>
        <v>0.1</v>
      </c>
      <c r="AN857">
        <f t="shared" si="875"/>
        <v>0.1</v>
      </c>
      <c r="AO857">
        <f t="shared" si="876"/>
        <v>0.1</v>
      </c>
      <c r="AP857">
        <f t="shared" si="877"/>
        <v>20.100000000000001</v>
      </c>
      <c r="AR857">
        <f t="shared" si="878"/>
        <v>0.1</v>
      </c>
      <c r="AS857">
        <f t="shared" si="879"/>
        <v>0.1</v>
      </c>
      <c r="AT857">
        <f t="shared" si="880"/>
        <v>0.1</v>
      </c>
      <c r="AU857">
        <f t="shared" si="881"/>
        <v>0.1</v>
      </c>
      <c r="AV857">
        <f t="shared" si="882"/>
        <v>0.1</v>
      </c>
      <c r="AW857">
        <f t="shared" si="883"/>
        <v>0.1</v>
      </c>
      <c r="AX857">
        <f t="shared" si="884"/>
        <v>0.1</v>
      </c>
      <c r="AY857">
        <f t="shared" si="885"/>
        <v>0.1</v>
      </c>
      <c r="AZ857">
        <f t="shared" si="886"/>
        <v>0.1</v>
      </c>
      <c r="BA857">
        <f t="shared" si="887"/>
        <v>0.1</v>
      </c>
      <c r="BB857">
        <f t="shared" si="888"/>
        <v>0.1</v>
      </c>
      <c r="BC857">
        <f t="shared" si="889"/>
        <v>0.1</v>
      </c>
      <c r="BD857">
        <f t="shared" si="890"/>
        <v>0.1</v>
      </c>
      <c r="BE857">
        <f t="shared" si="891"/>
        <v>0.1</v>
      </c>
      <c r="BF857">
        <f t="shared" si="892"/>
        <v>0.1</v>
      </c>
      <c r="BG857">
        <f t="shared" si="893"/>
        <v>0.1</v>
      </c>
      <c r="BH857">
        <f t="shared" si="894"/>
        <v>0.1</v>
      </c>
      <c r="BI857">
        <f t="shared" si="895"/>
        <v>0.1</v>
      </c>
      <c r="BJ857">
        <f t="shared" si="896"/>
        <v>0.1</v>
      </c>
      <c r="BK857">
        <f t="shared" si="897"/>
        <v>10.1</v>
      </c>
      <c r="BM857">
        <f t="shared" si="898"/>
        <v>1.2999999999999998</v>
      </c>
      <c r="BN857">
        <f t="shared" si="899"/>
        <v>1.2999999999999998</v>
      </c>
      <c r="BO857">
        <f t="shared" si="900"/>
        <v>1.2999999999999998</v>
      </c>
      <c r="BP857">
        <f t="shared" si="901"/>
        <v>1.2999999999999998</v>
      </c>
      <c r="BQ857">
        <f t="shared" si="902"/>
        <v>1.2099999999999997</v>
      </c>
      <c r="BR857">
        <f t="shared" si="903"/>
        <v>1.2099999999999997</v>
      </c>
      <c r="BS857">
        <f t="shared" si="904"/>
        <v>1.2099999999999997</v>
      </c>
      <c r="BT857">
        <f t="shared" si="905"/>
        <v>1.2099999999999997</v>
      </c>
      <c r="BU857">
        <f t="shared" si="906"/>
        <v>1.2099999999999997</v>
      </c>
      <c r="BV857">
        <f t="shared" si="907"/>
        <v>1.2099999999999997</v>
      </c>
      <c r="BW857">
        <f t="shared" si="908"/>
        <v>1.2099999999999997</v>
      </c>
      <c r="BX857">
        <f t="shared" si="909"/>
        <v>1.2099999999999997</v>
      </c>
      <c r="BY857">
        <f t="shared" si="910"/>
        <v>1.2099999999999997</v>
      </c>
      <c r="BZ857">
        <f t="shared" si="911"/>
        <v>1.2099999999999997</v>
      </c>
      <c r="CA857">
        <f t="shared" si="912"/>
        <v>1.2099999999999997</v>
      </c>
      <c r="CB857">
        <f t="shared" si="913"/>
        <v>1.2099999999999997</v>
      </c>
      <c r="CC857">
        <f t="shared" si="914"/>
        <v>1.2099999999999997</v>
      </c>
      <c r="CD857">
        <f t="shared" si="915"/>
        <v>1.2099999999999997</v>
      </c>
      <c r="CE857">
        <f t="shared" si="916"/>
        <v>1.2099999999999997</v>
      </c>
      <c r="CF857">
        <f t="shared" si="917"/>
        <v>65.210000000000008</v>
      </c>
      <c r="CH857">
        <f t="shared" si="918"/>
        <v>122.56000000000002</v>
      </c>
      <c r="CI857">
        <f t="shared" si="919"/>
        <v>22.000000000000004</v>
      </c>
      <c r="CJ857">
        <f t="shared" si="920"/>
        <v>12</v>
      </c>
      <c r="CK857">
        <f t="shared" si="921"/>
        <v>88.56</v>
      </c>
      <c r="CL857">
        <f t="shared" si="922"/>
        <v>0</v>
      </c>
      <c r="CM857">
        <f t="shared" si="923"/>
        <v>0</v>
      </c>
    </row>
    <row r="858" spans="1:91" x14ac:dyDescent="0.2">
      <c r="A858">
        <v>841</v>
      </c>
      <c r="B858">
        <f>B$14*(10-lgd*COUNTIF(Defaults!$AI858:$AR858,"&lt;="&amp;B$17))</f>
        <v>1.5</v>
      </c>
      <c r="C858">
        <f>C$14*(10-lgd*COUNTIF(Defaults!$AI858:$AR858,"&lt;="&amp;C$17))</f>
        <v>1.5</v>
      </c>
      <c r="D858">
        <f>D$14*(10-lgd*COUNTIF(Defaults!$AI858:$AR858,"&lt;="&amp;D$17))</f>
        <v>1.5</v>
      </c>
      <c r="E858">
        <f>E$14*(10-lgd*COUNTIF(Defaults!$AI858:$AR858,"&lt;="&amp;E$17))</f>
        <v>1.5</v>
      </c>
      <c r="F858">
        <f>F$14*(10-lgd*COUNTIF(Defaults!$AI858:$AR858,"&lt;="&amp;F$17))</f>
        <v>1.41</v>
      </c>
      <c r="G858">
        <f>G$14*(10-lgd*COUNTIF(Defaults!$AI858:$AR858,"&lt;="&amp;G$17))</f>
        <v>1.41</v>
      </c>
      <c r="H858">
        <f>H$14*(10-lgd*COUNTIF(Defaults!$AI858:$AR858,"&lt;="&amp;H$17))</f>
        <v>1.41</v>
      </c>
      <c r="I858">
        <f>I$14*(10-lgd*COUNTIF(Defaults!$AI858:$AR858,"&lt;="&amp;I$17))</f>
        <v>1.41</v>
      </c>
      <c r="J858">
        <f>J$14*(10-lgd*COUNTIF(Defaults!$AI858:$AR858,"&lt;="&amp;J$17))</f>
        <v>1.41</v>
      </c>
      <c r="K858">
        <f>K$14*(10-lgd*COUNTIF(Defaults!$AI858:$AR858,"&lt;="&amp;K$17))</f>
        <v>1.41</v>
      </c>
      <c r="L858">
        <f>L$14*(10-lgd*COUNTIF(Defaults!$AI858:$AR858,"&lt;="&amp;L$17))</f>
        <v>1.41</v>
      </c>
      <c r="M858">
        <f>M$14*(10-lgd*COUNTIF(Defaults!$AI858:$AR858,"&lt;="&amp;M$17))</f>
        <v>1.41</v>
      </c>
      <c r="N858">
        <f>N$14*(10-lgd*COUNTIF(Defaults!$AI858:$AR858,"&lt;="&amp;N$17))</f>
        <v>1.41</v>
      </c>
      <c r="O858">
        <f>O$14*(10-lgd*COUNTIF(Defaults!$AI858:$AR858,"&lt;="&amp;O$17))</f>
        <v>1.32</v>
      </c>
      <c r="P858">
        <f>P$14*(10-lgd*COUNTIF(Defaults!$AI858:$AR858,"&lt;="&amp;P$17))</f>
        <v>1.32</v>
      </c>
      <c r="Q858">
        <f>Q$14*(10-lgd*COUNTIF(Defaults!$AI858:$AR858,"&lt;="&amp;Q$17))</f>
        <v>1.32</v>
      </c>
      <c r="R858">
        <f>R$14*(10-lgd*COUNTIF(Defaults!$AI858:$AR858,"&lt;="&amp;R$17))</f>
        <v>1.32</v>
      </c>
      <c r="S858">
        <f>S$14*(10-lgd*COUNTIF(Defaults!$AI858:$AR858,"&lt;="&amp;S$17))</f>
        <v>1.32</v>
      </c>
      <c r="T858">
        <f>T$14*(10-lgd*COUNTIF(Defaults!$AI858:$AR858,"&lt;="&amp;T$17))</f>
        <v>1.32</v>
      </c>
      <c r="U858">
        <f>U$14*(10-lgd*COUNTIF(Defaults!$AI858:$AR858,"&lt;="&amp;U$17))</f>
        <v>89.320000000000007</v>
      </c>
      <c r="W858">
        <f t="shared" si="858"/>
        <v>0.1</v>
      </c>
      <c r="X858">
        <f t="shared" si="859"/>
        <v>0.1</v>
      </c>
      <c r="Y858">
        <f t="shared" si="860"/>
        <v>0.1</v>
      </c>
      <c r="Z858">
        <f t="shared" si="861"/>
        <v>0.1</v>
      </c>
      <c r="AA858">
        <f t="shared" si="862"/>
        <v>0.1</v>
      </c>
      <c r="AB858">
        <f t="shared" si="863"/>
        <v>0.1</v>
      </c>
      <c r="AC858">
        <f t="shared" si="864"/>
        <v>0.1</v>
      </c>
      <c r="AD858">
        <f t="shared" si="865"/>
        <v>0.1</v>
      </c>
      <c r="AE858">
        <f t="shared" si="866"/>
        <v>0.1</v>
      </c>
      <c r="AF858">
        <f t="shared" si="867"/>
        <v>0.1</v>
      </c>
      <c r="AG858">
        <f t="shared" si="868"/>
        <v>0.1</v>
      </c>
      <c r="AH858">
        <f t="shared" si="869"/>
        <v>0.1</v>
      </c>
      <c r="AI858">
        <f t="shared" si="870"/>
        <v>0.1</v>
      </c>
      <c r="AJ858">
        <f t="shared" si="871"/>
        <v>0.1</v>
      </c>
      <c r="AK858">
        <f t="shared" si="872"/>
        <v>0.1</v>
      </c>
      <c r="AL858">
        <f t="shared" si="873"/>
        <v>0.1</v>
      </c>
      <c r="AM858">
        <f t="shared" si="874"/>
        <v>0.1</v>
      </c>
      <c r="AN858">
        <f t="shared" si="875"/>
        <v>0.1</v>
      </c>
      <c r="AO858">
        <f t="shared" si="876"/>
        <v>0.1</v>
      </c>
      <c r="AP858">
        <f t="shared" si="877"/>
        <v>20.100000000000001</v>
      </c>
      <c r="AR858">
        <f t="shared" si="878"/>
        <v>0.1</v>
      </c>
      <c r="AS858">
        <f t="shared" si="879"/>
        <v>0.1</v>
      </c>
      <c r="AT858">
        <f t="shared" si="880"/>
        <v>0.1</v>
      </c>
      <c r="AU858">
        <f t="shared" si="881"/>
        <v>0.1</v>
      </c>
      <c r="AV858">
        <f t="shared" si="882"/>
        <v>0.1</v>
      </c>
      <c r="AW858">
        <f t="shared" si="883"/>
        <v>0.1</v>
      </c>
      <c r="AX858">
        <f t="shared" si="884"/>
        <v>0.1</v>
      </c>
      <c r="AY858">
        <f t="shared" si="885"/>
        <v>0.1</v>
      </c>
      <c r="AZ858">
        <f t="shared" si="886"/>
        <v>0.1</v>
      </c>
      <c r="BA858">
        <f t="shared" si="887"/>
        <v>0.1</v>
      </c>
      <c r="BB858">
        <f t="shared" si="888"/>
        <v>0.1</v>
      </c>
      <c r="BC858">
        <f t="shared" si="889"/>
        <v>0.1</v>
      </c>
      <c r="BD858">
        <f t="shared" si="890"/>
        <v>0.1</v>
      </c>
      <c r="BE858">
        <f t="shared" si="891"/>
        <v>0.1</v>
      </c>
      <c r="BF858">
        <f t="shared" si="892"/>
        <v>0.1</v>
      </c>
      <c r="BG858">
        <f t="shared" si="893"/>
        <v>0.1</v>
      </c>
      <c r="BH858">
        <f t="shared" si="894"/>
        <v>0.1</v>
      </c>
      <c r="BI858">
        <f t="shared" si="895"/>
        <v>0.1</v>
      </c>
      <c r="BJ858">
        <f t="shared" si="896"/>
        <v>0.1</v>
      </c>
      <c r="BK858">
        <f t="shared" si="897"/>
        <v>10.1</v>
      </c>
      <c r="BM858">
        <f t="shared" si="898"/>
        <v>1.2999999999999998</v>
      </c>
      <c r="BN858">
        <f t="shared" si="899"/>
        <v>1.2999999999999998</v>
      </c>
      <c r="BO858">
        <f t="shared" si="900"/>
        <v>1.2999999999999998</v>
      </c>
      <c r="BP858">
        <f t="shared" si="901"/>
        <v>1.2999999999999998</v>
      </c>
      <c r="BQ858">
        <f t="shared" si="902"/>
        <v>1.2099999999999997</v>
      </c>
      <c r="BR858">
        <f t="shared" si="903"/>
        <v>1.2099999999999997</v>
      </c>
      <c r="BS858">
        <f t="shared" si="904"/>
        <v>1.2099999999999997</v>
      </c>
      <c r="BT858">
        <f t="shared" si="905"/>
        <v>1.2099999999999997</v>
      </c>
      <c r="BU858">
        <f t="shared" si="906"/>
        <v>1.2099999999999997</v>
      </c>
      <c r="BV858">
        <f t="shared" si="907"/>
        <v>1.2099999999999997</v>
      </c>
      <c r="BW858">
        <f t="shared" si="908"/>
        <v>1.2099999999999997</v>
      </c>
      <c r="BX858">
        <f t="shared" si="909"/>
        <v>1.2099999999999997</v>
      </c>
      <c r="BY858">
        <f t="shared" si="910"/>
        <v>1.2099999999999997</v>
      </c>
      <c r="BZ858">
        <f t="shared" si="911"/>
        <v>1.1199999999999999</v>
      </c>
      <c r="CA858">
        <f t="shared" si="912"/>
        <v>1.1199999999999999</v>
      </c>
      <c r="CB858">
        <f t="shared" si="913"/>
        <v>1.1199999999999999</v>
      </c>
      <c r="CC858">
        <f t="shared" si="914"/>
        <v>1.1199999999999999</v>
      </c>
      <c r="CD858">
        <f t="shared" si="915"/>
        <v>1.1199999999999999</v>
      </c>
      <c r="CE858">
        <f t="shared" si="916"/>
        <v>1.1199999999999999</v>
      </c>
      <c r="CF858">
        <f t="shared" si="917"/>
        <v>59.12</v>
      </c>
      <c r="CH858">
        <f t="shared" si="918"/>
        <v>115.93</v>
      </c>
      <c r="CI858">
        <f t="shared" si="919"/>
        <v>22.000000000000004</v>
      </c>
      <c r="CJ858">
        <f t="shared" si="920"/>
        <v>12</v>
      </c>
      <c r="CK858">
        <f t="shared" si="921"/>
        <v>81.929999999999993</v>
      </c>
      <c r="CL858">
        <f t="shared" si="922"/>
        <v>0</v>
      </c>
      <c r="CM858">
        <f t="shared" si="923"/>
        <v>0</v>
      </c>
    </row>
    <row r="859" spans="1:91" x14ac:dyDescent="0.2">
      <c r="A859">
        <v>842</v>
      </c>
      <c r="B859">
        <f>B$14*(10-lgd*COUNTIF(Defaults!$AI859:$AR859,"&lt;="&amp;B$17))</f>
        <v>1.5</v>
      </c>
      <c r="C859">
        <f>C$14*(10-lgd*COUNTIF(Defaults!$AI859:$AR859,"&lt;="&amp;C$17))</f>
        <v>1.5</v>
      </c>
      <c r="D859">
        <f>D$14*(10-lgd*COUNTIF(Defaults!$AI859:$AR859,"&lt;="&amp;D$17))</f>
        <v>1.5</v>
      </c>
      <c r="E859">
        <f>E$14*(10-lgd*COUNTIF(Defaults!$AI859:$AR859,"&lt;="&amp;E$17))</f>
        <v>1.41</v>
      </c>
      <c r="F859">
        <f>F$14*(10-lgd*COUNTIF(Defaults!$AI859:$AR859,"&lt;="&amp;F$17))</f>
        <v>1.41</v>
      </c>
      <c r="G859">
        <f>G$14*(10-lgd*COUNTIF(Defaults!$AI859:$AR859,"&lt;="&amp;G$17))</f>
        <v>1.32</v>
      </c>
      <c r="H859">
        <f>H$14*(10-lgd*COUNTIF(Defaults!$AI859:$AR859,"&lt;="&amp;H$17))</f>
        <v>1.32</v>
      </c>
      <c r="I859">
        <f>I$14*(10-lgd*COUNTIF(Defaults!$AI859:$AR859,"&lt;="&amp;I$17))</f>
        <v>1.32</v>
      </c>
      <c r="J859">
        <f>J$14*(10-lgd*COUNTIF(Defaults!$AI859:$AR859,"&lt;="&amp;J$17))</f>
        <v>1.32</v>
      </c>
      <c r="K859">
        <f>K$14*(10-lgd*COUNTIF(Defaults!$AI859:$AR859,"&lt;="&amp;K$17))</f>
        <v>1.32</v>
      </c>
      <c r="L859">
        <f>L$14*(10-lgd*COUNTIF(Defaults!$AI859:$AR859,"&lt;="&amp;L$17))</f>
        <v>1.32</v>
      </c>
      <c r="M859">
        <f>M$14*(10-lgd*COUNTIF(Defaults!$AI859:$AR859,"&lt;="&amp;M$17))</f>
        <v>1.32</v>
      </c>
      <c r="N859">
        <f>N$14*(10-lgd*COUNTIF(Defaults!$AI859:$AR859,"&lt;="&amp;N$17))</f>
        <v>1.32</v>
      </c>
      <c r="O859">
        <f>O$14*(10-lgd*COUNTIF(Defaults!$AI859:$AR859,"&lt;="&amp;O$17))</f>
        <v>1.32</v>
      </c>
      <c r="P859">
        <f>P$14*(10-lgd*COUNTIF(Defaults!$AI859:$AR859,"&lt;="&amp;P$17))</f>
        <v>1.32</v>
      </c>
      <c r="Q859">
        <f>Q$14*(10-lgd*COUNTIF(Defaults!$AI859:$AR859,"&lt;="&amp;Q$17))</f>
        <v>1.32</v>
      </c>
      <c r="R859">
        <f>R$14*(10-lgd*COUNTIF(Defaults!$AI859:$AR859,"&lt;="&amp;R$17))</f>
        <v>1.32</v>
      </c>
      <c r="S859">
        <f>S$14*(10-lgd*COUNTIF(Defaults!$AI859:$AR859,"&lt;="&amp;S$17))</f>
        <v>1.32</v>
      </c>
      <c r="T859">
        <f>T$14*(10-lgd*COUNTIF(Defaults!$AI859:$AR859,"&lt;="&amp;T$17))</f>
        <v>1.32</v>
      </c>
      <c r="U859">
        <f>U$14*(10-lgd*COUNTIF(Defaults!$AI859:$AR859,"&lt;="&amp;U$17))</f>
        <v>89.320000000000007</v>
      </c>
      <c r="W859">
        <f t="shared" si="858"/>
        <v>0.1</v>
      </c>
      <c r="X859">
        <f t="shared" si="859"/>
        <v>0.1</v>
      </c>
      <c r="Y859">
        <f t="shared" si="860"/>
        <v>0.1</v>
      </c>
      <c r="Z859">
        <f t="shared" si="861"/>
        <v>0.1</v>
      </c>
      <c r="AA859">
        <f t="shared" si="862"/>
        <v>0.1</v>
      </c>
      <c r="AB859">
        <f t="shared" si="863"/>
        <v>0.1</v>
      </c>
      <c r="AC859">
        <f t="shared" si="864"/>
        <v>0.1</v>
      </c>
      <c r="AD859">
        <f t="shared" si="865"/>
        <v>0.1</v>
      </c>
      <c r="AE859">
        <f t="shared" si="866"/>
        <v>0.1</v>
      </c>
      <c r="AF859">
        <f t="shared" si="867"/>
        <v>0.1</v>
      </c>
      <c r="AG859">
        <f t="shared" si="868"/>
        <v>0.1</v>
      </c>
      <c r="AH859">
        <f t="shared" si="869"/>
        <v>0.1</v>
      </c>
      <c r="AI859">
        <f t="shared" si="870"/>
        <v>0.1</v>
      </c>
      <c r="AJ859">
        <f t="shared" si="871"/>
        <v>0.1</v>
      </c>
      <c r="AK859">
        <f t="shared" si="872"/>
        <v>0.1</v>
      </c>
      <c r="AL859">
        <f t="shared" si="873"/>
        <v>0.1</v>
      </c>
      <c r="AM859">
        <f t="shared" si="874"/>
        <v>0.1</v>
      </c>
      <c r="AN859">
        <f t="shared" si="875"/>
        <v>0.1</v>
      </c>
      <c r="AO859">
        <f t="shared" si="876"/>
        <v>0.1</v>
      </c>
      <c r="AP859">
        <f t="shared" si="877"/>
        <v>20.100000000000001</v>
      </c>
      <c r="AR859">
        <f t="shared" si="878"/>
        <v>0.1</v>
      </c>
      <c r="AS859">
        <f t="shared" si="879"/>
        <v>0.1</v>
      </c>
      <c r="AT859">
        <f t="shared" si="880"/>
        <v>0.1</v>
      </c>
      <c r="AU859">
        <f t="shared" si="881"/>
        <v>0.1</v>
      </c>
      <c r="AV859">
        <f t="shared" si="882"/>
        <v>0.1</v>
      </c>
      <c r="AW859">
        <f t="shared" si="883"/>
        <v>0.1</v>
      </c>
      <c r="AX859">
        <f t="shared" si="884"/>
        <v>0.1</v>
      </c>
      <c r="AY859">
        <f t="shared" si="885"/>
        <v>0.1</v>
      </c>
      <c r="AZ859">
        <f t="shared" si="886"/>
        <v>0.1</v>
      </c>
      <c r="BA859">
        <f t="shared" si="887"/>
        <v>0.1</v>
      </c>
      <c r="BB859">
        <f t="shared" si="888"/>
        <v>0.1</v>
      </c>
      <c r="BC859">
        <f t="shared" si="889"/>
        <v>0.1</v>
      </c>
      <c r="BD859">
        <f t="shared" si="890"/>
        <v>0.1</v>
      </c>
      <c r="BE859">
        <f t="shared" si="891"/>
        <v>0.1</v>
      </c>
      <c r="BF859">
        <f t="shared" si="892"/>
        <v>0.1</v>
      </c>
      <c r="BG859">
        <f t="shared" si="893"/>
        <v>0.1</v>
      </c>
      <c r="BH859">
        <f t="shared" si="894"/>
        <v>0.1</v>
      </c>
      <c r="BI859">
        <f t="shared" si="895"/>
        <v>0.1</v>
      </c>
      <c r="BJ859">
        <f t="shared" si="896"/>
        <v>0.1</v>
      </c>
      <c r="BK859">
        <f t="shared" si="897"/>
        <v>10.1</v>
      </c>
      <c r="BM859">
        <f t="shared" si="898"/>
        <v>1.2999999999999998</v>
      </c>
      <c r="BN859">
        <f t="shared" si="899"/>
        <v>1.2999999999999998</v>
      </c>
      <c r="BO859">
        <f t="shared" si="900"/>
        <v>1.2999999999999998</v>
      </c>
      <c r="BP859">
        <f t="shared" si="901"/>
        <v>1.2099999999999997</v>
      </c>
      <c r="BQ859">
        <f t="shared" si="902"/>
        <v>1.2099999999999997</v>
      </c>
      <c r="BR859">
        <f t="shared" si="903"/>
        <v>1.1199999999999999</v>
      </c>
      <c r="BS859">
        <f t="shared" si="904"/>
        <v>1.1199999999999999</v>
      </c>
      <c r="BT859">
        <f t="shared" si="905"/>
        <v>1.1199999999999999</v>
      </c>
      <c r="BU859">
        <f t="shared" si="906"/>
        <v>1.1199999999999999</v>
      </c>
      <c r="BV859">
        <f t="shared" si="907"/>
        <v>1.1199999999999999</v>
      </c>
      <c r="BW859">
        <f t="shared" si="908"/>
        <v>1.1199999999999999</v>
      </c>
      <c r="BX859">
        <f t="shared" si="909"/>
        <v>1.1199999999999999</v>
      </c>
      <c r="BY859">
        <f t="shared" si="910"/>
        <v>1.1199999999999999</v>
      </c>
      <c r="BZ859">
        <f t="shared" si="911"/>
        <v>1.1199999999999999</v>
      </c>
      <c r="CA859">
        <f t="shared" si="912"/>
        <v>1.1199999999999999</v>
      </c>
      <c r="CB859">
        <f t="shared" si="913"/>
        <v>1.1199999999999999</v>
      </c>
      <c r="CC859">
        <f t="shared" si="914"/>
        <v>1.1199999999999999</v>
      </c>
      <c r="CD859">
        <f t="shared" si="915"/>
        <v>1.1199999999999999</v>
      </c>
      <c r="CE859">
        <f t="shared" si="916"/>
        <v>1.1199999999999999</v>
      </c>
      <c r="CF859">
        <f t="shared" si="917"/>
        <v>59.12</v>
      </c>
      <c r="CH859">
        <f t="shared" si="918"/>
        <v>115.12</v>
      </c>
      <c r="CI859">
        <f t="shared" si="919"/>
        <v>22.000000000000004</v>
      </c>
      <c r="CJ859">
        <f t="shared" si="920"/>
        <v>12</v>
      </c>
      <c r="CK859">
        <f t="shared" si="921"/>
        <v>81.12</v>
      </c>
      <c r="CL859">
        <f t="shared" si="922"/>
        <v>0</v>
      </c>
      <c r="CM859">
        <f t="shared" si="923"/>
        <v>0</v>
      </c>
    </row>
    <row r="860" spans="1:91" x14ac:dyDescent="0.2">
      <c r="A860">
        <v>843</v>
      </c>
      <c r="B860">
        <f>B$14*(10-lgd*COUNTIF(Defaults!$AI860:$AR860,"&lt;="&amp;B$17))</f>
        <v>1.5</v>
      </c>
      <c r="C860">
        <f>C$14*(10-lgd*COUNTIF(Defaults!$AI860:$AR860,"&lt;="&amp;C$17))</f>
        <v>1.5</v>
      </c>
      <c r="D860">
        <f>D$14*(10-lgd*COUNTIF(Defaults!$AI860:$AR860,"&lt;="&amp;D$17))</f>
        <v>1.41</v>
      </c>
      <c r="E860">
        <f>E$14*(10-lgd*COUNTIF(Defaults!$AI860:$AR860,"&lt;="&amp;E$17))</f>
        <v>1.41</v>
      </c>
      <c r="F860">
        <f>F$14*(10-lgd*COUNTIF(Defaults!$AI860:$AR860,"&lt;="&amp;F$17))</f>
        <v>1.41</v>
      </c>
      <c r="G860">
        <f>G$14*(10-lgd*COUNTIF(Defaults!$AI860:$AR860,"&lt;="&amp;G$17))</f>
        <v>1.41</v>
      </c>
      <c r="H860">
        <f>H$14*(10-lgd*COUNTIF(Defaults!$AI860:$AR860,"&lt;="&amp;H$17))</f>
        <v>1.41</v>
      </c>
      <c r="I860">
        <f>I$14*(10-lgd*COUNTIF(Defaults!$AI860:$AR860,"&lt;="&amp;I$17))</f>
        <v>1.41</v>
      </c>
      <c r="J860">
        <f>J$14*(10-lgd*COUNTIF(Defaults!$AI860:$AR860,"&lt;="&amp;J$17))</f>
        <v>1.41</v>
      </c>
      <c r="K860">
        <f>K$14*(10-lgd*COUNTIF(Defaults!$AI860:$AR860,"&lt;="&amp;K$17))</f>
        <v>1.41</v>
      </c>
      <c r="L860">
        <f>L$14*(10-lgd*COUNTIF(Defaults!$AI860:$AR860,"&lt;="&amp;L$17))</f>
        <v>1.41</v>
      </c>
      <c r="M860">
        <f>M$14*(10-lgd*COUNTIF(Defaults!$AI860:$AR860,"&lt;="&amp;M$17))</f>
        <v>1.41</v>
      </c>
      <c r="N860">
        <f>N$14*(10-lgd*COUNTIF(Defaults!$AI860:$AR860,"&lt;="&amp;N$17))</f>
        <v>1.41</v>
      </c>
      <c r="O860">
        <f>O$14*(10-lgd*COUNTIF(Defaults!$AI860:$AR860,"&lt;="&amp;O$17))</f>
        <v>1.41</v>
      </c>
      <c r="P860">
        <f>P$14*(10-lgd*COUNTIF(Defaults!$AI860:$AR860,"&lt;="&amp;P$17))</f>
        <v>1.41</v>
      </c>
      <c r="Q860">
        <f>Q$14*(10-lgd*COUNTIF(Defaults!$AI860:$AR860,"&lt;="&amp;Q$17))</f>
        <v>1.41</v>
      </c>
      <c r="R860">
        <f>R$14*(10-lgd*COUNTIF(Defaults!$AI860:$AR860,"&lt;="&amp;R$17))</f>
        <v>1.41</v>
      </c>
      <c r="S860">
        <f>S$14*(10-lgd*COUNTIF(Defaults!$AI860:$AR860,"&lt;="&amp;S$17))</f>
        <v>1.41</v>
      </c>
      <c r="T860">
        <f>T$14*(10-lgd*COUNTIF(Defaults!$AI860:$AR860,"&lt;="&amp;T$17))</f>
        <v>1.41</v>
      </c>
      <c r="U860">
        <f>U$14*(10-lgd*COUNTIF(Defaults!$AI860:$AR860,"&lt;="&amp;U$17))</f>
        <v>95.410000000000011</v>
      </c>
      <c r="W860">
        <f t="shared" si="858"/>
        <v>0.1</v>
      </c>
      <c r="X860">
        <f t="shared" si="859"/>
        <v>0.1</v>
      </c>
      <c r="Y860">
        <f t="shared" si="860"/>
        <v>0.1</v>
      </c>
      <c r="Z860">
        <f t="shared" si="861"/>
        <v>0.1</v>
      </c>
      <c r="AA860">
        <f t="shared" si="862"/>
        <v>0.1</v>
      </c>
      <c r="AB860">
        <f t="shared" si="863"/>
        <v>0.1</v>
      </c>
      <c r="AC860">
        <f t="shared" si="864"/>
        <v>0.1</v>
      </c>
      <c r="AD860">
        <f t="shared" si="865"/>
        <v>0.1</v>
      </c>
      <c r="AE860">
        <f t="shared" si="866"/>
        <v>0.1</v>
      </c>
      <c r="AF860">
        <f t="shared" si="867"/>
        <v>0.1</v>
      </c>
      <c r="AG860">
        <f t="shared" si="868"/>
        <v>0.1</v>
      </c>
      <c r="AH860">
        <f t="shared" si="869"/>
        <v>0.1</v>
      </c>
      <c r="AI860">
        <f t="shared" si="870"/>
        <v>0.1</v>
      </c>
      <c r="AJ860">
        <f t="shared" si="871"/>
        <v>0.1</v>
      </c>
      <c r="AK860">
        <f t="shared" si="872"/>
        <v>0.1</v>
      </c>
      <c r="AL860">
        <f t="shared" si="873"/>
        <v>0.1</v>
      </c>
      <c r="AM860">
        <f t="shared" si="874"/>
        <v>0.1</v>
      </c>
      <c r="AN860">
        <f t="shared" si="875"/>
        <v>0.1</v>
      </c>
      <c r="AO860">
        <f t="shared" si="876"/>
        <v>0.1</v>
      </c>
      <c r="AP860">
        <f t="shared" si="877"/>
        <v>20.100000000000001</v>
      </c>
      <c r="AR860">
        <f t="shared" si="878"/>
        <v>0.1</v>
      </c>
      <c r="AS860">
        <f t="shared" si="879"/>
        <v>0.1</v>
      </c>
      <c r="AT860">
        <f t="shared" si="880"/>
        <v>0.1</v>
      </c>
      <c r="AU860">
        <f t="shared" si="881"/>
        <v>0.1</v>
      </c>
      <c r="AV860">
        <f t="shared" si="882"/>
        <v>0.1</v>
      </c>
      <c r="AW860">
        <f t="shared" si="883"/>
        <v>0.1</v>
      </c>
      <c r="AX860">
        <f t="shared" si="884"/>
        <v>0.1</v>
      </c>
      <c r="AY860">
        <f t="shared" si="885"/>
        <v>0.1</v>
      </c>
      <c r="AZ860">
        <f t="shared" si="886"/>
        <v>0.1</v>
      </c>
      <c r="BA860">
        <f t="shared" si="887"/>
        <v>0.1</v>
      </c>
      <c r="BB860">
        <f t="shared" si="888"/>
        <v>0.1</v>
      </c>
      <c r="BC860">
        <f t="shared" si="889"/>
        <v>0.1</v>
      </c>
      <c r="BD860">
        <f t="shared" si="890"/>
        <v>0.1</v>
      </c>
      <c r="BE860">
        <f t="shared" si="891"/>
        <v>0.1</v>
      </c>
      <c r="BF860">
        <f t="shared" si="892"/>
        <v>0.1</v>
      </c>
      <c r="BG860">
        <f t="shared" si="893"/>
        <v>0.1</v>
      </c>
      <c r="BH860">
        <f t="shared" si="894"/>
        <v>0.1</v>
      </c>
      <c r="BI860">
        <f t="shared" si="895"/>
        <v>0.1</v>
      </c>
      <c r="BJ860">
        <f t="shared" si="896"/>
        <v>0.1</v>
      </c>
      <c r="BK860">
        <f t="shared" si="897"/>
        <v>10.1</v>
      </c>
      <c r="BM860">
        <f t="shared" si="898"/>
        <v>1.2999999999999998</v>
      </c>
      <c r="BN860">
        <f t="shared" si="899"/>
        <v>1.2999999999999998</v>
      </c>
      <c r="BO860">
        <f t="shared" si="900"/>
        <v>1.2099999999999997</v>
      </c>
      <c r="BP860">
        <f t="shared" si="901"/>
        <v>1.2099999999999997</v>
      </c>
      <c r="BQ860">
        <f t="shared" si="902"/>
        <v>1.2099999999999997</v>
      </c>
      <c r="BR860">
        <f t="shared" si="903"/>
        <v>1.2099999999999997</v>
      </c>
      <c r="BS860">
        <f t="shared" si="904"/>
        <v>1.2099999999999997</v>
      </c>
      <c r="BT860">
        <f t="shared" si="905"/>
        <v>1.2099999999999997</v>
      </c>
      <c r="BU860">
        <f t="shared" si="906"/>
        <v>1.2099999999999997</v>
      </c>
      <c r="BV860">
        <f t="shared" si="907"/>
        <v>1.2099999999999997</v>
      </c>
      <c r="BW860">
        <f t="shared" si="908"/>
        <v>1.2099999999999997</v>
      </c>
      <c r="BX860">
        <f t="shared" si="909"/>
        <v>1.2099999999999997</v>
      </c>
      <c r="BY860">
        <f t="shared" si="910"/>
        <v>1.2099999999999997</v>
      </c>
      <c r="BZ860">
        <f t="shared" si="911"/>
        <v>1.2099999999999997</v>
      </c>
      <c r="CA860">
        <f t="shared" si="912"/>
        <v>1.2099999999999997</v>
      </c>
      <c r="CB860">
        <f t="shared" si="913"/>
        <v>1.2099999999999997</v>
      </c>
      <c r="CC860">
        <f t="shared" si="914"/>
        <v>1.2099999999999997</v>
      </c>
      <c r="CD860">
        <f t="shared" si="915"/>
        <v>1.2099999999999997</v>
      </c>
      <c r="CE860">
        <f t="shared" si="916"/>
        <v>1.2099999999999997</v>
      </c>
      <c r="CF860">
        <f t="shared" si="917"/>
        <v>65.210000000000008</v>
      </c>
      <c r="CH860">
        <f t="shared" si="918"/>
        <v>122.38000000000001</v>
      </c>
      <c r="CI860">
        <f t="shared" si="919"/>
        <v>22.000000000000004</v>
      </c>
      <c r="CJ860">
        <f t="shared" si="920"/>
        <v>12</v>
      </c>
      <c r="CK860">
        <f t="shared" si="921"/>
        <v>88.38000000000001</v>
      </c>
      <c r="CL860">
        <f t="shared" si="922"/>
        <v>0</v>
      </c>
      <c r="CM860">
        <f t="shared" si="923"/>
        <v>0</v>
      </c>
    </row>
    <row r="861" spans="1:91" x14ac:dyDescent="0.2">
      <c r="A861">
        <v>844</v>
      </c>
      <c r="B861">
        <f>B$14*(10-lgd*COUNTIF(Defaults!$AI861:$AR861,"&lt;="&amp;B$17))</f>
        <v>1.5</v>
      </c>
      <c r="C861">
        <f>C$14*(10-lgd*COUNTIF(Defaults!$AI861:$AR861,"&lt;="&amp;C$17))</f>
        <v>1.5</v>
      </c>
      <c r="D861">
        <f>D$14*(10-lgd*COUNTIF(Defaults!$AI861:$AR861,"&lt;="&amp;D$17))</f>
        <v>1.41</v>
      </c>
      <c r="E861">
        <f>E$14*(10-lgd*COUNTIF(Defaults!$AI861:$AR861,"&lt;="&amp;E$17))</f>
        <v>1.41</v>
      </c>
      <c r="F861">
        <f>F$14*(10-lgd*COUNTIF(Defaults!$AI861:$AR861,"&lt;="&amp;F$17))</f>
        <v>1.41</v>
      </c>
      <c r="G861">
        <f>G$14*(10-lgd*COUNTIF(Defaults!$AI861:$AR861,"&lt;="&amp;G$17))</f>
        <v>1.41</v>
      </c>
      <c r="H861">
        <f>H$14*(10-lgd*COUNTIF(Defaults!$AI861:$AR861,"&lt;="&amp;H$17))</f>
        <v>1.32</v>
      </c>
      <c r="I861">
        <f>I$14*(10-lgd*COUNTIF(Defaults!$AI861:$AR861,"&lt;="&amp;I$17))</f>
        <v>1.32</v>
      </c>
      <c r="J861">
        <f>J$14*(10-lgd*COUNTIF(Defaults!$AI861:$AR861,"&lt;="&amp;J$17))</f>
        <v>1.32</v>
      </c>
      <c r="K861">
        <f>K$14*(10-lgd*COUNTIF(Defaults!$AI861:$AR861,"&lt;="&amp;K$17))</f>
        <v>1.32</v>
      </c>
      <c r="L861">
        <f>L$14*(10-lgd*COUNTIF(Defaults!$AI861:$AR861,"&lt;="&amp;L$17))</f>
        <v>1.32</v>
      </c>
      <c r="M861">
        <f>M$14*(10-lgd*COUNTIF(Defaults!$AI861:$AR861,"&lt;="&amp;M$17))</f>
        <v>1.32</v>
      </c>
      <c r="N861">
        <f>N$14*(10-lgd*COUNTIF(Defaults!$AI861:$AR861,"&lt;="&amp;N$17))</f>
        <v>1.32</v>
      </c>
      <c r="O861">
        <f>O$14*(10-lgd*COUNTIF(Defaults!$AI861:$AR861,"&lt;="&amp;O$17))</f>
        <v>1.2299999999999998</v>
      </c>
      <c r="P861">
        <f>P$14*(10-lgd*COUNTIF(Defaults!$AI861:$AR861,"&lt;="&amp;P$17))</f>
        <v>1.2299999999999998</v>
      </c>
      <c r="Q861">
        <f>Q$14*(10-lgd*COUNTIF(Defaults!$AI861:$AR861,"&lt;="&amp;Q$17))</f>
        <v>1.2299999999999998</v>
      </c>
      <c r="R861">
        <f>R$14*(10-lgd*COUNTIF(Defaults!$AI861:$AR861,"&lt;="&amp;R$17))</f>
        <v>1.2299999999999998</v>
      </c>
      <c r="S861">
        <f>S$14*(10-lgd*COUNTIF(Defaults!$AI861:$AR861,"&lt;="&amp;S$17))</f>
        <v>1.1399999999999999</v>
      </c>
      <c r="T861">
        <f>T$14*(10-lgd*COUNTIF(Defaults!$AI861:$AR861,"&lt;="&amp;T$17))</f>
        <v>1.1399999999999999</v>
      </c>
      <c r="U861">
        <f>U$14*(10-lgd*COUNTIF(Defaults!$AI861:$AR861,"&lt;="&amp;U$17))</f>
        <v>77.14</v>
      </c>
      <c r="W861">
        <f t="shared" si="858"/>
        <v>0.1</v>
      </c>
      <c r="X861">
        <f t="shared" si="859"/>
        <v>0.1</v>
      </c>
      <c r="Y861">
        <f t="shared" si="860"/>
        <v>0.1</v>
      </c>
      <c r="Z861">
        <f t="shared" si="861"/>
        <v>0.1</v>
      </c>
      <c r="AA861">
        <f t="shared" si="862"/>
        <v>0.1</v>
      </c>
      <c r="AB861">
        <f t="shared" si="863"/>
        <v>0.1</v>
      </c>
      <c r="AC861">
        <f t="shared" si="864"/>
        <v>0.1</v>
      </c>
      <c r="AD861">
        <f t="shared" si="865"/>
        <v>0.1</v>
      </c>
      <c r="AE861">
        <f t="shared" si="866"/>
        <v>0.1</v>
      </c>
      <c r="AF861">
        <f t="shared" si="867"/>
        <v>0.1</v>
      </c>
      <c r="AG861">
        <f t="shared" si="868"/>
        <v>0.1</v>
      </c>
      <c r="AH861">
        <f t="shared" si="869"/>
        <v>0.1</v>
      </c>
      <c r="AI861">
        <f t="shared" si="870"/>
        <v>0.1</v>
      </c>
      <c r="AJ861">
        <f t="shared" si="871"/>
        <v>0.1</v>
      </c>
      <c r="AK861">
        <f t="shared" si="872"/>
        <v>0.1</v>
      </c>
      <c r="AL861">
        <f t="shared" si="873"/>
        <v>0.1</v>
      </c>
      <c r="AM861">
        <f t="shared" si="874"/>
        <v>0.1</v>
      </c>
      <c r="AN861">
        <f t="shared" si="875"/>
        <v>0.1</v>
      </c>
      <c r="AO861">
        <f t="shared" si="876"/>
        <v>0.1</v>
      </c>
      <c r="AP861">
        <f t="shared" si="877"/>
        <v>20.100000000000001</v>
      </c>
      <c r="AR861">
        <f t="shared" si="878"/>
        <v>0.1</v>
      </c>
      <c r="AS861">
        <f t="shared" si="879"/>
        <v>0.1</v>
      </c>
      <c r="AT861">
        <f t="shared" si="880"/>
        <v>0.1</v>
      </c>
      <c r="AU861">
        <f t="shared" si="881"/>
        <v>0.1</v>
      </c>
      <c r="AV861">
        <f t="shared" si="882"/>
        <v>0.1</v>
      </c>
      <c r="AW861">
        <f t="shared" si="883"/>
        <v>0.1</v>
      </c>
      <c r="AX861">
        <f t="shared" si="884"/>
        <v>0.1</v>
      </c>
      <c r="AY861">
        <f t="shared" si="885"/>
        <v>0.1</v>
      </c>
      <c r="AZ861">
        <f t="shared" si="886"/>
        <v>0.1</v>
      </c>
      <c r="BA861">
        <f t="shared" si="887"/>
        <v>0.1</v>
      </c>
      <c r="BB861">
        <f t="shared" si="888"/>
        <v>0.1</v>
      </c>
      <c r="BC861">
        <f t="shared" si="889"/>
        <v>0.1</v>
      </c>
      <c r="BD861">
        <f t="shared" si="890"/>
        <v>0.1</v>
      </c>
      <c r="BE861">
        <f t="shared" si="891"/>
        <v>0.1</v>
      </c>
      <c r="BF861">
        <f t="shared" si="892"/>
        <v>0.1</v>
      </c>
      <c r="BG861">
        <f t="shared" si="893"/>
        <v>0.1</v>
      </c>
      <c r="BH861">
        <f t="shared" si="894"/>
        <v>0.1</v>
      </c>
      <c r="BI861">
        <f t="shared" si="895"/>
        <v>0.1</v>
      </c>
      <c r="BJ861">
        <f t="shared" si="896"/>
        <v>0.1</v>
      </c>
      <c r="BK861">
        <f t="shared" si="897"/>
        <v>10.1</v>
      </c>
      <c r="BM861">
        <f t="shared" si="898"/>
        <v>1.2999999999999998</v>
      </c>
      <c r="BN861">
        <f t="shared" si="899"/>
        <v>1.2999999999999998</v>
      </c>
      <c r="BO861">
        <f t="shared" si="900"/>
        <v>1.2099999999999997</v>
      </c>
      <c r="BP861">
        <f t="shared" si="901"/>
        <v>1.2099999999999997</v>
      </c>
      <c r="BQ861">
        <f t="shared" si="902"/>
        <v>1.2099999999999997</v>
      </c>
      <c r="BR861">
        <f t="shared" si="903"/>
        <v>1.2099999999999997</v>
      </c>
      <c r="BS861">
        <f t="shared" si="904"/>
        <v>1.1199999999999999</v>
      </c>
      <c r="BT861">
        <f t="shared" si="905"/>
        <v>1.1199999999999999</v>
      </c>
      <c r="BU861">
        <f t="shared" si="906"/>
        <v>1.1199999999999999</v>
      </c>
      <c r="BV861">
        <f t="shared" si="907"/>
        <v>1.1199999999999999</v>
      </c>
      <c r="BW861">
        <f t="shared" si="908"/>
        <v>1.1199999999999999</v>
      </c>
      <c r="BX861">
        <f t="shared" si="909"/>
        <v>1.1199999999999999</v>
      </c>
      <c r="BY861">
        <f t="shared" si="910"/>
        <v>1.1199999999999999</v>
      </c>
      <c r="BZ861">
        <f t="shared" si="911"/>
        <v>1.0299999999999996</v>
      </c>
      <c r="CA861">
        <f t="shared" si="912"/>
        <v>1.0299999999999996</v>
      </c>
      <c r="CB861">
        <f t="shared" si="913"/>
        <v>1.0299999999999996</v>
      </c>
      <c r="CC861">
        <f t="shared" si="914"/>
        <v>1.0299999999999996</v>
      </c>
      <c r="CD861">
        <f t="shared" si="915"/>
        <v>0.93999999999999984</v>
      </c>
      <c r="CE861">
        <f t="shared" si="916"/>
        <v>0.93999999999999984</v>
      </c>
      <c r="CF861">
        <f t="shared" si="917"/>
        <v>46.94</v>
      </c>
      <c r="CH861">
        <f t="shared" si="918"/>
        <v>102.22</v>
      </c>
      <c r="CI861">
        <f t="shared" si="919"/>
        <v>22.000000000000004</v>
      </c>
      <c r="CJ861">
        <f t="shared" si="920"/>
        <v>12</v>
      </c>
      <c r="CK861">
        <f t="shared" si="921"/>
        <v>68.22</v>
      </c>
      <c r="CL861">
        <f t="shared" si="922"/>
        <v>0</v>
      </c>
      <c r="CM861">
        <f t="shared" si="923"/>
        <v>0</v>
      </c>
    </row>
    <row r="862" spans="1:91" x14ac:dyDescent="0.2">
      <c r="A862">
        <v>845</v>
      </c>
      <c r="B862">
        <f>B$14*(10-lgd*COUNTIF(Defaults!$AI862:$AR862,"&lt;="&amp;B$17))</f>
        <v>1.5</v>
      </c>
      <c r="C862">
        <f>C$14*(10-lgd*COUNTIF(Defaults!$AI862:$AR862,"&lt;="&amp;C$17))</f>
        <v>1.5</v>
      </c>
      <c r="D862">
        <f>D$14*(10-lgd*COUNTIF(Defaults!$AI862:$AR862,"&lt;="&amp;D$17))</f>
        <v>1.41</v>
      </c>
      <c r="E862">
        <f>E$14*(10-lgd*COUNTIF(Defaults!$AI862:$AR862,"&lt;="&amp;E$17))</f>
        <v>1.41</v>
      </c>
      <c r="F862">
        <f>F$14*(10-lgd*COUNTIF(Defaults!$AI862:$AR862,"&lt;="&amp;F$17))</f>
        <v>1.41</v>
      </c>
      <c r="G862">
        <f>G$14*(10-lgd*COUNTIF(Defaults!$AI862:$AR862,"&lt;="&amp;G$17))</f>
        <v>1.32</v>
      </c>
      <c r="H862">
        <f>H$14*(10-lgd*COUNTIF(Defaults!$AI862:$AR862,"&lt;="&amp;H$17))</f>
        <v>1.32</v>
      </c>
      <c r="I862">
        <f>I$14*(10-lgd*COUNTIF(Defaults!$AI862:$AR862,"&lt;="&amp;I$17))</f>
        <v>1.2299999999999998</v>
      </c>
      <c r="J862">
        <f>J$14*(10-lgd*COUNTIF(Defaults!$AI862:$AR862,"&lt;="&amp;J$17))</f>
        <v>1.2299999999999998</v>
      </c>
      <c r="K862">
        <f>K$14*(10-lgd*COUNTIF(Defaults!$AI862:$AR862,"&lt;="&amp;K$17))</f>
        <v>1.2299999999999998</v>
      </c>
      <c r="L862">
        <f>L$14*(10-lgd*COUNTIF(Defaults!$AI862:$AR862,"&lt;="&amp;L$17))</f>
        <v>1.2299999999999998</v>
      </c>
      <c r="M862">
        <f>M$14*(10-lgd*COUNTIF(Defaults!$AI862:$AR862,"&lt;="&amp;M$17))</f>
        <v>1.2299999999999998</v>
      </c>
      <c r="N862">
        <f>N$14*(10-lgd*COUNTIF(Defaults!$AI862:$AR862,"&lt;="&amp;N$17))</f>
        <v>1.2299999999999998</v>
      </c>
      <c r="O862">
        <f>O$14*(10-lgd*COUNTIF(Defaults!$AI862:$AR862,"&lt;="&amp;O$17))</f>
        <v>1.2299999999999998</v>
      </c>
      <c r="P862">
        <f>P$14*(10-lgd*COUNTIF(Defaults!$AI862:$AR862,"&lt;="&amp;P$17))</f>
        <v>1.2299999999999998</v>
      </c>
      <c r="Q862">
        <f>Q$14*(10-lgd*COUNTIF(Defaults!$AI862:$AR862,"&lt;="&amp;Q$17))</f>
        <v>1.2299999999999998</v>
      </c>
      <c r="R862">
        <f>R$14*(10-lgd*COUNTIF(Defaults!$AI862:$AR862,"&lt;="&amp;R$17))</f>
        <v>1.2299999999999998</v>
      </c>
      <c r="S862">
        <f>S$14*(10-lgd*COUNTIF(Defaults!$AI862:$AR862,"&lt;="&amp;S$17))</f>
        <v>1.2299999999999998</v>
      </c>
      <c r="T862">
        <f>T$14*(10-lgd*COUNTIF(Defaults!$AI862:$AR862,"&lt;="&amp;T$17))</f>
        <v>1.2299999999999998</v>
      </c>
      <c r="U862">
        <f>U$14*(10-lgd*COUNTIF(Defaults!$AI862:$AR862,"&lt;="&amp;U$17))</f>
        <v>83.22999999999999</v>
      </c>
      <c r="W862">
        <f t="shared" si="858"/>
        <v>0.1</v>
      </c>
      <c r="X862">
        <f t="shared" si="859"/>
        <v>0.1</v>
      </c>
      <c r="Y862">
        <f t="shared" si="860"/>
        <v>0.1</v>
      </c>
      <c r="Z862">
        <f t="shared" si="861"/>
        <v>0.1</v>
      </c>
      <c r="AA862">
        <f t="shared" si="862"/>
        <v>0.1</v>
      </c>
      <c r="AB862">
        <f t="shared" si="863"/>
        <v>0.1</v>
      </c>
      <c r="AC862">
        <f t="shared" si="864"/>
        <v>0.1</v>
      </c>
      <c r="AD862">
        <f t="shared" si="865"/>
        <v>0.1</v>
      </c>
      <c r="AE862">
        <f t="shared" si="866"/>
        <v>0.1</v>
      </c>
      <c r="AF862">
        <f t="shared" si="867"/>
        <v>0.1</v>
      </c>
      <c r="AG862">
        <f t="shared" si="868"/>
        <v>0.1</v>
      </c>
      <c r="AH862">
        <f t="shared" si="869"/>
        <v>0.1</v>
      </c>
      <c r="AI862">
        <f t="shared" si="870"/>
        <v>0.1</v>
      </c>
      <c r="AJ862">
        <f t="shared" si="871"/>
        <v>0.1</v>
      </c>
      <c r="AK862">
        <f t="shared" si="872"/>
        <v>0.1</v>
      </c>
      <c r="AL862">
        <f t="shared" si="873"/>
        <v>0.1</v>
      </c>
      <c r="AM862">
        <f t="shared" si="874"/>
        <v>0.1</v>
      </c>
      <c r="AN862">
        <f t="shared" si="875"/>
        <v>0.1</v>
      </c>
      <c r="AO862">
        <f t="shared" si="876"/>
        <v>0.1</v>
      </c>
      <c r="AP862">
        <f t="shared" si="877"/>
        <v>20.100000000000001</v>
      </c>
      <c r="AR862">
        <f t="shared" si="878"/>
        <v>0.1</v>
      </c>
      <c r="AS862">
        <f t="shared" si="879"/>
        <v>0.1</v>
      </c>
      <c r="AT862">
        <f t="shared" si="880"/>
        <v>0.1</v>
      </c>
      <c r="AU862">
        <f t="shared" si="881"/>
        <v>0.1</v>
      </c>
      <c r="AV862">
        <f t="shared" si="882"/>
        <v>0.1</v>
      </c>
      <c r="AW862">
        <f t="shared" si="883"/>
        <v>0.1</v>
      </c>
      <c r="AX862">
        <f t="shared" si="884"/>
        <v>0.1</v>
      </c>
      <c r="AY862">
        <f t="shared" si="885"/>
        <v>0.1</v>
      </c>
      <c r="AZ862">
        <f t="shared" si="886"/>
        <v>0.1</v>
      </c>
      <c r="BA862">
        <f t="shared" si="887"/>
        <v>0.1</v>
      </c>
      <c r="BB862">
        <f t="shared" si="888"/>
        <v>0.1</v>
      </c>
      <c r="BC862">
        <f t="shared" si="889"/>
        <v>0.1</v>
      </c>
      <c r="BD862">
        <f t="shared" si="890"/>
        <v>0.1</v>
      </c>
      <c r="BE862">
        <f t="shared" si="891"/>
        <v>0.1</v>
      </c>
      <c r="BF862">
        <f t="shared" si="892"/>
        <v>0.1</v>
      </c>
      <c r="BG862">
        <f t="shared" si="893"/>
        <v>0.1</v>
      </c>
      <c r="BH862">
        <f t="shared" si="894"/>
        <v>0.1</v>
      </c>
      <c r="BI862">
        <f t="shared" si="895"/>
        <v>0.1</v>
      </c>
      <c r="BJ862">
        <f t="shared" si="896"/>
        <v>0.1</v>
      </c>
      <c r="BK862">
        <f t="shared" si="897"/>
        <v>10.1</v>
      </c>
      <c r="BM862">
        <f t="shared" si="898"/>
        <v>1.2999999999999998</v>
      </c>
      <c r="BN862">
        <f t="shared" si="899"/>
        <v>1.2999999999999998</v>
      </c>
      <c r="BO862">
        <f t="shared" si="900"/>
        <v>1.2099999999999997</v>
      </c>
      <c r="BP862">
        <f t="shared" si="901"/>
        <v>1.2099999999999997</v>
      </c>
      <c r="BQ862">
        <f t="shared" si="902"/>
        <v>1.2099999999999997</v>
      </c>
      <c r="BR862">
        <f t="shared" si="903"/>
        <v>1.1199999999999999</v>
      </c>
      <c r="BS862">
        <f t="shared" si="904"/>
        <v>1.1199999999999999</v>
      </c>
      <c r="BT862">
        <f t="shared" si="905"/>
        <v>1.0299999999999996</v>
      </c>
      <c r="BU862">
        <f t="shared" si="906"/>
        <v>1.0299999999999996</v>
      </c>
      <c r="BV862">
        <f t="shared" si="907"/>
        <v>1.0299999999999996</v>
      </c>
      <c r="BW862">
        <f t="shared" si="908"/>
        <v>1.0299999999999996</v>
      </c>
      <c r="BX862">
        <f t="shared" si="909"/>
        <v>1.0299999999999996</v>
      </c>
      <c r="BY862">
        <f t="shared" si="910"/>
        <v>1.0299999999999996</v>
      </c>
      <c r="BZ862">
        <f t="shared" si="911"/>
        <v>1.0299999999999996</v>
      </c>
      <c r="CA862">
        <f t="shared" si="912"/>
        <v>1.0299999999999996</v>
      </c>
      <c r="CB862">
        <f t="shared" si="913"/>
        <v>1.0299999999999996</v>
      </c>
      <c r="CC862">
        <f t="shared" si="914"/>
        <v>1.0299999999999996</v>
      </c>
      <c r="CD862">
        <f t="shared" si="915"/>
        <v>1.0299999999999996</v>
      </c>
      <c r="CE862">
        <f t="shared" si="916"/>
        <v>1.0299999999999996</v>
      </c>
      <c r="CF862">
        <f t="shared" si="917"/>
        <v>53.029999999999987</v>
      </c>
      <c r="CH862">
        <f t="shared" si="918"/>
        <v>107.86</v>
      </c>
      <c r="CI862">
        <f t="shared" si="919"/>
        <v>22.000000000000004</v>
      </c>
      <c r="CJ862">
        <f t="shared" si="920"/>
        <v>12</v>
      </c>
      <c r="CK862">
        <f t="shared" si="921"/>
        <v>73.859999999999985</v>
      </c>
      <c r="CL862">
        <f t="shared" si="922"/>
        <v>0</v>
      </c>
      <c r="CM862">
        <f t="shared" si="923"/>
        <v>0</v>
      </c>
    </row>
    <row r="863" spans="1:91" x14ac:dyDescent="0.2">
      <c r="A863">
        <v>846</v>
      </c>
      <c r="B863">
        <f>B$14*(10-lgd*COUNTIF(Defaults!$AI863:$AR863,"&lt;="&amp;B$17))</f>
        <v>1.5</v>
      </c>
      <c r="C863">
        <f>C$14*(10-lgd*COUNTIF(Defaults!$AI863:$AR863,"&lt;="&amp;C$17))</f>
        <v>1.5</v>
      </c>
      <c r="D863">
        <f>D$14*(10-lgd*COUNTIF(Defaults!$AI863:$AR863,"&lt;="&amp;D$17))</f>
        <v>1.5</v>
      </c>
      <c r="E863">
        <f>E$14*(10-lgd*COUNTIF(Defaults!$AI863:$AR863,"&lt;="&amp;E$17))</f>
        <v>1.5</v>
      </c>
      <c r="F863">
        <f>F$14*(10-lgd*COUNTIF(Defaults!$AI863:$AR863,"&lt;="&amp;F$17))</f>
        <v>1.41</v>
      </c>
      <c r="G863">
        <f>G$14*(10-lgd*COUNTIF(Defaults!$AI863:$AR863,"&lt;="&amp;G$17))</f>
        <v>1.41</v>
      </c>
      <c r="H863">
        <f>H$14*(10-lgd*COUNTIF(Defaults!$AI863:$AR863,"&lt;="&amp;H$17))</f>
        <v>1.41</v>
      </c>
      <c r="I863">
        <f>I$14*(10-lgd*COUNTIF(Defaults!$AI863:$AR863,"&lt;="&amp;I$17))</f>
        <v>1.41</v>
      </c>
      <c r="J863">
        <f>J$14*(10-lgd*COUNTIF(Defaults!$AI863:$AR863,"&lt;="&amp;J$17))</f>
        <v>1.41</v>
      </c>
      <c r="K863">
        <f>K$14*(10-lgd*COUNTIF(Defaults!$AI863:$AR863,"&lt;="&amp;K$17))</f>
        <v>1.41</v>
      </c>
      <c r="L863">
        <f>L$14*(10-lgd*COUNTIF(Defaults!$AI863:$AR863,"&lt;="&amp;L$17))</f>
        <v>1.41</v>
      </c>
      <c r="M863">
        <f>M$14*(10-lgd*COUNTIF(Defaults!$AI863:$AR863,"&lt;="&amp;M$17))</f>
        <v>1.41</v>
      </c>
      <c r="N863">
        <f>N$14*(10-lgd*COUNTIF(Defaults!$AI863:$AR863,"&lt;="&amp;N$17))</f>
        <v>1.41</v>
      </c>
      <c r="O863">
        <f>O$14*(10-lgd*COUNTIF(Defaults!$AI863:$AR863,"&lt;="&amp;O$17))</f>
        <v>1.41</v>
      </c>
      <c r="P863">
        <f>P$14*(10-lgd*COUNTIF(Defaults!$AI863:$AR863,"&lt;="&amp;P$17))</f>
        <v>1.41</v>
      </c>
      <c r="Q863">
        <f>Q$14*(10-lgd*COUNTIF(Defaults!$AI863:$AR863,"&lt;="&amp;Q$17))</f>
        <v>1.32</v>
      </c>
      <c r="R863">
        <f>R$14*(10-lgd*COUNTIF(Defaults!$AI863:$AR863,"&lt;="&amp;R$17))</f>
        <v>1.32</v>
      </c>
      <c r="S863">
        <f>S$14*(10-lgd*COUNTIF(Defaults!$AI863:$AR863,"&lt;="&amp;S$17))</f>
        <v>1.32</v>
      </c>
      <c r="T863">
        <f>T$14*(10-lgd*COUNTIF(Defaults!$AI863:$AR863,"&lt;="&amp;T$17))</f>
        <v>1.32</v>
      </c>
      <c r="U863">
        <f>U$14*(10-lgd*COUNTIF(Defaults!$AI863:$AR863,"&lt;="&amp;U$17))</f>
        <v>89.320000000000007</v>
      </c>
      <c r="W863">
        <f t="shared" si="858"/>
        <v>0.1</v>
      </c>
      <c r="X863">
        <f t="shared" si="859"/>
        <v>0.1</v>
      </c>
      <c r="Y863">
        <f t="shared" si="860"/>
        <v>0.1</v>
      </c>
      <c r="Z863">
        <f t="shared" si="861"/>
        <v>0.1</v>
      </c>
      <c r="AA863">
        <f t="shared" si="862"/>
        <v>0.1</v>
      </c>
      <c r="AB863">
        <f t="shared" si="863"/>
        <v>0.1</v>
      </c>
      <c r="AC863">
        <f t="shared" si="864"/>
        <v>0.1</v>
      </c>
      <c r="AD863">
        <f t="shared" si="865"/>
        <v>0.1</v>
      </c>
      <c r="AE863">
        <f t="shared" si="866"/>
        <v>0.1</v>
      </c>
      <c r="AF863">
        <f t="shared" si="867"/>
        <v>0.1</v>
      </c>
      <c r="AG863">
        <f t="shared" si="868"/>
        <v>0.1</v>
      </c>
      <c r="AH863">
        <f t="shared" si="869"/>
        <v>0.1</v>
      </c>
      <c r="AI863">
        <f t="shared" si="870"/>
        <v>0.1</v>
      </c>
      <c r="AJ863">
        <f t="shared" si="871"/>
        <v>0.1</v>
      </c>
      <c r="AK863">
        <f t="shared" si="872"/>
        <v>0.1</v>
      </c>
      <c r="AL863">
        <f t="shared" si="873"/>
        <v>0.1</v>
      </c>
      <c r="AM863">
        <f t="shared" si="874"/>
        <v>0.1</v>
      </c>
      <c r="AN863">
        <f t="shared" si="875"/>
        <v>0.1</v>
      </c>
      <c r="AO863">
        <f t="shared" si="876"/>
        <v>0.1</v>
      </c>
      <c r="AP863">
        <f t="shared" si="877"/>
        <v>20.100000000000001</v>
      </c>
      <c r="AR863">
        <f t="shared" si="878"/>
        <v>0.1</v>
      </c>
      <c r="AS863">
        <f t="shared" si="879"/>
        <v>0.1</v>
      </c>
      <c r="AT863">
        <f t="shared" si="880"/>
        <v>0.1</v>
      </c>
      <c r="AU863">
        <f t="shared" si="881"/>
        <v>0.1</v>
      </c>
      <c r="AV863">
        <f t="shared" si="882"/>
        <v>0.1</v>
      </c>
      <c r="AW863">
        <f t="shared" si="883"/>
        <v>0.1</v>
      </c>
      <c r="AX863">
        <f t="shared" si="884"/>
        <v>0.1</v>
      </c>
      <c r="AY863">
        <f t="shared" si="885"/>
        <v>0.1</v>
      </c>
      <c r="AZ863">
        <f t="shared" si="886"/>
        <v>0.1</v>
      </c>
      <c r="BA863">
        <f t="shared" si="887"/>
        <v>0.1</v>
      </c>
      <c r="BB863">
        <f t="shared" si="888"/>
        <v>0.1</v>
      </c>
      <c r="BC863">
        <f t="shared" si="889"/>
        <v>0.1</v>
      </c>
      <c r="BD863">
        <f t="shared" si="890"/>
        <v>0.1</v>
      </c>
      <c r="BE863">
        <f t="shared" si="891"/>
        <v>0.1</v>
      </c>
      <c r="BF863">
        <f t="shared" si="892"/>
        <v>0.1</v>
      </c>
      <c r="BG863">
        <f t="shared" si="893"/>
        <v>0.1</v>
      </c>
      <c r="BH863">
        <f t="shared" si="894"/>
        <v>0.1</v>
      </c>
      <c r="BI863">
        <f t="shared" si="895"/>
        <v>0.1</v>
      </c>
      <c r="BJ863">
        <f t="shared" si="896"/>
        <v>0.1</v>
      </c>
      <c r="BK863">
        <f t="shared" si="897"/>
        <v>10.1</v>
      </c>
      <c r="BM863">
        <f t="shared" si="898"/>
        <v>1.2999999999999998</v>
      </c>
      <c r="BN863">
        <f t="shared" si="899"/>
        <v>1.2999999999999998</v>
      </c>
      <c r="BO863">
        <f t="shared" si="900"/>
        <v>1.2999999999999998</v>
      </c>
      <c r="BP863">
        <f t="shared" si="901"/>
        <v>1.2999999999999998</v>
      </c>
      <c r="BQ863">
        <f t="shared" si="902"/>
        <v>1.2099999999999997</v>
      </c>
      <c r="BR863">
        <f t="shared" si="903"/>
        <v>1.2099999999999997</v>
      </c>
      <c r="BS863">
        <f t="shared" si="904"/>
        <v>1.2099999999999997</v>
      </c>
      <c r="BT863">
        <f t="shared" si="905"/>
        <v>1.2099999999999997</v>
      </c>
      <c r="BU863">
        <f t="shared" si="906"/>
        <v>1.2099999999999997</v>
      </c>
      <c r="BV863">
        <f t="shared" si="907"/>
        <v>1.2099999999999997</v>
      </c>
      <c r="BW863">
        <f t="shared" si="908"/>
        <v>1.2099999999999997</v>
      </c>
      <c r="BX863">
        <f t="shared" si="909"/>
        <v>1.2099999999999997</v>
      </c>
      <c r="BY863">
        <f t="shared" si="910"/>
        <v>1.2099999999999997</v>
      </c>
      <c r="BZ863">
        <f t="shared" si="911"/>
        <v>1.2099999999999997</v>
      </c>
      <c r="CA863">
        <f t="shared" si="912"/>
        <v>1.2099999999999997</v>
      </c>
      <c r="CB863">
        <f t="shared" si="913"/>
        <v>1.1199999999999999</v>
      </c>
      <c r="CC863">
        <f t="shared" si="914"/>
        <v>1.1199999999999999</v>
      </c>
      <c r="CD863">
        <f t="shared" si="915"/>
        <v>1.1199999999999999</v>
      </c>
      <c r="CE863">
        <f t="shared" si="916"/>
        <v>1.1199999999999999</v>
      </c>
      <c r="CF863">
        <f t="shared" si="917"/>
        <v>59.12</v>
      </c>
      <c r="CH863">
        <f t="shared" si="918"/>
        <v>116.11000000000001</v>
      </c>
      <c r="CI863">
        <f t="shared" si="919"/>
        <v>22.000000000000004</v>
      </c>
      <c r="CJ863">
        <f t="shared" si="920"/>
        <v>12</v>
      </c>
      <c r="CK863">
        <f t="shared" si="921"/>
        <v>82.11</v>
      </c>
      <c r="CL863">
        <f t="shared" si="922"/>
        <v>0</v>
      </c>
      <c r="CM863">
        <f t="shared" si="923"/>
        <v>0</v>
      </c>
    </row>
    <row r="864" spans="1:91" x14ac:dyDescent="0.2">
      <c r="A864">
        <v>847</v>
      </c>
      <c r="B864">
        <f>B$14*(10-lgd*COUNTIF(Defaults!$AI864:$AR864,"&lt;="&amp;B$17))</f>
        <v>1.5</v>
      </c>
      <c r="C864">
        <f>C$14*(10-lgd*COUNTIF(Defaults!$AI864:$AR864,"&lt;="&amp;C$17))</f>
        <v>1.5</v>
      </c>
      <c r="D864">
        <f>D$14*(10-lgd*COUNTIF(Defaults!$AI864:$AR864,"&lt;="&amp;D$17))</f>
        <v>1.5</v>
      </c>
      <c r="E864">
        <f>E$14*(10-lgd*COUNTIF(Defaults!$AI864:$AR864,"&lt;="&amp;E$17))</f>
        <v>1.41</v>
      </c>
      <c r="F864">
        <f>F$14*(10-lgd*COUNTIF(Defaults!$AI864:$AR864,"&lt;="&amp;F$17))</f>
        <v>1.41</v>
      </c>
      <c r="G864">
        <f>G$14*(10-lgd*COUNTIF(Defaults!$AI864:$AR864,"&lt;="&amp;G$17))</f>
        <v>1.41</v>
      </c>
      <c r="H864">
        <f>H$14*(10-lgd*COUNTIF(Defaults!$AI864:$AR864,"&lt;="&amp;H$17))</f>
        <v>1.41</v>
      </c>
      <c r="I864">
        <f>I$14*(10-lgd*COUNTIF(Defaults!$AI864:$AR864,"&lt;="&amp;I$17))</f>
        <v>1.32</v>
      </c>
      <c r="J864">
        <f>J$14*(10-lgd*COUNTIF(Defaults!$AI864:$AR864,"&lt;="&amp;J$17))</f>
        <v>1.32</v>
      </c>
      <c r="K864">
        <f>K$14*(10-lgd*COUNTIF(Defaults!$AI864:$AR864,"&lt;="&amp;K$17))</f>
        <v>1.32</v>
      </c>
      <c r="L864">
        <f>L$14*(10-lgd*COUNTIF(Defaults!$AI864:$AR864,"&lt;="&amp;L$17))</f>
        <v>1.32</v>
      </c>
      <c r="M864">
        <f>M$14*(10-lgd*COUNTIF(Defaults!$AI864:$AR864,"&lt;="&amp;M$17))</f>
        <v>1.2299999999999998</v>
      </c>
      <c r="N864">
        <f>N$14*(10-lgd*COUNTIF(Defaults!$AI864:$AR864,"&lt;="&amp;N$17))</f>
        <v>1.2299999999999998</v>
      </c>
      <c r="O864">
        <f>O$14*(10-lgd*COUNTIF(Defaults!$AI864:$AR864,"&lt;="&amp;O$17))</f>
        <v>1.2299999999999998</v>
      </c>
      <c r="P864">
        <f>P$14*(10-lgd*COUNTIF(Defaults!$AI864:$AR864,"&lt;="&amp;P$17))</f>
        <v>1.2299999999999998</v>
      </c>
      <c r="Q864">
        <f>Q$14*(10-lgd*COUNTIF(Defaults!$AI864:$AR864,"&lt;="&amp;Q$17))</f>
        <v>1.2299999999999998</v>
      </c>
      <c r="R864">
        <f>R$14*(10-lgd*COUNTIF(Defaults!$AI864:$AR864,"&lt;="&amp;R$17))</f>
        <v>1.2299999999999998</v>
      </c>
      <c r="S864">
        <f>S$14*(10-lgd*COUNTIF(Defaults!$AI864:$AR864,"&lt;="&amp;S$17))</f>
        <v>1.2299999999999998</v>
      </c>
      <c r="T864">
        <f>T$14*(10-lgd*COUNTIF(Defaults!$AI864:$AR864,"&lt;="&amp;T$17))</f>
        <v>1.2299999999999998</v>
      </c>
      <c r="U864">
        <f>U$14*(10-lgd*COUNTIF(Defaults!$AI864:$AR864,"&lt;="&amp;U$17))</f>
        <v>83.22999999999999</v>
      </c>
      <c r="W864">
        <f t="shared" si="858"/>
        <v>0.1</v>
      </c>
      <c r="X864">
        <f t="shared" si="859"/>
        <v>0.1</v>
      </c>
      <c r="Y864">
        <f t="shared" si="860"/>
        <v>0.1</v>
      </c>
      <c r="Z864">
        <f t="shared" si="861"/>
        <v>0.1</v>
      </c>
      <c r="AA864">
        <f t="shared" si="862"/>
        <v>0.1</v>
      </c>
      <c r="AB864">
        <f t="shared" si="863"/>
        <v>0.1</v>
      </c>
      <c r="AC864">
        <f t="shared" si="864"/>
        <v>0.1</v>
      </c>
      <c r="AD864">
        <f t="shared" si="865"/>
        <v>0.1</v>
      </c>
      <c r="AE864">
        <f t="shared" si="866"/>
        <v>0.1</v>
      </c>
      <c r="AF864">
        <f t="shared" si="867"/>
        <v>0.1</v>
      </c>
      <c r="AG864">
        <f t="shared" si="868"/>
        <v>0.1</v>
      </c>
      <c r="AH864">
        <f t="shared" si="869"/>
        <v>0.1</v>
      </c>
      <c r="AI864">
        <f t="shared" si="870"/>
        <v>0.1</v>
      </c>
      <c r="AJ864">
        <f t="shared" si="871"/>
        <v>0.1</v>
      </c>
      <c r="AK864">
        <f t="shared" si="872"/>
        <v>0.1</v>
      </c>
      <c r="AL864">
        <f t="shared" si="873"/>
        <v>0.1</v>
      </c>
      <c r="AM864">
        <f t="shared" si="874"/>
        <v>0.1</v>
      </c>
      <c r="AN864">
        <f t="shared" si="875"/>
        <v>0.1</v>
      </c>
      <c r="AO864">
        <f t="shared" si="876"/>
        <v>0.1</v>
      </c>
      <c r="AP864">
        <f t="shared" si="877"/>
        <v>20.100000000000001</v>
      </c>
      <c r="AR864">
        <f t="shared" si="878"/>
        <v>0.1</v>
      </c>
      <c r="AS864">
        <f t="shared" si="879"/>
        <v>0.1</v>
      </c>
      <c r="AT864">
        <f t="shared" si="880"/>
        <v>0.1</v>
      </c>
      <c r="AU864">
        <f t="shared" si="881"/>
        <v>0.1</v>
      </c>
      <c r="AV864">
        <f t="shared" si="882"/>
        <v>0.1</v>
      </c>
      <c r="AW864">
        <f t="shared" si="883"/>
        <v>0.1</v>
      </c>
      <c r="AX864">
        <f t="shared" si="884"/>
        <v>0.1</v>
      </c>
      <c r="AY864">
        <f t="shared" si="885"/>
        <v>0.1</v>
      </c>
      <c r="AZ864">
        <f t="shared" si="886"/>
        <v>0.1</v>
      </c>
      <c r="BA864">
        <f t="shared" si="887"/>
        <v>0.1</v>
      </c>
      <c r="BB864">
        <f t="shared" si="888"/>
        <v>0.1</v>
      </c>
      <c r="BC864">
        <f t="shared" si="889"/>
        <v>0.1</v>
      </c>
      <c r="BD864">
        <f t="shared" si="890"/>
        <v>0.1</v>
      </c>
      <c r="BE864">
        <f t="shared" si="891"/>
        <v>0.1</v>
      </c>
      <c r="BF864">
        <f t="shared" si="892"/>
        <v>0.1</v>
      </c>
      <c r="BG864">
        <f t="shared" si="893"/>
        <v>0.1</v>
      </c>
      <c r="BH864">
        <f t="shared" si="894"/>
        <v>0.1</v>
      </c>
      <c r="BI864">
        <f t="shared" si="895"/>
        <v>0.1</v>
      </c>
      <c r="BJ864">
        <f t="shared" si="896"/>
        <v>0.1</v>
      </c>
      <c r="BK864">
        <f t="shared" si="897"/>
        <v>10.1</v>
      </c>
      <c r="BM864">
        <f t="shared" si="898"/>
        <v>1.2999999999999998</v>
      </c>
      <c r="BN864">
        <f t="shared" si="899"/>
        <v>1.2999999999999998</v>
      </c>
      <c r="BO864">
        <f t="shared" si="900"/>
        <v>1.2999999999999998</v>
      </c>
      <c r="BP864">
        <f t="shared" si="901"/>
        <v>1.2099999999999997</v>
      </c>
      <c r="BQ864">
        <f t="shared" si="902"/>
        <v>1.2099999999999997</v>
      </c>
      <c r="BR864">
        <f t="shared" si="903"/>
        <v>1.2099999999999997</v>
      </c>
      <c r="BS864">
        <f t="shared" si="904"/>
        <v>1.2099999999999997</v>
      </c>
      <c r="BT864">
        <f t="shared" si="905"/>
        <v>1.1199999999999999</v>
      </c>
      <c r="BU864">
        <f t="shared" si="906"/>
        <v>1.1199999999999999</v>
      </c>
      <c r="BV864">
        <f t="shared" si="907"/>
        <v>1.1199999999999999</v>
      </c>
      <c r="BW864">
        <f t="shared" si="908"/>
        <v>1.1199999999999999</v>
      </c>
      <c r="BX864">
        <f t="shared" si="909"/>
        <v>1.0299999999999996</v>
      </c>
      <c r="BY864">
        <f t="shared" si="910"/>
        <v>1.0299999999999996</v>
      </c>
      <c r="BZ864">
        <f t="shared" si="911"/>
        <v>1.0299999999999996</v>
      </c>
      <c r="CA864">
        <f t="shared" si="912"/>
        <v>1.0299999999999996</v>
      </c>
      <c r="CB864">
        <f t="shared" si="913"/>
        <v>1.0299999999999996</v>
      </c>
      <c r="CC864">
        <f t="shared" si="914"/>
        <v>1.0299999999999996</v>
      </c>
      <c r="CD864">
        <f t="shared" si="915"/>
        <v>1.0299999999999996</v>
      </c>
      <c r="CE864">
        <f t="shared" si="916"/>
        <v>1.0299999999999996</v>
      </c>
      <c r="CF864">
        <f t="shared" si="917"/>
        <v>53.029999999999987</v>
      </c>
      <c r="CH864">
        <f t="shared" si="918"/>
        <v>108.49</v>
      </c>
      <c r="CI864">
        <f t="shared" si="919"/>
        <v>22.000000000000004</v>
      </c>
      <c r="CJ864">
        <f t="shared" si="920"/>
        <v>12</v>
      </c>
      <c r="CK864">
        <f t="shared" si="921"/>
        <v>74.489999999999981</v>
      </c>
      <c r="CL864">
        <f t="shared" si="922"/>
        <v>0</v>
      </c>
      <c r="CM864">
        <f t="shared" si="923"/>
        <v>0</v>
      </c>
    </row>
    <row r="865" spans="1:91" x14ac:dyDescent="0.2">
      <c r="A865">
        <v>848</v>
      </c>
      <c r="B865">
        <f>B$14*(10-lgd*COUNTIF(Defaults!$AI865:$AR865,"&lt;="&amp;B$17))</f>
        <v>1.5</v>
      </c>
      <c r="C865">
        <f>C$14*(10-lgd*COUNTIF(Defaults!$AI865:$AR865,"&lt;="&amp;C$17))</f>
        <v>1.5</v>
      </c>
      <c r="D865">
        <f>D$14*(10-lgd*COUNTIF(Defaults!$AI865:$AR865,"&lt;="&amp;D$17))</f>
        <v>1.5</v>
      </c>
      <c r="E865">
        <f>E$14*(10-lgd*COUNTIF(Defaults!$AI865:$AR865,"&lt;="&amp;E$17))</f>
        <v>1.5</v>
      </c>
      <c r="F865">
        <f>F$14*(10-lgd*COUNTIF(Defaults!$AI865:$AR865,"&lt;="&amp;F$17))</f>
        <v>1.5</v>
      </c>
      <c r="G865">
        <f>G$14*(10-lgd*COUNTIF(Defaults!$AI865:$AR865,"&lt;="&amp;G$17))</f>
        <v>1.5</v>
      </c>
      <c r="H865">
        <f>H$14*(10-lgd*COUNTIF(Defaults!$AI865:$AR865,"&lt;="&amp;H$17))</f>
        <v>1.5</v>
      </c>
      <c r="I865">
        <f>I$14*(10-lgd*COUNTIF(Defaults!$AI865:$AR865,"&lt;="&amp;I$17))</f>
        <v>1.5</v>
      </c>
      <c r="J865">
        <f>J$14*(10-lgd*COUNTIF(Defaults!$AI865:$AR865,"&lt;="&amp;J$17))</f>
        <v>1.5</v>
      </c>
      <c r="K865">
        <f>K$14*(10-lgd*COUNTIF(Defaults!$AI865:$AR865,"&lt;="&amp;K$17))</f>
        <v>1.5</v>
      </c>
      <c r="L865">
        <f>L$14*(10-lgd*COUNTIF(Defaults!$AI865:$AR865,"&lt;="&amp;L$17))</f>
        <v>1.5</v>
      </c>
      <c r="M865">
        <f>M$14*(10-lgd*COUNTIF(Defaults!$AI865:$AR865,"&lt;="&amp;M$17))</f>
        <v>1.5</v>
      </c>
      <c r="N865">
        <f>N$14*(10-lgd*COUNTIF(Defaults!$AI865:$AR865,"&lt;="&amp;N$17))</f>
        <v>1.5</v>
      </c>
      <c r="O865">
        <f>O$14*(10-lgd*COUNTIF(Defaults!$AI865:$AR865,"&lt;="&amp;O$17))</f>
        <v>1.5</v>
      </c>
      <c r="P865">
        <f>P$14*(10-lgd*COUNTIF(Defaults!$AI865:$AR865,"&lt;="&amp;P$17))</f>
        <v>1.5</v>
      </c>
      <c r="Q865">
        <f>Q$14*(10-lgd*COUNTIF(Defaults!$AI865:$AR865,"&lt;="&amp;Q$17))</f>
        <v>1.5</v>
      </c>
      <c r="R865">
        <f>R$14*(10-lgd*COUNTIF(Defaults!$AI865:$AR865,"&lt;="&amp;R$17))</f>
        <v>1.5</v>
      </c>
      <c r="S865">
        <f>S$14*(10-lgd*COUNTIF(Defaults!$AI865:$AR865,"&lt;="&amp;S$17))</f>
        <v>1.5</v>
      </c>
      <c r="T865">
        <f>T$14*(10-lgd*COUNTIF(Defaults!$AI865:$AR865,"&lt;="&amp;T$17))</f>
        <v>1.5</v>
      </c>
      <c r="U865">
        <f>U$14*(10-lgd*COUNTIF(Defaults!$AI865:$AR865,"&lt;="&amp;U$17))</f>
        <v>101.5</v>
      </c>
      <c r="W865">
        <f t="shared" si="858"/>
        <v>0.1</v>
      </c>
      <c r="X865">
        <f t="shared" si="859"/>
        <v>0.1</v>
      </c>
      <c r="Y865">
        <f t="shared" si="860"/>
        <v>0.1</v>
      </c>
      <c r="Z865">
        <f t="shared" si="861"/>
        <v>0.1</v>
      </c>
      <c r="AA865">
        <f t="shared" si="862"/>
        <v>0.1</v>
      </c>
      <c r="AB865">
        <f t="shared" si="863"/>
        <v>0.1</v>
      </c>
      <c r="AC865">
        <f t="shared" si="864"/>
        <v>0.1</v>
      </c>
      <c r="AD865">
        <f t="shared" si="865"/>
        <v>0.1</v>
      </c>
      <c r="AE865">
        <f t="shared" si="866"/>
        <v>0.1</v>
      </c>
      <c r="AF865">
        <f t="shared" si="867"/>
        <v>0.1</v>
      </c>
      <c r="AG865">
        <f t="shared" si="868"/>
        <v>0.1</v>
      </c>
      <c r="AH865">
        <f t="shared" si="869"/>
        <v>0.1</v>
      </c>
      <c r="AI865">
        <f t="shared" si="870"/>
        <v>0.1</v>
      </c>
      <c r="AJ865">
        <f t="shared" si="871"/>
        <v>0.1</v>
      </c>
      <c r="AK865">
        <f t="shared" si="872"/>
        <v>0.1</v>
      </c>
      <c r="AL865">
        <f t="shared" si="873"/>
        <v>0.1</v>
      </c>
      <c r="AM865">
        <f t="shared" si="874"/>
        <v>0.1</v>
      </c>
      <c r="AN865">
        <f t="shared" si="875"/>
        <v>0.1</v>
      </c>
      <c r="AO865">
        <f t="shared" si="876"/>
        <v>0.1</v>
      </c>
      <c r="AP865">
        <f t="shared" si="877"/>
        <v>20.100000000000001</v>
      </c>
      <c r="AR865">
        <f t="shared" si="878"/>
        <v>0.1</v>
      </c>
      <c r="AS865">
        <f t="shared" si="879"/>
        <v>0.1</v>
      </c>
      <c r="AT865">
        <f t="shared" si="880"/>
        <v>0.1</v>
      </c>
      <c r="AU865">
        <f t="shared" si="881"/>
        <v>0.1</v>
      </c>
      <c r="AV865">
        <f t="shared" si="882"/>
        <v>0.1</v>
      </c>
      <c r="AW865">
        <f t="shared" si="883"/>
        <v>0.1</v>
      </c>
      <c r="AX865">
        <f t="shared" si="884"/>
        <v>0.1</v>
      </c>
      <c r="AY865">
        <f t="shared" si="885"/>
        <v>0.1</v>
      </c>
      <c r="AZ865">
        <f t="shared" si="886"/>
        <v>0.1</v>
      </c>
      <c r="BA865">
        <f t="shared" si="887"/>
        <v>0.1</v>
      </c>
      <c r="BB865">
        <f t="shared" si="888"/>
        <v>0.1</v>
      </c>
      <c r="BC865">
        <f t="shared" si="889"/>
        <v>0.1</v>
      </c>
      <c r="BD865">
        <f t="shared" si="890"/>
        <v>0.1</v>
      </c>
      <c r="BE865">
        <f t="shared" si="891"/>
        <v>0.1</v>
      </c>
      <c r="BF865">
        <f t="shared" si="892"/>
        <v>0.1</v>
      </c>
      <c r="BG865">
        <f t="shared" si="893"/>
        <v>0.1</v>
      </c>
      <c r="BH865">
        <f t="shared" si="894"/>
        <v>0.1</v>
      </c>
      <c r="BI865">
        <f t="shared" si="895"/>
        <v>0.1</v>
      </c>
      <c r="BJ865">
        <f t="shared" si="896"/>
        <v>0.1</v>
      </c>
      <c r="BK865">
        <f t="shared" si="897"/>
        <v>10.1</v>
      </c>
      <c r="BM865">
        <f t="shared" si="898"/>
        <v>1.2999999999999998</v>
      </c>
      <c r="BN865">
        <f t="shared" si="899"/>
        <v>1.2999999999999998</v>
      </c>
      <c r="BO865">
        <f t="shared" si="900"/>
        <v>1.2999999999999998</v>
      </c>
      <c r="BP865">
        <f t="shared" si="901"/>
        <v>1.2999999999999998</v>
      </c>
      <c r="BQ865">
        <f t="shared" si="902"/>
        <v>1.2999999999999998</v>
      </c>
      <c r="BR865">
        <f t="shared" si="903"/>
        <v>1.2999999999999998</v>
      </c>
      <c r="BS865">
        <f t="shared" si="904"/>
        <v>1.2999999999999998</v>
      </c>
      <c r="BT865">
        <f t="shared" si="905"/>
        <v>1.2999999999999998</v>
      </c>
      <c r="BU865">
        <f t="shared" si="906"/>
        <v>1.2999999999999998</v>
      </c>
      <c r="BV865">
        <f t="shared" si="907"/>
        <v>1.2999999999999998</v>
      </c>
      <c r="BW865">
        <f t="shared" si="908"/>
        <v>1.2999999999999998</v>
      </c>
      <c r="BX865">
        <f t="shared" si="909"/>
        <v>1.2999999999999998</v>
      </c>
      <c r="BY865">
        <f t="shared" si="910"/>
        <v>1.2999999999999998</v>
      </c>
      <c r="BZ865">
        <f t="shared" si="911"/>
        <v>1.2999999999999998</v>
      </c>
      <c r="CA865">
        <f t="shared" si="912"/>
        <v>1.2999999999999998</v>
      </c>
      <c r="CB865">
        <f t="shared" si="913"/>
        <v>1.2999999999999998</v>
      </c>
      <c r="CC865">
        <f t="shared" si="914"/>
        <v>1.2999999999999998</v>
      </c>
      <c r="CD865">
        <f t="shared" si="915"/>
        <v>1.2999999999999998</v>
      </c>
      <c r="CE865">
        <f t="shared" si="916"/>
        <v>1.2999999999999998</v>
      </c>
      <c r="CF865">
        <f t="shared" si="917"/>
        <v>71.300000000000011</v>
      </c>
      <c r="CH865">
        <f t="shared" si="918"/>
        <v>130</v>
      </c>
      <c r="CI865">
        <f t="shared" si="919"/>
        <v>22.000000000000004</v>
      </c>
      <c r="CJ865">
        <f t="shared" si="920"/>
        <v>12</v>
      </c>
      <c r="CK865">
        <f t="shared" si="921"/>
        <v>96.000000000000014</v>
      </c>
      <c r="CL865">
        <f t="shared" si="922"/>
        <v>0</v>
      </c>
      <c r="CM865">
        <f t="shared" si="923"/>
        <v>0</v>
      </c>
    </row>
    <row r="866" spans="1:91" x14ac:dyDescent="0.2">
      <c r="A866">
        <v>849</v>
      </c>
      <c r="B866">
        <f>B$14*(10-lgd*COUNTIF(Defaults!$AI866:$AR866,"&lt;="&amp;B$17))</f>
        <v>1.5</v>
      </c>
      <c r="C866">
        <f>C$14*(10-lgd*COUNTIF(Defaults!$AI866:$AR866,"&lt;="&amp;C$17))</f>
        <v>1.5</v>
      </c>
      <c r="D866">
        <f>D$14*(10-lgd*COUNTIF(Defaults!$AI866:$AR866,"&lt;="&amp;D$17))</f>
        <v>1.5</v>
      </c>
      <c r="E866">
        <f>E$14*(10-lgd*COUNTIF(Defaults!$AI866:$AR866,"&lt;="&amp;E$17))</f>
        <v>1.5</v>
      </c>
      <c r="F866">
        <f>F$14*(10-lgd*COUNTIF(Defaults!$AI866:$AR866,"&lt;="&amp;F$17))</f>
        <v>1.5</v>
      </c>
      <c r="G866">
        <f>G$14*(10-lgd*COUNTIF(Defaults!$AI866:$AR866,"&lt;="&amp;G$17))</f>
        <v>1.5</v>
      </c>
      <c r="H866">
        <f>H$14*(10-lgd*COUNTIF(Defaults!$AI866:$AR866,"&lt;="&amp;H$17))</f>
        <v>1.5</v>
      </c>
      <c r="I866">
        <f>I$14*(10-lgd*COUNTIF(Defaults!$AI866:$AR866,"&lt;="&amp;I$17))</f>
        <v>1.5</v>
      </c>
      <c r="J866">
        <f>J$14*(10-lgd*COUNTIF(Defaults!$AI866:$AR866,"&lt;="&amp;J$17))</f>
        <v>1.5</v>
      </c>
      <c r="K866">
        <f>K$14*(10-lgd*COUNTIF(Defaults!$AI866:$AR866,"&lt;="&amp;K$17))</f>
        <v>1.5</v>
      </c>
      <c r="L866">
        <f>L$14*(10-lgd*COUNTIF(Defaults!$AI866:$AR866,"&lt;="&amp;L$17))</f>
        <v>1.5</v>
      </c>
      <c r="M866">
        <f>M$14*(10-lgd*COUNTIF(Defaults!$AI866:$AR866,"&lt;="&amp;M$17))</f>
        <v>1.5</v>
      </c>
      <c r="N866">
        <f>N$14*(10-lgd*COUNTIF(Defaults!$AI866:$AR866,"&lt;="&amp;N$17))</f>
        <v>1.5</v>
      </c>
      <c r="O866">
        <f>O$14*(10-lgd*COUNTIF(Defaults!$AI866:$AR866,"&lt;="&amp;O$17))</f>
        <v>1.5</v>
      </c>
      <c r="P866">
        <f>P$14*(10-lgd*COUNTIF(Defaults!$AI866:$AR866,"&lt;="&amp;P$17))</f>
        <v>1.5</v>
      </c>
      <c r="Q866">
        <f>Q$14*(10-lgd*COUNTIF(Defaults!$AI866:$AR866,"&lt;="&amp;Q$17))</f>
        <v>1.5</v>
      </c>
      <c r="R866">
        <f>R$14*(10-lgd*COUNTIF(Defaults!$AI866:$AR866,"&lt;="&amp;R$17))</f>
        <v>1.5</v>
      </c>
      <c r="S866">
        <f>S$14*(10-lgd*COUNTIF(Defaults!$AI866:$AR866,"&lt;="&amp;S$17))</f>
        <v>1.5</v>
      </c>
      <c r="T866">
        <f>T$14*(10-lgd*COUNTIF(Defaults!$AI866:$AR866,"&lt;="&amp;T$17))</f>
        <v>1.5</v>
      </c>
      <c r="U866">
        <f>U$14*(10-lgd*COUNTIF(Defaults!$AI866:$AR866,"&lt;="&amp;U$17))</f>
        <v>101.5</v>
      </c>
      <c r="W866">
        <f t="shared" si="858"/>
        <v>0.1</v>
      </c>
      <c r="X866">
        <f t="shared" si="859"/>
        <v>0.1</v>
      </c>
      <c r="Y866">
        <f t="shared" si="860"/>
        <v>0.1</v>
      </c>
      <c r="Z866">
        <f t="shared" si="861"/>
        <v>0.1</v>
      </c>
      <c r="AA866">
        <f t="shared" si="862"/>
        <v>0.1</v>
      </c>
      <c r="AB866">
        <f t="shared" si="863"/>
        <v>0.1</v>
      </c>
      <c r="AC866">
        <f t="shared" si="864"/>
        <v>0.1</v>
      </c>
      <c r="AD866">
        <f t="shared" si="865"/>
        <v>0.1</v>
      </c>
      <c r="AE866">
        <f t="shared" si="866"/>
        <v>0.1</v>
      </c>
      <c r="AF866">
        <f t="shared" si="867"/>
        <v>0.1</v>
      </c>
      <c r="AG866">
        <f t="shared" si="868"/>
        <v>0.1</v>
      </c>
      <c r="AH866">
        <f t="shared" si="869"/>
        <v>0.1</v>
      </c>
      <c r="AI866">
        <f t="shared" si="870"/>
        <v>0.1</v>
      </c>
      <c r="AJ866">
        <f t="shared" si="871"/>
        <v>0.1</v>
      </c>
      <c r="AK866">
        <f t="shared" si="872"/>
        <v>0.1</v>
      </c>
      <c r="AL866">
        <f t="shared" si="873"/>
        <v>0.1</v>
      </c>
      <c r="AM866">
        <f t="shared" si="874"/>
        <v>0.1</v>
      </c>
      <c r="AN866">
        <f t="shared" si="875"/>
        <v>0.1</v>
      </c>
      <c r="AO866">
        <f t="shared" si="876"/>
        <v>0.1</v>
      </c>
      <c r="AP866">
        <f t="shared" si="877"/>
        <v>20.100000000000001</v>
      </c>
      <c r="AR866">
        <f t="shared" si="878"/>
        <v>0.1</v>
      </c>
      <c r="AS866">
        <f t="shared" si="879"/>
        <v>0.1</v>
      </c>
      <c r="AT866">
        <f t="shared" si="880"/>
        <v>0.1</v>
      </c>
      <c r="AU866">
        <f t="shared" si="881"/>
        <v>0.1</v>
      </c>
      <c r="AV866">
        <f t="shared" si="882"/>
        <v>0.1</v>
      </c>
      <c r="AW866">
        <f t="shared" si="883"/>
        <v>0.1</v>
      </c>
      <c r="AX866">
        <f t="shared" si="884"/>
        <v>0.1</v>
      </c>
      <c r="AY866">
        <f t="shared" si="885"/>
        <v>0.1</v>
      </c>
      <c r="AZ866">
        <f t="shared" si="886"/>
        <v>0.1</v>
      </c>
      <c r="BA866">
        <f t="shared" si="887"/>
        <v>0.1</v>
      </c>
      <c r="BB866">
        <f t="shared" si="888"/>
        <v>0.1</v>
      </c>
      <c r="BC866">
        <f t="shared" si="889"/>
        <v>0.1</v>
      </c>
      <c r="BD866">
        <f t="shared" si="890"/>
        <v>0.1</v>
      </c>
      <c r="BE866">
        <f t="shared" si="891"/>
        <v>0.1</v>
      </c>
      <c r="BF866">
        <f t="shared" si="892"/>
        <v>0.1</v>
      </c>
      <c r="BG866">
        <f t="shared" si="893"/>
        <v>0.1</v>
      </c>
      <c r="BH866">
        <f t="shared" si="894"/>
        <v>0.1</v>
      </c>
      <c r="BI866">
        <f t="shared" si="895"/>
        <v>0.1</v>
      </c>
      <c r="BJ866">
        <f t="shared" si="896"/>
        <v>0.1</v>
      </c>
      <c r="BK866">
        <f t="shared" si="897"/>
        <v>10.1</v>
      </c>
      <c r="BM866">
        <f t="shared" si="898"/>
        <v>1.2999999999999998</v>
      </c>
      <c r="BN866">
        <f t="shared" si="899"/>
        <v>1.2999999999999998</v>
      </c>
      <c r="BO866">
        <f t="shared" si="900"/>
        <v>1.2999999999999998</v>
      </c>
      <c r="BP866">
        <f t="shared" si="901"/>
        <v>1.2999999999999998</v>
      </c>
      <c r="BQ866">
        <f t="shared" si="902"/>
        <v>1.2999999999999998</v>
      </c>
      <c r="BR866">
        <f t="shared" si="903"/>
        <v>1.2999999999999998</v>
      </c>
      <c r="BS866">
        <f t="shared" si="904"/>
        <v>1.2999999999999998</v>
      </c>
      <c r="BT866">
        <f t="shared" si="905"/>
        <v>1.2999999999999998</v>
      </c>
      <c r="BU866">
        <f t="shared" si="906"/>
        <v>1.2999999999999998</v>
      </c>
      <c r="BV866">
        <f t="shared" si="907"/>
        <v>1.2999999999999998</v>
      </c>
      <c r="BW866">
        <f t="shared" si="908"/>
        <v>1.2999999999999998</v>
      </c>
      <c r="BX866">
        <f t="shared" si="909"/>
        <v>1.2999999999999998</v>
      </c>
      <c r="BY866">
        <f t="shared" si="910"/>
        <v>1.2999999999999998</v>
      </c>
      <c r="BZ866">
        <f t="shared" si="911"/>
        <v>1.2999999999999998</v>
      </c>
      <c r="CA866">
        <f t="shared" si="912"/>
        <v>1.2999999999999998</v>
      </c>
      <c r="CB866">
        <f t="shared" si="913"/>
        <v>1.2999999999999998</v>
      </c>
      <c r="CC866">
        <f t="shared" si="914"/>
        <v>1.2999999999999998</v>
      </c>
      <c r="CD866">
        <f t="shared" si="915"/>
        <v>1.2999999999999998</v>
      </c>
      <c r="CE866">
        <f t="shared" si="916"/>
        <v>1.2999999999999998</v>
      </c>
      <c r="CF866">
        <f t="shared" si="917"/>
        <v>71.300000000000011</v>
      </c>
      <c r="CH866">
        <f t="shared" si="918"/>
        <v>130</v>
      </c>
      <c r="CI866">
        <f t="shared" si="919"/>
        <v>22.000000000000004</v>
      </c>
      <c r="CJ866">
        <f t="shared" si="920"/>
        <v>12</v>
      </c>
      <c r="CK866">
        <f t="shared" si="921"/>
        <v>96.000000000000014</v>
      </c>
      <c r="CL866">
        <f t="shared" si="922"/>
        <v>0</v>
      </c>
      <c r="CM866">
        <f t="shared" si="923"/>
        <v>0</v>
      </c>
    </row>
    <row r="867" spans="1:91" x14ac:dyDescent="0.2">
      <c r="A867">
        <v>850</v>
      </c>
      <c r="B867">
        <f>B$14*(10-lgd*COUNTIF(Defaults!$AI867:$AR867,"&lt;="&amp;B$17))</f>
        <v>1.41</v>
      </c>
      <c r="C867">
        <f>C$14*(10-lgd*COUNTIF(Defaults!$AI867:$AR867,"&lt;="&amp;C$17))</f>
        <v>1.32</v>
      </c>
      <c r="D867">
        <f>D$14*(10-lgd*COUNTIF(Defaults!$AI867:$AR867,"&lt;="&amp;D$17))</f>
        <v>1.1399999999999999</v>
      </c>
      <c r="E867">
        <f>E$14*(10-lgd*COUNTIF(Defaults!$AI867:$AR867,"&lt;="&amp;E$17))</f>
        <v>1.1399999999999999</v>
      </c>
      <c r="F867">
        <f>F$14*(10-lgd*COUNTIF(Defaults!$AI867:$AR867,"&lt;="&amp;F$17))</f>
        <v>0.96</v>
      </c>
      <c r="G867">
        <f>G$14*(10-lgd*COUNTIF(Defaults!$AI867:$AR867,"&lt;="&amp;G$17))</f>
        <v>0.96</v>
      </c>
      <c r="H867">
        <f>H$14*(10-lgd*COUNTIF(Defaults!$AI867:$AR867,"&lt;="&amp;H$17))</f>
        <v>0.96</v>
      </c>
      <c r="I867">
        <f>I$14*(10-lgd*COUNTIF(Defaults!$AI867:$AR867,"&lt;="&amp;I$17))</f>
        <v>0.96</v>
      </c>
      <c r="J867">
        <f>J$14*(10-lgd*COUNTIF(Defaults!$AI867:$AR867,"&lt;="&amp;J$17))</f>
        <v>0.96</v>
      </c>
      <c r="K867">
        <f>K$14*(10-lgd*COUNTIF(Defaults!$AI867:$AR867,"&lt;="&amp;K$17))</f>
        <v>0.96</v>
      </c>
      <c r="L867">
        <f>L$14*(10-lgd*COUNTIF(Defaults!$AI867:$AR867,"&lt;="&amp;L$17))</f>
        <v>0.96</v>
      </c>
      <c r="M867">
        <f>M$14*(10-lgd*COUNTIF(Defaults!$AI867:$AR867,"&lt;="&amp;M$17))</f>
        <v>0.96</v>
      </c>
      <c r="N867">
        <f>N$14*(10-lgd*COUNTIF(Defaults!$AI867:$AR867,"&lt;="&amp;N$17))</f>
        <v>0.87</v>
      </c>
      <c r="O867">
        <f>O$14*(10-lgd*COUNTIF(Defaults!$AI867:$AR867,"&lt;="&amp;O$17))</f>
        <v>0.78</v>
      </c>
      <c r="P867">
        <f>P$14*(10-lgd*COUNTIF(Defaults!$AI867:$AR867,"&lt;="&amp;P$17))</f>
        <v>0.78</v>
      </c>
      <c r="Q867">
        <f>Q$14*(10-lgd*COUNTIF(Defaults!$AI867:$AR867,"&lt;="&amp;Q$17))</f>
        <v>0.78</v>
      </c>
      <c r="R867">
        <f>R$14*(10-lgd*COUNTIF(Defaults!$AI867:$AR867,"&lt;="&amp;R$17))</f>
        <v>0.78</v>
      </c>
      <c r="S867">
        <f>S$14*(10-lgd*COUNTIF(Defaults!$AI867:$AR867,"&lt;="&amp;S$17))</f>
        <v>0.78</v>
      </c>
      <c r="T867">
        <f>T$14*(10-lgd*COUNTIF(Defaults!$AI867:$AR867,"&lt;="&amp;T$17))</f>
        <v>0.78</v>
      </c>
      <c r="U867">
        <f>U$14*(10-lgd*COUNTIF(Defaults!$AI867:$AR867,"&lt;="&amp;U$17))</f>
        <v>52.78</v>
      </c>
      <c r="W867">
        <f t="shared" si="858"/>
        <v>0.1</v>
      </c>
      <c r="X867">
        <f t="shared" si="859"/>
        <v>0.1</v>
      </c>
      <c r="Y867">
        <f t="shared" si="860"/>
        <v>0.1</v>
      </c>
      <c r="Z867">
        <f t="shared" si="861"/>
        <v>0.1</v>
      </c>
      <c r="AA867">
        <f t="shared" si="862"/>
        <v>0.1</v>
      </c>
      <c r="AB867">
        <f t="shared" si="863"/>
        <v>0.1</v>
      </c>
      <c r="AC867">
        <f t="shared" si="864"/>
        <v>0.1</v>
      </c>
      <c r="AD867">
        <f t="shared" si="865"/>
        <v>0.1</v>
      </c>
      <c r="AE867">
        <f t="shared" si="866"/>
        <v>0.1</v>
      </c>
      <c r="AF867">
        <f t="shared" si="867"/>
        <v>0.1</v>
      </c>
      <c r="AG867">
        <f t="shared" si="868"/>
        <v>0.1</v>
      </c>
      <c r="AH867">
        <f t="shared" si="869"/>
        <v>0.1</v>
      </c>
      <c r="AI867">
        <f t="shared" si="870"/>
        <v>0.1</v>
      </c>
      <c r="AJ867">
        <f t="shared" si="871"/>
        <v>0.1</v>
      </c>
      <c r="AK867">
        <f t="shared" si="872"/>
        <v>0.1</v>
      </c>
      <c r="AL867">
        <f t="shared" si="873"/>
        <v>0.1</v>
      </c>
      <c r="AM867">
        <f t="shared" si="874"/>
        <v>0.1</v>
      </c>
      <c r="AN867">
        <f t="shared" si="875"/>
        <v>0.1</v>
      </c>
      <c r="AO867">
        <f t="shared" si="876"/>
        <v>0.1</v>
      </c>
      <c r="AP867">
        <f t="shared" si="877"/>
        <v>20.100000000000001</v>
      </c>
      <c r="AR867">
        <f t="shared" si="878"/>
        <v>0.1</v>
      </c>
      <c r="AS867">
        <f t="shared" si="879"/>
        <v>0.1</v>
      </c>
      <c r="AT867">
        <f t="shared" si="880"/>
        <v>0.1</v>
      </c>
      <c r="AU867">
        <f t="shared" si="881"/>
        <v>0.1</v>
      </c>
      <c r="AV867">
        <f t="shared" si="882"/>
        <v>0.1</v>
      </c>
      <c r="AW867">
        <f t="shared" si="883"/>
        <v>0.1</v>
      </c>
      <c r="AX867">
        <f t="shared" si="884"/>
        <v>0.1</v>
      </c>
      <c r="AY867">
        <f t="shared" si="885"/>
        <v>0.1</v>
      </c>
      <c r="AZ867">
        <f t="shared" si="886"/>
        <v>0.1</v>
      </c>
      <c r="BA867">
        <f t="shared" si="887"/>
        <v>0.1</v>
      </c>
      <c r="BB867">
        <f t="shared" si="888"/>
        <v>0.1</v>
      </c>
      <c r="BC867">
        <f t="shared" si="889"/>
        <v>0.1</v>
      </c>
      <c r="BD867">
        <f t="shared" si="890"/>
        <v>0.1</v>
      </c>
      <c r="BE867">
        <f t="shared" si="891"/>
        <v>0.1</v>
      </c>
      <c r="BF867">
        <f t="shared" si="892"/>
        <v>0.1</v>
      </c>
      <c r="BG867">
        <f t="shared" si="893"/>
        <v>0.1</v>
      </c>
      <c r="BH867">
        <f t="shared" si="894"/>
        <v>0.1</v>
      </c>
      <c r="BI867">
        <f t="shared" si="895"/>
        <v>0.1</v>
      </c>
      <c r="BJ867">
        <f t="shared" si="896"/>
        <v>0.1</v>
      </c>
      <c r="BK867">
        <f t="shared" si="897"/>
        <v>10.1</v>
      </c>
      <c r="BM867">
        <f t="shared" si="898"/>
        <v>1.2099999999999997</v>
      </c>
      <c r="BN867">
        <f t="shared" si="899"/>
        <v>1.1199999999999999</v>
      </c>
      <c r="BO867">
        <f t="shared" si="900"/>
        <v>0.93999999999999984</v>
      </c>
      <c r="BP867">
        <f t="shared" si="901"/>
        <v>0.93999999999999984</v>
      </c>
      <c r="BQ867">
        <f t="shared" si="902"/>
        <v>0.76</v>
      </c>
      <c r="BR867">
        <f t="shared" si="903"/>
        <v>0.76</v>
      </c>
      <c r="BS867">
        <f t="shared" si="904"/>
        <v>0.76</v>
      </c>
      <c r="BT867">
        <f t="shared" si="905"/>
        <v>0.76</v>
      </c>
      <c r="BU867">
        <f t="shared" si="906"/>
        <v>0.76</v>
      </c>
      <c r="BV867">
        <f t="shared" si="907"/>
        <v>0.76</v>
      </c>
      <c r="BW867">
        <f t="shared" si="908"/>
        <v>0.76</v>
      </c>
      <c r="BX867">
        <f t="shared" si="909"/>
        <v>0.76</v>
      </c>
      <c r="BY867">
        <f t="shared" si="910"/>
        <v>0.67</v>
      </c>
      <c r="BZ867">
        <f t="shared" si="911"/>
        <v>0.58000000000000007</v>
      </c>
      <c r="CA867">
        <f t="shared" si="912"/>
        <v>0.58000000000000007</v>
      </c>
      <c r="CB867">
        <f t="shared" si="913"/>
        <v>0.58000000000000007</v>
      </c>
      <c r="CC867">
        <f t="shared" si="914"/>
        <v>0.58000000000000007</v>
      </c>
      <c r="CD867">
        <f t="shared" si="915"/>
        <v>0.58000000000000007</v>
      </c>
      <c r="CE867">
        <f t="shared" si="916"/>
        <v>0.58000000000000007</v>
      </c>
      <c r="CF867">
        <f t="shared" si="917"/>
        <v>22.58</v>
      </c>
      <c r="CH867">
        <f t="shared" si="918"/>
        <v>71.02000000000001</v>
      </c>
      <c r="CI867">
        <f t="shared" si="919"/>
        <v>22.000000000000004</v>
      </c>
      <c r="CJ867">
        <f t="shared" si="920"/>
        <v>12</v>
      </c>
      <c r="CK867">
        <f t="shared" si="921"/>
        <v>37.019999999999996</v>
      </c>
      <c r="CL867">
        <f t="shared" si="922"/>
        <v>0</v>
      </c>
      <c r="CM867">
        <f t="shared" si="923"/>
        <v>0</v>
      </c>
    </row>
    <row r="868" spans="1:91" x14ac:dyDescent="0.2">
      <c r="A868">
        <v>851</v>
      </c>
      <c r="B868">
        <f>B$14*(10-lgd*COUNTIF(Defaults!$AI868:$AR868,"&lt;="&amp;B$17))</f>
        <v>1.5</v>
      </c>
      <c r="C868">
        <f>C$14*(10-lgd*COUNTIF(Defaults!$AI868:$AR868,"&lt;="&amp;C$17))</f>
        <v>1.5</v>
      </c>
      <c r="D868">
        <f>D$14*(10-lgd*COUNTIF(Defaults!$AI868:$AR868,"&lt;="&amp;D$17))</f>
        <v>1.5</v>
      </c>
      <c r="E868">
        <f>E$14*(10-lgd*COUNTIF(Defaults!$AI868:$AR868,"&lt;="&amp;E$17))</f>
        <v>1.5</v>
      </c>
      <c r="F868">
        <f>F$14*(10-lgd*COUNTIF(Defaults!$AI868:$AR868,"&lt;="&amp;F$17))</f>
        <v>1.5</v>
      </c>
      <c r="G868">
        <f>G$14*(10-lgd*COUNTIF(Defaults!$AI868:$AR868,"&lt;="&amp;G$17))</f>
        <v>1.5</v>
      </c>
      <c r="H868">
        <f>H$14*(10-lgd*COUNTIF(Defaults!$AI868:$AR868,"&lt;="&amp;H$17))</f>
        <v>1.5</v>
      </c>
      <c r="I868">
        <f>I$14*(10-lgd*COUNTIF(Defaults!$AI868:$AR868,"&lt;="&amp;I$17))</f>
        <v>1.5</v>
      </c>
      <c r="J868">
        <f>J$14*(10-lgd*COUNTIF(Defaults!$AI868:$AR868,"&lt;="&amp;J$17))</f>
        <v>1.5</v>
      </c>
      <c r="K868">
        <f>K$14*(10-lgd*COUNTIF(Defaults!$AI868:$AR868,"&lt;="&amp;K$17))</f>
        <v>1.5</v>
      </c>
      <c r="L868">
        <f>L$14*(10-lgd*COUNTIF(Defaults!$AI868:$AR868,"&lt;="&amp;L$17))</f>
        <v>1.5</v>
      </c>
      <c r="M868">
        <f>M$14*(10-lgd*COUNTIF(Defaults!$AI868:$AR868,"&lt;="&amp;M$17))</f>
        <v>1.5</v>
      </c>
      <c r="N868">
        <f>N$14*(10-lgd*COUNTIF(Defaults!$AI868:$AR868,"&lt;="&amp;N$17))</f>
        <v>1.5</v>
      </c>
      <c r="O868">
        <f>O$14*(10-lgd*COUNTIF(Defaults!$AI868:$AR868,"&lt;="&amp;O$17))</f>
        <v>1.41</v>
      </c>
      <c r="P868">
        <f>P$14*(10-lgd*COUNTIF(Defaults!$AI868:$AR868,"&lt;="&amp;P$17))</f>
        <v>1.41</v>
      </c>
      <c r="Q868">
        <f>Q$14*(10-lgd*COUNTIF(Defaults!$AI868:$AR868,"&lt;="&amp;Q$17))</f>
        <v>1.32</v>
      </c>
      <c r="R868">
        <f>R$14*(10-lgd*COUNTIF(Defaults!$AI868:$AR868,"&lt;="&amp;R$17))</f>
        <v>1.32</v>
      </c>
      <c r="S868">
        <f>S$14*(10-lgd*COUNTIF(Defaults!$AI868:$AR868,"&lt;="&amp;S$17))</f>
        <v>1.32</v>
      </c>
      <c r="T868">
        <f>T$14*(10-lgd*COUNTIF(Defaults!$AI868:$AR868,"&lt;="&amp;T$17))</f>
        <v>1.2299999999999998</v>
      </c>
      <c r="U868">
        <f>U$14*(10-lgd*COUNTIF(Defaults!$AI868:$AR868,"&lt;="&amp;U$17))</f>
        <v>83.22999999999999</v>
      </c>
      <c r="W868">
        <f t="shared" si="858"/>
        <v>0.1</v>
      </c>
      <c r="X868">
        <f t="shared" si="859"/>
        <v>0.1</v>
      </c>
      <c r="Y868">
        <f t="shared" si="860"/>
        <v>0.1</v>
      </c>
      <c r="Z868">
        <f t="shared" si="861"/>
        <v>0.1</v>
      </c>
      <c r="AA868">
        <f t="shared" si="862"/>
        <v>0.1</v>
      </c>
      <c r="AB868">
        <f t="shared" si="863"/>
        <v>0.1</v>
      </c>
      <c r="AC868">
        <f t="shared" si="864"/>
        <v>0.1</v>
      </c>
      <c r="AD868">
        <f t="shared" si="865"/>
        <v>0.1</v>
      </c>
      <c r="AE868">
        <f t="shared" si="866"/>
        <v>0.1</v>
      </c>
      <c r="AF868">
        <f t="shared" si="867"/>
        <v>0.1</v>
      </c>
      <c r="AG868">
        <f t="shared" si="868"/>
        <v>0.1</v>
      </c>
      <c r="AH868">
        <f t="shared" si="869"/>
        <v>0.1</v>
      </c>
      <c r="AI868">
        <f t="shared" si="870"/>
        <v>0.1</v>
      </c>
      <c r="AJ868">
        <f t="shared" si="871"/>
        <v>0.1</v>
      </c>
      <c r="AK868">
        <f t="shared" si="872"/>
        <v>0.1</v>
      </c>
      <c r="AL868">
        <f t="shared" si="873"/>
        <v>0.1</v>
      </c>
      <c r="AM868">
        <f t="shared" si="874"/>
        <v>0.1</v>
      </c>
      <c r="AN868">
        <f t="shared" si="875"/>
        <v>0.1</v>
      </c>
      <c r="AO868">
        <f t="shared" si="876"/>
        <v>0.1</v>
      </c>
      <c r="AP868">
        <f t="shared" si="877"/>
        <v>20.100000000000001</v>
      </c>
      <c r="AR868">
        <f t="shared" si="878"/>
        <v>0.1</v>
      </c>
      <c r="AS868">
        <f t="shared" si="879"/>
        <v>0.1</v>
      </c>
      <c r="AT868">
        <f t="shared" si="880"/>
        <v>0.1</v>
      </c>
      <c r="AU868">
        <f t="shared" si="881"/>
        <v>0.1</v>
      </c>
      <c r="AV868">
        <f t="shared" si="882"/>
        <v>0.1</v>
      </c>
      <c r="AW868">
        <f t="shared" si="883"/>
        <v>0.1</v>
      </c>
      <c r="AX868">
        <f t="shared" si="884"/>
        <v>0.1</v>
      </c>
      <c r="AY868">
        <f t="shared" si="885"/>
        <v>0.1</v>
      </c>
      <c r="AZ868">
        <f t="shared" si="886"/>
        <v>0.1</v>
      </c>
      <c r="BA868">
        <f t="shared" si="887"/>
        <v>0.1</v>
      </c>
      <c r="BB868">
        <f t="shared" si="888"/>
        <v>0.1</v>
      </c>
      <c r="BC868">
        <f t="shared" si="889"/>
        <v>0.1</v>
      </c>
      <c r="BD868">
        <f t="shared" si="890"/>
        <v>0.1</v>
      </c>
      <c r="BE868">
        <f t="shared" si="891"/>
        <v>0.1</v>
      </c>
      <c r="BF868">
        <f t="shared" si="892"/>
        <v>0.1</v>
      </c>
      <c r="BG868">
        <f t="shared" si="893"/>
        <v>0.1</v>
      </c>
      <c r="BH868">
        <f t="shared" si="894"/>
        <v>0.1</v>
      </c>
      <c r="BI868">
        <f t="shared" si="895"/>
        <v>0.1</v>
      </c>
      <c r="BJ868">
        <f t="shared" si="896"/>
        <v>0.1</v>
      </c>
      <c r="BK868">
        <f t="shared" si="897"/>
        <v>10.1</v>
      </c>
      <c r="BM868">
        <f t="shared" si="898"/>
        <v>1.2999999999999998</v>
      </c>
      <c r="BN868">
        <f t="shared" si="899"/>
        <v>1.2999999999999998</v>
      </c>
      <c r="BO868">
        <f t="shared" si="900"/>
        <v>1.2999999999999998</v>
      </c>
      <c r="BP868">
        <f t="shared" si="901"/>
        <v>1.2999999999999998</v>
      </c>
      <c r="BQ868">
        <f t="shared" si="902"/>
        <v>1.2999999999999998</v>
      </c>
      <c r="BR868">
        <f t="shared" si="903"/>
        <v>1.2999999999999998</v>
      </c>
      <c r="BS868">
        <f t="shared" si="904"/>
        <v>1.2999999999999998</v>
      </c>
      <c r="BT868">
        <f t="shared" si="905"/>
        <v>1.2999999999999998</v>
      </c>
      <c r="BU868">
        <f t="shared" si="906"/>
        <v>1.2999999999999998</v>
      </c>
      <c r="BV868">
        <f t="shared" si="907"/>
        <v>1.2999999999999998</v>
      </c>
      <c r="BW868">
        <f t="shared" si="908"/>
        <v>1.2999999999999998</v>
      </c>
      <c r="BX868">
        <f t="shared" si="909"/>
        <v>1.2999999999999998</v>
      </c>
      <c r="BY868">
        <f t="shared" si="910"/>
        <v>1.2999999999999998</v>
      </c>
      <c r="BZ868">
        <f t="shared" si="911"/>
        <v>1.2099999999999997</v>
      </c>
      <c r="CA868">
        <f t="shared" si="912"/>
        <v>1.2099999999999997</v>
      </c>
      <c r="CB868">
        <f t="shared" si="913"/>
        <v>1.1199999999999999</v>
      </c>
      <c r="CC868">
        <f t="shared" si="914"/>
        <v>1.1199999999999999</v>
      </c>
      <c r="CD868">
        <f t="shared" si="915"/>
        <v>1.1199999999999999</v>
      </c>
      <c r="CE868">
        <f t="shared" si="916"/>
        <v>1.0299999999999996</v>
      </c>
      <c r="CF868">
        <f t="shared" si="917"/>
        <v>53.029999999999987</v>
      </c>
      <c r="CH868">
        <f t="shared" si="918"/>
        <v>110.74</v>
      </c>
      <c r="CI868">
        <f t="shared" si="919"/>
        <v>22.000000000000004</v>
      </c>
      <c r="CJ868">
        <f t="shared" si="920"/>
        <v>12</v>
      </c>
      <c r="CK868">
        <f t="shared" si="921"/>
        <v>76.739999999999995</v>
      </c>
      <c r="CL868">
        <f t="shared" si="922"/>
        <v>0</v>
      </c>
      <c r="CM868">
        <f t="shared" si="923"/>
        <v>0</v>
      </c>
    </row>
    <row r="869" spans="1:91" x14ac:dyDescent="0.2">
      <c r="A869">
        <v>852</v>
      </c>
      <c r="B869">
        <f>B$14*(10-lgd*COUNTIF(Defaults!$AI869:$AR869,"&lt;="&amp;B$17))</f>
        <v>1.5</v>
      </c>
      <c r="C869">
        <f>C$14*(10-lgd*COUNTIF(Defaults!$AI869:$AR869,"&lt;="&amp;C$17))</f>
        <v>1.5</v>
      </c>
      <c r="D869">
        <f>D$14*(10-lgd*COUNTIF(Defaults!$AI869:$AR869,"&lt;="&amp;D$17))</f>
        <v>1.5</v>
      </c>
      <c r="E869">
        <f>E$14*(10-lgd*COUNTIF(Defaults!$AI869:$AR869,"&lt;="&amp;E$17))</f>
        <v>1.5</v>
      </c>
      <c r="F869">
        <f>F$14*(10-lgd*COUNTIF(Defaults!$AI869:$AR869,"&lt;="&amp;F$17))</f>
        <v>1.5</v>
      </c>
      <c r="G869">
        <f>G$14*(10-lgd*COUNTIF(Defaults!$AI869:$AR869,"&lt;="&amp;G$17))</f>
        <v>1.5</v>
      </c>
      <c r="H869">
        <f>H$14*(10-lgd*COUNTIF(Defaults!$AI869:$AR869,"&lt;="&amp;H$17))</f>
        <v>1.5</v>
      </c>
      <c r="I869">
        <f>I$14*(10-lgd*COUNTIF(Defaults!$AI869:$AR869,"&lt;="&amp;I$17))</f>
        <v>1.5</v>
      </c>
      <c r="J869">
        <f>J$14*(10-lgd*COUNTIF(Defaults!$AI869:$AR869,"&lt;="&amp;J$17))</f>
        <v>1.5</v>
      </c>
      <c r="K869">
        <f>K$14*(10-lgd*COUNTIF(Defaults!$AI869:$AR869,"&lt;="&amp;K$17))</f>
        <v>1.5</v>
      </c>
      <c r="L869">
        <f>L$14*(10-lgd*COUNTIF(Defaults!$AI869:$AR869,"&lt;="&amp;L$17))</f>
        <v>1.5</v>
      </c>
      <c r="M869">
        <f>M$14*(10-lgd*COUNTIF(Defaults!$AI869:$AR869,"&lt;="&amp;M$17))</f>
        <v>1.5</v>
      </c>
      <c r="N869">
        <f>N$14*(10-lgd*COUNTIF(Defaults!$AI869:$AR869,"&lt;="&amp;N$17))</f>
        <v>1.5</v>
      </c>
      <c r="O869">
        <f>O$14*(10-lgd*COUNTIF(Defaults!$AI869:$AR869,"&lt;="&amp;O$17))</f>
        <v>1.5</v>
      </c>
      <c r="P869">
        <f>P$14*(10-lgd*COUNTIF(Defaults!$AI869:$AR869,"&lt;="&amp;P$17))</f>
        <v>1.5</v>
      </c>
      <c r="Q869">
        <f>Q$14*(10-lgd*COUNTIF(Defaults!$AI869:$AR869,"&lt;="&amp;Q$17))</f>
        <v>1.5</v>
      </c>
      <c r="R869">
        <f>R$14*(10-lgd*COUNTIF(Defaults!$AI869:$AR869,"&lt;="&amp;R$17))</f>
        <v>1.5</v>
      </c>
      <c r="S869">
        <f>S$14*(10-lgd*COUNTIF(Defaults!$AI869:$AR869,"&lt;="&amp;S$17))</f>
        <v>1.5</v>
      </c>
      <c r="T869">
        <f>T$14*(10-lgd*COUNTIF(Defaults!$AI869:$AR869,"&lt;="&amp;T$17))</f>
        <v>1.5</v>
      </c>
      <c r="U869">
        <f>U$14*(10-lgd*COUNTIF(Defaults!$AI869:$AR869,"&lt;="&amp;U$17))</f>
        <v>101.5</v>
      </c>
      <c r="W869">
        <f t="shared" si="858"/>
        <v>0.1</v>
      </c>
      <c r="X869">
        <f t="shared" si="859"/>
        <v>0.1</v>
      </c>
      <c r="Y869">
        <f t="shared" si="860"/>
        <v>0.1</v>
      </c>
      <c r="Z869">
        <f t="shared" si="861"/>
        <v>0.1</v>
      </c>
      <c r="AA869">
        <f t="shared" si="862"/>
        <v>0.1</v>
      </c>
      <c r="AB869">
        <f t="shared" si="863"/>
        <v>0.1</v>
      </c>
      <c r="AC869">
        <f t="shared" si="864"/>
        <v>0.1</v>
      </c>
      <c r="AD869">
        <f t="shared" si="865"/>
        <v>0.1</v>
      </c>
      <c r="AE869">
        <f t="shared" si="866"/>
        <v>0.1</v>
      </c>
      <c r="AF869">
        <f t="shared" si="867"/>
        <v>0.1</v>
      </c>
      <c r="AG869">
        <f t="shared" si="868"/>
        <v>0.1</v>
      </c>
      <c r="AH869">
        <f t="shared" si="869"/>
        <v>0.1</v>
      </c>
      <c r="AI869">
        <f t="shared" si="870"/>
        <v>0.1</v>
      </c>
      <c r="AJ869">
        <f t="shared" si="871"/>
        <v>0.1</v>
      </c>
      <c r="AK869">
        <f t="shared" si="872"/>
        <v>0.1</v>
      </c>
      <c r="AL869">
        <f t="shared" si="873"/>
        <v>0.1</v>
      </c>
      <c r="AM869">
        <f t="shared" si="874"/>
        <v>0.1</v>
      </c>
      <c r="AN869">
        <f t="shared" si="875"/>
        <v>0.1</v>
      </c>
      <c r="AO869">
        <f t="shared" si="876"/>
        <v>0.1</v>
      </c>
      <c r="AP869">
        <f t="shared" si="877"/>
        <v>20.100000000000001</v>
      </c>
      <c r="AR869">
        <f t="shared" si="878"/>
        <v>0.1</v>
      </c>
      <c r="AS869">
        <f t="shared" si="879"/>
        <v>0.1</v>
      </c>
      <c r="AT869">
        <f t="shared" si="880"/>
        <v>0.1</v>
      </c>
      <c r="AU869">
        <f t="shared" si="881"/>
        <v>0.1</v>
      </c>
      <c r="AV869">
        <f t="shared" si="882"/>
        <v>0.1</v>
      </c>
      <c r="AW869">
        <f t="shared" si="883"/>
        <v>0.1</v>
      </c>
      <c r="AX869">
        <f t="shared" si="884"/>
        <v>0.1</v>
      </c>
      <c r="AY869">
        <f t="shared" si="885"/>
        <v>0.1</v>
      </c>
      <c r="AZ869">
        <f t="shared" si="886"/>
        <v>0.1</v>
      </c>
      <c r="BA869">
        <f t="shared" si="887"/>
        <v>0.1</v>
      </c>
      <c r="BB869">
        <f t="shared" si="888"/>
        <v>0.1</v>
      </c>
      <c r="BC869">
        <f t="shared" si="889"/>
        <v>0.1</v>
      </c>
      <c r="BD869">
        <f t="shared" si="890"/>
        <v>0.1</v>
      </c>
      <c r="BE869">
        <f t="shared" si="891"/>
        <v>0.1</v>
      </c>
      <c r="BF869">
        <f t="shared" si="892"/>
        <v>0.1</v>
      </c>
      <c r="BG869">
        <f t="shared" si="893"/>
        <v>0.1</v>
      </c>
      <c r="BH869">
        <f t="shared" si="894"/>
        <v>0.1</v>
      </c>
      <c r="BI869">
        <f t="shared" si="895"/>
        <v>0.1</v>
      </c>
      <c r="BJ869">
        <f t="shared" si="896"/>
        <v>0.1</v>
      </c>
      <c r="BK869">
        <f t="shared" si="897"/>
        <v>10.1</v>
      </c>
      <c r="BM869">
        <f t="shared" si="898"/>
        <v>1.2999999999999998</v>
      </c>
      <c r="BN869">
        <f t="shared" si="899"/>
        <v>1.2999999999999998</v>
      </c>
      <c r="BO869">
        <f t="shared" si="900"/>
        <v>1.2999999999999998</v>
      </c>
      <c r="BP869">
        <f t="shared" si="901"/>
        <v>1.2999999999999998</v>
      </c>
      <c r="BQ869">
        <f t="shared" si="902"/>
        <v>1.2999999999999998</v>
      </c>
      <c r="BR869">
        <f t="shared" si="903"/>
        <v>1.2999999999999998</v>
      </c>
      <c r="BS869">
        <f t="shared" si="904"/>
        <v>1.2999999999999998</v>
      </c>
      <c r="BT869">
        <f t="shared" si="905"/>
        <v>1.2999999999999998</v>
      </c>
      <c r="BU869">
        <f t="shared" si="906"/>
        <v>1.2999999999999998</v>
      </c>
      <c r="BV869">
        <f t="shared" si="907"/>
        <v>1.2999999999999998</v>
      </c>
      <c r="BW869">
        <f t="shared" si="908"/>
        <v>1.2999999999999998</v>
      </c>
      <c r="BX869">
        <f t="shared" si="909"/>
        <v>1.2999999999999998</v>
      </c>
      <c r="BY869">
        <f t="shared" si="910"/>
        <v>1.2999999999999998</v>
      </c>
      <c r="BZ869">
        <f t="shared" si="911"/>
        <v>1.2999999999999998</v>
      </c>
      <c r="CA869">
        <f t="shared" si="912"/>
        <v>1.2999999999999998</v>
      </c>
      <c r="CB869">
        <f t="shared" si="913"/>
        <v>1.2999999999999998</v>
      </c>
      <c r="CC869">
        <f t="shared" si="914"/>
        <v>1.2999999999999998</v>
      </c>
      <c r="CD869">
        <f t="shared" si="915"/>
        <v>1.2999999999999998</v>
      </c>
      <c r="CE869">
        <f t="shared" si="916"/>
        <v>1.2999999999999998</v>
      </c>
      <c r="CF869">
        <f t="shared" si="917"/>
        <v>71.300000000000011</v>
      </c>
      <c r="CH869">
        <f t="shared" si="918"/>
        <v>130</v>
      </c>
      <c r="CI869">
        <f t="shared" si="919"/>
        <v>22.000000000000004</v>
      </c>
      <c r="CJ869">
        <f t="shared" si="920"/>
        <v>12</v>
      </c>
      <c r="CK869">
        <f t="shared" si="921"/>
        <v>96.000000000000014</v>
      </c>
      <c r="CL869">
        <f t="shared" si="922"/>
        <v>0</v>
      </c>
      <c r="CM869">
        <f t="shared" si="923"/>
        <v>0</v>
      </c>
    </row>
    <row r="870" spans="1:91" x14ac:dyDescent="0.2">
      <c r="A870">
        <v>853</v>
      </c>
      <c r="B870">
        <f>B$14*(10-lgd*COUNTIF(Defaults!$AI870:$AR870,"&lt;="&amp;B$17))</f>
        <v>1.41</v>
      </c>
      <c r="C870">
        <f>C$14*(10-lgd*COUNTIF(Defaults!$AI870:$AR870,"&lt;="&amp;C$17))</f>
        <v>1.41</v>
      </c>
      <c r="D870">
        <f>D$14*(10-lgd*COUNTIF(Defaults!$AI870:$AR870,"&lt;="&amp;D$17))</f>
        <v>1.41</v>
      </c>
      <c r="E870">
        <f>E$14*(10-lgd*COUNTIF(Defaults!$AI870:$AR870,"&lt;="&amp;E$17))</f>
        <v>1.41</v>
      </c>
      <c r="F870">
        <f>F$14*(10-lgd*COUNTIF(Defaults!$AI870:$AR870,"&lt;="&amp;F$17))</f>
        <v>1.41</v>
      </c>
      <c r="G870">
        <f>G$14*(10-lgd*COUNTIF(Defaults!$AI870:$AR870,"&lt;="&amp;G$17))</f>
        <v>1.41</v>
      </c>
      <c r="H870">
        <f>H$14*(10-lgd*COUNTIF(Defaults!$AI870:$AR870,"&lt;="&amp;H$17))</f>
        <v>1.41</v>
      </c>
      <c r="I870">
        <f>I$14*(10-lgd*COUNTIF(Defaults!$AI870:$AR870,"&lt;="&amp;I$17))</f>
        <v>1.41</v>
      </c>
      <c r="J870">
        <f>J$14*(10-lgd*COUNTIF(Defaults!$AI870:$AR870,"&lt;="&amp;J$17))</f>
        <v>1.41</v>
      </c>
      <c r="K870">
        <f>K$14*(10-lgd*COUNTIF(Defaults!$AI870:$AR870,"&lt;="&amp;K$17))</f>
        <v>1.41</v>
      </c>
      <c r="L870">
        <f>L$14*(10-lgd*COUNTIF(Defaults!$AI870:$AR870,"&lt;="&amp;L$17))</f>
        <v>1.41</v>
      </c>
      <c r="M870">
        <f>M$14*(10-lgd*COUNTIF(Defaults!$AI870:$AR870,"&lt;="&amp;M$17))</f>
        <v>1.41</v>
      </c>
      <c r="N870">
        <f>N$14*(10-lgd*COUNTIF(Defaults!$AI870:$AR870,"&lt;="&amp;N$17))</f>
        <v>1.41</v>
      </c>
      <c r="O870">
        <f>O$14*(10-lgd*COUNTIF(Defaults!$AI870:$AR870,"&lt;="&amp;O$17))</f>
        <v>1.41</v>
      </c>
      <c r="P870">
        <f>P$14*(10-lgd*COUNTIF(Defaults!$AI870:$AR870,"&lt;="&amp;P$17))</f>
        <v>1.41</v>
      </c>
      <c r="Q870">
        <f>Q$14*(10-lgd*COUNTIF(Defaults!$AI870:$AR870,"&lt;="&amp;Q$17))</f>
        <v>1.41</v>
      </c>
      <c r="R870">
        <f>R$14*(10-lgd*COUNTIF(Defaults!$AI870:$AR870,"&lt;="&amp;R$17))</f>
        <v>1.41</v>
      </c>
      <c r="S870">
        <f>S$14*(10-lgd*COUNTIF(Defaults!$AI870:$AR870,"&lt;="&amp;S$17))</f>
        <v>1.41</v>
      </c>
      <c r="T870">
        <f>T$14*(10-lgd*COUNTIF(Defaults!$AI870:$AR870,"&lt;="&amp;T$17))</f>
        <v>1.41</v>
      </c>
      <c r="U870">
        <f>U$14*(10-lgd*COUNTIF(Defaults!$AI870:$AR870,"&lt;="&amp;U$17))</f>
        <v>95.410000000000011</v>
      </c>
      <c r="W870">
        <f t="shared" si="858"/>
        <v>0.1</v>
      </c>
      <c r="X870">
        <f t="shared" si="859"/>
        <v>0.1</v>
      </c>
      <c r="Y870">
        <f t="shared" si="860"/>
        <v>0.1</v>
      </c>
      <c r="Z870">
        <f t="shared" si="861"/>
        <v>0.1</v>
      </c>
      <c r="AA870">
        <f t="shared" si="862"/>
        <v>0.1</v>
      </c>
      <c r="AB870">
        <f t="shared" si="863"/>
        <v>0.1</v>
      </c>
      <c r="AC870">
        <f t="shared" si="864"/>
        <v>0.1</v>
      </c>
      <c r="AD870">
        <f t="shared" si="865"/>
        <v>0.1</v>
      </c>
      <c r="AE870">
        <f t="shared" si="866"/>
        <v>0.1</v>
      </c>
      <c r="AF870">
        <f t="shared" si="867"/>
        <v>0.1</v>
      </c>
      <c r="AG870">
        <f t="shared" si="868"/>
        <v>0.1</v>
      </c>
      <c r="AH870">
        <f t="shared" si="869"/>
        <v>0.1</v>
      </c>
      <c r="AI870">
        <f t="shared" si="870"/>
        <v>0.1</v>
      </c>
      <c r="AJ870">
        <f t="shared" si="871"/>
        <v>0.1</v>
      </c>
      <c r="AK870">
        <f t="shared" si="872"/>
        <v>0.1</v>
      </c>
      <c r="AL870">
        <f t="shared" si="873"/>
        <v>0.1</v>
      </c>
      <c r="AM870">
        <f t="shared" si="874"/>
        <v>0.1</v>
      </c>
      <c r="AN870">
        <f t="shared" si="875"/>
        <v>0.1</v>
      </c>
      <c r="AO870">
        <f t="shared" si="876"/>
        <v>0.1</v>
      </c>
      <c r="AP870">
        <f t="shared" si="877"/>
        <v>20.100000000000001</v>
      </c>
      <c r="AR870">
        <f t="shared" si="878"/>
        <v>0.1</v>
      </c>
      <c r="AS870">
        <f t="shared" si="879"/>
        <v>0.1</v>
      </c>
      <c r="AT870">
        <f t="shared" si="880"/>
        <v>0.1</v>
      </c>
      <c r="AU870">
        <f t="shared" si="881"/>
        <v>0.1</v>
      </c>
      <c r="AV870">
        <f t="shared" si="882"/>
        <v>0.1</v>
      </c>
      <c r="AW870">
        <f t="shared" si="883"/>
        <v>0.1</v>
      </c>
      <c r="AX870">
        <f t="shared" si="884"/>
        <v>0.1</v>
      </c>
      <c r="AY870">
        <f t="shared" si="885"/>
        <v>0.1</v>
      </c>
      <c r="AZ870">
        <f t="shared" si="886"/>
        <v>0.1</v>
      </c>
      <c r="BA870">
        <f t="shared" si="887"/>
        <v>0.1</v>
      </c>
      <c r="BB870">
        <f t="shared" si="888"/>
        <v>0.1</v>
      </c>
      <c r="BC870">
        <f t="shared" si="889"/>
        <v>0.1</v>
      </c>
      <c r="BD870">
        <f t="shared" si="890"/>
        <v>0.1</v>
      </c>
      <c r="BE870">
        <f t="shared" si="891"/>
        <v>0.1</v>
      </c>
      <c r="BF870">
        <f t="shared" si="892"/>
        <v>0.1</v>
      </c>
      <c r="BG870">
        <f t="shared" si="893"/>
        <v>0.1</v>
      </c>
      <c r="BH870">
        <f t="shared" si="894"/>
        <v>0.1</v>
      </c>
      <c r="BI870">
        <f t="shared" si="895"/>
        <v>0.1</v>
      </c>
      <c r="BJ870">
        <f t="shared" si="896"/>
        <v>0.1</v>
      </c>
      <c r="BK870">
        <f t="shared" si="897"/>
        <v>10.1</v>
      </c>
      <c r="BM870">
        <f t="shared" si="898"/>
        <v>1.2099999999999997</v>
      </c>
      <c r="BN870">
        <f t="shared" si="899"/>
        <v>1.2099999999999997</v>
      </c>
      <c r="BO870">
        <f t="shared" si="900"/>
        <v>1.2099999999999997</v>
      </c>
      <c r="BP870">
        <f t="shared" si="901"/>
        <v>1.2099999999999997</v>
      </c>
      <c r="BQ870">
        <f t="shared" si="902"/>
        <v>1.2099999999999997</v>
      </c>
      <c r="BR870">
        <f t="shared" si="903"/>
        <v>1.2099999999999997</v>
      </c>
      <c r="BS870">
        <f t="shared" si="904"/>
        <v>1.2099999999999997</v>
      </c>
      <c r="BT870">
        <f t="shared" si="905"/>
        <v>1.2099999999999997</v>
      </c>
      <c r="BU870">
        <f t="shared" si="906"/>
        <v>1.2099999999999997</v>
      </c>
      <c r="BV870">
        <f t="shared" si="907"/>
        <v>1.2099999999999997</v>
      </c>
      <c r="BW870">
        <f t="shared" si="908"/>
        <v>1.2099999999999997</v>
      </c>
      <c r="BX870">
        <f t="shared" si="909"/>
        <v>1.2099999999999997</v>
      </c>
      <c r="BY870">
        <f t="shared" si="910"/>
        <v>1.2099999999999997</v>
      </c>
      <c r="BZ870">
        <f t="shared" si="911"/>
        <v>1.2099999999999997</v>
      </c>
      <c r="CA870">
        <f t="shared" si="912"/>
        <v>1.2099999999999997</v>
      </c>
      <c r="CB870">
        <f t="shared" si="913"/>
        <v>1.2099999999999997</v>
      </c>
      <c r="CC870">
        <f t="shared" si="914"/>
        <v>1.2099999999999997</v>
      </c>
      <c r="CD870">
        <f t="shared" si="915"/>
        <v>1.2099999999999997</v>
      </c>
      <c r="CE870">
        <f t="shared" si="916"/>
        <v>1.2099999999999997</v>
      </c>
      <c r="CF870">
        <f t="shared" si="917"/>
        <v>65.210000000000008</v>
      </c>
      <c r="CH870">
        <f t="shared" si="918"/>
        <v>122.20000000000002</v>
      </c>
      <c r="CI870">
        <f t="shared" si="919"/>
        <v>22.000000000000004</v>
      </c>
      <c r="CJ870">
        <f t="shared" si="920"/>
        <v>12</v>
      </c>
      <c r="CK870">
        <f t="shared" si="921"/>
        <v>88.2</v>
      </c>
      <c r="CL870">
        <f t="shared" si="922"/>
        <v>0</v>
      </c>
      <c r="CM870">
        <f t="shared" si="923"/>
        <v>0</v>
      </c>
    </row>
    <row r="871" spans="1:91" x14ac:dyDescent="0.2">
      <c r="A871">
        <v>854</v>
      </c>
      <c r="B871">
        <f>B$14*(10-lgd*COUNTIF(Defaults!$AI871:$AR871,"&lt;="&amp;B$17))</f>
        <v>1.5</v>
      </c>
      <c r="C871">
        <f>C$14*(10-lgd*COUNTIF(Defaults!$AI871:$AR871,"&lt;="&amp;C$17))</f>
        <v>1.5</v>
      </c>
      <c r="D871">
        <f>D$14*(10-lgd*COUNTIF(Defaults!$AI871:$AR871,"&lt;="&amp;D$17))</f>
        <v>1.5</v>
      </c>
      <c r="E871">
        <f>E$14*(10-lgd*COUNTIF(Defaults!$AI871:$AR871,"&lt;="&amp;E$17))</f>
        <v>1.5</v>
      </c>
      <c r="F871">
        <f>F$14*(10-lgd*COUNTIF(Defaults!$AI871:$AR871,"&lt;="&amp;F$17))</f>
        <v>1.5</v>
      </c>
      <c r="G871">
        <f>G$14*(10-lgd*COUNTIF(Defaults!$AI871:$AR871,"&lt;="&amp;G$17))</f>
        <v>1.41</v>
      </c>
      <c r="H871">
        <f>H$14*(10-lgd*COUNTIF(Defaults!$AI871:$AR871,"&lt;="&amp;H$17))</f>
        <v>1.41</v>
      </c>
      <c r="I871">
        <f>I$14*(10-lgd*COUNTIF(Defaults!$AI871:$AR871,"&lt;="&amp;I$17))</f>
        <v>1.41</v>
      </c>
      <c r="J871">
        <f>J$14*(10-lgd*COUNTIF(Defaults!$AI871:$AR871,"&lt;="&amp;J$17))</f>
        <v>1.41</v>
      </c>
      <c r="K871">
        <f>K$14*(10-lgd*COUNTIF(Defaults!$AI871:$AR871,"&lt;="&amp;K$17))</f>
        <v>1.41</v>
      </c>
      <c r="L871">
        <f>L$14*(10-lgd*COUNTIF(Defaults!$AI871:$AR871,"&lt;="&amp;L$17))</f>
        <v>1.41</v>
      </c>
      <c r="M871">
        <f>M$14*(10-lgd*COUNTIF(Defaults!$AI871:$AR871,"&lt;="&amp;M$17))</f>
        <v>1.41</v>
      </c>
      <c r="N871">
        <f>N$14*(10-lgd*COUNTIF(Defaults!$AI871:$AR871,"&lt;="&amp;N$17))</f>
        <v>1.41</v>
      </c>
      <c r="O871">
        <f>O$14*(10-lgd*COUNTIF(Defaults!$AI871:$AR871,"&lt;="&amp;O$17))</f>
        <v>1.41</v>
      </c>
      <c r="P871">
        <f>P$14*(10-lgd*COUNTIF(Defaults!$AI871:$AR871,"&lt;="&amp;P$17))</f>
        <v>1.41</v>
      </c>
      <c r="Q871">
        <f>Q$14*(10-lgd*COUNTIF(Defaults!$AI871:$AR871,"&lt;="&amp;Q$17))</f>
        <v>1.41</v>
      </c>
      <c r="R871">
        <f>R$14*(10-lgd*COUNTIF(Defaults!$AI871:$AR871,"&lt;="&amp;R$17))</f>
        <v>1.41</v>
      </c>
      <c r="S871">
        <f>S$14*(10-lgd*COUNTIF(Defaults!$AI871:$AR871,"&lt;="&amp;S$17))</f>
        <v>1.41</v>
      </c>
      <c r="T871">
        <f>T$14*(10-lgd*COUNTIF(Defaults!$AI871:$AR871,"&lt;="&amp;T$17))</f>
        <v>1.41</v>
      </c>
      <c r="U871">
        <f>U$14*(10-lgd*COUNTIF(Defaults!$AI871:$AR871,"&lt;="&amp;U$17))</f>
        <v>95.410000000000011</v>
      </c>
      <c r="W871">
        <f t="shared" si="858"/>
        <v>0.1</v>
      </c>
      <c r="X871">
        <f t="shared" si="859"/>
        <v>0.1</v>
      </c>
      <c r="Y871">
        <f t="shared" si="860"/>
        <v>0.1</v>
      </c>
      <c r="Z871">
        <f t="shared" si="861"/>
        <v>0.1</v>
      </c>
      <c r="AA871">
        <f t="shared" si="862"/>
        <v>0.1</v>
      </c>
      <c r="AB871">
        <f t="shared" si="863"/>
        <v>0.1</v>
      </c>
      <c r="AC871">
        <f t="shared" si="864"/>
        <v>0.1</v>
      </c>
      <c r="AD871">
        <f t="shared" si="865"/>
        <v>0.1</v>
      </c>
      <c r="AE871">
        <f t="shared" si="866"/>
        <v>0.1</v>
      </c>
      <c r="AF871">
        <f t="shared" si="867"/>
        <v>0.1</v>
      </c>
      <c r="AG871">
        <f t="shared" si="868"/>
        <v>0.1</v>
      </c>
      <c r="AH871">
        <f t="shared" si="869"/>
        <v>0.1</v>
      </c>
      <c r="AI871">
        <f t="shared" si="870"/>
        <v>0.1</v>
      </c>
      <c r="AJ871">
        <f t="shared" si="871"/>
        <v>0.1</v>
      </c>
      <c r="AK871">
        <f t="shared" si="872"/>
        <v>0.1</v>
      </c>
      <c r="AL871">
        <f t="shared" si="873"/>
        <v>0.1</v>
      </c>
      <c r="AM871">
        <f t="shared" si="874"/>
        <v>0.1</v>
      </c>
      <c r="AN871">
        <f t="shared" si="875"/>
        <v>0.1</v>
      </c>
      <c r="AO871">
        <f t="shared" si="876"/>
        <v>0.1</v>
      </c>
      <c r="AP871">
        <f t="shared" si="877"/>
        <v>20.100000000000001</v>
      </c>
      <c r="AR871">
        <f t="shared" si="878"/>
        <v>0.1</v>
      </c>
      <c r="AS871">
        <f t="shared" si="879"/>
        <v>0.1</v>
      </c>
      <c r="AT871">
        <f t="shared" si="880"/>
        <v>0.1</v>
      </c>
      <c r="AU871">
        <f t="shared" si="881"/>
        <v>0.1</v>
      </c>
      <c r="AV871">
        <f t="shared" si="882"/>
        <v>0.1</v>
      </c>
      <c r="AW871">
        <f t="shared" si="883"/>
        <v>0.1</v>
      </c>
      <c r="AX871">
        <f t="shared" si="884"/>
        <v>0.1</v>
      </c>
      <c r="AY871">
        <f t="shared" si="885"/>
        <v>0.1</v>
      </c>
      <c r="AZ871">
        <f t="shared" si="886"/>
        <v>0.1</v>
      </c>
      <c r="BA871">
        <f t="shared" si="887"/>
        <v>0.1</v>
      </c>
      <c r="BB871">
        <f t="shared" si="888"/>
        <v>0.1</v>
      </c>
      <c r="BC871">
        <f t="shared" si="889"/>
        <v>0.1</v>
      </c>
      <c r="BD871">
        <f t="shared" si="890"/>
        <v>0.1</v>
      </c>
      <c r="BE871">
        <f t="shared" si="891"/>
        <v>0.1</v>
      </c>
      <c r="BF871">
        <f t="shared" si="892"/>
        <v>0.1</v>
      </c>
      <c r="BG871">
        <f t="shared" si="893"/>
        <v>0.1</v>
      </c>
      <c r="BH871">
        <f t="shared" si="894"/>
        <v>0.1</v>
      </c>
      <c r="BI871">
        <f t="shared" si="895"/>
        <v>0.1</v>
      </c>
      <c r="BJ871">
        <f t="shared" si="896"/>
        <v>0.1</v>
      </c>
      <c r="BK871">
        <f t="shared" si="897"/>
        <v>10.1</v>
      </c>
      <c r="BM871">
        <f t="shared" si="898"/>
        <v>1.2999999999999998</v>
      </c>
      <c r="BN871">
        <f t="shared" si="899"/>
        <v>1.2999999999999998</v>
      </c>
      <c r="BO871">
        <f t="shared" si="900"/>
        <v>1.2999999999999998</v>
      </c>
      <c r="BP871">
        <f t="shared" si="901"/>
        <v>1.2999999999999998</v>
      </c>
      <c r="BQ871">
        <f t="shared" si="902"/>
        <v>1.2999999999999998</v>
      </c>
      <c r="BR871">
        <f t="shared" si="903"/>
        <v>1.2099999999999997</v>
      </c>
      <c r="BS871">
        <f t="shared" si="904"/>
        <v>1.2099999999999997</v>
      </c>
      <c r="BT871">
        <f t="shared" si="905"/>
        <v>1.2099999999999997</v>
      </c>
      <c r="BU871">
        <f t="shared" si="906"/>
        <v>1.2099999999999997</v>
      </c>
      <c r="BV871">
        <f t="shared" si="907"/>
        <v>1.2099999999999997</v>
      </c>
      <c r="BW871">
        <f t="shared" si="908"/>
        <v>1.2099999999999997</v>
      </c>
      <c r="BX871">
        <f t="shared" si="909"/>
        <v>1.2099999999999997</v>
      </c>
      <c r="BY871">
        <f t="shared" si="910"/>
        <v>1.2099999999999997</v>
      </c>
      <c r="BZ871">
        <f t="shared" si="911"/>
        <v>1.2099999999999997</v>
      </c>
      <c r="CA871">
        <f t="shared" si="912"/>
        <v>1.2099999999999997</v>
      </c>
      <c r="CB871">
        <f t="shared" si="913"/>
        <v>1.2099999999999997</v>
      </c>
      <c r="CC871">
        <f t="shared" si="914"/>
        <v>1.2099999999999997</v>
      </c>
      <c r="CD871">
        <f t="shared" si="915"/>
        <v>1.2099999999999997</v>
      </c>
      <c r="CE871">
        <f t="shared" si="916"/>
        <v>1.2099999999999997</v>
      </c>
      <c r="CF871">
        <f t="shared" si="917"/>
        <v>65.210000000000008</v>
      </c>
      <c r="CH871">
        <f t="shared" si="918"/>
        <v>122.65</v>
      </c>
      <c r="CI871">
        <f t="shared" si="919"/>
        <v>22.000000000000004</v>
      </c>
      <c r="CJ871">
        <f t="shared" si="920"/>
        <v>12</v>
      </c>
      <c r="CK871">
        <f t="shared" si="921"/>
        <v>88.65</v>
      </c>
      <c r="CL871">
        <f t="shared" si="922"/>
        <v>0</v>
      </c>
      <c r="CM871">
        <f t="shared" si="923"/>
        <v>0</v>
      </c>
    </row>
    <row r="872" spans="1:91" x14ac:dyDescent="0.2">
      <c r="A872">
        <v>855</v>
      </c>
      <c r="B872">
        <f>B$14*(10-lgd*COUNTIF(Defaults!$AI872:$AR872,"&lt;="&amp;B$17))</f>
        <v>1.5</v>
      </c>
      <c r="C872">
        <f>C$14*(10-lgd*COUNTIF(Defaults!$AI872:$AR872,"&lt;="&amp;C$17))</f>
        <v>1.41</v>
      </c>
      <c r="D872">
        <f>D$14*(10-lgd*COUNTIF(Defaults!$AI872:$AR872,"&lt;="&amp;D$17))</f>
        <v>1.41</v>
      </c>
      <c r="E872">
        <f>E$14*(10-lgd*COUNTIF(Defaults!$AI872:$AR872,"&lt;="&amp;E$17))</f>
        <v>1.2299999999999998</v>
      </c>
      <c r="F872">
        <f>F$14*(10-lgd*COUNTIF(Defaults!$AI872:$AR872,"&lt;="&amp;F$17))</f>
        <v>1.2299999999999998</v>
      </c>
      <c r="G872">
        <f>G$14*(10-lgd*COUNTIF(Defaults!$AI872:$AR872,"&lt;="&amp;G$17))</f>
        <v>1.2299999999999998</v>
      </c>
      <c r="H872">
        <f>H$14*(10-lgd*COUNTIF(Defaults!$AI872:$AR872,"&lt;="&amp;H$17))</f>
        <v>1.2299999999999998</v>
      </c>
      <c r="I872">
        <f>I$14*(10-lgd*COUNTIF(Defaults!$AI872:$AR872,"&lt;="&amp;I$17))</f>
        <v>1.2299999999999998</v>
      </c>
      <c r="J872">
        <f>J$14*(10-lgd*COUNTIF(Defaults!$AI872:$AR872,"&lt;="&amp;J$17))</f>
        <v>1.2299999999999998</v>
      </c>
      <c r="K872">
        <f>K$14*(10-lgd*COUNTIF(Defaults!$AI872:$AR872,"&lt;="&amp;K$17))</f>
        <v>1.2299999999999998</v>
      </c>
      <c r="L872">
        <f>L$14*(10-lgd*COUNTIF(Defaults!$AI872:$AR872,"&lt;="&amp;L$17))</f>
        <v>1.2299999999999998</v>
      </c>
      <c r="M872">
        <f>M$14*(10-lgd*COUNTIF(Defaults!$AI872:$AR872,"&lt;="&amp;M$17))</f>
        <v>1.2299999999999998</v>
      </c>
      <c r="N872">
        <f>N$14*(10-lgd*COUNTIF(Defaults!$AI872:$AR872,"&lt;="&amp;N$17))</f>
        <v>1.2299999999999998</v>
      </c>
      <c r="O872">
        <f>O$14*(10-lgd*COUNTIF(Defaults!$AI872:$AR872,"&lt;="&amp;O$17))</f>
        <v>1.2299999999999998</v>
      </c>
      <c r="P872">
        <f>P$14*(10-lgd*COUNTIF(Defaults!$AI872:$AR872,"&lt;="&amp;P$17))</f>
        <v>1.2299999999999998</v>
      </c>
      <c r="Q872">
        <f>Q$14*(10-lgd*COUNTIF(Defaults!$AI872:$AR872,"&lt;="&amp;Q$17))</f>
        <v>1.2299999999999998</v>
      </c>
      <c r="R872">
        <f>R$14*(10-lgd*COUNTIF(Defaults!$AI872:$AR872,"&lt;="&amp;R$17))</f>
        <v>1.2299999999999998</v>
      </c>
      <c r="S872">
        <f>S$14*(10-lgd*COUNTIF(Defaults!$AI872:$AR872,"&lt;="&amp;S$17))</f>
        <v>1.2299999999999998</v>
      </c>
      <c r="T872">
        <f>T$14*(10-lgd*COUNTIF(Defaults!$AI872:$AR872,"&lt;="&amp;T$17))</f>
        <v>1.2299999999999998</v>
      </c>
      <c r="U872">
        <f>U$14*(10-lgd*COUNTIF(Defaults!$AI872:$AR872,"&lt;="&amp;U$17))</f>
        <v>83.22999999999999</v>
      </c>
      <c r="W872">
        <f t="shared" si="858"/>
        <v>0.1</v>
      </c>
      <c r="X872">
        <f t="shared" si="859"/>
        <v>0.1</v>
      </c>
      <c r="Y872">
        <f t="shared" si="860"/>
        <v>0.1</v>
      </c>
      <c r="Z872">
        <f t="shared" si="861"/>
        <v>0.1</v>
      </c>
      <c r="AA872">
        <f t="shared" si="862"/>
        <v>0.1</v>
      </c>
      <c r="AB872">
        <f t="shared" si="863"/>
        <v>0.1</v>
      </c>
      <c r="AC872">
        <f t="shared" si="864"/>
        <v>0.1</v>
      </c>
      <c r="AD872">
        <f t="shared" si="865"/>
        <v>0.1</v>
      </c>
      <c r="AE872">
        <f t="shared" si="866"/>
        <v>0.1</v>
      </c>
      <c r="AF872">
        <f t="shared" si="867"/>
        <v>0.1</v>
      </c>
      <c r="AG872">
        <f t="shared" si="868"/>
        <v>0.1</v>
      </c>
      <c r="AH872">
        <f t="shared" si="869"/>
        <v>0.1</v>
      </c>
      <c r="AI872">
        <f t="shared" si="870"/>
        <v>0.1</v>
      </c>
      <c r="AJ872">
        <f t="shared" si="871"/>
        <v>0.1</v>
      </c>
      <c r="AK872">
        <f t="shared" si="872"/>
        <v>0.1</v>
      </c>
      <c r="AL872">
        <f t="shared" si="873"/>
        <v>0.1</v>
      </c>
      <c r="AM872">
        <f t="shared" si="874"/>
        <v>0.1</v>
      </c>
      <c r="AN872">
        <f t="shared" si="875"/>
        <v>0.1</v>
      </c>
      <c r="AO872">
        <f t="shared" si="876"/>
        <v>0.1</v>
      </c>
      <c r="AP872">
        <f t="shared" si="877"/>
        <v>20.100000000000001</v>
      </c>
      <c r="AR872">
        <f t="shared" si="878"/>
        <v>0.1</v>
      </c>
      <c r="AS872">
        <f t="shared" si="879"/>
        <v>0.1</v>
      </c>
      <c r="AT872">
        <f t="shared" si="880"/>
        <v>0.1</v>
      </c>
      <c r="AU872">
        <f t="shared" si="881"/>
        <v>0.1</v>
      </c>
      <c r="AV872">
        <f t="shared" si="882"/>
        <v>0.1</v>
      </c>
      <c r="AW872">
        <f t="shared" si="883"/>
        <v>0.1</v>
      </c>
      <c r="AX872">
        <f t="shared" si="884"/>
        <v>0.1</v>
      </c>
      <c r="AY872">
        <f t="shared" si="885"/>
        <v>0.1</v>
      </c>
      <c r="AZ872">
        <f t="shared" si="886"/>
        <v>0.1</v>
      </c>
      <c r="BA872">
        <f t="shared" si="887"/>
        <v>0.1</v>
      </c>
      <c r="BB872">
        <f t="shared" si="888"/>
        <v>0.1</v>
      </c>
      <c r="BC872">
        <f t="shared" si="889"/>
        <v>0.1</v>
      </c>
      <c r="BD872">
        <f t="shared" si="890"/>
        <v>0.1</v>
      </c>
      <c r="BE872">
        <f t="shared" si="891"/>
        <v>0.1</v>
      </c>
      <c r="BF872">
        <f t="shared" si="892"/>
        <v>0.1</v>
      </c>
      <c r="BG872">
        <f t="shared" si="893"/>
        <v>0.1</v>
      </c>
      <c r="BH872">
        <f t="shared" si="894"/>
        <v>0.1</v>
      </c>
      <c r="BI872">
        <f t="shared" si="895"/>
        <v>0.1</v>
      </c>
      <c r="BJ872">
        <f t="shared" si="896"/>
        <v>0.1</v>
      </c>
      <c r="BK872">
        <f t="shared" si="897"/>
        <v>10.1</v>
      </c>
      <c r="BM872">
        <f t="shared" si="898"/>
        <v>1.2999999999999998</v>
      </c>
      <c r="BN872">
        <f t="shared" si="899"/>
        <v>1.2099999999999997</v>
      </c>
      <c r="BO872">
        <f t="shared" si="900"/>
        <v>1.2099999999999997</v>
      </c>
      <c r="BP872">
        <f t="shared" si="901"/>
        <v>1.0299999999999996</v>
      </c>
      <c r="BQ872">
        <f t="shared" si="902"/>
        <v>1.0299999999999996</v>
      </c>
      <c r="BR872">
        <f t="shared" si="903"/>
        <v>1.0299999999999996</v>
      </c>
      <c r="BS872">
        <f t="shared" si="904"/>
        <v>1.0299999999999996</v>
      </c>
      <c r="BT872">
        <f t="shared" si="905"/>
        <v>1.0299999999999996</v>
      </c>
      <c r="BU872">
        <f t="shared" si="906"/>
        <v>1.0299999999999996</v>
      </c>
      <c r="BV872">
        <f t="shared" si="907"/>
        <v>1.0299999999999996</v>
      </c>
      <c r="BW872">
        <f t="shared" si="908"/>
        <v>1.0299999999999996</v>
      </c>
      <c r="BX872">
        <f t="shared" si="909"/>
        <v>1.0299999999999996</v>
      </c>
      <c r="BY872">
        <f t="shared" si="910"/>
        <v>1.0299999999999996</v>
      </c>
      <c r="BZ872">
        <f t="shared" si="911"/>
        <v>1.0299999999999996</v>
      </c>
      <c r="CA872">
        <f t="shared" si="912"/>
        <v>1.0299999999999996</v>
      </c>
      <c r="CB872">
        <f t="shared" si="913"/>
        <v>1.0299999999999996</v>
      </c>
      <c r="CC872">
        <f t="shared" si="914"/>
        <v>1.0299999999999996</v>
      </c>
      <c r="CD872">
        <f t="shared" si="915"/>
        <v>1.0299999999999996</v>
      </c>
      <c r="CE872">
        <f t="shared" si="916"/>
        <v>1.0299999999999996</v>
      </c>
      <c r="CF872">
        <f t="shared" si="917"/>
        <v>53.029999999999987</v>
      </c>
      <c r="CH872">
        <f t="shared" si="918"/>
        <v>107.22999999999999</v>
      </c>
      <c r="CI872">
        <f t="shared" si="919"/>
        <v>22.000000000000004</v>
      </c>
      <c r="CJ872">
        <f t="shared" si="920"/>
        <v>12</v>
      </c>
      <c r="CK872">
        <f t="shared" si="921"/>
        <v>73.22999999999999</v>
      </c>
      <c r="CL872">
        <f t="shared" si="922"/>
        <v>0</v>
      </c>
      <c r="CM872">
        <f t="shared" si="923"/>
        <v>0</v>
      </c>
    </row>
    <row r="873" spans="1:91" x14ac:dyDescent="0.2">
      <c r="A873">
        <v>856</v>
      </c>
      <c r="B873">
        <f>B$14*(10-lgd*COUNTIF(Defaults!$AI873:$AR873,"&lt;="&amp;B$17))</f>
        <v>1.41</v>
      </c>
      <c r="C873">
        <f>C$14*(10-lgd*COUNTIF(Defaults!$AI873:$AR873,"&lt;="&amp;C$17))</f>
        <v>1.41</v>
      </c>
      <c r="D873">
        <f>D$14*(10-lgd*COUNTIF(Defaults!$AI873:$AR873,"&lt;="&amp;D$17))</f>
        <v>1.41</v>
      </c>
      <c r="E873">
        <f>E$14*(10-lgd*COUNTIF(Defaults!$AI873:$AR873,"&lt;="&amp;E$17))</f>
        <v>1.41</v>
      </c>
      <c r="F873">
        <f>F$14*(10-lgd*COUNTIF(Defaults!$AI873:$AR873,"&lt;="&amp;F$17))</f>
        <v>1.41</v>
      </c>
      <c r="G873">
        <f>G$14*(10-lgd*COUNTIF(Defaults!$AI873:$AR873,"&lt;="&amp;G$17))</f>
        <v>1.41</v>
      </c>
      <c r="H873">
        <f>H$14*(10-lgd*COUNTIF(Defaults!$AI873:$AR873,"&lt;="&amp;H$17))</f>
        <v>1.41</v>
      </c>
      <c r="I873">
        <f>I$14*(10-lgd*COUNTIF(Defaults!$AI873:$AR873,"&lt;="&amp;I$17))</f>
        <v>1.41</v>
      </c>
      <c r="J873">
        <f>J$14*(10-lgd*COUNTIF(Defaults!$AI873:$AR873,"&lt;="&amp;J$17))</f>
        <v>1.41</v>
      </c>
      <c r="K873">
        <f>K$14*(10-lgd*COUNTIF(Defaults!$AI873:$AR873,"&lt;="&amp;K$17))</f>
        <v>1.41</v>
      </c>
      <c r="L873">
        <f>L$14*(10-lgd*COUNTIF(Defaults!$AI873:$AR873,"&lt;="&amp;L$17))</f>
        <v>1.32</v>
      </c>
      <c r="M873">
        <f>M$14*(10-lgd*COUNTIF(Defaults!$AI873:$AR873,"&lt;="&amp;M$17))</f>
        <v>1.2299999999999998</v>
      </c>
      <c r="N873">
        <f>N$14*(10-lgd*COUNTIF(Defaults!$AI873:$AR873,"&lt;="&amp;N$17))</f>
        <v>1.2299999999999998</v>
      </c>
      <c r="O873">
        <f>O$14*(10-lgd*COUNTIF(Defaults!$AI873:$AR873,"&lt;="&amp;O$17))</f>
        <v>1.2299999999999998</v>
      </c>
      <c r="P873">
        <f>P$14*(10-lgd*COUNTIF(Defaults!$AI873:$AR873,"&lt;="&amp;P$17))</f>
        <v>1.2299999999999998</v>
      </c>
      <c r="Q873">
        <f>Q$14*(10-lgd*COUNTIF(Defaults!$AI873:$AR873,"&lt;="&amp;Q$17))</f>
        <v>1.2299999999999998</v>
      </c>
      <c r="R873">
        <f>R$14*(10-lgd*COUNTIF(Defaults!$AI873:$AR873,"&lt;="&amp;R$17))</f>
        <v>1.2299999999999998</v>
      </c>
      <c r="S873">
        <f>S$14*(10-lgd*COUNTIF(Defaults!$AI873:$AR873,"&lt;="&amp;S$17))</f>
        <v>1.2299999999999998</v>
      </c>
      <c r="T873">
        <f>T$14*(10-lgd*COUNTIF(Defaults!$AI873:$AR873,"&lt;="&amp;T$17))</f>
        <v>1.2299999999999998</v>
      </c>
      <c r="U873">
        <f>U$14*(10-lgd*COUNTIF(Defaults!$AI873:$AR873,"&lt;="&amp;U$17))</f>
        <v>83.22999999999999</v>
      </c>
      <c r="W873">
        <f t="shared" si="858"/>
        <v>0.1</v>
      </c>
      <c r="X873">
        <f t="shared" si="859"/>
        <v>0.1</v>
      </c>
      <c r="Y873">
        <f t="shared" si="860"/>
        <v>0.1</v>
      </c>
      <c r="Z873">
        <f t="shared" si="861"/>
        <v>0.1</v>
      </c>
      <c r="AA873">
        <f t="shared" si="862"/>
        <v>0.1</v>
      </c>
      <c r="AB873">
        <f t="shared" si="863"/>
        <v>0.1</v>
      </c>
      <c r="AC873">
        <f t="shared" si="864"/>
        <v>0.1</v>
      </c>
      <c r="AD873">
        <f t="shared" si="865"/>
        <v>0.1</v>
      </c>
      <c r="AE873">
        <f t="shared" si="866"/>
        <v>0.1</v>
      </c>
      <c r="AF873">
        <f t="shared" si="867"/>
        <v>0.1</v>
      </c>
      <c r="AG873">
        <f t="shared" si="868"/>
        <v>0.1</v>
      </c>
      <c r="AH873">
        <f t="shared" si="869"/>
        <v>0.1</v>
      </c>
      <c r="AI873">
        <f t="shared" si="870"/>
        <v>0.1</v>
      </c>
      <c r="AJ873">
        <f t="shared" si="871"/>
        <v>0.1</v>
      </c>
      <c r="AK873">
        <f t="shared" si="872"/>
        <v>0.1</v>
      </c>
      <c r="AL873">
        <f t="shared" si="873"/>
        <v>0.1</v>
      </c>
      <c r="AM873">
        <f t="shared" si="874"/>
        <v>0.1</v>
      </c>
      <c r="AN873">
        <f t="shared" si="875"/>
        <v>0.1</v>
      </c>
      <c r="AO873">
        <f t="shared" si="876"/>
        <v>0.1</v>
      </c>
      <c r="AP873">
        <f t="shared" si="877"/>
        <v>20.100000000000001</v>
      </c>
      <c r="AR873">
        <f t="shared" si="878"/>
        <v>0.1</v>
      </c>
      <c r="AS873">
        <f t="shared" si="879"/>
        <v>0.1</v>
      </c>
      <c r="AT873">
        <f t="shared" si="880"/>
        <v>0.1</v>
      </c>
      <c r="AU873">
        <f t="shared" si="881"/>
        <v>0.1</v>
      </c>
      <c r="AV873">
        <f t="shared" si="882"/>
        <v>0.1</v>
      </c>
      <c r="AW873">
        <f t="shared" si="883"/>
        <v>0.1</v>
      </c>
      <c r="AX873">
        <f t="shared" si="884"/>
        <v>0.1</v>
      </c>
      <c r="AY873">
        <f t="shared" si="885"/>
        <v>0.1</v>
      </c>
      <c r="AZ873">
        <f t="shared" si="886"/>
        <v>0.1</v>
      </c>
      <c r="BA873">
        <f t="shared" si="887"/>
        <v>0.1</v>
      </c>
      <c r="BB873">
        <f t="shared" si="888"/>
        <v>0.1</v>
      </c>
      <c r="BC873">
        <f t="shared" si="889"/>
        <v>0.1</v>
      </c>
      <c r="BD873">
        <f t="shared" si="890"/>
        <v>0.1</v>
      </c>
      <c r="BE873">
        <f t="shared" si="891"/>
        <v>0.1</v>
      </c>
      <c r="BF873">
        <f t="shared" si="892"/>
        <v>0.1</v>
      </c>
      <c r="BG873">
        <f t="shared" si="893"/>
        <v>0.1</v>
      </c>
      <c r="BH873">
        <f t="shared" si="894"/>
        <v>0.1</v>
      </c>
      <c r="BI873">
        <f t="shared" si="895"/>
        <v>0.1</v>
      </c>
      <c r="BJ873">
        <f t="shared" si="896"/>
        <v>0.1</v>
      </c>
      <c r="BK873">
        <f t="shared" si="897"/>
        <v>10.1</v>
      </c>
      <c r="BM873">
        <f t="shared" si="898"/>
        <v>1.2099999999999997</v>
      </c>
      <c r="BN873">
        <f t="shared" si="899"/>
        <v>1.2099999999999997</v>
      </c>
      <c r="BO873">
        <f t="shared" si="900"/>
        <v>1.2099999999999997</v>
      </c>
      <c r="BP873">
        <f t="shared" si="901"/>
        <v>1.2099999999999997</v>
      </c>
      <c r="BQ873">
        <f t="shared" si="902"/>
        <v>1.2099999999999997</v>
      </c>
      <c r="BR873">
        <f t="shared" si="903"/>
        <v>1.2099999999999997</v>
      </c>
      <c r="BS873">
        <f t="shared" si="904"/>
        <v>1.2099999999999997</v>
      </c>
      <c r="BT873">
        <f t="shared" si="905"/>
        <v>1.2099999999999997</v>
      </c>
      <c r="BU873">
        <f t="shared" si="906"/>
        <v>1.2099999999999997</v>
      </c>
      <c r="BV873">
        <f t="shared" si="907"/>
        <v>1.2099999999999997</v>
      </c>
      <c r="BW873">
        <f t="shared" si="908"/>
        <v>1.1199999999999999</v>
      </c>
      <c r="BX873">
        <f t="shared" si="909"/>
        <v>1.0299999999999996</v>
      </c>
      <c r="BY873">
        <f t="shared" si="910"/>
        <v>1.0299999999999996</v>
      </c>
      <c r="BZ873">
        <f t="shared" si="911"/>
        <v>1.0299999999999996</v>
      </c>
      <c r="CA873">
        <f t="shared" si="912"/>
        <v>1.0299999999999996</v>
      </c>
      <c r="CB873">
        <f t="shared" si="913"/>
        <v>1.0299999999999996</v>
      </c>
      <c r="CC873">
        <f t="shared" si="914"/>
        <v>1.0299999999999996</v>
      </c>
      <c r="CD873">
        <f t="shared" si="915"/>
        <v>1.0299999999999996</v>
      </c>
      <c r="CE873">
        <f t="shared" si="916"/>
        <v>1.0299999999999996</v>
      </c>
      <c r="CF873">
        <f t="shared" si="917"/>
        <v>53.029999999999987</v>
      </c>
      <c r="CH873">
        <f t="shared" si="918"/>
        <v>108.49</v>
      </c>
      <c r="CI873">
        <f t="shared" si="919"/>
        <v>22.000000000000004</v>
      </c>
      <c r="CJ873">
        <f t="shared" si="920"/>
        <v>12</v>
      </c>
      <c r="CK873">
        <f t="shared" si="921"/>
        <v>74.489999999999981</v>
      </c>
      <c r="CL873">
        <f t="shared" si="922"/>
        <v>0</v>
      </c>
      <c r="CM873">
        <f t="shared" si="923"/>
        <v>0</v>
      </c>
    </row>
    <row r="874" spans="1:91" x14ac:dyDescent="0.2">
      <c r="A874">
        <v>857</v>
      </c>
      <c r="B874">
        <f>B$14*(10-lgd*COUNTIF(Defaults!$AI874:$AR874,"&lt;="&amp;B$17))</f>
        <v>1.5</v>
      </c>
      <c r="C874">
        <f>C$14*(10-lgd*COUNTIF(Defaults!$AI874:$AR874,"&lt;="&amp;C$17))</f>
        <v>1.5</v>
      </c>
      <c r="D874">
        <f>D$14*(10-lgd*COUNTIF(Defaults!$AI874:$AR874,"&lt;="&amp;D$17))</f>
        <v>1.41</v>
      </c>
      <c r="E874">
        <f>E$14*(10-lgd*COUNTIF(Defaults!$AI874:$AR874,"&lt;="&amp;E$17))</f>
        <v>1.41</v>
      </c>
      <c r="F874">
        <f>F$14*(10-lgd*COUNTIF(Defaults!$AI874:$AR874,"&lt;="&amp;F$17))</f>
        <v>1.41</v>
      </c>
      <c r="G874">
        <f>G$14*(10-lgd*COUNTIF(Defaults!$AI874:$AR874,"&lt;="&amp;G$17))</f>
        <v>1.41</v>
      </c>
      <c r="H874">
        <f>H$14*(10-lgd*COUNTIF(Defaults!$AI874:$AR874,"&lt;="&amp;H$17))</f>
        <v>1.41</v>
      </c>
      <c r="I874">
        <f>I$14*(10-lgd*COUNTIF(Defaults!$AI874:$AR874,"&lt;="&amp;I$17))</f>
        <v>1.41</v>
      </c>
      <c r="J874">
        <f>J$14*(10-lgd*COUNTIF(Defaults!$AI874:$AR874,"&lt;="&amp;J$17))</f>
        <v>1.41</v>
      </c>
      <c r="K874">
        <f>K$14*(10-lgd*COUNTIF(Defaults!$AI874:$AR874,"&lt;="&amp;K$17))</f>
        <v>1.41</v>
      </c>
      <c r="L874">
        <f>L$14*(10-lgd*COUNTIF(Defaults!$AI874:$AR874,"&lt;="&amp;L$17))</f>
        <v>1.41</v>
      </c>
      <c r="M874">
        <f>M$14*(10-lgd*COUNTIF(Defaults!$AI874:$AR874,"&lt;="&amp;M$17))</f>
        <v>1.41</v>
      </c>
      <c r="N874">
        <f>N$14*(10-lgd*COUNTIF(Defaults!$AI874:$AR874,"&lt;="&amp;N$17))</f>
        <v>1.41</v>
      </c>
      <c r="O874">
        <f>O$14*(10-lgd*COUNTIF(Defaults!$AI874:$AR874,"&lt;="&amp;O$17))</f>
        <v>1.41</v>
      </c>
      <c r="P874">
        <f>P$14*(10-lgd*COUNTIF(Defaults!$AI874:$AR874,"&lt;="&amp;P$17))</f>
        <v>1.41</v>
      </c>
      <c r="Q874">
        <f>Q$14*(10-lgd*COUNTIF(Defaults!$AI874:$AR874,"&lt;="&amp;Q$17))</f>
        <v>1.41</v>
      </c>
      <c r="R874">
        <f>R$14*(10-lgd*COUNTIF(Defaults!$AI874:$AR874,"&lt;="&amp;R$17))</f>
        <v>1.41</v>
      </c>
      <c r="S874">
        <f>S$14*(10-lgd*COUNTIF(Defaults!$AI874:$AR874,"&lt;="&amp;S$17))</f>
        <v>1.32</v>
      </c>
      <c r="T874">
        <f>T$14*(10-lgd*COUNTIF(Defaults!$AI874:$AR874,"&lt;="&amp;T$17))</f>
        <v>1.32</v>
      </c>
      <c r="U874">
        <f>U$14*(10-lgd*COUNTIF(Defaults!$AI874:$AR874,"&lt;="&amp;U$17))</f>
        <v>89.320000000000007</v>
      </c>
      <c r="W874">
        <f t="shared" si="858"/>
        <v>0.1</v>
      </c>
      <c r="X874">
        <f t="shared" si="859"/>
        <v>0.1</v>
      </c>
      <c r="Y874">
        <f t="shared" si="860"/>
        <v>0.1</v>
      </c>
      <c r="Z874">
        <f t="shared" si="861"/>
        <v>0.1</v>
      </c>
      <c r="AA874">
        <f t="shared" si="862"/>
        <v>0.1</v>
      </c>
      <c r="AB874">
        <f t="shared" si="863"/>
        <v>0.1</v>
      </c>
      <c r="AC874">
        <f t="shared" si="864"/>
        <v>0.1</v>
      </c>
      <c r="AD874">
        <f t="shared" si="865"/>
        <v>0.1</v>
      </c>
      <c r="AE874">
        <f t="shared" si="866"/>
        <v>0.1</v>
      </c>
      <c r="AF874">
        <f t="shared" si="867"/>
        <v>0.1</v>
      </c>
      <c r="AG874">
        <f t="shared" si="868"/>
        <v>0.1</v>
      </c>
      <c r="AH874">
        <f t="shared" si="869"/>
        <v>0.1</v>
      </c>
      <c r="AI874">
        <f t="shared" si="870"/>
        <v>0.1</v>
      </c>
      <c r="AJ874">
        <f t="shared" si="871"/>
        <v>0.1</v>
      </c>
      <c r="AK874">
        <f t="shared" si="872"/>
        <v>0.1</v>
      </c>
      <c r="AL874">
        <f t="shared" si="873"/>
        <v>0.1</v>
      </c>
      <c r="AM874">
        <f t="shared" si="874"/>
        <v>0.1</v>
      </c>
      <c r="AN874">
        <f t="shared" si="875"/>
        <v>0.1</v>
      </c>
      <c r="AO874">
        <f t="shared" si="876"/>
        <v>0.1</v>
      </c>
      <c r="AP874">
        <f t="shared" si="877"/>
        <v>20.100000000000001</v>
      </c>
      <c r="AR874">
        <f t="shared" si="878"/>
        <v>0.1</v>
      </c>
      <c r="AS874">
        <f t="shared" si="879"/>
        <v>0.1</v>
      </c>
      <c r="AT874">
        <f t="shared" si="880"/>
        <v>0.1</v>
      </c>
      <c r="AU874">
        <f t="shared" si="881"/>
        <v>0.1</v>
      </c>
      <c r="AV874">
        <f t="shared" si="882"/>
        <v>0.1</v>
      </c>
      <c r="AW874">
        <f t="shared" si="883"/>
        <v>0.1</v>
      </c>
      <c r="AX874">
        <f t="shared" si="884"/>
        <v>0.1</v>
      </c>
      <c r="AY874">
        <f t="shared" si="885"/>
        <v>0.1</v>
      </c>
      <c r="AZ874">
        <f t="shared" si="886"/>
        <v>0.1</v>
      </c>
      <c r="BA874">
        <f t="shared" si="887"/>
        <v>0.1</v>
      </c>
      <c r="BB874">
        <f t="shared" si="888"/>
        <v>0.1</v>
      </c>
      <c r="BC874">
        <f t="shared" si="889"/>
        <v>0.1</v>
      </c>
      <c r="BD874">
        <f t="shared" si="890"/>
        <v>0.1</v>
      </c>
      <c r="BE874">
        <f t="shared" si="891"/>
        <v>0.1</v>
      </c>
      <c r="BF874">
        <f t="shared" si="892"/>
        <v>0.1</v>
      </c>
      <c r="BG874">
        <f t="shared" si="893"/>
        <v>0.1</v>
      </c>
      <c r="BH874">
        <f t="shared" si="894"/>
        <v>0.1</v>
      </c>
      <c r="BI874">
        <f t="shared" si="895"/>
        <v>0.1</v>
      </c>
      <c r="BJ874">
        <f t="shared" si="896"/>
        <v>0.1</v>
      </c>
      <c r="BK874">
        <f t="shared" si="897"/>
        <v>10.1</v>
      </c>
      <c r="BM874">
        <f t="shared" si="898"/>
        <v>1.2999999999999998</v>
      </c>
      <c r="BN874">
        <f t="shared" si="899"/>
        <v>1.2999999999999998</v>
      </c>
      <c r="BO874">
        <f t="shared" si="900"/>
        <v>1.2099999999999997</v>
      </c>
      <c r="BP874">
        <f t="shared" si="901"/>
        <v>1.2099999999999997</v>
      </c>
      <c r="BQ874">
        <f t="shared" si="902"/>
        <v>1.2099999999999997</v>
      </c>
      <c r="BR874">
        <f t="shared" si="903"/>
        <v>1.2099999999999997</v>
      </c>
      <c r="BS874">
        <f t="shared" si="904"/>
        <v>1.2099999999999997</v>
      </c>
      <c r="BT874">
        <f t="shared" si="905"/>
        <v>1.2099999999999997</v>
      </c>
      <c r="BU874">
        <f t="shared" si="906"/>
        <v>1.2099999999999997</v>
      </c>
      <c r="BV874">
        <f t="shared" si="907"/>
        <v>1.2099999999999997</v>
      </c>
      <c r="BW874">
        <f t="shared" si="908"/>
        <v>1.2099999999999997</v>
      </c>
      <c r="BX874">
        <f t="shared" si="909"/>
        <v>1.2099999999999997</v>
      </c>
      <c r="BY874">
        <f t="shared" si="910"/>
        <v>1.2099999999999997</v>
      </c>
      <c r="BZ874">
        <f t="shared" si="911"/>
        <v>1.2099999999999997</v>
      </c>
      <c r="CA874">
        <f t="shared" si="912"/>
        <v>1.2099999999999997</v>
      </c>
      <c r="CB874">
        <f t="shared" si="913"/>
        <v>1.2099999999999997</v>
      </c>
      <c r="CC874">
        <f t="shared" si="914"/>
        <v>1.2099999999999997</v>
      </c>
      <c r="CD874">
        <f t="shared" si="915"/>
        <v>1.1199999999999999</v>
      </c>
      <c r="CE874">
        <f t="shared" si="916"/>
        <v>1.1199999999999999</v>
      </c>
      <c r="CF874">
        <f t="shared" si="917"/>
        <v>59.12</v>
      </c>
      <c r="CH874">
        <f t="shared" si="918"/>
        <v>116.11000000000001</v>
      </c>
      <c r="CI874">
        <f t="shared" si="919"/>
        <v>22.000000000000004</v>
      </c>
      <c r="CJ874">
        <f t="shared" si="920"/>
        <v>12</v>
      </c>
      <c r="CK874">
        <f t="shared" si="921"/>
        <v>82.11</v>
      </c>
      <c r="CL874">
        <f t="shared" si="922"/>
        <v>0</v>
      </c>
      <c r="CM874">
        <f t="shared" si="923"/>
        <v>0</v>
      </c>
    </row>
    <row r="875" spans="1:91" x14ac:dyDescent="0.2">
      <c r="A875">
        <v>858</v>
      </c>
      <c r="B875">
        <f>B$14*(10-lgd*COUNTIF(Defaults!$AI875:$AR875,"&lt;="&amp;B$17))</f>
        <v>1.5</v>
      </c>
      <c r="C875">
        <f>C$14*(10-lgd*COUNTIF(Defaults!$AI875:$AR875,"&lt;="&amp;C$17))</f>
        <v>1.5</v>
      </c>
      <c r="D875">
        <f>D$14*(10-lgd*COUNTIF(Defaults!$AI875:$AR875,"&lt;="&amp;D$17))</f>
        <v>1.5</v>
      </c>
      <c r="E875">
        <f>E$14*(10-lgd*COUNTIF(Defaults!$AI875:$AR875,"&lt;="&amp;E$17))</f>
        <v>1.5</v>
      </c>
      <c r="F875">
        <f>F$14*(10-lgd*COUNTIF(Defaults!$AI875:$AR875,"&lt;="&amp;F$17))</f>
        <v>1.5</v>
      </c>
      <c r="G875">
        <f>G$14*(10-lgd*COUNTIF(Defaults!$AI875:$AR875,"&lt;="&amp;G$17))</f>
        <v>1.5</v>
      </c>
      <c r="H875">
        <f>H$14*(10-lgd*COUNTIF(Defaults!$AI875:$AR875,"&lt;="&amp;H$17))</f>
        <v>1.5</v>
      </c>
      <c r="I875">
        <f>I$14*(10-lgd*COUNTIF(Defaults!$AI875:$AR875,"&lt;="&amp;I$17))</f>
        <v>1.5</v>
      </c>
      <c r="J875">
        <f>J$14*(10-lgd*COUNTIF(Defaults!$AI875:$AR875,"&lt;="&amp;J$17))</f>
        <v>1.5</v>
      </c>
      <c r="K875">
        <f>K$14*(10-lgd*COUNTIF(Defaults!$AI875:$AR875,"&lt;="&amp;K$17))</f>
        <v>1.5</v>
      </c>
      <c r="L875">
        <f>L$14*(10-lgd*COUNTIF(Defaults!$AI875:$AR875,"&lt;="&amp;L$17))</f>
        <v>1.5</v>
      </c>
      <c r="M875">
        <f>M$14*(10-lgd*COUNTIF(Defaults!$AI875:$AR875,"&lt;="&amp;M$17))</f>
        <v>1.41</v>
      </c>
      <c r="N875">
        <f>N$14*(10-lgd*COUNTIF(Defaults!$AI875:$AR875,"&lt;="&amp;N$17))</f>
        <v>1.41</v>
      </c>
      <c r="O875">
        <f>O$14*(10-lgd*COUNTIF(Defaults!$AI875:$AR875,"&lt;="&amp;O$17))</f>
        <v>1.41</v>
      </c>
      <c r="P875">
        <f>P$14*(10-lgd*COUNTIF(Defaults!$AI875:$AR875,"&lt;="&amp;P$17))</f>
        <v>1.41</v>
      </c>
      <c r="Q875">
        <f>Q$14*(10-lgd*COUNTIF(Defaults!$AI875:$AR875,"&lt;="&amp;Q$17))</f>
        <v>1.41</v>
      </c>
      <c r="R875">
        <f>R$14*(10-lgd*COUNTIF(Defaults!$AI875:$AR875,"&lt;="&amp;R$17))</f>
        <v>1.41</v>
      </c>
      <c r="S875">
        <f>S$14*(10-lgd*COUNTIF(Defaults!$AI875:$AR875,"&lt;="&amp;S$17))</f>
        <v>1.41</v>
      </c>
      <c r="T875">
        <f>T$14*(10-lgd*COUNTIF(Defaults!$AI875:$AR875,"&lt;="&amp;T$17))</f>
        <v>1.41</v>
      </c>
      <c r="U875">
        <f>U$14*(10-lgd*COUNTIF(Defaults!$AI875:$AR875,"&lt;="&amp;U$17))</f>
        <v>95.410000000000011</v>
      </c>
      <c r="W875">
        <f t="shared" si="858"/>
        <v>0.1</v>
      </c>
      <c r="X875">
        <f t="shared" si="859"/>
        <v>0.1</v>
      </c>
      <c r="Y875">
        <f t="shared" si="860"/>
        <v>0.1</v>
      </c>
      <c r="Z875">
        <f t="shared" si="861"/>
        <v>0.1</v>
      </c>
      <c r="AA875">
        <f t="shared" si="862"/>
        <v>0.1</v>
      </c>
      <c r="AB875">
        <f t="shared" si="863"/>
        <v>0.1</v>
      </c>
      <c r="AC875">
        <f t="shared" si="864"/>
        <v>0.1</v>
      </c>
      <c r="AD875">
        <f t="shared" si="865"/>
        <v>0.1</v>
      </c>
      <c r="AE875">
        <f t="shared" si="866"/>
        <v>0.1</v>
      </c>
      <c r="AF875">
        <f t="shared" si="867"/>
        <v>0.1</v>
      </c>
      <c r="AG875">
        <f t="shared" si="868"/>
        <v>0.1</v>
      </c>
      <c r="AH875">
        <f t="shared" si="869"/>
        <v>0.1</v>
      </c>
      <c r="AI875">
        <f t="shared" si="870"/>
        <v>0.1</v>
      </c>
      <c r="AJ875">
        <f t="shared" si="871"/>
        <v>0.1</v>
      </c>
      <c r="AK875">
        <f t="shared" si="872"/>
        <v>0.1</v>
      </c>
      <c r="AL875">
        <f t="shared" si="873"/>
        <v>0.1</v>
      </c>
      <c r="AM875">
        <f t="shared" si="874"/>
        <v>0.1</v>
      </c>
      <c r="AN875">
        <f t="shared" si="875"/>
        <v>0.1</v>
      </c>
      <c r="AO875">
        <f t="shared" si="876"/>
        <v>0.1</v>
      </c>
      <c r="AP875">
        <f t="shared" si="877"/>
        <v>20.100000000000001</v>
      </c>
      <c r="AR875">
        <f t="shared" si="878"/>
        <v>0.1</v>
      </c>
      <c r="AS875">
        <f t="shared" si="879"/>
        <v>0.1</v>
      </c>
      <c r="AT875">
        <f t="shared" si="880"/>
        <v>0.1</v>
      </c>
      <c r="AU875">
        <f t="shared" si="881"/>
        <v>0.1</v>
      </c>
      <c r="AV875">
        <f t="shared" si="882"/>
        <v>0.1</v>
      </c>
      <c r="AW875">
        <f t="shared" si="883"/>
        <v>0.1</v>
      </c>
      <c r="AX875">
        <f t="shared" si="884"/>
        <v>0.1</v>
      </c>
      <c r="AY875">
        <f t="shared" si="885"/>
        <v>0.1</v>
      </c>
      <c r="AZ875">
        <f t="shared" si="886"/>
        <v>0.1</v>
      </c>
      <c r="BA875">
        <f t="shared" si="887"/>
        <v>0.1</v>
      </c>
      <c r="BB875">
        <f t="shared" si="888"/>
        <v>0.1</v>
      </c>
      <c r="BC875">
        <f t="shared" si="889"/>
        <v>0.1</v>
      </c>
      <c r="BD875">
        <f t="shared" si="890"/>
        <v>0.1</v>
      </c>
      <c r="BE875">
        <f t="shared" si="891"/>
        <v>0.1</v>
      </c>
      <c r="BF875">
        <f t="shared" si="892"/>
        <v>0.1</v>
      </c>
      <c r="BG875">
        <f t="shared" si="893"/>
        <v>0.1</v>
      </c>
      <c r="BH875">
        <f t="shared" si="894"/>
        <v>0.1</v>
      </c>
      <c r="BI875">
        <f t="shared" si="895"/>
        <v>0.1</v>
      </c>
      <c r="BJ875">
        <f t="shared" si="896"/>
        <v>0.1</v>
      </c>
      <c r="BK875">
        <f t="shared" si="897"/>
        <v>10.1</v>
      </c>
      <c r="BM875">
        <f t="shared" si="898"/>
        <v>1.2999999999999998</v>
      </c>
      <c r="BN875">
        <f t="shared" si="899"/>
        <v>1.2999999999999998</v>
      </c>
      <c r="BO875">
        <f t="shared" si="900"/>
        <v>1.2999999999999998</v>
      </c>
      <c r="BP875">
        <f t="shared" si="901"/>
        <v>1.2999999999999998</v>
      </c>
      <c r="BQ875">
        <f t="shared" si="902"/>
        <v>1.2999999999999998</v>
      </c>
      <c r="BR875">
        <f t="shared" si="903"/>
        <v>1.2999999999999998</v>
      </c>
      <c r="BS875">
        <f t="shared" si="904"/>
        <v>1.2999999999999998</v>
      </c>
      <c r="BT875">
        <f t="shared" si="905"/>
        <v>1.2999999999999998</v>
      </c>
      <c r="BU875">
        <f t="shared" si="906"/>
        <v>1.2999999999999998</v>
      </c>
      <c r="BV875">
        <f t="shared" si="907"/>
        <v>1.2999999999999998</v>
      </c>
      <c r="BW875">
        <f t="shared" si="908"/>
        <v>1.2999999999999998</v>
      </c>
      <c r="BX875">
        <f t="shared" si="909"/>
        <v>1.2099999999999997</v>
      </c>
      <c r="BY875">
        <f t="shared" si="910"/>
        <v>1.2099999999999997</v>
      </c>
      <c r="BZ875">
        <f t="shared" si="911"/>
        <v>1.2099999999999997</v>
      </c>
      <c r="CA875">
        <f t="shared" si="912"/>
        <v>1.2099999999999997</v>
      </c>
      <c r="CB875">
        <f t="shared" si="913"/>
        <v>1.2099999999999997</v>
      </c>
      <c r="CC875">
        <f t="shared" si="914"/>
        <v>1.2099999999999997</v>
      </c>
      <c r="CD875">
        <f t="shared" si="915"/>
        <v>1.2099999999999997</v>
      </c>
      <c r="CE875">
        <f t="shared" si="916"/>
        <v>1.2099999999999997</v>
      </c>
      <c r="CF875">
        <f t="shared" si="917"/>
        <v>65.210000000000008</v>
      </c>
      <c r="CH875">
        <f t="shared" si="918"/>
        <v>123.19000000000001</v>
      </c>
      <c r="CI875">
        <f t="shared" si="919"/>
        <v>22.000000000000004</v>
      </c>
      <c r="CJ875">
        <f t="shared" si="920"/>
        <v>12</v>
      </c>
      <c r="CK875">
        <f t="shared" si="921"/>
        <v>89.190000000000012</v>
      </c>
      <c r="CL875">
        <f t="shared" si="922"/>
        <v>0</v>
      </c>
      <c r="CM875">
        <f t="shared" si="923"/>
        <v>0</v>
      </c>
    </row>
    <row r="876" spans="1:91" x14ac:dyDescent="0.2">
      <c r="A876">
        <v>859</v>
      </c>
      <c r="B876">
        <f>B$14*(10-lgd*COUNTIF(Defaults!$AI876:$AR876,"&lt;="&amp;B$17))</f>
        <v>1.5</v>
      </c>
      <c r="C876">
        <f>C$14*(10-lgd*COUNTIF(Defaults!$AI876:$AR876,"&lt;="&amp;C$17))</f>
        <v>1.5</v>
      </c>
      <c r="D876">
        <f>D$14*(10-lgd*COUNTIF(Defaults!$AI876:$AR876,"&lt;="&amp;D$17))</f>
        <v>1.5</v>
      </c>
      <c r="E876">
        <f>E$14*(10-lgd*COUNTIF(Defaults!$AI876:$AR876,"&lt;="&amp;E$17))</f>
        <v>1.5</v>
      </c>
      <c r="F876">
        <f>F$14*(10-lgd*COUNTIF(Defaults!$AI876:$AR876,"&lt;="&amp;F$17))</f>
        <v>1.5</v>
      </c>
      <c r="G876">
        <f>G$14*(10-lgd*COUNTIF(Defaults!$AI876:$AR876,"&lt;="&amp;G$17))</f>
        <v>1.5</v>
      </c>
      <c r="H876">
        <f>H$14*(10-lgd*COUNTIF(Defaults!$AI876:$AR876,"&lt;="&amp;H$17))</f>
        <v>1.5</v>
      </c>
      <c r="I876">
        <f>I$14*(10-lgd*COUNTIF(Defaults!$AI876:$AR876,"&lt;="&amp;I$17))</f>
        <v>1.5</v>
      </c>
      <c r="J876">
        <f>J$14*(10-lgd*COUNTIF(Defaults!$AI876:$AR876,"&lt;="&amp;J$17))</f>
        <v>1.5</v>
      </c>
      <c r="K876">
        <f>K$14*(10-lgd*COUNTIF(Defaults!$AI876:$AR876,"&lt;="&amp;K$17))</f>
        <v>1.5</v>
      </c>
      <c r="L876">
        <f>L$14*(10-lgd*COUNTIF(Defaults!$AI876:$AR876,"&lt;="&amp;L$17))</f>
        <v>1.5</v>
      </c>
      <c r="M876">
        <f>M$14*(10-lgd*COUNTIF(Defaults!$AI876:$AR876,"&lt;="&amp;M$17))</f>
        <v>1.5</v>
      </c>
      <c r="N876">
        <f>N$14*(10-lgd*COUNTIF(Defaults!$AI876:$AR876,"&lt;="&amp;N$17))</f>
        <v>1.5</v>
      </c>
      <c r="O876">
        <f>O$14*(10-lgd*COUNTIF(Defaults!$AI876:$AR876,"&lt;="&amp;O$17))</f>
        <v>1.5</v>
      </c>
      <c r="P876">
        <f>P$14*(10-lgd*COUNTIF(Defaults!$AI876:$AR876,"&lt;="&amp;P$17))</f>
        <v>1.5</v>
      </c>
      <c r="Q876">
        <f>Q$14*(10-lgd*COUNTIF(Defaults!$AI876:$AR876,"&lt;="&amp;Q$17))</f>
        <v>1.5</v>
      </c>
      <c r="R876">
        <f>R$14*(10-lgd*COUNTIF(Defaults!$AI876:$AR876,"&lt;="&amp;R$17))</f>
        <v>1.5</v>
      </c>
      <c r="S876">
        <f>S$14*(10-lgd*COUNTIF(Defaults!$AI876:$AR876,"&lt;="&amp;S$17))</f>
        <v>1.5</v>
      </c>
      <c r="T876">
        <f>T$14*(10-lgd*COUNTIF(Defaults!$AI876:$AR876,"&lt;="&amp;T$17))</f>
        <v>1.32</v>
      </c>
      <c r="U876">
        <f>U$14*(10-lgd*COUNTIF(Defaults!$AI876:$AR876,"&lt;="&amp;U$17))</f>
        <v>89.320000000000007</v>
      </c>
      <c r="W876">
        <f t="shared" si="858"/>
        <v>0.1</v>
      </c>
      <c r="X876">
        <f t="shared" si="859"/>
        <v>0.1</v>
      </c>
      <c r="Y876">
        <f t="shared" si="860"/>
        <v>0.1</v>
      </c>
      <c r="Z876">
        <f t="shared" si="861"/>
        <v>0.1</v>
      </c>
      <c r="AA876">
        <f t="shared" si="862"/>
        <v>0.1</v>
      </c>
      <c r="AB876">
        <f t="shared" si="863"/>
        <v>0.1</v>
      </c>
      <c r="AC876">
        <f t="shared" si="864"/>
        <v>0.1</v>
      </c>
      <c r="AD876">
        <f t="shared" si="865"/>
        <v>0.1</v>
      </c>
      <c r="AE876">
        <f t="shared" si="866"/>
        <v>0.1</v>
      </c>
      <c r="AF876">
        <f t="shared" si="867"/>
        <v>0.1</v>
      </c>
      <c r="AG876">
        <f t="shared" si="868"/>
        <v>0.1</v>
      </c>
      <c r="AH876">
        <f t="shared" si="869"/>
        <v>0.1</v>
      </c>
      <c r="AI876">
        <f t="shared" si="870"/>
        <v>0.1</v>
      </c>
      <c r="AJ876">
        <f t="shared" si="871"/>
        <v>0.1</v>
      </c>
      <c r="AK876">
        <f t="shared" si="872"/>
        <v>0.1</v>
      </c>
      <c r="AL876">
        <f t="shared" si="873"/>
        <v>0.1</v>
      </c>
      <c r="AM876">
        <f t="shared" si="874"/>
        <v>0.1</v>
      </c>
      <c r="AN876">
        <f t="shared" si="875"/>
        <v>0.1</v>
      </c>
      <c r="AO876">
        <f t="shared" si="876"/>
        <v>0.1</v>
      </c>
      <c r="AP876">
        <f t="shared" si="877"/>
        <v>20.100000000000001</v>
      </c>
      <c r="AR876">
        <f t="shared" si="878"/>
        <v>0.1</v>
      </c>
      <c r="AS876">
        <f t="shared" si="879"/>
        <v>0.1</v>
      </c>
      <c r="AT876">
        <f t="shared" si="880"/>
        <v>0.1</v>
      </c>
      <c r="AU876">
        <f t="shared" si="881"/>
        <v>0.1</v>
      </c>
      <c r="AV876">
        <f t="shared" si="882"/>
        <v>0.1</v>
      </c>
      <c r="AW876">
        <f t="shared" si="883"/>
        <v>0.1</v>
      </c>
      <c r="AX876">
        <f t="shared" si="884"/>
        <v>0.1</v>
      </c>
      <c r="AY876">
        <f t="shared" si="885"/>
        <v>0.1</v>
      </c>
      <c r="AZ876">
        <f t="shared" si="886"/>
        <v>0.1</v>
      </c>
      <c r="BA876">
        <f t="shared" si="887"/>
        <v>0.1</v>
      </c>
      <c r="BB876">
        <f t="shared" si="888"/>
        <v>0.1</v>
      </c>
      <c r="BC876">
        <f t="shared" si="889"/>
        <v>0.1</v>
      </c>
      <c r="BD876">
        <f t="shared" si="890"/>
        <v>0.1</v>
      </c>
      <c r="BE876">
        <f t="shared" si="891"/>
        <v>0.1</v>
      </c>
      <c r="BF876">
        <f t="shared" si="892"/>
        <v>0.1</v>
      </c>
      <c r="BG876">
        <f t="shared" si="893"/>
        <v>0.1</v>
      </c>
      <c r="BH876">
        <f t="shared" si="894"/>
        <v>0.1</v>
      </c>
      <c r="BI876">
        <f t="shared" si="895"/>
        <v>0.1</v>
      </c>
      <c r="BJ876">
        <f t="shared" si="896"/>
        <v>0.1</v>
      </c>
      <c r="BK876">
        <f t="shared" si="897"/>
        <v>10.1</v>
      </c>
      <c r="BM876">
        <f t="shared" si="898"/>
        <v>1.2999999999999998</v>
      </c>
      <c r="BN876">
        <f t="shared" si="899"/>
        <v>1.2999999999999998</v>
      </c>
      <c r="BO876">
        <f t="shared" si="900"/>
        <v>1.2999999999999998</v>
      </c>
      <c r="BP876">
        <f t="shared" si="901"/>
        <v>1.2999999999999998</v>
      </c>
      <c r="BQ876">
        <f t="shared" si="902"/>
        <v>1.2999999999999998</v>
      </c>
      <c r="BR876">
        <f t="shared" si="903"/>
        <v>1.2999999999999998</v>
      </c>
      <c r="BS876">
        <f t="shared" si="904"/>
        <v>1.2999999999999998</v>
      </c>
      <c r="BT876">
        <f t="shared" si="905"/>
        <v>1.2999999999999998</v>
      </c>
      <c r="BU876">
        <f t="shared" si="906"/>
        <v>1.2999999999999998</v>
      </c>
      <c r="BV876">
        <f t="shared" si="907"/>
        <v>1.2999999999999998</v>
      </c>
      <c r="BW876">
        <f t="shared" si="908"/>
        <v>1.2999999999999998</v>
      </c>
      <c r="BX876">
        <f t="shared" si="909"/>
        <v>1.2999999999999998</v>
      </c>
      <c r="BY876">
        <f t="shared" si="910"/>
        <v>1.2999999999999998</v>
      </c>
      <c r="BZ876">
        <f t="shared" si="911"/>
        <v>1.2999999999999998</v>
      </c>
      <c r="CA876">
        <f t="shared" si="912"/>
        <v>1.2999999999999998</v>
      </c>
      <c r="CB876">
        <f t="shared" si="913"/>
        <v>1.2999999999999998</v>
      </c>
      <c r="CC876">
        <f t="shared" si="914"/>
        <v>1.2999999999999998</v>
      </c>
      <c r="CD876">
        <f t="shared" si="915"/>
        <v>1.2999999999999998</v>
      </c>
      <c r="CE876">
        <f t="shared" si="916"/>
        <v>1.1199999999999999</v>
      </c>
      <c r="CF876">
        <f t="shared" si="917"/>
        <v>59.12</v>
      </c>
      <c r="CH876">
        <f t="shared" si="918"/>
        <v>117.64000000000001</v>
      </c>
      <c r="CI876">
        <f t="shared" si="919"/>
        <v>22.000000000000004</v>
      </c>
      <c r="CJ876">
        <f t="shared" si="920"/>
        <v>12</v>
      </c>
      <c r="CK876">
        <f t="shared" si="921"/>
        <v>83.64</v>
      </c>
      <c r="CL876">
        <f t="shared" si="922"/>
        <v>0</v>
      </c>
      <c r="CM876">
        <f t="shared" si="923"/>
        <v>0</v>
      </c>
    </row>
    <row r="877" spans="1:91" x14ac:dyDescent="0.2">
      <c r="A877">
        <v>860</v>
      </c>
      <c r="B877">
        <f>B$14*(10-lgd*COUNTIF(Defaults!$AI877:$AR877,"&lt;="&amp;B$17))</f>
        <v>1.5</v>
      </c>
      <c r="C877">
        <f>C$14*(10-lgd*COUNTIF(Defaults!$AI877:$AR877,"&lt;="&amp;C$17))</f>
        <v>1.5</v>
      </c>
      <c r="D877">
        <f>D$14*(10-lgd*COUNTIF(Defaults!$AI877:$AR877,"&lt;="&amp;D$17))</f>
        <v>1.5</v>
      </c>
      <c r="E877">
        <f>E$14*(10-lgd*COUNTIF(Defaults!$AI877:$AR877,"&lt;="&amp;E$17))</f>
        <v>1.5</v>
      </c>
      <c r="F877">
        <f>F$14*(10-lgd*COUNTIF(Defaults!$AI877:$AR877,"&lt;="&amp;F$17))</f>
        <v>1.5</v>
      </c>
      <c r="G877">
        <f>G$14*(10-lgd*COUNTIF(Defaults!$AI877:$AR877,"&lt;="&amp;G$17))</f>
        <v>1.5</v>
      </c>
      <c r="H877">
        <f>H$14*(10-lgd*COUNTIF(Defaults!$AI877:$AR877,"&lt;="&amp;H$17))</f>
        <v>1.5</v>
      </c>
      <c r="I877">
        <f>I$14*(10-lgd*COUNTIF(Defaults!$AI877:$AR877,"&lt;="&amp;I$17))</f>
        <v>1.5</v>
      </c>
      <c r="J877">
        <f>J$14*(10-lgd*COUNTIF(Defaults!$AI877:$AR877,"&lt;="&amp;J$17))</f>
        <v>1.5</v>
      </c>
      <c r="K877">
        <f>K$14*(10-lgd*COUNTIF(Defaults!$AI877:$AR877,"&lt;="&amp;K$17))</f>
        <v>1.5</v>
      </c>
      <c r="L877">
        <f>L$14*(10-lgd*COUNTIF(Defaults!$AI877:$AR877,"&lt;="&amp;L$17))</f>
        <v>1.5</v>
      </c>
      <c r="M877">
        <f>M$14*(10-lgd*COUNTIF(Defaults!$AI877:$AR877,"&lt;="&amp;M$17))</f>
        <v>1.5</v>
      </c>
      <c r="N877">
        <f>N$14*(10-lgd*COUNTIF(Defaults!$AI877:$AR877,"&lt;="&amp;N$17))</f>
        <v>1.5</v>
      </c>
      <c r="O877">
        <f>O$14*(10-lgd*COUNTIF(Defaults!$AI877:$AR877,"&lt;="&amp;O$17))</f>
        <v>1.5</v>
      </c>
      <c r="P877">
        <f>P$14*(10-lgd*COUNTIF(Defaults!$AI877:$AR877,"&lt;="&amp;P$17))</f>
        <v>1.5</v>
      </c>
      <c r="Q877">
        <f>Q$14*(10-lgd*COUNTIF(Defaults!$AI877:$AR877,"&lt;="&amp;Q$17))</f>
        <v>1.5</v>
      </c>
      <c r="R877">
        <f>R$14*(10-lgd*COUNTIF(Defaults!$AI877:$AR877,"&lt;="&amp;R$17))</f>
        <v>1.5</v>
      </c>
      <c r="S877">
        <f>S$14*(10-lgd*COUNTIF(Defaults!$AI877:$AR877,"&lt;="&amp;S$17))</f>
        <v>1.5</v>
      </c>
      <c r="T877">
        <f>T$14*(10-lgd*COUNTIF(Defaults!$AI877:$AR877,"&lt;="&amp;T$17))</f>
        <v>1.5</v>
      </c>
      <c r="U877">
        <f>U$14*(10-lgd*COUNTIF(Defaults!$AI877:$AR877,"&lt;="&amp;U$17))</f>
        <v>101.5</v>
      </c>
      <c r="W877">
        <f t="shared" si="858"/>
        <v>0.1</v>
      </c>
      <c r="X877">
        <f t="shared" si="859"/>
        <v>0.1</v>
      </c>
      <c r="Y877">
        <f t="shared" si="860"/>
        <v>0.1</v>
      </c>
      <c r="Z877">
        <f t="shared" si="861"/>
        <v>0.1</v>
      </c>
      <c r="AA877">
        <f t="shared" si="862"/>
        <v>0.1</v>
      </c>
      <c r="AB877">
        <f t="shared" si="863"/>
        <v>0.1</v>
      </c>
      <c r="AC877">
        <f t="shared" si="864"/>
        <v>0.1</v>
      </c>
      <c r="AD877">
        <f t="shared" si="865"/>
        <v>0.1</v>
      </c>
      <c r="AE877">
        <f t="shared" si="866"/>
        <v>0.1</v>
      </c>
      <c r="AF877">
        <f t="shared" si="867"/>
        <v>0.1</v>
      </c>
      <c r="AG877">
        <f t="shared" si="868"/>
        <v>0.1</v>
      </c>
      <c r="AH877">
        <f t="shared" si="869"/>
        <v>0.1</v>
      </c>
      <c r="AI877">
        <f t="shared" si="870"/>
        <v>0.1</v>
      </c>
      <c r="AJ877">
        <f t="shared" si="871"/>
        <v>0.1</v>
      </c>
      <c r="AK877">
        <f t="shared" si="872"/>
        <v>0.1</v>
      </c>
      <c r="AL877">
        <f t="shared" si="873"/>
        <v>0.1</v>
      </c>
      <c r="AM877">
        <f t="shared" si="874"/>
        <v>0.1</v>
      </c>
      <c r="AN877">
        <f t="shared" si="875"/>
        <v>0.1</v>
      </c>
      <c r="AO877">
        <f t="shared" si="876"/>
        <v>0.1</v>
      </c>
      <c r="AP877">
        <f t="shared" si="877"/>
        <v>20.100000000000001</v>
      </c>
      <c r="AR877">
        <f t="shared" si="878"/>
        <v>0.1</v>
      </c>
      <c r="AS877">
        <f t="shared" si="879"/>
        <v>0.1</v>
      </c>
      <c r="AT877">
        <f t="shared" si="880"/>
        <v>0.1</v>
      </c>
      <c r="AU877">
        <f t="shared" si="881"/>
        <v>0.1</v>
      </c>
      <c r="AV877">
        <f t="shared" si="882"/>
        <v>0.1</v>
      </c>
      <c r="AW877">
        <f t="shared" si="883"/>
        <v>0.1</v>
      </c>
      <c r="AX877">
        <f t="shared" si="884"/>
        <v>0.1</v>
      </c>
      <c r="AY877">
        <f t="shared" si="885"/>
        <v>0.1</v>
      </c>
      <c r="AZ877">
        <f t="shared" si="886"/>
        <v>0.1</v>
      </c>
      <c r="BA877">
        <f t="shared" si="887"/>
        <v>0.1</v>
      </c>
      <c r="BB877">
        <f t="shared" si="888"/>
        <v>0.1</v>
      </c>
      <c r="BC877">
        <f t="shared" si="889"/>
        <v>0.1</v>
      </c>
      <c r="BD877">
        <f t="shared" si="890"/>
        <v>0.1</v>
      </c>
      <c r="BE877">
        <f t="shared" si="891"/>
        <v>0.1</v>
      </c>
      <c r="BF877">
        <f t="shared" si="892"/>
        <v>0.1</v>
      </c>
      <c r="BG877">
        <f t="shared" si="893"/>
        <v>0.1</v>
      </c>
      <c r="BH877">
        <f t="shared" si="894"/>
        <v>0.1</v>
      </c>
      <c r="BI877">
        <f t="shared" si="895"/>
        <v>0.1</v>
      </c>
      <c r="BJ877">
        <f t="shared" si="896"/>
        <v>0.1</v>
      </c>
      <c r="BK877">
        <f t="shared" si="897"/>
        <v>10.1</v>
      </c>
      <c r="BM877">
        <f t="shared" si="898"/>
        <v>1.2999999999999998</v>
      </c>
      <c r="BN877">
        <f t="shared" si="899"/>
        <v>1.2999999999999998</v>
      </c>
      <c r="BO877">
        <f t="shared" si="900"/>
        <v>1.2999999999999998</v>
      </c>
      <c r="BP877">
        <f t="shared" si="901"/>
        <v>1.2999999999999998</v>
      </c>
      <c r="BQ877">
        <f t="shared" si="902"/>
        <v>1.2999999999999998</v>
      </c>
      <c r="BR877">
        <f t="shared" si="903"/>
        <v>1.2999999999999998</v>
      </c>
      <c r="BS877">
        <f t="shared" si="904"/>
        <v>1.2999999999999998</v>
      </c>
      <c r="BT877">
        <f t="shared" si="905"/>
        <v>1.2999999999999998</v>
      </c>
      <c r="BU877">
        <f t="shared" si="906"/>
        <v>1.2999999999999998</v>
      </c>
      <c r="BV877">
        <f t="shared" si="907"/>
        <v>1.2999999999999998</v>
      </c>
      <c r="BW877">
        <f t="shared" si="908"/>
        <v>1.2999999999999998</v>
      </c>
      <c r="BX877">
        <f t="shared" si="909"/>
        <v>1.2999999999999998</v>
      </c>
      <c r="BY877">
        <f t="shared" si="910"/>
        <v>1.2999999999999998</v>
      </c>
      <c r="BZ877">
        <f t="shared" si="911"/>
        <v>1.2999999999999998</v>
      </c>
      <c r="CA877">
        <f t="shared" si="912"/>
        <v>1.2999999999999998</v>
      </c>
      <c r="CB877">
        <f t="shared" si="913"/>
        <v>1.2999999999999998</v>
      </c>
      <c r="CC877">
        <f t="shared" si="914"/>
        <v>1.2999999999999998</v>
      </c>
      <c r="CD877">
        <f t="shared" si="915"/>
        <v>1.2999999999999998</v>
      </c>
      <c r="CE877">
        <f t="shared" si="916"/>
        <v>1.2999999999999998</v>
      </c>
      <c r="CF877">
        <f t="shared" si="917"/>
        <v>71.300000000000011</v>
      </c>
      <c r="CH877">
        <f t="shared" si="918"/>
        <v>130</v>
      </c>
      <c r="CI877">
        <f t="shared" si="919"/>
        <v>22.000000000000004</v>
      </c>
      <c r="CJ877">
        <f t="shared" si="920"/>
        <v>12</v>
      </c>
      <c r="CK877">
        <f t="shared" si="921"/>
        <v>96.000000000000014</v>
      </c>
      <c r="CL877">
        <f t="shared" si="922"/>
        <v>0</v>
      </c>
      <c r="CM877">
        <f t="shared" si="923"/>
        <v>0</v>
      </c>
    </row>
    <row r="878" spans="1:91" x14ac:dyDescent="0.2">
      <c r="A878">
        <v>861</v>
      </c>
      <c r="B878">
        <f>B$14*(10-lgd*COUNTIF(Defaults!$AI878:$AR878,"&lt;="&amp;B$17))</f>
        <v>1.5</v>
      </c>
      <c r="C878">
        <f>C$14*(10-lgd*COUNTIF(Defaults!$AI878:$AR878,"&lt;="&amp;C$17))</f>
        <v>1.5</v>
      </c>
      <c r="D878">
        <f>D$14*(10-lgd*COUNTIF(Defaults!$AI878:$AR878,"&lt;="&amp;D$17))</f>
        <v>1.5</v>
      </c>
      <c r="E878">
        <f>E$14*(10-lgd*COUNTIF(Defaults!$AI878:$AR878,"&lt;="&amp;E$17))</f>
        <v>1.41</v>
      </c>
      <c r="F878">
        <f>F$14*(10-lgd*COUNTIF(Defaults!$AI878:$AR878,"&lt;="&amp;F$17))</f>
        <v>1.41</v>
      </c>
      <c r="G878">
        <f>G$14*(10-lgd*COUNTIF(Defaults!$AI878:$AR878,"&lt;="&amp;G$17))</f>
        <v>1.41</v>
      </c>
      <c r="H878">
        <f>H$14*(10-lgd*COUNTIF(Defaults!$AI878:$AR878,"&lt;="&amp;H$17))</f>
        <v>1.41</v>
      </c>
      <c r="I878">
        <f>I$14*(10-lgd*COUNTIF(Defaults!$AI878:$AR878,"&lt;="&amp;I$17))</f>
        <v>1.41</v>
      </c>
      <c r="J878">
        <f>J$14*(10-lgd*COUNTIF(Defaults!$AI878:$AR878,"&lt;="&amp;J$17))</f>
        <v>1.41</v>
      </c>
      <c r="K878">
        <f>K$14*(10-lgd*COUNTIF(Defaults!$AI878:$AR878,"&lt;="&amp;K$17))</f>
        <v>1.41</v>
      </c>
      <c r="L878">
        <f>L$14*(10-lgd*COUNTIF(Defaults!$AI878:$AR878,"&lt;="&amp;L$17))</f>
        <v>1.41</v>
      </c>
      <c r="M878">
        <f>M$14*(10-lgd*COUNTIF(Defaults!$AI878:$AR878,"&lt;="&amp;M$17))</f>
        <v>1.41</v>
      </c>
      <c r="N878">
        <f>N$14*(10-lgd*COUNTIF(Defaults!$AI878:$AR878,"&lt;="&amp;N$17))</f>
        <v>1.41</v>
      </c>
      <c r="O878">
        <f>O$14*(10-lgd*COUNTIF(Defaults!$AI878:$AR878,"&lt;="&amp;O$17))</f>
        <v>1.41</v>
      </c>
      <c r="P878">
        <f>P$14*(10-lgd*COUNTIF(Defaults!$AI878:$AR878,"&lt;="&amp;P$17))</f>
        <v>1.41</v>
      </c>
      <c r="Q878">
        <f>Q$14*(10-lgd*COUNTIF(Defaults!$AI878:$AR878,"&lt;="&amp;Q$17))</f>
        <v>1.41</v>
      </c>
      <c r="R878">
        <f>R$14*(10-lgd*COUNTIF(Defaults!$AI878:$AR878,"&lt;="&amp;R$17))</f>
        <v>1.41</v>
      </c>
      <c r="S878">
        <f>S$14*(10-lgd*COUNTIF(Defaults!$AI878:$AR878,"&lt;="&amp;S$17))</f>
        <v>1.41</v>
      </c>
      <c r="T878">
        <f>T$14*(10-lgd*COUNTIF(Defaults!$AI878:$AR878,"&lt;="&amp;T$17))</f>
        <v>1.41</v>
      </c>
      <c r="U878">
        <f>U$14*(10-lgd*COUNTIF(Defaults!$AI878:$AR878,"&lt;="&amp;U$17))</f>
        <v>95.410000000000011</v>
      </c>
      <c r="W878">
        <f t="shared" si="858"/>
        <v>0.1</v>
      </c>
      <c r="X878">
        <f t="shared" si="859"/>
        <v>0.1</v>
      </c>
      <c r="Y878">
        <f t="shared" si="860"/>
        <v>0.1</v>
      </c>
      <c r="Z878">
        <f t="shared" si="861"/>
        <v>0.1</v>
      </c>
      <c r="AA878">
        <f t="shared" si="862"/>
        <v>0.1</v>
      </c>
      <c r="AB878">
        <f t="shared" si="863"/>
        <v>0.1</v>
      </c>
      <c r="AC878">
        <f t="shared" si="864"/>
        <v>0.1</v>
      </c>
      <c r="AD878">
        <f t="shared" si="865"/>
        <v>0.1</v>
      </c>
      <c r="AE878">
        <f t="shared" si="866"/>
        <v>0.1</v>
      </c>
      <c r="AF878">
        <f t="shared" si="867"/>
        <v>0.1</v>
      </c>
      <c r="AG878">
        <f t="shared" si="868"/>
        <v>0.1</v>
      </c>
      <c r="AH878">
        <f t="shared" si="869"/>
        <v>0.1</v>
      </c>
      <c r="AI878">
        <f t="shared" si="870"/>
        <v>0.1</v>
      </c>
      <c r="AJ878">
        <f t="shared" si="871"/>
        <v>0.1</v>
      </c>
      <c r="AK878">
        <f t="shared" si="872"/>
        <v>0.1</v>
      </c>
      <c r="AL878">
        <f t="shared" si="873"/>
        <v>0.1</v>
      </c>
      <c r="AM878">
        <f t="shared" si="874"/>
        <v>0.1</v>
      </c>
      <c r="AN878">
        <f t="shared" si="875"/>
        <v>0.1</v>
      </c>
      <c r="AO878">
        <f t="shared" si="876"/>
        <v>0.1</v>
      </c>
      <c r="AP878">
        <f t="shared" si="877"/>
        <v>20.100000000000001</v>
      </c>
      <c r="AR878">
        <f t="shared" si="878"/>
        <v>0.1</v>
      </c>
      <c r="AS878">
        <f t="shared" si="879"/>
        <v>0.1</v>
      </c>
      <c r="AT878">
        <f t="shared" si="880"/>
        <v>0.1</v>
      </c>
      <c r="AU878">
        <f t="shared" si="881"/>
        <v>0.1</v>
      </c>
      <c r="AV878">
        <f t="shared" si="882"/>
        <v>0.1</v>
      </c>
      <c r="AW878">
        <f t="shared" si="883"/>
        <v>0.1</v>
      </c>
      <c r="AX878">
        <f t="shared" si="884"/>
        <v>0.1</v>
      </c>
      <c r="AY878">
        <f t="shared" si="885"/>
        <v>0.1</v>
      </c>
      <c r="AZ878">
        <f t="shared" si="886"/>
        <v>0.1</v>
      </c>
      <c r="BA878">
        <f t="shared" si="887"/>
        <v>0.1</v>
      </c>
      <c r="BB878">
        <f t="shared" si="888"/>
        <v>0.1</v>
      </c>
      <c r="BC878">
        <f t="shared" si="889"/>
        <v>0.1</v>
      </c>
      <c r="BD878">
        <f t="shared" si="890"/>
        <v>0.1</v>
      </c>
      <c r="BE878">
        <f t="shared" si="891"/>
        <v>0.1</v>
      </c>
      <c r="BF878">
        <f t="shared" si="892"/>
        <v>0.1</v>
      </c>
      <c r="BG878">
        <f t="shared" si="893"/>
        <v>0.1</v>
      </c>
      <c r="BH878">
        <f t="shared" si="894"/>
        <v>0.1</v>
      </c>
      <c r="BI878">
        <f t="shared" si="895"/>
        <v>0.1</v>
      </c>
      <c r="BJ878">
        <f t="shared" si="896"/>
        <v>0.1</v>
      </c>
      <c r="BK878">
        <f t="shared" si="897"/>
        <v>10.1</v>
      </c>
      <c r="BM878">
        <f t="shared" si="898"/>
        <v>1.2999999999999998</v>
      </c>
      <c r="BN878">
        <f t="shared" si="899"/>
        <v>1.2999999999999998</v>
      </c>
      <c r="BO878">
        <f t="shared" si="900"/>
        <v>1.2999999999999998</v>
      </c>
      <c r="BP878">
        <f t="shared" si="901"/>
        <v>1.2099999999999997</v>
      </c>
      <c r="BQ878">
        <f t="shared" si="902"/>
        <v>1.2099999999999997</v>
      </c>
      <c r="BR878">
        <f t="shared" si="903"/>
        <v>1.2099999999999997</v>
      </c>
      <c r="BS878">
        <f t="shared" si="904"/>
        <v>1.2099999999999997</v>
      </c>
      <c r="BT878">
        <f t="shared" si="905"/>
        <v>1.2099999999999997</v>
      </c>
      <c r="BU878">
        <f t="shared" si="906"/>
        <v>1.2099999999999997</v>
      </c>
      <c r="BV878">
        <f t="shared" si="907"/>
        <v>1.2099999999999997</v>
      </c>
      <c r="BW878">
        <f t="shared" si="908"/>
        <v>1.2099999999999997</v>
      </c>
      <c r="BX878">
        <f t="shared" si="909"/>
        <v>1.2099999999999997</v>
      </c>
      <c r="BY878">
        <f t="shared" si="910"/>
        <v>1.2099999999999997</v>
      </c>
      <c r="BZ878">
        <f t="shared" si="911"/>
        <v>1.2099999999999997</v>
      </c>
      <c r="CA878">
        <f t="shared" si="912"/>
        <v>1.2099999999999997</v>
      </c>
      <c r="CB878">
        <f t="shared" si="913"/>
        <v>1.2099999999999997</v>
      </c>
      <c r="CC878">
        <f t="shared" si="914"/>
        <v>1.2099999999999997</v>
      </c>
      <c r="CD878">
        <f t="shared" si="915"/>
        <v>1.2099999999999997</v>
      </c>
      <c r="CE878">
        <f t="shared" si="916"/>
        <v>1.2099999999999997</v>
      </c>
      <c r="CF878">
        <f t="shared" si="917"/>
        <v>65.210000000000008</v>
      </c>
      <c r="CH878">
        <f t="shared" si="918"/>
        <v>122.47000000000001</v>
      </c>
      <c r="CI878">
        <f t="shared" si="919"/>
        <v>22.000000000000004</v>
      </c>
      <c r="CJ878">
        <f t="shared" si="920"/>
        <v>12</v>
      </c>
      <c r="CK878">
        <f t="shared" si="921"/>
        <v>88.47</v>
      </c>
      <c r="CL878">
        <f t="shared" si="922"/>
        <v>0</v>
      </c>
      <c r="CM878">
        <f t="shared" si="923"/>
        <v>0</v>
      </c>
    </row>
    <row r="879" spans="1:91" x14ac:dyDescent="0.2">
      <c r="A879">
        <v>862</v>
      </c>
      <c r="B879">
        <f>B$14*(10-lgd*COUNTIF(Defaults!$AI879:$AR879,"&lt;="&amp;B$17))</f>
        <v>1.5</v>
      </c>
      <c r="C879">
        <f>C$14*(10-lgd*COUNTIF(Defaults!$AI879:$AR879,"&lt;="&amp;C$17))</f>
        <v>1.5</v>
      </c>
      <c r="D879">
        <f>D$14*(10-lgd*COUNTIF(Defaults!$AI879:$AR879,"&lt;="&amp;D$17))</f>
        <v>1.5</v>
      </c>
      <c r="E879">
        <f>E$14*(10-lgd*COUNTIF(Defaults!$AI879:$AR879,"&lt;="&amp;E$17))</f>
        <v>1.41</v>
      </c>
      <c r="F879">
        <f>F$14*(10-lgd*COUNTIF(Defaults!$AI879:$AR879,"&lt;="&amp;F$17))</f>
        <v>1.41</v>
      </c>
      <c r="G879">
        <f>G$14*(10-lgd*COUNTIF(Defaults!$AI879:$AR879,"&lt;="&amp;G$17))</f>
        <v>1.41</v>
      </c>
      <c r="H879">
        <f>H$14*(10-lgd*COUNTIF(Defaults!$AI879:$AR879,"&lt;="&amp;H$17))</f>
        <v>1.41</v>
      </c>
      <c r="I879">
        <f>I$14*(10-lgd*COUNTIF(Defaults!$AI879:$AR879,"&lt;="&amp;I$17))</f>
        <v>1.41</v>
      </c>
      <c r="J879">
        <f>J$14*(10-lgd*COUNTIF(Defaults!$AI879:$AR879,"&lt;="&amp;J$17))</f>
        <v>1.32</v>
      </c>
      <c r="K879">
        <f>K$14*(10-lgd*COUNTIF(Defaults!$AI879:$AR879,"&lt;="&amp;K$17))</f>
        <v>1.2299999999999998</v>
      </c>
      <c r="L879">
        <f>L$14*(10-lgd*COUNTIF(Defaults!$AI879:$AR879,"&lt;="&amp;L$17))</f>
        <v>1.2299999999999998</v>
      </c>
      <c r="M879">
        <f>M$14*(10-lgd*COUNTIF(Defaults!$AI879:$AR879,"&lt;="&amp;M$17))</f>
        <v>1.2299999999999998</v>
      </c>
      <c r="N879">
        <f>N$14*(10-lgd*COUNTIF(Defaults!$AI879:$AR879,"&lt;="&amp;N$17))</f>
        <v>1.2299999999999998</v>
      </c>
      <c r="O879">
        <f>O$14*(10-lgd*COUNTIF(Defaults!$AI879:$AR879,"&lt;="&amp;O$17))</f>
        <v>1.2299999999999998</v>
      </c>
      <c r="P879">
        <f>P$14*(10-lgd*COUNTIF(Defaults!$AI879:$AR879,"&lt;="&amp;P$17))</f>
        <v>1.2299999999999998</v>
      </c>
      <c r="Q879">
        <f>Q$14*(10-lgd*COUNTIF(Defaults!$AI879:$AR879,"&lt;="&amp;Q$17))</f>
        <v>1.2299999999999998</v>
      </c>
      <c r="R879">
        <f>R$14*(10-lgd*COUNTIF(Defaults!$AI879:$AR879,"&lt;="&amp;R$17))</f>
        <v>1.2299999999999998</v>
      </c>
      <c r="S879">
        <f>S$14*(10-lgd*COUNTIF(Defaults!$AI879:$AR879,"&lt;="&amp;S$17))</f>
        <v>1.2299999999999998</v>
      </c>
      <c r="T879">
        <f>T$14*(10-lgd*COUNTIF(Defaults!$AI879:$AR879,"&lt;="&amp;T$17))</f>
        <v>1.2299999999999998</v>
      </c>
      <c r="U879">
        <f>U$14*(10-lgd*COUNTIF(Defaults!$AI879:$AR879,"&lt;="&amp;U$17))</f>
        <v>83.22999999999999</v>
      </c>
      <c r="W879">
        <f t="shared" si="858"/>
        <v>0.1</v>
      </c>
      <c r="X879">
        <f t="shared" si="859"/>
        <v>0.1</v>
      </c>
      <c r="Y879">
        <f t="shared" si="860"/>
        <v>0.1</v>
      </c>
      <c r="Z879">
        <f t="shared" si="861"/>
        <v>0.1</v>
      </c>
      <c r="AA879">
        <f t="shared" si="862"/>
        <v>0.1</v>
      </c>
      <c r="AB879">
        <f t="shared" si="863"/>
        <v>0.1</v>
      </c>
      <c r="AC879">
        <f t="shared" si="864"/>
        <v>0.1</v>
      </c>
      <c r="AD879">
        <f t="shared" si="865"/>
        <v>0.1</v>
      </c>
      <c r="AE879">
        <f t="shared" si="866"/>
        <v>0.1</v>
      </c>
      <c r="AF879">
        <f t="shared" si="867"/>
        <v>0.1</v>
      </c>
      <c r="AG879">
        <f t="shared" si="868"/>
        <v>0.1</v>
      </c>
      <c r="AH879">
        <f t="shared" si="869"/>
        <v>0.1</v>
      </c>
      <c r="AI879">
        <f t="shared" si="870"/>
        <v>0.1</v>
      </c>
      <c r="AJ879">
        <f t="shared" si="871"/>
        <v>0.1</v>
      </c>
      <c r="AK879">
        <f t="shared" si="872"/>
        <v>0.1</v>
      </c>
      <c r="AL879">
        <f t="shared" si="873"/>
        <v>0.1</v>
      </c>
      <c r="AM879">
        <f t="shared" si="874"/>
        <v>0.1</v>
      </c>
      <c r="AN879">
        <f t="shared" si="875"/>
        <v>0.1</v>
      </c>
      <c r="AO879">
        <f t="shared" si="876"/>
        <v>0.1</v>
      </c>
      <c r="AP879">
        <f t="shared" si="877"/>
        <v>20.100000000000001</v>
      </c>
      <c r="AR879">
        <f t="shared" si="878"/>
        <v>0.1</v>
      </c>
      <c r="AS879">
        <f t="shared" si="879"/>
        <v>0.1</v>
      </c>
      <c r="AT879">
        <f t="shared" si="880"/>
        <v>0.1</v>
      </c>
      <c r="AU879">
        <f t="shared" si="881"/>
        <v>0.1</v>
      </c>
      <c r="AV879">
        <f t="shared" si="882"/>
        <v>0.1</v>
      </c>
      <c r="AW879">
        <f t="shared" si="883"/>
        <v>0.1</v>
      </c>
      <c r="AX879">
        <f t="shared" si="884"/>
        <v>0.1</v>
      </c>
      <c r="AY879">
        <f t="shared" si="885"/>
        <v>0.1</v>
      </c>
      <c r="AZ879">
        <f t="shared" si="886"/>
        <v>0.1</v>
      </c>
      <c r="BA879">
        <f t="shared" si="887"/>
        <v>0.1</v>
      </c>
      <c r="BB879">
        <f t="shared" si="888"/>
        <v>0.1</v>
      </c>
      <c r="BC879">
        <f t="shared" si="889"/>
        <v>0.1</v>
      </c>
      <c r="BD879">
        <f t="shared" si="890"/>
        <v>0.1</v>
      </c>
      <c r="BE879">
        <f t="shared" si="891"/>
        <v>0.1</v>
      </c>
      <c r="BF879">
        <f t="shared" si="892"/>
        <v>0.1</v>
      </c>
      <c r="BG879">
        <f t="shared" si="893"/>
        <v>0.1</v>
      </c>
      <c r="BH879">
        <f t="shared" si="894"/>
        <v>0.1</v>
      </c>
      <c r="BI879">
        <f t="shared" si="895"/>
        <v>0.1</v>
      </c>
      <c r="BJ879">
        <f t="shared" si="896"/>
        <v>0.1</v>
      </c>
      <c r="BK879">
        <f t="shared" si="897"/>
        <v>10.1</v>
      </c>
      <c r="BM879">
        <f t="shared" si="898"/>
        <v>1.2999999999999998</v>
      </c>
      <c r="BN879">
        <f t="shared" si="899"/>
        <v>1.2999999999999998</v>
      </c>
      <c r="BO879">
        <f t="shared" si="900"/>
        <v>1.2999999999999998</v>
      </c>
      <c r="BP879">
        <f t="shared" si="901"/>
        <v>1.2099999999999997</v>
      </c>
      <c r="BQ879">
        <f t="shared" si="902"/>
        <v>1.2099999999999997</v>
      </c>
      <c r="BR879">
        <f t="shared" si="903"/>
        <v>1.2099999999999997</v>
      </c>
      <c r="BS879">
        <f t="shared" si="904"/>
        <v>1.2099999999999997</v>
      </c>
      <c r="BT879">
        <f t="shared" si="905"/>
        <v>1.2099999999999997</v>
      </c>
      <c r="BU879">
        <f t="shared" si="906"/>
        <v>1.1199999999999999</v>
      </c>
      <c r="BV879">
        <f t="shared" si="907"/>
        <v>1.0299999999999996</v>
      </c>
      <c r="BW879">
        <f t="shared" si="908"/>
        <v>1.0299999999999996</v>
      </c>
      <c r="BX879">
        <f t="shared" si="909"/>
        <v>1.0299999999999996</v>
      </c>
      <c r="BY879">
        <f t="shared" si="910"/>
        <v>1.0299999999999996</v>
      </c>
      <c r="BZ879">
        <f t="shared" si="911"/>
        <v>1.0299999999999996</v>
      </c>
      <c r="CA879">
        <f t="shared" si="912"/>
        <v>1.0299999999999996</v>
      </c>
      <c r="CB879">
        <f t="shared" si="913"/>
        <v>1.0299999999999996</v>
      </c>
      <c r="CC879">
        <f t="shared" si="914"/>
        <v>1.0299999999999996</v>
      </c>
      <c r="CD879">
        <f t="shared" si="915"/>
        <v>1.0299999999999996</v>
      </c>
      <c r="CE879">
        <f t="shared" si="916"/>
        <v>1.0299999999999996</v>
      </c>
      <c r="CF879">
        <f t="shared" si="917"/>
        <v>53.029999999999987</v>
      </c>
      <c r="CH879">
        <f t="shared" si="918"/>
        <v>108.39999999999999</v>
      </c>
      <c r="CI879">
        <f t="shared" si="919"/>
        <v>22.000000000000004</v>
      </c>
      <c r="CJ879">
        <f t="shared" si="920"/>
        <v>12</v>
      </c>
      <c r="CK879">
        <f t="shared" si="921"/>
        <v>74.399999999999991</v>
      </c>
      <c r="CL879">
        <f t="shared" si="922"/>
        <v>0</v>
      </c>
      <c r="CM879">
        <f t="shared" si="923"/>
        <v>0</v>
      </c>
    </row>
    <row r="880" spans="1:91" x14ac:dyDescent="0.2">
      <c r="A880">
        <v>863</v>
      </c>
      <c r="B880">
        <f>B$14*(10-lgd*COUNTIF(Defaults!$AI880:$AR880,"&lt;="&amp;B$17))</f>
        <v>1.5</v>
      </c>
      <c r="C880">
        <f>C$14*(10-lgd*COUNTIF(Defaults!$AI880:$AR880,"&lt;="&amp;C$17))</f>
        <v>1.5</v>
      </c>
      <c r="D880">
        <f>D$14*(10-lgd*COUNTIF(Defaults!$AI880:$AR880,"&lt;="&amp;D$17))</f>
        <v>1.5</v>
      </c>
      <c r="E880">
        <f>E$14*(10-lgd*COUNTIF(Defaults!$AI880:$AR880,"&lt;="&amp;E$17))</f>
        <v>1.5</v>
      </c>
      <c r="F880">
        <f>F$14*(10-lgd*COUNTIF(Defaults!$AI880:$AR880,"&lt;="&amp;F$17))</f>
        <v>1.5</v>
      </c>
      <c r="G880">
        <f>G$14*(10-lgd*COUNTIF(Defaults!$AI880:$AR880,"&lt;="&amp;G$17))</f>
        <v>1.5</v>
      </c>
      <c r="H880">
        <f>H$14*(10-lgd*COUNTIF(Defaults!$AI880:$AR880,"&lt;="&amp;H$17))</f>
        <v>1.5</v>
      </c>
      <c r="I880">
        <f>I$14*(10-lgd*COUNTIF(Defaults!$AI880:$AR880,"&lt;="&amp;I$17))</f>
        <v>1.5</v>
      </c>
      <c r="J880">
        <f>J$14*(10-lgd*COUNTIF(Defaults!$AI880:$AR880,"&lt;="&amp;J$17))</f>
        <v>1.5</v>
      </c>
      <c r="K880">
        <f>K$14*(10-lgd*COUNTIF(Defaults!$AI880:$AR880,"&lt;="&amp;K$17))</f>
        <v>1.5</v>
      </c>
      <c r="L880">
        <f>L$14*(10-lgd*COUNTIF(Defaults!$AI880:$AR880,"&lt;="&amp;L$17))</f>
        <v>1.5</v>
      </c>
      <c r="M880">
        <f>M$14*(10-lgd*COUNTIF(Defaults!$AI880:$AR880,"&lt;="&amp;M$17))</f>
        <v>1.5</v>
      </c>
      <c r="N880">
        <f>N$14*(10-lgd*COUNTIF(Defaults!$AI880:$AR880,"&lt;="&amp;N$17))</f>
        <v>1.5</v>
      </c>
      <c r="O880">
        <f>O$14*(10-lgd*COUNTIF(Defaults!$AI880:$AR880,"&lt;="&amp;O$17))</f>
        <v>1.5</v>
      </c>
      <c r="P880">
        <f>P$14*(10-lgd*COUNTIF(Defaults!$AI880:$AR880,"&lt;="&amp;P$17))</f>
        <v>1.5</v>
      </c>
      <c r="Q880">
        <f>Q$14*(10-lgd*COUNTIF(Defaults!$AI880:$AR880,"&lt;="&amp;Q$17))</f>
        <v>1.5</v>
      </c>
      <c r="R880">
        <f>R$14*(10-lgd*COUNTIF(Defaults!$AI880:$AR880,"&lt;="&amp;R$17))</f>
        <v>1.5</v>
      </c>
      <c r="S880">
        <f>S$14*(10-lgd*COUNTIF(Defaults!$AI880:$AR880,"&lt;="&amp;S$17))</f>
        <v>1.5</v>
      </c>
      <c r="T880">
        <f>T$14*(10-lgd*COUNTIF(Defaults!$AI880:$AR880,"&lt;="&amp;T$17))</f>
        <v>1.5</v>
      </c>
      <c r="U880">
        <f>U$14*(10-lgd*COUNTIF(Defaults!$AI880:$AR880,"&lt;="&amp;U$17))</f>
        <v>101.5</v>
      </c>
      <c r="W880">
        <f t="shared" si="858"/>
        <v>0.1</v>
      </c>
      <c r="X880">
        <f t="shared" si="859"/>
        <v>0.1</v>
      </c>
      <c r="Y880">
        <f t="shared" si="860"/>
        <v>0.1</v>
      </c>
      <c r="Z880">
        <f t="shared" si="861"/>
        <v>0.1</v>
      </c>
      <c r="AA880">
        <f t="shared" si="862"/>
        <v>0.1</v>
      </c>
      <c r="AB880">
        <f t="shared" si="863"/>
        <v>0.1</v>
      </c>
      <c r="AC880">
        <f t="shared" si="864"/>
        <v>0.1</v>
      </c>
      <c r="AD880">
        <f t="shared" si="865"/>
        <v>0.1</v>
      </c>
      <c r="AE880">
        <f t="shared" si="866"/>
        <v>0.1</v>
      </c>
      <c r="AF880">
        <f t="shared" si="867"/>
        <v>0.1</v>
      </c>
      <c r="AG880">
        <f t="shared" si="868"/>
        <v>0.1</v>
      </c>
      <c r="AH880">
        <f t="shared" si="869"/>
        <v>0.1</v>
      </c>
      <c r="AI880">
        <f t="shared" si="870"/>
        <v>0.1</v>
      </c>
      <c r="AJ880">
        <f t="shared" si="871"/>
        <v>0.1</v>
      </c>
      <c r="AK880">
        <f t="shared" si="872"/>
        <v>0.1</v>
      </c>
      <c r="AL880">
        <f t="shared" si="873"/>
        <v>0.1</v>
      </c>
      <c r="AM880">
        <f t="shared" si="874"/>
        <v>0.1</v>
      </c>
      <c r="AN880">
        <f t="shared" si="875"/>
        <v>0.1</v>
      </c>
      <c r="AO880">
        <f t="shared" si="876"/>
        <v>0.1</v>
      </c>
      <c r="AP880">
        <f t="shared" si="877"/>
        <v>20.100000000000001</v>
      </c>
      <c r="AR880">
        <f t="shared" si="878"/>
        <v>0.1</v>
      </c>
      <c r="AS880">
        <f t="shared" si="879"/>
        <v>0.1</v>
      </c>
      <c r="AT880">
        <f t="shared" si="880"/>
        <v>0.1</v>
      </c>
      <c r="AU880">
        <f t="shared" si="881"/>
        <v>0.1</v>
      </c>
      <c r="AV880">
        <f t="shared" si="882"/>
        <v>0.1</v>
      </c>
      <c r="AW880">
        <f t="shared" si="883"/>
        <v>0.1</v>
      </c>
      <c r="AX880">
        <f t="shared" si="884"/>
        <v>0.1</v>
      </c>
      <c r="AY880">
        <f t="shared" si="885"/>
        <v>0.1</v>
      </c>
      <c r="AZ880">
        <f t="shared" si="886"/>
        <v>0.1</v>
      </c>
      <c r="BA880">
        <f t="shared" si="887"/>
        <v>0.1</v>
      </c>
      <c r="BB880">
        <f t="shared" si="888"/>
        <v>0.1</v>
      </c>
      <c r="BC880">
        <f t="shared" si="889"/>
        <v>0.1</v>
      </c>
      <c r="BD880">
        <f t="shared" si="890"/>
        <v>0.1</v>
      </c>
      <c r="BE880">
        <f t="shared" si="891"/>
        <v>0.1</v>
      </c>
      <c r="BF880">
        <f t="shared" si="892"/>
        <v>0.1</v>
      </c>
      <c r="BG880">
        <f t="shared" si="893"/>
        <v>0.1</v>
      </c>
      <c r="BH880">
        <f t="shared" si="894"/>
        <v>0.1</v>
      </c>
      <c r="BI880">
        <f t="shared" si="895"/>
        <v>0.1</v>
      </c>
      <c r="BJ880">
        <f t="shared" si="896"/>
        <v>0.1</v>
      </c>
      <c r="BK880">
        <f t="shared" si="897"/>
        <v>10.1</v>
      </c>
      <c r="BM880">
        <f t="shared" si="898"/>
        <v>1.2999999999999998</v>
      </c>
      <c r="BN880">
        <f t="shared" si="899"/>
        <v>1.2999999999999998</v>
      </c>
      <c r="BO880">
        <f t="shared" si="900"/>
        <v>1.2999999999999998</v>
      </c>
      <c r="BP880">
        <f t="shared" si="901"/>
        <v>1.2999999999999998</v>
      </c>
      <c r="BQ880">
        <f t="shared" si="902"/>
        <v>1.2999999999999998</v>
      </c>
      <c r="BR880">
        <f t="shared" si="903"/>
        <v>1.2999999999999998</v>
      </c>
      <c r="BS880">
        <f t="shared" si="904"/>
        <v>1.2999999999999998</v>
      </c>
      <c r="BT880">
        <f t="shared" si="905"/>
        <v>1.2999999999999998</v>
      </c>
      <c r="BU880">
        <f t="shared" si="906"/>
        <v>1.2999999999999998</v>
      </c>
      <c r="BV880">
        <f t="shared" si="907"/>
        <v>1.2999999999999998</v>
      </c>
      <c r="BW880">
        <f t="shared" si="908"/>
        <v>1.2999999999999998</v>
      </c>
      <c r="BX880">
        <f t="shared" si="909"/>
        <v>1.2999999999999998</v>
      </c>
      <c r="BY880">
        <f t="shared" si="910"/>
        <v>1.2999999999999998</v>
      </c>
      <c r="BZ880">
        <f t="shared" si="911"/>
        <v>1.2999999999999998</v>
      </c>
      <c r="CA880">
        <f t="shared" si="912"/>
        <v>1.2999999999999998</v>
      </c>
      <c r="CB880">
        <f t="shared" si="913"/>
        <v>1.2999999999999998</v>
      </c>
      <c r="CC880">
        <f t="shared" si="914"/>
        <v>1.2999999999999998</v>
      </c>
      <c r="CD880">
        <f t="shared" si="915"/>
        <v>1.2999999999999998</v>
      </c>
      <c r="CE880">
        <f t="shared" si="916"/>
        <v>1.2999999999999998</v>
      </c>
      <c r="CF880">
        <f t="shared" si="917"/>
        <v>71.300000000000011</v>
      </c>
      <c r="CH880">
        <f t="shared" si="918"/>
        <v>130</v>
      </c>
      <c r="CI880">
        <f t="shared" si="919"/>
        <v>22.000000000000004</v>
      </c>
      <c r="CJ880">
        <f t="shared" si="920"/>
        <v>12</v>
      </c>
      <c r="CK880">
        <f t="shared" si="921"/>
        <v>96.000000000000014</v>
      </c>
      <c r="CL880">
        <f t="shared" si="922"/>
        <v>0</v>
      </c>
      <c r="CM880">
        <f t="shared" si="923"/>
        <v>0</v>
      </c>
    </row>
    <row r="881" spans="1:91" x14ac:dyDescent="0.2">
      <c r="A881">
        <v>864</v>
      </c>
      <c r="B881">
        <f>B$14*(10-lgd*COUNTIF(Defaults!$AI881:$AR881,"&lt;="&amp;B$17))</f>
        <v>1.5</v>
      </c>
      <c r="C881">
        <f>C$14*(10-lgd*COUNTIF(Defaults!$AI881:$AR881,"&lt;="&amp;C$17))</f>
        <v>1.5</v>
      </c>
      <c r="D881">
        <f>D$14*(10-lgd*COUNTIF(Defaults!$AI881:$AR881,"&lt;="&amp;D$17))</f>
        <v>1.41</v>
      </c>
      <c r="E881">
        <f>E$14*(10-lgd*COUNTIF(Defaults!$AI881:$AR881,"&lt;="&amp;E$17))</f>
        <v>1.41</v>
      </c>
      <c r="F881">
        <f>F$14*(10-lgd*COUNTIF(Defaults!$AI881:$AR881,"&lt;="&amp;F$17))</f>
        <v>1.41</v>
      </c>
      <c r="G881">
        <f>G$14*(10-lgd*COUNTIF(Defaults!$AI881:$AR881,"&lt;="&amp;G$17))</f>
        <v>1.41</v>
      </c>
      <c r="H881">
        <f>H$14*(10-lgd*COUNTIF(Defaults!$AI881:$AR881,"&lt;="&amp;H$17))</f>
        <v>1.41</v>
      </c>
      <c r="I881">
        <f>I$14*(10-lgd*COUNTIF(Defaults!$AI881:$AR881,"&lt;="&amp;I$17))</f>
        <v>1.41</v>
      </c>
      <c r="J881">
        <f>J$14*(10-lgd*COUNTIF(Defaults!$AI881:$AR881,"&lt;="&amp;J$17))</f>
        <v>1.41</v>
      </c>
      <c r="K881">
        <f>K$14*(10-lgd*COUNTIF(Defaults!$AI881:$AR881,"&lt;="&amp;K$17))</f>
        <v>1.41</v>
      </c>
      <c r="L881">
        <f>L$14*(10-lgd*COUNTIF(Defaults!$AI881:$AR881,"&lt;="&amp;L$17))</f>
        <v>1.41</v>
      </c>
      <c r="M881">
        <f>M$14*(10-lgd*COUNTIF(Defaults!$AI881:$AR881,"&lt;="&amp;M$17))</f>
        <v>1.41</v>
      </c>
      <c r="N881">
        <f>N$14*(10-lgd*COUNTIF(Defaults!$AI881:$AR881,"&lt;="&amp;N$17))</f>
        <v>1.41</v>
      </c>
      <c r="O881">
        <f>O$14*(10-lgd*COUNTIF(Defaults!$AI881:$AR881,"&lt;="&amp;O$17))</f>
        <v>1.32</v>
      </c>
      <c r="P881">
        <f>P$14*(10-lgd*COUNTIF(Defaults!$AI881:$AR881,"&lt;="&amp;P$17))</f>
        <v>1.32</v>
      </c>
      <c r="Q881">
        <f>Q$14*(10-lgd*COUNTIF(Defaults!$AI881:$AR881,"&lt;="&amp;Q$17))</f>
        <v>1.32</v>
      </c>
      <c r="R881">
        <f>R$14*(10-lgd*COUNTIF(Defaults!$AI881:$AR881,"&lt;="&amp;R$17))</f>
        <v>1.32</v>
      </c>
      <c r="S881">
        <f>S$14*(10-lgd*COUNTIF(Defaults!$AI881:$AR881,"&lt;="&amp;S$17))</f>
        <v>1.32</v>
      </c>
      <c r="T881">
        <f>T$14*(10-lgd*COUNTIF(Defaults!$AI881:$AR881,"&lt;="&amp;T$17))</f>
        <v>1.32</v>
      </c>
      <c r="U881">
        <f>U$14*(10-lgd*COUNTIF(Defaults!$AI881:$AR881,"&lt;="&amp;U$17))</f>
        <v>89.320000000000007</v>
      </c>
      <c r="W881">
        <f t="shared" si="858"/>
        <v>0.1</v>
      </c>
      <c r="X881">
        <f t="shared" si="859"/>
        <v>0.1</v>
      </c>
      <c r="Y881">
        <f t="shared" si="860"/>
        <v>0.1</v>
      </c>
      <c r="Z881">
        <f t="shared" si="861"/>
        <v>0.1</v>
      </c>
      <c r="AA881">
        <f t="shared" si="862"/>
        <v>0.1</v>
      </c>
      <c r="AB881">
        <f t="shared" si="863"/>
        <v>0.1</v>
      </c>
      <c r="AC881">
        <f t="shared" si="864"/>
        <v>0.1</v>
      </c>
      <c r="AD881">
        <f t="shared" si="865"/>
        <v>0.1</v>
      </c>
      <c r="AE881">
        <f t="shared" si="866"/>
        <v>0.1</v>
      </c>
      <c r="AF881">
        <f t="shared" si="867"/>
        <v>0.1</v>
      </c>
      <c r="AG881">
        <f t="shared" si="868"/>
        <v>0.1</v>
      </c>
      <c r="AH881">
        <f t="shared" si="869"/>
        <v>0.1</v>
      </c>
      <c r="AI881">
        <f t="shared" si="870"/>
        <v>0.1</v>
      </c>
      <c r="AJ881">
        <f t="shared" si="871"/>
        <v>0.1</v>
      </c>
      <c r="AK881">
        <f t="shared" si="872"/>
        <v>0.1</v>
      </c>
      <c r="AL881">
        <f t="shared" si="873"/>
        <v>0.1</v>
      </c>
      <c r="AM881">
        <f t="shared" si="874"/>
        <v>0.1</v>
      </c>
      <c r="AN881">
        <f t="shared" si="875"/>
        <v>0.1</v>
      </c>
      <c r="AO881">
        <f t="shared" si="876"/>
        <v>0.1</v>
      </c>
      <c r="AP881">
        <f t="shared" si="877"/>
        <v>20.100000000000001</v>
      </c>
      <c r="AR881">
        <f t="shared" si="878"/>
        <v>0.1</v>
      </c>
      <c r="AS881">
        <f t="shared" si="879"/>
        <v>0.1</v>
      </c>
      <c r="AT881">
        <f t="shared" si="880"/>
        <v>0.1</v>
      </c>
      <c r="AU881">
        <f t="shared" si="881"/>
        <v>0.1</v>
      </c>
      <c r="AV881">
        <f t="shared" si="882"/>
        <v>0.1</v>
      </c>
      <c r="AW881">
        <f t="shared" si="883"/>
        <v>0.1</v>
      </c>
      <c r="AX881">
        <f t="shared" si="884"/>
        <v>0.1</v>
      </c>
      <c r="AY881">
        <f t="shared" si="885"/>
        <v>0.1</v>
      </c>
      <c r="AZ881">
        <f t="shared" si="886"/>
        <v>0.1</v>
      </c>
      <c r="BA881">
        <f t="shared" si="887"/>
        <v>0.1</v>
      </c>
      <c r="BB881">
        <f t="shared" si="888"/>
        <v>0.1</v>
      </c>
      <c r="BC881">
        <f t="shared" si="889"/>
        <v>0.1</v>
      </c>
      <c r="BD881">
        <f t="shared" si="890"/>
        <v>0.1</v>
      </c>
      <c r="BE881">
        <f t="shared" si="891"/>
        <v>0.1</v>
      </c>
      <c r="BF881">
        <f t="shared" si="892"/>
        <v>0.1</v>
      </c>
      <c r="BG881">
        <f t="shared" si="893"/>
        <v>0.1</v>
      </c>
      <c r="BH881">
        <f t="shared" si="894"/>
        <v>0.1</v>
      </c>
      <c r="BI881">
        <f t="shared" si="895"/>
        <v>0.1</v>
      </c>
      <c r="BJ881">
        <f t="shared" si="896"/>
        <v>0.1</v>
      </c>
      <c r="BK881">
        <f t="shared" si="897"/>
        <v>10.1</v>
      </c>
      <c r="BM881">
        <f t="shared" si="898"/>
        <v>1.2999999999999998</v>
      </c>
      <c r="BN881">
        <f t="shared" si="899"/>
        <v>1.2999999999999998</v>
      </c>
      <c r="BO881">
        <f t="shared" si="900"/>
        <v>1.2099999999999997</v>
      </c>
      <c r="BP881">
        <f t="shared" si="901"/>
        <v>1.2099999999999997</v>
      </c>
      <c r="BQ881">
        <f t="shared" si="902"/>
        <v>1.2099999999999997</v>
      </c>
      <c r="BR881">
        <f t="shared" si="903"/>
        <v>1.2099999999999997</v>
      </c>
      <c r="BS881">
        <f t="shared" si="904"/>
        <v>1.2099999999999997</v>
      </c>
      <c r="BT881">
        <f t="shared" si="905"/>
        <v>1.2099999999999997</v>
      </c>
      <c r="BU881">
        <f t="shared" si="906"/>
        <v>1.2099999999999997</v>
      </c>
      <c r="BV881">
        <f t="shared" si="907"/>
        <v>1.2099999999999997</v>
      </c>
      <c r="BW881">
        <f t="shared" si="908"/>
        <v>1.2099999999999997</v>
      </c>
      <c r="BX881">
        <f t="shared" si="909"/>
        <v>1.2099999999999997</v>
      </c>
      <c r="BY881">
        <f t="shared" si="910"/>
        <v>1.2099999999999997</v>
      </c>
      <c r="BZ881">
        <f t="shared" si="911"/>
        <v>1.1199999999999999</v>
      </c>
      <c r="CA881">
        <f t="shared" si="912"/>
        <v>1.1199999999999999</v>
      </c>
      <c r="CB881">
        <f t="shared" si="913"/>
        <v>1.1199999999999999</v>
      </c>
      <c r="CC881">
        <f t="shared" si="914"/>
        <v>1.1199999999999999</v>
      </c>
      <c r="CD881">
        <f t="shared" si="915"/>
        <v>1.1199999999999999</v>
      </c>
      <c r="CE881">
        <f t="shared" si="916"/>
        <v>1.1199999999999999</v>
      </c>
      <c r="CF881">
        <f t="shared" si="917"/>
        <v>59.12</v>
      </c>
      <c r="CH881">
        <f t="shared" si="918"/>
        <v>115.75000000000001</v>
      </c>
      <c r="CI881">
        <f t="shared" si="919"/>
        <v>22.000000000000004</v>
      </c>
      <c r="CJ881">
        <f t="shared" si="920"/>
        <v>12</v>
      </c>
      <c r="CK881">
        <f t="shared" si="921"/>
        <v>81.75</v>
      </c>
      <c r="CL881">
        <f t="shared" si="922"/>
        <v>0</v>
      </c>
      <c r="CM881">
        <f t="shared" si="923"/>
        <v>0</v>
      </c>
    </row>
    <row r="882" spans="1:91" x14ac:dyDescent="0.2">
      <c r="A882">
        <v>865</v>
      </c>
      <c r="B882">
        <f>B$14*(10-lgd*COUNTIF(Defaults!$AI882:$AR882,"&lt;="&amp;B$17))</f>
        <v>1.5</v>
      </c>
      <c r="C882">
        <f>C$14*(10-lgd*COUNTIF(Defaults!$AI882:$AR882,"&lt;="&amp;C$17))</f>
        <v>1.5</v>
      </c>
      <c r="D882">
        <f>D$14*(10-lgd*COUNTIF(Defaults!$AI882:$AR882,"&lt;="&amp;D$17))</f>
        <v>1.5</v>
      </c>
      <c r="E882">
        <f>E$14*(10-lgd*COUNTIF(Defaults!$AI882:$AR882,"&lt;="&amp;E$17))</f>
        <v>1.5</v>
      </c>
      <c r="F882">
        <f>F$14*(10-lgd*COUNTIF(Defaults!$AI882:$AR882,"&lt;="&amp;F$17))</f>
        <v>1.5</v>
      </c>
      <c r="G882">
        <f>G$14*(10-lgd*COUNTIF(Defaults!$AI882:$AR882,"&lt;="&amp;G$17))</f>
        <v>1.5</v>
      </c>
      <c r="H882">
        <f>H$14*(10-lgd*COUNTIF(Defaults!$AI882:$AR882,"&lt;="&amp;H$17))</f>
        <v>1.5</v>
      </c>
      <c r="I882">
        <f>I$14*(10-lgd*COUNTIF(Defaults!$AI882:$AR882,"&lt;="&amp;I$17))</f>
        <v>1.5</v>
      </c>
      <c r="J882">
        <f>J$14*(10-lgd*COUNTIF(Defaults!$AI882:$AR882,"&lt;="&amp;J$17))</f>
        <v>1.5</v>
      </c>
      <c r="K882">
        <f>K$14*(10-lgd*COUNTIF(Defaults!$AI882:$AR882,"&lt;="&amp;K$17))</f>
        <v>1.5</v>
      </c>
      <c r="L882">
        <f>L$14*(10-lgd*COUNTIF(Defaults!$AI882:$AR882,"&lt;="&amp;L$17))</f>
        <v>1.5</v>
      </c>
      <c r="M882">
        <f>M$14*(10-lgd*COUNTIF(Defaults!$AI882:$AR882,"&lt;="&amp;M$17))</f>
        <v>1.5</v>
      </c>
      <c r="N882">
        <f>N$14*(10-lgd*COUNTIF(Defaults!$AI882:$AR882,"&lt;="&amp;N$17))</f>
        <v>1.5</v>
      </c>
      <c r="O882">
        <f>O$14*(10-lgd*COUNTIF(Defaults!$AI882:$AR882,"&lt;="&amp;O$17))</f>
        <v>1.5</v>
      </c>
      <c r="P882">
        <f>P$14*(10-lgd*COUNTIF(Defaults!$AI882:$AR882,"&lt;="&amp;P$17))</f>
        <v>1.5</v>
      </c>
      <c r="Q882">
        <f>Q$14*(10-lgd*COUNTIF(Defaults!$AI882:$AR882,"&lt;="&amp;Q$17))</f>
        <v>1.41</v>
      </c>
      <c r="R882">
        <f>R$14*(10-lgd*COUNTIF(Defaults!$AI882:$AR882,"&lt;="&amp;R$17))</f>
        <v>1.41</v>
      </c>
      <c r="S882">
        <f>S$14*(10-lgd*COUNTIF(Defaults!$AI882:$AR882,"&lt;="&amp;S$17))</f>
        <v>1.41</v>
      </c>
      <c r="T882">
        <f>T$14*(10-lgd*COUNTIF(Defaults!$AI882:$AR882,"&lt;="&amp;T$17))</f>
        <v>1.41</v>
      </c>
      <c r="U882">
        <f>U$14*(10-lgd*COUNTIF(Defaults!$AI882:$AR882,"&lt;="&amp;U$17))</f>
        <v>95.410000000000011</v>
      </c>
      <c r="W882">
        <f t="shared" si="858"/>
        <v>0.1</v>
      </c>
      <c r="X882">
        <f t="shared" si="859"/>
        <v>0.1</v>
      </c>
      <c r="Y882">
        <f t="shared" si="860"/>
        <v>0.1</v>
      </c>
      <c r="Z882">
        <f t="shared" si="861"/>
        <v>0.1</v>
      </c>
      <c r="AA882">
        <f t="shared" si="862"/>
        <v>0.1</v>
      </c>
      <c r="AB882">
        <f t="shared" si="863"/>
        <v>0.1</v>
      </c>
      <c r="AC882">
        <f t="shared" si="864"/>
        <v>0.1</v>
      </c>
      <c r="AD882">
        <f t="shared" si="865"/>
        <v>0.1</v>
      </c>
      <c r="AE882">
        <f t="shared" si="866"/>
        <v>0.1</v>
      </c>
      <c r="AF882">
        <f t="shared" si="867"/>
        <v>0.1</v>
      </c>
      <c r="AG882">
        <f t="shared" si="868"/>
        <v>0.1</v>
      </c>
      <c r="AH882">
        <f t="shared" si="869"/>
        <v>0.1</v>
      </c>
      <c r="AI882">
        <f t="shared" si="870"/>
        <v>0.1</v>
      </c>
      <c r="AJ882">
        <f t="shared" si="871"/>
        <v>0.1</v>
      </c>
      <c r="AK882">
        <f t="shared" si="872"/>
        <v>0.1</v>
      </c>
      <c r="AL882">
        <f t="shared" si="873"/>
        <v>0.1</v>
      </c>
      <c r="AM882">
        <f t="shared" si="874"/>
        <v>0.1</v>
      </c>
      <c r="AN882">
        <f t="shared" si="875"/>
        <v>0.1</v>
      </c>
      <c r="AO882">
        <f t="shared" si="876"/>
        <v>0.1</v>
      </c>
      <c r="AP882">
        <f t="shared" si="877"/>
        <v>20.100000000000001</v>
      </c>
      <c r="AR882">
        <f t="shared" si="878"/>
        <v>0.1</v>
      </c>
      <c r="AS882">
        <f t="shared" si="879"/>
        <v>0.1</v>
      </c>
      <c r="AT882">
        <f t="shared" si="880"/>
        <v>0.1</v>
      </c>
      <c r="AU882">
        <f t="shared" si="881"/>
        <v>0.1</v>
      </c>
      <c r="AV882">
        <f t="shared" si="882"/>
        <v>0.1</v>
      </c>
      <c r="AW882">
        <f t="shared" si="883"/>
        <v>0.1</v>
      </c>
      <c r="AX882">
        <f t="shared" si="884"/>
        <v>0.1</v>
      </c>
      <c r="AY882">
        <f t="shared" si="885"/>
        <v>0.1</v>
      </c>
      <c r="AZ882">
        <f t="shared" si="886"/>
        <v>0.1</v>
      </c>
      <c r="BA882">
        <f t="shared" si="887"/>
        <v>0.1</v>
      </c>
      <c r="BB882">
        <f t="shared" si="888"/>
        <v>0.1</v>
      </c>
      <c r="BC882">
        <f t="shared" si="889"/>
        <v>0.1</v>
      </c>
      <c r="BD882">
        <f t="shared" si="890"/>
        <v>0.1</v>
      </c>
      <c r="BE882">
        <f t="shared" si="891"/>
        <v>0.1</v>
      </c>
      <c r="BF882">
        <f t="shared" si="892"/>
        <v>0.1</v>
      </c>
      <c r="BG882">
        <f t="shared" si="893"/>
        <v>0.1</v>
      </c>
      <c r="BH882">
        <f t="shared" si="894"/>
        <v>0.1</v>
      </c>
      <c r="BI882">
        <f t="shared" si="895"/>
        <v>0.1</v>
      </c>
      <c r="BJ882">
        <f t="shared" si="896"/>
        <v>0.1</v>
      </c>
      <c r="BK882">
        <f t="shared" si="897"/>
        <v>10.1</v>
      </c>
      <c r="BM882">
        <f t="shared" si="898"/>
        <v>1.2999999999999998</v>
      </c>
      <c r="BN882">
        <f t="shared" si="899"/>
        <v>1.2999999999999998</v>
      </c>
      <c r="BO882">
        <f t="shared" si="900"/>
        <v>1.2999999999999998</v>
      </c>
      <c r="BP882">
        <f t="shared" si="901"/>
        <v>1.2999999999999998</v>
      </c>
      <c r="BQ882">
        <f t="shared" si="902"/>
        <v>1.2999999999999998</v>
      </c>
      <c r="BR882">
        <f t="shared" si="903"/>
        <v>1.2999999999999998</v>
      </c>
      <c r="BS882">
        <f t="shared" si="904"/>
        <v>1.2999999999999998</v>
      </c>
      <c r="BT882">
        <f t="shared" si="905"/>
        <v>1.2999999999999998</v>
      </c>
      <c r="BU882">
        <f t="shared" si="906"/>
        <v>1.2999999999999998</v>
      </c>
      <c r="BV882">
        <f t="shared" si="907"/>
        <v>1.2999999999999998</v>
      </c>
      <c r="BW882">
        <f t="shared" si="908"/>
        <v>1.2999999999999998</v>
      </c>
      <c r="BX882">
        <f t="shared" si="909"/>
        <v>1.2999999999999998</v>
      </c>
      <c r="BY882">
        <f t="shared" si="910"/>
        <v>1.2999999999999998</v>
      </c>
      <c r="BZ882">
        <f t="shared" si="911"/>
        <v>1.2999999999999998</v>
      </c>
      <c r="CA882">
        <f t="shared" si="912"/>
        <v>1.2999999999999998</v>
      </c>
      <c r="CB882">
        <f t="shared" si="913"/>
        <v>1.2099999999999997</v>
      </c>
      <c r="CC882">
        <f t="shared" si="914"/>
        <v>1.2099999999999997</v>
      </c>
      <c r="CD882">
        <f t="shared" si="915"/>
        <v>1.2099999999999997</v>
      </c>
      <c r="CE882">
        <f t="shared" si="916"/>
        <v>1.2099999999999997</v>
      </c>
      <c r="CF882">
        <f t="shared" si="917"/>
        <v>65.210000000000008</v>
      </c>
      <c r="CH882">
        <f t="shared" si="918"/>
        <v>123.55000000000001</v>
      </c>
      <c r="CI882">
        <f t="shared" si="919"/>
        <v>22.000000000000004</v>
      </c>
      <c r="CJ882">
        <f t="shared" si="920"/>
        <v>12</v>
      </c>
      <c r="CK882">
        <f t="shared" si="921"/>
        <v>89.550000000000011</v>
      </c>
      <c r="CL882">
        <f t="shared" si="922"/>
        <v>0</v>
      </c>
      <c r="CM882">
        <f t="shared" si="923"/>
        <v>0</v>
      </c>
    </row>
    <row r="883" spans="1:91" x14ac:dyDescent="0.2">
      <c r="A883">
        <v>866</v>
      </c>
      <c r="B883">
        <f>B$14*(10-lgd*COUNTIF(Defaults!$AI883:$AR883,"&lt;="&amp;B$17))</f>
        <v>1.5</v>
      </c>
      <c r="C883">
        <f>C$14*(10-lgd*COUNTIF(Defaults!$AI883:$AR883,"&lt;="&amp;C$17))</f>
        <v>1.41</v>
      </c>
      <c r="D883">
        <f>D$14*(10-lgd*COUNTIF(Defaults!$AI883:$AR883,"&lt;="&amp;D$17))</f>
        <v>1.41</v>
      </c>
      <c r="E883">
        <f>E$14*(10-lgd*COUNTIF(Defaults!$AI883:$AR883,"&lt;="&amp;E$17))</f>
        <v>1.32</v>
      </c>
      <c r="F883">
        <f>F$14*(10-lgd*COUNTIF(Defaults!$AI883:$AR883,"&lt;="&amp;F$17))</f>
        <v>1.32</v>
      </c>
      <c r="G883">
        <f>G$14*(10-lgd*COUNTIF(Defaults!$AI883:$AR883,"&lt;="&amp;G$17))</f>
        <v>1.32</v>
      </c>
      <c r="H883">
        <f>H$14*(10-lgd*COUNTIF(Defaults!$AI883:$AR883,"&lt;="&amp;H$17))</f>
        <v>1.32</v>
      </c>
      <c r="I883">
        <f>I$14*(10-lgd*COUNTIF(Defaults!$AI883:$AR883,"&lt;="&amp;I$17))</f>
        <v>1.32</v>
      </c>
      <c r="J883">
        <f>J$14*(10-lgd*COUNTIF(Defaults!$AI883:$AR883,"&lt;="&amp;J$17))</f>
        <v>1.32</v>
      </c>
      <c r="K883">
        <f>K$14*(10-lgd*COUNTIF(Defaults!$AI883:$AR883,"&lt;="&amp;K$17))</f>
        <v>1.32</v>
      </c>
      <c r="L883">
        <f>L$14*(10-lgd*COUNTIF(Defaults!$AI883:$AR883,"&lt;="&amp;L$17))</f>
        <v>1.32</v>
      </c>
      <c r="M883">
        <f>M$14*(10-lgd*COUNTIF(Defaults!$AI883:$AR883,"&lt;="&amp;M$17))</f>
        <v>1.32</v>
      </c>
      <c r="N883">
        <f>N$14*(10-lgd*COUNTIF(Defaults!$AI883:$AR883,"&lt;="&amp;N$17))</f>
        <v>1.32</v>
      </c>
      <c r="O883">
        <f>O$14*(10-lgd*COUNTIF(Defaults!$AI883:$AR883,"&lt;="&amp;O$17))</f>
        <v>1.32</v>
      </c>
      <c r="P883">
        <f>P$14*(10-lgd*COUNTIF(Defaults!$AI883:$AR883,"&lt;="&amp;P$17))</f>
        <v>1.32</v>
      </c>
      <c r="Q883">
        <f>Q$14*(10-lgd*COUNTIF(Defaults!$AI883:$AR883,"&lt;="&amp;Q$17))</f>
        <v>1.32</v>
      </c>
      <c r="R883">
        <f>R$14*(10-lgd*COUNTIF(Defaults!$AI883:$AR883,"&lt;="&amp;R$17))</f>
        <v>1.32</v>
      </c>
      <c r="S883">
        <f>S$14*(10-lgd*COUNTIF(Defaults!$AI883:$AR883,"&lt;="&amp;S$17))</f>
        <v>1.32</v>
      </c>
      <c r="T883">
        <f>T$14*(10-lgd*COUNTIF(Defaults!$AI883:$AR883,"&lt;="&amp;T$17))</f>
        <v>1.32</v>
      </c>
      <c r="U883">
        <f>U$14*(10-lgd*COUNTIF(Defaults!$AI883:$AR883,"&lt;="&amp;U$17))</f>
        <v>89.320000000000007</v>
      </c>
      <c r="W883">
        <f t="shared" si="858"/>
        <v>0.1</v>
      </c>
      <c r="X883">
        <f t="shared" si="859"/>
        <v>0.1</v>
      </c>
      <c r="Y883">
        <f t="shared" si="860"/>
        <v>0.1</v>
      </c>
      <c r="Z883">
        <f t="shared" si="861"/>
        <v>0.1</v>
      </c>
      <c r="AA883">
        <f t="shared" si="862"/>
        <v>0.1</v>
      </c>
      <c r="AB883">
        <f t="shared" si="863"/>
        <v>0.1</v>
      </c>
      <c r="AC883">
        <f t="shared" si="864"/>
        <v>0.1</v>
      </c>
      <c r="AD883">
        <f t="shared" si="865"/>
        <v>0.1</v>
      </c>
      <c r="AE883">
        <f t="shared" si="866"/>
        <v>0.1</v>
      </c>
      <c r="AF883">
        <f t="shared" si="867"/>
        <v>0.1</v>
      </c>
      <c r="AG883">
        <f t="shared" si="868"/>
        <v>0.1</v>
      </c>
      <c r="AH883">
        <f t="shared" si="869"/>
        <v>0.1</v>
      </c>
      <c r="AI883">
        <f t="shared" si="870"/>
        <v>0.1</v>
      </c>
      <c r="AJ883">
        <f t="shared" si="871"/>
        <v>0.1</v>
      </c>
      <c r="AK883">
        <f t="shared" si="872"/>
        <v>0.1</v>
      </c>
      <c r="AL883">
        <f t="shared" si="873"/>
        <v>0.1</v>
      </c>
      <c r="AM883">
        <f t="shared" si="874"/>
        <v>0.1</v>
      </c>
      <c r="AN883">
        <f t="shared" si="875"/>
        <v>0.1</v>
      </c>
      <c r="AO883">
        <f t="shared" si="876"/>
        <v>0.1</v>
      </c>
      <c r="AP883">
        <f t="shared" si="877"/>
        <v>20.100000000000001</v>
      </c>
      <c r="AR883">
        <f t="shared" si="878"/>
        <v>0.1</v>
      </c>
      <c r="AS883">
        <f t="shared" si="879"/>
        <v>0.1</v>
      </c>
      <c r="AT883">
        <f t="shared" si="880"/>
        <v>0.1</v>
      </c>
      <c r="AU883">
        <f t="shared" si="881"/>
        <v>0.1</v>
      </c>
      <c r="AV883">
        <f t="shared" si="882"/>
        <v>0.1</v>
      </c>
      <c r="AW883">
        <f t="shared" si="883"/>
        <v>0.1</v>
      </c>
      <c r="AX883">
        <f t="shared" si="884"/>
        <v>0.1</v>
      </c>
      <c r="AY883">
        <f t="shared" si="885"/>
        <v>0.1</v>
      </c>
      <c r="AZ883">
        <f t="shared" si="886"/>
        <v>0.1</v>
      </c>
      <c r="BA883">
        <f t="shared" si="887"/>
        <v>0.1</v>
      </c>
      <c r="BB883">
        <f t="shared" si="888"/>
        <v>0.1</v>
      </c>
      <c r="BC883">
        <f t="shared" si="889"/>
        <v>0.1</v>
      </c>
      <c r="BD883">
        <f t="shared" si="890"/>
        <v>0.1</v>
      </c>
      <c r="BE883">
        <f t="shared" si="891"/>
        <v>0.1</v>
      </c>
      <c r="BF883">
        <f t="shared" si="892"/>
        <v>0.1</v>
      </c>
      <c r="BG883">
        <f t="shared" si="893"/>
        <v>0.1</v>
      </c>
      <c r="BH883">
        <f t="shared" si="894"/>
        <v>0.1</v>
      </c>
      <c r="BI883">
        <f t="shared" si="895"/>
        <v>0.1</v>
      </c>
      <c r="BJ883">
        <f t="shared" si="896"/>
        <v>0.1</v>
      </c>
      <c r="BK883">
        <f t="shared" si="897"/>
        <v>10.1</v>
      </c>
      <c r="BM883">
        <f t="shared" si="898"/>
        <v>1.2999999999999998</v>
      </c>
      <c r="BN883">
        <f t="shared" si="899"/>
        <v>1.2099999999999997</v>
      </c>
      <c r="BO883">
        <f t="shared" si="900"/>
        <v>1.2099999999999997</v>
      </c>
      <c r="BP883">
        <f t="shared" si="901"/>
        <v>1.1199999999999999</v>
      </c>
      <c r="BQ883">
        <f t="shared" si="902"/>
        <v>1.1199999999999999</v>
      </c>
      <c r="BR883">
        <f t="shared" si="903"/>
        <v>1.1199999999999999</v>
      </c>
      <c r="BS883">
        <f t="shared" si="904"/>
        <v>1.1199999999999999</v>
      </c>
      <c r="BT883">
        <f t="shared" si="905"/>
        <v>1.1199999999999999</v>
      </c>
      <c r="BU883">
        <f t="shared" si="906"/>
        <v>1.1199999999999999</v>
      </c>
      <c r="BV883">
        <f t="shared" si="907"/>
        <v>1.1199999999999999</v>
      </c>
      <c r="BW883">
        <f t="shared" si="908"/>
        <v>1.1199999999999999</v>
      </c>
      <c r="BX883">
        <f t="shared" si="909"/>
        <v>1.1199999999999999</v>
      </c>
      <c r="BY883">
        <f t="shared" si="910"/>
        <v>1.1199999999999999</v>
      </c>
      <c r="BZ883">
        <f t="shared" si="911"/>
        <v>1.1199999999999999</v>
      </c>
      <c r="CA883">
        <f t="shared" si="912"/>
        <v>1.1199999999999999</v>
      </c>
      <c r="CB883">
        <f t="shared" si="913"/>
        <v>1.1199999999999999</v>
      </c>
      <c r="CC883">
        <f t="shared" si="914"/>
        <v>1.1199999999999999</v>
      </c>
      <c r="CD883">
        <f t="shared" si="915"/>
        <v>1.1199999999999999</v>
      </c>
      <c r="CE883">
        <f t="shared" si="916"/>
        <v>1.1199999999999999</v>
      </c>
      <c r="CF883">
        <f t="shared" si="917"/>
        <v>59.12</v>
      </c>
      <c r="CH883">
        <f t="shared" si="918"/>
        <v>114.76000000000002</v>
      </c>
      <c r="CI883">
        <f t="shared" si="919"/>
        <v>22.000000000000004</v>
      </c>
      <c r="CJ883">
        <f t="shared" si="920"/>
        <v>12</v>
      </c>
      <c r="CK883">
        <f t="shared" si="921"/>
        <v>80.759999999999991</v>
      </c>
      <c r="CL883">
        <f t="shared" si="922"/>
        <v>0</v>
      </c>
      <c r="CM883">
        <f t="shared" si="923"/>
        <v>0</v>
      </c>
    </row>
    <row r="884" spans="1:91" x14ac:dyDescent="0.2">
      <c r="A884">
        <v>867</v>
      </c>
      <c r="B884">
        <f>B$14*(10-lgd*COUNTIF(Defaults!$AI884:$AR884,"&lt;="&amp;B$17))</f>
        <v>1.5</v>
      </c>
      <c r="C884">
        <f>C$14*(10-lgd*COUNTIF(Defaults!$AI884:$AR884,"&lt;="&amp;C$17))</f>
        <v>1.5</v>
      </c>
      <c r="D884">
        <f>D$14*(10-lgd*COUNTIF(Defaults!$AI884:$AR884,"&lt;="&amp;D$17))</f>
        <v>1.5</v>
      </c>
      <c r="E884">
        <f>E$14*(10-lgd*COUNTIF(Defaults!$AI884:$AR884,"&lt;="&amp;E$17))</f>
        <v>1.5</v>
      </c>
      <c r="F884">
        <f>F$14*(10-lgd*COUNTIF(Defaults!$AI884:$AR884,"&lt;="&amp;F$17))</f>
        <v>1.5</v>
      </c>
      <c r="G884">
        <f>G$14*(10-lgd*COUNTIF(Defaults!$AI884:$AR884,"&lt;="&amp;G$17))</f>
        <v>1.5</v>
      </c>
      <c r="H884">
        <f>H$14*(10-lgd*COUNTIF(Defaults!$AI884:$AR884,"&lt;="&amp;H$17))</f>
        <v>1.5</v>
      </c>
      <c r="I884">
        <f>I$14*(10-lgd*COUNTIF(Defaults!$AI884:$AR884,"&lt;="&amp;I$17))</f>
        <v>1.5</v>
      </c>
      <c r="J884">
        <f>J$14*(10-lgd*COUNTIF(Defaults!$AI884:$AR884,"&lt;="&amp;J$17))</f>
        <v>1.5</v>
      </c>
      <c r="K884">
        <f>K$14*(10-lgd*COUNTIF(Defaults!$AI884:$AR884,"&lt;="&amp;K$17))</f>
        <v>1.41</v>
      </c>
      <c r="L884">
        <f>L$14*(10-lgd*COUNTIF(Defaults!$AI884:$AR884,"&lt;="&amp;L$17))</f>
        <v>1.41</v>
      </c>
      <c r="M884">
        <f>M$14*(10-lgd*COUNTIF(Defaults!$AI884:$AR884,"&lt;="&amp;M$17))</f>
        <v>1.41</v>
      </c>
      <c r="N884">
        <f>N$14*(10-lgd*COUNTIF(Defaults!$AI884:$AR884,"&lt;="&amp;N$17))</f>
        <v>1.41</v>
      </c>
      <c r="O884">
        <f>O$14*(10-lgd*COUNTIF(Defaults!$AI884:$AR884,"&lt;="&amp;O$17))</f>
        <v>1.41</v>
      </c>
      <c r="P884">
        <f>P$14*(10-lgd*COUNTIF(Defaults!$AI884:$AR884,"&lt;="&amp;P$17))</f>
        <v>1.41</v>
      </c>
      <c r="Q884">
        <f>Q$14*(10-lgd*COUNTIF(Defaults!$AI884:$AR884,"&lt;="&amp;Q$17))</f>
        <v>1.41</v>
      </c>
      <c r="R884">
        <f>R$14*(10-lgd*COUNTIF(Defaults!$AI884:$AR884,"&lt;="&amp;R$17))</f>
        <v>1.41</v>
      </c>
      <c r="S884">
        <f>S$14*(10-lgd*COUNTIF(Defaults!$AI884:$AR884,"&lt;="&amp;S$17))</f>
        <v>1.41</v>
      </c>
      <c r="T884">
        <f>T$14*(10-lgd*COUNTIF(Defaults!$AI884:$AR884,"&lt;="&amp;T$17))</f>
        <v>1.41</v>
      </c>
      <c r="U884">
        <f>U$14*(10-lgd*COUNTIF(Defaults!$AI884:$AR884,"&lt;="&amp;U$17))</f>
        <v>95.410000000000011</v>
      </c>
      <c r="W884">
        <f t="shared" si="858"/>
        <v>0.1</v>
      </c>
      <c r="X884">
        <f t="shared" si="859"/>
        <v>0.1</v>
      </c>
      <c r="Y884">
        <f t="shared" si="860"/>
        <v>0.1</v>
      </c>
      <c r="Z884">
        <f t="shared" si="861"/>
        <v>0.1</v>
      </c>
      <c r="AA884">
        <f t="shared" si="862"/>
        <v>0.1</v>
      </c>
      <c r="AB884">
        <f t="shared" si="863"/>
        <v>0.1</v>
      </c>
      <c r="AC884">
        <f t="shared" si="864"/>
        <v>0.1</v>
      </c>
      <c r="AD884">
        <f t="shared" si="865"/>
        <v>0.1</v>
      </c>
      <c r="AE884">
        <f t="shared" si="866"/>
        <v>0.1</v>
      </c>
      <c r="AF884">
        <f t="shared" si="867"/>
        <v>0.1</v>
      </c>
      <c r="AG884">
        <f t="shared" si="868"/>
        <v>0.1</v>
      </c>
      <c r="AH884">
        <f t="shared" si="869"/>
        <v>0.1</v>
      </c>
      <c r="AI884">
        <f t="shared" si="870"/>
        <v>0.1</v>
      </c>
      <c r="AJ884">
        <f t="shared" si="871"/>
        <v>0.1</v>
      </c>
      <c r="AK884">
        <f t="shared" si="872"/>
        <v>0.1</v>
      </c>
      <c r="AL884">
        <f t="shared" si="873"/>
        <v>0.1</v>
      </c>
      <c r="AM884">
        <f t="shared" si="874"/>
        <v>0.1</v>
      </c>
      <c r="AN884">
        <f t="shared" si="875"/>
        <v>0.1</v>
      </c>
      <c r="AO884">
        <f t="shared" si="876"/>
        <v>0.1</v>
      </c>
      <c r="AP884">
        <f t="shared" si="877"/>
        <v>20.100000000000001</v>
      </c>
      <c r="AR884">
        <f t="shared" si="878"/>
        <v>0.1</v>
      </c>
      <c r="AS884">
        <f t="shared" si="879"/>
        <v>0.1</v>
      </c>
      <c r="AT884">
        <f t="shared" si="880"/>
        <v>0.1</v>
      </c>
      <c r="AU884">
        <f t="shared" si="881"/>
        <v>0.1</v>
      </c>
      <c r="AV884">
        <f t="shared" si="882"/>
        <v>0.1</v>
      </c>
      <c r="AW884">
        <f t="shared" si="883"/>
        <v>0.1</v>
      </c>
      <c r="AX884">
        <f t="shared" si="884"/>
        <v>0.1</v>
      </c>
      <c r="AY884">
        <f t="shared" si="885"/>
        <v>0.1</v>
      </c>
      <c r="AZ884">
        <f t="shared" si="886"/>
        <v>0.1</v>
      </c>
      <c r="BA884">
        <f t="shared" si="887"/>
        <v>0.1</v>
      </c>
      <c r="BB884">
        <f t="shared" si="888"/>
        <v>0.1</v>
      </c>
      <c r="BC884">
        <f t="shared" si="889"/>
        <v>0.1</v>
      </c>
      <c r="BD884">
        <f t="shared" si="890"/>
        <v>0.1</v>
      </c>
      <c r="BE884">
        <f t="shared" si="891"/>
        <v>0.1</v>
      </c>
      <c r="BF884">
        <f t="shared" si="892"/>
        <v>0.1</v>
      </c>
      <c r="BG884">
        <f t="shared" si="893"/>
        <v>0.1</v>
      </c>
      <c r="BH884">
        <f t="shared" si="894"/>
        <v>0.1</v>
      </c>
      <c r="BI884">
        <f t="shared" si="895"/>
        <v>0.1</v>
      </c>
      <c r="BJ884">
        <f t="shared" si="896"/>
        <v>0.1</v>
      </c>
      <c r="BK884">
        <f t="shared" si="897"/>
        <v>10.1</v>
      </c>
      <c r="BM884">
        <f t="shared" si="898"/>
        <v>1.2999999999999998</v>
      </c>
      <c r="BN884">
        <f t="shared" si="899"/>
        <v>1.2999999999999998</v>
      </c>
      <c r="BO884">
        <f t="shared" si="900"/>
        <v>1.2999999999999998</v>
      </c>
      <c r="BP884">
        <f t="shared" si="901"/>
        <v>1.2999999999999998</v>
      </c>
      <c r="BQ884">
        <f t="shared" si="902"/>
        <v>1.2999999999999998</v>
      </c>
      <c r="BR884">
        <f t="shared" si="903"/>
        <v>1.2999999999999998</v>
      </c>
      <c r="BS884">
        <f t="shared" si="904"/>
        <v>1.2999999999999998</v>
      </c>
      <c r="BT884">
        <f t="shared" si="905"/>
        <v>1.2999999999999998</v>
      </c>
      <c r="BU884">
        <f t="shared" si="906"/>
        <v>1.2999999999999998</v>
      </c>
      <c r="BV884">
        <f t="shared" si="907"/>
        <v>1.2099999999999997</v>
      </c>
      <c r="BW884">
        <f t="shared" si="908"/>
        <v>1.2099999999999997</v>
      </c>
      <c r="BX884">
        <f t="shared" si="909"/>
        <v>1.2099999999999997</v>
      </c>
      <c r="BY884">
        <f t="shared" si="910"/>
        <v>1.2099999999999997</v>
      </c>
      <c r="BZ884">
        <f t="shared" si="911"/>
        <v>1.2099999999999997</v>
      </c>
      <c r="CA884">
        <f t="shared" si="912"/>
        <v>1.2099999999999997</v>
      </c>
      <c r="CB884">
        <f t="shared" si="913"/>
        <v>1.2099999999999997</v>
      </c>
      <c r="CC884">
        <f t="shared" si="914"/>
        <v>1.2099999999999997</v>
      </c>
      <c r="CD884">
        <f t="shared" si="915"/>
        <v>1.2099999999999997</v>
      </c>
      <c r="CE884">
        <f t="shared" si="916"/>
        <v>1.2099999999999997</v>
      </c>
      <c r="CF884">
        <f t="shared" si="917"/>
        <v>65.210000000000008</v>
      </c>
      <c r="CH884">
        <f t="shared" si="918"/>
        <v>123.01000000000002</v>
      </c>
      <c r="CI884">
        <f t="shared" si="919"/>
        <v>22.000000000000004</v>
      </c>
      <c r="CJ884">
        <f t="shared" si="920"/>
        <v>12</v>
      </c>
      <c r="CK884">
        <f t="shared" si="921"/>
        <v>89.01</v>
      </c>
      <c r="CL884">
        <f t="shared" si="922"/>
        <v>0</v>
      </c>
      <c r="CM884">
        <f t="shared" si="923"/>
        <v>0</v>
      </c>
    </row>
    <row r="885" spans="1:91" x14ac:dyDescent="0.2">
      <c r="A885">
        <v>868</v>
      </c>
      <c r="B885">
        <f>B$14*(10-lgd*COUNTIF(Defaults!$AI885:$AR885,"&lt;="&amp;B$17))</f>
        <v>1.5</v>
      </c>
      <c r="C885">
        <f>C$14*(10-lgd*COUNTIF(Defaults!$AI885:$AR885,"&lt;="&amp;C$17))</f>
        <v>1.5</v>
      </c>
      <c r="D885">
        <f>D$14*(10-lgd*COUNTIF(Defaults!$AI885:$AR885,"&lt;="&amp;D$17))</f>
        <v>1.5</v>
      </c>
      <c r="E885">
        <f>E$14*(10-lgd*COUNTIF(Defaults!$AI885:$AR885,"&lt;="&amp;E$17))</f>
        <v>1.5</v>
      </c>
      <c r="F885">
        <f>F$14*(10-lgd*COUNTIF(Defaults!$AI885:$AR885,"&lt;="&amp;F$17))</f>
        <v>1.5</v>
      </c>
      <c r="G885">
        <f>G$14*(10-lgd*COUNTIF(Defaults!$AI885:$AR885,"&lt;="&amp;G$17))</f>
        <v>1.5</v>
      </c>
      <c r="H885">
        <f>H$14*(10-lgd*COUNTIF(Defaults!$AI885:$AR885,"&lt;="&amp;H$17))</f>
        <v>1.5</v>
      </c>
      <c r="I885">
        <f>I$14*(10-lgd*COUNTIF(Defaults!$AI885:$AR885,"&lt;="&amp;I$17))</f>
        <v>1.5</v>
      </c>
      <c r="J885">
        <f>J$14*(10-lgd*COUNTIF(Defaults!$AI885:$AR885,"&lt;="&amp;J$17))</f>
        <v>1.5</v>
      </c>
      <c r="K885">
        <f>K$14*(10-lgd*COUNTIF(Defaults!$AI885:$AR885,"&lt;="&amp;K$17))</f>
        <v>1.5</v>
      </c>
      <c r="L885">
        <f>L$14*(10-lgd*COUNTIF(Defaults!$AI885:$AR885,"&lt;="&amp;L$17))</f>
        <v>1.5</v>
      </c>
      <c r="M885">
        <f>M$14*(10-lgd*COUNTIF(Defaults!$AI885:$AR885,"&lt;="&amp;M$17))</f>
        <v>1.5</v>
      </c>
      <c r="N885">
        <f>N$14*(10-lgd*COUNTIF(Defaults!$AI885:$AR885,"&lt;="&amp;N$17))</f>
        <v>1.5</v>
      </c>
      <c r="O885">
        <f>O$14*(10-lgd*COUNTIF(Defaults!$AI885:$AR885,"&lt;="&amp;O$17))</f>
        <v>1.41</v>
      </c>
      <c r="P885">
        <f>P$14*(10-lgd*COUNTIF(Defaults!$AI885:$AR885,"&lt;="&amp;P$17))</f>
        <v>1.41</v>
      </c>
      <c r="Q885">
        <f>Q$14*(10-lgd*COUNTIF(Defaults!$AI885:$AR885,"&lt;="&amp;Q$17))</f>
        <v>1.41</v>
      </c>
      <c r="R885">
        <f>R$14*(10-lgd*COUNTIF(Defaults!$AI885:$AR885,"&lt;="&amp;R$17))</f>
        <v>1.41</v>
      </c>
      <c r="S885">
        <f>S$14*(10-lgd*COUNTIF(Defaults!$AI885:$AR885,"&lt;="&amp;S$17))</f>
        <v>1.41</v>
      </c>
      <c r="T885">
        <f>T$14*(10-lgd*COUNTIF(Defaults!$AI885:$AR885,"&lt;="&amp;T$17))</f>
        <v>1.41</v>
      </c>
      <c r="U885">
        <f>U$14*(10-lgd*COUNTIF(Defaults!$AI885:$AR885,"&lt;="&amp;U$17))</f>
        <v>95.410000000000011</v>
      </c>
      <c r="W885">
        <f t="shared" si="858"/>
        <v>0.1</v>
      </c>
      <c r="X885">
        <f t="shared" si="859"/>
        <v>0.1</v>
      </c>
      <c r="Y885">
        <f t="shared" si="860"/>
        <v>0.1</v>
      </c>
      <c r="Z885">
        <f t="shared" si="861"/>
        <v>0.1</v>
      </c>
      <c r="AA885">
        <f t="shared" si="862"/>
        <v>0.1</v>
      </c>
      <c r="AB885">
        <f t="shared" si="863"/>
        <v>0.1</v>
      </c>
      <c r="AC885">
        <f t="shared" si="864"/>
        <v>0.1</v>
      </c>
      <c r="AD885">
        <f t="shared" si="865"/>
        <v>0.1</v>
      </c>
      <c r="AE885">
        <f t="shared" si="866"/>
        <v>0.1</v>
      </c>
      <c r="AF885">
        <f t="shared" si="867"/>
        <v>0.1</v>
      </c>
      <c r="AG885">
        <f t="shared" si="868"/>
        <v>0.1</v>
      </c>
      <c r="AH885">
        <f t="shared" si="869"/>
        <v>0.1</v>
      </c>
      <c r="AI885">
        <f t="shared" si="870"/>
        <v>0.1</v>
      </c>
      <c r="AJ885">
        <f t="shared" si="871"/>
        <v>0.1</v>
      </c>
      <c r="AK885">
        <f t="shared" si="872"/>
        <v>0.1</v>
      </c>
      <c r="AL885">
        <f t="shared" si="873"/>
        <v>0.1</v>
      </c>
      <c r="AM885">
        <f t="shared" si="874"/>
        <v>0.1</v>
      </c>
      <c r="AN885">
        <f t="shared" si="875"/>
        <v>0.1</v>
      </c>
      <c r="AO885">
        <f t="shared" si="876"/>
        <v>0.1</v>
      </c>
      <c r="AP885">
        <f t="shared" si="877"/>
        <v>20.100000000000001</v>
      </c>
      <c r="AR885">
        <f t="shared" si="878"/>
        <v>0.1</v>
      </c>
      <c r="AS885">
        <f t="shared" si="879"/>
        <v>0.1</v>
      </c>
      <c r="AT885">
        <f t="shared" si="880"/>
        <v>0.1</v>
      </c>
      <c r="AU885">
        <f t="shared" si="881"/>
        <v>0.1</v>
      </c>
      <c r="AV885">
        <f t="shared" si="882"/>
        <v>0.1</v>
      </c>
      <c r="AW885">
        <f t="shared" si="883"/>
        <v>0.1</v>
      </c>
      <c r="AX885">
        <f t="shared" si="884"/>
        <v>0.1</v>
      </c>
      <c r="AY885">
        <f t="shared" si="885"/>
        <v>0.1</v>
      </c>
      <c r="AZ885">
        <f t="shared" si="886"/>
        <v>0.1</v>
      </c>
      <c r="BA885">
        <f t="shared" si="887"/>
        <v>0.1</v>
      </c>
      <c r="BB885">
        <f t="shared" si="888"/>
        <v>0.1</v>
      </c>
      <c r="BC885">
        <f t="shared" si="889"/>
        <v>0.1</v>
      </c>
      <c r="BD885">
        <f t="shared" si="890"/>
        <v>0.1</v>
      </c>
      <c r="BE885">
        <f t="shared" si="891"/>
        <v>0.1</v>
      </c>
      <c r="BF885">
        <f t="shared" si="892"/>
        <v>0.1</v>
      </c>
      <c r="BG885">
        <f t="shared" si="893"/>
        <v>0.1</v>
      </c>
      <c r="BH885">
        <f t="shared" si="894"/>
        <v>0.1</v>
      </c>
      <c r="BI885">
        <f t="shared" si="895"/>
        <v>0.1</v>
      </c>
      <c r="BJ885">
        <f t="shared" si="896"/>
        <v>0.1</v>
      </c>
      <c r="BK885">
        <f t="shared" si="897"/>
        <v>10.1</v>
      </c>
      <c r="BM885">
        <f t="shared" si="898"/>
        <v>1.2999999999999998</v>
      </c>
      <c r="BN885">
        <f t="shared" si="899"/>
        <v>1.2999999999999998</v>
      </c>
      <c r="BO885">
        <f t="shared" si="900"/>
        <v>1.2999999999999998</v>
      </c>
      <c r="BP885">
        <f t="shared" si="901"/>
        <v>1.2999999999999998</v>
      </c>
      <c r="BQ885">
        <f t="shared" si="902"/>
        <v>1.2999999999999998</v>
      </c>
      <c r="BR885">
        <f t="shared" si="903"/>
        <v>1.2999999999999998</v>
      </c>
      <c r="BS885">
        <f t="shared" si="904"/>
        <v>1.2999999999999998</v>
      </c>
      <c r="BT885">
        <f t="shared" si="905"/>
        <v>1.2999999999999998</v>
      </c>
      <c r="BU885">
        <f t="shared" si="906"/>
        <v>1.2999999999999998</v>
      </c>
      <c r="BV885">
        <f t="shared" si="907"/>
        <v>1.2999999999999998</v>
      </c>
      <c r="BW885">
        <f t="shared" si="908"/>
        <v>1.2999999999999998</v>
      </c>
      <c r="BX885">
        <f t="shared" si="909"/>
        <v>1.2999999999999998</v>
      </c>
      <c r="BY885">
        <f t="shared" si="910"/>
        <v>1.2999999999999998</v>
      </c>
      <c r="BZ885">
        <f t="shared" si="911"/>
        <v>1.2099999999999997</v>
      </c>
      <c r="CA885">
        <f t="shared" si="912"/>
        <v>1.2099999999999997</v>
      </c>
      <c r="CB885">
        <f t="shared" si="913"/>
        <v>1.2099999999999997</v>
      </c>
      <c r="CC885">
        <f t="shared" si="914"/>
        <v>1.2099999999999997</v>
      </c>
      <c r="CD885">
        <f t="shared" si="915"/>
        <v>1.2099999999999997</v>
      </c>
      <c r="CE885">
        <f t="shared" si="916"/>
        <v>1.2099999999999997</v>
      </c>
      <c r="CF885">
        <f t="shared" si="917"/>
        <v>65.210000000000008</v>
      </c>
      <c r="CH885">
        <f t="shared" si="918"/>
        <v>123.37</v>
      </c>
      <c r="CI885">
        <f t="shared" si="919"/>
        <v>22.000000000000004</v>
      </c>
      <c r="CJ885">
        <f t="shared" si="920"/>
        <v>12</v>
      </c>
      <c r="CK885">
        <f t="shared" si="921"/>
        <v>89.370000000000019</v>
      </c>
      <c r="CL885">
        <f t="shared" si="922"/>
        <v>0</v>
      </c>
      <c r="CM885">
        <f t="shared" si="923"/>
        <v>0</v>
      </c>
    </row>
    <row r="886" spans="1:91" x14ac:dyDescent="0.2">
      <c r="A886">
        <v>869</v>
      </c>
      <c r="B886">
        <f>B$14*(10-lgd*COUNTIF(Defaults!$AI886:$AR886,"&lt;="&amp;B$17))</f>
        <v>1.5</v>
      </c>
      <c r="C886">
        <f>C$14*(10-lgd*COUNTIF(Defaults!$AI886:$AR886,"&lt;="&amp;C$17))</f>
        <v>1.5</v>
      </c>
      <c r="D886">
        <f>D$14*(10-lgd*COUNTIF(Defaults!$AI886:$AR886,"&lt;="&amp;D$17))</f>
        <v>1.41</v>
      </c>
      <c r="E886">
        <f>E$14*(10-lgd*COUNTIF(Defaults!$AI886:$AR886,"&lt;="&amp;E$17))</f>
        <v>1.41</v>
      </c>
      <c r="F886">
        <f>F$14*(10-lgd*COUNTIF(Defaults!$AI886:$AR886,"&lt;="&amp;F$17))</f>
        <v>1.41</v>
      </c>
      <c r="G886">
        <f>G$14*(10-lgd*COUNTIF(Defaults!$AI886:$AR886,"&lt;="&amp;G$17))</f>
        <v>1.32</v>
      </c>
      <c r="H886">
        <f>H$14*(10-lgd*COUNTIF(Defaults!$AI886:$AR886,"&lt;="&amp;H$17))</f>
        <v>1.32</v>
      </c>
      <c r="I886">
        <f>I$14*(10-lgd*COUNTIF(Defaults!$AI886:$AR886,"&lt;="&amp;I$17))</f>
        <v>1.32</v>
      </c>
      <c r="J886">
        <f>J$14*(10-lgd*COUNTIF(Defaults!$AI886:$AR886,"&lt;="&amp;J$17))</f>
        <v>1.32</v>
      </c>
      <c r="K886">
        <f>K$14*(10-lgd*COUNTIF(Defaults!$AI886:$AR886,"&lt;="&amp;K$17))</f>
        <v>1.32</v>
      </c>
      <c r="L886">
        <f>L$14*(10-lgd*COUNTIF(Defaults!$AI886:$AR886,"&lt;="&amp;L$17))</f>
        <v>1.32</v>
      </c>
      <c r="M886">
        <f>M$14*(10-lgd*COUNTIF(Defaults!$AI886:$AR886,"&lt;="&amp;M$17))</f>
        <v>1.32</v>
      </c>
      <c r="N886">
        <f>N$14*(10-lgd*COUNTIF(Defaults!$AI886:$AR886,"&lt;="&amp;N$17))</f>
        <v>1.32</v>
      </c>
      <c r="O886">
        <f>O$14*(10-lgd*COUNTIF(Defaults!$AI886:$AR886,"&lt;="&amp;O$17))</f>
        <v>1.32</v>
      </c>
      <c r="P886">
        <f>P$14*(10-lgd*COUNTIF(Defaults!$AI886:$AR886,"&lt;="&amp;P$17))</f>
        <v>1.32</v>
      </c>
      <c r="Q886">
        <f>Q$14*(10-lgd*COUNTIF(Defaults!$AI886:$AR886,"&lt;="&amp;Q$17))</f>
        <v>1.32</v>
      </c>
      <c r="R886">
        <f>R$14*(10-lgd*COUNTIF(Defaults!$AI886:$AR886,"&lt;="&amp;R$17))</f>
        <v>1.2299999999999998</v>
      </c>
      <c r="S886">
        <f>S$14*(10-lgd*COUNTIF(Defaults!$AI886:$AR886,"&lt;="&amp;S$17))</f>
        <v>1.2299999999999998</v>
      </c>
      <c r="T886">
        <f>T$14*(10-lgd*COUNTIF(Defaults!$AI886:$AR886,"&lt;="&amp;T$17))</f>
        <v>1.2299999999999998</v>
      </c>
      <c r="U886">
        <f>U$14*(10-lgd*COUNTIF(Defaults!$AI886:$AR886,"&lt;="&amp;U$17))</f>
        <v>83.22999999999999</v>
      </c>
      <c r="W886">
        <f t="shared" si="858"/>
        <v>0.1</v>
      </c>
      <c r="X886">
        <f t="shared" si="859"/>
        <v>0.1</v>
      </c>
      <c r="Y886">
        <f t="shared" si="860"/>
        <v>0.1</v>
      </c>
      <c r="Z886">
        <f t="shared" si="861"/>
        <v>0.1</v>
      </c>
      <c r="AA886">
        <f t="shared" si="862"/>
        <v>0.1</v>
      </c>
      <c r="AB886">
        <f t="shared" si="863"/>
        <v>0.1</v>
      </c>
      <c r="AC886">
        <f t="shared" si="864"/>
        <v>0.1</v>
      </c>
      <c r="AD886">
        <f t="shared" si="865"/>
        <v>0.1</v>
      </c>
      <c r="AE886">
        <f t="shared" si="866"/>
        <v>0.1</v>
      </c>
      <c r="AF886">
        <f t="shared" si="867"/>
        <v>0.1</v>
      </c>
      <c r="AG886">
        <f t="shared" si="868"/>
        <v>0.1</v>
      </c>
      <c r="AH886">
        <f t="shared" si="869"/>
        <v>0.1</v>
      </c>
      <c r="AI886">
        <f t="shared" si="870"/>
        <v>0.1</v>
      </c>
      <c r="AJ886">
        <f t="shared" si="871"/>
        <v>0.1</v>
      </c>
      <c r="AK886">
        <f t="shared" si="872"/>
        <v>0.1</v>
      </c>
      <c r="AL886">
        <f t="shared" si="873"/>
        <v>0.1</v>
      </c>
      <c r="AM886">
        <f t="shared" si="874"/>
        <v>0.1</v>
      </c>
      <c r="AN886">
        <f t="shared" si="875"/>
        <v>0.1</v>
      </c>
      <c r="AO886">
        <f t="shared" si="876"/>
        <v>0.1</v>
      </c>
      <c r="AP886">
        <f t="shared" si="877"/>
        <v>20.100000000000001</v>
      </c>
      <c r="AR886">
        <f t="shared" si="878"/>
        <v>0.1</v>
      </c>
      <c r="AS886">
        <f t="shared" si="879"/>
        <v>0.1</v>
      </c>
      <c r="AT886">
        <f t="shared" si="880"/>
        <v>0.1</v>
      </c>
      <c r="AU886">
        <f t="shared" si="881"/>
        <v>0.1</v>
      </c>
      <c r="AV886">
        <f t="shared" si="882"/>
        <v>0.1</v>
      </c>
      <c r="AW886">
        <f t="shared" si="883"/>
        <v>0.1</v>
      </c>
      <c r="AX886">
        <f t="shared" si="884"/>
        <v>0.1</v>
      </c>
      <c r="AY886">
        <f t="shared" si="885"/>
        <v>0.1</v>
      </c>
      <c r="AZ886">
        <f t="shared" si="886"/>
        <v>0.1</v>
      </c>
      <c r="BA886">
        <f t="shared" si="887"/>
        <v>0.1</v>
      </c>
      <c r="BB886">
        <f t="shared" si="888"/>
        <v>0.1</v>
      </c>
      <c r="BC886">
        <f t="shared" si="889"/>
        <v>0.1</v>
      </c>
      <c r="BD886">
        <f t="shared" si="890"/>
        <v>0.1</v>
      </c>
      <c r="BE886">
        <f t="shared" si="891"/>
        <v>0.1</v>
      </c>
      <c r="BF886">
        <f t="shared" si="892"/>
        <v>0.1</v>
      </c>
      <c r="BG886">
        <f t="shared" si="893"/>
        <v>0.1</v>
      </c>
      <c r="BH886">
        <f t="shared" si="894"/>
        <v>0.1</v>
      </c>
      <c r="BI886">
        <f t="shared" si="895"/>
        <v>0.1</v>
      </c>
      <c r="BJ886">
        <f t="shared" si="896"/>
        <v>0.1</v>
      </c>
      <c r="BK886">
        <f t="shared" si="897"/>
        <v>10.1</v>
      </c>
      <c r="BM886">
        <f t="shared" si="898"/>
        <v>1.2999999999999998</v>
      </c>
      <c r="BN886">
        <f t="shared" si="899"/>
        <v>1.2999999999999998</v>
      </c>
      <c r="BO886">
        <f t="shared" si="900"/>
        <v>1.2099999999999997</v>
      </c>
      <c r="BP886">
        <f t="shared" si="901"/>
        <v>1.2099999999999997</v>
      </c>
      <c r="BQ886">
        <f t="shared" si="902"/>
        <v>1.2099999999999997</v>
      </c>
      <c r="BR886">
        <f t="shared" si="903"/>
        <v>1.1199999999999999</v>
      </c>
      <c r="BS886">
        <f t="shared" si="904"/>
        <v>1.1199999999999999</v>
      </c>
      <c r="BT886">
        <f t="shared" si="905"/>
        <v>1.1199999999999999</v>
      </c>
      <c r="BU886">
        <f t="shared" si="906"/>
        <v>1.1199999999999999</v>
      </c>
      <c r="BV886">
        <f t="shared" si="907"/>
        <v>1.1199999999999999</v>
      </c>
      <c r="BW886">
        <f t="shared" si="908"/>
        <v>1.1199999999999999</v>
      </c>
      <c r="BX886">
        <f t="shared" si="909"/>
        <v>1.1199999999999999</v>
      </c>
      <c r="BY886">
        <f t="shared" si="910"/>
        <v>1.1199999999999999</v>
      </c>
      <c r="BZ886">
        <f t="shared" si="911"/>
        <v>1.1199999999999999</v>
      </c>
      <c r="CA886">
        <f t="shared" si="912"/>
        <v>1.1199999999999999</v>
      </c>
      <c r="CB886">
        <f t="shared" si="913"/>
        <v>1.1199999999999999</v>
      </c>
      <c r="CC886">
        <f t="shared" si="914"/>
        <v>1.0299999999999996</v>
      </c>
      <c r="CD886">
        <f t="shared" si="915"/>
        <v>1.0299999999999996</v>
      </c>
      <c r="CE886">
        <f t="shared" si="916"/>
        <v>1.0299999999999996</v>
      </c>
      <c r="CF886">
        <f t="shared" si="917"/>
        <v>53.029999999999987</v>
      </c>
      <c r="CH886">
        <f t="shared" si="918"/>
        <v>108.66999999999999</v>
      </c>
      <c r="CI886">
        <f t="shared" si="919"/>
        <v>22.000000000000004</v>
      </c>
      <c r="CJ886">
        <f t="shared" si="920"/>
        <v>12</v>
      </c>
      <c r="CK886">
        <f t="shared" si="921"/>
        <v>74.669999999999987</v>
      </c>
      <c r="CL886">
        <f t="shared" si="922"/>
        <v>0</v>
      </c>
      <c r="CM886">
        <f t="shared" si="923"/>
        <v>0</v>
      </c>
    </row>
    <row r="887" spans="1:91" x14ac:dyDescent="0.2">
      <c r="A887">
        <v>870</v>
      </c>
      <c r="B887">
        <f>B$14*(10-lgd*COUNTIF(Defaults!$AI887:$AR887,"&lt;="&amp;B$17))</f>
        <v>1.5</v>
      </c>
      <c r="C887">
        <f>C$14*(10-lgd*COUNTIF(Defaults!$AI887:$AR887,"&lt;="&amp;C$17))</f>
        <v>1.5</v>
      </c>
      <c r="D887">
        <f>D$14*(10-lgd*COUNTIF(Defaults!$AI887:$AR887,"&lt;="&amp;D$17))</f>
        <v>1.5</v>
      </c>
      <c r="E887">
        <f>E$14*(10-lgd*COUNTIF(Defaults!$AI887:$AR887,"&lt;="&amp;E$17))</f>
        <v>1.5</v>
      </c>
      <c r="F887">
        <f>F$14*(10-lgd*COUNTIF(Defaults!$AI887:$AR887,"&lt;="&amp;F$17))</f>
        <v>1.5</v>
      </c>
      <c r="G887">
        <f>G$14*(10-lgd*COUNTIF(Defaults!$AI887:$AR887,"&lt;="&amp;G$17))</f>
        <v>1.5</v>
      </c>
      <c r="H887">
        <f>H$14*(10-lgd*COUNTIF(Defaults!$AI887:$AR887,"&lt;="&amp;H$17))</f>
        <v>1.5</v>
      </c>
      <c r="I887">
        <f>I$14*(10-lgd*COUNTIF(Defaults!$AI887:$AR887,"&lt;="&amp;I$17))</f>
        <v>1.5</v>
      </c>
      <c r="J887">
        <f>J$14*(10-lgd*COUNTIF(Defaults!$AI887:$AR887,"&lt;="&amp;J$17))</f>
        <v>1.5</v>
      </c>
      <c r="K887">
        <f>K$14*(10-lgd*COUNTIF(Defaults!$AI887:$AR887,"&lt;="&amp;K$17))</f>
        <v>1.5</v>
      </c>
      <c r="L887">
        <f>L$14*(10-lgd*COUNTIF(Defaults!$AI887:$AR887,"&lt;="&amp;L$17))</f>
        <v>1.5</v>
      </c>
      <c r="M887">
        <f>M$14*(10-lgd*COUNTIF(Defaults!$AI887:$AR887,"&lt;="&amp;M$17))</f>
        <v>1.5</v>
      </c>
      <c r="N887">
        <f>N$14*(10-lgd*COUNTIF(Defaults!$AI887:$AR887,"&lt;="&amp;N$17))</f>
        <v>1.5</v>
      </c>
      <c r="O887">
        <f>O$14*(10-lgd*COUNTIF(Defaults!$AI887:$AR887,"&lt;="&amp;O$17))</f>
        <v>1.5</v>
      </c>
      <c r="P887">
        <f>P$14*(10-lgd*COUNTIF(Defaults!$AI887:$AR887,"&lt;="&amp;P$17))</f>
        <v>1.5</v>
      </c>
      <c r="Q887">
        <f>Q$14*(10-lgd*COUNTIF(Defaults!$AI887:$AR887,"&lt;="&amp;Q$17))</f>
        <v>1.5</v>
      </c>
      <c r="R887">
        <f>R$14*(10-lgd*COUNTIF(Defaults!$AI887:$AR887,"&lt;="&amp;R$17))</f>
        <v>1.5</v>
      </c>
      <c r="S887">
        <f>S$14*(10-lgd*COUNTIF(Defaults!$AI887:$AR887,"&lt;="&amp;S$17))</f>
        <v>1.5</v>
      </c>
      <c r="T887">
        <f>T$14*(10-lgd*COUNTIF(Defaults!$AI887:$AR887,"&lt;="&amp;T$17))</f>
        <v>1.5</v>
      </c>
      <c r="U887">
        <f>U$14*(10-lgd*COUNTIF(Defaults!$AI887:$AR887,"&lt;="&amp;U$17))</f>
        <v>101.5</v>
      </c>
      <c r="W887">
        <f t="shared" si="858"/>
        <v>0.1</v>
      </c>
      <c r="X887">
        <f t="shared" si="859"/>
        <v>0.1</v>
      </c>
      <c r="Y887">
        <f t="shared" si="860"/>
        <v>0.1</v>
      </c>
      <c r="Z887">
        <f t="shared" si="861"/>
        <v>0.1</v>
      </c>
      <c r="AA887">
        <f t="shared" si="862"/>
        <v>0.1</v>
      </c>
      <c r="AB887">
        <f t="shared" si="863"/>
        <v>0.1</v>
      </c>
      <c r="AC887">
        <f t="shared" si="864"/>
        <v>0.1</v>
      </c>
      <c r="AD887">
        <f t="shared" si="865"/>
        <v>0.1</v>
      </c>
      <c r="AE887">
        <f t="shared" si="866"/>
        <v>0.1</v>
      </c>
      <c r="AF887">
        <f t="shared" si="867"/>
        <v>0.1</v>
      </c>
      <c r="AG887">
        <f t="shared" si="868"/>
        <v>0.1</v>
      </c>
      <c r="AH887">
        <f t="shared" si="869"/>
        <v>0.1</v>
      </c>
      <c r="AI887">
        <f t="shared" si="870"/>
        <v>0.1</v>
      </c>
      <c r="AJ887">
        <f t="shared" si="871"/>
        <v>0.1</v>
      </c>
      <c r="AK887">
        <f t="shared" si="872"/>
        <v>0.1</v>
      </c>
      <c r="AL887">
        <f t="shared" si="873"/>
        <v>0.1</v>
      </c>
      <c r="AM887">
        <f t="shared" si="874"/>
        <v>0.1</v>
      </c>
      <c r="AN887">
        <f t="shared" si="875"/>
        <v>0.1</v>
      </c>
      <c r="AO887">
        <f t="shared" si="876"/>
        <v>0.1</v>
      </c>
      <c r="AP887">
        <f t="shared" si="877"/>
        <v>20.100000000000001</v>
      </c>
      <c r="AR887">
        <f t="shared" si="878"/>
        <v>0.1</v>
      </c>
      <c r="AS887">
        <f t="shared" si="879"/>
        <v>0.1</v>
      </c>
      <c r="AT887">
        <f t="shared" si="880"/>
        <v>0.1</v>
      </c>
      <c r="AU887">
        <f t="shared" si="881"/>
        <v>0.1</v>
      </c>
      <c r="AV887">
        <f t="shared" si="882"/>
        <v>0.1</v>
      </c>
      <c r="AW887">
        <f t="shared" si="883"/>
        <v>0.1</v>
      </c>
      <c r="AX887">
        <f t="shared" si="884"/>
        <v>0.1</v>
      </c>
      <c r="AY887">
        <f t="shared" si="885"/>
        <v>0.1</v>
      </c>
      <c r="AZ887">
        <f t="shared" si="886"/>
        <v>0.1</v>
      </c>
      <c r="BA887">
        <f t="shared" si="887"/>
        <v>0.1</v>
      </c>
      <c r="BB887">
        <f t="shared" si="888"/>
        <v>0.1</v>
      </c>
      <c r="BC887">
        <f t="shared" si="889"/>
        <v>0.1</v>
      </c>
      <c r="BD887">
        <f t="shared" si="890"/>
        <v>0.1</v>
      </c>
      <c r="BE887">
        <f t="shared" si="891"/>
        <v>0.1</v>
      </c>
      <c r="BF887">
        <f t="shared" si="892"/>
        <v>0.1</v>
      </c>
      <c r="BG887">
        <f t="shared" si="893"/>
        <v>0.1</v>
      </c>
      <c r="BH887">
        <f t="shared" si="894"/>
        <v>0.1</v>
      </c>
      <c r="BI887">
        <f t="shared" si="895"/>
        <v>0.1</v>
      </c>
      <c r="BJ887">
        <f t="shared" si="896"/>
        <v>0.1</v>
      </c>
      <c r="BK887">
        <f t="shared" si="897"/>
        <v>10.1</v>
      </c>
      <c r="BM887">
        <f t="shared" si="898"/>
        <v>1.2999999999999998</v>
      </c>
      <c r="BN887">
        <f t="shared" si="899"/>
        <v>1.2999999999999998</v>
      </c>
      <c r="BO887">
        <f t="shared" si="900"/>
        <v>1.2999999999999998</v>
      </c>
      <c r="BP887">
        <f t="shared" si="901"/>
        <v>1.2999999999999998</v>
      </c>
      <c r="BQ887">
        <f t="shared" si="902"/>
        <v>1.2999999999999998</v>
      </c>
      <c r="BR887">
        <f t="shared" si="903"/>
        <v>1.2999999999999998</v>
      </c>
      <c r="BS887">
        <f t="shared" si="904"/>
        <v>1.2999999999999998</v>
      </c>
      <c r="BT887">
        <f t="shared" si="905"/>
        <v>1.2999999999999998</v>
      </c>
      <c r="BU887">
        <f t="shared" si="906"/>
        <v>1.2999999999999998</v>
      </c>
      <c r="BV887">
        <f t="shared" si="907"/>
        <v>1.2999999999999998</v>
      </c>
      <c r="BW887">
        <f t="shared" si="908"/>
        <v>1.2999999999999998</v>
      </c>
      <c r="BX887">
        <f t="shared" si="909"/>
        <v>1.2999999999999998</v>
      </c>
      <c r="BY887">
        <f t="shared" si="910"/>
        <v>1.2999999999999998</v>
      </c>
      <c r="BZ887">
        <f t="shared" si="911"/>
        <v>1.2999999999999998</v>
      </c>
      <c r="CA887">
        <f t="shared" si="912"/>
        <v>1.2999999999999998</v>
      </c>
      <c r="CB887">
        <f t="shared" si="913"/>
        <v>1.2999999999999998</v>
      </c>
      <c r="CC887">
        <f t="shared" si="914"/>
        <v>1.2999999999999998</v>
      </c>
      <c r="CD887">
        <f t="shared" si="915"/>
        <v>1.2999999999999998</v>
      </c>
      <c r="CE887">
        <f t="shared" si="916"/>
        <v>1.2999999999999998</v>
      </c>
      <c r="CF887">
        <f t="shared" si="917"/>
        <v>71.300000000000011</v>
      </c>
      <c r="CH887">
        <f t="shared" si="918"/>
        <v>130</v>
      </c>
      <c r="CI887">
        <f t="shared" si="919"/>
        <v>22.000000000000004</v>
      </c>
      <c r="CJ887">
        <f t="shared" si="920"/>
        <v>12</v>
      </c>
      <c r="CK887">
        <f t="shared" si="921"/>
        <v>96.000000000000014</v>
      </c>
      <c r="CL887">
        <f t="shared" si="922"/>
        <v>0</v>
      </c>
      <c r="CM887">
        <f t="shared" si="923"/>
        <v>0</v>
      </c>
    </row>
    <row r="888" spans="1:91" x14ac:dyDescent="0.2">
      <c r="A888">
        <v>871</v>
      </c>
      <c r="B888">
        <f>B$14*(10-lgd*COUNTIF(Defaults!$AI888:$AR888,"&lt;="&amp;B$17))</f>
        <v>1.5</v>
      </c>
      <c r="C888">
        <f>C$14*(10-lgd*COUNTIF(Defaults!$AI888:$AR888,"&lt;="&amp;C$17))</f>
        <v>1.5</v>
      </c>
      <c r="D888">
        <f>D$14*(10-lgd*COUNTIF(Defaults!$AI888:$AR888,"&lt;="&amp;D$17))</f>
        <v>1.5</v>
      </c>
      <c r="E888">
        <f>E$14*(10-lgd*COUNTIF(Defaults!$AI888:$AR888,"&lt;="&amp;E$17))</f>
        <v>1.5</v>
      </c>
      <c r="F888">
        <f>F$14*(10-lgd*COUNTIF(Defaults!$AI888:$AR888,"&lt;="&amp;F$17))</f>
        <v>1.5</v>
      </c>
      <c r="G888">
        <f>G$14*(10-lgd*COUNTIF(Defaults!$AI888:$AR888,"&lt;="&amp;G$17))</f>
        <v>1.5</v>
      </c>
      <c r="H888">
        <f>H$14*(10-lgd*COUNTIF(Defaults!$AI888:$AR888,"&lt;="&amp;H$17))</f>
        <v>1.5</v>
      </c>
      <c r="I888">
        <f>I$14*(10-lgd*COUNTIF(Defaults!$AI888:$AR888,"&lt;="&amp;I$17))</f>
        <v>1.5</v>
      </c>
      <c r="J888">
        <f>J$14*(10-lgd*COUNTIF(Defaults!$AI888:$AR888,"&lt;="&amp;J$17))</f>
        <v>1.5</v>
      </c>
      <c r="K888">
        <f>K$14*(10-lgd*COUNTIF(Defaults!$AI888:$AR888,"&lt;="&amp;K$17))</f>
        <v>1.5</v>
      </c>
      <c r="L888">
        <f>L$14*(10-lgd*COUNTIF(Defaults!$AI888:$AR888,"&lt;="&amp;L$17))</f>
        <v>1.5</v>
      </c>
      <c r="M888">
        <f>M$14*(10-lgd*COUNTIF(Defaults!$AI888:$AR888,"&lt;="&amp;M$17))</f>
        <v>1.5</v>
      </c>
      <c r="N888">
        <f>N$14*(10-lgd*COUNTIF(Defaults!$AI888:$AR888,"&lt;="&amp;N$17))</f>
        <v>1.5</v>
      </c>
      <c r="O888">
        <f>O$14*(10-lgd*COUNTIF(Defaults!$AI888:$AR888,"&lt;="&amp;O$17))</f>
        <v>1.5</v>
      </c>
      <c r="P888">
        <f>P$14*(10-lgd*COUNTIF(Defaults!$AI888:$AR888,"&lt;="&amp;P$17))</f>
        <v>1.5</v>
      </c>
      <c r="Q888">
        <f>Q$14*(10-lgd*COUNTIF(Defaults!$AI888:$AR888,"&lt;="&amp;Q$17))</f>
        <v>1.5</v>
      </c>
      <c r="R888">
        <f>R$14*(10-lgd*COUNTIF(Defaults!$AI888:$AR888,"&lt;="&amp;R$17))</f>
        <v>1.5</v>
      </c>
      <c r="S888">
        <f>S$14*(10-lgd*COUNTIF(Defaults!$AI888:$AR888,"&lt;="&amp;S$17))</f>
        <v>1.5</v>
      </c>
      <c r="T888">
        <f>T$14*(10-lgd*COUNTIF(Defaults!$AI888:$AR888,"&lt;="&amp;T$17))</f>
        <v>1.5</v>
      </c>
      <c r="U888">
        <f>U$14*(10-lgd*COUNTIF(Defaults!$AI888:$AR888,"&lt;="&amp;U$17))</f>
        <v>101.5</v>
      </c>
      <c r="W888">
        <f t="shared" si="858"/>
        <v>0.1</v>
      </c>
      <c r="X888">
        <f t="shared" si="859"/>
        <v>0.1</v>
      </c>
      <c r="Y888">
        <f t="shared" si="860"/>
        <v>0.1</v>
      </c>
      <c r="Z888">
        <f t="shared" si="861"/>
        <v>0.1</v>
      </c>
      <c r="AA888">
        <f t="shared" si="862"/>
        <v>0.1</v>
      </c>
      <c r="AB888">
        <f t="shared" si="863"/>
        <v>0.1</v>
      </c>
      <c r="AC888">
        <f t="shared" si="864"/>
        <v>0.1</v>
      </c>
      <c r="AD888">
        <f t="shared" si="865"/>
        <v>0.1</v>
      </c>
      <c r="AE888">
        <f t="shared" si="866"/>
        <v>0.1</v>
      </c>
      <c r="AF888">
        <f t="shared" si="867"/>
        <v>0.1</v>
      </c>
      <c r="AG888">
        <f t="shared" si="868"/>
        <v>0.1</v>
      </c>
      <c r="AH888">
        <f t="shared" si="869"/>
        <v>0.1</v>
      </c>
      <c r="AI888">
        <f t="shared" si="870"/>
        <v>0.1</v>
      </c>
      <c r="AJ888">
        <f t="shared" si="871"/>
        <v>0.1</v>
      </c>
      <c r="AK888">
        <f t="shared" si="872"/>
        <v>0.1</v>
      </c>
      <c r="AL888">
        <f t="shared" si="873"/>
        <v>0.1</v>
      </c>
      <c r="AM888">
        <f t="shared" si="874"/>
        <v>0.1</v>
      </c>
      <c r="AN888">
        <f t="shared" si="875"/>
        <v>0.1</v>
      </c>
      <c r="AO888">
        <f t="shared" si="876"/>
        <v>0.1</v>
      </c>
      <c r="AP888">
        <f t="shared" si="877"/>
        <v>20.100000000000001</v>
      </c>
      <c r="AR888">
        <f t="shared" si="878"/>
        <v>0.1</v>
      </c>
      <c r="AS888">
        <f t="shared" si="879"/>
        <v>0.1</v>
      </c>
      <c r="AT888">
        <f t="shared" si="880"/>
        <v>0.1</v>
      </c>
      <c r="AU888">
        <f t="shared" si="881"/>
        <v>0.1</v>
      </c>
      <c r="AV888">
        <f t="shared" si="882"/>
        <v>0.1</v>
      </c>
      <c r="AW888">
        <f t="shared" si="883"/>
        <v>0.1</v>
      </c>
      <c r="AX888">
        <f t="shared" si="884"/>
        <v>0.1</v>
      </c>
      <c r="AY888">
        <f t="shared" si="885"/>
        <v>0.1</v>
      </c>
      <c r="AZ888">
        <f t="shared" si="886"/>
        <v>0.1</v>
      </c>
      <c r="BA888">
        <f t="shared" si="887"/>
        <v>0.1</v>
      </c>
      <c r="BB888">
        <f t="shared" si="888"/>
        <v>0.1</v>
      </c>
      <c r="BC888">
        <f t="shared" si="889"/>
        <v>0.1</v>
      </c>
      <c r="BD888">
        <f t="shared" si="890"/>
        <v>0.1</v>
      </c>
      <c r="BE888">
        <f t="shared" si="891"/>
        <v>0.1</v>
      </c>
      <c r="BF888">
        <f t="shared" si="892"/>
        <v>0.1</v>
      </c>
      <c r="BG888">
        <f t="shared" si="893"/>
        <v>0.1</v>
      </c>
      <c r="BH888">
        <f t="shared" si="894"/>
        <v>0.1</v>
      </c>
      <c r="BI888">
        <f t="shared" si="895"/>
        <v>0.1</v>
      </c>
      <c r="BJ888">
        <f t="shared" si="896"/>
        <v>0.1</v>
      </c>
      <c r="BK888">
        <f t="shared" si="897"/>
        <v>10.1</v>
      </c>
      <c r="BM888">
        <f t="shared" si="898"/>
        <v>1.2999999999999998</v>
      </c>
      <c r="BN888">
        <f t="shared" si="899"/>
        <v>1.2999999999999998</v>
      </c>
      <c r="BO888">
        <f t="shared" si="900"/>
        <v>1.2999999999999998</v>
      </c>
      <c r="BP888">
        <f t="shared" si="901"/>
        <v>1.2999999999999998</v>
      </c>
      <c r="BQ888">
        <f t="shared" si="902"/>
        <v>1.2999999999999998</v>
      </c>
      <c r="BR888">
        <f t="shared" si="903"/>
        <v>1.2999999999999998</v>
      </c>
      <c r="BS888">
        <f t="shared" si="904"/>
        <v>1.2999999999999998</v>
      </c>
      <c r="BT888">
        <f t="shared" si="905"/>
        <v>1.2999999999999998</v>
      </c>
      <c r="BU888">
        <f t="shared" si="906"/>
        <v>1.2999999999999998</v>
      </c>
      <c r="BV888">
        <f t="shared" si="907"/>
        <v>1.2999999999999998</v>
      </c>
      <c r="BW888">
        <f t="shared" si="908"/>
        <v>1.2999999999999998</v>
      </c>
      <c r="BX888">
        <f t="shared" si="909"/>
        <v>1.2999999999999998</v>
      </c>
      <c r="BY888">
        <f t="shared" si="910"/>
        <v>1.2999999999999998</v>
      </c>
      <c r="BZ888">
        <f t="shared" si="911"/>
        <v>1.2999999999999998</v>
      </c>
      <c r="CA888">
        <f t="shared" si="912"/>
        <v>1.2999999999999998</v>
      </c>
      <c r="CB888">
        <f t="shared" si="913"/>
        <v>1.2999999999999998</v>
      </c>
      <c r="CC888">
        <f t="shared" si="914"/>
        <v>1.2999999999999998</v>
      </c>
      <c r="CD888">
        <f t="shared" si="915"/>
        <v>1.2999999999999998</v>
      </c>
      <c r="CE888">
        <f t="shared" si="916"/>
        <v>1.2999999999999998</v>
      </c>
      <c r="CF888">
        <f t="shared" si="917"/>
        <v>71.300000000000011</v>
      </c>
      <c r="CH888">
        <f t="shared" si="918"/>
        <v>130</v>
      </c>
      <c r="CI888">
        <f t="shared" si="919"/>
        <v>22.000000000000004</v>
      </c>
      <c r="CJ888">
        <f t="shared" si="920"/>
        <v>12</v>
      </c>
      <c r="CK888">
        <f t="shared" si="921"/>
        <v>96.000000000000014</v>
      </c>
      <c r="CL888">
        <f t="shared" si="922"/>
        <v>0</v>
      </c>
      <c r="CM888">
        <f t="shared" si="923"/>
        <v>0</v>
      </c>
    </row>
    <row r="889" spans="1:91" x14ac:dyDescent="0.2">
      <c r="A889">
        <v>872</v>
      </c>
      <c r="B889">
        <f>B$14*(10-lgd*COUNTIF(Defaults!$AI889:$AR889,"&lt;="&amp;B$17))</f>
        <v>1.5</v>
      </c>
      <c r="C889">
        <f>C$14*(10-lgd*COUNTIF(Defaults!$AI889:$AR889,"&lt;="&amp;C$17))</f>
        <v>1.5</v>
      </c>
      <c r="D889">
        <f>D$14*(10-lgd*COUNTIF(Defaults!$AI889:$AR889,"&lt;="&amp;D$17))</f>
        <v>1.5</v>
      </c>
      <c r="E889">
        <f>E$14*(10-lgd*COUNTIF(Defaults!$AI889:$AR889,"&lt;="&amp;E$17))</f>
        <v>1.5</v>
      </c>
      <c r="F889">
        <f>F$14*(10-lgd*COUNTIF(Defaults!$AI889:$AR889,"&lt;="&amp;F$17))</f>
        <v>1.5</v>
      </c>
      <c r="G889">
        <f>G$14*(10-lgd*COUNTIF(Defaults!$AI889:$AR889,"&lt;="&amp;G$17))</f>
        <v>1.5</v>
      </c>
      <c r="H889">
        <f>H$14*(10-lgd*COUNTIF(Defaults!$AI889:$AR889,"&lt;="&amp;H$17))</f>
        <v>1.5</v>
      </c>
      <c r="I889">
        <f>I$14*(10-lgd*COUNTIF(Defaults!$AI889:$AR889,"&lt;="&amp;I$17))</f>
        <v>1.5</v>
      </c>
      <c r="J889">
        <f>J$14*(10-lgd*COUNTIF(Defaults!$AI889:$AR889,"&lt;="&amp;J$17))</f>
        <v>1.5</v>
      </c>
      <c r="K889">
        <f>K$14*(10-lgd*COUNTIF(Defaults!$AI889:$AR889,"&lt;="&amp;K$17))</f>
        <v>1.41</v>
      </c>
      <c r="L889">
        <f>L$14*(10-lgd*COUNTIF(Defaults!$AI889:$AR889,"&lt;="&amp;L$17))</f>
        <v>1.41</v>
      </c>
      <c r="M889">
        <f>M$14*(10-lgd*COUNTIF(Defaults!$AI889:$AR889,"&lt;="&amp;M$17))</f>
        <v>1.41</v>
      </c>
      <c r="N889">
        <f>N$14*(10-lgd*COUNTIF(Defaults!$AI889:$AR889,"&lt;="&amp;N$17))</f>
        <v>1.41</v>
      </c>
      <c r="O889">
        <f>O$14*(10-lgd*COUNTIF(Defaults!$AI889:$AR889,"&lt;="&amp;O$17))</f>
        <v>1.41</v>
      </c>
      <c r="P889">
        <f>P$14*(10-lgd*COUNTIF(Defaults!$AI889:$AR889,"&lt;="&amp;P$17))</f>
        <v>1.41</v>
      </c>
      <c r="Q889">
        <f>Q$14*(10-lgd*COUNTIF(Defaults!$AI889:$AR889,"&lt;="&amp;Q$17))</f>
        <v>1.41</v>
      </c>
      <c r="R889">
        <f>R$14*(10-lgd*COUNTIF(Defaults!$AI889:$AR889,"&lt;="&amp;R$17))</f>
        <v>1.41</v>
      </c>
      <c r="S889">
        <f>S$14*(10-lgd*COUNTIF(Defaults!$AI889:$AR889,"&lt;="&amp;S$17))</f>
        <v>1.41</v>
      </c>
      <c r="T889">
        <f>T$14*(10-lgd*COUNTIF(Defaults!$AI889:$AR889,"&lt;="&amp;T$17))</f>
        <v>1.41</v>
      </c>
      <c r="U889">
        <f>U$14*(10-lgd*COUNTIF(Defaults!$AI889:$AR889,"&lt;="&amp;U$17))</f>
        <v>95.410000000000011</v>
      </c>
      <c r="W889">
        <f t="shared" si="858"/>
        <v>0.1</v>
      </c>
      <c r="X889">
        <f t="shared" si="859"/>
        <v>0.1</v>
      </c>
      <c r="Y889">
        <f t="shared" si="860"/>
        <v>0.1</v>
      </c>
      <c r="Z889">
        <f t="shared" si="861"/>
        <v>0.1</v>
      </c>
      <c r="AA889">
        <f t="shared" si="862"/>
        <v>0.1</v>
      </c>
      <c r="AB889">
        <f t="shared" si="863"/>
        <v>0.1</v>
      </c>
      <c r="AC889">
        <f t="shared" si="864"/>
        <v>0.1</v>
      </c>
      <c r="AD889">
        <f t="shared" si="865"/>
        <v>0.1</v>
      </c>
      <c r="AE889">
        <f t="shared" si="866"/>
        <v>0.1</v>
      </c>
      <c r="AF889">
        <f t="shared" si="867"/>
        <v>0.1</v>
      </c>
      <c r="AG889">
        <f t="shared" si="868"/>
        <v>0.1</v>
      </c>
      <c r="AH889">
        <f t="shared" si="869"/>
        <v>0.1</v>
      </c>
      <c r="AI889">
        <f t="shared" si="870"/>
        <v>0.1</v>
      </c>
      <c r="AJ889">
        <f t="shared" si="871"/>
        <v>0.1</v>
      </c>
      <c r="AK889">
        <f t="shared" si="872"/>
        <v>0.1</v>
      </c>
      <c r="AL889">
        <f t="shared" si="873"/>
        <v>0.1</v>
      </c>
      <c r="AM889">
        <f t="shared" si="874"/>
        <v>0.1</v>
      </c>
      <c r="AN889">
        <f t="shared" si="875"/>
        <v>0.1</v>
      </c>
      <c r="AO889">
        <f t="shared" si="876"/>
        <v>0.1</v>
      </c>
      <c r="AP889">
        <f t="shared" si="877"/>
        <v>20.100000000000001</v>
      </c>
      <c r="AR889">
        <f t="shared" si="878"/>
        <v>0.1</v>
      </c>
      <c r="AS889">
        <f t="shared" si="879"/>
        <v>0.1</v>
      </c>
      <c r="AT889">
        <f t="shared" si="880"/>
        <v>0.1</v>
      </c>
      <c r="AU889">
        <f t="shared" si="881"/>
        <v>0.1</v>
      </c>
      <c r="AV889">
        <f t="shared" si="882"/>
        <v>0.1</v>
      </c>
      <c r="AW889">
        <f t="shared" si="883"/>
        <v>0.1</v>
      </c>
      <c r="AX889">
        <f t="shared" si="884"/>
        <v>0.1</v>
      </c>
      <c r="AY889">
        <f t="shared" si="885"/>
        <v>0.1</v>
      </c>
      <c r="AZ889">
        <f t="shared" si="886"/>
        <v>0.1</v>
      </c>
      <c r="BA889">
        <f t="shared" si="887"/>
        <v>0.1</v>
      </c>
      <c r="BB889">
        <f t="shared" si="888"/>
        <v>0.1</v>
      </c>
      <c r="BC889">
        <f t="shared" si="889"/>
        <v>0.1</v>
      </c>
      <c r="BD889">
        <f t="shared" si="890"/>
        <v>0.1</v>
      </c>
      <c r="BE889">
        <f t="shared" si="891"/>
        <v>0.1</v>
      </c>
      <c r="BF889">
        <f t="shared" si="892"/>
        <v>0.1</v>
      </c>
      <c r="BG889">
        <f t="shared" si="893"/>
        <v>0.1</v>
      </c>
      <c r="BH889">
        <f t="shared" si="894"/>
        <v>0.1</v>
      </c>
      <c r="BI889">
        <f t="shared" si="895"/>
        <v>0.1</v>
      </c>
      <c r="BJ889">
        <f t="shared" si="896"/>
        <v>0.1</v>
      </c>
      <c r="BK889">
        <f t="shared" si="897"/>
        <v>10.1</v>
      </c>
      <c r="BM889">
        <f t="shared" si="898"/>
        <v>1.2999999999999998</v>
      </c>
      <c r="BN889">
        <f t="shared" si="899"/>
        <v>1.2999999999999998</v>
      </c>
      <c r="BO889">
        <f t="shared" si="900"/>
        <v>1.2999999999999998</v>
      </c>
      <c r="BP889">
        <f t="shared" si="901"/>
        <v>1.2999999999999998</v>
      </c>
      <c r="BQ889">
        <f t="shared" si="902"/>
        <v>1.2999999999999998</v>
      </c>
      <c r="BR889">
        <f t="shared" si="903"/>
        <v>1.2999999999999998</v>
      </c>
      <c r="BS889">
        <f t="shared" si="904"/>
        <v>1.2999999999999998</v>
      </c>
      <c r="BT889">
        <f t="shared" si="905"/>
        <v>1.2999999999999998</v>
      </c>
      <c r="BU889">
        <f t="shared" si="906"/>
        <v>1.2999999999999998</v>
      </c>
      <c r="BV889">
        <f t="shared" si="907"/>
        <v>1.2099999999999997</v>
      </c>
      <c r="BW889">
        <f t="shared" si="908"/>
        <v>1.2099999999999997</v>
      </c>
      <c r="BX889">
        <f t="shared" si="909"/>
        <v>1.2099999999999997</v>
      </c>
      <c r="BY889">
        <f t="shared" si="910"/>
        <v>1.2099999999999997</v>
      </c>
      <c r="BZ889">
        <f t="shared" si="911"/>
        <v>1.2099999999999997</v>
      </c>
      <c r="CA889">
        <f t="shared" si="912"/>
        <v>1.2099999999999997</v>
      </c>
      <c r="CB889">
        <f t="shared" si="913"/>
        <v>1.2099999999999997</v>
      </c>
      <c r="CC889">
        <f t="shared" si="914"/>
        <v>1.2099999999999997</v>
      </c>
      <c r="CD889">
        <f t="shared" si="915"/>
        <v>1.2099999999999997</v>
      </c>
      <c r="CE889">
        <f t="shared" si="916"/>
        <v>1.2099999999999997</v>
      </c>
      <c r="CF889">
        <f t="shared" si="917"/>
        <v>65.210000000000008</v>
      </c>
      <c r="CH889">
        <f t="shared" si="918"/>
        <v>123.01000000000002</v>
      </c>
      <c r="CI889">
        <f t="shared" si="919"/>
        <v>22.000000000000004</v>
      </c>
      <c r="CJ889">
        <f t="shared" si="920"/>
        <v>12</v>
      </c>
      <c r="CK889">
        <f t="shared" si="921"/>
        <v>89.01</v>
      </c>
      <c r="CL889">
        <f t="shared" si="922"/>
        <v>0</v>
      </c>
      <c r="CM889">
        <f t="shared" si="923"/>
        <v>0</v>
      </c>
    </row>
    <row r="890" spans="1:91" x14ac:dyDescent="0.2">
      <c r="A890">
        <v>873</v>
      </c>
      <c r="B890">
        <f>B$14*(10-lgd*COUNTIF(Defaults!$AI890:$AR890,"&lt;="&amp;B$17))</f>
        <v>1.5</v>
      </c>
      <c r="C890">
        <f>C$14*(10-lgd*COUNTIF(Defaults!$AI890:$AR890,"&lt;="&amp;C$17))</f>
        <v>1.5</v>
      </c>
      <c r="D890">
        <f>D$14*(10-lgd*COUNTIF(Defaults!$AI890:$AR890,"&lt;="&amp;D$17))</f>
        <v>1.5</v>
      </c>
      <c r="E890">
        <f>E$14*(10-lgd*COUNTIF(Defaults!$AI890:$AR890,"&lt;="&amp;E$17))</f>
        <v>1.41</v>
      </c>
      <c r="F890">
        <f>F$14*(10-lgd*COUNTIF(Defaults!$AI890:$AR890,"&lt;="&amp;F$17))</f>
        <v>1.41</v>
      </c>
      <c r="G890">
        <f>G$14*(10-lgd*COUNTIF(Defaults!$AI890:$AR890,"&lt;="&amp;G$17))</f>
        <v>1.41</v>
      </c>
      <c r="H890">
        <f>H$14*(10-lgd*COUNTIF(Defaults!$AI890:$AR890,"&lt;="&amp;H$17))</f>
        <v>1.41</v>
      </c>
      <c r="I890">
        <f>I$14*(10-lgd*COUNTIF(Defaults!$AI890:$AR890,"&lt;="&amp;I$17))</f>
        <v>1.41</v>
      </c>
      <c r="J890">
        <f>J$14*(10-lgd*COUNTIF(Defaults!$AI890:$AR890,"&lt;="&amp;J$17))</f>
        <v>1.41</v>
      </c>
      <c r="K890">
        <f>K$14*(10-lgd*COUNTIF(Defaults!$AI890:$AR890,"&lt;="&amp;K$17))</f>
        <v>1.41</v>
      </c>
      <c r="L890">
        <f>L$14*(10-lgd*COUNTIF(Defaults!$AI890:$AR890,"&lt;="&amp;L$17))</f>
        <v>1.32</v>
      </c>
      <c r="M890">
        <f>M$14*(10-lgd*COUNTIF(Defaults!$AI890:$AR890,"&lt;="&amp;M$17))</f>
        <v>1.32</v>
      </c>
      <c r="N890">
        <f>N$14*(10-lgd*COUNTIF(Defaults!$AI890:$AR890,"&lt;="&amp;N$17))</f>
        <v>1.32</v>
      </c>
      <c r="O890">
        <f>O$14*(10-lgd*COUNTIF(Defaults!$AI890:$AR890,"&lt;="&amp;O$17))</f>
        <v>1.32</v>
      </c>
      <c r="P890">
        <f>P$14*(10-lgd*COUNTIF(Defaults!$AI890:$AR890,"&lt;="&amp;P$17))</f>
        <v>1.32</v>
      </c>
      <c r="Q890">
        <f>Q$14*(10-lgd*COUNTIF(Defaults!$AI890:$AR890,"&lt;="&amp;Q$17))</f>
        <v>1.32</v>
      </c>
      <c r="R890">
        <f>R$14*(10-lgd*COUNTIF(Defaults!$AI890:$AR890,"&lt;="&amp;R$17))</f>
        <v>1.32</v>
      </c>
      <c r="S890">
        <f>S$14*(10-lgd*COUNTIF(Defaults!$AI890:$AR890,"&lt;="&amp;S$17))</f>
        <v>1.32</v>
      </c>
      <c r="T890">
        <f>T$14*(10-lgd*COUNTIF(Defaults!$AI890:$AR890,"&lt;="&amp;T$17))</f>
        <v>1.32</v>
      </c>
      <c r="U890">
        <f>U$14*(10-lgd*COUNTIF(Defaults!$AI890:$AR890,"&lt;="&amp;U$17))</f>
        <v>89.320000000000007</v>
      </c>
      <c r="W890">
        <f t="shared" si="858"/>
        <v>0.1</v>
      </c>
      <c r="X890">
        <f t="shared" si="859"/>
        <v>0.1</v>
      </c>
      <c r="Y890">
        <f t="shared" si="860"/>
        <v>0.1</v>
      </c>
      <c r="Z890">
        <f t="shared" si="861"/>
        <v>0.1</v>
      </c>
      <c r="AA890">
        <f t="shared" si="862"/>
        <v>0.1</v>
      </c>
      <c r="AB890">
        <f t="shared" si="863"/>
        <v>0.1</v>
      </c>
      <c r="AC890">
        <f t="shared" si="864"/>
        <v>0.1</v>
      </c>
      <c r="AD890">
        <f t="shared" si="865"/>
        <v>0.1</v>
      </c>
      <c r="AE890">
        <f t="shared" si="866"/>
        <v>0.1</v>
      </c>
      <c r="AF890">
        <f t="shared" si="867"/>
        <v>0.1</v>
      </c>
      <c r="AG890">
        <f t="shared" si="868"/>
        <v>0.1</v>
      </c>
      <c r="AH890">
        <f t="shared" si="869"/>
        <v>0.1</v>
      </c>
      <c r="AI890">
        <f t="shared" si="870"/>
        <v>0.1</v>
      </c>
      <c r="AJ890">
        <f t="shared" si="871"/>
        <v>0.1</v>
      </c>
      <c r="AK890">
        <f t="shared" si="872"/>
        <v>0.1</v>
      </c>
      <c r="AL890">
        <f t="shared" si="873"/>
        <v>0.1</v>
      </c>
      <c r="AM890">
        <f t="shared" si="874"/>
        <v>0.1</v>
      </c>
      <c r="AN890">
        <f t="shared" si="875"/>
        <v>0.1</v>
      </c>
      <c r="AO890">
        <f t="shared" si="876"/>
        <v>0.1</v>
      </c>
      <c r="AP890">
        <f t="shared" si="877"/>
        <v>20.100000000000001</v>
      </c>
      <c r="AR890">
        <f t="shared" si="878"/>
        <v>0.1</v>
      </c>
      <c r="AS890">
        <f t="shared" si="879"/>
        <v>0.1</v>
      </c>
      <c r="AT890">
        <f t="shared" si="880"/>
        <v>0.1</v>
      </c>
      <c r="AU890">
        <f t="shared" si="881"/>
        <v>0.1</v>
      </c>
      <c r="AV890">
        <f t="shared" si="882"/>
        <v>0.1</v>
      </c>
      <c r="AW890">
        <f t="shared" si="883"/>
        <v>0.1</v>
      </c>
      <c r="AX890">
        <f t="shared" si="884"/>
        <v>0.1</v>
      </c>
      <c r="AY890">
        <f t="shared" si="885"/>
        <v>0.1</v>
      </c>
      <c r="AZ890">
        <f t="shared" si="886"/>
        <v>0.1</v>
      </c>
      <c r="BA890">
        <f t="shared" si="887"/>
        <v>0.1</v>
      </c>
      <c r="BB890">
        <f t="shared" si="888"/>
        <v>0.1</v>
      </c>
      <c r="BC890">
        <f t="shared" si="889"/>
        <v>0.1</v>
      </c>
      <c r="BD890">
        <f t="shared" si="890"/>
        <v>0.1</v>
      </c>
      <c r="BE890">
        <f t="shared" si="891"/>
        <v>0.1</v>
      </c>
      <c r="BF890">
        <f t="shared" si="892"/>
        <v>0.1</v>
      </c>
      <c r="BG890">
        <f t="shared" si="893"/>
        <v>0.1</v>
      </c>
      <c r="BH890">
        <f t="shared" si="894"/>
        <v>0.1</v>
      </c>
      <c r="BI890">
        <f t="shared" si="895"/>
        <v>0.1</v>
      </c>
      <c r="BJ890">
        <f t="shared" si="896"/>
        <v>0.1</v>
      </c>
      <c r="BK890">
        <f t="shared" si="897"/>
        <v>10.1</v>
      </c>
      <c r="BM890">
        <f t="shared" si="898"/>
        <v>1.2999999999999998</v>
      </c>
      <c r="BN890">
        <f t="shared" si="899"/>
        <v>1.2999999999999998</v>
      </c>
      <c r="BO890">
        <f t="shared" si="900"/>
        <v>1.2999999999999998</v>
      </c>
      <c r="BP890">
        <f t="shared" si="901"/>
        <v>1.2099999999999997</v>
      </c>
      <c r="BQ890">
        <f t="shared" si="902"/>
        <v>1.2099999999999997</v>
      </c>
      <c r="BR890">
        <f t="shared" si="903"/>
        <v>1.2099999999999997</v>
      </c>
      <c r="BS890">
        <f t="shared" si="904"/>
        <v>1.2099999999999997</v>
      </c>
      <c r="BT890">
        <f t="shared" si="905"/>
        <v>1.2099999999999997</v>
      </c>
      <c r="BU890">
        <f t="shared" si="906"/>
        <v>1.2099999999999997</v>
      </c>
      <c r="BV890">
        <f t="shared" si="907"/>
        <v>1.2099999999999997</v>
      </c>
      <c r="BW890">
        <f t="shared" si="908"/>
        <v>1.1199999999999999</v>
      </c>
      <c r="BX890">
        <f t="shared" si="909"/>
        <v>1.1199999999999999</v>
      </c>
      <c r="BY890">
        <f t="shared" si="910"/>
        <v>1.1199999999999999</v>
      </c>
      <c r="BZ890">
        <f t="shared" si="911"/>
        <v>1.1199999999999999</v>
      </c>
      <c r="CA890">
        <f t="shared" si="912"/>
        <v>1.1199999999999999</v>
      </c>
      <c r="CB890">
        <f t="shared" si="913"/>
        <v>1.1199999999999999</v>
      </c>
      <c r="CC890">
        <f t="shared" si="914"/>
        <v>1.1199999999999999</v>
      </c>
      <c r="CD890">
        <f t="shared" si="915"/>
        <v>1.1199999999999999</v>
      </c>
      <c r="CE890">
        <f t="shared" si="916"/>
        <v>1.1199999999999999</v>
      </c>
      <c r="CF890">
        <f t="shared" si="917"/>
        <v>59.12</v>
      </c>
      <c r="CH890">
        <f t="shared" si="918"/>
        <v>115.57000000000001</v>
      </c>
      <c r="CI890">
        <f t="shared" si="919"/>
        <v>22.000000000000004</v>
      </c>
      <c r="CJ890">
        <f t="shared" si="920"/>
        <v>12</v>
      </c>
      <c r="CK890">
        <f t="shared" si="921"/>
        <v>81.569999999999993</v>
      </c>
      <c r="CL890">
        <f t="shared" si="922"/>
        <v>0</v>
      </c>
      <c r="CM890">
        <f t="shared" si="923"/>
        <v>0</v>
      </c>
    </row>
    <row r="891" spans="1:91" x14ac:dyDescent="0.2">
      <c r="A891">
        <v>874</v>
      </c>
      <c r="B891">
        <f>B$14*(10-lgd*COUNTIF(Defaults!$AI891:$AR891,"&lt;="&amp;B$17))</f>
        <v>1.5</v>
      </c>
      <c r="C891">
        <f>C$14*(10-lgd*COUNTIF(Defaults!$AI891:$AR891,"&lt;="&amp;C$17))</f>
        <v>1.5</v>
      </c>
      <c r="D891">
        <f>D$14*(10-lgd*COUNTIF(Defaults!$AI891:$AR891,"&lt;="&amp;D$17))</f>
        <v>1.5</v>
      </c>
      <c r="E891">
        <f>E$14*(10-lgd*COUNTIF(Defaults!$AI891:$AR891,"&lt;="&amp;E$17))</f>
        <v>1.5</v>
      </c>
      <c r="F891">
        <f>F$14*(10-lgd*COUNTIF(Defaults!$AI891:$AR891,"&lt;="&amp;F$17))</f>
        <v>1.5</v>
      </c>
      <c r="G891">
        <f>G$14*(10-lgd*COUNTIF(Defaults!$AI891:$AR891,"&lt;="&amp;G$17))</f>
        <v>1.5</v>
      </c>
      <c r="H891">
        <f>H$14*(10-lgd*COUNTIF(Defaults!$AI891:$AR891,"&lt;="&amp;H$17))</f>
        <v>1.5</v>
      </c>
      <c r="I891">
        <f>I$14*(10-lgd*COUNTIF(Defaults!$AI891:$AR891,"&lt;="&amp;I$17))</f>
        <v>1.5</v>
      </c>
      <c r="J891">
        <f>J$14*(10-lgd*COUNTIF(Defaults!$AI891:$AR891,"&lt;="&amp;J$17))</f>
        <v>1.32</v>
      </c>
      <c r="K891">
        <f>K$14*(10-lgd*COUNTIF(Defaults!$AI891:$AR891,"&lt;="&amp;K$17))</f>
        <v>1.32</v>
      </c>
      <c r="L891">
        <f>L$14*(10-lgd*COUNTIF(Defaults!$AI891:$AR891,"&lt;="&amp;L$17))</f>
        <v>1.32</v>
      </c>
      <c r="M891">
        <f>M$14*(10-lgd*COUNTIF(Defaults!$AI891:$AR891,"&lt;="&amp;M$17))</f>
        <v>1.2299999999999998</v>
      </c>
      <c r="N891">
        <f>N$14*(10-lgd*COUNTIF(Defaults!$AI891:$AR891,"&lt;="&amp;N$17))</f>
        <v>1.2299999999999998</v>
      </c>
      <c r="O891">
        <f>O$14*(10-lgd*COUNTIF(Defaults!$AI891:$AR891,"&lt;="&amp;O$17))</f>
        <v>1.2299999999999998</v>
      </c>
      <c r="P891">
        <f>P$14*(10-lgd*COUNTIF(Defaults!$AI891:$AR891,"&lt;="&amp;P$17))</f>
        <v>1.2299999999999998</v>
      </c>
      <c r="Q891">
        <f>Q$14*(10-lgd*COUNTIF(Defaults!$AI891:$AR891,"&lt;="&amp;Q$17))</f>
        <v>1.2299999999999998</v>
      </c>
      <c r="R891">
        <f>R$14*(10-lgd*COUNTIF(Defaults!$AI891:$AR891,"&lt;="&amp;R$17))</f>
        <v>1.2299999999999998</v>
      </c>
      <c r="S891">
        <f>S$14*(10-lgd*COUNTIF(Defaults!$AI891:$AR891,"&lt;="&amp;S$17))</f>
        <v>1.2299999999999998</v>
      </c>
      <c r="T891">
        <f>T$14*(10-lgd*COUNTIF(Defaults!$AI891:$AR891,"&lt;="&amp;T$17))</f>
        <v>1.2299999999999998</v>
      </c>
      <c r="U891">
        <f>U$14*(10-lgd*COUNTIF(Defaults!$AI891:$AR891,"&lt;="&amp;U$17))</f>
        <v>83.22999999999999</v>
      </c>
      <c r="W891">
        <f t="shared" si="858"/>
        <v>0.1</v>
      </c>
      <c r="X891">
        <f t="shared" si="859"/>
        <v>0.1</v>
      </c>
      <c r="Y891">
        <f t="shared" si="860"/>
        <v>0.1</v>
      </c>
      <c r="Z891">
        <f t="shared" si="861"/>
        <v>0.1</v>
      </c>
      <c r="AA891">
        <f t="shared" si="862"/>
        <v>0.1</v>
      </c>
      <c r="AB891">
        <f t="shared" si="863"/>
        <v>0.1</v>
      </c>
      <c r="AC891">
        <f t="shared" si="864"/>
        <v>0.1</v>
      </c>
      <c r="AD891">
        <f t="shared" si="865"/>
        <v>0.1</v>
      </c>
      <c r="AE891">
        <f t="shared" si="866"/>
        <v>0.1</v>
      </c>
      <c r="AF891">
        <f t="shared" si="867"/>
        <v>0.1</v>
      </c>
      <c r="AG891">
        <f t="shared" si="868"/>
        <v>0.1</v>
      </c>
      <c r="AH891">
        <f t="shared" si="869"/>
        <v>0.1</v>
      </c>
      <c r="AI891">
        <f t="shared" si="870"/>
        <v>0.1</v>
      </c>
      <c r="AJ891">
        <f t="shared" si="871"/>
        <v>0.1</v>
      </c>
      <c r="AK891">
        <f t="shared" si="872"/>
        <v>0.1</v>
      </c>
      <c r="AL891">
        <f t="shared" si="873"/>
        <v>0.1</v>
      </c>
      <c r="AM891">
        <f t="shared" si="874"/>
        <v>0.1</v>
      </c>
      <c r="AN891">
        <f t="shared" si="875"/>
        <v>0.1</v>
      </c>
      <c r="AO891">
        <f t="shared" si="876"/>
        <v>0.1</v>
      </c>
      <c r="AP891">
        <f t="shared" si="877"/>
        <v>20.100000000000001</v>
      </c>
      <c r="AR891">
        <f t="shared" si="878"/>
        <v>0.1</v>
      </c>
      <c r="AS891">
        <f t="shared" si="879"/>
        <v>0.1</v>
      </c>
      <c r="AT891">
        <f t="shared" si="880"/>
        <v>0.1</v>
      </c>
      <c r="AU891">
        <f t="shared" si="881"/>
        <v>0.1</v>
      </c>
      <c r="AV891">
        <f t="shared" si="882"/>
        <v>0.1</v>
      </c>
      <c r="AW891">
        <f t="shared" si="883"/>
        <v>0.1</v>
      </c>
      <c r="AX891">
        <f t="shared" si="884"/>
        <v>0.1</v>
      </c>
      <c r="AY891">
        <f t="shared" si="885"/>
        <v>0.1</v>
      </c>
      <c r="AZ891">
        <f t="shared" si="886"/>
        <v>0.1</v>
      </c>
      <c r="BA891">
        <f t="shared" si="887"/>
        <v>0.1</v>
      </c>
      <c r="BB891">
        <f t="shared" si="888"/>
        <v>0.1</v>
      </c>
      <c r="BC891">
        <f t="shared" si="889"/>
        <v>0.1</v>
      </c>
      <c r="BD891">
        <f t="shared" si="890"/>
        <v>0.1</v>
      </c>
      <c r="BE891">
        <f t="shared" si="891"/>
        <v>0.1</v>
      </c>
      <c r="BF891">
        <f t="shared" si="892"/>
        <v>0.1</v>
      </c>
      <c r="BG891">
        <f t="shared" si="893"/>
        <v>0.1</v>
      </c>
      <c r="BH891">
        <f t="shared" si="894"/>
        <v>0.1</v>
      </c>
      <c r="BI891">
        <f t="shared" si="895"/>
        <v>0.1</v>
      </c>
      <c r="BJ891">
        <f t="shared" si="896"/>
        <v>0.1</v>
      </c>
      <c r="BK891">
        <f t="shared" si="897"/>
        <v>10.1</v>
      </c>
      <c r="BM891">
        <f t="shared" si="898"/>
        <v>1.2999999999999998</v>
      </c>
      <c r="BN891">
        <f t="shared" si="899"/>
        <v>1.2999999999999998</v>
      </c>
      <c r="BO891">
        <f t="shared" si="900"/>
        <v>1.2999999999999998</v>
      </c>
      <c r="BP891">
        <f t="shared" si="901"/>
        <v>1.2999999999999998</v>
      </c>
      <c r="BQ891">
        <f t="shared" si="902"/>
        <v>1.2999999999999998</v>
      </c>
      <c r="BR891">
        <f t="shared" si="903"/>
        <v>1.2999999999999998</v>
      </c>
      <c r="BS891">
        <f t="shared" si="904"/>
        <v>1.2999999999999998</v>
      </c>
      <c r="BT891">
        <f t="shared" si="905"/>
        <v>1.2999999999999998</v>
      </c>
      <c r="BU891">
        <f t="shared" si="906"/>
        <v>1.1199999999999999</v>
      </c>
      <c r="BV891">
        <f t="shared" si="907"/>
        <v>1.1199999999999999</v>
      </c>
      <c r="BW891">
        <f t="shared" si="908"/>
        <v>1.1199999999999999</v>
      </c>
      <c r="BX891">
        <f t="shared" si="909"/>
        <v>1.0299999999999996</v>
      </c>
      <c r="BY891">
        <f t="shared" si="910"/>
        <v>1.0299999999999996</v>
      </c>
      <c r="BZ891">
        <f t="shared" si="911"/>
        <v>1.0299999999999996</v>
      </c>
      <c r="CA891">
        <f t="shared" si="912"/>
        <v>1.0299999999999996</v>
      </c>
      <c r="CB891">
        <f t="shared" si="913"/>
        <v>1.0299999999999996</v>
      </c>
      <c r="CC891">
        <f t="shared" si="914"/>
        <v>1.0299999999999996</v>
      </c>
      <c r="CD891">
        <f t="shared" si="915"/>
        <v>1.0299999999999996</v>
      </c>
      <c r="CE891">
        <f t="shared" si="916"/>
        <v>1.0299999999999996</v>
      </c>
      <c r="CF891">
        <f t="shared" si="917"/>
        <v>53.029999999999987</v>
      </c>
      <c r="CH891">
        <f t="shared" si="918"/>
        <v>109.03</v>
      </c>
      <c r="CI891">
        <f t="shared" si="919"/>
        <v>22.000000000000004</v>
      </c>
      <c r="CJ891">
        <f t="shared" si="920"/>
        <v>12</v>
      </c>
      <c r="CK891">
        <f t="shared" si="921"/>
        <v>75.029999999999987</v>
      </c>
      <c r="CL891">
        <f t="shared" si="922"/>
        <v>0</v>
      </c>
      <c r="CM891">
        <f t="shared" si="923"/>
        <v>0</v>
      </c>
    </row>
    <row r="892" spans="1:91" x14ac:dyDescent="0.2">
      <c r="A892">
        <v>875</v>
      </c>
      <c r="B892">
        <f>B$14*(10-lgd*COUNTIF(Defaults!$AI892:$AR892,"&lt;="&amp;B$17))</f>
        <v>1.32</v>
      </c>
      <c r="C892">
        <f>C$14*(10-lgd*COUNTIF(Defaults!$AI892:$AR892,"&lt;="&amp;C$17))</f>
        <v>1.32</v>
      </c>
      <c r="D892">
        <f>D$14*(10-lgd*COUNTIF(Defaults!$AI892:$AR892,"&lt;="&amp;D$17))</f>
        <v>1.32</v>
      </c>
      <c r="E892">
        <f>E$14*(10-lgd*COUNTIF(Defaults!$AI892:$AR892,"&lt;="&amp;E$17))</f>
        <v>1.32</v>
      </c>
      <c r="F892">
        <f>F$14*(10-lgd*COUNTIF(Defaults!$AI892:$AR892,"&lt;="&amp;F$17))</f>
        <v>1.32</v>
      </c>
      <c r="G892">
        <f>G$14*(10-lgd*COUNTIF(Defaults!$AI892:$AR892,"&lt;="&amp;G$17))</f>
        <v>1.1399999999999999</v>
      </c>
      <c r="H892">
        <f>H$14*(10-lgd*COUNTIF(Defaults!$AI892:$AR892,"&lt;="&amp;H$17))</f>
        <v>1.1399999999999999</v>
      </c>
      <c r="I892">
        <f>I$14*(10-lgd*COUNTIF(Defaults!$AI892:$AR892,"&lt;="&amp;I$17))</f>
        <v>1.1399999999999999</v>
      </c>
      <c r="J892">
        <f>J$14*(10-lgd*COUNTIF(Defaults!$AI892:$AR892,"&lt;="&amp;J$17))</f>
        <v>1.1399999999999999</v>
      </c>
      <c r="K892">
        <f>K$14*(10-lgd*COUNTIF(Defaults!$AI892:$AR892,"&lt;="&amp;K$17))</f>
        <v>1.1399999999999999</v>
      </c>
      <c r="L892">
        <f>L$14*(10-lgd*COUNTIF(Defaults!$AI892:$AR892,"&lt;="&amp;L$17))</f>
        <v>1.05</v>
      </c>
      <c r="M892">
        <f>M$14*(10-lgd*COUNTIF(Defaults!$AI892:$AR892,"&lt;="&amp;M$17))</f>
        <v>1.05</v>
      </c>
      <c r="N892">
        <f>N$14*(10-lgd*COUNTIF(Defaults!$AI892:$AR892,"&lt;="&amp;N$17))</f>
        <v>1.05</v>
      </c>
      <c r="O892">
        <f>O$14*(10-lgd*COUNTIF(Defaults!$AI892:$AR892,"&lt;="&amp;O$17))</f>
        <v>1.05</v>
      </c>
      <c r="P892">
        <f>P$14*(10-lgd*COUNTIF(Defaults!$AI892:$AR892,"&lt;="&amp;P$17))</f>
        <v>1.05</v>
      </c>
      <c r="Q892">
        <f>Q$14*(10-lgd*COUNTIF(Defaults!$AI892:$AR892,"&lt;="&amp;Q$17))</f>
        <v>1.05</v>
      </c>
      <c r="R892">
        <f>R$14*(10-lgd*COUNTIF(Defaults!$AI892:$AR892,"&lt;="&amp;R$17))</f>
        <v>1.05</v>
      </c>
      <c r="S892">
        <f>S$14*(10-lgd*COUNTIF(Defaults!$AI892:$AR892,"&lt;="&amp;S$17))</f>
        <v>1.05</v>
      </c>
      <c r="T892">
        <f>T$14*(10-lgd*COUNTIF(Defaults!$AI892:$AR892,"&lt;="&amp;T$17))</f>
        <v>1.05</v>
      </c>
      <c r="U892">
        <f>U$14*(10-lgd*COUNTIF(Defaults!$AI892:$AR892,"&lt;="&amp;U$17))</f>
        <v>71.05</v>
      </c>
      <c r="W892">
        <f t="shared" si="858"/>
        <v>0.1</v>
      </c>
      <c r="X892">
        <f t="shared" si="859"/>
        <v>0.1</v>
      </c>
      <c r="Y892">
        <f t="shared" si="860"/>
        <v>0.1</v>
      </c>
      <c r="Z892">
        <f t="shared" si="861"/>
        <v>0.1</v>
      </c>
      <c r="AA892">
        <f t="shared" si="862"/>
        <v>0.1</v>
      </c>
      <c r="AB892">
        <f t="shared" si="863"/>
        <v>0.1</v>
      </c>
      <c r="AC892">
        <f t="shared" si="864"/>
        <v>0.1</v>
      </c>
      <c r="AD892">
        <f t="shared" si="865"/>
        <v>0.1</v>
      </c>
      <c r="AE892">
        <f t="shared" si="866"/>
        <v>0.1</v>
      </c>
      <c r="AF892">
        <f t="shared" si="867"/>
        <v>0.1</v>
      </c>
      <c r="AG892">
        <f t="shared" si="868"/>
        <v>0.1</v>
      </c>
      <c r="AH892">
        <f t="shared" si="869"/>
        <v>0.1</v>
      </c>
      <c r="AI892">
        <f t="shared" si="870"/>
        <v>0.1</v>
      </c>
      <c r="AJ892">
        <f t="shared" si="871"/>
        <v>0.1</v>
      </c>
      <c r="AK892">
        <f t="shared" si="872"/>
        <v>0.1</v>
      </c>
      <c r="AL892">
        <f t="shared" si="873"/>
        <v>0.1</v>
      </c>
      <c r="AM892">
        <f t="shared" si="874"/>
        <v>0.1</v>
      </c>
      <c r="AN892">
        <f t="shared" si="875"/>
        <v>0.1</v>
      </c>
      <c r="AO892">
        <f t="shared" si="876"/>
        <v>0.1</v>
      </c>
      <c r="AP892">
        <f t="shared" si="877"/>
        <v>20.100000000000001</v>
      </c>
      <c r="AR892">
        <f t="shared" si="878"/>
        <v>0.1</v>
      </c>
      <c r="AS892">
        <f t="shared" si="879"/>
        <v>0.1</v>
      </c>
      <c r="AT892">
        <f t="shared" si="880"/>
        <v>0.1</v>
      </c>
      <c r="AU892">
        <f t="shared" si="881"/>
        <v>0.1</v>
      </c>
      <c r="AV892">
        <f t="shared" si="882"/>
        <v>0.1</v>
      </c>
      <c r="AW892">
        <f t="shared" si="883"/>
        <v>0.1</v>
      </c>
      <c r="AX892">
        <f t="shared" si="884"/>
        <v>0.1</v>
      </c>
      <c r="AY892">
        <f t="shared" si="885"/>
        <v>0.1</v>
      </c>
      <c r="AZ892">
        <f t="shared" si="886"/>
        <v>0.1</v>
      </c>
      <c r="BA892">
        <f t="shared" si="887"/>
        <v>0.1</v>
      </c>
      <c r="BB892">
        <f t="shared" si="888"/>
        <v>0.1</v>
      </c>
      <c r="BC892">
        <f t="shared" si="889"/>
        <v>0.1</v>
      </c>
      <c r="BD892">
        <f t="shared" si="890"/>
        <v>0.1</v>
      </c>
      <c r="BE892">
        <f t="shared" si="891"/>
        <v>0.1</v>
      </c>
      <c r="BF892">
        <f t="shared" si="892"/>
        <v>0.1</v>
      </c>
      <c r="BG892">
        <f t="shared" si="893"/>
        <v>0.1</v>
      </c>
      <c r="BH892">
        <f t="shared" si="894"/>
        <v>0.1</v>
      </c>
      <c r="BI892">
        <f t="shared" si="895"/>
        <v>0.1</v>
      </c>
      <c r="BJ892">
        <f t="shared" si="896"/>
        <v>0.1</v>
      </c>
      <c r="BK892">
        <f t="shared" si="897"/>
        <v>10.1</v>
      </c>
      <c r="BM892">
        <f t="shared" si="898"/>
        <v>1.1199999999999999</v>
      </c>
      <c r="BN892">
        <f t="shared" si="899"/>
        <v>1.1199999999999999</v>
      </c>
      <c r="BO892">
        <f t="shared" si="900"/>
        <v>1.1199999999999999</v>
      </c>
      <c r="BP892">
        <f t="shared" si="901"/>
        <v>1.1199999999999999</v>
      </c>
      <c r="BQ892">
        <f t="shared" si="902"/>
        <v>1.1199999999999999</v>
      </c>
      <c r="BR892">
        <f t="shared" si="903"/>
        <v>0.93999999999999984</v>
      </c>
      <c r="BS892">
        <f t="shared" si="904"/>
        <v>0.93999999999999984</v>
      </c>
      <c r="BT892">
        <f t="shared" si="905"/>
        <v>0.93999999999999984</v>
      </c>
      <c r="BU892">
        <f t="shared" si="906"/>
        <v>0.93999999999999984</v>
      </c>
      <c r="BV892">
        <f t="shared" si="907"/>
        <v>0.93999999999999984</v>
      </c>
      <c r="BW892">
        <f t="shared" si="908"/>
        <v>0.85000000000000009</v>
      </c>
      <c r="BX892">
        <f t="shared" si="909"/>
        <v>0.85000000000000009</v>
      </c>
      <c r="BY892">
        <f t="shared" si="910"/>
        <v>0.85000000000000009</v>
      </c>
      <c r="BZ892">
        <f t="shared" si="911"/>
        <v>0.85000000000000009</v>
      </c>
      <c r="CA892">
        <f t="shared" si="912"/>
        <v>0.85000000000000009</v>
      </c>
      <c r="CB892">
        <f t="shared" si="913"/>
        <v>0.85000000000000009</v>
      </c>
      <c r="CC892">
        <f t="shared" si="914"/>
        <v>0.85000000000000009</v>
      </c>
      <c r="CD892">
        <f t="shared" si="915"/>
        <v>0.85000000000000009</v>
      </c>
      <c r="CE892">
        <f t="shared" si="916"/>
        <v>0.85000000000000009</v>
      </c>
      <c r="CF892">
        <f t="shared" si="917"/>
        <v>40.849999999999994</v>
      </c>
      <c r="CH892">
        <f t="shared" si="918"/>
        <v>92.800000000000011</v>
      </c>
      <c r="CI892">
        <f t="shared" si="919"/>
        <v>22.000000000000004</v>
      </c>
      <c r="CJ892">
        <f t="shared" si="920"/>
        <v>12</v>
      </c>
      <c r="CK892">
        <f t="shared" si="921"/>
        <v>58.8</v>
      </c>
      <c r="CL892">
        <f t="shared" si="922"/>
        <v>0</v>
      </c>
      <c r="CM892">
        <f t="shared" si="923"/>
        <v>0</v>
      </c>
    </row>
    <row r="893" spans="1:91" x14ac:dyDescent="0.2">
      <c r="A893">
        <v>876</v>
      </c>
      <c r="B893">
        <f>B$14*(10-lgd*COUNTIF(Defaults!$AI893:$AR893,"&lt;="&amp;B$17))</f>
        <v>1.5</v>
      </c>
      <c r="C893">
        <f>C$14*(10-lgd*COUNTIF(Defaults!$AI893:$AR893,"&lt;="&amp;C$17))</f>
        <v>1.5</v>
      </c>
      <c r="D893">
        <f>D$14*(10-lgd*COUNTIF(Defaults!$AI893:$AR893,"&lt;="&amp;D$17))</f>
        <v>1.5</v>
      </c>
      <c r="E893">
        <f>E$14*(10-lgd*COUNTIF(Defaults!$AI893:$AR893,"&lt;="&amp;E$17))</f>
        <v>1.5</v>
      </c>
      <c r="F893">
        <f>F$14*(10-lgd*COUNTIF(Defaults!$AI893:$AR893,"&lt;="&amp;F$17))</f>
        <v>1.5</v>
      </c>
      <c r="G893">
        <f>G$14*(10-lgd*COUNTIF(Defaults!$AI893:$AR893,"&lt;="&amp;G$17))</f>
        <v>1.5</v>
      </c>
      <c r="H893">
        <f>H$14*(10-lgd*COUNTIF(Defaults!$AI893:$AR893,"&lt;="&amp;H$17))</f>
        <v>1.5</v>
      </c>
      <c r="I893">
        <f>I$14*(10-lgd*COUNTIF(Defaults!$AI893:$AR893,"&lt;="&amp;I$17))</f>
        <v>1.5</v>
      </c>
      <c r="J893">
        <f>J$14*(10-lgd*COUNTIF(Defaults!$AI893:$AR893,"&lt;="&amp;J$17))</f>
        <v>1.5</v>
      </c>
      <c r="K893">
        <f>K$14*(10-lgd*COUNTIF(Defaults!$AI893:$AR893,"&lt;="&amp;K$17))</f>
        <v>1.5</v>
      </c>
      <c r="L893">
        <f>L$14*(10-lgd*COUNTIF(Defaults!$AI893:$AR893,"&lt;="&amp;L$17))</f>
        <v>1.5</v>
      </c>
      <c r="M893">
        <f>M$14*(10-lgd*COUNTIF(Defaults!$AI893:$AR893,"&lt;="&amp;M$17))</f>
        <v>1.5</v>
      </c>
      <c r="N893">
        <f>N$14*(10-lgd*COUNTIF(Defaults!$AI893:$AR893,"&lt;="&amp;N$17))</f>
        <v>1.5</v>
      </c>
      <c r="O893">
        <f>O$14*(10-lgd*COUNTIF(Defaults!$AI893:$AR893,"&lt;="&amp;O$17))</f>
        <v>1.5</v>
      </c>
      <c r="P893">
        <f>P$14*(10-lgd*COUNTIF(Defaults!$AI893:$AR893,"&lt;="&amp;P$17))</f>
        <v>1.5</v>
      </c>
      <c r="Q893">
        <f>Q$14*(10-lgd*COUNTIF(Defaults!$AI893:$AR893,"&lt;="&amp;Q$17))</f>
        <v>1.5</v>
      </c>
      <c r="R893">
        <f>R$14*(10-lgd*COUNTIF(Defaults!$AI893:$AR893,"&lt;="&amp;R$17))</f>
        <v>1.5</v>
      </c>
      <c r="S893">
        <f>S$14*(10-lgd*COUNTIF(Defaults!$AI893:$AR893,"&lt;="&amp;S$17))</f>
        <v>1.5</v>
      </c>
      <c r="T893">
        <f>T$14*(10-lgd*COUNTIF(Defaults!$AI893:$AR893,"&lt;="&amp;T$17))</f>
        <v>1.5</v>
      </c>
      <c r="U893">
        <f>U$14*(10-lgd*COUNTIF(Defaults!$AI893:$AR893,"&lt;="&amp;U$17))</f>
        <v>101.5</v>
      </c>
      <c r="W893">
        <f t="shared" si="858"/>
        <v>0.1</v>
      </c>
      <c r="X893">
        <f t="shared" si="859"/>
        <v>0.1</v>
      </c>
      <c r="Y893">
        <f t="shared" si="860"/>
        <v>0.1</v>
      </c>
      <c r="Z893">
        <f t="shared" si="861"/>
        <v>0.1</v>
      </c>
      <c r="AA893">
        <f t="shared" si="862"/>
        <v>0.1</v>
      </c>
      <c r="AB893">
        <f t="shared" si="863"/>
        <v>0.1</v>
      </c>
      <c r="AC893">
        <f t="shared" si="864"/>
        <v>0.1</v>
      </c>
      <c r="AD893">
        <f t="shared" si="865"/>
        <v>0.1</v>
      </c>
      <c r="AE893">
        <f t="shared" si="866"/>
        <v>0.1</v>
      </c>
      <c r="AF893">
        <f t="shared" si="867"/>
        <v>0.1</v>
      </c>
      <c r="AG893">
        <f t="shared" si="868"/>
        <v>0.1</v>
      </c>
      <c r="AH893">
        <f t="shared" si="869"/>
        <v>0.1</v>
      </c>
      <c r="AI893">
        <f t="shared" si="870"/>
        <v>0.1</v>
      </c>
      <c r="AJ893">
        <f t="shared" si="871"/>
        <v>0.1</v>
      </c>
      <c r="AK893">
        <f t="shared" si="872"/>
        <v>0.1</v>
      </c>
      <c r="AL893">
        <f t="shared" si="873"/>
        <v>0.1</v>
      </c>
      <c r="AM893">
        <f t="shared" si="874"/>
        <v>0.1</v>
      </c>
      <c r="AN893">
        <f t="shared" si="875"/>
        <v>0.1</v>
      </c>
      <c r="AO893">
        <f t="shared" si="876"/>
        <v>0.1</v>
      </c>
      <c r="AP893">
        <f t="shared" si="877"/>
        <v>20.100000000000001</v>
      </c>
      <c r="AR893">
        <f t="shared" si="878"/>
        <v>0.1</v>
      </c>
      <c r="AS893">
        <f t="shared" si="879"/>
        <v>0.1</v>
      </c>
      <c r="AT893">
        <f t="shared" si="880"/>
        <v>0.1</v>
      </c>
      <c r="AU893">
        <f t="shared" si="881"/>
        <v>0.1</v>
      </c>
      <c r="AV893">
        <f t="shared" si="882"/>
        <v>0.1</v>
      </c>
      <c r="AW893">
        <f t="shared" si="883"/>
        <v>0.1</v>
      </c>
      <c r="AX893">
        <f t="shared" si="884"/>
        <v>0.1</v>
      </c>
      <c r="AY893">
        <f t="shared" si="885"/>
        <v>0.1</v>
      </c>
      <c r="AZ893">
        <f t="shared" si="886"/>
        <v>0.1</v>
      </c>
      <c r="BA893">
        <f t="shared" si="887"/>
        <v>0.1</v>
      </c>
      <c r="BB893">
        <f t="shared" si="888"/>
        <v>0.1</v>
      </c>
      <c r="BC893">
        <f t="shared" si="889"/>
        <v>0.1</v>
      </c>
      <c r="BD893">
        <f t="shared" si="890"/>
        <v>0.1</v>
      </c>
      <c r="BE893">
        <f t="shared" si="891"/>
        <v>0.1</v>
      </c>
      <c r="BF893">
        <f t="shared" si="892"/>
        <v>0.1</v>
      </c>
      <c r="BG893">
        <f t="shared" si="893"/>
        <v>0.1</v>
      </c>
      <c r="BH893">
        <f t="shared" si="894"/>
        <v>0.1</v>
      </c>
      <c r="BI893">
        <f t="shared" si="895"/>
        <v>0.1</v>
      </c>
      <c r="BJ893">
        <f t="shared" si="896"/>
        <v>0.1</v>
      </c>
      <c r="BK893">
        <f t="shared" si="897"/>
        <v>10.1</v>
      </c>
      <c r="BM893">
        <f t="shared" si="898"/>
        <v>1.2999999999999998</v>
      </c>
      <c r="BN893">
        <f t="shared" si="899"/>
        <v>1.2999999999999998</v>
      </c>
      <c r="BO893">
        <f t="shared" si="900"/>
        <v>1.2999999999999998</v>
      </c>
      <c r="BP893">
        <f t="shared" si="901"/>
        <v>1.2999999999999998</v>
      </c>
      <c r="BQ893">
        <f t="shared" si="902"/>
        <v>1.2999999999999998</v>
      </c>
      <c r="BR893">
        <f t="shared" si="903"/>
        <v>1.2999999999999998</v>
      </c>
      <c r="BS893">
        <f t="shared" si="904"/>
        <v>1.2999999999999998</v>
      </c>
      <c r="BT893">
        <f t="shared" si="905"/>
        <v>1.2999999999999998</v>
      </c>
      <c r="BU893">
        <f t="shared" si="906"/>
        <v>1.2999999999999998</v>
      </c>
      <c r="BV893">
        <f t="shared" si="907"/>
        <v>1.2999999999999998</v>
      </c>
      <c r="BW893">
        <f t="shared" si="908"/>
        <v>1.2999999999999998</v>
      </c>
      <c r="BX893">
        <f t="shared" si="909"/>
        <v>1.2999999999999998</v>
      </c>
      <c r="BY893">
        <f t="shared" si="910"/>
        <v>1.2999999999999998</v>
      </c>
      <c r="BZ893">
        <f t="shared" si="911"/>
        <v>1.2999999999999998</v>
      </c>
      <c r="CA893">
        <f t="shared" si="912"/>
        <v>1.2999999999999998</v>
      </c>
      <c r="CB893">
        <f t="shared" si="913"/>
        <v>1.2999999999999998</v>
      </c>
      <c r="CC893">
        <f t="shared" si="914"/>
        <v>1.2999999999999998</v>
      </c>
      <c r="CD893">
        <f t="shared" si="915"/>
        <v>1.2999999999999998</v>
      </c>
      <c r="CE893">
        <f t="shared" si="916"/>
        <v>1.2999999999999998</v>
      </c>
      <c r="CF893">
        <f t="shared" si="917"/>
        <v>71.300000000000011</v>
      </c>
      <c r="CH893">
        <f t="shared" si="918"/>
        <v>130</v>
      </c>
      <c r="CI893">
        <f t="shared" si="919"/>
        <v>22.000000000000004</v>
      </c>
      <c r="CJ893">
        <f t="shared" si="920"/>
        <v>12</v>
      </c>
      <c r="CK893">
        <f t="shared" si="921"/>
        <v>96.000000000000014</v>
      </c>
      <c r="CL893">
        <f t="shared" si="922"/>
        <v>0</v>
      </c>
      <c r="CM893">
        <f t="shared" si="923"/>
        <v>0</v>
      </c>
    </row>
    <row r="894" spans="1:91" x14ac:dyDescent="0.2">
      <c r="A894">
        <v>877</v>
      </c>
      <c r="B894">
        <f>B$14*(10-lgd*COUNTIF(Defaults!$AI894:$AR894,"&lt;="&amp;B$17))</f>
        <v>1.5</v>
      </c>
      <c r="C894">
        <f>C$14*(10-lgd*COUNTIF(Defaults!$AI894:$AR894,"&lt;="&amp;C$17))</f>
        <v>1.5</v>
      </c>
      <c r="D894">
        <f>D$14*(10-lgd*COUNTIF(Defaults!$AI894:$AR894,"&lt;="&amp;D$17))</f>
        <v>1.5</v>
      </c>
      <c r="E894">
        <f>E$14*(10-lgd*COUNTIF(Defaults!$AI894:$AR894,"&lt;="&amp;E$17))</f>
        <v>1.5</v>
      </c>
      <c r="F894">
        <f>F$14*(10-lgd*COUNTIF(Defaults!$AI894:$AR894,"&lt;="&amp;F$17))</f>
        <v>1.5</v>
      </c>
      <c r="G894">
        <f>G$14*(10-lgd*COUNTIF(Defaults!$AI894:$AR894,"&lt;="&amp;G$17))</f>
        <v>1.41</v>
      </c>
      <c r="H894">
        <f>H$14*(10-lgd*COUNTIF(Defaults!$AI894:$AR894,"&lt;="&amp;H$17))</f>
        <v>1.41</v>
      </c>
      <c r="I894">
        <f>I$14*(10-lgd*COUNTIF(Defaults!$AI894:$AR894,"&lt;="&amp;I$17))</f>
        <v>1.41</v>
      </c>
      <c r="J894">
        <f>J$14*(10-lgd*COUNTIF(Defaults!$AI894:$AR894,"&lt;="&amp;J$17))</f>
        <v>1.41</v>
      </c>
      <c r="K894">
        <f>K$14*(10-lgd*COUNTIF(Defaults!$AI894:$AR894,"&lt;="&amp;K$17))</f>
        <v>1.41</v>
      </c>
      <c r="L894">
        <f>L$14*(10-lgd*COUNTIF(Defaults!$AI894:$AR894,"&lt;="&amp;L$17))</f>
        <v>1.32</v>
      </c>
      <c r="M894">
        <f>M$14*(10-lgd*COUNTIF(Defaults!$AI894:$AR894,"&lt;="&amp;M$17))</f>
        <v>1.32</v>
      </c>
      <c r="N894">
        <f>N$14*(10-lgd*COUNTIF(Defaults!$AI894:$AR894,"&lt;="&amp;N$17))</f>
        <v>1.32</v>
      </c>
      <c r="O894">
        <f>O$14*(10-lgd*COUNTIF(Defaults!$AI894:$AR894,"&lt;="&amp;O$17))</f>
        <v>1.32</v>
      </c>
      <c r="P894">
        <f>P$14*(10-lgd*COUNTIF(Defaults!$AI894:$AR894,"&lt;="&amp;P$17))</f>
        <v>1.32</v>
      </c>
      <c r="Q894">
        <f>Q$14*(10-lgd*COUNTIF(Defaults!$AI894:$AR894,"&lt;="&amp;Q$17))</f>
        <v>1.32</v>
      </c>
      <c r="R894">
        <f>R$14*(10-lgd*COUNTIF(Defaults!$AI894:$AR894,"&lt;="&amp;R$17))</f>
        <v>1.32</v>
      </c>
      <c r="S894">
        <f>S$14*(10-lgd*COUNTIF(Defaults!$AI894:$AR894,"&lt;="&amp;S$17))</f>
        <v>1.32</v>
      </c>
      <c r="T894">
        <f>T$14*(10-lgd*COUNTIF(Defaults!$AI894:$AR894,"&lt;="&amp;T$17))</f>
        <v>1.32</v>
      </c>
      <c r="U894">
        <f>U$14*(10-lgd*COUNTIF(Defaults!$AI894:$AR894,"&lt;="&amp;U$17))</f>
        <v>89.320000000000007</v>
      </c>
      <c r="W894">
        <f t="shared" si="858"/>
        <v>0.1</v>
      </c>
      <c r="X894">
        <f t="shared" si="859"/>
        <v>0.1</v>
      </c>
      <c r="Y894">
        <f t="shared" si="860"/>
        <v>0.1</v>
      </c>
      <c r="Z894">
        <f t="shared" si="861"/>
        <v>0.1</v>
      </c>
      <c r="AA894">
        <f t="shared" si="862"/>
        <v>0.1</v>
      </c>
      <c r="AB894">
        <f t="shared" si="863"/>
        <v>0.1</v>
      </c>
      <c r="AC894">
        <f t="shared" si="864"/>
        <v>0.1</v>
      </c>
      <c r="AD894">
        <f t="shared" si="865"/>
        <v>0.1</v>
      </c>
      <c r="AE894">
        <f t="shared" si="866"/>
        <v>0.1</v>
      </c>
      <c r="AF894">
        <f t="shared" si="867"/>
        <v>0.1</v>
      </c>
      <c r="AG894">
        <f t="shared" si="868"/>
        <v>0.1</v>
      </c>
      <c r="AH894">
        <f t="shared" si="869"/>
        <v>0.1</v>
      </c>
      <c r="AI894">
        <f t="shared" si="870"/>
        <v>0.1</v>
      </c>
      <c r="AJ894">
        <f t="shared" si="871"/>
        <v>0.1</v>
      </c>
      <c r="AK894">
        <f t="shared" si="872"/>
        <v>0.1</v>
      </c>
      <c r="AL894">
        <f t="shared" si="873"/>
        <v>0.1</v>
      </c>
      <c r="AM894">
        <f t="shared" si="874"/>
        <v>0.1</v>
      </c>
      <c r="AN894">
        <f t="shared" si="875"/>
        <v>0.1</v>
      </c>
      <c r="AO894">
        <f t="shared" si="876"/>
        <v>0.1</v>
      </c>
      <c r="AP894">
        <f t="shared" si="877"/>
        <v>20.100000000000001</v>
      </c>
      <c r="AR894">
        <f t="shared" si="878"/>
        <v>0.1</v>
      </c>
      <c r="AS894">
        <f t="shared" si="879"/>
        <v>0.1</v>
      </c>
      <c r="AT894">
        <f t="shared" si="880"/>
        <v>0.1</v>
      </c>
      <c r="AU894">
        <f t="shared" si="881"/>
        <v>0.1</v>
      </c>
      <c r="AV894">
        <f t="shared" si="882"/>
        <v>0.1</v>
      </c>
      <c r="AW894">
        <f t="shared" si="883"/>
        <v>0.1</v>
      </c>
      <c r="AX894">
        <f t="shared" si="884"/>
        <v>0.1</v>
      </c>
      <c r="AY894">
        <f t="shared" si="885"/>
        <v>0.1</v>
      </c>
      <c r="AZ894">
        <f t="shared" si="886"/>
        <v>0.1</v>
      </c>
      <c r="BA894">
        <f t="shared" si="887"/>
        <v>0.1</v>
      </c>
      <c r="BB894">
        <f t="shared" si="888"/>
        <v>0.1</v>
      </c>
      <c r="BC894">
        <f t="shared" si="889"/>
        <v>0.1</v>
      </c>
      <c r="BD894">
        <f t="shared" si="890"/>
        <v>0.1</v>
      </c>
      <c r="BE894">
        <f t="shared" si="891"/>
        <v>0.1</v>
      </c>
      <c r="BF894">
        <f t="shared" si="892"/>
        <v>0.1</v>
      </c>
      <c r="BG894">
        <f t="shared" si="893"/>
        <v>0.1</v>
      </c>
      <c r="BH894">
        <f t="shared" si="894"/>
        <v>0.1</v>
      </c>
      <c r="BI894">
        <f t="shared" si="895"/>
        <v>0.1</v>
      </c>
      <c r="BJ894">
        <f t="shared" si="896"/>
        <v>0.1</v>
      </c>
      <c r="BK894">
        <f t="shared" si="897"/>
        <v>10.1</v>
      </c>
      <c r="BM894">
        <f t="shared" si="898"/>
        <v>1.2999999999999998</v>
      </c>
      <c r="BN894">
        <f t="shared" si="899"/>
        <v>1.2999999999999998</v>
      </c>
      <c r="BO894">
        <f t="shared" si="900"/>
        <v>1.2999999999999998</v>
      </c>
      <c r="BP894">
        <f t="shared" si="901"/>
        <v>1.2999999999999998</v>
      </c>
      <c r="BQ894">
        <f t="shared" si="902"/>
        <v>1.2999999999999998</v>
      </c>
      <c r="BR894">
        <f t="shared" si="903"/>
        <v>1.2099999999999997</v>
      </c>
      <c r="BS894">
        <f t="shared" si="904"/>
        <v>1.2099999999999997</v>
      </c>
      <c r="BT894">
        <f t="shared" si="905"/>
        <v>1.2099999999999997</v>
      </c>
      <c r="BU894">
        <f t="shared" si="906"/>
        <v>1.2099999999999997</v>
      </c>
      <c r="BV894">
        <f t="shared" si="907"/>
        <v>1.2099999999999997</v>
      </c>
      <c r="BW894">
        <f t="shared" si="908"/>
        <v>1.1199999999999999</v>
      </c>
      <c r="BX894">
        <f t="shared" si="909"/>
        <v>1.1199999999999999</v>
      </c>
      <c r="BY894">
        <f t="shared" si="910"/>
        <v>1.1199999999999999</v>
      </c>
      <c r="BZ894">
        <f t="shared" si="911"/>
        <v>1.1199999999999999</v>
      </c>
      <c r="CA894">
        <f t="shared" si="912"/>
        <v>1.1199999999999999</v>
      </c>
      <c r="CB894">
        <f t="shared" si="913"/>
        <v>1.1199999999999999</v>
      </c>
      <c r="CC894">
        <f t="shared" si="914"/>
        <v>1.1199999999999999</v>
      </c>
      <c r="CD894">
        <f t="shared" si="915"/>
        <v>1.1199999999999999</v>
      </c>
      <c r="CE894">
        <f t="shared" si="916"/>
        <v>1.1199999999999999</v>
      </c>
      <c r="CF894">
        <f t="shared" si="917"/>
        <v>59.12</v>
      </c>
      <c r="CH894">
        <f t="shared" si="918"/>
        <v>115.75000000000001</v>
      </c>
      <c r="CI894">
        <f t="shared" si="919"/>
        <v>22.000000000000004</v>
      </c>
      <c r="CJ894">
        <f t="shared" si="920"/>
        <v>12</v>
      </c>
      <c r="CK894">
        <f t="shared" si="921"/>
        <v>81.75</v>
      </c>
      <c r="CL894">
        <f t="shared" si="922"/>
        <v>0</v>
      </c>
      <c r="CM894">
        <f t="shared" si="923"/>
        <v>0</v>
      </c>
    </row>
    <row r="895" spans="1:91" x14ac:dyDescent="0.2">
      <c r="A895">
        <v>878</v>
      </c>
      <c r="B895">
        <f>B$14*(10-lgd*COUNTIF(Defaults!$AI895:$AR895,"&lt;="&amp;B$17))</f>
        <v>1.32</v>
      </c>
      <c r="C895">
        <f>C$14*(10-lgd*COUNTIF(Defaults!$AI895:$AR895,"&lt;="&amp;C$17))</f>
        <v>1.32</v>
      </c>
      <c r="D895">
        <f>D$14*(10-lgd*COUNTIF(Defaults!$AI895:$AR895,"&lt;="&amp;D$17))</f>
        <v>1.32</v>
      </c>
      <c r="E895">
        <f>E$14*(10-lgd*COUNTIF(Defaults!$AI895:$AR895,"&lt;="&amp;E$17))</f>
        <v>1.32</v>
      </c>
      <c r="F895">
        <f>F$14*(10-lgd*COUNTIF(Defaults!$AI895:$AR895,"&lt;="&amp;F$17))</f>
        <v>1.32</v>
      </c>
      <c r="G895">
        <f>G$14*(10-lgd*COUNTIF(Defaults!$AI895:$AR895,"&lt;="&amp;G$17))</f>
        <v>1.32</v>
      </c>
      <c r="H895">
        <f>H$14*(10-lgd*COUNTIF(Defaults!$AI895:$AR895,"&lt;="&amp;H$17))</f>
        <v>1.32</v>
      </c>
      <c r="I895">
        <f>I$14*(10-lgd*COUNTIF(Defaults!$AI895:$AR895,"&lt;="&amp;I$17))</f>
        <v>1.32</v>
      </c>
      <c r="J895">
        <f>J$14*(10-lgd*COUNTIF(Defaults!$AI895:$AR895,"&lt;="&amp;J$17))</f>
        <v>1.32</v>
      </c>
      <c r="K895">
        <f>K$14*(10-lgd*COUNTIF(Defaults!$AI895:$AR895,"&lt;="&amp;K$17))</f>
        <v>1.32</v>
      </c>
      <c r="L895">
        <f>L$14*(10-lgd*COUNTIF(Defaults!$AI895:$AR895,"&lt;="&amp;L$17))</f>
        <v>1.32</v>
      </c>
      <c r="M895">
        <f>M$14*(10-lgd*COUNTIF(Defaults!$AI895:$AR895,"&lt;="&amp;M$17))</f>
        <v>1.32</v>
      </c>
      <c r="N895">
        <f>N$14*(10-lgd*COUNTIF(Defaults!$AI895:$AR895,"&lt;="&amp;N$17))</f>
        <v>1.32</v>
      </c>
      <c r="O895">
        <f>O$14*(10-lgd*COUNTIF(Defaults!$AI895:$AR895,"&lt;="&amp;O$17))</f>
        <v>1.32</v>
      </c>
      <c r="P895">
        <f>P$14*(10-lgd*COUNTIF(Defaults!$AI895:$AR895,"&lt;="&amp;P$17))</f>
        <v>1.32</v>
      </c>
      <c r="Q895">
        <f>Q$14*(10-lgd*COUNTIF(Defaults!$AI895:$AR895,"&lt;="&amp;Q$17))</f>
        <v>1.32</v>
      </c>
      <c r="R895">
        <f>R$14*(10-lgd*COUNTIF(Defaults!$AI895:$AR895,"&lt;="&amp;R$17))</f>
        <v>1.32</v>
      </c>
      <c r="S895">
        <f>S$14*(10-lgd*COUNTIF(Defaults!$AI895:$AR895,"&lt;="&amp;S$17))</f>
        <v>1.32</v>
      </c>
      <c r="T895">
        <f>T$14*(10-lgd*COUNTIF(Defaults!$AI895:$AR895,"&lt;="&amp;T$17))</f>
        <v>1.32</v>
      </c>
      <c r="U895">
        <f>U$14*(10-lgd*COUNTIF(Defaults!$AI895:$AR895,"&lt;="&amp;U$17))</f>
        <v>89.320000000000007</v>
      </c>
      <c r="W895">
        <f t="shared" si="858"/>
        <v>0.1</v>
      </c>
      <c r="X895">
        <f t="shared" si="859"/>
        <v>0.1</v>
      </c>
      <c r="Y895">
        <f t="shared" si="860"/>
        <v>0.1</v>
      </c>
      <c r="Z895">
        <f t="shared" si="861"/>
        <v>0.1</v>
      </c>
      <c r="AA895">
        <f t="shared" si="862"/>
        <v>0.1</v>
      </c>
      <c r="AB895">
        <f t="shared" si="863"/>
        <v>0.1</v>
      </c>
      <c r="AC895">
        <f t="shared" si="864"/>
        <v>0.1</v>
      </c>
      <c r="AD895">
        <f t="shared" si="865"/>
        <v>0.1</v>
      </c>
      <c r="AE895">
        <f t="shared" si="866"/>
        <v>0.1</v>
      </c>
      <c r="AF895">
        <f t="shared" si="867"/>
        <v>0.1</v>
      </c>
      <c r="AG895">
        <f t="shared" si="868"/>
        <v>0.1</v>
      </c>
      <c r="AH895">
        <f t="shared" si="869"/>
        <v>0.1</v>
      </c>
      <c r="AI895">
        <f t="shared" si="870"/>
        <v>0.1</v>
      </c>
      <c r="AJ895">
        <f t="shared" si="871"/>
        <v>0.1</v>
      </c>
      <c r="AK895">
        <f t="shared" si="872"/>
        <v>0.1</v>
      </c>
      <c r="AL895">
        <f t="shared" si="873"/>
        <v>0.1</v>
      </c>
      <c r="AM895">
        <f t="shared" si="874"/>
        <v>0.1</v>
      </c>
      <c r="AN895">
        <f t="shared" si="875"/>
        <v>0.1</v>
      </c>
      <c r="AO895">
        <f t="shared" si="876"/>
        <v>0.1</v>
      </c>
      <c r="AP895">
        <f t="shared" si="877"/>
        <v>20.100000000000001</v>
      </c>
      <c r="AR895">
        <f t="shared" si="878"/>
        <v>0.1</v>
      </c>
      <c r="AS895">
        <f t="shared" si="879"/>
        <v>0.1</v>
      </c>
      <c r="AT895">
        <f t="shared" si="880"/>
        <v>0.1</v>
      </c>
      <c r="AU895">
        <f t="shared" si="881"/>
        <v>0.1</v>
      </c>
      <c r="AV895">
        <f t="shared" si="882"/>
        <v>0.1</v>
      </c>
      <c r="AW895">
        <f t="shared" si="883"/>
        <v>0.1</v>
      </c>
      <c r="AX895">
        <f t="shared" si="884"/>
        <v>0.1</v>
      </c>
      <c r="AY895">
        <f t="shared" si="885"/>
        <v>0.1</v>
      </c>
      <c r="AZ895">
        <f t="shared" si="886"/>
        <v>0.1</v>
      </c>
      <c r="BA895">
        <f t="shared" si="887"/>
        <v>0.1</v>
      </c>
      <c r="BB895">
        <f t="shared" si="888"/>
        <v>0.1</v>
      </c>
      <c r="BC895">
        <f t="shared" si="889"/>
        <v>0.1</v>
      </c>
      <c r="BD895">
        <f t="shared" si="890"/>
        <v>0.1</v>
      </c>
      <c r="BE895">
        <f t="shared" si="891"/>
        <v>0.1</v>
      </c>
      <c r="BF895">
        <f t="shared" si="892"/>
        <v>0.1</v>
      </c>
      <c r="BG895">
        <f t="shared" si="893"/>
        <v>0.1</v>
      </c>
      <c r="BH895">
        <f t="shared" si="894"/>
        <v>0.1</v>
      </c>
      <c r="BI895">
        <f t="shared" si="895"/>
        <v>0.1</v>
      </c>
      <c r="BJ895">
        <f t="shared" si="896"/>
        <v>0.1</v>
      </c>
      <c r="BK895">
        <f t="shared" si="897"/>
        <v>10.1</v>
      </c>
      <c r="BM895">
        <f t="shared" si="898"/>
        <v>1.1199999999999999</v>
      </c>
      <c r="BN895">
        <f t="shared" si="899"/>
        <v>1.1199999999999999</v>
      </c>
      <c r="BO895">
        <f t="shared" si="900"/>
        <v>1.1199999999999999</v>
      </c>
      <c r="BP895">
        <f t="shared" si="901"/>
        <v>1.1199999999999999</v>
      </c>
      <c r="BQ895">
        <f t="shared" si="902"/>
        <v>1.1199999999999999</v>
      </c>
      <c r="BR895">
        <f t="shared" si="903"/>
        <v>1.1199999999999999</v>
      </c>
      <c r="BS895">
        <f t="shared" si="904"/>
        <v>1.1199999999999999</v>
      </c>
      <c r="BT895">
        <f t="shared" si="905"/>
        <v>1.1199999999999999</v>
      </c>
      <c r="BU895">
        <f t="shared" si="906"/>
        <v>1.1199999999999999</v>
      </c>
      <c r="BV895">
        <f t="shared" si="907"/>
        <v>1.1199999999999999</v>
      </c>
      <c r="BW895">
        <f t="shared" si="908"/>
        <v>1.1199999999999999</v>
      </c>
      <c r="BX895">
        <f t="shared" si="909"/>
        <v>1.1199999999999999</v>
      </c>
      <c r="BY895">
        <f t="shared" si="910"/>
        <v>1.1199999999999999</v>
      </c>
      <c r="BZ895">
        <f t="shared" si="911"/>
        <v>1.1199999999999999</v>
      </c>
      <c r="CA895">
        <f t="shared" si="912"/>
        <v>1.1199999999999999</v>
      </c>
      <c r="CB895">
        <f t="shared" si="913"/>
        <v>1.1199999999999999</v>
      </c>
      <c r="CC895">
        <f t="shared" si="914"/>
        <v>1.1199999999999999</v>
      </c>
      <c r="CD895">
        <f t="shared" si="915"/>
        <v>1.1199999999999999</v>
      </c>
      <c r="CE895">
        <f t="shared" si="916"/>
        <v>1.1199999999999999</v>
      </c>
      <c r="CF895">
        <f t="shared" si="917"/>
        <v>59.12</v>
      </c>
      <c r="CH895">
        <f t="shared" si="918"/>
        <v>114.4</v>
      </c>
      <c r="CI895">
        <f t="shared" si="919"/>
        <v>22.000000000000004</v>
      </c>
      <c r="CJ895">
        <f t="shared" si="920"/>
        <v>12</v>
      </c>
      <c r="CK895">
        <f t="shared" si="921"/>
        <v>80.399999999999991</v>
      </c>
      <c r="CL895">
        <f t="shared" si="922"/>
        <v>0</v>
      </c>
      <c r="CM895">
        <f t="shared" si="923"/>
        <v>0</v>
      </c>
    </row>
    <row r="896" spans="1:91" x14ac:dyDescent="0.2">
      <c r="A896">
        <v>879</v>
      </c>
      <c r="B896">
        <f>B$14*(10-lgd*COUNTIF(Defaults!$AI896:$AR896,"&lt;="&amp;B$17))</f>
        <v>1.5</v>
      </c>
      <c r="C896">
        <f>C$14*(10-lgd*COUNTIF(Defaults!$AI896:$AR896,"&lt;="&amp;C$17))</f>
        <v>1.41</v>
      </c>
      <c r="D896">
        <f>D$14*(10-lgd*COUNTIF(Defaults!$AI896:$AR896,"&lt;="&amp;D$17))</f>
        <v>1.41</v>
      </c>
      <c r="E896">
        <f>E$14*(10-lgd*COUNTIF(Defaults!$AI896:$AR896,"&lt;="&amp;E$17))</f>
        <v>1.41</v>
      </c>
      <c r="F896">
        <f>F$14*(10-lgd*COUNTIF(Defaults!$AI896:$AR896,"&lt;="&amp;F$17))</f>
        <v>1.41</v>
      </c>
      <c r="G896">
        <f>G$14*(10-lgd*COUNTIF(Defaults!$AI896:$AR896,"&lt;="&amp;G$17))</f>
        <v>1.32</v>
      </c>
      <c r="H896">
        <f>H$14*(10-lgd*COUNTIF(Defaults!$AI896:$AR896,"&lt;="&amp;H$17))</f>
        <v>1.32</v>
      </c>
      <c r="I896">
        <f>I$14*(10-lgd*COUNTIF(Defaults!$AI896:$AR896,"&lt;="&amp;I$17))</f>
        <v>1.32</v>
      </c>
      <c r="J896">
        <f>J$14*(10-lgd*COUNTIF(Defaults!$AI896:$AR896,"&lt;="&amp;J$17))</f>
        <v>1.32</v>
      </c>
      <c r="K896">
        <f>K$14*(10-lgd*COUNTIF(Defaults!$AI896:$AR896,"&lt;="&amp;K$17))</f>
        <v>1.32</v>
      </c>
      <c r="L896">
        <f>L$14*(10-lgd*COUNTIF(Defaults!$AI896:$AR896,"&lt;="&amp;L$17))</f>
        <v>1.32</v>
      </c>
      <c r="M896">
        <f>M$14*(10-lgd*COUNTIF(Defaults!$AI896:$AR896,"&lt;="&amp;M$17))</f>
        <v>1.32</v>
      </c>
      <c r="N896">
        <f>N$14*(10-lgd*COUNTIF(Defaults!$AI896:$AR896,"&lt;="&amp;N$17))</f>
        <v>1.32</v>
      </c>
      <c r="O896">
        <f>O$14*(10-lgd*COUNTIF(Defaults!$AI896:$AR896,"&lt;="&amp;O$17))</f>
        <v>1.32</v>
      </c>
      <c r="P896">
        <f>P$14*(10-lgd*COUNTIF(Defaults!$AI896:$AR896,"&lt;="&amp;P$17))</f>
        <v>1.32</v>
      </c>
      <c r="Q896">
        <f>Q$14*(10-lgd*COUNTIF(Defaults!$AI896:$AR896,"&lt;="&amp;Q$17))</f>
        <v>1.32</v>
      </c>
      <c r="R896">
        <f>R$14*(10-lgd*COUNTIF(Defaults!$AI896:$AR896,"&lt;="&amp;R$17))</f>
        <v>1.32</v>
      </c>
      <c r="S896">
        <f>S$14*(10-lgd*COUNTIF(Defaults!$AI896:$AR896,"&lt;="&amp;S$17))</f>
        <v>1.32</v>
      </c>
      <c r="T896">
        <f>T$14*(10-lgd*COUNTIF(Defaults!$AI896:$AR896,"&lt;="&amp;T$17))</f>
        <v>1.32</v>
      </c>
      <c r="U896">
        <f>U$14*(10-lgd*COUNTIF(Defaults!$AI896:$AR896,"&lt;="&amp;U$17))</f>
        <v>83.22999999999999</v>
      </c>
      <c r="W896">
        <f t="shared" si="858"/>
        <v>0.1</v>
      </c>
      <c r="X896">
        <f t="shared" si="859"/>
        <v>0.1</v>
      </c>
      <c r="Y896">
        <f t="shared" si="860"/>
        <v>0.1</v>
      </c>
      <c r="Z896">
        <f t="shared" si="861"/>
        <v>0.1</v>
      </c>
      <c r="AA896">
        <f t="shared" si="862"/>
        <v>0.1</v>
      </c>
      <c r="AB896">
        <f t="shared" si="863"/>
        <v>0.1</v>
      </c>
      <c r="AC896">
        <f t="shared" si="864"/>
        <v>0.1</v>
      </c>
      <c r="AD896">
        <f t="shared" si="865"/>
        <v>0.1</v>
      </c>
      <c r="AE896">
        <f t="shared" si="866"/>
        <v>0.1</v>
      </c>
      <c r="AF896">
        <f t="shared" si="867"/>
        <v>0.1</v>
      </c>
      <c r="AG896">
        <f t="shared" si="868"/>
        <v>0.1</v>
      </c>
      <c r="AH896">
        <f t="shared" si="869"/>
        <v>0.1</v>
      </c>
      <c r="AI896">
        <f t="shared" si="870"/>
        <v>0.1</v>
      </c>
      <c r="AJ896">
        <f t="shared" si="871"/>
        <v>0.1</v>
      </c>
      <c r="AK896">
        <f t="shared" si="872"/>
        <v>0.1</v>
      </c>
      <c r="AL896">
        <f t="shared" si="873"/>
        <v>0.1</v>
      </c>
      <c r="AM896">
        <f t="shared" si="874"/>
        <v>0.1</v>
      </c>
      <c r="AN896">
        <f t="shared" si="875"/>
        <v>0.1</v>
      </c>
      <c r="AO896">
        <f t="shared" si="876"/>
        <v>0.1</v>
      </c>
      <c r="AP896">
        <f t="shared" si="877"/>
        <v>20.100000000000001</v>
      </c>
      <c r="AR896">
        <f t="shared" si="878"/>
        <v>0.1</v>
      </c>
      <c r="AS896">
        <f t="shared" si="879"/>
        <v>0.1</v>
      </c>
      <c r="AT896">
        <f t="shared" si="880"/>
        <v>0.1</v>
      </c>
      <c r="AU896">
        <f t="shared" si="881"/>
        <v>0.1</v>
      </c>
      <c r="AV896">
        <f t="shared" si="882"/>
        <v>0.1</v>
      </c>
      <c r="AW896">
        <f t="shared" si="883"/>
        <v>0.1</v>
      </c>
      <c r="AX896">
        <f t="shared" si="884"/>
        <v>0.1</v>
      </c>
      <c r="AY896">
        <f t="shared" si="885"/>
        <v>0.1</v>
      </c>
      <c r="AZ896">
        <f t="shared" si="886"/>
        <v>0.1</v>
      </c>
      <c r="BA896">
        <f t="shared" si="887"/>
        <v>0.1</v>
      </c>
      <c r="BB896">
        <f t="shared" si="888"/>
        <v>0.1</v>
      </c>
      <c r="BC896">
        <f t="shared" si="889"/>
        <v>0.1</v>
      </c>
      <c r="BD896">
        <f t="shared" si="890"/>
        <v>0.1</v>
      </c>
      <c r="BE896">
        <f t="shared" si="891"/>
        <v>0.1</v>
      </c>
      <c r="BF896">
        <f t="shared" si="892"/>
        <v>0.1</v>
      </c>
      <c r="BG896">
        <f t="shared" si="893"/>
        <v>0.1</v>
      </c>
      <c r="BH896">
        <f t="shared" si="894"/>
        <v>0.1</v>
      </c>
      <c r="BI896">
        <f t="shared" si="895"/>
        <v>0.1</v>
      </c>
      <c r="BJ896">
        <f t="shared" si="896"/>
        <v>0.1</v>
      </c>
      <c r="BK896">
        <f t="shared" si="897"/>
        <v>10.1</v>
      </c>
      <c r="BM896">
        <f t="shared" si="898"/>
        <v>1.2999999999999998</v>
      </c>
      <c r="BN896">
        <f t="shared" si="899"/>
        <v>1.2099999999999997</v>
      </c>
      <c r="BO896">
        <f t="shared" si="900"/>
        <v>1.2099999999999997</v>
      </c>
      <c r="BP896">
        <f t="shared" si="901"/>
        <v>1.2099999999999997</v>
      </c>
      <c r="BQ896">
        <f t="shared" si="902"/>
        <v>1.2099999999999997</v>
      </c>
      <c r="BR896">
        <f t="shared" si="903"/>
        <v>1.1199999999999999</v>
      </c>
      <c r="BS896">
        <f t="shared" si="904"/>
        <v>1.1199999999999999</v>
      </c>
      <c r="BT896">
        <f t="shared" si="905"/>
        <v>1.1199999999999999</v>
      </c>
      <c r="BU896">
        <f t="shared" si="906"/>
        <v>1.1199999999999999</v>
      </c>
      <c r="BV896">
        <f t="shared" si="907"/>
        <v>1.1199999999999999</v>
      </c>
      <c r="BW896">
        <f t="shared" si="908"/>
        <v>1.1199999999999999</v>
      </c>
      <c r="BX896">
        <f t="shared" si="909"/>
        <v>1.1199999999999999</v>
      </c>
      <c r="BY896">
        <f t="shared" si="910"/>
        <v>1.1199999999999999</v>
      </c>
      <c r="BZ896">
        <f t="shared" si="911"/>
        <v>1.1199999999999999</v>
      </c>
      <c r="CA896">
        <f t="shared" si="912"/>
        <v>1.1199999999999999</v>
      </c>
      <c r="CB896">
        <f t="shared" si="913"/>
        <v>1.1199999999999999</v>
      </c>
      <c r="CC896">
        <f t="shared" si="914"/>
        <v>1.1199999999999999</v>
      </c>
      <c r="CD896">
        <f t="shared" si="915"/>
        <v>1.1199999999999999</v>
      </c>
      <c r="CE896">
        <f t="shared" si="916"/>
        <v>1.1199999999999999</v>
      </c>
      <c r="CF896">
        <f t="shared" si="917"/>
        <v>53.029999999999987</v>
      </c>
      <c r="CH896">
        <f t="shared" si="918"/>
        <v>108.85</v>
      </c>
      <c r="CI896">
        <f t="shared" si="919"/>
        <v>22.000000000000004</v>
      </c>
      <c r="CJ896">
        <f t="shared" si="920"/>
        <v>12</v>
      </c>
      <c r="CK896">
        <f t="shared" si="921"/>
        <v>74.849999999999994</v>
      </c>
      <c r="CL896">
        <f t="shared" si="922"/>
        <v>0</v>
      </c>
      <c r="CM896">
        <f t="shared" si="923"/>
        <v>0</v>
      </c>
    </row>
    <row r="897" spans="1:91" x14ac:dyDescent="0.2">
      <c r="A897">
        <v>880</v>
      </c>
      <c r="B897">
        <f>B$14*(10-lgd*COUNTIF(Defaults!$AI897:$AR897,"&lt;="&amp;B$17))</f>
        <v>1.5</v>
      </c>
      <c r="C897">
        <f>C$14*(10-lgd*COUNTIF(Defaults!$AI897:$AR897,"&lt;="&amp;C$17))</f>
        <v>1.41</v>
      </c>
      <c r="D897">
        <f>D$14*(10-lgd*COUNTIF(Defaults!$AI897:$AR897,"&lt;="&amp;D$17))</f>
        <v>1.32</v>
      </c>
      <c r="E897">
        <f>E$14*(10-lgd*COUNTIF(Defaults!$AI897:$AR897,"&lt;="&amp;E$17))</f>
        <v>1.32</v>
      </c>
      <c r="F897">
        <f>F$14*(10-lgd*COUNTIF(Defaults!$AI897:$AR897,"&lt;="&amp;F$17))</f>
        <v>1.32</v>
      </c>
      <c r="G897">
        <f>G$14*(10-lgd*COUNTIF(Defaults!$AI897:$AR897,"&lt;="&amp;G$17))</f>
        <v>1.32</v>
      </c>
      <c r="H897">
        <f>H$14*(10-lgd*COUNTIF(Defaults!$AI897:$AR897,"&lt;="&amp;H$17))</f>
        <v>1.32</v>
      </c>
      <c r="I897">
        <f>I$14*(10-lgd*COUNTIF(Defaults!$AI897:$AR897,"&lt;="&amp;I$17))</f>
        <v>1.32</v>
      </c>
      <c r="J897">
        <f>J$14*(10-lgd*COUNTIF(Defaults!$AI897:$AR897,"&lt;="&amp;J$17))</f>
        <v>1.32</v>
      </c>
      <c r="K897">
        <f>K$14*(10-lgd*COUNTIF(Defaults!$AI897:$AR897,"&lt;="&amp;K$17))</f>
        <v>1.32</v>
      </c>
      <c r="L897">
        <f>L$14*(10-lgd*COUNTIF(Defaults!$AI897:$AR897,"&lt;="&amp;L$17))</f>
        <v>1.32</v>
      </c>
      <c r="M897">
        <f>M$14*(10-lgd*COUNTIF(Defaults!$AI897:$AR897,"&lt;="&amp;M$17))</f>
        <v>1.32</v>
      </c>
      <c r="N897">
        <f>N$14*(10-lgd*COUNTIF(Defaults!$AI897:$AR897,"&lt;="&amp;N$17))</f>
        <v>1.32</v>
      </c>
      <c r="O897">
        <f>O$14*(10-lgd*COUNTIF(Defaults!$AI897:$AR897,"&lt;="&amp;O$17))</f>
        <v>1.32</v>
      </c>
      <c r="P897">
        <f>P$14*(10-lgd*COUNTIF(Defaults!$AI897:$AR897,"&lt;="&amp;P$17))</f>
        <v>1.32</v>
      </c>
      <c r="Q897">
        <f>Q$14*(10-lgd*COUNTIF(Defaults!$AI897:$AR897,"&lt;="&amp;Q$17))</f>
        <v>1.32</v>
      </c>
      <c r="R897">
        <f>R$14*(10-lgd*COUNTIF(Defaults!$AI897:$AR897,"&lt;="&amp;R$17))</f>
        <v>1.32</v>
      </c>
      <c r="S897">
        <f>S$14*(10-lgd*COUNTIF(Defaults!$AI897:$AR897,"&lt;="&amp;S$17))</f>
        <v>1.2299999999999998</v>
      </c>
      <c r="T897">
        <f>T$14*(10-lgd*COUNTIF(Defaults!$AI897:$AR897,"&lt;="&amp;T$17))</f>
        <v>1.2299999999999998</v>
      </c>
      <c r="U897">
        <f>U$14*(10-lgd*COUNTIF(Defaults!$AI897:$AR897,"&lt;="&amp;U$17))</f>
        <v>83.22999999999999</v>
      </c>
      <c r="W897">
        <f t="shared" si="858"/>
        <v>0.1</v>
      </c>
      <c r="X897">
        <f t="shared" si="859"/>
        <v>0.1</v>
      </c>
      <c r="Y897">
        <f t="shared" si="860"/>
        <v>0.1</v>
      </c>
      <c r="Z897">
        <f t="shared" si="861"/>
        <v>0.1</v>
      </c>
      <c r="AA897">
        <f t="shared" si="862"/>
        <v>0.1</v>
      </c>
      <c r="AB897">
        <f t="shared" si="863"/>
        <v>0.1</v>
      </c>
      <c r="AC897">
        <f t="shared" si="864"/>
        <v>0.1</v>
      </c>
      <c r="AD897">
        <f t="shared" si="865"/>
        <v>0.1</v>
      </c>
      <c r="AE897">
        <f t="shared" si="866"/>
        <v>0.1</v>
      </c>
      <c r="AF897">
        <f t="shared" si="867"/>
        <v>0.1</v>
      </c>
      <c r="AG897">
        <f t="shared" si="868"/>
        <v>0.1</v>
      </c>
      <c r="AH897">
        <f t="shared" si="869"/>
        <v>0.1</v>
      </c>
      <c r="AI897">
        <f t="shared" si="870"/>
        <v>0.1</v>
      </c>
      <c r="AJ897">
        <f t="shared" si="871"/>
        <v>0.1</v>
      </c>
      <c r="AK897">
        <f t="shared" si="872"/>
        <v>0.1</v>
      </c>
      <c r="AL897">
        <f t="shared" si="873"/>
        <v>0.1</v>
      </c>
      <c r="AM897">
        <f t="shared" si="874"/>
        <v>0.1</v>
      </c>
      <c r="AN897">
        <f t="shared" si="875"/>
        <v>0.1</v>
      </c>
      <c r="AO897">
        <f t="shared" si="876"/>
        <v>0.1</v>
      </c>
      <c r="AP897">
        <f t="shared" si="877"/>
        <v>20.100000000000001</v>
      </c>
      <c r="AR897">
        <f t="shared" si="878"/>
        <v>0.1</v>
      </c>
      <c r="AS897">
        <f t="shared" si="879"/>
        <v>0.1</v>
      </c>
      <c r="AT897">
        <f t="shared" si="880"/>
        <v>0.1</v>
      </c>
      <c r="AU897">
        <f t="shared" si="881"/>
        <v>0.1</v>
      </c>
      <c r="AV897">
        <f t="shared" si="882"/>
        <v>0.1</v>
      </c>
      <c r="AW897">
        <f t="shared" si="883"/>
        <v>0.1</v>
      </c>
      <c r="AX897">
        <f t="shared" si="884"/>
        <v>0.1</v>
      </c>
      <c r="AY897">
        <f t="shared" si="885"/>
        <v>0.1</v>
      </c>
      <c r="AZ897">
        <f t="shared" si="886"/>
        <v>0.1</v>
      </c>
      <c r="BA897">
        <f t="shared" si="887"/>
        <v>0.1</v>
      </c>
      <c r="BB897">
        <f t="shared" si="888"/>
        <v>0.1</v>
      </c>
      <c r="BC897">
        <f t="shared" si="889"/>
        <v>0.1</v>
      </c>
      <c r="BD897">
        <f t="shared" si="890"/>
        <v>0.1</v>
      </c>
      <c r="BE897">
        <f t="shared" si="891"/>
        <v>0.1</v>
      </c>
      <c r="BF897">
        <f t="shared" si="892"/>
        <v>0.1</v>
      </c>
      <c r="BG897">
        <f t="shared" si="893"/>
        <v>0.1</v>
      </c>
      <c r="BH897">
        <f t="shared" si="894"/>
        <v>0.1</v>
      </c>
      <c r="BI897">
        <f t="shared" si="895"/>
        <v>0.1</v>
      </c>
      <c r="BJ897">
        <f t="shared" si="896"/>
        <v>0.1</v>
      </c>
      <c r="BK897">
        <f t="shared" si="897"/>
        <v>10.1</v>
      </c>
      <c r="BM897">
        <f t="shared" si="898"/>
        <v>1.2999999999999998</v>
      </c>
      <c r="BN897">
        <f t="shared" si="899"/>
        <v>1.2099999999999997</v>
      </c>
      <c r="BO897">
        <f t="shared" si="900"/>
        <v>1.1199999999999999</v>
      </c>
      <c r="BP897">
        <f t="shared" si="901"/>
        <v>1.1199999999999999</v>
      </c>
      <c r="BQ897">
        <f t="shared" si="902"/>
        <v>1.1199999999999999</v>
      </c>
      <c r="BR897">
        <f t="shared" si="903"/>
        <v>1.1199999999999999</v>
      </c>
      <c r="BS897">
        <f t="shared" si="904"/>
        <v>1.1199999999999999</v>
      </c>
      <c r="BT897">
        <f t="shared" si="905"/>
        <v>1.1199999999999999</v>
      </c>
      <c r="BU897">
        <f t="shared" si="906"/>
        <v>1.1199999999999999</v>
      </c>
      <c r="BV897">
        <f t="shared" si="907"/>
        <v>1.1199999999999999</v>
      </c>
      <c r="BW897">
        <f t="shared" si="908"/>
        <v>1.1199999999999999</v>
      </c>
      <c r="BX897">
        <f t="shared" si="909"/>
        <v>1.1199999999999999</v>
      </c>
      <c r="BY897">
        <f t="shared" si="910"/>
        <v>1.1199999999999999</v>
      </c>
      <c r="BZ897">
        <f t="shared" si="911"/>
        <v>1.1199999999999999</v>
      </c>
      <c r="CA897">
        <f t="shared" si="912"/>
        <v>1.1199999999999999</v>
      </c>
      <c r="CB897">
        <f t="shared" si="913"/>
        <v>1.1199999999999999</v>
      </c>
      <c r="CC897">
        <f t="shared" si="914"/>
        <v>1.1199999999999999</v>
      </c>
      <c r="CD897">
        <f t="shared" si="915"/>
        <v>1.0299999999999996</v>
      </c>
      <c r="CE897">
        <f t="shared" si="916"/>
        <v>1.0299999999999996</v>
      </c>
      <c r="CF897">
        <f t="shared" si="917"/>
        <v>53.029999999999987</v>
      </c>
      <c r="CH897">
        <f t="shared" si="918"/>
        <v>108.39999999999999</v>
      </c>
      <c r="CI897">
        <f t="shared" si="919"/>
        <v>22.000000000000004</v>
      </c>
      <c r="CJ897">
        <f t="shared" si="920"/>
        <v>12</v>
      </c>
      <c r="CK897">
        <f t="shared" si="921"/>
        <v>74.399999999999977</v>
      </c>
      <c r="CL897">
        <f t="shared" si="922"/>
        <v>0</v>
      </c>
      <c r="CM897">
        <f t="shared" si="923"/>
        <v>0</v>
      </c>
    </row>
    <row r="898" spans="1:91" x14ac:dyDescent="0.2">
      <c r="A898">
        <v>881</v>
      </c>
      <c r="B898">
        <f>B$14*(10-lgd*COUNTIF(Defaults!$AI898:$AR898,"&lt;="&amp;B$17))</f>
        <v>1.5</v>
      </c>
      <c r="C898">
        <f>C$14*(10-lgd*COUNTIF(Defaults!$AI898:$AR898,"&lt;="&amp;C$17))</f>
        <v>1.5</v>
      </c>
      <c r="D898">
        <f>D$14*(10-lgd*COUNTIF(Defaults!$AI898:$AR898,"&lt;="&amp;D$17))</f>
        <v>1.5</v>
      </c>
      <c r="E898">
        <f>E$14*(10-lgd*COUNTIF(Defaults!$AI898:$AR898,"&lt;="&amp;E$17))</f>
        <v>1.5</v>
      </c>
      <c r="F898">
        <f>F$14*(10-lgd*COUNTIF(Defaults!$AI898:$AR898,"&lt;="&amp;F$17))</f>
        <v>1.41</v>
      </c>
      <c r="G898">
        <f>G$14*(10-lgd*COUNTIF(Defaults!$AI898:$AR898,"&lt;="&amp;G$17))</f>
        <v>1.41</v>
      </c>
      <c r="H898">
        <f>H$14*(10-lgd*COUNTIF(Defaults!$AI898:$AR898,"&lt;="&amp;H$17))</f>
        <v>1.41</v>
      </c>
      <c r="I898">
        <f>I$14*(10-lgd*COUNTIF(Defaults!$AI898:$AR898,"&lt;="&amp;I$17))</f>
        <v>1.41</v>
      </c>
      <c r="J898">
        <f>J$14*(10-lgd*COUNTIF(Defaults!$AI898:$AR898,"&lt;="&amp;J$17))</f>
        <v>1.41</v>
      </c>
      <c r="K898">
        <f>K$14*(10-lgd*COUNTIF(Defaults!$AI898:$AR898,"&lt;="&amp;K$17))</f>
        <v>1.41</v>
      </c>
      <c r="L898">
        <f>L$14*(10-lgd*COUNTIF(Defaults!$AI898:$AR898,"&lt;="&amp;L$17))</f>
        <v>1.41</v>
      </c>
      <c r="M898">
        <f>M$14*(10-lgd*COUNTIF(Defaults!$AI898:$AR898,"&lt;="&amp;M$17))</f>
        <v>1.41</v>
      </c>
      <c r="N898">
        <f>N$14*(10-lgd*COUNTIF(Defaults!$AI898:$AR898,"&lt;="&amp;N$17))</f>
        <v>1.41</v>
      </c>
      <c r="O898">
        <f>O$14*(10-lgd*COUNTIF(Defaults!$AI898:$AR898,"&lt;="&amp;O$17))</f>
        <v>1.41</v>
      </c>
      <c r="P898">
        <f>P$14*(10-lgd*COUNTIF(Defaults!$AI898:$AR898,"&lt;="&amp;P$17))</f>
        <v>1.41</v>
      </c>
      <c r="Q898">
        <f>Q$14*(10-lgd*COUNTIF(Defaults!$AI898:$AR898,"&lt;="&amp;Q$17))</f>
        <v>1.41</v>
      </c>
      <c r="R898">
        <f>R$14*(10-lgd*COUNTIF(Defaults!$AI898:$AR898,"&lt;="&amp;R$17))</f>
        <v>1.41</v>
      </c>
      <c r="S898">
        <f>S$14*(10-lgd*COUNTIF(Defaults!$AI898:$AR898,"&lt;="&amp;S$17))</f>
        <v>1.41</v>
      </c>
      <c r="T898">
        <f>T$14*(10-lgd*COUNTIF(Defaults!$AI898:$AR898,"&lt;="&amp;T$17))</f>
        <v>1.41</v>
      </c>
      <c r="U898">
        <f>U$14*(10-lgd*COUNTIF(Defaults!$AI898:$AR898,"&lt;="&amp;U$17))</f>
        <v>95.410000000000011</v>
      </c>
      <c r="W898">
        <f t="shared" si="858"/>
        <v>0.1</v>
      </c>
      <c r="X898">
        <f t="shared" si="859"/>
        <v>0.1</v>
      </c>
      <c r="Y898">
        <f t="shared" si="860"/>
        <v>0.1</v>
      </c>
      <c r="Z898">
        <f t="shared" si="861"/>
        <v>0.1</v>
      </c>
      <c r="AA898">
        <f t="shared" si="862"/>
        <v>0.1</v>
      </c>
      <c r="AB898">
        <f t="shared" si="863"/>
        <v>0.1</v>
      </c>
      <c r="AC898">
        <f t="shared" si="864"/>
        <v>0.1</v>
      </c>
      <c r="AD898">
        <f t="shared" si="865"/>
        <v>0.1</v>
      </c>
      <c r="AE898">
        <f t="shared" si="866"/>
        <v>0.1</v>
      </c>
      <c r="AF898">
        <f t="shared" si="867"/>
        <v>0.1</v>
      </c>
      <c r="AG898">
        <f t="shared" si="868"/>
        <v>0.1</v>
      </c>
      <c r="AH898">
        <f t="shared" si="869"/>
        <v>0.1</v>
      </c>
      <c r="AI898">
        <f t="shared" si="870"/>
        <v>0.1</v>
      </c>
      <c r="AJ898">
        <f t="shared" si="871"/>
        <v>0.1</v>
      </c>
      <c r="AK898">
        <f t="shared" si="872"/>
        <v>0.1</v>
      </c>
      <c r="AL898">
        <f t="shared" si="873"/>
        <v>0.1</v>
      </c>
      <c r="AM898">
        <f t="shared" si="874"/>
        <v>0.1</v>
      </c>
      <c r="AN898">
        <f t="shared" si="875"/>
        <v>0.1</v>
      </c>
      <c r="AO898">
        <f t="shared" si="876"/>
        <v>0.1</v>
      </c>
      <c r="AP898">
        <f t="shared" si="877"/>
        <v>20.100000000000001</v>
      </c>
      <c r="AR898">
        <f t="shared" si="878"/>
        <v>0.1</v>
      </c>
      <c r="AS898">
        <f t="shared" si="879"/>
        <v>0.1</v>
      </c>
      <c r="AT898">
        <f t="shared" si="880"/>
        <v>0.1</v>
      </c>
      <c r="AU898">
        <f t="shared" si="881"/>
        <v>0.1</v>
      </c>
      <c r="AV898">
        <f t="shared" si="882"/>
        <v>0.1</v>
      </c>
      <c r="AW898">
        <f t="shared" si="883"/>
        <v>0.1</v>
      </c>
      <c r="AX898">
        <f t="shared" si="884"/>
        <v>0.1</v>
      </c>
      <c r="AY898">
        <f t="shared" si="885"/>
        <v>0.1</v>
      </c>
      <c r="AZ898">
        <f t="shared" si="886"/>
        <v>0.1</v>
      </c>
      <c r="BA898">
        <f t="shared" si="887"/>
        <v>0.1</v>
      </c>
      <c r="BB898">
        <f t="shared" si="888"/>
        <v>0.1</v>
      </c>
      <c r="BC898">
        <f t="shared" si="889"/>
        <v>0.1</v>
      </c>
      <c r="BD898">
        <f t="shared" si="890"/>
        <v>0.1</v>
      </c>
      <c r="BE898">
        <f t="shared" si="891"/>
        <v>0.1</v>
      </c>
      <c r="BF898">
        <f t="shared" si="892"/>
        <v>0.1</v>
      </c>
      <c r="BG898">
        <f t="shared" si="893"/>
        <v>0.1</v>
      </c>
      <c r="BH898">
        <f t="shared" si="894"/>
        <v>0.1</v>
      </c>
      <c r="BI898">
        <f t="shared" si="895"/>
        <v>0.1</v>
      </c>
      <c r="BJ898">
        <f t="shared" si="896"/>
        <v>0.1</v>
      </c>
      <c r="BK898">
        <f t="shared" si="897"/>
        <v>10.1</v>
      </c>
      <c r="BM898">
        <f t="shared" si="898"/>
        <v>1.2999999999999998</v>
      </c>
      <c r="BN898">
        <f t="shared" si="899"/>
        <v>1.2999999999999998</v>
      </c>
      <c r="BO898">
        <f t="shared" si="900"/>
        <v>1.2999999999999998</v>
      </c>
      <c r="BP898">
        <f t="shared" si="901"/>
        <v>1.2999999999999998</v>
      </c>
      <c r="BQ898">
        <f t="shared" si="902"/>
        <v>1.2099999999999997</v>
      </c>
      <c r="BR898">
        <f t="shared" si="903"/>
        <v>1.2099999999999997</v>
      </c>
      <c r="BS898">
        <f t="shared" si="904"/>
        <v>1.2099999999999997</v>
      </c>
      <c r="BT898">
        <f t="shared" si="905"/>
        <v>1.2099999999999997</v>
      </c>
      <c r="BU898">
        <f t="shared" si="906"/>
        <v>1.2099999999999997</v>
      </c>
      <c r="BV898">
        <f t="shared" si="907"/>
        <v>1.2099999999999997</v>
      </c>
      <c r="BW898">
        <f t="shared" si="908"/>
        <v>1.2099999999999997</v>
      </c>
      <c r="BX898">
        <f t="shared" si="909"/>
        <v>1.2099999999999997</v>
      </c>
      <c r="BY898">
        <f t="shared" si="910"/>
        <v>1.2099999999999997</v>
      </c>
      <c r="BZ898">
        <f t="shared" si="911"/>
        <v>1.2099999999999997</v>
      </c>
      <c r="CA898">
        <f t="shared" si="912"/>
        <v>1.2099999999999997</v>
      </c>
      <c r="CB898">
        <f t="shared" si="913"/>
        <v>1.2099999999999997</v>
      </c>
      <c r="CC898">
        <f t="shared" si="914"/>
        <v>1.2099999999999997</v>
      </c>
      <c r="CD898">
        <f t="shared" si="915"/>
        <v>1.2099999999999997</v>
      </c>
      <c r="CE898">
        <f t="shared" si="916"/>
        <v>1.2099999999999997</v>
      </c>
      <c r="CF898">
        <f t="shared" si="917"/>
        <v>65.210000000000008</v>
      </c>
      <c r="CH898">
        <f t="shared" si="918"/>
        <v>122.56000000000002</v>
      </c>
      <c r="CI898">
        <f t="shared" si="919"/>
        <v>22.000000000000004</v>
      </c>
      <c r="CJ898">
        <f t="shared" si="920"/>
        <v>12</v>
      </c>
      <c r="CK898">
        <f t="shared" si="921"/>
        <v>88.56</v>
      </c>
      <c r="CL898">
        <f t="shared" si="922"/>
        <v>0</v>
      </c>
      <c r="CM898">
        <f t="shared" si="923"/>
        <v>0</v>
      </c>
    </row>
    <row r="899" spans="1:91" x14ac:dyDescent="0.2">
      <c r="A899">
        <v>882</v>
      </c>
      <c r="B899">
        <f>B$14*(10-lgd*COUNTIF(Defaults!$AI899:$AR899,"&lt;="&amp;B$17))</f>
        <v>1.5</v>
      </c>
      <c r="C899">
        <f>C$14*(10-lgd*COUNTIF(Defaults!$AI899:$AR899,"&lt;="&amp;C$17))</f>
        <v>1.5</v>
      </c>
      <c r="D899">
        <f>D$14*(10-lgd*COUNTIF(Defaults!$AI899:$AR899,"&lt;="&amp;D$17))</f>
        <v>1.5</v>
      </c>
      <c r="E899">
        <f>E$14*(10-lgd*COUNTIF(Defaults!$AI899:$AR899,"&lt;="&amp;E$17))</f>
        <v>1.41</v>
      </c>
      <c r="F899">
        <f>F$14*(10-lgd*COUNTIF(Defaults!$AI899:$AR899,"&lt;="&amp;F$17))</f>
        <v>1.41</v>
      </c>
      <c r="G899">
        <f>G$14*(10-lgd*COUNTIF(Defaults!$AI899:$AR899,"&lt;="&amp;G$17))</f>
        <v>1.41</v>
      </c>
      <c r="H899">
        <f>H$14*(10-lgd*COUNTIF(Defaults!$AI899:$AR899,"&lt;="&amp;H$17))</f>
        <v>1.41</v>
      </c>
      <c r="I899">
        <f>I$14*(10-lgd*COUNTIF(Defaults!$AI899:$AR899,"&lt;="&amp;I$17))</f>
        <v>1.41</v>
      </c>
      <c r="J899">
        <f>J$14*(10-lgd*COUNTIF(Defaults!$AI899:$AR899,"&lt;="&amp;J$17))</f>
        <v>1.41</v>
      </c>
      <c r="K899">
        <f>K$14*(10-lgd*COUNTIF(Defaults!$AI899:$AR899,"&lt;="&amp;K$17))</f>
        <v>1.41</v>
      </c>
      <c r="L899">
        <f>L$14*(10-lgd*COUNTIF(Defaults!$AI899:$AR899,"&lt;="&amp;L$17))</f>
        <v>1.41</v>
      </c>
      <c r="M899">
        <f>M$14*(10-lgd*COUNTIF(Defaults!$AI899:$AR899,"&lt;="&amp;M$17))</f>
        <v>1.41</v>
      </c>
      <c r="N899">
        <f>N$14*(10-lgd*COUNTIF(Defaults!$AI899:$AR899,"&lt;="&amp;N$17))</f>
        <v>1.41</v>
      </c>
      <c r="O899">
        <f>O$14*(10-lgd*COUNTIF(Defaults!$AI899:$AR899,"&lt;="&amp;O$17))</f>
        <v>1.41</v>
      </c>
      <c r="P899">
        <f>P$14*(10-lgd*COUNTIF(Defaults!$AI899:$AR899,"&lt;="&amp;P$17))</f>
        <v>1.41</v>
      </c>
      <c r="Q899">
        <f>Q$14*(10-lgd*COUNTIF(Defaults!$AI899:$AR899,"&lt;="&amp;Q$17))</f>
        <v>1.41</v>
      </c>
      <c r="R899">
        <f>R$14*(10-lgd*COUNTIF(Defaults!$AI899:$AR899,"&lt;="&amp;R$17))</f>
        <v>1.41</v>
      </c>
      <c r="S899">
        <f>S$14*(10-lgd*COUNTIF(Defaults!$AI899:$AR899,"&lt;="&amp;S$17))</f>
        <v>1.41</v>
      </c>
      <c r="T899">
        <f>T$14*(10-lgd*COUNTIF(Defaults!$AI899:$AR899,"&lt;="&amp;T$17))</f>
        <v>1.41</v>
      </c>
      <c r="U899">
        <f>U$14*(10-lgd*COUNTIF(Defaults!$AI899:$AR899,"&lt;="&amp;U$17))</f>
        <v>95.410000000000011</v>
      </c>
      <c r="W899">
        <f t="shared" si="858"/>
        <v>0.1</v>
      </c>
      <c r="X899">
        <f t="shared" si="859"/>
        <v>0.1</v>
      </c>
      <c r="Y899">
        <f t="shared" si="860"/>
        <v>0.1</v>
      </c>
      <c r="Z899">
        <f t="shared" si="861"/>
        <v>0.1</v>
      </c>
      <c r="AA899">
        <f t="shared" si="862"/>
        <v>0.1</v>
      </c>
      <c r="AB899">
        <f t="shared" si="863"/>
        <v>0.1</v>
      </c>
      <c r="AC899">
        <f t="shared" si="864"/>
        <v>0.1</v>
      </c>
      <c r="AD899">
        <f t="shared" si="865"/>
        <v>0.1</v>
      </c>
      <c r="AE899">
        <f t="shared" si="866"/>
        <v>0.1</v>
      </c>
      <c r="AF899">
        <f t="shared" si="867"/>
        <v>0.1</v>
      </c>
      <c r="AG899">
        <f t="shared" si="868"/>
        <v>0.1</v>
      </c>
      <c r="AH899">
        <f t="shared" si="869"/>
        <v>0.1</v>
      </c>
      <c r="AI899">
        <f t="shared" si="870"/>
        <v>0.1</v>
      </c>
      <c r="AJ899">
        <f t="shared" si="871"/>
        <v>0.1</v>
      </c>
      <c r="AK899">
        <f t="shared" si="872"/>
        <v>0.1</v>
      </c>
      <c r="AL899">
        <f t="shared" si="873"/>
        <v>0.1</v>
      </c>
      <c r="AM899">
        <f t="shared" si="874"/>
        <v>0.1</v>
      </c>
      <c r="AN899">
        <f t="shared" si="875"/>
        <v>0.1</v>
      </c>
      <c r="AO899">
        <f t="shared" si="876"/>
        <v>0.1</v>
      </c>
      <c r="AP899">
        <f t="shared" si="877"/>
        <v>20.100000000000001</v>
      </c>
      <c r="AR899">
        <f t="shared" si="878"/>
        <v>0.1</v>
      </c>
      <c r="AS899">
        <f t="shared" si="879"/>
        <v>0.1</v>
      </c>
      <c r="AT899">
        <f t="shared" si="880"/>
        <v>0.1</v>
      </c>
      <c r="AU899">
        <f t="shared" si="881"/>
        <v>0.1</v>
      </c>
      <c r="AV899">
        <f t="shared" si="882"/>
        <v>0.1</v>
      </c>
      <c r="AW899">
        <f t="shared" si="883"/>
        <v>0.1</v>
      </c>
      <c r="AX899">
        <f t="shared" si="884"/>
        <v>0.1</v>
      </c>
      <c r="AY899">
        <f t="shared" si="885"/>
        <v>0.1</v>
      </c>
      <c r="AZ899">
        <f t="shared" si="886"/>
        <v>0.1</v>
      </c>
      <c r="BA899">
        <f t="shared" si="887"/>
        <v>0.1</v>
      </c>
      <c r="BB899">
        <f t="shared" si="888"/>
        <v>0.1</v>
      </c>
      <c r="BC899">
        <f t="shared" si="889"/>
        <v>0.1</v>
      </c>
      <c r="BD899">
        <f t="shared" si="890"/>
        <v>0.1</v>
      </c>
      <c r="BE899">
        <f t="shared" si="891"/>
        <v>0.1</v>
      </c>
      <c r="BF899">
        <f t="shared" si="892"/>
        <v>0.1</v>
      </c>
      <c r="BG899">
        <f t="shared" si="893"/>
        <v>0.1</v>
      </c>
      <c r="BH899">
        <f t="shared" si="894"/>
        <v>0.1</v>
      </c>
      <c r="BI899">
        <f t="shared" si="895"/>
        <v>0.1</v>
      </c>
      <c r="BJ899">
        <f t="shared" si="896"/>
        <v>0.1</v>
      </c>
      <c r="BK899">
        <f t="shared" si="897"/>
        <v>10.1</v>
      </c>
      <c r="BM899">
        <f t="shared" si="898"/>
        <v>1.2999999999999998</v>
      </c>
      <c r="BN899">
        <f t="shared" si="899"/>
        <v>1.2999999999999998</v>
      </c>
      <c r="BO899">
        <f t="shared" si="900"/>
        <v>1.2999999999999998</v>
      </c>
      <c r="BP899">
        <f t="shared" si="901"/>
        <v>1.2099999999999997</v>
      </c>
      <c r="BQ899">
        <f t="shared" si="902"/>
        <v>1.2099999999999997</v>
      </c>
      <c r="BR899">
        <f t="shared" si="903"/>
        <v>1.2099999999999997</v>
      </c>
      <c r="BS899">
        <f t="shared" si="904"/>
        <v>1.2099999999999997</v>
      </c>
      <c r="BT899">
        <f t="shared" si="905"/>
        <v>1.2099999999999997</v>
      </c>
      <c r="BU899">
        <f t="shared" si="906"/>
        <v>1.2099999999999997</v>
      </c>
      <c r="BV899">
        <f t="shared" si="907"/>
        <v>1.2099999999999997</v>
      </c>
      <c r="BW899">
        <f t="shared" si="908"/>
        <v>1.2099999999999997</v>
      </c>
      <c r="BX899">
        <f t="shared" si="909"/>
        <v>1.2099999999999997</v>
      </c>
      <c r="BY899">
        <f t="shared" si="910"/>
        <v>1.2099999999999997</v>
      </c>
      <c r="BZ899">
        <f t="shared" si="911"/>
        <v>1.2099999999999997</v>
      </c>
      <c r="CA899">
        <f t="shared" si="912"/>
        <v>1.2099999999999997</v>
      </c>
      <c r="CB899">
        <f t="shared" si="913"/>
        <v>1.2099999999999997</v>
      </c>
      <c r="CC899">
        <f t="shared" si="914"/>
        <v>1.2099999999999997</v>
      </c>
      <c r="CD899">
        <f t="shared" si="915"/>
        <v>1.2099999999999997</v>
      </c>
      <c r="CE899">
        <f t="shared" si="916"/>
        <v>1.2099999999999997</v>
      </c>
      <c r="CF899">
        <f t="shared" si="917"/>
        <v>65.210000000000008</v>
      </c>
      <c r="CH899">
        <f t="shared" si="918"/>
        <v>122.47000000000001</v>
      </c>
      <c r="CI899">
        <f t="shared" si="919"/>
        <v>22.000000000000004</v>
      </c>
      <c r="CJ899">
        <f t="shared" si="920"/>
        <v>12</v>
      </c>
      <c r="CK899">
        <f t="shared" si="921"/>
        <v>88.47</v>
      </c>
      <c r="CL899">
        <f t="shared" si="922"/>
        <v>0</v>
      </c>
      <c r="CM899">
        <f t="shared" si="923"/>
        <v>0</v>
      </c>
    </row>
    <row r="900" spans="1:91" x14ac:dyDescent="0.2">
      <c r="A900">
        <v>883</v>
      </c>
      <c r="B900">
        <f>B$14*(10-lgd*COUNTIF(Defaults!$AI900:$AR900,"&lt;="&amp;B$17))</f>
        <v>1.5</v>
      </c>
      <c r="C900">
        <f>C$14*(10-lgd*COUNTIF(Defaults!$AI900:$AR900,"&lt;="&amp;C$17))</f>
        <v>1.5</v>
      </c>
      <c r="D900">
        <f>D$14*(10-lgd*COUNTIF(Defaults!$AI900:$AR900,"&lt;="&amp;D$17))</f>
        <v>1.5</v>
      </c>
      <c r="E900">
        <f>E$14*(10-lgd*COUNTIF(Defaults!$AI900:$AR900,"&lt;="&amp;E$17))</f>
        <v>1.5</v>
      </c>
      <c r="F900">
        <f>F$14*(10-lgd*COUNTIF(Defaults!$AI900:$AR900,"&lt;="&amp;F$17))</f>
        <v>1.5</v>
      </c>
      <c r="G900">
        <f>G$14*(10-lgd*COUNTIF(Defaults!$AI900:$AR900,"&lt;="&amp;G$17))</f>
        <v>1.5</v>
      </c>
      <c r="H900">
        <f>H$14*(10-lgd*COUNTIF(Defaults!$AI900:$AR900,"&lt;="&amp;H$17))</f>
        <v>1.5</v>
      </c>
      <c r="I900">
        <f>I$14*(10-lgd*COUNTIF(Defaults!$AI900:$AR900,"&lt;="&amp;I$17))</f>
        <v>1.5</v>
      </c>
      <c r="J900">
        <f>J$14*(10-lgd*COUNTIF(Defaults!$AI900:$AR900,"&lt;="&amp;J$17))</f>
        <v>1.5</v>
      </c>
      <c r="K900">
        <f>K$14*(10-lgd*COUNTIF(Defaults!$AI900:$AR900,"&lt;="&amp;K$17))</f>
        <v>1.5</v>
      </c>
      <c r="L900">
        <f>L$14*(10-lgd*COUNTIF(Defaults!$AI900:$AR900,"&lt;="&amp;L$17))</f>
        <v>1.5</v>
      </c>
      <c r="M900">
        <f>M$14*(10-lgd*COUNTIF(Defaults!$AI900:$AR900,"&lt;="&amp;M$17))</f>
        <v>1.5</v>
      </c>
      <c r="N900">
        <f>N$14*(10-lgd*COUNTIF(Defaults!$AI900:$AR900,"&lt;="&amp;N$17))</f>
        <v>1.5</v>
      </c>
      <c r="O900">
        <f>O$14*(10-lgd*COUNTIF(Defaults!$AI900:$AR900,"&lt;="&amp;O$17))</f>
        <v>1.5</v>
      </c>
      <c r="P900">
        <f>P$14*(10-lgd*COUNTIF(Defaults!$AI900:$AR900,"&lt;="&amp;P$17))</f>
        <v>1.5</v>
      </c>
      <c r="Q900">
        <f>Q$14*(10-lgd*COUNTIF(Defaults!$AI900:$AR900,"&lt;="&amp;Q$17))</f>
        <v>1.5</v>
      </c>
      <c r="R900">
        <f>R$14*(10-lgd*COUNTIF(Defaults!$AI900:$AR900,"&lt;="&amp;R$17))</f>
        <v>1.5</v>
      </c>
      <c r="S900">
        <f>S$14*(10-lgd*COUNTIF(Defaults!$AI900:$AR900,"&lt;="&amp;S$17))</f>
        <v>1.5</v>
      </c>
      <c r="T900">
        <f>T$14*(10-lgd*COUNTIF(Defaults!$AI900:$AR900,"&lt;="&amp;T$17))</f>
        <v>1.5</v>
      </c>
      <c r="U900">
        <f>U$14*(10-lgd*COUNTIF(Defaults!$AI900:$AR900,"&lt;="&amp;U$17))</f>
        <v>101.5</v>
      </c>
      <c r="W900">
        <f t="shared" si="858"/>
        <v>0.1</v>
      </c>
      <c r="X900">
        <f t="shared" si="859"/>
        <v>0.1</v>
      </c>
      <c r="Y900">
        <f t="shared" si="860"/>
        <v>0.1</v>
      </c>
      <c r="Z900">
        <f t="shared" si="861"/>
        <v>0.1</v>
      </c>
      <c r="AA900">
        <f t="shared" si="862"/>
        <v>0.1</v>
      </c>
      <c r="AB900">
        <f t="shared" si="863"/>
        <v>0.1</v>
      </c>
      <c r="AC900">
        <f t="shared" si="864"/>
        <v>0.1</v>
      </c>
      <c r="AD900">
        <f t="shared" si="865"/>
        <v>0.1</v>
      </c>
      <c r="AE900">
        <f t="shared" si="866"/>
        <v>0.1</v>
      </c>
      <c r="AF900">
        <f t="shared" si="867"/>
        <v>0.1</v>
      </c>
      <c r="AG900">
        <f t="shared" si="868"/>
        <v>0.1</v>
      </c>
      <c r="AH900">
        <f t="shared" si="869"/>
        <v>0.1</v>
      </c>
      <c r="AI900">
        <f t="shared" si="870"/>
        <v>0.1</v>
      </c>
      <c r="AJ900">
        <f t="shared" si="871"/>
        <v>0.1</v>
      </c>
      <c r="AK900">
        <f t="shared" si="872"/>
        <v>0.1</v>
      </c>
      <c r="AL900">
        <f t="shared" si="873"/>
        <v>0.1</v>
      </c>
      <c r="AM900">
        <f t="shared" si="874"/>
        <v>0.1</v>
      </c>
      <c r="AN900">
        <f t="shared" si="875"/>
        <v>0.1</v>
      </c>
      <c r="AO900">
        <f t="shared" si="876"/>
        <v>0.1</v>
      </c>
      <c r="AP900">
        <f t="shared" si="877"/>
        <v>20.100000000000001</v>
      </c>
      <c r="AR900">
        <f t="shared" si="878"/>
        <v>0.1</v>
      </c>
      <c r="AS900">
        <f t="shared" si="879"/>
        <v>0.1</v>
      </c>
      <c r="AT900">
        <f t="shared" si="880"/>
        <v>0.1</v>
      </c>
      <c r="AU900">
        <f t="shared" si="881"/>
        <v>0.1</v>
      </c>
      <c r="AV900">
        <f t="shared" si="882"/>
        <v>0.1</v>
      </c>
      <c r="AW900">
        <f t="shared" si="883"/>
        <v>0.1</v>
      </c>
      <c r="AX900">
        <f t="shared" si="884"/>
        <v>0.1</v>
      </c>
      <c r="AY900">
        <f t="shared" si="885"/>
        <v>0.1</v>
      </c>
      <c r="AZ900">
        <f t="shared" si="886"/>
        <v>0.1</v>
      </c>
      <c r="BA900">
        <f t="shared" si="887"/>
        <v>0.1</v>
      </c>
      <c r="BB900">
        <f t="shared" si="888"/>
        <v>0.1</v>
      </c>
      <c r="BC900">
        <f t="shared" si="889"/>
        <v>0.1</v>
      </c>
      <c r="BD900">
        <f t="shared" si="890"/>
        <v>0.1</v>
      </c>
      <c r="BE900">
        <f t="shared" si="891"/>
        <v>0.1</v>
      </c>
      <c r="BF900">
        <f t="shared" si="892"/>
        <v>0.1</v>
      </c>
      <c r="BG900">
        <f t="shared" si="893"/>
        <v>0.1</v>
      </c>
      <c r="BH900">
        <f t="shared" si="894"/>
        <v>0.1</v>
      </c>
      <c r="BI900">
        <f t="shared" si="895"/>
        <v>0.1</v>
      </c>
      <c r="BJ900">
        <f t="shared" si="896"/>
        <v>0.1</v>
      </c>
      <c r="BK900">
        <f t="shared" si="897"/>
        <v>10.1</v>
      </c>
      <c r="BM900">
        <f t="shared" si="898"/>
        <v>1.2999999999999998</v>
      </c>
      <c r="BN900">
        <f t="shared" si="899"/>
        <v>1.2999999999999998</v>
      </c>
      <c r="BO900">
        <f t="shared" si="900"/>
        <v>1.2999999999999998</v>
      </c>
      <c r="BP900">
        <f t="shared" si="901"/>
        <v>1.2999999999999998</v>
      </c>
      <c r="BQ900">
        <f t="shared" si="902"/>
        <v>1.2999999999999998</v>
      </c>
      <c r="BR900">
        <f t="shared" si="903"/>
        <v>1.2999999999999998</v>
      </c>
      <c r="BS900">
        <f t="shared" si="904"/>
        <v>1.2999999999999998</v>
      </c>
      <c r="BT900">
        <f t="shared" si="905"/>
        <v>1.2999999999999998</v>
      </c>
      <c r="BU900">
        <f t="shared" si="906"/>
        <v>1.2999999999999998</v>
      </c>
      <c r="BV900">
        <f t="shared" si="907"/>
        <v>1.2999999999999998</v>
      </c>
      <c r="BW900">
        <f t="shared" si="908"/>
        <v>1.2999999999999998</v>
      </c>
      <c r="BX900">
        <f t="shared" si="909"/>
        <v>1.2999999999999998</v>
      </c>
      <c r="BY900">
        <f t="shared" si="910"/>
        <v>1.2999999999999998</v>
      </c>
      <c r="BZ900">
        <f t="shared" si="911"/>
        <v>1.2999999999999998</v>
      </c>
      <c r="CA900">
        <f t="shared" si="912"/>
        <v>1.2999999999999998</v>
      </c>
      <c r="CB900">
        <f t="shared" si="913"/>
        <v>1.2999999999999998</v>
      </c>
      <c r="CC900">
        <f t="shared" si="914"/>
        <v>1.2999999999999998</v>
      </c>
      <c r="CD900">
        <f t="shared" si="915"/>
        <v>1.2999999999999998</v>
      </c>
      <c r="CE900">
        <f t="shared" si="916"/>
        <v>1.2999999999999998</v>
      </c>
      <c r="CF900">
        <f t="shared" si="917"/>
        <v>71.300000000000011</v>
      </c>
      <c r="CH900">
        <f t="shared" si="918"/>
        <v>130</v>
      </c>
      <c r="CI900">
        <f t="shared" si="919"/>
        <v>22.000000000000004</v>
      </c>
      <c r="CJ900">
        <f t="shared" si="920"/>
        <v>12</v>
      </c>
      <c r="CK900">
        <f t="shared" si="921"/>
        <v>96.000000000000014</v>
      </c>
      <c r="CL900">
        <f t="shared" si="922"/>
        <v>0</v>
      </c>
      <c r="CM900">
        <f t="shared" si="923"/>
        <v>0</v>
      </c>
    </row>
    <row r="901" spans="1:91" x14ac:dyDescent="0.2">
      <c r="A901">
        <v>884</v>
      </c>
      <c r="B901">
        <f>B$14*(10-lgd*COUNTIF(Defaults!$AI901:$AR901,"&lt;="&amp;B$17))</f>
        <v>1.5</v>
      </c>
      <c r="C901">
        <f>C$14*(10-lgd*COUNTIF(Defaults!$AI901:$AR901,"&lt;="&amp;C$17))</f>
        <v>1.5</v>
      </c>
      <c r="D901">
        <f>D$14*(10-lgd*COUNTIF(Defaults!$AI901:$AR901,"&lt;="&amp;D$17))</f>
        <v>1.5</v>
      </c>
      <c r="E901">
        <f>E$14*(10-lgd*COUNTIF(Defaults!$AI901:$AR901,"&lt;="&amp;E$17))</f>
        <v>1.5</v>
      </c>
      <c r="F901">
        <f>F$14*(10-lgd*COUNTIF(Defaults!$AI901:$AR901,"&lt;="&amp;F$17))</f>
        <v>1.5</v>
      </c>
      <c r="G901">
        <f>G$14*(10-lgd*COUNTIF(Defaults!$AI901:$AR901,"&lt;="&amp;G$17))</f>
        <v>1.5</v>
      </c>
      <c r="H901">
        <f>H$14*(10-lgd*COUNTIF(Defaults!$AI901:$AR901,"&lt;="&amp;H$17))</f>
        <v>1.41</v>
      </c>
      <c r="I901">
        <f>I$14*(10-lgd*COUNTIF(Defaults!$AI901:$AR901,"&lt;="&amp;I$17))</f>
        <v>1.41</v>
      </c>
      <c r="J901">
        <f>J$14*(10-lgd*COUNTIF(Defaults!$AI901:$AR901,"&lt;="&amp;J$17))</f>
        <v>1.41</v>
      </c>
      <c r="K901">
        <f>K$14*(10-lgd*COUNTIF(Defaults!$AI901:$AR901,"&lt;="&amp;K$17))</f>
        <v>1.41</v>
      </c>
      <c r="L901">
        <f>L$14*(10-lgd*COUNTIF(Defaults!$AI901:$AR901,"&lt;="&amp;L$17))</f>
        <v>1.41</v>
      </c>
      <c r="M901">
        <f>M$14*(10-lgd*COUNTIF(Defaults!$AI901:$AR901,"&lt;="&amp;M$17))</f>
        <v>1.41</v>
      </c>
      <c r="N901">
        <f>N$14*(10-lgd*COUNTIF(Defaults!$AI901:$AR901,"&lt;="&amp;N$17))</f>
        <v>1.41</v>
      </c>
      <c r="O901">
        <f>O$14*(10-lgd*COUNTIF(Defaults!$AI901:$AR901,"&lt;="&amp;O$17))</f>
        <v>1.41</v>
      </c>
      <c r="P901">
        <f>P$14*(10-lgd*COUNTIF(Defaults!$AI901:$AR901,"&lt;="&amp;P$17))</f>
        <v>1.41</v>
      </c>
      <c r="Q901">
        <f>Q$14*(10-lgd*COUNTIF(Defaults!$AI901:$AR901,"&lt;="&amp;Q$17))</f>
        <v>1.41</v>
      </c>
      <c r="R901">
        <f>R$14*(10-lgd*COUNTIF(Defaults!$AI901:$AR901,"&lt;="&amp;R$17))</f>
        <v>1.41</v>
      </c>
      <c r="S901">
        <f>S$14*(10-lgd*COUNTIF(Defaults!$AI901:$AR901,"&lt;="&amp;S$17))</f>
        <v>1.2299999999999998</v>
      </c>
      <c r="T901">
        <f>T$14*(10-lgd*COUNTIF(Defaults!$AI901:$AR901,"&lt;="&amp;T$17))</f>
        <v>1.2299999999999998</v>
      </c>
      <c r="U901">
        <f>U$14*(10-lgd*COUNTIF(Defaults!$AI901:$AR901,"&lt;="&amp;U$17))</f>
        <v>83.22999999999999</v>
      </c>
      <c r="W901">
        <f t="shared" si="858"/>
        <v>0.1</v>
      </c>
      <c r="X901">
        <f t="shared" si="859"/>
        <v>0.1</v>
      </c>
      <c r="Y901">
        <f t="shared" si="860"/>
        <v>0.1</v>
      </c>
      <c r="Z901">
        <f t="shared" si="861"/>
        <v>0.1</v>
      </c>
      <c r="AA901">
        <f t="shared" si="862"/>
        <v>0.1</v>
      </c>
      <c r="AB901">
        <f t="shared" si="863"/>
        <v>0.1</v>
      </c>
      <c r="AC901">
        <f t="shared" si="864"/>
        <v>0.1</v>
      </c>
      <c r="AD901">
        <f t="shared" si="865"/>
        <v>0.1</v>
      </c>
      <c r="AE901">
        <f t="shared" si="866"/>
        <v>0.1</v>
      </c>
      <c r="AF901">
        <f t="shared" si="867"/>
        <v>0.1</v>
      </c>
      <c r="AG901">
        <f t="shared" si="868"/>
        <v>0.1</v>
      </c>
      <c r="AH901">
        <f t="shared" si="869"/>
        <v>0.1</v>
      </c>
      <c r="AI901">
        <f t="shared" si="870"/>
        <v>0.1</v>
      </c>
      <c r="AJ901">
        <f t="shared" si="871"/>
        <v>0.1</v>
      </c>
      <c r="AK901">
        <f t="shared" si="872"/>
        <v>0.1</v>
      </c>
      <c r="AL901">
        <f t="shared" si="873"/>
        <v>0.1</v>
      </c>
      <c r="AM901">
        <f t="shared" si="874"/>
        <v>0.1</v>
      </c>
      <c r="AN901">
        <f t="shared" si="875"/>
        <v>0.1</v>
      </c>
      <c r="AO901">
        <f t="shared" si="876"/>
        <v>0.1</v>
      </c>
      <c r="AP901">
        <f t="shared" si="877"/>
        <v>20.100000000000001</v>
      </c>
      <c r="AR901">
        <f t="shared" si="878"/>
        <v>0.1</v>
      </c>
      <c r="AS901">
        <f t="shared" si="879"/>
        <v>0.1</v>
      </c>
      <c r="AT901">
        <f t="shared" si="880"/>
        <v>0.1</v>
      </c>
      <c r="AU901">
        <f t="shared" si="881"/>
        <v>0.1</v>
      </c>
      <c r="AV901">
        <f t="shared" si="882"/>
        <v>0.1</v>
      </c>
      <c r="AW901">
        <f t="shared" si="883"/>
        <v>0.1</v>
      </c>
      <c r="AX901">
        <f t="shared" si="884"/>
        <v>0.1</v>
      </c>
      <c r="AY901">
        <f t="shared" si="885"/>
        <v>0.1</v>
      </c>
      <c r="AZ901">
        <f t="shared" si="886"/>
        <v>0.1</v>
      </c>
      <c r="BA901">
        <f t="shared" si="887"/>
        <v>0.1</v>
      </c>
      <c r="BB901">
        <f t="shared" si="888"/>
        <v>0.1</v>
      </c>
      <c r="BC901">
        <f t="shared" si="889"/>
        <v>0.1</v>
      </c>
      <c r="BD901">
        <f t="shared" si="890"/>
        <v>0.1</v>
      </c>
      <c r="BE901">
        <f t="shared" si="891"/>
        <v>0.1</v>
      </c>
      <c r="BF901">
        <f t="shared" si="892"/>
        <v>0.1</v>
      </c>
      <c r="BG901">
        <f t="shared" si="893"/>
        <v>0.1</v>
      </c>
      <c r="BH901">
        <f t="shared" si="894"/>
        <v>0.1</v>
      </c>
      <c r="BI901">
        <f t="shared" si="895"/>
        <v>0.1</v>
      </c>
      <c r="BJ901">
        <f t="shared" si="896"/>
        <v>0.1</v>
      </c>
      <c r="BK901">
        <f t="shared" si="897"/>
        <v>10.1</v>
      </c>
      <c r="BM901">
        <f t="shared" si="898"/>
        <v>1.2999999999999998</v>
      </c>
      <c r="BN901">
        <f t="shared" si="899"/>
        <v>1.2999999999999998</v>
      </c>
      <c r="BO901">
        <f t="shared" si="900"/>
        <v>1.2999999999999998</v>
      </c>
      <c r="BP901">
        <f t="shared" si="901"/>
        <v>1.2999999999999998</v>
      </c>
      <c r="BQ901">
        <f t="shared" si="902"/>
        <v>1.2999999999999998</v>
      </c>
      <c r="BR901">
        <f t="shared" si="903"/>
        <v>1.2999999999999998</v>
      </c>
      <c r="BS901">
        <f t="shared" si="904"/>
        <v>1.2099999999999997</v>
      </c>
      <c r="BT901">
        <f t="shared" si="905"/>
        <v>1.2099999999999997</v>
      </c>
      <c r="BU901">
        <f t="shared" si="906"/>
        <v>1.2099999999999997</v>
      </c>
      <c r="BV901">
        <f t="shared" si="907"/>
        <v>1.2099999999999997</v>
      </c>
      <c r="BW901">
        <f t="shared" si="908"/>
        <v>1.2099999999999997</v>
      </c>
      <c r="BX901">
        <f t="shared" si="909"/>
        <v>1.2099999999999997</v>
      </c>
      <c r="BY901">
        <f t="shared" si="910"/>
        <v>1.2099999999999997</v>
      </c>
      <c r="BZ901">
        <f t="shared" si="911"/>
        <v>1.2099999999999997</v>
      </c>
      <c r="CA901">
        <f t="shared" si="912"/>
        <v>1.2099999999999997</v>
      </c>
      <c r="CB901">
        <f t="shared" si="913"/>
        <v>1.2099999999999997</v>
      </c>
      <c r="CC901">
        <f t="shared" si="914"/>
        <v>1.2099999999999997</v>
      </c>
      <c r="CD901">
        <f t="shared" si="915"/>
        <v>1.0299999999999996</v>
      </c>
      <c r="CE901">
        <f t="shared" si="916"/>
        <v>1.0299999999999996</v>
      </c>
      <c r="CF901">
        <f t="shared" si="917"/>
        <v>53.029999999999987</v>
      </c>
      <c r="CH901">
        <f t="shared" si="918"/>
        <v>110.19999999999999</v>
      </c>
      <c r="CI901">
        <f t="shared" si="919"/>
        <v>22.000000000000004</v>
      </c>
      <c r="CJ901">
        <f t="shared" si="920"/>
        <v>12</v>
      </c>
      <c r="CK901">
        <f t="shared" si="921"/>
        <v>76.199999999999989</v>
      </c>
      <c r="CL901">
        <f t="shared" si="922"/>
        <v>0</v>
      </c>
      <c r="CM901">
        <f t="shared" si="923"/>
        <v>0</v>
      </c>
    </row>
    <row r="902" spans="1:91" x14ac:dyDescent="0.2">
      <c r="A902">
        <v>885</v>
      </c>
      <c r="B902">
        <f>B$14*(10-lgd*COUNTIF(Defaults!$AI902:$AR902,"&lt;="&amp;B$17))</f>
        <v>1.5</v>
      </c>
      <c r="C902">
        <f>C$14*(10-lgd*COUNTIF(Defaults!$AI902:$AR902,"&lt;="&amp;C$17))</f>
        <v>1.5</v>
      </c>
      <c r="D902">
        <f>D$14*(10-lgd*COUNTIF(Defaults!$AI902:$AR902,"&lt;="&amp;D$17))</f>
        <v>1.5</v>
      </c>
      <c r="E902">
        <f>E$14*(10-lgd*COUNTIF(Defaults!$AI902:$AR902,"&lt;="&amp;E$17))</f>
        <v>1.5</v>
      </c>
      <c r="F902">
        <f>F$14*(10-lgd*COUNTIF(Defaults!$AI902:$AR902,"&lt;="&amp;F$17))</f>
        <v>1.5</v>
      </c>
      <c r="G902">
        <f>G$14*(10-lgd*COUNTIF(Defaults!$AI902:$AR902,"&lt;="&amp;G$17))</f>
        <v>1.5</v>
      </c>
      <c r="H902">
        <f>H$14*(10-lgd*COUNTIF(Defaults!$AI902:$AR902,"&lt;="&amp;H$17))</f>
        <v>1.5</v>
      </c>
      <c r="I902">
        <f>I$14*(10-lgd*COUNTIF(Defaults!$AI902:$AR902,"&lt;="&amp;I$17))</f>
        <v>1.5</v>
      </c>
      <c r="J902">
        <f>J$14*(10-lgd*COUNTIF(Defaults!$AI902:$AR902,"&lt;="&amp;J$17))</f>
        <v>1.5</v>
      </c>
      <c r="K902">
        <f>K$14*(10-lgd*COUNTIF(Defaults!$AI902:$AR902,"&lt;="&amp;K$17))</f>
        <v>1.5</v>
      </c>
      <c r="L902">
        <f>L$14*(10-lgd*COUNTIF(Defaults!$AI902:$AR902,"&lt;="&amp;L$17))</f>
        <v>1.5</v>
      </c>
      <c r="M902">
        <f>M$14*(10-lgd*COUNTIF(Defaults!$AI902:$AR902,"&lt;="&amp;M$17))</f>
        <v>1.5</v>
      </c>
      <c r="N902">
        <f>N$14*(10-lgd*COUNTIF(Defaults!$AI902:$AR902,"&lt;="&amp;N$17))</f>
        <v>1.5</v>
      </c>
      <c r="O902">
        <f>O$14*(10-lgd*COUNTIF(Defaults!$AI902:$AR902,"&lt;="&amp;O$17))</f>
        <v>1.5</v>
      </c>
      <c r="P902">
        <f>P$14*(10-lgd*COUNTIF(Defaults!$AI902:$AR902,"&lt;="&amp;P$17))</f>
        <v>1.41</v>
      </c>
      <c r="Q902">
        <f>Q$14*(10-lgd*COUNTIF(Defaults!$AI902:$AR902,"&lt;="&amp;Q$17))</f>
        <v>1.41</v>
      </c>
      <c r="R902">
        <f>R$14*(10-lgd*COUNTIF(Defaults!$AI902:$AR902,"&lt;="&amp;R$17))</f>
        <v>1.41</v>
      </c>
      <c r="S902">
        <f>S$14*(10-lgd*COUNTIF(Defaults!$AI902:$AR902,"&lt;="&amp;S$17))</f>
        <v>1.41</v>
      </c>
      <c r="T902">
        <f>T$14*(10-lgd*COUNTIF(Defaults!$AI902:$AR902,"&lt;="&amp;T$17))</f>
        <v>1.41</v>
      </c>
      <c r="U902">
        <f>U$14*(10-lgd*COUNTIF(Defaults!$AI902:$AR902,"&lt;="&amp;U$17))</f>
        <v>95.410000000000011</v>
      </c>
      <c r="W902">
        <f t="shared" si="858"/>
        <v>0.1</v>
      </c>
      <c r="X902">
        <f t="shared" si="859"/>
        <v>0.1</v>
      </c>
      <c r="Y902">
        <f t="shared" si="860"/>
        <v>0.1</v>
      </c>
      <c r="Z902">
        <f t="shared" si="861"/>
        <v>0.1</v>
      </c>
      <c r="AA902">
        <f t="shared" si="862"/>
        <v>0.1</v>
      </c>
      <c r="AB902">
        <f t="shared" si="863"/>
        <v>0.1</v>
      </c>
      <c r="AC902">
        <f t="shared" si="864"/>
        <v>0.1</v>
      </c>
      <c r="AD902">
        <f t="shared" si="865"/>
        <v>0.1</v>
      </c>
      <c r="AE902">
        <f t="shared" si="866"/>
        <v>0.1</v>
      </c>
      <c r="AF902">
        <f t="shared" si="867"/>
        <v>0.1</v>
      </c>
      <c r="AG902">
        <f t="shared" si="868"/>
        <v>0.1</v>
      </c>
      <c r="AH902">
        <f t="shared" si="869"/>
        <v>0.1</v>
      </c>
      <c r="AI902">
        <f t="shared" si="870"/>
        <v>0.1</v>
      </c>
      <c r="AJ902">
        <f t="shared" si="871"/>
        <v>0.1</v>
      </c>
      <c r="AK902">
        <f t="shared" si="872"/>
        <v>0.1</v>
      </c>
      <c r="AL902">
        <f t="shared" si="873"/>
        <v>0.1</v>
      </c>
      <c r="AM902">
        <f t="shared" si="874"/>
        <v>0.1</v>
      </c>
      <c r="AN902">
        <f t="shared" si="875"/>
        <v>0.1</v>
      </c>
      <c r="AO902">
        <f t="shared" si="876"/>
        <v>0.1</v>
      </c>
      <c r="AP902">
        <f t="shared" si="877"/>
        <v>20.100000000000001</v>
      </c>
      <c r="AR902">
        <f t="shared" si="878"/>
        <v>0.1</v>
      </c>
      <c r="AS902">
        <f t="shared" si="879"/>
        <v>0.1</v>
      </c>
      <c r="AT902">
        <f t="shared" si="880"/>
        <v>0.1</v>
      </c>
      <c r="AU902">
        <f t="shared" si="881"/>
        <v>0.1</v>
      </c>
      <c r="AV902">
        <f t="shared" si="882"/>
        <v>0.1</v>
      </c>
      <c r="AW902">
        <f t="shared" si="883"/>
        <v>0.1</v>
      </c>
      <c r="AX902">
        <f t="shared" si="884"/>
        <v>0.1</v>
      </c>
      <c r="AY902">
        <f t="shared" si="885"/>
        <v>0.1</v>
      </c>
      <c r="AZ902">
        <f t="shared" si="886"/>
        <v>0.1</v>
      </c>
      <c r="BA902">
        <f t="shared" si="887"/>
        <v>0.1</v>
      </c>
      <c r="BB902">
        <f t="shared" si="888"/>
        <v>0.1</v>
      </c>
      <c r="BC902">
        <f t="shared" si="889"/>
        <v>0.1</v>
      </c>
      <c r="BD902">
        <f t="shared" si="890"/>
        <v>0.1</v>
      </c>
      <c r="BE902">
        <f t="shared" si="891"/>
        <v>0.1</v>
      </c>
      <c r="BF902">
        <f t="shared" si="892"/>
        <v>0.1</v>
      </c>
      <c r="BG902">
        <f t="shared" si="893"/>
        <v>0.1</v>
      </c>
      <c r="BH902">
        <f t="shared" si="894"/>
        <v>0.1</v>
      </c>
      <c r="BI902">
        <f t="shared" si="895"/>
        <v>0.1</v>
      </c>
      <c r="BJ902">
        <f t="shared" si="896"/>
        <v>0.1</v>
      </c>
      <c r="BK902">
        <f t="shared" si="897"/>
        <v>10.1</v>
      </c>
      <c r="BM902">
        <f t="shared" si="898"/>
        <v>1.2999999999999998</v>
      </c>
      <c r="BN902">
        <f t="shared" si="899"/>
        <v>1.2999999999999998</v>
      </c>
      <c r="BO902">
        <f t="shared" si="900"/>
        <v>1.2999999999999998</v>
      </c>
      <c r="BP902">
        <f t="shared" si="901"/>
        <v>1.2999999999999998</v>
      </c>
      <c r="BQ902">
        <f t="shared" si="902"/>
        <v>1.2999999999999998</v>
      </c>
      <c r="BR902">
        <f t="shared" si="903"/>
        <v>1.2999999999999998</v>
      </c>
      <c r="BS902">
        <f t="shared" si="904"/>
        <v>1.2999999999999998</v>
      </c>
      <c r="BT902">
        <f t="shared" si="905"/>
        <v>1.2999999999999998</v>
      </c>
      <c r="BU902">
        <f t="shared" si="906"/>
        <v>1.2999999999999998</v>
      </c>
      <c r="BV902">
        <f t="shared" si="907"/>
        <v>1.2999999999999998</v>
      </c>
      <c r="BW902">
        <f t="shared" si="908"/>
        <v>1.2999999999999998</v>
      </c>
      <c r="BX902">
        <f t="shared" si="909"/>
        <v>1.2999999999999998</v>
      </c>
      <c r="BY902">
        <f t="shared" si="910"/>
        <v>1.2999999999999998</v>
      </c>
      <c r="BZ902">
        <f t="shared" si="911"/>
        <v>1.2999999999999998</v>
      </c>
      <c r="CA902">
        <f t="shared" si="912"/>
        <v>1.2099999999999997</v>
      </c>
      <c r="CB902">
        <f t="shared" si="913"/>
        <v>1.2099999999999997</v>
      </c>
      <c r="CC902">
        <f t="shared" si="914"/>
        <v>1.2099999999999997</v>
      </c>
      <c r="CD902">
        <f t="shared" si="915"/>
        <v>1.2099999999999997</v>
      </c>
      <c r="CE902">
        <f t="shared" si="916"/>
        <v>1.2099999999999997</v>
      </c>
      <c r="CF902">
        <f t="shared" si="917"/>
        <v>65.210000000000008</v>
      </c>
      <c r="CH902">
        <f t="shared" si="918"/>
        <v>123.46000000000001</v>
      </c>
      <c r="CI902">
        <f t="shared" si="919"/>
        <v>22.000000000000004</v>
      </c>
      <c r="CJ902">
        <f t="shared" si="920"/>
        <v>12</v>
      </c>
      <c r="CK902">
        <f t="shared" si="921"/>
        <v>89.460000000000008</v>
      </c>
      <c r="CL902">
        <f t="shared" si="922"/>
        <v>0</v>
      </c>
      <c r="CM902">
        <f t="shared" si="923"/>
        <v>0</v>
      </c>
    </row>
    <row r="903" spans="1:91" x14ac:dyDescent="0.2">
      <c r="A903">
        <v>886</v>
      </c>
      <c r="B903">
        <f>B$14*(10-lgd*COUNTIF(Defaults!$AI903:$AR903,"&lt;="&amp;B$17))</f>
        <v>1.41</v>
      </c>
      <c r="C903">
        <f>C$14*(10-lgd*COUNTIF(Defaults!$AI903:$AR903,"&lt;="&amp;C$17))</f>
        <v>1.41</v>
      </c>
      <c r="D903">
        <f>D$14*(10-lgd*COUNTIF(Defaults!$AI903:$AR903,"&lt;="&amp;D$17))</f>
        <v>1.41</v>
      </c>
      <c r="E903">
        <f>E$14*(10-lgd*COUNTIF(Defaults!$AI903:$AR903,"&lt;="&amp;E$17))</f>
        <v>1.41</v>
      </c>
      <c r="F903">
        <f>F$14*(10-lgd*COUNTIF(Defaults!$AI903:$AR903,"&lt;="&amp;F$17))</f>
        <v>1.41</v>
      </c>
      <c r="G903">
        <f>G$14*(10-lgd*COUNTIF(Defaults!$AI903:$AR903,"&lt;="&amp;G$17))</f>
        <v>1.41</v>
      </c>
      <c r="H903">
        <f>H$14*(10-lgd*COUNTIF(Defaults!$AI903:$AR903,"&lt;="&amp;H$17))</f>
        <v>1.41</v>
      </c>
      <c r="I903">
        <f>I$14*(10-lgd*COUNTIF(Defaults!$AI903:$AR903,"&lt;="&amp;I$17))</f>
        <v>1.32</v>
      </c>
      <c r="J903">
        <f>J$14*(10-lgd*COUNTIF(Defaults!$AI903:$AR903,"&lt;="&amp;J$17))</f>
        <v>1.32</v>
      </c>
      <c r="K903">
        <f>K$14*(10-lgd*COUNTIF(Defaults!$AI903:$AR903,"&lt;="&amp;K$17))</f>
        <v>1.32</v>
      </c>
      <c r="L903">
        <f>L$14*(10-lgd*COUNTIF(Defaults!$AI903:$AR903,"&lt;="&amp;L$17))</f>
        <v>1.32</v>
      </c>
      <c r="M903">
        <f>M$14*(10-lgd*COUNTIF(Defaults!$AI903:$AR903,"&lt;="&amp;M$17))</f>
        <v>1.32</v>
      </c>
      <c r="N903">
        <f>N$14*(10-lgd*COUNTIF(Defaults!$AI903:$AR903,"&lt;="&amp;N$17))</f>
        <v>1.32</v>
      </c>
      <c r="O903">
        <f>O$14*(10-lgd*COUNTIF(Defaults!$AI903:$AR903,"&lt;="&amp;O$17))</f>
        <v>1.32</v>
      </c>
      <c r="P903">
        <f>P$14*(10-lgd*COUNTIF(Defaults!$AI903:$AR903,"&lt;="&amp;P$17))</f>
        <v>1.32</v>
      </c>
      <c r="Q903">
        <f>Q$14*(10-lgd*COUNTIF(Defaults!$AI903:$AR903,"&lt;="&amp;Q$17))</f>
        <v>1.32</v>
      </c>
      <c r="R903">
        <f>R$14*(10-lgd*COUNTIF(Defaults!$AI903:$AR903,"&lt;="&amp;R$17))</f>
        <v>1.2299999999999998</v>
      </c>
      <c r="S903">
        <f>S$14*(10-lgd*COUNTIF(Defaults!$AI903:$AR903,"&lt;="&amp;S$17))</f>
        <v>1.2299999999999998</v>
      </c>
      <c r="T903">
        <f>T$14*(10-lgd*COUNTIF(Defaults!$AI903:$AR903,"&lt;="&amp;T$17))</f>
        <v>1.2299999999999998</v>
      </c>
      <c r="U903">
        <f>U$14*(10-lgd*COUNTIF(Defaults!$AI903:$AR903,"&lt;="&amp;U$17))</f>
        <v>83.22999999999999</v>
      </c>
      <c r="W903">
        <f t="shared" si="858"/>
        <v>0.1</v>
      </c>
      <c r="X903">
        <f t="shared" si="859"/>
        <v>0.1</v>
      </c>
      <c r="Y903">
        <f t="shared" si="860"/>
        <v>0.1</v>
      </c>
      <c r="Z903">
        <f t="shared" si="861"/>
        <v>0.1</v>
      </c>
      <c r="AA903">
        <f t="shared" si="862"/>
        <v>0.1</v>
      </c>
      <c r="AB903">
        <f t="shared" si="863"/>
        <v>0.1</v>
      </c>
      <c r="AC903">
        <f t="shared" si="864"/>
        <v>0.1</v>
      </c>
      <c r="AD903">
        <f t="shared" si="865"/>
        <v>0.1</v>
      </c>
      <c r="AE903">
        <f t="shared" si="866"/>
        <v>0.1</v>
      </c>
      <c r="AF903">
        <f t="shared" si="867"/>
        <v>0.1</v>
      </c>
      <c r="AG903">
        <f t="shared" si="868"/>
        <v>0.1</v>
      </c>
      <c r="AH903">
        <f t="shared" si="869"/>
        <v>0.1</v>
      </c>
      <c r="AI903">
        <f t="shared" si="870"/>
        <v>0.1</v>
      </c>
      <c r="AJ903">
        <f t="shared" si="871"/>
        <v>0.1</v>
      </c>
      <c r="AK903">
        <f t="shared" si="872"/>
        <v>0.1</v>
      </c>
      <c r="AL903">
        <f t="shared" si="873"/>
        <v>0.1</v>
      </c>
      <c r="AM903">
        <f t="shared" si="874"/>
        <v>0.1</v>
      </c>
      <c r="AN903">
        <f t="shared" si="875"/>
        <v>0.1</v>
      </c>
      <c r="AO903">
        <f t="shared" si="876"/>
        <v>0.1</v>
      </c>
      <c r="AP903">
        <f t="shared" si="877"/>
        <v>20.100000000000001</v>
      </c>
      <c r="AR903">
        <f t="shared" si="878"/>
        <v>0.1</v>
      </c>
      <c r="AS903">
        <f t="shared" si="879"/>
        <v>0.1</v>
      </c>
      <c r="AT903">
        <f t="shared" si="880"/>
        <v>0.1</v>
      </c>
      <c r="AU903">
        <f t="shared" si="881"/>
        <v>0.1</v>
      </c>
      <c r="AV903">
        <f t="shared" si="882"/>
        <v>0.1</v>
      </c>
      <c r="AW903">
        <f t="shared" si="883"/>
        <v>0.1</v>
      </c>
      <c r="AX903">
        <f t="shared" si="884"/>
        <v>0.1</v>
      </c>
      <c r="AY903">
        <f t="shared" si="885"/>
        <v>0.1</v>
      </c>
      <c r="AZ903">
        <f t="shared" si="886"/>
        <v>0.1</v>
      </c>
      <c r="BA903">
        <f t="shared" si="887"/>
        <v>0.1</v>
      </c>
      <c r="BB903">
        <f t="shared" si="888"/>
        <v>0.1</v>
      </c>
      <c r="BC903">
        <f t="shared" si="889"/>
        <v>0.1</v>
      </c>
      <c r="BD903">
        <f t="shared" si="890"/>
        <v>0.1</v>
      </c>
      <c r="BE903">
        <f t="shared" si="891"/>
        <v>0.1</v>
      </c>
      <c r="BF903">
        <f t="shared" si="892"/>
        <v>0.1</v>
      </c>
      <c r="BG903">
        <f t="shared" si="893"/>
        <v>0.1</v>
      </c>
      <c r="BH903">
        <f t="shared" si="894"/>
        <v>0.1</v>
      </c>
      <c r="BI903">
        <f t="shared" si="895"/>
        <v>0.1</v>
      </c>
      <c r="BJ903">
        <f t="shared" si="896"/>
        <v>0.1</v>
      </c>
      <c r="BK903">
        <f t="shared" si="897"/>
        <v>10.1</v>
      </c>
      <c r="BM903">
        <f t="shared" si="898"/>
        <v>1.2099999999999997</v>
      </c>
      <c r="BN903">
        <f t="shared" si="899"/>
        <v>1.2099999999999997</v>
      </c>
      <c r="BO903">
        <f t="shared" si="900"/>
        <v>1.2099999999999997</v>
      </c>
      <c r="BP903">
        <f t="shared" si="901"/>
        <v>1.2099999999999997</v>
      </c>
      <c r="BQ903">
        <f t="shared" si="902"/>
        <v>1.2099999999999997</v>
      </c>
      <c r="BR903">
        <f t="shared" si="903"/>
        <v>1.2099999999999997</v>
      </c>
      <c r="BS903">
        <f t="shared" si="904"/>
        <v>1.2099999999999997</v>
      </c>
      <c r="BT903">
        <f t="shared" si="905"/>
        <v>1.1199999999999999</v>
      </c>
      <c r="BU903">
        <f t="shared" si="906"/>
        <v>1.1199999999999999</v>
      </c>
      <c r="BV903">
        <f t="shared" si="907"/>
        <v>1.1199999999999999</v>
      </c>
      <c r="BW903">
        <f t="shared" si="908"/>
        <v>1.1199999999999999</v>
      </c>
      <c r="BX903">
        <f t="shared" si="909"/>
        <v>1.1199999999999999</v>
      </c>
      <c r="BY903">
        <f t="shared" si="910"/>
        <v>1.1199999999999999</v>
      </c>
      <c r="BZ903">
        <f t="shared" si="911"/>
        <v>1.1199999999999999</v>
      </c>
      <c r="CA903">
        <f t="shared" si="912"/>
        <v>1.1199999999999999</v>
      </c>
      <c r="CB903">
        <f t="shared" si="913"/>
        <v>1.1199999999999999</v>
      </c>
      <c r="CC903">
        <f t="shared" si="914"/>
        <v>1.0299999999999996</v>
      </c>
      <c r="CD903">
        <f t="shared" si="915"/>
        <v>1.0299999999999996</v>
      </c>
      <c r="CE903">
        <f t="shared" si="916"/>
        <v>1.0299999999999996</v>
      </c>
      <c r="CF903">
        <f t="shared" si="917"/>
        <v>53.029999999999987</v>
      </c>
      <c r="CH903">
        <f t="shared" si="918"/>
        <v>108.66999999999999</v>
      </c>
      <c r="CI903">
        <f t="shared" si="919"/>
        <v>22.000000000000004</v>
      </c>
      <c r="CJ903">
        <f t="shared" si="920"/>
        <v>12</v>
      </c>
      <c r="CK903">
        <f t="shared" si="921"/>
        <v>74.669999999999987</v>
      </c>
      <c r="CL903">
        <f t="shared" si="922"/>
        <v>0</v>
      </c>
      <c r="CM903">
        <f t="shared" si="923"/>
        <v>0</v>
      </c>
    </row>
    <row r="904" spans="1:91" x14ac:dyDescent="0.2">
      <c r="A904">
        <v>887</v>
      </c>
      <c r="B904">
        <f>B$14*(10-lgd*COUNTIF(Defaults!$AI904:$AR904,"&lt;="&amp;B$17))</f>
        <v>1.5</v>
      </c>
      <c r="C904">
        <f>C$14*(10-lgd*COUNTIF(Defaults!$AI904:$AR904,"&lt;="&amp;C$17))</f>
        <v>1.5</v>
      </c>
      <c r="D904">
        <f>D$14*(10-lgd*COUNTIF(Defaults!$AI904:$AR904,"&lt;="&amp;D$17))</f>
        <v>1.5</v>
      </c>
      <c r="E904">
        <f>E$14*(10-lgd*COUNTIF(Defaults!$AI904:$AR904,"&lt;="&amp;E$17))</f>
        <v>1.5</v>
      </c>
      <c r="F904">
        <f>F$14*(10-lgd*COUNTIF(Defaults!$AI904:$AR904,"&lt;="&amp;F$17))</f>
        <v>1.5</v>
      </c>
      <c r="G904">
        <f>G$14*(10-lgd*COUNTIF(Defaults!$AI904:$AR904,"&lt;="&amp;G$17))</f>
        <v>1.5</v>
      </c>
      <c r="H904">
        <f>H$14*(10-lgd*COUNTIF(Defaults!$AI904:$AR904,"&lt;="&amp;H$17))</f>
        <v>1.5</v>
      </c>
      <c r="I904">
        <f>I$14*(10-lgd*COUNTIF(Defaults!$AI904:$AR904,"&lt;="&amp;I$17))</f>
        <v>1.5</v>
      </c>
      <c r="J904">
        <f>J$14*(10-lgd*COUNTIF(Defaults!$AI904:$AR904,"&lt;="&amp;J$17))</f>
        <v>1.5</v>
      </c>
      <c r="K904">
        <f>K$14*(10-lgd*COUNTIF(Defaults!$AI904:$AR904,"&lt;="&amp;K$17))</f>
        <v>1.5</v>
      </c>
      <c r="L904">
        <f>L$14*(10-lgd*COUNTIF(Defaults!$AI904:$AR904,"&lt;="&amp;L$17))</f>
        <v>1.5</v>
      </c>
      <c r="M904">
        <f>M$14*(10-lgd*COUNTIF(Defaults!$AI904:$AR904,"&lt;="&amp;M$17))</f>
        <v>1.5</v>
      </c>
      <c r="N904">
        <f>N$14*(10-lgd*COUNTIF(Defaults!$AI904:$AR904,"&lt;="&amp;N$17))</f>
        <v>1.5</v>
      </c>
      <c r="O904">
        <f>O$14*(10-lgd*COUNTIF(Defaults!$AI904:$AR904,"&lt;="&amp;O$17))</f>
        <v>1.5</v>
      </c>
      <c r="P904">
        <f>P$14*(10-lgd*COUNTIF(Defaults!$AI904:$AR904,"&lt;="&amp;P$17))</f>
        <v>1.5</v>
      </c>
      <c r="Q904">
        <f>Q$14*(10-lgd*COUNTIF(Defaults!$AI904:$AR904,"&lt;="&amp;Q$17))</f>
        <v>1.5</v>
      </c>
      <c r="R904">
        <f>R$14*(10-lgd*COUNTIF(Defaults!$AI904:$AR904,"&lt;="&amp;R$17))</f>
        <v>1.5</v>
      </c>
      <c r="S904">
        <f>S$14*(10-lgd*COUNTIF(Defaults!$AI904:$AR904,"&lt;="&amp;S$17))</f>
        <v>1.5</v>
      </c>
      <c r="T904">
        <f>T$14*(10-lgd*COUNTIF(Defaults!$AI904:$AR904,"&lt;="&amp;T$17))</f>
        <v>1.5</v>
      </c>
      <c r="U904">
        <f>U$14*(10-lgd*COUNTIF(Defaults!$AI904:$AR904,"&lt;="&amp;U$17))</f>
        <v>101.5</v>
      </c>
      <c r="W904">
        <f t="shared" si="858"/>
        <v>0.1</v>
      </c>
      <c r="X904">
        <f t="shared" si="859"/>
        <v>0.1</v>
      </c>
      <c r="Y904">
        <f t="shared" si="860"/>
        <v>0.1</v>
      </c>
      <c r="Z904">
        <f t="shared" si="861"/>
        <v>0.1</v>
      </c>
      <c r="AA904">
        <f t="shared" si="862"/>
        <v>0.1</v>
      </c>
      <c r="AB904">
        <f t="shared" si="863"/>
        <v>0.1</v>
      </c>
      <c r="AC904">
        <f t="shared" si="864"/>
        <v>0.1</v>
      </c>
      <c r="AD904">
        <f t="shared" si="865"/>
        <v>0.1</v>
      </c>
      <c r="AE904">
        <f t="shared" si="866"/>
        <v>0.1</v>
      </c>
      <c r="AF904">
        <f t="shared" si="867"/>
        <v>0.1</v>
      </c>
      <c r="AG904">
        <f t="shared" si="868"/>
        <v>0.1</v>
      </c>
      <c r="AH904">
        <f t="shared" si="869"/>
        <v>0.1</v>
      </c>
      <c r="AI904">
        <f t="shared" si="870"/>
        <v>0.1</v>
      </c>
      <c r="AJ904">
        <f t="shared" si="871"/>
        <v>0.1</v>
      </c>
      <c r="AK904">
        <f t="shared" si="872"/>
        <v>0.1</v>
      </c>
      <c r="AL904">
        <f t="shared" si="873"/>
        <v>0.1</v>
      </c>
      <c r="AM904">
        <f t="shared" si="874"/>
        <v>0.1</v>
      </c>
      <c r="AN904">
        <f t="shared" si="875"/>
        <v>0.1</v>
      </c>
      <c r="AO904">
        <f t="shared" si="876"/>
        <v>0.1</v>
      </c>
      <c r="AP904">
        <f t="shared" si="877"/>
        <v>20.100000000000001</v>
      </c>
      <c r="AR904">
        <f t="shared" si="878"/>
        <v>0.1</v>
      </c>
      <c r="AS904">
        <f t="shared" si="879"/>
        <v>0.1</v>
      </c>
      <c r="AT904">
        <f t="shared" si="880"/>
        <v>0.1</v>
      </c>
      <c r="AU904">
        <f t="shared" si="881"/>
        <v>0.1</v>
      </c>
      <c r="AV904">
        <f t="shared" si="882"/>
        <v>0.1</v>
      </c>
      <c r="AW904">
        <f t="shared" si="883"/>
        <v>0.1</v>
      </c>
      <c r="AX904">
        <f t="shared" si="884"/>
        <v>0.1</v>
      </c>
      <c r="AY904">
        <f t="shared" si="885"/>
        <v>0.1</v>
      </c>
      <c r="AZ904">
        <f t="shared" si="886"/>
        <v>0.1</v>
      </c>
      <c r="BA904">
        <f t="shared" si="887"/>
        <v>0.1</v>
      </c>
      <c r="BB904">
        <f t="shared" si="888"/>
        <v>0.1</v>
      </c>
      <c r="BC904">
        <f t="shared" si="889"/>
        <v>0.1</v>
      </c>
      <c r="BD904">
        <f t="shared" si="890"/>
        <v>0.1</v>
      </c>
      <c r="BE904">
        <f t="shared" si="891"/>
        <v>0.1</v>
      </c>
      <c r="BF904">
        <f t="shared" si="892"/>
        <v>0.1</v>
      </c>
      <c r="BG904">
        <f t="shared" si="893"/>
        <v>0.1</v>
      </c>
      <c r="BH904">
        <f t="shared" si="894"/>
        <v>0.1</v>
      </c>
      <c r="BI904">
        <f t="shared" si="895"/>
        <v>0.1</v>
      </c>
      <c r="BJ904">
        <f t="shared" si="896"/>
        <v>0.1</v>
      </c>
      <c r="BK904">
        <f t="shared" si="897"/>
        <v>10.1</v>
      </c>
      <c r="BM904">
        <f t="shared" si="898"/>
        <v>1.2999999999999998</v>
      </c>
      <c r="BN904">
        <f t="shared" si="899"/>
        <v>1.2999999999999998</v>
      </c>
      <c r="BO904">
        <f t="shared" si="900"/>
        <v>1.2999999999999998</v>
      </c>
      <c r="BP904">
        <f t="shared" si="901"/>
        <v>1.2999999999999998</v>
      </c>
      <c r="BQ904">
        <f t="shared" si="902"/>
        <v>1.2999999999999998</v>
      </c>
      <c r="BR904">
        <f t="shared" si="903"/>
        <v>1.2999999999999998</v>
      </c>
      <c r="BS904">
        <f t="shared" si="904"/>
        <v>1.2999999999999998</v>
      </c>
      <c r="BT904">
        <f t="shared" si="905"/>
        <v>1.2999999999999998</v>
      </c>
      <c r="BU904">
        <f t="shared" si="906"/>
        <v>1.2999999999999998</v>
      </c>
      <c r="BV904">
        <f t="shared" si="907"/>
        <v>1.2999999999999998</v>
      </c>
      <c r="BW904">
        <f t="shared" si="908"/>
        <v>1.2999999999999998</v>
      </c>
      <c r="BX904">
        <f t="shared" si="909"/>
        <v>1.2999999999999998</v>
      </c>
      <c r="BY904">
        <f t="shared" si="910"/>
        <v>1.2999999999999998</v>
      </c>
      <c r="BZ904">
        <f t="shared" si="911"/>
        <v>1.2999999999999998</v>
      </c>
      <c r="CA904">
        <f t="shared" si="912"/>
        <v>1.2999999999999998</v>
      </c>
      <c r="CB904">
        <f t="shared" si="913"/>
        <v>1.2999999999999998</v>
      </c>
      <c r="CC904">
        <f t="shared" si="914"/>
        <v>1.2999999999999998</v>
      </c>
      <c r="CD904">
        <f t="shared" si="915"/>
        <v>1.2999999999999998</v>
      </c>
      <c r="CE904">
        <f t="shared" si="916"/>
        <v>1.2999999999999998</v>
      </c>
      <c r="CF904">
        <f t="shared" si="917"/>
        <v>71.300000000000011</v>
      </c>
      <c r="CH904">
        <f t="shared" si="918"/>
        <v>130</v>
      </c>
      <c r="CI904">
        <f t="shared" si="919"/>
        <v>22.000000000000004</v>
      </c>
      <c r="CJ904">
        <f t="shared" si="920"/>
        <v>12</v>
      </c>
      <c r="CK904">
        <f t="shared" si="921"/>
        <v>96.000000000000014</v>
      </c>
      <c r="CL904">
        <f t="shared" si="922"/>
        <v>0</v>
      </c>
      <c r="CM904">
        <f t="shared" si="923"/>
        <v>0</v>
      </c>
    </row>
    <row r="905" spans="1:91" x14ac:dyDescent="0.2">
      <c r="A905">
        <v>888</v>
      </c>
      <c r="B905">
        <f>B$14*(10-lgd*COUNTIF(Defaults!$AI905:$AR905,"&lt;="&amp;B$17))</f>
        <v>1.5</v>
      </c>
      <c r="C905">
        <f>C$14*(10-lgd*COUNTIF(Defaults!$AI905:$AR905,"&lt;="&amp;C$17))</f>
        <v>1.5</v>
      </c>
      <c r="D905">
        <f>D$14*(10-lgd*COUNTIF(Defaults!$AI905:$AR905,"&lt;="&amp;D$17))</f>
        <v>1.5</v>
      </c>
      <c r="E905">
        <f>E$14*(10-lgd*COUNTIF(Defaults!$AI905:$AR905,"&lt;="&amp;E$17))</f>
        <v>1.5</v>
      </c>
      <c r="F905">
        <f>F$14*(10-lgd*COUNTIF(Defaults!$AI905:$AR905,"&lt;="&amp;F$17))</f>
        <v>1.5</v>
      </c>
      <c r="G905">
        <f>G$14*(10-lgd*COUNTIF(Defaults!$AI905:$AR905,"&lt;="&amp;G$17))</f>
        <v>1.5</v>
      </c>
      <c r="H905">
        <f>H$14*(10-lgd*COUNTIF(Defaults!$AI905:$AR905,"&lt;="&amp;H$17))</f>
        <v>1.5</v>
      </c>
      <c r="I905">
        <f>I$14*(10-lgd*COUNTIF(Defaults!$AI905:$AR905,"&lt;="&amp;I$17))</f>
        <v>1.5</v>
      </c>
      <c r="J905">
        <f>J$14*(10-lgd*COUNTIF(Defaults!$AI905:$AR905,"&lt;="&amp;J$17))</f>
        <v>1.5</v>
      </c>
      <c r="K905">
        <f>K$14*(10-lgd*COUNTIF(Defaults!$AI905:$AR905,"&lt;="&amp;K$17))</f>
        <v>1.5</v>
      </c>
      <c r="L905">
        <f>L$14*(10-lgd*COUNTIF(Defaults!$AI905:$AR905,"&lt;="&amp;L$17))</f>
        <v>1.5</v>
      </c>
      <c r="M905">
        <f>M$14*(10-lgd*COUNTIF(Defaults!$AI905:$AR905,"&lt;="&amp;M$17))</f>
        <v>1.5</v>
      </c>
      <c r="N905">
        <f>N$14*(10-lgd*COUNTIF(Defaults!$AI905:$AR905,"&lt;="&amp;N$17))</f>
        <v>1.5</v>
      </c>
      <c r="O905">
        <f>O$14*(10-lgd*COUNTIF(Defaults!$AI905:$AR905,"&lt;="&amp;O$17))</f>
        <v>1.5</v>
      </c>
      <c r="P905">
        <f>P$14*(10-lgd*COUNTIF(Defaults!$AI905:$AR905,"&lt;="&amp;P$17))</f>
        <v>1.5</v>
      </c>
      <c r="Q905">
        <f>Q$14*(10-lgd*COUNTIF(Defaults!$AI905:$AR905,"&lt;="&amp;Q$17))</f>
        <v>1.5</v>
      </c>
      <c r="R905">
        <f>R$14*(10-lgd*COUNTIF(Defaults!$AI905:$AR905,"&lt;="&amp;R$17))</f>
        <v>1.5</v>
      </c>
      <c r="S905">
        <f>S$14*(10-lgd*COUNTIF(Defaults!$AI905:$AR905,"&lt;="&amp;S$17))</f>
        <v>1.41</v>
      </c>
      <c r="T905">
        <f>T$14*(10-lgd*COUNTIF(Defaults!$AI905:$AR905,"&lt;="&amp;T$17))</f>
        <v>1.41</v>
      </c>
      <c r="U905">
        <f>U$14*(10-lgd*COUNTIF(Defaults!$AI905:$AR905,"&lt;="&amp;U$17))</f>
        <v>95.410000000000011</v>
      </c>
      <c r="W905">
        <f t="shared" si="858"/>
        <v>0.1</v>
      </c>
      <c r="X905">
        <f t="shared" si="859"/>
        <v>0.1</v>
      </c>
      <c r="Y905">
        <f t="shared" si="860"/>
        <v>0.1</v>
      </c>
      <c r="Z905">
        <f t="shared" si="861"/>
        <v>0.1</v>
      </c>
      <c r="AA905">
        <f t="shared" si="862"/>
        <v>0.1</v>
      </c>
      <c r="AB905">
        <f t="shared" si="863"/>
        <v>0.1</v>
      </c>
      <c r="AC905">
        <f t="shared" si="864"/>
        <v>0.1</v>
      </c>
      <c r="AD905">
        <f t="shared" si="865"/>
        <v>0.1</v>
      </c>
      <c r="AE905">
        <f t="shared" si="866"/>
        <v>0.1</v>
      </c>
      <c r="AF905">
        <f t="shared" si="867"/>
        <v>0.1</v>
      </c>
      <c r="AG905">
        <f t="shared" si="868"/>
        <v>0.1</v>
      </c>
      <c r="AH905">
        <f t="shared" si="869"/>
        <v>0.1</v>
      </c>
      <c r="AI905">
        <f t="shared" si="870"/>
        <v>0.1</v>
      </c>
      <c r="AJ905">
        <f t="shared" si="871"/>
        <v>0.1</v>
      </c>
      <c r="AK905">
        <f t="shared" si="872"/>
        <v>0.1</v>
      </c>
      <c r="AL905">
        <f t="shared" si="873"/>
        <v>0.1</v>
      </c>
      <c r="AM905">
        <f t="shared" si="874"/>
        <v>0.1</v>
      </c>
      <c r="AN905">
        <f t="shared" si="875"/>
        <v>0.1</v>
      </c>
      <c r="AO905">
        <f t="shared" si="876"/>
        <v>0.1</v>
      </c>
      <c r="AP905">
        <f t="shared" si="877"/>
        <v>20.100000000000001</v>
      </c>
      <c r="AR905">
        <f t="shared" si="878"/>
        <v>0.1</v>
      </c>
      <c r="AS905">
        <f t="shared" si="879"/>
        <v>0.1</v>
      </c>
      <c r="AT905">
        <f t="shared" si="880"/>
        <v>0.1</v>
      </c>
      <c r="AU905">
        <f t="shared" si="881"/>
        <v>0.1</v>
      </c>
      <c r="AV905">
        <f t="shared" si="882"/>
        <v>0.1</v>
      </c>
      <c r="AW905">
        <f t="shared" si="883"/>
        <v>0.1</v>
      </c>
      <c r="AX905">
        <f t="shared" si="884"/>
        <v>0.1</v>
      </c>
      <c r="AY905">
        <f t="shared" si="885"/>
        <v>0.1</v>
      </c>
      <c r="AZ905">
        <f t="shared" si="886"/>
        <v>0.1</v>
      </c>
      <c r="BA905">
        <f t="shared" si="887"/>
        <v>0.1</v>
      </c>
      <c r="BB905">
        <f t="shared" si="888"/>
        <v>0.1</v>
      </c>
      <c r="BC905">
        <f t="shared" si="889"/>
        <v>0.1</v>
      </c>
      <c r="BD905">
        <f t="shared" si="890"/>
        <v>0.1</v>
      </c>
      <c r="BE905">
        <f t="shared" si="891"/>
        <v>0.1</v>
      </c>
      <c r="BF905">
        <f t="shared" si="892"/>
        <v>0.1</v>
      </c>
      <c r="BG905">
        <f t="shared" si="893"/>
        <v>0.1</v>
      </c>
      <c r="BH905">
        <f t="shared" si="894"/>
        <v>0.1</v>
      </c>
      <c r="BI905">
        <f t="shared" si="895"/>
        <v>0.1</v>
      </c>
      <c r="BJ905">
        <f t="shared" si="896"/>
        <v>0.1</v>
      </c>
      <c r="BK905">
        <f t="shared" si="897"/>
        <v>10.1</v>
      </c>
      <c r="BM905">
        <f t="shared" si="898"/>
        <v>1.2999999999999998</v>
      </c>
      <c r="BN905">
        <f t="shared" si="899"/>
        <v>1.2999999999999998</v>
      </c>
      <c r="BO905">
        <f t="shared" si="900"/>
        <v>1.2999999999999998</v>
      </c>
      <c r="BP905">
        <f t="shared" si="901"/>
        <v>1.2999999999999998</v>
      </c>
      <c r="BQ905">
        <f t="shared" si="902"/>
        <v>1.2999999999999998</v>
      </c>
      <c r="BR905">
        <f t="shared" si="903"/>
        <v>1.2999999999999998</v>
      </c>
      <c r="BS905">
        <f t="shared" si="904"/>
        <v>1.2999999999999998</v>
      </c>
      <c r="BT905">
        <f t="shared" si="905"/>
        <v>1.2999999999999998</v>
      </c>
      <c r="BU905">
        <f t="shared" si="906"/>
        <v>1.2999999999999998</v>
      </c>
      <c r="BV905">
        <f t="shared" si="907"/>
        <v>1.2999999999999998</v>
      </c>
      <c r="BW905">
        <f t="shared" si="908"/>
        <v>1.2999999999999998</v>
      </c>
      <c r="BX905">
        <f t="shared" si="909"/>
        <v>1.2999999999999998</v>
      </c>
      <c r="BY905">
        <f t="shared" si="910"/>
        <v>1.2999999999999998</v>
      </c>
      <c r="BZ905">
        <f t="shared" si="911"/>
        <v>1.2999999999999998</v>
      </c>
      <c r="CA905">
        <f t="shared" si="912"/>
        <v>1.2999999999999998</v>
      </c>
      <c r="CB905">
        <f t="shared" si="913"/>
        <v>1.2999999999999998</v>
      </c>
      <c r="CC905">
        <f t="shared" si="914"/>
        <v>1.2999999999999998</v>
      </c>
      <c r="CD905">
        <f t="shared" si="915"/>
        <v>1.2099999999999997</v>
      </c>
      <c r="CE905">
        <f t="shared" si="916"/>
        <v>1.2099999999999997</v>
      </c>
      <c r="CF905">
        <f t="shared" si="917"/>
        <v>65.210000000000008</v>
      </c>
      <c r="CH905">
        <f t="shared" si="918"/>
        <v>123.73000000000002</v>
      </c>
      <c r="CI905">
        <f t="shared" si="919"/>
        <v>22.000000000000004</v>
      </c>
      <c r="CJ905">
        <f t="shared" si="920"/>
        <v>12</v>
      </c>
      <c r="CK905">
        <f t="shared" si="921"/>
        <v>89.730000000000018</v>
      </c>
      <c r="CL905">
        <f t="shared" si="922"/>
        <v>0</v>
      </c>
      <c r="CM905">
        <f t="shared" si="923"/>
        <v>0</v>
      </c>
    </row>
    <row r="906" spans="1:91" x14ac:dyDescent="0.2">
      <c r="A906">
        <v>889</v>
      </c>
      <c r="B906">
        <f>B$14*(10-lgd*COUNTIF(Defaults!$AI906:$AR906,"&lt;="&amp;B$17))</f>
        <v>1.5</v>
      </c>
      <c r="C906">
        <f>C$14*(10-lgd*COUNTIF(Defaults!$AI906:$AR906,"&lt;="&amp;C$17))</f>
        <v>1.5</v>
      </c>
      <c r="D906">
        <f>D$14*(10-lgd*COUNTIF(Defaults!$AI906:$AR906,"&lt;="&amp;D$17))</f>
        <v>1.5</v>
      </c>
      <c r="E906">
        <f>E$14*(10-lgd*COUNTIF(Defaults!$AI906:$AR906,"&lt;="&amp;E$17))</f>
        <v>1.5</v>
      </c>
      <c r="F906">
        <f>F$14*(10-lgd*COUNTIF(Defaults!$AI906:$AR906,"&lt;="&amp;F$17))</f>
        <v>1.5</v>
      </c>
      <c r="G906">
        <f>G$14*(10-lgd*COUNTIF(Defaults!$AI906:$AR906,"&lt;="&amp;G$17))</f>
        <v>1.5</v>
      </c>
      <c r="H906">
        <f>H$14*(10-lgd*COUNTIF(Defaults!$AI906:$AR906,"&lt;="&amp;H$17))</f>
        <v>1.41</v>
      </c>
      <c r="I906">
        <f>I$14*(10-lgd*COUNTIF(Defaults!$AI906:$AR906,"&lt;="&amp;I$17))</f>
        <v>1.41</v>
      </c>
      <c r="J906">
        <f>J$14*(10-lgd*COUNTIF(Defaults!$AI906:$AR906,"&lt;="&amp;J$17))</f>
        <v>1.41</v>
      </c>
      <c r="K906">
        <f>K$14*(10-lgd*COUNTIF(Defaults!$AI906:$AR906,"&lt;="&amp;K$17))</f>
        <v>1.41</v>
      </c>
      <c r="L906">
        <f>L$14*(10-lgd*COUNTIF(Defaults!$AI906:$AR906,"&lt;="&amp;L$17))</f>
        <v>1.41</v>
      </c>
      <c r="M906">
        <f>M$14*(10-lgd*COUNTIF(Defaults!$AI906:$AR906,"&lt;="&amp;M$17))</f>
        <v>1.41</v>
      </c>
      <c r="N906">
        <f>N$14*(10-lgd*COUNTIF(Defaults!$AI906:$AR906,"&lt;="&amp;N$17))</f>
        <v>1.41</v>
      </c>
      <c r="O906">
        <f>O$14*(10-lgd*COUNTIF(Defaults!$AI906:$AR906,"&lt;="&amp;O$17))</f>
        <v>1.41</v>
      </c>
      <c r="P906">
        <f>P$14*(10-lgd*COUNTIF(Defaults!$AI906:$AR906,"&lt;="&amp;P$17))</f>
        <v>1.41</v>
      </c>
      <c r="Q906">
        <f>Q$14*(10-lgd*COUNTIF(Defaults!$AI906:$AR906,"&lt;="&amp;Q$17))</f>
        <v>1.41</v>
      </c>
      <c r="R906">
        <f>R$14*(10-lgd*COUNTIF(Defaults!$AI906:$AR906,"&lt;="&amp;R$17))</f>
        <v>1.32</v>
      </c>
      <c r="S906">
        <f>S$14*(10-lgd*COUNTIF(Defaults!$AI906:$AR906,"&lt;="&amp;S$17))</f>
        <v>1.32</v>
      </c>
      <c r="T906">
        <f>T$14*(10-lgd*COUNTIF(Defaults!$AI906:$AR906,"&lt;="&amp;T$17))</f>
        <v>1.32</v>
      </c>
      <c r="U906">
        <f>U$14*(10-lgd*COUNTIF(Defaults!$AI906:$AR906,"&lt;="&amp;U$17))</f>
        <v>89.320000000000007</v>
      </c>
      <c r="W906">
        <f t="shared" si="858"/>
        <v>0.1</v>
      </c>
      <c r="X906">
        <f t="shared" si="859"/>
        <v>0.1</v>
      </c>
      <c r="Y906">
        <f t="shared" si="860"/>
        <v>0.1</v>
      </c>
      <c r="Z906">
        <f t="shared" si="861"/>
        <v>0.1</v>
      </c>
      <c r="AA906">
        <f t="shared" si="862"/>
        <v>0.1</v>
      </c>
      <c r="AB906">
        <f t="shared" si="863"/>
        <v>0.1</v>
      </c>
      <c r="AC906">
        <f t="shared" si="864"/>
        <v>0.1</v>
      </c>
      <c r="AD906">
        <f t="shared" si="865"/>
        <v>0.1</v>
      </c>
      <c r="AE906">
        <f t="shared" si="866"/>
        <v>0.1</v>
      </c>
      <c r="AF906">
        <f t="shared" si="867"/>
        <v>0.1</v>
      </c>
      <c r="AG906">
        <f t="shared" si="868"/>
        <v>0.1</v>
      </c>
      <c r="AH906">
        <f t="shared" si="869"/>
        <v>0.1</v>
      </c>
      <c r="AI906">
        <f t="shared" si="870"/>
        <v>0.1</v>
      </c>
      <c r="AJ906">
        <f t="shared" si="871"/>
        <v>0.1</v>
      </c>
      <c r="AK906">
        <f t="shared" si="872"/>
        <v>0.1</v>
      </c>
      <c r="AL906">
        <f t="shared" si="873"/>
        <v>0.1</v>
      </c>
      <c r="AM906">
        <f t="shared" si="874"/>
        <v>0.1</v>
      </c>
      <c r="AN906">
        <f t="shared" si="875"/>
        <v>0.1</v>
      </c>
      <c r="AO906">
        <f t="shared" si="876"/>
        <v>0.1</v>
      </c>
      <c r="AP906">
        <f t="shared" si="877"/>
        <v>20.100000000000001</v>
      </c>
      <c r="AR906">
        <f t="shared" si="878"/>
        <v>0.1</v>
      </c>
      <c r="AS906">
        <f t="shared" si="879"/>
        <v>0.1</v>
      </c>
      <c r="AT906">
        <f t="shared" si="880"/>
        <v>0.1</v>
      </c>
      <c r="AU906">
        <f t="shared" si="881"/>
        <v>0.1</v>
      </c>
      <c r="AV906">
        <f t="shared" si="882"/>
        <v>0.1</v>
      </c>
      <c r="AW906">
        <f t="shared" si="883"/>
        <v>0.1</v>
      </c>
      <c r="AX906">
        <f t="shared" si="884"/>
        <v>0.1</v>
      </c>
      <c r="AY906">
        <f t="shared" si="885"/>
        <v>0.1</v>
      </c>
      <c r="AZ906">
        <f t="shared" si="886"/>
        <v>0.1</v>
      </c>
      <c r="BA906">
        <f t="shared" si="887"/>
        <v>0.1</v>
      </c>
      <c r="BB906">
        <f t="shared" si="888"/>
        <v>0.1</v>
      </c>
      <c r="BC906">
        <f t="shared" si="889"/>
        <v>0.1</v>
      </c>
      <c r="BD906">
        <f t="shared" si="890"/>
        <v>0.1</v>
      </c>
      <c r="BE906">
        <f t="shared" si="891"/>
        <v>0.1</v>
      </c>
      <c r="BF906">
        <f t="shared" si="892"/>
        <v>0.1</v>
      </c>
      <c r="BG906">
        <f t="shared" si="893"/>
        <v>0.1</v>
      </c>
      <c r="BH906">
        <f t="shared" si="894"/>
        <v>0.1</v>
      </c>
      <c r="BI906">
        <f t="shared" si="895"/>
        <v>0.1</v>
      </c>
      <c r="BJ906">
        <f t="shared" si="896"/>
        <v>0.1</v>
      </c>
      <c r="BK906">
        <f t="shared" si="897"/>
        <v>10.1</v>
      </c>
      <c r="BM906">
        <f t="shared" si="898"/>
        <v>1.2999999999999998</v>
      </c>
      <c r="BN906">
        <f t="shared" si="899"/>
        <v>1.2999999999999998</v>
      </c>
      <c r="BO906">
        <f t="shared" si="900"/>
        <v>1.2999999999999998</v>
      </c>
      <c r="BP906">
        <f t="shared" si="901"/>
        <v>1.2999999999999998</v>
      </c>
      <c r="BQ906">
        <f t="shared" si="902"/>
        <v>1.2999999999999998</v>
      </c>
      <c r="BR906">
        <f t="shared" si="903"/>
        <v>1.2999999999999998</v>
      </c>
      <c r="BS906">
        <f t="shared" si="904"/>
        <v>1.2099999999999997</v>
      </c>
      <c r="BT906">
        <f t="shared" si="905"/>
        <v>1.2099999999999997</v>
      </c>
      <c r="BU906">
        <f t="shared" si="906"/>
        <v>1.2099999999999997</v>
      </c>
      <c r="BV906">
        <f t="shared" si="907"/>
        <v>1.2099999999999997</v>
      </c>
      <c r="BW906">
        <f t="shared" si="908"/>
        <v>1.2099999999999997</v>
      </c>
      <c r="BX906">
        <f t="shared" si="909"/>
        <v>1.2099999999999997</v>
      </c>
      <c r="BY906">
        <f t="shared" si="910"/>
        <v>1.2099999999999997</v>
      </c>
      <c r="BZ906">
        <f t="shared" si="911"/>
        <v>1.2099999999999997</v>
      </c>
      <c r="CA906">
        <f t="shared" si="912"/>
        <v>1.2099999999999997</v>
      </c>
      <c r="CB906">
        <f t="shared" si="913"/>
        <v>1.2099999999999997</v>
      </c>
      <c r="CC906">
        <f t="shared" si="914"/>
        <v>1.1199999999999999</v>
      </c>
      <c r="CD906">
        <f t="shared" si="915"/>
        <v>1.1199999999999999</v>
      </c>
      <c r="CE906">
        <f t="shared" si="916"/>
        <v>1.1199999999999999</v>
      </c>
      <c r="CF906">
        <f t="shared" si="917"/>
        <v>59.12</v>
      </c>
      <c r="CH906">
        <f t="shared" si="918"/>
        <v>116.38000000000001</v>
      </c>
      <c r="CI906">
        <f t="shared" si="919"/>
        <v>22.000000000000004</v>
      </c>
      <c r="CJ906">
        <f t="shared" si="920"/>
        <v>12</v>
      </c>
      <c r="CK906">
        <f t="shared" si="921"/>
        <v>82.38</v>
      </c>
      <c r="CL906">
        <f t="shared" si="922"/>
        <v>0</v>
      </c>
      <c r="CM906">
        <f t="shared" si="923"/>
        <v>0</v>
      </c>
    </row>
    <row r="907" spans="1:91" x14ac:dyDescent="0.2">
      <c r="A907">
        <v>890</v>
      </c>
      <c r="B907">
        <f>B$14*(10-lgd*COUNTIF(Defaults!$AI907:$AR907,"&lt;="&amp;B$17))</f>
        <v>1.41</v>
      </c>
      <c r="C907">
        <f>C$14*(10-lgd*COUNTIF(Defaults!$AI907:$AR907,"&lt;="&amp;C$17))</f>
        <v>1.41</v>
      </c>
      <c r="D907">
        <f>D$14*(10-lgd*COUNTIF(Defaults!$AI907:$AR907,"&lt;="&amp;D$17))</f>
        <v>1.41</v>
      </c>
      <c r="E907">
        <f>E$14*(10-lgd*COUNTIF(Defaults!$AI907:$AR907,"&lt;="&amp;E$17))</f>
        <v>1.41</v>
      </c>
      <c r="F907">
        <f>F$14*(10-lgd*COUNTIF(Defaults!$AI907:$AR907,"&lt;="&amp;F$17))</f>
        <v>1.41</v>
      </c>
      <c r="G907">
        <f>G$14*(10-lgd*COUNTIF(Defaults!$AI907:$AR907,"&lt;="&amp;G$17))</f>
        <v>1.41</v>
      </c>
      <c r="H907">
        <f>H$14*(10-lgd*COUNTIF(Defaults!$AI907:$AR907,"&lt;="&amp;H$17))</f>
        <v>1.41</v>
      </c>
      <c r="I907">
        <f>I$14*(10-lgd*COUNTIF(Defaults!$AI907:$AR907,"&lt;="&amp;I$17))</f>
        <v>1.41</v>
      </c>
      <c r="J907">
        <f>J$14*(10-lgd*COUNTIF(Defaults!$AI907:$AR907,"&lt;="&amp;J$17))</f>
        <v>1.32</v>
      </c>
      <c r="K907">
        <f>K$14*(10-lgd*COUNTIF(Defaults!$AI907:$AR907,"&lt;="&amp;K$17))</f>
        <v>1.32</v>
      </c>
      <c r="L907">
        <f>L$14*(10-lgd*COUNTIF(Defaults!$AI907:$AR907,"&lt;="&amp;L$17))</f>
        <v>1.32</v>
      </c>
      <c r="M907">
        <f>M$14*(10-lgd*COUNTIF(Defaults!$AI907:$AR907,"&lt;="&amp;M$17))</f>
        <v>1.32</v>
      </c>
      <c r="N907">
        <f>N$14*(10-lgd*COUNTIF(Defaults!$AI907:$AR907,"&lt;="&amp;N$17))</f>
        <v>1.32</v>
      </c>
      <c r="O907">
        <f>O$14*(10-lgd*COUNTIF(Defaults!$AI907:$AR907,"&lt;="&amp;O$17))</f>
        <v>1.32</v>
      </c>
      <c r="P907">
        <f>P$14*(10-lgd*COUNTIF(Defaults!$AI907:$AR907,"&lt;="&amp;P$17))</f>
        <v>1.2299999999999998</v>
      </c>
      <c r="Q907">
        <f>Q$14*(10-lgd*COUNTIF(Defaults!$AI907:$AR907,"&lt;="&amp;Q$17))</f>
        <v>1.1399999999999999</v>
      </c>
      <c r="R907">
        <f>R$14*(10-lgd*COUNTIF(Defaults!$AI907:$AR907,"&lt;="&amp;R$17))</f>
        <v>1.1399999999999999</v>
      </c>
      <c r="S907">
        <f>S$14*(10-lgd*COUNTIF(Defaults!$AI907:$AR907,"&lt;="&amp;S$17))</f>
        <v>1.05</v>
      </c>
      <c r="T907">
        <f>T$14*(10-lgd*COUNTIF(Defaults!$AI907:$AR907,"&lt;="&amp;T$17))</f>
        <v>1.05</v>
      </c>
      <c r="U907">
        <f>U$14*(10-lgd*COUNTIF(Defaults!$AI907:$AR907,"&lt;="&amp;U$17))</f>
        <v>71.05</v>
      </c>
      <c r="W907">
        <f t="shared" si="858"/>
        <v>0.1</v>
      </c>
      <c r="X907">
        <f t="shared" si="859"/>
        <v>0.1</v>
      </c>
      <c r="Y907">
        <f t="shared" si="860"/>
        <v>0.1</v>
      </c>
      <c r="Z907">
        <f t="shared" si="861"/>
        <v>0.1</v>
      </c>
      <c r="AA907">
        <f t="shared" si="862"/>
        <v>0.1</v>
      </c>
      <c r="AB907">
        <f t="shared" si="863"/>
        <v>0.1</v>
      </c>
      <c r="AC907">
        <f t="shared" si="864"/>
        <v>0.1</v>
      </c>
      <c r="AD907">
        <f t="shared" si="865"/>
        <v>0.1</v>
      </c>
      <c r="AE907">
        <f t="shared" si="866"/>
        <v>0.1</v>
      </c>
      <c r="AF907">
        <f t="shared" si="867"/>
        <v>0.1</v>
      </c>
      <c r="AG907">
        <f t="shared" si="868"/>
        <v>0.1</v>
      </c>
      <c r="AH907">
        <f t="shared" si="869"/>
        <v>0.1</v>
      </c>
      <c r="AI907">
        <f t="shared" si="870"/>
        <v>0.1</v>
      </c>
      <c r="AJ907">
        <f t="shared" si="871"/>
        <v>0.1</v>
      </c>
      <c r="AK907">
        <f t="shared" si="872"/>
        <v>0.1</v>
      </c>
      <c r="AL907">
        <f t="shared" si="873"/>
        <v>0.1</v>
      </c>
      <c r="AM907">
        <f t="shared" si="874"/>
        <v>0.1</v>
      </c>
      <c r="AN907">
        <f t="shared" si="875"/>
        <v>0.1</v>
      </c>
      <c r="AO907">
        <f t="shared" si="876"/>
        <v>0.1</v>
      </c>
      <c r="AP907">
        <f t="shared" si="877"/>
        <v>20.100000000000001</v>
      </c>
      <c r="AR907">
        <f t="shared" si="878"/>
        <v>0.1</v>
      </c>
      <c r="AS907">
        <f t="shared" si="879"/>
        <v>0.1</v>
      </c>
      <c r="AT907">
        <f t="shared" si="880"/>
        <v>0.1</v>
      </c>
      <c r="AU907">
        <f t="shared" si="881"/>
        <v>0.1</v>
      </c>
      <c r="AV907">
        <f t="shared" si="882"/>
        <v>0.1</v>
      </c>
      <c r="AW907">
        <f t="shared" si="883"/>
        <v>0.1</v>
      </c>
      <c r="AX907">
        <f t="shared" si="884"/>
        <v>0.1</v>
      </c>
      <c r="AY907">
        <f t="shared" si="885"/>
        <v>0.1</v>
      </c>
      <c r="AZ907">
        <f t="shared" si="886"/>
        <v>0.1</v>
      </c>
      <c r="BA907">
        <f t="shared" si="887"/>
        <v>0.1</v>
      </c>
      <c r="BB907">
        <f t="shared" si="888"/>
        <v>0.1</v>
      </c>
      <c r="BC907">
        <f t="shared" si="889"/>
        <v>0.1</v>
      </c>
      <c r="BD907">
        <f t="shared" si="890"/>
        <v>0.1</v>
      </c>
      <c r="BE907">
        <f t="shared" si="891"/>
        <v>0.1</v>
      </c>
      <c r="BF907">
        <f t="shared" si="892"/>
        <v>0.1</v>
      </c>
      <c r="BG907">
        <f t="shared" si="893"/>
        <v>0.1</v>
      </c>
      <c r="BH907">
        <f t="shared" si="894"/>
        <v>0.1</v>
      </c>
      <c r="BI907">
        <f t="shared" si="895"/>
        <v>0.1</v>
      </c>
      <c r="BJ907">
        <f t="shared" si="896"/>
        <v>0.1</v>
      </c>
      <c r="BK907">
        <f t="shared" si="897"/>
        <v>10.1</v>
      </c>
      <c r="BM907">
        <f t="shared" si="898"/>
        <v>1.2099999999999997</v>
      </c>
      <c r="BN907">
        <f t="shared" si="899"/>
        <v>1.2099999999999997</v>
      </c>
      <c r="BO907">
        <f t="shared" si="900"/>
        <v>1.2099999999999997</v>
      </c>
      <c r="BP907">
        <f t="shared" si="901"/>
        <v>1.2099999999999997</v>
      </c>
      <c r="BQ907">
        <f t="shared" si="902"/>
        <v>1.2099999999999997</v>
      </c>
      <c r="BR907">
        <f t="shared" si="903"/>
        <v>1.2099999999999997</v>
      </c>
      <c r="BS907">
        <f t="shared" si="904"/>
        <v>1.2099999999999997</v>
      </c>
      <c r="BT907">
        <f t="shared" si="905"/>
        <v>1.2099999999999997</v>
      </c>
      <c r="BU907">
        <f t="shared" si="906"/>
        <v>1.1199999999999999</v>
      </c>
      <c r="BV907">
        <f t="shared" si="907"/>
        <v>1.1199999999999999</v>
      </c>
      <c r="BW907">
        <f t="shared" si="908"/>
        <v>1.1199999999999999</v>
      </c>
      <c r="BX907">
        <f t="shared" si="909"/>
        <v>1.1199999999999999</v>
      </c>
      <c r="BY907">
        <f t="shared" si="910"/>
        <v>1.1199999999999999</v>
      </c>
      <c r="BZ907">
        <f t="shared" si="911"/>
        <v>1.1199999999999999</v>
      </c>
      <c r="CA907">
        <f t="shared" si="912"/>
        <v>1.0299999999999996</v>
      </c>
      <c r="CB907">
        <f t="shared" si="913"/>
        <v>0.93999999999999984</v>
      </c>
      <c r="CC907">
        <f t="shared" si="914"/>
        <v>0.93999999999999984</v>
      </c>
      <c r="CD907">
        <f t="shared" si="915"/>
        <v>0.85000000000000009</v>
      </c>
      <c r="CE907">
        <f t="shared" si="916"/>
        <v>0.85000000000000009</v>
      </c>
      <c r="CF907">
        <f t="shared" si="917"/>
        <v>40.849999999999994</v>
      </c>
      <c r="CH907">
        <f t="shared" si="918"/>
        <v>95.86</v>
      </c>
      <c r="CI907">
        <f t="shared" si="919"/>
        <v>22.000000000000004</v>
      </c>
      <c r="CJ907">
        <f t="shared" si="920"/>
        <v>12</v>
      </c>
      <c r="CK907">
        <f t="shared" si="921"/>
        <v>61.86</v>
      </c>
      <c r="CL907">
        <f t="shared" si="922"/>
        <v>0</v>
      </c>
      <c r="CM907">
        <f t="shared" si="923"/>
        <v>0</v>
      </c>
    </row>
    <row r="908" spans="1:91" x14ac:dyDescent="0.2">
      <c r="A908">
        <v>891</v>
      </c>
      <c r="B908">
        <f>B$14*(10-lgd*COUNTIF(Defaults!$AI908:$AR908,"&lt;="&amp;B$17))</f>
        <v>1.5</v>
      </c>
      <c r="C908">
        <f>C$14*(10-lgd*COUNTIF(Defaults!$AI908:$AR908,"&lt;="&amp;C$17))</f>
        <v>1.5</v>
      </c>
      <c r="D908">
        <f>D$14*(10-lgd*COUNTIF(Defaults!$AI908:$AR908,"&lt;="&amp;D$17))</f>
        <v>1.5</v>
      </c>
      <c r="E908">
        <f>E$14*(10-lgd*COUNTIF(Defaults!$AI908:$AR908,"&lt;="&amp;E$17))</f>
        <v>1.5</v>
      </c>
      <c r="F908">
        <f>F$14*(10-lgd*COUNTIF(Defaults!$AI908:$AR908,"&lt;="&amp;F$17))</f>
        <v>1.5</v>
      </c>
      <c r="G908">
        <f>G$14*(10-lgd*COUNTIF(Defaults!$AI908:$AR908,"&lt;="&amp;G$17))</f>
        <v>1.5</v>
      </c>
      <c r="H908">
        <f>H$14*(10-lgd*COUNTIF(Defaults!$AI908:$AR908,"&lt;="&amp;H$17))</f>
        <v>1.5</v>
      </c>
      <c r="I908">
        <f>I$14*(10-lgd*COUNTIF(Defaults!$AI908:$AR908,"&lt;="&amp;I$17))</f>
        <v>1.5</v>
      </c>
      <c r="J908">
        <f>J$14*(10-lgd*COUNTIF(Defaults!$AI908:$AR908,"&lt;="&amp;J$17))</f>
        <v>1.5</v>
      </c>
      <c r="K908">
        <f>K$14*(10-lgd*COUNTIF(Defaults!$AI908:$AR908,"&lt;="&amp;K$17))</f>
        <v>1.5</v>
      </c>
      <c r="L908">
        <f>L$14*(10-lgd*COUNTIF(Defaults!$AI908:$AR908,"&lt;="&amp;L$17))</f>
        <v>1.5</v>
      </c>
      <c r="M908">
        <f>M$14*(10-lgd*COUNTIF(Defaults!$AI908:$AR908,"&lt;="&amp;M$17))</f>
        <v>1.5</v>
      </c>
      <c r="N908">
        <f>N$14*(10-lgd*COUNTIF(Defaults!$AI908:$AR908,"&lt;="&amp;N$17))</f>
        <v>1.5</v>
      </c>
      <c r="O908">
        <f>O$14*(10-lgd*COUNTIF(Defaults!$AI908:$AR908,"&lt;="&amp;O$17))</f>
        <v>1.5</v>
      </c>
      <c r="P908">
        <f>P$14*(10-lgd*COUNTIF(Defaults!$AI908:$AR908,"&lt;="&amp;P$17))</f>
        <v>1.5</v>
      </c>
      <c r="Q908">
        <f>Q$14*(10-lgd*COUNTIF(Defaults!$AI908:$AR908,"&lt;="&amp;Q$17))</f>
        <v>1.5</v>
      </c>
      <c r="R908">
        <f>R$14*(10-lgd*COUNTIF(Defaults!$AI908:$AR908,"&lt;="&amp;R$17))</f>
        <v>1.5</v>
      </c>
      <c r="S908">
        <f>S$14*(10-lgd*COUNTIF(Defaults!$AI908:$AR908,"&lt;="&amp;S$17))</f>
        <v>1.5</v>
      </c>
      <c r="T908">
        <f>T$14*(10-lgd*COUNTIF(Defaults!$AI908:$AR908,"&lt;="&amp;T$17))</f>
        <v>1.5</v>
      </c>
      <c r="U908">
        <f>U$14*(10-lgd*COUNTIF(Defaults!$AI908:$AR908,"&lt;="&amp;U$17))</f>
        <v>101.5</v>
      </c>
      <c r="W908">
        <f t="shared" si="858"/>
        <v>0.1</v>
      </c>
      <c r="X908">
        <f t="shared" si="859"/>
        <v>0.1</v>
      </c>
      <c r="Y908">
        <f t="shared" si="860"/>
        <v>0.1</v>
      </c>
      <c r="Z908">
        <f t="shared" si="861"/>
        <v>0.1</v>
      </c>
      <c r="AA908">
        <f t="shared" si="862"/>
        <v>0.1</v>
      </c>
      <c r="AB908">
        <f t="shared" si="863"/>
        <v>0.1</v>
      </c>
      <c r="AC908">
        <f t="shared" si="864"/>
        <v>0.1</v>
      </c>
      <c r="AD908">
        <f t="shared" si="865"/>
        <v>0.1</v>
      </c>
      <c r="AE908">
        <f t="shared" si="866"/>
        <v>0.1</v>
      </c>
      <c r="AF908">
        <f t="shared" si="867"/>
        <v>0.1</v>
      </c>
      <c r="AG908">
        <f t="shared" si="868"/>
        <v>0.1</v>
      </c>
      <c r="AH908">
        <f t="shared" si="869"/>
        <v>0.1</v>
      </c>
      <c r="AI908">
        <f t="shared" si="870"/>
        <v>0.1</v>
      </c>
      <c r="AJ908">
        <f t="shared" si="871"/>
        <v>0.1</v>
      </c>
      <c r="AK908">
        <f t="shared" si="872"/>
        <v>0.1</v>
      </c>
      <c r="AL908">
        <f t="shared" si="873"/>
        <v>0.1</v>
      </c>
      <c r="AM908">
        <f t="shared" si="874"/>
        <v>0.1</v>
      </c>
      <c r="AN908">
        <f t="shared" si="875"/>
        <v>0.1</v>
      </c>
      <c r="AO908">
        <f t="shared" si="876"/>
        <v>0.1</v>
      </c>
      <c r="AP908">
        <f t="shared" si="877"/>
        <v>20.100000000000001</v>
      </c>
      <c r="AR908">
        <f t="shared" si="878"/>
        <v>0.1</v>
      </c>
      <c r="AS908">
        <f t="shared" si="879"/>
        <v>0.1</v>
      </c>
      <c r="AT908">
        <f t="shared" si="880"/>
        <v>0.1</v>
      </c>
      <c r="AU908">
        <f t="shared" si="881"/>
        <v>0.1</v>
      </c>
      <c r="AV908">
        <f t="shared" si="882"/>
        <v>0.1</v>
      </c>
      <c r="AW908">
        <f t="shared" si="883"/>
        <v>0.1</v>
      </c>
      <c r="AX908">
        <f t="shared" si="884"/>
        <v>0.1</v>
      </c>
      <c r="AY908">
        <f t="shared" si="885"/>
        <v>0.1</v>
      </c>
      <c r="AZ908">
        <f t="shared" si="886"/>
        <v>0.1</v>
      </c>
      <c r="BA908">
        <f t="shared" si="887"/>
        <v>0.1</v>
      </c>
      <c r="BB908">
        <f t="shared" si="888"/>
        <v>0.1</v>
      </c>
      <c r="BC908">
        <f t="shared" si="889"/>
        <v>0.1</v>
      </c>
      <c r="BD908">
        <f t="shared" si="890"/>
        <v>0.1</v>
      </c>
      <c r="BE908">
        <f t="shared" si="891"/>
        <v>0.1</v>
      </c>
      <c r="BF908">
        <f t="shared" si="892"/>
        <v>0.1</v>
      </c>
      <c r="BG908">
        <f t="shared" si="893"/>
        <v>0.1</v>
      </c>
      <c r="BH908">
        <f t="shared" si="894"/>
        <v>0.1</v>
      </c>
      <c r="BI908">
        <f t="shared" si="895"/>
        <v>0.1</v>
      </c>
      <c r="BJ908">
        <f t="shared" si="896"/>
        <v>0.1</v>
      </c>
      <c r="BK908">
        <f t="shared" si="897"/>
        <v>10.1</v>
      </c>
      <c r="BM908">
        <f t="shared" si="898"/>
        <v>1.2999999999999998</v>
      </c>
      <c r="BN908">
        <f t="shared" si="899"/>
        <v>1.2999999999999998</v>
      </c>
      <c r="BO908">
        <f t="shared" si="900"/>
        <v>1.2999999999999998</v>
      </c>
      <c r="BP908">
        <f t="shared" si="901"/>
        <v>1.2999999999999998</v>
      </c>
      <c r="BQ908">
        <f t="shared" si="902"/>
        <v>1.2999999999999998</v>
      </c>
      <c r="BR908">
        <f t="shared" si="903"/>
        <v>1.2999999999999998</v>
      </c>
      <c r="BS908">
        <f t="shared" si="904"/>
        <v>1.2999999999999998</v>
      </c>
      <c r="BT908">
        <f t="shared" si="905"/>
        <v>1.2999999999999998</v>
      </c>
      <c r="BU908">
        <f t="shared" si="906"/>
        <v>1.2999999999999998</v>
      </c>
      <c r="BV908">
        <f t="shared" si="907"/>
        <v>1.2999999999999998</v>
      </c>
      <c r="BW908">
        <f t="shared" si="908"/>
        <v>1.2999999999999998</v>
      </c>
      <c r="BX908">
        <f t="shared" si="909"/>
        <v>1.2999999999999998</v>
      </c>
      <c r="BY908">
        <f t="shared" si="910"/>
        <v>1.2999999999999998</v>
      </c>
      <c r="BZ908">
        <f t="shared" si="911"/>
        <v>1.2999999999999998</v>
      </c>
      <c r="CA908">
        <f t="shared" si="912"/>
        <v>1.2999999999999998</v>
      </c>
      <c r="CB908">
        <f t="shared" si="913"/>
        <v>1.2999999999999998</v>
      </c>
      <c r="CC908">
        <f t="shared" si="914"/>
        <v>1.2999999999999998</v>
      </c>
      <c r="CD908">
        <f t="shared" si="915"/>
        <v>1.2999999999999998</v>
      </c>
      <c r="CE908">
        <f t="shared" si="916"/>
        <v>1.2999999999999998</v>
      </c>
      <c r="CF908">
        <f t="shared" si="917"/>
        <v>71.300000000000011</v>
      </c>
      <c r="CH908">
        <f t="shared" si="918"/>
        <v>130</v>
      </c>
      <c r="CI908">
        <f t="shared" si="919"/>
        <v>22.000000000000004</v>
      </c>
      <c r="CJ908">
        <f t="shared" si="920"/>
        <v>12</v>
      </c>
      <c r="CK908">
        <f t="shared" si="921"/>
        <v>96.000000000000014</v>
      </c>
      <c r="CL908">
        <f t="shared" si="922"/>
        <v>0</v>
      </c>
      <c r="CM908">
        <f t="shared" si="923"/>
        <v>0</v>
      </c>
    </row>
    <row r="909" spans="1:91" x14ac:dyDescent="0.2">
      <c r="A909">
        <v>892</v>
      </c>
      <c r="B909">
        <f>B$14*(10-lgd*COUNTIF(Defaults!$AI909:$AR909,"&lt;="&amp;B$17))</f>
        <v>1.5</v>
      </c>
      <c r="C909">
        <f>C$14*(10-lgd*COUNTIF(Defaults!$AI909:$AR909,"&lt;="&amp;C$17))</f>
        <v>1.5</v>
      </c>
      <c r="D909">
        <f>D$14*(10-lgd*COUNTIF(Defaults!$AI909:$AR909,"&lt;="&amp;D$17))</f>
        <v>1.5</v>
      </c>
      <c r="E909">
        <f>E$14*(10-lgd*COUNTIF(Defaults!$AI909:$AR909,"&lt;="&amp;E$17))</f>
        <v>1.5</v>
      </c>
      <c r="F909">
        <f>F$14*(10-lgd*COUNTIF(Defaults!$AI909:$AR909,"&lt;="&amp;F$17))</f>
        <v>1.5</v>
      </c>
      <c r="G909">
        <f>G$14*(10-lgd*COUNTIF(Defaults!$AI909:$AR909,"&lt;="&amp;G$17))</f>
        <v>1.5</v>
      </c>
      <c r="H909">
        <f>H$14*(10-lgd*COUNTIF(Defaults!$AI909:$AR909,"&lt;="&amp;H$17))</f>
        <v>1.5</v>
      </c>
      <c r="I909">
        <f>I$14*(10-lgd*COUNTIF(Defaults!$AI909:$AR909,"&lt;="&amp;I$17))</f>
        <v>1.5</v>
      </c>
      <c r="J909">
        <f>J$14*(10-lgd*COUNTIF(Defaults!$AI909:$AR909,"&lt;="&amp;J$17))</f>
        <v>1.5</v>
      </c>
      <c r="K909">
        <f>K$14*(10-lgd*COUNTIF(Defaults!$AI909:$AR909,"&lt;="&amp;K$17))</f>
        <v>1.5</v>
      </c>
      <c r="L909">
        <f>L$14*(10-lgd*COUNTIF(Defaults!$AI909:$AR909,"&lt;="&amp;L$17))</f>
        <v>1.5</v>
      </c>
      <c r="M909">
        <f>M$14*(10-lgd*COUNTIF(Defaults!$AI909:$AR909,"&lt;="&amp;M$17))</f>
        <v>1.5</v>
      </c>
      <c r="N909">
        <f>N$14*(10-lgd*COUNTIF(Defaults!$AI909:$AR909,"&lt;="&amp;N$17))</f>
        <v>1.5</v>
      </c>
      <c r="O909">
        <f>O$14*(10-lgd*COUNTIF(Defaults!$AI909:$AR909,"&lt;="&amp;O$17))</f>
        <v>1.5</v>
      </c>
      <c r="P909">
        <f>P$14*(10-lgd*COUNTIF(Defaults!$AI909:$AR909,"&lt;="&amp;P$17))</f>
        <v>1.5</v>
      </c>
      <c r="Q909">
        <f>Q$14*(10-lgd*COUNTIF(Defaults!$AI909:$AR909,"&lt;="&amp;Q$17))</f>
        <v>1.5</v>
      </c>
      <c r="R909">
        <f>R$14*(10-lgd*COUNTIF(Defaults!$AI909:$AR909,"&lt;="&amp;R$17))</f>
        <v>1.5</v>
      </c>
      <c r="S909">
        <f>S$14*(10-lgd*COUNTIF(Defaults!$AI909:$AR909,"&lt;="&amp;S$17))</f>
        <v>1.5</v>
      </c>
      <c r="T909">
        <f>T$14*(10-lgd*COUNTIF(Defaults!$AI909:$AR909,"&lt;="&amp;T$17))</f>
        <v>1.5</v>
      </c>
      <c r="U909">
        <f>U$14*(10-lgd*COUNTIF(Defaults!$AI909:$AR909,"&lt;="&amp;U$17))</f>
        <v>101.5</v>
      </c>
      <c r="W909">
        <f t="shared" si="858"/>
        <v>0.1</v>
      </c>
      <c r="X909">
        <f t="shared" si="859"/>
        <v>0.1</v>
      </c>
      <c r="Y909">
        <f t="shared" si="860"/>
        <v>0.1</v>
      </c>
      <c r="Z909">
        <f t="shared" si="861"/>
        <v>0.1</v>
      </c>
      <c r="AA909">
        <f t="shared" si="862"/>
        <v>0.1</v>
      </c>
      <c r="AB909">
        <f t="shared" si="863"/>
        <v>0.1</v>
      </c>
      <c r="AC909">
        <f t="shared" si="864"/>
        <v>0.1</v>
      </c>
      <c r="AD909">
        <f t="shared" si="865"/>
        <v>0.1</v>
      </c>
      <c r="AE909">
        <f t="shared" si="866"/>
        <v>0.1</v>
      </c>
      <c r="AF909">
        <f t="shared" si="867"/>
        <v>0.1</v>
      </c>
      <c r="AG909">
        <f t="shared" si="868"/>
        <v>0.1</v>
      </c>
      <c r="AH909">
        <f t="shared" si="869"/>
        <v>0.1</v>
      </c>
      <c r="AI909">
        <f t="shared" si="870"/>
        <v>0.1</v>
      </c>
      <c r="AJ909">
        <f t="shared" si="871"/>
        <v>0.1</v>
      </c>
      <c r="AK909">
        <f t="shared" si="872"/>
        <v>0.1</v>
      </c>
      <c r="AL909">
        <f t="shared" si="873"/>
        <v>0.1</v>
      </c>
      <c r="AM909">
        <f t="shared" si="874"/>
        <v>0.1</v>
      </c>
      <c r="AN909">
        <f t="shared" si="875"/>
        <v>0.1</v>
      </c>
      <c r="AO909">
        <f t="shared" si="876"/>
        <v>0.1</v>
      </c>
      <c r="AP909">
        <f t="shared" si="877"/>
        <v>20.100000000000001</v>
      </c>
      <c r="AR909">
        <f t="shared" si="878"/>
        <v>0.1</v>
      </c>
      <c r="AS909">
        <f t="shared" si="879"/>
        <v>0.1</v>
      </c>
      <c r="AT909">
        <f t="shared" si="880"/>
        <v>0.1</v>
      </c>
      <c r="AU909">
        <f t="shared" si="881"/>
        <v>0.1</v>
      </c>
      <c r="AV909">
        <f t="shared" si="882"/>
        <v>0.1</v>
      </c>
      <c r="AW909">
        <f t="shared" si="883"/>
        <v>0.1</v>
      </c>
      <c r="AX909">
        <f t="shared" si="884"/>
        <v>0.1</v>
      </c>
      <c r="AY909">
        <f t="shared" si="885"/>
        <v>0.1</v>
      </c>
      <c r="AZ909">
        <f t="shared" si="886"/>
        <v>0.1</v>
      </c>
      <c r="BA909">
        <f t="shared" si="887"/>
        <v>0.1</v>
      </c>
      <c r="BB909">
        <f t="shared" si="888"/>
        <v>0.1</v>
      </c>
      <c r="BC909">
        <f t="shared" si="889"/>
        <v>0.1</v>
      </c>
      <c r="BD909">
        <f t="shared" si="890"/>
        <v>0.1</v>
      </c>
      <c r="BE909">
        <f t="shared" si="891"/>
        <v>0.1</v>
      </c>
      <c r="BF909">
        <f t="shared" si="892"/>
        <v>0.1</v>
      </c>
      <c r="BG909">
        <f t="shared" si="893"/>
        <v>0.1</v>
      </c>
      <c r="BH909">
        <f t="shared" si="894"/>
        <v>0.1</v>
      </c>
      <c r="BI909">
        <f t="shared" si="895"/>
        <v>0.1</v>
      </c>
      <c r="BJ909">
        <f t="shared" si="896"/>
        <v>0.1</v>
      </c>
      <c r="BK909">
        <f t="shared" si="897"/>
        <v>10.1</v>
      </c>
      <c r="BM909">
        <f t="shared" si="898"/>
        <v>1.2999999999999998</v>
      </c>
      <c r="BN909">
        <f t="shared" si="899"/>
        <v>1.2999999999999998</v>
      </c>
      <c r="BO909">
        <f t="shared" si="900"/>
        <v>1.2999999999999998</v>
      </c>
      <c r="BP909">
        <f t="shared" si="901"/>
        <v>1.2999999999999998</v>
      </c>
      <c r="BQ909">
        <f t="shared" si="902"/>
        <v>1.2999999999999998</v>
      </c>
      <c r="BR909">
        <f t="shared" si="903"/>
        <v>1.2999999999999998</v>
      </c>
      <c r="BS909">
        <f t="shared" si="904"/>
        <v>1.2999999999999998</v>
      </c>
      <c r="BT909">
        <f t="shared" si="905"/>
        <v>1.2999999999999998</v>
      </c>
      <c r="BU909">
        <f t="shared" si="906"/>
        <v>1.2999999999999998</v>
      </c>
      <c r="BV909">
        <f t="shared" si="907"/>
        <v>1.2999999999999998</v>
      </c>
      <c r="BW909">
        <f t="shared" si="908"/>
        <v>1.2999999999999998</v>
      </c>
      <c r="BX909">
        <f t="shared" si="909"/>
        <v>1.2999999999999998</v>
      </c>
      <c r="BY909">
        <f t="shared" si="910"/>
        <v>1.2999999999999998</v>
      </c>
      <c r="BZ909">
        <f t="shared" si="911"/>
        <v>1.2999999999999998</v>
      </c>
      <c r="CA909">
        <f t="shared" si="912"/>
        <v>1.2999999999999998</v>
      </c>
      <c r="CB909">
        <f t="shared" si="913"/>
        <v>1.2999999999999998</v>
      </c>
      <c r="CC909">
        <f t="shared" si="914"/>
        <v>1.2999999999999998</v>
      </c>
      <c r="CD909">
        <f t="shared" si="915"/>
        <v>1.2999999999999998</v>
      </c>
      <c r="CE909">
        <f t="shared" si="916"/>
        <v>1.2999999999999998</v>
      </c>
      <c r="CF909">
        <f t="shared" si="917"/>
        <v>71.300000000000011</v>
      </c>
      <c r="CH909">
        <f t="shared" si="918"/>
        <v>130</v>
      </c>
      <c r="CI909">
        <f t="shared" si="919"/>
        <v>22.000000000000004</v>
      </c>
      <c r="CJ909">
        <f t="shared" si="920"/>
        <v>12</v>
      </c>
      <c r="CK909">
        <f t="shared" si="921"/>
        <v>96.000000000000014</v>
      </c>
      <c r="CL909">
        <f t="shared" si="922"/>
        <v>0</v>
      </c>
      <c r="CM909">
        <f t="shared" si="923"/>
        <v>0</v>
      </c>
    </row>
    <row r="910" spans="1:91" x14ac:dyDescent="0.2">
      <c r="A910">
        <v>893</v>
      </c>
      <c r="B910">
        <f>B$14*(10-lgd*COUNTIF(Defaults!$AI910:$AR910,"&lt;="&amp;B$17))</f>
        <v>1.5</v>
      </c>
      <c r="C910">
        <f>C$14*(10-lgd*COUNTIF(Defaults!$AI910:$AR910,"&lt;="&amp;C$17))</f>
        <v>1.5</v>
      </c>
      <c r="D910">
        <f>D$14*(10-lgd*COUNTIF(Defaults!$AI910:$AR910,"&lt;="&amp;D$17))</f>
        <v>1.5</v>
      </c>
      <c r="E910">
        <f>E$14*(10-lgd*COUNTIF(Defaults!$AI910:$AR910,"&lt;="&amp;E$17))</f>
        <v>1.5</v>
      </c>
      <c r="F910">
        <f>F$14*(10-lgd*COUNTIF(Defaults!$AI910:$AR910,"&lt;="&amp;F$17))</f>
        <v>1.5</v>
      </c>
      <c r="G910">
        <f>G$14*(10-lgd*COUNTIF(Defaults!$AI910:$AR910,"&lt;="&amp;G$17))</f>
        <v>1.5</v>
      </c>
      <c r="H910">
        <f>H$14*(10-lgd*COUNTIF(Defaults!$AI910:$AR910,"&lt;="&amp;H$17))</f>
        <v>1.5</v>
      </c>
      <c r="I910">
        <f>I$14*(10-lgd*COUNTIF(Defaults!$AI910:$AR910,"&lt;="&amp;I$17))</f>
        <v>1.5</v>
      </c>
      <c r="J910">
        <f>J$14*(10-lgd*COUNTIF(Defaults!$AI910:$AR910,"&lt;="&amp;J$17))</f>
        <v>1.5</v>
      </c>
      <c r="K910">
        <f>K$14*(10-lgd*COUNTIF(Defaults!$AI910:$AR910,"&lt;="&amp;K$17))</f>
        <v>1.5</v>
      </c>
      <c r="L910">
        <f>L$14*(10-lgd*COUNTIF(Defaults!$AI910:$AR910,"&lt;="&amp;L$17))</f>
        <v>1.5</v>
      </c>
      <c r="M910">
        <f>M$14*(10-lgd*COUNTIF(Defaults!$AI910:$AR910,"&lt;="&amp;M$17))</f>
        <v>1.5</v>
      </c>
      <c r="N910">
        <f>N$14*(10-lgd*COUNTIF(Defaults!$AI910:$AR910,"&lt;="&amp;N$17))</f>
        <v>1.5</v>
      </c>
      <c r="O910">
        <f>O$14*(10-lgd*COUNTIF(Defaults!$AI910:$AR910,"&lt;="&amp;O$17))</f>
        <v>1.5</v>
      </c>
      <c r="P910">
        <f>P$14*(10-lgd*COUNTIF(Defaults!$AI910:$AR910,"&lt;="&amp;P$17))</f>
        <v>1.5</v>
      </c>
      <c r="Q910">
        <f>Q$14*(10-lgd*COUNTIF(Defaults!$AI910:$AR910,"&lt;="&amp;Q$17))</f>
        <v>1.5</v>
      </c>
      <c r="R910">
        <f>R$14*(10-lgd*COUNTIF(Defaults!$AI910:$AR910,"&lt;="&amp;R$17))</f>
        <v>1.5</v>
      </c>
      <c r="S910">
        <f>S$14*(10-lgd*COUNTIF(Defaults!$AI910:$AR910,"&lt;="&amp;S$17))</f>
        <v>1.5</v>
      </c>
      <c r="T910">
        <f>T$14*(10-lgd*COUNTIF(Defaults!$AI910:$AR910,"&lt;="&amp;T$17))</f>
        <v>1.5</v>
      </c>
      <c r="U910">
        <f>U$14*(10-lgd*COUNTIF(Defaults!$AI910:$AR910,"&lt;="&amp;U$17))</f>
        <v>101.5</v>
      </c>
      <c r="W910">
        <f t="shared" si="858"/>
        <v>0.1</v>
      </c>
      <c r="X910">
        <f t="shared" si="859"/>
        <v>0.1</v>
      </c>
      <c r="Y910">
        <f t="shared" si="860"/>
        <v>0.1</v>
      </c>
      <c r="Z910">
        <f t="shared" si="861"/>
        <v>0.1</v>
      </c>
      <c r="AA910">
        <f t="shared" si="862"/>
        <v>0.1</v>
      </c>
      <c r="AB910">
        <f t="shared" si="863"/>
        <v>0.1</v>
      </c>
      <c r="AC910">
        <f t="shared" si="864"/>
        <v>0.1</v>
      </c>
      <c r="AD910">
        <f t="shared" si="865"/>
        <v>0.1</v>
      </c>
      <c r="AE910">
        <f t="shared" si="866"/>
        <v>0.1</v>
      </c>
      <c r="AF910">
        <f t="shared" si="867"/>
        <v>0.1</v>
      </c>
      <c r="AG910">
        <f t="shared" si="868"/>
        <v>0.1</v>
      </c>
      <c r="AH910">
        <f t="shared" si="869"/>
        <v>0.1</v>
      </c>
      <c r="AI910">
        <f t="shared" si="870"/>
        <v>0.1</v>
      </c>
      <c r="AJ910">
        <f t="shared" si="871"/>
        <v>0.1</v>
      </c>
      <c r="AK910">
        <f t="shared" si="872"/>
        <v>0.1</v>
      </c>
      <c r="AL910">
        <f t="shared" si="873"/>
        <v>0.1</v>
      </c>
      <c r="AM910">
        <f t="shared" si="874"/>
        <v>0.1</v>
      </c>
      <c r="AN910">
        <f t="shared" si="875"/>
        <v>0.1</v>
      </c>
      <c r="AO910">
        <f t="shared" si="876"/>
        <v>0.1</v>
      </c>
      <c r="AP910">
        <f t="shared" si="877"/>
        <v>20.100000000000001</v>
      </c>
      <c r="AR910">
        <f t="shared" si="878"/>
        <v>0.1</v>
      </c>
      <c r="AS910">
        <f t="shared" si="879"/>
        <v>0.1</v>
      </c>
      <c r="AT910">
        <f t="shared" si="880"/>
        <v>0.1</v>
      </c>
      <c r="AU910">
        <f t="shared" si="881"/>
        <v>0.1</v>
      </c>
      <c r="AV910">
        <f t="shared" si="882"/>
        <v>0.1</v>
      </c>
      <c r="AW910">
        <f t="shared" si="883"/>
        <v>0.1</v>
      </c>
      <c r="AX910">
        <f t="shared" si="884"/>
        <v>0.1</v>
      </c>
      <c r="AY910">
        <f t="shared" si="885"/>
        <v>0.1</v>
      </c>
      <c r="AZ910">
        <f t="shared" si="886"/>
        <v>0.1</v>
      </c>
      <c r="BA910">
        <f t="shared" si="887"/>
        <v>0.1</v>
      </c>
      <c r="BB910">
        <f t="shared" si="888"/>
        <v>0.1</v>
      </c>
      <c r="BC910">
        <f t="shared" si="889"/>
        <v>0.1</v>
      </c>
      <c r="BD910">
        <f t="shared" si="890"/>
        <v>0.1</v>
      </c>
      <c r="BE910">
        <f t="shared" si="891"/>
        <v>0.1</v>
      </c>
      <c r="BF910">
        <f t="shared" si="892"/>
        <v>0.1</v>
      </c>
      <c r="BG910">
        <f t="shared" si="893"/>
        <v>0.1</v>
      </c>
      <c r="BH910">
        <f t="shared" si="894"/>
        <v>0.1</v>
      </c>
      <c r="BI910">
        <f t="shared" si="895"/>
        <v>0.1</v>
      </c>
      <c r="BJ910">
        <f t="shared" si="896"/>
        <v>0.1</v>
      </c>
      <c r="BK910">
        <f t="shared" si="897"/>
        <v>10.1</v>
      </c>
      <c r="BM910">
        <f t="shared" si="898"/>
        <v>1.2999999999999998</v>
      </c>
      <c r="BN910">
        <f t="shared" si="899"/>
        <v>1.2999999999999998</v>
      </c>
      <c r="BO910">
        <f t="shared" si="900"/>
        <v>1.2999999999999998</v>
      </c>
      <c r="BP910">
        <f t="shared" si="901"/>
        <v>1.2999999999999998</v>
      </c>
      <c r="BQ910">
        <f t="shared" si="902"/>
        <v>1.2999999999999998</v>
      </c>
      <c r="BR910">
        <f t="shared" si="903"/>
        <v>1.2999999999999998</v>
      </c>
      <c r="BS910">
        <f t="shared" si="904"/>
        <v>1.2999999999999998</v>
      </c>
      <c r="BT910">
        <f t="shared" si="905"/>
        <v>1.2999999999999998</v>
      </c>
      <c r="BU910">
        <f t="shared" si="906"/>
        <v>1.2999999999999998</v>
      </c>
      <c r="BV910">
        <f t="shared" si="907"/>
        <v>1.2999999999999998</v>
      </c>
      <c r="BW910">
        <f t="shared" si="908"/>
        <v>1.2999999999999998</v>
      </c>
      <c r="BX910">
        <f t="shared" si="909"/>
        <v>1.2999999999999998</v>
      </c>
      <c r="BY910">
        <f t="shared" si="910"/>
        <v>1.2999999999999998</v>
      </c>
      <c r="BZ910">
        <f t="shared" si="911"/>
        <v>1.2999999999999998</v>
      </c>
      <c r="CA910">
        <f t="shared" si="912"/>
        <v>1.2999999999999998</v>
      </c>
      <c r="CB910">
        <f t="shared" si="913"/>
        <v>1.2999999999999998</v>
      </c>
      <c r="CC910">
        <f t="shared" si="914"/>
        <v>1.2999999999999998</v>
      </c>
      <c r="CD910">
        <f t="shared" si="915"/>
        <v>1.2999999999999998</v>
      </c>
      <c r="CE910">
        <f t="shared" si="916"/>
        <v>1.2999999999999998</v>
      </c>
      <c r="CF910">
        <f t="shared" si="917"/>
        <v>71.300000000000011</v>
      </c>
      <c r="CH910">
        <f t="shared" si="918"/>
        <v>130</v>
      </c>
      <c r="CI910">
        <f t="shared" si="919"/>
        <v>22.000000000000004</v>
      </c>
      <c r="CJ910">
        <f t="shared" si="920"/>
        <v>12</v>
      </c>
      <c r="CK910">
        <f t="shared" si="921"/>
        <v>96.000000000000014</v>
      </c>
      <c r="CL910">
        <f t="shared" si="922"/>
        <v>0</v>
      </c>
      <c r="CM910">
        <f t="shared" si="923"/>
        <v>0</v>
      </c>
    </row>
    <row r="911" spans="1:91" x14ac:dyDescent="0.2">
      <c r="A911">
        <v>894</v>
      </c>
      <c r="B911">
        <f>B$14*(10-lgd*COUNTIF(Defaults!$AI911:$AR911,"&lt;="&amp;B$17))</f>
        <v>1.5</v>
      </c>
      <c r="C911">
        <f>C$14*(10-lgd*COUNTIF(Defaults!$AI911:$AR911,"&lt;="&amp;C$17))</f>
        <v>1.5</v>
      </c>
      <c r="D911">
        <f>D$14*(10-lgd*COUNTIF(Defaults!$AI911:$AR911,"&lt;="&amp;D$17))</f>
        <v>1.5</v>
      </c>
      <c r="E911">
        <f>E$14*(10-lgd*COUNTIF(Defaults!$AI911:$AR911,"&lt;="&amp;E$17))</f>
        <v>1.5</v>
      </c>
      <c r="F911">
        <f>F$14*(10-lgd*COUNTIF(Defaults!$AI911:$AR911,"&lt;="&amp;F$17))</f>
        <v>1.32</v>
      </c>
      <c r="G911">
        <f>G$14*(10-lgd*COUNTIF(Defaults!$AI911:$AR911,"&lt;="&amp;G$17))</f>
        <v>1.32</v>
      </c>
      <c r="H911">
        <f>H$14*(10-lgd*COUNTIF(Defaults!$AI911:$AR911,"&lt;="&amp;H$17))</f>
        <v>1.32</v>
      </c>
      <c r="I911">
        <f>I$14*(10-lgd*COUNTIF(Defaults!$AI911:$AR911,"&lt;="&amp;I$17))</f>
        <v>1.32</v>
      </c>
      <c r="J911">
        <f>J$14*(10-lgd*COUNTIF(Defaults!$AI911:$AR911,"&lt;="&amp;J$17))</f>
        <v>1.32</v>
      </c>
      <c r="K911">
        <f>K$14*(10-lgd*COUNTIF(Defaults!$AI911:$AR911,"&lt;="&amp;K$17))</f>
        <v>1.32</v>
      </c>
      <c r="L911">
        <f>L$14*(10-lgd*COUNTIF(Defaults!$AI911:$AR911,"&lt;="&amp;L$17))</f>
        <v>1.32</v>
      </c>
      <c r="M911">
        <f>M$14*(10-lgd*COUNTIF(Defaults!$AI911:$AR911,"&lt;="&amp;M$17))</f>
        <v>1.32</v>
      </c>
      <c r="N911">
        <f>N$14*(10-lgd*COUNTIF(Defaults!$AI911:$AR911,"&lt;="&amp;N$17))</f>
        <v>1.32</v>
      </c>
      <c r="O911">
        <f>O$14*(10-lgd*COUNTIF(Defaults!$AI911:$AR911,"&lt;="&amp;O$17))</f>
        <v>1.32</v>
      </c>
      <c r="P911">
        <f>P$14*(10-lgd*COUNTIF(Defaults!$AI911:$AR911,"&lt;="&amp;P$17))</f>
        <v>1.2299999999999998</v>
      </c>
      <c r="Q911">
        <f>Q$14*(10-lgd*COUNTIF(Defaults!$AI911:$AR911,"&lt;="&amp;Q$17))</f>
        <v>1.2299999999999998</v>
      </c>
      <c r="R911">
        <f>R$14*(10-lgd*COUNTIF(Defaults!$AI911:$AR911,"&lt;="&amp;R$17))</f>
        <v>1.2299999999999998</v>
      </c>
      <c r="S911">
        <f>S$14*(10-lgd*COUNTIF(Defaults!$AI911:$AR911,"&lt;="&amp;S$17))</f>
        <v>1.2299999999999998</v>
      </c>
      <c r="T911">
        <f>T$14*(10-lgd*COUNTIF(Defaults!$AI911:$AR911,"&lt;="&amp;T$17))</f>
        <v>1.2299999999999998</v>
      </c>
      <c r="U911">
        <f>U$14*(10-lgd*COUNTIF(Defaults!$AI911:$AR911,"&lt;="&amp;U$17))</f>
        <v>83.22999999999999</v>
      </c>
      <c r="W911">
        <f t="shared" si="858"/>
        <v>0.1</v>
      </c>
      <c r="X911">
        <f t="shared" si="859"/>
        <v>0.1</v>
      </c>
      <c r="Y911">
        <f t="shared" si="860"/>
        <v>0.1</v>
      </c>
      <c r="Z911">
        <f t="shared" si="861"/>
        <v>0.1</v>
      </c>
      <c r="AA911">
        <f t="shared" si="862"/>
        <v>0.1</v>
      </c>
      <c r="AB911">
        <f t="shared" si="863"/>
        <v>0.1</v>
      </c>
      <c r="AC911">
        <f t="shared" si="864"/>
        <v>0.1</v>
      </c>
      <c r="AD911">
        <f t="shared" si="865"/>
        <v>0.1</v>
      </c>
      <c r="AE911">
        <f t="shared" si="866"/>
        <v>0.1</v>
      </c>
      <c r="AF911">
        <f t="shared" si="867"/>
        <v>0.1</v>
      </c>
      <c r="AG911">
        <f t="shared" si="868"/>
        <v>0.1</v>
      </c>
      <c r="AH911">
        <f t="shared" si="869"/>
        <v>0.1</v>
      </c>
      <c r="AI911">
        <f t="shared" si="870"/>
        <v>0.1</v>
      </c>
      <c r="AJ911">
        <f t="shared" si="871"/>
        <v>0.1</v>
      </c>
      <c r="AK911">
        <f t="shared" si="872"/>
        <v>0.1</v>
      </c>
      <c r="AL911">
        <f t="shared" si="873"/>
        <v>0.1</v>
      </c>
      <c r="AM911">
        <f t="shared" si="874"/>
        <v>0.1</v>
      </c>
      <c r="AN911">
        <f t="shared" si="875"/>
        <v>0.1</v>
      </c>
      <c r="AO911">
        <f t="shared" si="876"/>
        <v>0.1</v>
      </c>
      <c r="AP911">
        <f t="shared" si="877"/>
        <v>20.100000000000001</v>
      </c>
      <c r="AR911">
        <f t="shared" si="878"/>
        <v>0.1</v>
      </c>
      <c r="AS911">
        <f t="shared" si="879"/>
        <v>0.1</v>
      </c>
      <c r="AT911">
        <f t="shared" si="880"/>
        <v>0.1</v>
      </c>
      <c r="AU911">
        <f t="shared" si="881"/>
        <v>0.1</v>
      </c>
      <c r="AV911">
        <f t="shared" si="882"/>
        <v>0.1</v>
      </c>
      <c r="AW911">
        <f t="shared" si="883"/>
        <v>0.1</v>
      </c>
      <c r="AX911">
        <f t="shared" si="884"/>
        <v>0.1</v>
      </c>
      <c r="AY911">
        <f t="shared" si="885"/>
        <v>0.1</v>
      </c>
      <c r="AZ911">
        <f t="shared" si="886"/>
        <v>0.1</v>
      </c>
      <c r="BA911">
        <f t="shared" si="887"/>
        <v>0.1</v>
      </c>
      <c r="BB911">
        <f t="shared" si="888"/>
        <v>0.1</v>
      </c>
      <c r="BC911">
        <f t="shared" si="889"/>
        <v>0.1</v>
      </c>
      <c r="BD911">
        <f t="shared" si="890"/>
        <v>0.1</v>
      </c>
      <c r="BE911">
        <f t="shared" si="891"/>
        <v>0.1</v>
      </c>
      <c r="BF911">
        <f t="shared" si="892"/>
        <v>0.1</v>
      </c>
      <c r="BG911">
        <f t="shared" si="893"/>
        <v>0.1</v>
      </c>
      <c r="BH911">
        <f t="shared" si="894"/>
        <v>0.1</v>
      </c>
      <c r="BI911">
        <f t="shared" si="895"/>
        <v>0.1</v>
      </c>
      <c r="BJ911">
        <f t="shared" si="896"/>
        <v>0.1</v>
      </c>
      <c r="BK911">
        <f t="shared" si="897"/>
        <v>10.1</v>
      </c>
      <c r="BM911">
        <f t="shared" si="898"/>
        <v>1.2999999999999998</v>
      </c>
      <c r="BN911">
        <f t="shared" si="899"/>
        <v>1.2999999999999998</v>
      </c>
      <c r="BO911">
        <f t="shared" si="900"/>
        <v>1.2999999999999998</v>
      </c>
      <c r="BP911">
        <f t="shared" si="901"/>
        <v>1.2999999999999998</v>
      </c>
      <c r="BQ911">
        <f t="shared" si="902"/>
        <v>1.1199999999999999</v>
      </c>
      <c r="BR911">
        <f t="shared" si="903"/>
        <v>1.1199999999999999</v>
      </c>
      <c r="BS911">
        <f t="shared" si="904"/>
        <v>1.1199999999999999</v>
      </c>
      <c r="BT911">
        <f t="shared" si="905"/>
        <v>1.1199999999999999</v>
      </c>
      <c r="BU911">
        <f t="shared" si="906"/>
        <v>1.1199999999999999</v>
      </c>
      <c r="BV911">
        <f t="shared" si="907"/>
        <v>1.1199999999999999</v>
      </c>
      <c r="BW911">
        <f t="shared" si="908"/>
        <v>1.1199999999999999</v>
      </c>
      <c r="BX911">
        <f t="shared" si="909"/>
        <v>1.1199999999999999</v>
      </c>
      <c r="BY911">
        <f t="shared" si="910"/>
        <v>1.1199999999999999</v>
      </c>
      <c r="BZ911">
        <f t="shared" si="911"/>
        <v>1.1199999999999999</v>
      </c>
      <c r="CA911">
        <f t="shared" si="912"/>
        <v>1.0299999999999996</v>
      </c>
      <c r="CB911">
        <f t="shared" si="913"/>
        <v>1.0299999999999996</v>
      </c>
      <c r="CC911">
        <f t="shared" si="914"/>
        <v>1.0299999999999996</v>
      </c>
      <c r="CD911">
        <f t="shared" si="915"/>
        <v>1.0299999999999996</v>
      </c>
      <c r="CE911">
        <f t="shared" si="916"/>
        <v>1.0299999999999996</v>
      </c>
      <c r="CF911">
        <f t="shared" si="917"/>
        <v>53.029999999999987</v>
      </c>
      <c r="CH911">
        <f t="shared" si="918"/>
        <v>108.58</v>
      </c>
      <c r="CI911">
        <f t="shared" si="919"/>
        <v>22.000000000000004</v>
      </c>
      <c r="CJ911">
        <f t="shared" si="920"/>
        <v>12</v>
      </c>
      <c r="CK911">
        <f t="shared" si="921"/>
        <v>74.579999999999984</v>
      </c>
      <c r="CL911">
        <f t="shared" si="922"/>
        <v>0</v>
      </c>
      <c r="CM911">
        <f t="shared" si="923"/>
        <v>0</v>
      </c>
    </row>
    <row r="912" spans="1:91" x14ac:dyDescent="0.2">
      <c r="A912">
        <v>895</v>
      </c>
      <c r="B912">
        <f>B$14*(10-lgd*COUNTIF(Defaults!$AI912:$AR912,"&lt;="&amp;B$17))</f>
        <v>1.5</v>
      </c>
      <c r="C912">
        <f>C$14*(10-lgd*COUNTIF(Defaults!$AI912:$AR912,"&lt;="&amp;C$17))</f>
        <v>1.5</v>
      </c>
      <c r="D912">
        <f>D$14*(10-lgd*COUNTIF(Defaults!$AI912:$AR912,"&lt;="&amp;D$17))</f>
        <v>1.5</v>
      </c>
      <c r="E912">
        <f>E$14*(10-lgd*COUNTIF(Defaults!$AI912:$AR912,"&lt;="&amp;E$17))</f>
        <v>1.5</v>
      </c>
      <c r="F912">
        <f>F$14*(10-lgd*COUNTIF(Defaults!$AI912:$AR912,"&lt;="&amp;F$17))</f>
        <v>1.5</v>
      </c>
      <c r="G912">
        <f>G$14*(10-lgd*COUNTIF(Defaults!$AI912:$AR912,"&lt;="&amp;G$17))</f>
        <v>1.5</v>
      </c>
      <c r="H912">
        <f>H$14*(10-lgd*COUNTIF(Defaults!$AI912:$AR912,"&lt;="&amp;H$17))</f>
        <v>1.5</v>
      </c>
      <c r="I912">
        <f>I$14*(10-lgd*COUNTIF(Defaults!$AI912:$AR912,"&lt;="&amp;I$17))</f>
        <v>1.5</v>
      </c>
      <c r="J912">
        <f>J$14*(10-lgd*COUNTIF(Defaults!$AI912:$AR912,"&lt;="&amp;J$17))</f>
        <v>1.5</v>
      </c>
      <c r="K912">
        <f>K$14*(10-lgd*COUNTIF(Defaults!$AI912:$AR912,"&lt;="&amp;K$17))</f>
        <v>1.5</v>
      </c>
      <c r="L912">
        <f>L$14*(10-lgd*COUNTIF(Defaults!$AI912:$AR912,"&lt;="&amp;L$17))</f>
        <v>1.5</v>
      </c>
      <c r="M912">
        <f>M$14*(10-lgd*COUNTIF(Defaults!$AI912:$AR912,"&lt;="&amp;M$17))</f>
        <v>1.41</v>
      </c>
      <c r="N912">
        <f>N$14*(10-lgd*COUNTIF(Defaults!$AI912:$AR912,"&lt;="&amp;N$17))</f>
        <v>1.41</v>
      </c>
      <c r="O912">
        <f>O$14*(10-lgd*COUNTIF(Defaults!$AI912:$AR912,"&lt;="&amp;O$17))</f>
        <v>1.41</v>
      </c>
      <c r="P912">
        <f>P$14*(10-lgd*COUNTIF(Defaults!$AI912:$AR912,"&lt;="&amp;P$17))</f>
        <v>1.41</v>
      </c>
      <c r="Q912">
        <f>Q$14*(10-lgd*COUNTIF(Defaults!$AI912:$AR912,"&lt;="&amp;Q$17))</f>
        <v>1.32</v>
      </c>
      <c r="R912">
        <f>R$14*(10-lgd*COUNTIF(Defaults!$AI912:$AR912,"&lt;="&amp;R$17))</f>
        <v>1.2299999999999998</v>
      </c>
      <c r="S912">
        <f>S$14*(10-lgd*COUNTIF(Defaults!$AI912:$AR912,"&lt;="&amp;S$17))</f>
        <v>1.2299999999999998</v>
      </c>
      <c r="T912">
        <f>T$14*(10-lgd*COUNTIF(Defaults!$AI912:$AR912,"&lt;="&amp;T$17))</f>
        <v>1.2299999999999998</v>
      </c>
      <c r="U912">
        <f>U$14*(10-lgd*COUNTIF(Defaults!$AI912:$AR912,"&lt;="&amp;U$17))</f>
        <v>83.22999999999999</v>
      </c>
      <c r="W912">
        <f t="shared" si="858"/>
        <v>0.1</v>
      </c>
      <c r="X912">
        <f t="shared" si="859"/>
        <v>0.1</v>
      </c>
      <c r="Y912">
        <f t="shared" si="860"/>
        <v>0.1</v>
      </c>
      <c r="Z912">
        <f t="shared" si="861"/>
        <v>0.1</v>
      </c>
      <c r="AA912">
        <f t="shared" si="862"/>
        <v>0.1</v>
      </c>
      <c r="AB912">
        <f t="shared" si="863"/>
        <v>0.1</v>
      </c>
      <c r="AC912">
        <f t="shared" si="864"/>
        <v>0.1</v>
      </c>
      <c r="AD912">
        <f t="shared" si="865"/>
        <v>0.1</v>
      </c>
      <c r="AE912">
        <f t="shared" si="866"/>
        <v>0.1</v>
      </c>
      <c r="AF912">
        <f t="shared" si="867"/>
        <v>0.1</v>
      </c>
      <c r="AG912">
        <f t="shared" si="868"/>
        <v>0.1</v>
      </c>
      <c r="AH912">
        <f t="shared" si="869"/>
        <v>0.1</v>
      </c>
      <c r="AI912">
        <f t="shared" si="870"/>
        <v>0.1</v>
      </c>
      <c r="AJ912">
        <f t="shared" si="871"/>
        <v>0.1</v>
      </c>
      <c r="AK912">
        <f t="shared" si="872"/>
        <v>0.1</v>
      </c>
      <c r="AL912">
        <f t="shared" si="873"/>
        <v>0.1</v>
      </c>
      <c r="AM912">
        <f t="shared" si="874"/>
        <v>0.1</v>
      </c>
      <c r="AN912">
        <f t="shared" si="875"/>
        <v>0.1</v>
      </c>
      <c r="AO912">
        <f t="shared" si="876"/>
        <v>0.1</v>
      </c>
      <c r="AP912">
        <f t="shared" si="877"/>
        <v>20.100000000000001</v>
      </c>
      <c r="AR912">
        <f t="shared" si="878"/>
        <v>0.1</v>
      </c>
      <c r="AS912">
        <f t="shared" si="879"/>
        <v>0.1</v>
      </c>
      <c r="AT912">
        <f t="shared" si="880"/>
        <v>0.1</v>
      </c>
      <c r="AU912">
        <f t="shared" si="881"/>
        <v>0.1</v>
      </c>
      <c r="AV912">
        <f t="shared" si="882"/>
        <v>0.1</v>
      </c>
      <c r="AW912">
        <f t="shared" si="883"/>
        <v>0.1</v>
      </c>
      <c r="AX912">
        <f t="shared" si="884"/>
        <v>0.1</v>
      </c>
      <c r="AY912">
        <f t="shared" si="885"/>
        <v>0.1</v>
      </c>
      <c r="AZ912">
        <f t="shared" si="886"/>
        <v>0.1</v>
      </c>
      <c r="BA912">
        <f t="shared" si="887"/>
        <v>0.1</v>
      </c>
      <c r="BB912">
        <f t="shared" si="888"/>
        <v>0.1</v>
      </c>
      <c r="BC912">
        <f t="shared" si="889"/>
        <v>0.1</v>
      </c>
      <c r="BD912">
        <f t="shared" si="890"/>
        <v>0.1</v>
      </c>
      <c r="BE912">
        <f t="shared" si="891"/>
        <v>0.1</v>
      </c>
      <c r="BF912">
        <f t="shared" si="892"/>
        <v>0.1</v>
      </c>
      <c r="BG912">
        <f t="shared" si="893"/>
        <v>0.1</v>
      </c>
      <c r="BH912">
        <f t="shared" si="894"/>
        <v>0.1</v>
      </c>
      <c r="BI912">
        <f t="shared" si="895"/>
        <v>0.1</v>
      </c>
      <c r="BJ912">
        <f t="shared" si="896"/>
        <v>0.1</v>
      </c>
      <c r="BK912">
        <f t="shared" si="897"/>
        <v>10.1</v>
      </c>
      <c r="BM912">
        <f t="shared" si="898"/>
        <v>1.2999999999999998</v>
      </c>
      <c r="BN912">
        <f t="shared" si="899"/>
        <v>1.2999999999999998</v>
      </c>
      <c r="BO912">
        <f t="shared" si="900"/>
        <v>1.2999999999999998</v>
      </c>
      <c r="BP912">
        <f t="shared" si="901"/>
        <v>1.2999999999999998</v>
      </c>
      <c r="BQ912">
        <f t="shared" si="902"/>
        <v>1.2999999999999998</v>
      </c>
      <c r="BR912">
        <f t="shared" si="903"/>
        <v>1.2999999999999998</v>
      </c>
      <c r="BS912">
        <f t="shared" si="904"/>
        <v>1.2999999999999998</v>
      </c>
      <c r="BT912">
        <f t="shared" si="905"/>
        <v>1.2999999999999998</v>
      </c>
      <c r="BU912">
        <f t="shared" si="906"/>
        <v>1.2999999999999998</v>
      </c>
      <c r="BV912">
        <f t="shared" si="907"/>
        <v>1.2999999999999998</v>
      </c>
      <c r="BW912">
        <f t="shared" si="908"/>
        <v>1.2999999999999998</v>
      </c>
      <c r="BX912">
        <f t="shared" si="909"/>
        <v>1.2099999999999997</v>
      </c>
      <c r="BY912">
        <f t="shared" si="910"/>
        <v>1.2099999999999997</v>
      </c>
      <c r="BZ912">
        <f t="shared" si="911"/>
        <v>1.2099999999999997</v>
      </c>
      <c r="CA912">
        <f t="shared" si="912"/>
        <v>1.2099999999999997</v>
      </c>
      <c r="CB912">
        <f t="shared" si="913"/>
        <v>1.1199999999999999</v>
      </c>
      <c r="CC912">
        <f t="shared" si="914"/>
        <v>1.0299999999999996</v>
      </c>
      <c r="CD912">
        <f t="shared" si="915"/>
        <v>1.0299999999999996</v>
      </c>
      <c r="CE912">
        <f t="shared" si="916"/>
        <v>1.0299999999999996</v>
      </c>
      <c r="CF912">
        <f t="shared" si="917"/>
        <v>53.029999999999987</v>
      </c>
      <c r="CH912">
        <f t="shared" si="918"/>
        <v>110.38</v>
      </c>
      <c r="CI912">
        <f t="shared" si="919"/>
        <v>22.000000000000004</v>
      </c>
      <c r="CJ912">
        <f t="shared" si="920"/>
        <v>12</v>
      </c>
      <c r="CK912">
        <f t="shared" si="921"/>
        <v>76.38</v>
      </c>
      <c r="CL912">
        <f t="shared" si="922"/>
        <v>0</v>
      </c>
      <c r="CM912">
        <f t="shared" si="923"/>
        <v>0</v>
      </c>
    </row>
    <row r="913" spans="1:91" x14ac:dyDescent="0.2">
      <c r="A913">
        <v>896</v>
      </c>
      <c r="B913">
        <f>B$14*(10-lgd*COUNTIF(Defaults!$AI913:$AR913,"&lt;="&amp;B$17))</f>
        <v>1.5</v>
      </c>
      <c r="C913">
        <f>C$14*(10-lgd*COUNTIF(Defaults!$AI913:$AR913,"&lt;="&amp;C$17))</f>
        <v>1.5</v>
      </c>
      <c r="D913">
        <f>D$14*(10-lgd*COUNTIF(Defaults!$AI913:$AR913,"&lt;="&amp;D$17))</f>
        <v>1.5</v>
      </c>
      <c r="E913">
        <f>E$14*(10-lgd*COUNTIF(Defaults!$AI913:$AR913,"&lt;="&amp;E$17))</f>
        <v>1.5</v>
      </c>
      <c r="F913">
        <f>F$14*(10-lgd*COUNTIF(Defaults!$AI913:$AR913,"&lt;="&amp;F$17))</f>
        <v>1.5</v>
      </c>
      <c r="G913">
        <f>G$14*(10-lgd*COUNTIF(Defaults!$AI913:$AR913,"&lt;="&amp;G$17))</f>
        <v>1.5</v>
      </c>
      <c r="H913">
        <f>H$14*(10-lgd*COUNTIF(Defaults!$AI913:$AR913,"&lt;="&amp;H$17))</f>
        <v>1.5</v>
      </c>
      <c r="I913">
        <f>I$14*(10-lgd*COUNTIF(Defaults!$AI913:$AR913,"&lt;="&amp;I$17))</f>
        <v>1.5</v>
      </c>
      <c r="J913">
        <f>J$14*(10-lgd*COUNTIF(Defaults!$AI913:$AR913,"&lt;="&amp;J$17))</f>
        <v>1.5</v>
      </c>
      <c r="K913">
        <f>K$14*(10-lgd*COUNTIF(Defaults!$AI913:$AR913,"&lt;="&amp;K$17))</f>
        <v>1.5</v>
      </c>
      <c r="L913">
        <f>L$14*(10-lgd*COUNTIF(Defaults!$AI913:$AR913,"&lt;="&amp;L$17))</f>
        <v>1.5</v>
      </c>
      <c r="M913">
        <f>M$14*(10-lgd*COUNTIF(Defaults!$AI913:$AR913,"&lt;="&amp;M$17))</f>
        <v>1.5</v>
      </c>
      <c r="N913">
        <f>N$14*(10-lgd*COUNTIF(Defaults!$AI913:$AR913,"&lt;="&amp;N$17))</f>
        <v>1.5</v>
      </c>
      <c r="O913">
        <f>O$14*(10-lgd*COUNTIF(Defaults!$AI913:$AR913,"&lt;="&amp;O$17))</f>
        <v>1.5</v>
      </c>
      <c r="P913">
        <f>P$14*(10-lgd*COUNTIF(Defaults!$AI913:$AR913,"&lt;="&amp;P$17))</f>
        <v>1.5</v>
      </c>
      <c r="Q913">
        <f>Q$14*(10-lgd*COUNTIF(Defaults!$AI913:$AR913,"&lt;="&amp;Q$17))</f>
        <v>1.5</v>
      </c>
      <c r="R913">
        <f>R$14*(10-lgd*COUNTIF(Defaults!$AI913:$AR913,"&lt;="&amp;R$17))</f>
        <v>1.5</v>
      </c>
      <c r="S913">
        <f>S$14*(10-lgd*COUNTIF(Defaults!$AI913:$AR913,"&lt;="&amp;S$17))</f>
        <v>1.5</v>
      </c>
      <c r="T913">
        <f>T$14*(10-lgd*COUNTIF(Defaults!$AI913:$AR913,"&lt;="&amp;T$17))</f>
        <v>1.5</v>
      </c>
      <c r="U913">
        <f>U$14*(10-lgd*COUNTIF(Defaults!$AI913:$AR913,"&lt;="&amp;U$17))</f>
        <v>101.5</v>
      </c>
      <c r="W913">
        <f t="shared" si="858"/>
        <v>0.1</v>
      </c>
      <c r="X913">
        <f t="shared" si="859"/>
        <v>0.1</v>
      </c>
      <c r="Y913">
        <f t="shared" si="860"/>
        <v>0.1</v>
      </c>
      <c r="Z913">
        <f t="shared" si="861"/>
        <v>0.1</v>
      </c>
      <c r="AA913">
        <f t="shared" si="862"/>
        <v>0.1</v>
      </c>
      <c r="AB913">
        <f t="shared" si="863"/>
        <v>0.1</v>
      </c>
      <c r="AC913">
        <f t="shared" si="864"/>
        <v>0.1</v>
      </c>
      <c r="AD913">
        <f t="shared" si="865"/>
        <v>0.1</v>
      </c>
      <c r="AE913">
        <f t="shared" si="866"/>
        <v>0.1</v>
      </c>
      <c r="AF913">
        <f t="shared" si="867"/>
        <v>0.1</v>
      </c>
      <c r="AG913">
        <f t="shared" si="868"/>
        <v>0.1</v>
      </c>
      <c r="AH913">
        <f t="shared" si="869"/>
        <v>0.1</v>
      </c>
      <c r="AI913">
        <f t="shared" si="870"/>
        <v>0.1</v>
      </c>
      <c r="AJ913">
        <f t="shared" si="871"/>
        <v>0.1</v>
      </c>
      <c r="AK913">
        <f t="shared" si="872"/>
        <v>0.1</v>
      </c>
      <c r="AL913">
        <f t="shared" si="873"/>
        <v>0.1</v>
      </c>
      <c r="AM913">
        <f t="shared" si="874"/>
        <v>0.1</v>
      </c>
      <c r="AN913">
        <f t="shared" si="875"/>
        <v>0.1</v>
      </c>
      <c r="AO913">
        <f t="shared" si="876"/>
        <v>0.1</v>
      </c>
      <c r="AP913">
        <f t="shared" si="877"/>
        <v>20.100000000000001</v>
      </c>
      <c r="AR913">
        <f t="shared" si="878"/>
        <v>0.1</v>
      </c>
      <c r="AS913">
        <f t="shared" si="879"/>
        <v>0.1</v>
      </c>
      <c r="AT913">
        <f t="shared" si="880"/>
        <v>0.1</v>
      </c>
      <c r="AU913">
        <f t="shared" si="881"/>
        <v>0.1</v>
      </c>
      <c r="AV913">
        <f t="shared" si="882"/>
        <v>0.1</v>
      </c>
      <c r="AW913">
        <f t="shared" si="883"/>
        <v>0.1</v>
      </c>
      <c r="AX913">
        <f t="shared" si="884"/>
        <v>0.1</v>
      </c>
      <c r="AY913">
        <f t="shared" si="885"/>
        <v>0.1</v>
      </c>
      <c r="AZ913">
        <f t="shared" si="886"/>
        <v>0.1</v>
      </c>
      <c r="BA913">
        <f t="shared" si="887"/>
        <v>0.1</v>
      </c>
      <c r="BB913">
        <f t="shared" si="888"/>
        <v>0.1</v>
      </c>
      <c r="BC913">
        <f t="shared" si="889"/>
        <v>0.1</v>
      </c>
      <c r="BD913">
        <f t="shared" si="890"/>
        <v>0.1</v>
      </c>
      <c r="BE913">
        <f t="shared" si="891"/>
        <v>0.1</v>
      </c>
      <c r="BF913">
        <f t="shared" si="892"/>
        <v>0.1</v>
      </c>
      <c r="BG913">
        <f t="shared" si="893"/>
        <v>0.1</v>
      </c>
      <c r="BH913">
        <f t="shared" si="894"/>
        <v>0.1</v>
      </c>
      <c r="BI913">
        <f t="shared" si="895"/>
        <v>0.1</v>
      </c>
      <c r="BJ913">
        <f t="shared" si="896"/>
        <v>0.1</v>
      </c>
      <c r="BK913">
        <f t="shared" si="897"/>
        <v>10.1</v>
      </c>
      <c r="BM913">
        <f t="shared" si="898"/>
        <v>1.2999999999999998</v>
      </c>
      <c r="BN913">
        <f t="shared" si="899"/>
        <v>1.2999999999999998</v>
      </c>
      <c r="BO913">
        <f t="shared" si="900"/>
        <v>1.2999999999999998</v>
      </c>
      <c r="BP913">
        <f t="shared" si="901"/>
        <v>1.2999999999999998</v>
      </c>
      <c r="BQ913">
        <f t="shared" si="902"/>
        <v>1.2999999999999998</v>
      </c>
      <c r="BR913">
        <f t="shared" si="903"/>
        <v>1.2999999999999998</v>
      </c>
      <c r="BS913">
        <f t="shared" si="904"/>
        <v>1.2999999999999998</v>
      </c>
      <c r="BT913">
        <f t="shared" si="905"/>
        <v>1.2999999999999998</v>
      </c>
      <c r="BU913">
        <f t="shared" si="906"/>
        <v>1.2999999999999998</v>
      </c>
      <c r="BV913">
        <f t="shared" si="907"/>
        <v>1.2999999999999998</v>
      </c>
      <c r="BW913">
        <f t="shared" si="908"/>
        <v>1.2999999999999998</v>
      </c>
      <c r="BX913">
        <f t="shared" si="909"/>
        <v>1.2999999999999998</v>
      </c>
      <c r="BY913">
        <f t="shared" si="910"/>
        <v>1.2999999999999998</v>
      </c>
      <c r="BZ913">
        <f t="shared" si="911"/>
        <v>1.2999999999999998</v>
      </c>
      <c r="CA913">
        <f t="shared" si="912"/>
        <v>1.2999999999999998</v>
      </c>
      <c r="CB913">
        <f t="shared" si="913"/>
        <v>1.2999999999999998</v>
      </c>
      <c r="CC913">
        <f t="shared" si="914"/>
        <v>1.2999999999999998</v>
      </c>
      <c r="CD913">
        <f t="shared" si="915"/>
        <v>1.2999999999999998</v>
      </c>
      <c r="CE913">
        <f t="shared" si="916"/>
        <v>1.2999999999999998</v>
      </c>
      <c r="CF913">
        <f t="shared" si="917"/>
        <v>71.300000000000011</v>
      </c>
      <c r="CH913">
        <f t="shared" si="918"/>
        <v>130</v>
      </c>
      <c r="CI913">
        <f t="shared" si="919"/>
        <v>22.000000000000004</v>
      </c>
      <c r="CJ913">
        <f t="shared" si="920"/>
        <v>12</v>
      </c>
      <c r="CK913">
        <f t="shared" si="921"/>
        <v>96.000000000000014</v>
      </c>
      <c r="CL913">
        <f t="shared" si="922"/>
        <v>0</v>
      </c>
      <c r="CM913">
        <f t="shared" si="923"/>
        <v>0</v>
      </c>
    </row>
    <row r="914" spans="1:91" x14ac:dyDescent="0.2">
      <c r="A914">
        <v>897</v>
      </c>
      <c r="B914">
        <f>B$14*(10-lgd*COUNTIF(Defaults!$AI914:$AR914,"&lt;="&amp;B$17))</f>
        <v>1.41</v>
      </c>
      <c r="C914">
        <f>C$14*(10-lgd*COUNTIF(Defaults!$AI914:$AR914,"&lt;="&amp;C$17))</f>
        <v>1.41</v>
      </c>
      <c r="D914">
        <f>D$14*(10-lgd*COUNTIF(Defaults!$AI914:$AR914,"&lt;="&amp;D$17))</f>
        <v>1.41</v>
      </c>
      <c r="E914">
        <f>E$14*(10-lgd*COUNTIF(Defaults!$AI914:$AR914,"&lt;="&amp;E$17))</f>
        <v>1.41</v>
      </c>
      <c r="F914">
        <f>F$14*(10-lgd*COUNTIF(Defaults!$AI914:$AR914,"&lt;="&amp;F$17))</f>
        <v>1.41</v>
      </c>
      <c r="G914">
        <f>G$14*(10-lgd*COUNTIF(Defaults!$AI914:$AR914,"&lt;="&amp;G$17))</f>
        <v>1.41</v>
      </c>
      <c r="H914">
        <f>H$14*(10-lgd*COUNTIF(Defaults!$AI914:$AR914,"&lt;="&amp;H$17))</f>
        <v>1.41</v>
      </c>
      <c r="I914">
        <f>I$14*(10-lgd*COUNTIF(Defaults!$AI914:$AR914,"&lt;="&amp;I$17))</f>
        <v>1.41</v>
      </c>
      <c r="J914">
        <f>J$14*(10-lgd*COUNTIF(Defaults!$AI914:$AR914,"&lt;="&amp;J$17))</f>
        <v>1.41</v>
      </c>
      <c r="K914">
        <f>K$14*(10-lgd*COUNTIF(Defaults!$AI914:$AR914,"&lt;="&amp;K$17))</f>
        <v>1.41</v>
      </c>
      <c r="L914">
        <f>L$14*(10-lgd*COUNTIF(Defaults!$AI914:$AR914,"&lt;="&amp;L$17))</f>
        <v>1.41</v>
      </c>
      <c r="M914">
        <f>M$14*(10-lgd*COUNTIF(Defaults!$AI914:$AR914,"&lt;="&amp;M$17))</f>
        <v>1.41</v>
      </c>
      <c r="N914">
        <f>N$14*(10-lgd*COUNTIF(Defaults!$AI914:$AR914,"&lt;="&amp;N$17))</f>
        <v>1.41</v>
      </c>
      <c r="O914">
        <f>O$14*(10-lgd*COUNTIF(Defaults!$AI914:$AR914,"&lt;="&amp;O$17))</f>
        <v>1.41</v>
      </c>
      <c r="P914">
        <f>P$14*(10-lgd*COUNTIF(Defaults!$AI914:$AR914,"&lt;="&amp;P$17))</f>
        <v>1.41</v>
      </c>
      <c r="Q914">
        <f>Q$14*(10-lgd*COUNTIF(Defaults!$AI914:$AR914,"&lt;="&amp;Q$17))</f>
        <v>1.41</v>
      </c>
      <c r="R914">
        <f>R$14*(10-lgd*COUNTIF(Defaults!$AI914:$AR914,"&lt;="&amp;R$17))</f>
        <v>1.41</v>
      </c>
      <c r="S914">
        <f>S$14*(10-lgd*COUNTIF(Defaults!$AI914:$AR914,"&lt;="&amp;S$17))</f>
        <v>1.41</v>
      </c>
      <c r="T914">
        <f>T$14*(10-lgd*COUNTIF(Defaults!$AI914:$AR914,"&lt;="&amp;T$17))</f>
        <v>1.41</v>
      </c>
      <c r="U914">
        <f>U$14*(10-lgd*COUNTIF(Defaults!$AI914:$AR914,"&lt;="&amp;U$17))</f>
        <v>95.410000000000011</v>
      </c>
      <c r="W914">
        <f t="shared" ref="W914:W977" si="924">MIN(B914,B$15)</f>
        <v>0.1</v>
      </c>
      <c r="X914">
        <f t="shared" ref="X914:X977" si="925">MIN(C914,C$15)</f>
        <v>0.1</v>
      </c>
      <c r="Y914">
        <f t="shared" ref="Y914:Y977" si="926">MIN(D914,D$15)</f>
        <v>0.1</v>
      </c>
      <c r="Z914">
        <f t="shared" ref="Z914:Z977" si="927">MIN(E914,E$15)</f>
        <v>0.1</v>
      </c>
      <c r="AA914">
        <f t="shared" ref="AA914:AA977" si="928">MIN(F914,F$15)</f>
        <v>0.1</v>
      </c>
      <c r="AB914">
        <f t="shared" ref="AB914:AB977" si="929">MIN(G914,G$15)</f>
        <v>0.1</v>
      </c>
      <c r="AC914">
        <f t="shared" ref="AC914:AC977" si="930">MIN(H914,H$15)</f>
        <v>0.1</v>
      </c>
      <c r="AD914">
        <f t="shared" ref="AD914:AD977" si="931">MIN(I914,I$15)</f>
        <v>0.1</v>
      </c>
      <c r="AE914">
        <f t="shared" ref="AE914:AE977" si="932">MIN(J914,J$15)</f>
        <v>0.1</v>
      </c>
      <c r="AF914">
        <f t="shared" ref="AF914:AF977" si="933">MIN(K914,K$15)</f>
        <v>0.1</v>
      </c>
      <c r="AG914">
        <f t="shared" ref="AG914:AG977" si="934">MIN(L914,L$15)</f>
        <v>0.1</v>
      </c>
      <c r="AH914">
        <f t="shared" ref="AH914:AH977" si="935">MIN(M914,M$15)</f>
        <v>0.1</v>
      </c>
      <c r="AI914">
        <f t="shared" ref="AI914:AI977" si="936">MIN(N914,N$15)</f>
        <v>0.1</v>
      </c>
      <c r="AJ914">
        <f t="shared" ref="AJ914:AJ977" si="937">MIN(O914,O$15)</f>
        <v>0.1</v>
      </c>
      <c r="AK914">
        <f t="shared" ref="AK914:AK977" si="938">MIN(P914,P$15)</f>
        <v>0.1</v>
      </c>
      <c r="AL914">
        <f t="shared" ref="AL914:AL977" si="939">MIN(Q914,Q$15)</f>
        <v>0.1</v>
      </c>
      <c r="AM914">
        <f t="shared" ref="AM914:AM977" si="940">MIN(R914,R$15)</f>
        <v>0.1</v>
      </c>
      <c r="AN914">
        <f t="shared" ref="AN914:AN977" si="941">MIN(S914,S$15)</f>
        <v>0.1</v>
      </c>
      <c r="AO914">
        <f t="shared" ref="AO914:AO977" si="942">MIN(T914,T$15)</f>
        <v>0.1</v>
      </c>
      <c r="AP914">
        <f t="shared" ref="AP914:AP977" si="943">MIN(U914,U$15)</f>
        <v>20.100000000000001</v>
      </c>
      <c r="AR914">
        <f t="shared" ref="AR914:AR977" si="944">MIN(B914-W914,B$16)</f>
        <v>0.1</v>
      </c>
      <c r="AS914">
        <f t="shared" ref="AS914:AS977" si="945">MIN(C914-X914,C$16)</f>
        <v>0.1</v>
      </c>
      <c r="AT914">
        <f t="shared" ref="AT914:AT977" si="946">MIN(D914-Y914,D$16)</f>
        <v>0.1</v>
      </c>
      <c r="AU914">
        <f t="shared" ref="AU914:AU977" si="947">MIN(E914-Z914,E$16)</f>
        <v>0.1</v>
      </c>
      <c r="AV914">
        <f t="shared" ref="AV914:AV977" si="948">MIN(F914-AA914,F$16)</f>
        <v>0.1</v>
      </c>
      <c r="AW914">
        <f t="shared" ref="AW914:AW977" si="949">MIN(G914-AB914,G$16)</f>
        <v>0.1</v>
      </c>
      <c r="AX914">
        <f t="shared" ref="AX914:AX977" si="950">MIN(H914-AC914,H$16)</f>
        <v>0.1</v>
      </c>
      <c r="AY914">
        <f t="shared" ref="AY914:AY977" si="951">MIN(I914-AD914,I$16)</f>
        <v>0.1</v>
      </c>
      <c r="AZ914">
        <f t="shared" ref="AZ914:AZ977" si="952">MIN(J914-AE914,J$16)</f>
        <v>0.1</v>
      </c>
      <c r="BA914">
        <f t="shared" ref="BA914:BA977" si="953">MIN(K914-AF914,K$16)</f>
        <v>0.1</v>
      </c>
      <c r="BB914">
        <f t="shared" ref="BB914:BB977" si="954">MIN(L914-AG914,L$16)</f>
        <v>0.1</v>
      </c>
      <c r="BC914">
        <f t="shared" ref="BC914:BC977" si="955">MIN(M914-AH914,M$16)</f>
        <v>0.1</v>
      </c>
      <c r="BD914">
        <f t="shared" ref="BD914:BD977" si="956">MIN(N914-AI914,N$16)</f>
        <v>0.1</v>
      </c>
      <c r="BE914">
        <f t="shared" ref="BE914:BE977" si="957">MIN(O914-AJ914,O$16)</f>
        <v>0.1</v>
      </c>
      <c r="BF914">
        <f t="shared" ref="BF914:BF977" si="958">MIN(P914-AK914,P$16)</f>
        <v>0.1</v>
      </c>
      <c r="BG914">
        <f t="shared" ref="BG914:BG977" si="959">MIN(Q914-AL914,Q$16)</f>
        <v>0.1</v>
      </c>
      <c r="BH914">
        <f t="shared" ref="BH914:BH977" si="960">MIN(R914-AM914,R$16)</f>
        <v>0.1</v>
      </c>
      <c r="BI914">
        <f t="shared" ref="BI914:BI977" si="961">MIN(S914-AN914,S$16)</f>
        <v>0.1</v>
      </c>
      <c r="BJ914">
        <f t="shared" ref="BJ914:BJ977" si="962">MIN(T914-AO914,T$16)</f>
        <v>0.1</v>
      </c>
      <c r="BK914">
        <f t="shared" ref="BK914:BK977" si="963">MIN(U914-AP914,U$16)</f>
        <v>10.1</v>
      </c>
      <c r="BM914">
        <f t="shared" ref="BM914:BM977" si="964">B914-W914-AR914</f>
        <v>1.2099999999999997</v>
      </c>
      <c r="BN914">
        <f t="shared" ref="BN914:BN977" si="965">C914-X914-AS914</f>
        <v>1.2099999999999997</v>
      </c>
      <c r="BO914">
        <f t="shared" ref="BO914:BO977" si="966">D914-Y914-AT914</f>
        <v>1.2099999999999997</v>
      </c>
      <c r="BP914">
        <f t="shared" ref="BP914:BP977" si="967">E914-Z914-AU914</f>
        <v>1.2099999999999997</v>
      </c>
      <c r="BQ914">
        <f t="shared" ref="BQ914:BQ977" si="968">F914-AA914-AV914</f>
        <v>1.2099999999999997</v>
      </c>
      <c r="BR914">
        <f t="shared" ref="BR914:BR977" si="969">G914-AB914-AW914</f>
        <v>1.2099999999999997</v>
      </c>
      <c r="BS914">
        <f t="shared" ref="BS914:BS977" si="970">H914-AC914-AX914</f>
        <v>1.2099999999999997</v>
      </c>
      <c r="BT914">
        <f t="shared" ref="BT914:BT977" si="971">I914-AD914-AY914</f>
        <v>1.2099999999999997</v>
      </c>
      <c r="BU914">
        <f t="shared" ref="BU914:BU977" si="972">J914-AE914-AZ914</f>
        <v>1.2099999999999997</v>
      </c>
      <c r="BV914">
        <f t="shared" ref="BV914:BV977" si="973">K914-AF914-BA914</f>
        <v>1.2099999999999997</v>
      </c>
      <c r="BW914">
        <f t="shared" ref="BW914:BW977" si="974">L914-AG914-BB914</f>
        <v>1.2099999999999997</v>
      </c>
      <c r="BX914">
        <f t="shared" ref="BX914:BX977" si="975">M914-AH914-BC914</f>
        <v>1.2099999999999997</v>
      </c>
      <c r="BY914">
        <f t="shared" ref="BY914:BY977" si="976">N914-AI914-BD914</f>
        <v>1.2099999999999997</v>
      </c>
      <c r="BZ914">
        <f t="shared" ref="BZ914:BZ977" si="977">O914-AJ914-BE914</f>
        <v>1.2099999999999997</v>
      </c>
      <c r="CA914">
        <f t="shared" ref="CA914:CA977" si="978">P914-AK914-BF914</f>
        <v>1.2099999999999997</v>
      </c>
      <c r="CB914">
        <f t="shared" ref="CB914:CB977" si="979">Q914-AL914-BG914</f>
        <v>1.2099999999999997</v>
      </c>
      <c r="CC914">
        <f t="shared" ref="CC914:CC977" si="980">R914-AM914-BH914</f>
        <v>1.2099999999999997</v>
      </c>
      <c r="CD914">
        <f t="shared" ref="CD914:CD977" si="981">S914-AN914-BI914</f>
        <v>1.2099999999999997</v>
      </c>
      <c r="CE914">
        <f t="shared" ref="CE914:CE977" si="982">T914-AO914-BJ914</f>
        <v>1.2099999999999997</v>
      </c>
      <c r="CF914">
        <f t="shared" ref="CF914:CF977" si="983">U914-AP914-BK914</f>
        <v>65.210000000000008</v>
      </c>
      <c r="CH914">
        <f t="shared" ref="CH914:CH977" si="984">SUM($B914:$U914)</f>
        <v>122.20000000000002</v>
      </c>
      <c r="CI914">
        <f t="shared" ref="CI914:CI977" si="985">SUM($W914:$AP914)</f>
        <v>22.000000000000004</v>
      </c>
      <c r="CJ914">
        <f t="shared" ref="CJ914:CJ977" si="986">SUM($AR914:$BK914)</f>
        <v>12</v>
      </c>
      <c r="CK914">
        <f t="shared" ref="CK914:CK977" si="987">SUM($BM914:$CF914)</f>
        <v>88.2</v>
      </c>
      <c r="CL914">
        <f t="shared" ref="CL914:CL977" si="988">IF(CI914&lt;SUM($B$15:$U$15)-0.000000001,1,0)</f>
        <v>0</v>
      </c>
      <c r="CM914">
        <f t="shared" ref="CM914:CM977" si="989">IF(CJ914&lt;SUM($B$16:$U$16)-0.000000001,1,0)</f>
        <v>0</v>
      </c>
    </row>
    <row r="915" spans="1:91" x14ac:dyDescent="0.2">
      <c r="A915">
        <v>898</v>
      </c>
      <c r="B915">
        <f>B$14*(10-lgd*COUNTIF(Defaults!$AI915:$AR915,"&lt;="&amp;B$17))</f>
        <v>1.41</v>
      </c>
      <c r="C915">
        <f>C$14*(10-lgd*COUNTIF(Defaults!$AI915:$AR915,"&lt;="&amp;C$17))</f>
        <v>1.32</v>
      </c>
      <c r="D915">
        <f>D$14*(10-lgd*COUNTIF(Defaults!$AI915:$AR915,"&lt;="&amp;D$17))</f>
        <v>1.32</v>
      </c>
      <c r="E915">
        <f>E$14*(10-lgd*COUNTIF(Defaults!$AI915:$AR915,"&lt;="&amp;E$17))</f>
        <v>1.32</v>
      </c>
      <c r="F915">
        <f>F$14*(10-lgd*COUNTIF(Defaults!$AI915:$AR915,"&lt;="&amp;F$17))</f>
        <v>1.32</v>
      </c>
      <c r="G915">
        <f>G$14*(10-lgd*COUNTIF(Defaults!$AI915:$AR915,"&lt;="&amp;G$17))</f>
        <v>1.32</v>
      </c>
      <c r="H915">
        <f>H$14*(10-lgd*COUNTIF(Defaults!$AI915:$AR915,"&lt;="&amp;H$17))</f>
        <v>1.32</v>
      </c>
      <c r="I915">
        <f>I$14*(10-lgd*COUNTIF(Defaults!$AI915:$AR915,"&lt;="&amp;I$17))</f>
        <v>1.32</v>
      </c>
      <c r="J915">
        <f>J$14*(10-lgd*COUNTIF(Defaults!$AI915:$AR915,"&lt;="&amp;J$17))</f>
        <v>1.32</v>
      </c>
      <c r="K915">
        <f>K$14*(10-lgd*COUNTIF(Defaults!$AI915:$AR915,"&lt;="&amp;K$17))</f>
        <v>1.32</v>
      </c>
      <c r="L915">
        <f>L$14*(10-lgd*COUNTIF(Defaults!$AI915:$AR915,"&lt;="&amp;L$17))</f>
        <v>1.32</v>
      </c>
      <c r="M915">
        <f>M$14*(10-lgd*COUNTIF(Defaults!$AI915:$AR915,"&lt;="&amp;M$17))</f>
        <v>1.32</v>
      </c>
      <c r="N915">
        <f>N$14*(10-lgd*COUNTIF(Defaults!$AI915:$AR915,"&lt;="&amp;N$17))</f>
        <v>1.32</v>
      </c>
      <c r="O915">
        <f>O$14*(10-lgd*COUNTIF(Defaults!$AI915:$AR915,"&lt;="&amp;O$17))</f>
        <v>1.32</v>
      </c>
      <c r="P915">
        <f>P$14*(10-lgd*COUNTIF(Defaults!$AI915:$AR915,"&lt;="&amp;P$17))</f>
        <v>1.32</v>
      </c>
      <c r="Q915">
        <f>Q$14*(10-lgd*COUNTIF(Defaults!$AI915:$AR915,"&lt;="&amp;Q$17))</f>
        <v>1.32</v>
      </c>
      <c r="R915">
        <f>R$14*(10-lgd*COUNTIF(Defaults!$AI915:$AR915,"&lt;="&amp;R$17))</f>
        <v>1.32</v>
      </c>
      <c r="S915">
        <f>S$14*(10-lgd*COUNTIF(Defaults!$AI915:$AR915,"&lt;="&amp;S$17))</f>
        <v>1.32</v>
      </c>
      <c r="T915">
        <f>T$14*(10-lgd*COUNTIF(Defaults!$AI915:$AR915,"&lt;="&amp;T$17))</f>
        <v>1.32</v>
      </c>
      <c r="U915">
        <f>U$14*(10-lgd*COUNTIF(Defaults!$AI915:$AR915,"&lt;="&amp;U$17))</f>
        <v>89.320000000000007</v>
      </c>
      <c r="W915">
        <f t="shared" si="924"/>
        <v>0.1</v>
      </c>
      <c r="X915">
        <f t="shared" si="925"/>
        <v>0.1</v>
      </c>
      <c r="Y915">
        <f t="shared" si="926"/>
        <v>0.1</v>
      </c>
      <c r="Z915">
        <f t="shared" si="927"/>
        <v>0.1</v>
      </c>
      <c r="AA915">
        <f t="shared" si="928"/>
        <v>0.1</v>
      </c>
      <c r="AB915">
        <f t="shared" si="929"/>
        <v>0.1</v>
      </c>
      <c r="AC915">
        <f t="shared" si="930"/>
        <v>0.1</v>
      </c>
      <c r="AD915">
        <f t="shared" si="931"/>
        <v>0.1</v>
      </c>
      <c r="AE915">
        <f t="shared" si="932"/>
        <v>0.1</v>
      </c>
      <c r="AF915">
        <f t="shared" si="933"/>
        <v>0.1</v>
      </c>
      <c r="AG915">
        <f t="shared" si="934"/>
        <v>0.1</v>
      </c>
      <c r="AH915">
        <f t="shared" si="935"/>
        <v>0.1</v>
      </c>
      <c r="AI915">
        <f t="shared" si="936"/>
        <v>0.1</v>
      </c>
      <c r="AJ915">
        <f t="shared" si="937"/>
        <v>0.1</v>
      </c>
      <c r="AK915">
        <f t="shared" si="938"/>
        <v>0.1</v>
      </c>
      <c r="AL915">
        <f t="shared" si="939"/>
        <v>0.1</v>
      </c>
      <c r="AM915">
        <f t="shared" si="940"/>
        <v>0.1</v>
      </c>
      <c r="AN915">
        <f t="shared" si="941"/>
        <v>0.1</v>
      </c>
      <c r="AO915">
        <f t="shared" si="942"/>
        <v>0.1</v>
      </c>
      <c r="AP915">
        <f t="shared" si="943"/>
        <v>20.100000000000001</v>
      </c>
      <c r="AR915">
        <f t="shared" si="944"/>
        <v>0.1</v>
      </c>
      <c r="AS915">
        <f t="shared" si="945"/>
        <v>0.1</v>
      </c>
      <c r="AT915">
        <f t="shared" si="946"/>
        <v>0.1</v>
      </c>
      <c r="AU915">
        <f t="shared" si="947"/>
        <v>0.1</v>
      </c>
      <c r="AV915">
        <f t="shared" si="948"/>
        <v>0.1</v>
      </c>
      <c r="AW915">
        <f t="shared" si="949"/>
        <v>0.1</v>
      </c>
      <c r="AX915">
        <f t="shared" si="950"/>
        <v>0.1</v>
      </c>
      <c r="AY915">
        <f t="shared" si="951"/>
        <v>0.1</v>
      </c>
      <c r="AZ915">
        <f t="shared" si="952"/>
        <v>0.1</v>
      </c>
      <c r="BA915">
        <f t="shared" si="953"/>
        <v>0.1</v>
      </c>
      <c r="BB915">
        <f t="shared" si="954"/>
        <v>0.1</v>
      </c>
      <c r="BC915">
        <f t="shared" si="955"/>
        <v>0.1</v>
      </c>
      <c r="BD915">
        <f t="shared" si="956"/>
        <v>0.1</v>
      </c>
      <c r="BE915">
        <f t="shared" si="957"/>
        <v>0.1</v>
      </c>
      <c r="BF915">
        <f t="shared" si="958"/>
        <v>0.1</v>
      </c>
      <c r="BG915">
        <f t="shared" si="959"/>
        <v>0.1</v>
      </c>
      <c r="BH915">
        <f t="shared" si="960"/>
        <v>0.1</v>
      </c>
      <c r="BI915">
        <f t="shared" si="961"/>
        <v>0.1</v>
      </c>
      <c r="BJ915">
        <f t="shared" si="962"/>
        <v>0.1</v>
      </c>
      <c r="BK915">
        <f t="shared" si="963"/>
        <v>10.1</v>
      </c>
      <c r="BM915">
        <f t="shared" si="964"/>
        <v>1.2099999999999997</v>
      </c>
      <c r="BN915">
        <f t="shared" si="965"/>
        <v>1.1199999999999999</v>
      </c>
      <c r="BO915">
        <f t="shared" si="966"/>
        <v>1.1199999999999999</v>
      </c>
      <c r="BP915">
        <f t="shared" si="967"/>
        <v>1.1199999999999999</v>
      </c>
      <c r="BQ915">
        <f t="shared" si="968"/>
        <v>1.1199999999999999</v>
      </c>
      <c r="BR915">
        <f t="shared" si="969"/>
        <v>1.1199999999999999</v>
      </c>
      <c r="BS915">
        <f t="shared" si="970"/>
        <v>1.1199999999999999</v>
      </c>
      <c r="BT915">
        <f t="shared" si="971"/>
        <v>1.1199999999999999</v>
      </c>
      <c r="BU915">
        <f t="shared" si="972"/>
        <v>1.1199999999999999</v>
      </c>
      <c r="BV915">
        <f t="shared" si="973"/>
        <v>1.1199999999999999</v>
      </c>
      <c r="BW915">
        <f t="shared" si="974"/>
        <v>1.1199999999999999</v>
      </c>
      <c r="BX915">
        <f t="shared" si="975"/>
        <v>1.1199999999999999</v>
      </c>
      <c r="BY915">
        <f t="shared" si="976"/>
        <v>1.1199999999999999</v>
      </c>
      <c r="BZ915">
        <f t="shared" si="977"/>
        <v>1.1199999999999999</v>
      </c>
      <c r="CA915">
        <f t="shared" si="978"/>
        <v>1.1199999999999999</v>
      </c>
      <c r="CB915">
        <f t="shared" si="979"/>
        <v>1.1199999999999999</v>
      </c>
      <c r="CC915">
        <f t="shared" si="980"/>
        <v>1.1199999999999999</v>
      </c>
      <c r="CD915">
        <f t="shared" si="981"/>
        <v>1.1199999999999999</v>
      </c>
      <c r="CE915">
        <f t="shared" si="982"/>
        <v>1.1199999999999999</v>
      </c>
      <c r="CF915">
        <f t="shared" si="983"/>
        <v>59.12</v>
      </c>
      <c r="CH915">
        <f t="shared" si="984"/>
        <v>114.49000000000001</v>
      </c>
      <c r="CI915">
        <f t="shared" si="985"/>
        <v>22.000000000000004</v>
      </c>
      <c r="CJ915">
        <f t="shared" si="986"/>
        <v>12</v>
      </c>
      <c r="CK915">
        <f t="shared" si="987"/>
        <v>80.489999999999995</v>
      </c>
      <c r="CL915">
        <f t="shared" si="988"/>
        <v>0</v>
      </c>
      <c r="CM915">
        <f t="shared" si="989"/>
        <v>0</v>
      </c>
    </row>
    <row r="916" spans="1:91" x14ac:dyDescent="0.2">
      <c r="A916">
        <v>899</v>
      </c>
      <c r="B916">
        <f>B$14*(10-lgd*COUNTIF(Defaults!$AI916:$AR916,"&lt;="&amp;B$17))</f>
        <v>1.41</v>
      </c>
      <c r="C916">
        <f>C$14*(10-lgd*COUNTIF(Defaults!$AI916:$AR916,"&lt;="&amp;C$17))</f>
        <v>1.41</v>
      </c>
      <c r="D916">
        <f>D$14*(10-lgd*COUNTIF(Defaults!$AI916:$AR916,"&lt;="&amp;D$17))</f>
        <v>1.41</v>
      </c>
      <c r="E916">
        <f>E$14*(10-lgd*COUNTIF(Defaults!$AI916:$AR916,"&lt;="&amp;E$17))</f>
        <v>1.32</v>
      </c>
      <c r="F916">
        <f>F$14*(10-lgd*COUNTIF(Defaults!$AI916:$AR916,"&lt;="&amp;F$17))</f>
        <v>1.32</v>
      </c>
      <c r="G916">
        <f>G$14*(10-lgd*COUNTIF(Defaults!$AI916:$AR916,"&lt;="&amp;G$17))</f>
        <v>1.2299999999999998</v>
      </c>
      <c r="H916">
        <f>H$14*(10-lgd*COUNTIF(Defaults!$AI916:$AR916,"&lt;="&amp;H$17))</f>
        <v>1.2299999999999998</v>
      </c>
      <c r="I916">
        <f>I$14*(10-lgd*COUNTIF(Defaults!$AI916:$AR916,"&lt;="&amp;I$17))</f>
        <v>1.2299999999999998</v>
      </c>
      <c r="J916">
        <f>J$14*(10-lgd*COUNTIF(Defaults!$AI916:$AR916,"&lt;="&amp;J$17))</f>
        <v>1.2299999999999998</v>
      </c>
      <c r="K916">
        <f>K$14*(10-lgd*COUNTIF(Defaults!$AI916:$AR916,"&lt;="&amp;K$17))</f>
        <v>1.1399999999999999</v>
      </c>
      <c r="L916">
        <f>L$14*(10-lgd*COUNTIF(Defaults!$AI916:$AR916,"&lt;="&amp;L$17))</f>
        <v>1.1399999999999999</v>
      </c>
      <c r="M916">
        <f>M$14*(10-lgd*COUNTIF(Defaults!$AI916:$AR916,"&lt;="&amp;M$17))</f>
        <v>1.1399999999999999</v>
      </c>
      <c r="N916">
        <f>N$14*(10-lgd*COUNTIF(Defaults!$AI916:$AR916,"&lt;="&amp;N$17))</f>
        <v>1.1399999999999999</v>
      </c>
      <c r="O916">
        <f>O$14*(10-lgd*COUNTIF(Defaults!$AI916:$AR916,"&lt;="&amp;O$17))</f>
        <v>1.05</v>
      </c>
      <c r="P916">
        <f>P$14*(10-lgd*COUNTIF(Defaults!$AI916:$AR916,"&lt;="&amp;P$17))</f>
        <v>1.05</v>
      </c>
      <c r="Q916">
        <f>Q$14*(10-lgd*COUNTIF(Defaults!$AI916:$AR916,"&lt;="&amp;Q$17))</f>
        <v>0.96</v>
      </c>
      <c r="R916">
        <f>R$14*(10-lgd*COUNTIF(Defaults!$AI916:$AR916,"&lt;="&amp;R$17))</f>
        <v>0.96</v>
      </c>
      <c r="S916">
        <f>S$14*(10-lgd*COUNTIF(Defaults!$AI916:$AR916,"&lt;="&amp;S$17))</f>
        <v>0.87</v>
      </c>
      <c r="T916">
        <f>T$14*(10-lgd*COUNTIF(Defaults!$AI916:$AR916,"&lt;="&amp;T$17))</f>
        <v>0.87</v>
      </c>
      <c r="U916">
        <f>U$14*(10-lgd*COUNTIF(Defaults!$AI916:$AR916,"&lt;="&amp;U$17))</f>
        <v>58.87</v>
      </c>
      <c r="W916">
        <f t="shared" si="924"/>
        <v>0.1</v>
      </c>
      <c r="X916">
        <f t="shared" si="925"/>
        <v>0.1</v>
      </c>
      <c r="Y916">
        <f t="shared" si="926"/>
        <v>0.1</v>
      </c>
      <c r="Z916">
        <f t="shared" si="927"/>
        <v>0.1</v>
      </c>
      <c r="AA916">
        <f t="shared" si="928"/>
        <v>0.1</v>
      </c>
      <c r="AB916">
        <f t="shared" si="929"/>
        <v>0.1</v>
      </c>
      <c r="AC916">
        <f t="shared" si="930"/>
        <v>0.1</v>
      </c>
      <c r="AD916">
        <f t="shared" si="931"/>
        <v>0.1</v>
      </c>
      <c r="AE916">
        <f t="shared" si="932"/>
        <v>0.1</v>
      </c>
      <c r="AF916">
        <f t="shared" si="933"/>
        <v>0.1</v>
      </c>
      <c r="AG916">
        <f t="shared" si="934"/>
        <v>0.1</v>
      </c>
      <c r="AH916">
        <f t="shared" si="935"/>
        <v>0.1</v>
      </c>
      <c r="AI916">
        <f t="shared" si="936"/>
        <v>0.1</v>
      </c>
      <c r="AJ916">
        <f t="shared" si="937"/>
        <v>0.1</v>
      </c>
      <c r="AK916">
        <f t="shared" si="938"/>
        <v>0.1</v>
      </c>
      <c r="AL916">
        <f t="shared" si="939"/>
        <v>0.1</v>
      </c>
      <c r="AM916">
        <f t="shared" si="940"/>
        <v>0.1</v>
      </c>
      <c r="AN916">
        <f t="shared" si="941"/>
        <v>0.1</v>
      </c>
      <c r="AO916">
        <f t="shared" si="942"/>
        <v>0.1</v>
      </c>
      <c r="AP916">
        <f t="shared" si="943"/>
        <v>20.100000000000001</v>
      </c>
      <c r="AR916">
        <f t="shared" si="944"/>
        <v>0.1</v>
      </c>
      <c r="AS916">
        <f t="shared" si="945"/>
        <v>0.1</v>
      </c>
      <c r="AT916">
        <f t="shared" si="946"/>
        <v>0.1</v>
      </c>
      <c r="AU916">
        <f t="shared" si="947"/>
        <v>0.1</v>
      </c>
      <c r="AV916">
        <f t="shared" si="948"/>
        <v>0.1</v>
      </c>
      <c r="AW916">
        <f t="shared" si="949"/>
        <v>0.1</v>
      </c>
      <c r="AX916">
        <f t="shared" si="950"/>
        <v>0.1</v>
      </c>
      <c r="AY916">
        <f t="shared" si="951"/>
        <v>0.1</v>
      </c>
      <c r="AZ916">
        <f t="shared" si="952"/>
        <v>0.1</v>
      </c>
      <c r="BA916">
        <f t="shared" si="953"/>
        <v>0.1</v>
      </c>
      <c r="BB916">
        <f t="shared" si="954"/>
        <v>0.1</v>
      </c>
      <c r="BC916">
        <f t="shared" si="955"/>
        <v>0.1</v>
      </c>
      <c r="BD916">
        <f t="shared" si="956"/>
        <v>0.1</v>
      </c>
      <c r="BE916">
        <f t="shared" si="957"/>
        <v>0.1</v>
      </c>
      <c r="BF916">
        <f t="shared" si="958"/>
        <v>0.1</v>
      </c>
      <c r="BG916">
        <f t="shared" si="959"/>
        <v>0.1</v>
      </c>
      <c r="BH916">
        <f t="shared" si="960"/>
        <v>0.1</v>
      </c>
      <c r="BI916">
        <f t="shared" si="961"/>
        <v>0.1</v>
      </c>
      <c r="BJ916">
        <f t="shared" si="962"/>
        <v>0.1</v>
      </c>
      <c r="BK916">
        <f t="shared" si="963"/>
        <v>10.1</v>
      </c>
      <c r="BM916">
        <f t="shared" si="964"/>
        <v>1.2099999999999997</v>
      </c>
      <c r="BN916">
        <f t="shared" si="965"/>
        <v>1.2099999999999997</v>
      </c>
      <c r="BO916">
        <f t="shared" si="966"/>
        <v>1.2099999999999997</v>
      </c>
      <c r="BP916">
        <f t="shared" si="967"/>
        <v>1.1199999999999999</v>
      </c>
      <c r="BQ916">
        <f t="shared" si="968"/>
        <v>1.1199999999999999</v>
      </c>
      <c r="BR916">
        <f t="shared" si="969"/>
        <v>1.0299999999999996</v>
      </c>
      <c r="BS916">
        <f t="shared" si="970"/>
        <v>1.0299999999999996</v>
      </c>
      <c r="BT916">
        <f t="shared" si="971"/>
        <v>1.0299999999999996</v>
      </c>
      <c r="BU916">
        <f t="shared" si="972"/>
        <v>1.0299999999999996</v>
      </c>
      <c r="BV916">
        <f t="shared" si="973"/>
        <v>0.93999999999999984</v>
      </c>
      <c r="BW916">
        <f t="shared" si="974"/>
        <v>0.93999999999999984</v>
      </c>
      <c r="BX916">
        <f t="shared" si="975"/>
        <v>0.93999999999999984</v>
      </c>
      <c r="BY916">
        <f t="shared" si="976"/>
        <v>0.93999999999999984</v>
      </c>
      <c r="BZ916">
        <f t="shared" si="977"/>
        <v>0.85000000000000009</v>
      </c>
      <c r="CA916">
        <f t="shared" si="978"/>
        <v>0.85000000000000009</v>
      </c>
      <c r="CB916">
        <f t="shared" si="979"/>
        <v>0.76</v>
      </c>
      <c r="CC916">
        <f t="shared" si="980"/>
        <v>0.76</v>
      </c>
      <c r="CD916">
        <f t="shared" si="981"/>
        <v>0.67</v>
      </c>
      <c r="CE916">
        <f t="shared" si="982"/>
        <v>0.67</v>
      </c>
      <c r="CF916">
        <f t="shared" si="983"/>
        <v>28.669999999999995</v>
      </c>
      <c r="CH916">
        <f t="shared" si="984"/>
        <v>80.98</v>
      </c>
      <c r="CI916">
        <f t="shared" si="985"/>
        <v>22.000000000000004</v>
      </c>
      <c r="CJ916">
        <f t="shared" si="986"/>
        <v>12</v>
      </c>
      <c r="CK916">
        <f t="shared" si="987"/>
        <v>46.97999999999999</v>
      </c>
      <c r="CL916">
        <f t="shared" si="988"/>
        <v>0</v>
      </c>
      <c r="CM916">
        <f t="shared" si="989"/>
        <v>0</v>
      </c>
    </row>
    <row r="917" spans="1:91" x14ac:dyDescent="0.2">
      <c r="A917">
        <v>900</v>
      </c>
      <c r="B917">
        <f>B$14*(10-lgd*COUNTIF(Defaults!$AI917:$AR917,"&lt;="&amp;B$17))</f>
        <v>1.5</v>
      </c>
      <c r="C917">
        <f>C$14*(10-lgd*COUNTIF(Defaults!$AI917:$AR917,"&lt;="&amp;C$17))</f>
        <v>1.5</v>
      </c>
      <c r="D917">
        <f>D$14*(10-lgd*COUNTIF(Defaults!$AI917:$AR917,"&lt;="&amp;D$17))</f>
        <v>1.5</v>
      </c>
      <c r="E917">
        <f>E$14*(10-lgd*COUNTIF(Defaults!$AI917:$AR917,"&lt;="&amp;E$17))</f>
        <v>1.5</v>
      </c>
      <c r="F917">
        <f>F$14*(10-lgd*COUNTIF(Defaults!$AI917:$AR917,"&lt;="&amp;F$17))</f>
        <v>1.41</v>
      </c>
      <c r="G917">
        <f>G$14*(10-lgd*COUNTIF(Defaults!$AI917:$AR917,"&lt;="&amp;G$17))</f>
        <v>1.41</v>
      </c>
      <c r="H917">
        <f>H$14*(10-lgd*COUNTIF(Defaults!$AI917:$AR917,"&lt;="&amp;H$17))</f>
        <v>1.41</v>
      </c>
      <c r="I917">
        <f>I$14*(10-lgd*COUNTIF(Defaults!$AI917:$AR917,"&lt;="&amp;I$17))</f>
        <v>1.41</v>
      </c>
      <c r="J917">
        <f>J$14*(10-lgd*COUNTIF(Defaults!$AI917:$AR917,"&lt;="&amp;J$17))</f>
        <v>1.32</v>
      </c>
      <c r="K917">
        <f>K$14*(10-lgd*COUNTIF(Defaults!$AI917:$AR917,"&lt;="&amp;K$17))</f>
        <v>1.32</v>
      </c>
      <c r="L917">
        <f>L$14*(10-lgd*COUNTIF(Defaults!$AI917:$AR917,"&lt;="&amp;L$17))</f>
        <v>1.32</v>
      </c>
      <c r="M917">
        <f>M$14*(10-lgd*COUNTIF(Defaults!$AI917:$AR917,"&lt;="&amp;M$17))</f>
        <v>1.32</v>
      </c>
      <c r="N917">
        <f>N$14*(10-lgd*COUNTIF(Defaults!$AI917:$AR917,"&lt;="&amp;N$17))</f>
        <v>1.2299999999999998</v>
      </c>
      <c r="O917">
        <f>O$14*(10-lgd*COUNTIF(Defaults!$AI917:$AR917,"&lt;="&amp;O$17))</f>
        <v>1.2299999999999998</v>
      </c>
      <c r="P917">
        <f>P$14*(10-lgd*COUNTIF(Defaults!$AI917:$AR917,"&lt;="&amp;P$17))</f>
        <v>1.2299999999999998</v>
      </c>
      <c r="Q917">
        <f>Q$14*(10-lgd*COUNTIF(Defaults!$AI917:$AR917,"&lt;="&amp;Q$17))</f>
        <v>1.2299999999999998</v>
      </c>
      <c r="R917">
        <f>R$14*(10-lgd*COUNTIF(Defaults!$AI917:$AR917,"&lt;="&amp;R$17))</f>
        <v>1.1399999999999999</v>
      </c>
      <c r="S917">
        <f>S$14*(10-lgd*COUNTIF(Defaults!$AI917:$AR917,"&lt;="&amp;S$17))</f>
        <v>1.1399999999999999</v>
      </c>
      <c r="T917">
        <f>T$14*(10-lgd*COUNTIF(Defaults!$AI917:$AR917,"&lt;="&amp;T$17))</f>
        <v>1.1399999999999999</v>
      </c>
      <c r="U917">
        <f>U$14*(10-lgd*COUNTIF(Defaults!$AI917:$AR917,"&lt;="&amp;U$17))</f>
        <v>77.14</v>
      </c>
      <c r="W917">
        <f t="shared" si="924"/>
        <v>0.1</v>
      </c>
      <c r="X917">
        <f t="shared" si="925"/>
        <v>0.1</v>
      </c>
      <c r="Y917">
        <f t="shared" si="926"/>
        <v>0.1</v>
      </c>
      <c r="Z917">
        <f t="shared" si="927"/>
        <v>0.1</v>
      </c>
      <c r="AA917">
        <f t="shared" si="928"/>
        <v>0.1</v>
      </c>
      <c r="AB917">
        <f t="shared" si="929"/>
        <v>0.1</v>
      </c>
      <c r="AC917">
        <f t="shared" si="930"/>
        <v>0.1</v>
      </c>
      <c r="AD917">
        <f t="shared" si="931"/>
        <v>0.1</v>
      </c>
      <c r="AE917">
        <f t="shared" si="932"/>
        <v>0.1</v>
      </c>
      <c r="AF917">
        <f t="shared" si="933"/>
        <v>0.1</v>
      </c>
      <c r="AG917">
        <f t="shared" si="934"/>
        <v>0.1</v>
      </c>
      <c r="AH917">
        <f t="shared" si="935"/>
        <v>0.1</v>
      </c>
      <c r="AI917">
        <f t="shared" si="936"/>
        <v>0.1</v>
      </c>
      <c r="AJ917">
        <f t="shared" si="937"/>
        <v>0.1</v>
      </c>
      <c r="AK917">
        <f t="shared" si="938"/>
        <v>0.1</v>
      </c>
      <c r="AL917">
        <f t="shared" si="939"/>
        <v>0.1</v>
      </c>
      <c r="AM917">
        <f t="shared" si="940"/>
        <v>0.1</v>
      </c>
      <c r="AN917">
        <f t="shared" si="941"/>
        <v>0.1</v>
      </c>
      <c r="AO917">
        <f t="shared" si="942"/>
        <v>0.1</v>
      </c>
      <c r="AP917">
        <f t="shared" si="943"/>
        <v>20.100000000000001</v>
      </c>
      <c r="AR917">
        <f t="shared" si="944"/>
        <v>0.1</v>
      </c>
      <c r="AS917">
        <f t="shared" si="945"/>
        <v>0.1</v>
      </c>
      <c r="AT917">
        <f t="shared" si="946"/>
        <v>0.1</v>
      </c>
      <c r="AU917">
        <f t="shared" si="947"/>
        <v>0.1</v>
      </c>
      <c r="AV917">
        <f t="shared" si="948"/>
        <v>0.1</v>
      </c>
      <c r="AW917">
        <f t="shared" si="949"/>
        <v>0.1</v>
      </c>
      <c r="AX917">
        <f t="shared" si="950"/>
        <v>0.1</v>
      </c>
      <c r="AY917">
        <f t="shared" si="951"/>
        <v>0.1</v>
      </c>
      <c r="AZ917">
        <f t="shared" si="952"/>
        <v>0.1</v>
      </c>
      <c r="BA917">
        <f t="shared" si="953"/>
        <v>0.1</v>
      </c>
      <c r="BB917">
        <f t="shared" si="954"/>
        <v>0.1</v>
      </c>
      <c r="BC917">
        <f t="shared" si="955"/>
        <v>0.1</v>
      </c>
      <c r="BD917">
        <f t="shared" si="956"/>
        <v>0.1</v>
      </c>
      <c r="BE917">
        <f t="shared" si="957"/>
        <v>0.1</v>
      </c>
      <c r="BF917">
        <f t="shared" si="958"/>
        <v>0.1</v>
      </c>
      <c r="BG917">
        <f t="shared" si="959"/>
        <v>0.1</v>
      </c>
      <c r="BH917">
        <f t="shared" si="960"/>
        <v>0.1</v>
      </c>
      <c r="BI917">
        <f t="shared" si="961"/>
        <v>0.1</v>
      </c>
      <c r="BJ917">
        <f t="shared" si="962"/>
        <v>0.1</v>
      </c>
      <c r="BK917">
        <f t="shared" si="963"/>
        <v>10.1</v>
      </c>
      <c r="BM917">
        <f t="shared" si="964"/>
        <v>1.2999999999999998</v>
      </c>
      <c r="BN917">
        <f t="shared" si="965"/>
        <v>1.2999999999999998</v>
      </c>
      <c r="BO917">
        <f t="shared" si="966"/>
        <v>1.2999999999999998</v>
      </c>
      <c r="BP917">
        <f t="shared" si="967"/>
        <v>1.2999999999999998</v>
      </c>
      <c r="BQ917">
        <f t="shared" si="968"/>
        <v>1.2099999999999997</v>
      </c>
      <c r="BR917">
        <f t="shared" si="969"/>
        <v>1.2099999999999997</v>
      </c>
      <c r="BS917">
        <f t="shared" si="970"/>
        <v>1.2099999999999997</v>
      </c>
      <c r="BT917">
        <f t="shared" si="971"/>
        <v>1.2099999999999997</v>
      </c>
      <c r="BU917">
        <f t="shared" si="972"/>
        <v>1.1199999999999999</v>
      </c>
      <c r="BV917">
        <f t="shared" si="973"/>
        <v>1.1199999999999999</v>
      </c>
      <c r="BW917">
        <f t="shared" si="974"/>
        <v>1.1199999999999999</v>
      </c>
      <c r="BX917">
        <f t="shared" si="975"/>
        <v>1.1199999999999999</v>
      </c>
      <c r="BY917">
        <f t="shared" si="976"/>
        <v>1.0299999999999996</v>
      </c>
      <c r="BZ917">
        <f t="shared" si="977"/>
        <v>1.0299999999999996</v>
      </c>
      <c r="CA917">
        <f t="shared" si="978"/>
        <v>1.0299999999999996</v>
      </c>
      <c r="CB917">
        <f t="shared" si="979"/>
        <v>1.0299999999999996</v>
      </c>
      <c r="CC917">
        <f t="shared" si="980"/>
        <v>0.93999999999999984</v>
      </c>
      <c r="CD917">
        <f t="shared" si="981"/>
        <v>0.93999999999999984</v>
      </c>
      <c r="CE917">
        <f t="shared" si="982"/>
        <v>0.93999999999999984</v>
      </c>
      <c r="CF917">
        <f t="shared" si="983"/>
        <v>46.94</v>
      </c>
      <c r="CH917">
        <f t="shared" si="984"/>
        <v>102.4</v>
      </c>
      <c r="CI917">
        <f t="shared" si="985"/>
        <v>22.000000000000004</v>
      </c>
      <c r="CJ917">
        <f t="shared" si="986"/>
        <v>12</v>
      </c>
      <c r="CK917">
        <f t="shared" si="987"/>
        <v>68.400000000000006</v>
      </c>
      <c r="CL917">
        <f t="shared" si="988"/>
        <v>0</v>
      </c>
      <c r="CM917">
        <f t="shared" si="989"/>
        <v>0</v>
      </c>
    </row>
    <row r="918" spans="1:91" x14ac:dyDescent="0.2">
      <c r="A918">
        <v>901</v>
      </c>
      <c r="B918">
        <f>B$14*(10-lgd*COUNTIF(Defaults!$AI918:$AR918,"&lt;="&amp;B$17))</f>
        <v>1.5</v>
      </c>
      <c r="C918">
        <f>C$14*(10-lgd*COUNTIF(Defaults!$AI918:$AR918,"&lt;="&amp;C$17))</f>
        <v>1.5</v>
      </c>
      <c r="D918">
        <f>D$14*(10-lgd*COUNTIF(Defaults!$AI918:$AR918,"&lt;="&amp;D$17))</f>
        <v>1.41</v>
      </c>
      <c r="E918">
        <f>E$14*(10-lgd*COUNTIF(Defaults!$AI918:$AR918,"&lt;="&amp;E$17))</f>
        <v>1.41</v>
      </c>
      <c r="F918">
        <f>F$14*(10-lgd*COUNTIF(Defaults!$AI918:$AR918,"&lt;="&amp;F$17))</f>
        <v>1.41</v>
      </c>
      <c r="G918">
        <f>G$14*(10-lgd*COUNTIF(Defaults!$AI918:$AR918,"&lt;="&amp;G$17))</f>
        <v>1.41</v>
      </c>
      <c r="H918">
        <f>H$14*(10-lgd*COUNTIF(Defaults!$AI918:$AR918,"&lt;="&amp;H$17))</f>
        <v>1.41</v>
      </c>
      <c r="I918">
        <f>I$14*(10-lgd*COUNTIF(Defaults!$AI918:$AR918,"&lt;="&amp;I$17))</f>
        <v>1.41</v>
      </c>
      <c r="J918">
        <f>J$14*(10-lgd*COUNTIF(Defaults!$AI918:$AR918,"&lt;="&amp;J$17))</f>
        <v>1.41</v>
      </c>
      <c r="K918">
        <f>K$14*(10-lgd*COUNTIF(Defaults!$AI918:$AR918,"&lt;="&amp;K$17))</f>
        <v>1.41</v>
      </c>
      <c r="L918">
        <f>L$14*(10-lgd*COUNTIF(Defaults!$AI918:$AR918,"&lt;="&amp;L$17))</f>
        <v>1.41</v>
      </c>
      <c r="M918">
        <f>M$14*(10-lgd*COUNTIF(Defaults!$AI918:$AR918,"&lt;="&amp;M$17))</f>
        <v>1.41</v>
      </c>
      <c r="N918">
        <f>N$14*(10-lgd*COUNTIF(Defaults!$AI918:$AR918,"&lt;="&amp;N$17))</f>
        <v>1.41</v>
      </c>
      <c r="O918">
        <f>O$14*(10-lgd*COUNTIF(Defaults!$AI918:$AR918,"&lt;="&amp;O$17))</f>
        <v>1.41</v>
      </c>
      <c r="P918">
        <f>P$14*(10-lgd*COUNTIF(Defaults!$AI918:$AR918,"&lt;="&amp;P$17))</f>
        <v>1.41</v>
      </c>
      <c r="Q918">
        <f>Q$14*(10-lgd*COUNTIF(Defaults!$AI918:$AR918,"&lt;="&amp;Q$17))</f>
        <v>1.41</v>
      </c>
      <c r="R918">
        <f>R$14*(10-lgd*COUNTIF(Defaults!$AI918:$AR918,"&lt;="&amp;R$17))</f>
        <v>1.41</v>
      </c>
      <c r="S918">
        <f>S$14*(10-lgd*COUNTIF(Defaults!$AI918:$AR918,"&lt;="&amp;S$17))</f>
        <v>1.41</v>
      </c>
      <c r="T918">
        <f>T$14*(10-lgd*COUNTIF(Defaults!$AI918:$AR918,"&lt;="&amp;T$17))</f>
        <v>1.41</v>
      </c>
      <c r="U918">
        <f>U$14*(10-lgd*COUNTIF(Defaults!$AI918:$AR918,"&lt;="&amp;U$17))</f>
        <v>95.410000000000011</v>
      </c>
      <c r="W918">
        <f t="shared" si="924"/>
        <v>0.1</v>
      </c>
      <c r="X918">
        <f t="shared" si="925"/>
        <v>0.1</v>
      </c>
      <c r="Y918">
        <f t="shared" si="926"/>
        <v>0.1</v>
      </c>
      <c r="Z918">
        <f t="shared" si="927"/>
        <v>0.1</v>
      </c>
      <c r="AA918">
        <f t="shared" si="928"/>
        <v>0.1</v>
      </c>
      <c r="AB918">
        <f t="shared" si="929"/>
        <v>0.1</v>
      </c>
      <c r="AC918">
        <f t="shared" si="930"/>
        <v>0.1</v>
      </c>
      <c r="AD918">
        <f t="shared" si="931"/>
        <v>0.1</v>
      </c>
      <c r="AE918">
        <f t="shared" si="932"/>
        <v>0.1</v>
      </c>
      <c r="AF918">
        <f t="shared" si="933"/>
        <v>0.1</v>
      </c>
      <c r="AG918">
        <f t="shared" si="934"/>
        <v>0.1</v>
      </c>
      <c r="AH918">
        <f t="shared" si="935"/>
        <v>0.1</v>
      </c>
      <c r="AI918">
        <f t="shared" si="936"/>
        <v>0.1</v>
      </c>
      <c r="AJ918">
        <f t="shared" si="937"/>
        <v>0.1</v>
      </c>
      <c r="AK918">
        <f t="shared" si="938"/>
        <v>0.1</v>
      </c>
      <c r="AL918">
        <f t="shared" si="939"/>
        <v>0.1</v>
      </c>
      <c r="AM918">
        <f t="shared" si="940"/>
        <v>0.1</v>
      </c>
      <c r="AN918">
        <f t="shared" si="941"/>
        <v>0.1</v>
      </c>
      <c r="AO918">
        <f t="shared" si="942"/>
        <v>0.1</v>
      </c>
      <c r="AP918">
        <f t="shared" si="943"/>
        <v>20.100000000000001</v>
      </c>
      <c r="AR918">
        <f t="shared" si="944"/>
        <v>0.1</v>
      </c>
      <c r="AS918">
        <f t="shared" si="945"/>
        <v>0.1</v>
      </c>
      <c r="AT918">
        <f t="shared" si="946"/>
        <v>0.1</v>
      </c>
      <c r="AU918">
        <f t="shared" si="947"/>
        <v>0.1</v>
      </c>
      <c r="AV918">
        <f t="shared" si="948"/>
        <v>0.1</v>
      </c>
      <c r="AW918">
        <f t="shared" si="949"/>
        <v>0.1</v>
      </c>
      <c r="AX918">
        <f t="shared" si="950"/>
        <v>0.1</v>
      </c>
      <c r="AY918">
        <f t="shared" si="951"/>
        <v>0.1</v>
      </c>
      <c r="AZ918">
        <f t="shared" si="952"/>
        <v>0.1</v>
      </c>
      <c r="BA918">
        <f t="shared" si="953"/>
        <v>0.1</v>
      </c>
      <c r="BB918">
        <f t="shared" si="954"/>
        <v>0.1</v>
      </c>
      <c r="BC918">
        <f t="shared" si="955"/>
        <v>0.1</v>
      </c>
      <c r="BD918">
        <f t="shared" si="956"/>
        <v>0.1</v>
      </c>
      <c r="BE918">
        <f t="shared" si="957"/>
        <v>0.1</v>
      </c>
      <c r="BF918">
        <f t="shared" si="958"/>
        <v>0.1</v>
      </c>
      <c r="BG918">
        <f t="shared" si="959"/>
        <v>0.1</v>
      </c>
      <c r="BH918">
        <f t="shared" si="960"/>
        <v>0.1</v>
      </c>
      <c r="BI918">
        <f t="shared" si="961"/>
        <v>0.1</v>
      </c>
      <c r="BJ918">
        <f t="shared" si="962"/>
        <v>0.1</v>
      </c>
      <c r="BK918">
        <f t="shared" si="963"/>
        <v>10.1</v>
      </c>
      <c r="BM918">
        <f t="shared" si="964"/>
        <v>1.2999999999999998</v>
      </c>
      <c r="BN918">
        <f t="shared" si="965"/>
        <v>1.2999999999999998</v>
      </c>
      <c r="BO918">
        <f t="shared" si="966"/>
        <v>1.2099999999999997</v>
      </c>
      <c r="BP918">
        <f t="shared" si="967"/>
        <v>1.2099999999999997</v>
      </c>
      <c r="BQ918">
        <f t="shared" si="968"/>
        <v>1.2099999999999997</v>
      </c>
      <c r="BR918">
        <f t="shared" si="969"/>
        <v>1.2099999999999997</v>
      </c>
      <c r="BS918">
        <f t="shared" si="970"/>
        <v>1.2099999999999997</v>
      </c>
      <c r="BT918">
        <f t="shared" si="971"/>
        <v>1.2099999999999997</v>
      </c>
      <c r="BU918">
        <f t="shared" si="972"/>
        <v>1.2099999999999997</v>
      </c>
      <c r="BV918">
        <f t="shared" si="973"/>
        <v>1.2099999999999997</v>
      </c>
      <c r="BW918">
        <f t="shared" si="974"/>
        <v>1.2099999999999997</v>
      </c>
      <c r="BX918">
        <f t="shared" si="975"/>
        <v>1.2099999999999997</v>
      </c>
      <c r="BY918">
        <f t="shared" si="976"/>
        <v>1.2099999999999997</v>
      </c>
      <c r="BZ918">
        <f t="shared" si="977"/>
        <v>1.2099999999999997</v>
      </c>
      <c r="CA918">
        <f t="shared" si="978"/>
        <v>1.2099999999999997</v>
      </c>
      <c r="CB918">
        <f t="shared" si="979"/>
        <v>1.2099999999999997</v>
      </c>
      <c r="CC918">
        <f t="shared" si="980"/>
        <v>1.2099999999999997</v>
      </c>
      <c r="CD918">
        <f t="shared" si="981"/>
        <v>1.2099999999999997</v>
      </c>
      <c r="CE918">
        <f t="shared" si="982"/>
        <v>1.2099999999999997</v>
      </c>
      <c r="CF918">
        <f t="shared" si="983"/>
        <v>65.210000000000008</v>
      </c>
      <c r="CH918">
        <f t="shared" si="984"/>
        <v>122.38000000000001</v>
      </c>
      <c r="CI918">
        <f t="shared" si="985"/>
        <v>22.000000000000004</v>
      </c>
      <c r="CJ918">
        <f t="shared" si="986"/>
        <v>12</v>
      </c>
      <c r="CK918">
        <f t="shared" si="987"/>
        <v>88.38000000000001</v>
      </c>
      <c r="CL918">
        <f t="shared" si="988"/>
        <v>0</v>
      </c>
      <c r="CM918">
        <f t="shared" si="989"/>
        <v>0</v>
      </c>
    </row>
    <row r="919" spans="1:91" x14ac:dyDescent="0.2">
      <c r="A919">
        <v>902</v>
      </c>
      <c r="B919">
        <f>B$14*(10-lgd*COUNTIF(Defaults!$AI919:$AR919,"&lt;="&amp;B$17))</f>
        <v>1.5</v>
      </c>
      <c r="C919">
        <f>C$14*(10-lgd*COUNTIF(Defaults!$AI919:$AR919,"&lt;="&amp;C$17))</f>
        <v>1.5</v>
      </c>
      <c r="D919">
        <f>D$14*(10-lgd*COUNTIF(Defaults!$AI919:$AR919,"&lt;="&amp;D$17))</f>
        <v>1.41</v>
      </c>
      <c r="E919">
        <f>E$14*(10-lgd*COUNTIF(Defaults!$AI919:$AR919,"&lt;="&amp;E$17))</f>
        <v>1.41</v>
      </c>
      <c r="F919">
        <f>F$14*(10-lgd*COUNTIF(Defaults!$AI919:$AR919,"&lt;="&amp;F$17))</f>
        <v>1.41</v>
      </c>
      <c r="G919">
        <f>G$14*(10-lgd*COUNTIF(Defaults!$AI919:$AR919,"&lt;="&amp;G$17))</f>
        <v>1.41</v>
      </c>
      <c r="H919">
        <f>H$14*(10-lgd*COUNTIF(Defaults!$AI919:$AR919,"&lt;="&amp;H$17))</f>
        <v>1.41</v>
      </c>
      <c r="I919">
        <f>I$14*(10-lgd*COUNTIF(Defaults!$AI919:$AR919,"&lt;="&amp;I$17))</f>
        <v>1.32</v>
      </c>
      <c r="J919">
        <f>J$14*(10-lgd*COUNTIF(Defaults!$AI919:$AR919,"&lt;="&amp;J$17))</f>
        <v>1.32</v>
      </c>
      <c r="K919">
        <f>K$14*(10-lgd*COUNTIF(Defaults!$AI919:$AR919,"&lt;="&amp;K$17))</f>
        <v>1.32</v>
      </c>
      <c r="L919">
        <f>L$14*(10-lgd*COUNTIF(Defaults!$AI919:$AR919,"&lt;="&amp;L$17))</f>
        <v>1.32</v>
      </c>
      <c r="M919">
        <f>M$14*(10-lgd*COUNTIF(Defaults!$AI919:$AR919,"&lt;="&amp;M$17))</f>
        <v>1.32</v>
      </c>
      <c r="N919">
        <f>N$14*(10-lgd*COUNTIF(Defaults!$AI919:$AR919,"&lt;="&amp;N$17))</f>
        <v>1.32</v>
      </c>
      <c r="O919">
        <f>O$14*(10-lgd*COUNTIF(Defaults!$AI919:$AR919,"&lt;="&amp;O$17))</f>
        <v>1.32</v>
      </c>
      <c r="P919">
        <f>P$14*(10-lgd*COUNTIF(Defaults!$AI919:$AR919,"&lt;="&amp;P$17))</f>
        <v>1.32</v>
      </c>
      <c r="Q919">
        <f>Q$14*(10-lgd*COUNTIF(Defaults!$AI919:$AR919,"&lt;="&amp;Q$17))</f>
        <v>1.2299999999999998</v>
      </c>
      <c r="R919">
        <f>R$14*(10-lgd*COUNTIF(Defaults!$AI919:$AR919,"&lt;="&amp;R$17))</f>
        <v>1.2299999999999998</v>
      </c>
      <c r="S919">
        <f>S$14*(10-lgd*COUNTIF(Defaults!$AI919:$AR919,"&lt;="&amp;S$17))</f>
        <v>1.2299999999999998</v>
      </c>
      <c r="T919">
        <f>T$14*(10-lgd*COUNTIF(Defaults!$AI919:$AR919,"&lt;="&amp;T$17))</f>
        <v>1.2299999999999998</v>
      </c>
      <c r="U919">
        <f>U$14*(10-lgd*COUNTIF(Defaults!$AI919:$AR919,"&lt;="&amp;U$17))</f>
        <v>83.22999999999999</v>
      </c>
      <c r="W919">
        <f t="shared" si="924"/>
        <v>0.1</v>
      </c>
      <c r="X919">
        <f t="shared" si="925"/>
        <v>0.1</v>
      </c>
      <c r="Y919">
        <f t="shared" si="926"/>
        <v>0.1</v>
      </c>
      <c r="Z919">
        <f t="shared" si="927"/>
        <v>0.1</v>
      </c>
      <c r="AA919">
        <f t="shared" si="928"/>
        <v>0.1</v>
      </c>
      <c r="AB919">
        <f t="shared" si="929"/>
        <v>0.1</v>
      </c>
      <c r="AC919">
        <f t="shared" si="930"/>
        <v>0.1</v>
      </c>
      <c r="AD919">
        <f t="shared" si="931"/>
        <v>0.1</v>
      </c>
      <c r="AE919">
        <f t="shared" si="932"/>
        <v>0.1</v>
      </c>
      <c r="AF919">
        <f t="shared" si="933"/>
        <v>0.1</v>
      </c>
      <c r="AG919">
        <f t="shared" si="934"/>
        <v>0.1</v>
      </c>
      <c r="AH919">
        <f t="shared" si="935"/>
        <v>0.1</v>
      </c>
      <c r="AI919">
        <f t="shared" si="936"/>
        <v>0.1</v>
      </c>
      <c r="AJ919">
        <f t="shared" si="937"/>
        <v>0.1</v>
      </c>
      <c r="AK919">
        <f t="shared" si="938"/>
        <v>0.1</v>
      </c>
      <c r="AL919">
        <f t="shared" si="939"/>
        <v>0.1</v>
      </c>
      <c r="AM919">
        <f t="shared" si="940"/>
        <v>0.1</v>
      </c>
      <c r="AN919">
        <f t="shared" si="941"/>
        <v>0.1</v>
      </c>
      <c r="AO919">
        <f t="shared" si="942"/>
        <v>0.1</v>
      </c>
      <c r="AP919">
        <f t="shared" si="943"/>
        <v>20.100000000000001</v>
      </c>
      <c r="AR919">
        <f t="shared" si="944"/>
        <v>0.1</v>
      </c>
      <c r="AS919">
        <f t="shared" si="945"/>
        <v>0.1</v>
      </c>
      <c r="AT919">
        <f t="shared" si="946"/>
        <v>0.1</v>
      </c>
      <c r="AU919">
        <f t="shared" si="947"/>
        <v>0.1</v>
      </c>
      <c r="AV919">
        <f t="shared" si="948"/>
        <v>0.1</v>
      </c>
      <c r="AW919">
        <f t="shared" si="949"/>
        <v>0.1</v>
      </c>
      <c r="AX919">
        <f t="shared" si="950"/>
        <v>0.1</v>
      </c>
      <c r="AY919">
        <f t="shared" si="951"/>
        <v>0.1</v>
      </c>
      <c r="AZ919">
        <f t="shared" si="952"/>
        <v>0.1</v>
      </c>
      <c r="BA919">
        <f t="shared" si="953"/>
        <v>0.1</v>
      </c>
      <c r="BB919">
        <f t="shared" si="954"/>
        <v>0.1</v>
      </c>
      <c r="BC919">
        <f t="shared" si="955"/>
        <v>0.1</v>
      </c>
      <c r="BD919">
        <f t="shared" si="956"/>
        <v>0.1</v>
      </c>
      <c r="BE919">
        <f t="shared" si="957"/>
        <v>0.1</v>
      </c>
      <c r="BF919">
        <f t="shared" si="958"/>
        <v>0.1</v>
      </c>
      <c r="BG919">
        <f t="shared" si="959"/>
        <v>0.1</v>
      </c>
      <c r="BH919">
        <f t="shared" si="960"/>
        <v>0.1</v>
      </c>
      <c r="BI919">
        <f t="shared" si="961"/>
        <v>0.1</v>
      </c>
      <c r="BJ919">
        <f t="shared" si="962"/>
        <v>0.1</v>
      </c>
      <c r="BK919">
        <f t="shared" si="963"/>
        <v>10.1</v>
      </c>
      <c r="BM919">
        <f t="shared" si="964"/>
        <v>1.2999999999999998</v>
      </c>
      <c r="BN919">
        <f t="shared" si="965"/>
        <v>1.2999999999999998</v>
      </c>
      <c r="BO919">
        <f t="shared" si="966"/>
        <v>1.2099999999999997</v>
      </c>
      <c r="BP919">
        <f t="shared" si="967"/>
        <v>1.2099999999999997</v>
      </c>
      <c r="BQ919">
        <f t="shared" si="968"/>
        <v>1.2099999999999997</v>
      </c>
      <c r="BR919">
        <f t="shared" si="969"/>
        <v>1.2099999999999997</v>
      </c>
      <c r="BS919">
        <f t="shared" si="970"/>
        <v>1.2099999999999997</v>
      </c>
      <c r="BT919">
        <f t="shared" si="971"/>
        <v>1.1199999999999999</v>
      </c>
      <c r="BU919">
        <f t="shared" si="972"/>
        <v>1.1199999999999999</v>
      </c>
      <c r="BV919">
        <f t="shared" si="973"/>
        <v>1.1199999999999999</v>
      </c>
      <c r="BW919">
        <f t="shared" si="974"/>
        <v>1.1199999999999999</v>
      </c>
      <c r="BX919">
        <f t="shared" si="975"/>
        <v>1.1199999999999999</v>
      </c>
      <c r="BY919">
        <f t="shared" si="976"/>
        <v>1.1199999999999999</v>
      </c>
      <c r="BZ919">
        <f t="shared" si="977"/>
        <v>1.1199999999999999</v>
      </c>
      <c r="CA919">
        <f t="shared" si="978"/>
        <v>1.1199999999999999</v>
      </c>
      <c r="CB919">
        <f t="shared" si="979"/>
        <v>1.0299999999999996</v>
      </c>
      <c r="CC919">
        <f t="shared" si="980"/>
        <v>1.0299999999999996</v>
      </c>
      <c r="CD919">
        <f t="shared" si="981"/>
        <v>1.0299999999999996</v>
      </c>
      <c r="CE919">
        <f t="shared" si="982"/>
        <v>1.0299999999999996</v>
      </c>
      <c r="CF919">
        <f t="shared" si="983"/>
        <v>53.029999999999987</v>
      </c>
      <c r="CH919">
        <f t="shared" si="984"/>
        <v>108.75999999999999</v>
      </c>
      <c r="CI919">
        <f t="shared" si="985"/>
        <v>22.000000000000004</v>
      </c>
      <c r="CJ919">
        <f t="shared" si="986"/>
        <v>12</v>
      </c>
      <c r="CK919">
        <f t="shared" si="987"/>
        <v>74.759999999999991</v>
      </c>
      <c r="CL919">
        <f t="shared" si="988"/>
        <v>0</v>
      </c>
      <c r="CM919">
        <f t="shared" si="989"/>
        <v>0</v>
      </c>
    </row>
    <row r="920" spans="1:91" x14ac:dyDescent="0.2">
      <c r="A920">
        <v>903</v>
      </c>
      <c r="B920">
        <f>B$14*(10-lgd*COUNTIF(Defaults!$AI920:$AR920,"&lt;="&amp;B$17))</f>
        <v>1.5</v>
      </c>
      <c r="C920">
        <f>C$14*(10-lgd*COUNTIF(Defaults!$AI920:$AR920,"&lt;="&amp;C$17))</f>
        <v>1.5</v>
      </c>
      <c r="D920">
        <f>D$14*(10-lgd*COUNTIF(Defaults!$AI920:$AR920,"&lt;="&amp;D$17))</f>
        <v>1.5</v>
      </c>
      <c r="E920">
        <f>E$14*(10-lgd*COUNTIF(Defaults!$AI920:$AR920,"&lt;="&amp;E$17))</f>
        <v>1.5</v>
      </c>
      <c r="F920">
        <f>F$14*(10-lgd*COUNTIF(Defaults!$AI920:$AR920,"&lt;="&amp;F$17))</f>
        <v>1.5</v>
      </c>
      <c r="G920">
        <f>G$14*(10-lgd*COUNTIF(Defaults!$AI920:$AR920,"&lt;="&amp;G$17))</f>
        <v>1.5</v>
      </c>
      <c r="H920">
        <f>H$14*(10-lgd*COUNTIF(Defaults!$AI920:$AR920,"&lt;="&amp;H$17))</f>
        <v>1.5</v>
      </c>
      <c r="I920">
        <f>I$14*(10-lgd*COUNTIF(Defaults!$AI920:$AR920,"&lt;="&amp;I$17))</f>
        <v>1.5</v>
      </c>
      <c r="J920">
        <f>J$14*(10-lgd*COUNTIF(Defaults!$AI920:$AR920,"&lt;="&amp;J$17))</f>
        <v>1.5</v>
      </c>
      <c r="K920">
        <f>K$14*(10-lgd*COUNTIF(Defaults!$AI920:$AR920,"&lt;="&amp;K$17))</f>
        <v>1.5</v>
      </c>
      <c r="L920">
        <f>L$14*(10-lgd*COUNTIF(Defaults!$AI920:$AR920,"&lt;="&amp;L$17))</f>
        <v>1.5</v>
      </c>
      <c r="M920">
        <f>M$14*(10-lgd*COUNTIF(Defaults!$AI920:$AR920,"&lt;="&amp;M$17))</f>
        <v>1.5</v>
      </c>
      <c r="N920">
        <f>N$14*(10-lgd*COUNTIF(Defaults!$AI920:$AR920,"&lt;="&amp;N$17))</f>
        <v>1.5</v>
      </c>
      <c r="O920">
        <f>O$14*(10-lgd*COUNTIF(Defaults!$AI920:$AR920,"&lt;="&amp;O$17))</f>
        <v>1.5</v>
      </c>
      <c r="P920">
        <f>P$14*(10-lgd*COUNTIF(Defaults!$AI920:$AR920,"&lt;="&amp;P$17))</f>
        <v>1.5</v>
      </c>
      <c r="Q920">
        <f>Q$14*(10-lgd*COUNTIF(Defaults!$AI920:$AR920,"&lt;="&amp;Q$17))</f>
        <v>1.5</v>
      </c>
      <c r="R920">
        <f>R$14*(10-lgd*COUNTIF(Defaults!$AI920:$AR920,"&lt;="&amp;R$17))</f>
        <v>1.5</v>
      </c>
      <c r="S920">
        <f>S$14*(10-lgd*COUNTIF(Defaults!$AI920:$AR920,"&lt;="&amp;S$17))</f>
        <v>1.5</v>
      </c>
      <c r="T920">
        <f>T$14*(10-lgd*COUNTIF(Defaults!$AI920:$AR920,"&lt;="&amp;T$17))</f>
        <v>1.5</v>
      </c>
      <c r="U920">
        <f>U$14*(10-lgd*COUNTIF(Defaults!$AI920:$AR920,"&lt;="&amp;U$17))</f>
        <v>101.5</v>
      </c>
      <c r="W920">
        <f t="shared" si="924"/>
        <v>0.1</v>
      </c>
      <c r="X920">
        <f t="shared" si="925"/>
        <v>0.1</v>
      </c>
      <c r="Y920">
        <f t="shared" si="926"/>
        <v>0.1</v>
      </c>
      <c r="Z920">
        <f t="shared" si="927"/>
        <v>0.1</v>
      </c>
      <c r="AA920">
        <f t="shared" si="928"/>
        <v>0.1</v>
      </c>
      <c r="AB920">
        <f t="shared" si="929"/>
        <v>0.1</v>
      </c>
      <c r="AC920">
        <f t="shared" si="930"/>
        <v>0.1</v>
      </c>
      <c r="AD920">
        <f t="shared" si="931"/>
        <v>0.1</v>
      </c>
      <c r="AE920">
        <f t="shared" si="932"/>
        <v>0.1</v>
      </c>
      <c r="AF920">
        <f t="shared" si="933"/>
        <v>0.1</v>
      </c>
      <c r="AG920">
        <f t="shared" si="934"/>
        <v>0.1</v>
      </c>
      <c r="AH920">
        <f t="shared" si="935"/>
        <v>0.1</v>
      </c>
      <c r="AI920">
        <f t="shared" si="936"/>
        <v>0.1</v>
      </c>
      <c r="AJ920">
        <f t="shared" si="937"/>
        <v>0.1</v>
      </c>
      <c r="AK920">
        <f t="shared" si="938"/>
        <v>0.1</v>
      </c>
      <c r="AL920">
        <f t="shared" si="939"/>
        <v>0.1</v>
      </c>
      <c r="AM920">
        <f t="shared" si="940"/>
        <v>0.1</v>
      </c>
      <c r="AN920">
        <f t="shared" si="941"/>
        <v>0.1</v>
      </c>
      <c r="AO920">
        <f t="shared" si="942"/>
        <v>0.1</v>
      </c>
      <c r="AP920">
        <f t="shared" si="943"/>
        <v>20.100000000000001</v>
      </c>
      <c r="AR920">
        <f t="shared" si="944"/>
        <v>0.1</v>
      </c>
      <c r="AS920">
        <f t="shared" si="945"/>
        <v>0.1</v>
      </c>
      <c r="AT920">
        <f t="shared" si="946"/>
        <v>0.1</v>
      </c>
      <c r="AU920">
        <f t="shared" si="947"/>
        <v>0.1</v>
      </c>
      <c r="AV920">
        <f t="shared" si="948"/>
        <v>0.1</v>
      </c>
      <c r="AW920">
        <f t="shared" si="949"/>
        <v>0.1</v>
      </c>
      <c r="AX920">
        <f t="shared" si="950"/>
        <v>0.1</v>
      </c>
      <c r="AY920">
        <f t="shared" si="951"/>
        <v>0.1</v>
      </c>
      <c r="AZ920">
        <f t="shared" si="952"/>
        <v>0.1</v>
      </c>
      <c r="BA920">
        <f t="shared" si="953"/>
        <v>0.1</v>
      </c>
      <c r="BB920">
        <f t="shared" si="954"/>
        <v>0.1</v>
      </c>
      <c r="BC920">
        <f t="shared" si="955"/>
        <v>0.1</v>
      </c>
      <c r="BD920">
        <f t="shared" si="956"/>
        <v>0.1</v>
      </c>
      <c r="BE920">
        <f t="shared" si="957"/>
        <v>0.1</v>
      </c>
      <c r="BF920">
        <f t="shared" si="958"/>
        <v>0.1</v>
      </c>
      <c r="BG920">
        <f t="shared" si="959"/>
        <v>0.1</v>
      </c>
      <c r="BH920">
        <f t="shared" si="960"/>
        <v>0.1</v>
      </c>
      <c r="BI920">
        <f t="shared" si="961"/>
        <v>0.1</v>
      </c>
      <c r="BJ920">
        <f t="shared" si="962"/>
        <v>0.1</v>
      </c>
      <c r="BK920">
        <f t="shared" si="963"/>
        <v>10.1</v>
      </c>
      <c r="BM920">
        <f t="shared" si="964"/>
        <v>1.2999999999999998</v>
      </c>
      <c r="BN920">
        <f t="shared" si="965"/>
        <v>1.2999999999999998</v>
      </c>
      <c r="BO920">
        <f t="shared" si="966"/>
        <v>1.2999999999999998</v>
      </c>
      <c r="BP920">
        <f t="shared" si="967"/>
        <v>1.2999999999999998</v>
      </c>
      <c r="BQ920">
        <f t="shared" si="968"/>
        <v>1.2999999999999998</v>
      </c>
      <c r="BR920">
        <f t="shared" si="969"/>
        <v>1.2999999999999998</v>
      </c>
      <c r="BS920">
        <f t="shared" si="970"/>
        <v>1.2999999999999998</v>
      </c>
      <c r="BT920">
        <f t="shared" si="971"/>
        <v>1.2999999999999998</v>
      </c>
      <c r="BU920">
        <f t="shared" si="972"/>
        <v>1.2999999999999998</v>
      </c>
      <c r="BV920">
        <f t="shared" si="973"/>
        <v>1.2999999999999998</v>
      </c>
      <c r="BW920">
        <f t="shared" si="974"/>
        <v>1.2999999999999998</v>
      </c>
      <c r="BX920">
        <f t="shared" si="975"/>
        <v>1.2999999999999998</v>
      </c>
      <c r="BY920">
        <f t="shared" si="976"/>
        <v>1.2999999999999998</v>
      </c>
      <c r="BZ920">
        <f t="shared" si="977"/>
        <v>1.2999999999999998</v>
      </c>
      <c r="CA920">
        <f t="shared" si="978"/>
        <v>1.2999999999999998</v>
      </c>
      <c r="CB920">
        <f t="shared" si="979"/>
        <v>1.2999999999999998</v>
      </c>
      <c r="CC920">
        <f t="shared" si="980"/>
        <v>1.2999999999999998</v>
      </c>
      <c r="CD920">
        <f t="shared" si="981"/>
        <v>1.2999999999999998</v>
      </c>
      <c r="CE920">
        <f t="shared" si="982"/>
        <v>1.2999999999999998</v>
      </c>
      <c r="CF920">
        <f t="shared" si="983"/>
        <v>71.300000000000011</v>
      </c>
      <c r="CH920">
        <f t="shared" si="984"/>
        <v>130</v>
      </c>
      <c r="CI920">
        <f t="shared" si="985"/>
        <v>22.000000000000004</v>
      </c>
      <c r="CJ920">
        <f t="shared" si="986"/>
        <v>12</v>
      </c>
      <c r="CK920">
        <f t="shared" si="987"/>
        <v>96.000000000000014</v>
      </c>
      <c r="CL920">
        <f t="shared" si="988"/>
        <v>0</v>
      </c>
      <c r="CM920">
        <f t="shared" si="989"/>
        <v>0</v>
      </c>
    </row>
    <row r="921" spans="1:91" x14ac:dyDescent="0.2">
      <c r="A921">
        <v>904</v>
      </c>
      <c r="B921">
        <f>B$14*(10-lgd*COUNTIF(Defaults!$AI921:$AR921,"&lt;="&amp;B$17))</f>
        <v>1.5</v>
      </c>
      <c r="C921">
        <f>C$14*(10-lgd*COUNTIF(Defaults!$AI921:$AR921,"&lt;="&amp;C$17))</f>
        <v>1.41</v>
      </c>
      <c r="D921">
        <f>D$14*(10-lgd*COUNTIF(Defaults!$AI921:$AR921,"&lt;="&amp;D$17))</f>
        <v>1.41</v>
      </c>
      <c r="E921">
        <f>E$14*(10-lgd*COUNTIF(Defaults!$AI921:$AR921,"&lt;="&amp;E$17))</f>
        <v>1.41</v>
      </c>
      <c r="F921">
        <f>F$14*(10-lgd*COUNTIF(Defaults!$AI921:$AR921,"&lt;="&amp;F$17))</f>
        <v>1.41</v>
      </c>
      <c r="G921">
        <f>G$14*(10-lgd*COUNTIF(Defaults!$AI921:$AR921,"&lt;="&amp;G$17))</f>
        <v>1.41</v>
      </c>
      <c r="H921">
        <f>H$14*(10-lgd*COUNTIF(Defaults!$AI921:$AR921,"&lt;="&amp;H$17))</f>
        <v>1.41</v>
      </c>
      <c r="I921">
        <f>I$14*(10-lgd*COUNTIF(Defaults!$AI921:$AR921,"&lt;="&amp;I$17))</f>
        <v>1.41</v>
      </c>
      <c r="J921">
        <f>J$14*(10-lgd*COUNTIF(Defaults!$AI921:$AR921,"&lt;="&amp;J$17))</f>
        <v>1.41</v>
      </c>
      <c r="K921">
        <f>K$14*(10-lgd*COUNTIF(Defaults!$AI921:$AR921,"&lt;="&amp;K$17))</f>
        <v>1.41</v>
      </c>
      <c r="L921">
        <f>L$14*(10-lgd*COUNTIF(Defaults!$AI921:$AR921,"&lt;="&amp;L$17))</f>
        <v>1.41</v>
      </c>
      <c r="M921">
        <f>M$14*(10-lgd*COUNTIF(Defaults!$AI921:$AR921,"&lt;="&amp;M$17))</f>
        <v>1.41</v>
      </c>
      <c r="N921">
        <f>N$14*(10-lgd*COUNTIF(Defaults!$AI921:$AR921,"&lt;="&amp;N$17))</f>
        <v>1.41</v>
      </c>
      <c r="O921">
        <f>O$14*(10-lgd*COUNTIF(Defaults!$AI921:$AR921,"&lt;="&amp;O$17))</f>
        <v>1.41</v>
      </c>
      <c r="P921">
        <f>P$14*(10-lgd*COUNTIF(Defaults!$AI921:$AR921,"&lt;="&amp;P$17))</f>
        <v>1.41</v>
      </c>
      <c r="Q921">
        <f>Q$14*(10-lgd*COUNTIF(Defaults!$AI921:$AR921,"&lt;="&amp;Q$17))</f>
        <v>1.41</v>
      </c>
      <c r="R921">
        <f>R$14*(10-lgd*COUNTIF(Defaults!$AI921:$AR921,"&lt;="&amp;R$17))</f>
        <v>1.32</v>
      </c>
      <c r="S921">
        <f>S$14*(10-lgd*COUNTIF(Defaults!$AI921:$AR921,"&lt;="&amp;S$17))</f>
        <v>1.2299999999999998</v>
      </c>
      <c r="T921">
        <f>T$14*(10-lgd*COUNTIF(Defaults!$AI921:$AR921,"&lt;="&amp;T$17))</f>
        <v>1.2299999999999998</v>
      </c>
      <c r="U921">
        <f>U$14*(10-lgd*COUNTIF(Defaults!$AI921:$AR921,"&lt;="&amp;U$17))</f>
        <v>83.22999999999999</v>
      </c>
      <c r="W921">
        <f t="shared" si="924"/>
        <v>0.1</v>
      </c>
      <c r="X921">
        <f t="shared" si="925"/>
        <v>0.1</v>
      </c>
      <c r="Y921">
        <f t="shared" si="926"/>
        <v>0.1</v>
      </c>
      <c r="Z921">
        <f t="shared" si="927"/>
        <v>0.1</v>
      </c>
      <c r="AA921">
        <f t="shared" si="928"/>
        <v>0.1</v>
      </c>
      <c r="AB921">
        <f t="shared" si="929"/>
        <v>0.1</v>
      </c>
      <c r="AC921">
        <f t="shared" si="930"/>
        <v>0.1</v>
      </c>
      <c r="AD921">
        <f t="shared" si="931"/>
        <v>0.1</v>
      </c>
      <c r="AE921">
        <f t="shared" si="932"/>
        <v>0.1</v>
      </c>
      <c r="AF921">
        <f t="shared" si="933"/>
        <v>0.1</v>
      </c>
      <c r="AG921">
        <f t="shared" si="934"/>
        <v>0.1</v>
      </c>
      <c r="AH921">
        <f t="shared" si="935"/>
        <v>0.1</v>
      </c>
      <c r="AI921">
        <f t="shared" si="936"/>
        <v>0.1</v>
      </c>
      <c r="AJ921">
        <f t="shared" si="937"/>
        <v>0.1</v>
      </c>
      <c r="AK921">
        <f t="shared" si="938"/>
        <v>0.1</v>
      </c>
      <c r="AL921">
        <f t="shared" si="939"/>
        <v>0.1</v>
      </c>
      <c r="AM921">
        <f t="shared" si="940"/>
        <v>0.1</v>
      </c>
      <c r="AN921">
        <f t="shared" si="941"/>
        <v>0.1</v>
      </c>
      <c r="AO921">
        <f t="shared" si="942"/>
        <v>0.1</v>
      </c>
      <c r="AP921">
        <f t="shared" si="943"/>
        <v>20.100000000000001</v>
      </c>
      <c r="AR921">
        <f t="shared" si="944"/>
        <v>0.1</v>
      </c>
      <c r="AS921">
        <f t="shared" si="945"/>
        <v>0.1</v>
      </c>
      <c r="AT921">
        <f t="shared" si="946"/>
        <v>0.1</v>
      </c>
      <c r="AU921">
        <f t="shared" si="947"/>
        <v>0.1</v>
      </c>
      <c r="AV921">
        <f t="shared" si="948"/>
        <v>0.1</v>
      </c>
      <c r="AW921">
        <f t="shared" si="949"/>
        <v>0.1</v>
      </c>
      <c r="AX921">
        <f t="shared" si="950"/>
        <v>0.1</v>
      </c>
      <c r="AY921">
        <f t="shared" si="951"/>
        <v>0.1</v>
      </c>
      <c r="AZ921">
        <f t="shared" si="952"/>
        <v>0.1</v>
      </c>
      <c r="BA921">
        <f t="shared" si="953"/>
        <v>0.1</v>
      </c>
      <c r="BB921">
        <f t="shared" si="954"/>
        <v>0.1</v>
      </c>
      <c r="BC921">
        <f t="shared" si="955"/>
        <v>0.1</v>
      </c>
      <c r="BD921">
        <f t="shared" si="956"/>
        <v>0.1</v>
      </c>
      <c r="BE921">
        <f t="shared" si="957"/>
        <v>0.1</v>
      </c>
      <c r="BF921">
        <f t="shared" si="958"/>
        <v>0.1</v>
      </c>
      <c r="BG921">
        <f t="shared" si="959"/>
        <v>0.1</v>
      </c>
      <c r="BH921">
        <f t="shared" si="960"/>
        <v>0.1</v>
      </c>
      <c r="BI921">
        <f t="shared" si="961"/>
        <v>0.1</v>
      </c>
      <c r="BJ921">
        <f t="shared" si="962"/>
        <v>0.1</v>
      </c>
      <c r="BK921">
        <f t="shared" si="963"/>
        <v>10.1</v>
      </c>
      <c r="BM921">
        <f t="shared" si="964"/>
        <v>1.2999999999999998</v>
      </c>
      <c r="BN921">
        <f t="shared" si="965"/>
        <v>1.2099999999999997</v>
      </c>
      <c r="BO921">
        <f t="shared" si="966"/>
        <v>1.2099999999999997</v>
      </c>
      <c r="BP921">
        <f t="shared" si="967"/>
        <v>1.2099999999999997</v>
      </c>
      <c r="BQ921">
        <f t="shared" si="968"/>
        <v>1.2099999999999997</v>
      </c>
      <c r="BR921">
        <f t="shared" si="969"/>
        <v>1.2099999999999997</v>
      </c>
      <c r="BS921">
        <f t="shared" si="970"/>
        <v>1.2099999999999997</v>
      </c>
      <c r="BT921">
        <f t="shared" si="971"/>
        <v>1.2099999999999997</v>
      </c>
      <c r="BU921">
        <f t="shared" si="972"/>
        <v>1.2099999999999997</v>
      </c>
      <c r="BV921">
        <f t="shared" si="973"/>
        <v>1.2099999999999997</v>
      </c>
      <c r="BW921">
        <f t="shared" si="974"/>
        <v>1.2099999999999997</v>
      </c>
      <c r="BX921">
        <f t="shared" si="975"/>
        <v>1.2099999999999997</v>
      </c>
      <c r="BY921">
        <f t="shared" si="976"/>
        <v>1.2099999999999997</v>
      </c>
      <c r="BZ921">
        <f t="shared" si="977"/>
        <v>1.2099999999999997</v>
      </c>
      <c r="CA921">
        <f t="shared" si="978"/>
        <v>1.2099999999999997</v>
      </c>
      <c r="CB921">
        <f t="shared" si="979"/>
        <v>1.2099999999999997</v>
      </c>
      <c r="CC921">
        <f t="shared" si="980"/>
        <v>1.1199999999999999</v>
      </c>
      <c r="CD921">
        <f t="shared" si="981"/>
        <v>1.0299999999999996</v>
      </c>
      <c r="CE921">
        <f t="shared" si="982"/>
        <v>1.0299999999999996</v>
      </c>
      <c r="CF921">
        <f t="shared" si="983"/>
        <v>53.029999999999987</v>
      </c>
      <c r="CH921">
        <f t="shared" si="984"/>
        <v>109.66</v>
      </c>
      <c r="CI921">
        <f t="shared" si="985"/>
        <v>22.000000000000004</v>
      </c>
      <c r="CJ921">
        <f t="shared" si="986"/>
        <v>12</v>
      </c>
      <c r="CK921">
        <f t="shared" si="987"/>
        <v>75.659999999999982</v>
      </c>
      <c r="CL921">
        <f t="shared" si="988"/>
        <v>0</v>
      </c>
      <c r="CM921">
        <f t="shared" si="989"/>
        <v>0</v>
      </c>
    </row>
    <row r="922" spans="1:91" x14ac:dyDescent="0.2">
      <c r="A922">
        <v>905</v>
      </c>
      <c r="B922">
        <f>B$14*(10-lgd*COUNTIF(Defaults!$AI922:$AR922,"&lt;="&amp;B$17))</f>
        <v>1.5</v>
      </c>
      <c r="C922">
        <f>C$14*(10-lgd*COUNTIF(Defaults!$AI922:$AR922,"&lt;="&amp;C$17))</f>
        <v>1.5</v>
      </c>
      <c r="D922">
        <f>D$14*(10-lgd*COUNTIF(Defaults!$AI922:$AR922,"&lt;="&amp;D$17))</f>
        <v>1.5</v>
      </c>
      <c r="E922">
        <f>E$14*(10-lgd*COUNTIF(Defaults!$AI922:$AR922,"&lt;="&amp;E$17))</f>
        <v>1.5</v>
      </c>
      <c r="F922">
        <f>F$14*(10-lgd*COUNTIF(Defaults!$AI922:$AR922,"&lt;="&amp;F$17))</f>
        <v>1.5</v>
      </c>
      <c r="G922">
        <f>G$14*(10-lgd*COUNTIF(Defaults!$AI922:$AR922,"&lt;="&amp;G$17))</f>
        <v>1.5</v>
      </c>
      <c r="H922">
        <f>H$14*(10-lgd*COUNTIF(Defaults!$AI922:$AR922,"&lt;="&amp;H$17))</f>
        <v>1.5</v>
      </c>
      <c r="I922">
        <f>I$14*(10-lgd*COUNTIF(Defaults!$AI922:$AR922,"&lt;="&amp;I$17))</f>
        <v>1.5</v>
      </c>
      <c r="J922">
        <f>J$14*(10-lgd*COUNTIF(Defaults!$AI922:$AR922,"&lt;="&amp;J$17))</f>
        <v>1.5</v>
      </c>
      <c r="K922">
        <f>K$14*(10-lgd*COUNTIF(Defaults!$AI922:$AR922,"&lt;="&amp;K$17))</f>
        <v>1.5</v>
      </c>
      <c r="L922">
        <f>L$14*(10-lgd*COUNTIF(Defaults!$AI922:$AR922,"&lt;="&amp;L$17))</f>
        <v>1.5</v>
      </c>
      <c r="M922">
        <f>M$14*(10-lgd*COUNTIF(Defaults!$AI922:$AR922,"&lt;="&amp;M$17))</f>
        <v>1.5</v>
      </c>
      <c r="N922">
        <f>N$14*(10-lgd*COUNTIF(Defaults!$AI922:$AR922,"&lt;="&amp;N$17))</f>
        <v>1.5</v>
      </c>
      <c r="O922">
        <f>O$14*(10-lgd*COUNTIF(Defaults!$AI922:$AR922,"&lt;="&amp;O$17))</f>
        <v>1.5</v>
      </c>
      <c r="P922">
        <f>P$14*(10-lgd*COUNTIF(Defaults!$AI922:$AR922,"&lt;="&amp;P$17))</f>
        <v>1.5</v>
      </c>
      <c r="Q922">
        <f>Q$14*(10-lgd*COUNTIF(Defaults!$AI922:$AR922,"&lt;="&amp;Q$17))</f>
        <v>1.5</v>
      </c>
      <c r="R922">
        <f>R$14*(10-lgd*COUNTIF(Defaults!$AI922:$AR922,"&lt;="&amp;R$17))</f>
        <v>1.5</v>
      </c>
      <c r="S922">
        <f>S$14*(10-lgd*COUNTIF(Defaults!$AI922:$AR922,"&lt;="&amp;S$17))</f>
        <v>1.5</v>
      </c>
      <c r="T922">
        <f>T$14*(10-lgd*COUNTIF(Defaults!$AI922:$AR922,"&lt;="&amp;T$17))</f>
        <v>1.5</v>
      </c>
      <c r="U922">
        <f>U$14*(10-lgd*COUNTIF(Defaults!$AI922:$AR922,"&lt;="&amp;U$17))</f>
        <v>101.5</v>
      </c>
      <c r="W922">
        <f t="shared" si="924"/>
        <v>0.1</v>
      </c>
      <c r="X922">
        <f t="shared" si="925"/>
        <v>0.1</v>
      </c>
      <c r="Y922">
        <f t="shared" si="926"/>
        <v>0.1</v>
      </c>
      <c r="Z922">
        <f t="shared" si="927"/>
        <v>0.1</v>
      </c>
      <c r="AA922">
        <f t="shared" si="928"/>
        <v>0.1</v>
      </c>
      <c r="AB922">
        <f t="shared" si="929"/>
        <v>0.1</v>
      </c>
      <c r="AC922">
        <f t="shared" si="930"/>
        <v>0.1</v>
      </c>
      <c r="AD922">
        <f t="shared" si="931"/>
        <v>0.1</v>
      </c>
      <c r="AE922">
        <f t="shared" si="932"/>
        <v>0.1</v>
      </c>
      <c r="AF922">
        <f t="shared" si="933"/>
        <v>0.1</v>
      </c>
      <c r="AG922">
        <f t="shared" si="934"/>
        <v>0.1</v>
      </c>
      <c r="AH922">
        <f t="shared" si="935"/>
        <v>0.1</v>
      </c>
      <c r="AI922">
        <f t="shared" si="936"/>
        <v>0.1</v>
      </c>
      <c r="AJ922">
        <f t="shared" si="937"/>
        <v>0.1</v>
      </c>
      <c r="AK922">
        <f t="shared" si="938"/>
        <v>0.1</v>
      </c>
      <c r="AL922">
        <f t="shared" si="939"/>
        <v>0.1</v>
      </c>
      <c r="AM922">
        <f t="shared" si="940"/>
        <v>0.1</v>
      </c>
      <c r="AN922">
        <f t="shared" si="941"/>
        <v>0.1</v>
      </c>
      <c r="AO922">
        <f t="shared" si="942"/>
        <v>0.1</v>
      </c>
      <c r="AP922">
        <f t="shared" si="943"/>
        <v>20.100000000000001</v>
      </c>
      <c r="AR922">
        <f t="shared" si="944"/>
        <v>0.1</v>
      </c>
      <c r="AS922">
        <f t="shared" si="945"/>
        <v>0.1</v>
      </c>
      <c r="AT922">
        <f t="shared" si="946"/>
        <v>0.1</v>
      </c>
      <c r="AU922">
        <f t="shared" si="947"/>
        <v>0.1</v>
      </c>
      <c r="AV922">
        <f t="shared" si="948"/>
        <v>0.1</v>
      </c>
      <c r="AW922">
        <f t="shared" si="949"/>
        <v>0.1</v>
      </c>
      <c r="AX922">
        <f t="shared" si="950"/>
        <v>0.1</v>
      </c>
      <c r="AY922">
        <f t="shared" si="951"/>
        <v>0.1</v>
      </c>
      <c r="AZ922">
        <f t="shared" si="952"/>
        <v>0.1</v>
      </c>
      <c r="BA922">
        <f t="shared" si="953"/>
        <v>0.1</v>
      </c>
      <c r="BB922">
        <f t="shared" si="954"/>
        <v>0.1</v>
      </c>
      <c r="BC922">
        <f t="shared" si="955"/>
        <v>0.1</v>
      </c>
      <c r="BD922">
        <f t="shared" si="956"/>
        <v>0.1</v>
      </c>
      <c r="BE922">
        <f t="shared" si="957"/>
        <v>0.1</v>
      </c>
      <c r="BF922">
        <f t="shared" si="958"/>
        <v>0.1</v>
      </c>
      <c r="BG922">
        <f t="shared" si="959"/>
        <v>0.1</v>
      </c>
      <c r="BH922">
        <f t="shared" si="960"/>
        <v>0.1</v>
      </c>
      <c r="BI922">
        <f t="shared" si="961"/>
        <v>0.1</v>
      </c>
      <c r="BJ922">
        <f t="shared" si="962"/>
        <v>0.1</v>
      </c>
      <c r="BK922">
        <f t="shared" si="963"/>
        <v>10.1</v>
      </c>
      <c r="BM922">
        <f t="shared" si="964"/>
        <v>1.2999999999999998</v>
      </c>
      <c r="BN922">
        <f t="shared" si="965"/>
        <v>1.2999999999999998</v>
      </c>
      <c r="BO922">
        <f t="shared" si="966"/>
        <v>1.2999999999999998</v>
      </c>
      <c r="BP922">
        <f t="shared" si="967"/>
        <v>1.2999999999999998</v>
      </c>
      <c r="BQ922">
        <f t="shared" si="968"/>
        <v>1.2999999999999998</v>
      </c>
      <c r="BR922">
        <f t="shared" si="969"/>
        <v>1.2999999999999998</v>
      </c>
      <c r="BS922">
        <f t="shared" si="970"/>
        <v>1.2999999999999998</v>
      </c>
      <c r="BT922">
        <f t="shared" si="971"/>
        <v>1.2999999999999998</v>
      </c>
      <c r="BU922">
        <f t="shared" si="972"/>
        <v>1.2999999999999998</v>
      </c>
      <c r="BV922">
        <f t="shared" si="973"/>
        <v>1.2999999999999998</v>
      </c>
      <c r="BW922">
        <f t="shared" si="974"/>
        <v>1.2999999999999998</v>
      </c>
      <c r="BX922">
        <f t="shared" si="975"/>
        <v>1.2999999999999998</v>
      </c>
      <c r="BY922">
        <f t="shared" si="976"/>
        <v>1.2999999999999998</v>
      </c>
      <c r="BZ922">
        <f t="shared" si="977"/>
        <v>1.2999999999999998</v>
      </c>
      <c r="CA922">
        <f t="shared" si="978"/>
        <v>1.2999999999999998</v>
      </c>
      <c r="CB922">
        <f t="shared" si="979"/>
        <v>1.2999999999999998</v>
      </c>
      <c r="CC922">
        <f t="shared" si="980"/>
        <v>1.2999999999999998</v>
      </c>
      <c r="CD922">
        <f t="shared" si="981"/>
        <v>1.2999999999999998</v>
      </c>
      <c r="CE922">
        <f t="shared" si="982"/>
        <v>1.2999999999999998</v>
      </c>
      <c r="CF922">
        <f t="shared" si="983"/>
        <v>71.300000000000011</v>
      </c>
      <c r="CH922">
        <f t="shared" si="984"/>
        <v>130</v>
      </c>
      <c r="CI922">
        <f t="shared" si="985"/>
        <v>22.000000000000004</v>
      </c>
      <c r="CJ922">
        <f t="shared" si="986"/>
        <v>12</v>
      </c>
      <c r="CK922">
        <f t="shared" si="987"/>
        <v>96.000000000000014</v>
      </c>
      <c r="CL922">
        <f t="shared" si="988"/>
        <v>0</v>
      </c>
      <c r="CM922">
        <f t="shared" si="989"/>
        <v>0</v>
      </c>
    </row>
    <row r="923" spans="1:91" x14ac:dyDescent="0.2">
      <c r="A923">
        <v>906</v>
      </c>
      <c r="B923">
        <f>B$14*(10-lgd*COUNTIF(Defaults!$AI923:$AR923,"&lt;="&amp;B$17))</f>
        <v>1.5</v>
      </c>
      <c r="C923">
        <f>C$14*(10-lgd*COUNTIF(Defaults!$AI923:$AR923,"&lt;="&amp;C$17))</f>
        <v>1.5</v>
      </c>
      <c r="D923">
        <f>D$14*(10-lgd*COUNTIF(Defaults!$AI923:$AR923,"&lt;="&amp;D$17))</f>
        <v>1.5</v>
      </c>
      <c r="E923">
        <f>E$14*(10-lgd*COUNTIF(Defaults!$AI923:$AR923,"&lt;="&amp;E$17))</f>
        <v>1.5</v>
      </c>
      <c r="F923">
        <f>F$14*(10-lgd*COUNTIF(Defaults!$AI923:$AR923,"&lt;="&amp;F$17))</f>
        <v>1.5</v>
      </c>
      <c r="G923">
        <f>G$14*(10-lgd*COUNTIF(Defaults!$AI923:$AR923,"&lt;="&amp;G$17))</f>
        <v>1.41</v>
      </c>
      <c r="H923">
        <f>H$14*(10-lgd*COUNTIF(Defaults!$AI923:$AR923,"&lt;="&amp;H$17))</f>
        <v>1.41</v>
      </c>
      <c r="I923">
        <f>I$14*(10-lgd*COUNTIF(Defaults!$AI923:$AR923,"&lt;="&amp;I$17))</f>
        <v>1.41</v>
      </c>
      <c r="J923">
        <f>J$14*(10-lgd*COUNTIF(Defaults!$AI923:$AR923,"&lt;="&amp;J$17))</f>
        <v>1.41</v>
      </c>
      <c r="K923">
        <f>K$14*(10-lgd*COUNTIF(Defaults!$AI923:$AR923,"&lt;="&amp;K$17))</f>
        <v>1.41</v>
      </c>
      <c r="L923">
        <f>L$14*(10-lgd*COUNTIF(Defaults!$AI923:$AR923,"&lt;="&amp;L$17))</f>
        <v>1.41</v>
      </c>
      <c r="M923">
        <f>M$14*(10-lgd*COUNTIF(Defaults!$AI923:$AR923,"&lt;="&amp;M$17))</f>
        <v>1.41</v>
      </c>
      <c r="N923">
        <f>N$14*(10-lgd*COUNTIF(Defaults!$AI923:$AR923,"&lt;="&amp;N$17))</f>
        <v>1.41</v>
      </c>
      <c r="O923">
        <f>O$14*(10-lgd*COUNTIF(Defaults!$AI923:$AR923,"&lt;="&amp;O$17))</f>
        <v>1.41</v>
      </c>
      <c r="P923">
        <f>P$14*(10-lgd*COUNTIF(Defaults!$AI923:$AR923,"&lt;="&amp;P$17))</f>
        <v>1.41</v>
      </c>
      <c r="Q923">
        <f>Q$14*(10-lgd*COUNTIF(Defaults!$AI923:$AR923,"&lt;="&amp;Q$17))</f>
        <v>1.32</v>
      </c>
      <c r="R923">
        <f>R$14*(10-lgd*COUNTIF(Defaults!$AI923:$AR923,"&lt;="&amp;R$17))</f>
        <v>1.32</v>
      </c>
      <c r="S923">
        <f>S$14*(10-lgd*COUNTIF(Defaults!$AI923:$AR923,"&lt;="&amp;S$17))</f>
        <v>1.32</v>
      </c>
      <c r="T923">
        <f>T$14*(10-lgd*COUNTIF(Defaults!$AI923:$AR923,"&lt;="&amp;T$17))</f>
        <v>1.2299999999999998</v>
      </c>
      <c r="U923">
        <f>U$14*(10-lgd*COUNTIF(Defaults!$AI923:$AR923,"&lt;="&amp;U$17))</f>
        <v>83.22999999999999</v>
      </c>
      <c r="W923">
        <f t="shared" si="924"/>
        <v>0.1</v>
      </c>
      <c r="X923">
        <f t="shared" si="925"/>
        <v>0.1</v>
      </c>
      <c r="Y923">
        <f t="shared" si="926"/>
        <v>0.1</v>
      </c>
      <c r="Z923">
        <f t="shared" si="927"/>
        <v>0.1</v>
      </c>
      <c r="AA923">
        <f t="shared" si="928"/>
        <v>0.1</v>
      </c>
      <c r="AB923">
        <f t="shared" si="929"/>
        <v>0.1</v>
      </c>
      <c r="AC923">
        <f t="shared" si="930"/>
        <v>0.1</v>
      </c>
      <c r="AD923">
        <f t="shared" si="931"/>
        <v>0.1</v>
      </c>
      <c r="AE923">
        <f t="shared" si="932"/>
        <v>0.1</v>
      </c>
      <c r="AF923">
        <f t="shared" si="933"/>
        <v>0.1</v>
      </c>
      <c r="AG923">
        <f t="shared" si="934"/>
        <v>0.1</v>
      </c>
      <c r="AH923">
        <f t="shared" si="935"/>
        <v>0.1</v>
      </c>
      <c r="AI923">
        <f t="shared" si="936"/>
        <v>0.1</v>
      </c>
      <c r="AJ923">
        <f t="shared" si="937"/>
        <v>0.1</v>
      </c>
      <c r="AK923">
        <f t="shared" si="938"/>
        <v>0.1</v>
      </c>
      <c r="AL923">
        <f t="shared" si="939"/>
        <v>0.1</v>
      </c>
      <c r="AM923">
        <f t="shared" si="940"/>
        <v>0.1</v>
      </c>
      <c r="AN923">
        <f t="shared" si="941"/>
        <v>0.1</v>
      </c>
      <c r="AO923">
        <f t="shared" si="942"/>
        <v>0.1</v>
      </c>
      <c r="AP923">
        <f t="shared" si="943"/>
        <v>20.100000000000001</v>
      </c>
      <c r="AR923">
        <f t="shared" si="944"/>
        <v>0.1</v>
      </c>
      <c r="AS923">
        <f t="shared" si="945"/>
        <v>0.1</v>
      </c>
      <c r="AT923">
        <f t="shared" si="946"/>
        <v>0.1</v>
      </c>
      <c r="AU923">
        <f t="shared" si="947"/>
        <v>0.1</v>
      </c>
      <c r="AV923">
        <f t="shared" si="948"/>
        <v>0.1</v>
      </c>
      <c r="AW923">
        <f t="shared" si="949"/>
        <v>0.1</v>
      </c>
      <c r="AX923">
        <f t="shared" si="950"/>
        <v>0.1</v>
      </c>
      <c r="AY923">
        <f t="shared" si="951"/>
        <v>0.1</v>
      </c>
      <c r="AZ923">
        <f t="shared" si="952"/>
        <v>0.1</v>
      </c>
      <c r="BA923">
        <f t="shared" si="953"/>
        <v>0.1</v>
      </c>
      <c r="BB923">
        <f t="shared" si="954"/>
        <v>0.1</v>
      </c>
      <c r="BC923">
        <f t="shared" si="955"/>
        <v>0.1</v>
      </c>
      <c r="BD923">
        <f t="shared" si="956"/>
        <v>0.1</v>
      </c>
      <c r="BE923">
        <f t="shared" si="957"/>
        <v>0.1</v>
      </c>
      <c r="BF923">
        <f t="shared" si="958"/>
        <v>0.1</v>
      </c>
      <c r="BG923">
        <f t="shared" si="959"/>
        <v>0.1</v>
      </c>
      <c r="BH923">
        <f t="shared" si="960"/>
        <v>0.1</v>
      </c>
      <c r="BI923">
        <f t="shared" si="961"/>
        <v>0.1</v>
      </c>
      <c r="BJ923">
        <f t="shared" si="962"/>
        <v>0.1</v>
      </c>
      <c r="BK923">
        <f t="shared" si="963"/>
        <v>10.1</v>
      </c>
      <c r="BM923">
        <f t="shared" si="964"/>
        <v>1.2999999999999998</v>
      </c>
      <c r="BN923">
        <f t="shared" si="965"/>
        <v>1.2999999999999998</v>
      </c>
      <c r="BO923">
        <f t="shared" si="966"/>
        <v>1.2999999999999998</v>
      </c>
      <c r="BP923">
        <f t="shared" si="967"/>
        <v>1.2999999999999998</v>
      </c>
      <c r="BQ923">
        <f t="shared" si="968"/>
        <v>1.2999999999999998</v>
      </c>
      <c r="BR923">
        <f t="shared" si="969"/>
        <v>1.2099999999999997</v>
      </c>
      <c r="BS923">
        <f t="shared" si="970"/>
        <v>1.2099999999999997</v>
      </c>
      <c r="BT923">
        <f t="shared" si="971"/>
        <v>1.2099999999999997</v>
      </c>
      <c r="BU923">
        <f t="shared" si="972"/>
        <v>1.2099999999999997</v>
      </c>
      <c r="BV923">
        <f t="shared" si="973"/>
        <v>1.2099999999999997</v>
      </c>
      <c r="BW923">
        <f t="shared" si="974"/>
        <v>1.2099999999999997</v>
      </c>
      <c r="BX923">
        <f t="shared" si="975"/>
        <v>1.2099999999999997</v>
      </c>
      <c r="BY923">
        <f t="shared" si="976"/>
        <v>1.2099999999999997</v>
      </c>
      <c r="BZ923">
        <f t="shared" si="977"/>
        <v>1.2099999999999997</v>
      </c>
      <c r="CA923">
        <f t="shared" si="978"/>
        <v>1.2099999999999997</v>
      </c>
      <c r="CB923">
        <f t="shared" si="979"/>
        <v>1.1199999999999999</v>
      </c>
      <c r="CC923">
        <f t="shared" si="980"/>
        <v>1.1199999999999999</v>
      </c>
      <c r="CD923">
        <f t="shared" si="981"/>
        <v>1.1199999999999999</v>
      </c>
      <c r="CE923">
        <f t="shared" si="982"/>
        <v>1.0299999999999996</v>
      </c>
      <c r="CF923">
        <f t="shared" si="983"/>
        <v>53.029999999999987</v>
      </c>
      <c r="CH923">
        <f t="shared" si="984"/>
        <v>110.02</v>
      </c>
      <c r="CI923">
        <f t="shared" si="985"/>
        <v>22.000000000000004</v>
      </c>
      <c r="CJ923">
        <f t="shared" si="986"/>
        <v>12</v>
      </c>
      <c r="CK923">
        <f t="shared" si="987"/>
        <v>76.019999999999982</v>
      </c>
      <c r="CL923">
        <f t="shared" si="988"/>
        <v>0</v>
      </c>
      <c r="CM923">
        <f t="shared" si="989"/>
        <v>0</v>
      </c>
    </row>
    <row r="924" spans="1:91" x14ac:dyDescent="0.2">
      <c r="A924">
        <v>907</v>
      </c>
      <c r="B924">
        <f>B$14*(10-lgd*COUNTIF(Defaults!$AI924:$AR924,"&lt;="&amp;B$17))</f>
        <v>1.5</v>
      </c>
      <c r="C924">
        <f>C$14*(10-lgd*COUNTIF(Defaults!$AI924:$AR924,"&lt;="&amp;C$17))</f>
        <v>1.41</v>
      </c>
      <c r="D924">
        <f>D$14*(10-lgd*COUNTIF(Defaults!$AI924:$AR924,"&lt;="&amp;D$17))</f>
        <v>1.41</v>
      </c>
      <c r="E924">
        <f>E$14*(10-lgd*COUNTIF(Defaults!$AI924:$AR924,"&lt;="&amp;E$17))</f>
        <v>1.41</v>
      </c>
      <c r="F924">
        <f>F$14*(10-lgd*COUNTIF(Defaults!$AI924:$AR924,"&lt;="&amp;F$17))</f>
        <v>1.41</v>
      </c>
      <c r="G924">
        <f>G$14*(10-lgd*COUNTIF(Defaults!$AI924:$AR924,"&lt;="&amp;G$17))</f>
        <v>1.41</v>
      </c>
      <c r="H924">
        <f>H$14*(10-lgd*COUNTIF(Defaults!$AI924:$AR924,"&lt;="&amp;H$17))</f>
        <v>1.41</v>
      </c>
      <c r="I924">
        <f>I$14*(10-lgd*COUNTIF(Defaults!$AI924:$AR924,"&lt;="&amp;I$17))</f>
        <v>1.41</v>
      </c>
      <c r="J924">
        <f>J$14*(10-lgd*COUNTIF(Defaults!$AI924:$AR924,"&lt;="&amp;J$17))</f>
        <v>1.41</v>
      </c>
      <c r="K924">
        <f>K$14*(10-lgd*COUNTIF(Defaults!$AI924:$AR924,"&lt;="&amp;K$17))</f>
        <v>1.41</v>
      </c>
      <c r="L924">
        <f>L$14*(10-lgd*COUNTIF(Defaults!$AI924:$AR924,"&lt;="&amp;L$17))</f>
        <v>1.32</v>
      </c>
      <c r="M924">
        <f>M$14*(10-lgd*COUNTIF(Defaults!$AI924:$AR924,"&lt;="&amp;M$17))</f>
        <v>1.32</v>
      </c>
      <c r="N924">
        <f>N$14*(10-lgd*COUNTIF(Defaults!$AI924:$AR924,"&lt;="&amp;N$17))</f>
        <v>1.32</v>
      </c>
      <c r="O924">
        <f>O$14*(10-lgd*COUNTIF(Defaults!$AI924:$AR924,"&lt;="&amp;O$17))</f>
        <v>1.32</v>
      </c>
      <c r="P924">
        <f>P$14*(10-lgd*COUNTIF(Defaults!$AI924:$AR924,"&lt;="&amp;P$17))</f>
        <v>1.32</v>
      </c>
      <c r="Q924">
        <f>Q$14*(10-lgd*COUNTIF(Defaults!$AI924:$AR924,"&lt;="&amp;Q$17))</f>
        <v>1.2299999999999998</v>
      </c>
      <c r="R924">
        <f>R$14*(10-lgd*COUNTIF(Defaults!$AI924:$AR924,"&lt;="&amp;R$17))</f>
        <v>1.2299999999999998</v>
      </c>
      <c r="S924">
        <f>S$14*(10-lgd*COUNTIF(Defaults!$AI924:$AR924,"&lt;="&amp;S$17))</f>
        <v>1.2299999999999998</v>
      </c>
      <c r="T924">
        <f>T$14*(10-lgd*COUNTIF(Defaults!$AI924:$AR924,"&lt;="&amp;T$17))</f>
        <v>1.2299999999999998</v>
      </c>
      <c r="U924">
        <f>U$14*(10-lgd*COUNTIF(Defaults!$AI924:$AR924,"&lt;="&amp;U$17))</f>
        <v>83.22999999999999</v>
      </c>
      <c r="W924">
        <f t="shared" si="924"/>
        <v>0.1</v>
      </c>
      <c r="X924">
        <f t="shared" si="925"/>
        <v>0.1</v>
      </c>
      <c r="Y924">
        <f t="shared" si="926"/>
        <v>0.1</v>
      </c>
      <c r="Z924">
        <f t="shared" si="927"/>
        <v>0.1</v>
      </c>
      <c r="AA924">
        <f t="shared" si="928"/>
        <v>0.1</v>
      </c>
      <c r="AB924">
        <f t="shared" si="929"/>
        <v>0.1</v>
      </c>
      <c r="AC924">
        <f t="shared" si="930"/>
        <v>0.1</v>
      </c>
      <c r="AD924">
        <f t="shared" si="931"/>
        <v>0.1</v>
      </c>
      <c r="AE924">
        <f t="shared" si="932"/>
        <v>0.1</v>
      </c>
      <c r="AF924">
        <f t="shared" si="933"/>
        <v>0.1</v>
      </c>
      <c r="AG924">
        <f t="shared" si="934"/>
        <v>0.1</v>
      </c>
      <c r="AH924">
        <f t="shared" si="935"/>
        <v>0.1</v>
      </c>
      <c r="AI924">
        <f t="shared" si="936"/>
        <v>0.1</v>
      </c>
      <c r="AJ924">
        <f t="shared" si="937"/>
        <v>0.1</v>
      </c>
      <c r="AK924">
        <f t="shared" si="938"/>
        <v>0.1</v>
      </c>
      <c r="AL924">
        <f t="shared" si="939"/>
        <v>0.1</v>
      </c>
      <c r="AM924">
        <f t="shared" si="940"/>
        <v>0.1</v>
      </c>
      <c r="AN924">
        <f t="shared" si="941"/>
        <v>0.1</v>
      </c>
      <c r="AO924">
        <f t="shared" si="942"/>
        <v>0.1</v>
      </c>
      <c r="AP924">
        <f t="shared" si="943"/>
        <v>20.100000000000001</v>
      </c>
      <c r="AR924">
        <f t="shared" si="944"/>
        <v>0.1</v>
      </c>
      <c r="AS924">
        <f t="shared" si="945"/>
        <v>0.1</v>
      </c>
      <c r="AT924">
        <f t="shared" si="946"/>
        <v>0.1</v>
      </c>
      <c r="AU924">
        <f t="shared" si="947"/>
        <v>0.1</v>
      </c>
      <c r="AV924">
        <f t="shared" si="948"/>
        <v>0.1</v>
      </c>
      <c r="AW924">
        <f t="shared" si="949"/>
        <v>0.1</v>
      </c>
      <c r="AX924">
        <f t="shared" si="950"/>
        <v>0.1</v>
      </c>
      <c r="AY924">
        <f t="shared" si="951"/>
        <v>0.1</v>
      </c>
      <c r="AZ924">
        <f t="shared" si="952"/>
        <v>0.1</v>
      </c>
      <c r="BA924">
        <f t="shared" si="953"/>
        <v>0.1</v>
      </c>
      <c r="BB924">
        <f t="shared" si="954"/>
        <v>0.1</v>
      </c>
      <c r="BC924">
        <f t="shared" si="955"/>
        <v>0.1</v>
      </c>
      <c r="BD924">
        <f t="shared" si="956"/>
        <v>0.1</v>
      </c>
      <c r="BE924">
        <f t="shared" si="957"/>
        <v>0.1</v>
      </c>
      <c r="BF924">
        <f t="shared" si="958"/>
        <v>0.1</v>
      </c>
      <c r="BG924">
        <f t="shared" si="959"/>
        <v>0.1</v>
      </c>
      <c r="BH924">
        <f t="shared" si="960"/>
        <v>0.1</v>
      </c>
      <c r="BI924">
        <f t="shared" si="961"/>
        <v>0.1</v>
      </c>
      <c r="BJ924">
        <f t="shared" si="962"/>
        <v>0.1</v>
      </c>
      <c r="BK924">
        <f t="shared" si="963"/>
        <v>10.1</v>
      </c>
      <c r="BM924">
        <f t="shared" si="964"/>
        <v>1.2999999999999998</v>
      </c>
      <c r="BN924">
        <f t="shared" si="965"/>
        <v>1.2099999999999997</v>
      </c>
      <c r="BO924">
        <f t="shared" si="966"/>
        <v>1.2099999999999997</v>
      </c>
      <c r="BP924">
        <f t="shared" si="967"/>
        <v>1.2099999999999997</v>
      </c>
      <c r="BQ924">
        <f t="shared" si="968"/>
        <v>1.2099999999999997</v>
      </c>
      <c r="BR924">
        <f t="shared" si="969"/>
        <v>1.2099999999999997</v>
      </c>
      <c r="BS924">
        <f t="shared" si="970"/>
        <v>1.2099999999999997</v>
      </c>
      <c r="BT924">
        <f t="shared" si="971"/>
        <v>1.2099999999999997</v>
      </c>
      <c r="BU924">
        <f t="shared" si="972"/>
        <v>1.2099999999999997</v>
      </c>
      <c r="BV924">
        <f t="shared" si="973"/>
        <v>1.2099999999999997</v>
      </c>
      <c r="BW924">
        <f t="shared" si="974"/>
        <v>1.1199999999999999</v>
      </c>
      <c r="BX924">
        <f t="shared" si="975"/>
        <v>1.1199999999999999</v>
      </c>
      <c r="BY924">
        <f t="shared" si="976"/>
        <v>1.1199999999999999</v>
      </c>
      <c r="BZ924">
        <f t="shared" si="977"/>
        <v>1.1199999999999999</v>
      </c>
      <c r="CA924">
        <f t="shared" si="978"/>
        <v>1.1199999999999999</v>
      </c>
      <c r="CB924">
        <f t="shared" si="979"/>
        <v>1.0299999999999996</v>
      </c>
      <c r="CC924">
        <f t="shared" si="980"/>
        <v>1.0299999999999996</v>
      </c>
      <c r="CD924">
        <f t="shared" si="981"/>
        <v>1.0299999999999996</v>
      </c>
      <c r="CE924">
        <f t="shared" si="982"/>
        <v>1.0299999999999996</v>
      </c>
      <c r="CF924">
        <f t="shared" si="983"/>
        <v>53.029999999999987</v>
      </c>
      <c r="CH924">
        <f t="shared" si="984"/>
        <v>108.94</v>
      </c>
      <c r="CI924">
        <f t="shared" si="985"/>
        <v>22.000000000000004</v>
      </c>
      <c r="CJ924">
        <f t="shared" si="986"/>
        <v>12</v>
      </c>
      <c r="CK924">
        <f t="shared" si="987"/>
        <v>74.939999999999984</v>
      </c>
      <c r="CL924">
        <f t="shared" si="988"/>
        <v>0</v>
      </c>
      <c r="CM924">
        <f t="shared" si="989"/>
        <v>0</v>
      </c>
    </row>
    <row r="925" spans="1:91" x14ac:dyDescent="0.2">
      <c r="A925">
        <v>908</v>
      </c>
      <c r="B925">
        <f>B$14*(10-lgd*COUNTIF(Defaults!$AI925:$AR925,"&lt;="&amp;B$17))</f>
        <v>1.5</v>
      </c>
      <c r="C925">
        <f>C$14*(10-lgd*COUNTIF(Defaults!$AI925:$AR925,"&lt;="&amp;C$17))</f>
        <v>1.5</v>
      </c>
      <c r="D925">
        <f>D$14*(10-lgd*COUNTIF(Defaults!$AI925:$AR925,"&lt;="&amp;D$17))</f>
        <v>1.5</v>
      </c>
      <c r="E925">
        <f>E$14*(10-lgd*COUNTIF(Defaults!$AI925:$AR925,"&lt;="&amp;E$17))</f>
        <v>1.5</v>
      </c>
      <c r="F925">
        <f>F$14*(10-lgd*COUNTIF(Defaults!$AI925:$AR925,"&lt;="&amp;F$17))</f>
        <v>1.5</v>
      </c>
      <c r="G925">
        <f>G$14*(10-lgd*COUNTIF(Defaults!$AI925:$AR925,"&lt;="&amp;G$17))</f>
        <v>1.41</v>
      </c>
      <c r="H925">
        <f>H$14*(10-lgd*COUNTIF(Defaults!$AI925:$AR925,"&lt;="&amp;H$17))</f>
        <v>1.41</v>
      </c>
      <c r="I925">
        <f>I$14*(10-lgd*COUNTIF(Defaults!$AI925:$AR925,"&lt;="&amp;I$17))</f>
        <v>1.41</v>
      </c>
      <c r="J925">
        <f>J$14*(10-lgd*COUNTIF(Defaults!$AI925:$AR925,"&lt;="&amp;J$17))</f>
        <v>1.32</v>
      </c>
      <c r="K925">
        <f>K$14*(10-lgd*COUNTIF(Defaults!$AI925:$AR925,"&lt;="&amp;K$17))</f>
        <v>1.32</v>
      </c>
      <c r="L925">
        <f>L$14*(10-lgd*COUNTIF(Defaults!$AI925:$AR925,"&lt;="&amp;L$17))</f>
        <v>1.32</v>
      </c>
      <c r="M925">
        <f>M$14*(10-lgd*COUNTIF(Defaults!$AI925:$AR925,"&lt;="&amp;M$17))</f>
        <v>1.32</v>
      </c>
      <c r="N925">
        <f>N$14*(10-lgd*COUNTIF(Defaults!$AI925:$AR925,"&lt;="&amp;N$17))</f>
        <v>1.32</v>
      </c>
      <c r="O925">
        <f>O$14*(10-lgd*COUNTIF(Defaults!$AI925:$AR925,"&lt;="&amp;O$17))</f>
        <v>1.32</v>
      </c>
      <c r="P925">
        <f>P$14*(10-lgd*COUNTIF(Defaults!$AI925:$AR925,"&lt;="&amp;P$17))</f>
        <v>1.2299999999999998</v>
      </c>
      <c r="Q925">
        <f>Q$14*(10-lgd*COUNTIF(Defaults!$AI925:$AR925,"&lt;="&amp;Q$17))</f>
        <v>1.2299999999999998</v>
      </c>
      <c r="R925">
        <f>R$14*(10-lgd*COUNTIF(Defaults!$AI925:$AR925,"&lt;="&amp;R$17))</f>
        <v>1.2299999999999998</v>
      </c>
      <c r="S925">
        <f>S$14*(10-lgd*COUNTIF(Defaults!$AI925:$AR925,"&lt;="&amp;S$17))</f>
        <v>1.2299999999999998</v>
      </c>
      <c r="T925">
        <f>T$14*(10-lgd*COUNTIF(Defaults!$AI925:$AR925,"&lt;="&amp;T$17))</f>
        <v>1.2299999999999998</v>
      </c>
      <c r="U925">
        <f>U$14*(10-lgd*COUNTIF(Defaults!$AI925:$AR925,"&lt;="&amp;U$17))</f>
        <v>83.22999999999999</v>
      </c>
      <c r="W925">
        <f t="shared" si="924"/>
        <v>0.1</v>
      </c>
      <c r="X925">
        <f t="shared" si="925"/>
        <v>0.1</v>
      </c>
      <c r="Y925">
        <f t="shared" si="926"/>
        <v>0.1</v>
      </c>
      <c r="Z925">
        <f t="shared" si="927"/>
        <v>0.1</v>
      </c>
      <c r="AA925">
        <f t="shared" si="928"/>
        <v>0.1</v>
      </c>
      <c r="AB925">
        <f t="shared" si="929"/>
        <v>0.1</v>
      </c>
      <c r="AC925">
        <f t="shared" si="930"/>
        <v>0.1</v>
      </c>
      <c r="AD925">
        <f t="shared" si="931"/>
        <v>0.1</v>
      </c>
      <c r="AE925">
        <f t="shared" si="932"/>
        <v>0.1</v>
      </c>
      <c r="AF925">
        <f t="shared" si="933"/>
        <v>0.1</v>
      </c>
      <c r="AG925">
        <f t="shared" si="934"/>
        <v>0.1</v>
      </c>
      <c r="AH925">
        <f t="shared" si="935"/>
        <v>0.1</v>
      </c>
      <c r="AI925">
        <f t="shared" si="936"/>
        <v>0.1</v>
      </c>
      <c r="AJ925">
        <f t="shared" si="937"/>
        <v>0.1</v>
      </c>
      <c r="AK925">
        <f t="shared" si="938"/>
        <v>0.1</v>
      </c>
      <c r="AL925">
        <f t="shared" si="939"/>
        <v>0.1</v>
      </c>
      <c r="AM925">
        <f t="shared" si="940"/>
        <v>0.1</v>
      </c>
      <c r="AN925">
        <f t="shared" si="941"/>
        <v>0.1</v>
      </c>
      <c r="AO925">
        <f t="shared" si="942"/>
        <v>0.1</v>
      </c>
      <c r="AP925">
        <f t="shared" si="943"/>
        <v>20.100000000000001</v>
      </c>
      <c r="AR925">
        <f t="shared" si="944"/>
        <v>0.1</v>
      </c>
      <c r="AS925">
        <f t="shared" si="945"/>
        <v>0.1</v>
      </c>
      <c r="AT925">
        <f t="shared" si="946"/>
        <v>0.1</v>
      </c>
      <c r="AU925">
        <f t="shared" si="947"/>
        <v>0.1</v>
      </c>
      <c r="AV925">
        <f t="shared" si="948"/>
        <v>0.1</v>
      </c>
      <c r="AW925">
        <f t="shared" si="949"/>
        <v>0.1</v>
      </c>
      <c r="AX925">
        <f t="shared" si="950"/>
        <v>0.1</v>
      </c>
      <c r="AY925">
        <f t="shared" si="951"/>
        <v>0.1</v>
      </c>
      <c r="AZ925">
        <f t="shared" si="952"/>
        <v>0.1</v>
      </c>
      <c r="BA925">
        <f t="shared" si="953"/>
        <v>0.1</v>
      </c>
      <c r="BB925">
        <f t="shared" si="954"/>
        <v>0.1</v>
      </c>
      <c r="BC925">
        <f t="shared" si="955"/>
        <v>0.1</v>
      </c>
      <c r="BD925">
        <f t="shared" si="956"/>
        <v>0.1</v>
      </c>
      <c r="BE925">
        <f t="shared" si="957"/>
        <v>0.1</v>
      </c>
      <c r="BF925">
        <f t="shared" si="958"/>
        <v>0.1</v>
      </c>
      <c r="BG925">
        <f t="shared" si="959"/>
        <v>0.1</v>
      </c>
      <c r="BH925">
        <f t="shared" si="960"/>
        <v>0.1</v>
      </c>
      <c r="BI925">
        <f t="shared" si="961"/>
        <v>0.1</v>
      </c>
      <c r="BJ925">
        <f t="shared" si="962"/>
        <v>0.1</v>
      </c>
      <c r="BK925">
        <f t="shared" si="963"/>
        <v>10.1</v>
      </c>
      <c r="BM925">
        <f t="shared" si="964"/>
        <v>1.2999999999999998</v>
      </c>
      <c r="BN925">
        <f t="shared" si="965"/>
        <v>1.2999999999999998</v>
      </c>
      <c r="BO925">
        <f t="shared" si="966"/>
        <v>1.2999999999999998</v>
      </c>
      <c r="BP925">
        <f t="shared" si="967"/>
        <v>1.2999999999999998</v>
      </c>
      <c r="BQ925">
        <f t="shared" si="968"/>
        <v>1.2999999999999998</v>
      </c>
      <c r="BR925">
        <f t="shared" si="969"/>
        <v>1.2099999999999997</v>
      </c>
      <c r="BS925">
        <f t="shared" si="970"/>
        <v>1.2099999999999997</v>
      </c>
      <c r="BT925">
        <f t="shared" si="971"/>
        <v>1.2099999999999997</v>
      </c>
      <c r="BU925">
        <f t="shared" si="972"/>
        <v>1.1199999999999999</v>
      </c>
      <c r="BV925">
        <f t="shared" si="973"/>
        <v>1.1199999999999999</v>
      </c>
      <c r="BW925">
        <f t="shared" si="974"/>
        <v>1.1199999999999999</v>
      </c>
      <c r="BX925">
        <f t="shared" si="975"/>
        <v>1.1199999999999999</v>
      </c>
      <c r="BY925">
        <f t="shared" si="976"/>
        <v>1.1199999999999999</v>
      </c>
      <c r="BZ925">
        <f t="shared" si="977"/>
        <v>1.1199999999999999</v>
      </c>
      <c r="CA925">
        <f t="shared" si="978"/>
        <v>1.0299999999999996</v>
      </c>
      <c r="CB925">
        <f t="shared" si="979"/>
        <v>1.0299999999999996</v>
      </c>
      <c r="CC925">
        <f t="shared" si="980"/>
        <v>1.0299999999999996</v>
      </c>
      <c r="CD925">
        <f t="shared" si="981"/>
        <v>1.0299999999999996</v>
      </c>
      <c r="CE925">
        <f t="shared" si="982"/>
        <v>1.0299999999999996</v>
      </c>
      <c r="CF925">
        <f t="shared" si="983"/>
        <v>53.029999999999987</v>
      </c>
      <c r="CH925">
        <f t="shared" si="984"/>
        <v>109.03</v>
      </c>
      <c r="CI925">
        <f t="shared" si="985"/>
        <v>22.000000000000004</v>
      </c>
      <c r="CJ925">
        <f t="shared" si="986"/>
        <v>12</v>
      </c>
      <c r="CK925">
        <f t="shared" si="987"/>
        <v>75.029999999999987</v>
      </c>
      <c r="CL925">
        <f t="shared" si="988"/>
        <v>0</v>
      </c>
      <c r="CM925">
        <f t="shared" si="989"/>
        <v>0</v>
      </c>
    </row>
    <row r="926" spans="1:91" x14ac:dyDescent="0.2">
      <c r="A926">
        <v>909</v>
      </c>
      <c r="B926">
        <f>B$14*(10-lgd*COUNTIF(Defaults!$AI926:$AR926,"&lt;="&amp;B$17))</f>
        <v>1.41</v>
      </c>
      <c r="C926">
        <f>C$14*(10-lgd*COUNTIF(Defaults!$AI926:$AR926,"&lt;="&amp;C$17))</f>
        <v>1.41</v>
      </c>
      <c r="D926">
        <f>D$14*(10-lgd*COUNTIF(Defaults!$AI926:$AR926,"&lt;="&amp;D$17))</f>
        <v>1.41</v>
      </c>
      <c r="E926">
        <f>E$14*(10-lgd*COUNTIF(Defaults!$AI926:$AR926,"&lt;="&amp;E$17))</f>
        <v>1.41</v>
      </c>
      <c r="F926">
        <f>F$14*(10-lgd*COUNTIF(Defaults!$AI926:$AR926,"&lt;="&amp;F$17))</f>
        <v>1.41</v>
      </c>
      <c r="G926">
        <f>G$14*(10-lgd*COUNTIF(Defaults!$AI926:$AR926,"&lt;="&amp;G$17))</f>
        <v>1.41</v>
      </c>
      <c r="H926">
        <f>H$14*(10-lgd*COUNTIF(Defaults!$AI926:$AR926,"&lt;="&amp;H$17))</f>
        <v>1.41</v>
      </c>
      <c r="I926">
        <f>I$14*(10-lgd*COUNTIF(Defaults!$AI926:$AR926,"&lt;="&amp;I$17))</f>
        <v>1.41</v>
      </c>
      <c r="J926">
        <f>J$14*(10-lgd*COUNTIF(Defaults!$AI926:$AR926,"&lt;="&amp;J$17))</f>
        <v>1.41</v>
      </c>
      <c r="K926">
        <f>K$14*(10-lgd*COUNTIF(Defaults!$AI926:$AR926,"&lt;="&amp;K$17))</f>
        <v>1.41</v>
      </c>
      <c r="L926">
        <f>L$14*(10-lgd*COUNTIF(Defaults!$AI926:$AR926,"&lt;="&amp;L$17))</f>
        <v>1.41</v>
      </c>
      <c r="M926">
        <f>M$14*(10-lgd*COUNTIF(Defaults!$AI926:$AR926,"&lt;="&amp;M$17))</f>
        <v>1.41</v>
      </c>
      <c r="N926">
        <f>N$14*(10-lgd*COUNTIF(Defaults!$AI926:$AR926,"&lt;="&amp;N$17))</f>
        <v>1.41</v>
      </c>
      <c r="O926">
        <f>O$14*(10-lgd*COUNTIF(Defaults!$AI926:$AR926,"&lt;="&amp;O$17))</f>
        <v>1.41</v>
      </c>
      <c r="P926">
        <f>P$14*(10-lgd*COUNTIF(Defaults!$AI926:$AR926,"&lt;="&amp;P$17))</f>
        <v>1.41</v>
      </c>
      <c r="Q926">
        <f>Q$14*(10-lgd*COUNTIF(Defaults!$AI926:$AR926,"&lt;="&amp;Q$17))</f>
        <v>1.41</v>
      </c>
      <c r="R926">
        <f>R$14*(10-lgd*COUNTIF(Defaults!$AI926:$AR926,"&lt;="&amp;R$17))</f>
        <v>1.41</v>
      </c>
      <c r="S926">
        <f>S$14*(10-lgd*COUNTIF(Defaults!$AI926:$AR926,"&lt;="&amp;S$17))</f>
        <v>1.41</v>
      </c>
      <c r="T926">
        <f>T$14*(10-lgd*COUNTIF(Defaults!$AI926:$AR926,"&lt;="&amp;T$17))</f>
        <v>1.41</v>
      </c>
      <c r="U926">
        <f>U$14*(10-lgd*COUNTIF(Defaults!$AI926:$AR926,"&lt;="&amp;U$17))</f>
        <v>89.320000000000007</v>
      </c>
      <c r="W926">
        <f t="shared" si="924"/>
        <v>0.1</v>
      </c>
      <c r="X926">
        <f t="shared" si="925"/>
        <v>0.1</v>
      </c>
      <c r="Y926">
        <f t="shared" si="926"/>
        <v>0.1</v>
      </c>
      <c r="Z926">
        <f t="shared" si="927"/>
        <v>0.1</v>
      </c>
      <c r="AA926">
        <f t="shared" si="928"/>
        <v>0.1</v>
      </c>
      <c r="AB926">
        <f t="shared" si="929"/>
        <v>0.1</v>
      </c>
      <c r="AC926">
        <f t="shared" si="930"/>
        <v>0.1</v>
      </c>
      <c r="AD926">
        <f t="shared" si="931"/>
        <v>0.1</v>
      </c>
      <c r="AE926">
        <f t="shared" si="932"/>
        <v>0.1</v>
      </c>
      <c r="AF926">
        <f t="shared" si="933"/>
        <v>0.1</v>
      </c>
      <c r="AG926">
        <f t="shared" si="934"/>
        <v>0.1</v>
      </c>
      <c r="AH926">
        <f t="shared" si="935"/>
        <v>0.1</v>
      </c>
      <c r="AI926">
        <f t="shared" si="936"/>
        <v>0.1</v>
      </c>
      <c r="AJ926">
        <f t="shared" si="937"/>
        <v>0.1</v>
      </c>
      <c r="AK926">
        <f t="shared" si="938"/>
        <v>0.1</v>
      </c>
      <c r="AL926">
        <f t="shared" si="939"/>
        <v>0.1</v>
      </c>
      <c r="AM926">
        <f t="shared" si="940"/>
        <v>0.1</v>
      </c>
      <c r="AN926">
        <f t="shared" si="941"/>
        <v>0.1</v>
      </c>
      <c r="AO926">
        <f t="shared" si="942"/>
        <v>0.1</v>
      </c>
      <c r="AP926">
        <f t="shared" si="943"/>
        <v>20.100000000000001</v>
      </c>
      <c r="AR926">
        <f t="shared" si="944"/>
        <v>0.1</v>
      </c>
      <c r="AS926">
        <f t="shared" si="945"/>
        <v>0.1</v>
      </c>
      <c r="AT926">
        <f t="shared" si="946"/>
        <v>0.1</v>
      </c>
      <c r="AU926">
        <f t="shared" si="947"/>
        <v>0.1</v>
      </c>
      <c r="AV926">
        <f t="shared" si="948"/>
        <v>0.1</v>
      </c>
      <c r="AW926">
        <f t="shared" si="949"/>
        <v>0.1</v>
      </c>
      <c r="AX926">
        <f t="shared" si="950"/>
        <v>0.1</v>
      </c>
      <c r="AY926">
        <f t="shared" si="951"/>
        <v>0.1</v>
      </c>
      <c r="AZ926">
        <f t="shared" si="952"/>
        <v>0.1</v>
      </c>
      <c r="BA926">
        <f t="shared" si="953"/>
        <v>0.1</v>
      </c>
      <c r="BB926">
        <f t="shared" si="954"/>
        <v>0.1</v>
      </c>
      <c r="BC926">
        <f t="shared" si="955"/>
        <v>0.1</v>
      </c>
      <c r="BD926">
        <f t="shared" si="956"/>
        <v>0.1</v>
      </c>
      <c r="BE926">
        <f t="shared" si="957"/>
        <v>0.1</v>
      </c>
      <c r="BF926">
        <f t="shared" si="958"/>
        <v>0.1</v>
      </c>
      <c r="BG926">
        <f t="shared" si="959"/>
        <v>0.1</v>
      </c>
      <c r="BH926">
        <f t="shared" si="960"/>
        <v>0.1</v>
      </c>
      <c r="BI926">
        <f t="shared" si="961"/>
        <v>0.1</v>
      </c>
      <c r="BJ926">
        <f t="shared" si="962"/>
        <v>0.1</v>
      </c>
      <c r="BK926">
        <f t="shared" si="963"/>
        <v>10.1</v>
      </c>
      <c r="BM926">
        <f t="shared" si="964"/>
        <v>1.2099999999999997</v>
      </c>
      <c r="BN926">
        <f t="shared" si="965"/>
        <v>1.2099999999999997</v>
      </c>
      <c r="BO926">
        <f t="shared" si="966"/>
        <v>1.2099999999999997</v>
      </c>
      <c r="BP926">
        <f t="shared" si="967"/>
        <v>1.2099999999999997</v>
      </c>
      <c r="BQ926">
        <f t="shared" si="968"/>
        <v>1.2099999999999997</v>
      </c>
      <c r="BR926">
        <f t="shared" si="969"/>
        <v>1.2099999999999997</v>
      </c>
      <c r="BS926">
        <f t="shared" si="970"/>
        <v>1.2099999999999997</v>
      </c>
      <c r="BT926">
        <f t="shared" si="971"/>
        <v>1.2099999999999997</v>
      </c>
      <c r="BU926">
        <f t="shared" si="972"/>
        <v>1.2099999999999997</v>
      </c>
      <c r="BV926">
        <f t="shared" si="973"/>
        <v>1.2099999999999997</v>
      </c>
      <c r="BW926">
        <f t="shared" si="974"/>
        <v>1.2099999999999997</v>
      </c>
      <c r="BX926">
        <f t="shared" si="975"/>
        <v>1.2099999999999997</v>
      </c>
      <c r="BY926">
        <f t="shared" si="976"/>
        <v>1.2099999999999997</v>
      </c>
      <c r="BZ926">
        <f t="shared" si="977"/>
        <v>1.2099999999999997</v>
      </c>
      <c r="CA926">
        <f t="shared" si="978"/>
        <v>1.2099999999999997</v>
      </c>
      <c r="CB926">
        <f t="shared" si="979"/>
        <v>1.2099999999999997</v>
      </c>
      <c r="CC926">
        <f t="shared" si="980"/>
        <v>1.2099999999999997</v>
      </c>
      <c r="CD926">
        <f t="shared" si="981"/>
        <v>1.2099999999999997</v>
      </c>
      <c r="CE926">
        <f t="shared" si="982"/>
        <v>1.2099999999999997</v>
      </c>
      <c r="CF926">
        <f t="shared" si="983"/>
        <v>59.12</v>
      </c>
      <c r="CH926">
        <f t="shared" si="984"/>
        <v>116.11000000000001</v>
      </c>
      <c r="CI926">
        <f t="shared" si="985"/>
        <v>22.000000000000004</v>
      </c>
      <c r="CJ926">
        <f t="shared" si="986"/>
        <v>12</v>
      </c>
      <c r="CK926">
        <f t="shared" si="987"/>
        <v>82.11</v>
      </c>
      <c r="CL926">
        <f t="shared" si="988"/>
        <v>0</v>
      </c>
      <c r="CM926">
        <f t="shared" si="989"/>
        <v>0</v>
      </c>
    </row>
    <row r="927" spans="1:91" x14ac:dyDescent="0.2">
      <c r="A927">
        <v>910</v>
      </c>
      <c r="B927">
        <f>B$14*(10-lgd*COUNTIF(Defaults!$AI927:$AR927,"&lt;="&amp;B$17))</f>
        <v>1.5</v>
      </c>
      <c r="C927">
        <f>C$14*(10-lgd*COUNTIF(Defaults!$AI927:$AR927,"&lt;="&amp;C$17))</f>
        <v>1.5</v>
      </c>
      <c r="D927">
        <f>D$14*(10-lgd*COUNTIF(Defaults!$AI927:$AR927,"&lt;="&amp;D$17))</f>
        <v>1.5</v>
      </c>
      <c r="E927">
        <f>E$14*(10-lgd*COUNTIF(Defaults!$AI927:$AR927,"&lt;="&amp;E$17))</f>
        <v>1.5</v>
      </c>
      <c r="F927">
        <f>F$14*(10-lgd*COUNTIF(Defaults!$AI927:$AR927,"&lt;="&amp;F$17))</f>
        <v>1.5</v>
      </c>
      <c r="G927">
        <f>G$14*(10-lgd*COUNTIF(Defaults!$AI927:$AR927,"&lt;="&amp;G$17))</f>
        <v>1.5</v>
      </c>
      <c r="H927">
        <f>H$14*(10-lgd*COUNTIF(Defaults!$AI927:$AR927,"&lt;="&amp;H$17))</f>
        <v>1.5</v>
      </c>
      <c r="I927">
        <f>I$14*(10-lgd*COUNTIF(Defaults!$AI927:$AR927,"&lt;="&amp;I$17))</f>
        <v>1.5</v>
      </c>
      <c r="J927">
        <f>J$14*(10-lgd*COUNTIF(Defaults!$AI927:$AR927,"&lt;="&amp;J$17))</f>
        <v>1.5</v>
      </c>
      <c r="K927">
        <f>K$14*(10-lgd*COUNTIF(Defaults!$AI927:$AR927,"&lt;="&amp;K$17))</f>
        <v>1.5</v>
      </c>
      <c r="L927">
        <f>L$14*(10-lgd*COUNTIF(Defaults!$AI927:$AR927,"&lt;="&amp;L$17))</f>
        <v>1.5</v>
      </c>
      <c r="M927">
        <f>M$14*(10-lgd*COUNTIF(Defaults!$AI927:$AR927,"&lt;="&amp;M$17))</f>
        <v>1.5</v>
      </c>
      <c r="N927">
        <f>N$14*(10-lgd*COUNTIF(Defaults!$AI927:$AR927,"&lt;="&amp;N$17))</f>
        <v>1.5</v>
      </c>
      <c r="O927">
        <f>O$14*(10-lgd*COUNTIF(Defaults!$AI927:$AR927,"&lt;="&amp;O$17))</f>
        <v>1.5</v>
      </c>
      <c r="P927">
        <f>P$14*(10-lgd*COUNTIF(Defaults!$AI927:$AR927,"&lt;="&amp;P$17))</f>
        <v>1.5</v>
      </c>
      <c r="Q927">
        <f>Q$14*(10-lgd*COUNTIF(Defaults!$AI927:$AR927,"&lt;="&amp;Q$17))</f>
        <v>1.5</v>
      </c>
      <c r="R927">
        <f>R$14*(10-lgd*COUNTIF(Defaults!$AI927:$AR927,"&lt;="&amp;R$17))</f>
        <v>1.5</v>
      </c>
      <c r="S927">
        <f>S$14*(10-lgd*COUNTIF(Defaults!$AI927:$AR927,"&lt;="&amp;S$17))</f>
        <v>1.5</v>
      </c>
      <c r="T927">
        <f>T$14*(10-lgd*COUNTIF(Defaults!$AI927:$AR927,"&lt;="&amp;T$17))</f>
        <v>1.5</v>
      </c>
      <c r="U927">
        <f>U$14*(10-lgd*COUNTIF(Defaults!$AI927:$AR927,"&lt;="&amp;U$17))</f>
        <v>101.5</v>
      </c>
      <c r="W927">
        <f t="shared" si="924"/>
        <v>0.1</v>
      </c>
      <c r="X927">
        <f t="shared" si="925"/>
        <v>0.1</v>
      </c>
      <c r="Y927">
        <f t="shared" si="926"/>
        <v>0.1</v>
      </c>
      <c r="Z927">
        <f t="shared" si="927"/>
        <v>0.1</v>
      </c>
      <c r="AA927">
        <f t="shared" si="928"/>
        <v>0.1</v>
      </c>
      <c r="AB927">
        <f t="shared" si="929"/>
        <v>0.1</v>
      </c>
      <c r="AC927">
        <f t="shared" si="930"/>
        <v>0.1</v>
      </c>
      <c r="AD927">
        <f t="shared" si="931"/>
        <v>0.1</v>
      </c>
      <c r="AE927">
        <f t="shared" si="932"/>
        <v>0.1</v>
      </c>
      <c r="AF927">
        <f t="shared" si="933"/>
        <v>0.1</v>
      </c>
      <c r="AG927">
        <f t="shared" si="934"/>
        <v>0.1</v>
      </c>
      <c r="AH927">
        <f t="shared" si="935"/>
        <v>0.1</v>
      </c>
      <c r="AI927">
        <f t="shared" si="936"/>
        <v>0.1</v>
      </c>
      <c r="AJ927">
        <f t="shared" si="937"/>
        <v>0.1</v>
      </c>
      <c r="AK927">
        <f t="shared" si="938"/>
        <v>0.1</v>
      </c>
      <c r="AL927">
        <f t="shared" si="939"/>
        <v>0.1</v>
      </c>
      <c r="AM927">
        <f t="shared" si="940"/>
        <v>0.1</v>
      </c>
      <c r="AN927">
        <f t="shared" si="941"/>
        <v>0.1</v>
      </c>
      <c r="AO927">
        <f t="shared" si="942"/>
        <v>0.1</v>
      </c>
      <c r="AP927">
        <f t="shared" si="943"/>
        <v>20.100000000000001</v>
      </c>
      <c r="AR927">
        <f t="shared" si="944"/>
        <v>0.1</v>
      </c>
      <c r="AS927">
        <f t="shared" si="945"/>
        <v>0.1</v>
      </c>
      <c r="AT927">
        <f t="shared" si="946"/>
        <v>0.1</v>
      </c>
      <c r="AU927">
        <f t="shared" si="947"/>
        <v>0.1</v>
      </c>
      <c r="AV927">
        <f t="shared" si="948"/>
        <v>0.1</v>
      </c>
      <c r="AW927">
        <f t="shared" si="949"/>
        <v>0.1</v>
      </c>
      <c r="AX927">
        <f t="shared" si="950"/>
        <v>0.1</v>
      </c>
      <c r="AY927">
        <f t="shared" si="951"/>
        <v>0.1</v>
      </c>
      <c r="AZ927">
        <f t="shared" si="952"/>
        <v>0.1</v>
      </c>
      <c r="BA927">
        <f t="shared" si="953"/>
        <v>0.1</v>
      </c>
      <c r="BB927">
        <f t="shared" si="954"/>
        <v>0.1</v>
      </c>
      <c r="BC927">
        <f t="shared" si="955"/>
        <v>0.1</v>
      </c>
      <c r="BD927">
        <f t="shared" si="956"/>
        <v>0.1</v>
      </c>
      <c r="BE927">
        <f t="shared" si="957"/>
        <v>0.1</v>
      </c>
      <c r="BF927">
        <f t="shared" si="958"/>
        <v>0.1</v>
      </c>
      <c r="BG927">
        <f t="shared" si="959"/>
        <v>0.1</v>
      </c>
      <c r="BH927">
        <f t="shared" si="960"/>
        <v>0.1</v>
      </c>
      <c r="BI927">
        <f t="shared" si="961"/>
        <v>0.1</v>
      </c>
      <c r="BJ927">
        <f t="shared" si="962"/>
        <v>0.1</v>
      </c>
      <c r="BK927">
        <f t="shared" si="963"/>
        <v>10.1</v>
      </c>
      <c r="BM927">
        <f t="shared" si="964"/>
        <v>1.2999999999999998</v>
      </c>
      <c r="BN927">
        <f t="shared" si="965"/>
        <v>1.2999999999999998</v>
      </c>
      <c r="BO927">
        <f t="shared" si="966"/>
        <v>1.2999999999999998</v>
      </c>
      <c r="BP927">
        <f t="shared" si="967"/>
        <v>1.2999999999999998</v>
      </c>
      <c r="BQ927">
        <f t="shared" si="968"/>
        <v>1.2999999999999998</v>
      </c>
      <c r="BR927">
        <f t="shared" si="969"/>
        <v>1.2999999999999998</v>
      </c>
      <c r="BS927">
        <f t="shared" si="970"/>
        <v>1.2999999999999998</v>
      </c>
      <c r="BT927">
        <f t="shared" si="971"/>
        <v>1.2999999999999998</v>
      </c>
      <c r="BU927">
        <f t="shared" si="972"/>
        <v>1.2999999999999998</v>
      </c>
      <c r="BV927">
        <f t="shared" si="973"/>
        <v>1.2999999999999998</v>
      </c>
      <c r="BW927">
        <f t="shared" si="974"/>
        <v>1.2999999999999998</v>
      </c>
      <c r="BX927">
        <f t="shared" si="975"/>
        <v>1.2999999999999998</v>
      </c>
      <c r="BY927">
        <f t="shared" si="976"/>
        <v>1.2999999999999998</v>
      </c>
      <c r="BZ927">
        <f t="shared" si="977"/>
        <v>1.2999999999999998</v>
      </c>
      <c r="CA927">
        <f t="shared" si="978"/>
        <v>1.2999999999999998</v>
      </c>
      <c r="CB927">
        <f t="shared" si="979"/>
        <v>1.2999999999999998</v>
      </c>
      <c r="CC927">
        <f t="shared" si="980"/>
        <v>1.2999999999999998</v>
      </c>
      <c r="CD927">
        <f t="shared" si="981"/>
        <v>1.2999999999999998</v>
      </c>
      <c r="CE927">
        <f t="shared" si="982"/>
        <v>1.2999999999999998</v>
      </c>
      <c r="CF927">
        <f t="shared" si="983"/>
        <v>71.300000000000011</v>
      </c>
      <c r="CH927">
        <f t="shared" si="984"/>
        <v>130</v>
      </c>
      <c r="CI927">
        <f t="shared" si="985"/>
        <v>22.000000000000004</v>
      </c>
      <c r="CJ927">
        <f t="shared" si="986"/>
        <v>12</v>
      </c>
      <c r="CK927">
        <f t="shared" si="987"/>
        <v>96.000000000000014</v>
      </c>
      <c r="CL927">
        <f t="shared" si="988"/>
        <v>0</v>
      </c>
      <c r="CM927">
        <f t="shared" si="989"/>
        <v>0</v>
      </c>
    </row>
    <row r="928" spans="1:91" x14ac:dyDescent="0.2">
      <c r="A928">
        <v>911</v>
      </c>
      <c r="B928">
        <f>B$14*(10-lgd*COUNTIF(Defaults!$AI928:$AR928,"&lt;="&amp;B$17))</f>
        <v>1.5</v>
      </c>
      <c r="C928">
        <f>C$14*(10-lgd*COUNTIF(Defaults!$AI928:$AR928,"&lt;="&amp;C$17))</f>
        <v>1.5</v>
      </c>
      <c r="D928">
        <f>D$14*(10-lgd*COUNTIF(Defaults!$AI928:$AR928,"&lt;="&amp;D$17))</f>
        <v>1.5</v>
      </c>
      <c r="E928">
        <f>E$14*(10-lgd*COUNTIF(Defaults!$AI928:$AR928,"&lt;="&amp;E$17))</f>
        <v>1.5</v>
      </c>
      <c r="F928">
        <f>F$14*(10-lgd*COUNTIF(Defaults!$AI928:$AR928,"&lt;="&amp;F$17))</f>
        <v>1.5</v>
      </c>
      <c r="G928">
        <f>G$14*(10-lgd*COUNTIF(Defaults!$AI928:$AR928,"&lt;="&amp;G$17))</f>
        <v>1.5</v>
      </c>
      <c r="H928">
        <f>H$14*(10-lgd*COUNTIF(Defaults!$AI928:$AR928,"&lt;="&amp;H$17))</f>
        <v>1.5</v>
      </c>
      <c r="I928">
        <f>I$14*(10-lgd*COUNTIF(Defaults!$AI928:$AR928,"&lt;="&amp;I$17))</f>
        <v>1.5</v>
      </c>
      <c r="J928">
        <f>J$14*(10-lgd*COUNTIF(Defaults!$AI928:$AR928,"&lt;="&amp;J$17))</f>
        <v>1.5</v>
      </c>
      <c r="K928">
        <f>K$14*(10-lgd*COUNTIF(Defaults!$AI928:$AR928,"&lt;="&amp;K$17))</f>
        <v>1.5</v>
      </c>
      <c r="L928">
        <f>L$14*(10-lgd*COUNTIF(Defaults!$AI928:$AR928,"&lt;="&amp;L$17))</f>
        <v>1.5</v>
      </c>
      <c r="M928">
        <f>M$14*(10-lgd*COUNTIF(Defaults!$AI928:$AR928,"&lt;="&amp;M$17))</f>
        <v>1.5</v>
      </c>
      <c r="N928">
        <f>N$14*(10-lgd*COUNTIF(Defaults!$AI928:$AR928,"&lt;="&amp;N$17))</f>
        <v>1.5</v>
      </c>
      <c r="O928">
        <f>O$14*(10-lgd*COUNTIF(Defaults!$AI928:$AR928,"&lt;="&amp;O$17))</f>
        <v>1.41</v>
      </c>
      <c r="P928">
        <f>P$14*(10-lgd*COUNTIF(Defaults!$AI928:$AR928,"&lt;="&amp;P$17))</f>
        <v>1.41</v>
      </c>
      <c r="Q928">
        <f>Q$14*(10-lgd*COUNTIF(Defaults!$AI928:$AR928,"&lt;="&amp;Q$17))</f>
        <v>1.41</v>
      </c>
      <c r="R928">
        <f>R$14*(10-lgd*COUNTIF(Defaults!$AI928:$AR928,"&lt;="&amp;R$17))</f>
        <v>1.32</v>
      </c>
      <c r="S928">
        <f>S$14*(10-lgd*COUNTIF(Defaults!$AI928:$AR928,"&lt;="&amp;S$17))</f>
        <v>1.2299999999999998</v>
      </c>
      <c r="T928">
        <f>T$14*(10-lgd*COUNTIF(Defaults!$AI928:$AR928,"&lt;="&amp;T$17))</f>
        <v>1.1399999999999999</v>
      </c>
      <c r="U928">
        <f>U$14*(10-lgd*COUNTIF(Defaults!$AI928:$AR928,"&lt;="&amp;U$17))</f>
        <v>77.14</v>
      </c>
      <c r="W928">
        <f t="shared" si="924"/>
        <v>0.1</v>
      </c>
      <c r="X928">
        <f t="shared" si="925"/>
        <v>0.1</v>
      </c>
      <c r="Y928">
        <f t="shared" si="926"/>
        <v>0.1</v>
      </c>
      <c r="Z928">
        <f t="shared" si="927"/>
        <v>0.1</v>
      </c>
      <c r="AA928">
        <f t="shared" si="928"/>
        <v>0.1</v>
      </c>
      <c r="AB928">
        <f t="shared" si="929"/>
        <v>0.1</v>
      </c>
      <c r="AC928">
        <f t="shared" si="930"/>
        <v>0.1</v>
      </c>
      <c r="AD928">
        <f t="shared" si="931"/>
        <v>0.1</v>
      </c>
      <c r="AE928">
        <f t="shared" si="932"/>
        <v>0.1</v>
      </c>
      <c r="AF928">
        <f t="shared" si="933"/>
        <v>0.1</v>
      </c>
      <c r="AG928">
        <f t="shared" si="934"/>
        <v>0.1</v>
      </c>
      <c r="AH928">
        <f t="shared" si="935"/>
        <v>0.1</v>
      </c>
      <c r="AI928">
        <f t="shared" si="936"/>
        <v>0.1</v>
      </c>
      <c r="AJ928">
        <f t="shared" si="937"/>
        <v>0.1</v>
      </c>
      <c r="AK928">
        <f t="shared" si="938"/>
        <v>0.1</v>
      </c>
      <c r="AL928">
        <f t="shared" si="939"/>
        <v>0.1</v>
      </c>
      <c r="AM928">
        <f t="shared" si="940"/>
        <v>0.1</v>
      </c>
      <c r="AN928">
        <f t="shared" si="941"/>
        <v>0.1</v>
      </c>
      <c r="AO928">
        <f t="shared" si="942"/>
        <v>0.1</v>
      </c>
      <c r="AP928">
        <f t="shared" si="943"/>
        <v>20.100000000000001</v>
      </c>
      <c r="AR928">
        <f t="shared" si="944"/>
        <v>0.1</v>
      </c>
      <c r="AS928">
        <f t="shared" si="945"/>
        <v>0.1</v>
      </c>
      <c r="AT928">
        <f t="shared" si="946"/>
        <v>0.1</v>
      </c>
      <c r="AU928">
        <f t="shared" si="947"/>
        <v>0.1</v>
      </c>
      <c r="AV928">
        <f t="shared" si="948"/>
        <v>0.1</v>
      </c>
      <c r="AW928">
        <f t="shared" si="949"/>
        <v>0.1</v>
      </c>
      <c r="AX928">
        <f t="shared" si="950"/>
        <v>0.1</v>
      </c>
      <c r="AY928">
        <f t="shared" si="951"/>
        <v>0.1</v>
      </c>
      <c r="AZ928">
        <f t="shared" si="952"/>
        <v>0.1</v>
      </c>
      <c r="BA928">
        <f t="shared" si="953"/>
        <v>0.1</v>
      </c>
      <c r="BB928">
        <f t="shared" si="954"/>
        <v>0.1</v>
      </c>
      <c r="BC928">
        <f t="shared" si="955"/>
        <v>0.1</v>
      </c>
      <c r="BD928">
        <f t="shared" si="956"/>
        <v>0.1</v>
      </c>
      <c r="BE928">
        <f t="shared" si="957"/>
        <v>0.1</v>
      </c>
      <c r="BF928">
        <f t="shared" si="958"/>
        <v>0.1</v>
      </c>
      <c r="BG928">
        <f t="shared" si="959"/>
        <v>0.1</v>
      </c>
      <c r="BH928">
        <f t="shared" si="960"/>
        <v>0.1</v>
      </c>
      <c r="BI928">
        <f t="shared" si="961"/>
        <v>0.1</v>
      </c>
      <c r="BJ928">
        <f t="shared" si="962"/>
        <v>0.1</v>
      </c>
      <c r="BK928">
        <f t="shared" si="963"/>
        <v>10.1</v>
      </c>
      <c r="BM928">
        <f t="shared" si="964"/>
        <v>1.2999999999999998</v>
      </c>
      <c r="BN928">
        <f t="shared" si="965"/>
        <v>1.2999999999999998</v>
      </c>
      <c r="BO928">
        <f t="shared" si="966"/>
        <v>1.2999999999999998</v>
      </c>
      <c r="BP928">
        <f t="shared" si="967"/>
        <v>1.2999999999999998</v>
      </c>
      <c r="BQ928">
        <f t="shared" si="968"/>
        <v>1.2999999999999998</v>
      </c>
      <c r="BR928">
        <f t="shared" si="969"/>
        <v>1.2999999999999998</v>
      </c>
      <c r="BS928">
        <f t="shared" si="970"/>
        <v>1.2999999999999998</v>
      </c>
      <c r="BT928">
        <f t="shared" si="971"/>
        <v>1.2999999999999998</v>
      </c>
      <c r="BU928">
        <f t="shared" si="972"/>
        <v>1.2999999999999998</v>
      </c>
      <c r="BV928">
        <f t="shared" si="973"/>
        <v>1.2999999999999998</v>
      </c>
      <c r="BW928">
        <f t="shared" si="974"/>
        <v>1.2999999999999998</v>
      </c>
      <c r="BX928">
        <f t="shared" si="975"/>
        <v>1.2999999999999998</v>
      </c>
      <c r="BY928">
        <f t="shared" si="976"/>
        <v>1.2999999999999998</v>
      </c>
      <c r="BZ928">
        <f t="shared" si="977"/>
        <v>1.2099999999999997</v>
      </c>
      <c r="CA928">
        <f t="shared" si="978"/>
        <v>1.2099999999999997</v>
      </c>
      <c r="CB928">
        <f t="shared" si="979"/>
        <v>1.2099999999999997</v>
      </c>
      <c r="CC928">
        <f t="shared" si="980"/>
        <v>1.1199999999999999</v>
      </c>
      <c r="CD928">
        <f t="shared" si="981"/>
        <v>1.0299999999999996</v>
      </c>
      <c r="CE928">
        <f t="shared" si="982"/>
        <v>0.93999999999999984</v>
      </c>
      <c r="CF928">
        <f t="shared" si="983"/>
        <v>46.94</v>
      </c>
      <c r="CH928">
        <f t="shared" si="984"/>
        <v>104.56</v>
      </c>
      <c r="CI928">
        <f t="shared" si="985"/>
        <v>22.000000000000004</v>
      </c>
      <c r="CJ928">
        <f t="shared" si="986"/>
        <v>12</v>
      </c>
      <c r="CK928">
        <f t="shared" si="987"/>
        <v>70.56</v>
      </c>
      <c r="CL928">
        <f t="shared" si="988"/>
        <v>0</v>
      </c>
      <c r="CM928">
        <f t="shared" si="989"/>
        <v>0</v>
      </c>
    </row>
    <row r="929" spans="1:91" x14ac:dyDescent="0.2">
      <c r="A929">
        <v>912</v>
      </c>
      <c r="B929">
        <f>B$14*(10-lgd*COUNTIF(Defaults!$AI929:$AR929,"&lt;="&amp;B$17))</f>
        <v>1.5</v>
      </c>
      <c r="C929">
        <f>C$14*(10-lgd*COUNTIF(Defaults!$AI929:$AR929,"&lt;="&amp;C$17))</f>
        <v>1.5</v>
      </c>
      <c r="D929">
        <f>D$14*(10-lgd*COUNTIF(Defaults!$AI929:$AR929,"&lt;="&amp;D$17))</f>
        <v>1.5</v>
      </c>
      <c r="E929">
        <f>E$14*(10-lgd*COUNTIF(Defaults!$AI929:$AR929,"&lt;="&amp;E$17))</f>
        <v>1.5</v>
      </c>
      <c r="F929">
        <f>F$14*(10-lgd*COUNTIF(Defaults!$AI929:$AR929,"&lt;="&amp;F$17))</f>
        <v>1.5</v>
      </c>
      <c r="G929">
        <f>G$14*(10-lgd*COUNTIF(Defaults!$AI929:$AR929,"&lt;="&amp;G$17))</f>
        <v>1.5</v>
      </c>
      <c r="H929">
        <f>H$14*(10-lgd*COUNTIF(Defaults!$AI929:$AR929,"&lt;="&amp;H$17))</f>
        <v>1.5</v>
      </c>
      <c r="I929">
        <f>I$14*(10-lgd*COUNTIF(Defaults!$AI929:$AR929,"&lt;="&amp;I$17))</f>
        <v>1.5</v>
      </c>
      <c r="J929">
        <f>J$14*(10-lgd*COUNTIF(Defaults!$AI929:$AR929,"&lt;="&amp;J$17))</f>
        <v>1.41</v>
      </c>
      <c r="K929">
        <f>K$14*(10-lgd*COUNTIF(Defaults!$AI929:$AR929,"&lt;="&amp;K$17))</f>
        <v>1.41</v>
      </c>
      <c r="L929">
        <f>L$14*(10-lgd*COUNTIF(Defaults!$AI929:$AR929,"&lt;="&amp;L$17))</f>
        <v>1.41</v>
      </c>
      <c r="M929">
        <f>M$14*(10-lgd*COUNTIF(Defaults!$AI929:$AR929,"&lt;="&amp;M$17))</f>
        <v>1.41</v>
      </c>
      <c r="N929">
        <f>N$14*(10-lgd*COUNTIF(Defaults!$AI929:$AR929,"&lt;="&amp;N$17))</f>
        <v>1.41</v>
      </c>
      <c r="O929">
        <f>O$14*(10-lgd*COUNTIF(Defaults!$AI929:$AR929,"&lt;="&amp;O$17))</f>
        <v>1.32</v>
      </c>
      <c r="P929">
        <f>P$14*(10-lgd*COUNTIF(Defaults!$AI929:$AR929,"&lt;="&amp;P$17))</f>
        <v>1.32</v>
      </c>
      <c r="Q929">
        <f>Q$14*(10-lgd*COUNTIF(Defaults!$AI929:$AR929,"&lt;="&amp;Q$17))</f>
        <v>1.32</v>
      </c>
      <c r="R929">
        <f>R$14*(10-lgd*COUNTIF(Defaults!$AI929:$AR929,"&lt;="&amp;R$17))</f>
        <v>1.32</v>
      </c>
      <c r="S929">
        <f>S$14*(10-lgd*COUNTIF(Defaults!$AI929:$AR929,"&lt;="&amp;S$17))</f>
        <v>1.32</v>
      </c>
      <c r="T929">
        <f>T$14*(10-lgd*COUNTIF(Defaults!$AI929:$AR929,"&lt;="&amp;T$17))</f>
        <v>1.32</v>
      </c>
      <c r="U929">
        <f>U$14*(10-lgd*COUNTIF(Defaults!$AI929:$AR929,"&lt;="&amp;U$17))</f>
        <v>89.320000000000007</v>
      </c>
      <c r="W929">
        <f t="shared" si="924"/>
        <v>0.1</v>
      </c>
      <c r="X929">
        <f t="shared" si="925"/>
        <v>0.1</v>
      </c>
      <c r="Y929">
        <f t="shared" si="926"/>
        <v>0.1</v>
      </c>
      <c r="Z929">
        <f t="shared" si="927"/>
        <v>0.1</v>
      </c>
      <c r="AA929">
        <f t="shared" si="928"/>
        <v>0.1</v>
      </c>
      <c r="AB929">
        <f t="shared" si="929"/>
        <v>0.1</v>
      </c>
      <c r="AC929">
        <f t="shared" si="930"/>
        <v>0.1</v>
      </c>
      <c r="AD929">
        <f t="shared" si="931"/>
        <v>0.1</v>
      </c>
      <c r="AE929">
        <f t="shared" si="932"/>
        <v>0.1</v>
      </c>
      <c r="AF929">
        <f t="shared" si="933"/>
        <v>0.1</v>
      </c>
      <c r="AG929">
        <f t="shared" si="934"/>
        <v>0.1</v>
      </c>
      <c r="AH929">
        <f t="shared" si="935"/>
        <v>0.1</v>
      </c>
      <c r="AI929">
        <f t="shared" si="936"/>
        <v>0.1</v>
      </c>
      <c r="AJ929">
        <f t="shared" si="937"/>
        <v>0.1</v>
      </c>
      <c r="AK929">
        <f t="shared" si="938"/>
        <v>0.1</v>
      </c>
      <c r="AL929">
        <f t="shared" si="939"/>
        <v>0.1</v>
      </c>
      <c r="AM929">
        <f t="shared" si="940"/>
        <v>0.1</v>
      </c>
      <c r="AN929">
        <f t="shared" si="941"/>
        <v>0.1</v>
      </c>
      <c r="AO929">
        <f t="shared" si="942"/>
        <v>0.1</v>
      </c>
      <c r="AP929">
        <f t="shared" si="943"/>
        <v>20.100000000000001</v>
      </c>
      <c r="AR929">
        <f t="shared" si="944"/>
        <v>0.1</v>
      </c>
      <c r="AS929">
        <f t="shared" si="945"/>
        <v>0.1</v>
      </c>
      <c r="AT929">
        <f t="shared" si="946"/>
        <v>0.1</v>
      </c>
      <c r="AU929">
        <f t="shared" si="947"/>
        <v>0.1</v>
      </c>
      <c r="AV929">
        <f t="shared" si="948"/>
        <v>0.1</v>
      </c>
      <c r="AW929">
        <f t="shared" si="949"/>
        <v>0.1</v>
      </c>
      <c r="AX929">
        <f t="shared" si="950"/>
        <v>0.1</v>
      </c>
      <c r="AY929">
        <f t="shared" si="951"/>
        <v>0.1</v>
      </c>
      <c r="AZ929">
        <f t="shared" si="952"/>
        <v>0.1</v>
      </c>
      <c r="BA929">
        <f t="shared" si="953"/>
        <v>0.1</v>
      </c>
      <c r="BB929">
        <f t="shared" si="954"/>
        <v>0.1</v>
      </c>
      <c r="BC929">
        <f t="shared" si="955"/>
        <v>0.1</v>
      </c>
      <c r="BD929">
        <f t="shared" si="956"/>
        <v>0.1</v>
      </c>
      <c r="BE929">
        <f t="shared" si="957"/>
        <v>0.1</v>
      </c>
      <c r="BF929">
        <f t="shared" si="958"/>
        <v>0.1</v>
      </c>
      <c r="BG929">
        <f t="shared" si="959"/>
        <v>0.1</v>
      </c>
      <c r="BH929">
        <f t="shared" si="960"/>
        <v>0.1</v>
      </c>
      <c r="BI929">
        <f t="shared" si="961"/>
        <v>0.1</v>
      </c>
      <c r="BJ929">
        <f t="shared" si="962"/>
        <v>0.1</v>
      </c>
      <c r="BK929">
        <f t="shared" si="963"/>
        <v>10.1</v>
      </c>
      <c r="BM929">
        <f t="shared" si="964"/>
        <v>1.2999999999999998</v>
      </c>
      <c r="BN929">
        <f t="shared" si="965"/>
        <v>1.2999999999999998</v>
      </c>
      <c r="BO929">
        <f t="shared" si="966"/>
        <v>1.2999999999999998</v>
      </c>
      <c r="BP929">
        <f t="shared" si="967"/>
        <v>1.2999999999999998</v>
      </c>
      <c r="BQ929">
        <f t="shared" si="968"/>
        <v>1.2999999999999998</v>
      </c>
      <c r="BR929">
        <f t="shared" si="969"/>
        <v>1.2999999999999998</v>
      </c>
      <c r="BS929">
        <f t="shared" si="970"/>
        <v>1.2999999999999998</v>
      </c>
      <c r="BT929">
        <f t="shared" si="971"/>
        <v>1.2999999999999998</v>
      </c>
      <c r="BU929">
        <f t="shared" si="972"/>
        <v>1.2099999999999997</v>
      </c>
      <c r="BV929">
        <f t="shared" si="973"/>
        <v>1.2099999999999997</v>
      </c>
      <c r="BW929">
        <f t="shared" si="974"/>
        <v>1.2099999999999997</v>
      </c>
      <c r="BX929">
        <f t="shared" si="975"/>
        <v>1.2099999999999997</v>
      </c>
      <c r="BY929">
        <f t="shared" si="976"/>
        <v>1.2099999999999997</v>
      </c>
      <c r="BZ929">
        <f t="shared" si="977"/>
        <v>1.1199999999999999</v>
      </c>
      <c r="CA929">
        <f t="shared" si="978"/>
        <v>1.1199999999999999</v>
      </c>
      <c r="CB929">
        <f t="shared" si="979"/>
        <v>1.1199999999999999</v>
      </c>
      <c r="CC929">
        <f t="shared" si="980"/>
        <v>1.1199999999999999</v>
      </c>
      <c r="CD929">
        <f t="shared" si="981"/>
        <v>1.1199999999999999</v>
      </c>
      <c r="CE929">
        <f t="shared" si="982"/>
        <v>1.1199999999999999</v>
      </c>
      <c r="CF929">
        <f t="shared" si="983"/>
        <v>59.12</v>
      </c>
      <c r="CH929">
        <f t="shared" si="984"/>
        <v>116.29</v>
      </c>
      <c r="CI929">
        <f t="shared" si="985"/>
        <v>22.000000000000004</v>
      </c>
      <c r="CJ929">
        <f t="shared" si="986"/>
        <v>12</v>
      </c>
      <c r="CK929">
        <f t="shared" si="987"/>
        <v>82.289999999999992</v>
      </c>
      <c r="CL929">
        <f t="shared" si="988"/>
        <v>0</v>
      </c>
      <c r="CM929">
        <f t="shared" si="989"/>
        <v>0</v>
      </c>
    </row>
    <row r="930" spans="1:91" x14ac:dyDescent="0.2">
      <c r="A930">
        <v>913</v>
      </c>
      <c r="B930">
        <f>B$14*(10-lgd*COUNTIF(Defaults!$AI930:$AR930,"&lt;="&amp;B$17))</f>
        <v>1.5</v>
      </c>
      <c r="C930">
        <f>C$14*(10-lgd*COUNTIF(Defaults!$AI930:$AR930,"&lt;="&amp;C$17))</f>
        <v>1.5</v>
      </c>
      <c r="D930">
        <f>D$14*(10-lgd*COUNTIF(Defaults!$AI930:$AR930,"&lt;="&amp;D$17))</f>
        <v>1.5</v>
      </c>
      <c r="E930">
        <f>E$14*(10-lgd*COUNTIF(Defaults!$AI930:$AR930,"&lt;="&amp;E$17))</f>
        <v>1.5</v>
      </c>
      <c r="F930">
        <f>F$14*(10-lgd*COUNTIF(Defaults!$AI930:$AR930,"&lt;="&amp;F$17))</f>
        <v>1.5</v>
      </c>
      <c r="G930">
        <f>G$14*(10-lgd*COUNTIF(Defaults!$AI930:$AR930,"&lt;="&amp;G$17))</f>
        <v>1.5</v>
      </c>
      <c r="H930">
        <f>H$14*(10-lgd*COUNTIF(Defaults!$AI930:$AR930,"&lt;="&amp;H$17))</f>
        <v>1.5</v>
      </c>
      <c r="I930">
        <f>I$14*(10-lgd*COUNTIF(Defaults!$AI930:$AR930,"&lt;="&amp;I$17))</f>
        <v>1.5</v>
      </c>
      <c r="J930">
        <f>J$14*(10-lgd*COUNTIF(Defaults!$AI930:$AR930,"&lt;="&amp;J$17))</f>
        <v>1.5</v>
      </c>
      <c r="K930">
        <f>K$14*(10-lgd*COUNTIF(Defaults!$AI930:$AR930,"&lt;="&amp;K$17))</f>
        <v>1.5</v>
      </c>
      <c r="L930">
        <f>L$14*(10-lgd*COUNTIF(Defaults!$AI930:$AR930,"&lt;="&amp;L$17))</f>
        <v>1.5</v>
      </c>
      <c r="M930">
        <f>M$14*(10-lgd*COUNTIF(Defaults!$AI930:$AR930,"&lt;="&amp;M$17))</f>
        <v>1.41</v>
      </c>
      <c r="N930">
        <f>N$14*(10-lgd*COUNTIF(Defaults!$AI930:$AR930,"&lt;="&amp;N$17))</f>
        <v>1.41</v>
      </c>
      <c r="O930">
        <f>O$14*(10-lgd*COUNTIF(Defaults!$AI930:$AR930,"&lt;="&amp;O$17))</f>
        <v>1.41</v>
      </c>
      <c r="P930">
        <f>P$14*(10-lgd*COUNTIF(Defaults!$AI930:$AR930,"&lt;="&amp;P$17))</f>
        <v>1.41</v>
      </c>
      <c r="Q930">
        <f>Q$14*(10-lgd*COUNTIF(Defaults!$AI930:$AR930,"&lt;="&amp;Q$17))</f>
        <v>1.41</v>
      </c>
      <c r="R930">
        <f>R$14*(10-lgd*COUNTIF(Defaults!$AI930:$AR930,"&lt;="&amp;R$17))</f>
        <v>1.41</v>
      </c>
      <c r="S930">
        <f>S$14*(10-lgd*COUNTIF(Defaults!$AI930:$AR930,"&lt;="&amp;S$17))</f>
        <v>1.41</v>
      </c>
      <c r="T930">
        <f>T$14*(10-lgd*COUNTIF(Defaults!$AI930:$AR930,"&lt;="&amp;T$17))</f>
        <v>1.41</v>
      </c>
      <c r="U930">
        <f>U$14*(10-lgd*COUNTIF(Defaults!$AI930:$AR930,"&lt;="&amp;U$17))</f>
        <v>95.410000000000011</v>
      </c>
      <c r="W930">
        <f t="shared" si="924"/>
        <v>0.1</v>
      </c>
      <c r="X930">
        <f t="shared" si="925"/>
        <v>0.1</v>
      </c>
      <c r="Y930">
        <f t="shared" si="926"/>
        <v>0.1</v>
      </c>
      <c r="Z930">
        <f t="shared" si="927"/>
        <v>0.1</v>
      </c>
      <c r="AA930">
        <f t="shared" si="928"/>
        <v>0.1</v>
      </c>
      <c r="AB930">
        <f t="shared" si="929"/>
        <v>0.1</v>
      </c>
      <c r="AC930">
        <f t="shared" si="930"/>
        <v>0.1</v>
      </c>
      <c r="AD930">
        <f t="shared" si="931"/>
        <v>0.1</v>
      </c>
      <c r="AE930">
        <f t="shared" si="932"/>
        <v>0.1</v>
      </c>
      <c r="AF930">
        <f t="shared" si="933"/>
        <v>0.1</v>
      </c>
      <c r="AG930">
        <f t="shared" si="934"/>
        <v>0.1</v>
      </c>
      <c r="AH930">
        <f t="shared" si="935"/>
        <v>0.1</v>
      </c>
      <c r="AI930">
        <f t="shared" si="936"/>
        <v>0.1</v>
      </c>
      <c r="AJ930">
        <f t="shared" si="937"/>
        <v>0.1</v>
      </c>
      <c r="AK930">
        <f t="shared" si="938"/>
        <v>0.1</v>
      </c>
      <c r="AL930">
        <f t="shared" si="939"/>
        <v>0.1</v>
      </c>
      <c r="AM930">
        <f t="shared" si="940"/>
        <v>0.1</v>
      </c>
      <c r="AN930">
        <f t="shared" si="941"/>
        <v>0.1</v>
      </c>
      <c r="AO930">
        <f t="shared" si="942"/>
        <v>0.1</v>
      </c>
      <c r="AP930">
        <f t="shared" si="943"/>
        <v>20.100000000000001</v>
      </c>
      <c r="AR930">
        <f t="shared" si="944"/>
        <v>0.1</v>
      </c>
      <c r="AS930">
        <f t="shared" si="945"/>
        <v>0.1</v>
      </c>
      <c r="AT930">
        <f t="shared" si="946"/>
        <v>0.1</v>
      </c>
      <c r="AU930">
        <f t="shared" si="947"/>
        <v>0.1</v>
      </c>
      <c r="AV930">
        <f t="shared" si="948"/>
        <v>0.1</v>
      </c>
      <c r="AW930">
        <f t="shared" si="949"/>
        <v>0.1</v>
      </c>
      <c r="AX930">
        <f t="shared" si="950"/>
        <v>0.1</v>
      </c>
      <c r="AY930">
        <f t="shared" si="951"/>
        <v>0.1</v>
      </c>
      <c r="AZ930">
        <f t="shared" si="952"/>
        <v>0.1</v>
      </c>
      <c r="BA930">
        <f t="shared" si="953"/>
        <v>0.1</v>
      </c>
      <c r="BB930">
        <f t="shared" si="954"/>
        <v>0.1</v>
      </c>
      <c r="BC930">
        <f t="shared" si="955"/>
        <v>0.1</v>
      </c>
      <c r="BD930">
        <f t="shared" si="956"/>
        <v>0.1</v>
      </c>
      <c r="BE930">
        <f t="shared" si="957"/>
        <v>0.1</v>
      </c>
      <c r="BF930">
        <f t="shared" si="958"/>
        <v>0.1</v>
      </c>
      <c r="BG930">
        <f t="shared" si="959"/>
        <v>0.1</v>
      </c>
      <c r="BH930">
        <f t="shared" si="960"/>
        <v>0.1</v>
      </c>
      <c r="BI930">
        <f t="shared" si="961"/>
        <v>0.1</v>
      </c>
      <c r="BJ930">
        <f t="shared" si="962"/>
        <v>0.1</v>
      </c>
      <c r="BK930">
        <f t="shared" si="963"/>
        <v>10.1</v>
      </c>
      <c r="BM930">
        <f t="shared" si="964"/>
        <v>1.2999999999999998</v>
      </c>
      <c r="BN930">
        <f t="shared" si="965"/>
        <v>1.2999999999999998</v>
      </c>
      <c r="BO930">
        <f t="shared" si="966"/>
        <v>1.2999999999999998</v>
      </c>
      <c r="BP930">
        <f t="shared" si="967"/>
        <v>1.2999999999999998</v>
      </c>
      <c r="BQ930">
        <f t="shared" si="968"/>
        <v>1.2999999999999998</v>
      </c>
      <c r="BR930">
        <f t="shared" si="969"/>
        <v>1.2999999999999998</v>
      </c>
      <c r="BS930">
        <f t="shared" si="970"/>
        <v>1.2999999999999998</v>
      </c>
      <c r="BT930">
        <f t="shared" si="971"/>
        <v>1.2999999999999998</v>
      </c>
      <c r="BU930">
        <f t="shared" si="972"/>
        <v>1.2999999999999998</v>
      </c>
      <c r="BV930">
        <f t="shared" si="973"/>
        <v>1.2999999999999998</v>
      </c>
      <c r="BW930">
        <f t="shared" si="974"/>
        <v>1.2999999999999998</v>
      </c>
      <c r="BX930">
        <f t="shared" si="975"/>
        <v>1.2099999999999997</v>
      </c>
      <c r="BY930">
        <f t="shared" si="976"/>
        <v>1.2099999999999997</v>
      </c>
      <c r="BZ930">
        <f t="shared" si="977"/>
        <v>1.2099999999999997</v>
      </c>
      <c r="CA930">
        <f t="shared" si="978"/>
        <v>1.2099999999999997</v>
      </c>
      <c r="CB930">
        <f t="shared" si="979"/>
        <v>1.2099999999999997</v>
      </c>
      <c r="CC930">
        <f t="shared" si="980"/>
        <v>1.2099999999999997</v>
      </c>
      <c r="CD930">
        <f t="shared" si="981"/>
        <v>1.2099999999999997</v>
      </c>
      <c r="CE930">
        <f t="shared" si="982"/>
        <v>1.2099999999999997</v>
      </c>
      <c r="CF930">
        <f t="shared" si="983"/>
        <v>65.210000000000008</v>
      </c>
      <c r="CH930">
        <f t="shared" si="984"/>
        <v>123.19000000000001</v>
      </c>
      <c r="CI930">
        <f t="shared" si="985"/>
        <v>22.000000000000004</v>
      </c>
      <c r="CJ930">
        <f t="shared" si="986"/>
        <v>12</v>
      </c>
      <c r="CK930">
        <f t="shared" si="987"/>
        <v>89.190000000000012</v>
      </c>
      <c r="CL930">
        <f t="shared" si="988"/>
        <v>0</v>
      </c>
      <c r="CM930">
        <f t="shared" si="989"/>
        <v>0</v>
      </c>
    </row>
    <row r="931" spans="1:91" x14ac:dyDescent="0.2">
      <c r="A931">
        <v>914</v>
      </c>
      <c r="B931">
        <f>B$14*(10-lgd*COUNTIF(Defaults!$AI931:$AR931,"&lt;="&amp;B$17))</f>
        <v>1.5</v>
      </c>
      <c r="C931">
        <f>C$14*(10-lgd*COUNTIF(Defaults!$AI931:$AR931,"&lt;="&amp;C$17))</f>
        <v>1.5</v>
      </c>
      <c r="D931">
        <f>D$14*(10-lgd*COUNTIF(Defaults!$AI931:$AR931,"&lt;="&amp;D$17))</f>
        <v>1.5</v>
      </c>
      <c r="E931">
        <f>E$14*(10-lgd*COUNTIF(Defaults!$AI931:$AR931,"&lt;="&amp;E$17))</f>
        <v>1.41</v>
      </c>
      <c r="F931">
        <f>F$14*(10-lgd*COUNTIF(Defaults!$AI931:$AR931,"&lt;="&amp;F$17))</f>
        <v>1.41</v>
      </c>
      <c r="G931">
        <f>G$14*(10-lgd*COUNTIF(Defaults!$AI931:$AR931,"&lt;="&amp;G$17))</f>
        <v>1.41</v>
      </c>
      <c r="H931">
        <f>H$14*(10-lgd*COUNTIF(Defaults!$AI931:$AR931,"&lt;="&amp;H$17))</f>
        <v>1.41</v>
      </c>
      <c r="I931">
        <f>I$14*(10-lgd*COUNTIF(Defaults!$AI931:$AR931,"&lt;="&amp;I$17))</f>
        <v>1.41</v>
      </c>
      <c r="J931">
        <f>J$14*(10-lgd*COUNTIF(Defaults!$AI931:$AR931,"&lt;="&amp;J$17))</f>
        <v>1.41</v>
      </c>
      <c r="K931">
        <f>K$14*(10-lgd*COUNTIF(Defaults!$AI931:$AR931,"&lt;="&amp;K$17))</f>
        <v>1.41</v>
      </c>
      <c r="L931">
        <f>L$14*(10-lgd*COUNTIF(Defaults!$AI931:$AR931,"&lt;="&amp;L$17))</f>
        <v>1.41</v>
      </c>
      <c r="M931">
        <f>M$14*(10-lgd*COUNTIF(Defaults!$AI931:$AR931,"&lt;="&amp;M$17))</f>
        <v>1.41</v>
      </c>
      <c r="N931">
        <f>N$14*(10-lgd*COUNTIF(Defaults!$AI931:$AR931,"&lt;="&amp;N$17))</f>
        <v>1.32</v>
      </c>
      <c r="O931">
        <f>O$14*(10-lgd*COUNTIF(Defaults!$AI931:$AR931,"&lt;="&amp;O$17))</f>
        <v>1.32</v>
      </c>
      <c r="P931">
        <f>P$14*(10-lgd*COUNTIF(Defaults!$AI931:$AR931,"&lt;="&amp;P$17))</f>
        <v>1.32</v>
      </c>
      <c r="Q931">
        <f>Q$14*(10-lgd*COUNTIF(Defaults!$AI931:$AR931,"&lt;="&amp;Q$17))</f>
        <v>1.32</v>
      </c>
      <c r="R931">
        <f>R$14*(10-lgd*COUNTIF(Defaults!$AI931:$AR931,"&lt;="&amp;R$17))</f>
        <v>1.32</v>
      </c>
      <c r="S931">
        <f>S$14*(10-lgd*COUNTIF(Defaults!$AI931:$AR931,"&lt;="&amp;S$17))</f>
        <v>1.32</v>
      </c>
      <c r="T931">
        <f>T$14*(10-lgd*COUNTIF(Defaults!$AI931:$AR931,"&lt;="&amp;T$17))</f>
        <v>1.32</v>
      </c>
      <c r="U931">
        <f>U$14*(10-lgd*COUNTIF(Defaults!$AI931:$AR931,"&lt;="&amp;U$17))</f>
        <v>89.320000000000007</v>
      </c>
      <c r="W931">
        <f t="shared" si="924"/>
        <v>0.1</v>
      </c>
      <c r="X931">
        <f t="shared" si="925"/>
        <v>0.1</v>
      </c>
      <c r="Y931">
        <f t="shared" si="926"/>
        <v>0.1</v>
      </c>
      <c r="Z931">
        <f t="shared" si="927"/>
        <v>0.1</v>
      </c>
      <c r="AA931">
        <f t="shared" si="928"/>
        <v>0.1</v>
      </c>
      <c r="AB931">
        <f t="shared" si="929"/>
        <v>0.1</v>
      </c>
      <c r="AC931">
        <f t="shared" si="930"/>
        <v>0.1</v>
      </c>
      <c r="AD931">
        <f t="shared" si="931"/>
        <v>0.1</v>
      </c>
      <c r="AE931">
        <f t="shared" si="932"/>
        <v>0.1</v>
      </c>
      <c r="AF931">
        <f t="shared" si="933"/>
        <v>0.1</v>
      </c>
      <c r="AG931">
        <f t="shared" si="934"/>
        <v>0.1</v>
      </c>
      <c r="AH931">
        <f t="shared" si="935"/>
        <v>0.1</v>
      </c>
      <c r="AI931">
        <f t="shared" si="936"/>
        <v>0.1</v>
      </c>
      <c r="AJ931">
        <f t="shared" si="937"/>
        <v>0.1</v>
      </c>
      <c r="AK931">
        <f t="shared" si="938"/>
        <v>0.1</v>
      </c>
      <c r="AL931">
        <f t="shared" si="939"/>
        <v>0.1</v>
      </c>
      <c r="AM931">
        <f t="shared" si="940"/>
        <v>0.1</v>
      </c>
      <c r="AN931">
        <f t="shared" si="941"/>
        <v>0.1</v>
      </c>
      <c r="AO931">
        <f t="shared" si="942"/>
        <v>0.1</v>
      </c>
      <c r="AP931">
        <f t="shared" si="943"/>
        <v>20.100000000000001</v>
      </c>
      <c r="AR931">
        <f t="shared" si="944"/>
        <v>0.1</v>
      </c>
      <c r="AS931">
        <f t="shared" si="945"/>
        <v>0.1</v>
      </c>
      <c r="AT931">
        <f t="shared" si="946"/>
        <v>0.1</v>
      </c>
      <c r="AU931">
        <f t="shared" si="947"/>
        <v>0.1</v>
      </c>
      <c r="AV931">
        <f t="shared" si="948"/>
        <v>0.1</v>
      </c>
      <c r="AW931">
        <f t="shared" si="949"/>
        <v>0.1</v>
      </c>
      <c r="AX931">
        <f t="shared" si="950"/>
        <v>0.1</v>
      </c>
      <c r="AY931">
        <f t="shared" si="951"/>
        <v>0.1</v>
      </c>
      <c r="AZ931">
        <f t="shared" si="952"/>
        <v>0.1</v>
      </c>
      <c r="BA931">
        <f t="shared" si="953"/>
        <v>0.1</v>
      </c>
      <c r="BB931">
        <f t="shared" si="954"/>
        <v>0.1</v>
      </c>
      <c r="BC931">
        <f t="shared" si="955"/>
        <v>0.1</v>
      </c>
      <c r="BD931">
        <f t="shared" si="956"/>
        <v>0.1</v>
      </c>
      <c r="BE931">
        <f t="shared" si="957"/>
        <v>0.1</v>
      </c>
      <c r="BF931">
        <f t="shared" si="958"/>
        <v>0.1</v>
      </c>
      <c r="BG931">
        <f t="shared" si="959"/>
        <v>0.1</v>
      </c>
      <c r="BH931">
        <f t="shared" si="960"/>
        <v>0.1</v>
      </c>
      <c r="BI931">
        <f t="shared" si="961"/>
        <v>0.1</v>
      </c>
      <c r="BJ931">
        <f t="shared" si="962"/>
        <v>0.1</v>
      </c>
      <c r="BK931">
        <f t="shared" si="963"/>
        <v>10.1</v>
      </c>
      <c r="BM931">
        <f t="shared" si="964"/>
        <v>1.2999999999999998</v>
      </c>
      <c r="BN931">
        <f t="shared" si="965"/>
        <v>1.2999999999999998</v>
      </c>
      <c r="BO931">
        <f t="shared" si="966"/>
        <v>1.2999999999999998</v>
      </c>
      <c r="BP931">
        <f t="shared" si="967"/>
        <v>1.2099999999999997</v>
      </c>
      <c r="BQ931">
        <f t="shared" si="968"/>
        <v>1.2099999999999997</v>
      </c>
      <c r="BR931">
        <f t="shared" si="969"/>
        <v>1.2099999999999997</v>
      </c>
      <c r="BS931">
        <f t="shared" si="970"/>
        <v>1.2099999999999997</v>
      </c>
      <c r="BT931">
        <f t="shared" si="971"/>
        <v>1.2099999999999997</v>
      </c>
      <c r="BU931">
        <f t="shared" si="972"/>
        <v>1.2099999999999997</v>
      </c>
      <c r="BV931">
        <f t="shared" si="973"/>
        <v>1.2099999999999997</v>
      </c>
      <c r="BW931">
        <f t="shared" si="974"/>
        <v>1.2099999999999997</v>
      </c>
      <c r="BX931">
        <f t="shared" si="975"/>
        <v>1.2099999999999997</v>
      </c>
      <c r="BY931">
        <f t="shared" si="976"/>
        <v>1.1199999999999999</v>
      </c>
      <c r="BZ931">
        <f t="shared" si="977"/>
        <v>1.1199999999999999</v>
      </c>
      <c r="CA931">
        <f t="shared" si="978"/>
        <v>1.1199999999999999</v>
      </c>
      <c r="CB931">
        <f t="shared" si="979"/>
        <v>1.1199999999999999</v>
      </c>
      <c r="CC931">
        <f t="shared" si="980"/>
        <v>1.1199999999999999</v>
      </c>
      <c r="CD931">
        <f t="shared" si="981"/>
        <v>1.1199999999999999</v>
      </c>
      <c r="CE931">
        <f t="shared" si="982"/>
        <v>1.1199999999999999</v>
      </c>
      <c r="CF931">
        <f t="shared" si="983"/>
        <v>59.12</v>
      </c>
      <c r="CH931">
        <f t="shared" si="984"/>
        <v>115.75000000000001</v>
      </c>
      <c r="CI931">
        <f t="shared" si="985"/>
        <v>22.000000000000004</v>
      </c>
      <c r="CJ931">
        <f t="shared" si="986"/>
        <v>12</v>
      </c>
      <c r="CK931">
        <f t="shared" si="987"/>
        <v>81.75</v>
      </c>
      <c r="CL931">
        <f t="shared" si="988"/>
        <v>0</v>
      </c>
      <c r="CM931">
        <f t="shared" si="989"/>
        <v>0</v>
      </c>
    </row>
    <row r="932" spans="1:91" x14ac:dyDescent="0.2">
      <c r="A932">
        <v>915</v>
      </c>
      <c r="B932">
        <f>B$14*(10-lgd*COUNTIF(Defaults!$AI932:$AR932,"&lt;="&amp;B$17))</f>
        <v>1.5</v>
      </c>
      <c r="C932">
        <f>C$14*(10-lgd*COUNTIF(Defaults!$AI932:$AR932,"&lt;="&amp;C$17))</f>
        <v>1.5</v>
      </c>
      <c r="D932">
        <f>D$14*(10-lgd*COUNTIF(Defaults!$AI932:$AR932,"&lt;="&amp;D$17))</f>
        <v>1.5</v>
      </c>
      <c r="E932">
        <f>E$14*(10-lgd*COUNTIF(Defaults!$AI932:$AR932,"&lt;="&amp;E$17))</f>
        <v>1.5</v>
      </c>
      <c r="F932">
        <f>F$14*(10-lgd*COUNTIF(Defaults!$AI932:$AR932,"&lt;="&amp;F$17))</f>
        <v>1.5</v>
      </c>
      <c r="G932">
        <f>G$14*(10-lgd*COUNTIF(Defaults!$AI932:$AR932,"&lt;="&amp;G$17))</f>
        <v>1.5</v>
      </c>
      <c r="H932">
        <f>H$14*(10-lgd*COUNTIF(Defaults!$AI932:$AR932,"&lt;="&amp;H$17))</f>
        <v>1.5</v>
      </c>
      <c r="I932">
        <f>I$14*(10-lgd*COUNTIF(Defaults!$AI932:$AR932,"&lt;="&amp;I$17))</f>
        <v>1.5</v>
      </c>
      <c r="J932">
        <f>J$14*(10-lgd*COUNTIF(Defaults!$AI932:$AR932,"&lt;="&amp;J$17))</f>
        <v>1.5</v>
      </c>
      <c r="K932">
        <f>K$14*(10-lgd*COUNTIF(Defaults!$AI932:$AR932,"&lt;="&amp;K$17))</f>
        <v>1.5</v>
      </c>
      <c r="L932">
        <f>L$14*(10-lgd*COUNTIF(Defaults!$AI932:$AR932,"&lt;="&amp;L$17))</f>
        <v>1.5</v>
      </c>
      <c r="M932">
        <f>M$14*(10-lgd*COUNTIF(Defaults!$AI932:$AR932,"&lt;="&amp;M$17))</f>
        <v>1.5</v>
      </c>
      <c r="N932">
        <f>N$14*(10-lgd*COUNTIF(Defaults!$AI932:$AR932,"&lt;="&amp;N$17))</f>
        <v>1.5</v>
      </c>
      <c r="O932">
        <f>O$14*(10-lgd*COUNTIF(Defaults!$AI932:$AR932,"&lt;="&amp;O$17))</f>
        <v>1.5</v>
      </c>
      <c r="P932">
        <f>P$14*(10-lgd*COUNTIF(Defaults!$AI932:$AR932,"&lt;="&amp;P$17))</f>
        <v>1.5</v>
      </c>
      <c r="Q932">
        <f>Q$14*(10-lgd*COUNTIF(Defaults!$AI932:$AR932,"&lt;="&amp;Q$17))</f>
        <v>1.5</v>
      </c>
      <c r="R932">
        <f>R$14*(10-lgd*COUNTIF(Defaults!$AI932:$AR932,"&lt;="&amp;R$17))</f>
        <v>1.5</v>
      </c>
      <c r="S932">
        <f>S$14*(10-lgd*COUNTIF(Defaults!$AI932:$AR932,"&lt;="&amp;S$17))</f>
        <v>1.5</v>
      </c>
      <c r="T932">
        <f>T$14*(10-lgd*COUNTIF(Defaults!$AI932:$AR932,"&lt;="&amp;T$17))</f>
        <v>1.5</v>
      </c>
      <c r="U932">
        <f>U$14*(10-lgd*COUNTIF(Defaults!$AI932:$AR932,"&lt;="&amp;U$17))</f>
        <v>101.5</v>
      </c>
      <c r="W932">
        <f t="shared" si="924"/>
        <v>0.1</v>
      </c>
      <c r="X932">
        <f t="shared" si="925"/>
        <v>0.1</v>
      </c>
      <c r="Y932">
        <f t="shared" si="926"/>
        <v>0.1</v>
      </c>
      <c r="Z932">
        <f t="shared" si="927"/>
        <v>0.1</v>
      </c>
      <c r="AA932">
        <f t="shared" si="928"/>
        <v>0.1</v>
      </c>
      <c r="AB932">
        <f t="shared" si="929"/>
        <v>0.1</v>
      </c>
      <c r="AC932">
        <f t="shared" si="930"/>
        <v>0.1</v>
      </c>
      <c r="AD932">
        <f t="shared" si="931"/>
        <v>0.1</v>
      </c>
      <c r="AE932">
        <f t="shared" si="932"/>
        <v>0.1</v>
      </c>
      <c r="AF932">
        <f t="shared" si="933"/>
        <v>0.1</v>
      </c>
      <c r="AG932">
        <f t="shared" si="934"/>
        <v>0.1</v>
      </c>
      <c r="AH932">
        <f t="shared" si="935"/>
        <v>0.1</v>
      </c>
      <c r="AI932">
        <f t="shared" si="936"/>
        <v>0.1</v>
      </c>
      <c r="AJ932">
        <f t="shared" si="937"/>
        <v>0.1</v>
      </c>
      <c r="AK932">
        <f t="shared" si="938"/>
        <v>0.1</v>
      </c>
      <c r="AL932">
        <f t="shared" si="939"/>
        <v>0.1</v>
      </c>
      <c r="AM932">
        <f t="shared" si="940"/>
        <v>0.1</v>
      </c>
      <c r="AN932">
        <f t="shared" si="941"/>
        <v>0.1</v>
      </c>
      <c r="AO932">
        <f t="shared" si="942"/>
        <v>0.1</v>
      </c>
      <c r="AP932">
        <f t="shared" si="943"/>
        <v>20.100000000000001</v>
      </c>
      <c r="AR932">
        <f t="shared" si="944"/>
        <v>0.1</v>
      </c>
      <c r="AS932">
        <f t="shared" si="945"/>
        <v>0.1</v>
      </c>
      <c r="AT932">
        <f t="shared" si="946"/>
        <v>0.1</v>
      </c>
      <c r="AU932">
        <f t="shared" si="947"/>
        <v>0.1</v>
      </c>
      <c r="AV932">
        <f t="shared" si="948"/>
        <v>0.1</v>
      </c>
      <c r="AW932">
        <f t="shared" si="949"/>
        <v>0.1</v>
      </c>
      <c r="AX932">
        <f t="shared" si="950"/>
        <v>0.1</v>
      </c>
      <c r="AY932">
        <f t="shared" si="951"/>
        <v>0.1</v>
      </c>
      <c r="AZ932">
        <f t="shared" si="952"/>
        <v>0.1</v>
      </c>
      <c r="BA932">
        <f t="shared" si="953"/>
        <v>0.1</v>
      </c>
      <c r="BB932">
        <f t="shared" si="954"/>
        <v>0.1</v>
      </c>
      <c r="BC932">
        <f t="shared" si="955"/>
        <v>0.1</v>
      </c>
      <c r="BD932">
        <f t="shared" si="956"/>
        <v>0.1</v>
      </c>
      <c r="BE932">
        <f t="shared" si="957"/>
        <v>0.1</v>
      </c>
      <c r="BF932">
        <f t="shared" si="958"/>
        <v>0.1</v>
      </c>
      <c r="BG932">
        <f t="shared" si="959"/>
        <v>0.1</v>
      </c>
      <c r="BH932">
        <f t="shared" si="960"/>
        <v>0.1</v>
      </c>
      <c r="BI932">
        <f t="shared" si="961"/>
        <v>0.1</v>
      </c>
      <c r="BJ932">
        <f t="shared" si="962"/>
        <v>0.1</v>
      </c>
      <c r="BK932">
        <f t="shared" si="963"/>
        <v>10.1</v>
      </c>
      <c r="BM932">
        <f t="shared" si="964"/>
        <v>1.2999999999999998</v>
      </c>
      <c r="BN932">
        <f t="shared" si="965"/>
        <v>1.2999999999999998</v>
      </c>
      <c r="BO932">
        <f t="shared" si="966"/>
        <v>1.2999999999999998</v>
      </c>
      <c r="BP932">
        <f t="shared" si="967"/>
        <v>1.2999999999999998</v>
      </c>
      <c r="BQ932">
        <f t="shared" si="968"/>
        <v>1.2999999999999998</v>
      </c>
      <c r="BR932">
        <f t="shared" si="969"/>
        <v>1.2999999999999998</v>
      </c>
      <c r="BS932">
        <f t="shared" si="970"/>
        <v>1.2999999999999998</v>
      </c>
      <c r="BT932">
        <f t="shared" si="971"/>
        <v>1.2999999999999998</v>
      </c>
      <c r="BU932">
        <f t="shared" si="972"/>
        <v>1.2999999999999998</v>
      </c>
      <c r="BV932">
        <f t="shared" si="973"/>
        <v>1.2999999999999998</v>
      </c>
      <c r="BW932">
        <f t="shared" si="974"/>
        <v>1.2999999999999998</v>
      </c>
      <c r="BX932">
        <f t="shared" si="975"/>
        <v>1.2999999999999998</v>
      </c>
      <c r="BY932">
        <f t="shared" si="976"/>
        <v>1.2999999999999998</v>
      </c>
      <c r="BZ932">
        <f t="shared" si="977"/>
        <v>1.2999999999999998</v>
      </c>
      <c r="CA932">
        <f t="shared" si="978"/>
        <v>1.2999999999999998</v>
      </c>
      <c r="CB932">
        <f t="shared" si="979"/>
        <v>1.2999999999999998</v>
      </c>
      <c r="CC932">
        <f t="shared" si="980"/>
        <v>1.2999999999999998</v>
      </c>
      <c r="CD932">
        <f t="shared" si="981"/>
        <v>1.2999999999999998</v>
      </c>
      <c r="CE932">
        <f t="shared" si="982"/>
        <v>1.2999999999999998</v>
      </c>
      <c r="CF932">
        <f t="shared" si="983"/>
        <v>71.300000000000011</v>
      </c>
      <c r="CH932">
        <f t="shared" si="984"/>
        <v>130</v>
      </c>
      <c r="CI932">
        <f t="shared" si="985"/>
        <v>22.000000000000004</v>
      </c>
      <c r="CJ932">
        <f t="shared" si="986"/>
        <v>12</v>
      </c>
      <c r="CK932">
        <f t="shared" si="987"/>
        <v>96.000000000000014</v>
      </c>
      <c r="CL932">
        <f t="shared" si="988"/>
        <v>0</v>
      </c>
      <c r="CM932">
        <f t="shared" si="989"/>
        <v>0</v>
      </c>
    </row>
    <row r="933" spans="1:91" x14ac:dyDescent="0.2">
      <c r="A933">
        <v>916</v>
      </c>
      <c r="B933">
        <f>B$14*(10-lgd*COUNTIF(Defaults!$AI933:$AR933,"&lt;="&amp;B$17))</f>
        <v>1.5</v>
      </c>
      <c r="C933">
        <f>C$14*(10-lgd*COUNTIF(Defaults!$AI933:$AR933,"&lt;="&amp;C$17))</f>
        <v>1.5</v>
      </c>
      <c r="D933">
        <f>D$14*(10-lgd*COUNTIF(Defaults!$AI933:$AR933,"&lt;="&amp;D$17))</f>
        <v>1.5</v>
      </c>
      <c r="E933">
        <f>E$14*(10-lgd*COUNTIF(Defaults!$AI933:$AR933,"&lt;="&amp;E$17))</f>
        <v>1.5</v>
      </c>
      <c r="F933">
        <f>F$14*(10-lgd*COUNTIF(Defaults!$AI933:$AR933,"&lt;="&amp;F$17))</f>
        <v>1.5</v>
      </c>
      <c r="G933">
        <f>G$14*(10-lgd*COUNTIF(Defaults!$AI933:$AR933,"&lt;="&amp;G$17))</f>
        <v>1.5</v>
      </c>
      <c r="H933">
        <f>H$14*(10-lgd*COUNTIF(Defaults!$AI933:$AR933,"&lt;="&amp;H$17))</f>
        <v>1.5</v>
      </c>
      <c r="I933">
        <f>I$14*(10-lgd*COUNTIF(Defaults!$AI933:$AR933,"&lt;="&amp;I$17))</f>
        <v>1.5</v>
      </c>
      <c r="J933">
        <f>J$14*(10-lgd*COUNTIF(Defaults!$AI933:$AR933,"&lt;="&amp;J$17))</f>
        <v>1.5</v>
      </c>
      <c r="K933">
        <f>K$14*(10-lgd*COUNTIF(Defaults!$AI933:$AR933,"&lt;="&amp;K$17))</f>
        <v>1.5</v>
      </c>
      <c r="L933">
        <f>L$14*(10-lgd*COUNTIF(Defaults!$AI933:$AR933,"&lt;="&amp;L$17))</f>
        <v>1.5</v>
      </c>
      <c r="M933">
        <f>M$14*(10-lgd*COUNTIF(Defaults!$AI933:$AR933,"&lt;="&amp;M$17))</f>
        <v>1.5</v>
      </c>
      <c r="N933">
        <f>N$14*(10-lgd*COUNTIF(Defaults!$AI933:$AR933,"&lt;="&amp;N$17))</f>
        <v>1.5</v>
      </c>
      <c r="O933">
        <f>O$14*(10-lgd*COUNTIF(Defaults!$AI933:$AR933,"&lt;="&amp;O$17))</f>
        <v>1.5</v>
      </c>
      <c r="P933">
        <f>P$14*(10-lgd*COUNTIF(Defaults!$AI933:$AR933,"&lt;="&amp;P$17))</f>
        <v>1.41</v>
      </c>
      <c r="Q933">
        <f>Q$14*(10-lgd*COUNTIF(Defaults!$AI933:$AR933,"&lt;="&amp;Q$17))</f>
        <v>1.41</v>
      </c>
      <c r="R933">
        <f>R$14*(10-lgd*COUNTIF(Defaults!$AI933:$AR933,"&lt;="&amp;R$17))</f>
        <v>1.41</v>
      </c>
      <c r="S933">
        <f>S$14*(10-lgd*COUNTIF(Defaults!$AI933:$AR933,"&lt;="&amp;S$17))</f>
        <v>1.41</v>
      </c>
      <c r="T933">
        <f>T$14*(10-lgd*COUNTIF(Defaults!$AI933:$AR933,"&lt;="&amp;T$17))</f>
        <v>1.41</v>
      </c>
      <c r="U933">
        <f>U$14*(10-lgd*COUNTIF(Defaults!$AI933:$AR933,"&lt;="&amp;U$17))</f>
        <v>95.410000000000011</v>
      </c>
      <c r="W933">
        <f t="shared" si="924"/>
        <v>0.1</v>
      </c>
      <c r="X933">
        <f t="shared" si="925"/>
        <v>0.1</v>
      </c>
      <c r="Y933">
        <f t="shared" si="926"/>
        <v>0.1</v>
      </c>
      <c r="Z933">
        <f t="shared" si="927"/>
        <v>0.1</v>
      </c>
      <c r="AA933">
        <f t="shared" si="928"/>
        <v>0.1</v>
      </c>
      <c r="AB933">
        <f t="shared" si="929"/>
        <v>0.1</v>
      </c>
      <c r="AC933">
        <f t="shared" si="930"/>
        <v>0.1</v>
      </c>
      <c r="AD933">
        <f t="shared" si="931"/>
        <v>0.1</v>
      </c>
      <c r="AE933">
        <f t="shared" si="932"/>
        <v>0.1</v>
      </c>
      <c r="AF933">
        <f t="shared" si="933"/>
        <v>0.1</v>
      </c>
      <c r="AG933">
        <f t="shared" si="934"/>
        <v>0.1</v>
      </c>
      <c r="AH933">
        <f t="shared" si="935"/>
        <v>0.1</v>
      </c>
      <c r="AI933">
        <f t="shared" si="936"/>
        <v>0.1</v>
      </c>
      <c r="AJ933">
        <f t="shared" si="937"/>
        <v>0.1</v>
      </c>
      <c r="AK933">
        <f t="shared" si="938"/>
        <v>0.1</v>
      </c>
      <c r="AL933">
        <f t="shared" si="939"/>
        <v>0.1</v>
      </c>
      <c r="AM933">
        <f t="shared" si="940"/>
        <v>0.1</v>
      </c>
      <c r="AN933">
        <f t="shared" si="941"/>
        <v>0.1</v>
      </c>
      <c r="AO933">
        <f t="shared" si="942"/>
        <v>0.1</v>
      </c>
      <c r="AP933">
        <f t="shared" si="943"/>
        <v>20.100000000000001</v>
      </c>
      <c r="AR933">
        <f t="shared" si="944"/>
        <v>0.1</v>
      </c>
      <c r="AS933">
        <f t="shared" si="945"/>
        <v>0.1</v>
      </c>
      <c r="AT933">
        <f t="shared" si="946"/>
        <v>0.1</v>
      </c>
      <c r="AU933">
        <f t="shared" si="947"/>
        <v>0.1</v>
      </c>
      <c r="AV933">
        <f t="shared" si="948"/>
        <v>0.1</v>
      </c>
      <c r="AW933">
        <f t="shared" si="949"/>
        <v>0.1</v>
      </c>
      <c r="AX933">
        <f t="shared" si="950"/>
        <v>0.1</v>
      </c>
      <c r="AY933">
        <f t="shared" si="951"/>
        <v>0.1</v>
      </c>
      <c r="AZ933">
        <f t="shared" si="952"/>
        <v>0.1</v>
      </c>
      <c r="BA933">
        <f t="shared" si="953"/>
        <v>0.1</v>
      </c>
      <c r="BB933">
        <f t="shared" si="954"/>
        <v>0.1</v>
      </c>
      <c r="BC933">
        <f t="shared" si="955"/>
        <v>0.1</v>
      </c>
      <c r="BD933">
        <f t="shared" si="956"/>
        <v>0.1</v>
      </c>
      <c r="BE933">
        <f t="shared" si="957"/>
        <v>0.1</v>
      </c>
      <c r="BF933">
        <f t="shared" si="958"/>
        <v>0.1</v>
      </c>
      <c r="BG933">
        <f t="shared" si="959"/>
        <v>0.1</v>
      </c>
      <c r="BH933">
        <f t="shared" si="960"/>
        <v>0.1</v>
      </c>
      <c r="BI933">
        <f t="shared" si="961"/>
        <v>0.1</v>
      </c>
      <c r="BJ933">
        <f t="shared" si="962"/>
        <v>0.1</v>
      </c>
      <c r="BK933">
        <f t="shared" si="963"/>
        <v>10.1</v>
      </c>
      <c r="BM933">
        <f t="shared" si="964"/>
        <v>1.2999999999999998</v>
      </c>
      <c r="BN933">
        <f t="shared" si="965"/>
        <v>1.2999999999999998</v>
      </c>
      <c r="BO933">
        <f t="shared" si="966"/>
        <v>1.2999999999999998</v>
      </c>
      <c r="BP933">
        <f t="shared" si="967"/>
        <v>1.2999999999999998</v>
      </c>
      <c r="BQ933">
        <f t="shared" si="968"/>
        <v>1.2999999999999998</v>
      </c>
      <c r="BR933">
        <f t="shared" si="969"/>
        <v>1.2999999999999998</v>
      </c>
      <c r="BS933">
        <f t="shared" si="970"/>
        <v>1.2999999999999998</v>
      </c>
      <c r="BT933">
        <f t="shared" si="971"/>
        <v>1.2999999999999998</v>
      </c>
      <c r="BU933">
        <f t="shared" si="972"/>
        <v>1.2999999999999998</v>
      </c>
      <c r="BV933">
        <f t="shared" si="973"/>
        <v>1.2999999999999998</v>
      </c>
      <c r="BW933">
        <f t="shared" si="974"/>
        <v>1.2999999999999998</v>
      </c>
      <c r="BX933">
        <f t="shared" si="975"/>
        <v>1.2999999999999998</v>
      </c>
      <c r="BY933">
        <f t="shared" si="976"/>
        <v>1.2999999999999998</v>
      </c>
      <c r="BZ933">
        <f t="shared" si="977"/>
        <v>1.2999999999999998</v>
      </c>
      <c r="CA933">
        <f t="shared" si="978"/>
        <v>1.2099999999999997</v>
      </c>
      <c r="CB933">
        <f t="shared" si="979"/>
        <v>1.2099999999999997</v>
      </c>
      <c r="CC933">
        <f t="shared" si="980"/>
        <v>1.2099999999999997</v>
      </c>
      <c r="CD933">
        <f t="shared" si="981"/>
        <v>1.2099999999999997</v>
      </c>
      <c r="CE933">
        <f t="shared" si="982"/>
        <v>1.2099999999999997</v>
      </c>
      <c r="CF933">
        <f t="shared" si="983"/>
        <v>65.210000000000008</v>
      </c>
      <c r="CH933">
        <f t="shared" si="984"/>
        <v>123.46000000000001</v>
      </c>
      <c r="CI933">
        <f t="shared" si="985"/>
        <v>22.000000000000004</v>
      </c>
      <c r="CJ933">
        <f t="shared" si="986"/>
        <v>12</v>
      </c>
      <c r="CK933">
        <f t="shared" si="987"/>
        <v>89.460000000000008</v>
      </c>
      <c r="CL933">
        <f t="shared" si="988"/>
        <v>0</v>
      </c>
      <c r="CM933">
        <f t="shared" si="989"/>
        <v>0</v>
      </c>
    </row>
    <row r="934" spans="1:91" x14ac:dyDescent="0.2">
      <c r="A934">
        <v>917</v>
      </c>
      <c r="B934">
        <f>B$14*(10-lgd*COUNTIF(Defaults!$AI934:$AR934,"&lt;="&amp;B$17))</f>
        <v>1.5</v>
      </c>
      <c r="C934">
        <f>C$14*(10-lgd*COUNTIF(Defaults!$AI934:$AR934,"&lt;="&amp;C$17))</f>
        <v>1.41</v>
      </c>
      <c r="D934">
        <f>D$14*(10-lgd*COUNTIF(Defaults!$AI934:$AR934,"&lt;="&amp;D$17))</f>
        <v>1.41</v>
      </c>
      <c r="E934">
        <f>E$14*(10-lgd*COUNTIF(Defaults!$AI934:$AR934,"&lt;="&amp;E$17))</f>
        <v>1.41</v>
      </c>
      <c r="F934">
        <f>F$14*(10-lgd*COUNTIF(Defaults!$AI934:$AR934,"&lt;="&amp;F$17))</f>
        <v>1.41</v>
      </c>
      <c r="G934">
        <f>G$14*(10-lgd*COUNTIF(Defaults!$AI934:$AR934,"&lt;="&amp;G$17))</f>
        <v>1.41</v>
      </c>
      <c r="H934">
        <f>H$14*(10-lgd*COUNTIF(Defaults!$AI934:$AR934,"&lt;="&amp;H$17))</f>
        <v>1.41</v>
      </c>
      <c r="I934">
        <f>I$14*(10-lgd*COUNTIF(Defaults!$AI934:$AR934,"&lt;="&amp;I$17))</f>
        <v>1.41</v>
      </c>
      <c r="J934">
        <f>J$14*(10-lgd*COUNTIF(Defaults!$AI934:$AR934,"&lt;="&amp;J$17))</f>
        <v>1.41</v>
      </c>
      <c r="K934">
        <f>K$14*(10-lgd*COUNTIF(Defaults!$AI934:$AR934,"&lt;="&amp;K$17))</f>
        <v>1.41</v>
      </c>
      <c r="L934">
        <f>L$14*(10-lgd*COUNTIF(Defaults!$AI934:$AR934,"&lt;="&amp;L$17))</f>
        <v>1.32</v>
      </c>
      <c r="M934">
        <f>M$14*(10-lgd*COUNTIF(Defaults!$AI934:$AR934,"&lt;="&amp;M$17))</f>
        <v>1.32</v>
      </c>
      <c r="N934">
        <f>N$14*(10-lgd*COUNTIF(Defaults!$AI934:$AR934,"&lt;="&amp;N$17))</f>
        <v>1.32</v>
      </c>
      <c r="O934">
        <f>O$14*(10-lgd*COUNTIF(Defaults!$AI934:$AR934,"&lt;="&amp;O$17))</f>
        <v>1.32</v>
      </c>
      <c r="P934">
        <f>P$14*(10-lgd*COUNTIF(Defaults!$AI934:$AR934,"&lt;="&amp;P$17))</f>
        <v>1.32</v>
      </c>
      <c r="Q934">
        <f>Q$14*(10-lgd*COUNTIF(Defaults!$AI934:$AR934,"&lt;="&amp;Q$17))</f>
        <v>1.2299999999999998</v>
      </c>
      <c r="R934">
        <f>R$14*(10-lgd*COUNTIF(Defaults!$AI934:$AR934,"&lt;="&amp;R$17))</f>
        <v>1.2299999999999998</v>
      </c>
      <c r="S934">
        <f>S$14*(10-lgd*COUNTIF(Defaults!$AI934:$AR934,"&lt;="&amp;S$17))</f>
        <v>1.2299999999999998</v>
      </c>
      <c r="T934">
        <f>T$14*(10-lgd*COUNTIF(Defaults!$AI934:$AR934,"&lt;="&amp;T$17))</f>
        <v>1.1399999999999999</v>
      </c>
      <c r="U934">
        <f>U$14*(10-lgd*COUNTIF(Defaults!$AI934:$AR934,"&lt;="&amp;U$17))</f>
        <v>77.14</v>
      </c>
      <c r="W934">
        <f t="shared" si="924"/>
        <v>0.1</v>
      </c>
      <c r="X934">
        <f t="shared" si="925"/>
        <v>0.1</v>
      </c>
      <c r="Y934">
        <f t="shared" si="926"/>
        <v>0.1</v>
      </c>
      <c r="Z934">
        <f t="shared" si="927"/>
        <v>0.1</v>
      </c>
      <c r="AA934">
        <f t="shared" si="928"/>
        <v>0.1</v>
      </c>
      <c r="AB934">
        <f t="shared" si="929"/>
        <v>0.1</v>
      </c>
      <c r="AC934">
        <f t="shared" si="930"/>
        <v>0.1</v>
      </c>
      <c r="AD934">
        <f t="shared" si="931"/>
        <v>0.1</v>
      </c>
      <c r="AE934">
        <f t="shared" si="932"/>
        <v>0.1</v>
      </c>
      <c r="AF934">
        <f t="shared" si="933"/>
        <v>0.1</v>
      </c>
      <c r="AG934">
        <f t="shared" si="934"/>
        <v>0.1</v>
      </c>
      <c r="AH934">
        <f t="shared" si="935"/>
        <v>0.1</v>
      </c>
      <c r="AI934">
        <f t="shared" si="936"/>
        <v>0.1</v>
      </c>
      <c r="AJ934">
        <f t="shared" si="937"/>
        <v>0.1</v>
      </c>
      <c r="AK934">
        <f t="shared" si="938"/>
        <v>0.1</v>
      </c>
      <c r="AL934">
        <f t="shared" si="939"/>
        <v>0.1</v>
      </c>
      <c r="AM934">
        <f t="shared" si="940"/>
        <v>0.1</v>
      </c>
      <c r="AN934">
        <f t="shared" si="941"/>
        <v>0.1</v>
      </c>
      <c r="AO934">
        <f t="shared" si="942"/>
        <v>0.1</v>
      </c>
      <c r="AP934">
        <f t="shared" si="943"/>
        <v>20.100000000000001</v>
      </c>
      <c r="AR934">
        <f t="shared" si="944"/>
        <v>0.1</v>
      </c>
      <c r="AS934">
        <f t="shared" si="945"/>
        <v>0.1</v>
      </c>
      <c r="AT934">
        <f t="shared" si="946"/>
        <v>0.1</v>
      </c>
      <c r="AU934">
        <f t="shared" si="947"/>
        <v>0.1</v>
      </c>
      <c r="AV934">
        <f t="shared" si="948"/>
        <v>0.1</v>
      </c>
      <c r="AW934">
        <f t="shared" si="949"/>
        <v>0.1</v>
      </c>
      <c r="AX934">
        <f t="shared" si="950"/>
        <v>0.1</v>
      </c>
      <c r="AY934">
        <f t="shared" si="951"/>
        <v>0.1</v>
      </c>
      <c r="AZ934">
        <f t="shared" si="952"/>
        <v>0.1</v>
      </c>
      <c r="BA934">
        <f t="shared" si="953"/>
        <v>0.1</v>
      </c>
      <c r="BB934">
        <f t="shared" si="954"/>
        <v>0.1</v>
      </c>
      <c r="BC934">
        <f t="shared" si="955"/>
        <v>0.1</v>
      </c>
      <c r="BD934">
        <f t="shared" si="956"/>
        <v>0.1</v>
      </c>
      <c r="BE934">
        <f t="shared" si="957"/>
        <v>0.1</v>
      </c>
      <c r="BF934">
        <f t="shared" si="958"/>
        <v>0.1</v>
      </c>
      <c r="BG934">
        <f t="shared" si="959"/>
        <v>0.1</v>
      </c>
      <c r="BH934">
        <f t="shared" si="960"/>
        <v>0.1</v>
      </c>
      <c r="BI934">
        <f t="shared" si="961"/>
        <v>0.1</v>
      </c>
      <c r="BJ934">
        <f t="shared" si="962"/>
        <v>0.1</v>
      </c>
      <c r="BK934">
        <f t="shared" si="963"/>
        <v>10.1</v>
      </c>
      <c r="BM934">
        <f t="shared" si="964"/>
        <v>1.2999999999999998</v>
      </c>
      <c r="BN934">
        <f t="shared" si="965"/>
        <v>1.2099999999999997</v>
      </c>
      <c r="BO934">
        <f t="shared" si="966"/>
        <v>1.2099999999999997</v>
      </c>
      <c r="BP934">
        <f t="shared" si="967"/>
        <v>1.2099999999999997</v>
      </c>
      <c r="BQ934">
        <f t="shared" si="968"/>
        <v>1.2099999999999997</v>
      </c>
      <c r="BR934">
        <f t="shared" si="969"/>
        <v>1.2099999999999997</v>
      </c>
      <c r="BS934">
        <f t="shared" si="970"/>
        <v>1.2099999999999997</v>
      </c>
      <c r="BT934">
        <f t="shared" si="971"/>
        <v>1.2099999999999997</v>
      </c>
      <c r="BU934">
        <f t="shared" si="972"/>
        <v>1.2099999999999997</v>
      </c>
      <c r="BV934">
        <f t="shared" si="973"/>
        <v>1.2099999999999997</v>
      </c>
      <c r="BW934">
        <f t="shared" si="974"/>
        <v>1.1199999999999999</v>
      </c>
      <c r="BX934">
        <f t="shared" si="975"/>
        <v>1.1199999999999999</v>
      </c>
      <c r="BY934">
        <f t="shared" si="976"/>
        <v>1.1199999999999999</v>
      </c>
      <c r="BZ934">
        <f t="shared" si="977"/>
        <v>1.1199999999999999</v>
      </c>
      <c r="CA934">
        <f t="shared" si="978"/>
        <v>1.1199999999999999</v>
      </c>
      <c r="CB934">
        <f t="shared" si="979"/>
        <v>1.0299999999999996</v>
      </c>
      <c r="CC934">
        <f t="shared" si="980"/>
        <v>1.0299999999999996</v>
      </c>
      <c r="CD934">
        <f t="shared" si="981"/>
        <v>1.0299999999999996</v>
      </c>
      <c r="CE934">
        <f t="shared" si="982"/>
        <v>0.93999999999999984</v>
      </c>
      <c r="CF934">
        <f t="shared" si="983"/>
        <v>46.94</v>
      </c>
      <c r="CH934">
        <f t="shared" si="984"/>
        <v>102.76</v>
      </c>
      <c r="CI934">
        <f t="shared" si="985"/>
        <v>22.000000000000004</v>
      </c>
      <c r="CJ934">
        <f t="shared" si="986"/>
        <v>12</v>
      </c>
      <c r="CK934">
        <f t="shared" si="987"/>
        <v>68.759999999999991</v>
      </c>
      <c r="CL934">
        <f t="shared" si="988"/>
        <v>0</v>
      </c>
      <c r="CM934">
        <f t="shared" si="989"/>
        <v>0</v>
      </c>
    </row>
    <row r="935" spans="1:91" x14ac:dyDescent="0.2">
      <c r="A935">
        <v>918</v>
      </c>
      <c r="B935">
        <f>B$14*(10-lgd*COUNTIF(Defaults!$AI935:$AR935,"&lt;="&amp;B$17))</f>
        <v>1.5</v>
      </c>
      <c r="C935">
        <f>C$14*(10-lgd*COUNTIF(Defaults!$AI935:$AR935,"&lt;="&amp;C$17))</f>
        <v>1.5</v>
      </c>
      <c r="D935">
        <f>D$14*(10-lgd*COUNTIF(Defaults!$AI935:$AR935,"&lt;="&amp;D$17))</f>
        <v>1.5</v>
      </c>
      <c r="E935">
        <f>E$14*(10-lgd*COUNTIF(Defaults!$AI935:$AR935,"&lt;="&amp;E$17))</f>
        <v>1.5</v>
      </c>
      <c r="F935">
        <f>F$14*(10-lgd*COUNTIF(Defaults!$AI935:$AR935,"&lt;="&amp;F$17))</f>
        <v>1.5</v>
      </c>
      <c r="G935">
        <f>G$14*(10-lgd*COUNTIF(Defaults!$AI935:$AR935,"&lt;="&amp;G$17))</f>
        <v>1.5</v>
      </c>
      <c r="H935">
        <f>H$14*(10-lgd*COUNTIF(Defaults!$AI935:$AR935,"&lt;="&amp;H$17))</f>
        <v>1.5</v>
      </c>
      <c r="I935">
        <f>I$14*(10-lgd*COUNTIF(Defaults!$AI935:$AR935,"&lt;="&amp;I$17))</f>
        <v>1.5</v>
      </c>
      <c r="J935">
        <f>J$14*(10-lgd*COUNTIF(Defaults!$AI935:$AR935,"&lt;="&amp;J$17))</f>
        <v>1.5</v>
      </c>
      <c r="K935">
        <f>K$14*(10-lgd*COUNTIF(Defaults!$AI935:$AR935,"&lt;="&amp;K$17))</f>
        <v>1.5</v>
      </c>
      <c r="L935">
        <f>L$14*(10-lgd*COUNTIF(Defaults!$AI935:$AR935,"&lt;="&amp;L$17))</f>
        <v>1.5</v>
      </c>
      <c r="M935">
        <f>M$14*(10-lgd*COUNTIF(Defaults!$AI935:$AR935,"&lt;="&amp;M$17))</f>
        <v>1.5</v>
      </c>
      <c r="N935">
        <f>N$14*(10-lgd*COUNTIF(Defaults!$AI935:$AR935,"&lt;="&amp;N$17))</f>
        <v>1.5</v>
      </c>
      <c r="O935">
        <f>O$14*(10-lgd*COUNTIF(Defaults!$AI935:$AR935,"&lt;="&amp;O$17))</f>
        <v>1.5</v>
      </c>
      <c r="P935">
        <f>P$14*(10-lgd*COUNTIF(Defaults!$AI935:$AR935,"&lt;="&amp;P$17))</f>
        <v>1.5</v>
      </c>
      <c r="Q935">
        <f>Q$14*(10-lgd*COUNTIF(Defaults!$AI935:$AR935,"&lt;="&amp;Q$17))</f>
        <v>1.5</v>
      </c>
      <c r="R935">
        <f>R$14*(10-lgd*COUNTIF(Defaults!$AI935:$AR935,"&lt;="&amp;R$17))</f>
        <v>1.5</v>
      </c>
      <c r="S935">
        <f>S$14*(10-lgd*COUNTIF(Defaults!$AI935:$AR935,"&lt;="&amp;S$17))</f>
        <v>1.5</v>
      </c>
      <c r="T935">
        <f>T$14*(10-lgd*COUNTIF(Defaults!$AI935:$AR935,"&lt;="&amp;T$17))</f>
        <v>1.5</v>
      </c>
      <c r="U935">
        <f>U$14*(10-lgd*COUNTIF(Defaults!$AI935:$AR935,"&lt;="&amp;U$17))</f>
        <v>101.5</v>
      </c>
      <c r="W935">
        <f t="shared" si="924"/>
        <v>0.1</v>
      </c>
      <c r="X935">
        <f t="shared" si="925"/>
        <v>0.1</v>
      </c>
      <c r="Y935">
        <f t="shared" si="926"/>
        <v>0.1</v>
      </c>
      <c r="Z935">
        <f t="shared" si="927"/>
        <v>0.1</v>
      </c>
      <c r="AA935">
        <f t="shared" si="928"/>
        <v>0.1</v>
      </c>
      <c r="AB935">
        <f t="shared" si="929"/>
        <v>0.1</v>
      </c>
      <c r="AC935">
        <f t="shared" si="930"/>
        <v>0.1</v>
      </c>
      <c r="AD935">
        <f t="shared" si="931"/>
        <v>0.1</v>
      </c>
      <c r="AE935">
        <f t="shared" si="932"/>
        <v>0.1</v>
      </c>
      <c r="AF935">
        <f t="shared" si="933"/>
        <v>0.1</v>
      </c>
      <c r="AG935">
        <f t="shared" si="934"/>
        <v>0.1</v>
      </c>
      <c r="AH935">
        <f t="shared" si="935"/>
        <v>0.1</v>
      </c>
      <c r="AI935">
        <f t="shared" si="936"/>
        <v>0.1</v>
      </c>
      <c r="AJ935">
        <f t="shared" si="937"/>
        <v>0.1</v>
      </c>
      <c r="AK935">
        <f t="shared" si="938"/>
        <v>0.1</v>
      </c>
      <c r="AL935">
        <f t="shared" si="939"/>
        <v>0.1</v>
      </c>
      <c r="AM935">
        <f t="shared" si="940"/>
        <v>0.1</v>
      </c>
      <c r="AN935">
        <f t="shared" si="941"/>
        <v>0.1</v>
      </c>
      <c r="AO935">
        <f t="shared" si="942"/>
        <v>0.1</v>
      </c>
      <c r="AP935">
        <f t="shared" si="943"/>
        <v>20.100000000000001</v>
      </c>
      <c r="AR935">
        <f t="shared" si="944"/>
        <v>0.1</v>
      </c>
      <c r="AS935">
        <f t="shared" si="945"/>
        <v>0.1</v>
      </c>
      <c r="AT935">
        <f t="shared" si="946"/>
        <v>0.1</v>
      </c>
      <c r="AU935">
        <f t="shared" si="947"/>
        <v>0.1</v>
      </c>
      <c r="AV935">
        <f t="shared" si="948"/>
        <v>0.1</v>
      </c>
      <c r="AW935">
        <f t="shared" si="949"/>
        <v>0.1</v>
      </c>
      <c r="AX935">
        <f t="shared" si="950"/>
        <v>0.1</v>
      </c>
      <c r="AY935">
        <f t="shared" si="951"/>
        <v>0.1</v>
      </c>
      <c r="AZ935">
        <f t="shared" si="952"/>
        <v>0.1</v>
      </c>
      <c r="BA935">
        <f t="shared" si="953"/>
        <v>0.1</v>
      </c>
      <c r="BB935">
        <f t="shared" si="954"/>
        <v>0.1</v>
      </c>
      <c r="BC935">
        <f t="shared" si="955"/>
        <v>0.1</v>
      </c>
      <c r="BD935">
        <f t="shared" si="956"/>
        <v>0.1</v>
      </c>
      <c r="BE935">
        <f t="shared" si="957"/>
        <v>0.1</v>
      </c>
      <c r="BF935">
        <f t="shared" si="958"/>
        <v>0.1</v>
      </c>
      <c r="BG935">
        <f t="shared" si="959"/>
        <v>0.1</v>
      </c>
      <c r="BH935">
        <f t="shared" si="960"/>
        <v>0.1</v>
      </c>
      <c r="BI935">
        <f t="shared" si="961"/>
        <v>0.1</v>
      </c>
      <c r="BJ935">
        <f t="shared" si="962"/>
        <v>0.1</v>
      </c>
      <c r="BK935">
        <f t="shared" si="963"/>
        <v>10.1</v>
      </c>
      <c r="BM935">
        <f t="shared" si="964"/>
        <v>1.2999999999999998</v>
      </c>
      <c r="BN935">
        <f t="shared" si="965"/>
        <v>1.2999999999999998</v>
      </c>
      <c r="BO935">
        <f t="shared" si="966"/>
        <v>1.2999999999999998</v>
      </c>
      <c r="BP935">
        <f t="shared" si="967"/>
        <v>1.2999999999999998</v>
      </c>
      <c r="BQ935">
        <f t="shared" si="968"/>
        <v>1.2999999999999998</v>
      </c>
      <c r="BR935">
        <f t="shared" si="969"/>
        <v>1.2999999999999998</v>
      </c>
      <c r="BS935">
        <f t="shared" si="970"/>
        <v>1.2999999999999998</v>
      </c>
      <c r="BT935">
        <f t="shared" si="971"/>
        <v>1.2999999999999998</v>
      </c>
      <c r="BU935">
        <f t="shared" si="972"/>
        <v>1.2999999999999998</v>
      </c>
      <c r="BV935">
        <f t="shared" si="973"/>
        <v>1.2999999999999998</v>
      </c>
      <c r="BW935">
        <f t="shared" si="974"/>
        <v>1.2999999999999998</v>
      </c>
      <c r="BX935">
        <f t="shared" si="975"/>
        <v>1.2999999999999998</v>
      </c>
      <c r="BY935">
        <f t="shared" si="976"/>
        <v>1.2999999999999998</v>
      </c>
      <c r="BZ935">
        <f t="shared" si="977"/>
        <v>1.2999999999999998</v>
      </c>
      <c r="CA935">
        <f t="shared" si="978"/>
        <v>1.2999999999999998</v>
      </c>
      <c r="CB935">
        <f t="shared" si="979"/>
        <v>1.2999999999999998</v>
      </c>
      <c r="CC935">
        <f t="shared" si="980"/>
        <v>1.2999999999999998</v>
      </c>
      <c r="CD935">
        <f t="shared" si="981"/>
        <v>1.2999999999999998</v>
      </c>
      <c r="CE935">
        <f t="shared" si="982"/>
        <v>1.2999999999999998</v>
      </c>
      <c r="CF935">
        <f t="shared" si="983"/>
        <v>71.300000000000011</v>
      </c>
      <c r="CH935">
        <f t="shared" si="984"/>
        <v>130</v>
      </c>
      <c r="CI935">
        <f t="shared" si="985"/>
        <v>22.000000000000004</v>
      </c>
      <c r="CJ935">
        <f t="shared" si="986"/>
        <v>12</v>
      </c>
      <c r="CK935">
        <f t="shared" si="987"/>
        <v>96.000000000000014</v>
      </c>
      <c r="CL935">
        <f t="shared" si="988"/>
        <v>0</v>
      </c>
      <c r="CM935">
        <f t="shared" si="989"/>
        <v>0</v>
      </c>
    </row>
    <row r="936" spans="1:91" x14ac:dyDescent="0.2">
      <c r="A936">
        <v>919</v>
      </c>
      <c r="B936">
        <f>B$14*(10-lgd*COUNTIF(Defaults!$AI936:$AR936,"&lt;="&amp;B$17))</f>
        <v>1.5</v>
      </c>
      <c r="C936">
        <f>C$14*(10-lgd*COUNTIF(Defaults!$AI936:$AR936,"&lt;="&amp;C$17))</f>
        <v>1.5</v>
      </c>
      <c r="D936">
        <f>D$14*(10-lgd*COUNTIF(Defaults!$AI936:$AR936,"&lt;="&amp;D$17))</f>
        <v>1.5</v>
      </c>
      <c r="E936">
        <f>E$14*(10-lgd*COUNTIF(Defaults!$AI936:$AR936,"&lt;="&amp;E$17))</f>
        <v>1.5</v>
      </c>
      <c r="F936">
        <f>F$14*(10-lgd*COUNTIF(Defaults!$AI936:$AR936,"&lt;="&amp;F$17))</f>
        <v>1.5</v>
      </c>
      <c r="G936">
        <f>G$14*(10-lgd*COUNTIF(Defaults!$AI936:$AR936,"&lt;="&amp;G$17))</f>
        <v>1.5</v>
      </c>
      <c r="H936">
        <f>H$14*(10-lgd*COUNTIF(Defaults!$AI936:$AR936,"&lt;="&amp;H$17))</f>
        <v>1.5</v>
      </c>
      <c r="I936">
        <f>I$14*(10-lgd*COUNTIF(Defaults!$AI936:$AR936,"&lt;="&amp;I$17))</f>
        <v>1.5</v>
      </c>
      <c r="J936">
        <f>J$14*(10-lgd*COUNTIF(Defaults!$AI936:$AR936,"&lt;="&amp;J$17))</f>
        <v>1.41</v>
      </c>
      <c r="K936">
        <f>K$14*(10-lgd*COUNTIF(Defaults!$AI936:$AR936,"&lt;="&amp;K$17))</f>
        <v>1.41</v>
      </c>
      <c r="L936">
        <f>L$14*(10-lgd*COUNTIF(Defaults!$AI936:$AR936,"&lt;="&amp;L$17))</f>
        <v>1.41</v>
      </c>
      <c r="M936">
        <f>M$14*(10-lgd*COUNTIF(Defaults!$AI936:$AR936,"&lt;="&amp;M$17))</f>
        <v>1.41</v>
      </c>
      <c r="N936">
        <f>N$14*(10-lgd*COUNTIF(Defaults!$AI936:$AR936,"&lt;="&amp;N$17))</f>
        <v>1.41</v>
      </c>
      <c r="O936">
        <f>O$14*(10-lgd*COUNTIF(Defaults!$AI936:$AR936,"&lt;="&amp;O$17))</f>
        <v>1.41</v>
      </c>
      <c r="P936">
        <f>P$14*(10-lgd*COUNTIF(Defaults!$AI936:$AR936,"&lt;="&amp;P$17))</f>
        <v>1.41</v>
      </c>
      <c r="Q936">
        <f>Q$14*(10-lgd*COUNTIF(Defaults!$AI936:$AR936,"&lt;="&amp;Q$17))</f>
        <v>1.41</v>
      </c>
      <c r="R936">
        <f>R$14*(10-lgd*COUNTIF(Defaults!$AI936:$AR936,"&lt;="&amp;R$17))</f>
        <v>1.41</v>
      </c>
      <c r="S936">
        <f>S$14*(10-lgd*COUNTIF(Defaults!$AI936:$AR936,"&lt;="&amp;S$17))</f>
        <v>1.41</v>
      </c>
      <c r="T936">
        <f>T$14*(10-lgd*COUNTIF(Defaults!$AI936:$AR936,"&lt;="&amp;T$17))</f>
        <v>1.41</v>
      </c>
      <c r="U936">
        <f>U$14*(10-lgd*COUNTIF(Defaults!$AI936:$AR936,"&lt;="&amp;U$17))</f>
        <v>95.410000000000011</v>
      </c>
      <c r="W936">
        <f t="shared" si="924"/>
        <v>0.1</v>
      </c>
      <c r="X936">
        <f t="shared" si="925"/>
        <v>0.1</v>
      </c>
      <c r="Y936">
        <f t="shared" si="926"/>
        <v>0.1</v>
      </c>
      <c r="Z936">
        <f t="shared" si="927"/>
        <v>0.1</v>
      </c>
      <c r="AA936">
        <f t="shared" si="928"/>
        <v>0.1</v>
      </c>
      <c r="AB936">
        <f t="shared" si="929"/>
        <v>0.1</v>
      </c>
      <c r="AC936">
        <f t="shared" si="930"/>
        <v>0.1</v>
      </c>
      <c r="AD936">
        <f t="shared" si="931"/>
        <v>0.1</v>
      </c>
      <c r="AE936">
        <f t="shared" si="932"/>
        <v>0.1</v>
      </c>
      <c r="AF936">
        <f t="shared" si="933"/>
        <v>0.1</v>
      </c>
      <c r="AG936">
        <f t="shared" si="934"/>
        <v>0.1</v>
      </c>
      <c r="AH936">
        <f t="shared" si="935"/>
        <v>0.1</v>
      </c>
      <c r="AI936">
        <f t="shared" si="936"/>
        <v>0.1</v>
      </c>
      <c r="AJ936">
        <f t="shared" si="937"/>
        <v>0.1</v>
      </c>
      <c r="AK936">
        <f t="shared" si="938"/>
        <v>0.1</v>
      </c>
      <c r="AL936">
        <f t="shared" si="939"/>
        <v>0.1</v>
      </c>
      <c r="AM936">
        <f t="shared" si="940"/>
        <v>0.1</v>
      </c>
      <c r="AN936">
        <f t="shared" si="941"/>
        <v>0.1</v>
      </c>
      <c r="AO936">
        <f t="shared" si="942"/>
        <v>0.1</v>
      </c>
      <c r="AP936">
        <f t="shared" si="943"/>
        <v>20.100000000000001</v>
      </c>
      <c r="AR936">
        <f t="shared" si="944"/>
        <v>0.1</v>
      </c>
      <c r="AS936">
        <f t="shared" si="945"/>
        <v>0.1</v>
      </c>
      <c r="AT936">
        <f t="shared" si="946"/>
        <v>0.1</v>
      </c>
      <c r="AU936">
        <f t="shared" si="947"/>
        <v>0.1</v>
      </c>
      <c r="AV936">
        <f t="shared" si="948"/>
        <v>0.1</v>
      </c>
      <c r="AW936">
        <f t="shared" si="949"/>
        <v>0.1</v>
      </c>
      <c r="AX936">
        <f t="shared" si="950"/>
        <v>0.1</v>
      </c>
      <c r="AY936">
        <f t="shared" si="951"/>
        <v>0.1</v>
      </c>
      <c r="AZ936">
        <f t="shared" si="952"/>
        <v>0.1</v>
      </c>
      <c r="BA936">
        <f t="shared" si="953"/>
        <v>0.1</v>
      </c>
      <c r="BB936">
        <f t="shared" si="954"/>
        <v>0.1</v>
      </c>
      <c r="BC936">
        <f t="shared" si="955"/>
        <v>0.1</v>
      </c>
      <c r="BD936">
        <f t="shared" si="956"/>
        <v>0.1</v>
      </c>
      <c r="BE936">
        <f t="shared" si="957"/>
        <v>0.1</v>
      </c>
      <c r="BF936">
        <f t="shared" si="958"/>
        <v>0.1</v>
      </c>
      <c r="BG936">
        <f t="shared" si="959"/>
        <v>0.1</v>
      </c>
      <c r="BH936">
        <f t="shared" si="960"/>
        <v>0.1</v>
      </c>
      <c r="BI936">
        <f t="shared" si="961"/>
        <v>0.1</v>
      </c>
      <c r="BJ936">
        <f t="shared" si="962"/>
        <v>0.1</v>
      </c>
      <c r="BK936">
        <f t="shared" si="963"/>
        <v>10.1</v>
      </c>
      <c r="BM936">
        <f t="shared" si="964"/>
        <v>1.2999999999999998</v>
      </c>
      <c r="BN936">
        <f t="shared" si="965"/>
        <v>1.2999999999999998</v>
      </c>
      <c r="BO936">
        <f t="shared" si="966"/>
        <v>1.2999999999999998</v>
      </c>
      <c r="BP936">
        <f t="shared" si="967"/>
        <v>1.2999999999999998</v>
      </c>
      <c r="BQ936">
        <f t="shared" si="968"/>
        <v>1.2999999999999998</v>
      </c>
      <c r="BR936">
        <f t="shared" si="969"/>
        <v>1.2999999999999998</v>
      </c>
      <c r="BS936">
        <f t="shared" si="970"/>
        <v>1.2999999999999998</v>
      </c>
      <c r="BT936">
        <f t="shared" si="971"/>
        <v>1.2999999999999998</v>
      </c>
      <c r="BU936">
        <f t="shared" si="972"/>
        <v>1.2099999999999997</v>
      </c>
      <c r="BV936">
        <f t="shared" si="973"/>
        <v>1.2099999999999997</v>
      </c>
      <c r="BW936">
        <f t="shared" si="974"/>
        <v>1.2099999999999997</v>
      </c>
      <c r="BX936">
        <f t="shared" si="975"/>
        <v>1.2099999999999997</v>
      </c>
      <c r="BY936">
        <f t="shared" si="976"/>
        <v>1.2099999999999997</v>
      </c>
      <c r="BZ936">
        <f t="shared" si="977"/>
        <v>1.2099999999999997</v>
      </c>
      <c r="CA936">
        <f t="shared" si="978"/>
        <v>1.2099999999999997</v>
      </c>
      <c r="CB936">
        <f t="shared" si="979"/>
        <v>1.2099999999999997</v>
      </c>
      <c r="CC936">
        <f t="shared" si="980"/>
        <v>1.2099999999999997</v>
      </c>
      <c r="CD936">
        <f t="shared" si="981"/>
        <v>1.2099999999999997</v>
      </c>
      <c r="CE936">
        <f t="shared" si="982"/>
        <v>1.2099999999999997</v>
      </c>
      <c r="CF936">
        <f t="shared" si="983"/>
        <v>65.210000000000008</v>
      </c>
      <c r="CH936">
        <f t="shared" si="984"/>
        <v>122.92000000000002</v>
      </c>
      <c r="CI936">
        <f t="shared" si="985"/>
        <v>22.000000000000004</v>
      </c>
      <c r="CJ936">
        <f t="shared" si="986"/>
        <v>12</v>
      </c>
      <c r="CK936">
        <f t="shared" si="987"/>
        <v>88.920000000000016</v>
      </c>
      <c r="CL936">
        <f t="shared" si="988"/>
        <v>0</v>
      </c>
      <c r="CM936">
        <f t="shared" si="989"/>
        <v>0</v>
      </c>
    </row>
    <row r="937" spans="1:91" x14ac:dyDescent="0.2">
      <c r="A937">
        <v>920</v>
      </c>
      <c r="B937">
        <f>B$14*(10-lgd*COUNTIF(Defaults!$AI937:$AR937,"&lt;="&amp;B$17))</f>
        <v>1.5</v>
      </c>
      <c r="C937">
        <f>C$14*(10-lgd*COUNTIF(Defaults!$AI937:$AR937,"&lt;="&amp;C$17))</f>
        <v>1.5</v>
      </c>
      <c r="D937">
        <f>D$14*(10-lgd*COUNTIF(Defaults!$AI937:$AR937,"&lt;="&amp;D$17))</f>
        <v>1.5</v>
      </c>
      <c r="E937">
        <f>E$14*(10-lgd*COUNTIF(Defaults!$AI937:$AR937,"&lt;="&amp;E$17))</f>
        <v>1.5</v>
      </c>
      <c r="F937">
        <f>F$14*(10-lgd*COUNTIF(Defaults!$AI937:$AR937,"&lt;="&amp;F$17))</f>
        <v>1.5</v>
      </c>
      <c r="G937">
        <f>G$14*(10-lgd*COUNTIF(Defaults!$AI937:$AR937,"&lt;="&amp;G$17))</f>
        <v>1.5</v>
      </c>
      <c r="H937">
        <f>H$14*(10-lgd*COUNTIF(Defaults!$AI937:$AR937,"&lt;="&amp;H$17))</f>
        <v>1.5</v>
      </c>
      <c r="I937">
        <f>I$14*(10-lgd*COUNTIF(Defaults!$AI937:$AR937,"&lt;="&amp;I$17))</f>
        <v>1.5</v>
      </c>
      <c r="J937">
        <f>J$14*(10-lgd*COUNTIF(Defaults!$AI937:$AR937,"&lt;="&amp;J$17))</f>
        <v>1.5</v>
      </c>
      <c r="K937">
        <f>K$14*(10-lgd*COUNTIF(Defaults!$AI937:$AR937,"&lt;="&amp;K$17))</f>
        <v>1.5</v>
      </c>
      <c r="L937">
        <f>L$14*(10-lgd*COUNTIF(Defaults!$AI937:$AR937,"&lt;="&amp;L$17))</f>
        <v>1.5</v>
      </c>
      <c r="M937">
        <f>M$14*(10-lgd*COUNTIF(Defaults!$AI937:$AR937,"&lt;="&amp;M$17))</f>
        <v>1.5</v>
      </c>
      <c r="N937">
        <f>N$14*(10-lgd*COUNTIF(Defaults!$AI937:$AR937,"&lt;="&amp;N$17))</f>
        <v>1.5</v>
      </c>
      <c r="O937">
        <f>O$14*(10-lgd*COUNTIF(Defaults!$AI937:$AR937,"&lt;="&amp;O$17))</f>
        <v>1.5</v>
      </c>
      <c r="P937">
        <f>P$14*(10-lgd*COUNTIF(Defaults!$AI937:$AR937,"&lt;="&amp;P$17))</f>
        <v>1.5</v>
      </c>
      <c r="Q937">
        <f>Q$14*(10-lgd*COUNTIF(Defaults!$AI937:$AR937,"&lt;="&amp;Q$17))</f>
        <v>1.5</v>
      </c>
      <c r="R937">
        <f>R$14*(10-lgd*COUNTIF(Defaults!$AI937:$AR937,"&lt;="&amp;R$17))</f>
        <v>1.5</v>
      </c>
      <c r="S937">
        <f>S$14*(10-lgd*COUNTIF(Defaults!$AI937:$AR937,"&lt;="&amp;S$17))</f>
        <v>1.5</v>
      </c>
      <c r="T937">
        <f>T$14*(10-lgd*COUNTIF(Defaults!$AI937:$AR937,"&lt;="&amp;T$17))</f>
        <v>1.5</v>
      </c>
      <c r="U937">
        <f>U$14*(10-lgd*COUNTIF(Defaults!$AI937:$AR937,"&lt;="&amp;U$17))</f>
        <v>101.5</v>
      </c>
      <c r="W937">
        <f t="shared" si="924"/>
        <v>0.1</v>
      </c>
      <c r="X937">
        <f t="shared" si="925"/>
        <v>0.1</v>
      </c>
      <c r="Y937">
        <f t="shared" si="926"/>
        <v>0.1</v>
      </c>
      <c r="Z937">
        <f t="shared" si="927"/>
        <v>0.1</v>
      </c>
      <c r="AA937">
        <f t="shared" si="928"/>
        <v>0.1</v>
      </c>
      <c r="AB937">
        <f t="shared" si="929"/>
        <v>0.1</v>
      </c>
      <c r="AC937">
        <f t="shared" si="930"/>
        <v>0.1</v>
      </c>
      <c r="AD937">
        <f t="shared" si="931"/>
        <v>0.1</v>
      </c>
      <c r="AE937">
        <f t="shared" si="932"/>
        <v>0.1</v>
      </c>
      <c r="AF937">
        <f t="shared" si="933"/>
        <v>0.1</v>
      </c>
      <c r="AG937">
        <f t="shared" si="934"/>
        <v>0.1</v>
      </c>
      <c r="AH937">
        <f t="shared" si="935"/>
        <v>0.1</v>
      </c>
      <c r="AI937">
        <f t="shared" si="936"/>
        <v>0.1</v>
      </c>
      <c r="AJ937">
        <f t="shared" si="937"/>
        <v>0.1</v>
      </c>
      <c r="AK937">
        <f t="shared" si="938"/>
        <v>0.1</v>
      </c>
      <c r="AL937">
        <f t="shared" si="939"/>
        <v>0.1</v>
      </c>
      <c r="AM937">
        <f t="shared" si="940"/>
        <v>0.1</v>
      </c>
      <c r="AN937">
        <f t="shared" si="941"/>
        <v>0.1</v>
      </c>
      <c r="AO937">
        <f t="shared" si="942"/>
        <v>0.1</v>
      </c>
      <c r="AP937">
        <f t="shared" si="943"/>
        <v>20.100000000000001</v>
      </c>
      <c r="AR937">
        <f t="shared" si="944"/>
        <v>0.1</v>
      </c>
      <c r="AS937">
        <f t="shared" si="945"/>
        <v>0.1</v>
      </c>
      <c r="AT937">
        <f t="shared" si="946"/>
        <v>0.1</v>
      </c>
      <c r="AU937">
        <f t="shared" si="947"/>
        <v>0.1</v>
      </c>
      <c r="AV937">
        <f t="shared" si="948"/>
        <v>0.1</v>
      </c>
      <c r="AW937">
        <f t="shared" si="949"/>
        <v>0.1</v>
      </c>
      <c r="AX937">
        <f t="shared" si="950"/>
        <v>0.1</v>
      </c>
      <c r="AY937">
        <f t="shared" si="951"/>
        <v>0.1</v>
      </c>
      <c r="AZ937">
        <f t="shared" si="952"/>
        <v>0.1</v>
      </c>
      <c r="BA937">
        <f t="shared" si="953"/>
        <v>0.1</v>
      </c>
      <c r="BB937">
        <f t="shared" si="954"/>
        <v>0.1</v>
      </c>
      <c r="BC937">
        <f t="shared" si="955"/>
        <v>0.1</v>
      </c>
      <c r="BD937">
        <f t="shared" si="956"/>
        <v>0.1</v>
      </c>
      <c r="BE937">
        <f t="shared" si="957"/>
        <v>0.1</v>
      </c>
      <c r="BF937">
        <f t="shared" si="958"/>
        <v>0.1</v>
      </c>
      <c r="BG937">
        <f t="shared" si="959"/>
        <v>0.1</v>
      </c>
      <c r="BH937">
        <f t="shared" si="960"/>
        <v>0.1</v>
      </c>
      <c r="BI937">
        <f t="shared" si="961"/>
        <v>0.1</v>
      </c>
      <c r="BJ937">
        <f t="shared" si="962"/>
        <v>0.1</v>
      </c>
      <c r="BK937">
        <f t="shared" si="963"/>
        <v>10.1</v>
      </c>
      <c r="BM937">
        <f t="shared" si="964"/>
        <v>1.2999999999999998</v>
      </c>
      <c r="BN937">
        <f t="shared" si="965"/>
        <v>1.2999999999999998</v>
      </c>
      <c r="BO937">
        <f t="shared" si="966"/>
        <v>1.2999999999999998</v>
      </c>
      <c r="BP937">
        <f t="shared" si="967"/>
        <v>1.2999999999999998</v>
      </c>
      <c r="BQ937">
        <f t="shared" si="968"/>
        <v>1.2999999999999998</v>
      </c>
      <c r="BR937">
        <f t="shared" si="969"/>
        <v>1.2999999999999998</v>
      </c>
      <c r="BS937">
        <f t="shared" si="970"/>
        <v>1.2999999999999998</v>
      </c>
      <c r="BT937">
        <f t="shared" si="971"/>
        <v>1.2999999999999998</v>
      </c>
      <c r="BU937">
        <f t="shared" si="972"/>
        <v>1.2999999999999998</v>
      </c>
      <c r="BV937">
        <f t="shared" si="973"/>
        <v>1.2999999999999998</v>
      </c>
      <c r="BW937">
        <f t="shared" si="974"/>
        <v>1.2999999999999998</v>
      </c>
      <c r="BX937">
        <f t="shared" si="975"/>
        <v>1.2999999999999998</v>
      </c>
      <c r="BY937">
        <f t="shared" si="976"/>
        <v>1.2999999999999998</v>
      </c>
      <c r="BZ937">
        <f t="shared" si="977"/>
        <v>1.2999999999999998</v>
      </c>
      <c r="CA937">
        <f t="shared" si="978"/>
        <v>1.2999999999999998</v>
      </c>
      <c r="CB937">
        <f t="shared" si="979"/>
        <v>1.2999999999999998</v>
      </c>
      <c r="CC937">
        <f t="shared" si="980"/>
        <v>1.2999999999999998</v>
      </c>
      <c r="CD937">
        <f t="shared" si="981"/>
        <v>1.2999999999999998</v>
      </c>
      <c r="CE937">
        <f t="shared" si="982"/>
        <v>1.2999999999999998</v>
      </c>
      <c r="CF937">
        <f t="shared" si="983"/>
        <v>71.300000000000011</v>
      </c>
      <c r="CH937">
        <f t="shared" si="984"/>
        <v>130</v>
      </c>
      <c r="CI937">
        <f t="shared" si="985"/>
        <v>22.000000000000004</v>
      </c>
      <c r="CJ937">
        <f t="shared" si="986"/>
        <v>12</v>
      </c>
      <c r="CK937">
        <f t="shared" si="987"/>
        <v>96.000000000000014</v>
      </c>
      <c r="CL937">
        <f t="shared" si="988"/>
        <v>0</v>
      </c>
      <c r="CM937">
        <f t="shared" si="989"/>
        <v>0</v>
      </c>
    </row>
    <row r="938" spans="1:91" x14ac:dyDescent="0.2">
      <c r="A938">
        <v>921</v>
      </c>
      <c r="B938">
        <f>B$14*(10-lgd*COUNTIF(Defaults!$AI938:$AR938,"&lt;="&amp;B$17))</f>
        <v>1.5</v>
      </c>
      <c r="C938">
        <f>C$14*(10-lgd*COUNTIF(Defaults!$AI938:$AR938,"&lt;="&amp;C$17))</f>
        <v>1.5</v>
      </c>
      <c r="D938">
        <f>D$14*(10-lgd*COUNTIF(Defaults!$AI938:$AR938,"&lt;="&amp;D$17))</f>
        <v>1.5</v>
      </c>
      <c r="E938">
        <f>E$14*(10-lgd*COUNTIF(Defaults!$AI938:$AR938,"&lt;="&amp;E$17))</f>
        <v>1.5</v>
      </c>
      <c r="F938">
        <f>F$14*(10-lgd*COUNTIF(Defaults!$AI938:$AR938,"&lt;="&amp;F$17))</f>
        <v>1.5</v>
      </c>
      <c r="G938">
        <f>G$14*(10-lgd*COUNTIF(Defaults!$AI938:$AR938,"&lt;="&amp;G$17))</f>
        <v>1.5</v>
      </c>
      <c r="H938">
        <f>H$14*(10-lgd*COUNTIF(Defaults!$AI938:$AR938,"&lt;="&amp;H$17))</f>
        <v>1.5</v>
      </c>
      <c r="I938">
        <f>I$14*(10-lgd*COUNTIF(Defaults!$AI938:$AR938,"&lt;="&amp;I$17))</f>
        <v>1.5</v>
      </c>
      <c r="J938">
        <f>J$14*(10-lgd*COUNTIF(Defaults!$AI938:$AR938,"&lt;="&amp;J$17))</f>
        <v>1.5</v>
      </c>
      <c r="K938">
        <f>K$14*(10-lgd*COUNTIF(Defaults!$AI938:$AR938,"&lt;="&amp;K$17))</f>
        <v>1.5</v>
      </c>
      <c r="L938">
        <f>L$14*(10-lgd*COUNTIF(Defaults!$AI938:$AR938,"&lt;="&amp;L$17))</f>
        <v>1.5</v>
      </c>
      <c r="M938">
        <f>M$14*(10-lgd*COUNTIF(Defaults!$AI938:$AR938,"&lt;="&amp;M$17))</f>
        <v>1.5</v>
      </c>
      <c r="N938">
        <f>N$14*(10-lgd*COUNTIF(Defaults!$AI938:$AR938,"&lt;="&amp;N$17))</f>
        <v>1.5</v>
      </c>
      <c r="O938">
        <f>O$14*(10-lgd*COUNTIF(Defaults!$AI938:$AR938,"&lt;="&amp;O$17))</f>
        <v>1.5</v>
      </c>
      <c r="P938">
        <f>P$14*(10-lgd*COUNTIF(Defaults!$AI938:$AR938,"&lt;="&amp;P$17))</f>
        <v>1.5</v>
      </c>
      <c r="Q938">
        <f>Q$14*(10-lgd*COUNTIF(Defaults!$AI938:$AR938,"&lt;="&amp;Q$17))</f>
        <v>1.5</v>
      </c>
      <c r="R938">
        <f>R$14*(10-lgd*COUNTIF(Defaults!$AI938:$AR938,"&lt;="&amp;R$17))</f>
        <v>1.5</v>
      </c>
      <c r="S938">
        <f>S$14*(10-lgd*COUNTIF(Defaults!$AI938:$AR938,"&lt;="&amp;S$17))</f>
        <v>1.5</v>
      </c>
      <c r="T938">
        <f>T$14*(10-lgd*COUNTIF(Defaults!$AI938:$AR938,"&lt;="&amp;T$17))</f>
        <v>1.5</v>
      </c>
      <c r="U938">
        <f>U$14*(10-lgd*COUNTIF(Defaults!$AI938:$AR938,"&lt;="&amp;U$17))</f>
        <v>101.5</v>
      </c>
      <c r="W938">
        <f t="shared" si="924"/>
        <v>0.1</v>
      </c>
      <c r="X938">
        <f t="shared" si="925"/>
        <v>0.1</v>
      </c>
      <c r="Y938">
        <f t="shared" si="926"/>
        <v>0.1</v>
      </c>
      <c r="Z938">
        <f t="shared" si="927"/>
        <v>0.1</v>
      </c>
      <c r="AA938">
        <f t="shared" si="928"/>
        <v>0.1</v>
      </c>
      <c r="AB938">
        <f t="shared" si="929"/>
        <v>0.1</v>
      </c>
      <c r="AC938">
        <f t="shared" si="930"/>
        <v>0.1</v>
      </c>
      <c r="AD938">
        <f t="shared" si="931"/>
        <v>0.1</v>
      </c>
      <c r="AE938">
        <f t="shared" si="932"/>
        <v>0.1</v>
      </c>
      <c r="AF938">
        <f t="shared" si="933"/>
        <v>0.1</v>
      </c>
      <c r="AG938">
        <f t="shared" si="934"/>
        <v>0.1</v>
      </c>
      <c r="AH938">
        <f t="shared" si="935"/>
        <v>0.1</v>
      </c>
      <c r="AI938">
        <f t="shared" si="936"/>
        <v>0.1</v>
      </c>
      <c r="AJ938">
        <f t="shared" si="937"/>
        <v>0.1</v>
      </c>
      <c r="AK938">
        <f t="shared" si="938"/>
        <v>0.1</v>
      </c>
      <c r="AL938">
        <f t="shared" si="939"/>
        <v>0.1</v>
      </c>
      <c r="AM938">
        <f t="shared" si="940"/>
        <v>0.1</v>
      </c>
      <c r="AN938">
        <f t="shared" si="941"/>
        <v>0.1</v>
      </c>
      <c r="AO938">
        <f t="shared" si="942"/>
        <v>0.1</v>
      </c>
      <c r="AP938">
        <f t="shared" si="943"/>
        <v>20.100000000000001</v>
      </c>
      <c r="AR938">
        <f t="shared" si="944"/>
        <v>0.1</v>
      </c>
      <c r="AS938">
        <f t="shared" si="945"/>
        <v>0.1</v>
      </c>
      <c r="AT938">
        <f t="shared" si="946"/>
        <v>0.1</v>
      </c>
      <c r="AU938">
        <f t="shared" si="947"/>
        <v>0.1</v>
      </c>
      <c r="AV938">
        <f t="shared" si="948"/>
        <v>0.1</v>
      </c>
      <c r="AW938">
        <f t="shared" si="949"/>
        <v>0.1</v>
      </c>
      <c r="AX938">
        <f t="shared" si="950"/>
        <v>0.1</v>
      </c>
      <c r="AY938">
        <f t="shared" si="951"/>
        <v>0.1</v>
      </c>
      <c r="AZ938">
        <f t="shared" si="952"/>
        <v>0.1</v>
      </c>
      <c r="BA938">
        <f t="shared" si="953"/>
        <v>0.1</v>
      </c>
      <c r="BB938">
        <f t="shared" si="954"/>
        <v>0.1</v>
      </c>
      <c r="BC938">
        <f t="shared" si="955"/>
        <v>0.1</v>
      </c>
      <c r="BD938">
        <f t="shared" si="956"/>
        <v>0.1</v>
      </c>
      <c r="BE938">
        <f t="shared" si="957"/>
        <v>0.1</v>
      </c>
      <c r="BF938">
        <f t="shared" si="958"/>
        <v>0.1</v>
      </c>
      <c r="BG938">
        <f t="shared" si="959"/>
        <v>0.1</v>
      </c>
      <c r="BH938">
        <f t="shared" si="960"/>
        <v>0.1</v>
      </c>
      <c r="BI938">
        <f t="shared" si="961"/>
        <v>0.1</v>
      </c>
      <c r="BJ938">
        <f t="shared" si="962"/>
        <v>0.1</v>
      </c>
      <c r="BK938">
        <f t="shared" si="963"/>
        <v>10.1</v>
      </c>
      <c r="BM938">
        <f t="shared" si="964"/>
        <v>1.2999999999999998</v>
      </c>
      <c r="BN938">
        <f t="shared" si="965"/>
        <v>1.2999999999999998</v>
      </c>
      <c r="BO938">
        <f t="shared" si="966"/>
        <v>1.2999999999999998</v>
      </c>
      <c r="BP938">
        <f t="shared" si="967"/>
        <v>1.2999999999999998</v>
      </c>
      <c r="BQ938">
        <f t="shared" si="968"/>
        <v>1.2999999999999998</v>
      </c>
      <c r="BR938">
        <f t="shared" si="969"/>
        <v>1.2999999999999998</v>
      </c>
      <c r="BS938">
        <f t="shared" si="970"/>
        <v>1.2999999999999998</v>
      </c>
      <c r="BT938">
        <f t="shared" si="971"/>
        <v>1.2999999999999998</v>
      </c>
      <c r="BU938">
        <f t="shared" si="972"/>
        <v>1.2999999999999998</v>
      </c>
      <c r="BV938">
        <f t="shared" si="973"/>
        <v>1.2999999999999998</v>
      </c>
      <c r="BW938">
        <f t="shared" si="974"/>
        <v>1.2999999999999998</v>
      </c>
      <c r="BX938">
        <f t="shared" si="975"/>
        <v>1.2999999999999998</v>
      </c>
      <c r="BY938">
        <f t="shared" si="976"/>
        <v>1.2999999999999998</v>
      </c>
      <c r="BZ938">
        <f t="shared" si="977"/>
        <v>1.2999999999999998</v>
      </c>
      <c r="CA938">
        <f t="shared" si="978"/>
        <v>1.2999999999999998</v>
      </c>
      <c r="CB938">
        <f t="shared" si="979"/>
        <v>1.2999999999999998</v>
      </c>
      <c r="CC938">
        <f t="shared" si="980"/>
        <v>1.2999999999999998</v>
      </c>
      <c r="CD938">
        <f t="shared" si="981"/>
        <v>1.2999999999999998</v>
      </c>
      <c r="CE938">
        <f t="shared" si="982"/>
        <v>1.2999999999999998</v>
      </c>
      <c r="CF938">
        <f t="shared" si="983"/>
        <v>71.300000000000011</v>
      </c>
      <c r="CH938">
        <f t="shared" si="984"/>
        <v>130</v>
      </c>
      <c r="CI938">
        <f t="shared" si="985"/>
        <v>22.000000000000004</v>
      </c>
      <c r="CJ938">
        <f t="shared" si="986"/>
        <v>12</v>
      </c>
      <c r="CK938">
        <f t="shared" si="987"/>
        <v>96.000000000000014</v>
      </c>
      <c r="CL938">
        <f t="shared" si="988"/>
        <v>0</v>
      </c>
      <c r="CM938">
        <f t="shared" si="989"/>
        <v>0</v>
      </c>
    </row>
    <row r="939" spans="1:91" x14ac:dyDescent="0.2">
      <c r="A939">
        <v>922</v>
      </c>
      <c r="B939">
        <f>B$14*(10-lgd*COUNTIF(Defaults!$AI939:$AR939,"&lt;="&amp;B$17))</f>
        <v>1.5</v>
      </c>
      <c r="C939">
        <f>C$14*(10-lgd*COUNTIF(Defaults!$AI939:$AR939,"&lt;="&amp;C$17))</f>
        <v>1.5</v>
      </c>
      <c r="D939">
        <f>D$14*(10-lgd*COUNTIF(Defaults!$AI939:$AR939,"&lt;="&amp;D$17))</f>
        <v>1.5</v>
      </c>
      <c r="E939">
        <f>E$14*(10-lgd*COUNTIF(Defaults!$AI939:$AR939,"&lt;="&amp;E$17))</f>
        <v>1.5</v>
      </c>
      <c r="F939">
        <f>F$14*(10-lgd*COUNTIF(Defaults!$AI939:$AR939,"&lt;="&amp;F$17))</f>
        <v>1.5</v>
      </c>
      <c r="G939">
        <f>G$14*(10-lgd*COUNTIF(Defaults!$AI939:$AR939,"&lt;="&amp;G$17))</f>
        <v>1.5</v>
      </c>
      <c r="H939">
        <f>H$14*(10-lgd*COUNTIF(Defaults!$AI939:$AR939,"&lt;="&amp;H$17))</f>
        <v>1.5</v>
      </c>
      <c r="I939">
        <f>I$14*(10-lgd*COUNTIF(Defaults!$AI939:$AR939,"&lt;="&amp;I$17))</f>
        <v>1.5</v>
      </c>
      <c r="J939">
        <f>J$14*(10-lgd*COUNTIF(Defaults!$AI939:$AR939,"&lt;="&amp;J$17))</f>
        <v>1.5</v>
      </c>
      <c r="K939">
        <f>K$14*(10-lgd*COUNTIF(Defaults!$AI939:$AR939,"&lt;="&amp;K$17))</f>
        <v>1.5</v>
      </c>
      <c r="L939">
        <f>L$14*(10-lgd*COUNTIF(Defaults!$AI939:$AR939,"&lt;="&amp;L$17))</f>
        <v>1.41</v>
      </c>
      <c r="M939">
        <f>M$14*(10-lgd*COUNTIF(Defaults!$AI939:$AR939,"&lt;="&amp;M$17))</f>
        <v>1.41</v>
      </c>
      <c r="N939">
        <f>N$14*(10-lgd*COUNTIF(Defaults!$AI939:$AR939,"&lt;="&amp;N$17))</f>
        <v>1.41</v>
      </c>
      <c r="O939">
        <f>O$14*(10-lgd*COUNTIF(Defaults!$AI939:$AR939,"&lt;="&amp;O$17))</f>
        <v>1.41</v>
      </c>
      <c r="P939">
        <f>P$14*(10-lgd*COUNTIF(Defaults!$AI939:$AR939,"&lt;="&amp;P$17))</f>
        <v>1.41</v>
      </c>
      <c r="Q939">
        <f>Q$14*(10-lgd*COUNTIF(Defaults!$AI939:$AR939,"&lt;="&amp;Q$17))</f>
        <v>1.41</v>
      </c>
      <c r="R939">
        <f>R$14*(10-lgd*COUNTIF(Defaults!$AI939:$AR939,"&lt;="&amp;R$17))</f>
        <v>1.41</v>
      </c>
      <c r="S939">
        <f>S$14*(10-lgd*COUNTIF(Defaults!$AI939:$AR939,"&lt;="&amp;S$17))</f>
        <v>1.41</v>
      </c>
      <c r="T939">
        <f>T$14*(10-lgd*COUNTIF(Defaults!$AI939:$AR939,"&lt;="&amp;T$17))</f>
        <v>1.41</v>
      </c>
      <c r="U939">
        <f>U$14*(10-lgd*COUNTIF(Defaults!$AI939:$AR939,"&lt;="&amp;U$17))</f>
        <v>95.410000000000011</v>
      </c>
      <c r="W939">
        <f t="shared" si="924"/>
        <v>0.1</v>
      </c>
      <c r="X939">
        <f t="shared" si="925"/>
        <v>0.1</v>
      </c>
      <c r="Y939">
        <f t="shared" si="926"/>
        <v>0.1</v>
      </c>
      <c r="Z939">
        <f t="shared" si="927"/>
        <v>0.1</v>
      </c>
      <c r="AA939">
        <f t="shared" si="928"/>
        <v>0.1</v>
      </c>
      <c r="AB939">
        <f t="shared" si="929"/>
        <v>0.1</v>
      </c>
      <c r="AC939">
        <f t="shared" si="930"/>
        <v>0.1</v>
      </c>
      <c r="AD939">
        <f t="shared" si="931"/>
        <v>0.1</v>
      </c>
      <c r="AE939">
        <f t="shared" si="932"/>
        <v>0.1</v>
      </c>
      <c r="AF939">
        <f t="shared" si="933"/>
        <v>0.1</v>
      </c>
      <c r="AG939">
        <f t="shared" si="934"/>
        <v>0.1</v>
      </c>
      <c r="AH939">
        <f t="shared" si="935"/>
        <v>0.1</v>
      </c>
      <c r="AI939">
        <f t="shared" si="936"/>
        <v>0.1</v>
      </c>
      <c r="AJ939">
        <f t="shared" si="937"/>
        <v>0.1</v>
      </c>
      <c r="AK939">
        <f t="shared" si="938"/>
        <v>0.1</v>
      </c>
      <c r="AL939">
        <f t="shared" si="939"/>
        <v>0.1</v>
      </c>
      <c r="AM939">
        <f t="shared" si="940"/>
        <v>0.1</v>
      </c>
      <c r="AN939">
        <f t="shared" si="941"/>
        <v>0.1</v>
      </c>
      <c r="AO939">
        <f t="shared" si="942"/>
        <v>0.1</v>
      </c>
      <c r="AP939">
        <f t="shared" si="943"/>
        <v>20.100000000000001</v>
      </c>
      <c r="AR939">
        <f t="shared" si="944"/>
        <v>0.1</v>
      </c>
      <c r="AS939">
        <f t="shared" si="945"/>
        <v>0.1</v>
      </c>
      <c r="AT939">
        <f t="shared" si="946"/>
        <v>0.1</v>
      </c>
      <c r="AU939">
        <f t="shared" si="947"/>
        <v>0.1</v>
      </c>
      <c r="AV939">
        <f t="shared" si="948"/>
        <v>0.1</v>
      </c>
      <c r="AW939">
        <f t="shared" si="949"/>
        <v>0.1</v>
      </c>
      <c r="AX939">
        <f t="shared" si="950"/>
        <v>0.1</v>
      </c>
      <c r="AY939">
        <f t="shared" si="951"/>
        <v>0.1</v>
      </c>
      <c r="AZ939">
        <f t="shared" si="952"/>
        <v>0.1</v>
      </c>
      <c r="BA939">
        <f t="shared" si="953"/>
        <v>0.1</v>
      </c>
      <c r="BB939">
        <f t="shared" si="954"/>
        <v>0.1</v>
      </c>
      <c r="BC939">
        <f t="shared" si="955"/>
        <v>0.1</v>
      </c>
      <c r="BD939">
        <f t="shared" si="956"/>
        <v>0.1</v>
      </c>
      <c r="BE939">
        <f t="shared" si="957"/>
        <v>0.1</v>
      </c>
      <c r="BF939">
        <f t="shared" si="958"/>
        <v>0.1</v>
      </c>
      <c r="BG939">
        <f t="shared" si="959"/>
        <v>0.1</v>
      </c>
      <c r="BH939">
        <f t="shared" si="960"/>
        <v>0.1</v>
      </c>
      <c r="BI939">
        <f t="shared" si="961"/>
        <v>0.1</v>
      </c>
      <c r="BJ939">
        <f t="shared" si="962"/>
        <v>0.1</v>
      </c>
      <c r="BK939">
        <f t="shared" si="963"/>
        <v>10.1</v>
      </c>
      <c r="BM939">
        <f t="shared" si="964"/>
        <v>1.2999999999999998</v>
      </c>
      <c r="BN939">
        <f t="shared" si="965"/>
        <v>1.2999999999999998</v>
      </c>
      <c r="BO939">
        <f t="shared" si="966"/>
        <v>1.2999999999999998</v>
      </c>
      <c r="BP939">
        <f t="shared" si="967"/>
        <v>1.2999999999999998</v>
      </c>
      <c r="BQ939">
        <f t="shared" si="968"/>
        <v>1.2999999999999998</v>
      </c>
      <c r="BR939">
        <f t="shared" si="969"/>
        <v>1.2999999999999998</v>
      </c>
      <c r="BS939">
        <f t="shared" si="970"/>
        <v>1.2999999999999998</v>
      </c>
      <c r="BT939">
        <f t="shared" si="971"/>
        <v>1.2999999999999998</v>
      </c>
      <c r="BU939">
        <f t="shared" si="972"/>
        <v>1.2999999999999998</v>
      </c>
      <c r="BV939">
        <f t="shared" si="973"/>
        <v>1.2999999999999998</v>
      </c>
      <c r="BW939">
        <f t="shared" si="974"/>
        <v>1.2099999999999997</v>
      </c>
      <c r="BX939">
        <f t="shared" si="975"/>
        <v>1.2099999999999997</v>
      </c>
      <c r="BY939">
        <f t="shared" si="976"/>
        <v>1.2099999999999997</v>
      </c>
      <c r="BZ939">
        <f t="shared" si="977"/>
        <v>1.2099999999999997</v>
      </c>
      <c r="CA939">
        <f t="shared" si="978"/>
        <v>1.2099999999999997</v>
      </c>
      <c r="CB939">
        <f t="shared" si="979"/>
        <v>1.2099999999999997</v>
      </c>
      <c r="CC939">
        <f t="shared" si="980"/>
        <v>1.2099999999999997</v>
      </c>
      <c r="CD939">
        <f t="shared" si="981"/>
        <v>1.2099999999999997</v>
      </c>
      <c r="CE939">
        <f t="shared" si="982"/>
        <v>1.2099999999999997</v>
      </c>
      <c r="CF939">
        <f t="shared" si="983"/>
        <v>65.210000000000008</v>
      </c>
      <c r="CH939">
        <f t="shared" si="984"/>
        <v>123.10000000000001</v>
      </c>
      <c r="CI939">
        <f t="shared" si="985"/>
        <v>22.000000000000004</v>
      </c>
      <c r="CJ939">
        <f t="shared" si="986"/>
        <v>12</v>
      </c>
      <c r="CK939">
        <f t="shared" si="987"/>
        <v>89.100000000000009</v>
      </c>
      <c r="CL939">
        <f t="shared" si="988"/>
        <v>0</v>
      </c>
      <c r="CM939">
        <f t="shared" si="989"/>
        <v>0</v>
      </c>
    </row>
    <row r="940" spans="1:91" x14ac:dyDescent="0.2">
      <c r="A940">
        <v>923</v>
      </c>
      <c r="B940">
        <f>B$14*(10-lgd*COUNTIF(Defaults!$AI940:$AR940,"&lt;="&amp;B$17))</f>
        <v>1.5</v>
      </c>
      <c r="C940">
        <f>C$14*(10-lgd*COUNTIF(Defaults!$AI940:$AR940,"&lt;="&amp;C$17))</f>
        <v>1.5</v>
      </c>
      <c r="D940">
        <f>D$14*(10-lgd*COUNTIF(Defaults!$AI940:$AR940,"&lt;="&amp;D$17))</f>
        <v>1.5</v>
      </c>
      <c r="E940">
        <f>E$14*(10-lgd*COUNTIF(Defaults!$AI940:$AR940,"&lt;="&amp;E$17))</f>
        <v>1.5</v>
      </c>
      <c r="F940">
        <f>F$14*(10-lgd*COUNTIF(Defaults!$AI940:$AR940,"&lt;="&amp;F$17))</f>
        <v>1.5</v>
      </c>
      <c r="G940">
        <f>G$14*(10-lgd*COUNTIF(Defaults!$AI940:$AR940,"&lt;="&amp;G$17))</f>
        <v>1.5</v>
      </c>
      <c r="H940">
        <f>H$14*(10-lgd*COUNTIF(Defaults!$AI940:$AR940,"&lt;="&amp;H$17))</f>
        <v>1.5</v>
      </c>
      <c r="I940">
        <f>I$14*(10-lgd*COUNTIF(Defaults!$AI940:$AR940,"&lt;="&amp;I$17))</f>
        <v>1.5</v>
      </c>
      <c r="J940">
        <f>J$14*(10-lgd*COUNTIF(Defaults!$AI940:$AR940,"&lt;="&amp;J$17))</f>
        <v>1.41</v>
      </c>
      <c r="K940">
        <f>K$14*(10-lgd*COUNTIF(Defaults!$AI940:$AR940,"&lt;="&amp;K$17))</f>
        <v>1.41</v>
      </c>
      <c r="L940">
        <f>L$14*(10-lgd*COUNTIF(Defaults!$AI940:$AR940,"&lt;="&amp;L$17))</f>
        <v>1.41</v>
      </c>
      <c r="M940">
        <f>M$14*(10-lgd*COUNTIF(Defaults!$AI940:$AR940,"&lt;="&amp;M$17))</f>
        <v>1.41</v>
      </c>
      <c r="N940">
        <f>N$14*(10-lgd*COUNTIF(Defaults!$AI940:$AR940,"&lt;="&amp;N$17))</f>
        <v>1.41</v>
      </c>
      <c r="O940">
        <f>O$14*(10-lgd*COUNTIF(Defaults!$AI940:$AR940,"&lt;="&amp;O$17))</f>
        <v>1.41</v>
      </c>
      <c r="P940">
        <f>P$14*(10-lgd*COUNTIF(Defaults!$AI940:$AR940,"&lt;="&amp;P$17))</f>
        <v>1.41</v>
      </c>
      <c r="Q940">
        <f>Q$14*(10-lgd*COUNTIF(Defaults!$AI940:$AR940,"&lt;="&amp;Q$17))</f>
        <v>1.32</v>
      </c>
      <c r="R940">
        <f>R$14*(10-lgd*COUNTIF(Defaults!$AI940:$AR940,"&lt;="&amp;R$17))</f>
        <v>1.32</v>
      </c>
      <c r="S940">
        <f>S$14*(10-lgd*COUNTIF(Defaults!$AI940:$AR940,"&lt;="&amp;S$17))</f>
        <v>1.32</v>
      </c>
      <c r="T940">
        <f>T$14*(10-lgd*COUNTIF(Defaults!$AI940:$AR940,"&lt;="&amp;T$17))</f>
        <v>1.32</v>
      </c>
      <c r="U940">
        <f>U$14*(10-lgd*COUNTIF(Defaults!$AI940:$AR940,"&lt;="&amp;U$17))</f>
        <v>89.320000000000007</v>
      </c>
      <c r="W940">
        <f t="shared" si="924"/>
        <v>0.1</v>
      </c>
      <c r="X940">
        <f t="shared" si="925"/>
        <v>0.1</v>
      </c>
      <c r="Y940">
        <f t="shared" si="926"/>
        <v>0.1</v>
      </c>
      <c r="Z940">
        <f t="shared" si="927"/>
        <v>0.1</v>
      </c>
      <c r="AA940">
        <f t="shared" si="928"/>
        <v>0.1</v>
      </c>
      <c r="AB940">
        <f t="shared" si="929"/>
        <v>0.1</v>
      </c>
      <c r="AC940">
        <f t="shared" si="930"/>
        <v>0.1</v>
      </c>
      <c r="AD940">
        <f t="shared" si="931"/>
        <v>0.1</v>
      </c>
      <c r="AE940">
        <f t="shared" si="932"/>
        <v>0.1</v>
      </c>
      <c r="AF940">
        <f t="shared" si="933"/>
        <v>0.1</v>
      </c>
      <c r="AG940">
        <f t="shared" si="934"/>
        <v>0.1</v>
      </c>
      <c r="AH940">
        <f t="shared" si="935"/>
        <v>0.1</v>
      </c>
      <c r="AI940">
        <f t="shared" si="936"/>
        <v>0.1</v>
      </c>
      <c r="AJ940">
        <f t="shared" si="937"/>
        <v>0.1</v>
      </c>
      <c r="AK940">
        <f t="shared" si="938"/>
        <v>0.1</v>
      </c>
      <c r="AL940">
        <f t="shared" si="939"/>
        <v>0.1</v>
      </c>
      <c r="AM940">
        <f t="shared" si="940"/>
        <v>0.1</v>
      </c>
      <c r="AN940">
        <f t="shared" si="941"/>
        <v>0.1</v>
      </c>
      <c r="AO940">
        <f t="shared" si="942"/>
        <v>0.1</v>
      </c>
      <c r="AP940">
        <f t="shared" si="943"/>
        <v>20.100000000000001</v>
      </c>
      <c r="AR940">
        <f t="shared" si="944"/>
        <v>0.1</v>
      </c>
      <c r="AS940">
        <f t="shared" si="945"/>
        <v>0.1</v>
      </c>
      <c r="AT940">
        <f t="shared" si="946"/>
        <v>0.1</v>
      </c>
      <c r="AU940">
        <f t="shared" si="947"/>
        <v>0.1</v>
      </c>
      <c r="AV940">
        <f t="shared" si="948"/>
        <v>0.1</v>
      </c>
      <c r="AW940">
        <f t="shared" si="949"/>
        <v>0.1</v>
      </c>
      <c r="AX940">
        <f t="shared" si="950"/>
        <v>0.1</v>
      </c>
      <c r="AY940">
        <f t="shared" si="951"/>
        <v>0.1</v>
      </c>
      <c r="AZ940">
        <f t="shared" si="952"/>
        <v>0.1</v>
      </c>
      <c r="BA940">
        <f t="shared" si="953"/>
        <v>0.1</v>
      </c>
      <c r="BB940">
        <f t="shared" si="954"/>
        <v>0.1</v>
      </c>
      <c r="BC940">
        <f t="shared" si="955"/>
        <v>0.1</v>
      </c>
      <c r="BD940">
        <f t="shared" si="956"/>
        <v>0.1</v>
      </c>
      <c r="BE940">
        <f t="shared" si="957"/>
        <v>0.1</v>
      </c>
      <c r="BF940">
        <f t="shared" si="958"/>
        <v>0.1</v>
      </c>
      <c r="BG940">
        <f t="shared" si="959"/>
        <v>0.1</v>
      </c>
      <c r="BH940">
        <f t="shared" si="960"/>
        <v>0.1</v>
      </c>
      <c r="BI940">
        <f t="shared" si="961"/>
        <v>0.1</v>
      </c>
      <c r="BJ940">
        <f t="shared" si="962"/>
        <v>0.1</v>
      </c>
      <c r="BK940">
        <f t="shared" si="963"/>
        <v>10.1</v>
      </c>
      <c r="BM940">
        <f t="shared" si="964"/>
        <v>1.2999999999999998</v>
      </c>
      <c r="BN940">
        <f t="shared" si="965"/>
        <v>1.2999999999999998</v>
      </c>
      <c r="BO940">
        <f t="shared" si="966"/>
        <v>1.2999999999999998</v>
      </c>
      <c r="BP940">
        <f t="shared" si="967"/>
        <v>1.2999999999999998</v>
      </c>
      <c r="BQ940">
        <f t="shared" si="968"/>
        <v>1.2999999999999998</v>
      </c>
      <c r="BR940">
        <f t="shared" si="969"/>
        <v>1.2999999999999998</v>
      </c>
      <c r="BS940">
        <f t="shared" si="970"/>
        <v>1.2999999999999998</v>
      </c>
      <c r="BT940">
        <f t="shared" si="971"/>
        <v>1.2999999999999998</v>
      </c>
      <c r="BU940">
        <f t="shared" si="972"/>
        <v>1.2099999999999997</v>
      </c>
      <c r="BV940">
        <f t="shared" si="973"/>
        <v>1.2099999999999997</v>
      </c>
      <c r="BW940">
        <f t="shared" si="974"/>
        <v>1.2099999999999997</v>
      </c>
      <c r="BX940">
        <f t="shared" si="975"/>
        <v>1.2099999999999997</v>
      </c>
      <c r="BY940">
        <f t="shared" si="976"/>
        <v>1.2099999999999997</v>
      </c>
      <c r="BZ940">
        <f t="shared" si="977"/>
        <v>1.2099999999999997</v>
      </c>
      <c r="CA940">
        <f t="shared" si="978"/>
        <v>1.2099999999999997</v>
      </c>
      <c r="CB940">
        <f t="shared" si="979"/>
        <v>1.1199999999999999</v>
      </c>
      <c r="CC940">
        <f t="shared" si="980"/>
        <v>1.1199999999999999</v>
      </c>
      <c r="CD940">
        <f t="shared" si="981"/>
        <v>1.1199999999999999</v>
      </c>
      <c r="CE940">
        <f t="shared" si="982"/>
        <v>1.1199999999999999</v>
      </c>
      <c r="CF940">
        <f t="shared" si="983"/>
        <v>59.12</v>
      </c>
      <c r="CH940">
        <f t="shared" si="984"/>
        <v>116.47000000000001</v>
      </c>
      <c r="CI940">
        <f t="shared" si="985"/>
        <v>22.000000000000004</v>
      </c>
      <c r="CJ940">
        <f t="shared" si="986"/>
        <v>12</v>
      </c>
      <c r="CK940">
        <f t="shared" si="987"/>
        <v>82.47</v>
      </c>
      <c r="CL940">
        <f t="shared" si="988"/>
        <v>0</v>
      </c>
      <c r="CM940">
        <f t="shared" si="989"/>
        <v>0</v>
      </c>
    </row>
    <row r="941" spans="1:91" x14ac:dyDescent="0.2">
      <c r="A941">
        <v>924</v>
      </c>
      <c r="B941">
        <f>B$14*(10-lgd*COUNTIF(Defaults!$AI941:$AR941,"&lt;="&amp;B$17))</f>
        <v>1.5</v>
      </c>
      <c r="C941">
        <f>C$14*(10-lgd*COUNTIF(Defaults!$AI941:$AR941,"&lt;="&amp;C$17))</f>
        <v>1.5</v>
      </c>
      <c r="D941">
        <f>D$14*(10-lgd*COUNTIF(Defaults!$AI941:$AR941,"&lt;="&amp;D$17))</f>
        <v>1.5</v>
      </c>
      <c r="E941">
        <f>E$14*(10-lgd*COUNTIF(Defaults!$AI941:$AR941,"&lt;="&amp;E$17))</f>
        <v>1.5</v>
      </c>
      <c r="F941">
        <f>F$14*(10-lgd*COUNTIF(Defaults!$AI941:$AR941,"&lt;="&amp;F$17))</f>
        <v>1.5</v>
      </c>
      <c r="G941">
        <f>G$14*(10-lgd*COUNTIF(Defaults!$AI941:$AR941,"&lt;="&amp;G$17))</f>
        <v>1.5</v>
      </c>
      <c r="H941">
        <f>H$14*(10-lgd*COUNTIF(Defaults!$AI941:$AR941,"&lt;="&amp;H$17))</f>
        <v>1.5</v>
      </c>
      <c r="I941">
        <f>I$14*(10-lgd*COUNTIF(Defaults!$AI941:$AR941,"&lt;="&amp;I$17))</f>
        <v>1.5</v>
      </c>
      <c r="J941">
        <f>J$14*(10-lgd*COUNTIF(Defaults!$AI941:$AR941,"&lt;="&amp;J$17))</f>
        <v>1.5</v>
      </c>
      <c r="K941">
        <f>K$14*(10-lgd*COUNTIF(Defaults!$AI941:$AR941,"&lt;="&amp;K$17))</f>
        <v>1.5</v>
      </c>
      <c r="L941">
        <f>L$14*(10-lgd*COUNTIF(Defaults!$AI941:$AR941,"&lt;="&amp;L$17))</f>
        <v>1.5</v>
      </c>
      <c r="M941">
        <f>M$14*(10-lgd*COUNTIF(Defaults!$AI941:$AR941,"&lt;="&amp;M$17))</f>
        <v>1.5</v>
      </c>
      <c r="N941">
        <f>N$14*(10-lgd*COUNTIF(Defaults!$AI941:$AR941,"&lt;="&amp;N$17))</f>
        <v>1.5</v>
      </c>
      <c r="O941">
        <f>O$14*(10-lgd*COUNTIF(Defaults!$AI941:$AR941,"&lt;="&amp;O$17))</f>
        <v>1.5</v>
      </c>
      <c r="P941">
        <f>P$14*(10-lgd*COUNTIF(Defaults!$AI941:$AR941,"&lt;="&amp;P$17))</f>
        <v>1.5</v>
      </c>
      <c r="Q941">
        <f>Q$14*(10-lgd*COUNTIF(Defaults!$AI941:$AR941,"&lt;="&amp;Q$17))</f>
        <v>1.5</v>
      </c>
      <c r="R941">
        <f>R$14*(10-lgd*COUNTIF(Defaults!$AI941:$AR941,"&lt;="&amp;R$17))</f>
        <v>1.5</v>
      </c>
      <c r="S941">
        <f>S$14*(10-lgd*COUNTIF(Defaults!$AI941:$AR941,"&lt;="&amp;S$17))</f>
        <v>1.5</v>
      </c>
      <c r="T941">
        <f>T$14*(10-lgd*COUNTIF(Defaults!$AI941:$AR941,"&lt;="&amp;T$17))</f>
        <v>1.5</v>
      </c>
      <c r="U941">
        <f>U$14*(10-lgd*COUNTIF(Defaults!$AI941:$AR941,"&lt;="&amp;U$17))</f>
        <v>101.5</v>
      </c>
      <c r="W941">
        <f t="shared" si="924"/>
        <v>0.1</v>
      </c>
      <c r="X941">
        <f t="shared" si="925"/>
        <v>0.1</v>
      </c>
      <c r="Y941">
        <f t="shared" si="926"/>
        <v>0.1</v>
      </c>
      <c r="Z941">
        <f t="shared" si="927"/>
        <v>0.1</v>
      </c>
      <c r="AA941">
        <f t="shared" si="928"/>
        <v>0.1</v>
      </c>
      <c r="AB941">
        <f t="shared" si="929"/>
        <v>0.1</v>
      </c>
      <c r="AC941">
        <f t="shared" si="930"/>
        <v>0.1</v>
      </c>
      <c r="AD941">
        <f t="shared" si="931"/>
        <v>0.1</v>
      </c>
      <c r="AE941">
        <f t="shared" si="932"/>
        <v>0.1</v>
      </c>
      <c r="AF941">
        <f t="shared" si="933"/>
        <v>0.1</v>
      </c>
      <c r="AG941">
        <f t="shared" si="934"/>
        <v>0.1</v>
      </c>
      <c r="AH941">
        <f t="shared" si="935"/>
        <v>0.1</v>
      </c>
      <c r="AI941">
        <f t="shared" si="936"/>
        <v>0.1</v>
      </c>
      <c r="AJ941">
        <f t="shared" si="937"/>
        <v>0.1</v>
      </c>
      <c r="AK941">
        <f t="shared" si="938"/>
        <v>0.1</v>
      </c>
      <c r="AL941">
        <f t="shared" si="939"/>
        <v>0.1</v>
      </c>
      <c r="AM941">
        <f t="shared" si="940"/>
        <v>0.1</v>
      </c>
      <c r="AN941">
        <f t="shared" si="941"/>
        <v>0.1</v>
      </c>
      <c r="AO941">
        <f t="shared" si="942"/>
        <v>0.1</v>
      </c>
      <c r="AP941">
        <f t="shared" si="943"/>
        <v>20.100000000000001</v>
      </c>
      <c r="AR941">
        <f t="shared" si="944"/>
        <v>0.1</v>
      </c>
      <c r="AS941">
        <f t="shared" si="945"/>
        <v>0.1</v>
      </c>
      <c r="AT941">
        <f t="shared" si="946"/>
        <v>0.1</v>
      </c>
      <c r="AU941">
        <f t="shared" si="947"/>
        <v>0.1</v>
      </c>
      <c r="AV941">
        <f t="shared" si="948"/>
        <v>0.1</v>
      </c>
      <c r="AW941">
        <f t="shared" si="949"/>
        <v>0.1</v>
      </c>
      <c r="AX941">
        <f t="shared" si="950"/>
        <v>0.1</v>
      </c>
      <c r="AY941">
        <f t="shared" si="951"/>
        <v>0.1</v>
      </c>
      <c r="AZ941">
        <f t="shared" si="952"/>
        <v>0.1</v>
      </c>
      <c r="BA941">
        <f t="shared" si="953"/>
        <v>0.1</v>
      </c>
      <c r="BB941">
        <f t="shared" si="954"/>
        <v>0.1</v>
      </c>
      <c r="BC941">
        <f t="shared" si="955"/>
        <v>0.1</v>
      </c>
      <c r="BD941">
        <f t="shared" si="956"/>
        <v>0.1</v>
      </c>
      <c r="BE941">
        <f t="shared" si="957"/>
        <v>0.1</v>
      </c>
      <c r="BF941">
        <f t="shared" si="958"/>
        <v>0.1</v>
      </c>
      <c r="BG941">
        <f t="shared" si="959"/>
        <v>0.1</v>
      </c>
      <c r="BH941">
        <f t="shared" si="960"/>
        <v>0.1</v>
      </c>
      <c r="BI941">
        <f t="shared" si="961"/>
        <v>0.1</v>
      </c>
      <c r="BJ941">
        <f t="shared" si="962"/>
        <v>0.1</v>
      </c>
      <c r="BK941">
        <f t="shared" si="963"/>
        <v>10.1</v>
      </c>
      <c r="BM941">
        <f t="shared" si="964"/>
        <v>1.2999999999999998</v>
      </c>
      <c r="BN941">
        <f t="shared" si="965"/>
        <v>1.2999999999999998</v>
      </c>
      <c r="BO941">
        <f t="shared" si="966"/>
        <v>1.2999999999999998</v>
      </c>
      <c r="BP941">
        <f t="shared" si="967"/>
        <v>1.2999999999999998</v>
      </c>
      <c r="BQ941">
        <f t="shared" si="968"/>
        <v>1.2999999999999998</v>
      </c>
      <c r="BR941">
        <f t="shared" si="969"/>
        <v>1.2999999999999998</v>
      </c>
      <c r="BS941">
        <f t="shared" si="970"/>
        <v>1.2999999999999998</v>
      </c>
      <c r="BT941">
        <f t="shared" si="971"/>
        <v>1.2999999999999998</v>
      </c>
      <c r="BU941">
        <f t="shared" si="972"/>
        <v>1.2999999999999998</v>
      </c>
      <c r="BV941">
        <f t="shared" si="973"/>
        <v>1.2999999999999998</v>
      </c>
      <c r="BW941">
        <f t="shared" si="974"/>
        <v>1.2999999999999998</v>
      </c>
      <c r="BX941">
        <f t="shared" si="975"/>
        <v>1.2999999999999998</v>
      </c>
      <c r="BY941">
        <f t="shared" si="976"/>
        <v>1.2999999999999998</v>
      </c>
      <c r="BZ941">
        <f t="shared" si="977"/>
        <v>1.2999999999999998</v>
      </c>
      <c r="CA941">
        <f t="shared" si="978"/>
        <v>1.2999999999999998</v>
      </c>
      <c r="CB941">
        <f t="shared" si="979"/>
        <v>1.2999999999999998</v>
      </c>
      <c r="CC941">
        <f t="shared" si="980"/>
        <v>1.2999999999999998</v>
      </c>
      <c r="CD941">
        <f t="shared" si="981"/>
        <v>1.2999999999999998</v>
      </c>
      <c r="CE941">
        <f t="shared" si="982"/>
        <v>1.2999999999999998</v>
      </c>
      <c r="CF941">
        <f t="shared" si="983"/>
        <v>71.300000000000011</v>
      </c>
      <c r="CH941">
        <f t="shared" si="984"/>
        <v>130</v>
      </c>
      <c r="CI941">
        <f t="shared" si="985"/>
        <v>22.000000000000004</v>
      </c>
      <c r="CJ941">
        <f t="shared" si="986"/>
        <v>12</v>
      </c>
      <c r="CK941">
        <f t="shared" si="987"/>
        <v>96.000000000000014</v>
      </c>
      <c r="CL941">
        <f t="shared" si="988"/>
        <v>0</v>
      </c>
      <c r="CM941">
        <f t="shared" si="989"/>
        <v>0</v>
      </c>
    </row>
    <row r="942" spans="1:91" x14ac:dyDescent="0.2">
      <c r="A942">
        <v>925</v>
      </c>
      <c r="B942">
        <f>B$14*(10-lgd*COUNTIF(Defaults!$AI942:$AR942,"&lt;="&amp;B$17))</f>
        <v>1.5</v>
      </c>
      <c r="C942">
        <f>C$14*(10-lgd*COUNTIF(Defaults!$AI942:$AR942,"&lt;="&amp;C$17))</f>
        <v>1.5</v>
      </c>
      <c r="D942">
        <f>D$14*(10-lgd*COUNTIF(Defaults!$AI942:$AR942,"&lt;="&amp;D$17))</f>
        <v>1.5</v>
      </c>
      <c r="E942">
        <f>E$14*(10-lgd*COUNTIF(Defaults!$AI942:$AR942,"&lt;="&amp;E$17))</f>
        <v>1.5</v>
      </c>
      <c r="F942">
        <f>F$14*(10-lgd*COUNTIF(Defaults!$AI942:$AR942,"&lt;="&amp;F$17))</f>
        <v>1.5</v>
      </c>
      <c r="G942">
        <f>G$14*(10-lgd*COUNTIF(Defaults!$AI942:$AR942,"&lt;="&amp;G$17))</f>
        <v>1.5</v>
      </c>
      <c r="H942">
        <f>H$14*(10-lgd*COUNTIF(Defaults!$AI942:$AR942,"&lt;="&amp;H$17))</f>
        <v>1.5</v>
      </c>
      <c r="I942">
        <f>I$14*(10-lgd*COUNTIF(Defaults!$AI942:$AR942,"&lt;="&amp;I$17))</f>
        <v>1.5</v>
      </c>
      <c r="J942">
        <f>J$14*(10-lgd*COUNTIF(Defaults!$AI942:$AR942,"&lt;="&amp;J$17))</f>
        <v>1.5</v>
      </c>
      <c r="K942">
        <f>K$14*(10-lgd*COUNTIF(Defaults!$AI942:$AR942,"&lt;="&amp;K$17))</f>
        <v>1.5</v>
      </c>
      <c r="L942">
        <f>L$14*(10-lgd*COUNTIF(Defaults!$AI942:$AR942,"&lt;="&amp;L$17))</f>
        <v>1.5</v>
      </c>
      <c r="M942">
        <f>M$14*(10-lgd*COUNTIF(Defaults!$AI942:$AR942,"&lt;="&amp;M$17))</f>
        <v>1.5</v>
      </c>
      <c r="N942">
        <f>N$14*(10-lgd*COUNTIF(Defaults!$AI942:$AR942,"&lt;="&amp;N$17))</f>
        <v>1.5</v>
      </c>
      <c r="O942">
        <f>O$14*(10-lgd*COUNTIF(Defaults!$AI942:$AR942,"&lt;="&amp;O$17))</f>
        <v>1.5</v>
      </c>
      <c r="P942">
        <f>P$14*(10-lgd*COUNTIF(Defaults!$AI942:$AR942,"&lt;="&amp;P$17))</f>
        <v>1.5</v>
      </c>
      <c r="Q942">
        <f>Q$14*(10-lgd*COUNTIF(Defaults!$AI942:$AR942,"&lt;="&amp;Q$17))</f>
        <v>1.5</v>
      </c>
      <c r="R942">
        <f>R$14*(10-lgd*COUNTIF(Defaults!$AI942:$AR942,"&lt;="&amp;R$17))</f>
        <v>1.5</v>
      </c>
      <c r="S942">
        <f>S$14*(10-lgd*COUNTIF(Defaults!$AI942:$AR942,"&lt;="&amp;S$17))</f>
        <v>1.5</v>
      </c>
      <c r="T942">
        <f>T$14*(10-lgd*COUNTIF(Defaults!$AI942:$AR942,"&lt;="&amp;T$17))</f>
        <v>1.5</v>
      </c>
      <c r="U942">
        <f>U$14*(10-lgd*COUNTIF(Defaults!$AI942:$AR942,"&lt;="&amp;U$17))</f>
        <v>101.5</v>
      </c>
      <c r="W942">
        <f t="shared" si="924"/>
        <v>0.1</v>
      </c>
      <c r="X942">
        <f t="shared" si="925"/>
        <v>0.1</v>
      </c>
      <c r="Y942">
        <f t="shared" si="926"/>
        <v>0.1</v>
      </c>
      <c r="Z942">
        <f t="shared" si="927"/>
        <v>0.1</v>
      </c>
      <c r="AA942">
        <f t="shared" si="928"/>
        <v>0.1</v>
      </c>
      <c r="AB942">
        <f t="shared" si="929"/>
        <v>0.1</v>
      </c>
      <c r="AC942">
        <f t="shared" si="930"/>
        <v>0.1</v>
      </c>
      <c r="AD942">
        <f t="shared" si="931"/>
        <v>0.1</v>
      </c>
      <c r="AE942">
        <f t="shared" si="932"/>
        <v>0.1</v>
      </c>
      <c r="AF942">
        <f t="shared" si="933"/>
        <v>0.1</v>
      </c>
      <c r="AG942">
        <f t="shared" si="934"/>
        <v>0.1</v>
      </c>
      <c r="AH942">
        <f t="shared" si="935"/>
        <v>0.1</v>
      </c>
      <c r="AI942">
        <f t="shared" si="936"/>
        <v>0.1</v>
      </c>
      <c r="AJ942">
        <f t="shared" si="937"/>
        <v>0.1</v>
      </c>
      <c r="AK942">
        <f t="shared" si="938"/>
        <v>0.1</v>
      </c>
      <c r="AL942">
        <f t="shared" si="939"/>
        <v>0.1</v>
      </c>
      <c r="AM942">
        <f t="shared" si="940"/>
        <v>0.1</v>
      </c>
      <c r="AN942">
        <f t="shared" si="941"/>
        <v>0.1</v>
      </c>
      <c r="AO942">
        <f t="shared" si="942"/>
        <v>0.1</v>
      </c>
      <c r="AP942">
        <f t="shared" si="943"/>
        <v>20.100000000000001</v>
      </c>
      <c r="AR942">
        <f t="shared" si="944"/>
        <v>0.1</v>
      </c>
      <c r="AS942">
        <f t="shared" si="945"/>
        <v>0.1</v>
      </c>
      <c r="AT942">
        <f t="shared" si="946"/>
        <v>0.1</v>
      </c>
      <c r="AU942">
        <f t="shared" si="947"/>
        <v>0.1</v>
      </c>
      <c r="AV942">
        <f t="shared" si="948"/>
        <v>0.1</v>
      </c>
      <c r="AW942">
        <f t="shared" si="949"/>
        <v>0.1</v>
      </c>
      <c r="AX942">
        <f t="shared" si="950"/>
        <v>0.1</v>
      </c>
      <c r="AY942">
        <f t="shared" si="951"/>
        <v>0.1</v>
      </c>
      <c r="AZ942">
        <f t="shared" si="952"/>
        <v>0.1</v>
      </c>
      <c r="BA942">
        <f t="shared" si="953"/>
        <v>0.1</v>
      </c>
      <c r="BB942">
        <f t="shared" si="954"/>
        <v>0.1</v>
      </c>
      <c r="BC942">
        <f t="shared" si="955"/>
        <v>0.1</v>
      </c>
      <c r="BD942">
        <f t="shared" si="956"/>
        <v>0.1</v>
      </c>
      <c r="BE942">
        <f t="shared" si="957"/>
        <v>0.1</v>
      </c>
      <c r="BF942">
        <f t="shared" si="958"/>
        <v>0.1</v>
      </c>
      <c r="BG942">
        <f t="shared" si="959"/>
        <v>0.1</v>
      </c>
      <c r="BH942">
        <f t="shared" si="960"/>
        <v>0.1</v>
      </c>
      <c r="BI942">
        <f t="shared" si="961"/>
        <v>0.1</v>
      </c>
      <c r="BJ942">
        <f t="shared" si="962"/>
        <v>0.1</v>
      </c>
      <c r="BK942">
        <f t="shared" si="963"/>
        <v>10.1</v>
      </c>
      <c r="BM942">
        <f t="shared" si="964"/>
        <v>1.2999999999999998</v>
      </c>
      <c r="BN942">
        <f t="shared" si="965"/>
        <v>1.2999999999999998</v>
      </c>
      <c r="BO942">
        <f t="shared" si="966"/>
        <v>1.2999999999999998</v>
      </c>
      <c r="BP942">
        <f t="shared" si="967"/>
        <v>1.2999999999999998</v>
      </c>
      <c r="BQ942">
        <f t="shared" si="968"/>
        <v>1.2999999999999998</v>
      </c>
      <c r="BR942">
        <f t="shared" si="969"/>
        <v>1.2999999999999998</v>
      </c>
      <c r="BS942">
        <f t="shared" si="970"/>
        <v>1.2999999999999998</v>
      </c>
      <c r="BT942">
        <f t="shared" si="971"/>
        <v>1.2999999999999998</v>
      </c>
      <c r="BU942">
        <f t="shared" si="972"/>
        <v>1.2999999999999998</v>
      </c>
      <c r="BV942">
        <f t="shared" si="973"/>
        <v>1.2999999999999998</v>
      </c>
      <c r="BW942">
        <f t="shared" si="974"/>
        <v>1.2999999999999998</v>
      </c>
      <c r="BX942">
        <f t="shared" si="975"/>
        <v>1.2999999999999998</v>
      </c>
      <c r="BY942">
        <f t="shared" si="976"/>
        <v>1.2999999999999998</v>
      </c>
      <c r="BZ942">
        <f t="shared" si="977"/>
        <v>1.2999999999999998</v>
      </c>
      <c r="CA942">
        <f t="shared" si="978"/>
        <v>1.2999999999999998</v>
      </c>
      <c r="CB942">
        <f t="shared" si="979"/>
        <v>1.2999999999999998</v>
      </c>
      <c r="CC942">
        <f t="shared" si="980"/>
        <v>1.2999999999999998</v>
      </c>
      <c r="CD942">
        <f t="shared" si="981"/>
        <v>1.2999999999999998</v>
      </c>
      <c r="CE942">
        <f t="shared" si="982"/>
        <v>1.2999999999999998</v>
      </c>
      <c r="CF942">
        <f t="shared" si="983"/>
        <v>71.300000000000011</v>
      </c>
      <c r="CH942">
        <f t="shared" si="984"/>
        <v>130</v>
      </c>
      <c r="CI942">
        <f t="shared" si="985"/>
        <v>22.000000000000004</v>
      </c>
      <c r="CJ942">
        <f t="shared" si="986"/>
        <v>12</v>
      </c>
      <c r="CK942">
        <f t="shared" si="987"/>
        <v>96.000000000000014</v>
      </c>
      <c r="CL942">
        <f t="shared" si="988"/>
        <v>0</v>
      </c>
      <c r="CM942">
        <f t="shared" si="989"/>
        <v>0</v>
      </c>
    </row>
    <row r="943" spans="1:91" x14ac:dyDescent="0.2">
      <c r="A943">
        <v>926</v>
      </c>
      <c r="B943">
        <f>B$14*(10-lgd*COUNTIF(Defaults!$AI943:$AR943,"&lt;="&amp;B$17))</f>
        <v>1.5</v>
      </c>
      <c r="C943">
        <f>C$14*(10-lgd*COUNTIF(Defaults!$AI943:$AR943,"&lt;="&amp;C$17))</f>
        <v>1.5</v>
      </c>
      <c r="D943">
        <f>D$14*(10-lgd*COUNTIF(Defaults!$AI943:$AR943,"&lt;="&amp;D$17))</f>
        <v>1.5</v>
      </c>
      <c r="E943">
        <f>E$14*(10-lgd*COUNTIF(Defaults!$AI943:$AR943,"&lt;="&amp;E$17))</f>
        <v>1.5</v>
      </c>
      <c r="F943">
        <f>F$14*(10-lgd*COUNTIF(Defaults!$AI943:$AR943,"&lt;="&amp;F$17))</f>
        <v>1.5</v>
      </c>
      <c r="G943">
        <f>G$14*(10-lgd*COUNTIF(Defaults!$AI943:$AR943,"&lt;="&amp;G$17))</f>
        <v>1.5</v>
      </c>
      <c r="H943">
        <f>H$14*(10-lgd*COUNTIF(Defaults!$AI943:$AR943,"&lt;="&amp;H$17))</f>
        <v>1.5</v>
      </c>
      <c r="I943">
        <f>I$14*(10-lgd*COUNTIF(Defaults!$AI943:$AR943,"&lt;="&amp;I$17))</f>
        <v>1.5</v>
      </c>
      <c r="J943">
        <f>J$14*(10-lgd*COUNTIF(Defaults!$AI943:$AR943,"&lt;="&amp;J$17))</f>
        <v>1.5</v>
      </c>
      <c r="K943">
        <f>K$14*(10-lgd*COUNTIF(Defaults!$AI943:$AR943,"&lt;="&amp;K$17))</f>
        <v>1.5</v>
      </c>
      <c r="L943">
        <f>L$14*(10-lgd*COUNTIF(Defaults!$AI943:$AR943,"&lt;="&amp;L$17))</f>
        <v>1.5</v>
      </c>
      <c r="M943">
        <f>M$14*(10-lgd*COUNTIF(Defaults!$AI943:$AR943,"&lt;="&amp;M$17))</f>
        <v>1.5</v>
      </c>
      <c r="N943">
        <f>N$14*(10-lgd*COUNTIF(Defaults!$AI943:$AR943,"&lt;="&amp;N$17))</f>
        <v>1.5</v>
      </c>
      <c r="O943">
        <f>O$14*(10-lgd*COUNTIF(Defaults!$AI943:$AR943,"&lt;="&amp;O$17))</f>
        <v>1.5</v>
      </c>
      <c r="P943">
        <f>P$14*(10-lgd*COUNTIF(Defaults!$AI943:$AR943,"&lt;="&amp;P$17))</f>
        <v>1.5</v>
      </c>
      <c r="Q943">
        <f>Q$14*(10-lgd*COUNTIF(Defaults!$AI943:$AR943,"&lt;="&amp;Q$17))</f>
        <v>1.5</v>
      </c>
      <c r="R943">
        <f>R$14*(10-lgd*COUNTIF(Defaults!$AI943:$AR943,"&lt;="&amp;R$17))</f>
        <v>1.5</v>
      </c>
      <c r="S943">
        <f>S$14*(10-lgd*COUNTIF(Defaults!$AI943:$AR943,"&lt;="&amp;S$17))</f>
        <v>1.5</v>
      </c>
      <c r="T943">
        <f>T$14*(10-lgd*COUNTIF(Defaults!$AI943:$AR943,"&lt;="&amp;T$17))</f>
        <v>1.5</v>
      </c>
      <c r="U943">
        <f>U$14*(10-lgd*COUNTIF(Defaults!$AI943:$AR943,"&lt;="&amp;U$17))</f>
        <v>101.5</v>
      </c>
      <c r="W943">
        <f t="shared" si="924"/>
        <v>0.1</v>
      </c>
      <c r="X943">
        <f t="shared" si="925"/>
        <v>0.1</v>
      </c>
      <c r="Y943">
        <f t="shared" si="926"/>
        <v>0.1</v>
      </c>
      <c r="Z943">
        <f t="shared" si="927"/>
        <v>0.1</v>
      </c>
      <c r="AA943">
        <f t="shared" si="928"/>
        <v>0.1</v>
      </c>
      <c r="AB943">
        <f t="shared" si="929"/>
        <v>0.1</v>
      </c>
      <c r="AC943">
        <f t="shared" si="930"/>
        <v>0.1</v>
      </c>
      <c r="AD943">
        <f t="shared" si="931"/>
        <v>0.1</v>
      </c>
      <c r="AE943">
        <f t="shared" si="932"/>
        <v>0.1</v>
      </c>
      <c r="AF943">
        <f t="shared" si="933"/>
        <v>0.1</v>
      </c>
      <c r="AG943">
        <f t="shared" si="934"/>
        <v>0.1</v>
      </c>
      <c r="AH943">
        <f t="shared" si="935"/>
        <v>0.1</v>
      </c>
      <c r="AI943">
        <f t="shared" si="936"/>
        <v>0.1</v>
      </c>
      <c r="AJ943">
        <f t="shared" si="937"/>
        <v>0.1</v>
      </c>
      <c r="AK943">
        <f t="shared" si="938"/>
        <v>0.1</v>
      </c>
      <c r="AL943">
        <f t="shared" si="939"/>
        <v>0.1</v>
      </c>
      <c r="AM943">
        <f t="shared" si="940"/>
        <v>0.1</v>
      </c>
      <c r="AN943">
        <f t="shared" si="941"/>
        <v>0.1</v>
      </c>
      <c r="AO943">
        <f t="shared" si="942"/>
        <v>0.1</v>
      </c>
      <c r="AP943">
        <f t="shared" si="943"/>
        <v>20.100000000000001</v>
      </c>
      <c r="AR943">
        <f t="shared" si="944"/>
        <v>0.1</v>
      </c>
      <c r="AS943">
        <f t="shared" si="945"/>
        <v>0.1</v>
      </c>
      <c r="AT943">
        <f t="shared" si="946"/>
        <v>0.1</v>
      </c>
      <c r="AU943">
        <f t="shared" si="947"/>
        <v>0.1</v>
      </c>
      <c r="AV943">
        <f t="shared" si="948"/>
        <v>0.1</v>
      </c>
      <c r="AW943">
        <f t="shared" si="949"/>
        <v>0.1</v>
      </c>
      <c r="AX943">
        <f t="shared" si="950"/>
        <v>0.1</v>
      </c>
      <c r="AY943">
        <f t="shared" si="951"/>
        <v>0.1</v>
      </c>
      <c r="AZ943">
        <f t="shared" si="952"/>
        <v>0.1</v>
      </c>
      <c r="BA943">
        <f t="shared" si="953"/>
        <v>0.1</v>
      </c>
      <c r="BB943">
        <f t="shared" si="954"/>
        <v>0.1</v>
      </c>
      <c r="BC943">
        <f t="shared" si="955"/>
        <v>0.1</v>
      </c>
      <c r="BD943">
        <f t="shared" si="956"/>
        <v>0.1</v>
      </c>
      <c r="BE943">
        <f t="shared" si="957"/>
        <v>0.1</v>
      </c>
      <c r="BF943">
        <f t="shared" si="958"/>
        <v>0.1</v>
      </c>
      <c r="BG943">
        <f t="shared" si="959"/>
        <v>0.1</v>
      </c>
      <c r="BH943">
        <f t="shared" si="960"/>
        <v>0.1</v>
      </c>
      <c r="BI943">
        <f t="shared" si="961"/>
        <v>0.1</v>
      </c>
      <c r="BJ943">
        <f t="shared" si="962"/>
        <v>0.1</v>
      </c>
      <c r="BK943">
        <f t="shared" si="963"/>
        <v>10.1</v>
      </c>
      <c r="BM943">
        <f t="shared" si="964"/>
        <v>1.2999999999999998</v>
      </c>
      <c r="BN943">
        <f t="shared" si="965"/>
        <v>1.2999999999999998</v>
      </c>
      <c r="BO943">
        <f t="shared" si="966"/>
        <v>1.2999999999999998</v>
      </c>
      <c r="BP943">
        <f t="shared" si="967"/>
        <v>1.2999999999999998</v>
      </c>
      <c r="BQ943">
        <f t="shared" si="968"/>
        <v>1.2999999999999998</v>
      </c>
      <c r="BR943">
        <f t="shared" si="969"/>
        <v>1.2999999999999998</v>
      </c>
      <c r="BS943">
        <f t="shared" si="970"/>
        <v>1.2999999999999998</v>
      </c>
      <c r="BT943">
        <f t="shared" si="971"/>
        <v>1.2999999999999998</v>
      </c>
      <c r="BU943">
        <f t="shared" si="972"/>
        <v>1.2999999999999998</v>
      </c>
      <c r="BV943">
        <f t="shared" si="973"/>
        <v>1.2999999999999998</v>
      </c>
      <c r="BW943">
        <f t="shared" si="974"/>
        <v>1.2999999999999998</v>
      </c>
      <c r="BX943">
        <f t="shared" si="975"/>
        <v>1.2999999999999998</v>
      </c>
      <c r="BY943">
        <f t="shared" si="976"/>
        <v>1.2999999999999998</v>
      </c>
      <c r="BZ943">
        <f t="shared" si="977"/>
        <v>1.2999999999999998</v>
      </c>
      <c r="CA943">
        <f t="shared" si="978"/>
        <v>1.2999999999999998</v>
      </c>
      <c r="CB943">
        <f t="shared" si="979"/>
        <v>1.2999999999999998</v>
      </c>
      <c r="CC943">
        <f t="shared" si="980"/>
        <v>1.2999999999999998</v>
      </c>
      <c r="CD943">
        <f t="shared" si="981"/>
        <v>1.2999999999999998</v>
      </c>
      <c r="CE943">
        <f t="shared" si="982"/>
        <v>1.2999999999999998</v>
      </c>
      <c r="CF943">
        <f t="shared" si="983"/>
        <v>71.300000000000011</v>
      </c>
      <c r="CH943">
        <f t="shared" si="984"/>
        <v>130</v>
      </c>
      <c r="CI943">
        <f t="shared" si="985"/>
        <v>22.000000000000004</v>
      </c>
      <c r="CJ943">
        <f t="shared" si="986"/>
        <v>12</v>
      </c>
      <c r="CK943">
        <f t="shared" si="987"/>
        <v>96.000000000000014</v>
      </c>
      <c r="CL943">
        <f t="shared" si="988"/>
        <v>0</v>
      </c>
      <c r="CM943">
        <f t="shared" si="989"/>
        <v>0</v>
      </c>
    </row>
    <row r="944" spans="1:91" x14ac:dyDescent="0.2">
      <c r="A944">
        <v>927</v>
      </c>
      <c r="B944">
        <f>B$14*(10-lgd*COUNTIF(Defaults!$AI944:$AR944,"&lt;="&amp;B$17))</f>
        <v>1.41</v>
      </c>
      <c r="C944">
        <f>C$14*(10-lgd*COUNTIF(Defaults!$AI944:$AR944,"&lt;="&amp;C$17))</f>
        <v>1.41</v>
      </c>
      <c r="D944">
        <f>D$14*(10-lgd*COUNTIF(Defaults!$AI944:$AR944,"&lt;="&amp;D$17))</f>
        <v>1.41</v>
      </c>
      <c r="E944">
        <f>E$14*(10-lgd*COUNTIF(Defaults!$AI944:$AR944,"&lt;="&amp;E$17))</f>
        <v>1.32</v>
      </c>
      <c r="F944">
        <f>F$14*(10-lgd*COUNTIF(Defaults!$AI944:$AR944,"&lt;="&amp;F$17))</f>
        <v>1.32</v>
      </c>
      <c r="G944">
        <f>G$14*(10-lgd*COUNTIF(Defaults!$AI944:$AR944,"&lt;="&amp;G$17))</f>
        <v>1.32</v>
      </c>
      <c r="H944">
        <f>H$14*(10-lgd*COUNTIF(Defaults!$AI944:$AR944,"&lt;="&amp;H$17))</f>
        <v>1.32</v>
      </c>
      <c r="I944">
        <f>I$14*(10-lgd*COUNTIF(Defaults!$AI944:$AR944,"&lt;="&amp;I$17))</f>
        <v>1.32</v>
      </c>
      <c r="J944">
        <f>J$14*(10-lgd*COUNTIF(Defaults!$AI944:$AR944,"&lt;="&amp;J$17))</f>
        <v>1.32</v>
      </c>
      <c r="K944">
        <f>K$14*(10-lgd*COUNTIF(Defaults!$AI944:$AR944,"&lt;="&amp;K$17))</f>
        <v>1.32</v>
      </c>
      <c r="L944">
        <f>L$14*(10-lgd*COUNTIF(Defaults!$AI944:$AR944,"&lt;="&amp;L$17))</f>
        <v>1.32</v>
      </c>
      <c r="M944">
        <f>M$14*(10-lgd*COUNTIF(Defaults!$AI944:$AR944,"&lt;="&amp;M$17))</f>
        <v>1.32</v>
      </c>
      <c r="N944">
        <f>N$14*(10-lgd*COUNTIF(Defaults!$AI944:$AR944,"&lt;="&amp;N$17))</f>
        <v>1.32</v>
      </c>
      <c r="O944">
        <f>O$14*(10-lgd*COUNTIF(Defaults!$AI944:$AR944,"&lt;="&amp;O$17))</f>
        <v>1.32</v>
      </c>
      <c r="P944">
        <f>P$14*(10-lgd*COUNTIF(Defaults!$AI944:$AR944,"&lt;="&amp;P$17))</f>
        <v>1.32</v>
      </c>
      <c r="Q944">
        <f>Q$14*(10-lgd*COUNTIF(Defaults!$AI944:$AR944,"&lt;="&amp;Q$17))</f>
        <v>1.32</v>
      </c>
      <c r="R944">
        <f>R$14*(10-lgd*COUNTIF(Defaults!$AI944:$AR944,"&lt;="&amp;R$17))</f>
        <v>1.32</v>
      </c>
      <c r="S944">
        <f>S$14*(10-lgd*COUNTIF(Defaults!$AI944:$AR944,"&lt;="&amp;S$17))</f>
        <v>1.32</v>
      </c>
      <c r="T944">
        <f>T$14*(10-lgd*COUNTIF(Defaults!$AI944:$AR944,"&lt;="&amp;T$17))</f>
        <v>1.32</v>
      </c>
      <c r="U944">
        <f>U$14*(10-lgd*COUNTIF(Defaults!$AI944:$AR944,"&lt;="&amp;U$17))</f>
        <v>89.320000000000007</v>
      </c>
      <c r="W944">
        <f t="shared" si="924"/>
        <v>0.1</v>
      </c>
      <c r="X944">
        <f t="shared" si="925"/>
        <v>0.1</v>
      </c>
      <c r="Y944">
        <f t="shared" si="926"/>
        <v>0.1</v>
      </c>
      <c r="Z944">
        <f t="shared" si="927"/>
        <v>0.1</v>
      </c>
      <c r="AA944">
        <f t="shared" si="928"/>
        <v>0.1</v>
      </c>
      <c r="AB944">
        <f t="shared" si="929"/>
        <v>0.1</v>
      </c>
      <c r="AC944">
        <f t="shared" si="930"/>
        <v>0.1</v>
      </c>
      <c r="AD944">
        <f t="shared" si="931"/>
        <v>0.1</v>
      </c>
      <c r="AE944">
        <f t="shared" si="932"/>
        <v>0.1</v>
      </c>
      <c r="AF944">
        <f t="shared" si="933"/>
        <v>0.1</v>
      </c>
      <c r="AG944">
        <f t="shared" si="934"/>
        <v>0.1</v>
      </c>
      <c r="AH944">
        <f t="shared" si="935"/>
        <v>0.1</v>
      </c>
      <c r="AI944">
        <f t="shared" si="936"/>
        <v>0.1</v>
      </c>
      <c r="AJ944">
        <f t="shared" si="937"/>
        <v>0.1</v>
      </c>
      <c r="AK944">
        <f t="shared" si="938"/>
        <v>0.1</v>
      </c>
      <c r="AL944">
        <f t="shared" si="939"/>
        <v>0.1</v>
      </c>
      <c r="AM944">
        <f t="shared" si="940"/>
        <v>0.1</v>
      </c>
      <c r="AN944">
        <f t="shared" si="941"/>
        <v>0.1</v>
      </c>
      <c r="AO944">
        <f t="shared" si="942"/>
        <v>0.1</v>
      </c>
      <c r="AP944">
        <f t="shared" si="943"/>
        <v>20.100000000000001</v>
      </c>
      <c r="AR944">
        <f t="shared" si="944"/>
        <v>0.1</v>
      </c>
      <c r="AS944">
        <f t="shared" si="945"/>
        <v>0.1</v>
      </c>
      <c r="AT944">
        <f t="shared" si="946"/>
        <v>0.1</v>
      </c>
      <c r="AU944">
        <f t="shared" si="947"/>
        <v>0.1</v>
      </c>
      <c r="AV944">
        <f t="shared" si="948"/>
        <v>0.1</v>
      </c>
      <c r="AW944">
        <f t="shared" si="949"/>
        <v>0.1</v>
      </c>
      <c r="AX944">
        <f t="shared" si="950"/>
        <v>0.1</v>
      </c>
      <c r="AY944">
        <f t="shared" si="951"/>
        <v>0.1</v>
      </c>
      <c r="AZ944">
        <f t="shared" si="952"/>
        <v>0.1</v>
      </c>
      <c r="BA944">
        <f t="shared" si="953"/>
        <v>0.1</v>
      </c>
      <c r="BB944">
        <f t="shared" si="954"/>
        <v>0.1</v>
      </c>
      <c r="BC944">
        <f t="shared" si="955"/>
        <v>0.1</v>
      </c>
      <c r="BD944">
        <f t="shared" si="956"/>
        <v>0.1</v>
      </c>
      <c r="BE944">
        <f t="shared" si="957"/>
        <v>0.1</v>
      </c>
      <c r="BF944">
        <f t="shared" si="958"/>
        <v>0.1</v>
      </c>
      <c r="BG944">
        <f t="shared" si="959"/>
        <v>0.1</v>
      </c>
      <c r="BH944">
        <f t="shared" si="960"/>
        <v>0.1</v>
      </c>
      <c r="BI944">
        <f t="shared" si="961"/>
        <v>0.1</v>
      </c>
      <c r="BJ944">
        <f t="shared" si="962"/>
        <v>0.1</v>
      </c>
      <c r="BK944">
        <f t="shared" si="963"/>
        <v>10.1</v>
      </c>
      <c r="BM944">
        <f t="shared" si="964"/>
        <v>1.2099999999999997</v>
      </c>
      <c r="BN944">
        <f t="shared" si="965"/>
        <v>1.2099999999999997</v>
      </c>
      <c r="BO944">
        <f t="shared" si="966"/>
        <v>1.2099999999999997</v>
      </c>
      <c r="BP944">
        <f t="shared" si="967"/>
        <v>1.1199999999999999</v>
      </c>
      <c r="BQ944">
        <f t="shared" si="968"/>
        <v>1.1199999999999999</v>
      </c>
      <c r="BR944">
        <f t="shared" si="969"/>
        <v>1.1199999999999999</v>
      </c>
      <c r="BS944">
        <f t="shared" si="970"/>
        <v>1.1199999999999999</v>
      </c>
      <c r="BT944">
        <f t="shared" si="971"/>
        <v>1.1199999999999999</v>
      </c>
      <c r="BU944">
        <f t="shared" si="972"/>
        <v>1.1199999999999999</v>
      </c>
      <c r="BV944">
        <f t="shared" si="973"/>
        <v>1.1199999999999999</v>
      </c>
      <c r="BW944">
        <f t="shared" si="974"/>
        <v>1.1199999999999999</v>
      </c>
      <c r="BX944">
        <f t="shared" si="975"/>
        <v>1.1199999999999999</v>
      </c>
      <c r="BY944">
        <f t="shared" si="976"/>
        <v>1.1199999999999999</v>
      </c>
      <c r="BZ944">
        <f t="shared" si="977"/>
        <v>1.1199999999999999</v>
      </c>
      <c r="CA944">
        <f t="shared" si="978"/>
        <v>1.1199999999999999</v>
      </c>
      <c r="CB944">
        <f t="shared" si="979"/>
        <v>1.1199999999999999</v>
      </c>
      <c r="CC944">
        <f t="shared" si="980"/>
        <v>1.1199999999999999</v>
      </c>
      <c r="CD944">
        <f t="shared" si="981"/>
        <v>1.1199999999999999</v>
      </c>
      <c r="CE944">
        <f t="shared" si="982"/>
        <v>1.1199999999999999</v>
      </c>
      <c r="CF944">
        <f t="shared" si="983"/>
        <v>59.12</v>
      </c>
      <c r="CH944">
        <f t="shared" si="984"/>
        <v>114.67000000000002</v>
      </c>
      <c r="CI944">
        <f t="shared" si="985"/>
        <v>22.000000000000004</v>
      </c>
      <c r="CJ944">
        <f t="shared" si="986"/>
        <v>12</v>
      </c>
      <c r="CK944">
        <f t="shared" si="987"/>
        <v>80.669999999999987</v>
      </c>
      <c r="CL944">
        <f t="shared" si="988"/>
        <v>0</v>
      </c>
      <c r="CM944">
        <f t="shared" si="989"/>
        <v>0</v>
      </c>
    </row>
    <row r="945" spans="1:91" x14ac:dyDescent="0.2">
      <c r="A945">
        <v>928</v>
      </c>
      <c r="B945">
        <f>B$14*(10-lgd*COUNTIF(Defaults!$AI945:$AR945,"&lt;="&amp;B$17))</f>
        <v>1.5</v>
      </c>
      <c r="C945">
        <f>C$14*(10-lgd*COUNTIF(Defaults!$AI945:$AR945,"&lt;="&amp;C$17))</f>
        <v>1.5</v>
      </c>
      <c r="D945">
        <f>D$14*(10-lgd*COUNTIF(Defaults!$AI945:$AR945,"&lt;="&amp;D$17))</f>
        <v>1.5</v>
      </c>
      <c r="E945">
        <f>E$14*(10-lgd*COUNTIF(Defaults!$AI945:$AR945,"&lt;="&amp;E$17))</f>
        <v>1.5</v>
      </c>
      <c r="F945">
        <f>F$14*(10-lgd*COUNTIF(Defaults!$AI945:$AR945,"&lt;="&amp;F$17))</f>
        <v>1.5</v>
      </c>
      <c r="G945">
        <f>G$14*(10-lgd*COUNTIF(Defaults!$AI945:$AR945,"&lt;="&amp;G$17))</f>
        <v>1.5</v>
      </c>
      <c r="H945">
        <f>H$14*(10-lgd*COUNTIF(Defaults!$AI945:$AR945,"&lt;="&amp;H$17))</f>
        <v>1.5</v>
      </c>
      <c r="I945">
        <f>I$14*(10-lgd*COUNTIF(Defaults!$AI945:$AR945,"&lt;="&amp;I$17))</f>
        <v>1.5</v>
      </c>
      <c r="J945">
        <f>J$14*(10-lgd*COUNTIF(Defaults!$AI945:$AR945,"&lt;="&amp;J$17))</f>
        <v>1.5</v>
      </c>
      <c r="K945">
        <f>K$14*(10-lgd*COUNTIF(Defaults!$AI945:$AR945,"&lt;="&amp;K$17))</f>
        <v>1.41</v>
      </c>
      <c r="L945">
        <f>L$14*(10-lgd*COUNTIF(Defaults!$AI945:$AR945,"&lt;="&amp;L$17))</f>
        <v>1.41</v>
      </c>
      <c r="M945">
        <f>M$14*(10-lgd*COUNTIF(Defaults!$AI945:$AR945,"&lt;="&amp;M$17))</f>
        <v>1.41</v>
      </c>
      <c r="N945">
        <f>N$14*(10-lgd*COUNTIF(Defaults!$AI945:$AR945,"&lt;="&amp;N$17))</f>
        <v>1.41</v>
      </c>
      <c r="O945">
        <f>O$14*(10-lgd*COUNTIF(Defaults!$AI945:$AR945,"&lt;="&amp;O$17))</f>
        <v>1.41</v>
      </c>
      <c r="P945">
        <f>P$14*(10-lgd*COUNTIF(Defaults!$AI945:$AR945,"&lt;="&amp;P$17))</f>
        <v>1.41</v>
      </c>
      <c r="Q945">
        <f>Q$14*(10-lgd*COUNTIF(Defaults!$AI945:$AR945,"&lt;="&amp;Q$17))</f>
        <v>1.41</v>
      </c>
      <c r="R945">
        <f>R$14*(10-lgd*COUNTIF(Defaults!$AI945:$AR945,"&lt;="&amp;R$17))</f>
        <v>1.41</v>
      </c>
      <c r="S945">
        <f>S$14*(10-lgd*COUNTIF(Defaults!$AI945:$AR945,"&lt;="&amp;S$17))</f>
        <v>1.32</v>
      </c>
      <c r="T945">
        <f>T$14*(10-lgd*COUNTIF(Defaults!$AI945:$AR945,"&lt;="&amp;T$17))</f>
        <v>1.2299999999999998</v>
      </c>
      <c r="U945">
        <f>U$14*(10-lgd*COUNTIF(Defaults!$AI945:$AR945,"&lt;="&amp;U$17))</f>
        <v>83.22999999999999</v>
      </c>
      <c r="W945">
        <f t="shared" si="924"/>
        <v>0.1</v>
      </c>
      <c r="X945">
        <f t="shared" si="925"/>
        <v>0.1</v>
      </c>
      <c r="Y945">
        <f t="shared" si="926"/>
        <v>0.1</v>
      </c>
      <c r="Z945">
        <f t="shared" si="927"/>
        <v>0.1</v>
      </c>
      <c r="AA945">
        <f t="shared" si="928"/>
        <v>0.1</v>
      </c>
      <c r="AB945">
        <f t="shared" si="929"/>
        <v>0.1</v>
      </c>
      <c r="AC945">
        <f t="shared" si="930"/>
        <v>0.1</v>
      </c>
      <c r="AD945">
        <f t="shared" si="931"/>
        <v>0.1</v>
      </c>
      <c r="AE945">
        <f t="shared" si="932"/>
        <v>0.1</v>
      </c>
      <c r="AF945">
        <f t="shared" si="933"/>
        <v>0.1</v>
      </c>
      <c r="AG945">
        <f t="shared" si="934"/>
        <v>0.1</v>
      </c>
      <c r="AH945">
        <f t="shared" si="935"/>
        <v>0.1</v>
      </c>
      <c r="AI945">
        <f t="shared" si="936"/>
        <v>0.1</v>
      </c>
      <c r="AJ945">
        <f t="shared" si="937"/>
        <v>0.1</v>
      </c>
      <c r="AK945">
        <f t="shared" si="938"/>
        <v>0.1</v>
      </c>
      <c r="AL945">
        <f t="shared" si="939"/>
        <v>0.1</v>
      </c>
      <c r="AM945">
        <f t="shared" si="940"/>
        <v>0.1</v>
      </c>
      <c r="AN945">
        <f t="shared" si="941"/>
        <v>0.1</v>
      </c>
      <c r="AO945">
        <f t="shared" si="942"/>
        <v>0.1</v>
      </c>
      <c r="AP945">
        <f t="shared" si="943"/>
        <v>20.100000000000001</v>
      </c>
      <c r="AR945">
        <f t="shared" si="944"/>
        <v>0.1</v>
      </c>
      <c r="AS945">
        <f t="shared" si="945"/>
        <v>0.1</v>
      </c>
      <c r="AT945">
        <f t="shared" si="946"/>
        <v>0.1</v>
      </c>
      <c r="AU945">
        <f t="shared" si="947"/>
        <v>0.1</v>
      </c>
      <c r="AV945">
        <f t="shared" si="948"/>
        <v>0.1</v>
      </c>
      <c r="AW945">
        <f t="shared" si="949"/>
        <v>0.1</v>
      </c>
      <c r="AX945">
        <f t="shared" si="950"/>
        <v>0.1</v>
      </c>
      <c r="AY945">
        <f t="shared" si="951"/>
        <v>0.1</v>
      </c>
      <c r="AZ945">
        <f t="shared" si="952"/>
        <v>0.1</v>
      </c>
      <c r="BA945">
        <f t="shared" si="953"/>
        <v>0.1</v>
      </c>
      <c r="BB945">
        <f t="shared" si="954"/>
        <v>0.1</v>
      </c>
      <c r="BC945">
        <f t="shared" si="955"/>
        <v>0.1</v>
      </c>
      <c r="BD945">
        <f t="shared" si="956"/>
        <v>0.1</v>
      </c>
      <c r="BE945">
        <f t="shared" si="957"/>
        <v>0.1</v>
      </c>
      <c r="BF945">
        <f t="shared" si="958"/>
        <v>0.1</v>
      </c>
      <c r="BG945">
        <f t="shared" si="959"/>
        <v>0.1</v>
      </c>
      <c r="BH945">
        <f t="shared" si="960"/>
        <v>0.1</v>
      </c>
      <c r="BI945">
        <f t="shared" si="961"/>
        <v>0.1</v>
      </c>
      <c r="BJ945">
        <f t="shared" si="962"/>
        <v>0.1</v>
      </c>
      <c r="BK945">
        <f t="shared" si="963"/>
        <v>10.1</v>
      </c>
      <c r="BM945">
        <f t="shared" si="964"/>
        <v>1.2999999999999998</v>
      </c>
      <c r="BN945">
        <f t="shared" si="965"/>
        <v>1.2999999999999998</v>
      </c>
      <c r="BO945">
        <f t="shared" si="966"/>
        <v>1.2999999999999998</v>
      </c>
      <c r="BP945">
        <f t="shared" si="967"/>
        <v>1.2999999999999998</v>
      </c>
      <c r="BQ945">
        <f t="shared" si="968"/>
        <v>1.2999999999999998</v>
      </c>
      <c r="BR945">
        <f t="shared" si="969"/>
        <v>1.2999999999999998</v>
      </c>
      <c r="BS945">
        <f t="shared" si="970"/>
        <v>1.2999999999999998</v>
      </c>
      <c r="BT945">
        <f t="shared" si="971"/>
        <v>1.2999999999999998</v>
      </c>
      <c r="BU945">
        <f t="shared" si="972"/>
        <v>1.2999999999999998</v>
      </c>
      <c r="BV945">
        <f t="shared" si="973"/>
        <v>1.2099999999999997</v>
      </c>
      <c r="BW945">
        <f t="shared" si="974"/>
        <v>1.2099999999999997</v>
      </c>
      <c r="BX945">
        <f t="shared" si="975"/>
        <v>1.2099999999999997</v>
      </c>
      <c r="BY945">
        <f t="shared" si="976"/>
        <v>1.2099999999999997</v>
      </c>
      <c r="BZ945">
        <f t="shared" si="977"/>
        <v>1.2099999999999997</v>
      </c>
      <c r="CA945">
        <f t="shared" si="978"/>
        <v>1.2099999999999997</v>
      </c>
      <c r="CB945">
        <f t="shared" si="979"/>
        <v>1.2099999999999997</v>
      </c>
      <c r="CC945">
        <f t="shared" si="980"/>
        <v>1.2099999999999997</v>
      </c>
      <c r="CD945">
        <f t="shared" si="981"/>
        <v>1.1199999999999999</v>
      </c>
      <c r="CE945">
        <f t="shared" si="982"/>
        <v>1.0299999999999996</v>
      </c>
      <c r="CF945">
        <f t="shared" si="983"/>
        <v>53.029999999999987</v>
      </c>
      <c r="CH945">
        <f t="shared" si="984"/>
        <v>110.55999999999999</v>
      </c>
      <c r="CI945">
        <f t="shared" si="985"/>
        <v>22.000000000000004</v>
      </c>
      <c r="CJ945">
        <f t="shared" si="986"/>
        <v>12</v>
      </c>
      <c r="CK945">
        <f t="shared" si="987"/>
        <v>76.559999999999988</v>
      </c>
      <c r="CL945">
        <f t="shared" si="988"/>
        <v>0</v>
      </c>
      <c r="CM945">
        <f t="shared" si="989"/>
        <v>0</v>
      </c>
    </row>
    <row r="946" spans="1:91" x14ac:dyDescent="0.2">
      <c r="A946">
        <v>929</v>
      </c>
      <c r="B946">
        <f>B$14*(10-lgd*COUNTIF(Defaults!$AI946:$AR946,"&lt;="&amp;B$17))</f>
        <v>1.5</v>
      </c>
      <c r="C946">
        <f>C$14*(10-lgd*COUNTIF(Defaults!$AI946:$AR946,"&lt;="&amp;C$17))</f>
        <v>1.5</v>
      </c>
      <c r="D946">
        <f>D$14*(10-lgd*COUNTIF(Defaults!$AI946:$AR946,"&lt;="&amp;D$17))</f>
        <v>1.5</v>
      </c>
      <c r="E946">
        <f>E$14*(10-lgd*COUNTIF(Defaults!$AI946:$AR946,"&lt;="&amp;E$17))</f>
        <v>1.5</v>
      </c>
      <c r="F946">
        <f>F$14*(10-lgd*COUNTIF(Defaults!$AI946:$AR946,"&lt;="&amp;F$17))</f>
        <v>1.5</v>
      </c>
      <c r="G946">
        <f>G$14*(10-lgd*COUNTIF(Defaults!$AI946:$AR946,"&lt;="&amp;G$17))</f>
        <v>1.5</v>
      </c>
      <c r="H946">
        <f>H$14*(10-lgd*COUNTIF(Defaults!$AI946:$AR946,"&lt;="&amp;H$17))</f>
        <v>1.5</v>
      </c>
      <c r="I946">
        <f>I$14*(10-lgd*COUNTIF(Defaults!$AI946:$AR946,"&lt;="&amp;I$17))</f>
        <v>1.5</v>
      </c>
      <c r="J946">
        <f>J$14*(10-lgd*COUNTIF(Defaults!$AI946:$AR946,"&lt;="&amp;J$17))</f>
        <v>1.5</v>
      </c>
      <c r="K946">
        <f>K$14*(10-lgd*COUNTIF(Defaults!$AI946:$AR946,"&lt;="&amp;K$17))</f>
        <v>1.5</v>
      </c>
      <c r="L946">
        <f>L$14*(10-lgd*COUNTIF(Defaults!$AI946:$AR946,"&lt;="&amp;L$17))</f>
        <v>1.5</v>
      </c>
      <c r="M946">
        <f>M$14*(10-lgd*COUNTIF(Defaults!$AI946:$AR946,"&lt;="&amp;M$17))</f>
        <v>1.5</v>
      </c>
      <c r="N946">
        <f>N$14*(10-lgd*COUNTIF(Defaults!$AI946:$AR946,"&lt;="&amp;N$17))</f>
        <v>1.5</v>
      </c>
      <c r="O946">
        <f>O$14*(10-lgd*COUNTIF(Defaults!$AI946:$AR946,"&lt;="&amp;O$17))</f>
        <v>1.5</v>
      </c>
      <c r="P946">
        <f>P$14*(10-lgd*COUNTIF(Defaults!$AI946:$AR946,"&lt;="&amp;P$17))</f>
        <v>1.5</v>
      </c>
      <c r="Q946">
        <f>Q$14*(10-lgd*COUNTIF(Defaults!$AI946:$AR946,"&lt;="&amp;Q$17))</f>
        <v>1.5</v>
      </c>
      <c r="R946">
        <f>R$14*(10-lgd*COUNTIF(Defaults!$AI946:$AR946,"&lt;="&amp;R$17))</f>
        <v>1.41</v>
      </c>
      <c r="S946">
        <f>S$14*(10-lgd*COUNTIF(Defaults!$AI946:$AR946,"&lt;="&amp;S$17))</f>
        <v>1.41</v>
      </c>
      <c r="T946">
        <f>T$14*(10-lgd*COUNTIF(Defaults!$AI946:$AR946,"&lt;="&amp;T$17))</f>
        <v>1.41</v>
      </c>
      <c r="U946">
        <f>U$14*(10-lgd*COUNTIF(Defaults!$AI946:$AR946,"&lt;="&amp;U$17))</f>
        <v>95.410000000000011</v>
      </c>
      <c r="W946">
        <f t="shared" si="924"/>
        <v>0.1</v>
      </c>
      <c r="X946">
        <f t="shared" si="925"/>
        <v>0.1</v>
      </c>
      <c r="Y946">
        <f t="shared" si="926"/>
        <v>0.1</v>
      </c>
      <c r="Z946">
        <f t="shared" si="927"/>
        <v>0.1</v>
      </c>
      <c r="AA946">
        <f t="shared" si="928"/>
        <v>0.1</v>
      </c>
      <c r="AB946">
        <f t="shared" si="929"/>
        <v>0.1</v>
      </c>
      <c r="AC946">
        <f t="shared" si="930"/>
        <v>0.1</v>
      </c>
      <c r="AD946">
        <f t="shared" si="931"/>
        <v>0.1</v>
      </c>
      <c r="AE946">
        <f t="shared" si="932"/>
        <v>0.1</v>
      </c>
      <c r="AF946">
        <f t="shared" si="933"/>
        <v>0.1</v>
      </c>
      <c r="AG946">
        <f t="shared" si="934"/>
        <v>0.1</v>
      </c>
      <c r="AH946">
        <f t="shared" si="935"/>
        <v>0.1</v>
      </c>
      <c r="AI946">
        <f t="shared" si="936"/>
        <v>0.1</v>
      </c>
      <c r="AJ946">
        <f t="shared" si="937"/>
        <v>0.1</v>
      </c>
      <c r="AK946">
        <f t="shared" si="938"/>
        <v>0.1</v>
      </c>
      <c r="AL946">
        <f t="shared" si="939"/>
        <v>0.1</v>
      </c>
      <c r="AM946">
        <f t="shared" si="940"/>
        <v>0.1</v>
      </c>
      <c r="AN946">
        <f t="shared" si="941"/>
        <v>0.1</v>
      </c>
      <c r="AO946">
        <f t="shared" si="942"/>
        <v>0.1</v>
      </c>
      <c r="AP946">
        <f t="shared" si="943"/>
        <v>20.100000000000001</v>
      </c>
      <c r="AR946">
        <f t="shared" si="944"/>
        <v>0.1</v>
      </c>
      <c r="AS946">
        <f t="shared" si="945"/>
        <v>0.1</v>
      </c>
      <c r="AT946">
        <f t="shared" si="946"/>
        <v>0.1</v>
      </c>
      <c r="AU946">
        <f t="shared" si="947"/>
        <v>0.1</v>
      </c>
      <c r="AV946">
        <f t="shared" si="948"/>
        <v>0.1</v>
      </c>
      <c r="AW946">
        <f t="shared" si="949"/>
        <v>0.1</v>
      </c>
      <c r="AX946">
        <f t="shared" si="950"/>
        <v>0.1</v>
      </c>
      <c r="AY946">
        <f t="shared" si="951"/>
        <v>0.1</v>
      </c>
      <c r="AZ946">
        <f t="shared" si="952"/>
        <v>0.1</v>
      </c>
      <c r="BA946">
        <f t="shared" si="953"/>
        <v>0.1</v>
      </c>
      <c r="BB946">
        <f t="shared" si="954"/>
        <v>0.1</v>
      </c>
      <c r="BC946">
        <f t="shared" si="955"/>
        <v>0.1</v>
      </c>
      <c r="BD946">
        <f t="shared" si="956"/>
        <v>0.1</v>
      </c>
      <c r="BE946">
        <f t="shared" si="957"/>
        <v>0.1</v>
      </c>
      <c r="BF946">
        <f t="shared" si="958"/>
        <v>0.1</v>
      </c>
      <c r="BG946">
        <f t="shared" si="959"/>
        <v>0.1</v>
      </c>
      <c r="BH946">
        <f t="shared" si="960"/>
        <v>0.1</v>
      </c>
      <c r="BI946">
        <f t="shared" si="961"/>
        <v>0.1</v>
      </c>
      <c r="BJ946">
        <f t="shared" si="962"/>
        <v>0.1</v>
      </c>
      <c r="BK946">
        <f t="shared" si="963"/>
        <v>10.1</v>
      </c>
      <c r="BM946">
        <f t="shared" si="964"/>
        <v>1.2999999999999998</v>
      </c>
      <c r="BN946">
        <f t="shared" si="965"/>
        <v>1.2999999999999998</v>
      </c>
      <c r="BO946">
        <f t="shared" si="966"/>
        <v>1.2999999999999998</v>
      </c>
      <c r="BP946">
        <f t="shared" si="967"/>
        <v>1.2999999999999998</v>
      </c>
      <c r="BQ946">
        <f t="shared" si="968"/>
        <v>1.2999999999999998</v>
      </c>
      <c r="BR946">
        <f t="shared" si="969"/>
        <v>1.2999999999999998</v>
      </c>
      <c r="BS946">
        <f t="shared" si="970"/>
        <v>1.2999999999999998</v>
      </c>
      <c r="BT946">
        <f t="shared" si="971"/>
        <v>1.2999999999999998</v>
      </c>
      <c r="BU946">
        <f t="shared" si="972"/>
        <v>1.2999999999999998</v>
      </c>
      <c r="BV946">
        <f t="shared" si="973"/>
        <v>1.2999999999999998</v>
      </c>
      <c r="BW946">
        <f t="shared" si="974"/>
        <v>1.2999999999999998</v>
      </c>
      <c r="BX946">
        <f t="shared" si="975"/>
        <v>1.2999999999999998</v>
      </c>
      <c r="BY946">
        <f t="shared" si="976"/>
        <v>1.2999999999999998</v>
      </c>
      <c r="BZ946">
        <f t="shared" si="977"/>
        <v>1.2999999999999998</v>
      </c>
      <c r="CA946">
        <f t="shared" si="978"/>
        <v>1.2999999999999998</v>
      </c>
      <c r="CB946">
        <f t="shared" si="979"/>
        <v>1.2999999999999998</v>
      </c>
      <c r="CC946">
        <f t="shared" si="980"/>
        <v>1.2099999999999997</v>
      </c>
      <c r="CD946">
        <f t="shared" si="981"/>
        <v>1.2099999999999997</v>
      </c>
      <c r="CE946">
        <f t="shared" si="982"/>
        <v>1.2099999999999997</v>
      </c>
      <c r="CF946">
        <f t="shared" si="983"/>
        <v>65.210000000000008</v>
      </c>
      <c r="CH946">
        <f t="shared" si="984"/>
        <v>123.64000000000001</v>
      </c>
      <c r="CI946">
        <f t="shared" si="985"/>
        <v>22.000000000000004</v>
      </c>
      <c r="CJ946">
        <f t="shared" si="986"/>
        <v>12</v>
      </c>
      <c r="CK946">
        <f t="shared" si="987"/>
        <v>89.640000000000015</v>
      </c>
      <c r="CL946">
        <f t="shared" si="988"/>
        <v>0</v>
      </c>
      <c r="CM946">
        <f t="shared" si="989"/>
        <v>0</v>
      </c>
    </row>
    <row r="947" spans="1:91" x14ac:dyDescent="0.2">
      <c r="A947">
        <v>930</v>
      </c>
      <c r="B947">
        <f>B$14*(10-lgd*COUNTIF(Defaults!$AI947:$AR947,"&lt;="&amp;B$17))</f>
        <v>1.5</v>
      </c>
      <c r="C947">
        <f>C$14*(10-lgd*COUNTIF(Defaults!$AI947:$AR947,"&lt;="&amp;C$17))</f>
        <v>1.5</v>
      </c>
      <c r="D947">
        <f>D$14*(10-lgd*COUNTIF(Defaults!$AI947:$AR947,"&lt;="&amp;D$17))</f>
        <v>1.5</v>
      </c>
      <c r="E947">
        <f>E$14*(10-lgd*COUNTIF(Defaults!$AI947:$AR947,"&lt;="&amp;E$17))</f>
        <v>1.41</v>
      </c>
      <c r="F947">
        <f>F$14*(10-lgd*COUNTIF(Defaults!$AI947:$AR947,"&lt;="&amp;F$17))</f>
        <v>1.41</v>
      </c>
      <c r="G947">
        <f>G$14*(10-lgd*COUNTIF(Defaults!$AI947:$AR947,"&lt;="&amp;G$17))</f>
        <v>1.41</v>
      </c>
      <c r="H947">
        <f>H$14*(10-lgd*COUNTIF(Defaults!$AI947:$AR947,"&lt;="&amp;H$17))</f>
        <v>1.41</v>
      </c>
      <c r="I947">
        <f>I$14*(10-lgd*COUNTIF(Defaults!$AI947:$AR947,"&lt;="&amp;I$17))</f>
        <v>1.41</v>
      </c>
      <c r="J947">
        <f>J$14*(10-lgd*COUNTIF(Defaults!$AI947:$AR947,"&lt;="&amp;J$17))</f>
        <v>1.41</v>
      </c>
      <c r="K947">
        <f>K$14*(10-lgd*COUNTIF(Defaults!$AI947:$AR947,"&lt;="&amp;K$17))</f>
        <v>1.41</v>
      </c>
      <c r="L947">
        <f>L$14*(10-lgd*COUNTIF(Defaults!$AI947:$AR947,"&lt;="&amp;L$17))</f>
        <v>1.41</v>
      </c>
      <c r="M947">
        <f>M$14*(10-lgd*COUNTIF(Defaults!$AI947:$AR947,"&lt;="&amp;M$17))</f>
        <v>1.32</v>
      </c>
      <c r="N947">
        <f>N$14*(10-lgd*COUNTIF(Defaults!$AI947:$AR947,"&lt;="&amp;N$17))</f>
        <v>1.32</v>
      </c>
      <c r="O947">
        <f>O$14*(10-lgd*COUNTIF(Defaults!$AI947:$AR947,"&lt;="&amp;O$17))</f>
        <v>1.32</v>
      </c>
      <c r="P947">
        <f>P$14*(10-lgd*COUNTIF(Defaults!$AI947:$AR947,"&lt;="&amp;P$17))</f>
        <v>1.32</v>
      </c>
      <c r="Q947">
        <f>Q$14*(10-lgd*COUNTIF(Defaults!$AI947:$AR947,"&lt;="&amp;Q$17))</f>
        <v>1.32</v>
      </c>
      <c r="R947">
        <f>R$14*(10-lgd*COUNTIF(Defaults!$AI947:$AR947,"&lt;="&amp;R$17))</f>
        <v>1.32</v>
      </c>
      <c r="S947">
        <f>S$14*(10-lgd*COUNTIF(Defaults!$AI947:$AR947,"&lt;="&amp;S$17))</f>
        <v>1.32</v>
      </c>
      <c r="T947">
        <f>T$14*(10-lgd*COUNTIF(Defaults!$AI947:$AR947,"&lt;="&amp;T$17))</f>
        <v>1.32</v>
      </c>
      <c r="U947">
        <f>U$14*(10-lgd*COUNTIF(Defaults!$AI947:$AR947,"&lt;="&amp;U$17))</f>
        <v>89.320000000000007</v>
      </c>
      <c r="W947">
        <f t="shared" si="924"/>
        <v>0.1</v>
      </c>
      <c r="X947">
        <f t="shared" si="925"/>
        <v>0.1</v>
      </c>
      <c r="Y947">
        <f t="shared" si="926"/>
        <v>0.1</v>
      </c>
      <c r="Z947">
        <f t="shared" si="927"/>
        <v>0.1</v>
      </c>
      <c r="AA947">
        <f t="shared" si="928"/>
        <v>0.1</v>
      </c>
      <c r="AB947">
        <f t="shared" si="929"/>
        <v>0.1</v>
      </c>
      <c r="AC947">
        <f t="shared" si="930"/>
        <v>0.1</v>
      </c>
      <c r="AD947">
        <f t="shared" si="931"/>
        <v>0.1</v>
      </c>
      <c r="AE947">
        <f t="shared" si="932"/>
        <v>0.1</v>
      </c>
      <c r="AF947">
        <f t="shared" si="933"/>
        <v>0.1</v>
      </c>
      <c r="AG947">
        <f t="shared" si="934"/>
        <v>0.1</v>
      </c>
      <c r="AH947">
        <f t="shared" si="935"/>
        <v>0.1</v>
      </c>
      <c r="AI947">
        <f t="shared" si="936"/>
        <v>0.1</v>
      </c>
      <c r="AJ947">
        <f t="shared" si="937"/>
        <v>0.1</v>
      </c>
      <c r="AK947">
        <f t="shared" si="938"/>
        <v>0.1</v>
      </c>
      <c r="AL947">
        <f t="shared" si="939"/>
        <v>0.1</v>
      </c>
      <c r="AM947">
        <f t="shared" si="940"/>
        <v>0.1</v>
      </c>
      <c r="AN947">
        <f t="shared" si="941"/>
        <v>0.1</v>
      </c>
      <c r="AO947">
        <f t="shared" si="942"/>
        <v>0.1</v>
      </c>
      <c r="AP947">
        <f t="shared" si="943"/>
        <v>20.100000000000001</v>
      </c>
      <c r="AR947">
        <f t="shared" si="944"/>
        <v>0.1</v>
      </c>
      <c r="AS947">
        <f t="shared" si="945"/>
        <v>0.1</v>
      </c>
      <c r="AT947">
        <f t="shared" si="946"/>
        <v>0.1</v>
      </c>
      <c r="AU947">
        <f t="shared" si="947"/>
        <v>0.1</v>
      </c>
      <c r="AV947">
        <f t="shared" si="948"/>
        <v>0.1</v>
      </c>
      <c r="AW947">
        <f t="shared" si="949"/>
        <v>0.1</v>
      </c>
      <c r="AX947">
        <f t="shared" si="950"/>
        <v>0.1</v>
      </c>
      <c r="AY947">
        <f t="shared" si="951"/>
        <v>0.1</v>
      </c>
      <c r="AZ947">
        <f t="shared" si="952"/>
        <v>0.1</v>
      </c>
      <c r="BA947">
        <f t="shared" si="953"/>
        <v>0.1</v>
      </c>
      <c r="BB947">
        <f t="shared" si="954"/>
        <v>0.1</v>
      </c>
      <c r="BC947">
        <f t="shared" si="955"/>
        <v>0.1</v>
      </c>
      <c r="BD947">
        <f t="shared" si="956"/>
        <v>0.1</v>
      </c>
      <c r="BE947">
        <f t="shared" si="957"/>
        <v>0.1</v>
      </c>
      <c r="BF947">
        <f t="shared" si="958"/>
        <v>0.1</v>
      </c>
      <c r="BG947">
        <f t="shared" si="959"/>
        <v>0.1</v>
      </c>
      <c r="BH947">
        <f t="shared" si="960"/>
        <v>0.1</v>
      </c>
      <c r="BI947">
        <f t="shared" si="961"/>
        <v>0.1</v>
      </c>
      <c r="BJ947">
        <f t="shared" si="962"/>
        <v>0.1</v>
      </c>
      <c r="BK947">
        <f t="shared" si="963"/>
        <v>10.1</v>
      </c>
      <c r="BM947">
        <f t="shared" si="964"/>
        <v>1.2999999999999998</v>
      </c>
      <c r="BN947">
        <f t="shared" si="965"/>
        <v>1.2999999999999998</v>
      </c>
      <c r="BO947">
        <f t="shared" si="966"/>
        <v>1.2999999999999998</v>
      </c>
      <c r="BP947">
        <f t="shared" si="967"/>
        <v>1.2099999999999997</v>
      </c>
      <c r="BQ947">
        <f t="shared" si="968"/>
        <v>1.2099999999999997</v>
      </c>
      <c r="BR947">
        <f t="shared" si="969"/>
        <v>1.2099999999999997</v>
      </c>
      <c r="BS947">
        <f t="shared" si="970"/>
        <v>1.2099999999999997</v>
      </c>
      <c r="BT947">
        <f t="shared" si="971"/>
        <v>1.2099999999999997</v>
      </c>
      <c r="BU947">
        <f t="shared" si="972"/>
        <v>1.2099999999999997</v>
      </c>
      <c r="BV947">
        <f t="shared" si="973"/>
        <v>1.2099999999999997</v>
      </c>
      <c r="BW947">
        <f t="shared" si="974"/>
        <v>1.2099999999999997</v>
      </c>
      <c r="BX947">
        <f t="shared" si="975"/>
        <v>1.1199999999999999</v>
      </c>
      <c r="BY947">
        <f t="shared" si="976"/>
        <v>1.1199999999999999</v>
      </c>
      <c r="BZ947">
        <f t="shared" si="977"/>
        <v>1.1199999999999999</v>
      </c>
      <c r="CA947">
        <f t="shared" si="978"/>
        <v>1.1199999999999999</v>
      </c>
      <c r="CB947">
        <f t="shared" si="979"/>
        <v>1.1199999999999999</v>
      </c>
      <c r="CC947">
        <f t="shared" si="980"/>
        <v>1.1199999999999999</v>
      </c>
      <c r="CD947">
        <f t="shared" si="981"/>
        <v>1.1199999999999999</v>
      </c>
      <c r="CE947">
        <f t="shared" si="982"/>
        <v>1.1199999999999999</v>
      </c>
      <c r="CF947">
        <f t="shared" si="983"/>
        <v>59.12</v>
      </c>
      <c r="CH947">
        <f t="shared" si="984"/>
        <v>115.66000000000001</v>
      </c>
      <c r="CI947">
        <f t="shared" si="985"/>
        <v>22.000000000000004</v>
      </c>
      <c r="CJ947">
        <f t="shared" si="986"/>
        <v>12</v>
      </c>
      <c r="CK947">
        <f t="shared" si="987"/>
        <v>81.66</v>
      </c>
      <c r="CL947">
        <f t="shared" si="988"/>
        <v>0</v>
      </c>
      <c r="CM947">
        <f t="shared" si="989"/>
        <v>0</v>
      </c>
    </row>
    <row r="948" spans="1:91" x14ac:dyDescent="0.2">
      <c r="A948">
        <v>931</v>
      </c>
      <c r="B948">
        <f>B$14*(10-lgd*COUNTIF(Defaults!$AI948:$AR948,"&lt;="&amp;B$17))</f>
        <v>1.5</v>
      </c>
      <c r="C948">
        <f>C$14*(10-lgd*COUNTIF(Defaults!$AI948:$AR948,"&lt;="&amp;C$17))</f>
        <v>1.5</v>
      </c>
      <c r="D948">
        <f>D$14*(10-lgd*COUNTIF(Defaults!$AI948:$AR948,"&lt;="&amp;D$17))</f>
        <v>1.5</v>
      </c>
      <c r="E948">
        <f>E$14*(10-lgd*COUNTIF(Defaults!$AI948:$AR948,"&lt;="&amp;E$17))</f>
        <v>1.5</v>
      </c>
      <c r="F948">
        <f>F$14*(10-lgd*COUNTIF(Defaults!$AI948:$AR948,"&lt;="&amp;F$17))</f>
        <v>1.5</v>
      </c>
      <c r="G948">
        <f>G$14*(10-lgd*COUNTIF(Defaults!$AI948:$AR948,"&lt;="&amp;G$17))</f>
        <v>1.5</v>
      </c>
      <c r="H948">
        <f>H$14*(10-lgd*COUNTIF(Defaults!$AI948:$AR948,"&lt;="&amp;H$17))</f>
        <v>1.5</v>
      </c>
      <c r="I948">
        <f>I$14*(10-lgd*COUNTIF(Defaults!$AI948:$AR948,"&lt;="&amp;I$17))</f>
        <v>1.5</v>
      </c>
      <c r="J948">
        <f>J$14*(10-lgd*COUNTIF(Defaults!$AI948:$AR948,"&lt;="&amp;J$17))</f>
        <v>1.5</v>
      </c>
      <c r="K948">
        <f>K$14*(10-lgd*COUNTIF(Defaults!$AI948:$AR948,"&lt;="&amp;K$17))</f>
        <v>1.5</v>
      </c>
      <c r="L948">
        <f>L$14*(10-lgd*COUNTIF(Defaults!$AI948:$AR948,"&lt;="&amp;L$17))</f>
        <v>1.5</v>
      </c>
      <c r="M948">
        <f>M$14*(10-lgd*COUNTIF(Defaults!$AI948:$AR948,"&lt;="&amp;M$17))</f>
        <v>1.5</v>
      </c>
      <c r="N948">
        <f>N$14*(10-lgd*COUNTIF(Defaults!$AI948:$AR948,"&lt;="&amp;N$17))</f>
        <v>1.5</v>
      </c>
      <c r="O948">
        <f>O$14*(10-lgd*COUNTIF(Defaults!$AI948:$AR948,"&lt;="&amp;O$17))</f>
        <v>1.5</v>
      </c>
      <c r="P948">
        <f>P$14*(10-lgd*COUNTIF(Defaults!$AI948:$AR948,"&lt;="&amp;P$17))</f>
        <v>1.5</v>
      </c>
      <c r="Q948">
        <f>Q$14*(10-lgd*COUNTIF(Defaults!$AI948:$AR948,"&lt;="&amp;Q$17))</f>
        <v>1.5</v>
      </c>
      <c r="R948">
        <f>R$14*(10-lgd*COUNTIF(Defaults!$AI948:$AR948,"&lt;="&amp;R$17))</f>
        <v>1.5</v>
      </c>
      <c r="S948">
        <f>S$14*(10-lgd*COUNTIF(Defaults!$AI948:$AR948,"&lt;="&amp;S$17))</f>
        <v>1.5</v>
      </c>
      <c r="T948">
        <f>T$14*(10-lgd*COUNTIF(Defaults!$AI948:$AR948,"&lt;="&amp;T$17))</f>
        <v>1.5</v>
      </c>
      <c r="U948">
        <f>U$14*(10-lgd*COUNTIF(Defaults!$AI948:$AR948,"&lt;="&amp;U$17))</f>
        <v>101.5</v>
      </c>
      <c r="W948">
        <f t="shared" si="924"/>
        <v>0.1</v>
      </c>
      <c r="X948">
        <f t="shared" si="925"/>
        <v>0.1</v>
      </c>
      <c r="Y948">
        <f t="shared" si="926"/>
        <v>0.1</v>
      </c>
      <c r="Z948">
        <f t="shared" si="927"/>
        <v>0.1</v>
      </c>
      <c r="AA948">
        <f t="shared" si="928"/>
        <v>0.1</v>
      </c>
      <c r="AB948">
        <f t="shared" si="929"/>
        <v>0.1</v>
      </c>
      <c r="AC948">
        <f t="shared" si="930"/>
        <v>0.1</v>
      </c>
      <c r="AD948">
        <f t="shared" si="931"/>
        <v>0.1</v>
      </c>
      <c r="AE948">
        <f t="shared" si="932"/>
        <v>0.1</v>
      </c>
      <c r="AF948">
        <f t="shared" si="933"/>
        <v>0.1</v>
      </c>
      <c r="AG948">
        <f t="shared" si="934"/>
        <v>0.1</v>
      </c>
      <c r="AH948">
        <f t="shared" si="935"/>
        <v>0.1</v>
      </c>
      <c r="AI948">
        <f t="shared" si="936"/>
        <v>0.1</v>
      </c>
      <c r="AJ948">
        <f t="shared" si="937"/>
        <v>0.1</v>
      </c>
      <c r="AK948">
        <f t="shared" si="938"/>
        <v>0.1</v>
      </c>
      <c r="AL948">
        <f t="shared" si="939"/>
        <v>0.1</v>
      </c>
      <c r="AM948">
        <f t="shared" si="940"/>
        <v>0.1</v>
      </c>
      <c r="AN948">
        <f t="shared" si="941"/>
        <v>0.1</v>
      </c>
      <c r="AO948">
        <f t="shared" si="942"/>
        <v>0.1</v>
      </c>
      <c r="AP948">
        <f t="shared" si="943"/>
        <v>20.100000000000001</v>
      </c>
      <c r="AR948">
        <f t="shared" si="944"/>
        <v>0.1</v>
      </c>
      <c r="AS948">
        <f t="shared" si="945"/>
        <v>0.1</v>
      </c>
      <c r="AT948">
        <f t="shared" si="946"/>
        <v>0.1</v>
      </c>
      <c r="AU948">
        <f t="shared" si="947"/>
        <v>0.1</v>
      </c>
      <c r="AV948">
        <f t="shared" si="948"/>
        <v>0.1</v>
      </c>
      <c r="AW948">
        <f t="shared" si="949"/>
        <v>0.1</v>
      </c>
      <c r="AX948">
        <f t="shared" si="950"/>
        <v>0.1</v>
      </c>
      <c r="AY948">
        <f t="shared" si="951"/>
        <v>0.1</v>
      </c>
      <c r="AZ948">
        <f t="shared" si="952"/>
        <v>0.1</v>
      </c>
      <c r="BA948">
        <f t="shared" si="953"/>
        <v>0.1</v>
      </c>
      <c r="BB948">
        <f t="shared" si="954"/>
        <v>0.1</v>
      </c>
      <c r="BC948">
        <f t="shared" si="955"/>
        <v>0.1</v>
      </c>
      <c r="BD948">
        <f t="shared" si="956"/>
        <v>0.1</v>
      </c>
      <c r="BE948">
        <f t="shared" si="957"/>
        <v>0.1</v>
      </c>
      <c r="BF948">
        <f t="shared" si="958"/>
        <v>0.1</v>
      </c>
      <c r="BG948">
        <f t="shared" si="959"/>
        <v>0.1</v>
      </c>
      <c r="BH948">
        <f t="shared" si="960"/>
        <v>0.1</v>
      </c>
      <c r="BI948">
        <f t="shared" si="961"/>
        <v>0.1</v>
      </c>
      <c r="BJ948">
        <f t="shared" si="962"/>
        <v>0.1</v>
      </c>
      <c r="BK948">
        <f t="shared" si="963"/>
        <v>10.1</v>
      </c>
      <c r="BM948">
        <f t="shared" si="964"/>
        <v>1.2999999999999998</v>
      </c>
      <c r="BN948">
        <f t="shared" si="965"/>
        <v>1.2999999999999998</v>
      </c>
      <c r="BO948">
        <f t="shared" si="966"/>
        <v>1.2999999999999998</v>
      </c>
      <c r="BP948">
        <f t="shared" si="967"/>
        <v>1.2999999999999998</v>
      </c>
      <c r="BQ948">
        <f t="shared" si="968"/>
        <v>1.2999999999999998</v>
      </c>
      <c r="BR948">
        <f t="shared" si="969"/>
        <v>1.2999999999999998</v>
      </c>
      <c r="BS948">
        <f t="shared" si="970"/>
        <v>1.2999999999999998</v>
      </c>
      <c r="BT948">
        <f t="shared" si="971"/>
        <v>1.2999999999999998</v>
      </c>
      <c r="BU948">
        <f t="shared" si="972"/>
        <v>1.2999999999999998</v>
      </c>
      <c r="BV948">
        <f t="shared" si="973"/>
        <v>1.2999999999999998</v>
      </c>
      <c r="BW948">
        <f t="shared" si="974"/>
        <v>1.2999999999999998</v>
      </c>
      <c r="BX948">
        <f t="shared" si="975"/>
        <v>1.2999999999999998</v>
      </c>
      <c r="BY948">
        <f t="shared" si="976"/>
        <v>1.2999999999999998</v>
      </c>
      <c r="BZ948">
        <f t="shared" si="977"/>
        <v>1.2999999999999998</v>
      </c>
      <c r="CA948">
        <f t="shared" si="978"/>
        <v>1.2999999999999998</v>
      </c>
      <c r="CB948">
        <f t="shared" si="979"/>
        <v>1.2999999999999998</v>
      </c>
      <c r="CC948">
        <f t="shared" si="980"/>
        <v>1.2999999999999998</v>
      </c>
      <c r="CD948">
        <f t="shared" si="981"/>
        <v>1.2999999999999998</v>
      </c>
      <c r="CE948">
        <f t="shared" si="982"/>
        <v>1.2999999999999998</v>
      </c>
      <c r="CF948">
        <f t="shared" si="983"/>
        <v>71.300000000000011</v>
      </c>
      <c r="CH948">
        <f t="shared" si="984"/>
        <v>130</v>
      </c>
      <c r="CI948">
        <f t="shared" si="985"/>
        <v>22.000000000000004</v>
      </c>
      <c r="CJ948">
        <f t="shared" si="986"/>
        <v>12</v>
      </c>
      <c r="CK948">
        <f t="shared" si="987"/>
        <v>96.000000000000014</v>
      </c>
      <c r="CL948">
        <f t="shared" si="988"/>
        <v>0</v>
      </c>
      <c r="CM948">
        <f t="shared" si="989"/>
        <v>0</v>
      </c>
    </row>
    <row r="949" spans="1:91" x14ac:dyDescent="0.2">
      <c r="A949">
        <v>932</v>
      </c>
      <c r="B949">
        <f>B$14*(10-lgd*COUNTIF(Defaults!$AI949:$AR949,"&lt;="&amp;B$17))</f>
        <v>1.5</v>
      </c>
      <c r="C949">
        <f>C$14*(10-lgd*COUNTIF(Defaults!$AI949:$AR949,"&lt;="&amp;C$17))</f>
        <v>1.5</v>
      </c>
      <c r="D949">
        <f>D$14*(10-lgd*COUNTIF(Defaults!$AI949:$AR949,"&lt;="&amp;D$17))</f>
        <v>1.5</v>
      </c>
      <c r="E949">
        <f>E$14*(10-lgd*COUNTIF(Defaults!$AI949:$AR949,"&lt;="&amp;E$17))</f>
        <v>1.5</v>
      </c>
      <c r="F949">
        <f>F$14*(10-lgd*COUNTIF(Defaults!$AI949:$AR949,"&lt;="&amp;F$17))</f>
        <v>1.5</v>
      </c>
      <c r="G949">
        <f>G$14*(10-lgd*COUNTIF(Defaults!$AI949:$AR949,"&lt;="&amp;G$17))</f>
        <v>1.41</v>
      </c>
      <c r="H949">
        <f>H$14*(10-lgd*COUNTIF(Defaults!$AI949:$AR949,"&lt;="&amp;H$17))</f>
        <v>1.41</v>
      </c>
      <c r="I949">
        <f>I$14*(10-lgd*COUNTIF(Defaults!$AI949:$AR949,"&lt;="&amp;I$17))</f>
        <v>1.41</v>
      </c>
      <c r="J949">
        <f>J$14*(10-lgd*COUNTIF(Defaults!$AI949:$AR949,"&lt;="&amp;J$17))</f>
        <v>1.41</v>
      </c>
      <c r="K949">
        <f>K$14*(10-lgd*COUNTIF(Defaults!$AI949:$AR949,"&lt;="&amp;K$17))</f>
        <v>1.41</v>
      </c>
      <c r="L949">
        <f>L$14*(10-lgd*COUNTIF(Defaults!$AI949:$AR949,"&lt;="&amp;L$17))</f>
        <v>1.41</v>
      </c>
      <c r="M949">
        <f>M$14*(10-lgd*COUNTIF(Defaults!$AI949:$AR949,"&lt;="&amp;M$17))</f>
        <v>1.41</v>
      </c>
      <c r="N949">
        <f>N$14*(10-lgd*COUNTIF(Defaults!$AI949:$AR949,"&lt;="&amp;N$17))</f>
        <v>1.41</v>
      </c>
      <c r="O949">
        <f>O$14*(10-lgd*COUNTIF(Defaults!$AI949:$AR949,"&lt;="&amp;O$17))</f>
        <v>1.41</v>
      </c>
      <c r="P949">
        <f>P$14*(10-lgd*COUNTIF(Defaults!$AI949:$AR949,"&lt;="&amp;P$17))</f>
        <v>1.41</v>
      </c>
      <c r="Q949">
        <f>Q$14*(10-lgd*COUNTIF(Defaults!$AI949:$AR949,"&lt;="&amp;Q$17))</f>
        <v>1.41</v>
      </c>
      <c r="R949">
        <f>R$14*(10-lgd*COUNTIF(Defaults!$AI949:$AR949,"&lt;="&amp;R$17))</f>
        <v>1.41</v>
      </c>
      <c r="S949">
        <f>S$14*(10-lgd*COUNTIF(Defaults!$AI949:$AR949,"&lt;="&amp;S$17))</f>
        <v>1.41</v>
      </c>
      <c r="T949">
        <f>T$14*(10-lgd*COUNTIF(Defaults!$AI949:$AR949,"&lt;="&amp;T$17))</f>
        <v>1.41</v>
      </c>
      <c r="U949">
        <f>U$14*(10-lgd*COUNTIF(Defaults!$AI949:$AR949,"&lt;="&amp;U$17))</f>
        <v>95.410000000000011</v>
      </c>
      <c r="W949">
        <f t="shared" si="924"/>
        <v>0.1</v>
      </c>
      <c r="X949">
        <f t="shared" si="925"/>
        <v>0.1</v>
      </c>
      <c r="Y949">
        <f t="shared" si="926"/>
        <v>0.1</v>
      </c>
      <c r="Z949">
        <f t="shared" si="927"/>
        <v>0.1</v>
      </c>
      <c r="AA949">
        <f t="shared" si="928"/>
        <v>0.1</v>
      </c>
      <c r="AB949">
        <f t="shared" si="929"/>
        <v>0.1</v>
      </c>
      <c r="AC949">
        <f t="shared" si="930"/>
        <v>0.1</v>
      </c>
      <c r="AD949">
        <f t="shared" si="931"/>
        <v>0.1</v>
      </c>
      <c r="AE949">
        <f t="shared" si="932"/>
        <v>0.1</v>
      </c>
      <c r="AF949">
        <f t="shared" si="933"/>
        <v>0.1</v>
      </c>
      <c r="AG949">
        <f t="shared" si="934"/>
        <v>0.1</v>
      </c>
      <c r="AH949">
        <f t="shared" si="935"/>
        <v>0.1</v>
      </c>
      <c r="AI949">
        <f t="shared" si="936"/>
        <v>0.1</v>
      </c>
      <c r="AJ949">
        <f t="shared" si="937"/>
        <v>0.1</v>
      </c>
      <c r="AK949">
        <f t="shared" si="938"/>
        <v>0.1</v>
      </c>
      <c r="AL949">
        <f t="shared" si="939"/>
        <v>0.1</v>
      </c>
      <c r="AM949">
        <f t="shared" si="940"/>
        <v>0.1</v>
      </c>
      <c r="AN949">
        <f t="shared" si="941"/>
        <v>0.1</v>
      </c>
      <c r="AO949">
        <f t="shared" si="942"/>
        <v>0.1</v>
      </c>
      <c r="AP949">
        <f t="shared" si="943"/>
        <v>20.100000000000001</v>
      </c>
      <c r="AR949">
        <f t="shared" si="944"/>
        <v>0.1</v>
      </c>
      <c r="AS949">
        <f t="shared" si="945"/>
        <v>0.1</v>
      </c>
      <c r="AT949">
        <f t="shared" si="946"/>
        <v>0.1</v>
      </c>
      <c r="AU949">
        <f t="shared" si="947"/>
        <v>0.1</v>
      </c>
      <c r="AV949">
        <f t="shared" si="948"/>
        <v>0.1</v>
      </c>
      <c r="AW949">
        <f t="shared" si="949"/>
        <v>0.1</v>
      </c>
      <c r="AX949">
        <f t="shared" si="950"/>
        <v>0.1</v>
      </c>
      <c r="AY949">
        <f t="shared" si="951"/>
        <v>0.1</v>
      </c>
      <c r="AZ949">
        <f t="shared" si="952"/>
        <v>0.1</v>
      </c>
      <c r="BA949">
        <f t="shared" si="953"/>
        <v>0.1</v>
      </c>
      <c r="BB949">
        <f t="shared" si="954"/>
        <v>0.1</v>
      </c>
      <c r="BC949">
        <f t="shared" si="955"/>
        <v>0.1</v>
      </c>
      <c r="BD949">
        <f t="shared" si="956"/>
        <v>0.1</v>
      </c>
      <c r="BE949">
        <f t="shared" si="957"/>
        <v>0.1</v>
      </c>
      <c r="BF949">
        <f t="shared" si="958"/>
        <v>0.1</v>
      </c>
      <c r="BG949">
        <f t="shared" si="959"/>
        <v>0.1</v>
      </c>
      <c r="BH949">
        <f t="shared" si="960"/>
        <v>0.1</v>
      </c>
      <c r="BI949">
        <f t="shared" si="961"/>
        <v>0.1</v>
      </c>
      <c r="BJ949">
        <f t="shared" si="962"/>
        <v>0.1</v>
      </c>
      <c r="BK949">
        <f t="shared" si="963"/>
        <v>10.1</v>
      </c>
      <c r="BM949">
        <f t="shared" si="964"/>
        <v>1.2999999999999998</v>
      </c>
      <c r="BN949">
        <f t="shared" si="965"/>
        <v>1.2999999999999998</v>
      </c>
      <c r="BO949">
        <f t="shared" si="966"/>
        <v>1.2999999999999998</v>
      </c>
      <c r="BP949">
        <f t="shared" si="967"/>
        <v>1.2999999999999998</v>
      </c>
      <c r="BQ949">
        <f t="shared" si="968"/>
        <v>1.2999999999999998</v>
      </c>
      <c r="BR949">
        <f t="shared" si="969"/>
        <v>1.2099999999999997</v>
      </c>
      <c r="BS949">
        <f t="shared" si="970"/>
        <v>1.2099999999999997</v>
      </c>
      <c r="BT949">
        <f t="shared" si="971"/>
        <v>1.2099999999999997</v>
      </c>
      <c r="BU949">
        <f t="shared" si="972"/>
        <v>1.2099999999999997</v>
      </c>
      <c r="BV949">
        <f t="shared" si="973"/>
        <v>1.2099999999999997</v>
      </c>
      <c r="BW949">
        <f t="shared" si="974"/>
        <v>1.2099999999999997</v>
      </c>
      <c r="BX949">
        <f t="shared" si="975"/>
        <v>1.2099999999999997</v>
      </c>
      <c r="BY949">
        <f t="shared" si="976"/>
        <v>1.2099999999999997</v>
      </c>
      <c r="BZ949">
        <f t="shared" si="977"/>
        <v>1.2099999999999997</v>
      </c>
      <c r="CA949">
        <f t="shared" si="978"/>
        <v>1.2099999999999997</v>
      </c>
      <c r="CB949">
        <f t="shared" si="979"/>
        <v>1.2099999999999997</v>
      </c>
      <c r="CC949">
        <f t="shared" si="980"/>
        <v>1.2099999999999997</v>
      </c>
      <c r="CD949">
        <f t="shared" si="981"/>
        <v>1.2099999999999997</v>
      </c>
      <c r="CE949">
        <f t="shared" si="982"/>
        <v>1.2099999999999997</v>
      </c>
      <c r="CF949">
        <f t="shared" si="983"/>
        <v>65.210000000000008</v>
      </c>
      <c r="CH949">
        <f t="shared" si="984"/>
        <v>122.65</v>
      </c>
      <c r="CI949">
        <f t="shared" si="985"/>
        <v>22.000000000000004</v>
      </c>
      <c r="CJ949">
        <f t="shared" si="986"/>
        <v>12</v>
      </c>
      <c r="CK949">
        <f t="shared" si="987"/>
        <v>88.65</v>
      </c>
      <c r="CL949">
        <f t="shared" si="988"/>
        <v>0</v>
      </c>
      <c r="CM949">
        <f t="shared" si="989"/>
        <v>0</v>
      </c>
    </row>
    <row r="950" spans="1:91" x14ac:dyDescent="0.2">
      <c r="A950">
        <v>933</v>
      </c>
      <c r="B950">
        <f>B$14*(10-lgd*COUNTIF(Defaults!$AI950:$AR950,"&lt;="&amp;B$17))</f>
        <v>1.5</v>
      </c>
      <c r="C950">
        <f>C$14*(10-lgd*COUNTIF(Defaults!$AI950:$AR950,"&lt;="&amp;C$17))</f>
        <v>1.5</v>
      </c>
      <c r="D950">
        <f>D$14*(10-lgd*COUNTIF(Defaults!$AI950:$AR950,"&lt;="&amp;D$17))</f>
        <v>1.5</v>
      </c>
      <c r="E950">
        <f>E$14*(10-lgd*COUNTIF(Defaults!$AI950:$AR950,"&lt;="&amp;E$17))</f>
        <v>1.5</v>
      </c>
      <c r="F950">
        <f>F$14*(10-lgd*COUNTIF(Defaults!$AI950:$AR950,"&lt;="&amp;F$17))</f>
        <v>1.5</v>
      </c>
      <c r="G950">
        <f>G$14*(10-lgd*COUNTIF(Defaults!$AI950:$AR950,"&lt;="&amp;G$17))</f>
        <v>1.5</v>
      </c>
      <c r="H950">
        <f>H$14*(10-lgd*COUNTIF(Defaults!$AI950:$AR950,"&lt;="&amp;H$17))</f>
        <v>1.41</v>
      </c>
      <c r="I950">
        <f>I$14*(10-lgd*COUNTIF(Defaults!$AI950:$AR950,"&lt;="&amp;I$17))</f>
        <v>1.41</v>
      </c>
      <c r="J950">
        <f>J$14*(10-lgd*COUNTIF(Defaults!$AI950:$AR950,"&lt;="&amp;J$17))</f>
        <v>1.41</v>
      </c>
      <c r="K950">
        <f>K$14*(10-lgd*COUNTIF(Defaults!$AI950:$AR950,"&lt;="&amp;K$17))</f>
        <v>1.41</v>
      </c>
      <c r="L950">
        <f>L$14*(10-lgd*COUNTIF(Defaults!$AI950:$AR950,"&lt;="&amp;L$17))</f>
        <v>1.41</v>
      </c>
      <c r="M950">
        <f>M$14*(10-lgd*COUNTIF(Defaults!$AI950:$AR950,"&lt;="&amp;M$17))</f>
        <v>1.41</v>
      </c>
      <c r="N950">
        <f>N$14*(10-lgd*COUNTIF(Defaults!$AI950:$AR950,"&lt;="&amp;N$17))</f>
        <v>1.41</v>
      </c>
      <c r="O950">
        <f>O$14*(10-lgd*COUNTIF(Defaults!$AI950:$AR950,"&lt;="&amp;O$17))</f>
        <v>1.41</v>
      </c>
      <c r="P950">
        <f>P$14*(10-lgd*COUNTIF(Defaults!$AI950:$AR950,"&lt;="&amp;P$17))</f>
        <v>1.41</v>
      </c>
      <c r="Q950">
        <f>Q$14*(10-lgd*COUNTIF(Defaults!$AI950:$AR950,"&lt;="&amp;Q$17))</f>
        <v>1.41</v>
      </c>
      <c r="R950">
        <f>R$14*(10-lgd*COUNTIF(Defaults!$AI950:$AR950,"&lt;="&amp;R$17))</f>
        <v>1.41</v>
      </c>
      <c r="S950">
        <f>S$14*(10-lgd*COUNTIF(Defaults!$AI950:$AR950,"&lt;="&amp;S$17))</f>
        <v>1.41</v>
      </c>
      <c r="T950">
        <f>T$14*(10-lgd*COUNTIF(Defaults!$AI950:$AR950,"&lt;="&amp;T$17))</f>
        <v>1.41</v>
      </c>
      <c r="U950">
        <f>U$14*(10-lgd*COUNTIF(Defaults!$AI950:$AR950,"&lt;="&amp;U$17))</f>
        <v>95.410000000000011</v>
      </c>
      <c r="W950">
        <f t="shared" si="924"/>
        <v>0.1</v>
      </c>
      <c r="X950">
        <f t="shared" si="925"/>
        <v>0.1</v>
      </c>
      <c r="Y950">
        <f t="shared" si="926"/>
        <v>0.1</v>
      </c>
      <c r="Z950">
        <f t="shared" si="927"/>
        <v>0.1</v>
      </c>
      <c r="AA950">
        <f t="shared" si="928"/>
        <v>0.1</v>
      </c>
      <c r="AB950">
        <f t="shared" si="929"/>
        <v>0.1</v>
      </c>
      <c r="AC950">
        <f t="shared" si="930"/>
        <v>0.1</v>
      </c>
      <c r="AD950">
        <f t="shared" si="931"/>
        <v>0.1</v>
      </c>
      <c r="AE950">
        <f t="shared" si="932"/>
        <v>0.1</v>
      </c>
      <c r="AF950">
        <f t="shared" si="933"/>
        <v>0.1</v>
      </c>
      <c r="AG950">
        <f t="shared" si="934"/>
        <v>0.1</v>
      </c>
      <c r="AH950">
        <f t="shared" si="935"/>
        <v>0.1</v>
      </c>
      <c r="AI950">
        <f t="shared" si="936"/>
        <v>0.1</v>
      </c>
      <c r="AJ950">
        <f t="shared" si="937"/>
        <v>0.1</v>
      </c>
      <c r="AK950">
        <f t="shared" si="938"/>
        <v>0.1</v>
      </c>
      <c r="AL950">
        <f t="shared" si="939"/>
        <v>0.1</v>
      </c>
      <c r="AM950">
        <f t="shared" si="940"/>
        <v>0.1</v>
      </c>
      <c r="AN950">
        <f t="shared" si="941"/>
        <v>0.1</v>
      </c>
      <c r="AO950">
        <f t="shared" si="942"/>
        <v>0.1</v>
      </c>
      <c r="AP950">
        <f t="shared" si="943"/>
        <v>20.100000000000001</v>
      </c>
      <c r="AR950">
        <f t="shared" si="944"/>
        <v>0.1</v>
      </c>
      <c r="AS950">
        <f t="shared" si="945"/>
        <v>0.1</v>
      </c>
      <c r="AT950">
        <f t="shared" si="946"/>
        <v>0.1</v>
      </c>
      <c r="AU950">
        <f t="shared" si="947"/>
        <v>0.1</v>
      </c>
      <c r="AV950">
        <f t="shared" si="948"/>
        <v>0.1</v>
      </c>
      <c r="AW950">
        <f t="shared" si="949"/>
        <v>0.1</v>
      </c>
      <c r="AX950">
        <f t="shared" si="950"/>
        <v>0.1</v>
      </c>
      <c r="AY950">
        <f t="shared" si="951"/>
        <v>0.1</v>
      </c>
      <c r="AZ950">
        <f t="shared" si="952"/>
        <v>0.1</v>
      </c>
      <c r="BA950">
        <f t="shared" si="953"/>
        <v>0.1</v>
      </c>
      <c r="BB950">
        <f t="shared" si="954"/>
        <v>0.1</v>
      </c>
      <c r="BC950">
        <f t="shared" si="955"/>
        <v>0.1</v>
      </c>
      <c r="BD950">
        <f t="shared" si="956"/>
        <v>0.1</v>
      </c>
      <c r="BE950">
        <f t="shared" si="957"/>
        <v>0.1</v>
      </c>
      <c r="BF950">
        <f t="shared" si="958"/>
        <v>0.1</v>
      </c>
      <c r="BG950">
        <f t="shared" si="959"/>
        <v>0.1</v>
      </c>
      <c r="BH950">
        <f t="shared" si="960"/>
        <v>0.1</v>
      </c>
      <c r="BI950">
        <f t="shared" si="961"/>
        <v>0.1</v>
      </c>
      <c r="BJ950">
        <f t="shared" si="962"/>
        <v>0.1</v>
      </c>
      <c r="BK950">
        <f t="shared" si="963"/>
        <v>10.1</v>
      </c>
      <c r="BM950">
        <f t="shared" si="964"/>
        <v>1.2999999999999998</v>
      </c>
      <c r="BN950">
        <f t="shared" si="965"/>
        <v>1.2999999999999998</v>
      </c>
      <c r="BO950">
        <f t="shared" si="966"/>
        <v>1.2999999999999998</v>
      </c>
      <c r="BP950">
        <f t="shared" si="967"/>
        <v>1.2999999999999998</v>
      </c>
      <c r="BQ950">
        <f t="shared" si="968"/>
        <v>1.2999999999999998</v>
      </c>
      <c r="BR950">
        <f t="shared" si="969"/>
        <v>1.2999999999999998</v>
      </c>
      <c r="BS950">
        <f t="shared" si="970"/>
        <v>1.2099999999999997</v>
      </c>
      <c r="BT950">
        <f t="shared" si="971"/>
        <v>1.2099999999999997</v>
      </c>
      <c r="BU950">
        <f t="shared" si="972"/>
        <v>1.2099999999999997</v>
      </c>
      <c r="BV950">
        <f t="shared" si="973"/>
        <v>1.2099999999999997</v>
      </c>
      <c r="BW950">
        <f t="shared" si="974"/>
        <v>1.2099999999999997</v>
      </c>
      <c r="BX950">
        <f t="shared" si="975"/>
        <v>1.2099999999999997</v>
      </c>
      <c r="BY950">
        <f t="shared" si="976"/>
        <v>1.2099999999999997</v>
      </c>
      <c r="BZ950">
        <f t="shared" si="977"/>
        <v>1.2099999999999997</v>
      </c>
      <c r="CA950">
        <f t="shared" si="978"/>
        <v>1.2099999999999997</v>
      </c>
      <c r="CB950">
        <f t="shared" si="979"/>
        <v>1.2099999999999997</v>
      </c>
      <c r="CC950">
        <f t="shared" si="980"/>
        <v>1.2099999999999997</v>
      </c>
      <c r="CD950">
        <f t="shared" si="981"/>
        <v>1.2099999999999997</v>
      </c>
      <c r="CE950">
        <f t="shared" si="982"/>
        <v>1.2099999999999997</v>
      </c>
      <c r="CF950">
        <f t="shared" si="983"/>
        <v>65.210000000000008</v>
      </c>
      <c r="CH950">
        <f t="shared" si="984"/>
        <v>122.74000000000001</v>
      </c>
      <c r="CI950">
        <f t="shared" si="985"/>
        <v>22.000000000000004</v>
      </c>
      <c r="CJ950">
        <f t="shared" si="986"/>
        <v>12</v>
      </c>
      <c r="CK950">
        <f t="shared" si="987"/>
        <v>88.740000000000009</v>
      </c>
      <c r="CL950">
        <f t="shared" si="988"/>
        <v>0</v>
      </c>
      <c r="CM950">
        <f t="shared" si="989"/>
        <v>0</v>
      </c>
    </row>
    <row r="951" spans="1:91" x14ac:dyDescent="0.2">
      <c r="A951">
        <v>934</v>
      </c>
      <c r="B951">
        <f>B$14*(10-lgd*COUNTIF(Defaults!$AI951:$AR951,"&lt;="&amp;B$17))</f>
        <v>1.5</v>
      </c>
      <c r="C951">
        <f>C$14*(10-lgd*COUNTIF(Defaults!$AI951:$AR951,"&lt;="&amp;C$17))</f>
        <v>1.5</v>
      </c>
      <c r="D951">
        <f>D$14*(10-lgd*COUNTIF(Defaults!$AI951:$AR951,"&lt;="&amp;D$17))</f>
        <v>1.5</v>
      </c>
      <c r="E951">
        <f>E$14*(10-lgd*COUNTIF(Defaults!$AI951:$AR951,"&lt;="&amp;E$17))</f>
        <v>1.5</v>
      </c>
      <c r="F951">
        <f>F$14*(10-lgd*COUNTIF(Defaults!$AI951:$AR951,"&lt;="&amp;F$17))</f>
        <v>1.5</v>
      </c>
      <c r="G951">
        <f>G$14*(10-lgd*COUNTIF(Defaults!$AI951:$AR951,"&lt;="&amp;G$17))</f>
        <v>1.5</v>
      </c>
      <c r="H951">
        <f>H$14*(10-lgd*COUNTIF(Defaults!$AI951:$AR951,"&lt;="&amp;H$17))</f>
        <v>1.5</v>
      </c>
      <c r="I951">
        <f>I$14*(10-lgd*COUNTIF(Defaults!$AI951:$AR951,"&lt;="&amp;I$17))</f>
        <v>1.5</v>
      </c>
      <c r="J951">
        <f>J$14*(10-lgd*COUNTIF(Defaults!$AI951:$AR951,"&lt;="&amp;J$17))</f>
        <v>1.5</v>
      </c>
      <c r="K951">
        <f>K$14*(10-lgd*COUNTIF(Defaults!$AI951:$AR951,"&lt;="&amp;K$17))</f>
        <v>1.5</v>
      </c>
      <c r="L951">
        <f>L$14*(10-lgd*COUNTIF(Defaults!$AI951:$AR951,"&lt;="&amp;L$17))</f>
        <v>1.5</v>
      </c>
      <c r="M951">
        <f>M$14*(10-lgd*COUNTIF(Defaults!$AI951:$AR951,"&lt;="&amp;M$17))</f>
        <v>1.5</v>
      </c>
      <c r="N951">
        <f>N$14*(10-lgd*COUNTIF(Defaults!$AI951:$AR951,"&lt;="&amp;N$17))</f>
        <v>1.5</v>
      </c>
      <c r="O951">
        <f>O$14*(10-lgd*COUNTIF(Defaults!$AI951:$AR951,"&lt;="&amp;O$17))</f>
        <v>1.5</v>
      </c>
      <c r="P951">
        <f>P$14*(10-lgd*COUNTIF(Defaults!$AI951:$AR951,"&lt;="&amp;P$17))</f>
        <v>1.41</v>
      </c>
      <c r="Q951">
        <f>Q$14*(10-lgd*COUNTIF(Defaults!$AI951:$AR951,"&lt;="&amp;Q$17))</f>
        <v>1.41</v>
      </c>
      <c r="R951">
        <f>R$14*(10-lgd*COUNTIF(Defaults!$AI951:$AR951,"&lt;="&amp;R$17))</f>
        <v>1.41</v>
      </c>
      <c r="S951">
        <f>S$14*(10-lgd*COUNTIF(Defaults!$AI951:$AR951,"&lt;="&amp;S$17))</f>
        <v>1.41</v>
      </c>
      <c r="T951">
        <f>T$14*(10-lgd*COUNTIF(Defaults!$AI951:$AR951,"&lt;="&amp;T$17))</f>
        <v>1.41</v>
      </c>
      <c r="U951">
        <f>U$14*(10-lgd*COUNTIF(Defaults!$AI951:$AR951,"&lt;="&amp;U$17))</f>
        <v>95.410000000000011</v>
      </c>
      <c r="W951">
        <f t="shared" si="924"/>
        <v>0.1</v>
      </c>
      <c r="X951">
        <f t="shared" si="925"/>
        <v>0.1</v>
      </c>
      <c r="Y951">
        <f t="shared" si="926"/>
        <v>0.1</v>
      </c>
      <c r="Z951">
        <f t="shared" si="927"/>
        <v>0.1</v>
      </c>
      <c r="AA951">
        <f t="shared" si="928"/>
        <v>0.1</v>
      </c>
      <c r="AB951">
        <f t="shared" si="929"/>
        <v>0.1</v>
      </c>
      <c r="AC951">
        <f t="shared" si="930"/>
        <v>0.1</v>
      </c>
      <c r="AD951">
        <f t="shared" si="931"/>
        <v>0.1</v>
      </c>
      <c r="AE951">
        <f t="shared" si="932"/>
        <v>0.1</v>
      </c>
      <c r="AF951">
        <f t="shared" si="933"/>
        <v>0.1</v>
      </c>
      <c r="AG951">
        <f t="shared" si="934"/>
        <v>0.1</v>
      </c>
      <c r="AH951">
        <f t="shared" si="935"/>
        <v>0.1</v>
      </c>
      <c r="AI951">
        <f t="shared" si="936"/>
        <v>0.1</v>
      </c>
      <c r="AJ951">
        <f t="shared" si="937"/>
        <v>0.1</v>
      </c>
      <c r="AK951">
        <f t="shared" si="938"/>
        <v>0.1</v>
      </c>
      <c r="AL951">
        <f t="shared" si="939"/>
        <v>0.1</v>
      </c>
      <c r="AM951">
        <f t="shared" si="940"/>
        <v>0.1</v>
      </c>
      <c r="AN951">
        <f t="shared" si="941"/>
        <v>0.1</v>
      </c>
      <c r="AO951">
        <f t="shared" si="942"/>
        <v>0.1</v>
      </c>
      <c r="AP951">
        <f t="shared" si="943"/>
        <v>20.100000000000001</v>
      </c>
      <c r="AR951">
        <f t="shared" si="944"/>
        <v>0.1</v>
      </c>
      <c r="AS951">
        <f t="shared" si="945"/>
        <v>0.1</v>
      </c>
      <c r="AT951">
        <f t="shared" si="946"/>
        <v>0.1</v>
      </c>
      <c r="AU951">
        <f t="shared" si="947"/>
        <v>0.1</v>
      </c>
      <c r="AV951">
        <f t="shared" si="948"/>
        <v>0.1</v>
      </c>
      <c r="AW951">
        <f t="shared" si="949"/>
        <v>0.1</v>
      </c>
      <c r="AX951">
        <f t="shared" si="950"/>
        <v>0.1</v>
      </c>
      <c r="AY951">
        <f t="shared" si="951"/>
        <v>0.1</v>
      </c>
      <c r="AZ951">
        <f t="shared" si="952"/>
        <v>0.1</v>
      </c>
      <c r="BA951">
        <f t="shared" si="953"/>
        <v>0.1</v>
      </c>
      <c r="BB951">
        <f t="shared" si="954"/>
        <v>0.1</v>
      </c>
      <c r="BC951">
        <f t="shared" si="955"/>
        <v>0.1</v>
      </c>
      <c r="BD951">
        <f t="shared" si="956"/>
        <v>0.1</v>
      </c>
      <c r="BE951">
        <f t="shared" si="957"/>
        <v>0.1</v>
      </c>
      <c r="BF951">
        <f t="shared" si="958"/>
        <v>0.1</v>
      </c>
      <c r="BG951">
        <f t="shared" si="959"/>
        <v>0.1</v>
      </c>
      <c r="BH951">
        <f t="shared" si="960"/>
        <v>0.1</v>
      </c>
      <c r="BI951">
        <f t="shared" si="961"/>
        <v>0.1</v>
      </c>
      <c r="BJ951">
        <f t="shared" si="962"/>
        <v>0.1</v>
      </c>
      <c r="BK951">
        <f t="shared" si="963"/>
        <v>10.1</v>
      </c>
      <c r="BM951">
        <f t="shared" si="964"/>
        <v>1.2999999999999998</v>
      </c>
      <c r="BN951">
        <f t="shared" si="965"/>
        <v>1.2999999999999998</v>
      </c>
      <c r="BO951">
        <f t="shared" si="966"/>
        <v>1.2999999999999998</v>
      </c>
      <c r="BP951">
        <f t="shared" si="967"/>
        <v>1.2999999999999998</v>
      </c>
      <c r="BQ951">
        <f t="shared" si="968"/>
        <v>1.2999999999999998</v>
      </c>
      <c r="BR951">
        <f t="shared" si="969"/>
        <v>1.2999999999999998</v>
      </c>
      <c r="BS951">
        <f t="shared" si="970"/>
        <v>1.2999999999999998</v>
      </c>
      <c r="BT951">
        <f t="shared" si="971"/>
        <v>1.2999999999999998</v>
      </c>
      <c r="BU951">
        <f t="shared" si="972"/>
        <v>1.2999999999999998</v>
      </c>
      <c r="BV951">
        <f t="shared" si="973"/>
        <v>1.2999999999999998</v>
      </c>
      <c r="BW951">
        <f t="shared" si="974"/>
        <v>1.2999999999999998</v>
      </c>
      <c r="BX951">
        <f t="shared" si="975"/>
        <v>1.2999999999999998</v>
      </c>
      <c r="BY951">
        <f t="shared" si="976"/>
        <v>1.2999999999999998</v>
      </c>
      <c r="BZ951">
        <f t="shared" si="977"/>
        <v>1.2999999999999998</v>
      </c>
      <c r="CA951">
        <f t="shared" si="978"/>
        <v>1.2099999999999997</v>
      </c>
      <c r="CB951">
        <f t="shared" si="979"/>
        <v>1.2099999999999997</v>
      </c>
      <c r="CC951">
        <f t="shared" si="980"/>
        <v>1.2099999999999997</v>
      </c>
      <c r="CD951">
        <f t="shared" si="981"/>
        <v>1.2099999999999997</v>
      </c>
      <c r="CE951">
        <f t="shared" si="982"/>
        <v>1.2099999999999997</v>
      </c>
      <c r="CF951">
        <f t="shared" si="983"/>
        <v>65.210000000000008</v>
      </c>
      <c r="CH951">
        <f t="shared" si="984"/>
        <v>123.46000000000001</v>
      </c>
      <c r="CI951">
        <f t="shared" si="985"/>
        <v>22.000000000000004</v>
      </c>
      <c r="CJ951">
        <f t="shared" si="986"/>
        <v>12</v>
      </c>
      <c r="CK951">
        <f t="shared" si="987"/>
        <v>89.460000000000008</v>
      </c>
      <c r="CL951">
        <f t="shared" si="988"/>
        <v>0</v>
      </c>
      <c r="CM951">
        <f t="shared" si="989"/>
        <v>0</v>
      </c>
    </row>
    <row r="952" spans="1:91" x14ac:dyDescent="0.2">
      <c r="A952">
        <v>935</v>
      </c>
      <c r="B952">
        <f>B$14*(10-lgd*COUNTIF(Defaults!$AI952:$AR952,"&lt;="&amp;B$17))</f>
        <v>1.5</v>
      </c>
      <c r="C952">
        <f>C$14*(10-lgd*COUNTIF(Defaults!$AI952:$AR952,"&lt;="&amp;C$17))</f>
        <v>1.5</v>
      </c>
      <c r="D952">
        <f>D$14*(10-lgd*COUNTIF(Defaults!$AI952:$AR952,"&lt;="&amp;D$17))</f>
        <v>1.5</v>
      </c>
      <c r="E952">
        <f>E$14*(10-lgd*COUNTIF(Defaults!$AI952:$AR952,"&lt;="&amp;E$17))</f>
        <v>1.5</v>
      </c>
      <c r="F952">
        <f>F$14*(10-lgd*COUNTIF(Defaults!$AI952:$AR952,"&lt;="&amp;F$17))</f>
        <v>1.5</v>
      </c>
      <c r="G952">
        <f>G$14*(10-lgd*COUNTIF(Defaults!$AI952:$AR952,"&lt;="&amp;G$17))</f>
        <v>1.5</v>
      </c>
      <c r="H952">
        <f>H$14*(10-lgd*COUNTIF(Defaults!$AI952:$AR952,"&lt;="&amp;H$17))</f>
        <v>1.5</v>
      </c>
      <c r="I952">
        <f>I$14*(10-lgd*COUNTIF(Defaults!$AI952:$AR952,"&lt;="&amp;I$17))</f>
        <v>1.5</v>
      </c>
      <c r="J952">
        <f>J$14*(10-lgd*COUNTIF(Defaults!$AI952:$AR952,"&lt;="&amp;J$17))</f>
        <v>1.5</v>
      </c>
      <c r="K952">
        <f>K$14*(10-lgd*COUNTIF(Defaults!$AI952:$AR952,"&lt;="&amp;K$17))</f>
        <v>1.5</v>
      </c>
      <c r="L952">
        <f>L$14*(10-lgd*COUNTIF(Defaults!$AI952:$AR952,"&lt;="&amp;L$17))</f>
        <v>1.5</v>
      </c>
      <c r="M952">
        <f>M$14*(10-lgd*COUNTIF(Defaults!$AI952:$AR952,"&lt;="&amp;M$17))</f>
        <v>1.5</v>
      </c>
      <c r="N952">
        <f>N$14*(10-lgd*COUNTIF(Defaults!$AI952:$AR952,"&lt;="&amp;N$17))</f>
        <v>1.41</v>
      </c>
      <c r="O952">
        <f>O$14*(10-lgd*COUNTIF(Defaults!$AI952:$AR952,"&lt;="&amp;O$17))</f>
        <v>1.41</v>
      </c>
      <c r="P952">
        <f>P$14*(10-lgd*COUNTIF(Defaults!$AI952:$AR952,"&lt;="&amp;P$17))</f>
        <v>1.41</v>
      </c>
      <c r="Q952">
        <f>Q$14*(10-lgd*COUNTIF(Defaults!$AI952:$AR952,"&lt;="&amp;Q$17))</f>
        <v>1.41</v>
      </c>
      <c r="R952">
        <f>R$14*(10-lgd*COUNTIF(Defaults!$AI952:$AR952,"&lt;="&amp;R$17))</f>
        <v>1.41</v>
      </c>
      <c r="S952">
        <f>S$14*(10-lgd*COUNTIF(Defaults!$AI952:$AR952,"&lt;="&amp;S$17))</f>
        <v>1.41</v>
      </c>
      <c r="T952">
        <f>T$14*(10-lgd*COUNTIF(Defaults!$AI952:$AR952,"&lt;="&amp;T$17))</f>
        <v>1.41</v>
      </c>
      <c r="U952">
        <f>U$14*(10-lgd*COUNTIF(Defaults!$AI952:$AR952,"&lt;="&amp;U$17))</f>
        <v>89.320000000000007</v>
      </c>
      <c r="W952">
        <f t="shared" si="924"/>
        <v>0.1</v>
      </c>
      <c r="X952">
        <f t="shared" si="925"/>
        <v>0.1</v>
      </c>
      <c r="Y952">
        <f t="shared" si="926"/>
        <v>0.1</v>
      </c>
      <c r="Z952">
        <f t="shared" si="927"/>
        <v>0.1</v>
      </c>
      <c r="AA952">
        <f t="shared" si="928"/>
        <v>0.1</v>
      </c>
      <c r="AB952">
        <f t="shared" si="929"/>
        <v>0.1</v>
      </c>
      <c r="AC952">
        <f t="shared" si="930"/>
        <v>0.1</v>
      </c>
      <c r="AD952">
        <f t="shared" si="931"/>
        <v>0.1</v>
      </c>
      <c r="AE952">
        <f t="shared" si="932"/>
        <v>0.1</v>
      </c>
      <c r="AF952">
        <f t="shared" si="933"/>
        <v>0.1</v>
      </c>
      <c r="AG952">
        <f t="shared" si="934"/>
        <v>0.1</v>
      </c>
      <c r="AH952">
        <f t="shared" si="935"/>
        <v>0.1</v>
      </c>
      <c r="AI952">
        <f t="shared" si="936"/>
        <v>0.1</v>
      </c>
      <c r="AJ952">
        <f t="shared" si="937"/>
        <v>0.1</v>
      </c>
      <c r="AK952">
        <f t="shared" si="938"/>
        <v>0.1</v>
      </c>
      <c r="AL952">
        <f t="shared" si="939"/>
        <v>0.1</v>
      </c>
      <c r="AM952">
        <f t="shared" si="940"/>
        <v>0.1</v>
      </c>
      <c r="AN952">
        <f t="shared" si="941"/>
        <v>0.1</v>
      </c>
      <c r="AO952">
        <f t="shared" si="942"/>
        <v>0.1</v>
      </c>
      <c r="AP952">
        <f t="shared" si="943"/>
        <v>20.100000000000001</v>
      </c>
      <c r="AR952">
        <f t="shared" si="944"/>
        <v>0.1</v>
      </c>
      <c r="AS952">
        <f t="shared" si="945"/>
        <v>0.1</v>
      </c>
      <c r="AT952">
        <f t="shared" si="946"/>
        <v>0.1</v>
      </c>
      <c r="AU952">
        <f t="shared" si="947"/>
        <v>0.1</v>
      </c>
      <c r="AV952">
        <f t="shared" si="948"/>
        <v>0.1</v>
      </c>
      <c r="AW952">
        <f t="shared" si="949"/>
        <v>0.1</v>
      </c>
      <c r="AX952">
        <f t="shared" si="950"/>
        <v>0.1</v>
      </c>
      <c r="AY952">
        <f t="shared" si="951"/>
        <v>0.1</v>
      </c>
      <c r="AZ952">
        <f t="shared" si="952"/>
        <v>0.1</v>
      </c>
      <c r="BA952">
        <f t="shared" si="953"/>
        <v>0.1</v>
      </c>
      <c r="BB952">
        <f t="shared" si="954"/>
        <v>0.1</v>
      </c>
      <c r="BC952">
        <f t="shared" si="955"/>
        <v>0.1</v>
      </c>
      <c r="BD952">
        <f t="shared" si="956"/>
        <v>0.1</v>
      </c>
      <c r="BE952">
        <f t="shared" si="957"/>
        <v>0.1</v>
      </c>
      <c r="BF952">
        <f t="shared" si="958"/>
        <v>0.1</v>
      </c>
      <c r="BG952">
        <f t="shared" si="959"/>
        <v>0.1</v>
      </c>
      <c r="BH952">
        <f t="shared" si="960"/>
        <v>0.1</v>
      </c>
      <c r="BI952">
        <f t="shared" si="961"/>
        <v>0.1</v>
      </c>
      <c r="BJ952">
        <f t="shared" si="962"/>
        <v>0.1</v>
      </c>
      <c r="BK952">
        <f t="shared" si="963"/>
        <v>10.1</v>
      </c>
      <c r="BM952">
        <f t="shared" si="964"/>
        <v>1.2999999999999998</v>
      </c>
      <c r="BN952">
        <f t="shared" si="965"/>
        <v>1.2999999999999998</v>
      </c>
      <c r="BO952">
        <f t="shared" si="966"/>
        <v>1.2999999999999998</v>
      </c>
      <c r="BP952">
        <f t="shared" si="967"/>
        <v>1.2999999999999998</v>
      </c>
      <c r="BQ952">
        <f t="shared" si="968"/>
        <v>1.2999999999999998</v>
      </c>
      <c r="BR952">
        <f t="shared" si="969"/>
        <v>1.2999999999999998</v>
      </c>
      <c r="BS952">
        <f t="shared" si="970"/>
        <v>1.2999999999999998</v>
      </c>
      <c r="BT952">
        <f t="shared" si="971"/>
        <v>1.2999999999999998</v>
      </c>
      <c r="BU952">
        <f t="shared" si="972"/>
        <v>1.2999999999999998</v>
      </c>
      <c r="BV952">
        <f t="shared" si="973"/>
        <v>1.2999999999999998</v>
      </c>
      <c r="BW952">
        <f t="shared" si="974"/>
        <v>1.2999999999999998</v>
      </c>
      <c r="BX952">
        <f t="shared" si="975"/>
        <v>1.2999999999999998</v>
      </c>
      <c r="BY952">
        <f t="shared" si="976"/>
        <v>1.2099999999999997</v>
      </c>
      <c r="BZ952">
        <f t="shared" si="977"/>
        <v>1.2099999999999997</v>
      </c>
      <c r="CA952">
        <f t="shared" si="978"/>
        <v>1.2099999999999997</v>
      </c>
      <c r="CB952">
        <f t="shared" si="979"/>
        <v>1.2099999999999997</v>
      </c>
      <c r="CC952">
        <f t="shared" si="980"/>
        <v>1.2099999999999997</v>
      </c>
      <c r="CD952">
        <f t="shared" si="981"/>
        <v>1.2099999999999997</v>
      </c>
      <c r="CE952">
        <f t="shared" si="982"/>
        <v>1.2099999999999997</v>
      </c>
      <c r="CF952">
        <f t="shared" si="983"/>
        <v>59.12</v>
      </c>
      <c r="CH952">
        <f t="shared" si="984"/>
        <v>117.19000000000001</v>
      </c>
      <c r="CI952">
        <f t="shared" si="985"/>
        <v>22.000000000000004</v>
      </c>
      <c r="CJ952">
        <f t="shared" si="986"/>
        <v>12</v>
      </c>
      <c r="CK952">
        <f t="shared" si="987"/>
        <v>83.19</v>
      </c>
      <c r="CL952">
        <f t="shared" si="988"/>
        <v>0</v>
      </c>
      <c r="CM952">
        <f t="shared" si="989"/>
        <v>0</v>
      </c>
    </row>
    <row r="953" spans="1:91" x14ac:dyDescent="0.2">
      <c r="A953">
        <v>936</v>
      </c>
      <c r="B953">
        <f>B$14*(10-lgd*COUNTIF(Defaults!$AI953:$AR953,"&lt;="&amp;B$17))</f>
        <v>1.5</v>
      </c>
      <c r="C953">
        <f>C$14*(10-lgd*COUNTIF(Defaults!$AI953:$AR953,"&lt;="&amp;C$17))</f>
        <v>1.5</v>
      </c>
      <c r="D953">
        <f>D$14*(10-lgd*COUNTIF(Defaults!$AI953:$AR953,"&lt;="&amp;D$17))</f>
        <v>1.5</v>
      </c>
      <c r="E953">
        <f>E$14*(10-lgd*COUNTIF(Defaults!$AI953:$AR953,"&lt;="&amp;E$17))</f>
        <v>1.5</v>
      </c>
      <c r="F953">
        <f>F$14*(10-lgd*COUNTIF(Defaults!$AI953:$AR953,"&lt;="&amp;F$17))</f>
        <v>1.5</v>
      </c>
      <c r="G953">
        <f>G$14*(10-lgd*COUNTIF(Defaults!$AI953:$AR953,"&lt;="&amp;G$17))</f>
        <v>1.5</v>
      </c>
      <c r="H953">
        <f>H$14*(10-lgd*COUNTIF(Defaults!$AI953:$AR953,"&lt;="&amp;H$17))</f>
        <v>1.5</v>
      </c>
      <c r="I953">
        <f>I$14*(10-lgd*COUNTIF(Defaults!$AI953:$AR953,"&lt;="&amp;I$17))</f>
        <v>1.5</v>
      </c>
      <c r="J953">
        <f>J$14*(10-lgd*COUNTIF(Defaults!$AI953:$AR953,"&lt;="&amp;J$17))</f>
        <v>1.5</v>
      </c>
      <c r="K953">
        <f>K$14*(10-lgd*COUNTIF(Defaults!$AI953:$AR953,"&lt;="&amp;K$17))</f>
        <v>1.5</v>
      </c>
      <c r="L953">
        <f>L$14*(10-lgd*COUNTIF(Defaults!$AI953:$AR953,"&lt;="&amp;L$17))</f>
        <v>1.5</v>
      </c>
      <c r="M953">
        <f>M$14*(10-lgd*COUNTIF(Defaults!$AI953:$AR953,"&lt;="&amp;M$17))</f>
        <v>1.5</v>
      </c>
      <c r="N953">
        <f>N$14*(10-lgd*COUNTIF(Defaults!$AI953:$AR953,"&lt;="&amp;N$17))</f>
        <v>1.5</v>
      </c>
      <c r="O953">
        <f>O$14*(10-lgd*COUNTIF(Defaults!$AI953:$AR953,"&lt;="&amp;O$17))</f>
        <v>1.5</v>
      </c>
      <c r="P953">
        <f>P$14*(10-lgd*COUNTIF(Defaults!$AI953:$AR953,"&lt;="&amp;P$17))</f>
        <v>1.5</v>
      </c>
      <c r="Q953">
        <f>Q$14*(10-lgd*COUNTIF(Defaults!$AI953:$AR953,"&lt;="&amp;Q$17))</f>
        <v>1.5</v>
      </c>
      <c r="R953">
        <f>R$14*(10-lgd*COUNTIF(Defaults!$AI953:$AR953,"&lt;="&amp;R$17))</f>
        <v>1.5</v>
      </c>
      <c r="S953">
        <f>S$14*(10-lgd*COUNTIF(Defaults!$AI953:$AR953,"&lt;="&amp;S$17))</f>
        <v>1.5</v>
      </c>
      <c r="T953">
        <f>T$14*(10-lgd*COUNTIF(Defaults!$AI953:$AR953,"&lt;="&amp;T$17))</f>
        <v>1.5</v>
      </c>
      <c r="U953">
        <f>U$14*(10-lgd*COUNTIF(Defaults!$AI953:$AR953,"&lt;="&amp;U$17))</f>
        <v>101.5</v>
      </c>
      <c r="W953">
        <f t="shared" si="924"/>
        <v>0.1</v>
      </c>
      <c r="X953">
        <f t="shared" si="925"/>
        <v>0.1</v>
      </c>
      <c r="Y953">
        <f t="shared" si="926"/>
        <v>0.1</v>
      </c>
      <c r="Z953">
        <f t="shared" si="927"/>
        <v>0.1</v>
      </c>
      <c r="AA953">
        <f t="shared" si="928"/>
        <v>0.1</v>
      </c>
      <c r="AB953">
        <f t="shared" si="929"/>
        <v>0.1</v>
      </c>
      <c r="AC953">
        <f t="shared" si="930"/>
        <v>0.1</v>
      </c>
      <c r="AD953">
        <f t="shared" si="931"/>
        <v>0.1</v>
      </c>
      <c r="AE953">
        <f t="shared" si="932"/>
        <v>0.1</v>
      </c>
      <c r="AF953">
        <f t="shared" si="933"/>
        <v>0.1</v>
      </c>
      <c r="AG953">
        <f t="shared" si="934"/>
        <v>0.1</v>
      </c>
      <c r="AH953">
        <f t="shared" si="935"/>
        <v>0.1</v>
      </c>
      <c r="AI953">
        <f t="shared" si="936"/>
        <v>0.1</v>
      </c>
      <c r="AJ953">
        <f t="shared" si="937"/>
        <v>0.1</v>
      </c>
      <c r="AK953">
        <f t="shared" si="938"/>
        <v>0.1</v>
      </c>
      <c r="AL953">
        <f t="shared" si="939"/>
        <v>0.1</v>
      </c>
      <c r="AM953">
        <f t="shared" si="940"/>
        <v>0.1</v>
      </c>
      <c r="AN953">
        <f t="shared" si="941"/>
        <v>0.1</v>
      </c>
      <c r="AO953">
        <f t="shared" si="942"/>
        <v>0.1</v>
      </c>
      <c r="AP953">
        <f t="shared" si="943"/>
        <v>20.100000000000001</v>
      </c>
      <c r="AR953">
        <f t="shared" si="944"/>
        <v>0.1</v>
      </c>
      <c r="AS953">
        <f t="shared" si="945"/>
        <v>0.1</v>
      </c>
      <c r="AT953">
        <f t="shared" si="946"/>
        <v>0.1</v>
      </c>
      <c r="AU953">
        <f t="shared" si="947"/>
        <v>0.1</v>
      </c>
      <c r="AV953">
        <f t="shared" si="948"/>
        <v>0.1</v>
      </c>
      <c r="AW953">
        <f t="shared" si="949"/>
        <v>0.1</v>
      </c>
      <c r="AX953">
        <f t="shared" si="950"/>
        <v>0.1</v>
      </c>
      <c r="AY953">
        <f t="shared" si="951"/>
        <v>0.1</v>
      </c>
      <c r="AZ953">
        <f t="shared" si="952"/>
        <v>0.1</v>
      </c>
      <c r="BA953">
        <f t="shared" si="953"/>
        <v>0.1</v>
      </c>
      <c r="BB953">
        <f t="shared" si="954"/>
        <v>0.1</v>
      </c>
      <c r="BC953">
        <f t="shared" si="955"/>
        <v>0.1</v>
      </c>
      <c r="BD953">
        <f t="shared" si="956"/>
        <v>0.1</v>
      </c>
      <c r="BE953">
        <f t="shared" si="957"/>
        <v>0.1</v>
      </c>
      <c r="BF953">
        <f t="shared" si="958"/>
        <v>0.1</v>
      </c>
      <c r="BG953">
        <f t="shared" si="959"/>
        <v>0.1</v>
      </c>
      <c r="BH953">
        <f t="shared" si="960"/>
        <v>0.1</v>
      </c>
      <c r="BI953">
        <f t="shared" si="961"/>
        <v>0.1</v>
      </c>
      <c r="BJ953">
        <f t="shared" si="962"/>
        <v>0.1</v>
      </c>
      <c r="BK953">
        <f t="shared" si="963"/>
        <v>10.1</v>
      </c>
      <c r="BM953">
        <f t="shared" si="964"/>
        <v>1.2999999999999998</v>
      </c>
      <c r="BN953">
        <f t="shared" si="965"/>
        <v>1.2999999999999998</v>
      </c>
      <c r="BO953">
        <f t="shared" si="966"/>
        <v>1.2999999999999998</v>
      </c>
      <c r="BP953">
        <f t="shared" si="967"/>
        <v>1.2999999999999998</v>
      </c>
      <c r="BQ953">
        <f t="shared" si="968"/>
        <v>1.2999999999999998</v>
      </c>
      <c r="BR953">
        <f t="shared" si="969"/>
        <v>1.2999999999999998</v>
      </c>
      <c r="BS953">
        <f t="shared" si="970"/>
        <v>1.2999999999999998</v>
      </c>
      <c r="BT953">
        <f t="shared" si="971"/>
        <v>1.2999999999999998</v>
      </c>
      <c r="BU953">
        <f t="shared" si="972"/>
        <v>1.2999999999999998</v>
      </c>
      <c r="BV953">
        <f t="shared" si="973"/>
        <v>1.2999999999999998</v>
      </c>
      <c r="BW953">
        <f t="shared" si="974"/>
        <v>1.2999999999999998</v>
      </c>
      <c r="BX953">
        <f t="shared" si="975"/>
        <v>1.2999999999999998</v>
      </c>
      <c r="BY953">
        <f t="shared" si="976"/>
        <v>1.2999999999999998</v>
      </c>
      <c r="BZ953">
        <f t="shared" si="977"/>
        <v>1.2999999999999998</v>
      </c>
      <c r="CA953">
        <f t="shared" si="978"/>
        <v>1.2999999999999998</v>
      </c>
      <c r="CB953">
        <f t="shared" si="979"/>
        <v>1.2999999999999998</v>
      </c>
      <c r="CC953">
        <f t="shared" si="980"/>
        <v>1.2999999999999998</v>
      </c>
      <c r="CD953">
        <f t="shared" si="981"/>
        <v>1.2999999999999998</v>
      </c>
      <c r="CE953">
        <f t="shared" si="982"/>
        <v>1.2999999999999998</v>
      </c>
      <c r="CF953">
        <f t="shared" si="983"/>
        <v>71.300000000000011</v>
      </c>
      <c r="CH953">
        <f t="shared" si="984"/>
        <v>130</v>
      </c>
      <c r="CI953">
        <f t="shared" si="985"/>
        <v>22.000000000000004</v>
      </c>
      <c r="CJ953">
        <f t="shared" si="986"/>
        <v>12</v>
      </c>
      <c r="CK953">
        <f t="shared" si="987"/>
        <v>96.000000000000014</v>
      </c>
      <c r="CL953">
        <f t="shared" si="988"/>
        <v>0</v>
      </c>
      <c r="CM953">
        <f t="shared" si="989"/>
        <v>0</v>
      </c>
    </row>
    <row r="954" spans="1:91" x14ac:dyDescent="0.2">
      <c r="A954">
        <v>937</v>
      </c>
      <c r="B954">
        <f>B$14*(10-lgd*COUNTIF(Defaults!$AI954:$AR954,"&lt;="&amp;B$17))</f>
        <v>1.5</v>
      </c>
      <c r="C954">
        <f>C$14*(10-lgd*COUNTIF(Defaults!$AI954:$AR954,"&lt;="&amp;C$17))</f>
        <v>1.5</v>
      </c>
      <c r="D954">
        <f>D$14*(10-lgd*COUNTIF(Defaults!$AI954:$AR954,"&lt;="&amp;D$17))</f>
        <v>1.5</v>
      </c>
      <c r="E954">
        <f>E$14*(10-lgd*COUNTIF(Defaults!$AI954:$AR954,"&lt;="&amp;E$17))</f>
        <v>1.5</v>
      </c>
      <c r="F954">
        <f>F$14*(10-lgd*COUNTIF(Defaults!$AI954:$AR954,"&lt;="&amp;F$17))</f>
        <v>1.41</v>
      </c>
      <c r="G954">
        <f>G$14*(10-lgd*COUNTIF(Defaults!$AI954:$AR954,"&lt;="&amp;G$17))</f>
        <v>1.32</v>
      </c>
      <c r="H954">
        <f>H$14*(10-lgd*COUNTIF(Defaults!$AI954:$AR954,"&lt;="&amp;H$17))</f>
        <v>1.32</v>
      </c>
      <c r="I954">
        <f>I$14*(10-lgd*COUNTIF(Defaults!$AI954:$AR954,"&lt;="&amp;I$17))</f>
        <v>1.32</v>
      </c>
      <c r="J954">
        <f>J$14*(10-lgd*COUNTIF(Defaults!$AI954:$AR954,"&lt;="&amp;J$17))</f>
        <v>1.32</v>
      </c>
      <c r="K954">
        <f>K$14*(10-lgd*COUNTIF(Defaults!$AI954:$AR954,"&lt;="&amp;K$17))</f>
        <v>1.32</v>
      </c>
      <c r="L954">
        <f>L$14*(10-lgd*COUNTIF(Defaults!$AI954:$AR954,"&lt;="&amp;L$17))</f>
        <v>1.32</v>
      </c>
      <c r="M954">
        <f>M$14*(10-lgd*COUNTIF(Defaults!$AI954:$AR954,"&lt;="&amp;M$17))</f>
        <v>1.32</v>
      </c>
      <c r="N954">
        <f>N$14*(10-lgd*COUNTIF(Defaults!$AI954:$AR954,"&lt;="&amp;N$17))</f>
        <v>1.32</v>
      </c>
      <c r="O954">
        <f>O$14*(10-lgd*COUNTIF(Defaults!$AI954:$AR954,"&lt;="&amp;O$17))</f>
        <v>1.32</v>
      </c>
      <c r="P954">
        <f>P$14*(10-lgd*COUNTIF(Defaults!$AI954:$AR954,"&lt;="&amp;P$17))</f>
        <v>1.32</v>
      </c>
      <c r="Q954">
        <f>Q$14*(10-lgd*COUNTIF(Defaults!$AI954:$AR954,"&lt;="&amp;Q$17))</f>
        <v>1.32</v>
      </c>
      <c r="R954">
        <f>R$14*(10-lgd*COUNTIF(Defaults!$AI954:$AR954,"&lt;="&amp;R$17))</f>
        <v>1.32</v>
      </c>
      <c r="S954">
        <f>S$14*(10-lgd*COUNTIF(Defaults!$AI954:$AR954,"&lt;="&amp;S$17))</f>
        <v>1.32</v>
      </c>
      <c r="T954">
        <f>T$14*(10-lgd*COUNTIF(Defaults!$AI954:$AR954,"&lt;="&amp;T$17))</f>
        <v>1.32</v>
      </c>
      <c r="U954">
        <f>U$14*(10-lgd*COUNTIF(Defaults!$AI954:$AR954,"&lt;="&amp;U$17))</f>
        <v>89.320000000000007</v>
      </c>
      <c r="W954">
        <f t="shared" si="924"/>
        <v>0.1</v>
      </c>
      <c r="X954">
        <f t="shared" si="925"/>
        <v>0.1</v>
      </c>
      <c r="Y954">
        <f t="shared" si="926"/>
        <v>0.1</v>
      </c>
      <c r="Z954">
        <f t="shared" si="927"/>
        <v>0.1</v>
      </c>
      <c r="AA954">
        <f t="shared" si="928"/>
        <v>0.1</v>
      </c>
      <c r="AB954">
        <f t="shared" si="929"/>
        <v>0.1</v>
      </c>
      <c r="AC954">
        <f t="shared" si="930"/>
        <v>0.1</v>
      </c>
      <c r="AD954">
        <f t="shared" si="931"/>
        <v>0.1</v>
      </c>
      <c r="AE954">
        <f t="shared" si="932"/>
        <v>0.1</v>
      </c>
      <c r="AF954">
        <f t="shared" si="933"/>
        <v>0.1</v>
      </c>
      <c r="AG954">
        <f t="shared" si="934"/>
        <v>0.1</v>
      </c>
      <c r="AH954">
        <f t="shared" si="935"/>
        <v>0.1</v>
      </c>
      <c r="AI954">
        <f t="shared" si="936"/>
        <v>0.1</v>
      </c>
      <c r="AJ954">
        <f t="shared" si="937"/>
        <v>0.1</v>
      </c>
      <c r="AK954">
        <f t="shared" si="938"/>
        <v>0.1</v>
      </c>
      <c r="AL954">
        <f t="shared" si="939"/>
        <v>0.1</v>
      </c>
      <c r="AM954">
        <f t="shared" si="940"/>
        <v>0.1</v>
      </c>
      <c r="AN954">
        <f t="shared" si="941"/>
        <v>0.1</v>
      </c>
      <c r="AO954">
        <f t="shared" si="942"/>
        <v>0.1</v>
      </c>
      <c r="AP954">
        <f t="shared" si="943"/>
        <v>20.100000000000001</v>
      </c>
      <c r="AR954">
        <f t="shared" si="944"/>
        <v>0.1</v>
      </c>
      <c r="AS954">
        <f t="shared" si="945"/>
        <v>0.1</v>
      </c>
      <c r="AT954">
        <f t="shared" si="946"/>
        <v>0.1</v>
      </c>
      <c r="AU954">
        <f t="shared" si="947"/>
        <v>0.1</v>
      </c>
      <c r="AV954">
        <f t="shared" si="948"/>
        <v>0.1</v>
      </c>
      <c r="AW954">
        <f t="shared" si="949"/>
        <v>0.1</v>
      </c>
      <c r="AX954">
        <f t="shared" si="950"/>
        <v>0.1</v>
      </c>
      <c r="AY954">
        <f t="shared" si="951"/>
        <v>0.1</v>
      </c>
      <c r="AZ954">
        <f t="shared" si="952"/>
        <v>0.1</v>
      </c>
      <c r="BA954">
        <f t="shared" si="953"/>
        <v>0.1</v>
      </c>
      <c r="BB954">
        <f t="shared" si="954"/>
        <v>0.1</v>
      </c>
      <c r="BC954">
        <f t="shared" si="955"/>
        <v>0.1</v>
      </c>
      <c r="BD954">
        <f t="shared" si="956"/>
        <v>0.1</v>
      </c>
      <c r="BE954">
        <f t="shared" si="957"/>
        <v>0.1</v>
      </c>
      <c r="BF954">
        <f t="shared" si="958"/>
        <v>0.1</v>
      </c>
      <c r="BG954">
        <f t="shared" si="959"/>
        <v>0.1</v>
      </c>
      <c r="BH954">
        <f t="shared" si="960"/>
        <v>0.1</v>
      </c>
      <c r="BI954">
        <f t="shared" si="961"/>
        <v>0.1</v>
      </c>
      <c r="BJ954">
        <f t="shared" si="962"/>
        <v>0.1</v>
      </c>
      <c r="BK954">
        <f t="shared" si="963"/>
        <v>10.1</v>
      </c>
      <c r="BM954">
        <f t="shared" si="964"/>
        <v>1.2999999999999998</v>
      </c>
      <c r="BN954">
        <f t="shared" si="965"/>
        <v>1.2999999999999998</v>
      </c>
      <c r="BO954">
        <f t="shared" si="966"/>
        <v>1.2999999999999998</v>
      </c>
      <c r="BP954">
        <f t="shared" si="967"/>
        <v>1.2999999999999998</v>
      </c>
      <c r="BQ954">
        <f t="shared" si="968"/>
        <v>1.2099999999999997</v>
      </c>
      <c r="BR954">
        <f t="shared" si="969"/>
        <v>1.1199999999999999</v>
      </c>
      <c r="BS954">
        <f t="shared" si="970"/>
        <v>1.1199999999999999</v>
      </c>
      <c r="BT954">
        <f t="shared" si="971"/>
        <v>1.1199999999999999</v>
      </c>
      <c r="BU954">
        <f t="shared" si="972"/>
        <v>1.1199999999999999</v>
      </c>
      <c r="BV954">
        <f t="shared" si="973"/>
        <v>1.1199999999999999</v>
      </c>
      <c r="BW954">
        <f t="shared" si="974"/>
        <v>1.1199999999999999</v>
      </c>
      <c r="BX954">
        <f t="shared" si="975"/>
        <v>1.1199999999999999</v>
      </c>
      <c r="BY954">
        <f t="shared" si="976"/>
        <v>1.1199999999999999</v>
      </c>
      <c r="BZ954">
        <f t="shared" si="977"/>
        <v>1.1199999999999999</v>
      </c>
      <c r="CA954">
        <f t="shared" si="978"/>
        <v>1.1199999999999999</v>
      </c>
      <c r="CB954">
        <f t="shared" si="979"/>
        <v>1.1199999999999999</v>
      </c>
      <c r="CC954">
        <f t="shared" si="980"/>
        <v>1.1199999999999999</v>
      </c>
      <c r="CD954">
        <f t="shared" si="981"/>
        <v>1.1199999999999999</v>
      </c>
      <c r="CE954">
        <f t="shared" si="982"/>
        <v>1.1199999999999999</v>
      </c>
      <c r="CF954">
        <f t="shared" si="983"/>
        <v>59.12</v>
      </c>
      <c r="CH954">
        <f t="shared" si="984"/>
        <v>115.21000000000001</v>
      </c>
      <c r="CI954">
        <f t="shared" si="985"/>
        <v>22.000000000000004</v>
      </c>
      <c r="CJ954">
        <f t="shared" si="986"/>
        <v>12</v>
      </c>
      <c r="CK954">
        <f t="shared" si="987"/>
        <v>81.209999999999994</v>
      </c>
      <c r="CL954">
        <f t="shared" si="988"/>
        <v>0</v>
      </c>
      <c r="CM954">
        <f t="shared" si="989"/>
        <v>0</v>
      </c>
    </row>
    <row r="955" spans="1:91" x14ac:dyDescent="0.2">
      <c r="A955">
        <v>938</v>
      </c>
      <c r="B955">
        <f>B$14*(10-lgd*COUNTIF(Defaults!$AI955:$AR955,"&lt;="&amp;B$17))</f>
        <v>1.5</v>
      </c>
      <c r="C955">
        <f>C$14*(10-lgd*COUNTIF(Defaults!$AI955:$AR955,"&lt;="&amp;C$17))</f>
        <v>1.5</v>
      </c>
      <c r="D955">
        <f>D$14*(10-lgd*COUNTIF(Defaults!$AI955:$AR955,"&lt;="&amp;D$17))</f>
        <v>1.41</v>
      </c>
      <c r="E955">
        <f>E$14*(10-lgd*COUNTIF(Defaults!$AI955:$AR955,"&lt;="&amp;E$17))</f>
        <v>1.32</v>
      </c>
      <c r="F955">
        <f>F$14*(10-lgd*COUNTIF(Defaults!$AI955:$AR955,"&lt;="&amp;F$17))</f>
        <v>1.32</v>
      </c>
      <c r="G955">
        <f>G$14*(10-lgd*COUNTIF(Defaults!$AI955:$AR955,"&lt;="&amp;G$17))</f>
        <v>1.32</v>
      </c>
      <c r="H955">
        <f>H$14*(10-lgd*COUNTIF(Defaults!$AI955:$AR955,"&lt;="&amp;H$17))</f>
        <v>1.32</v>
      </c>
      <c r="I955">
        <f>I$14*(10-lgd*COUNTIF(Defaults!$AI955:$AR955,"&lt;="&amp;I$17))</f>
        <v>1.32</v>
      </c>
      <c r="J955">
        <f>J$14*(10-lgd*COUNTIF(Defaults!$AI955:$AR955,"&lt;="&amp;J$17))</f>
        <v>1.32</v>
      </c>
      <c r="K955">
        <f>K$14*(10-lgd*COUNTIF(Defaults!$AI955:$AR955,"&lt;="&amp;K$17))</f>
        <v>1.32</v>
      </c>
      <c r="L955">
        <f>L$14*(10-lgd*COUNTIF(Defaults!$AI955:$AR955,"&lt;="&amp;L$17))</f>
        <v>1.32</v>
      </c>
      <c r="M955">
        <f>M$14*(10-lgd*COUNTIF(Defaults!$AI955:$AR955,"&lt;="&amp;M$17))</f>
        <v>1.32</v>
      </c>
      <c r="N955">
        <f>N$14*(10-lgd*COUNTIF(Defaults!$AI955:$AR955,"&lt;="&amp;N$17))</f>
        <v>1.32</v>
      </c>
      <c r="O955">
        <f>O$14*(10-lgd*COUNTIF(Defaults!$AI955:$AR955,"&lt;="&amp;O$17))</f>
        <v>1.32</v>
      </c>
      <c r="P955">
        <f>P$14*(10-lgd*COUNTIF(Defaults!$AI955:$AR955,"&lt;="&amp;P$17))</f>
        <v>1.2299999999999998</v>
      </c>
      <c r="Q955">
        <f>Q$14*(10-lgd*COUNTIF(Defaults!$AI955:$AR955,"&lt;="&amp;Q$17))</f>
        <v>1.2299999999999998</v>
      </c>
      <c r="R955">
        <f>R$14*(10-lgd*COUNTIF(Defaults!$AI955:$AR955,"&lt;="&amp;R$17))</f>
        <v>1.2299999999999998</v>
      </c>
      <c r="S955">
        <f>S$14*(10-lgd*COUNTIF(Defaults!$AI955:$AR955,"&lt;="&amp;S$17))</f>
        <v>1.2299999999999998</v>
      </c>
      <c r="T955">
        <f>T$14*(10-lgd*COUNTIF(Defaults!$AI955:$AR955,"&lt;="&amp;T$17))</f>
        <v>1.2299999999999998</v>
      </c>
      <c r="U955">
        <f>U$14*(10-lgd*COUNTIF(Defaults!$AI955:$AR955,"&lt;="&amp;U$17))</f>
        <v>83.22999999999999</v>
      </c>
      <c r="W955">
        <f t="shared" si="924"/>
        <v>0.1</v>
      </c>
      <c r="X955">
        <f t="shared" si="925"/>
        <v>0.1</v>
      </c>
      <c r="Y955">
        <f t="shared" si="926"/>
        <v>0.1</v>
      </c>
      <c r="Z955">
        <f t="shared" si="927"/>
        <v>0.1</v>
      </c>
      <c r="AA955">
        <f t="shared" si="928"/>
        <v>0.1</v>
      </c>
      <c r="AB955">
        <f t="shared" si="929"/>
        <v>0.1</v>
      </c>
      <c r="AC955">
        <f t="shared" si="930"/>
        <v>0.1</v>
      </c>
      <c r="AD955">
        <f t="shared" si="931"/>
        <v>0.1</v>
      </c>
      <c r="AE955">
        <f t="shared" si="932"/>
        <v>0.1</v>
      </c>
      <c r="AF955">
        <f t="shared" si="933"/>
        <v>0.1</v>
      </c>
      <c r="AG955">
        <f t="shared" si="934"/>
        <v>0.1</v>
      </c>
      <c r="AH955">
        <f t="shared" si="935"/>
        <v>0.1</v>
      </c>
      <c r="AI955">
        <f t="shared" si="936"/>
        <v>0.1</v>
      </c>
      <c r="AJ955">
        <f t="shared" si="937"/>
        <v>0.1</v>
      </c>
      <c r="AK955">
        <f t="shared" si="938"/>
        <v>0.1</v>
      </c>
      <c r="AL955">
        <f t="shared" si="939"/>
        <v>0.1</v>
      </c>
      <c r="AM955">
        <f t="shared" si="940"/>
        <v>0.1</v>
      </c>
      <c r="AN955">
        <f t="shared" si="941"/>
        <v>0.1</v>
      </c>
      <c r="AO955">
        <f t="shared" si="942"/>
        <v>0.1</v>
      </c>
      <c r="AP955">
        <f t="shared" si="943"/>
        <v>20.100000000000001</v>
      </c>
      <c r="AR955">
        <f t="shared" si="944"/>
        <v>0.1</v>
      </c>
      <c r="AS955">
        <f t="shared" si="945"/>
        <v>0.1</v>
      </c>
      <c r="AT955">
        <f t="shared" si="946"/>
        <v>0.1</v>
      </c>
      <c r="AU955">
        <f t="shared" si="947"/>
        <v>0.1</v>
      </c>
      <c r="AV955">
        <f t="shared" si="948"/>
        <v>0.1</v>
      </c>
      <c r="AW955">
        <f t="shared" si="949"/>
        <v>0.1</v>
      </c>
      <c r="AX955">
        <f t="shared" si="950"/>
        <v>0.1</v>
      </c>
      <c r="AY955">
        <f t="shared" si="951"/>
        <v>0.1</v>
      </c>
      <c r="AZ955">
        <f t="shared" si="952"/>
        <v>0.1</v>
      </c>
      <c r="BA955">
        <f t="shared" si="953"/>
        <v>0.1</v>
      </c>
      <c r="BB955">
        <f t="shared" si="954"/>
        <v>0.1</v>
      </c>
      <c r="BC955">
        <f t="shared" si="955"/>
        <v>0.1</v>
      </c>
      <c r="BD955">
        <f t="shared" si="956"/>
        <v>0.1</v>
      </c>
      <c r="BE955">
        <f t="shared" si="957"/>
        <v>0.1</v>
      </c>
      <c r="BF955">
        <f t="shared" si="958"/>
        <v>0.1</v>
      </c>
      <c r="BG955">
        <f t="shared" si="959"/>
        <v>0.1</v>
      </c>
      <c r="BH955">
        <f t="shared" si="960"/>
        <v>0.1</v>
      </c>
      <c r="BI955">
        <f t="shared" si="961"/>
        <v>0.1</v>
      </c>
      <c r="BJ955">
        <f t="shared" si="962"/>
        <v>0.1</v>
      </c>
      <c r="BK955">
        <f t="shared" si="963"/>
        <v>10.1</v>
      </c>
      <c r="BM955">
        <f t="shared" si="964"/>
        <v>1.2999999999999998</v>
      </c>
      <c r="BN955">
        <f t="shared" si="965"/>
        <v>1.2999999999999998</v>
      </c>
      <c r="BO955">
        <f t="shared" si="966"/>
        <v>1.2099999999999997</v>
      </c>
      <c r="BP955">
        <f t="shared" si="967"/>
        <v>1.1199999999999999</v>
      </c>
      <c r="BQ955">
        <f t="shared" si="968"/>
        <v>1.1199999999999999</v>
      </c>
      <c r="BR955">
        <f t="shared" si="969"/>
        <v>1.1199999999999999</v>
      </c>
      <c r="BS955">
        <f t="shared" si="970"/>
        <v>1.1199999999999999</v>
      </c>
      <c r="BT955">
        <f t="shared" si="971"/>
        <v>1.1199999999999999</v>
      </c>
      <c r="BU955">
        <f t="shared" si="972"/>
        <v>1.1199999999999999</v>
      </c>
      <c r="BV955">
        <f t="shared" si="973"/>
        <v>1.1199999999999999</v>
      </c>
      <c r="BW955">
        <f t="shared" si="974"/>
        <v>1.1199999999999999</v>
      </c>
      <c r="BX955">
        <f t="shared" si="975"/>
        <v>1.1199999999999999</v>
      </c>
      <c r="BY955">
        <f t="shared" si="976"/>
        <v>1.1199999999999999</v>
      </c>
      <c r="BZ955">
        <f t="shared" si="977"/>
        <v>1.1199999999999999</v>
      </c>
      <c r="CA955">
        <f t="shared" si="978"/>
        <v>1.0299999999999996</v>
      </c>
      <c r="CB955">
        <f t="shared" si="979"/>
        <v>1.0299999999999996</v>
      </c>
      <c r="CC955">
        <f t="shared" si="980"/>
        <v>1.0299999999999996</v>
      </c>
      <c r="CD955">
        <f t="shared" si="981"/>
        <v>1.0299999999999996</v>
      </c>
      <c r="CE955">
        <f t="shared" si="982"/>
        <v>1.0299999999999996</v>
      </c>
      <c r="CF955">
        <f t="shared" si="983"/>
        <v>53.029999999999987</v>
      </c>
      <c r="CH955">
        <f t="shared" si="984"/>
        <v>108.31</v>
      </c>
      <c r="CI955">
        <f t="shared" si="985"/>
        <v>22.000000000000004</v>
      </c>
      <c r="CJ955">
        <f t="shared" si="986"/>
        <v>12</v>
      </c>
      <c r="CK955">
        <f t="shared" si="987"/>
        <v>74.309999999999988</v>
      </c>
      <c r="CL955">
        <f t="shared" si="988"/>
        <v>0</v>
      </c>
      <c r="CM955">
        <f t="shared" si="989"/>
        <v>0</v>
      </c>
    </row>
    <row r="956" spans="1:91" x14ac:dyDescent="0.2">
      <c r="A956">
        <v>939</v>
      </c>
      <c r="B956">
        <f>B$14*(10-lgd*COUNTIF(Defaults!$AI956:$AR956,"&lt;="&amp;B$17))</f>
        <v>1.5</v>
      </c>
      <c r="C956">
        <f>C$14*(10-lgd*COUNTIF(Defaults!$AI956:$AR956,"&lt;="&amp;C$17))</f>
        <v>1.5</v>
      </c>
      <c r="D956">
        <f>D$14*(10-lgd*COUNTIF(Defaults!$AI956:$AR956,"&lt;="&amp;D$17))</f>
        <v>1.5</v>
      </c>
      <c r="E956">
        <f>E$14*(10-lgd*COUNTIF(Defaults!$AI956:$AR956,"&lt;="&amp;E$17))</f>
        <v>1.5</v>
      </c>
      <c r="F956">
        <f>F$14*(10-lgd*COUNTIF(Defaults!$AI956:$AR956,"&lt;="&amp;F$17))</f>
        <v>1.5</v>
      </c>
      <c r="G956">
        <f>G$14*(10-lgd*COUNTIF(Defaults!$AI956:$AR956,"&lt;="&amp;G$17))</f>
        <v>1.5</v>
      </c>
      <c r="H956">
        <f>H$14*(10-lgd*COUNTIF(Defaults!$AI956:$AR956,"&lt;="&amp;H$17))</f>
        <v>1.5</v>
      </c>
      <c r="I956">
        <f>I$14*(10-lgd*COUNTIF(Defaults!$AI956:$AR956,"&lt;="&amp;I$17))</f>
        <v>1.5</v>
      </c>
      <c r="J956">
        <f>J$14*(10-lgd*COUNTIF(Defaults!$AI956:$AR956,"&lt;="&amp;J$17))</f>
        <v>1.5</v>
      </c>
      <c r="K956">
        <f>K$14*(10-lgd*COUNTIF(Defaults!$AI956:$AR956,"&lt;="&amp;K$17))</f>
        <v>1.5</v>
      </c>
      <c r="L956">
        <f>L$14*(10-lgd*COUNTIF(Defaults!$AI956:$AR956,"&lt;="&amp;L$17))</f>
        <v>1.5</v>
      </c>
      <c r="M956">
        <f>M$14*(10-lgd*COUNTIF(Defaults!$AI956:$AR956,"&lt;="&amp;M$17))</f>
        <v>1.5</v>
      </c>
      <c r="N956">
        <f>N$14*(10-lgd*COUNTIF(Defaults!$AI956:$AR956,"&lt;="&amp;N$17))</f>
        <v>1.5</v>
      </c>
      <c r="O956">
        <f>O$14*(10-lgd*COUNTIF(Defaults!$AI956:$AR956,"&lt;="&amp;O$17))</f>
        <v>1.5</v>
      </c>
      <c r="P956">
        <f>P$14*(10-lgd*COUNTIF(Defaults!$AI956:$AR956,"&lt;="&amp;P$17))</f>
        <v>1.5</v>
      </c>
      <c r="Q956">
        <f>Q$14*(10-lgd*COUNTIF(Defaults!$AI956:$AR956,"&lt;="&amp;Q$17))</f>
        <v>1.5</v>
      </c>
      <c r="R956">
        <f>R$14*(10-lgd*COUNTIF(Defaults!$AI956:$AR956,"&lt;="&amp;R$17))</f>
        <v>1.5</v>
      </c>
      <c r="S956">
        <f>S$14*(10-lgd*COUNTIF(Defaults!$AI956:$AR956,"&lt;="&amp;S$17))</f>
        <v>1.5</v>
      </c>
      <c r="T956">
        <f>T$14*(10-lgd*COUNTIF(Defaults!$AI956:$AR956,"&lt;="&amp;T$17))</f>
        <v>1.5</v>
      </c>
      <c r="U956">
        <f>U$14*(10-lgd*COUNTIF(Defaults!$AI956:$AR956,"&lt;="&amp;U$17))</f>
        <v>101.5</v>
      </c>
      <c r="W956">
        <f t="shared" si="924"/>
        <v>0.1</v>
      </c>
      <c r="X956">
        <f t="shared" si="925"/>
        <v>0.1</v>
      </c>
      <c r="Y956">
        <f t="shared" si="926"/>
        <v>0.1</v>
      </c>
      <c r="Z956">
        <f t="shared" si="927"/>
        <v>0.1</v>
      </c>
      <c r="AA956">
        <f t="shared" si="928"/>
        <v>0.1</v>
      </c>
      <c r="AB956">
        <f t="shared" si="929"/>
        <v>0.1</v>
      </c>
      <c r="AC956">
        <f t="shared" si="930"/>
        <v>0.1</v>
      </c>
      <c r="AD956">
        <f t="shared" si="931"/>
        <v>0.1</v>
      </c>
      <c r="AE956">
        <f t="shared" si="932"/>
        <v>0.1</v>
      </c>
      <c r="AF956">
        <f t="shared" si="933"/>
        <v>0.1</v>
      </c>
      <c r="AG956">
        <f t="shared" si="934"/>
        <v>0.1</v>
      </c>
      <c r="AH956">
        <f t="shared" si="935"/>
        <v>0.1</v>
      </c>
      <c r="AI956">
        <f t="shared" si="936"/>
        <v>0.1</v>
      </c>
      <c r="AJ956">
        <f t="shared" si="937"/>
        <v>0.1</v>
      </c>
      <c r="AK956">
        <f t="shared" si="938"/>
        <v>0.1</v>
      </c>
      <c r="AL956">
        <f t="shared" si="939"/>
        <v>0.1</v>
      </c>
      <c r="AM956">
        <f t="shared" si="940"/>
        <v>0.1</v>
      </c>
      <c r="AN956">
        <f t="shared" si="941"/>
        <v>0.1</v>
      </c>
      <c r="AO956">
        <f t="shared" si="942"/>
        <v>0.1</v>
      </c>
      <c r="AP956">
        <f t="shared" si="943"/>
        <v>20.100000000000001</v>
      </c>
      <c r="AR956">
        <f t="shared" si="944"/>
        <v>0.1</v>
      </c>
      <c r="AS956">
        <f t="shared" si="945"/>
        <v>0.1</v>
      </c>
      <c r="AT956">
        <f t="shared" si="946"/>
        <v>0.1</v>
      </c>
      <c r="AU956">
        <f t="shared" si="947"/>
        <v>0.1</v>
      </c>
      <c r="AV956">
        <f t="shared" si="948"/>
        <v>0.1</v>
      </c>
      <c r="AW956">
        <f t="shared" si="949"/>
        <v>0.1</v>
      </c>
      <c r="AX956">
        <f t="shared" si="950"/>
        <v>0.1</v>
      </c>
      <c r="AY956">
        <f t="shared" si="951"/>
        <v>0.1</v>
      </c>
      <c r="AZ956">
        <f t="shared" si="952"/>
        <v>0.1</v>
      </c>
      <c r="BA956">
        <f t="shared" si="953"/>
        <v>0.1</v>
      </c>
      <c r="BB956">
        <f t="shared" si="954"/>
        <v>0.1</v>
      </c>
      <c r="BC956">
        <f t="shared" si="955"/>
        <v>0.1</v>
      </c>
      <c r="BD956">
        <f t="shared" si="956"/>
        <v>0.1</v>
      </c>
      <c r="BE956">
        <f t="shared" si="957"/>
        <v>0.1</v>
      </c>
      <c r="BF956">
        <f t="shared" si="958"/>
        <v>0.1</v>
      </c>
      <c r="BG956">
        <f t="shared" si="959"/>
        <v>0.1</v>
      </c>
      <c r="BH956">
        <f t="shared" si="960"/>
        <v>0.1</v>
      </c>
      <c r="BI956">
        <f t="shared" si="961"/>
        <v>0.1</v>
      </c>
      <c r="BJ956">
        <f t="shared" si="962"/>
        <v>0.1</v>
      </c>
      <c r="BK956">
        <f t="shared" si="963"/>
        <v>10.1</v>
      </c>
      <c r="BM956">
        <f t="shared" si="964"/>
        <v>1.2999999999999998</v>
      </c>
      <c r="BN956">
        <f t="shared" si="965"/>
        <v>1.2999999999999998</v>
      </c>
      <c r="BO956">
        <f t="shared" si="966"/>
        <v>1.2999999999999998</v>
      </c>
      <c r="BP956">
        <f t="shared" si="967"/>
        <v>1.2999999999999998</v>
      </c>
      <c r="BQ956">
        <f t="shared" si="968"/>
        <v>1.2999999999999998</v>
      </c>
      <c r="BR956">
        <f t="shared" si="969"/>
        <v>1.2999999999999998</v>
      </c>
      <c r="BS956">
        <f t="shared" si="970"/>
        <v>1.2999999999999998</v>
      </c>
      <c r="BT956">
        <f t="shared" si="971"/>
        <v>1.2999999999999998</v>
      </c>
      <c r="BU956">
        <f t="shared" si="972"/>
        <v>1.2999999999999998</v>
      </c>
      <c r="BV956">
        <f t="shared" si="973"/>
        <v>1.2999999999999998</v>
      </c>
      <c r="BW956">
        <f t="shared" si="974"/>
        <v>1.2999999999999998</v>
      </c>
      <c r="BX956">
        <f t="shared" si="975"/>
        <v>1.2999999999999998</v>
      </c>
      <c r="BY956">
        <f t="shared" si="976"/>
        <v>1.2999999999999998</v>
      </c>
      <c r="BZ956">
        <f t="shared" si="977"/>
        <v>1.2999999999999998</v>
      </c>
      <c r="CA956">
        <f t="shared" si="978"/>
        <v>1.2999999999999998</v>
      </c>
      <c r="CB956">
        <f t="shared" si="979"/>
        <v>1.2999999999999998</v>
      </c>
      <c r="CC956">
        <f t="shared" si="980"/>
        <v>1.2999999999999998</v>
      </c>
      <c r="CD956">
        <f t="shared" si="981"/>
        <v>1.2999999999999998</v>
      </c>
      <c r="CE956">
        <f t="shared" si="982"/>
        <v>1.2999999999999998</v>
      </c>
      <c r="CF956">
        <f t="shared" si="983"/>
        <v>71.300000000000011</v>
      </c>
      <c r="CH956">
        <f t="shared" si="984"/>
        <v>130</v>
      </c>
      <c r="CI956">
        <f t="shared" si="985"/>
        <v>22.000000000000004</v>
      </c>
      <c r="CJ956">
        <f t="shared" si="986"/>
        <v>12</v>
      </c>
      <c r="CK956">
        <f t="shared" si="987"/>
        <v>96.000000000000014</v>
      </c>
      <c r="CL956">
        <f t="shared" si="988"/>
        <v>0</v>
      </c>
      <c r="CM956">
        <f t="shared" si="989"/>
        <v>0</v>
      </c>
    </row>
    <row r="957" spans="1:91" x14ac:dyDescent="0.2">
      <c r="A957">
        <v>940</v>
      </c>
      <c r="B957">
        <f>B$14*(10-lgd*COUNTIF(Defaults!$AI957:$AR957,"&lt;="&amp;B$17))</f>
        <v>1.5</v>
      </c>
      <c r="C957">
        <f>C$14*(10-lgd*COUNTIF(Defaults!$AI957:$AR957,"&lt;="&amp;C$17))</f>
        <v>1.5</v>
      </c>
      <c r="D957">
        <f>D$14*(10-lgd*COUNTIF(Defaults!$AI957:$AR957,"&lt;="&amp;D$17))</f>
        <v>1.5</v>
      </c>
      <c r="E957">
        <f>E$14*(10-lgd*COUNTIF(Defaults!$AI957:$AR957,"&lt;="&amp;E$17))</f>
        <v>1.41</v>
      </c>
      <c r="F957">
        <f>F$14*(10-lgd*COUNTIF(Defaults!$AI957:$AR957,"&lt;="&amp;F$17))</f>
        <v>1.41</v>
      </c>
      <c r="G957">
        <f>G$14*(10-lgd*COUNTIF(Defaults!$AI957:$AR957,"&lt;="&amp;G$17))</f>
        <v>1.41</v>
      </c>
      <c r="H957">
        <f>H$14*(10-lgd*COUNTIF(Defaults!$AI957:$AR957,"&lt;="&amp;H$17))</f>
        <v>1.41</v>
      </c>
      <c r="I957">
        <f>I$14*(10-lgd*COUNTIF(Defaults!$AI957:$AR957,"&lt;="&amp;I$17))</f>
        <v>1.41</v>
      </c>
      <c r="J957">
        <f>J$14*(10-lgd*COUNTIF(Defaults!$AI957:$AR957,"&lt;="&amp;J$17))</f>
        <v>1.41</v>
      </c>
      <c r="K957">
        <f>K$14*(10-lgd*COUNTIF(Defaults!$AI957:$AR957,"&lt;="&amp;K$17))</f>
        <v>1.41</v>
      </c>
      <c r="L957">
        <f>L$14*(10-lgd*COUNTIF(Defaults!$AI957:$AR957,"&lt;="&amp;L$17))</f>
        <v>1.41</v>
      </c>
      <c r="M957">
        <f>M$14*(10-lgd*COUNTIF(Defaults!$AI957:$AR957,"&lt;="&amp;M$17))</f>
        <v>1.41</v>
      </c>
      <c r="N957">
        <f>N$14*(10-lgd*COUNTIF(Defaults!$AI957:$AR957,"&lt;="&amp;N$17))</f>
        <v>1.41</v>
      </c>
      <c r="O957">
        <f>O$14*(10-lgd*COUNTIF(Defaults!$AI957:$AR957,"&lt;="&amp;O$17))</f>
        <v>1.41</v>
      </c>
      <c r="P957">
        <f>P$14*(10-lgd*COUNTIF(Defaults!$AI957:$AR957,"&lt;="&amp;P$17))</f>
        <v>1.41</v>
      </c>
      <c r="Q957">
        <f>Q$14*(10-lgd*COUNTIF(Defaults!$AI957:$AR957,"&lt;="&amp;Q$17))</f>
        <v>1.41</v>
      </c>
      <c r="R957">
        <f>R$14*(10-lgd*COUNTIF(Defaults!$AI957:$AR957,"&lt;="&amp;R$17))</f>
        <v>1.41</v>
      </c>
      <c r="S957">
        <f>S$14*(10-lgd*COUNTIF(Defaults!$AI957:$AR957,"&lt;="&amp;S$17))</f>
        <v>1.41</v>
      </c>
      <c r="T957">
        <f>T$14*(10-lgd*COUNTIF(Defaults!$AI957:$AR957,"&lt;="&amp;T$17))</f>
        <v>1.41</v>
      </c>
      <c r="U957">
        <f>U$14*(10-lgd*COUNTIF(Defaults!$AI957:$AR957,"&lt;="&amp;U$17))</f>
        <v>95.410000000000011</v>
      </c>
      <c r="W957">
        <f t="shared" si="924"/>
        <v>0.1</v>
      </c>
      <c r="X957">
        <f t="shared" si="925"/>
        <v>0.1</v>
      </c>
      <c r="Y957">
        <f t="shared" si="926"/>
        <v>0.1</v>
      </c>
      <c r="Z957">
        <f t="shared" si="927"/>
        <v>0.1</v>
      </c>
      <c r="AA957">
        <f t="shared" si="928"/>
        <v>0.1</v>
      </c>
      <c r="AB957">
        <f t="shared" si="929"/>
        <v>0.1</v>
      </c>
      <c r="AC957">
        <f t="shared" si="930"/>
        <v>0.1</v>
      </c>
      <c r="AD957">
        <f t="shared" si="931"/>
        <v>0.1</v>
      </c>
      <c r="AE957">
        <f t="shared" si="932"/>
        <v>0.1</v>
      </c>
      <c r="AF957">
        <f t="shared" si="933"/>
        <v>0.1</v>
      </c>
      <c r="AG957">
        <f t="shared" si="934"/>
        <v>0.1</v>
      </c>
      <c r="AH957">
        <f t="shared" si="935"/>
        <v>0.1</v>
      </c>
      <c r="AI957">
        <f t="shared" si="936"/>
        <v>0.1</v>
      </c>
      <c r="AJ957">
        <f t="shared" si="937"/>
        <v>0.1</v>
      </c>
      <c r="AK957">
        <f t="shared" si="938"/>
        <v>0.1</v>
      </c>
      <c r="AL957">
        <f t="shared" si="939"/>
        <v>0.1</v>
      </c>
      <c r="AM957">
        <f t="shared" si="940"/>
        <v>0.1</v>
      </c>
      <c r="AN957">
        <f t="shared" si="941"/>
        <v>0.1</v>
      </c>
      <c r="AO957">
        <f t="shared" si="942"/>
        <v>0.1</v>
      </c>
      <c r="AP957">
        <f t="shared" si="943"/>
        <v>20.100000000000001</v>
      </c>
      <c r="AR957">
        <f t="shared" si="944"/>
        <v>0.1</v>
      </c>
      <c r="AS957">
        <f t="shared" si="945"/>
        <v>0.1</v>
      </c>
      <c r="AT957">
        <f t="shared" si="946"/>
        <v>0.1</v>
      </c>
      <c r="AU957">
        <f t="shared" si="947"/>
        <v>0.1</v>
      </c>
      <c r="AV957">
        <f t="shared" si="948"/>
        <v>0.1</v>
      </c>
      <c r="AW957">
        <f t="shared" si="949"/>
        <v>0.1</v>
      </c>
      <c r="AX957">
        <f t="shared" si="950"/>
        <v>0.1</v>
      </c>
      <c r="AY957">
        <f t="shared" si="951"/>
        <v>0.1</v>
      </c>
      <c r="AZ957">
        <f t="shared" si="952"/>
        <v>0.1</v>
      </c>
      <c r="BA957">
        <f t="shared" si="953"/>
        <v>0.1</v>
      </c>
      <c r="BB957">
        <f t="shared" si="954"/>
        <v>0.1</v>
      </c>
      <c r="BC957">
        <f t="shared" si="955"/>
        <v>0.1</v>
      </c>
      <c r="BD957">
        <f t="shared" si="956"/>
        <v>0.1</v>
      </c>
      <c r="BE957">
        <f t="shared" si="957"/>
        <v>0.1</v>
      </c>
      <c r="BF957">
        <f t="shared" si="958"/>
        <v>0.1</v>
      </c>
      <c r="BG957">
        <f t="shared" si="959"/>
        <v>0.1</v>
      </c>
      <c r="BH957">
        <f t="shared" si="960"/>
        <v>0.1</v>
      </c>
      <c r="BI957">
        <f t="shared" si="961"/>
        <v>0.1</v>
      </c>
      <c r="BJ957">
        <f t="shared" si="962"/>
        <v>0.1</v>
      </c>
      <c r="BK957">
        <f t="shared" si="963"/>
        <v>10.1</v>
      </c>
      <c r="BM957">
        <f t="shared" si="964"/>
        <v>1.2999999999999998</v>
      </c>
      <c r="BN957">
        <f t="shared" si="965"/>
        <v>1.2999999999999998</v>
      </c>
      <c r="BO957">
        <f t="shared" si="966"/>
        <v>1.2999999999999998</v>
      </c>
      <c r="BP957">
        <f t="shared" si="967"/>
        <v>1.2099999999999997</v>
      </c>
      <c r="BQ957">
        <f t="shared" si="968"/>
        <v>1.2099999999999997</v>
      </c>
      <c r="BR957">
        <f t="shared" si="969"/>
        <v>1.2099999999999997</v>
      </c>
      <c r="BS957">
        <f t="shared" si="970"/>
        <v>1.2099999999999997</v>
      </c>
      <c r="BT957">
        <f t="shared" si="971"/>
        <v>1.2099999999999997</v>
      </c>
      <c r="BU957">
        <f t="shared" si="972"/>
        <v>1.2099999999999997</v>
      </c>
      <c r="BV957">
        <f t="shared" si="973"/>
        <v>1.2099999999999997</v>
      </c>
      <c r="BW957">
        <f t="shared" si="974"/>
        <v>1.2099999999999997</v>
      </c>
      <c r="BX957">
        <f t="shared" si="975"/>
        <v>1.2099999999999997</v>
      </c>
      <c r="BY957">
        <f t="shared" si="976"/>
        <v>1.2099999999999997</v>
      </c>
      <c r="BZ957">
        <f t="shared" si="977"/>
        <v>1.2099999999999997</v>
      </c>
      <c r="CA957">
        <f t="shared" si="978"/>
        <v>1.2099999999999997</v>
      </c>
      <c r="CB957">
        <f t="shared" si="979"/>
        <v>1.2099999999999997</v>
      </c>
      <c r="CC957">
        <f t="shared" si="980"/>
        <v>1.2099999999999997</v>
      </c>
      <c r="CD957">
        <f t="shared" si="981"/>
        <v>1.2099999999999997</v>
      </c>
      <c r="CE957">
        <f t="shared" si="982"/>
        <v>1.2099999999999997</v>
      </c>
      <c r="CF957">
        <f t="shared" si="983"/>
        <v>65.210000000000008</v>
      </c>
      <c r="CH957">
        <f t="shared" si="984"/>
        <v>122.47000000000001</v>
      </c>
      <c r="CI957">
        <f t="shared" si="985"/>
        <v>22.000000000000004</v>
      </c>
      <c r="CJ957">
        <f t="shared" si="986"/>
        <v>12</v>
      </c>
      <c r="CK957">
        <f t="shared" si="987"/>
        <v>88.47</v>
      </c>
      <c r="CL957">
        <f t="shared" si="988"/>
        <v>0</v>
      </c>
      <c r="CM957">
        <f t="shared" si="989"/>
        <v>0</v>
      </c>
    </row>
    <row r="958" spans="1:91" x14ac:dyDescent="0.2">
      <c r="A958">
        <v>941</v>
      </c>
      <c r="B958">
        <f>B$14*(10-lgd*COUNTIF(Defaults!$AI958:$AR958,"&lt;="&amp;B$17))</f>
        <v>1.41</v>
      </c>
      <c r="C958">
        <f>C$14*(10-lgd*COUNTIF(Defaults!$AI958:$AR958,"&lt;="&amp;C$17))</f>
        <v>1.41</v>
      </c>
      <c r="D958">
        <f>D$14*(10-lgd*COUNTIF(Defaults!$AI958:$AR958,"&lt;="&amp;D$17))</f>
        <v>1.32</v>
      </c>
      <c r="E958">
        <f>E$14*(10-lgd*COUNTIF(Defaults!$AI958:$AR958,"&lt;="&amp;E$17))</f>
        <v>1.32</v>
      </c>
      <c r="F958">
        <f>F$14*(10-lgd*COUNTIF(Defaults!$AI958:$AR958,"&lt;="&amp;F$17))</f>
        <v>1.32</v>
      </c>
      <c r="G958">
        <f>G$14*(10-lgd*COUNTIF(Defaults!$AI958:$AR958,"&lt;="&amp;G$17))</f>
        <v>1.32</v>
      </c>
      <c r="H958">
        <f>H$14*(10-lgd*COUNTIF(Defaults!$AI958:$AR958,"&lt;="&amp;H$17))</f>
        <v>1.32</v>
      </c>
      <c r="I958">
        <f>I$14*(10-lgd*COUNTIF(Defaults!$AI958:$AR958,"&lt;="&amp;I$17))</f>
        <v>1.32</v>
      </c>
      <c r="J958">
        <f>J$14*(10-lgd*COUNTIF(Defaults!$AI958:$AR958,"&lt;="&amp;J$17))</f>
        <v>1.32</v>
      </c>
      <c r="K958">
        <f>K$14*(10-lgd*COUNTIF(Defaults!$AI958:$AR958,"&lt;="&amp;K$17))</f>
        <v>1.32</v>
      </c>
      <c r="L958">
        <f>L$14*(10-lgd*COUNTIF(Defaults!$AI958:$AR958,"&lt;="&amp;L$17))</f>
        <v>1.32</v>
      </c>
      <c r="M958">
        <f>M$14*(10-lgd*COUNTIF(Defaults!$AI958:$AR958,"&lt;="&amp;M$17))</f>
        <v>1.32</v>
      </c>
      <c r="N958">
        <f>N$14*(10-lgd*COUNTIF(Defaults!$AI958:$AR958,"&lt;="&amp;N$17))</f>
        <v>1.32</v>
      </c>
      <c r="O958">
        <f>O$14*(10-lgd*COUNTIF(Defaults!$AI958:$AR958,"&lt;="&amp;O$17))</f>
        <v>1.32</v>
      </c>
      <c r="P958">
        <f>P$14*(10-lgd*COUNTIF(Defaults!$AI958:$AR958,"&lt;="&amp;P$17))</f>
        <v>1.32</v>
      </c>
      <c r="Q958">
        <f>Q$14*(10-lgd*COUNTIF(Defaults!$AI958:$AR958,"&lt;="&amp;Q$17))</f>
        <v>1.32</v>
      </c>
      <c r="R958">
        <f>R$14*(10-lgd*COUNTIF(Defaults!$AI958:$AR958,"&lt;="&amp;R$17))</f>
        <v>1.32</v>
      </c>
      <c r="S958">
        <f>S$14*(10-lgd*COUNTIF(Defaults!$AI958:$AR958,"&lt;="&amp;S$17))</f>
        <v>1.32</v>
      </c>
      <c r="T958">
        <f>T$14*(10-lgd*COUNTIF(Defaults!$AI958:$AR958,"&lt;="&amp;T$17))</f>
        <v>1.32</v>
      </c>
      <c r="U958">
        <f>U$14*(10-lgd*COUNTIF(Defaults!$AI958:$AR958,"&lt;="&amp;U$17))</f>
        <v>89.320000000000007</v>
      </c>
      <c r="W958">
        <f t="shared" si="924"/>
        <v>0.1</v>
      </c>
      <c r="X958">
        <f t="shared" si="925"/>
        <v>0.1</v>
      </c>
      <c r="Y958">
        <f t="shared" si="926"/>
        <v>0.1</v>
      </c>
      <c r="Z958">
        <f t="shared" si="927"/>
        <v>0.1</v>
      </c>
      <c r="AA958">
        <f t="shared" si="928"/>
        <v>0.1</v>
      </c>
      <c r="AB958">
        <f t="shared" si="929"/>
        <v>0.1</v>
      </c>
      <c r="AC958">
        <f t="shared" si="930"/>
        <v>0.1</v>
      </c>
      <c r="AD958">
        <f t="shared" si="931"/>
        <v>0.1</v>
      </c>
      <c r="AE958">
        <f t="shared" si="932"/>
        <v>0.1</v>
      </c>
      <c r="AF958">
        <f t="shared" si="933"/>
        <v>0.1</v>
      </c>
      <c r="AG958">
        <f t="shared" si="934"/>
        <v>0.1</v>
      </c>
      <c r="AH958">
        <f t="shared" si="935"/>
        <v>0.1</v>
      </c>
      <c r="AI958">
        <f t="shared" si="936"/>
        <v>0.1</v>
      </c>
      <c r="AJ958">
        <f t="shared" si="937"/>
        <v>0.1</v>
      </c>
      <c r="AK958">
        <f t="shared" si="938"/>
        <v>0.1</v>
      </c>
      <c r="AL958">
        <f t="shared" si="939"/>
        <v>0.1</v>
      </c>
      <c r="AM958">
        <f t="shared" si="940"/>
        <v>0.1</v>
      </c>
      <c r="AN958">
        <f t="shared" si="941"/>
        <v>0.1</v>
      </c>
      <c r="AO958">
        <f t="shared" si="942"/>
        <v>0.1</v>
      </c>
      <c r="AP958">
        <f t="shared" si="943"/>
        <v>20.100000000000001</v>
      </c>
      <c r="AR958">
        <f t="shared" si="944"/>
        <v>0.1</v>
      </c>
      <c r="AS958">
        <f t="shared" si="945"/>
        <v>0.1</v>
      </c>
      <c r="AT958">
        <f t="shared" si="946"/>
        <v>0.1</v>
      </c>
      <c r="AU958">
        <f t="shared" si="947"/>
        <v>0.1</v>
      </c>
      <c r="AV958">
        <f t="shared" si="948"/>
        <v>0.1</v>
      </c>
      <c r="AW958">
        <f t="shared" si="949"/>
        <v>0.1</v>
      </c>
      <c r="AX958">
        <f t="shared" si="950"/>
        <v>0.1</v>
      </c>
      <c r="AY958">
        <f t="shared" si="951"/>
        <v>0.1</v>
      </c>
      <c r="AZ958">
        <f t="shared" si="952"/>
        <v>0.1</v>
      </c>
      <c r="BA958">
        <f t="shared" si="953"/>
        <v>0.1</v>
      </c>
      <c r="BB958">
        <f t="shared" si="954"/>
        <v>0.1</v>
      </c>
      <c r="BC958">
        <f t="shared" si="955"/>
        <v>0.1</v>
      </c>
      <c r="BD958">
        <f t="shared" si="956"/>
        <v>0.1</v>
      </c>
      <c r="BE958">
        <f t="shared" si="957"/>
        <v>0.1</v>
      </c>
      <c r="BF958">
        <f t="shared" si="958"/>
        <v>0.1</v>
      </c>
      <c r="BG958">
        <f t="shared" si="959"/>
        <v>0.1</v>
      </c>
      <c r="BH958">
        <f t="shared" si="960"/>
        <v>0.1</v>
      </c>
      <c r="BI958">
        <f t="shared" si="961"/>
        <v>0.1</v>
      </c>
      <c r="BJ958">
        <f t="shared" si="962"/>
        <v>0.1</v>
      </c>
      <c r="BK958">
        <f t="shared" si="963"/>
        <v>10.1</v>
      </c>
      <c r="BM958">
        <f t="shared" si="964"/>
        <v>1.2099999999999997</v>
      </c>
      <c r="BN958">
        <f t="shared" si="965"/>
        <v>1.2099999999999997</v>
      </c>
      <c r="BO958">
        <f t="shared" si="966"/>
        <v>1.1199999999999999</v>
      </c>
      <c r="BP958">
        <f t="shared" si="967"/>
        <v>1.1199999999999999</v>
      </c>
      <c r="BQ958">
        <f t="shared" si="968"/>
        <v>1.1199999999999999</v>
      </c>
      <c r="BR958">
        <f t="shared" si="969"/>
        <v>1.1199999999999999</v>
      </c>
      <c r="BS958">
        <f t="shared" si="970"/>
        <v>1.1199999999999999</v>
      </c>
      <c r="BT958">
        <f t="shared" si="971"/>
        <v>1.1199999999999999</v>
      </c>
      <c r="BU958">
        <f t="shared" si="972"/>
        <v>1.1199999999999999</v>
      </c>
      <c r="BV958">
        <f t="shared" si="973"/>
        <v>1.1199999999999999</v>
      </c>
      <c r="BW958">
        <f t="shared" si="974"/>
        <v>1.1199999999999999</v>
      </c>
      <c r="BX958">
        <f t="shared" si="975"/>
        <v>1.1199999999999999</v>
      </c>
      <c r="BY958">
        <f t="shared" si="976"/>
        <v>1.1199999999999999</v>
      </c>
      <c r="BZ958">
        <f t="shared" si="977"/>
        <v>1.1199999999999999</v>
      </c>
      <c r="CA958">
        <f t="shared" si="978"/>
        <v>1.1199999999999999</v>
      </c>
      <c r="CB958">
        <f t="shared" si="979"/>
        <v>1.1199999999999999</v>
      </c>
      <c r="CC958">
        <f t="shared" si="980"/>
        <v>1.1199999999999999</v>
      </c>
      <c r="CD958">
        <f t="shared" si="981"/>
        <v>1.1199999999999999</v>
      </c>
      <c r="CE958">
        <f t="shared" si="982"/>
        <v>1.1199999999999999</v>
      </c>
      <c r="CF958">
        <f t="shared" si="983"/>
        <v>59.12</v>
      </c>
      <c r="CH958">
        <f t="shared" si="984"/>
        <v>114.58000000000001</v>
      </c>
      <c r="CI958">
        <f t="shared" si="985"/>
        <v>22.000000000000004</v>
      </c>
      <c r="CJ958">
        <f t="shared" si="986"/>
        <v>12</v>
      </c>
      <c r="CK958">
        <f t="shared" si="987"/>
        <v>80.58</v>
      </c>
      <c r="CL958">
        <f t="shared" si="988"/>
        <v>0</v>
      </c>
      <c r="CM958">
        <f t="shared" si="989"/>
        <v>0</v>
      </c>
    </row>
    <row r="959" spans="1:91" x14ac:dyDescent="0.2">
      <c r="A959">
        <v>942</v>
      </c>
      <c r="B959">
        <f>B$14*(10-lgd*COUNTIF(Defaults!$AI959:$AR959,"&lt;="&amp;B$17))</f>
        <v>1.5</v>
      </c>
      <c r="C959">
        <f>C$14*(10-lgd*COUNTIF(Defaults!$AI959:$AR959,"&lt;="&amp;C$17))</f>
        <v>1.5</v>
      </c>
      <c r="D959">
        <f>D$14*(10-lgd*COUNTIF(Defaults!$AI959:$AR959,"&lt;="&amp;D$17))</f>
        <v>1.5</v>
      </c>
      <c r="E959">
        <f>E$14*(10-lgd*COUNTIF(Defaults!$AI959:$AR959,"&lt;="&amp;E$17))</f>
        <v>1.5</v>
      </c>
      <c r="F959">
        <f>F$14*(10-lgd*COUNTIF(Defaults!$AI959:$AR959,"&lt;="&amp;F$17))</f>
        <v>1.5</v>
      </c>
      <c r="G959">
        <f>G$14*(10-lgd*COUNTIF(Defaults!$AI959:$AR959,"&lt;="&amp;G$17))</f>
        <v>1.5</v>
      </c>
      <c r="H959">
        <f>H$14*(10-lgd*COUNTIF(Defaults!$AI959:$AR959,"&lt;="&amp;H$17))</f>
        <v>1.5</v>
      </c>
      <c r="I959">
        <f>I$14*(10-lgd*COUNTIF(Defaults!$AI959:$AR959,"&lt;="&amp;I$17))</f>
        <v>1.5</v>
      </c>
      <c r="J959">
        <f>J$14*(10-lgd*COUNTIF(Defaults!$AI959:$AR959,"&lt;="&amp;J$17))</f>
        <v>1.5</v>
      </c>
      <c r="K959">
        <f>K$14*(10-lgd*COUNTIF(Defaults!$AI959:$AR959,"&lt;="&amp;K$17))</f>
        <v>1.5</v>
      </c>
      <c r="L959">
        <f>L$14*(10-lgd*COUNTIF(Defaults!$AI959:$AR959,"&lt;="&amp;L$17))</f>
        <v>1.5</v>
      </c>
      <c r="M959">
        <f>M$14*(10-lgd*COUNTIF(Defaults!$AI959:$AR959,"&lt;="&amp;M$17))</f>
        <v>1.5</v>
      </c>
      <c r="N959">
        <f>N$14*(10-lgd*COUNTIF(Defaults!$AI959:$AR959,"&lt;="&amp;N$17))</f>
        <v>1.5</v>
      </c>
      <c r="O959">
        <f>O$14*(10-lgd*COUNTIF(Defaults!$AI959:$AR959,"&lt;="&amp;O$17))</f>
        <v>1.5</v>
      </c>
      <c r="P959">
        <f>P$14*(10-lgd*COUNTIF(Defaults!$AI959:$AR959,"&lt;="&amp;P$17))</f>
        <v>1.5</v>
      </c>
      <c r="Q959">
        <f>Q$14*(10-lgd*COUNTIF(Defaults!$AI959:$AR959,"&lt;="&amp;Q$17))</f>
        <v>1.5</v>
      </c>
      <c r="R959">
        <f>R$14*(10-lgd*COUNTIF(Defaults!$AI959:$AR959,"&lt;="&amp;R$17))</f>
        <v>1.5</v>
      </c>
      <c r="S959">
        <f>S$14*(10-lgd*COUNTIF(Defaults!$AI959:$AR959,"&lt;="&amp;S$17))</f>
        <v>1.5</v>
      </c>
      <c r="T959">
        <f>T$14*(10-lgd*COUNTIF(Defaults!$AI959:$AR959,"&lt;="&amp;T$17))</f>
        <v>1.5</v>
      </c>
      <c r="U959">
        <f>U$14*(10-lgd*COUNTIF(Defaults!$AI959:$AR959,"&lt;="&amp;U$17))</f>
        <v>101.5</v>
      </c>
      <c r="W959">
        <f t="shared" si="924"/>
        <v>0.1</v>
      </c>
      <c r="X959">
        <f t="shared" si="925"/>
        <v>0.1</v>
      </c>
      <c r="Y959">
        <f t="shared" si="926"/>
        <v>0.1</v>
      </c>
      <c r="Z959">
        <f t="shared" si="927"/>
        <v>0.1</v>
      </c>
      <c r="AA959">
        <f t="shared" si="928"/>
        <v>0.1</v>
      </c>
      <c r="AB959">
        <f t="shared" si="929"/>
        <v>0.1</v>
      </c>
      <c r="AC959">
        <f t="shared" si="930"/>
        <v>0.1</v>
      </c>
      <c r="AD959">
        <f t="shared" si="931"/>
        <v>0.1</v>
      </c>
      <c r="AE959">
        <f t="shared" si="932"/>
        <v>0.1</v>
      </c>
      <c r="AF959">
        <f t="shared" si="933"/>
        <v>0.1</v>
      </c>
      <c r="AG959">
        <f t="shared" si="934"/>
        <v>0.1</v>
      </c>
      <c r="AH959">
        <f t="shared" si="935"/>
        <v>0.1</v>
      </c>
      <c r="AI959">
        <f t="shared" si="936"/>
        <v>0.1</v>
      </c>
      <c r="AJ959">
        <f t="shared" si="937"/>
        <v>0.1</v>
      </c>
      <c r="AK959">
        <f t="shared" si="938"/>
        <v>0.1</v>
      </c>
      <c r="AL959">
        <f t="shared" si="939"/>
        <v>0.1</v>
      </c>
      <c r="AM959">
        <f t="shared" si="940"/>
        <v>0.1</v>
      </c>
      <c r="AN959">
        <f t="shared" si="941"/>
        <v>0.1</v>
      </c>
      <c r="AO959">
        <f t="shared" si="942"/>
        <v>0.1</v>
      </c>
      <c r="AP959">
        <f t="shared" si="943"/>
        <v>20.100000000000001</v>
      </c>
      <c r="AR959">
        <f t="shared" si="944"/>
        <v>0.1</v>
      </c>
      <c r="AS959">
        <f t="shared" si="945"/>
        <v>0.1</v>
      </c>
      <c r="AT959">
        <f t="shared" si="946"/>
        <v>0.1</v>
      </c>
      <c r="AU959">
        <f t="shared" si="947"/>
        <v>0.1</v>
      </c>
      <c r="AV959">
        <f t="shared" si="948"/>
        <v>0.1</v>
      </c>
      <c r="AW959">
        <f t="shared" si="949"/>
        <v>0.1</v>
      </c>
      <c r="AX959">
        <f t="shared" si="950"/>
        <v>0.1</v>
      </c>
      <c r="AY959">
        <f t="shared" si="951"/>
        <v>0.1</v>
      </c>
      <c r="AZ959">
        <f t="shared" si="952"/>
        <v>0.1</v>
      </c>
      <c r="BA959">
        <f t="shared" si="953"/>
        <v>0.1</v>
      </c>
      <c r="BB959">
        <f t="shared" si="954"/>
        <v>0.1</v>
      </c>
      <c r="BC959">
        <f t="shared" si="955"/>
        <v>0.1</v>
      </c>
      <c r="BD959">
        <f t="shared" si="956"/>
        <v>0.1</v>
      </c>
      <c r="BE959">
        <f t="shared" si="957"/>
        <v>0.1</v>
      </c>
      <c r="BF959">
        <f t="shared" si="958"/>
        <v>0.1</v>
      </c>
      <c r="BG959">
        <f t="shared" si="959"/>
        <v>0.1</v>
      </c>
      <c r="BH959">
        <f t="shared" si="960"/>
        <v>0.1</v>
      </c>
      <c r="BI959">
        <f t="shared" si="961"/>
        <v>0.1</v>
      </c>
      <c r="BJ959">
        <f t="shared" si="962"/>
        <v>0.1</v>
      </c>
      <c r="BK959">
        <f t="shared" si="963"/>
        <v>10.1</v>
      </c>
      <c r="BM959">
        <f t="shared" si="964"/>
        <v>1.2999999999999998</v>
      </c>
      <c r="BN959">
        <f t="shared" si="965"/>
        <v>1.2999999999999998</v>
      </c>
      <c r="BO959">
        <f t="shared" si="966"/>
        <v>1.2999999999999998</v>
      </c>
      <c r="BP959">
        <f t="shared" si="967"/>
        <v>1.2999999999999998</v>
      </c>
      <c r="BQ959">
        <f t="shared" si="968"/>
        <v>1.2999999999999998</v>
      </c>
      <c r="BR959">
        <f t="shared" si="969"/>
        <v>1.2999999999999998</v>
      </c>
      <c r="BS959">
        <f t="shared" si="970"/>
        <v>1.2999999999999998</v>
      </c>
      <c r="BT959">
        <f t="shared" si="971"/>
        <v>1.2999999999999998</v>
      </c>
      <c r="BU959">
        <f t="shared" si="972"/>
        <v>1.2999999999999998</v>
      </c>
      <c r="BV959">
        <f t="shared" si="973"/>
        <v>1.2999999999999998</v>
      </c>
      <c r="BW959">
        <f t="shared" si="974"/>
        <v>1.2999999999999998</v>
      </c>
      <c r="BX959">
        <f t="shared" si="975"/>
        <v>1.2999999999999998</v>
      </c>
      <c r="BY959">
        <f t="shared" si="976"/>
        <v>1.2999999999999998</v>
      </c>
      <c r="BZ959">
        <f t="shared" si="977"/>
        <v>1.2999999999999998</v>
      </c>
      <c r="CA959">
        <f t="shared" si="978"/>
        <v>1.2999999999999998</v>
      </c>
      <c r="CB959">
        <f t="shared" si="979"/>
        <v>1.2999999999999998</v>
      </c>
      <c r="CC959">
        <f t="shared" si="980"/>
        <v>1.2999999999999998</v>
      </c>
      <c r="CD959">
        <f t="shared" si="981"/>
        <v>1.2999999999999998</v>
      </c>
      <c r="CE959">
        <f t="shared" si="982"/>
        <v>1.2999999999999998</v>
      </c>
      <c r="CF959">
        <f t="shared" si="983"/>
        <v>71.300000000000011</v>
      </c>
      <c r="CH959">
        <f t="shared" si="984"/>
        <v>130</v>
      </c>
      <c r="CI959">
        <f t="shared" si="985"/>
        <v>22.000000000000004</v>
      </c>
      <c r="CJ959">
        <f t="shared" si="986"/>
        <v>12</v>
      </c>
      <c r="CK959">
        <f t="shared" si="987"/>
        <v>96.000000000000014</v>
      </c>
      <c r="CL959">
        <f t="shared" si="988"/>
        <v>0</v>
      </c>
      <c r="CM959">
        <f t="shared" si="989"/>
        <v>0</v>
      </c>
    </row>
    <row r="960" spans="1:91" x14ac:dyDescent="0.2">
      <c r="A960">
        <v>943</v>
      </c>
      <c r="B960">
        <f>B$14*(10-lgd*COUNTIF(Defaults!$AI960:$AR960,"&lt;="&amp;B$17))</f>
        <v>1.41</v>
      </c>
      <c r="C960">
        <f>C$14*(10-lgd*COUNTIF(Defaults!$AI960:$AR960,"&lt;="&amp;C$17))</f>
        <v>1.41</v>
      </c>
      <c r="D960">
        <f>D$14*(10-lgd*COUNTIF(Defaults!$AI960:$AR960,"&lt;="&amp;D$17))</f>
        <v>1.41</v>
      </c>
      <c r="E960">
        <f>E$14*(10-lgd*COUNTIF(Defaults!$AI960:$AR960,"&lt;="&amp;E$17))</f>
        <v>1.32</v>
      </c>
      <c r="F960">
        <f>F$14*(10-lgd*COUNTIF(Defaults!$AI960:$AR960,"&lt;="&amp;F$17))</f>
        <v>1.32</v>
      </c>
      <c r="G960">
        <f>G$14*(10-lgd*COUNTIF(Defaults!$AI960:$AR960,"&lt;="&amp;G$17))</f>
        <v>1.32</v>
      </c>
      <c r="H960">
        <f>H$14*(10-lgd*COUNTIF(Defaults!$AI960:$AR960,"&lt;="&amp;H$17))</f>
        <v>1.32</v>
      </c>
      <c r="I960">
        <f>I$14*(10-lgd*COUNTIF(Defaults!$AI960:$AR960,"&lt;="&amp;I$17))</f>
        <v>1.32</v>
      </c>
      <c r="J960">
        <f>J$14*(10-lgd*COUNTIF(Defaults!$AI960:$AR960,"&lt;="&amp;J$17))</f>
        <v>1.32</v>
      </c>
      <c r="K960">
        <f>K$14*(10-lgd*COUNTIF(Defaults!$AI960:$AR960,"&lt;="&amp;K$17))</f>
        <v>1.32</v>
      </c>
      <c r="L960">
        <f>L$14*(10-lgd*COUNTIF(Defaults!$AI960:$AR960,"&lt;="&amp;L$17))</f>
        <v>1.32</v>
      </c>
      <c r="M960">
        <f>M$14*(10-lgd*COUNTIF(Defaults!$AI960:$AR960,"&lt;="&amp;M$17))</f>
        <v>1.32</v>
      </c>
      <c r="N960">
        <f>N$14*(10-lgd*COUNTIF(Defaults!$AI960:$AR960,"&lt;="&amp;N$17))</f>
        <v>1.32</v>
      </c>
      <c r="O960">
        <f>O$14*(10-lgd*COUNTIF(Defaults!$AI960:$AR960,"&lt;="&amp;O$17))</f>
        <v>1.32</v>
      </c>
      <c r="P960">
        <f>P$14*(10-lgd*COUNTIF(Defaults!$AI960:$AR960,"&lt;="&amp;P$17))</f>
        <v>1.32</v>
      </c>
      <c r="Q960">
        <f>Q$14*(10-lgd*COUNTIF(Defaults!$AI960:$AR960,"&lt;="&amp;Q$17))</f>
        <v>1.32</v>
      </c>
      <c r="R960">
        <f>R$14*(10-lgd*COUNTIF(Defaults!$AI960:$AR960,"&lt;="&amp;R$17))</f>
        <v>1.32</v>
      </c>
      <c r="S960">
        <f>S$14*(10-lgd*COUNTIF(Defaults!$AI960:$AR960,"&lt;="&amp;S$17))</f>
        <v>1.32</v>
      </c>
      <c r="T960">
        <f>T$14*(10-lgd*COUNTIF(Defaults!$AI960:$AR960,"&lt;="&amp;T$17))</f>
        <v>1.32</v>
      </c>
      <c r="U960">
        <f>U$14*(10-lgd*COUNTIF(Defaults!$AI960:$AR960,"&lt;="&amp;U$17))</f>
        <v>89.320000000000007</v>
      </c>
      <c r="W960">
        <f t="shared" si="924"/>
        <v>0.1</v>
      </c>
      <c r="X960">
        <f t="shared" si="925"/>
        <v>0.1</v>
      </c>
      <c r="Y960">
        <f t="shared" si="926"/>
        <v>0.1</v>
      </c>
      <c r="Z960">
        <f t="shared" si="927"/>
        <v>0.1</v>
      </c>
      <c r="AA960">
        <f t="shared" si="928"/>
        <v>0.1</v>
      </c>
      <c r="AB960">
        <f t="shared" si="929"/>
        <v>0.1</v>
      </c>
      <c r="AC960">
        <f t="shared" si="930"/>
        <v>0.1</v>
      </c>
      <c r="AD960">
        <f t="shared" si="931"/>
        <v>0.1</v>
      </c>
      <c r="AE960">
        <f t="shared" si="932"/>
        <v>0.1</v>
      </c>
      <c r="AF960">
        <f t="shared" si="933"/>
        <v>0.1</v>
      </c>
      <c r="AG960">
        <f t="shared" si="934"/>
        <v>0.1</v>
      </c>
      <c r="AH960">
        <f t="shared" si="935"/>
        <v>0.1</v>
      </c>
      <c r="AI960">
        <f t="shared" si="936"/>
        <v>0.1</v>
      </c>
      <c r="AJ960">
        <f t="shared" si="937"/>
        <v>0.1</v>
      </c>
      <c r="AK960">
        <f t="shared" si="938"/>
        <v>0.1</v>
      </c>
      <c r="AL960">
        <f t="shared" si="939"/>
        <v>0.1</v>
      </c>
      <c r="AM960">
        <f t="shared" si="940"/>
        <v>0.1</v>
      </c>
      <c r="AN960">
        <f t="shared" si="941"/>
        <v>0.1</v>
      </c>
      <c r="AO960">
        <f t="shared" si="942"/>
        <v>0.1</v>
      </c>
      <c r="AP960">
        <f t="shared" si="943"/>
        <v>20.100000000000001</v>
      </c>
      <c r="AR960">
        <f t="shared" si="944"/>
        <v>0.1</v>
      </c>
      <c r="AS960">
        <f t="shared" si="945"/>
        <v>0.1</v>
      </c>
      <c r="AT960">
        <f t="shared" si="946"/>
        <v>0.1</v>
      </c>
      <c r="AU960">
        <f t="shared" si="947"/>
        <v>0.1</v>
      </c>
      <c r="AV960">
        <f t="shared" si="948"/>
        <v>0.1</v>
      </c>
      <c r="AW960">
        <f t="shared" si="949"/>
        <v>0.1</v>
      </c>
      <c r="AX960">
        <f t="shared" si="950"/>
        <v>0.1</v>
      </c>
      <c r="AY960">
        <f t="shared" si="951"/>
        <v>0.1</v>
      </c>
      <c r="AZ960">
        <f t="shared" si="952"/>
        <v>0.1</v>
      </c>
      <c r="BA960">
        <f t="shared" si="953"/>
        <v>0.1</v>
      </c>
      <c r="BB960">
        <f t="shared" si="954"/>
        <v>0.1</v>
      </c>
      <c r="BC960">
        <f t="shared" si="955"/>
        <v>0.1</v>
      </c>
      <c r="BD960">
        <f t="shared" si="956"/>
        <v>0.1</v>
      </c>
      <c r="BE960">
        <f t="shared" si="957"/>
        <v>0.1</v>
      </c>
      <c r="BF960">
        <f t="shared" si="958"/>
        <v>0.1</v>
      </c>
      <c r="BG960">
        <f t="shared" si="959"/>
        <v>0.1</v>
      </c>
      <c r="BH960">
        <f t="shared" si="960"/>
        <v>0.1</v>
      </c>
      <c r="BI960">
        <f t="shared" si="961"/>
        <v>0.1</v>
      </c>
      <c r="BJ960">
        <f t="shared" si="962"/>
        <v>0.1</v>
      </c>
      <c r="BK960">
        <f t="shared" si="963"/>
        <v>10.1</v>
      </c>
      <c r="BM960">
        <f t="shared" si="964"/>
        <v>1.2099999999999997</v>
      </c>
      <c r="BN960">
        <f t="shared" si="965"/>
        <v>1.2099999999999997</v>
      </c>
      <c r="BO960">
        <f t="shared" si="966"/>
        <v>1.2099999999999997</v>
      </c>
      <c r="BP960">
        <f t="shared" si="967"/>
        <v>1.1199999999999999</v>
      </c>
      <c r="BQ960">
        <f t="shared" si="968"/>
        <v>1.1199999999999999</v>
      </c>
      <c r="BR960">
        <f t="shared" si="969"/>
        <v>1.1199999999999999</v>
      </c>
      <c r="BS960">
        <f t="shared" si="970"/>
        <v>1.1199999999999999</v>
      </c>
      <c r="BT960">
        <f t="shared" si="971"/>
        <v>1.1199999999999999</v>
      </c>
      <c r="BU960">
        <f t="shared" si="972"/>
        <v>1.1199999999999999</v>
      </c>
      <c r="BV960">
        <f t="shared" si="973"/>
        <v>1.1199999999999999</v>
      </c>
      <c r="BW960">
        <f t="shared" si="974"/>
        <v>1.1199999999999999</v>
      </c>
      <c r="BX960">
        <f t="shared" si="975"/>
        <v>1.1199999999999999</v>
      </c>
      <c r="BY960">
        <f t="shared" si="976"/>
        <v>1.1199999999999999</v>
      </c>
      <c r="BZ960">
        <f t="shared" si="977"/>
        <v>1.1199999999999999</v>
      </c>
      <c r="CA960">
        <f t="shared" si="978"/>
        <v>1.1199999999999999</v>
      </c>
      <c r="CB960">
        <f t="shared" si="979"/>
        <v>1.1199999999999999</v>
      </c>
      <c r="CC960">
        <f t="shared" si="980"/>
        <v>1.1199999999999999</v>
      </c>
      <c r="CD960">
        <f t="shared" si="981"/>
        <v>1.1199999999999999</v>
      </c>
      <c r="CE960">
        <f t="shared" si="982"/>
        <v>1.1199999999999999</v>
      </c>
      <c r="CF960">
        <f t="shared" si="983"/>
        <v>59.12</v>
      </c>
      <c r="CH960">
        <f t="shared" si="984"/>
        <v>114.67000000000002</v>
      </c>
      <c r="CI960">
        <f t="shared" si="985"/>
        <v>22.000000000000004</v>
      </c>
      <c r="CJ960">
        <f t="shared" si="986"/>
        <v>12</v>
      </c>
      <c r="CK960">
        <f t="shared" si="987"/>
        <v>80.669999999999987</v>
      </c>
      <c r="CL960">
        <f t="shared" si="988"/>
        <v>0</v>
      </c>
      <c r="CM960">
        <f t="shared" si="989"/>
        <v>0</v>
      </c>
    </row>
    <row r="961" spans="1:91" x14ac:dyDescent="0.2">
      <c r="A961">
        <v>944</v>
      </c>
      <c r="B961">
        <f>B$14*(10-lgd*COUNTIF(Defaults!$AI961:$AR961,"&lt;="&amp;B$17))</f>
        <v>1.5</v>
      </c>
      <c r="C961">
        <f>C$14*(10-lgd*COUNTIF(Defaults!$AI961:$AR961,"&lt;="&amp;C$17))</f>
        <v>1.5</v>
      </c>
      <c r="D961">
        <f>D$14*(10-lgd*COUNTIF(Defaults!$AI961:$AR961,"&lt;="&amp;D$17))</f>
        <v>1.41</v>
      </c>
      <c r="E961">
        <f>E$14*(10-lgd*COUNTIF(Defaults!$AI961:$AR961,"&lt;="&amp;E$17))</f>
        <v>1.41</v>
      </c>
      <c r="F961">
        <f>F$14*(10-lgd*COUNTIF(Defaults!$AI961:$AR961,"&lt;="&amp;F$17))</f>
        <v>1.41</v>
      </c>
      <c r="G961">
        <f>G$14*(10-lgd*COUNTIF(Defaults!$AI961:$AR961,"&lt;="&amp;G$17))</f>
        <v>1.41</v>
      </c>
      <c r="H961">
        <f>H$14*(10-lgd*COUNTIF(Defaults!$AI961:$AR961,"&lt;="&amp;H$17))</f>
        <v>1.41</v>
      </c>
      <c r="I961">
        <f>I$14*(10-lgd*COUNTIF(Defaults!$AI961:$AR961,"&lt;="&amp;I$17))</f>
        <v>1.41</v>
      </c>
      <c r="J961">
        <f>J$14*(10-lgd*COUNTIF(Defaults!$AI961:$AR961,"&lt;="&amp;J$17))</f>
        <v>1.41</v>
      </c>
      <c r="K961">
        <f>K$14*(10-lgd*COUNTIF(Defaults!$AI961:$AR961,"&lt;="&amp;K$17))</f>
        <v>1.41</v>
      </c>
      <c r="L961">
        <f>L$14*(10-lgd*COUNTIF(Defaults!$AI961:$AR961,"&lt;="&amp;L$17))</f>
        <v>1.41</v>
      </c>
      <c r="M961">
        <f>M$14*(10-lgd*COUNTIF(Defaults!$AI961:$AR961,"&lt;="&amp;M$17))</f>
        <v>1.41</v>
      </c>
      <c r="N961">
        <f>N$14*(10-lgd*COUNTIF(Defaults!$AI961:$AR961,"&lt;="&amp;N$17))</f>
        <v>1.41</v>
      </c>
      <c r="O961">
        <f>O$14*(10-lgd*COUNTIF(Defaults!$AI961:$AR961,"&lt;="&amp;O$17))</f>
        <v>1.41</v>
      </c>
      <c r="P961">
        <f>P$14*(10-lgd*COUNTIF(Defaults!$AI961:$AR961,"&lt;="&amp;P$17))</f>
        <v>1.41</v>
      </c>
      <c r="Q961">
        <f>Q$14*(10-lgd*COUNTIF(Defaults!$AI961:$AR961,"&lt;="&amp;Q$17))</f>
        <v>1.41</v>
      </c>
      <c r="R961">
        <f>R$14*(10-lgd*COUNTIF(Defaults!$AI961:$AR961,"&lt;="&amp;R$17))</f>
        <v>1.41</v>
      </c>
      <c r="S961">
        <f>S$14*(10-lgd*COUNTIF(Defaults!$AI961:$AR961,"&lt;="&amp;S$17))</f>
        <v>1.41</v>
      </c>
      <c r="T961">
        <f>T$14*(10-lgd*COUNTIF(Defaults!$AI961:$AR961,"&lt;="&amp;T$17))</f>
        <v>1.41</v>
      </c>
      <c r="U961">
        <f>U$14*(10-lgd*COUNTIF(Defaults!$AI961:$AR961,"&lt;="&amp;U$17))</f>
        <v>95.410000000000011</v>
      </c>
      <c r="W961">
        <f t="shared" si="924"/>
        <v>0.1</v>
      </c>
      <c r="X961">
        <f t="shared" si="925"/>
        <v>0.1</v>
      </c>
      <c r="Y961">
        <f t="shared" si="926"/>
        <v>0.1</v>
      </c>
      <c r="Z961">
        <f t="shared" si="927"/>
        <v>0.1</v>
      </c>
      <c r="AA961">
        <f t="shared" si="928"/>
        <v>0.1</v>
      </c>
      <c r="AB961">
        <f t="shared" si="929"/>
        <v>0.1</v>
      </c>
      <c r="AC961">
        <f t="shared" si="930"/>
        <v>0.1</v>
      </c>
      <c r="AD961">
        <f t="shared" si="931"/>
        <v>0.1</v>
      </c>
      <c r="AE961">
        <f t="shared" si="932"/>
        <v>0.1</v>
      </c>
      <c r="AF961">
        <f t="shared" si="933"/>
        <v>0.1</v>
      </c>
      <c r="AG961">
        <f t="shared" si="934"/>
        <v>0.1</v>
      </c>
      <c r="AH961">
        <f t="shared" si="935"/>
        <v>0.1</v>
      </c>
      <c r="AI961">
        <f t="shared" si="936"/>
        <v>0.1</v>
      </c>
      <c r="AJ961">
        <f t="shared" si="937"/>
        <v>0.1</v>
      </c>
      <c r="AK961">
        <f t="shared" si="938"/>
        <v>0.1</v>
      </c>
      <c r="AL961">
        <f t="shared" si="939"/>
        <v>0.1</v>
      </c>
      <c r="AM961">
        <f t="shared" si="940"/>
        <v>0.1</v>
      </c>
      <c r="AN961">
        <f t="shared" si="941"/>
        <v>0.1</v>
      </c>
      <c r="AO961">
        <f t="shared" si="942"/>
        <v>0.1</v>
      </c>
      <c r="AP961">
        <f t="shared" si="943"/>
        <v>20.100000000000001</v>
      </c>
      <c r="AR961">
        <f t="shared" si="944"/>
        <v>0.1</v>
      </c>
      <c r="AS961">
        <f t="shared" si="945"/>
        <v>0.1</v>
      </c>
      <c r="AT961">
        <f t="shared" si="946"/>
        <v>0.1</v>
      </c>
      <c r="AU961">
        <f t="shared" si="947"/>
        <v>0.1</v>
      </c>
      <c r="AV961">
        <f t="shared" si="948"/>
        <v>0.1</v>
      </c>
      <c r="AW961">
        <f t="shared" si="949"/>
        <v>0.1</v>
      </c>
      <c r="AX961">
        <f t="shared" si="950"/>
        <v>0.1</v>
      </c>
      <c r="AY961">
        <f t="shared" si="951"/>
        <v>0.1</v>
      </c>
      <c r="AZ961">
        <f t="shared" si="952"/>
        <v>0.1</v>
      </c>
      <c r="BA961">
        <f t="shared" si="953"/>
        <v>0.1</v>
      </c>
      <c r="BB961">
        <f t="shared" si="954"/>
        <v>0.1</v>
      </c>
      <c r="BC961">
        <f t="shared" si="955"/>
        <v>0.1</v>
      </c>
      <c r="BD961">
        <f t="shared" si="956"/>
        <v>0.1</v>
      </c>
      <c r="BE961">
        <f t="shared" si="957"/>
        <v>0.1</v>
      </c>
      <c r="BF961">
        <f t="shared" si="958"/>
        <v>0.1</v>
      </c>
      <c r="BG961">
        <f t="shared" si="959"/>
        <v>0.1</v>
      </c>
      <c r="BH961">
        <f t="shared" si="960"/>
        <v>0.1</v>
      </c>
      <c r="BI961">
        <f t="shared" si="961"/>
        <v>0.1</v>
      </c>
      <c r="BJ961">
        <f t="shared" si="962"/>
        <v>0.1</v>
      </c>
      <c r="BK961">
        <f t="shared" si="963"/>
        <v>10.1</v>
      </c>
      <c r="BM961">
        <f t="shared" si="964"/>
        <v>1.2999999999999998</v>
      </c>
      <c r="BN961">
        <f t="shared" si="965"/>
        <v>1.2999999999999998</v>
      </c>
      <c r="BO961">
        <f t="shared" si="966"/>
        <v>1.2099999999999997</v>
      </c>
      <c r="BP961">
        <f t="shared" si="967"/>
        <v>1.2099999999999997</v>
      </c>
      <c r="BQ961">
        <f t="shared" si="968"/>
        <v>1.2099999999999997</v>
      </c>
      <c r="BR961">
        <f t="shared" si="969"/>
        <v>1.2099999999999997</v>
      </c>
      <c r="BS961">
        <f t="shared" si="970"/>
        <v>1.2099999999999997</v>
      </c>
      <c r="BT961">
        <f t="shared" si="971"/>
        <v>1.2099999999999997</v>
      </c>
      <c r="BU961">
        <f t="shared" si="972"/>
        <v>1.2099999999999997</v>
      </c>
      <c r="BV961">
        <f t="shared" si="973"/>
        <v>1.2099999999999997</v>
      </c>
      <c r="BW961">
        <f t="shared" si="974"/>
        <v>1.2099999999999997</v>
      </c>
      <c r="BX961">
        <f t="shared" si="975"/>
        <v>1.2099999999999997</v>
      </c>
      <c r="BY961">
        <f t="shared" si="976"/>
        <v>1.2099999999999997</v>
      </c>
      <c r="BZ961">
        <f t="shared" si="977"/>
        <v>1.2099999999999997</v>
      </c>
      <c r="CA961">
        <f t="shared" si="978"/>
        <v>1.2099999999999997</v>
      </c>
      <c r="CB961">
        <f t="shared" si="979"/>
        <v>1.2099999999999997</v>
      </c>
      <c r="CC961">
        <f t="shared" si="980"/>
        <v>1.2099999999999997</v>
      </c>
      <c r="CD961">
        <f t="shared" si="981"/>
        <v>1.2099999999999997</v>
      </c>
      <c r="CE961">
        <f t="shared" si="982"/>
        <v>1.2099999999999997</v>
      </c>
      <c r="CF961">
        <f t="shared" si="983"/>
        <v>65.210000000000008</v>
      </c>
      <c r="CH961">
        <f t="shared" si="984"/>
        <v>122.38000000000001</v>
      </c>
      <c r="CI961">
        <f t="shared" si="985"/>
        <v>22.000000000000004</v>
      </c>
      <c r="CJ961">
        <f t="shared" si="986"/>
        <v>12</v>
      </c>
      <c r="CK961">
        <f t="shared" si="987"/>
        <v>88.38000000000001</v>
      </c>
      <c r="CL961">
        <f t="shared" si="988"/>
        <v>0</v>
      </c>
      <c r="CM961">
        <f t="shared" si="989"/>
        <v>0</v>
      </c>
    </row>
    <row r="962" spans="1:91" x14ac:dyDescent="0.2">
      <c r="A962">
        <v>945</v>
      </c>
      <c r="B962">
        <f>B$14*(10-lgd*COUNTIF(Defaults!$AI962:$AR962,"&lt;="&amp;B$17))</f>
        <v>1.5</v>
      </c>
      <c r="C962">
        <f>C$14*(10-lgd*COUNTIF(Defaults!$AI962:$AR962,"&lt;="&amp;C$17))</f>
        <v>1.5</v>
      </c>
      <c r="D962">
        <f>D$14*(10-lgd*COUNTIF(Defaults!$AI962:$AR962,"&lt;="&amp;D$17))</f>
        <v>1.5</v>
      </c>
      <c r="E962">
        <f>E$14*(10-lgd*COUNTIF(Defaults!$AI962:$AR962,"&lt;="&amp;E$17))</f>
        <v>1.5</v>
      </c>
      <c r="F962">
        <f>F$14*(10-lgd*COUNTIF(Defaults!$AI962:$AR962,"&lt;="&amp;F$17))</f>
        <v>1.5</v>
      </c>
      <c r="G962">
        <f>G$14*(10-lgd*COUNTIF(Defaults!$AI962:$AR962,"&lt;="&amp;G$17))</f>
        <v>1.5</v>
      </c>
      <c r="H962">
        <f>H$14*(10-lgd*COUNTIF(Defaults!$AI962:$AR962,"&lt;="&amp;H$17))</f>
        <v>1.5</v>
      </c>
      <c r="I962">
        <f>I$14*(10-lgd*COUNTIF(Defaults!$AI962:$AR962,"&lt;="&amp;I$17))</f>
        <v>1.5</v>
      </c>
      <c r="J962">
        <f>J$14*(10-lgd*COUNTIF(Defaults!$AI962:$AR962,"&lt;="&amp;J$17))</f>
        <v>1.5</v>
      </c>
      <c r="K962">
        <f>K$14*(10-lgd*COUNTIF(Defaults!$AI962:$AR962,"&lt;="&amp;K$17))</f>
        <v>1.5</v>
      </c>
      <c r="L962">
        <f>L$14*(10-lgd*COUNTIF(Defaults!$AI962:$AR962,"&lt;="&amp;L$17))</f>
        <v>1.5</v>
      </c>
      <c r="M962">
        <f>M$14*(10-lgd*COUNTIF(Defaults!$AI962:$AR962,"&lt;="&amp;M$17))</f>
        <v>1.5</v>
      </c>
      <c r="N962">
        <f>N$14*(10-lgd*COUNTIF(Defaults!$AI962:$AR962,"&lt;="&amp;N$17))</f>
        <v>1.5</v>
      </c>
      <c r="O962">
        <f>O$14*(10-lgd*COUNTIF(Defaults!$AI962:$AR962,"&lt;="&amp;O$17))</f>
        <v>1.5</v>
      </c>
      <c r="P962">
        <f>P$14*(10-lgd*COUNTIF(Defaults!$AI962:$AR962,"&lt;="&amp;P$17))</f>
        <v>1.5</v>
      </c>
      <c r="Q962">
        <f>Q$14*(10-lgd*COUNTIF(Defaults!$AI962:$AR962,"&lt;="&amp;Q$17))</f>
        <v>1.5</v>
      </c>
      <c r="R962">
        <f>R$14*(10-lgd*COUNTIF(Defaults!$AI962:$AR962,"&lt;="&amp;R$17))</f>
        <v>1.5</v>
      </c>
      <c r="S962">
        <f>S$14*(10-lgd*COUNTIF(Defaults!$AI962:$AR962,"&lt;="&amp;S$17))</f>
        <v>1.5</v>
      </c>
      <c r="T962">
        <f>T$14*(10-lgd*COUNTIF(Defaults!$AI962:$AR962,"&lt;="&amp;T$17))</f>
        <v>1.5</v>
      </c>
      <c r="U962">
        <f>U$14*(10-lgd*COUNTIF(Defaults!$AI962:$AR962,"&lt;="&amp;U$17))</f>
        <v>101.5</v>
      </c>
      <c r="W962">
        <f t="shared" si="924"/>
        <v>0.1</v>
      </c>
      <c r="X962">
        <f t="shared" si="925"/>
        <v>0.1</v>
      </c>
      <c r="Y962">
        <f t="shared" si="926"/>
        <v>0.1</v>
      </c>
      <c r="Z962">
        <f t="shared" si="927"/>
        <v>0.1</v>
      </c>
      <c r="AA962">
        <f t="shared" si="928"/>
        <v>0.1</v>
      </c>
      <c r="AB962">
        <f t="shared" si="929"/>
        <v>0.1</v>
      </c>
      <c r="AC962">
        <f t="shared" si="930"/>
        <v>0.1</v>
      </c>
      <c r="AD962">
        <f t="shared" si="931"/>
        <v>0.1</v>
      </c>
      <c r="AE962">
        <f t="shared" si="932"/>
        <v>0.1</v>
      </c>
      <c r="AF962">
        <f t="shared" si="933"/>
        <v>0.1</v>
      </c>
      <c r="AG962">
        <f t="shared" si="934"/>
        <v>0.1</v>
      </c>
      <c r="AH962">
        <f t="shared" si="935"/>
        <v>0.1</v>
      </c>
      <c r="AI962">
        <f t="shared" si="936"/>
        <v>0.1</v>
      </c>
      <c r="AJ962">
        <f t="shared" si="937"/>
        <v>0.1</v>
      </c>
      <c r="AK962">
        <f t="shared" si="938"/>
        <v>0.1</v>
      </c>
      <c r="AL962">
        <f t="shared" si="939"/>
        <v>0.1</v>
      </c>
      <c r="AM962">
        <f t="shared" si="940"/>
        <v>0.1</v>
      </c>
      <c r="AN962">
        <f t="shared" si="941"/>
        <v>0.1</v>
      </c>
      <c r="AO962">
        <f t="shared" si="942"/>
        <v>0.1</v>
      </c>
      <c r="AP962">
        <f t="shared" si="943"/>
        <v>20.100000000000001</v>
      </c>
      <c r="AR962">
        <f t="shared" si="944"/>
        <v>0.1</v>
      </c>
      <c r="AS962">
        <f t="shared" si="945"/>
        <v>0.1</v>
      </c>
      <c r="AT962">
        <f t="shared" si="946"/>
        <v>0.1</v>
      </c>
      <c r="AU962">
        <f t="shared" si="947"/>
        <v>0.1</v>
      </c>
      <c r="AV962">
        <f t="shared" si="948"/>
        <v>0.1</v>
      </c>
      <c r="AW962">
        <f t="shared" si="949"/>
        <v>0.1</v>
      </c>
      <c r="AX962">
        <f t="shared" si="950"/>
        <v>0.1</v>
      </c>
      <c r="AY962">
        <f t="shared" si="951"/>
        <v>0.1</v>
      </c>
      <c r="AZ962">
        <f t="shared" si="952"/>
        <v>0.1</v>
      </c>
      <c r="BA962">
        <f t="shared" si="953"/>
        <v>0.1</v>
      </c>
      <c r="BB962">
        <f t="shared" si="954"/>
        <v>0.1</v>
      </c>
      <c r="BC962">
        <f t="shared" si="955"/>
        <v>0.1</v>
      </c>
      <c r="BD962">
        <f t="shared" si="956"/>
        <v>0.1</v>
      </c>
      <c r="BE962">
        <f t="shared" si="957"/>
        <v>0.1</v>
      </c>
      <c r="BF962">
        <f t="shared" si="958"/>
        <v>0.1</v>
      </c>
      <c r="BG962">
        <f t="shared" si="959"/>
        <v>0.1</v>
      </c>
      <c r="BH962">
        <f t="shared" si="960"/>
        <v>0.1</v>
      </c>
      <c r="BI962">
        <f t="shared" si="961"/>
        <v>0.1</v>
      </c>
      <c r="BJ962">
        <f t="shared" si="962"/>
        <v>0.1</v>
      </c>
      <c r="BK962">
        <f t="shared" si="963"/>
        <v>10.1</v>
      </c>
      <c r="BM962">
        <f t="shared" si="964"/>
        <v>1.2999999999999998</v>
      </c>
      <c r="BN962">
        <f t="shared" si="965"/>
        <v>1.2999999999999998</v>
      </c>
      <c r="BO962">
        <f t="shared" si="966"/>
        <v>1.2999999999999998</v>
      </c>
      <c r="BP962">
        <f t="shared" si="967"/>
        <v>1.2999999999999998</v>
      </c>
      <c r="BQ962">
        <f t="shared" si="968"/>
        <v>1.2999999999999998</v>
      </c>
      <c r="BR962">
        <f t="shared" si="969"/>
        <v>1.2999999999999998</v>
      </c>
      <c r="BS962">
        <f t="shared" si="970"/>
        <v>1.2999999999999998</v>
      </c>
      <c r="BT962">
        <f t="shared" si="971"/>
        <v>1.2999999999999998</v>
      </c>
      <c r="BU962">
        <f t="shared" si="972"/>
        <v>1.2999999999999998</v>
      </c>
      <c r="BV962">
        <f t="shared" si="973"/>
        <v>1.2999999999999998</v>
      </c>
      <c r="BW962">
        <f t="shared" si="974"/>
        <v>1.2999999999999998</v>
      </c>
      <c r="BX962">
        <f t="shared" si="975"/>
        <v>1.2999999999999998</v>
      </c>
      <c r="BY962">
        <f t="shared" si="976"/>
        <v>1.2999999999999998</v>
      </c>
      <c r="BZ962">
        <f t="shared" si="977"/>
        <v>1.2999999999999998</v>
      </c>
      <c r="CA962">
        <f t="shared" si="978"/>
        <v>1.2999999999999998</v>
      </c>
      <c r="CB962">
        <f t="shared" si="979"/>
        <v>1.2999999999999998</v>
      </c>
      <c r="CC962">
        <f t="shared" si="980"/>
        <v>1.2999999999999998</v>
      </c>
      <c r="CD962">
        <f t="shared" si="981"/>
        <v>1.2999999999999998</v>
      </c>
      <c r="CE962">
        <f t="shared" si="982"/>
        <v>1.2999999999999998</v>
      </c>
      <c r="CF962">
        <f t="shared" si="983"/>
        <v>71.300000000000011</v>
      </c>
      <c r="CH962">
        <f t="shared" si="984"/>
        <v>130</v>
      </c>
      <c r="CI962">
        <f t="shared" si="985"/>
        <v>22.000000000000004</v>
      </c>
      <c r="CJ962">
        <f t="shared" si="986"/>
        <v>12</v>
      </c>
      <c r="CK962">
        <f t="shared" si="987"/>
        <v>96.000000000000014</v>
      </c>
      <c r="CL962">
        <f t="shared" si="988"/>
        <v>0</v>
      </c>
      <c r="CM962">
        <f t="shared" si="989"/>
        <v>0</v>
      </c>
    </row>
    <row r="963" spans="1:91" x14ac:dyDescent="0.2">
      <c r="A963">
        <v>946</v>
      </c>
      <c r="B963">
        <f>B$14*(10-lgd*COUNTIF(Defaults!$AI963:$AR963,"&lt;="&amp;B$17))</f>
        <v>1.41</v>
      </c>
      <c r="C963">
        <f>C$14*(10-lgd*COUNTIF(Defaults!$AI963:$AR963,"&lt;="&amp;C$17))</f>
        <v>1.41</v>
      </c>
      <c r="D963">
        <f>D$14*(10-lgd*COUNTIF(Defaults!$AI963:$AR963,"&lt;="&amp;D$17))</f>
        <v>1.41</v>
      </c>
      <c r="E963">
        <f>E$14*(10-lgd*COUNTIF(Defaults!$AI963:$AR963,"&lt;="&amp;E$17))</f>
        <v>1.41</v>
      </c>
      <c r="F963">
        <f>F$14*(10-lgd*COUNTIF(Defaults!$AI963:$AR963,"&lt;="&amp;F$17))</f>
        <v>1.41</v>
      </c>
      <c r="G963">
        <f>G$14*(10-lgd*COUNTIF(Defaults!$AI963:$AR963,"&lt;="&amp;G$17))</f>
        <v>1.41</v>
      </c>
      <c r="H963">
        <f>H$14*(10-lgd*COUNTIF(Defaults!$AI963:$AR963,"&lt;="&amp;H$17))</f>
        <v>1.41</v>
      </c>
      <c r="I963">
        <f>I$14*(10-lgd*COUNTIF(Defaults!$AI963:$AR963,"&lt;="&amp;I$17))</f>
        <v>1.41</v>
      </c>
      <c r="J963">
        <f>J$14*(10-lgd*COUNTIF(Defaults!$AI963:$AR963,"&lt;="&amp;J$17))</f>
        <v>1.41</v>
      </c>
      <c r="K963">
        <f>K$14*(10-lgd*COUNTIF(Defaults!$AI963:$AR963,"&lt;="&amp;K$17))</f>
        <v>1.41</v>
      </c>
      <c r="L963">
        <f>L$14*(10-lgd*COUNTIF(Defaults!$AI963:$AR963,"&lt;="&amp;L$17))</f>
        <v>1.32</v>
      </c>
      <c r="M963">
        <f>M$14*(10-lgd*COUNTIF(Defaults!$AI963:$AR963,"&lt;="&amp;M$17))</f>
        <v>1.32</v>
      </c>
      <c r="N963">
        <f>N$14*(10-lgd*COUNTIF(Defaults!$AI963:$AR963,"&lt;="&amp;N$17))</f>
        <v>1.32</v>
      </c>
      <c r="O963">
        <f>O$14*(10-lgd*COUNTIF(Defaults!$AI963:$AR963,"&lt;="&amp;O$17))</f>
        <v>1.32</v>
      </c>
      <c r="P963">
        <f>P$14*(10-lgd*COUNTIF(Defaults!$AI963:$AR963,"&lt;="&amp;P$17))</f>
        <v>1.32</v>
      </c>
      <c r="Q963">
        <f>Q$14*(10-lgd*COUNTIF(Defaults!$AI963:$AR963,"&lt;="&amp;Q$17))</f>
        <v>1.32</v>
      </c>
      <c r="R963">
        <f>R$14*(10-lgd*COUNTIF(Defaults!$AI963:$AR963,"&lt;="&amp;R$17))</f>
        <v>1.32</v>
      </c>
      <c r="S963">
        <f>S$14*(10-lgd*COUNTIF(Defaults!$AI963:$AR963,"&lt;="&amp;S$17))</f>
        <v>1.32</v>
      </c>
      <c r="T963">
        <f>T$14*(10-lgd*COUNTIF(Defaults!$AI963:$AR963,"&lt;="&amp;T$17))</f>
        <v>1.32</v>
      </c>
      <c r="U963">
        <f>U$14*(10-lgd*COUNTIF(Defaults!$AI963:$AR963,"&lt;="&amp;U$17))</f>
        <v>89.320000000000007</v>
      </c>
      <c r="W963">
        <f t="shared" si="924"/>
        <v>0.1</v>
      </c>
      <c r="X963">
        <f t="shared" si="925"/>
        <v>0.1</v>
      </c>
      <c r="Y963">
        <f t="shared" si="926"/>
        <v>0.1</v>
      </c>
      <c r="Z963">
        <f t="shared" si="927"/>
        <v>0.1</v>
      </c>
      <c r="AA963">
        <f t="shared" si="928"/>
        <v>0.1</v>
      </c>
      <c r="AB963">
        <f t="shared" si="929"/>
        <v>0.1</v>
      </c>
      <c r="AC963">
        <f t="shared" si="930"/>
        <v>0.1</v>
      </c>
      <c r="AD963">
        <f t="shared" si="931"/>
        <v>0.1</v>
      </c>
      <c r="AE963">
        <f t="shared" si="932"/>
        <v>0.1</v>
      </c>
      <c r="AF963">
        <f t="shared" si="933"/>
        <v>0.1</v>
      </c>
      <c r="AG963">
        <f t="shared" si="934"/>
        <v>0.1</v>
      </c>
      <c r="AH963">
        <f t="shared" si="935"/>
        <v>0.1</v>
      </c>
      <c r="AI963">
        <f t="shared" si="936"/>
        <v>0.1</v>
      </c>
      <c r="AJ963">
        <f t="shared" si="937"/>
        <v>0.1</v>
      </c>
      <c r="AK963">
        <f t="shared" si="938"/>
        <v>0.1</v>
      </c>
      <c r="AL963">
        <f t="shared" si="939"/>
        <v>0.1</v>
      </c>
      <c r="AM963">
        <f t="shared" si="940"/>
        <v>0.1</v>
      </c>
      <c r="AN963">
        <f t="shared" si="941"/>
        <v>0.1</v>
      </c>
      <c r="AO963">
        <f t="shared" si="942"/>
        <v>0.1</v>
      </c>
      <c r="AP963">
        <f t="shared" si="943"/>
        <v>20.100000000000001</v>
      </c>
      <c r="AR963">
        <f t="shared" si="944"/>
        <v>0.1</v>
      </c>
      <c r="AS963">
        <f t="shared" si="945"/>
        <v>0.1</v>
      </c>
      <c r="AT963">
        <f t="shared" si="946"/>
        <v>0.1</v>
      </c>
      <c r="AU963">
        <f t="shared" si="947"/>
        <v>0.1</v>
      </c>
      <c r="AV963">
        <f t="shared" si="948"/>
        <v>0.1</v>
      </c>
      <c r="AW963">
        <f t="shared" si="949"/>
        <v>0.1</v>
      </c>
      <c r="AX963">
        <f t="shared" si="950"/>
        <v>0.1</v>
      </c>
      <c r="AY963">
        <f t="shared" si="951"/>
        <v>0.1</v>
      </c>
      <c r="AZ963">
        <f t="shared" si="952"/>
        <v>0.1</v>
      </c>
      <c r="BA963">
        <f t="shared" si="953"/>
        <v>0.1</v>
      </c>
      <c r="BB963">
        <f t="shared" si="954"/>
        <v>0.1</v>
      </c>
      <c r="BC963">
        <f t="shared" si="955"/>
        <v>0.1</v>
      </c>
      <c r="BD963">
        <f t="shared" si="956"/>
        <v>0.1</v>
      </c>
      <c r="BE963">
        <f t="shared" si="957"/>
        <v>0.1</v>
      </c>
      <c r="BF963">
        <f t="shared" si="958"/>
        <v>0.1</v>
      </c>
      <c r="BG963">
        <f t="shared" si="959"/>
        <v>0.1</v>
      </c>
      <c r="BH963">
        <f t="shared" si="960"/>
        <v>0.1</v>
      </c>
      <c r="BI963">
        <f t="shared" si="961"/>
        <v>0.1</v>
      </c>
      <c r="BJ963">
        <f t="shared" si="962"/>
        <v>0.1</v>
      </c>
      <c r="BK963">
        <f t="shared" si="963"/>
        <v>10.1</v>
      </c>
      <c r="BM963">
        <f t="shared" si="964"/>
        <v>1.2099999999999997</v>
      </c>
      <c r="BN963">
        <f t="shared" si="965"/>
        <v>1.2099999999999997</v>
      </c>
      <c r="BO963">
        <f t="shared" si="966"/>
        <v>1.2099999999999997</v>
      </c>
      <c r="BP963">
        <f t="shared" si="967"/>
        <v>1.2099999999999997</v>
      </c>
      <c r="BQ963">
        <f t="shared" si="968"/>
        <v>1.2099999999999997</v>
      </c>
      <c r="BR963">
        <f t="shared" si="969"/>
        <v>1.2099999999999997</v>
      </c>
      <c r="BS963">
        <f t="shared" si="970"/>
        <v>1.2099999999999997</v>
      </c>
      <c r="BT963">
        <f t="shared" si="971"/>
        <v>1.2099999999999997</v>
      </c>
      <c r="BU963">
        <f t="shared" si="972"/>
        <v>1.2099999999999997</v>
      </c>
      <c r="BV963">
        <f t="shared" si="973"/>
        <v>1.2099999999999997</v>
      </c>
      <c r="BW963">
        <f t="shared" si="974"/>
        <v>1.1199999999999999</v>
      </c>
      <c r="BX963">
        <f t="shared" si="975"/>
        <v>1.1199999999999999</v>
      </c>
      <c r="BY963">
        <f t="shared" si="976"/>
        <v>1.1199999999999999</v>
      </c>
      <c r="BZ963">
        <f t="shared" si="977"/>
        <v>1.1199999999999999</v>
      </c>
      <c r="CA963">
        <f t="shared" si="978"/>
        <v>1.1199999999999999</v>
      </c>
      <c r="CB963">
        <f t="shared" si="979"/>
        <v>1.1199999999999999</v>
      </c>
      <c r="CC963">
        <f t="shared" si="980"/>
        <v>1.1199999999999999</v>
      </c>
      <c r="CD963">
        <f t="shared" si="981"/>
        <v>1.1199999999999999</v>
      </c>
      <c r="CE963">
        <f t="shared" si="982"/>
        <v>1.1199999999999999</v>
      </c>
      <c r="CF963">
        <f t="shared" si="983"/>
        <v>59.12</v>
      </c>
      <c r="CH963">
        <f t="shared" si="984"/>
        <v>115.30000000000001</v>
      </c>
      <c r="CI963">
        <f t="shared" si="985"/>
        <v>22.000000000000004</v>
      </c>
      <c r="CJ963">
        <f t="shared" si="986"/>
        <v>12</v>
      </c>
      <c r="CK963">
        <f t="shared" si="987"/>
        <v>81.3</v>
      </c>
      <c r="CL963">
        <f t="shared" si="988"/>
        <v>0</v>
      </c>
      <c r="CM963">
        <f t="shared" si="989"/>
        <v>0</v>
      </c>
    </row>
    <row r="964" spans="1:91" x14ac:dyDescent="0.2">
      <c r="A964">
        <v>947</v>
      </c>
      <c r="B964">
        <f>B$14*(10-lgd*COUNTIF(Defaults!$AI964:$AR964,"&lt;="&amp;B$17))</f>
        <v>1.41</v>
      </c>
      <c r="C964">
        <f>C$14*(10-lgd*COUNTIF(Defaults!$AI964:$AR964,"&lt;="&amp;C$17))</f>
        <v>1.41</v>
      </c>
      <c r="D964">
        <f>D$14*(10-lgd*COUNTIF(Defaults!$AI964:$AR964,"&lt;="&amp;D$17))</f>
        <v>1.41</v>
      </c>
      <c r="E964">
        <f>E$14*(10-lgd*COUNTIF(Defaults!$AI964:$AR964,"&lt;="&amp;E$17))</f>
        <v>1.32</v>
      </c>
      <c r="F964">
        <f>F$14*(10-lgd*COUNTIF(Defaults!$AI964:$AR964,"&lt;="&amp;F$17))</f>
        <v>1.2299999999999998</v>
      </c>
      <c r="G964">
        <f>G$14*(10-lgd*COUNTIF(Defaults!$AI964:$AR964,"&lt;="&amp;G$17))</f>
        <v>1.2299999999999998</v>
      </c>
      <c r="H964">
        <f>H$14*(10-lgd*COUNTIF(Defaults!$AI964:$AR964,"&lt;="&amp;H$17))</f>
        <v>1.2299999999999998</v>
      </c>
      <c r="I964">
        <f>I$14*(10-lgd*COUNTIF(Defaults!$AI964:$AR964,"&lt;="&amp;I$17))</f>
        <v>1.2299999999999998</v>
      </c>
      <c r="J964">
        <f>J$14*(10-lgd*COUNTIF(Defaults!$AI964:$AR964,"&lt;="&amp;J$17))</f>
        <v>1.1399999999999999</v>
      </c>
      <c r="K964">
        <f>K$14*(10-lgd*COUNTIF(Defaults!$AI964:$AR964,"&lt;="&amp;K$17))</f>
        <v>1.1399999999999999</v>
      </c>
      <c r="L964">
        <f>L$14*(10-lgd*COUNTIF(Defaults!$AI964:$AR964,"&lt;="&amp;L$17))</f>
        <v>1.1399999999999999</v>
      </c>
      <c r="M964">
        <f>M$14*(10-lgd*COUNTIF(Defaults!$AI964:$AR964,"&lt;="&amp;M$17))</f>
        <v>1.1399999999999999</v>
      </c>
      <c r="N964">
        <f>N$14*(10-lgd*COUNTIF(Defaults!$AI964:$AR964,"&lt;="&amp;N$17))</f>
        <v>1.1399999999999999</v>
      </c>
      <c r="O964">
        <f>O$14*(10-lgd*COUNTIF(Defaults!$AI964:$AR964,"&lt;="&amp;O$17))</f>
        <v>1.1399999999999999</v>
      </c>
      <c r="P964">
        <f>P$14*(10-lgd*COUNTIF(Defaults!$AI964:$AR964,"&lt;="&amp;P$17))</f>
        <v>1.1399999999999999</v>
      </c>
      <c r="Q964">
        <f>Q$14*(10-lgd*COUNTIF(Defaults!$AI964:$AR964,"&lt;="&amp;Q$17))</f>
        <v>1.1399999999999999</v>
      </c>
      <c r="R964">
        <f>R$14*(10-lgd*COUNTIF(Defaults!$AI964:$AR964,"&lt;="&amp;R$17))</f>
        <v>1.05</v>
      </c>
      <c r="S964">
        <f>S$14*(10-lgd*COUNTIF(Defaults!$AI964:$AR964,"&lt;="&amp;S$17))</f>
        <v>1.05</v>
      </c>
      <c r="T964">
        <f>T$14*(10-lgd*COUNTIF(Defaults!$AI964:$AR964,"&lt;="&amp;T$17))</f>
        <v>1.05</v>
      </c>
      <c r="U964">
        <f>U$14*(10-lgd*COUNTIF(Defaults!$AI964:$AR964,"&lt;="&amp;U$17))</f>
        <v>71.05</v>
      </c>
      <c r="W964">
        <f t="shared" si="924"/>
        <v>0.1</v>
      </c>
      <c r="X964">
        <f t="shared" si="925"/>
        <v>0.1</v>
      </c>
      <c r="Y964">
        <f t="shared" si="926"/>
        <v>0.1</v>
      </c>
      <c r="Z964">
        <f t="shared" si="927"/>
        <v>0.1</v>
      </c>
      <c r="AA964">
        <f t="shared" si="928"/>
        <v>0.1</v>
      </c>
      <c r="AB964">
        <f t="shared" si="929"/>
        <v>0.1</v>
      </c>
      <c r="AC964">
        <f t="shared" si="930"/>
        <v>0.1</v>
      </c>
      <c r="AD964">
        <f t="shared" si="931"/>
        <v>0.1</v>
      </c>
      <c r="AE964">
        <f t="shared" si="932"/>
        <v>0.1</v>
      </c>
      <c r="AF964">
        <f t="shared" si="933"/>
        <v>0.1</v>
      </c>
      <c r="AG964">
        <f t="shared" si="934"/>
        <v>0.1</v>
      </c>
      <c r="AH964">
        <f t="shared" si="935"/>
        <v>0.1</v>
      </c>
      <c r="AI964">
        <f t="shared" si="936"/>
        <v>0.1</v>
      </c>
      <c r="AJ964">
        <f t="shared" si="937"/>
        <v>0.1</v>
      </c>
      <c r="AK964">
        <f t="shared" si="938"/>
        <v>0.1</v>
      </c>
      <c r="AL964">
        <f t="shared" si="939"/>
        <v>0.1</v>
      </c>
      <c r="AM964">
        <f t="shared" si="940"/>
        <v>0.1</v>
      </c>
      <c r="AN964">
        <f t="shared" si="941"/>
        <v>0.1</v>
      </c>
      <c r="AO964">
        <f t="shared" si="942"/>
        <v>0.1</v>
      </c>
      <c r="AP964">
        <f t="shared" si="943"/>
        <v>20.100000000000001</v>
      </c>
      <c r="AR964">
        <f t="shared" si="944"/>
        <v>0.1</v>
      </c>
      <c r="AS964">
        <f t="shared" si="945"/>
        <v>0.1</v>
      </c>
      <c r="AT964">
        <f t="shared" si="946"/>
        <v>0.1</v>
      </c>
      <c r="AU964">
        <f t="shared" si="947"/>
        <v>0.1</v>
      </c>
      <c r="AV964">
        <f t="shared" si="948"/>
        <v>0.1</v>
      </c>
      <c r="AW964">
        <f t="shared" si="949"/>
        <v>0.1</v>
      </c>
      <c r="AX964">
        <f t="shared" si="950"/>
        <v>0.1</v>
      </c>
      <c r="AY964">
        <f t="shared" si="951"/>
        <v>0.1</v>
      </c>
      <c r="AZ964">
        <f t="shared" si="952"/>
        <v>0.1</v>
      </c>
      <c r="BA964">
        <f t="shared" si="953"/>
        <v>0.1</v>
      </c>
      <c r="BB964">
        <f t="shared" si="954"/>
        <v>0.1</v>
      </c>
      <c r="BC964">
        <f t="shared" si="955"/>
        <v>0.1</v>
      </c>
      <c r="BD964">
        <f t="shared" si="956"/>
        <v>0.1</v>
      </c>
      <c r="BE964">
        <f t="shared" si="957"/>
        <v>0.1</v>
      </c>
      <c r="BF964">
        <f t="shared" si="958"/>
        <v>0.1</v>
      </c>
      <c r="BG964">
        <f t="shared" si="959"/>
        <v>0.1</v>
      </c>
      <c r="BH964">
        <f t="shared" si="960"/>
        <v>0.1</v>
      </c>
      <c r="BI964">
        <f t="shared" si="961"/>
        <v>0.1</v>
      </c>
      <c r="BJ964">
        <f t="shared" si="962"/>
        <v>0.1</v>
      </c>
      <c r="BK964">
        <f t="shared" si="963"/>
        <v>10.1</v>
      </c>
      <c r="BM964">
        <f t="shared" si="964"/>
        <v>1.2099999999999997</v>
      </c>
      <c r="BN964">
        <f t="shared" si="965"/>
        <v>1.2099999999999997</v>
      </c>
      <c r="BO964">
        <f t="shared" si="966"/>
        <v>1.2099999999999997</v>
      </c>
      <c r="BP964">
        <f t="shared" si="967"/>
        <v>1.1199999999999999</v>
      </c>
      <c r="BQ964">
        <f t="shared" si="968"/>
        <v>1.0299999999999996</v>
      </c>
      <c r="BR964">
        <f t="shared" si="969"/>
        <v>1.0299999999999996</v>
      </c>
      <c r="BS964">
        <f t="shared" si="970"/>
        <v>1.0299999999999996</v>
      </c>
      <c r="BT964">
        <f t="shared" si="971"/>
        <v>1.0299999999999996</v>
      </c>
      <c r="BU964">
        <f t="shared" si="972"/>
        <v>0.93999999999999984</v>
      </c>
      <c r="BV964">
        <f t="shared" si="973"/>
        <v>0.93999999999999984</v>
      </c>
      <c r="BW964">
        <f t="shared" si="974"/>
        <v>0.93999999999999984</v>
      </c>
      <c r="BX964">
        <f t="shared" si="975"/>
        <v>0.93999999999999984</v>
      </c>
      <c r="BY964">
        <f t="shared" si="976"/>
        <v>0.93999999999999984</v>
      </c>
      <c r="BZ964">
        <f t="shared" si="977"/>
        <v>0.93999999999999984</v>
      </c>
      <c r="CA964">
        <f t="shared" si="978"/>
        <v>0.93999999999999984</v>
      </c>
      <c r="CB964">
        <f t="shared" si="979"/>
        <v>0.93999999999999984</v>
      </c>
      <c r="CC964">
        <f t="shared" si="980"/>
        <v>0.85000000000000009</v>
      </c>
      <c r="CD964">
        <f t="shared" si="981"/>
        <v>0.85000000000000009</v>
      </c>
      <c r="CE964">
        <f t="shared" si="982"/>
        <v>0.85000000000000009</v>
      </c>
      <c r="CF964">
        <f t="shared" si="983"/>
        <v>40.849999999999994</v>
      </c>
      <c r="CH964">
        <f t="shared" si="984"/>
        <v>93.79</v>
      </c>
      <c r="CI964">
        <f t="shared" si="985"/>
        <v>22.000000000000004</v>
      </c>
      <c r="CJ964">
        <f t="shared" si="986"/>
        <v>12</v>
      </c>
      <c r="CK964">
        <f t="shared" si="987"/>
        <v>59.789999999999992</v>
      </c>
      <c r="CL964">
        <f t="shared" si="988"/>
        <v>0</v>
      </c>
      <c r="CM964">
        <f t="shared" si="989"/>
        <v>0</v>
      </c>
    </row>
    <row r="965" spans="1:91" x14ac:dyDescent="0.2">
      <c r="A965">
        <v>948</v>
      </c>
      <c r="B965">
        <f>B$14*(10-lgd*COUNTIF(Defaults!$AI965:$AR965,"&lt;="&amp;B$17))</f>
        <v>1.5</v>
      </c>
      <c r="C965">
        <f>C$14*(10-lgd*COUNTIF(Defaults!$AI965:$AR965,"&lt;="&amp;C$17))</f>
        <v>1.5</v>
      </c>
      <c r="D965">
        <f>D$14*(10-lgd*COUNTIF(Defaults!$AI965:$AR965,"&lt;="&amp;D$17))</f>
        <v>1.5</v>
      </c>
      <c r="E965">
        <f>E$14*(10-lgd*COUNTIF(Defaults!$AI965:$AR965,"&lt;="&amp;E$17))</f>
        <v>1.5</v>
      </c>
      <c r="F965">
        <f>F$14*(10-lgd*COUNTIF(Defaults!$AI965:$AR965,"&lt;="&amp;F$17))</f>
        <v>1.5</v>
      </c>
      <c r="G965">
        <f>G$14*(10-lgd*COUNTIF(Defaults!$AI965:$AR965,"&lt;="&amp;G$17))</f>
        <v>1.5</v>
      </c>
      <c r="H965">
        <f>H$14*(10-lgd*COUNTIF(Defaults!$AI965:$AR965,"&lt;="&amp;H$17))</f>
        <v>1.5</v>
      </c>
      <c r="I965">
        <f>I$14*(10-lgd*COUNTIF(Defaults!$AI965:$AR965,"&lt;="&amp;I$17))</f>
        <v>1.5</v>
      </c>
      <c r="J965">
        <f>J$14*(10-lgd*COUNTIF(Defaults!$AI965:$AR965,"&lt;="&amp;J$17))</f>
        <v>1.5</v>
      </c>
      <c r="K965">
        <f>K$14*(10-lgd*COUNTIF(Defaults!$AI965:$AR965,"&lt;="&amp;K$17))</f>
        <v>1.5</v>
      </c>
      <c r="L965">
        <f>L$14*(10-lgd*COUNTIF(Defaults!$AI965:$AR965,"&lt;="&amp;L$17))</f>
        <v>1.5</v>
      </c>
      <c r="M965">
        <f>M$14*(10-lgd*COUNTIF(Defaults!$AI965:$AR965,"&lt;="&amp;M$17))</f>
        <v>1.41</v>
      </c>
      <c r="N965">
        <f>N$14*(10-lgd*COUNTIF(Defaults!$AI965:$AR965,"&lt;="&amp;N$17))</f>
        <v>1.41</v>
      </c>
      <c r="O965">
        <f>O$14*(10-lgd*COUNTIF(Defaults!$AI965:$AR965,"&lt;="&amp;O$17))</f>
        <v>1.41</v>
      </c>
      <c r="P965">
        <f>P$14*(10-lgd*COUNTIF(Defaults!$AI965:$AR965,"&lt;="&amp;P$17))</f>
        <v>1.41</v>
      </c>
      <c r="Q965">
        <f>Q$14*(10-lgd*COUNTIF(Defaults!$AI965:$AR965,"&lt;="&amp;Q$17))</f>
        <v>1.41</v>
      </c>
      <c r="R965">
        <f>R$14*(10-lgd*COUNTIF(Defaults!$AI965:$AR965,"&lt;="&amp;R$17))</f>
        <v>1.41</v>
      </c>
      <c r="S965">
        <f>S$14*(10-lgd*COUNTIF(Defaults!$AI965:$AR965,"&lt;="&amp;S$17))</f>
        <v>1.32</v>
      </c>
      <c r="T965">
        <f>T$14*(10-lgd*COUNTIF(Defaults!$AI965:$AR965,"&lt;="&amp;T$17))</f>
        <v>1.32</v>
      </c>
      <c r="U965">
        <f>U$14*(10-lgd*COUNTIF(Defaults!$AI965:$AR965,"&lt;="&amp;U$17))</f>
        <v>89.320000000000007</v>
      </c>
      <c r="W965">
        <f t="shared" si="924"/>
        <v>0.1</v>
      </c>
      <c r="X965">
        <f t="shared" si="925"/>
        <v>0.1</v>
      </c>
      <c r="Y965">
        <f t="shared" si="926"/>
        <v>0.1</v>
      </c>
      <c r="Z965">
        <f t="shared" si="927"/>
        <v>0.1</v>
      </c>
      <c r="AA965">
        <f t="shared" si="928"/>
        <v>0.1</v>
      </c>
      <c r="AB965">
        <f t="shared" si="929"/>
        <v>0.1</v>
      </c>
      <c r="AC965">
        <f t="shared" si="930"/>
        <v>0.1</v>
      </c>
      <c r="AD965">
        <f t="shared" si="931"/>
        <v>0.1</v>
      </c>
      <c r="AE965">
        <f t="shared" si="932"/>
        <v>0.1</v>
      </c>
      <c r="AF965">
        <f t="shared" si="933"/>
        <v>0.1</v>
      </c>
      <c r="AG965">
        <f t="shared" si="934"/>
        <v>0.1</v>
      </c>
      <c r="AH965">
        <f t="shared" si="935"/>
        <v>0.1</v>
      </c>
      <c r="AI965">
        <f t="shared" si="936"/>
        <v>0.1</v>
      </c>
      <c r="AJ965">
        <f t="shared" si="937"/>
        <v>0.1</v>
      </c>
      <c r="AK965">
        <f t="shared" si="938"/>
        <v>0.1</v>
      </c>
      <c r="AL965">
        <f t="shared" si="939"/>
        <v>0.1</v>
      </c>
      <c r="AM965">
        <f t="shared" si="940"/>
        <v>0.1</v>
      </c>
      <c r="AN965">
        <f t="shared" si="941"/>
        <v>0.1</v>
      </c>
      <c r="AO965">
        <f t="shared" si="942"/>
        <v>0.1</v>
      </c>
      <c r="AP965">
        <f t="shared" si="943"/>
        <v>20.100000000000001</v>
      </c>
      <c r="AR965">
        <f t="shared" si="944"/>
        <v>0.1</v>
      </c>
      <c r="AS965">
        <f t="shared" si="945"/>
        <v>0.1</v>
      </c>
      <c r="AT965">
        <f t="shared" si="946"/>
        <v>0.1</v>
      </c>
      <c r="AU965">
        <f t="shared" si="947"/>
        <v>0.1</v>
      </c>
      <c r="AV965">
        <f t="shared" si="948"/>
        <v>0.1</v>
      </c>
      <c r="AW965">
        <f t="shared" si="949"/>
        <v>0.1</v>
      </c>
      <c r="AX965">
        <f t="shared" si="950"/>
        <v>0.1</v>
      </c>
      <c r="AY965">
        <f t="shared" si="951"/>
        <v>0.1</v>
      </c>
      <c r="AZ965">
        <f t="shared" si="952"/>
        <v>0.1</v>
      </c>
      <c r="BA965">
        <f t="shared" si="953"/>
        <v>0.1</v>
      </c>
      <c r="BB965">
        <f t="shared" si="954"/>
        <v>0.1</v>
      </c>
      <c r="BC965">
        <f t="shared" si="955"/>
        <v>0.1</v>
      </c>
      <c r="BD965">
        <f t="shared" si="956"/>
        <v>0.1</v>
      </c>
      <c r="BE965">
        <f t="shared" si="957"/>
        <v>0.1</v>
      </c>
      <c r="BF965">
        <f t="shared" si="958"/>
        <v>0.1</v>
      </c>
      <c r="BG965">
        <f t="shared" si="959"/>
        <v>0.1</v>
      </c>
      <c r="BH965">
        <f t="shared" si="960"/>
        <v>0.1</v>
      </c>
      <c r="BI965">
        <f t="shared" si="961"/>
        <v>0.1</v>
      </c>
      <c r="BJ965">
        <f t="shared" si="962"/>
        <v>0.1</v>
      </c>
      <c r="BK965">
        <f t="shared" si="963"/>
        <v>10.1</v>
      </c>
      <c r="BM965">
        <f t="shared" si="964"/>
        <v>1.2999999999999998</v>
      </c>
      <c r="BN965">
        <f t="shared" si="965"/>
        <v>1.2999999999999998</v>
      </c>
      <c r="BO965">
        <f t="shared" si="966"/>
        <v>1.2999999999999998</v>
      </c>
      <c r="BP965">
        <f t="shared" si="967"/>
        <v>1.2999999999999998</v>
      </c>
      <c r="BQ965">
        <f t="shared" si="968"/>
        <v>1.2999999999999998</v>
      </c>
      <c r="BR965">
        <f t="shared" si="969"/>
        <v>1.2999999999999998</v>
      </c>
      <c r="BS965">
        <f t="shared" si="970"/>
        <v>1.2999999999999998</v>
      </c>
      <c r="BT965">
        <f t="shared" si="971"/>
        <v>1.2999999999999998</v>
      </c>
      <c r="BU965">
        <f t="shared" si="972"/>
        <v>1.2999999999999998</v>
      </c>
      <c r="BV965">
        <f t="shared" si="973"/>
        <v>1.2999999999999998</v>
      </c>
      <c r="BW965">
        <f t="shared" si="974"/>
        <v>1.2999999999999998</v>
      </c>
      <c r="BX965">
        <f t="shared" si="975"/>
        <v>1.2099999999999997</v>
      </c>
      <c r="BY965">
        <f t="shared" si="976"/>
        <v>1.2099999999999997</v>
      </c>
      <c r="BZ965">
        <f t="shared" si="977"/>
        <v>1.2099999999999997</v>
      </c>
      <c r="CA965">
        <f t="shared" si="978"/>
        <v>1.2099999999999997</v>
      </c>
      <c r="CB965">
        <f t="shared" si="979"/>
        <v>1.2099999999999997</v>
      </c>
      <c r="CC965">
        <f t="shared" si="980"/>
        <v>1.2099999999999997</v>
      </c>
      <c r="CD965">
        <f t="shared" si="981"/>
        <v>1.1199999999999999</v>
      </c>
      <c r="CE965">
        <f t="shared" si="982"/>
        <v>1.1199999999999999</v>
      </c>
      <c r="CF965">
        <f t="shared" si="983"/>
        <v>59.12</v>
      </c>
      <c r="CH965">
        <f t="shared" si="984"/>
        <v>116.92000000000002</v>
      </c>
      <c r="CI965">
        <f t="shared" si="985"/>
        <v>22.000000000000004</v>
      </c>
      <c r="CJ965">
        <f t="shared" si="986"/>
        <v>12</v>
      </c>
      <c r="CK965">
        <f t="shared" si="987"/>
        <v>82.92</v>
      </c>
      <c r="CL965">
        <f t="shared" si="988"/>
        <v>0</v>
      </c>
      <c r="CM965">
        <f t="shared" si="989"/>
        <v>0</v>
      </c>
    </row>
    <row r="966" spans="1:91" x14ac:dyDescent="0.2">
      <c r="A966">
        <v>949</v>
      </c>
      <c r="B966">
        <f>B$14*(10-lgd*COUNTIF(Defaults!$AI966:$AR966,"&lt;="&amp;B$17))</f>
        <v>1.5</v>
      </c>
      <c r="C966">
        <f>C$14*(10-lgd*COUNTIF(Defaults!$AI966:$AR966,"&lt;="&amp;C$17))</f>
        <v>1.5</v>
      </c>
      <c r="D966">
        <f>D$14*(10-lgd*COUNTIF(Defaults!$AI966:$AR966,"&lt;="&amp;D$17))</f>
        <v>1.5</v>
      </c>
      <c r="E966">
        <f>E$14*(10-lgd*COUNTIF(Defaults!$AI966:$AR966,"&lt;="&amp;E$17))</f>
        <v>1.41</v>
      </c>
      <c r="F966">
        <f>F$14*(10-lgd*COUNTIF(Defaults!$AI966:$AR966,"&lt;="&amp;F$17))</f>
        <v>1.41</v>
      </c>
      <c r="G966">
        <f>G$14*(10-lgd*COUNTIF(Defaults!$AI966:$AR966,"&lt;="&amp;G$17))</f>
        <v>1.41</v>
      </c>
      <c r="H966">
        <f>H$14*(10-lgd*COUNTIF(Defaults!$AI966:$AR966,"&lt;="&amp;H$17))</f>
        <v>1.41</v>
      </c>
      <c r="I966">
        <f>I$14*(10-lgd*COUNTIF(Defaults!$AI966:$AR966,"&lt;="&amp;I$17))</f>
        <v>1.41</v>
      </c>
      <c r="J966">
        <f>J$14*(10-lgd*COUNTIF(Defaults!$AI966:$AR966,"&lt;="&amp;J$17))</f>
        <v>1.41</v>
      </c>
      <c r="K966">
        <f>K$14*(10-lgd*COUNTIF(Defaults!$AI966:$AR966,"&lt;="&amp;K$17))</f>
        <v>1.41</v>
      </c>
      <c r="L966">
        <f>L$14*(10-lgd*COUNTIF(Defaults!$AI966:$AR966,"&lt;="&amp;L$17))</f>
        <v>1.41</v>
      </c>
      <c r="M966">
        <f>M$14*(10-lgd*COUNTIF(Defaults!$AI966:$AR966,"&lt;="&amp;M$17))</f>
        <v>1.41</v>
      </c>
      <c r="N966">
        <f>N$14*(10-lgd*COUNTIF(Defaults!$AI966:$AR966,"&lt;="&amp;N$17))</f>
        <v>1.41</v>
      </c>
      <c r="O966">
        <f>O$14*(10-lgd*COUNTIF(Defaults!$AI966:$AR966,"&lt;="&amp;O$17))</f>
        <v>1.41</v>
      </c>
      <c r="P966">
        <f>P$14*(10-lgd*COUNTIF(Defaults!$AI966:$AR966,"&lt;="&amp;P$17))</f>
        <v>1.41</v>
      </c>
      <c r="Q966">
        <f>Q$14*(10-lgd*COUNTIF(Defaults!$AI966:$AR966,"&lt;="&amp;Q$17))</f>
        <v>1.41</v>
      </c>
      <c r="R966">
        <f>R$14*(10-lgd*COUNTIF(Defaults!$AI966:$AR966,"&lt;="&amp;R$17))</f>
        <v>1.41</v>
      </c>
      <c r="S966">
        <f>S$14*(10-lgd*COUNTIF(Defaults!$AI966:$AR966,"&lt;="&amp;S$17))</f>
        <v>1.41</v>
      </c>
      <c r="T966">
        <f>T$14*(10-lgd*COUNTIF(Defaults!$AI966:$AR966,"&lt;="&amp;T$17))</f>
        <v>1.41</v>
      </c>
      <c r="U966">
        <f>U$14*(10-lgd*COUNTIF(Defaults!$AI966:$AR966,"&lt;="&amp;U$17))</f>
        <v>95.410000000000011</v>
      </c>
      <c r="W966">
        <f t="shared" si="924"/>
        <v>0.1</v>
      </c>
      <c r="X966">
        <f t="shared" si="925"/>
        <v>0.1</v>
      </c>
      <c r="Y966">
        <f t="shared" si="926"/>
        <v>0.1</v>
      </c>
      <c r="Z966">
        <f t="shared" si="927"/>
        <v>0.1</v>
      </c>
      <c r="AA966">
        <f t="shared" si="928"/>
        <v>0.1</v>
      </c>
      <c r="AB966">
        <f t="shared" si="929"/>
        <v>0.1</v>
      </c>
      <c r="AC966">
        <f t="shared" si="930"/>
        <v>0.1</v>
      </c>
      <c r="AD966">
        <f t="shared" si="931"/>
        <v>0.1</v>
      </c>
      <c r="AE966">
        <f t="shared" si="932"/>
        <v>0.1</v>
      </c>
      <c r="AF966">
        <f t="shared" si="933"/>
        <v>0.1</v>
      </c>
      <c r="AG966">
        <f t="shared" si="934"/>
        <v>0.1</v>
      </c>
      <c r="AH966">
        <f t="shared" si="935"/>
        <v>0.1</v>
      </c>
      <c r="AI966">
        <f t="shared" si="936"/>
        <v>0.1</v>
      </c>
      <c r="AJ966">
        <f t="shared" si="937"/>
        <v>0.1</v>
      </c>
      <c r="AK966">
        <f t="shared" si="938"/>
        <v>0.1</v>
      </c>
      <c r="AL966">
        <f t="shared" si="939"/>
        <v>0.1</v>
      </c>
      <c r="AM966">
        <f t="shared" si="940"/>
        <v>0.1</v>
      </c>
      <c r="AN966">
        <f t="shared" si="941"/>
        <v>0.1</v>
      </c>
      <c r="AO966">
        <f t="shared" si="942"/>
        <v>0.1</v>
      </c>
      <c r="AP966">
        <f t="shared" si="943"/>
        <v>20.100000000000001</v>
      </c>
      <c r="AR966">
        <f t="shared" si="944"/>
        <v>0.1</v>
      </c>
      <c r="AS966">
        <f t="shared" si="945"/>
        <v>0.1</v>
      </c>
      <c r="AT966">
        <f t="shared" si="946"/>
        <v>0.1</v>
      </c>
      <c r="AU966">
        <f t="shared" si="947"/>
        <v>0.1</v>
      </c>
      <c r="AV966">
        <f t="shared" si="948"/>
        <v>0.1</v>
      </c>
      <c r="AW966">
        <f t="shared" si="949"/>
        <v>0.1</v>
      </c>
      <c r="AX966">
        <f t="shared" si="950"/>
        <v>0.1</v>
      </c>
      <c r="AY966">
        <f t="shared" si="951"/>
        <v>0.1</v>
      </c>
      <c r="AZ966">
        <f t="shared" si="952"/>
        <v>0.1</v>
      </c>
      <c r="BA966">
        <f t="shared" si="953"/>
        <v>0.1</v>
      </c>
      <c r="BB966">
        <f t="shared" si="954"/>
        <v>0.1</v>
      </c>
      <c r="BC966">
        <f t="shared" si="955"/>
        <v>0.1</v>
      </c>
      <c r="BD966">
        <f t="shared" si="956"/>
        <v>0.1</v>
      </c>
      <c r="BE966">
        <f t="shared" si="957"/>
        <v>0.1</v>
      </c>
      <c r="BF966">
        <f t="shared" si="958"/>
        <v>0.1</v>
      </c>
      <c r="BG966">
        <f t="shared" si="959"/>
        <v>0.1</v>
      </c>
      <c r="BH966">
        <f t="shared" si="960"/>
        <v>0.1</v>
      </c>
      <c r="BI966">
        <f t="shared" si="961"/>
        <v>0.1</v>
      </c>
      <c r="BJ966">
        <f t="shared" si="962"/>
        <v>0.1</v>
      </c>
      <c r="BK966">
        <f t="shared" si="963"/>
        <v>10.1</v>
      </c>
      <c r="BM966">
        <f t="shared" si="964"/>
        <v>1.2999999999999998</v>
      </c>
      <c r="BN966">
        <f t="shared" si="965"/>
        <v>1.2999999999999998</v>
      </c>
      <c r="BO966">
        <f t="shared" si="966"/>
        <v>1.2999999999999998</v>
      </c>
      <c r="BP966">
        <f t="shared" si="967"/>
        <v>1.2099999999999997</v>
      </c>
      <c r="BQ966">
        <f t="shared" si="968"/>
        <v>1.2099999999999997</v>
      </c>
      <c r="BR966">
        <f t="shared" si="969"/>
        <v>1.2099999999999997</v>
      </c>
      <c r="BS966">
        <f t="shared" si="970"/>
        <v>1.2099999999999997</v>
      </c>
      <c r="BT966">
        <f t="shared" si="971"/>
        <v>1.2099999999999997</v>
      </c>
      <c r="BU966">
        <f t="shared" si="972"/>
        <v>1.2099999999999997</v>
      </c>
      <c r="BV966">
        <f t="shared" si="973"/>
        <v>1.2099999999999997</v>
      </c>
      <c r="BW966">
        <f t="shared" si="974"/>
        <v>1.2099999999999997</v>
      </c>
      <c r="BX966">
        <f t="shared" si="975"/>
        <v>1.2099999999999997</v>
      </c>
      <c r="BY966">
        <f t="shared" si="976"/>
        <v>1.2099999999999997</v>
      </c>
      <c r="BZ966">
        <f t="shared" si="977"/>
        <v>1.2099999999999997</v>
      </c>
      <c r="CA966">
        <f t="shared" si="978"/>
        <v>1.2099999999999997</v>
      </c>
      <c r="CB966">
        <f t="shared" si="979"/>
        <v>1.2099999999999997</v>
      </c>
      <c r="CC966">
        <f t="shared" si="980"/>
        <v>1.2099999999999997</v>
      </c>
      <c r="CD966">
        <f t="shared" si="981"/>
        <v>1.2099999999999997</v>
      </c>
      <c r="CE966">
        <f t="shared" si="982"/>
        <v>1.2099999999999997</v>
      </c>
      <c r="CF966">
        <f t="shared" si="983"/>
        <v>65.210000000000008</v>
      </c>
      <c r="CH966">
        <f t="shared" si="984"/>
        <v>122.47000000000001</v>
      </c>
      <c r="CI966">
        <f t="shared" si="985"/>
        <v>22.000000000000004</v>
      </c>
      <c r="CJ966">
        <f t="shared" si="986"/>
        <v>12</v>
      </c>
      <c r="CK966">
        <f t="shared" si="987"/>
        <v>88.47</v>
      </c>
      <c r="CL966">
        <f t="shared" si="988"/>
        <v>0</v>
      </c>
      <c r="CM966">
        <f t="shared" si="989"/>
        <v>0</v>
      </c>
    </row>
    <row r="967" spans="1:91" x14ac:dyDescent="0.2">
      <c r="A967">
        <v>950</v>
      </c>
      <c r="B967">
        <f>B$14*(10-lgd*COUNTIF(Defaults!$AI967:$AR967,"&lt;="&amp;B$17))</f>
        <v>1.5</v>
      </c>
      <c r="C967">
        <f>C$14*(10-lgd*COUNTIF(Defaults!$AI967:$AR967,"&lt;="&amp;C$17))</f>
        <v>1.5</v>
      </c>
      <c r="D967">
        <f>D$14*(10-lgd*COUNTIF(Defaults!$AI967:$AR967,"&lt;="&amp;D$17))</f>
        <v>1.5</v>
      </c>
      <c r="E967">
        <f>E$14*(10-lgd*COUNTIF(Defaults!$AI967:$AR967,"&lt;="&amp;E$17))</f>
        <v>1.5</v>
      </c>
      <c r="F967">
        <f>F$14*(10-lgd*COUNTIF(Defaults!$AI967:$AR967,"&lt;="&amp;F$17))</f>
        <v>1.5</v>
      </c>
      <c r="G967">
        <f>G$14*(10-lgd*COUNTIF(Defaults!$AI967:$AR967,"&lt;="&amp;G$17))</f>
        <v>1.5</v>
      </c>
      <c r="H967">
        <f>H$14*(10-lgd*COUNTIF(Defaults!$AI967:$AR967,"&lt;="&amp;H$17))</f>
        <v>1.5</v>
      </c>
      <c r="I967">
        <f>I$14*(10-lgd*COUNTIF(Defaults!$AI967:$AR967,"&lt;="&amp;I$17))</f>
        <v>1.5</v>
      </c>
      <c r="J967">
        <f>J$14*(10-lgd*COUNTIF(Defaults!$AI967:$AR967,"&lt;="&amp;J$17))</f>
        <v>1.41</v>
      </c>
      <c r="K967">
        <f>K$14*(10-lgd*COUNTIF(Defaults!$AI967:$AR967,"&lt;="&amp;K$17))</f>
        <v>1.41</v>
      </c>
      <c r="L967">
        <f>L$14*(10-lgd*COUNTIF(Defaults!$AI967:$AR967,"&lt;="&amp;L$17))</f>
        <v>1.41</v>
      </c>
      <c r="M967">
        <f>M$14*(10-lgd*COUNTIF(Defaults!$AI967:$AR967,"&lt;="&amp;M$17))</f>
        <v>1.41</v>
      </c>
      <c r="N967">
        <f>N$14*(10-lgd*COUNTIF(Defaults!$AI967:$AR967,"&lt;="&amp;N$17))</f>
        <v>1.32</v>
      </c>
      <c r="O967">
        <f>O$14*(10-lgd*COUNTIF(Defaults!$AI967:$AR967,"&lt;="&amp;O$17))</f>
        <v>1.32</v>
      </c>
      <c r="P967">
        <f>P$14*(10-lgd*COUNTIF(Defaults!$AI967:$AR967,"&lt;="&amp;P$17))</f>
        <v>1.32</v>
      </c>
      <c r="Q967">
        <f>Q$14*(10-lgd*COUNTIF(Defaults!$AI967:$AR967,"&lt;="&amp;Q$17))</f>
        <v>1.32</v>
      </c>
      <c r="R967">
        <f>R$14*(10-lgd*COUNTIF(Defaults!$AI967:$AR967,"&lt;="&amp;R$17))</f>
        <v>1.32</v>
      </c>
      <c r="S967">
        <f>S$14*(10-lgd*COUNTIF(Defaults!$AI967:$AR967,"&lt;="&amp;S$17))</f>
        <v>1.32</v>
      </c>
      <c r="T967">
        <f>T$14*(10-lgd*COUNTIF(Defaults!$AI967:$AR967,"&lt;="&amp;T$17))</f>
        <v>1.32</v>
      </c>
      <c r="U967">
        <f>U$14*(10-lgd*COUNTIF(Defaults!$AI967:$AR967,"&lt;="&amp;U$17))</f>
        <v>83.22999999999999</v>
      </c>
      <c r="W967">
        <f t="shared" si="924"/>
        <v>0.1</v>
      </c>
      <c r="X967">
        <f t="shared" si="925"/>
        <v>0.1</v>
      </c>
      <c r="Y967">
        <f t="shared" si="926"/>
        <v>0.1</v>
      </c>
      <c r="Z967">
        <f t="shared" si="927"/>
        <v>0.1</v>
      </c>
      <c r="AA967">
        <f t="shared" si="928"/>
        <v>0.1</v>
      </c>
      <c r="AB967">
        <f t="shared" si="929"/>
        <v>0.1</v>
      </c>
      <c r="AC967">
        <f t="shared" si="930"/>
        <v>0.1</v>
      </c>
      <c r="AD967">
        <f t="shared" si="931"/>
        <v>0.1</v>
      </c>
      <c r="AE967">
        <f t="shared" si="932"/>
        <v>0.1</v>
      </c>
      <c r="AF967">
        <f t="shared" si="933"/>
        <v>0.1</v>
      </c>
      <c r="AG967">
        <f t="shared" si="934"/>
        <v>0.1</v>
      </c>
      <c r="AH967">
        <f t="shared" si="935"/>
        <v>0.1</v>
      </c>
      <c r="AI967">
        <f t="shared" si="936"/>
        <v>0.1</v>
      </c>
      <c r="AJ967">
        <f t="shared" si="937"/>
        <v>0.1</v>
      </c>
      <c r="AK967">
        <f t="shared" si="938"/>
        <v>0.1</v>
      </c>
      <c r="AL967">
        <f t="shared" si="939"/>
        <v>0.1</v>
      </c>
      <c r="AM967">
        <f t="shared" si="940"/>
        <v>0.1</v>
      </c>
      <c r="AN967">
        <f t="shared" si="941"/>
        <v>0.1</v>
      </c>
      <c r="AO967">
        <f t="shared" si="942"/>
        <v>0.1</v>
      </c>
      <c r="AP967">
        <f t="shared" si="943"/>
        <v>20.100000000000001</v>
      </c>
      <c r="AR967">
        <f t="shared" si="944"/>
        <v>0.1</v>
      </c>
      <c r="AS967">
        <f t="shared" si="945"/>
        <v>0.1</v>
      </c>
      <c r="AT967">
        <f t="shared" si="946"/>
        <v>0.1</v>
      </c>
      <c r="AU967">
        <f t="shared" si="947"/>
        <v>0.1</v>
      </c>
      <c r="AV967">
        <f t="shared" si="948"/>
        <v>0.1</v>
      </c>
      <c r="AW967">
        <f t="shared" si="949"/>
        <v>0.1</v>
      </c>
      <c r="AX967">
        <f t="shared" si="950"/>
        <v>0.1</v>
      </c>
      <c r="AY967">
        <f t="shared" si="951"/>
        <v>0.1</v>
      </c>
      <c r="AZ967">
        <f t="shared" si="952"/>
        <v>0.1</v>
      </c>
      <c r="BA967">
        <f t="shared" si="953"/>
        <v>0.1</v>
      </c>
      <c r="BB967">
        <f t="shared" si="954"/>
        <v>0.1</v>
      </c>
      <c r="BC967">
        <f t="shared" si="955"/>
        <v>0.1</v>
      </c>
      <c r="BD967">
        <f t="shared" si="956"/>
        <v>0.1</v>
      </c>
      <c r="BE967">
        <f t="shared" si="957"/>
        <v>0.1</v>
      </c>
      <c r="BF967">
        <f t="shared" si="958"/>
        <v>0.1</v>
      </c>
      <c r="BG967">
        <f t="shared" si="959"/>
        <v>0.1</v>
      </c>
      <c r="BH967">
        <f t="shared" si="960"/>
        <v>0.1</v>
      </c>
      <c r="BI967">
        <f t="shared" si="961"/>
        <v>0.1</v>
      </c>
      <c r="BJ967">
        <f t="shared" si="962"/>
        <v>0.1</v>
      </c>
      <c r="BK967">
        <f t="shared" si="963"/>
        <v>10.1</v>
      </c>
      <c r="BM967">
        <f t="shared" si="964"/>
        <v>1.2999999999999998</v>
      </c>
      <c r="BN967">
        <f t="shared" si="965"/>
        <v>1.2999999999999998</v>
      </c>
      <c r="BO967">
        <f t="shared" si="966"/>
        <v>1.2999999999999998</v>
      </c>
      <c r="BP967">
        <f t="shared" si="967"/>
        <v>1.2999999999999998</v>
      </c>
      <c r="BQ967">
        <f t="shared" si="968"/>
        <v>1.2999999999999998</v>
      </c>
      <c r="BR967">
        <f t="shared" si="969"/>
        <v>1.2999999999999998</v>
      </c>
      <c r="BS967">
        <f t="shared" si="970"/>
        <v>1.2999999999999998</v>
      </c>
      <c r="BT967">
        <f t="shared" si="971"/>
        <v>1.2999999999999998</v>
      </c>
      <c r="BU967">
        <f t="shared" si="972"/>
        <v>1.2099999999999997</v>
      </c>
      <c r="BV967">
        <f t="shared" si="973"/>
        <v>1.2099999999999997</v>
      </c>
      <c r="BW967">
        <f t="shared" si="974"/>
        <v>1.2099999999999997</v>
      </c>
      <c r="BX967">
        <f t="shared" si="975"/>
        <v>1.2099999999999997</v>
      </c>
      <c r="BY967">
        <f t="shared" si="976"/>
        <v>1.1199999999999999</v>
      </c>
      <c r="BZ967">
        <f t="shared" si="977"/>
        <v>1.1199999999999999</v>
      </c>
      <c r="CA967">
        <f t="shared" si="978"/>
        <v>1.1199999999999999</v>
      </c>
      <c r="CB967">
        <f t="shared" si="979"/>
        <v>1.1199999999999999</v>
      </c>
      <c r="CC967">
        <f t="shared" si="980"/>
        <v>1.1199999999999999</v>
      </c>
      <c r="CD967">
        <f t="shared" si="981"/>
        <v>1.1199999999999999</v>
      </c>
      <c r="CE967">
        <f t="shared" si="982"/>
        <v>1.1199999999999999</v>
      </c>
      <c r="CF967">
        <f t="shared" si="983"/>
        <v>53.029999999999987</v>
      </c>
      <c r="CH967">
        <f t="shared" si="984"/>
        <v>110.10999999999999</v>
      </c>
      <c r="CI967">
        <f t="shared" si="985"/>
        <v>22.000000000000004</v>
      </c>
      <c r="CJ967">
        <f t="shared" si="986"/>
        <v>12</v>
      </c>
      <c r="CK967">
        <f t="shared" si="987"/>
        <v>76.109999999999985</v>
      </c>
      <c r="CL967">
        <f t="shared" si="988"/>
        <v>0</v>
      </c>
      <c r="CM967">
        <f t="shared" si="989"/>
        <v>0</v>
      </c>
    </row>
    <row r="968" spans="1:91" x14ac:dyDescent="0.2">
      <c r="A968">
        <v>951</v>
      </c>
      <c r="B968">
        <f>B$14*(10-lgd*COUNTIF(Defaults!$AI968:$AR968,"&lt;="&amp;B$17))</f>
        <v>1.5</v>
      </c>
      <c r="C968">
        <f>C$14*(10-lgd*COUNTIF(Defaults!$AI968:$AR968,"&lt;="&amp;C$17))</f>
        <v>1.5</v>
      </c>
      <c r="D968">
        <f>D$14*(10-lgd*COUNTIF(Defaults!$AI968:$AR968,"&lt;="&amp;D$17))</f>
        <v>1.5</v>
      </c>
      <c r="E968">
        <f>E$14*(10-lgd*COUNTIF(Defaults!$AI968:$AR968,"&lt;="&amp;E$17))</f>
        <v>1.5</v>
      </c>
      <c r="F968">
        <f>F$14*(10-lgd*COUNTIF(Defaults!$AI968:$AR968,"&lt;="&amp;F$17))</f>
        <v>1.5</v>
      </c>
      <c r="G968">
        <f>G$14*(10-lgd*COUNTIF(Defaults!$AI968:$AR968,"&lt;="&amp;G$17))</f>
        <v>1.5</v>
      </c>
      <c r="H968">
        <f>H$14*(10-lgd*COUNTIF(Defaults!$AI968:$AR968,"&lt;="&amp;H$17))</f>
        <v>1.5</v>
      </c>
      <c r="I968">
        <f>I$14*(10-lgd*COUNTIF(Defaults!$AI968:$AR968,"&lt;="&amp;I$17))</f>
        <v>1.5</v>
      </c>
      <c r="J968">
        <f>J$14*(10-lgd*COUNTIF(Defaults!$AI968:$AR968,"&lt;="&amp;J$17))</f>
        <v>1.5</v>
      </c>
      <c r="K968">
        <f>K$14*(10-lgd*COUNTIF(Defaults!$AI968:$AR968,"&lt;="&amp;K$17))</f>
        <v>1.5</v>
      </c>
      <c r="L968">
        <f>L$14*(10-lgd*COUNTIF(Defaults!$AI968:$AR968,"&lt;="&amp;L$17))</f>
        <v>1.5</v>
      </c>
      <c r="M968">
        <f>M$14*(10-lgd*COUNTIF(Defaults!$AI968:$AR968,"&lt;="&amp;M$17))</f>
        <v>1.41</v>
      </c>
      <c r="N968">
        <f>N$14*(10-lgd*COUNTIF(Defaults!$AI968:$AR968,"&lt;="&amp;N$17))</f>
        <v>1.32</v>
      </c>
      <c r="O968">
        <f>O$14*(10-lgd*COUNTIF(Defaults!$AI968:$AR968,"&lt;="&amp;O$17))</f>
        <v>1.32</v>
      </c>
      <c r="P968">
        <f>P$14*(10-lgd*COUNTIF(Defaults!$AI968:$AR968,"&lt;="&amp;P$17))</f>
        <v>1.32</v>
      </c>
      <c r="Q968">
        <f>Q$14*(10-lgd*COUNTIF(Defaults!$AI968:$AR968,"&lt;="&amp;Q$17))</f>
        <v>1.32</v>
      </c>
      <c r="R968">
        <f>R$14*(10-lgd*COUNTIF(Defaults!$AI968:$AR968,"&lt;="&amp;R$17))</f>
        <v>1.32</v>
      </c>
      <c r="S968">
        <f>S$14*(10-lgd*COUNTIF(Defaults!$AI968:$AR968,"&lt;="&amp;S$17))</f>
        <v>1.32</v>
      </c>
      <c r="T968">
        <f>T$14*(10-lgd*COUNTIF(Defaults!$AI968:$AR968,"&lt;="&amp;T$17))</f>
        <v>1.32</v>
      </c>
      <c r="U968">
        <f>U$14*(10-lgd*COUNTIF(Defaults!$AI968:$AR968,"&lt;="&amp;U$17))</f>
        <v>83.22999999999999</v>
      </c>
      <c r="W968">
        <f t="shared" si="924"/>
        <v>0.1</v>
      </c>
      <c r="X968">
        <f t="shared" si="925"/>
        <v>0.1</v>
      </c>
      <c r="Y968">
        <f t="shared" si="926"/>
        <v>0.1</v>
      </c>
      <c r="Z968">
        <f t="shared" si="927"/>
        <v>0.1</v>
      </c>
      <c r="AA968">
        <f t="shared" si="928"/>
        <v>0.1</v>
      </c>
      <c r="AB968">
        <f t="shared" si="929"/>
        <v>0.1</v>
      </c>
      <c r="AC968">
        <f t="shared" si="930"/>
        <v>0.1</v>
      </c>
      <c r="AD968">
        <f t="shared" si="931"/>
        <v>0.1</v>
      </c>
      <c r="AE968">
        <f t="shared" si="932"/>
        <v>0.1</v>
      </c>
      <c r="AF968">
        <f t="shared" si="933"/>
        <v>0.1</v>
      </c>
      <c r="AG968">
        <f t="shared" si="934"/>
        <v>0.1</v>
      </c>
      <c r="AH968">
        <f t="shared" si="935"/>
        <v>0.1</v>
      </c>
      <c r="AI968">
        <f t="shared" si="936"/>
        <v>0.1</v>
      </c>
      <c r="AJ968">
        <f t="shared" si="937"/>
        <v>0.1</v>
      </c>
      <c r="AK968">
        <f t="shared" si="938"/>
        <v>0.1</v>
      </c>
      <c r="AL968">
        <f t="shared" si="939"/>
        <v>0.1</v>
      </c>
      <c r="AM968">
        <f t="shared" si="940"/>
        <v>0.1</v>
      </c>
      <c r="AN968">
        <f t="shared" si="941"/>
        <v>0.1</v>
      </c>
      <c r="AO968">
        <f t="shared" si="942"/>
        <v>0.1</v>
      </c>
      <c r="AP968">
        <f t="shared" si="943"/>
        <v>20.100000000000001</v>
      </c>
      <c r="AR968">
        <f t="shared" si="944"/>
        <v>0.1</v>
      </c>
      <c r="AS968">
        <f t="shared" si="945"/>
        <v>0.1</v>
      </c>
      <c r="AT968">
        <f t="shared" si="946"/>
        <v>0.1</v>
      </c>
      <c r="AU968">
        <f t="shared" si="947"/>
        <v>0.1</v>
      </c>
      <c r="AV968">
        <f t="shared" si="948"/>
        <v>0.1</v>
      </c>
      <c r="AW968">
        <f t="shared" si="949"/>
        <v>0.1</v>
      </c>
      <c r="AX968">
        <f t="shared" si="950"/>
        <v>0.1</v>
      </c>
      <c r="AY968">
        <f t="shared" si="951"/>
        <v>0.1</v>
      </c>
      <c r="AZ968">
        <f t="shared" si="952"/>
        <v>0.1</v>
      </c>
      <c r="BA968">
        <f t="shared" si="953"/>
        <v>0.1</v>
      </c>
      <c r="BB968">
        <f t="shared" si="954"/>
        <v>0.1</v>
      </c>
      <c r="BC968">
        <f t="shared" si="955"/>
        <v>0.1</v>
      </c>
      <c r="BD968">
        <f t="shared" si="956"/>
        <v>0.1</v>
      </c>
      <c r="BE968">
        <f t="shared" si="957"/>
        <v>0.1</v>
      </c>
      <c r="BF968">
        <f t="shared" si="958"/>
        <v>0.1</v>
      </c>
      <c r="BG968">
        <f t="shared" si="959"/>
        <v>0.1</v>
      </c>
      <c r="BH968">
        <f t="shared" si="960"/>
        <v>0.1</v>
      </c>
      <c r="BI968">
        <f t="shared" si="961"/>
        <v>0.1</v>
      </c>
      <c r="BJ968">
        <f t="shared" si="962"/>
        <v>0.1</v>
      </c>
      <c r="BK968">
        <f t="shared" si="963"/>
        <v>10.1</v>
      </c>
      <c r="BM968">
        <f t="shared" si="964"/>
        <v>1.2999999999999998</v>
      </c>
      <c r="BN968">
        <f t="shared" si="965"/>
        <v>1.2999999999999998</v>
      </c>
      <c r="BO968">
        <f t="shared" si="966"/>
        <v>1.2999999999999998</v>
      </c>
      <c r="BP968">
        <f t="shared" si="967"/>
        <v>1.2999999999999998</v>
      </c>
      <c r="BQ968">
        <f t="shared" si="968"/>
        <v>1.2999999999999998</v>
      </c>
      <c r="BR968">
        <f t="shared" si="969"/>
        <v>1.2999999999999998</v>
      </c>
      <c r="BS968">
        <f t="shared" si="970"/>
        <v>1.2999999999999998</v>
      </c>
      <c r="BT968">
        <f t="shared" si="971"/>
        <v>1.2999999999999998</v>
      </c>
      <c r="BU968">
        <f t="shared" si="972"/>
        <v>1.2999999999999998</v>
      </c>
      <c r="BV968">
        <f t="shared" si="973"/>
        <v>1.2999999999999998</v>
      </c>
      <c r="BW968">
        <f t="shared" si="974"/>
        <v>1.2999999999999998</v>
      </c>
      <c r="BX968">
        <f t="shared" si="975"/>
        <v>1.2099999999999997</v>
      </c>
      <c r="BY968">
        <f t="shared" si="976"/>
        <v>1.1199999999999999</v>
      </c>
      <c r="BZ968">
        <f t="shared" si="977"/>
        <v>1.1199999999999999</v>
      </c>
      <c r="CA968">
        <f t="shared" si="978"/>
        <v>1.1199999999999999</v>
      </c>
      <c r="CB968">
        <f t="shared" si="979"/>
        <v>1.1199999999999999</v>
      </c>
      <c r="CC968">
        <f t="shared" si="980"/>
        <v>1.1199999999999999</v>
      </c>
      <c r="CD968">
        <f t="shared" si="981"/>
        <v>1.1199999999999999</v>
      </c>
      <c r="CE968">
        <f t="shared" si="982"/>
        <v>1.1199999999999999</v>
      </c>
      <c r="CF968">
        <f t="shared" si="983"/>
        <v>53.029999999999987</v>
      </c>
      <c r="CH968">
        <f t="shared" si="984"/>
        <v>110.38</v>
      </c>
      <c r="CI968">
        <f t="shared" si="985"/>
        <v>22.000000000000004</v>
      </c>
      <c r="CJ968">
        <f t="shared" si="986"/>
        <v>12</v>
      </c>
      <c r="CK968">
        <f t="shared" si="987"/>
        <v>76.38</v>
      </c>
      <c r="CL968">
        <f t="shared" si="988"/>
        <v>0</v>
      </c>
      <c r="CM968">
        <f t="shared" si="989"/>
        <v>0</v>
      </c>
    </row>
    <row r="969" spans="1:91" x14ac:dyDescent="0.2">
      <c r="A969">
        <v>952</v>
      </c>
      <c r="B969">
        <f>B$14*(10-lgd*COUNTIF(Defaults!$AI969:$AR969,"&lt;="&amp;B$17))</f>
        <v>1.5</v>
      </c>
      <c r="C969">
        <f>C$14*(10-lgd*COUNTIF(Defaults!$AI969:$AR969,"&lt;="&amp;C$17))</f>
        <v>1.5</v>
      </c>
      <c r="D969">
        <f>D$14*(10-lgd*COUNTIF(Defaults!$AI969:$AR969,"&lt;="&amp;D$17))</f>
        <v>1.5</v>
      </c>
      <c r="E969">
        <f>E$14*(10-lgd*COUNTIF(Defaults!$AI969:$AR969,"&lt;="&amp;E$17))</f>
        <v>1.5</v>
      </c>
      <c r="F969">
        <f>F$14*(10-lgd*COUNTIF(Defaults!$AI969:$AR969,"&lt;="&amp;F$17))</f>
        <v>1.5</v>
      </c>
      <c r="G969">
        <f>G$14*(10-lgd*COUNTIF(Defaults!$AI969:$AR969,"&lt;="&amp;G$17))</f>
        <v>1.5</v>
      </c>
      <c r="H969">
        <f>H$14*(10-lgd*COUNTIF(Defaults!$AI969:$AR969,"&lt;="&amp;H$17))</f>
        <v>1.5</v>
      </c>
      <c r="I969">
        <f>I$14*(10-lgd*COUNTIF(Defaults!$AI969:$AR969,"&lt;="&amp;I$17))</f>
        <v>1.5</v>
      </c>
      <c r="J969">
        <f>J$14*(10-lgd*COUNTIF(Defaults!$AI969:$AR969,"&lt;="&amp;J$17))</f>
        <v>1.5</v>
      </c>
      <c r="K969">
        <f>K$14*(10-lgd*COUNTIF(Defaults!$AI969:$AR969,"&lt;="&amp;K$17))</f>
        <v>1.5</v>
      </c>
      <c r="L969">
        <f>L$14*(10-lgd*COUNTIF(Defaults!$AI969:$AR969,"&lt;="&amp;L$17))</f>
        <v>1.5</v>
      </c>
      <c r="M969">
        <f>M$14*(10-lgd*COUNTIF(Defaults!$AI969:$AR969,"&lt;="&amp;M$17))</f>
        <v>1.5</v>
      </c>
      <c r="N969">
        <f>N$14*(10-lgd*COUNTIF(Defaults!$AI969:$AR969,"&lt;="&amp;N$17))</f>
        <v>1.5</v>
      </c>
      <c r="O969">
        <f>O$14*(10-lgd*COUNTIF(Defaults!$AI969:$AR969,"&lt;="&amp;O$17))</f>
        <v>1.5</v>
      </c>
      <c r="P969">
        <f>P$14*(10-lgd*COUNTIF(Defaults!$AI969:$AR969,"&lt;="&amp;P$17))</f>
        <v>1.5</v>
      </c>
      <c r="Q969">
        <f>Q$14*(10-lgd*COUNTIF(Defaults!$AI969:$AR969,"&lt;="&amp;Q$17))</f>
        <v>1.5</v>
      </c>
      <c r="R969">
        <f>R$14*(10-lgd*COUNTIF(Defaults!$AI969:$AR969,"&lt;="&amp;R$17))</f>
        <v>1.5</v>
      </c>
      <c r="S969">
        <f>S$14*(10-lgd*COUNTIF(Defaults!$AI969:$AR969,"&lt;="&amp;S$17))</f>
        <v>1.5</v>
      </c>
      <c r="T969">
        <f>T$14*(10-lgd*COUNTIF(Defaults!$AI969:$AR969,"&lt;="&amp;T$17))</f>
        <v>1.5</v>
      </c>
      <c r="U969">
        <f>U$14*(10-lgd*COUNTIF(Defaults!$AI969:$AR969,"&lt;="&amp;U$17))</f>
        <v>101.5</v>
      </c>
      <c r="W969">
        <f t="shared" si="924"/>
        <v>0.1</v>
      </c>
      <c r="X969">
        <f t="shared" si="925"/>
        <v>0.1</v>
      </c>
      <c r="Y969">
        <f t="shared" si="926"/>
        <v>0.1</v>
      </c>
      <c r="Z969">
        <f t="shared" si="927"/>
        <v>0.1</v>
      </c>
      <c r="AA969">
        <f t="shared" si="928"/>
        <v>0.1</v>
      </c>
      <c r="AB969">
        <f t="shared" si="929"/>
        <v>0.1</v>
      </c>
      <c r="AC969">
        <f t="shared" si="930"/>
        <v>0.1</v>
      </c>
      <c r="AD969">
        <f t="shared" si="931"/>
        <v>0.1</v>
      </c>
      <c r="AE969">
        <f t="shared" si="932"/>
        <v>0.1</v>
      </c>
      <c r="AF969">
        <f t="shared" si="933"/>
        <v>0.1</v>
      </c>
      <c r="AG969">
        <f t="shared" si="934"/>
        <v>0.1</v>
      </c>
      <c r="AH969">
        <f t="shared" si="935"/>
        <v>0.1</v>
      </c>
      <c r="AI969">
        <f t="shared" si="936"/>
        <v>0.1</v>
      </c>
      <c r="AJ969">
        <f t="shared" si="937"/>
        <v>0.1</v>
      </c>
      <c r="AK969">
        <f t="shared" si="938"/>
        <v>0.1</v>
      </c>
      <c r="AL969">
        <f t="shared" si="939"/>
        <v>0.1</v>
      </c>
      <c r="AM969">
        <f t="shared" si="940"/>
        <v>0.1</v>
      </c>
      <c r="AN969">
        <f t="shared" si="941"/>
        <v>0.1</v>
      </c>
      <c r="AO969">
        <f t="shared" si="942"/>
        <v>0.1</v>
      </c>
      <c r="AP969">
        <f t="shared" si="943"/>
        <v>20.100000000000001</v>
      </c>
      <c r="AR969">
        <f t="shared" si="944"/>
        <v>0.1</v>
      </c>
      <c r="AS969">
        <f t="shared" si="945"/>
        <v>0.1</v>
      </c>
      <c r="AT969">
        <f t="shared" si="946"/>
        <v>0.1</v>
      </c>
      <c r="AU969">
        <f t="shared" si="947"/>
        <v>0.1</v>
      </c>
      <c r="AV969">
        <f t="shared" si="948"/>
        <v>0.1</v>
      </c>
      <c r="AW969">
        <f t="shared" si="949"/>
        <v>0.1</v>
      </c>
      <c r="AX969">
        <f t="shared" si="950"/>
        <v>0.1</v>
      </c>
      <c r="AY969">
        <f t="shared" si="951"/>
        <v>0.1</v>
      </c>
      <c r="AZ969">
        <f t="shared" si="952"/>
        <v>0.1</v>
      </c>
      <c r="BA969">
        <f t="shared" si="953"/>
        <v>0.1</v>
      </c>
      <c r="BB969">
        <f t="shared" si="954"/>
        <v>0.1</v>
      </c>
      <c r="BC969">
        <f t="shared" si="955"/>
        <v>0.1</v>
      </c>
      <c r="BD969">
        <f t="shared" si="956"/>
        <v>0.1</v>
      </c>
      <c r="BE969">
        <f t="shared" si="957"/>
        <v>0.1</v>
      </c>
      <c r="BF969">
        <f t="shared" si="958"/>
        <v>0.1</v>
      </c>
      <c r="BG969">
        <f t="shared" si="959"/>
        <v>0.1</v>
      </c>
      <c r="BH969">
        <f t="shared" si="960"/>
        <v>0.1</v>
      </c>
      <c r="BI969">
        <f t="shared" si="961"/>
        <v>0.1</v>
      </c>
      <c r="BJ969">
        <f t="shared" si="962"/>
        <v>0.1</v>
      </c>
      <c r="BK969">
        <f t="shared" si="963"/>
        <v>10.1</v>
      </c>
      <c r="BM969">
        <f t="shared" si="964"/>
        <v>1.2999999999999998</v>
      </c>
      <c r="BN969">
        <f t="shared" si="965"/>
        <v>1.2999999999999998</v>
      </c>
      <c r="BO969">
        <f t="shared" si="966"/>
        <v>1.2999999999999998</v>
      </c>
      <c r="BP969">
        <f t="shared" si="967"/>
        <v>1.2999999999999998</v>
      </c>
      <c r="BQ969">
        <f t="shared" si="968"/>
        <v>1.2999999999999998</v>
      </c>
      <c r="BR969">
        <f t="shared" si="969"/>
        <v>1.2999999999999998</v>
      </c>
      <c r="BS969">
        <f t="shared" si="970"/>
        <v>1.2999999999999998</v>
      </c>
      <c r="BT969">
        <f t="shared" si="971"/>
        <v>1.2999999999999998</v>
      </c>
      <c r="BU969">
        <f t="shared" si="972"/>
        <v>1.2999999999999998</v>
      </c>
      <c r="BV969">
        <f t="shared" si="973"/>
        <v>1.2999999999999998</v>
      </c>
      <c r="BW969">
        <f t="shared" si="974"/>
        <v>1.2999999999999998</v>
      </c>
      <c r="BX969">
        <f t="shared" si="975"/>
        <v>1.2999999999999998</v>
      </c>
      <c r="BY969">
        <f t="shared" si="976"/>
        <v>1.2999999999999998</v>
      </c>
      <c r="BZ969">
        <f t="shared" si="977"/>
        <v>1.2999999999999998</v>
      </c>
      <c r="CA969">
        <f t="shared" si="978"/>
        <v>1.2999999999999998</v>
      </c>
      <c r="CB969">
        <f t="shared" si="979"/>
        <v>1.2999999999999998</v>
      </c>
      <c r="CC969">
        <f t="shared" si="980"/>
        <v>1.2999999999999998</v>
      </c>
      <c r="CD969">
        <f t="shared" si="981"/>
        <v>1.2999999999999998</v>
      </c>
      <c r="CE969">
        <f t="shared" si="982"/>
        <v>1.2999999999999998</v>
      </c>
      <c r="CF969">
        <f t="shared" si="983"/>
        <v>71.300000000000011</v>
      </c>
      <c r="CH969">
        <f t="shared" si="984"/>
        <v>130</v>
      </c>
      <c r="CI969">
        <f t="shared" si="985"/>
        <v>22.000000000000004</v>
      </c>
      <c r="CJ969">
        <f t="shared" si="986"/>
        <v>12</v>
      </c>
      <c r="CK969">
        <f t="shared" si="987"/>
        <v>96.000000000000014</v>
      </c>
      <c r="CL969">
        <f t="shared" si="988"/>
        <v>0</v>
      </c>
      <c r="CM969">
        <f t="shared" si="989"/>
        <v>0</v>
      </c>
    </row>
    <row r="970" spans="1:91" x14ac:dyDescent="0.2">
      <c r="A970">
        <v>953</v>
      </c>
      <c r="B970">
        <f>B$14*(10-lgd*COUNTIF(Defaults!$AI970:$AR970,"&lt;="&amp;B$17))</f>
        <v>1.41</v>
      </c>
      <c r="C970">
        <f>C$14*(10-lgd*COUNTIF(Defaults!$AI970:$AR970,"&lt;="&amp;C$17))</f>
        <v>1.41</v>
      </c>
      <c r="D970">
        <f>D$14*(10-lgd*COUNTIF(Defaults!$AI970:$AR970,"&lt;="&amp;D$17))</f>
        <v>1.41</v>
      </c>
      <c r="E970">
        <f>E$14*(10-lgd*COUNTIF(Defaults!$AI970:$AR970,"&lt;="&amp;E$17))</f>
        <v>1.41</v>
      </c>
      <c r="F970">
        <f>F$14*(10-lgd*COUNTIF(Defaults!$AI970:$AR970,"&lt;="&amp;F$17))</f>
        <v>1.41</v>
      </c>
      <c r="G970">
        <f>G$14*(10-lgd*COUNTIF(Defaults!$AI970:$AR970,"&lt;="&amp;G$17))</f>
        <v>1.41</v>
      </c>
      <c r="H970">
        <f>H$14*(10-lgd*COUNTIF(Defaults!$AI970:$AR970,"&lt;="&amp;H$17))</f>
        <v>1.41</v>
      </c>
      <c r="I970">
        <f>I$14*(10-lgd*COUNTIF(Defaults!$AI970:$AR970,"&lt;="&amp;I$17))</f>
        <v>1.41</v>
      </c>
      <c r="J970">
        <f>J$14*(10-lgd*COUNTIF(Defaults!$AI970:$AR970,"&lt;="&amp;J$17))</f>
        <v>1.41</v>
      </c>
      <c r="K970">
        <f>K$14*(10-lgd*COUNTIF(Defaults!$AI970:$AR970,"&lt;="&amp;K$17))</f>
        <v>1.32</v>
      </c>
      <c r="L970">
        <f>L$14*(10-lgd*COUNTIF(Defaults!$AI970:$AR970,"&lt;="&amp;L$17))</f>
        <v>1.32</v>
      </c>
      <c r="M970">
        <f>M$14*(10-lgd*COUNTIF(Defaults!$AI970:$AR970,"&lt;="&amp;M$17))</f>
        <v>1.2299999999999998</v>
      </c>
      <c r="N970">
        <f>N$14*(10-lgd*COUNTIF(Defaults!$AI970:$AR970,"&lt;="&amp;N$17))</f>
        <v>1.2299999999999998</v>
      </c>
      <c r="O970">
        <f>O$14*(10-lgd*COUNTIF(Defaults!$AI970:$AR970,"&lt;="&amp;O$17))</f>
        <v>1.2299999999999998</v>
      </c>
      <c r="P970">
        <f>P$14*(10-lgd*COUNTIF(Defaults!$AI970:$AR970,"&lt;="&amp;P$17))</f>
        <v>1.2299999999999998</v>
      </c>
      <c r="Q970">
        <f>Q$14*(10-lgd*COUNTIF(Defaults!$AI970:$AR970,"&lt;="&amp;Q$17))</f>
        <v>1.2299999999999998</v>
      </c>
      <c r="R970">
        <f>R$14*(10-lgd*COUNTIF(Defaults!$AI970:$AR970,"&lt;="&amp;R$17))</f>
        <v>1.1399999999999999</v>
      </c>
      <c r="S970">
        <f>S$14*(10-lgd*COUNTIF(Defaults!$AI970:$AR970,"&lt;="&amp;S$17))</f>
        <v>1.1399999999999999</v>
      </c>
      <c r="T970">
        <f>T$14*(10-lgd*COUNTIF(Defaults!$AI970:$AR970,"&lt;="&amp;T$17))</f>
        <v>1.1399999999999999</v>
      </c>
      <c r="U970">
        <f>U$14*(10-lgd*COUNTIF(Defaults!$AI970:$AR970,"&lt;="&amp;U$17))</f>
        <v>77.14</v>
      </c>
      <c r="W970">
        <f t="shared" si="924"/>
        <v>0.1</v>
      </c>
      <c r="X970">
        <f t="shared" si="925"/>
        <v>0.1</v>
      </c>
      <c r="Y970">
        <f t="shared" si="926"/>
        <v>0.1</v>
      </c>
      <c r="Z970">
        <f t="shared" si="927"/>
        <v>0.1</v>
      </c>
      <c r="AA970">
        <f t="shared" si="928"/>
        <v>0.1</v>
      </c>
      <c r="AB970">
        <f t="shared" si="929"/>
        <v>0.1</v>
      </c>
      <c r="AC970">
        <f t="shared" si="930"/>
        <v>0.1</v>
      </c>
      <c r="AD970">
        <f t="shared" si="931"/>
        <v>0.1</v>
      </c>
      <c r="AE970">
        <f t="shared" si="932"/>
        <v>0.1</v>
      </c>
      <c r="AF970">
        <f t="shared" si="933"/>
        <v>0.1</v>
      </c>
      <c r="AG970">
        <f t="shared" si="934"/>
        <v>0.1</v>
      </c>
      <c r="AH970">
        <f t="shared" si="935"/>
        <v>0.1</v>
      </c>
      <c r="AI970">
        <f t="shared" si="936"/>
        <v>0.1</v>
      </c>
      <c r="AJ970">
        <f t="shared" si="937"/>
        <v>0.1</v>
      </c>
      <c r="AK970">
        <f t="shared" si="938"/>
        <v>0.1</v>
      </c>
      <c r="AL970">
        <f t="shared" si="939"/>
        <v>0.1</v>
      </c>
      <c r="AM970">
        <f t="shared" si="940"/>
        <v>0.1</v>
      </c>
      <c r="AN970">
        <f t="shared" si="941"/>
        <v>0.1</v>
      </c>
      <c r="AO970">
        <f t="shared" si="942"/>
        <v>0.1</v>
      </c>
      <c r="AP970">
        <f t="shared" si="943"/>
        <v>20.100000000000001</v>
      </c>
      <c r="AR970">
        <f t="shared" si="944"/>
        <v>0.1</v>
      </c>
      <c r="AS970">
        <f t="shared" si="945"/>
        <v>0.1</v>
      </c>
      <c r="AT970">
        <f t="shared" si="946"/>
        <v>0.1</v>
      </c>
      <c r="AU970">
        <f t="shared" si="947"/>
        <v>0.1</v>
      </c>
      <c r="AV970">
        <f t="shared" si="948"/>
        <v>0.1</v>
      </c>
      <c r="AW970">
        <f t="shared" si="949"/>
        <v>0.1</v>
      </c>
      <c r="AX970">
        <f t="shared" si="950"/>
        <v>0.1</v>
      </c>
      <c r="AY970">
        <f t="shared" si="951"/>
        <v>0.1</v>
      </c>
      <c r="AZ970">
        <f t="shared" si="952"/>
        <v>0.1</v>
      </c>
      <c r="BA970">
        <f t="shared" si="953"/>
        <v>0.1</v>
      </c>
      <c r="BB970">
        <f t="shared" si="954"/>
        <v>0.1</v>
      </c>
      <c r="BC970">
        <f t="shared" si="955"/>
        <v>0.1</v>
      </c>
      <c r="BD970">
        <f t="shared" si="956"/>
        <v>0.1</v>
      </c>
      <c r="BE970">
        <f t="shared" si="957"/>
        <v>0.1</v>
      </c>
      <c r="BF970">
        <f t="shared" si="958"/>
        <v>0.1</v>
      </c>
      <c r="BG970">
        <f t="shared" si="959"/>
        <v>0.1</v>
      </c>
      <c r="BH970">
        <f t="shared" si="960"/>
        <v>0.1</v>
      </c>
      <c r="BI970">
        <f t="shared" si="961"/>
        <v>0.1</v>
      </c>
      <c r="BJ970">
        <f t="shared" si="962"/>
        <v>0.1</v>
      </c>
      <c r="BK970">
        <f t="shared" si="963"/>
        <v>10.1</v>
      </c>
      <c r="BM970">
        <f t="shared" si="964"/>
        <v>1.2099999999999997</v>
      </c>
      <c r="BN970">
        <f t="shared" si="965"/>
        <v>1.2099999999999997</v>
      </c>
      <c r="BO970">
        <f t="shared" si="966"/>
        <v>1.2099999999999997</v>
      </c>
      <c r="BP970">
        <f t="shared" si="967"/>
        <v>1.2099999999999997</v>
      </c>
      <c r="BQ970">
        <f t="shared" si="968"/>
        <v>1.2099999999999997</v>
      </c>
      <c r="BR970">
        <f t="shared" si="969"/>
        <v>1.2099999999999997</v>
      </c>
      <c r="BS970">
        <f t="shared" si="970"/>
        <v>1.2099999999999997</v>
      </c>
      <c r="BT970">
        <f t="shared" si="971"/>
        <v>1.2099999999999997</v>
      </c>
      <c r="BU970">
        <f t="shared" si="972"/>
        <v>1.2099999999999997</v>
      </c>
      <c r="BV970">
        <f t="shared" si="973"/>
        <v>1.1199999999999999</v>
      </c>
      <c r="BW970">
        <f t="shared" si="974"/>
        <v>1.1199999999999999</v>
      </c>
      <c r="BX970">
        <f t="shared" si="975"/>
        <v>1.0299999999999996</v>
      </c>
      <c r="BY970">
        <f t="shared" si="976"/>
        <v>1.0299999999999996</v>
      </c>
      <c r="BZ970">
        <f t="shared" si="977"/>
        <v>1.0299999999999996</v>
      </c>
      <c r="CA970">
        <f t="shared" si="978"/>
        <v>1.0299999999999996</v>
      </c>
      <c r="CB970">
        <f t="shared" si="979"/>
        <v>1.0299999999999996</v>
      </c>
      <c r="CC970">
        <f t="shared" si="980"/>
        <v>0.93999999999999984</v>
      </c>
      <c r="CD970">
        <f t="shared" si="981"/>
        <v>0.93999999999999984</v>
      </c>
      <c r="CE970">
        <f t="shared" si="982"/>
        <v>0.93999999999999984</v>
      </c>
      <c r="CF970">
        <f t="shared" si="983"/>
        <v>46.94</v>
      </c>
      <c r="CH970">
        <f t="shared" si="984"/>
        <v>102.04</v>
      </c>
      <c r="CI970">
        <f t="shared" si="985"/>
        <v>22.000000000000004</v>
      </c>
      <c r="CJ970">
        <f t="shared" si="986"/>
        <v>12</v>
      </c>
      <c r="CK970">
        <f t="shared" si="987"/>
        <v>68.039999999999992</v>
      </c>
      <c r="CL970">
        <f t="shared" si="988"/>
        <v>0</v>
      </c>
      <c r="CM970">
        <f t="shared" si="989"/>
        <v>0</v>
      </c>
    </row>
    <row r="971" spans="1:91" x14ac:dyDescent="0.2">
      <c r="A971">
        <v>954</v>
      </c>
      <c r="B971">
        <f>B$14*(10-lgd*COUNTIF(Defaults!$AI971:$AR971,"&lt;="&amp;B$17))</f>
        <v>1.5</v>
      </c>
      <c r="C971">
        <f>C$14*(10-lgd*COUNTIF(Defaults!$AI971:$AR971,"&lt;="&amp;C$17))</f>
        <v>1.5</v>
      </c>
      <c r="D971">
        <f>D$14*(10-lgd*COUNTIF(Defaults!$AI971:$AR971,"&lt;="&amp;D$17))</f>
        <v>1.5</v>
      </c>
      <c r="E971">
        <f>E$14*(10-lgd*COUNTIF(Defaults!$AI971:$AR971,"&lt;="&amp;E$17))</f>
        <v>1.5</v>
      </c>
      <c r="F971">
        <f>F$14*(10-lgd*COUNTIF(Defaults!$AI971:$AR971,"&lt;="&amp;F$17))</f>
        <v>1.5</v>
      </c>
      <c r="G971">
        <f>G$14*(10-lgd*COUNTIF(Defaults!$AI971:$AR971,"&lt;="&amp;G$17))</f>
        <v>1.5</v>
      </c>
      <c r="H971">
        <f>H$14*(10-lgd*COUNTIF(Defaults!$AI971:$AR971,"&lt;="&amp;H$17))</f>
        <v>1.5</v>
      </c>
      <c r="I971">
        <f>I$14*(10-lgd*COUNTIF(Defaults!$AI971:$AR971,"&lt;="&amp;I$17))</f>
        <v>1.5</v>
      </c>
      <c r="J971">
        <f>J$14*(10-lgd*COUNTIF(Defaults!$AI971:$AR971,"&lt;="&amp;J$17))</f>
        <v>1.5</v>
      </c>
      <c r="K971">
        <f>K$14*(10-lgd*COUNTIF(Defaults!$AI971:$AR971,"&lt;="&amp;K$17))</f>
        <v>1.5</v>
      </c>
      <c r="L971">
        <f>L$14*(10-lgd*COUNTIF(Defaults!$AI971:$AR971,"&lt;="&amp;L$17))</f>
        <v>1.5</v>
      </c>
      <c r="M971">
        <f>M$14*(10-lgd*COUNTIF(Defaults!$AI971:$AR971,"&lt;="&amp;M$17))</f>
        <v>1.5</v>
      </c>
      <c r="N971">
        <f>N$14*(10-lgd*COUNTIF(Defaults!$AI971:$AR971,"&lt;="&amp;N$17))</f>
        <v>1.5</v>
      </c>
      <c r="O971">
        <f>O$14*(10-lgd*COUNTIF(Defaults!$AI971:$AR971,"&lt;="&amp;O$17))</f>
        <v>1.5</v>
      </c>
      <c r="P971">
        <f>P$14*(10-lgd*COUNTIF(Defaults!$AI971:$AR971,"&lt;="&amp;P$17))</f>
        <v>1.5</v>
      </c>
      <c r="Q971">
        <f>Q$14*(10-lgd*COUNTIF(Defaults!$AI971:$AR971,"&lt;="&amp;Q$17))</f>
        <v>1.5</v>
      </c>
      <c r="R971">
        <f>R$14*(10-lgd*COUNTIF(Defaults!$AI971:$AR971,"&lt;="&amp;R$17))</f>
        <v>1.5</v>
      </c>
      <c r="S971">
        <f>S$14*(10-lgd*COUNTIF(Defaults!$AI971:$AR971,"&lt;="&amp;S$17))</f>
        <v>1.5</v>
      </c>
      <c r="T971">
        <f>T$14*(10-lgd*COUNTIF(Defaults!$AI971:$AR971,"&lt;="&amp;T$17))</f>
        <v>1.5</v>
      </c>
      <c r="U971">
        <f>U$14*(10-lgd*COUNTIF(Defaults!$AI971:$AR971,"&lt;="&amp;U$17))</f>
        <v>101.5</v>
      </c>
      <c r="W971">
        <f t="shared" si="924"/>
        <v>0.1</v>
      </c>
      <c r="X971">
        <f t="shared" si="925"/>
        <v>0.1</v>
      </c>
      <c r="Y971">
        <f t="shared" si="926"/>
        <v>0.1</v>
      </c>
      <c r="Z971">
        <f t="shared" si="927"/>
        <v>0.1</v>
      </c>
      <c r="AA971">
        <f t="shared" si="928"/>
        <v>0.1</v>
      </c>
      <c r="AB971">
        <f t="shared" si="929"/>
        <v>0.1</v>
      </c>
      <c r="AC971">
        <f t="shared" si="930"/>
        <v>0.1</v>
      </c>
      <c r="AD971">
        <f t="shared" si="931"/>
        <v>0.1</v>
      </c>
      <c r="AE971">
        <f t="shared" si="932"/>
        <v>0.1</v>
      </c>
      <c r="AF971">
        <f t="shared" si="933"/>
        <v>0.1</v>
      </c>
      <c r="AG971">
        <f t="shared" si="934"/>
        <v>0.1</v>
      </c>
      <c r="AH971">
        <f t="shared" si="935"/>
        <v>0.1</v>
      </c>
      <c r="AI971">
        <f t="shared" si="936"/>
        <v>0.1</v>
      </c>
      <c r="AJ971">
        <f t="shared" si="937"/>
        <v>0.1</v>
      </c>
      <c r="AK971">
        <f t="shared" si="938"/>
        <v>0.1</v>
      </c>
      <c r="AL971">
        <f t="shared" si="939"/>
        <v>0.1</v>
      </c>
      <c r="AM971">
        <f t="shared" si="940"/>
        <v>0.1</v>
      </c>
      <c r="AN971">
        <f t="shared" si="941"/>
        <v>0.1</v>
      </c>
      <c r="AO971">
        <f t="shared" si="942"/>
        <v>0.1</v>
      </c>
      <c r="AP971">
        <f t="shared" si="943"/>
        <v>20.100000000000001</v>
      </c>
      <c r="AR971">
        <f t="shared" si="944"/>
        <v>0.1</v>
      </c>
      <c r="AS971">
        <f t="shared" si="945"/>
        <v>0.1</v>
      </c>
      <c r="AT971">
        <f t="shared" si="946"/>
        <v>0.1</v>
      </c>
      <c r="AU971">
        <f t="shared" si="947"/>
        <v>0.1</v>
      </c>
      <c r="AV971">
        <f t="shared" si="948"/>
        <v>0.1</v>
      </c>
      <c r="AW971">
        <f t="shared" si="949"/>
        <v>0.1</v>
      </c>
      <c r="AX971">
        <f t="shared" si="950"/>
        <v>0.1</v>
      </c>
      <c r="AY971">
        <f t="shared" si="951"/>
        <v>0.1</v>
      </c>
      <c r="AZ971">
        <f t="shared" si="952"/>
        <v>0.1</v>
      </c>
      <c r="BA971">
        <f t="shared" si="953"/>
        <v>0.1</v>
      </c>
      <c r="BB971">
        <f t="shared" si="954"/>
        <v>0.1</v>
      </c>
      <c r="BC971">
        <f t="shared" si="955"/>
        <v>0.1</v>
      </c>
      <c r="BD971">
        <f t="shared" si="956"/>
        <v>0.1</v>
      </c>
      <c r="BE971">
        <f t="shared" si="957"/>
        <v>0.1</v>
      </c>
      <c r="BF971">
        <f t="shared" si="958"/>
        <v>0.1</v>
      </c>
      <c r="BG971">
        <f t="shared" si="959"/>
        <v>0.1</v>
      </c>
      <c r="BH971">
        <f t="shared" si="960"/>
        <v>0.1</v>
      </c>
      <c r="BI971">
        <f t="shared" si="961"/>
        <v>0.1</v>
      </c>
      <c r="BJ971">
        <f t="shared" si="962"/>
        <v>0.1</v>
      </c>
      <c r="BK971">
        <f t="shared" si="963"/>
        <v>10.1</v>
      </c>
      <c r="BM971">
        <f t="shared" si="964"/>
        <v>1.2999999999999998</v>
      </c>
      <c r="BN971">
        <f t="shared" si="965"/>
        <v>1.2999999999999998</v>
      </c>
      <c r="BO971">
        <f t="shared" si="966"/>
        <v>1.2999999999999998</v>
      </c>
      <c r="BP971">
        <f t="shared" si="967"/>
        <v>1.2999999999999998</v>
      </c>
      <c r="BQ971">
        <f t="shared" si="968"/>
        <v>1.2999999999999998</v>
      </c>
      <c r="BR971">
        <f t="shared" si="969"/>
        <v>1.2999999999999998</v>
      </c>
      <c r="BS971">
        <f t="shared" si="970"/>
        <v>1.2999999999999998</v>
      </c>
      <c r="BT971">
        <f t="shared" si="971"/>
        <v>1.2999999999999998</v>
      </c>
      <c r="BU971">
        <f t="shared" si="972"/>
        <v>1.2999999999999998</v>
      </c>
      <c r="BV971">
        <f t="shared" si="973"/>
        <v>1.2999999999999998</v>
      </c>
      <c r="BW971">
        <f t="shared" si="974"/>
        <v>1.2999999999999998</v>
      </c>
      <c r="BX971">
        <f t="shared" si="975"/>
        <v>1.2999999999999998</v>
      </c>
      <c r="BY971">
        <f t="shared" si="976"/>
        <v>1.2999999999999998</v>
      </c>
      <c r="BZ971">
        <f t="shared" si="977"/>
        <v>1.2999999999999998</v>
      </c>
      <c r="CA971">
        <f t="shared" si="978"/>
        <v>1.2999999999999998</v>
      </c>
      <c r="CB971">
        <f t="shared" si="979"/>
        <v>1.2999999999999998</v>
      </c>
      <c r="CC971">
        <f t="shared" si="980"/>
        <v>1.2999999999999998</v>
      </c>
      <c r="CD971">
        <f t="shared" si="981"/>
        <v>1.2999999999999998</v>
      </c>
      <c r="CE971">
        <f t="shared" si="982"/>
        <v>1.2999999999999998</v>
      </c>
      <c r="CF971">
        <f t="shared" si="983"/>
        <v>71.300000000000011</v>
      </c>
      <c r="CH971">
        <f t="shared" si="984"/>
        <v>130</v>
      </c>
      <c r="CI971">
        <f t="shared" si="985"/>
        <v>22.000000000000004</v>
      </c>
      <c r="CJ971">
        <f t="shared" si="986"/>
        <v>12</v>
      </c>
      <c r="CK971">
        <f t="shared" si="987"/>
        <v>96.000000000000014</v>
      </c>
      <c r="CL971">
        <f t="shared" si="988"/>
        <v>0</v>
      </c>
      <c r="CM971">
        <f t="shared" si="989"/>
        <v>0</v>
      </c>
    </row>
    <row r="972" spans="1:91" x14ac:dyDescent="0.2">
      <c r="A972">
        <v>955</v>
      </c>
      <c r="B972">
        <f>B$14*(10-lgd*COUNTIF(Defaults!$AI972:$AR972,"&lt;="&amp;B$17))</f>
        <v>1.5</v>
      </c>
      <c r="C972">
        <f>C$14*(10-lgd*COUNTIF(Defaults!$AI972:$AR972,"&lt;="&amp;C$17))</f>
        <v>1.5</v>
      </c>
      <c r="D972">
        <f>D$14*(10-lgd*COUNTIF(Defaults!$AI972:$AR972,"&lt;="&amp;D$17))</f>
        <v>1.5</v>
      </c>
      <c r="E972">
        <f>E$14*(10-lgd*COUNTIF(Defaults!$AI972:$AR972,"&lt;="&amp;E$17))</f>
        <v>1.5</v>
      </c>
      <c r="F972">
        <f>F$14*(10-lgd*COUNTIF(Defaults!$AI972:$AR972,"&lt;="&amp;F$17))</f>
        <v>1.5</v>
      </c>
      <c r="G972">
        <f>G$14*(10-lgd*COUNTIF(Defaults!$AI972:$AR972,"&lt;="&amp;G$17))</f>
        <v>1.5</v>
      </c>
      <c r="H972">
        <f>H$14*(10-lgd*COUNTIF(Defaults!$AI972:$AR972,"&lt;="&amp;H$17))</f>
        <v>1.5</v>
      </c>
      <c r="I972">
        <f>I$14*(10-lgd*COUNTIF(Defaults!$AI972:$AR972,"&lt;="&amp;I$17))</f>
        <v>1.5</v>
      </c>
      <c r="J972">
        <f>J$14*(10-lgd*COUNTIF(Defaults!$AI972:$AR972,"&lt;="&amp;J$17))</f>
        <v>1.5</v>
      </c>
      <c r="K972">
        <f>K$14*(10-lgd*COUNTIF(Defaults!$AI972:$AR972,"&lt;="&amp;K$17))</f>
        <v>1.5</v>
      </c>
      <c r="L972">
        <f>L$14*(10-lgd*COUNTIF(Defaults!$AI972:$AR972,"&lt;="&amp;L$17))</f>
        <v>1.41</v>
      </c>
      <c r="M972">
        <f>M$14*(10-lgd*COUNTIF(Defaults!$AI972:$AR972,"&lt;="&amp;M$17))</f>
        <v>1.41</v>
      </c>
      <c r="N972">
        <f>N$14*(10-lgd*COUNTIF(Defaults!$AI972:$AR972,"&lt;="&amp;N$17))</f>
        <v>1.41</v>
      </c>
      <c r="O972">
        <f>O$14*(10-lgd*COUNTIF(Defaults!$AI972:$AR972,"&lt;="&amp;O$17))</f>
        <v>1.41</v>
      </c>
      <c r="P972">
        <f>P$14*(10-lgd*COUNTIF(Defaults!$AI972:$AR972,"&lt;="&amp;P$17))</f>
        <v>1.41</v>
      </c>
      <c r="Q972">
        <f>Q$14*(10-lgd*COUNTIF(Defaults!$AI972:$AR972,"&lt;="&amp;Q$17))</f>
        <v>1.41</v>
      </c>
      <c r="R972">
        <f>R$14*(10-lgd*COUNTIF(Defaults!$AI972:$AR972,"&lt;="&amp;R$17))</f>
        <v>1.41</v>
      </c>
      <c r="S972">
        <f>S$14*(10-lgd*COUNTIF(Defaults!$AI972:$AR972,"&lt;="&amp;S$17))</f>
        <v>1.41</v>
      </c>
      <c r="T972">
        <f>T$14*(10-lgd*COUNTIF(Defaults!$AI972:$AR972,"&lt;="&amp;T$17))</f>
        <v>1.41</v>
      </c>
      <c r="U972">
        <f>U$14*(10-lgd*COUNTIF(Defaults!$AI972:$AR972,"&lt;="&amp;U$17))</f>
        <v>95.410000000000011</v>
      </c>
      <c r="W972">
        <f t="shared" si="924"/>
        <v>0.1</v>
      </c>
      <c r="X972">
        <f t="shared" si="925"/>
        <v>0.1</v>
      </c>
      <c r="Y972">
        <f t="shared" si="926"/>
        <v>0.1</v>
      </c>
      <c r="Z972">
        <f t="shared" si="927"/>
        <v>0.1</v>
      </c>
      <c r="AA972">
        <f t="shared" si="928"/>
        <v>0.1</v>
      </c>
      <c r="AB972">
        <f t="shared" si="929"/>
        <v>0.1</v>
      </c>
      <c r="AC972">
        <f t="shared" si="930"/>
        <v>0.1</v>
      </c>
      <c r="AD972">
        <f t="shared" si="931"/>
        <v>0.1</v>
      </c>
      <c r="AE972">
        <f t="shared" si="932"/>
        <v>0.1</v>
      </c>
      <c r="AF972">
        <f t="shared" si="933"/>
        <v>0.1</v>
      </c>
      <c r="AG972">
        <f t="shared" si="934"/>
        <v>0.1</v>
      </c>
      <c r="AH972">
        <f t="shared" si="935"/>
        <v>0.1</v>
      </c>
      <c r="AI972">
        <f t="shared" si="936"/>
        <v>0.1</v>
      </c>
      <c r="AJ972">
        <f t="shared" si="937"/>
        <v>0.1</v>
      </c>
      <c r="AK972">
        <f t="shared" si="938"/>
        <v>0.1</v>
      </c>
      <c r="AL972">
        <f t="shared" si="939"/>
        <v>0.1</v>
      </c>
      <c r="AM972">
        <f t="shared" si="940"/>
        <v>0.1</v>
      </c>
      <c r="AN972">
        <f t="shared" si="941"/>
        <v>0.1</v>
      </c>
      <c r="AO972">
        <f t="shared" si="942"/>
        <v>0.1</v>
      </c>
      <c r="AP972">
        <f t="shared" si="943"/>
        <v>20.100000000000001</v>
      </c>
      <c r="AR972">
        <f t="shared" si="944"/>
        <v>0.1</v>
      </c>
      <c r="AS972">
        <f t="shared" si="945"/>
        <v>0.1</v>
      </c>
      <c r="AT972">
        <f t="shared" si="946"/>
        <v>0.1</v>
      </c>
      <c r="AU972">
        <f t="shared" si="947"/>
        <v>0.1</v>
      </c>
      <c r="AV972">
        <f t="shared" si="948"/>
        <v>0.1</v>
      </c>
      <c r="AW972">
        <f t="shared" si="949"/>
        <v>0.1</v>
      </c>
      <c r="AX972">
        <f t="shared" si="950"/>
        <v>0.1</v>
      </c>
      <c r="AY972">
        <f t="shared" si="951"/>
        <v>0.1</v>
      </c>
      <c r="AZ972">
        <f t="shared" si="952"/>
        <v>0.1</v>
      </c>
      <c r="BA972">
        <f t="shared" si="953"/>
        <v>0.1</v>
      </c>
      <c r="BB972">
        <f t="shared" si="954"/>
        <v>0.1</v>
      </c>
      <c r="BC972">
        <f t="shared" si="955"/>
        <v>0.1</v>
      </c>
      <c r="BD972">
        <f t="shared" si="956"/>
        <v>0.1</v>
      </c>
      <c r="BE972">
        <f t="shared" si="957"/>
        <v>0.1</v>
      </c>
      <c r="BF972">
        <f t="shared" si="958"/>
        <v>0.1</v>
      </c>
      <c r="BG972">
        <f t="shared" si="959"/>
        <v>0.1</v>
      </c>
      <c r="BH972">
        <f t="shared" si="960"/>
        <v>0.1</v>
      </c>
      <c r="BI972">
        <f t="shared" si="961"/>
        <v>0.1</v>
      </c>
      <c r="BJ972">
        <f t="shared" si="962"/>
        <v>0.1</v>
      </c>
      <c r="BK972">
        <f t="shared" si="963"/>
        <v>10.1</v>
      </c>
      <c r="BM972">
        <f t="shared" si="964"/>
        <v>1.2999999999999998</v>
      </c>
      <c r="BN972">
        <f t="shared" si="965"/>
        <v>1.2999999999999998</v>
      </c>
      <c r="BO972">
        <f t="shared" si="966"/>
        <v>1.2999999999999998</v>
      </c>
      <c r="BP972">
        <f t="shared" si="967"/>
        <v>1.2999999999999998</v>
      </c>
      <c r="BQ972">
        <f t="shared" si="968"/>
        <v>1.2999999999999998</v>
      </c>
      <c r="BR972">
        <f t="shared" si="969"/>
        <v>1.2999999999999998</v>
      </c>
      <c r="BS972">
        <f t="shared" si="970"/>
        <v>1.2999999999999998</v>
      </c>
      <c r="BT972">
        <f t="shared" si="971"/>
        <v>1.2999999999999998</v>
      </c>
      <c r="BU972">
        <f t="shared" si="972"/>
        <v>1.2999999999999998</v>
      </c>
      <c r="BV972">
        <f t="shared" si="973"/>
        <v>1.2999999999999998</v>
      </c>
      <c r="BW972">
        <f t="shared" si="974"/>
        <v>1.2099999999999997</v>
      </c>
      <c r="BX972">
        <f t="shared" si="975"/>
        <v>1.2099999999999997</v>
      </c>
      <c r="BY972">
        <f t="shared" si="976"/>
        <v>1.2099999999999997</v>
      </c>
      <c r="BZ972">
        <f t="shared" si="977"/>
        <v>1.2099999999999997</v>
      </c>
      <c r="CA972">
        <f t="shared" si="978"/>
        <v>1.2099999999999997</v>
      </c>
      <c r="CB972">
        <f t="shared" si="979"/>
        <v>1.2099999999999997</v>
      </c>
      <c r="CC972">
        <f t="shared" si="980"/>
        <v>1.2099999999999997</v>
      </c>
      <c r="CD972">
        <f t="shared" si="981"/>
        <v>1.2099999999999997</v>
      </c>
      <c r="CE972">
        <f t="shared" si="982"/>
        <v>1.2099999999999997</v>
      </c>
      <c r="CF972">
        <f t="shared" si="983"/>
        <v>65.210000000000008</v>
      </c>
      <c r="CH972">
        <f t="shared" si="984"/>
        <v>123.10000000000001</v>
      </c>
      <c r="CI972">
        <f t="shared" si="985"/>
        <v>22.000000000000004</v>
      </c>
      <c r="CJ972">
        <f t="shared" si="986"/>
        <v>12</v>
      </c>
      <c r="CK972">
        <f t="shared" si="987"/>
        <v>89.100000000000009</v>
      </c>
      <c r="CL972">
        <f t="shared" si="988"/>
        <v>0</v>
      </c>
      <c r="CM972">
        <f t="shared" si="989"/>
        <v>0</v>
      </c>
    </row>
    <row r="973" spans="1:91" x14ac:dyDescent="0.2">
      <c r="A973">
        <v>956</v>
      </c>
      <c r="B973">
        <f>B$14*(10-lgd*COUNTIF(Defaults!$AI973:$AR973,"&lt;="&amp;B$17))</f>
        <v>1.5</v>
      </c>
      <c r="C973">
        <f>C$14*(10-lgd*COUNTIF(Defaults!$AI973:$AR973,"&lt;="&amp;C$17))</f>
        <v>1.5</v>
      </c>
      <c r="D973">
        <f>D$14*(10-lgd*COUNTIF(Defaults!$AI973:$AR973,"&lt;="&amp;D$17))</f>
        <v>1.5</v>
      </c>
      <c r="E973">
        <f>E$14*(10-lgd*COUNTIF(Defaults!$AI973:$AR973,"&lt;="&amp;E$17))</f>
        <v>1.5</v>
      </c>
      <c r="F973">
        <f>F$14*(10-lgd*COUNTIF(Defaults!$AI973:$AR973,"&lt;="&amp;F$17))</f>
        <v>1.5</v>
      </c>
      <c r="G973">
        <f>G$14*(10-lgd*COUNTIF(Defaults!$AI973:$AR973,"&lt;="&amp;G$17))</f>
        <v>1.5</v>
      </c>
      <c r="H973">
        <f>H$14*(10-lgd*COUNTIF(Defaults!$AI973:$AR973,"&lt;="&amp;H$17))</f>
        <v>1.5</v>
      </c>
      <c r="I973">
        <f>I$14*(10-lgd*COUNTIF(Defaults!$AI973:$AR973,"&lt;="&amp;I$17))</f>
        <v>1.5</v>
      </c>
      <c r="J973">
        <f>J$14*(10-lgd*COUNTIF(Defaults!$AI973:$AR973,"&lt;="&amp;J$17))</f>
        <v>1.5</v>
      </c>
      <c r="K973">
        <f>K$14*(10-lgd*COUNTIF(Defaults!$AI973:$AR973,"&lt;="&amp;K$17))</f>
        <v>1.5</v>
      </c>
      <c r="L973">
        <f>L$14*(10-lgd*COUNTIF(Defaults!$AI973:$AR973,"&lt;="&amp;L$17))</f>
        <v>1.5</v>
      </c>
      <c r="M973">
        <f>M$14*(10-lgd*COUNTIF(Defaults!$AI973:$AR973,"&lt;="&amp;M$17))</f>
        <v>1.5</v>
      </c>
      <c r="N973">
        <f>N$14*(10-lgd*COUNTIF(Defaults!$AI973:$AR973,"&lt;="&amp;N$17))</f>
        <v>1.5</v>
      </c>
      <c r="O973">
        <f>O$14*(10-lgd*COUNTIF(Defaults!$AI973:$AR973,"&lt;="&amp;O$17))</f>
        <v>1.41</v>
      </c>
      <c r="P973">
        <f>P$14*(10-lgd*COUNTIF(Defaults!$AI973:$AR973,"&lt;="&amp;P$17))</f>
        <v>1.41</v>
      </c>
      <c r="Q973">
        <f>Q$14*(10-lgd*COUNTIF(Defaults!$AI973:$AR973,"&lt;="&amp;Q$17))</f>
        <v>1.41</v>
      </c>
      <c r="R973">
        <f>R$14*(10-lgd*COUNTIF(Defaults!$AI973:$AR973,"&lt;="&amp;R$17))</f>
        <v>1.32</v>
      </c>
      <c r="S973">
        <f>S$14*(10-lgd*COUNTIF(Defaults!$AI973:$AR973,"&lt;="&amp;S$17))</f>
        <v>1.32</v>
      </c>
      <c r="T973">
        <f>T$14*(10-lgd*COUNTIF(Defaults!$AI973:$AR973,"&lt;="&amp;T$17))</f>
        <v>1.32</v>
      </c>
      <c r="U973">
        <f>U$14*(10-lgd*COUNTIF(Defaults!$AI973:$AR973,"&lt;="&amp;U$17))</f>
        <v>89.320000000000007</v>
      </c>
      <c r="W973">
        <f t="shared" si="924"/>
        <v>0.1</v>
      </c>
      <c r="X973">
        <f t="shared" si="925"/>
        <v>0.1</v>
      </c>
      <c r="Y973">
        <f t="shared" si="926"/>
        <v>0.1</v>
      </c>
      <c r="Z973">
        <f t="shared" si="927"/>
        <v>0.1</v>
      </c>
      <c r="AA973">
        <f t="shared" si="928"/>
        <v>0.1</v>
      </c>
      <c r="AB973">
        <f t="shared" si="929"/>
        <v>0.1</v>
      </c>
      <c r="AC973">
        <f t="shared" si="930"/>
        <v>0.1</v>
      </c>
      <c r="AD973">
        <f t="shared" si="931"/>
        <v>0.1</v>
      </c>
      <c r="AE973">
        <f t="shared" si="932"/>
        <v>0.1</v>
      </c>
      <c r="AF973">
        <f t="shared" si="933"/>
        <v>0.1</v>
      </c>
      <c r="AG973">
        <f t="shared" si="934"/>
        <v>0.1</v>
      </c>
      <c r="AH973">
        <f t="shared" si="935"/>
        <v>0.1</v>
      </c>
      <c r="AI973">
        <f t="shared" si="936"/>
        <v>0.1</v>
      </c>
      <c r="AJ973">
        <f t="shared" si="937"/>
        <v>0.1</v>
      </c>
      <c r="AK973">
        <f t="shared" si="938"/>
        <v>0.1</v>
      </c>
      <c r="AL973">
        <f t="shared" si="939"/>
        <v>0.1</v>
      </c>
      <c r="AM973">
        <f t="shared" si="940"/>
        <v>0.1</v>
      </c>
      <c r="AN973">
        <f t="shared" si="941"/>
        <v>0.1</v>
      </c>
      <c r="AO973">
        <f t="shared" si="942"/>
        <v>0.1</v>
      </c>
      <c r="AP973">
        <f t="shared" si="943"/>
        <v>20.100000000000001</v>
      </c>
      <c r="AR973">
        <f t="shared" si="944"/>
        <v>0.1</v>
      </c>
      <c r="AS973">
        <f t="shared" si="945"/>
        <v>0.1</v>
      </c>
      <c r="AT973">
        <f t="shared" si="946"/>
        <v>0.1</v>
      </c>
      <c r="AU973">
        <f t="shared" si="947"/>
        <v>0.1</v>
      </c>
      <c r="AV973">
        <f t="shared" si="948"/>
        <v>0.1</v>
      </c>
      <c r="AW973">
        <f t="shared" si="949"/>
        <v>0.1</v>
      </c>
      <c r="AX973">
        <f t="shared" si="950"/>
        <v>0.1</v>
      </c>
      <c r="AY973">
        <f t="shared" si="951"/>
        <v>0.1</v>
      </c>
      <c r="AZ973">
        <f t="shared" si="952"/>
        <v>0.1</v>
      </c>
      <c r="BA973">
        <f t="shared" si="953"/>
        <v>0.1</v>
      </c>
      <c r="BB973">
        <f t="shared" si="954"/>
        <v>0.1</v>
      </c>
      <c r="BC973">
        <f t="shared" si="955"/>
        <v>0.1</v>
      </c>
      <c r="BD973">
        <f t="shared" si="956"/>
        <v>0.1</v>
      </c>
      <c r="BE973">
        <f t="shared" si="957"/>
        <v>0.1</v>
      </c>
      <c r="BF973">
        <f t="shared" si="958"/>
        <v>0.1</v>
      </c>
      <c r="BG973">
        <f t="shared" si="959"/>
        <v>0.1</v>
      </c>
      <c r="BH973">
        <f t="shared" si="960"/>
        <v>0.1</v>
      </c>
      <c r="BI973">
        <f t="shared" si="961"/>
        <v>0.1</v>
      </c>
      <c r="BJ973">
        <f t="shared" si="962"/>
        <v>0.1</v>
      </c>
      <c r="BK973">
        <f t="shared" si="963"/>
        <v>10.1</v>
      </c>
      <c r="BM973">
        <f t="shared" si="964"/>
        <v>1.2999999999999998</v>
      </c>
      <c r="BN973">
        <f t="shared" si="965"/>
        <v>1.2999999999999998</v>
      </c>
      <c r="BO973">
        <f t="shared" si="966"/>
        <v>1.2999999999999998</v>
      </c>
      <c r="BP973">
        <f t="shared" si="967"/>
        <v>1.2999999999999998</v>
      </c>
      <c r="BQ973">
        <f t="shared" si="968"/>
        <v>1.2999999999999998</v>
      </c>
      <c r="BR973">
        <f t="shared" si="969"/>
        <v>1.2999999999999998</v>
      </c>
      <c r="BS973">
        <f t="shared" si="970"/>
        <v>1.2999999999999998</v>
      </c>
      <c r="BT973">
        <f t="shared" si="971"/>
        <v>1.2999999999999998</v>
      </c>
      <c r="BU973">
        <f t="shared" si="972"/>
        <v>1.2999999999999998</v>
      </c>
      <c r="BV973">
        <f t="shared" si="973"/>
        <v>1.2999999999999998</v>
      </c>
      <c r="BW973">
        <f t="shared" si="974"/>
        <v>1.2999999999999998</v>
      </c>
      <c r="BX973">
        <f t="shared" si="975"/>
        <v>1.2999999999999998</v>
      </c>
      <c r="BY973">
        <f t="shared" si="976"/>
        <v>1.2999999999999998</v>
      </c>
      <c r="BZ973">
        <f t="shared" si="977"/>
        <v>1.2099999999999997</v>
      </c>
      <c r="CA973">
        <f t="shared" si="978"/>
        <v>1.2099999999999997</v>
      </c>
      <c r="CB973">
        <f t="shared" si="979"/>
        <v>1.2099999999999997</v>
      </c>
      <c r="CC973">
        <f t="shared" si="980"/>
        <v>1.1199999999999999</v>
      </c>
      <c r="CD973">
        <f t="shared" si="981"/>
        <v>1.1199999999999999</v>
      </c>
      <c r="CE973">
        <f t="shared" si="982"/>
        <v>1.1199999999999999</v>
      </c>
      <c r="CF973">
        <f t="shared" si="983"/>
        <v>59.12</v>
      </c>
      <c r="CH973">
        <f t="shared" si="984"/>
        <v>117.01</v>
      </c>
      <c r="CI973">
        <f t="shared" si="985"/>
        <v>22.000000000000004</v>
      </c>
      <c r="CJ973">
        <f t="shared" si="986"/>
        <v>12</v>
      </c>
      <c r="CK973">
        <f t="shared" si="987"/>
        <v>83.01</v>
      </c>
      <c r="CL973">
        <f t="shared" si="988"/>
        <v>0</v>
      </c>
      <c r="CM973">
        <f t="shared" si="989"/>
        <v>0</v>
      </c>
    </row>
    <row r="974" spans="1:91" x14ac:dyDescent="0.2">
      <c r="A974">
        <v>957</v>
      </c>
      <c r="B974">
        <f>B$14*(10-lgd*COUNTIF(Defaults!$AI974:$AR974,"&lt;="&amp;B$17))</f>
        <v>1.5</v>
      </c>
      <c r="C974">
        <f>C$14*(10-lgd*COUNTIF(Defaults!$AI974:$AR974,"&lt;="&amp;C$17))</f>
        <v>1.5</v>
      </c>
      <c r="D974">
        <f>D$14*(10-lgd*COUNTIF(Defaults!$AI974:$AR974,"&lt;="&amp;D$17))</f>
        <v>1.5</v>
      </c>
      <c r="E974">
        <f>E$14*(10-lgd*COUNTIF(Defaults!$AI974:$AR974,"&lt;="&amp;E$17))</f>
        <v>1.5</v>
      </c>
      <c r="F974">
        <f>F$14*(10-lgd*COUNTIF(Defaults!$AI974:$AR974,"&lt;="&amp;F$17))</f>
        <v>1.5</v>
      </c>
      <c r="G974">
        <f>G$14*(10-lgd*COUNTIF(Defaults!$AI974:$AR974,"&lt;="&amp;G$17))</f>
        <v>1.41</v>
      </c>
      <c r="H974">
        <f>H$14*(10-lgd*COUNTIF(Defaults!$AI974:$AR974,"&lt;="&amp;H$17))</f>
        <v>1.41</v>
      </c>
      <c r="I974">
        <f>I$14*(10-lgd*COUNTIF(Defaults!$AI974:$AR974,"&lt;="&amp;I$17))</f>
        <v>1.41</v>
      </c>
      <c r="J974">
        <f>J$14*(10-lgd*COUNTIF(Defaults!$AI974:$AR974,"&lt;="&amp;J$17))</f>
        <v>1.41</v>
      </c>
      <c r="K974">
        <f>K$14*(10-lgd*COUNTIF(Defaults!$AI974:$AR974,"&lt;="&amp;K$17))</f>
        <v>1.41</v>
      </c>
      <c r="L974">
        <f>L$14*(10-lgd*COUNTIF(Defaults!$AI974:$AR974,"&lt;="&amp;L$17))</f>
        <v>1.41</v>
      </c>
      <c r="M974">
        <f>M$14*(10-lgd*COUNTIF(Defaults!$AI974:$AR974,"&lt;="&amp;M$17))</f>
        <v>1.41</v>
      </c>
      <c r="N974">
        <f>N$14*(10-lgd*COUNTIF(Defaults!$AI974:$AR974,"&lt;="&amp;N$17))</f>
        <v>1.41</v>
      </c>
      <c r="O974">
        <f>O$14*(10-lgd*COUNTIF(Defaults!$AI974:$AR974,"&lt;="&amp;O$17))</f>
        <v>1.41</v>
      </c>
      <c r="P974">
        <f>P$14*(10-lgd*COUNTIF(Defaults!$AI974:$AR974,"&lt;="&amp;P$17))</f>
        <v>1.32</v>
      </c>
      <c r="Q974">
        <f>Q$14*(10-lgd*COUNTIF(Defaults!$AI974:$AR974,"&lt;="&amp;Q$17))</f>
        <v>1.32</v>
      </c>
      <c r="R974">
        <f>R$14*(10-lgd*COUNTIF(Defaults!$AI974:$AR974,"&lt;="&amp;R$17))</f>
        <v>1.2299999999999998</v>
      </c>
      <c r="S974">
        <f>S$14*(10-lgd*COUNTIF(Defaults!$AI974:$AR974,"&lt;="&amp;S$17))</f>
        <v>1.2299999999999998</v>
      </c>
      <c r="T974">
        <f>T$14*(10-lgd*COUNTIF(Defaults!$AI974:$AR974,"&lt;="&amp;T$17))</f>
        <v>1.2299999999999998</v>
      </c>
      <c r="U974">
        <f>U$14*(10-lgd*COUNTIF(Defaults!$AI974:$AR974,"&lt;="&amp;U$17))</f>
        <v>83.22999999999999</v>
      </c>
      <c r="W974">
        <f t="shared" si="924"/>
        <v>0.1</v>
      </c>
      <c r="X974">
        <f t="shared" si="925"/>
        <v>0.1</v>
      </c>
      <c r="Y974">
        <f t="shared" si="926"/>
        <v>0.1</v>
      </c>
      <c r="Z974">
        <f t="shared" si="927"/>
        <v>0.1</v>
      </c>
      <c r="AA974">
        <f t="shared" si="928"/>
        <v>0.1</v>
      </c>
      <c r="AB974">
        <f t="shared" si="929"/>
        <v>0.1</v>
      </c>
      <c r="AC974">
        <f t="shared" si="930"/>
        <v>0.1</v>
      </c>
      <c r="AD974">
        <f t="shared" si="931"/>
        <v>0.1</v>
      </c>
      <c r="AE974">
        <f t="shared" si="932"/>
        <v>0.1</v>
      </c>
      <c r="AF974">
        <f t="shared" si="933"/>
        <v>0.1</v>
      </c>
      <c r="AG974">
        <f t="shared" si="934"/>
        <v>0.1</v>
      </c>
      <c r="AH974">
        <f t="shared" si="935"/>
        <v>0.1</v>
      </c>
      <c r="AI974">
        <f t="shared" si="936"/>
        <v>0.1</v>
      </c>
      <c r="AJ974">
        <f t="shared" si="937"/>
        <v>0.1</v>
      </c>
      <c r="AK974">
        <f t="shared" si="938"/>
        <v>0.1</v>
      </c>
      <c r="AL974">
        <f t="shared" si="939"/>
        <v>0.1</v>
      </c>
      <c r="AM974">
        <f t="shared" si="940"/>
        <v>0.1</v>
      </c>
      <c r="AN974">
        <f t="shared" si="941"/>
        <v>0.1</v>
      </c>
      <c r="AO974">
        <f t="shared" si="942"/>
        <v>0.1</v>
      </c>
      <c r="AP974">
        <f t="shared" si="943"/>
        <v>20.100000000000001</v>
      </c>
      <c r="AR974">
        <f t="shared" si="944"/>
        <v>0.1</v>
      </c>
      <c r="AS974">
        <f t="shared" si="945"/>
        <v>0.1</v>
      </c>
      <c r="AT974">
        <f t="shared" si="946"/>
        <v>0.1</v>
      </c>
      <c r="AU974">
        <f t="shared" si="947"/>
        <v>0.1</v>
      </c>
      <c r="AV974">
        <f t="shared" si="948"/>
        <v>0.1</v>
      </c>
      <c r="AW974">
        <f t="shared" si="949"/>
        <v>0.1</v>
      </c>
      <c r="AX974">
        <f t="shared" si="950"/>
        <v>0.1</v>
      </c>
      <c r="AY974">
        <f t="shared" si="951"/>
        <v>0.1</v>
      </c>
      <c r="AZ974">
        <f t="shared" si="952"/>
        <v>0.1</v>
      </c>
      <c r="BA974">
        <f t="shared" si="953"/>
        <v>0.1</v>
      </c>
      <c r="BB974">
        <f t="shared" si="954"/>
        <v>0.1</v>
      </c>
      <c r="BC974">
        <f t="shared" si="955"/>
        <v>0.1</v>
      </c>
      <c r="BD974">
        <f t="shared" si="956"/>
        <v>0.1</v>
      </c>
      <c r="BE974">
        <f t="shared" si="957"/>
        <v>0.1</v>
      </c>
      <c r="BF974">
        <f t="shared" si="958"/>
        <v>0.1</v>
      </c>
      <c r="BG974">
        <f t="shared" si="959"/>
        <v>0.1</v>
      </c>
      <c r="BH974">
        <f t="shared" si="960"/>
        <v>0.1</v>
      </c>
      <c r="BI974">
        <f t="shared" si="961"/>
        <v>0.1</v>
      </c>
      <c r="BJ974">
        <f t="shared" si="962"/>
        <v>0.1</v>
      </c>
      <c r="BK974">
        <f t="shared" si="963"/>
        <v>10.1</v>
      </c>
      <c r="BM974">
        <f t="shared" si="964"/>
        <v>1.2999999999999998</v>
      </c>
      <c r="BN974">
        <f t="shared" si="965"/>
        <v>1.2999999999999998</v>
      </c>
      <c r="BO974">
        <f t="shared" si="966"/>
        <v>1.2999999999999998</v>
      </c>
      <c r="BP974">
        <f t="shared" si="967"/>
        <v>1.2999999999999998</v>
      </c>
      <c r="BQ974">
        <f t="shared" si="968"/>
        <v>1.2999999999999998</v>
      </c>
      <c r="BR974">
        <f t="shared" si="969"/>
        <v>1.2099999999999997</v>
      </c>
      <c r="BS974">
        <f t="shared" si="970"/>
        <v>1.2099999999999997</v>
      </c>
      <c r="BT974">
        <f t="shared" si="971"/>
        <v>1.2099999999999997</v>
      </c>
      <c r="BU974">
        <f t="shared" si="972"/>
        <v>1.2099999999999997</v>
      </c>
      <c r="BV974">
        <f t="shared" si="973"/>
        <v>1.2099999999999997</v>
      </c>
      <c r="BW974">
        <f t="shared" si="974"/>
        <v>1.2099999999999997</v>
      </c>
      <c r="BX974">
        <f t="shared" si="975"/>
        <v>1.2099999999999997</v>
      </c>
      <c r="BY974">
        <f t="shared" si="976"/>
        <v>1.2099999999999997</v>
      </c>
      <c r="BZ974">
        <f t="shared" si="977"/>
        <v>1.2099999999999997</v>
      </c>
      <c r="CA974">
        <f t="shared" si="978"/>
        <v>1.1199999999999999</v>
      </c>
      <c r="CB974">
        <f t="shared" si="979"/>
        <v>1.1199999999999999</v>
      </c>
      <c r="CC974">
        <f t="shared" si="980"/>
        <v>1.0299999999999996</v>
      </c>
      <c r="CD974">
        <f t="shared" si="981"/>
        <v>1.0299999999999996</v>
      </c>
      <c r="CE974">
        <f t="shared" si="982"/>
        <v>1.0299999999999996</v>
      </c>
      <c r="CF974">
        <f t="shared" si="983"/>
        <v>53.029999999999987</v>
      </c>
      <c r="CH974">
        <f t="shared" si="984"/>
        <v>109.75</v>
      </c>
      <c r="CI974">
        <f t="shared" si="985"/>
        <v>22.000000000000004</v>
      </c>
      <c r="CJ974">
        <f t="shared" si="986"/>
        <v>12</v>
      </c>
      <c r="CK974">
        <f t="shared" si="987"/>
        <v>75.749999999999986</v>
      </c>
      <c r="CL974">
        <f t="shared" si="988"/>
        <v>0</v>
      </c>
      <c r="CM974">
        <f t="shared" si="989"/>
        <v>0</v>
      </c>
    </row>
    <row r="975" spans="1:91" x14ac:dyDescent="0.2">
      <c r="A975">
        <v>958</v>
      </c>
      <c r="B975">
        <f>B$14*(10-lgd*COUNTIF(Defaults!$AI975:$AR975,"&lt;="&amp;B$17))</f>
        <v>1.5</v>
      </c>
      <c r="C975">
        <f>C$14*(10-lgd*COUNTIF(Defaults!$AI975:$AR975,"&lt;="&amp;C$17))</f>
        <v>1.5</v>
      </c>
      <c r="D975">
        <f>D$14*(10-lgd*COUNTIF(Defaults!$AI975:$AR975,"&lt;="&amp;D$17))</f>
        <v>1.32</v>
      </c>
      <c r="E975">
        <f>E$14*(10-lgd*COUNTIF(Defaults!$AI975:$AR975,"&lt;="&amp;E$17))</f>
        <v>1.32</v>
      </c>
      <c r="F975">
        <f>F$14*(10-lgd*COUNTIF(Defaults!$AI975:$AR975,"&lt;="&amp;F$17))</f>
        <v>1.32</v>
      </c>
      <c r="G975">
        <f>G$14*(10-lgd*COUNTIF(Defaults!$AI975:$AR975,"&lt;="&amp;G$17))</f>
        <v>1.32</v>
      </c>
      <c r="H975">
        <f>H$14*(10-lgd*COUNTIF(Defaults!$AI975:$AR975,"&lt;="&amp;H$17))</f>
        <v>1.2299999999999998</v>
      </c>
      <c r="I975">
        <f>I$14*(10-lgd*COUNTIF(Defaults!$AI975:$AR975,"&lt;="&amp;I$17))</f>
        <v>1.2299999999999998</v>
      </c>
      <c r="J975">
        <f>J$14*(10-lgd*COUNTIF(Defaults!$AI975:$AR975,"&lt;="&amp;J$17))</f>
        <v>1.2299999999999998</v>
      </c>
      <c r="K975">
        <f>K$14*(10-lgd*COUNTIF(Defaults!$AI975:$AR975,"&lt;="&amp;K$17))</f>
        <v>1.2299999999999998</v>
      </c>
      <c r="L975">
        <f>L$14*(10-lgd*COUNTIF(Defaults!$AI975:$AR975,"&lt;="&amp;L$17))</f>
        <v>1.2299999999999998</v>
      </c>
      <c r="M975">
        <f>M$14*(10-lgd*COUNTIF(Defaults!$AI975:$AR975,"&lt;="&amp;M$17))</f>
        <v>1.2299999999999998</v>
      </c>
      <c r="N975">
        <f>N$14*(10-lgd*COUNTIF(Defaults!$AI975:$AR975,"&lt;="&amp;N$17))</f>
        <v>1.2299999999999998</v>
      </c>
      <c r="O975">
        <f>O$14*(10-lgd*COUNTIF(Defaults!$AI975:$AR975,"&lt;="&amp;O$17))</f>
        <v>1.2299999999999998</v>
      </c>
      <c r="P975">
        <f>P$14*(10-lgd*COUNTIF(Defaults!$AI975:$AR975,"&lt;="&amp;P$17))</f>
        <v>1.2299999999999998</v>
      </c>
      <c r="Q975">
        <f>Q$14*(10-lgd*COUNTIF(Defaults!$AI975:$AR975,"&lt;="&amp;Q$17))</f>
        <v>1.2299999999999998</v>
      </c>
      <c r="R975">
        <f>R$14*(10-lgd*COUNTIF(Defaults!$AI975:$AR975,"&lt;="&amp;R$17))</f>
        <v>1.2299999999999998</v>
      </c>
      <c r="S975">
        <f>S$14*(10-lgd*COUNTIF(Defaults!$AI975:$AR975,"&lt;="&amp;S$17))</f>
        <v>1.2299999999999998</v>
      </c>
      <c r="T975">
        <f>T$14*(10-lgd*COUNTIF(Defaults!$AI975:$AR975,"&lt;="&amp;T$17))</f>
        <v>1.2299999999999998</v>
      </c>
      <c r="U975">
        <f>U$14*(10-lgd*COUNTIF(Defaults!$AI975:$AR975,"&lt;="&amp;U$17))</f>
        <v>83.22999999999999</v>
      </c>
      <c r="W975">
        <f t="shared" si="924"/>
        <v>0.1</v>
      </c>
      <c r="X975">
        <f t="shared" si="925"/>
        <v>0.1</v>
      </c>
      <c r="Y975">
        <f t="shared" si="926"/>
        <v>0.1</v>
      </c>
      <c r="Z975">
        <f t="shared" si="927"/>
        <v>0.1</v>
      </c>
      <c r="AA975">
        <f t="shared" si="928"/>
        <v>0.1</v>
      </c>
      <c r="AB975">
        <f t="shared" si="929"/>
        <v>0.1</v>
      </c>
      <c r="AC975">
        <f t="shared" si="930"/>
        <v>0.1</v>
      </c>
      <c r="AD975">
        <f t="shared" si="931"/>
        <v>0.1</v>
      </c>
      <c r="AE975">
        <f t="shared" si="932"/>
        <v>0.1</v>
      </c>
      <c r="AF975">
        <f t="shared" si="933"/>
        <v>0.1</v>
      </c>
      <c r="AG975">
        <f t="shared" si="934"/>
        <v>0.1</v>
      </c>
      <c r="AH975">
        <f t="shared" si="935"/>
        <v>0.1</v>
      </c>
      <c r="AI975">
        <f t="shared" si="936"/>
        <v>0.1</v>
      </c>
      <c r="AJ975">
        <f t="shared" si="937"/>
        <v>0.1</v>
      </c>
      <c r="AK975">
        <f t="shared" si="938"/>
        <v>0.1</v>
      </c>
      <c r="AL975">
        <f t="shared" si="939"/>
        <v>0.1</v>
      </c>
      <c r="AM975">
        <f t="shared" si="940"/>
        <v>0.1</v>
      </c>
      <c r="AN975">
        <f t="shared" si="941"/>
        <v>0.1</v>
      </c>
      <c r="AO975">
        <f t="shared" si="942"/>
        <v>0.1</v>
      </c>
      <c r="AP975">
        <f t="shared" si="943"/>
        <v>20.100000000000001</v>
      </c>
      <c r="AR975">
        <f t="shared" si="944"/>
        <v>0.1</v>
      </c>
      <c r="AS975">
        <f t="shared" si="945"/>
        <v>0.1</v>
      </c>
      <c r="AT975">
        <f t="shared" si="946"/>
        <v>0.1</v>
      </c>
      <c r="AU975">
        <f t="shared" si="947"/>
        <v>0.1</v>
      </c>
      <c r="AV975">
        <f t="shared" si="948"/>
        <v>0.1</v>
      </c>
      <c r="AW975">
        <f t="shared" si="949"/>
        <v>0.1</v>
      </c>
      <c r="AX975">
        <f t="shared" si="950"/>
        <v>0.1</v>
      </c>
      <c r="AY975">
        <f t="shared" si="951"/>
        <v>0.1</v>
      </c>
      <c r="AZ975">
        <f t="shared" si="952"/>
        <v>0.1</v>
      </c>
      <c r="BA975">
        <f t="shared" si="953"/>
        <v>0.1</v>
      </c>
      <c r="BB975">
        <f t="shared" si="954"/>
        <v>0.1</v>
      </c>
      <c r="BC975">
        <f t="shared" si="955"/>
        <v>0.1</v>
      </c>
      <c r="BD975">
        <f t="shared" si="956"/>
        <v>0.1</v>
      </c>
      <c r="BE975">
        <f t="shared" si="957"/>
        <v>0.1</v>
      </c>
      <c r="BF975">
        <f t="shared" si="958"/>
        <v>0.1</v>
      </c>
      <c r="BG975">
        <f t="shared" si="959"/>
        <v>0.1</v>
      </c>
      <c r="BH975">
        <f t="shared" si="960"/>
        <v>0.1</v>
      </c>
      <c r="BI975">
        <f t="shared" si="961"/>
        <v>0.1</v>
      </c>
      <c r="BJ975">
        <f t="shared" si="962"/>
        <v>0.1</v>
      </c>
      <c r="BK975">
        <f t="shared" si="963"/>
        <v>10.1</v>
      </c>
      <c r="BM975">
        <f t="shared" si="964"/>
        <v>1.2999999999999998</v>
      </c>
      <c r="BN975">
        <f t="shared" si="965"/>
        <v>1.2999999999999998</v>
      </c>
      <c r="BO975">
        <f t="shared" si="966"/>
        <v>1.1199999999999999</v>
      </c>
      <c r="BP975">
        <f t="shared" si="967"/>
        <v>1.1199999999999999</v>
      </c>
      <c r="BQ975">
        <f t="shared" si="968"/>
        <v>1.1199999999999999</v>
      </c>
      <c r="BR975">
        <f t="shared" si="969"/>
        <v>1.1199999999999999</v>
      </c>
      <c r="BS975">
        <f t="shared" si="970"/>
        <v>1.0299999999999996</v>
      </c>
      <c r="BT975">
        <f t="shared" si="971"/>
        <v>1.0299999999999996</v>
      </c>
      <c r="BU975">
        <f t="shared" si="972"/>
        <v>1.0299999999999996</v>
      </c>
      <c r="BV975">
        <f t="shared" si="973"/>
        <v>1.0299999999999996</v>
      </c>
      <c r="BW975">
        <f t="shared" si="974"/>
        <v>1.0299999999999996</v>
      </c>
      <c r="BX975">
        <f t="shared" si="975"/>
        <v>1.0299999999999996</v>
      </c>
      <c r="BY975">
        <f t="shared" si="976"/>
        <v>1.0299999999999996</v>
      </c>
      <c r="BZ975">
        <f t="shared" si="977"/>
        <v>1.0299999999999996</v>
      </c>
      <c r="CA975">
        <f t="shared" si="978"/>
        <v>1.0299999999999996</v>
      </c>
      <c r="CB975">
        <f t="shared" si="979"/>
        <v>1.0299999999999996</v>
      </c>
      <c r="CC975">
        <f t="shared" si="980"/>
        <v>1.0299999999999996</v>
      </c>
      <c r="CD975">
        <f t="shared" si="981"/>
        <v>1.0299999999999996</v>
      </c>
      <c r="CE975">
        <f t="shared" si="982"/>
        <v>1.0299999999999996</v>
      </c>
      <c r="CF975">
        <f t="shared" si="983"/>
        <v>53.029999999999987</v>
      </c>
      <c r="CH975">
        <f t="shared" si="984"/>
        <v>107.5</v>
      </c>
      <c r="CI975">
        <f t="shared" si="985"/>
        <v>22.000000000000004</v>
      </c>
      <c r="CJ975">
        <f t="shared" si="986"/>
        <v>12</v>
      </c>
      <c r="CK975">
        <f t="shared" si="987"/>
        <v>73.499999999999986</v>
      </c>
      <c r="CL975">
        <f t="shared" si="988"/>
        <v>0</v>
      </c>
      <c r="CM975">
        <f t="shared" si="989"/>
        <v>0</v>
      </c>
    </row>
    <row r="976" spans="1:91" x14ac:dyDescent="0.2">
      <c r="A976">
        <v>959</v>
      </c>
      <c r="B976">
        <f>B$14*(10-lgd*COUNTIF(Defaults!$AI976:$AR976,"&lt;="&amp;B$17))</f>
        <v>1.5</v>
      </c>
      <c r="C976">
        <f>C$14*(10-lgd*COUNTIF(Defaults!$AI976:$AR976,"&lt;="&amp;C$17))</f>
        <v>1.41</v>
      </c>
      <c r="D976">
        <f>D$14*(10-lgd*COUNTIF(Defaults!$AI976:$AR976,"&lt;="&amp;D$17))</f>
        <v>1.41</v>
      </c>
      <c r="E976">
        <f>E$14*(10-lgd*COUNTIF(Defaults!$AI976:$AR976,"&lt;="&amp;E$17))</f>
        <v>1.41</v>
      </c>
      <c r="F976">
        <f>F$14*(10-lgd*COUNTIF(Defaults!$AI976:$AR976,"&lt;="&amp;F$17))</f>
        <v>1.41</v>
      </c>
      <c r="G976">
        <f>G$14*(10-lgd*COUNTIF(Defaults!$AI976:$AR976,"&lt;="&amp;G$17))</f>
        <v>1.41</v>
      </c>
      <c r="H976">
        <f>H$14*(10-lgd*COUNTIF(Defaults!$AI976:$AR976,"&lt;="&amp;H$17))</f>
        <v>1.32</v>
      </c>
      <c r="I976">
        <f>I$14*(10-lgd*COUNTIF(Defaults!$AI976:$AR976,"&lt;="&amp;I$17))</f>
        <v>1.32</v>
      </c>
      <c r="J976">
        <f>J$14*(10-lgd*COUNTIF(Defaults!$AI976:$AR976,"&lt;="&amp;J$17))</f>
        <v>1.32</v>
      </c>
      <c r="K976">
        <f>K$14*(10-lgd*COUNTIF(Defaults!$AI976:$AR976,"&lt;="&amp;K$17))</f>
        <v>1.32</v>
      </c>
      <c r="L976">
        <f>L$14*(10-lgd*COUNTIF(Defaults!$AI976:$AR976,"&lt;="&amp;L$17))</f>
        <v>1.32</v>
      </c>
      <c r="M976">
        <f>M$14*(10-lgd*COUNTIF(Defaults!$AI976:$AR976,"&lt;="&amp;M$17))</f>
        <v>1.32</v>
      </c>
      <c r="N976">
        <f>N$14*(10-lgd*COUNTIF(Defaults!$AI976:$AR976,"&lt;="&amp;N$17))</f>
        <v>1.2299999999999998</v>
      </c>
      <c r="O976">
        <f>O$14*(10-lgd*COUNTIF(Defaults!$AI976:$AR976,"&lt;="&amp;O$17))</f>
        <v>1.2299999999999998</v>
      </c>
      <c r="P976">
        <f>P$14*(10-lgd*COUNTIF(Defaults!$AI976:$AR976,"&lt;="&amp;P$17))</f>
        <v>1.2299999999999998</v>
      </c>
      <c r="Q976">
        <f>Q$14*(10-lgd*COUNTIF(Defaults!$AI976:$AR976,"&lt;="&amp;Q$17))</f>
        <v>1.2299999999999998</v>
      </c>
      <c r="R976">
        <f>R$14*(10-lgd*COUNTIF(Defaults!$AI976:$AR976,"&lt;="&amp;R$17))</f>
        <v>1.2299999999999998</v>
      </c>
      <c r="S976">
        <f>S$14*(10-lgd*COUNTIF(Defaults!$AI976:$AR976,"&lt;="&amp;S$17))</f>
        <v>1.1399999999999999</v>
      </c>
      <c r="T976">
        <f>T$14*(10-lgd*COUNTIF(Defaults!$AI976:$AR976,"&lt;="&amp;T$17))</f>
        <v>1.05</v>
      </c>
      <c r="U976">
        <f>U$14*(10-lgd*COUNTIF(Defaults!$AI976:$AR976,"&lt;="&amp;U$17))</f>
        <v>71.05</v>
      </c>
      <c r="W976">
        <f t="shared" si="924"/>
        <v>0.1</v>
      </c>
      <c r="X976">
        <f t="shared" si="925"/>
        <v>0.1</v>
      </c>
      <c r="Y976">
        <f t="shared" si="926"/>
        <v>0.1</v>
      </c>
      <c r="Z976">
        <f t="shared" si="927"/>
        <v>0.1</v>
      </c>
      <c r="AA976">
        <f t="shared" si="928"/>
        <v>0.1</v>
      </c>
      <c r="AB976">
        <f t="shared" si="929"/>
        <v>0.1</v>
      </c>
      <c r="AC976">
        <f t="shared" si="930"/>
        <v>0.1</v>
      </c>
      <c r="AD976">
        <f t="shared" si="931"/>
        <v>0.1</v>
      </c>
      <c r="AE976">
        <f t="shared" si="932"/>
        <v>0.1</v>
      </c>
      <c r="AF976">
        <f t="shared" si="933"/>
        <v>0.1</v>
      </c>
      <c r="AG976">
        <f t="shared" si="934"/>
        <v>0.1</v>
      </c>
      <c r="AH976">
        <f t="shared" si="935"/>
        <v>0.1</v>
      </c>
      <c r="AI976">
        <f t="shared" si="936"/>
        <v>0.1</v>
      </c>
      <c r="AJ976">
        <f t="shared" si="937"/>
        <v>0.1</v>
      </c>
      <c r="AK976">
        <f t="shared" si="938"/>
        <v>0.1</v>
      </c>
      <c r="AL976">
        <f t="shared" si="939"/>
        <v>0.1</v>
      </c>
      <c r="AM976">
        <f t="shared" si="940"/>
        <v>0.1</v>
      </c>
      <c r="AN976">
        <f t="shared" si="941"/>
        <v>0.1</v>
      </c>
      <c r="AO976">
        <f t="shared" si="942"/>
        <v>0.1</v>
      </c>
      <c r="AP976">
        <f t="shared" si="943"/>
        <v>20.100000000000001</v>
      </c>
      <c r="AR976">
        <f t="shared" si="944"/>
        <v>0.1</v>
      </c>
      <c r="AS976">
        <f t="shared" si="945"/>
        <v>0.1</v>
      </c>
      <c r="AT976">
        <f t="shared" si="946"/>
        <v>0.1</v>
      </c>
      <c r="AU976">
        <f t="shared" si="947"/>
        <v>0.1</v>
      </c>
      <c r="AV976">
        <f t="shared" si="948"/>
        <v>0.1</v>
      </c>
      <c r="AW976">
        <f t="shared" si="949"/>
        <v>0.1</v>
      </c>
      <c r="AX976">
        <f t="shared" si="950"/>
        <v>0.1</v>
      </c>
      <c r="AY976">
        <f t="shared" si="951"/>
        <v>0.1</v>
      </c>
      <c r="AZ976">
        <f t="shared" si="952"/>
        <v>0.1</v>
      </c>
      <c r="BA976">
        <f t="shared" si="953"/>
        <v>0.1</v>
      </c>
      <c r="BB976">
        <f t="shared" si="954"/>
        <v>0.1</v>
      </c>
      <c r="BC976">
        <f t="shared" si="955"/>
        <v>0.1</v>
      </c>
      <c r="BD976">
        <f t="shared" si="956"/>
        <v>0.1</v>
      </c>
      <c r="BE976">
        <f t="shared" si="957"/>
        <v>0.1</v>
      </c>
      <c r="BF976">
        <f t="shared" si="958"/>
        <v>0.1</v>
      </c>
      <c r="BG976">
        <f t="shared" si="959"/>
        <v>0.1</v>
      </c>
      <c r="BH976">
        <f t="shared" si="960"/>
        <v>0.1</v>
      </c>
      <c r="BI976">
        <f t="shared" si="961"/>
        <v>0.1</v>
      </c>
      <c r="BJ976">
        <f t="shared" si="962"/>
        <v>0.1</v>
      </c>
      <c r="BK976">
        <f t="shared" si="963"/>
        <v>10.1</v>
      </c>
      <c r="BM976">
        <f t="shared" si="964"/>
        <v>1.2999999999999998</v>
      </c>
      <c r="BN976">
        <f t="shared" si="965"/>
        <v>1.2099999999999997</v>
      </c>
      <c r="BO976">
        <f t="shared" si="966"/>
        <v>1.2099999999999997</v>
      </c>
      <c r="BP976">
        <f t="shared" si="967"/>
        <v>1.2099999999999997</v>
      </c>
      <c r="BQ976">
        <f t="shared" si="968"/>
        <v>1.2099999999999997</v>
      </c>
      <c r="BR976">
        <f t="shared" si="969"/>
        <v>1.2099999999999997</v>
      </c>
      <c r="BS976">
        <f t="shared" si="970"/>
        <v>1.1199999999999999</v>
      </c>
      <c r="BT976">
        <f t="shared" si="971"/>
        <v>1.1199999999999999</v>
      </c>
      <c r="BU976">
        <f t="shared" si="972"/>
        <v>1.1199999999999999</v>
      </c>
      <c r="BV976">
        <f t="shared" si="973"/>
        <v>1.1199999999999999</v>
      </c>
      <c r="BW976">
        <f t="shared" si="974"/>
        <v>1.1199999999999999</v>
      </c>
      <c r="BX976">
        <f t="shared" si="975"/>
        <v>1.1199999999999999</v>
      </c>
      <c r="BY976">
        <f t="shared" si="976"/>
        <v>1.0299999999999996</v>
      </c>
      <c r="BZ976">
        <f t="shared" si="977"/>
        <v>1.0299999999999996</v>
      </c>
      <c r="CA976">
        <f t="shared" si="978"/>
        <v>1.0299999999999996</v>
      </c>
      <c r="CB976">
        <f t="shared" si="979"/>
        <v>1.0299999999999996</v>
      </c>
      <c r="CC976">
        <f t="shared" si="980"/>
        <v>1.0299999999999996</v>
      </c>
      <c r="CD976">
        <f t="shared" si="981"/>
        <v>0.93999999999999984</v>
      </c>
      <c r="CE976">
        <f t="shared" si="982"/>
        <v>0.85000000000000009</v>
      </c>
      <c r="CF976">
        <f t="shared" si="983"/>
        <v>40.849999999999994</v>
      </c>
      <c r="CH976">
        <f t="shared" si="984"/>
        <v>95.86</v>
      </c>
      <c r="CI976">
        <f t="shared" si="985"/>
        <v>22.000000000000004</v>
      </c>
      <c r="CJ976">
        <f t="shared" si="986"/>
        <v>12</v>
      </c>
      <c r="CK976">
        <f t="shared" si="987"/>
        <v>61.86</v>
      </c>
      <c r="CL976">
        <f t="shared" si="988"/>
        <v>0</v>
      </c>
      <c r="CM976">
        <f t="shared" si="989"/>
        <v>0</v>
      </c>
    </row>
    <row r="977" spans="1:91" x14ac:dyDescent="0.2">
      <c r="A977">
        <v>960</v>
      </c>
      <c r="B977">
        <f>B$14*(10-lgd*COUNTIF(Defaults!$AI977:$AR977,"&lt;="&amp;B$17))</f>
        <v>1.5</v>
      </c>
      <c r="C977">
        <f>C$14*(10-lgd*COUNTIF(Defaults!$AI977:$AR977,"&lt;="&amp;C$17))</f>
        <v>1.5</v>
      </c>
      <c r="D977">
        <f>D$14*(10-lgd*COUNTIF(Defaults!$AI977:$AR977,"&lt;="&amp;D$17))</f>
        <v>1.5</v>
      </c>
      <c r="E977">
        <f>E$14*(10-lgd*COUNTIF(Defaults!$AI977:$AR977,"&lt;="&amp;E$17))</f>
        <v>1.5</v>
      </c>
      <c r="F977">
        <f>F$14*(10-lgd*COUNTIF(Defaults!$AI977:$AR977,"&lt;="&amp;F$17))</f>
        <v>1.5</v>
      </c>
      <c r="G977">
        <f>G$14*(10-lgd*COUNTIF(Defaults!$AI977:$AR977,"&lt;="&amp;G$17))</f>
        <v>1.41</v>
      </c>
      <c r="H977">
        <f>H$14*(10-lgd*COUNTIF(Defaults!$AI977:$AR977,"&lt;="&amp;H$17))</f>
        <v>1.41</v>
      </c>
      <c r="I977">
        <f>I$14*(10-lgd*COUNTIF(Defaults!$AI977:$AR977,"&lt;="&amp;I$17))</f>
        <v>1.41</v>
      </c>
      <c r="J977">
        <f>J$14*(10-lgd*COUNTIF(Defaults!$AI977:$AR977,"&lt;="&amp;J$17))</f>
        <v>1.41</v>
      </c>
      <c r="K977">
        <f>K$14*(10-lgd*COUNTIF(Defaults!$AI977:$AR977,"&lt;="&amp;K$17))</f>
        <v>1.41</v>
      </c>
      <c r="L977">
        <f>L$14*(10-lgd*COUNTIF(Defaults!$AI977:$AR977,"&lt;="&amp;L$17))</f>
        <v>1.32</v>
      </c>
      <c r="M977">
        <f>M$14*(10-lgd*COUNTIF(Defaults!$AI977:$AR977,"&lt;="&amp;M$17))</f>
        <v>1.32</v>
      </c>
      <c r="N977">
        <f>N$14*(10-lgd*COUNTIF(Defaults!$AI977:$AR977,"&lt;="&amp;N$17))</f>
        <v>1.32</v>
      </c>
      <c r="O977">
        <f>O$14*(10-lgd*COUNTIF(Defaults!$AI977:$AR977,"&lt;="&amp;O$17))</f>
        <v>1.32</v>
      </c>
      <c r="P977">
        <f>P$14*(10-lgd*COUNTIF(Defaults!$AI977:$AR977,"&lt;="&amp;P$17))</f>
        <v>1.1399999999999999</v>
      </c>
      <c r="Q977">
        <f>Q$14*(10-lgd*COUNTIF(Defaults!$AI977:$AR977,"&lt;="&amp;Q$17))</f>
        <v>1.1399999999999999</v>
      </c>
      <c r="R977">
        <f>R$14*(10-lgd*COUNTIF(Defaults!$AI977:$AR977,"&lt;="&amp;R$17))</f>
        <v>1.05</v>
      </c>
      <c r="S977">
        <f>S$14*(10-lgd*COUNTIF(Defaults!$AI977:$AR977,"&lt;="&amp;S$17))</f>
        <v>1.05</v>
      </c>
      <c r="T977">
        <f>T$14*(10-lgd*COUNTIF(Defaults!$AI977:$AR977,"&lt;="&amp;T$17))</f>
        <v>1.05</v>
      </c>
      <c r="U977">
        <f>U$14*(10-lgd*COUNTIF(Defaults!$AI977:$AR977,"&lt;="&amp;U$17))</f>
        <v>71.05</v>
      </c>
      <c r="W977">
        <f t="shared" si="924"/>
        <v>0.1</v>
      </c>
      <c r="X977">
        <f t="shared" si="925"/>
        <v>0.1</v>
      </c>
      <c r="Y977">
        <f t="shared" si="926"/>
        <v>0.1</v>
      </c>
      <c r="Z977">
        <f t="shared" si="927"/>
        <v>0.1</v>
      </c>
      <c r="AA977">
        <f t="shared" si="928"/>
        <v>0.1</v>
      </c>
      <c r="AB977">
        <f t="shared" si="929"/>
        <v>0.1</v>
      </c>
      <c r="AC977">
        <f t="shared" si="930"/>
        <v>0.1</v>
      </c>
      <c r="AD977">
        <f t="shared" si="931"/>
        <v>0.1</v>
      </c>
      <c r="AE977">
        <f t="shared" si="932"/>
        <v>0.1</v>
      </c>
      <c r="AF977">
        <f t="shared" si="933"/>
        <v>0.1</v>
      </c>
      <c r="AG977">
        <f t="shared" si="934"/>
        <v>0.1</v>
      </c>
      <c r="AH977">
        <f t="shared" si="935"/>
        <v>0.1</v>
      </c>
      <c r="AI977">
        <f t="shared" si="936"/>
        <v>0.1</v>
      </c>
      <c r="AJ977">
        <f t="shared" si="937"/>
        <v>0.1</v>
      </c>
      <c r="AK977">
        <f t="shared" si="938"/>
        <v>0.1</v>
      </c>
      <c r="AL977">
        <f t="shared" si="939"/>
        <v>0.1</v>
      </c>
      <c r="AM977">
        <f t="shared" si="940"/>
        <v>0.1</v>
      </c>
      <c r="AN977">
        <f t="shared" si="941"/>
        <v>0.1</v>
      </c>
      <c r="AO977">
        <f t="shared" si="942"/>
        <v>0.1</v>
      </c>
      <c r="AP977">
        <f t="shared" si="943"/>
        <v>20.100000000000001</v>
      </c>
      <c r="AR977">
        <f t="shared" si="944"/>
        <v>0.1</v>
      </c>
      <c r="AS977">
        <f t="shared" si="945"/>
        <v>0.1</v>
      </c>
      <c r="AT977">
        <f t="shared" si="946"/>
        <v>0.1</v>
      </c>
      <c r="AU977">
        <f t="shared" si="947"/>
        <v>0.1</v>
      </c>
      <c r="AV977">
        <f t="shared" si="948"/>
        <v>0.1</v>
      </c>
      <c r="AW977">
        <f t="shared" si="949"/>
        <v>0.1</v>
      </c>
      <c r="AX977">
        <f t="shared" si="950"/>
        <v>0.1</v>
      </c>
      <c r="AY977">
        <f t="shared" si="951"/>
        <v>0.1</v>
      </c>
      <c r="AZ977">
        <f t="shared" si="952"/>
        <v>0.1</v>
      </c>
      <c r="BA977">
        <f t="shared" si="953"/>
        <v>0.1</v>
      </c>
      <c r="BB977">
        <f t="shared" si="954"/>
        <v>0.1</v>
      </c>
      <c r="BC977">
        <f t="shared" si="955"/>
        <v>0.1</v>
      </c>
      <c r="BD977">
        <f t="shared" si="956"/>
        <v>0.1</v>
      </c>
      <c r="BE977">
        <f t="shared" si="957"/>
        <v>0.1</v>
      </c>
      <c r="BF977">
        <f t="shared" si="958"/>
        <v>0.1</v>
      </c>
      <c r="BG977">
        <f t="shared" si="959"/>
        <v>0.1</v>
      </c>
      <c r="BH977">
        <f t="shared" si="960"/>
        <v>0.1</v>
      </c>
      <c r="BI977">
        <f t="shared" si="961"/>
        <v>0.1</v>
      </c>
      <c r="BJ977">
        <f t="shared" si="962"/>
        <v>0.1</v>
      </c>
      <c r="BK977">
        <f t="shared" si="963"/>
        <v>10.1</v>
      </c>
      <c r="BM977">
        <f t="shared" si="964"/>
        <v>1.2999999999999998</v>
      </c>
      <c r="BN977">
        <f t="shared" si="965"/>
        <v>1.2999999999999998</v>
      </c>
      <c r="BO977">
        <f t="shared" si="966"/>
        <v>1.2999999999999998</v>
      </c>
      <c r="BP977">
        <f t="shared" si="967"/>
        <v>1.2999999999999998</v>
      </c>
      <c r="BQ977">
        <f t="shared" si="968"/>
        <v>1.2999999999999998</v>
      </c>
      <c r="BR977">
        <f t="shared" si="969"/>
        <v>1.2099999999999997</v>
      </c>
      <c r="BS977">
        <f t="shared" si="970"/>
        <v>1.2099999999999997</v>
      </c>
      <c r="BT977">
        <f t="shared" si="971"/>
        <v>1.2099999999999997</v>
      </c>
      <c r="BU977">
        <f t="shared" si="972"/>
        <v>1.2099999999999997</v>
      </c>
      <c r="BV977">
        <f t="shared" si="973"/>
        <v>1.2099999999999997</v>
      </c>
      <c r="BW977">
        <f t="shared" si="974"/>
        <v>1.1199999999999999</v>
      </c>
      <c r="BX977">
        <f t="shared" si="975"/>
        <v>1.1199999999999999</v>
      </c>
      <c r="BY977">
        <f t="shared" si="976"/>
        <v>1.1199999999999999</v>
      </c>
      <c r="BZ977">
        <f t="shared" si="977"/>
        <v>1.1199999999999999</v>
      </c>
      <c r="CA977">
        <f t="shared" si="978"/>
        <v>0.93999999999999984</v>
      </c>
      <c r="CB977">
        <f t="shared" si="979"/>
        <v>0.93999999999999984</v>
      </c>
      <c r="CC977">
        <f t="shared" si="980"/>
        <v>0.85000000000000009</v>
      </c>
      <c r="CD977">
        <f t="shared" si="981"/>
        <v>0.85000000000000009</v>
      </c>
      <c r="CE977">
        <f t="shared" si="982"/>
        <v>0.85000000000000009</v>
      </c>
      <c r="CF977">
        <f t="shared" si="983"/>
        <v>40.849999999999994</v>
      </c>
      <c r="CH977">
        <f t="shared" si="984"/>
        <v>96.31</v>
      </c>
      <c r="CI977">
        <f t="shared" si="985"/>
        <v>22.000000000000004</v>
      </c>
      <c r="CJ977">
        <f t="shared" si="986"/>
        <v>12</v>
      </c>
      <c r="CK977">
        <f t="shared" si="987"/>
        <v>62.309999999999995</v>
      </c>
      <c r="CL977">
        <f t="shared" si="988"/>
        <v>0</v>
      </c>
      <c r="CM977">
        <f t="shared" si="989"/>
        <v>0</v>
      </c>
    </row>
    <row r="978" spans="1:91" x14ac:dyDescent="0.2">
      <c r="A978">
        <v>961</v>
      </c>
      <c r="B978">
        <f>B$14*(10-lgd*COUNTIF(Defaults!$AI978:$AR978,"&lt;="&amp;B$17))</f>
        <v>1.5</v>
      </c>
      <c r="C978">
        <f>C$14*(10-lgd*COUNTIF(Defaults!$AI978:$AR978,"&lt;="&amp;C$17))</f>
        <v>1.5</v>
      </c>
      <c r="D978">
        <f>D$14*(10-lgd*COUNTIF(Defaults!$AI978:$AR978,"&lt;="&amp;D$17))</f>
        <v>1.5</v>
      </c>
      <c r="E978">
        <f>E$14*(10-lgd*COUNTIF(Defaults!$AI978:$AR978,"&lt;="&amp;E$17))</f>
        <v>1.5</v>
      </c>
      <c r="F978">
        <f>F$14*(10-lgd*COUNTIF(Defaults!$AI978:$AR978,"&lt;="&amp;F$17))</f>
        <v>1.5</v>
      </c>
      <c r="G978">
        <f>G$14*(10-lgd*COUNTIF(Defaults!$AI978:$AR978,"&lt;="&amp;G$17))</f>
        <v>1.5</v>
      </c>
      <c r="H978">
        <f>H$14*(10-lgd*COUNTIF(Defaults!$AI978:$AR978,"&lt;="&amp;H$17))</f>
        <v>1.5</v>
      </c>
      <c r="I978">
        <f>I$14*(10-lgd*COUNTIF(Defaults!$AI978:$AR978,"&lt;="&amp;I$17))</f>
        <v>1.5</v>
      </c>
      <c r="J978">
        <f>J$14*(10-lgd*COUNTIF(Defaults!$AI978:$AR978,"&lt;="&amp;J$17))</f>
        <v>1.5</v>
      </c>
      <c r="K978">
        <f>K$14*(10-lgd*COUNTIF(Defaults!$AI978:$AR978,"&lt;="&amp;K$17))</f>
        <v>1.5</v>
      </c>
      <c r="L978">
        <f>L$14*(10-lgd*COUNTIF(Defaults!$AI978:$AR978,"&lt;="&amp;L$17))</f>
        <v>1.5</v>
      </c>
      <c r="M978">
        <f>M$14*(10-lgd*COUNTIF(Defaults!$AI978:$AR978,"&lt;="&amp;M$17))</f>
        <v>1.5</v>
      </c>
      <c r="N978">
        <f>N$14*(10-lgd*COUNTIF(Defaults!$AI978:$AR978,"&lt;="&amp;N$17))</f>
        <v>1.5</v>
      </c>
      <c r="O978">
        <f>O$14*(10-lgd*COUNTIF(Defaults!$AI978:$AR978,"&lt;="&amp;O$17))</f>
        <v>1.5</v>
      </c>
      <c r="P978">
        <f>P$14*(10-lgd*COUNTIF(Defaults!$AI978:$AR978,"&lt;="&amp;P$17))</f>
        <v>1.5</v>
      </c>
      <c r="Q978">
        <f>Q$14*(10-lgd*COUNTIF(Defaults!$AI978:$AR978,"&lt;="&amp;Q$17))</f>
        <v>1.5</v>
      </c>
      <c r="R978">
        <f>R$14*(10-lgd*COUNTIF(Defaults!$AI978:$AR978,"&lt;="&amp;R$17))</f>
        <v>1.5</v>
      </c>
      <c r="S978">
        <f>S$14*(10-lgd*COUNTIF(Defaults!$AI978:$AR978,"&lt;="&amp;S$17))</f>
        <v>1.5</v>
      </c>
      <c r="T978">
        <f>T$14*(10-lgd*COUNTIF(Defaults!$AI978:$AR978,"&lt;="&amp;T$17))</f>
        <v>1.5</v>
      </c>
      <c r="U978">
        <f>U$14*(10-lgd*COUNTIF(Defaults!$AI978:$AR978,"&lt;="&amp;U$17))</f>
        <v>101.5</v>
      </c>
      <c r="W978">
        <f t="shared" ref="W978:W1017" si="990">MIN(B978,B$15)</f>
        <v>0.1</v>
      </c>
      <c r="X978">
        <f t="shared" ref="X978:X1017" si="991">MIN(C978,C$15)</f>
        <v>0.1</v>
      </c>
      <c r="Y978">
        <f t="shared" ref="Y978:Y1017" si="992">MIN(D978,D$15)</f>
        <v>0.1</v>
      </c>
      <c r="Z978">
        <f t="shared" ref="Z978:Z1017" si="993">MIN(E978,E$15)</f>
        <v>0.1</v>
      </c>
      <c r="AA978">
        <f t="shared" ref="AA978:AA1017" si="994">MIN(F978,F$15)</f>
        <v>0.1</v>
      </c>
      <c r="AB978">
        <f t="shared" ref="AB978:AB1017" si="995">MIN(G978,G$15)</f>
        <v>0.1</v>
      </c>
      <c r="AC978">
        <f t="shared" ref="AC978:AC1017" si="996">MIN(H978,H$15)</f>
        <v>0.1</v>
      </c>
      <c r="AD978">
        <f t="shared" ref="AD978:AD1017" si="997">MIN(I978,I$15)</f>
        <v>0.1</v>
      </c>
      <c r="AE978">
        <f t="shared" ref="AE978:AE1017" si="998">MIN(J978,J$15)</f>
        <v>0.1</v>
      </c>
      <c r="AF978">
        <f t="shared" ref="AF978:AF1017" si="999">MIN(K978,K$15)</f>
        <v>0.1</v>
      </c>
      <c r="AG978">
        <f t="shared" ref="AG978:AG1017" si="1000">MIN(L978,L$15)</f>
        <v>0.1</v>
      </c>
      <c r="AH978">
        <f t="shared" ref="AH978:AH1017" si="1001">MIN(M978,M$15)</f>
        <v>0.1</v>
      </c>
      <c r="AI978">
        <f t="shared" ref="AI978:AI1017" si="1002">MIN(N978,N$15)</f>
        <v>0.1</v>
      </c>
      <c r="AJ978">
        <f t="shared" ref="AJ978:AJ1017" si="1003">MIN(O978,O$15)</f>
        <v>0.1</v>
      </c>
      <c r="AK978">
        <f t="shared" ref="AK978:AK1017" si="1004">MIN(P978,P$15)</f>
        <v>0.1</v>
      </c>
      <c r="AL978">
        <f t="shared" ref="AL978:AL1017" si="1005">MIN(Q978,Q$15)</f>
        <v>0.1</v>
      </c>
      <c r="AM978">
        <f t="shared" ref="AM978:AM1017" si="1006">MIN(R978,R$15)</f>
        <v>0.1</v>
      </c>
      <c r="AN978">
        <f t="shared" ref="AN978:AN1017" si="1007">MIN(S978,S$15)</f>
        <v>0.1</v>
      </c>
      <c r="AO978">
        <f t="shared" ref="AO978:AO1017" si="1008">MIN(T978,T$15)</f>
        <v>0.1</v>
      </c>
      <c r="AP978">
        <f t="shared" ref="AP978:AP1017" si="1009">MIN(U978,U$15)</f>
        <v>20.100000000000001</v>
      </c>
      <c r="AR978">
        <f t="shared" ref="AR978:AR1017" si="1010">MIN(B978-W978,B$16)</f>
        <v>0.1</v>
      </c>
      <c r="AS978">
        <f t="shared" ref="AS978:AS1017" si="1011">MIN(C978-X978,C$16)</f>
        <v>0.1</v>
      </c>
      <c r="AT978">
        <f t="shared" ref="AT978:AT1017" si="1012">MIN(D978-Y978,D$16)</f>
        <v>0.1</v>
      </c>
      <c r="AU978">
        <f t="shared" ref="AU978:AU1017" si="1013">MIN(E978-Z978,E$16)</f>
        <v>0.1</v>
      </c>
      <c r="AV978">
        <f t="shared" ref="AV978:AV1017" si="1014">MIN(F978-AA978,F$16)</f>
        <v>0.1</v>
      </c>
      <c r="AW978">
        <f t="shared" ref="AW978:AW1017" si="1015">MIN(G978-AB978,G$16)</f>
        <v>0.1</v>
      </c>
      <c r="AX978">
        <f t="shared" ref="AX978:AX1017" si="1016">MIN(H978-AC978,H$16)</f>
        <v>0.1</v>
      </c>
      <c r="AY978">
        <f t="shared" ref="AY978:AY1017" si="1017">MIN(I978-AD978,I$16)</f>
        <v>0.1</v>
      </c>
      <c r="AZ978">
        <f t="shared" ref="AZ978:AZ1017" si="1018">MIN(J978-AE978,J$16)</f>
        <v>0.1</v>
      </c>
      <c r="BA978">
        <f t="shared" ref="BA978:BA1017" si="1019">MIN(K978-AF978,K$16)</f>
        <v>0.1</v>
      </c>
      <c r="BB978">
        <f t="shared" ref="BB978:BB1017" si="1020">MIN(L978-AG978,L$16)</f>
        <v>0.1</v>
      </c>
      <c r="BC978">
        <f t="shared" ref="BC978:BC1017" si="1021">MIN(M978-AH978,M$16)</f>
        <v>0.1</v>
      </c>
      <c r="BD978">
        <f t="shared" ref="BD978:BD1017" si="1022">MIN(N978-AI978,N$16)</f>
        <v>0.1</v>
      </c>
      <c r="BE978">
        <f t="shared" ref="BE978:BE1017" si="1023">MIN(O978-AJ978,O$16)</f>
        <v>0.1</v>
      </c>
      <c r="BF978">
        <f t="shared" ref="BF978:BF1017" si="1024">MIN(P978-AK978,P$16)</f>
        <v>0.1</v>
      </c>
      <c r="BG978">
        <f t="shared" ref="BG978:BG1017" si="1025">MIN(Q978-AL978,Q$16)</f>
        <v>0.1</v>
      </c>
      <c r="BH978">
        <f t="shared" ref="BH978:BH1017" si="1026">MIN(R978-AM978,R$16)</f>
        <v>0.1</v>
      </c>
      <c r="BI978">
        <f t="shared" ref="BI978:BI1017" si="1027">MIN(S978-AN978,S$16)</f>
        <v>0.1</v>
      </c>
      <c r="BJ978">
        <f t="shared" ref="BJ978:BJ1017" si="1028">MIN(T978-AO978,T$16)</f>
        <v>0.1</v>
      </c>
      <c r="BK978">
        <f t="shared" ref="BK978:BK1017" si="1029">MIN(U978-AP978,U$16)</f>
        <v>10.1</v>
      </c>
      <c r="BM978">
        <f t="shared" ref="BM978:BM1017" si="1030">B978-W978-AR978</f>
        <v>1.2999999999999998</v>
      </c>
      <c r="BN978">
        <f t="shared" ref="BN978:BN1017" si="1031">C978-X978-AS978</f>
        <v>1.2999999999999998</v>
      </c>
      <c r="BO978">
        <f t="shared" ref="BO978:BO1017" si="1032">D978-Y978-AT978</f>
        <v>1.2999999999999998</v>
      </c>
      <c r="BP978">
        <f t="shared" ref="BP978:BP1017" si="1033">E978-Z978-AU978</f>
        <v>1.2999999999999998</v>
      </c>
      <c r="BQ978">
        <f t="shared" ref="BQ978:BQ1017" si="1034">F978-AA978-AV978</f>
        <v>1.2999999999999998</v>
      </c>
      <c r="BR978">
        <f t="shared" ref="BR978:BR1017" si="1035">G978-AB978-AW978</f>
        <v>1.2999999999999998</v>
      </c>
      <c r="BS978">
        <f t="shared" ref="BS978:BS1017" si="1036">H978-AC978-AX978</f>
        <v>1.2999999999999998</v>
      </c>
      <c r="BT978">
        <f t="shared" ref="BT978:BT1017" si="1037">I978-AD978-AY978</f>
        <v>1.2999999999999998</v>
      </c>
      <c r="BU978">
        <f t="shared" ref="BU978:BU1017" si="1038">J978-AE978-AZ978</f>
        <v>1.2999999999999998</v>
      </c>
      <c r="BV978">
        <f t="shared" ref="BV978:BV1017" si="1039">K978-AF978-BA978</f>
        <v>1.2999999999999998</v>
      </c>
      <c r="BW978">
        <f t="shared" ref="BW978:BW1017" si="1040">L978-AG978-BB978</f>
        <v>1.2999999999999998</v>
      </c>
      <c r="BX978">
        <f t="shared" ref="BX978:BX1017" si="1041">M978-AH978-BC978</f>
        <v>1.2999999999999998</v>
      </c>
      <c r="BY978">
        <f t="shared" ref="BY978:BY1017" si="1042">N978-AI978-BD978</f>
        <v>1.2999999999999998</v>
      </c>
      <c r="BZ978">
        <f t="shared" ref="BZ978:BZ1017" si="1043">O978-AJ978-BE978</f>
        <v>1.2999999999999998</v>
      </c>
      <c r="CA978">
        <f t="shared" ref="CA978:CA1017" si="1044">P978-AK978-BF978</f>
        <v>1.2999999999999998</v>
      </c>
      <c r="CB978">
        <f t="shared" ref="CB978:CB1017" si="1045">Q978-AL978-BG978</f>
        <v>1.2999999999999998</v>
      </c>
      <c r="CC978">
        <f t="shared" ref="CC978:CC1017" si="1046">R978-AM978-BH978</f>
        <v>1.2999999999999998</v>
      </c>
      <c r="CD978">
        <f t="shared" ref="CD978:CD1017" si="1047">S978-AN978-BI978</f>
        <v>1.2999999999999998</v>
      </c>
      <c r="CE978">
        <f t="shared" ref="CE978:CE1017" si="1048">T978-AO978-BJ978</f>
        <v>1.2999999999999998</v>
      </c>
      <c r="CF978">
        <f t="shared" ref="CF978:CF1017" si="1049">U978-AP978-BK978</f>
        <v>71.300000000000011</v>
      </c>
      <c r="CH978">
        <f t="shared" ref="CH978:CH1017" si="1050">SUM($B978:$U978)</f>
        <v>130</v>
      </c>
      <c r="CI978">
        <f t="shared" ref="CI978:CI1017" si="1051">SUM($W978:$AP978)</f>
        <v>22.000000000000004</v>
      </c>
      <c r="CJ978">
        <f t="shared" ref="CJ978:CJ1017" si="1052">SUM($AR978:$BK978)</f>
        <v>12</v>
      </c>
      <c r="CK978">
        <f t="shared" ref="CK978:CK1017" si="1053">SUM($BM978:$CF978)</f>
        <v>96.000000000000014</v>
      </c>
      <c r="CL978">
        <f t="shared" ref="CL978:CL1017" si="1054">IF(CI978&lt;SUM($B$15:$U$15)-0.000000001,1,0)</f>
        <v>0</v>
      </c>
      <c r="CM978">
        <f t="shared" ref="CM978:CM1017" si="1055">IF(CJ978&lt;SUM($B$16:$U$16)-0.000000001,1,0)</f>
        <v>0</v>
      </c>
    </row>
    <row r="979" spans="1:91" x14ac:dyDescent="0.2">
      <c r="A979">
        <v>962</v>
      </c>
      <c r="B979">
        <f>B$14*(10-lgd*COUNTIF(Defaults!$AI979:$AR979,"&lt;="&amp;B$17))</f>
        <v>1.5</v>
      </c>
      <c r="C979">
        <f>C$14*(10-lgd*COUNTIF(Defaults!$AI979:$AR979,"&lt;="&amp;C$17))</f>
        <v>1.5</v>
      </c>
      <c r="D979">
        <f>D$14*(10-lgd*COUNTIF(Defaults!$AI979:$AR979,"&lt;="&amp;D$17))</f>
        <v>1.5</v>
      </c>
      <c r="E979">
        <f>E$14*(10-lgd*COUNTIF(Defaults!$AI979:$AR979,"&lt;="&amp;E$17))</f>
        <v>1.5</v>
      </c>
      <c r="F979">
        <f>F$14*(10-lgd*COUNTIF(Defaults!$AI979:$AR979,"&lt;="&amp;F$17))</f>
        <v>1.5</v>
      </c>
      <c r="G979">
        <f>G$14*(10-lgd*COUNTIF(Defaults!$AI979:$AR979,"&lt;="&amp;G$17))</f>
        <v>1.5</v>
      </c>
      <c r="H979">
        <f>H$14*(10-lgd*COUNTIF(Defaults!$AI979:$AR979,"&lt;="&amp;H$17))</f>
        <v>1.5</v>
      </c>
      <c r="I979">
        <f>I$14*(10-lgd*COUNTIF(Defaults!$AI979:$AR979,"&lt;="&amp;I$17))</f>
        <v>1.5</v>
      </c>
      <c r="J979">
        <f>J$14*(10-lgd*COUNTIF(Defaults!$AI979:$AR979,"&lt;="&amp;J$17))</f>
        <v>1.5</v>
      </c>
      <c r="K979">
        <f>K$14*(10-lgd*COUNTIF(Defaults!$AI979:$AR979,"&lt;="&amp;K$17))</f>
        <v>1.5</v>
      </c>
      <c r="L979">
        <f>L$14*(10-lgd*COUNTIF(Defaults!$AI979:$AR979,"&lt;="&amp;L$17))</f>
        <v>1.5</v>
      </c>
      <c r="M979">
        <f>M$14*(10-lgd*COUNTIF(Defaults!$AI979:$AR979,"&lt;="&amp;M$17))</f>
        <v>1.5</v>
      </c>
      <c r="N979">
        <f>N$14*(10-lgd*COUNTIF(Defaults!$AI979:$AR979,"&lt;="&amp;N$17))</f>
        <v>1.5</v>
      </c>
      <c r="O979">
        <f>O$14*(10-lgd*COUNTIF(Defaults!$AI979:$AR979,"&lt;="&amp;O$17))</f>
        <v>1.5</v>
      </c>
      <c r="P979">
        <f>P$14*(10-lgd*COUNTIF(Defaults!$AI979:$AR979,"&lt;="&amp;P$17))</f>
        <v>1.5</v>
      </c>
      <c r="Q979">
        <f>Q$14*(10-lgd*COUNTIF(Defaults!$AI979:$AR979,"&lt;="&amp;Q$17))</f>
        <v>1.5</v>
      </c>
      <c r="R979">
        <f>R$14*(10-lgd*COUNTIF(Defaults!$AI979:$AR979,"&lt;="&amp;R$17))</f>
        <v>1.5</v>
      </c>
      <c r="S979">
        <f>S$14*(10-lgd*COUNTIF(Defaults!$AI979:$AR979,"&lt;="&amp;S$17))</f>
        <v>1.5</v>
      </c>
      <c r="T979">
        <f>T$14*(10-lgd*COUNTIF(Defaults!$AI979:$AR979,"&lt;="&amp;T$17))</f>
        <v>1.5</v>
      </c>
      <c r="U979">
        <f>U$14*(10-lgd*COUNTIF(Defaults!$AI979:$AR979,"&lt;="&amp;U$17))</f>
        <v>101.5</v>
      </c>
      <c r="W979">
        <f t="shared" si="990"/>
        <v>0.1</v>
      </c>
      <c r="X979">
        <f t="shared" si="991"/>
        <v>0.1</v>
      </c>
      <c r="Y979">
        <f t="shared" si="992"/>
        <v>0.1</v>
      </c>
      <c r="Z979">
        <f t="shared" si="993"/>
        <v>0.1</v>
      </c>
      <c r="AA979">
        <f t="shared" si="994"/>
        <v>0.1</v>
      </c>
      <c r="AB979">
        <f t="shared" si="995"/>
        <v>0.1</v>
      </c>
      <c r="AC979">
        <f t="shared" si="996"/>
        <v>0.1</v>
      </c>
      <c r="AD979">
        <f t="shared" si="997"/>
        <v>0.1</v>
      </c>
      <c r="AE979">
        <f t="shared" si="998"/>
        <v>0.1</v>
      </c>
      <c r="AF979">
        <f t="shared" si="999"/>
        <v>0.1</v>
      </c>
      <c r="AG979">
        <f t="shared" si="1000"/>
        <v>0.1</v>
      </c>
      <c r="AH979">
        <f t="shared" si="1001"/>
        <v>0.1</v>
      </c>
      <c r="AI979">
        <f t="shared" si="1002"/>
        <v>0.1</v>
      </c>
      <c r="AJ979">
        <f t="shared" si="1003"/>
        <v>0.1</v>
      </c>
      <c r="AK979">
        <f t="shared" si="1004"/>
        <v>0.1</v>
      </c>
      <c r="AL979">
        <f t="shared" si="1005"/>
        <v>0.1</v>
      </c>
      <c r="AM979">
        <f t="shared" si="1006"/>
        <v>0.1</v>
      </c>
      <c r="AN979">
        <f t="shared" si="1007"/>
        <v>0.1</v>
      </c>
      <c r="AO979">
        <f t="shared" si="1008"/>
        <v>0.1</v>
      </c>
      <c r="AP979">
        <f t="shared" si="1009"/>
        <v>20.100000000000001</v>
      </c>
      <c r="AR979">
        <f t="shared" si="1010"/>
        <v>0.1</v>
      </c>
      <c r="AS979">
        <f t="shared" si="1011"/>
        <v>0.1</v>
      </c>
      <c r="AT979">
        <f t="shared" si="1012"/>
        <v>0.1</v>
      </c>
      <c r="AU979">
        <f t="shared" si="1013"/>
        <v>0.1</v>
      </c>
      <c r="AV979">
        <f t="shared" si="1014"/>
        <v>0.1</v>
      </c>
      <c r="AW979">
        <f t="shared" si="1015"/>
        <v>0.1</v>
      </c>
      <c r="AX979">
        <f t="shared" si="1016"/>
        <v>0.1</v>
      </c>
      <c r="AY979">
        <f t="shared" si="1017"/>
        <v>0.1</v>
      </c>
      <c r="AZ979">
        <f t="shared" si="1018"/>
        <v>0.1</v>
      </c>
      <c r="BA979">
        <f t="shared" si="1019"/>
        <v>0.1</v>
      </c>
      <c r="BB979">
        <f t="shared" si="1020"/>
        <v>0.1</v>
      </c>
      <c r="BC979">
        <f t="shared" si="1021"/>
        <v>0.1</v>
      </c>
      <c r="BD979">
        <f t="shared" si="1022"/>
        <v>0.1</v>
      </c>
      <c r="BE979">
        <f t="shared" si="1023"/>
        <v>0.1</v>
      </c>
      <c r="BF979">
        <f t="shared" si="1024"/>
        <v>0.1</v>
      </c>
      <c r="BG979">
        <f t="shared" si="1025"/>
        <v>0.1</v>
      </c>
      <c r="BH979">
        <f t="shared" si="1026"/>
        <v>0.1</v>
      </c>
      <c r="BI979">
        <f t="shared" si="1027"/>
        <v>0.1</v>
      </c>
      <c r="BJ979">
        <f t="shared" si="1028"/>
        <v>0.1</v>
      </c>
      <c r="BK979">
        <f t="shared" si="1029"/>
        <v>10.1</v>
      </c>
      <c r="BM979">
        <f t="shared" si="1030"/>
        <v>1.2999999999999998</v>
      </c>
      <c r="BN979">
        <f t="shared" si="1031"/>
        <v>1.2999999999999998</v>
      </c>
      <c r="BO979">
        <f t="shared" si="1032"/>
        <v>1.2999999999999998</v>
      </c>
      <c r="BP979">
        <f t="shared" si="1033"/>
        <v>1.2999999999999998</v>
      </c>
      <c r="BQ979">
        <f t="shared" si="1034"/>
        <v>1.2999999999999998</v>
      </c>
      <c r="BR979">
        <f t="shared" si="1035"/>
        <v>1.2999999999999998</v>
      </c>
      <c r="BS979">
        <f t="shared" si="1036"/>
        <v>1.2999999999999998</v>
      </c>
      <c r="BT979">
        <f t="shared" si="1037"/>
        <v>1.2999999999999998</v>
      </c>
      <c r="BU979">
        <f t="shared" si="1038"/>
        <v>1.2999999999999998</v>
      </c>
      <c r="BV979">
        <f t="shared" si="1039"/>
        <v>1.2999999999999998</v>
      </c>
      <c r="BW979">
        <f t="shared" si="1040"/>
        <v>1.2999999999999998</v>
      </c>
      <c r="BX979">
        <f t="shared" si="1041"/>
        <v>1.2999999999999998</v>
      </c>
      <c r="BY979">
        <f t="shared" si="1042"/>
        <v>1.2999999999999998</v>
      </c>
      <c r="BZ979">
        <f t="shared" si="1043"/>
        <v>1.2999999999999998</v>
      </c>
      <c r="CA979">
        <f t="shared" si="1044"/>
        <v>1.2999999999999998</v>
      </c>
      <c r="CB979">
        <f t="shared" si="1045"/>
        <v>1.2999999999999998</v>
      </c>
      <c r="CC979">
        <f t="shared" si="1046"/>
        <v>1.2999999999999998</v>
      </c>
      <c r="CD979">
        <f t="shared" si="1047"/>
        <v>1.2999999999999998</v>
      </c>
      <c r="CE979">
        <f t="shared" si="1048"/>
        <v>1.2999999999999998</v>
      </c>
      <c r="CF979">
        <f t="shared" si="1049"/>
        <v>71.300000000000011</v>
      </c>
      <c r="CH979">
        <f t="shared" si="1050"/>
        <v>130</v>
      </c>
      <c r="CI979">
        <f t="shared" si="1051"/>
        <v>22.000000000000004</v>
      </c>
      <c r="CJ979">
        <f t="shared" si="1052"/>
        <v>12</v>
      </c>
      <c r="CK979">
        <f t="shared" si="1053"/>
        <v>96.000000000000014</v>
      </c>
      <c r="CL979">
        <f t="shared" si="1054"/>
        <v>0</v>
      </c>
      <c r="CM979">
        <f t="shared" si="1055"/>
        <v>0</v>
      </c>
    </row>
    <row r="980" spans="1:91" x14ac:dyDescent="0.2">
      <c r="A980">
        <v>963</v>
      </c>
      <c r="B980">
        <f>B$14*(10-lgd*COUNTIF(Defaults!$AI980:$AR980,"&lt;="&amp;B$17))</f>
        <v>1.41</v>
      </c>
      <c r="C980">
        <f>C$14*(10-lgd*COUNTIF(Defaults!$AI980:$AR980,"&lt;="&amp;C$17))</f>
        <v>1.41</v>
      </c>
      <c r="D980">
        <f>D$14*(10-lgd*COUNTIF(Defaults!$AI980:$AR980,"&lt;="&amp;D$17))</f>
        <v>1.41</v>
      </c>
      <c r="E980">
        <f>E$14*(10-lgd*COUNTIF(Defaults!$AI980:$AR980,"&lt;="&amp;E$17))</f>
        <v>1.41</v>
      </c>
      <c r="F980">
        <f>F$14*(10-lgd*COUNTIF(Defaults!$AI980:$AR980,"&lt;="&amp;F$17))</f>
        <v>1.41</v>
      </c>
      <c r="G980">
        <f>G$14*(10-lgd*COUNTIF(Defaults!$AI980:$AR980,"&lt;="&amp;G$17))</f>
        <v>1.41</v>
      </c>
      <c r="H980">
        <f>H$14*(10-lgd*COUNTIF(Defaults!$AI980:$AR980,"&lt;="&amp;H$17))</f>
        <v>1.41</v>
      </c>
      <c r="I980">
        <f>I$14*(10-lgd*COUNTIF(Defaults!$AI980:$AR980,"&lt;="&amp;I$17))</f>
        <v>1.41</v>
      </c>
      <c r="J980">
        <f>J$14*(10-lgd*COUNTIF(Defaults!$AI980:$AR980,"&lt;="&amp;J$17))</f>
        <v>1.41</v>
      </c>
      <c r="K980">
        <f>K$14*(10-lgd*COUNTIF(Defaults!$AI980:$AR980,"&lt;="&amp;K$17))</f>
        <v>1.41</v>
      </c>
      <c r="L980">
        <f>L$14*(10-lgd*COUNTIF(Defaults!$AI980:$AR980,"&lt;="&amp;L$17))</f>
        <v>1.41</v>
      </c>
      <c r="M980">
        <f>M$14*(10-lgd*COUNTIF(Defaults!$AI980:$AR980,"&lt;="&amp;M$17))</f>
        <v>1.41</v>
      </c>
      <c r="N980">
        <f>N$14*(10-lgd*COUNTIF(Defaults!$AI980:$AR980,"&lt;="&amp;N$17))</f>
        <v>1.41</v>
      </c>
      <c r="O980">
        <f>O$14*(10-lgd*COUNTIF(Defaults!$AI980:$AR980,"&lt;="&amp;O$17))</f>
        <v>1.41</v>
      </c>
      <c r="P980">
        <f>P$14*(10-lgd*COUNTIF(Defaults!$AI980:$AR980,"&lt;="&amp;P$17))</f>
        <v>1.41</v>
      </c>
      <c r="Q980">
        <f>Q$14*(10-lgd*COUNTIF(Defaults!$AI980:$AR980,"&lt;="&amp;Q$17))</f>
        <v>1.41</v>
      </c>
      <c r="R980">
        <f>R$14*(10-lgd*COUNTIF(Defaults!$AI980:$AR980,"&lt;="&amp;R$17))</f>
        <v>1.41</v>
      </c>
      <c r="S980">
        <f>S$14*(10-lgd*COUNTIF(Defaults!$AI980:$AR980,"&lt;="&amp;S$17))</f>
        <v>1.41</v>
      </c>
      <c r="T980">
        <f>T$14*(10-lgd*COUNTIF(Defaults!$AI980:$AR980,"&lt;="&amp;T$17))</f>
        <v>1.41</v>
      </c>
      <c r="U980">
        <f>U$14*(10-lgd*COUNTIF(Defaults!$AI980:$AR980,"&lt;="&amp;U$17))</f>
        <v>95.410000000000011</v>
      </c>
      <c r="W980">
        <f t="shared" si="990"/>
        <v>0.1</v>
      </c>
      <c r="X980">
        <f t="shared" si="991"/>
        <v>0.1</v>
      </c>
      <c r="Y980">
        <f t="shared" si="992"/>
        <v>0.1</v>
      </c>
      <c r="Z980">
        <f t="shared" si="993"/>
        <v>0.1</v>
      </c>
      <c r="AA980">
        <f t="shared" si="994"/>
        <v>0.1</v>
      </c>
      <c r="AB980">
        <f t="shared" si="995"/>
        <v>0.1</v>
      </c>
      <c r="AC980">
        <f t="shared" si="996"/>
        <v>0.1</v>
      </c>
      <c r="AD980">
        <f t="shared" si="997"/>
        <v>0.1</v>
      </c>
      <c r="AE980">
        <f t="shared" si="998"/>
        <v>0.1</v>
      </c>
      <c r="AF980">
        <f t="shared" si="999"/>
        <v>0.1</v>
      </c>
      <c r="AG980">
        <f t="shared" si="1000"/>
        <v>0.1</v>
      </c>
      <c r="AH980">
        <f t="shared" si="1001"/>
        <v>0.1</v>
      </c>
      <c r="AI980">
        <f t="shared" si="1002"/>
        <v>0.1</v>
      </c>
      <c r="AJ980">
        <f t="shared" si="1003"/>
        <v>0.1</v>
      </c>
      <c r="AK980">
        <f t="shared" si="1004"/>
        <v>0.1</v>
      </c>
      <c r="AL980">
        <f t="shared" si="1005"/>
        <v>0.1</v>
      </c>
      <c r="AM980">
        <f t="shared" si="1006"/>
        <v>0.1</v>
      </c>
      <c r="AN980">
        <f t="shared" si="1007"/>
        <v>0.1</v>
      </c>
      <c r="AO980">
        <f t="shared" si="1008"/>
        <v>0.1</v>
      </c>
      <c r="AP980">
        <f t="shared" si="1009"/>
        <v>20.100000000000001</v>
      </c>
      <c r="AR980">
        <f t="shared" si="1010"/>
        <v>0.1</v>
      </c>
      <c r="AS980">
        <f t="shared" si="1011"/>
        <v>0.1</v>
      </c>
      <c r="AT980">
        <f t="shared" si="1012"/>
        <v>0.1</v>
      </c>
      <c r="AU980">
        <f t="shared" si="1013"/>
        <v>0.1</v>
      </c>
      <c r="AV980">
        <f t="shared" si="1014"/>
        <v>0.1</v>
      </c>
      <c r="AW980">
        <f t="shared" si="1015"/>
        <v>0.1</v>
      </c>
      <c r="AX980">
        <f t="shared" si="1016"/>
        <v>0.1</v>
      </c>
      <c r="AY980">
        <f t="shared" si="1017"/>
        <v>0.1</v>
      </c>
      <c r="AZ980">
        <f t="shared" si="1018"/>
        <v>0.1</v>
      </c>
      <c r="BA980">
        <f t="shared" si="1019"/>
        <v>0.1</v>
      </c>
      <c r="BB980">
        <f t="shared" si="1020"/>
        <v>0.1</v>
      </c>
      <c r="BC980">
        <f t="shared" si="1021"/>
        <v>0.1</v>
      </c>
      <c r="BD980">
        <f t="shared" si="1022"/>
        <v>0.1</v>
      </c>
      <c r="BE980">
        <f t="shared" si="1023"/>
        <v>0.1</v>
      </c>
      <c r="BF980">
        <f t="shared" si="1024"/>
        <v>0.1</v>
      </c>
      <c r="BG980">
        <f t="shared" si="1025"/>
        <v>0.1</v>
      </c>
      <c r="BH980">
        <f t="shared" si="1026"/>
        <v>0.1</v>
      </c>
      <c r="BI980">
        <f t="shared" si="1027"/>
        <v>0.1</v>
      </c>
      <c r="BJ980">
        <f t="shared" si="1028"/>
        <v>0.1</v>
      </c>
      <c r="BK980">
        <f t="shared" si="1029"/>
        <v>10.1</v>
      </c>
      <c r="BM980">
        <f t="shared" si="1030"/>
        <v>1.2099999999999997</v>
      </c>
      <c r="BN980">
        <f t="shared" si="1031"/>
        <v>1.2099999999999997</v>
      </c>
      <c r="BO980">
        <f t="shared" si="1032"/>
        <v>1.2099999999999997</v>
      </c>
      <c r="BP980">
        <f t="shared" si="1033"/>
        <v>1.2099999999999997</v>
      </c>
      <c r="BQ980">
        <f t="shared" si="1034"/>
        <v>1.2099999999999997</v>
      </c>
      <c r="BR980">
        <f t="shared" si="1035"/>
        <v>1.2099999999999997</v>
      </c>
      <c r="BS980">
        <f t="shared" si="1036"/>
        <v>1.2099999999999997</v>
      </c>
      <c r="BT980">
        <f t="shared" si="1037"/>
        <v>1.2099999999999997</v>
      </c>
      <c r="BU980">
        <f t="shared" si="1038"/>
        <v>1.2099999999999997</v>
      </c>
      <c r="BV980">
        <f t="shared" si="1039"/>
        <v>1.2099999999999997</v>
      </c>
      <c r="BW980">
        <f t="shared" si="1040"/>
        <v>1.2099999999999997</v>
      </c>
      <c r="BX980">
        <f t="shared" si="1041"/>
        <v>1.2099999999999997</v>
      </c>
      <c r="BY980">
        <f t="shared" si="1042"/>
        <v>1.2099999999999997</v>
      </c>
      <c r="BZ980">
        <f t="shared" si="1043"/>
        <v>1.2099999999999997</v>
      </c>
      <c r="CA980">
        <f t="shared" si="1044"/>
        <v>1.2099999999999997</v>
      </c>
      <c r="CB980">
        <f t="shared" si="1045"/>
        <v>1.2099999999999997</v>
      </c>
      <c r="CC980">
        <f t="shared" si="1046"/>
        <v>1.2099999999999997</v>
      </c>
      <c r="CD980">
        <f t="shared" si="1047"/>
        <v>1.2099999999999997</v>
      </c>
      <c r="CE980">
        <f t="shared" si="1048"/>
        <v>1.2099999999999997</v>
      </c>
      <c r="CF980">
        <f t="shared" si="1049"/>
        <v>65.210000000000008</v>
      </c>
      <c r="CH980">
        <f t="shared" si="1050"/>
        <v>122.20000000000002</v>
      </c>
      <c r="CI980">
        <f t="shared" si="1051"/>
        <v>22.000000000000004</v>
      </c>
      <c r="CJ980">
        <f t="shared" si="1052"/>
        <v>12</v>
      </c>
      <c r="CK980">
        <f t="shared" si="1053"/>
        <v>88.2</v>
      </c>
      <c r="CL980">
        <f t="shared" si="1054"/>
        <v>0</v>
      </c>
      <c r="CM980">
        <f t="shared" si="1055"/>
        <v>0</v>
      </c>
    </row>
    <row r="981" spans="1:91" x14ac:dyDescent="0.2">
      <c r="A981">
        <v>964</v>
      </c>
      <c r="B981">
        <f>B$14*(10-lgd*COUNTIF(Defaults!$AI981:$AR981,"&lt;="&amp;B$17))</f>
        <v>1.5</v>
      </c>
      <c r="C981">
        <f>C$14*(10-lgd*COUNTIF(Defaults!$AI981:$AR981,"&lt;="&amp;C$17))</f>
        <v>1.5</v>
      </c>
      <c r="D981">
        <f>D$14*(10-lgd*COUNTIF(Defaults!$AI981:$AR981,"&lt;="&amp;D$17))</f>
        <v>1.5</v>
      </c>
      <c r="E981">
        <f>E$14*(10-lgd*COUNTIF(Defaults!$AI981:$AR981,"&lt;="&amp;E$17))</f>
        <v>1.5</v>
      </c>
      <c r="F981">
        <f>F$14*(10-lgd*COUNTIF(Defaults!$AI981:$AR981,"&lt;="&amp;F$17))</f>
        <v>1.5</v>
      </c>
      <c r="G981">
        <f>G$14*(10-lgd*COUNTIF(Defaults!$AI981:$AR981,"&lt;="&amp;G$17))</f>
        <v>1.5</v>
      </c>
      <c r="H981">
        <f>H$14*(10-lgd*COUNTIF(Defaults!$AI981:$AR981,"&lt;="&amp;H$17))</f>
        <v>1.5</v>
      </c>
      <c r="I981">
        <f>I$14*(10-lgd*COUNTIF(Defaults!$AI981:$AR981,"&lt;="&amp;I$17))</f>
        <v>1.5</v>
      </c>
      <c r="J981">
        <f>J$14*(10-lgd*COUNTIF(Defaults!$AI981:$AR981,"&lt;="&amp;J$17))</f>
        <v>1.5</v>
      </c>
      <c r="K981">
        <f>K$14*(10-lgd*COUNTIF(Defaults!$AI981:$AR981,"&lt;="&amp;K$17))</f>
        <v>1.5</v>
      </c>
      <c r="L981">
        <f>L$14*(10-lgd*COUNTIF(Defaults!$AI981:$AR981,"&lt;="&amp;L$17))</f>
        <v>1.5</v>
      </c>
      <c r="M981">
        <f>M$14*(10-lgd*COUNTIF(Defaults!$AI981:$AR981,"&lt;="&amp;M$17))</f>
        <v>1.5</v>
      </c>
      <c r="N981">
        <f>N$14*(10-lgd*COUNTIF(Defaults!$AI981:$AR981,"&lt;="&amp;N$17))</f>
        <v>1.5</v>
      </c>
      <c r="O981">
        <f>O$14*(10-lgd*COUNTIF(Defaults!$AI981:$AR981,"&lt;="&amp;O$17))</f>
        <v>1.5</v>
      </c>
      <c r="P981">
        <f>P$14*(10-lgd*COUNTIF(Defaults!$AI981:$AR981,"&lt;="&amp;P$17))</f>
        <v>1.5</v>
      </c>
      <c r="Q981">
        <f>Q$14*(10-lgd*COUNTIF(Defaults!$AI981:$AR981,"&lt;="&amp;Q$17))</f>
        <v>1.41</v>
      </c>
      <c r="R981">
        <f>R$14*(10-lgd*COUNTIF(Defaults!$AI981:$AR981,"&lt;="&amp;R$17))</f>
        <v>1.41</v>
      </c>
      <c r="S981">
        <f>S$14*(10-lgd*COUNTIF(Defaults!$AI981:$AR981,"&lt;="&amp;S$17))</f>
        <v>1.41</v>
      </c>
      <c r="T981">
        <f>T$14*(10-lgd*COUNTIF(Defaults!$AI981:$AR981,"&lt;="&amp;T$17))</f>
        <v>1.41</v>
      </c>
      <c r="U981">
        <f>U$14*(10-lgd*COUNTIF(Defaults!$AI981:$AR981,"&lt;="&amp;U$17))</f>
        <v>95.410000000000011</v>
      </c>
      <c r="W981">
        <f t="shared" si="990"/>
        <v>0.1</v>
      </c>
      <c r="X981">
        <f t="shared" si="991"/>
        <v>0.1</v>
      </c>
      <c r="Y981">
        <f t="shared" si="992"/>
        <v>0.1</v>
      </c>
      <c r="Z981">
        <f t="shared" si="993"/>
        <v>0.1</v>
      </c>
      <c r="AA981">
        <f t="shared" si="994"/>
        <v>0.1</v>
      </c>
      <c r="AB981">
        <f t="shared" si="995"/>
        <v>0.1</v>
      </c>
      <c r="AC981">
        <f t="shared" si="996"/>
        <v>0.1</v>
      </c>
      <c r="AD981">
        <f t="shared" si="997"/>
        <v>0.1</v>
      </c>
      <c r="AE981">
        <f t="shared" si="998"/>
        <v>0.1</v>
      </c>
      <c r="AF981">
        <f t="shared" si="999"/>
        <v>0.1</v>
      </c>
      <c r="AG981">
        <f t="shared" si="1000"/>
        <v>0.1</v>
      </c>
      <c r="AH981">
        <f t="shared" si="1001"/>
        <v>0.1</v>
      </c>
      <c r="AI981">
        <f t="shared" si="1002"/>
        <v>0.1</v>
      </c>
      <c r="AJ981">
        <f t="shared" si="1003"/>
        <v>0.1</v>
      </c>
      <c r="AK981">
        <f t="shared" si="1004"/>
        <v>0.1</v>
      </c>
      <c r="AL981">
        <f t="shared" si="1005"/>
        <v>0.1</v>
      </c>
      <c r="AM981">
        <f t="shared" si="1006"/>
        <v>0.1</v>
      </c>
      <c r="AN981">
        <f t="shared" si="1007"/>
        <v>0.1</v>
      </c>
      <c r="AO981">
        <f t="shared" si="1008"/>
        <v>0.1</v>
      </c>
      <c r="AP981">
        <f t="shared" si="1009"/>
        <v>20.100000000000001</v>
      </c>
      <c r="AR981">
        <f t="shared" si="1010"/>
        <v>0.1</v>
      </c>
      <c r="AS981">
        <f t="shared" si="1011"/>
        <v>0.1</v>
      </c>
      <c r="AT981">
        <f t="shared" si="1012"/>
        <v>0.1</v>
      </c>
      <c r="AU981">
        <f t="shared" si="1013"/>
        <v>0.1</v>
      </c>
      <c r="AV981">
        <f t="shared" si="1014"/>
        <v>0.1</v>
      </c>
      <c r="AW981">
        <f t="shared" si="1015"/>
        <v>0.1</v>
      </c>
      <c r="AX981">
        <f t="shared" si="1016"/>
        <v>0.1</v>
      </c>
      <c r="AY981">
        <f t="shared" si="1017"/>
        <v>0.1</v>
      </c>
      <c r="AZ981">
        <f t="shared" si="1018"/>
        <v>0.1</v>
      </c>
      <c r="BA981">
        <f t="shared" si="1019"/>
        <v>0.1</v>
      </c>
      <c r="BB981">
        <f t="shared" si="1020"/>
        <v>0.1</v>
      </c>
      <c r="BC981">
        <f t="shared" si="1021"/>
        <v>0.1</v>
      </c>
      <c r="BD981">
        <f t="shared" si="1022"/>
        <v>0.1</v>
      </c>
      <c r="BE981">
        <f t="shared" si="1023"/>
        <v>0.1</v>
      </c>
      <c r="BF981">
        <f t="shared" si="1024"/>
        <v>0.1</v>
      </c>
      <c r="BG981">
        <f t="shared" si="1025"/>
        <v>0.1</v>
      </c>
      <c r="BH981">
        <f t="shared" si="1026"/>
        <v>0.1</v>
      </c>
      <c r="BI981">
        <f t="shared" si="1027"/>
        <v>0.1</v>
      </c>
      <c r="BJ981">
        <f t="shared" si="1028"/>
        <v>0.1</v>
      </c>
      <c r="BK981">
        <f t="shared" si="1029"/>
        <v>10.1</v>
      </c>
      <c r="BM981">
        <f t="shared" si="1030"/>
        <v>1.2999999999999998</v>
      </c>
      <c r="BN981">
        <f t="shared" si="1031"/>
        <v>1.2999999999999998</v>
      </c>
      <c r="BO981">
        <f t="shared" si="1032"/>
        <v>1.2999999999999998</v>
      </c>
      <c r="BP981">
        <f t="shared" si="1033"/>
        <v>1.2999999999999998</v>
      </c>
      <c r="BQ981">
        <f t="shared" si="1034"/>
        <v>1.2999999999999998</v>
      </c>
      <c r="BR981">
        <f t="shared" si="1035"/>
        <v>1.2999999999999998</v>
      </c>
      <c r="BS981">
        <f t="shared" si="1036"/>
        <v>1.2999999999999998</v>
      </c>
      <c r="BT981">
        <f t="shared" si="1037"/>
        <v>1.2999999999999998</v>
      </c>
      <c r="BU981">
        <f t="shared" si="1038"/>
        <v>1.2999999999999998</v>
      </c>
      <c r="BV981">
        <f t="shared" si="1039"/>
        <v>1.2999999999999998</v>
      </c>
      <c r="BW981">
        <f t="shared" si="1040"/>
        <v>1.2999999999999998</v>
      </c>
      <c r="BX981">
        <f t="shared" si="1041"/>
        <v>1.2999999999999998</v>
      </c>
      <c r="BY981">
        <f t="shared" si="1042"/>
        <v>1.2999999999999998</v>
      </c>
      <c r="BZ981">
        <f t="shared" si="1043"/>
        <v>1.2999999999999998</v>
      </c>
      <c r="CA981">
        <f t="shared" si="1044"/>
        <v>1.2999999999999998</v>
      </c>
      <c r="CB981">
        <f t="shared" si="1045"/>
        <v>1.2099999999999997</v>
      </c>
      <c r="CC981">
        <f t="shared" si="1046"/>
        <v>1.2099999999999997</v>
      </c>
      <c r="CD981">
        <f t="shared" si="1047"/>
        <v>1.2099999999999997</v>
      </c>
      <c r="CE981">
        <f t="shared" si="1048"/>
        <v>1.2099999999999997</v>
      </c>
      <c r="CF981">
        <f t="shared" si="1049"/>
        <v>65.210000000000008</v>
      </c>
      <c r="CH981">
        <f t="shared" si="1050"/>
        <v>123.55000000000001</v>
      </c>
      <c r="CI981">
        <f t="shared" si="1051"/>
        <v>22.000000000000004</v>
      </c>
      <c r="CJ981">
        <f t="shared" si="1052"/>
        <v>12</v>
      </c>
      <c r="CK981">
        <f t="shared" si="1053"/>
        <v>89.550000000000011</v>
      </c>
      <c r="CL981">
        <f t="shared" si="1054"/>
        <v>0</v>
      </c>
      <c r="CM981">
        <f t="shared" si="1055"/>
        <v>0</v>
      </c>
    </row>
    <row r="982" spans="1:91" x14ac:dyDescent="0.2">
      <c r="A982">
        <v>965</v>
      </c>
      <c r="B982">
        <f>B$14*(10-lgd*COUNTIF(Defaults!$AI982:$AR982,"&lt;="&amp;B$17))</f>
        <v>1.5</v>
      </c>
      <c r="C982">
        <f>C$14*(10-lgd*COUNTIF(Defaults!$AI982:$AR982,"&lt;="&amp;C$17))</f>
        <v>1.5</v>
      </c>
      <c r="D982">
        <f>D$14*(10-lgd*COUNTIF(Defaults!$AI982:$AR982,"&lt;="&amp;D$17))</f>
        <v>1.5</v>
      </c>
      <c r="E982">
        <f>E$14*(10-lgd*COUNTIF(Defaults!$AI982:$AR982,"&lt;="&amp;E$17))</f>
        <v>1.5</v>
      </c>
      <c r="F982">
        <f>F$14*(10-lgd*COUNTIF(Defaults!$AI982:$AR982,"&lt;="&amp;F$17))</f>
        <v>1.5</v>
      </c>
      <c r="G982">
        <f>G$14*(10-lgd*COUNTIF(Defaults!$AI982:$AR982,"&lt;="&amp;G$17))</f>
        <v>1.5</v>
      </c>
      <c r="H982">
        <f>H$14*(10-lgd*COUNTIF(Defaults!$AI982:$AR982,"&lt;="&amp;H$17))</f>
        <v>1.5</v>
      </c>
      <c r="I982">
        <f>I$14*(10-lgd*COUNTIF(Defaults!$AI982:$AR982,"&lt;="&amp;I$17))</f>
        <v>1.5</v>
      </c>
      <c r="J982">
        <f>J$14*(10-lgd*COUNTIF(Defaults!$AI982:$AR982,"&lt;="&amp;J$17))</f>
        <v>1.41</v>
      </c>
      <c r="K982">
        <f>K$14*(10-lgd*COUNTIF(Defaults!$AI982:$AR982,"&lt;="&amp;K$17))</f>
        <v>1.32</v>
      </c>
      <c r="L982">
        <f>L$14*(10-lgd*COUNTIF(Defaults!$AI982:$AR982,"&lt;="&amp;L$17))</f>
        <v>1.32</v>
      </c>
      <c r="M982">
        <f>M$14*(10-lgd*COUNTIF(Defaults!$AI982:$AR982,"&lt;="&amp;M$17))</f>
        <v>1.32</v>
      </c>
      <c r="N982">
        <f>N$14*(10-lgd*COUNTIF(Defaults!$AI982:$AR982,"&lt;="&amp;N$17))</f>
        <v>1.32</v>
      </c>
      <c r="O982">
        <f>O$14*(10-lgd*COUNTIF(Defaults!$AI982:$AR982,"&lt;="&amp;O$17))</f>
        <v>1.2299999999999998</v>
      </c>
      <c r="P982">
        <f>P$14*(10-lgd*COUNTIF(Defaults!$AI982:$AR982,"&lt;="&amp;P$17))</f>
        <v>1.2299999999999998</v>
      </c>
      <c r="Q982">
        <f>Q$14*(10-lgd*COUNTIF(Defaults!$AI982:$AR982,"&lt;="&amp;Q$17))</f>
        <v>1.2299999999999998</v>
      </c>
      <c r="R982">
        <f>R$14*(10-lgd*COUNTIF(Defaults!$AI982:$AR982,"&lt;="&amp;R$17))</f>
        <v>1.2299999999999998</v>
      </c>
      <c r="S982">
        <f>S$14*(10-lgd*COUNTIF(Defaults!$AI982:$AR982,"&lt;="&amp;S$17))</f>
        <v>1.2299999999999998</v>
      </c>
      <c r="T982">
        <f>T$14*(10-lgd*COUNTIF(Defaults!$AI982:$AR982,"&lt;="&amp;T$17))</f>
        <v>1.2299999999999998</v>
      </c>
      <c r="U982">
        <f>U$14*(10-lgd*COUNTIF(Defaults!$AI982:$AR982,"&lt;="&amp;U$17))</f>
        <v>83.22999999999999</v>
      </c>
      <c r="W982">
        <f t="shared" si="990"/>
        <v>0.1</v>
      </c>
      <c r="X982">
        <f t="shared" si="991"/>
        <v>0.1</v>
      </c>
      <c r="Y982">
        <f t="shared" si="992"/>
        <v>0.1</v>
      </c>
      <c r="Z982">
        <f t="shared" si="993"/>
        <v>0.1</v>
      </c>
      <c r="AA982">
        <f t="shared" si="994"/>
        <v>0.1</v>
      </c>
      <c r="AB982">
        <f t="shared" si="995"/>
        <v>0.1</v>
      </c>
      <c r="AC982">
        <f t="shared" si="996"/>
        <v>0.1</v>
      </c>
      <c r="AD982">
        <f t="shared" si="997"/>
        <v>0.1</v>
      </c>
      <c r="AE982">
        <f t="shared" si="998"/>
        <v>0.1</v>
      </c>
      <c r="AF982">
        <f t="shared" si="999"/>
        <v>0.1</v>
      </c>
      <c r="AG982">
        <f t="shared" si="1000"/>
        <v>0.1</v>
      </c>
      <c r="AH982">
        <f t="shared" si="1001"/>
        <v>0.1</v>
      </c>
      <c r="AI982">
        <f t="shared" si="1002"/>
        <v>0.1</v>
      </c>
      <c r="AJ982">
        <f t="shared" si="1003"/>
        <v>0.1</v>
      </c>
      <c r="AK982">
        <f t="shared" si="1004"/>
        <v>0.1</v>
      </c>
      <c r="AL982">
        <f t="shared" si="1005"/>
        <v>0.1</v>
      </c>
      <c r="AM982">
        <f t="shared" si="1006"/>
        <v>0.1</v>
      </c>
      <c r="AN982">
        <f t="shared" si="1007"/>
        <v>0.1</v>
      </c>
      <c r="AO982">
        <f t="shared" si="1008"/>
        <v>0.1</v>
      </c>
      <c r="AP982">
        <f t="shared" si="1009"/>
        <v>20.100000000000001</v>
      </c>
      <c r="AR982">
        <f t="shared" si="1010"/>
        <v>0.1</v>
      </c>
      <c r="AS982">
        <f t="shared" si="1011"/>
        <v>0.1</v>
      </c>
      <c r="AT982">
        <f t="shared" si="1012"/>
        <v>0.1</v>
      </c>
      <c r="AU982">
        <f t="shared" si="1013"/>
        <v>0.1</v>
      </c>
      <c r="AV982">
        <f t="shared" si="1014"/>
        <v>0.1</v>
      </c>
      <c r="AW982">
        <f t="shared" si="1015"/>
        <v>0.1</v>
      </c>
      <c r="AX982">
        <f t="shared" si="1016"/>
        <v>0.1</v>
      </c>
      <c r="AY982">
        <f t="shared" si="1017"/>
        <v>0.1</v>
      </c>
      <c r="AZ982">
        <f t="shared" si="1018"/>
        <v>0.1</v>
      </c>
      <c r="BA982">
        <f t="shared" si="1019"/>
        <v>0.1</v>
      </c>
      <c r="BB982">
        <f t="shared" si="1020"/>
        <v>0.1</v>
      </c>
      <c r="BC982">
        <f t="shared" si="1021"/>
        <v>0.1</v>
      </c>
      <c r="BD982">
        <f t="shared" si="1022"/>
        <v>0.1</v>
      </c>
      <c r="BE982">
        <f t="shared" si="1023"/>
        <v>0.1</v>
      </c>
      <c r="BF982">
        <f t="shared" si="1024"/>
        <v>0.1</v>
      </c>
      <c r="BG982">
        <f t="shared" si="1025"/>
        <v>0.1</v>
      </c>
      <c r="BH982">
        <f t="shared" si="1026"/>
        <v>0.1</v>
      </c>
      <c r="BI982">
        <f t="shared" si="1027"/>
        <v>0.1</v>
      </c>
      <c r="BJ982">
        <f t="shared" si="1028"/>
        <v>0.1</v>
      </c>
      <c r="BK982">
        <f t="shared" si="1029"/>
        <v>10.1</v>
      </c>
      <c r="BM982">
        <f t="shared" si="1030"/>
        <v>1.2999999999999998</v>
      </c>
      <c r="BN982">
        <f t="shared" si="1031"/>
        <v>1.2999999999999998</v>
      </c>
      <c r="BO982">
        <f t="shared" si="1032"/>
        <v>1.2999999999999998</v>
      </c>
      <c r="BP982">
        <f t="shared" si="1033"/>
        <v>1.2999999999999998</v>
      </c>
      <c r="BQ982">
        <f t="shared" si="1034"/>
        <v>1.2999999999999998</v>
      </c>
      <c r="BR982">
        <f t="shared" si="1035"/>
        <v>1.2999999999999998</v>
      </c>
      <c r="BS982">
        <f t="shared" si="1036"/>
        <v>1.2999999999999998</v>
      </c>
      <c r="BT982">
        <f t="shared" si="1037"/>
        <v>1.2999999999999998</v>
      </c>
      <c r="BU982">
        <f t="shared" si="1038"/>
        <v>1.2099999999999997</v>
      </c>
      <c r="BV982">
        <f t="shared" si="1039"/>
        <v>1.1199999999999999</v>
      </c>
      <c r="BW982">
        <f t="shared" si="1040"/>
        <v>1.1199999999999999</v>
      </c>
      <c r="BX982">
        <f t="shared" si="1041"/>
        <v>1.1199999999999999</v>
      </c>
      <c r="BY982">
        <f t="shared" si="1042"/>
        <v>1.1199999999999999</v>
      </c>
      <c r="BZ982">
        <f t="shared" si="1043"/>
        <v>1.0299999999999996</v>
      </c>
      <c r="CA982">
        <f t="shared" si="1044"/>
        <v>1.0299999999999996</v>
      </c>
      <c r="CB982">
        <f t="shared" si="1045"/>
        <v>1.0299999999999996</v>
      </c>
      <c r="CC982">
        <f t="shared" si="1046"/>
        <v>1.0299999999999996</v>
      </c>
      <c r="CD982">
        <f t="shared" si="1047"/>
        <v>1.0299999999999996</v>
      </c>
      <c r="CE982">
        <f t="shared" si="1048"/>
        <v>1.0299999999999996</v>
      </c>
      <c r="CF982">
        <f t="shared" si="1049"/>
        <v>53.029999999999987</v>
      </c>
      <c r="CH982">
        <f t="shared" si="1050"/>
        <v>109.3</v>
      </c>
      <c r="CI982">
        <f t="shared" si="1051"/>
        <v>22.000000000000004</v>
      </c>
      <c r="CJ982">
        <f t="shared" si="1052"/>
        <v>12</v>
      </c>
      <c r="CK982">
        <f t="shared" si="1053"/>
        <v>75.299999999999983</v>
      </c>
      <c r="CL982">
        <f t="shared" si="1054"/>
        <v>0</v>
      </c>
      <c r="CM982">
        <f t="shared" si="1055"/>
        <v>0</v>
      </c>
    </row>
    <row r="983" spans="1:91" x14ac:dyDescent="0.2">
      <c r="A983">
        <v>966</v>
      </c>
      <c r="B983">
        <f>B$14*(10-lgd*COUNTIF(Defaults!$AI983:$AR983,"&lt;="&amp;B$17))</f>
        <v>1.5</v>
      </c>
      <c r="C983">
        <f>C$14*(10-lgd*COUNTIF(Defaults!$AI983:$AR983,"&lt;="&amp;C$17))</f>
        <v>1.5</v>
      </c>
      <c r="D983">
        <f>D$14*(10-lgd*COUNTIF(Defaults!$AI983:$AR983,"&lt;="&amp;D$17))</f>
        <v>1.5</v>
      </c>
      <c r="E983">
        <f>E$14*(10-lgd*COUNTIF(Defaults!$AI983:$AR983,"&lt;="&amp;E$17))</f>
        <v>1.5</v>
      </c>
      <c r="F983">
        <f>F$14*(10-lgd*COUNTIF(Defaults!$AI983:$AR983,"&lt;="&amp;F$17))</f>
        <v>1.5</v>
      </c>
      <c r="G983">
        <f>G$14*(10-lgd*COUNTIF(Defaults!$AI983:$AR983,"&lt;="&amp;G$17))</f>
        <v>1.5</v>
      </c>
      <c r="H983">
        <f>H$14*(10-lgd*COUNTIF(Defaults!$AI983:$AR983,"&lt;="&amp;H$17))</f>
        <v>1.5</v>
      </c>
      <c r="I983">
        <f>I$14*(10-lgd*COUNTIF(Defaults!$AI983:$AR983,"&lt;="&amp;I$17))</f>
        <v>1.5</v>
      </c>
      <c r="J983">
        <f>J$14*(10-lgd*COUNTIF(Defaults!$AI983:$AR983,"&lt;="&amp;J$17))</f>
        <v>1.5</v>
      </c>
      <c r="K983">
        <f>K$14*(10-lgd*COUNTIF(Defaults!$AI983:$AR983,"&lt;="&amp;K$17))</f>
        <v>1.5</v>
      </c>
      <c r="L983">
        <f>L$14*(10-lgd*COUNTIF(Defaults!$AI983:$AR983,"&lt;="&amp;L$17))</f>
        <v>1.5</v>
      </c>
      <c r="M983">
        <f>M$14*(10-lgd*COUNTIF(Defaults!$AI983:$AR983,"&lt;="&amp;M$17))</f>
        <v>1.5</v>
      </c>
      <c r="N983">
        <f>N$14*(10-lgd*COUNTIF(Defaults!$AI983:$AR983,"&lt;="&amp;N$17))</f>
        <v>1.5</v>
      </c>
      <c r="O983">
        <f>O$14*(10-lgd*COUNTIF(Defaults!$AI983:$AR983,"&lt;="&amp;O$17))</f>
        <v>1.41</v>
      </c>
      <c r="P983">
        <f>P$14*(10-lgd*COUNTIF(Defaults!$AI983:$AR983,"&lt;="&amp;P$17))</f>
        <v>1.41</v>
      </c>
      <c r="Q983">
        <f>Q$14*(10-lgd*COUNTIF(Defaults!$AI983:$AR983,"&lt;="&amp;Q$17))</f>
        <v>1.41</v>
      </c>
      <c r="R983">
        <f>R$14*(10-lgd*COUNTIF(Defaults!$AI983:$AR983,"&lt;="&amp;R$17))</f>
        <v>1.41</v>
      </c>
      <c r="S983">
        <f>S$14*(10-lgd*COUNTIF(Defaults!$AI983:$AR983,"&lt;="&amp;S$17))</f>
        <v>1.41</v>
      </c>
      <c r="T983">
        <f>T$14*(10-lgd*COUNTIF(Defaults!$AI983:$AR983,"&lt;="&amp;T$17))</f>
        <v>1.41</v>
      </c>
      <c r="U983">
        <f>U$14*(10-lgd*COUNTIF(Defaults!$AI983:$AR983,"&lt;="&amp;U$17))</f>
        <v>95.410000000000011</v>
      </c>
      <c r="W983">
        <f t="shared" si="990"/>
        <v>0.1</v>
      </c>
      <c r="X983">
        <f t="shared" si="991"/>
        <v>0.1</v>
      </c>
      <c r="Y983">
        <f t="shared" si="992"/>
        <v>0.1</v>
      </c>
      <c r="Z983">
        <f t="shared" si="993"/>
        <v>0.1</v>
      </c>
      <c r="AA983">
        <f t="shared" si="994"/>
        <v>0.1</v>
      </c>
      <c r="AB983">
        <f t="shared" si="995"/>
        <v>0.1</v>
      </c>
      <c r="AC983">
        <f t="shared" si="996"/>
        <v>0.1</v>
      </c>
      <c r="AD983">
        <f t="shared" si="997"/>
        <v>0.1</v>
      </c>
      <c r="AE983">
        <f t="shared" si="998"/>
        <v>0.1</v>
      </c>
      <c r="AF983">
        <f t="shared" si="999"/>
        <v>0.1</v>
      </c>
      <c r="AG983">
        <f t="shared" si="1000"/>
        <v>0.1</v>
      </c>
      <c r="AH983">
        <f t="shared" si="1001"/>
        <v>0.1</v>
      </c>
      <c r="AI983">
        <f t="shared" si="1002"/>
        <v>0.1</v>
      </c>
      <c r="AJ983">
        <f t="shared" si="1003"/>
        <v>0.1</v>
      </c>
      <c r="AK983">
        <f t="shared" si="1004"/>
        <v>0.1</v>
      </c>
      <c r="AL983">
        <f t="shared" si="1005"/>
        <v>0.1</v>
      </c>
      <c r="AM983">
        <f t="shared" si="1006"/>
        <v>0.1</v>
      </c>
      <c r="AN983">
        <f t="shared" si="1007"/>
        <v>0.1</v>
      </c>
      <c r="AO983">
        <f t="shared" si="1008"/>
        <v>0.1</v>
      </c>
      <c r="AP983">
        <f t="shared" si="1009"/>
        <v>20.100000000000001</v>
      </c>
      <c r="AR983">
        <f t="shared" si="1010"/>
        <v>0.1</v>
      </c>
      <c r="AS983">
        <f t="shared" si="1011"/>
        <v>0.1</v>
      </c>
      <c r="AT983">
        <f t="shared" si="1012"/>
        <v>0.1</v>
      </c>
      <c r="AU983">
        <f t="shared" si="1013"/>
        <v>0.1</v>
      </c>
      <c r="AV983">
        <f t="shared" si="1014"/>
        <v>0.1</v>
      </c>
      <c r="AW983">
        <f t="shared" si="1015"/>
        <v>0.1</v>
      </c>
      <c r="AX983">
        <f t="shared" si="1016"/>
        <v>0.1</v>
      </c>
      <c r="AY983">
        <f t="shared" si="1017"/>
        <v>0.1</v>
      </c>
      <c r="AZ983">
        <f t="shared" si="1018"/>
        <v>0.1</v>
      </c>
      <c r="BA983">
        <f t="shared" si="1019"/>
        <v>0.1</v>
      </c>
      <c r="BB983">
        <f t="shared" si="1020"/>
        <v>0.1</v>
      </c>
      <c r="BC983">
        <f t="shared" si="1021"/>
        <v>0.1</v>
      </c>
      <c r="BD983">
        <f t="shared" si="1022"/>
        <v>0.1</v>
      </c>
      <c r="BE983">
        <f t="shared" si="1023"/>
        <v>0.1</v>
      </c>
      <c r="BF983">
        <f t="shared" si="1024"/>
        <v>0.1</v>
      </c>
      <c r="BG983">
        <f t="shared" si="1025"/>
        <v>0.1</v>
      </c>
      <c r="BH983">
        <f t="shared" si="1026"/>
        <v>0.1</v>
      </c>
      <c r="BI983">
        <f t="shared" si="1027"/>
        <v>0.1</v>
      </c>
      <c r="BJ983">
        <f t="shared" si="1028"/>
        <v>0.1</v>
      </c>
      <c r="BK983">
        <f t="shared" si="1029"/>
        <v>10.1</v>
      </c>
      <c r="BM983">
        <f t="shared" si="1030"/>
        <v>1.2999999999999998</v>
      </c>
      <c r="BN983">
        <f t="shared" si="1031"/>
        <v>1.2999999999999998</v>
      </c>
      <c r="BO983">
        <f t="shared" si="1032"/>
        <v>1.2999999999999998</v>
      </c>
      <c r="BP983">
        <f t="shared" si="1033"/>
        <v>1.2999999999999998</v>
      </c>
      <c r="BQ983">
        <f t="shared" si="1034"/>
        <v>1.2999999999999998</v>
      </c>
      <c r="BR983">
        <f t="shared" si="1035"/>
        <v>1.2999999999999998</v>
      </c>
      <c r="BS983">
        <f t="shared" si="1036"/>
        <v>1.2999999999999998</v>
      </c>
      <c r="BT983">
        <f t="shared" si="1037"/>
        <v>1.2999999999999998</v>
      </c>
      <c r="BU983">
        <f t="shared" si="1038"/>
        <v>1.2999999999999998</v>
      </c>
      <c r="BV983">
        <f t="shared" si="1039"/>
        <v>1.2999999999999998</v>
      </c>
      <c r="BW983">
        <f t="shared" si="1040"/>
        <v>1.2999999999999998</v>
      </c>
      <c r="BX983">
        <f t="shared" si="1041"/>
        <v>1.2999999999999998</v>
      </c>
      <c r="BY983">
        <f t="shared" si="1042"/>
        <v>1.2999999999999998</v>
      </c>
      <c r="BZ983">
        <f t="shared" si="1043"/>
        <v>1.2099999999999997</v>
      </c>
      <c r="CA983">
        <f t="shared" si="1044"/>
        <v>1.2099999999999997</v>
      </c>
      <c r="CB983">
        <f t="shared" si="1045"/>
        <v>1.2099999999999997</v>
      </c>
      <c r="CC983">
        <f t="shared" si="1046"/>
        <v>1.2099999999999997</v>
      </c>
      <c r="CD983">
        <f t="shared" si="1047"/>
        <v>1.2099999999999997</v>
      </c>
      <c r="CE983">
        <f t="shared" si="1048"/>
        <v>1.2099999999999997</v>
      </c>
      <c r="CF983">
        <f t="shared" si="1049"/>
        <v>65.210000000000008</v>
      </c>
      <c r="CH983">
        <f t="shared" si="1050"/>
        <v>123.37</v>
      </c>
      <c r="CI983">
        <f t="shared" si="1051"/>
        <v>22.000000000000004</v>
      </c>
      <c r="CJ983">
        <f t="shared" si="1052"/>
        <v>12</v>
      </c>
      <c r="CK983">
        <f t="shared" si="1053"/>
        <v>89.370000000000019</v>
      </c>
      <c r="CL983">
        <f t="shared" si="1054"/>
        <v>0</v>
      </c>
      <c r="CM983">
        <f t="shared" si="1055"/>
        <v>0</v>
      </c>
    </row>
    <row r="984" spans="1:91" x14ac:dyDescent="0.2">
      <c r="A984">
        <v>967</v>
      </c>
      <c r="B984">
        <f>B$14*(10-lgd*COUNTIF(Defaults!$AI984:$AR984,"&lt;="&amp;B$17))</f>
        <v>1.5</v>
      </c>
      <c r="C984">
        <f>C$14*(10-lgd*COUNTIF(Defaults!$AI984:$AR984,"&lt;="&amp;C$17))</f>
        <v>1.5</v>
      </c>
      <c r="D984">
        <f>D$14*(10-lgd*COUNTIF(Defaults!$AI984:$AR984,"&lt;="&amp;D$17))</f>
        <v>1.5</v>
      </c>
      <c r="E984">
        <f>E$14*(10-lgd*COUNTIF(Defaults!$AI984:$AR984,"&lt;="&amp;E$17))</f>
        <v>1.5</v>
      </c>
      <c r="F984">
        <f>F$14*(10-lgd*COUNTIF(Defaults!$AI984:$AR984,"&lt;="&amp;F$17))</f>
        <v>1.5</v>
      </c>
      <c r="G984">
        <f>G$14*(10-lgd*COUNTIF(Defaults!$AI984:$AR984,"&lt;="&amp;G$17))</f>
        <v>1.5</v>
      </c>
      <c r="H984">
        <f>H$14*(10-lgd*COUNTIF(Defaults!$AI984:$AR984,"&lt;="&amp;H$17))</f>
        <v>1.5</v>
      </c>
      <c r="I984">
        <f>I$14*(10-lgd*COUNTIF(Defaults!$AI984:$AR984,"&lt;="&amp;I$17))</f>
        <v>1.5</v>
      </c>
      <c r="J984">
        <f>J$14*(10-lgd*COUNTIF(Defaults!$AI984:$AR984,"&lt;="&amp;J$17))</f>
        <v>1.5</v>
      </c>
      <c r="K984">
        <f>K$14*(10-lgd*COUNTIF(Defaults!$AI984:$AR984,"&lt;="&amp;K$17))</f>
        <v>1.5</v>
      </c>
      <c r="L984">
        <f>L$14*(10-lgd*COUNTIF(Defaults!$AI984:$AR984,"&lt;="&amp;L$17))</f>
        <v>1.5</v>
      </c>
      <c r="M984">
        <f>M$14*(10-lgd*COUNTIF(Defaults!$AI984:$AR984,"&lt;="&amp;M$17))</f>
        <v>1.5</v>
      </c>
      <c r="N984">
        <f>N$14*(10-lgd*COUNTIF(Defaults!$AI984:$AR984,"&lt;="&amp;N$17))</f>
        <v>1.5</v>
      </c>
      <c r="O984">
        <f>O$14*(10-lgd*COUNTIF(Defaults!$AI984:$AR984,"&lt;="&amp;O$17))</f>
        <v>1.5</v>
      </c>
      <c r="P984">
        <f>P$14*(10-lgd*COUNTIF(Defaults!$AI984:$AR984,"&lt;="&amp;P$17))</f>
        <v>1.41</v>
      </c>
      <c r="Q984">
        <f>Q$14*(10-lgd*COUNTIF(Defaults!$AI984:$AR984,"&lt;="&amp;Q$17))</f>
        <v>1.41</v>
      </c>
      <c r="R984">
        <f>R$14*(10-lgd*COUNTIF(Defaults!$AI984:$AR984,"&lt;="&amp;R$17))</f>
        <v>1.41</v>
      </c>
      <c r="S984">
        <f>S$14*(10-lgd*COUNTIF(Defaults!$AI984:$AR984,"&lt;="&amp;S$17))</f>
        <v>1.41</v>
      </c>
      <c r="T984">
        <f>T$14*(10-lgd*COUNTIF(Defaults!$AI984:$AR984,"&lt;="&amp;T$17))</f>
        <v>1.41</v>
      </c>
      <c r="U984">
        <f>U$14*(10-lgd*COUNTIF(Defaults!$AI984:$AR984,"&lt;="&amp;U$17))</f>
        <v>95.410000000000011</v>
      </c>
      <c r="W984">
        <f t="shared" si="990"/>
        <v>0.1</v>
      </c>
      <c r="X984">
        <f t="shared" si="991"/>
        <v>0.1</v>
      </c>
      <c r="Y984">
        <f t="shared" si="992"/>
        <v>0.1</v>
      </c>
      <c r="Z984">
        <f t="shared" si="993"/>
        <v>0.1</v>
      </c>
      <c r="AA984">
        <f t="shared" si="994"/>
        <v>0.1</v>
      </c>
      <c r="AB984">
        <f t="shared" si="995"/>
        <v>0.1</v>
      </c>
      <c r="AC984">
        <f t="shared" si="996"/>
        <v>0.1</v>
      </c>
      <c r="AD984">
        <f t="shared" si="997"/>
        <v>0.1</v>
      </c>
      <c r="AE984">
        <f t="shared" si="998"/>
        <v>0.1</v>
      </c>
      <c r="AF984">
        <f t="shared" si="999"/>
        <v>0.1</v>
      </c>
      <c r="AG984">
        <f t="shared" si="1000"/>
        <v>0.1</v>
      </c>
      <c r="AH984">
        <f t="shared" si="1001"/>
        <v>0.1</v>
      </c>
      <c r="AI984">
        <f t="shared" si="1002"/>
        <v>0.1</v>
      </c>
      <c r="AJ984">
        <f t="shared" si="1003"/>
        <v>0.1</v>
      </c>
      <c r="AK984">
        <f t="shared" si="1004"/>
        <v>0.1</v>
      </c>
      <c r="AL984">
        <f t="shared" si="1005"/>
        <v>0.1</v>
      </c>
      <c r="AM984">
        <f t="shared" si="1006"/>
        <v>0.1</v>
      </c>
      <c r="AN984">
        <f t="shared" si="1007"/>
        <v>0.1</v>
      </c>
      <c r="AO984">
        <f t="shared" si="1008"/>
        <v>0.1</v>
      </c>
      <c r="AP984">
        <f t="shared" si="1009"/>
        <v>20.100000000000001</v>
      </c>
      <c r="AR984">
        <f t="shared" si="1010"/>
        <v>0.1</v>
      </c>
      <c r="AS984">
        <f t="shared" si="1011"/>
        <v>0.1</v>
      </c>
      <c r="AT984">
        <f t="shared" si="1012"/>
        <v>0.1</v>
      </c>
      <c r="AU984">
        <f t="shared" si="1013"/>
        <v>0.1</v>
      </c>
      <c r="AV984">
        <f t="shared" si="1014"/>
        <v>0.1</v>
      </c>
      <c r="AW984">
        <f t="shared" si="1015"/>
        <v>0.1</v>
      </c>
      <c r="AX984">
        <f t="shared" si="1016"/>
        <v>0.1</v>
      </c>
      <c r="AY984">
        <f t="shared" si="1017"/>
        <v>0.1</v>
      </c>
      <c r="AZ984">
        <f t="shared" si="1018"/>
        <v>0.1</v>
      </c>
      <c r="BA984">
        <f t="shared" si="1019"/>
        <v>0.1</v>
      </c>
      <c r="BB984">
        <f t="shared" si="1020"/>
        <v>0.1</v>
      </c>
      <c r="BC984">
        <f t="shared" si="1021"/>
        <v>0.1</v>
      </c>
      <c r="BD984">
        <f t="shared" si="1022"/>
        <v>0.1</v>
      </c>
      <c r="BE984">
        <f t="shared" si="1023"/>
        <v>0.1</v>
      </c>
      <c r="BF984">
        <f t="shared" si="1024"/>
        <v>0.1</v>
      </c>
      <c r="BG984">
        <f t="shared" si="1025"/>
        <v>0.1</v>
      </c>
      <c r="BH984">
        <f t="shared" si="1026"/>
        <v>0.1</v>
      </c>
      <c r="BI984">
        <f t="shared" si="1027"/>
        <v>0.1</v>
      </c>
      <c r="BJ984">
        <f t="shared" si="1028"/>
        <v>0.1</v>
      </c>
      <c r="BK984">
        <f t="shared" si="1029"/>
        <v>10.1</v>
      </c>
      <c r="BM984">
        <f t="shared" si="1030"/>
        <v>1.2999999999999998</v>
      </c>
      <c r="BN984">
        <f t="shared" si="1031"/>
        <v>1.2999999999999998</v>
      </c>
      <c r="BO984">
        <f t="shared" si="1032"/>
        <v>1.2999999999999998</v>
      </c>
      <c r="BP984">
        <f t="shared" si="1033"/>
        <v>1.2999999999999998</v>
      </c>
      <c r="BQ984">
        <f t="shared" si="1034"/>
        <v>1.2999999999999998</v>
      </c>
      <c r="BR984">
        <f t="shared" si="1035"/>
        <v>1.2999999999999998</v>
      </c>
      <c r="BS984">
        <f t="shared" si="1036"/>
        <v>1.2999999999999998</v>
      </c>
      <c r="BT984">
        <f t="shared" si="1037"/>
        <v>1.2999999999999998</v>
      </c>
      <c r="BU984">
        <f t="shared" si="1038"/>
        <v>1.2999999999999998</v>
      </c>
      <c r="BV984">
        <f t="shared" si="1039"/>
        <v>1.2999999999999998</v>
      </c>
      <c r="BW984">
        <f t="shared" si="1040"/>
        <v>1.2999999999999998</v>
      </c>
      <c r="BX984">
        <f t="shared" si="1041"/>
        <v>1.2999999999999998</v>
      </c>
      <c r="BY984">
        <f t="shared" si="1042"/>
        <v>1.2999999999999998</v>
      </c>
      <c r="BZ984">
        <f t="shared" si="1043"/>
        <v>1.2999999999999998</v>
      </c>
      <c r="CA984">
        <f t="shared" si="1044"/>
        <v>1.2099999999999997</v>
      </c>
      <c r="CB984">
        <f t="shared" si="1045"/>
        <v>1.2099999999999997</v>
      </c>
      <c r="CC984">
        <f t="shared" si="1046"/>
        <v>1.2099999999999997</v>
      </c>
      <c r="CD984">
        <f t="shared" si="1047"/>
        <v>1.2099999999999997</v>
      </c>
      <c r="CE984">
        <f t="shared" si="1048"/>
        <v>1.2099999999999997</v>
      </c>
      <c r="CF984">
        <f t="shared" si="1049"/>
        <v>65.210000000000008</v>
      </c>
      <c r="CH984">
        <f t="shared" si="1050"/>
        <v>123.46000000000001</v>
      </c>
      <c r="CI984">
        <f t="shared" si="1051"/>
        <v>22.000000000000004</v>
      </c>
      <c r="CJ984">
        <f t="shared" si="1052"/>
        <v>12</v>
      </c>
      <c r="CK984">
        <f t="shared" si="1053"/>
        <v>89.460000000000008</v>
      </c>
      <c r="CL984">
        <f t="shared" si="1054"/>
        <v>0</v>
      </c>
      <c r="CM984">
        <f t="shared" si="1055"/>
        <v>0</v>
      </c>
    </row>
    <row r="985" spans="1:91" x14ac:dyDescent="0.2">
      <c r="A985">
        <v>968</v>
      </c>
      <c r="B985">
        <f>B$14*(10-lgd*COUNTIF(Defaults!$AI985:$AR985,"&lt;="&amp;B$17))</f>
        <v>1.41</v>
      </c>
      <c r="C985">
        <f>C$14*(10-lgd*COUNTIF(Defaults!$AI985:$AR985,"&lt;="&amp;C$17))</f>
        <v>1.41</v>
      </c>
      <c r="D985">
        <f>D$14*(10-lgd*COUNTIF(Defaults!$AI985:$AR985,"&lt;="&amp;D$17))</f>
        <v>1.41</v>
      </c>
      <c r="E985">
        <f>E$14*(10-lgd*COUNTIF(Defaults!$AI985:$AR985,"&lt;="&amp;E$17))</f>
        <v>1.41</v>
      </c>
      <c r="F985">
        <f>F$14*(10-lgd*COUNTIF(Defaults!$AI985:$AR985,"&lt;="&amp;F$17))</f>
        <v>1.41</v>
      </c>
      <c r="G985">
        <f>G$14*(10-lgd*COUNTIF(Defaults!$AI985:$AR985,"&lt;="&amp;G$17))</f>
        <v>1.41</v>
      </c>
      <c r="H985">
        <f>H$14*(10-lgd*COUNTIF(Defaults!$AI985:$AR985,"&lt;="&amp;H$17))</f>
        <v>1.41</v>
      </c>
      <c r="I985">
        <f>I$14*(10-lgd*COUNTIF(Defaults!$AI985:$AR985,"&lt;="&amp;I$17))</f>
        <v>1.41</v>
      </c>
      <c r="J985">
        <f>J$14*(10-lgd*COUNTIF(Defaults!$AI985:$AR985,"&lt;="&amp;J$17))</f>
        <v>1.41</v>
      </c>
      <c r="K985">
        <f>K$14*(10-lgd*COUNTIF(Defaults!$AI985:$AR985,"&lt;="&amp;K$17))</f>
        <v>1.41</v>
      </c>
      <c r="L985">
        <f>L$14*(10-lgd*COUNTIF(Defaults!$AI985:$AR985,"&lt;="&amp;L$17))</f>
        <v>1.41</v>
      </c>
      <c r="M985">
        <f>M$14*(10-lgd*COUNTIF(Defaults!$AI985:$AR985,"&lt;="&amp;M$17))</f>
        <v>1.41</v>
      </c>
      <c r="N985">
        <f>N$14*(10-lgd*COUNTIF(Defaults!$AI985:$AR985,"&lt;="&amp;N$17))</f>
        <v>1.41</v>
      </c>
      <c r="O985">
        <f>O$14*(10-lgd*COUNTIF(Defaults!$AI985:$AR985,"&lt;="&amp;O$17))</f>
        <v>1.41</v>
      </c>
      <c r="P985">
        <f>P$14*(10-lgd*COUNTIF(Defaults!$AI985:$AR985,"&lt;="&amp;P$17))</f>
        <v>1.41</v>
      </c>
      <c r="Q985">
        <f>Q$14*(10-lgd*COUNTIF(Defaults!$AI985:$AR985,"&lt;="&amp;Q$17))</f>
        <v>1.41</v>
      </c>
      <c r="R985">
        <f>R$14*(10-lgd*COUNTIF(Defaults!$AI985:$AR985,"&lt;="&amp;R$17))</f>
        <v>1.32</v>
      </c>
      <c r="S985">
        <f>S$14*(10-lgd*COUNTIF(Defaults!$AI985:$AR985,"&lt;="&amp;S$17))</f>
        <v>1.32</v>
      </c>
      <c r="T985">
        <f>T$14*(10-lgd*COUNTIF(Defaults!$AI985:$AR985,"&lt;="&amp;T$17))</f>
        <v>1.32</v>
      </c>
      <c r="U985">
        <f>U$14*(10-lgd*COUNTIF(Defaults!$AI985:$AR985,"&lt;="&amp;U$17))</f>
        <v>89.320000000000007</v>
      </c>
      <c r="W985">
        <f t="shared" si="990"/>
        <v>0.1</v>
      </c>
      <c r="X985">
        <f t="shared" si="991"/>
        <v>0.1</v>
      </c>
      <c r="Y985">
        <f t="shared" si="992"/>
        <v>0.1</v>
      </c>
      <c r="Z985">
        <f t="shared" si="993"/>
        <v>0.1</v>
      </c>
      <c r="AA985">
        <f t="shared" si="994"/>
        <v>0.1</v>
      </c>
      <c r="AB985">
        <f t="shared" si="995"/>
        <v>0.1</v>
      </c>
      <c r="AC985">
        <f t="shared" si="996"/>
        <v>0.1</v>
      </c>
      <c r="AD985">
        <f t="shared" si="997"/>
        <v>0.1</v>
      </c>
      <c r="AE985">
        <f t="shared" si="998"/>
        <v>0.1</v>
      </c>
      <c r="AF985">
        <f t="shared" si="999"/>
        <v>0.1</v>
      </c>
      <c r="AG985">
        <f t="shared" si="1000"/>
        <v>0.1</v>
      </c>
      <c r="AH985">
        <f t="shared" si="1001"/>
        <v>0.1</v>
      </c>
      <c r="AI985">
        <f t="shared" si="1002"/>
        <v>0.1</v>
      </c>
      <c r="AJ985">
        <f t="shared" si="1003"/>
        <v>0.1</v>
      </c>
      <c r="AK985">
        <f t="shared" si="1004"/>
        <v>0.1</v>
      </c>
      <c r="AL985">
        <f t="shared" si="1005"/>
        <v>0.1</v>
      </c>
      <c r="AM985">
        <f t="shared" si="1006"/>
        <v>0.1</v>
      </c>
      <c r="AN985">
        <f t="shared" si="1007"/>
        <v>0.1</v>
      </c>
      <c r="AO985">
        <f t="shared" si="1008"/>
        <v>0.1</v>
      </c>
      <c r="AP985">
        <f t="shared" si="1009"/>
        <v>20.100000000000001</v>
      </c>
      <c r="AR985">
        <f t="shared" si="1010"/>
        <v>0.1</v>
      </c>
      <c r="AS985">
        <f t="shared" si="1011"/>
        <v>0.1</v>
      </c>
      <c r="AT985">
        <f t="shared" si="1012"/>
        <v>0.1</v>
      </c>
      <c r="AU985">
        <f t="shared" si="1013"/>
        <v>0.1</v>
      </c>
      <c r="AV985">
        <f t="shared" si="1014"/>
        <v>0.1</v>
      </c>
      <c r="AW985">
        <f t="shared" si="1015"/>
        <v>0.1</v>
      </c>
      <c r="AX985">
        <f t="shared" si="1016"/>
        <v>0.1</v>
      </c>
      <c r="AY985">
        <f t="shared" si="1017"/>
        <v>0.1</v>
      </c>
      <c r="AZ985">
        <f t="shared" si="1018"/>
        <v>0.1</v>
      </c>
      <c r="BA985">
        <f t="shared" si="1019"/>
        <v>0.1</v>
      </c>
      <c r="BB985">
        <f t="shared" si="1020"/>
        <v>0.1</v>
      </c>
      <c r="BC985">
        <f t="shared" si="1021"/>
        <v>0.1</v>
      </c>
      <c r="BD985">
        <f t="shared" si="1022"/>
        <v>0.1</v>
      </c>
      <c r="BE985">
        <f t="shared" si="1023"/>
        <v>0.1</v>
      </c>
      <c r="BF985">
        <f t="shared" si="1024"/>
        <v>0.1</v>
      </c>
      <c r="BG985">
        <f t="shared" si="1025"/>
        <v>0.1</v>
      </c>
      <c r="BH985">
        <f t="shared" si="1026"/>
        <v>0.1</v>
      </c>
      <c r="BI985">
        <f t="shared" si="1027"/>
        <v>0.1</v>
      </c>
      <c r="BJ985">
        <f t="shared" si="1028"/>
        <v>0.1</v>
      </c>
      <c r="BK985">
        <f t="shared" si="1029"/>
        <v>10.1</v>
      </c>
      <c r="BM985">
        <f t="shared" si="1030"/>
        <v>1.2099999999999997</v>
      </c>
      <c r="BN985">
        <f t="shared" si="1031"/>
        <v>1.2099999999999997</v>
      </c>
      <c r="BO985">
        <f t="shared" si="1032"/>
        <v>1.2099999999999997</v>
      </c>
      <c r="BP985">
        <f t="shared" si="1033"/>
        <v>1.2099999999999997</v>
      </c>
      <c r="BQ985">
        <f t="shared" si="1034"/>
        <v>1.2099999999999997</v>
      </c>
      <c r="BR985">
        <f t="shared" si="1035"/>
        <v>1.2099999999999997</v>
      </c>
      <c r="BS985">
        <f t="shared" si="1036"/>
        <v>1.2099999999999997</v>
      </c>
      <c r="BT985">
        <f t="shared" si="1037"/>
        <v>1.2099999999999997</v>
      </c>
      <c r="BU985">
        <f t="shared" si="1038"/>
        <v>1.2099999999999997</v>
      </c>
      <c r="BV985">
        <f t="shared" si="1039"/>
        <v>1.2099999999999997</v>
      </c>
      <c r="BW985">
        <f t="shared" si="1040"/>
        <v>1.2099999999999997</v>
      </c>
      <c r="BX985">
        <f t="shared" si="1041"/>
        <v>1.2099999999999997</v>
      </c>
      <c r="BY985">
        <f t="shared" si="1042"/>
        <v>1.2099999999999997</v>
      </c>
      <c r="BZ985">
        <f t="shared" si="1043"/>
        <v>1.2099999999999997</v>
      </c>
      <c r="CA985">
        <f t="shared" si="1044"/>
        <v>1.2099999999999997</v>
      </c>
      <c r="CB985">
        <f t="shared" si="1045"/>
        <v>1.2099999999999997</v>
      </c>
      <c r="CC985">
        <f t="shared" si="1046"/>
        <v>1.1199999999999999</v>
      </c>
      <c r="CD985">
        <f t="shared" si="1047"/>
        <v>1.1199999999999999</v>
      </c>
      <c r="CE985">
        <f t="shared" si="1048"/>
        <v>1.1199999999999999</v>
      </c>
      <c r="CF985">
        <f t="shared" si="1049"/>
        <v>59.12</v>
      </c>
      <c r="CH985">
        <f t="shared" si="1050"/>
        <v>115.84</v>
      </c>
      <c r="CI985">
        <f t="shared" si="1051"/>
        <v>22.000000000000004</v>
      </c>
      <c r="CJ985">
        <f t="shared" si="1052"/>
        <v>12</v>
      </c>
      <c r="CK985">
        <f t="shared" si="1053"/>
        <v>81.84</v>
      </c>
      <c r="CL985">
        <f t="shared" si="1054"/>
        <v>0</v>
      </c>
      <c r="CM985">
        <f t="shared" si="1055"/>
        <v>0</v>
      </c>
    </row>
    <row r="986" spans="1:91" x14ac:dyDescent="0.2">
      <c r="A986">
        <v>969</v>
      </c>
      <c r="B986">
        <f>B$14*(10-lgd*COUNTIF(Defaults!$AI986:$AR986,"&lt;="&amp;B$17))</f>
        <v>1.5</v>
      </c>
      <c r="C986">
        <f>C$14*(10-lgd*COUNTIF(Defaults!$AI986:$AR986,"&lt;="&amp;C$17))</f>
        <v>1.5</v>
      </c>
      <c r="D986">
        <f>D$14*(10-lgd*COUNTIF(Defaults!$AI986:$AR986,"&lt;="&amp;D$17))</f>
        <v>1.5</v>
      </c>
      <c r="E986">
        <f>E$14*(10-lgd*COUNTIF(Defaults!$AI986:$AR986,"&lt;="&amp;E$17))</f>
        <v>1.5</v>
      </c>
      <c r="F986">
        <f>F$14*(10-lgd*COUNTIF(Defaults!$AI986:$AR986,"&lt;="&amp;F$17))</f>
        <v>1.5</v>
      </c>
      <c r="G986">
        <f>G$14*(10-lgd*COUNTIF(Defaults!$AI986:$AR986,"&lt;="&amp;G$17))</f>
        <v>1.5</v>
      </c>
      <c r="H986">
        <f>H$14*(10-lgd*COUNTIF(Defaults!$AI986:$AR986,"&lt;="&amp;H$17))</f>
        <v>1.5</v>
      </c>
      <c r="I986">
        <f>I$14*(10-lgd*COUNTIF(Defaults!$AI986:$AR986,"&lt;="&amp;I$17))</f>
        <v>1.5</v>
      </c>
      <c r="J986">
        <f>J$14*(10-lgd*COUNTIF(Defaults!$AI986:$AR986,"&lt;="&amp;J$17))</f>
        <v>1.5</v>
      </c>
      <c r="K986">
        <f>K$14*(10-lgd*COUNTIF(Defaults!$AI986:$AR986,"&lt;="&amp;K$17))</f>
        <v>1.41</v>
      </c>
      <c r="L986">
        <f>L$14*(10-lgd*COUNTIF(Defaults!$AI986:$AR986,"&lt;="&amp;L$17))</f>
        <v>1.41</v>
      </c>
      <c r="M986">
        <f>M$14*(10-lgd*COUNTIF(Defaults!$AI986:$AR986,"&lt;="&amp;M$17))</f>
        <v>1.41</v>
      </c>
      <c r="N986">
        <f>N$14*(10-lgd*COUNTIF(Defaults!$AI986:$AR986,"&lt;="&amp;N$17))</f>
        <v>1.32</v>
      </c>
      <c r="O986">
        <f>O$14*(10-lgd*COUNTIF(Defaults!$AI986:$AR986,"&lt;="&amp;O$17))</f>
        <v>1.32</v>
      </c>
      <c r="P986">
        <f>P$14*(10-lgd*COUNTIF(Defaults!$AI986:$AR986,"&lt;="&amp;P$17))</f>
        <v>1.32</v>
      </c>
      <c r="Q986">
        <f>Q$14*(10-lgd*COUNTIF(Defaults!$AI986:$AR986,"&lt;="&amp;Q$17))</f>
        <v>1.32</v>
      </c>
      <c r="R986">
        <f>R$14*(10-lgd*COUNTIF(Defaults!$AI986:$AR986,"&lt;="&amp;R$17))</f>
        <v>1.32</v>
      </c>
      <c r="S986">
        <f>S$14*(10-lgd*COUNTIF(Defaults!$AI986:$AR986,"&lt;="&amp;S$17))</f>
        <v>1.32</v>
      </c>
      <c r="T986">
        <f>T$14*(10-lgd*COUNTIF(Defaults!$AI986:$AR986,"&lt;="&amp;T$17))</f>
        <v>1.32</v>
      </c>
      <c r="U986">
        <f>U$14*(10-lgd*COUNTIF(Defaults!$AI986:$AR986,"&lt;="&amp;U$17))</f>
        <v>89.320000000000007</v>
      </c>
      <c r="W986">
        <f t="shared" si="990"/>
        <v>0.1</v>
      </c>
      <c r="X986">
        <f t="shared" si="991"/>
        <v>0.1</v>
      </c>
      <c r="Y986">
        <f t="shared" si="992"/>
        <v>0.1</v>
      </c>
      <c r="Z986">
        <f t="shared" si="993"/>
        <v>0.1</v>
      </c>
      <c r="AA986">
        <f t="shared" si="994"/>
        <v>0.1</v>
      </c>
      <c r="AB986">
        <f t="shared" si="995"/>
        <v>0.1</v>
      </c>
      <c r="AC986">
        <f t="shared" si="996"/>
        <v>0.1</v>
      </c>
      <c r="AD986">
        <f t="shared" si="997"/>
        <v>0.1</v>
      </c>
      <c r="AE986">
        <f t="shared" si="998"/>
        <v>0.1</v>
      </c>
      <c r="AF986">
        <f t="shared" si="999"/>
        <v>0.1</v>
      </c>
      <c r="AG986">
        <f t="shared" si="1000"/>
        <v>0.1</v>
      </c>
      <c r="AH986">
        <f t="shared" si="1001"/>
        <v>0.1</v>
      </c>
      <c r="AI986">
        <f t="shared" si="1002"/>
        <v>0.1</v>
      </c>
      <c r="AJ986">
        <f t="shared" si="1003"/>
        <v>0.1</v>
      </c>
      <c r="AK986">
        <f t="shared" si="1004"/>
        <v>0.1</v>
      </c>
      <c r="AL986">
        <f t="shared" si="1005"/>
        <v>0.1</v>
      </c>
      <c r="AM986">
        <f t="shared" si="1006"/>
        <v>0.1</v>
      </c>
      <c r="AN986">
        <f t="shared" si="1007"/>
        <v>0.1</v>
      </c>
      <c r="AO986">
        <f t="shared" si="1008"/>
        <v>0.1</v>
      </c>
      <c r="AP986">
        <f t="shared" si="1009"/>
        <v>20.100000000000001</v>
      </c>
      <c r="AR986">
        <f t="shared" si="1010"/>
        <v>0.1</v>
      </c>
      <c r="AS986">
        <f t="shared" si="1011"/>
        <v>0.1</v>
      </c>
      <c r="AT986">
        <f t="shared" si="1012"/>
        <v>0.1</v>
      </c>
      <c r="AU986">
        <f t="shared" si="1013"/>
        <v>0.1</v>
      </c>
      <c r="AV986">
        <f t="shared" si="1014"/>
        <v>0.1</v>
      </c>
      <c r="AW986">
        <f t="shared" si="1015"/>
        <v>0.1</v>
      </c>
      <c r="AX986">
        <f t="shared" si="1016"/>
        <v>0.1</v>
      </c>
      <c r="AY986">
        <f t="shared" si="1017"/>
        <v>0.1</v>
      </c>
      <c r="AZ986">
        <f t="shared" si="1018"/>
        <v>0.1</v>
      </c>
      <c r="BA986">
        <f t="shared" si="1019"/>
        <v>0.1</v>
      </c>
      <c r="BB986">
        <f t="shared" si="1020"/>
        <v>0.1</v>
      </c>
      <c r="BC986">
        <f t="shared" si="1021"/>
        <v>0.1</v>
      </c>
      <c r="BD986">
        <f t="shared" si="1022"/>
        <v>0.1</v>
      </c>
      <c r="BE986">
        <f t="shared" si="1023"/>
        <v>0.1</v>
      </c>
      <c r="BF986">
        <f t="shared" si="1024"/>
        <v>0.1</v>
      </c>
      <c r="BG986">
        <f t="shared" si="1025"/>
        <v>0.1</v>
      </c>
      <c r="BH986">
        <f t="shared" si="1026"/>
        <v>0.1</v>
      </c>
      <c r="BI986">
        <f t="shared" si="1027"/>
        <v>0.1</v>
      </c>
      <c r="BJ986">
        <f t="shared" si="1028"/>
        <v>0.1</v>
      </c>
      <c r="BK986">
        <f t="shared" si="1029"/>
        <v>10.1</v>
      </c>
      <c r="BM986">
        <f t="shared" si="1030"/>
        <v>1.2999999999999998</v>
      </c>
      <c r="BN986">
        <f t="shared" si="1031"/>
        <v>1.2999999999999998</v>
      </c>
      <c r="BO986">
        <f t="shared" si="1032"/>
        <v>1.2999999999999998</v>
      </c>
      <c r="BP986">
        <f t="shared" si="1033"/>
        <v>1.2999999999999998</v>
      </c>
      <c r="BQ986">
        <f t="shared" si="1034"/>
        <v>1.2999999999999998</v>
      </c>
      <c r="BR986">
        <f t="shared" si="1035"/>
        <v>1.2999999999999998</v>
      </c>
      <c r="BS986">
        <f t="shared" si="1036"/>
        <v>1.2999999999999998</v>
      </c>
      <c r="BT986">
        <f t="shared" si="1037"/>
        <v>1.2999999999999998</v>
      </c>
      <c r="BU986">
        <f t="shared" si="1038"/>
        <v>1.2999999999999998</v>
      </c>
      <c r="BV986">
        <f t="shared" si="1039"/>
        <v>1.2099999999999997</v>
      </c>
      <c r="BW986">
        <f t="shared" si="1040"/>
        <v>1.2099999999999997</v>
      </c>
      <c r="BX986">
        <f t="shared" si="1041"/>
        <v>1.2099999999999997</v>
      </c>
      <c r="BY986">
        <f t="shared" si="1042"/>
        <v>1.1199999999999999</v>
      </c>
      <c r="BZ986">
        <f t="shared" si="1043"/>
        <v>1.1199999999999999</v>
      </c>
      <c r="CA986">
        <f t="shared" si="1044"/>
        <v>1.1199999999999999</v>
      </c>
      <c r="CB986">
        <f t="shared" si="1045"/>
        <v>1.1199999999999999</v>
      </c>
      <c r="CC986">
        <f t="shared" si="1046"/>
        <v>1.1199999999999999</v>
      </c>
      <c r="CD986">
        <f t="shared" si="1047"/>
        <v>1.1199999999999999</v>
      </c>
      <c r="CE986">
        <f t="shared" si="1048"/>
        <v>1.1199999999999999</v>
      </c>
      <c r="CF986">
        <f t="shared" si="1049"/>
        <v>59.12</v>
      </c>
      <c r="CH986">
        <f t="shared" si="1050"/>
        <v>116.29</v>
      </c>
      <c r="CI986">
        <f t="shared" si="1051"/>
        <v>22.000000000000004</v>
      </c>
      <c r="CJ986">
        <f t="shared" si="1052"/>
        <v>12</v>
      </c>
      <c r="CK986">
        <f t="shared" si="1053"/>
        <v>82.289999999999992</v>
      </c>
      <c r="CL986">
        <f t="shared" si="1054"/>
        <v>0</v>
      </c>
      <c r="CM986">
        <f t="shared" si="1055"/>
        <v>0</v>
      </c>
    </row>
    <row r="987" spans="1:91" x14ac:dyDescent="0.2">
      <c r="A987">
        <v>970</v>
      </c>
      <c r="B987">
        <f>B$14*(10-lgd*COUNTIF(Defaults!$AI987:$AR987,"&lt;="&amp;B$17))</f>
        <v>1.5</v>
      </c>
      <c r="C987">
        <f>C$14*(10-lgd*COUNTIF(Defaults!$AI987:$AR987,"&lt;="&amp;C$17))</f>
        <v>1.5</v>
      </c>
      <c r="D987">
        <f>D$14*(10-lgd*COUNTIF(Defaults!$AI987:$AR987,"&lt;="&amp;D$17))</f>
        <v>1.5</v>
      </c>
      <c r="E987">
        <f>E$14*(10-lgd*COUNTIF(Defaults!$AI987:$AR987,"&lt;="&amp;E$17))</f>
        <v>1.5</v>
      </c>
      <c r="F987">
        <f>F$14*(10-lgd*COUNTIF(Defaults!$AI987:$AR987,"&lt;="&amp;F$17))</f>
        <v>1.5</v>
      </c>
      <c r="G987">
        <f>G$14*(10-lgd*COUNTIF(Defaults!$AI987:$AR987,"&lt;="&amp;G$17))</f>
        <v>1.5</v>
      </c>
      <c r="H987">
        <f>H$14*(10-lgd*COUNTIF(Defaults!$AI987:$AR987,"&lt;="&amp;H$17))</f>
        <v>1.5</v>
      </c>
      <c r="I987">
        <f>I$14*(10-lgd*COUNTIF(Defaults!$AI987:$AR987,"&lt;="&amp;I$17))</f>
        <v>1.5</v>
      </c>
      <c r="J987">
        <f>J$14*(10-lgd*COUNTIF(Defaults!$AI987:$AR987,"&lt;="&amp;J$17))</f>
        <v>1.5</v>
      </c>
      <c r="K987">
        <f>K$14*(10-lgd*COUNTIF(Defaults!$AI987:$AR987,"&lt;="&amp;K$17))</f>
        <v>1.5</v>
      </c>
      <c r="L987">
        <f>L$14*(10-lgd*COUNTIF(Defaults!$AI987:$AR987,"&lt;="&amp;L$17))</f>
        <v>1.5</v>
      </c>
      <c r="M987">
        <f>M$14*(10-lgd*COUNTIF(Defaults!$AI987:$AR987,"&lt;="&amp;M$17))</f>
        <v>1.5</v>
      </c>
      <c r="N987">
        <f>N$14*(10-lgd*COUNTIF(Defaults!$AI987:$AR987,"&lt;="&amp;N$17))</f>
        <v>1.5</v>
      </c>
      <c r="O987">
        <f>O$14*(10-lgd*COUNTIF(Defaults!$AI987:$AR987,"&lt;="&amp;O$17))</f>
        <v>1.5</v>
      </c>
      <c r="P987">
        <f>P$14*(10-lgd*COUNTIF(Defaults!$AI987:$AR987,"&lt;="&amp;P$17))</f>
        <v>1.5</v>
      </c>
      <c r="Q987">
        <f>Q$14*(10-lgd*COUNTIF(Defaults!$AI987:$AR987,"&lt;="&amp;Q$17))</f>
        <v>1.5</v>
      </c>
      <c r="R987">
        <f>R$14*(10-lgd*COUNTIF(Defaults!$AI987:$AR987,"&lt;="&amp;R$17))</f>
        <v>1.5</v>
      </c>
      <c r="S987">
        <f>S$14*(10-lgd*COUNTIF(Defaults!$AI987:$AR987,"&lt;="&amp;S$17))</f>
        <v>1.5</v>
      </c>
      <c r="T987">
        <f>T$14*(10-lgd*COUNTIF(Defaults!$AI987:$AR987,"&lt;="&amp;T$17))</f>
        <v>1.5</v>
      </c>
      <c r="U987">
        <f>U$14*(10-lgd*COUNTIF(Defaults!$AI987:$AR987,"&lt;="&amp;U$17))</f>
        <v>101.5</v>
      </c>
      <c r="W987">
        <f t="shared" si="990"/>
        <v>0.1</v>
      </c>
      <c r="X987">
        <f t="shared" si="991"/>
        <v>0.1</v>
      </c>
      <c r="Y987">
        <f t="shared" si="992"/>
        <v>0.1</v>
      </c>
      <c r="Z987">
        <f t="shared" si="993"/>
        <v>0.1</v>
      </c>
      <c r="AA987">
        <f t="shared" si="994"/>
        <v>0.1</v>
      </c>
      <c r="AB987">
        <f t="shared" si="995"/>
        <v>0.1</v>
      </c>
      <c r="AC987">
        <f t="shared" si="996"/>
        <v>0.1</v>
      </c>
      <c r="AD987">
        <f t="shared" si="997"/>
        <v>0.1</v>
      </c>
      <c r="AE987">
        <f t="shared" si="998"/>
        <v>0.1</v>
      </c>
      <c r="AF987">
        <f t="shared" si="999"/>
        <v>0.1</v>
      </c>
      <c r="AG987">
        <f t="shared" si="1000"/>
        <v>0.1</v>
      </c>
      <c r="AH987">
        <f t="shared" si="1001"/>
        <v>0.1</v>
      </c>
      <c r="AI987">
        <f t="shared" si="1002"/>
        <v>0.1</v>
      </c>
      <c r="AJ987">
        <f t="shared" si="1003"/>
        <v>0.1</v>
      </c>
      <c r="AK987">
        <f t="shared" si="1004"/>
        <v>0.1</v>
      </c>
      <c r="AL987">
        <f t="shared" si="1005"/>
        <v>0.1</v>
      </c>
      <c r="AM987">
        <f t="shared" si="1006"/>
        <v>0.1</v>
      </c>
      <c r="AN987">
        <f t="shared" si="1007"/>
        <v>0.1</v>
      </c>
      <c r="AO987">
        <f t="shared" si="1008"/>
        <v>0.1</v>
      </c>
      <c r="AP987">
        <f t="shared" si="1009"/>
        <v>20.100000000000001</v>
      </c>
      <c r="AR987">
        <f t="shared" si="1010"/>
        <v>0.1</v>
      </c>
      <c r="AS987">
        <f t="shared" si="1011"/>
        <v>0.1</v>
      </c>
      <c r="AT987">
        <f t="shared" si="1012"/>
        <v>0.1</v>
      </c>
      <c r="AU987">
        <f t="shared" si="1013"/>
        <v>0.1</v>
      </c>
      <c r="AV987">
        <f t="shared" si="1014"/>
        <v>0.1</v>
      </c>
      <c r="AW987">
        <f t="shared" si="1015"/>
        <v>0.1</v>
      </c>
      <c r="AX987">
        <f t="shared" si="1016"/>
        <v>0.1</v>
      </c>
      <c r="AY987">
        <f t="shared" si="1017"/>
        <v>0.1</v>
      </c>
      <c r="AZ987">
        <f t="shared" si="1018"/>
        <v>0.1</v>
      </c>
      <c r="BA987">
        <f t="shared" si="1019"/>
        <v>0.1</v>
      </c>
      <c r="BB987">
        <f t="shared" si="1020"/>
        <v>0.1</v>
      </c>
      <c r="BC987">
        <f t="shared" si="1021"/>
        <v>0.1</v>
      </c>
      <c r="BD987">
        <f t="shared" si="1022"/>
        <v>0.1</v>
      </c>
      <c r="BE987">
        <f t="shared" si="1023"/>
        <v>0.1</v>
      </c>
      <c r="BF987">
        <f t="shared" si="1024"/>
        <v>0.1</v>
      </c>
      <c r="BG987">
        <f t="shared" si="1025"/>
        <v>0.1</v>
      </c>
      <c r="BH987">
        <f t="shared" si="1026"/>
        <v>0.1</v>
      </c>
      <c r="BI987">
        <f t="shared" si="1027"/>
        <v>0.1</v>
      </c>
      <c r="BJ987">
        <f t="shared" si="1028"/>
        <v>0.1</v>
      </c>
      <c r="BK987">
        <f t="shared" si="1029"/>
        <v>10.1</v>
      </c>
      <c r="BM987">
        <f t="shared" si="1030"/>
        <v>1.2999999999999998</v>
      </c>
      <c r="BN987">
        <f t="shared" si="1031"/>
        <v>1.2999999999999998</v>
      </c>
      <c r="BO987">
        <f t="shared" si="1032"/>
        <v>1.2999999999999998</v>
      </c>
      <c r="BP987">
        <f t="shared" si="1033"/>
        <v>1.2999999999999998</v>
      </c>
      <c r="BQ987">
        <f t="shared" si="1034"/>
        <v>1.2999999999999998</v>
      </c>
      <c r="BR987">
        <f t="shared" si="1035"/>
        <v>1.2999999999999998</v>
      </c>
      <c r="BS987">
        <f t="shared" si="1036"/>
        <v>1.2999999999999998</v>
      </c>
      <c r="BT987">
        <f t="shared" si="1037"/>
        <v>1.2999999999999998</v>
      </c>
      <c r="BU987">
        <f t="shared" si="1038"/>
        <v>1.2999999999999998</v>
      </c>
      <c r="BV987">
        <f t="shared" si="1039"/>
        <v>1.2999999999999998</v>
      </c>
      <c r="BW987">
        <f t="shared" si="1040"/>
        <v>1.2999999999999998</v>
      </c>
      <c r="BX987">
        <f t="shared" si="1041"/>
        <v>1.2999999999999998</v>
      </c>
      <c r="BY987">
        <f t="shared" si="1042"/>
        <v>1.2999999999999998</v>
      </c>
      <c r="BZ987">
        <f t="shared" si="1043"/>
        <v>1.2999999999999998</v>
      </c>
      <c r="CA987">
        <f t="shared" si="1044"/>
        <v>1.2999999999999998</v>
      </c>
      <c r="CB987">
        <f t="shared" si="1045"/>
        <v>1.2999999999999998</v>
      </c>
      <c r="CC987">
        <f t="shared" si="1046"/>
        <v>1.2999999999999998</v>
      </c>
      <c r="CD987">
        <f t="shared" si="1047"/>
        <v>1.2999999999999998</v>
      </c>
      <c r="CE987">
        <f t="shared" si="1048"/>
        <v>1.2999999999999998</v>
      </c>
      <c r="CF987">
        <f t="shared" si="1049"/>
        <v>71.300000000000011</v>
      </c>
      <c r="CH987">
        <f t="shared" si="1050"/>
        <v>130</v>
      </c>
      <c r="CI987">
        <f t="shared" si="1051"/>
        <v>22.000000000000004</v>
      </c>
      <c r="CJ987">
        <f t="shared" si="1052"/>
        <v>12</v>
      </c>
      <c r="CK987">
        <f t="shared" si="1053"/>
        <v>96.000000000000014</v>
      </c>
      <c r="CL987">
        <f t="shared" si="1054"/>
        <v>0</v>
      </c>
      <c r="CM987">
        <f t="shared" si="1055"/>
        <v>0</v>
      </c>
    </row>
    <row r="988" spans="1:91" x14ac:dyDescent="0.2">
      <c r="A988">
        <v>971</v>
      </c>
      <c r="B988">
        <f>B$14*(10-lgd*COUNTIF(Defaults!$AI988:$AR988,"&lt;="&amp;B$17))</f>
        <v>1.5</v>
      </c>
      <c r="C988">
        <f>C$14*(10-lgd*COUNTIF(Defaults!$AI988:$AR988,"&lt;="&amp;C$17))</f>
        <v>1.5</v>
      </c>
      <c r="D988">
        <f>D$14*(10-lgd*COUNTIF(Defaults!$AI988:$AR988,"&lt;="&amp;D$17))</f>
        <v>1.5</v>
      </c>
      <c r="E988">
        <f>E$14*(10-lgd*COUNTIF(Defaults!$AI988:$AR988,"&lt;="&amp;E$17))</f>
        <v>1.5</v>
      </c>
      <c r="F988">
        <f>F$14*(10-lgd*COUNTIF(Defaults!$AI988:$AR988,"&lt;="&amp;F$17))</f>
        <v>1.5</v>
      </c>
      <c r="G988">
        <f>G$14*(10-lgd*COUNTIF(Defaults!$AI988:$AR988,"&lt;="&amp;G$17))</f>
        <v>1.41</v>
      </c>
      <c r="H988">
        <f>H$14*(10-lgd*COUNTIF(Defaults!$AI988:$AR988,"&lt;="&amp;H$17))</f>
        <v>1.41</v>
      </c>
      <c r="I988">
        <f>I$14*(10-lgd*COUNTIF(Defaults!$AI988:$AR988,"&lt;="&amp;I$17))</f>
        <v>1.41</v>
      </c>
      <c r="J988">
        <f>J$14*(10-lgd*COUNTIF(Defaults!$AI988:$AR988,"&lt;="&amp;J$17))</f>
        <v>1.41</v>
      </c>
      <c r="K988">
        <f>K$14*(10-lgd*COUNTIF(Defaults!$AI988:$AR988,"&lt;="&amp;K$17))</f>
        <v>1.41</v>
      </c>
      <c r="L988">
        <f>L$14*(10-lgd*COUNTIF(Defaults!$AI988:$AR988,"&lt;="&amp;L$17))</f>
        <v>1.41</v>
      </c>
      <c r="M988">
        <f>M$14*(10-lgd*COUNTIF(Defaults!$AI988:$AR988,"&lt;="&amp;M$17))</f>
        <v>1.41</v>
      </c>
      <c r="N988">
        <f>N$14*(10-lgd*COUNTIF(Defaults!$AI988:$AR988,"&lt;="&amp;N$17))</f>
        <v>1.41</v>
      </c>
      <c r="O988">
        <f>O$14*(10-lgd*COUNTIF(Defaults!$AI988:$AR988,"&lt;="&amp;O$17))</f>
        <v>1.41</v>
      </c>
      <c r="P988">
        <f>P$14*(10-lgd*COUNTIF(Defaults!$AI988:$AR988,"&lt;="&amp;P$17))</f>
        <v>1.41</v>
      </c>
      <c r="Q988">
        <f>Q$14*(10-lgd*COUNTIF(Defaults!$AI988:$AR988,"&lt;="&amp;Q$17))</f>
        <v>1.41</v>
      </c>
      <c r="R988">
        <f>R$14*(10-lgd*COUNTIF(Defaults!$AI988:$AR988,"&lt;="&amp;R$17))</f>
        <v>1.41</v>
      </c>
      <c r="S988">
        <f>S$14*(10-lgd*COUNTIF(Defaults!$AI988:$AR988,"&lt;="&amp;S$17))</f>
        <v>1.41</v>
      </c>
      <c r="T988">
        <f>T$14*(10-lgd*COUNTIF(Defaults!$AI988:$AR988,"&lt;="&amp;T$17))</f>
        <v>1.41</v>
      </c>
      <c r="U988">
        <f>U$14*(10-lgd*COUNTIF(Defaults!$AI988:$AR988,"&lt;="&amp;U$17))</f>
        <v>95.410000000000011</v>
      </c>
      <c r="W988">
        <f t="shared" si="990"/>
        <v>0.1</v>
      </c>
      <c r="X988">
        <f t="shared" si="991"/>
        <v>0.1</v>
      </c>
      <c r="Y988">
        <f t="shared" si="992"/>
        <v>0.1</v>
      </c>
      <c r="Z988">
        <f t="shared" si="993"/>
        <v>0.1</v>
      </c>
      <c r="AA988">
        <f t="shared" si="994"/>
        <v>0.1</v>
      </c>
      <c r="AB988">
        <f t="shared" si="995"/>
        <v>0.1</v>
      </c>
      <c r="AC988">
        <f t="shared" si="996"/>
        <v>0.1</v>
      </c>
      <c r="AD988">
        <f t="shared" si="997"/>
        <v>0.1</v>
      </c>
      <c r="AE988">
        <f t="shared" si="998"/>
        <v>0.1</v>
      </c>
      <c r="AF988">
        <f t="shared" si="999"/>
        <v>0.1</v>
      </c>
      <c r="AG988">
        <f t="shared" si="1000"/>
        <v>0.1</v>
      </c>
      <c r="AH988">
        <f t="shared" si="1001"/>
        <v>0.1</v>
      </c>
      <c r="AI988">
        <f t="shared" si="1002"/>
        <v>0.1</v>
      </c>
      <c r="AJ988">
        <f t="shared" si="1003"/>
        <v>0.1</v>
      </c>
      <c r="AK988">
        <f t="shared" si="1004"/>
        <v>0.1</v>
      </c>
      <c r="AL988">
        <f t="shared" si="1005"/>
        <v>0.1</v>
      </c>
      <c r="AM988">
        <f t="shared" si="1006"/>
        <v>0.1</v>
      </c>
      <c r="AN988">
        <f t="shared" si="1007"/>
        <v>0.1</v>
      </c>
      <c r="AO988">
        <f t="shared" si="1008"/>
        <v>0.1</v>
      </c>
      <c r="AP988">
        <f t="shared" si="1009"/>
        <v>20.100000000000001</v>
      </c>
      <c r="AR988">
        <f t="shared" si="1010"/>
        <v>0.1</v>
      </c>
      <c r="AS988">
        <f t="shared" si="1011"/>
        <v>0.1</v>
      </c>
      <c r="AT988">
        <f t="shared" si="1012"/>
        <v>0.1</v>
      </c>
      <c r="AU988">
        <f t="shared" si="1013"/>
        <v>0.1</v>
      </c>
      <c r="AV988">
        <f t="shared" si="1014"/>
        <v>0.1</v>
      </c>
      <c r="AW988">
        <f t="shared" si="1015"/>
        <v>0.1</v>
      </c>
      <c r="AX988">
        <f t="shared" si="1016"/>
        <v>0.1</v>
      </c>
      <c r="AY988">
        <f t="shared" si="1017"/>
        <v>0.1</v>
      </c>
      <c r="AZ988">
        <f t="shared" si="1018"/>
        <v>0.1</v>
      </c>
      <c r="BA988">
        <f t="shared" si="1019"/>
        <v>0.1</v>
      </c>
      <c r="BB988">
        <f t="shared" si="1020"/>
        <v>0.1</v>
      </c>
      <c r="BC988">
        <f t="shared" si="1021"/>
        <v>0.1</v>
      </c>
      <c r="BD988">
        <f t="shared" si="1022"/>
        <v>0.1</v>
      </c>
      <c r="BE988">
        <f t="shared" si="1023"/>
        <v>0.1</v>
      </c>
      <c r="BF988">
        <f t="shared" si="1024"/>
        <v>0.1</v>
      </c>
      <c r="BG988">
        <f t="shared" si="1025"/>
        <v>0.1</v>
      </c>
      <c r="BH988">
        <f t="shared" si="1026"/>
        <v>0.1</v>
      </c>
      <c r="BI988">
        <f t="shared" si="1027"/>
        <v>0.1</v>
      </c>
      <c r="BJ988">
        <f t="shared" si="1028"/>
        <v>0.1</v>
      </c>
      <c r="BK988">
        <f t="shared" si="1029"/>
        <v>10.1</v>
      </c>
      <c r="BM988">
        <f t="shared" si="1030"/>
        <v>1.2999999999999998</v>
      </c>
      <c r="BN988">
        <f t="shared" si="1031"/>
        <v>1.2999999999999998</v>
      </c>
      <c r="BO988">
        <f t="shared" si="1032"/>
        <v>1.2999999999999998</v>
      </c>
      <c r="BP988">
        <f t="shared" si="1033"/>
        <v>1.2999999999999998</v>
      </c>
      <c r="BQ988">
        <f t="shared" si="1034"/>
        <v>1.2999999999999998</v>
      </c>
      <c r="BR988">
        <f t="shared" si="1035"/>
        <v>1.2099999999999997</v>
      </c>
      <c r="BS988">
        <f t="shared" si="1036"/>
        <v>1.2099999999999997</v>
      </c>
      <c r="BT988">
        <f t="shared" si="1037"/>
        <v>1.2099999999999997</v>
      </c>
      <c r="BU988">
        <f t="shared" si="1038"/>
        <v>1.2099999999999997</v>
      </c>
      <c r="BV988">
        <f t="shared" si="1039"/>
        <v>1.2099999999999997</v>
      </c>
      <c r="BW988">
        <f t="shared" si="1040"/>
        <v>1.2099999999999997</v>
      </c>
      <c r="BX988">
        <f t="shared" si="1041"/>
        <v>1.2099999999999997</v>
      </c>
      <c r="BY988">
        <f t="shared" si="1042"/>
        <v>1.2099999999999997</v>
      </c>
      <c r="BZ988">
        <f t="shared" si="1043"/>
        <v>1.2099999999999997</v>
      </c>
      <c r="CA988">
        <f t="shared" si="1044"/>
        <v>1.2099999999999997</v>
      </c>
      <c r="CB988">
        <f t="shared" si="1045"/>
        <v>1.2099999999999997</v>
      </c>
      <c r="CC988">
        <f t="shared" si="1046"/>
        <v>1.2099999999999997</v>
      </c>
      <c r="CD988">
        <f t="shared" si="1047"/>
        <v>1.2099999999999997</v>
      </c>
      <c r="CE988">
        <f t="shared" si="1048"/>
        <v>1.2099999999999997</v>
      </c>
      <c r="CF988">
        <f t="shared" si="1049"/>
        <v>65.210000000000008</v>
      </c>
      <c r="CH988">
        <f t="shared" si="1050"/>
        <v>122.65</v>
      </c>
      <c r="CI988">
        <f t="shared" si="1051"/>
        <v>22.000000000000004</v>
      </c>
      <c r="CJ988">
        <f t="shared" si="1052"/>
        <v>12</v>
      </c>
      <c r="CK988">
        <f t="shared" si="1053"/>
        <v>88.65</v>
      </c>
      <c r="CL988">
        <f t="shared" si="1054"/>
        <v>0</v>
      </c>
      <c r="CM988">
        <f t="shared" si="1055"/>
        <v>0</v>
      </c>
    </row>
    <row r="989" spans="1:91" x14ac:dyDescent="0.2">
      <c r="A989">
        <v>972</v>
      </c>
      <c r="B989">
        <f>B$14*(10-lgd*COUNTIF(Defaults!$AI989:$AR989,"&lt;="&amp;B$17))</f>
        <v>1.5</v>
      </c>
      <c r="C989">
        <f>C$14*(10-lgd*COUNTIF(Defaults!$AI989:$AR989,"&lt;="&amp;C$17))</f>
        <v>1.5</v>
      </c>
      <c r="D989">
        <f>D$14*(10-lgd*COUNTIF(Defaults!$AI989:$AR989,"&lt;="&amp;D$17))</f>
        <v>1.5</v>
      </c>
      <c r="E989">
        <f>E$14*(10-lgd*COUNTIF(Defaults!$AI989:$AR989,"&lt;="&amp;E$17))</f>
        <v>1.5</v>
      </c>
      <c r="F989">
        <f>F$14*(10-lgd*COUNTIF(Defaults!$AI989:$AR989,"&lt;="&amp;F$17))</f>
        <v>1.5</v>
      </c>
      <c r="G989">
        <f>G$14*(10-lgd*COUNTIF(Defaults!$AI989:$AR989,"&lt;="&amp;G$17))</f>
        <v>1.5</v>
      </c>
      <c r="H989">
        <f>H$14*(10-lgd*COUNTIF(Defaults!$AI989:$AR989,"&lt;="&amp;H$17))</f>
        <v>1.5</v>
      </c>
      <c r="I989">
        <f>I$14*(10-lgd*COUNTIF(Defaults!$AI989:$AR989,"&lt;="&amp;I$17))</f>
        <v>1.5</v>
      </c>
      <c r="J989">
        <f>J$14*(10-lgd*COUNTIF(Defaults!$AI989:$AR989,"&lt;="&amp;J$17))</f>
        <v>1.5</v>
      </c>
      <c r="K989">
        <f>K$14*(10-lgd*COUNTIF(Defaults!$AI989:$AR989,"&lt;="&amp;K$17))</f>
        <v>1.5</v>
      </c>
      <c r="L989">
        <f>L$14*(10-lgd*COUNTIF(Defaults!$AI989:$AR989,"&lt;="&amp;L$17))</f>
        <v>1.5</v>
      </c>
      <c r="M989">
        <f>M$14*(10-lgd*COUNTIF(Defaults!$AI989:$AR989,"&lt;="&amp;M$17))</f>
        <v>1.5</v>
      </c>
      <c r="N989">
        <f>N$14*(10-lgd*COUNTIF(Defaults!$AI989:$AR989,"&lt;="&amp;N$17))</f>
        <v>1.5</v>
      </c>
      <c r="O989">
        <f>O$14*(10-lgd*COUNTIF(Defaults!$AI989:$AR989,"&lt;="&amp;O$17))</f>
        <v>1.5</v>
      </c>
      <c r="P989">
        <f>P$14*(10-lgd*COUNTIF(Defaults!$AI989:$AR989,"&lt;="&amp;P$17))</f>
        <v>1.5</v>
      </c>
      <c r="Q989">
        <f>Q$14*(10-lgd*COUNTIF(Defaults!$AI989:$AR989,"&lt;="&amp;Q$17))</f>
        <v>1.5</v>
      </c>
      <c r="R989">
        <f>R$14*(10-lgd*COUNTIF(Defaults!$AI989:$AR989,"&lt;="&amp;R$17))</f>
        <v>1.41</v>
      </c>
      <c r="S989">
        <f>S$14*(10-lgd*COUNTIF(Defaults!$AI989:$AR989,"&lt;="&amp;S$17))</f>
        <v>1.41</v>
      </c>
      <c r="T989">
        <f>T$14*(10-lgd*COUNTIF(Defaults!$AI989:$AR989,"&lt;="&amp;T$17))</f>
        <v>1.41</v>
      </c>
      <c r="U989">
        <f>U$14*(10-lgd*COUNTIF(Defaults!$AI989:$AR989,"&lt;="&amp;U$17))</f>
        <v>95.410000000000011</v>
      </c>
      <c r="W989">
        <f t="shared" si="990"/>
        <v>0.1</v>
      </c>
      <c r="X989">
        <f t="shared" si="991"/>
        <v>0.1</v>
      </c>
      <c r="Y989">
        <f t="shared" si="992"/>
        <v>0.1</v>
      </c>
      <c r="Z989">
        <f t="shared" si="993"/>
        <v>0.1</v>
      </c>
      <c r="AA989">
        <f t="shared" si="994"/>
        <v>0.1</v>
      </c>
      <c r="AB989">
        <f t="shared" si="995"/>
        <v>0.1</v>
      </c>
      <c r="AC989">
        <f t="shared" si="996"/>
        <v>0.1</v>
      </c>
      <c r="AD989">
        <f t="shared" si="997"/>
        <v>0.1</v>
      </c>
      <c r="AE989">
        <f t="shared" si="998"/>
        <v>0.1</v>
      </c>
      <c r="AF989">
        <f t="shared" si="999"/>
        <v>0.1</v>
      </c>
      <c r="AG989">
        <f t="shared" si="1000"/>
        <v>0.1</v>
      </c>
      <c r="AH989">
        <f t="shared" si="1001"/>
        <v>0.1</v>
      </c>
      <c r="AI989">
        <f t="shared" si="1002"/>
        <v>0.1</v>
      </c>
      <c r="AJ989">
        <f t="shared" si="1003"/>
        <v>0.1</v>
      </c>
      <c r="AK989">
        <f t="shared" si="1004"/>
        <v>0.1</v>
      </c>
      <c r="AL989">
        <f t="shared" si="1005"/>
        <v>0.1</v>
      </c>
      <c r="AM989">
        <f t="shared" si="1006"/>
        <v>0.1</v>
      </c>
      <c r="AN989">
        <f t="shared" si="1007"/>
        <v>0.1</v>
      </c>
      <c r="AO989">
        <f t="shared" si="1008"/>
        <v>0.1</v>
      </c>
      <c r="AP989">
        <f t="shared" si="1009"/>
        <v>20.100000000000001</v>
      </c>
      <c r="AR989">
        <f t="shared" si="1010"/>
        <v>0.1</v>
      </c>
      <c r="AS989">
        <f t="shared" si="1011"/>
        <v>0.1</v>
      </c>
      <c r="AT989">
        <f t="shared" si="1012"/>
        <v>0.1</v>
      </c>
      <c r="AU989">
        <f t="shared" si="1013"/>
        <v>0.1</v>
      </c>
      <c r="AV989">
        <f t="shared" si="1014"/>
        <v>0.1</v>
      </c>
      <c r="AW989">
        <f t="shared" si="1015"/>
        <v>0.1</v>
      </c>
      <c r="AX989">
        <f t="shared" si="1016"/>
        <v>0.1</v>
      </c>
      <c r="AY989">
        <f t="shared" si="1017"/>
        <v>0.1</v>
      </c>
      <c r="AZ989">
        <f t="shared" si="1018"/>
        <v>0.1</v>
      </c>
      <c r="BA989">
        <f t="shared" si="1019"/>
        <v>0.1</v>
      </c>
      <c r="BB989">
        <f t="shared" si="1020"/>
        <v>0.1</v>
      </c>
      <c r="BC989">
        <f t="shared" si="1021"/>
        <v>0.1</v>
      </c>
      <c r="BD989">
        <f t="shared" si="1022"/>
        <v>0.1</v>
      </c>
      <c r="BE989">
        <f t="shared" si="1023"/>
        <v>0.1</v>
      </c>
      <c r="BF989">
        <f t="shared" si="1024"/>
        <v>0.1</v>
      </c>
      <c r="BG989">
        <f t="shared" si="1025"/>
        <v>0.1</v>
      </c>
      <c r="BH989">
        <f t="shared" si="1026"/>
        <v>0.1</v>
      </c>
      <c r="BI989">
        <f t="shared" si="1027"/>
        <v>0.1</v>
      </c>
      <c r="BJ989">
        <f t="shared" si="1028"/>
        <v>0.1</v>
      </c>
      <c r="BK989">
        <f t="shared" si="1029"/>
        <v>10.1</v>
      </c>
      <c r="BM989">
        <f t="shared" si="1030"/>
        <v>1.2999999999999998</v>
      </c>
      <c r="BN989">
        <f t="shared" si="1031"/>
        <v>1.2999999999999998</v>
      </c>
      <c r="BO989">
        <f t="shared" si="1032"/>
        <v>1.2999999999999998</v>
      </c>
      <c r="BP989">
        <f t="shared" si="1033"/>
        <v>1.2999999999999998</v>
      </c>
      <c r="BQ989">
        <f t="shared" si="1034"/>
        <v>1.2999999999999998</v>
      </c>
      <c r="BR989">
        <f t="shared" si="1035"/>
        <v>1.2999999999999998</v>
      </c>
      <c r="BS989">
        <f t="shared" si="1036"/>
        <v>1.2999999999999998</v>
      </c>
      <c r="BT989">
        <f t="shared" si="1037"/>
        <v>1.2999999999999998</v>
      </c>
      <c r="BU989">
        <f t="shared" si="1038"/>
        <v>1.2999999999999998</v>
      </c>
      <c r="BV989">
        <f t="shared" si="1039"/>
        <v>1.2999999999999998</v>
      </c>
      <c r="BW989">
        <f t="shared" si="1040"/>
        <v>1.2999999999999998</v>
      </c>
      <c r="BX989">
        <f t="shared" si="1041"/>
        <v>1.2999999999999998</v>
      </c>
      <c r="BY989">
        <f t="shared" si="1042"/>
        <v>1.2999999999999998</v>
      </c>
      <c r="BZ989">
        <f t="shared" si="1043"/>
        <v>1.2999999999999998</v>
      </c>
      <c r="CA989">
        <f t="shared" si="1044"/>
        <v>1.2999999999999998</v>
      </c>
      <c r="CB989">
        <f t="shared" si="1045"/>
        <v>1.2999999999999998</v>
      </c>
      <c r="CC989">
        <f t="shared" si="1046"/>
        <v>1.2099999999999997</v>
      </c>
      <c r="CD989">
        <f t="shared" si="1047"/>
        <v>1.2099999999999997</v>
      </c>
      <c r="CE989">
        <f t="shared" si="1048"/>
        <v>1.2099999999999997</v>
      </c>
      <c r="CF989">
        <f t="shared" si="1049"/>
        <v>65.210000000000008</v>
      </c>
      <c r="CH989">
        <f t="shared" si="1050"/>
        <v>123.64000000000001</v>
      </c>
      <c r="CI989">
        <f t="shared" si="1051"/>
        <v>22.000000000000004</v>
      </c>
      <c r="CJ989">
        <f t="shared" si="1052"/>
        <v>12</v>
      </c>
      <c r="CK989">
        <f t="shared" si="1053"/>
        <v>89.640000000000015</v>
      </c>
      <c r="CL989">
        <f t="shared" si="1054"/>
        <v>0</v>
      </c>
      <c r="CM989">
        <f t="shared" si="1055"/>
        <v>0</v>
      </c>
    </row>
    <row r="990" spans="1:91" x14ac:dyDescent="0.2">
      <c r="A990">
        <v>973</v>
      </c>
      <c r="B990">
        <f>B$14*(10-lgd*COUNTIF(Defaults!$AI990:$AR990,"&lt;="&amp;B$17))</f>
        <v>1.5</v>
      </c>
      <c r="C990">
        <f>C$14*(10-lgd*COUNTIF(Defaults!$AI990:$AR990,"&lt;="&amp;C$17))</f>
        <v>1.5</v>
      </c>
      <c r="D990">
        <f>D$14*(10-lgd*COUNTIF(Defaults!$AI990:$AR990,"&lt;="&amp;D$17))</f>
        <v>1.5</v>
      </c>
      <c r="E990">
        <f>E$14*(10-lgd*COUNTIF(Defaults!$AI990:$AR990,"&lt;="&amp;E$17))</f>
        <v>1.41</v>
      </c>
      <c r="F990">
        <f>F$14*(10-lgd*COUNTIF(Defaults!$AI990:$AR990,"&lt;="&amp;F$17))</f>
        <v>1.41</v>
      </c>
      <c r="G990">
        <f>G$14*(10-lgd*COUNTIF(Defaults!$AI990:$AR990,"&lt;="&amp;G$17))</f>
        <v>1.41</v>
      </c>
      <c r="H990">
        <f>H$14*(10-lgd*COUNTIF(Defaults!$AI990:$AR990,"&lt;="&amp;H$17))</f>
        <v>1.41</v>
      </c>
      <c r="I990">
        <f>I$14*(10-lgd*COUNTIF(Defaults!$AI990:$AR990,"&lt;="&amp;I$17))</f>
        <v>1.41</v>
      </c>
      <c r="J990">
        <f>J$14*(10-lgd*COUNTIF(Defaults!$AI990:$AR990,"&lt;="&amp;J$17))</f>
        <v>1.41</v>
      </c>
      <c r="K990">
        <f>K$14*(10-lgd*COUNTIF(Defaults!$AI990:$AR990,"&lt;="&amp;K$17))</f>
        <v>1.41</v>
      </c>
      <c r="L990">
        <f>L$14*(10-lgd*COUNTIF(Defaults!$AI990:$AR990,"&lt;="&amp;L$17))</f>
        <v>1.41</v>
      </c>
      <c r="M990">
        <f>M$14*(10-lgd*COUNTIF(Defaults!$AI990:$AR990,"&lt;="&amp;M$17))</f>
        <v>1.41</v>
      </c>
      <c r="N990">
        <f>N$14*(10-lgd*COUNTIF(Defaults!$AI990:$AR990,"&lt;="&amp;N$17))</f>
        <v>1.41</v>
      </c>
      <c r="O990">
        <f>O$14*(10-lgd*COUNTIF(Defaults!$AI990:$AR990,"&lt;="&amp;O$17))</f>
        <v>1.41</v>
      </c>
      <c r="P990">
        <f>P$14*(10-lgd*COUNTIF(Defaults!$AI990:$AR990,"&lt;="&amp;P$17))</f>
        <v>1.41</v>
      </c>
      <c r="Q990">
        <f>Q$14*(10-lgd*COUNTIF(Defaults!$AI990:$AR990,"&lt;="&amp;Q$17))</f>
        <v>1.32</v>
      </c>
      <c r="R990">
        <f>R$14*(10-lgd*COUNTIF(Defaults!$AI990:$AR990,"&lt;="&amp;R$17))</f>
        <v>1.32</v>
      </c>
      <c r="S990">
        <f>S$14*(10-lgd*COUNTIF(Defaults!$AI990:$AR990,"&lt;="&amp;S$17))</f>
        <v>1.32</v>
      </c>
      <c r="T990">
        <f>T$14*(10-lgd*COUNTIF(Defaults!$AI990:$AR990,"&lt;="&amp;T$17))</f>
        <v>1.2299999999999998</v>
      </c>
      <c r="U990">
        <f>U$14*(10-lgd*COUNTIF(Defaults!$AI990:$AR990,"&lt;="&amp;U$17))</f>
        <v>83.22999999999999</v>
      </c>
      <c r="W990">
        <f t="shared" si="990"/>
        <v>0.1</v>
      </c>
      <c r="X990">
        <f t="shared" si="991"/>
        <v>0.1</v>
      </c>
      <c r="Y990">
        <f t="shared" si="992"/>
        <v>0.1</v>
      </c>
      <c r="Z990">
        <f t="shared" si="993"/>
        <v>0.1</v>
      </c>
      <c r="AA990">
        <f t="shared" si="994"/>
        <v>0.1</v>
      </c>
      <c r="AB990">
        <f t="shared" si="995"/>
        <v>0.1</v>
      </c>
      <c r="AC990">
        <f t="shared" si="996"/>
        <v>0.1</v>
      </c>
      <c r="AD990">
        <f t="shared" si="997"/>
        <v>0.1</v>
      </c>
      <c r="AE990">
        <f t="shared" si="998"/>
        <v>0.1</v>
      </c>
      <c r="AF990">
        <f t="shared" si="999"/>
        <v>0.1</v>
      </c>
      <c r="AG990">
        <f t="shared" si="1000"/>
        <v>0.1</v>
      </c>
      <c r="AH990">
        <f t="shared" si="1001"/>
        <v>0.1</v>
      </c>
      <c r="AI990">
        <f t="shared" si="1002"/>
        <v>0.1</v>
      </c>
      <c r="AJ990">
        <f t="shared" si="1003"/>
        <v>0.1</v>
      </c>
      <c r="AK990">
        <f t="shared" si="1004"/>
        <v>0.1</v>
      </c>
      <c r="AL990">
        <f t="shared" si="1005"/>
        <v>0.1</v>
      </c>
      <c r="AM990">
        <f t="shared" si="1006"/>
        <v>0.1</v>
      </c>
      <c r="AN990">
        <f t="shared" si="1007"/>
        <v>0.1</v>
      </c>
      <c r="AO990">
        <f t="shared" si="1008"/>
        <v>0.1</v>
      </c>
      <c r="AP990">
        <f t="shared" si="1009"/>
        <v>20.100000000000001</v>
      </c>
      <c r="AR990">
        <f t="shared" si="1010"/>
        <v>0.1</v>
      </c>
      <c r="AS990">
        <f t="shared" si="1011"/>
        <v>0.1</v>
      </c>
      <c r="AT990">
        <f t="shared" si="1012"/>
        <v>0.1</v>
      </c>
      <c r="AU990">
        <f t="shared" si="1013"/>
        <v>0.1</v>
      </c>
      <c r="AV990">
        <f t="shared" si="1014"/>
        <v>0.1</v>
      </c>
      <c r="AW990">
        <f t="shared" si="1015"/>
        <v>0.1</v>
      </c>
      <c r="AX990">
        <f t="shared" si="1016"/>
        <v>0.1</v>
      </c>
      <c r="AY990">
        <f t="shared" si="1017"/>
        <v>0.1</v>
      </c>
      <c r="AZ990">
        <f t="shared" si="1018"/>
        <v>0.1</v>
      </c>
      <c r="BA990">
        <f t="shared" si="1019"/>
        <v>0.1</v>
      </c>
      <c r="BB990">
        <f t="shared" si="1020"/>
        <v>0.1</v>
      </c>
      <c r="BC990">
        <f t="shared" si="1021"/>
        <v>0.1</v>
      </c>
      <c r="BD990">
        <f t="shared" si="1022"/>
        <v>0.1</v>
      </c>
      <c r="BE990">
        <f t="shared" si="1023"/>
        <v>0.1</v>
      </c>
      <c r="BF990">
        <f t="shared" si="1024"/>
        <v>0.1</v>
      </c>
      <c r="BG990">
        <f t="shared" si="1025"/>
        <v>0.1</v>
      </c>
      <c r="BH990">
        <f t="shared" si="1026"/>
        <v>0.1</v>
      </c>
      <c r="BI990">
        <f t="shared" si="1027"/>
        <v>0.1</v>
      </c>
      <c r="BJ990">
        <f t="shared" si="1028"/>
        <v>0.1</v>
      </c>
      <c r="BK990">
        <f t="shared" si="1029"/>
        <v>10.1</v>
      </c>
      <c r="BM990">
        <f t="shared" si="1030"/>
        <v>1.2999999999999998</v>
      </c>
      <c r="BN990">
        <f t="shared" si="1031"/>
        <v>1.2999999999999998</v>
      </c>
      <c r="BO990">
        <f t="shared" si="1032"/>
        <v>1.2999999999999998</v>
      </c>
      <c r="BP990">
        <f t="shared" si="1033"/>
        <v>1.2099999999999997</v>
      </c>
      <c r="BQ990">
        <f t="shared" si="1034"/>
        <v>1.2099999999999997</v>
      </c>
      <c r="BR990">
        <f t="shared" si="1035"/>
        <v>1.2099999999999997</v>
      </c>
      <c r="BS990">
        <f t="shared" si="1036"/>
        <v>1.2099999999999997</v>
      </c>
      <c r="BT990">
        <f t="shared" si="1037"/>
        <v>1.2099999999999997</v>
      </c>
      <c r="BU990">
        <f t="shared" si="1038"/>
        <v>1.2099999999999997</v>
      </c>
      <c r="BV990">
        <f t="shared" si="1039"/>
        <v>1.2099999999999997</v>
      </c>
      <c r="BW990">
        <f t="shared" si="1040"/>
        <v>1.2099999999999997</v>
      </c>
      <c r="BX990">
        <f t="shared" si="1041"/>
        <v>1.2099999999999997</v>
      </c>
      <c r="BY990">
        <f t="shared" si="1042"/>
        <v>1.2099999999999997</v>
      </c>
      <c r="BZ990">
        <f t="shared" si="1043"/>
        <v>1.2099999999999997</v>
      </c>
      <c r="CA990">
        <f t="shared" si="1044"/>
        <v>1.2099999999999997</v>
      </c>
      <c r="CB990">
        <f t="shared" si="1045"/>
        <v>1.1199999999999999</v>
      </c>
      <c r="CC990">
        <f t="shared" si="1046"/>
        <v>1.1199999999999999</v>
      </c>
      <c r="CD990">
        <f t="shared" si="1047"/>
        <v>1.1199999999999999</v>
      </c>
      <c r="CE990">
        <f t="shared" si="1048"/>
        <v>1.0299999999999996</v>
      </c>
      <c r="CF990">
        <f t="shared" si="1049"/>
        <v>53.029999999999987</v>
      </c>
      <c r="CH990">
        <f t="shared" si="1050"/>
        <v>109.83999999999999</v>
      </c>
      <c r="CI990">
        <f t="shared" si="1051"/>
        <v>22.000000000000004</v>
      </c>
      <c r="CJ990">
        <f t="shared" si="1052"/>
        <v>12</v>
      </c>
      <c r="CK990">
        <f t="shared" si="1053"/>
        <v>75.839999999999989</v>
      </c>
      <c r="CL990">
        <f t="shared" si="1054"/>
        <v>0</v>
      </c>
      <c r="CM990">
        <f t="shared" si="1055"/>
        <v>0</v>
      </c>
    </row>
    <row r="991" spans="1:91" x14ac:dyDescent="0.2">
      <c r="A991">
        <v>974</v>
      </c>
      <c r="B991">
        <f>B$14*(10-lgd*COUNTIF(Defaults!$AI991:$AR991,"&lt;="&amp;B$17))</f>
        <v>1.5</v>
      </c>
      <c r="C991">
        <f>C$14*(10-lgd*COUNTIF(Defaults!$AI991:$AR991,"&lt;="&amp;C$17))</f>
        <v>1.41</v>
      </c>
      <c r="D991">
        <f>D$14*(10-lgd*COUNTIF(Defaults!$AI991:$AR991,"&lt;="&amp;D$17))</f>
        <v>1.41</v>
      </c>
      <c r="E991">
        <f>E$14*(10-lgd*COUNTIF(Defaults!$AI991:$AR991,"&lt;="&amp;E$17))</f>
        <v>1.32</v>
      </c>
      <c r="F991">
        <f>F$14*(10-lgd*COUNTIF(Defaults!$AI991:$AR991,"&lt;="&amp;F$17))</f>
        <v>1.32</v>
      </c>
      <c r="G991">
        <f>G$14*(10-lgd*COUNTIF(Defaults!$AI991:$AR991,"&lt;="&amp;G$17))</f>
        <v>1.2299999999999998</v>
      </c>
      <c r="H991">
        <f>H$14*(10-lgd*COUNTIF(Defaults!$AI991:$AR991,"&lt;="&amp;H$17))</f>
        <v>1.2299999999999998</v>
      </c>
      <c r="I991">
        <f>I$14*(10-lgd*COUNTIF(Defaults!$AI991:$AR991,"&lt;="&amp;I$17))</f>
        <v>1.2299999999999998</v>
      </c>
      <c r="J991">
        <f>J$14*(10-lgd*COUNTIF(Defaults!$AI991:$AR991,"&lt;="&amp;J$17))</f>
        <v>1.2299999999999998</v>
      </c>
      <c r="K991">
        <f>K$14*(10-lgd*COUNTIF(Defaults!$AI991:$AR991,"&lt;="&amp;K$17))</f>
        <v>1.2299999999999998</v>
      </c>
      <c r="L991">
        <f>L$14*(10-lgd*COUNTIF(Defaults!$AI991:$AR991,"&lt;="&amp;L$17))</f>
        <v>1.2299999999999998</v>
      </c>
      <c r="M991">
        <f>M$14*(10-lgd*COUNTIF(Defaults!$AI991:$AR991,"&lt;="&amp;M$17))</f>
        <v>1.2299999999999998</v>
      </c>
      <c r="N991">
        <f>N$14*(10-lgd*COUNTIF(Defaults!$AI991:$AR991,"&lt;="&amp;N$17))</f>
        <v>1.2299999999999998</v>
      </c>
      <c r="O991">
        <f>O$14*(10-lgd*COUNTIF(Defaults!$AI991:$AR991,"&lt;="&amp;O$17))</f>
        <v>1.2299999999999998</v>
      </c>
      <c r="P991">
        <f>P$14*(10-lgd*COUNTIF(Defaults!$AI991:$AR991,"&lt;="&amp;P$17))</f>
        <v>1.2299999999999998</v>
      </c>
      <c r="Q991">
        <f>Q$14*(10-lgd*COUNTIF(Defaults!$AI991:$AR991,"&lt;="&amp;Q$17))</f>
        <v>1.2299999999999998</v>
      </c>
      <c r="R991">
        <f>R$14*(10-lgd*COUNTIF(Defaults!$AI991:$AR991,"&lt;="&amp;R$17))</f>
        <v>1.1399999999999999</v>
      </c>
      <c r="S991">
        <f>S$14*(10-lgd*COUNTIF(Defaults!$AI991:$AR991,"&lt;="&amp;S$17))</f>
        <v>1.1399999999999999</v>
      </c>
      <c r="T991">
        <f>T$14*(10-lgd*COUNTIF(Defaults!$AI991:$AR991,"&lt;="&amp;T$17))</f>
        <v>1.1399999999999999</v>
      </c>
      <c r="U991">
        <f>U$14*(10-lgd*COUNTIF(Defaults!$AI991:$AR991,"&lt;="&amp;U$17))</f>
        <v>77.14</v>
      </c>
      <c r="W991">
        <f t="shared" si="990"/>
        <v>0.1</v>
      </c>
      <c r="X991">
        <f t="shared" si="991"/>
        <v>0.1</v>
      </c>
      <c r="Y991">
        <f t="shared" si="992"/>
        <v>0.1</v>
      </c>
      <c r="Z991">
        <f t="shared" si="993"/>
        <v>0.1</v>
      </c>
      <c r="AA991">
        <f t="shared" si="994"/>
        <v>0.1</v>
      </c>
      <c r="AB991">
        <f t="shared" si="995"/>
        <v>0.1</v>
      </c>
      <c r="AC991">
        <f t="shared" si="996"/>
        <v>0.1</v>
      </c>
      <c r="AD991">
        <f t="shared" si="997"/>
        <v>0.1</v>
      </c>
      <c r="AE991">
        <f t="shared" si="998"/>
        <v>0.1</v>
      </c>
      <c r="AF991">
        <f t="shared" si="999"/>
        <v>0.1</v>
      </c>
      <c r="AG991">
        <f t="shared" si="1000"/>
        <v>0.1</v>
      </c>
      <c r="AH991">
        <f t="shared" si="1001"/>
        <v>0.1</v>
      </c>
      <c r="AI991">
        <f t="shared" si="1002"/>
        <v>0.1</v>
      </c>
      <c r="AJ991">
        <f t="shared" si="1003"/>
        <v>0.1</v>
      </c>
      <c r="AK991">
        <f t="shared" si="1004"/>
        <v>0.1</v>
      </c>
      <c r="AL991">
        <f t="shared" si="1005"/>
        <v>0.1</v>
      </c>
      <c r="AM991">
        <f t="shared" si="1006"/>
        <v>0.1</v>
      </c>
      <c r="AN991">
        <f t="shared" si="1007"/>
        <v>0.1</v>
      </c>
      <c r="AO991">
        <f t="shared" si="1008"/>
        <v>0.1</v>
      </c>
      <c r="AP991">
        <f t="shared" si="1009"/>
        <v>20.100000000000001</v>
      </c>
      <c r="AR991">
        <f t="shared" si="1010"/>
        <v>0.1</v>
      </c>
      <c r="AS991">
        <f t="shared" si="1011"/>
        <v>0.1</v>
      </c>
      <c r="AT991">
        <f t="shared" si="1012"/>
        <v>0.1</v>
      </c>
      <c r="AU991">
        <f t="shared" si="1013"/>
        <v>0.1</v>
      </c>
      <c r="AV991">
        <f t="shared" si="1014"/>
        <v>0.1</v>
      </c>
      <c r="AW991">
        <f t="shared" si="1015"/>
        <v>0.1</v>
      </c>
      <c r="AX991">
        <f t="shared" si="1016"/>
        <v>0.1</v>
      </c>
      <c r="AY991">
        <f t="shared" si="1017"/>
        <v>0.1</v>
      </c>
      <c r="AZ991">
        <f t="shared" si="1018"/>
        <v>0.1</v>
      </c>
      <c r="BA991">
        <f t="shared" si="1019"/>
        <v>0.1</v>
      </c>
      <c r="BB991">
        <f t="shared" si="1020"/>
        <v>0.1</v>
      </c>
      <c r="BC991">
        <f t="shared" si="1021"/>
        <v>0.1</v>
      </c>
      <c r="BD991">
        <f t="shared" si="1022"/>
        <v>0.1</v>
      </c>
      <c r="BE991">
        <f t="shared" si="1023"/>
        <v>0.1</v>
      </c>
      <c r="BF991">
        <f t="shared" si="1024"/>
        <v>0.1</v>
      </c>
      <c r="BG991">
        <f t="shared" si="1025"/>
        <v>0.1</v>
      </c>
      <c r="BH991">
        <f t="shared" si="1026"/>
        <v>0.1</v>
      </c>
      <c r="BI991">
        <f t="shared" si="1027"/>
        <v>0.1</v>
      </c>
      <c r="BJ991">
        <f t="shared" si="1028"/>
        <v>0.1</v>
      </c>
      <c r="BK991">
        <f t="shared" si="1029"/>
        <v>10.1</v>
      </c>
      <c r="BM991">
        <f t="shared" si="1030"/>
        <v>1.2999999999999998</v>
      </c>
      <c r="BN991">
        <f t="shared" si="1031"/>
        <v>1.2099999999999997</v>
      </c>
      <c r="BO991">
        <f t="shared" si="1032"/>
        <v>1.2099999999999997</v>
      </c>
      <c r="BP991">
        <f t="shared" si="1033"/>
        <v>1.1199999999999999</v>
      </c>
      <c r="BQ991">
        <f t="shared" si="1034"/>
        <v>1.1199999999999999</v>
      </c>
      <c r="BR991">
        <f t="shared" si="1035"/>
        <v>1.0299999999999996</v>
      </c>
      <c r="BS991">
        <f t="shared" si="1036"/>
        <v>1.0299999999999996</v>
      </c>
      <c r="BT991">
        <f t="shared" si="1037"/>
        <v>1.0299999999999996</v>
      </c>
      <c r="BU991">
        <f t="shared" si="1038"/>
        <v>1.0299999999999996</v>
      </c>
      <c r="BV991">
        <f t="shared" si="1039"/>
        <v>1.0299999999999996</v>
      </c>
      <c r="BW991">
        <f t="shared" si="1040"/>
        <v>1.0299999999999996</v>
      </c>
      <c r="BX991">
        <f t="shared" si="1041"/>
        <v>1.0299999999999996</v>
      </c>
      <c r="BY991">
        <f t="shared" si="1042"/>
        <v>1.0299999999999996</v>
      </c>
      <c r="BZ991">
        <f t="shared" si="1043"/>
        <v>1.0299999999999996</v>
      </c>
      <c r="CA991">
        <f t="shared" si="1044"/>
        <v>1.0299999999999996</v>
      </c>
      <c r="CB991">
        <f t="shared" si="1045"/>
        <v>1.0299999999999996</v>
      </c>
      <c r="CC991">
        <f t="shared" si="1046"/>
        <v>0.93999999999999984</v>
      </c>
      <c r="CD991">
        <f t="shared" si="1047"/>
        <v>0.93999999999999984</v>
      </c>
      <c r="CE991">
        <f t="shared" si="1048"/>
        <v>0.93999999999999984</v>
      </c>
      <c r="CF991">
        <f t="shared" si="1049"/>
        <v>46.94</v>
      </c>
      <c r="CH991">
        <f t="shared" si="1050"/>
        <v>101.05000000000001</v>
      </c>
      <c r="CI991">
        <f t="shared" si="1051"/>
        <v>22.000000000000004</v>
      </c>
      <c r="CJ991">
        <f t="shared" si="1052"/>
        <v>12</v>
      </c>
      <c r="CK991">
        <f t="shared" si="1053"/>
        <v>67.05</v>
      </c>
      <c r="CL991">
        <f t="shared" si="1054"/>
        <v>0</v>
      </c>
      <c r="CM991">
        <f t="shared" si="1055"/>
        <v>0</v>
      </c>
    </row>
    <row r="992" spans="1:91" x14ac:dyDescent="0.2">
      <c r="A992">
        <v>975</v>
      </c>
      <c r="B992">
        <f>B$14*(10-lgd*COUNTIF(Defaults!$AI992:$AR992,"&lt;="&amp;B$17))</f>
        <v>1.5</v>
      </c>
      <c r="C992">
        <f>C$14*(10-lgd*COUNTIF(Defaults!$AI992:$AR992,"&lt;="&amp;C$17))</f>
        <v>1.5</v>
      </c>
      <c r="D992">
        <f>D$14*(10-lgd*COUNTIF(Defaults!$AI992:$AR992,"&lt;="&amp;D$17))</f>
        <v>1.5</v>
      </c>
      <c r="E992">
        <f>E$14*(10-lgd*COUNTIF(Defaults!$AI992:$AR992,"&lt;="&amp;E$17))</f>
        <v>1.5</v>
      </c>
      <c r="F992">
        <f>F$14*(10-lgd*COUNTIF(Defaults!$AI992:$AR992,"&lt;="&amp;F$17))</f>
        <v>1.5</v>
      </c>
      <c r="G992">
        <f>G$14*(10-lgd*COUNTIF(Defaults!$AI992:$AR992,"&lt;="&amp;G$17))</f>
        <v>1.5</v>
      </c>
      <c r="H992">
        <f>H$14*(10-lgd*COUNTIF(Defaults!$AI992:$AR992,"&lt;="&amp;H$17))</f>
        <v>1.5</v>
      </c>
      <c r="I992">
        <f>I$14*(10-lgd*COUNTIF(Defaults!$AI992:$AR992,"&lt;="&amp;I$17))</f>
        <v>1.5</v>
      </c>
      <c r="J992">
        <f>J$14*(10-lgd*COUNTIF(Defaults!$AI992:$AR992,"&lt;="&amp;J$17))</f>
        <v>1.5</v>
      </c>
      <c r="K992">
        <f>K$14*(10-lgd*COUNTIF(Defaults!$AI992:$AR992,"&lt;="&amp;K$17))</f>
        <v>1.5</v>
      </c>
      <c r="L992">
        <f>L$14*(10-lgd*COUNTIF(Defaults!$AI992:$AR992,"&lt;="&amp;L$17))</f>
        <v>1.5</v>
      </c>
      <c r="M992">
        <f>M$14*(10-lgd*COUNTIF(Defaults!$AI992:$AR992,"&lt;="&amp;M$17))</f>
        <v>1.5</v>
      </c>
      <c r="N992">
        <f>N$14*(10-lgd*COUNTIF(Defaults!$AI992:$AR992,"&lt;="&amp;N$17))</f>
        <v>1.5</v>
      </c>
      <c r="O992">
        <f>O$14*(10-lgd*COUNTIF(Defaults!$AI992:$AR992,"&lt;="&amp;O$17))</f>
        <v>1.5</v>
      </c>
      <c r="P992">
        <f>P$14*(10-lgd*COUNTIF(Defaults!$AI992:$AR992,"&lt;="&amp;P$17))</f>
        <v>1.5</v>
      </c>
      <c r="Q992">
        <f>Q$14*(10-lgd*COUNTIF(Defaults!$AI992:$AR992,"&lt;="&amp;Q$17))</f>
        <v>1.5</v>
      </c>
      <c r="R992">
        <f>R$14*(10-lgd*COUNTIF(Defaults!$AI992:$AR992,"&lt;="&amp;R$17))</f>
        <v>1.5</v>
      </c>
      <c r="S992">
        <f>S$14*(10-lgd*COUNTIF(Defaults!$AI992:$AR992,"&lt;="&amp;S$17))</f>
        <v>1.5</v>
      </c>
      <c r="T992">
        <f>T$14*(10-lgd*COUNTIF(Defaults!$AI992:$AR992,"&lt;="&amp;T$17))</f>
        <v>1.5</v>
      </c>
      <c r="U992">
        <f>U$14*(10-lgd*COUNTIF(Defaults!$AI992:$AR992,"&lt;="&amp;U$17))</f>
        <v>101.5</v>
      </c>
      <c r="W992">
        <f t="shared" si="990"/>
        <v>0.1</v>
      </c>
      <c r="X992">
        <f t="shared" si="991"/>
        <v>0.1</v>
      </c>
      <c r="Y992">
        <f t="shared" si="992"/>
        <v>0.1</v>
      </c>
      <c r="Z992">
        <f t="shared" si="993"/>
        <v>0.1</v>
      </c>
      <c r="AA992">
        <f t="shared" si="994"/>
        <v>0.1</v>
      </c>
      <c r="AB992">
        <f t="shared" si="995"/>
        <v>0.1</v>
      </c>
      <c r="AC992">
        <f t="shared" si="996"/>
        <v>0.1</v>
      </c>
      <c r="AD992">
        <f t="shared" si="997"/>
        <v>0.1</v>
      </c>
      <c r="AE992">
        <f t="shared" si="998"/>
        <v>0.1</v>
      </c>
      <c r="AF992">
        <f t="shared" si="999"/>
        <v>0.1</v>
      </c>
      <c r="AG992">
        <f t="shared" si="1000"/>
        <v>0.1</v>
      </c>
      <c r="AH992">
        <f t="shared" si="1001"/>
        <v>0.1</v>
      </c>
      <c r="AI992">
        <f t="shared" si="1002"/>
        <v>0.1</v>
      </c>
      <c r="AJ992">
        <f t="shared" si="1003"/>
        <v>0.1</v>
      </c>
      <c r="AK992">
        <f t="shared" si="1004"/>
        <v>0.1</v>
      </c>
      <c r="AL992">
        <f t="shared" si="1005"/>
        <v>0.1</v>
      </c>
      <c r="AM992">
        <f t="shared" si="1006"/>
        <v>0.1</v>
      </c>
      <c r="AN992">
        <f t="shared" si="1007"/>
        <v>0.1</v>
      </c>
      <c r="AO992">
        <f t="shared" si="1008"/>
        <v>0.1</v>
      </c>
      <c r="AP992">
        <f t="shared" si="1009"/>
        <v>20.100000000000001</v>
      </c>
      <c r="AR992">
        <f t="shared" si="1010"/>
        <v>0.1</v>
      </c>
      <c r="AS992">
        <f t="shared" si="1011"/>
        <v>0.1</v>
      </c>
      <c r="AT992">
        <f t="shared" si="1012"/>
        <v>0.1</v>
      </c>
      <c r="AU992">
        <f t="shared" si="1013"/>
        <v>0.1</v>
      </c>
      <c r="AV992">
        <f t="shared" si="1014"/>
        <v>0.1</v>
      </c>
      <c r="AW992">
        <f t="shared" si="1015"/>
        <v>0.1</v>
      </c>
      <c r="AX992">
        <f t="shared" si="1016"/>
        <v>0.1</v>
      </c>
      <c r="AY992">
        <f t="shared" si="1017"/>
        <v>0.1</v>
      </c>
      <c r="AZ992">
        <f t="shared" si="1018"/>
        <v>0.1</v>
      </c>
      <c r="BA992">
        <f t="shared" si="1019"/>
        <v>0.1</v>
      </c>
      <c r="BB992">
        <f t="shared" si="1020"/>
        <v>0.1</v>
      </c>
      <c r="BC992">
        <f t="shared" si="1021"/>
        <v>0.1</v>
      </c>
      <c r="BD992">
        <f t="shared" si="1022"/>
        <v>0.1</v>
      </c>
      <c r="BE992">
        <f t="shared" si="1023"/>
        <v>0.1</v>
      </c>
      <c r="BF992">
        <f t="shared" si="1024"/>
        <v>0.1</v>
      </c>
      <c r="BG992">
        <f t="shared" si="1025"/>
        <v>0.1</v>
      </c>
      <c r="BH992">
        <f t="shared" si="1026"/>
        <v>0.1</v>
      </c>
      <c r="BI992">
        <f t="shared" si="1027"/>
        <v>0.1</v>
      </c>
      <c r="BJ992">
        <f t="shared" si="1028"/>
        <v>0.1</v>
      </c>
      <c r="BK992">
        <f t="shared" si="1029"/>
        <v>10.1</v>
      </c>
      <c r="BM992">
        <f t="shared" si="1030"/>
        <v>1.2999999999999998</v>
      </c>
      <c r="BN992">
        <f t="shared" si="1031"/>
        <v>1.2999999999999998</v>
      </c>
      <c r="BO992">
        <f t="shared" si="1032"/>
        <v>1.2999999999999998</v>
      </c>
      <c r="BP992">
        <f t="shared" si="1033"/>
        <v>1.2999999999999998</v>
      </c>
      <c r="BQ992">
        <f t="shared" si="1034"/>
        <v>1.2999999999999998</v>
      </c>
      <c r="BR992">
        <f t="shared" si="1035"/>
        <v>1.2999999999999998</v>
      </c>
      <c r="BS992">
        <f t="shared" si="1036"/>
        <v>1.2999999999999998</v>
      </c>
      <c r="BT992">
        <f t="shared" si="1037"/>
        <v>1.2999999999999998</v>
      </c>
      <c r="BU992">
        <f t="shared" si="1038"/>
        <v>1.2999999999999998</v>
      </c>
      <c r="BV992">
        <f t="shared" si="1039"/>
        <v>1.2999999999999998</v>
      </c>
      <c r="BW992">
        <f t="shared" si="1040"/>
        <v>1.2999999999999998</v>
      </c>
      <c r="BX992">
        <f t="shared" si="1041"/>
        <v>1.2999999999999998</v>
      </c>
      <c r="BY992">
        <f t="shared" si="1042"/>
        <v>1.2999999999999998</v>
      </c>
      <c r="BZ992">
        <f t="shared" si="1043"/>
        <v>1.2999999999999998</v>
      </c>
      <c r="CA992">
        <f t="shared" si="1044"/>
        <v>1.2999999999999998</v>
      </c>
      <c r="CB992">
        <f t="shared" si="1045"/>
        <v>1.2999999999999998</v>
      </c>
      <c r="CC992">
        <f t="shared" si="1046"/>
        <v>1.2999999999999998</v>
      </c>
      <c r="CD992">
        <f t="shared" si="1047"/>
        <v>1.2999999999999998</v>
      </c>
      <c r="CE992">
        <f t="shared" si="1048"/>
        <v>1.2999999999999998</v>
      </c>
      <c r="CF992">
        <f t="shared" si="1049"/>
        <v>71.300000000000011</v>
      </c>
      <c r="CH992">
        <f t="shared" si="1050"/>
        <v>130</v>
      </c>
      <c r="CI992">
        <f t="shared" si="1051"/>
        <v>22.000000000000004</v>
      </c>
      <c r="CJ992">
        <f t="shared" si="1052"/>
        <v>12</v>
      </c>
      <c r="CK992">
        <f t="shared" si="1053"/>
        <v>96.000000000000014</v>
      </c>
      <c r="CL992">
        <f t="shared" si="1054"/>
        <v>0</v>
      </c>
      <c r="CM992">
        <f t="shared" si="1055"/>
        <v>0</v>
      </c>
    </row>
    <row r="993" spans="1:91" x14ac:dyDescent="0.2">
      <c r="A993">
        <v>976</v>
      </c>
      <c r="B993">
        <f>B$14*(10-lgd*COUNTIF(Defaults!$AI993:$AR993,"&lt;="&amp;B$17))</f>
        <v>1.5</v>
      </c>
      <c r="C993">
        <f>C$14*(10-lgd*COUNTIF(Defaults!$AI993:$AR993,"&lt;="&amp;C$17))</f>
        <v>1.5</v>
      </c>
      <c r="D993">
        <f>D$14*(10-lgd*COUNTIF(Defaults!$AI993:$AR993,"&lt;="&amp;D$17))</f>
        <v>1.5</v>
      </c>
      <c r="E993">
        <f>E$14*(10-lgd*COUNTIF(Defaults!$AI993:$AR993,"&lt;="&amp;E$17))</f>
        <v>1.5</v>
      </c>
      <c r="F993">
        <f>F$14*(10-lgd*COUNTIF(Defaults!$AI993:$AR993,"&lt;="&amp;F$17))</f>
        <v>1.5</v>
      </c>
      <c r="G993">
        <f>G$14*(10-lgd*COUNTIF(Defaults!$AI993:$AR993,"&lt;="&amp;G$17))</f>
        <v>1.5</v>
      </c>
      <c r="H993">
        <f>H$14*(10-lgd*COUNTIF(Defaults!$AI993:$AR993,"&lt;="&amp;H$17))</f>
        <v>1.5</v>
      </c>
      <c r="I993">
        <f>I$14*(10-lgd*COUNTIF(Defaults!$AI993:$AR993,"&lt;="&amp;I$17))</f>
        <v>1.5</v>
      </c>
      <c r="J993">
        <f>J$14*(10-lgd*COUNTIF(Defaults!$AI993:$AR993,"&lt;="&amp;J$17))</f>
        <v>1.5</v>
      </c>
      <c r="K993">
        <f>K$14*(10-lgd*COUNTIF(Defaults!$AI993:$AR993,"&lt;="&amp;K$17))</f>
        <v>1.5</v>
      </c>
      <c r="L993">
        <f>L$14*(10-lgd*COUNTIF(Defaults!$AI993:$AR993,"&lt;="&amp;L$17))</f>
        <v>1.5</v>
      </c>
      <c r="M993">
        <f>M$14*(10-lgd*COUNTIF(Defaults!$AI993:$AR993,"&lt;="&amp;M$17))</f>
        <v>1.5</v>
      </c>
      <c r="N993">
        <f>N$14*(10-lgd*COUNTIF(Defaults!$AI993:$AR993,"&lt;="&amp;N$17))</f>
        <v>1.5</v>
      </c>
      <c r="O993">
        <f>O$14*(10-lgd*COUNTIF(Defaults!$AI993:$AR993,"&lt;="&amp;O$17))</f>
        <v>1.5</v>
      </c>
      <c r="P993">
        <f>P$14*(10-lgd*COUNTIF(Defaults!$AI993:$AR993,"&lt;="&amp;P$17))</f>
        <v>1.41</v>
      </c>
      <c r="Q993">
        <f>Q$14*(10-lgd*COUNTIF(Defaults!$AI993:$AR993,"&lt;="&amp;Q$17))</f>
        <v>1.41</v>
      </c>
      <c r="R993">
        <f>R$14*(10-lgd*COUNTIF(Defaults!$AI993:$AR993,"&lt;="&amp;R$17))</f>
        <v>1.32</v>
      </c>
      <c r="S993">
        <f>S$14*(10-lgd*COUNTIF(Defaults!$AI993:$AR993,"&lt;="&amp;S$17))</f>
        <v>1.32</v>
      </c>
      <c r="T993">
        <f>T$14*(10-lgd*COUNTIF(Defaults!$AI993:$AR993,"&lt;="&amp;T$17))</f>
        <v>1.32</v>
      </c>
      <c r="U993">
        <f>U$14*(10-lgd*COUNTIF(Defaults!$AI993:$AR993,"&lt;="&amp;U$17))</f>
        <v>89.320000000000007</v>
      </c>
      <c r="W993">
        <f t="shared" si="990"/>
        <v>0.1</v>
      </c>
      <c r="X993">
        <f t="shared" si="991"/>
        <v>0.1</v>
      </c>
      <c r="Y993">
        <f t="shared" si="992"/>
        <v>0.1</v>
      </c>
      <c r="Z993">
        <f t="shared" si="993"/>
        <v>0.1</v>
      </c>
      <c r="AA993">
        <f t="shared" si="994"/>
        <v>0.1</v>
      </c>
      <c r="AB993">
        <f t="shared" si="995"/>
        <v>0.1</v>
      </c>
      <c r="AC993">
        <f t="shared" si="996"/>
        <v>0.1</v>
      </c>
      <c r="AD993">
        <f t="shared" si="997"/>
        <v>0.1</v>
      </c>
      <c r="AE993">
        <f t="shared" si="998"/>
        <v>0.1</v>
      </c>
      <c r="AF993">
        <f t="shared" si="999"/>
        <v>0.1</v>
      </c>
      <c r="AG993">
        <f t="shared" si="1000"/>
        <v>0.1</v>
      </c>
      <c r="AH993">
        <f t="shared" si="1001"/>
        <v>0.1</v>
      </c>
      <c r="AI993">
        <f t="shared" si="1002"/>
        <v>0.1</v>
      </c>
      <c r="AJ993">
        <f t="shared" si="1003"/>
        <v>0.1</v>
      </c>
      <c r="AK993">
        <f t="shared" si="1004"/>
        <v>0.1</v>
      </c>
      <c r="AL993">
        <f t="shared" si="1005"/>
        <v>0.1</v>
      </c>
      <c r="AM993">
        <f t="shared" si="1006"/>
        <v>0.1</v>
      </c>
      <c r="AN993">
        <f t="shared" si="1007"/>
        <v>0.1</v>
      </c>
      <c r="AO993">
        <f t="shared" si="1008"/>
        <v>0.1</v>
      </c>
      <c r="AP993">
        <f t="shared" si="1009"/>
        <v>20.100000000000001</v>
      </c>
      <c r="AR993">
        <f t="shared" si="1010"/>
        <v>0.1</v>
      </c>
      <c r="AS993">
        <f t="shared" si="1011"/>
        <v>0.1</v>
      </c>
      <c r="AT993">
        <f t="shared" si="1012"/>
        <v>0.1</v>
      </c>
      <c r="AU993">
        <f t="shared" si="1013"/>
        <v>0.1</v>
      </c>
      <c r="AV993">
        <f t="shared" si="1014"/>
        <v>0.1</v>
      </c>
      <c r="AW993">
        <f t="shared" si="1015"/>
        <v>0.1</v>
      </c>
      <c r="AX993">
        <f t="shared" si="1016"/>
        <v>0.1</v>
      </c>
      <c r="AY993">
        <f t="shared" si="1017"/>
        <v>0.1</v>
      </c>
      <c r="AZ993">
        <f t="shared" si="1018"/>
        <v>0.1</v>
      </c>
      <c r="BA993">
        <f t="shared" si="1019"/>
        <v>0.1</v>
      </c>
      <c r="BB993">
        <f t="shared" si="1020"/>
        <v>0.1</v>
      </c>
      <c r="BC993">
        <f t="shared" si="1021"/>
        <v>0.1</v>
      </c>
      <c r="BD993">
        <f t="shared" si="1022"/>
        <v>0.1</v>
      </c>
      <c r="BE993">
        <f t="shared" si="1023"/>
        <v>0.1</v>
      </c>
      <c r="BF993">
        <f t="shared" si="1024"/>
        <v>0.1</v>
      </c>
      <c r="BG993">
        <f t="shared" si="1025"/>
        <v>0.1</v>
      </c>
      <c r="BH993">
        <f t="shared" si="1026"/>
        <v>0.1</v>
      </c>
      <c r="BI993">
        <f t="shared" si="1027"/>
        <v>0.1</v>
      </c>
      <c r="BJ993">
        <f t="shared" si="1028"/>
        <v>0.1</v>
      </c>
      <c r="BK993">
        <f t="shared" si="1029"/>
        <v>10.1</v>
      </c>
      <c r="BM993">
        <f t="shared" si="1030"/>
        <v>1.2999999999999998</v>
      </c>
      <c r="BN993">
        <f t="shared" si="1031"/>
        <v>1.2999999999999998</v>
      </c>
      <c r="BO993">
        <f t="shared" si="1032"/>
        <v>1.2999999999999998</v>
      </c>
      <c r="BP993">
        <f t="shared" si="1033"/>
        <v>1.2999999999999998</v>
      </c>
      <c r="BQ993">
        <f t="shared" si="1034"/>
        <v>1.2999999999999998</v>
      </c>
      <c r="BR993">
        <f t="shared" si="1035"/>
        <v>1.2999999999999998</v>
      </c>
      <c r="BS993">
        <f t="shared" si="1036"/>
        <v>1.2999999999999998</v>
      </c>
      <c r="BT993">
        <f t="shared" si="1037"/>
        <v>1.2999999999999998</v>
      </c>
      <c r="BU993">
        <f t="shared" si="1038"/>
        <v>1.2999999999999998</v>
      </c>
      <c r="BV993">
        <f t="shared" si="1039"/>
        <v>1.2999999999999998</v>
      </c>
      <c r="BW993">
        <f t="shared" si="1040"/>
        <v>1.2999999999999998</v>
      </c>
      <c r="BX993">
        <f t="shared" si="1041"/>
        <v>1.2999999999999998</v>
      </c>
      <c r="BY993">
        <f t="shared" si="1042"/>
        <v>1.2999999999999998</v>
      </c>
      <c r="BZ993">
        <f t="shared" si="1043"/>
        <v>1.2999999999999998</v>
      </c>
      <c r="CA993">
        <f t="shared" si="1044"/>
        <v>1.2099999999999997</v>
      </c>
      <c r="CB993">
        <f t="shared" si="1045"/>
        <v>1.2099999999999997</v>
      </c>
      <c r="CC993">
        <f t="shared" si="1046"/>
        <v>1.1199999999999999</v>
      </c>
      <c r="CD993">
        <f t="shared" si="1047"/>
        <v>1.1199999999999999</v>
      </c>
      <c r="CE993">
        <f t="shared" si="1048"/>
        <v>1.1199999999999999</v>
      </c>
      <c r="CF993">
        <f t="shared" si="1049"/>
        <v>59.12</v>
      </c>
      <c r="CH993">
        <f t="shared" si="1050"/>
        <v>117.10000000000001</v>
      </c>
      <c r="CI993">
        <f t="shared" si="1051"/>
        <v>22.000000000000004</v>
      </c>
      <c r="CJ993">
        <f t="shared" si="1052"/>
        <v>12</v>
      </c>
      <c r="CK993">
        <f t="shared" si="1053"/>
        <v>83.100000000000009</v>
      </c>
      <c r="CL993">
        <f t="shared" si="1054"/>
        <v>0</v>
      </c>
      <c r="CM993">
        <f t="shared" si="1055"/>
        <v>0</v>
      </c>
    </row>
    <row r="994" spans="1:91" x14ac:dyDescent="0.2">
      <c r="A994">
        <v>977</v>
      </c>
      <c r="B994">
        <f>B$14*(10-lgd*COUNTIF(Defaults!$AI994:$AR994,"&lt;="&amp;B$17))</f>
        <v>1.5</v>
      </c>
      <c r="C994">
        <f>C$14*(10-lgd*COUNTIF(Defaults!$AI994:$AR994,"&lt;="&amp;C$17))</f>
        <v>1.5</v>
      </c>
      <c r="D994">
        <f>D$14*(10-lgd*COUNTIF(Defaults!$AI994:$AR994,"&lt;="&amp;D$17))</f>
        <v>1.5</v>
      </c>
      <c r="E994">
        <f>E$14*(10-lgd*COUNTIF(Defaults!$AI994:$AR994,"&lt;="&amp;E$17))</f>
        <v>1.5</v>
      </c>
      <c r="F994">
        <f>F$14*(10-lgd*COUNTIF(Defaults!$AI994:$AR994,"&lt;="&amp;F$17))</f>
        <v>1.5</v>
      </c>
      <c r="G994">
        <f>G$14*(10-lgd*COUNTIF(Defaults!$AI994:$AR994,"&lt;="&amp;G$17))</f>
        <v>1.5</v>
      </c>
      <c r="H994">
        <f>H$14*(10-lgd*COUNTIF(Defaults!$AI994:$AR994,"&lt;="&amp;H$17))</f>
        <v>1.5</v>
      </c>
      <c r="I994">
        <f>I$14*(10-lgd*COUNTIF(Defaults!$AI994:$AR994,"&lt;="&amp;I$17))</f>
        <v>1.5</v>
      </c>
      <c r="J994">
        <f>J$14*(10-lgd*COUNTIF(Defaults!$AI994:$AR994,"&lt;="&amp;J$17))</f>
        <v>1.5</v>
      </c>
      <c r="K994">
        <f>K$14*(10-lgd*COUNTIF(Defaults!$AI994:$AR994,"&lt;="&amp;K$17))</f>
        <v>1.5</v>
      </c>
      <c r="L994">
        <f>L$14*(10-lgd*COUNTIF(Defaults!$AI994:$AR994,"&lt;="&amp;L$17))</f>
        <v>1.5</v>
      </c>
      <c r="M994">
        <f>M$14*(10-lgd*COUNTIF(Defaults!$AI994:$AR994,"&lt;="&amp;M$17))</f>
        <v>1.5</v>
      </c>
      <c r="N994">
        <f>N$14*(10-lgd*COUNTIF(Defaults!$AI994:$AR994,"&lt;="&amp;N$17))</f>
        <v>1.5</v>
      </c>
      <c r="O994">
        <f>O$14*(10-lgd*COUNTIF(Defaults!$AI994:$AR994,"&lt;="&amp;O$17))</f>
        <v>1.5</v>
      </c>
      <c r="P994">
        <f>P$14*(10-lgd*COUNTIF(Defaults!$AI994:$AR994,"&lt;="&amp;P$17))</f>
        <v>1.5</v>
      </c>
      <c r="Q994">
        <f>Q$14*(10-lgd*COUNTIF(Defaults!$AI994:$AR994,"&lt;="&amp;Q$17))</f>
        <v>1.5</v>
      </c>
      <c r="R994">
        <f>R$14*(10-lgd*COUNTIF(Defaults!$AI994:$AR994,"&lt;="&amp;R$17))</f>
        <v>1.5</v>
      </c>
      <c r="S994">
        <f>S$14*(10-lgd*COUNTIF(Defaults!$AI994:$AR994,"&lt;="&amp;S$17))</f>
        <v>1.5</v>
      </c>
      <c r="T994">
        <f>T$14*(10-lgd*COUNTIF(Defaults!$AI994:$AR994,"&lt;="&amp;T$17))</f>
        <v>1.5</v>
      </c>
      <c r="U994">
        <f>U$14*(10-lgd*COUNTIF(Defaults!$AI994:$AR994,"&lt;="&amp;U$17))</f>
        <v>101.5</v>
      </c>
      <c r="W994">
        <f t="shared" si="990"/>
        <v>0.1</v>
      </c>
      <c r="X994">
        <f t="shared" si="991"/>
        <v>0.1</v>
      </c>
      <c r="Y994">
        <f t="shared" si="992"/>
        <v>0.1</v>
      </c>
      <c r="Z994">
        <f t="shared" si="993"/>
        <v>0.1</v>
      </c>
      <c r="AA994">
        <f t="shared" si="994"/>
        <v>0.1</v>
      </c>
      <c r="AB994">
        <f t="shared" si="995"/>
        <v>0.1</v>
      </c>
      <c r="AC994">
        <f t="shared" si="996"/>
        <v>0.1</v>
      </c>
      <c r="AD994">
        <f t="shared" si="997"/>
        <v>0.1</v>
      </c>
      <c r="AE994">
        <f t="shared" si="998"/>
        <v>0.1</v>
      </c>
      <c r="AF994">
        <f t="shared" si="999"/>
        <v>0.1</v>
      </c>
      <c r="AG994">
        <f t="shared" si="1000"/>
        <v>0.1</v>
      </c>
      <c r="AH994">
        <f t="shared" si="1001"/>
        <v>0.1</v>
      </c>
      <c r="AI994">
        <f t="shared" si="1002"/>
        <v>0.1</v>
      </c>
      <c r="AJ994">
        <f t="shared" si="1003"/>
        <v>0.1</v>
      </c>
      <c r="AK994">
        <f t="shared" si="1004"/>
        <v>0.1</v>
      </c>
      <c r="AL994">
        <f t="shared" si="1005"/>
        <v>0.1</v>
      </c>
      <c r="AM994">
        <f t="shared" si="1006"/>
        <v>0.1</v>
      </c>
      <c r="AN994">
        <f t="shared" si="1007"/>
        <v>0.1</v>
      </c>
      <c r="AO994">
        <f t="shared" si="1008"/>
        <v>0.1</v>
      </c>
      <c r="AP994">
        <f t="shared" si="1009"/>
        <v>20.100000000000001</v>
      </c>
      <c r="AR994">
        <f t="shared" si="1010"/>
        <v>0.1</v>
      </c>
      <c r="AS994">
        <f t="shared" si="1011"/>
        <v>0.1</v>
      </c>
      <c r="AT994">
        <f t="shared" si="1012"/>
        <v>0.1</v>
      </c>
      <c r="AU994">
        <f t="shared" si="1013"/>
        <v>0.1</v>
      </c>
      <c r="AV994">
        <f t="shared" si="1014"/>
        <v>0.1</v>
      </c>
      <c r="AW994">
        <f t="shared" si="1015"/>
        <v>0.1</v>
      </c>
      <c r="AX994">
        <f t="shared" si="1016"/>
        <v>0.1</v>
      </c>
      <c r="AY994">
        <f t="shared" si="1017"/>
        <v>0.1</v>
      </c>
      <c r="AZ994">
        <f t="shared" si="1018"/>
        <v>0.1</v>
      </c>
      <c r="BA994">
        <f t="shared" si="1019"/>
        <v>0.1</v>
      </c>
      <c r="BB994">
        <f t="shared" si="1020"/>
        <v>0.1</v>
      </c>
      <c r="BC994">
        <f t="shared" si="1021"/>
        <v>0.1</v>
      </c>
      <c r="BD994">
        <f t="shared" si="1022"/>
        <v>0.1</v>
      </c>
      <c r="BE994">
        <f t="shared" si="1023"/>
        <v>0.1</v>
      </c>
      <c r="BF994">
        <f t="shared" si="1024"/>
        <v>0.1</v>
      </c>
      <c r="BG994">
        <f t="shared" si="1025"/>
        <v>0.1</v>
      </c>
      <c r="BH994">
        <f t="shared" si="1026"/>
        <v>0.1</v>
      </c>
      <c r="BI994">
        <f t="shared" si="1027"/>
        <v>0.1</v>
      </c>
      <c r="BJ994">
        <f t="shared" si="1028"/>
        <v>0.1</v>
      </c>
      <c r="BK994">
        <f t="shared" si="1029"/>
        <v>10.1</v>
      </c>
      <c r="BM994">
        <f t="shared" si="1030"/>
        <v>1.2999999999999998</v>
      </c>
      <c r="BN994">
        <f t="shared" si="1031"/>
        <v>1.2999999999999998</v>
      </c>
      <c r="BO994">
        <f t="shared" si="1032"/>
        <v>1.2999999999999998</v>
      </c>
      <c r="BP994">
        <f t="shared" si="1033"/>
        <v>1.2999999999999998</v>
      </c>
      <c r="BQ994">
        <f t="shared" si="1034"/>
        <v>1.2999999999999998</v>
      </c>
      <c r="BR994">
        <f t="shared" si="1035"/>
        <v>1.2999999999999998</v>
      </c>
      <c r="BS994">
        <f t="shared" si="1036"/>
        <v>1.2999999999999998</v>
      </c>
      <c r="BT994">
        <f t="shared" si="1037"/>
        <v>1.2999999999999998</v>
      </c>
      <c r="BU994">
        <f t="shared" si="1038"/>
        <v>1.2999999999999998</v>
      </c>
      <c r="BV994">
        <f t="shared" si="1039"/>
        <v>1.2999999999999998</v>
      </c>
      <c r="BW994">
        <f t="shared" si="1040"/>
        <v>1.2999999999999998</v>
      </c>
      <c r="BX994">
        <f t="shared" si="1041"/>
        <v>1.2999999999999998</v>
      </c>
      <c r="BY994">
        <f t="shared" si="1042"/>
        <v>1.2999999999999998</v>
      </c>
      <c r="BZ994">
        <f t="shared" si="1043"/>
        <v>1.2999999999999998</v>
      </c>
      <c r="CA994">
        <f t="shared" si="1044"/>
        <v>1.2999999999999998</v>
      </c>
      <c r="CB994">
        <f t="shared" si="1045"/>
        <v>1.2999999999999998</v>
      </c>
      <c r="CC994">
        <f t="shared" si="1046"/>
        <v>1.2999999999999998</v>
      </c>
      <c r="CD994">
        <f t="shared" si="1047"/>
        <v>1.2999999999999998</v>
      </c>
      <c r="CE994">
        <f t="shared" si="1048"/>
        <v>1.2999999999999998</v>
      </c>
      <c r="CF994">
        <f t="shared" si="1049"/>
        <v>71.300000000000011</v>
      </c>
      <c r="CH994">
        <f t="shared" si="1050"/>
        <v>130</v>
      </c>
      <c r="CI994">
        <f t="shared" si="1051"/>
        <v>22.000000000000004</v>
      </c>
      <c r="CJ994">
        <f t="shared" si="1052"/>
        <v>12</v>
      </c>
      <c r="CK994">
        <f t="shared" si="1053"/>
        <v>96.000000000000014</v>
      </c>
      <c r="CL994">
        <f t="shared" si="1054"/>
        <v>0</v>
      </c>
      <c r="CM994">
        <f t="shared" si="1055"/>
        <v>0</v>
      </c>
    </row>
    <row r="995" spans="1:91" x14ac:dyDescent="0.2">
      <c r="A995">
        <v>978</v>
      </c>
      <c r="B995">
        <f>B$14*(10-lgd*COUNTIF(Defaults!$AI995:$AR995,"&lt;="&amp;B$17))</f>
        <v>1.5</v>
      </c>
      <c r="C995">
        <f>C$14*(10-lgd*COUNTIF(Defaults!$AI995:$AR995,"&lt;="&amp;C$17))</f>
        <v>1.5</v>
      </c>
      <c r="D995">
        <f>D$14*(10-lgd*COUNTIF(Defaults!$AI995:$AR995,"&lt;="&amp;D$17))</f>
        <v>1.5</v>
      </c>
      <c r="E995">
        <f>E$14*(10-lgd*COUNTIF(Defaults!$AI995:$AR995,"&lt;="&amp;E$17))</f>
        <v>1.5</v>
      </c>
      <c r="F995">
        <f>F$14*(10-lgd*COUNTIF(Defaults!$AI995:$AR995,"&lt;="&amp;F$17))</f>
        <v>1.5</v>
      </c>
      <c r="G995">
        <f>G$14*(10-lgd*COUNTIF(Defaults!$AI995:$AR995,"&lt;="&amp;G$17))</f>
        <v>1.5</v>
      </c>
      <c r="H995">
        <f>H$14*(10-lgd*COUNTIF(Defaults!$AI995:$AR995,"&lt;="&amp;H$17))</f>
        <v>1.5</v>
      </c>
      <c r="I995">
        <f>I$14*(10-lgd*COUNTIF(Defaults!$AI995:$AR995,"&lt;="&amp;I$17))</f>
        <v>1.5</v>
      </c>
      <c r="J995">
        <f>J$14*(10-lgd*COUNTIF(Defaults!$AI995:$AR995,"&lt;="&amp;J$17))</f>
        <v>1.5</v>
      </c>
      <c r="K995">
        <f>K$14*(10-lgd*COUNTIF(Defaults!$AI995:$AR995,"&lt;="&amp;K$17))</f>
        <v>1.5</v>
      </c>
      <c r="L995">
        <f>L$14*(10-lgd*COUNTIF(Defaults!$AI995:$AR995,"&lt;="&amp;L$17))</f>
        <v>1.5</v>
      </c>
      <c r="M995">
        <f>M$14*(10-lgd*COUNTIF(Defaults!$AI995:$AR995,"&lt;="&amp;M$17))</f>
        <v>1.5</v>
      </c>
      <c r="N995">
        <f>N$14*(10-lgd*COUNTIF(Defaults!$AI995:$AR995,"&lt;="&amp;N$17))</f>
        <v>1.5</v>
      </c>
      <c r="O995">
        <f>O$14*(10-lgd*COUNTIF(Defaults!$AI995:$AR995,"&lt;="&amp;O$17))</f>
        <v>1.5</v>
      </c>
      <c r="P995">
        <f>P$14*(10-lgd*COUNTIF(Defaults!$AI995:$AR995,"&lt;="&amp;P$17))</f>
        <v>1.5</v>
      </c>
      <c r="Q995">
        <f>Q$14*(10-lgd*COUNTIF(Defaults!$AI995:$AR995,"&lt;="&amp;Q$17))</f>
        <v>1.5</v>
      </c>
      <c r="R995">
        <f>R$14*(10-lgd*COUNTIF(Defaults!$AI995:$AR995,"&lt;="&amp;R$17))</f>
        <v>1.5</v>
      </c>
      <c r="S995">
        <f>S$14*(10-lgd*COUNTIF(Defaults!$AI995:$AR995,"&lt;="&amp;S$17))</f>
        <v>1.5</v>
      </c>
      <c r="T995">
        <f>T$14*(10-lgd*COUNTIF(Defaults!$AI995:$AR995,"&lt;="&amp;T$17))</f>
        <v>1.5</v>
      </c>
      <c r="U995">
        <f>U$14*(10-lgd*COUNTIF(Defaults!$AI995:$AR995,"&lt;="&amp;U$17))</f>
        <v>101.5</v>
      </c>
      <c r="W995">
        <f t="shared" si="990"/>
        <v>0.1</v>
      </c>
      <c r="X995">
        <f t="shared" si="991"/>
        <v>0.1</v>
      </c>
      <c r="Y995">
        <f t="shared" si="992"/>
        <v>0.1</v>
      </c>
      <c r="Z995">
        <f t="shared" si="993"/>
        <v>0.1</v>
      </c>
      <c r="AA995">
        <f t="shared" si="994"/>
        <v>0.1</v>
      </c>
      <c r="AB995">
        <f t="shared" si="995"/>
        <v>0.1</v>
      </c>
      <c r="AC995">
        <f t="shared" si="996"/>
        <v>0.1</v>
      </c>
      <c r="AD995">
        <f t="shared" si="997"/>
        <v>0.1</v>
      </c>
      <c r="AE995">
        <f t="shared" si="998"/>
        <v>0.1</v>
      </c>
      <c r="AF995">
        <f t="shared" si="999"/>
        <v>0.1</v>
      </c>
      <c r="AG995">
        <f t="shared" si="1000"/>
        <v>0.1</v>
      </c>
      <c r="AH995">
        <f t="shared" si="1001"/>
        <v>0.1</v>
      </c>
      <c r="AI995">
        <f t="shared" si="1002"/>
        <v>0.1</v>
      </c>
      <c r="AJ995">
        <f t="shared" si="1003"/>
        <v>0.1</v>
      </c>
      <c r="AK995">
        <f t="shared" si="1004"/>
        <v>0.1</v>
      </c>
      <c r="AL995">
        <f t="shared" si="1005"/>
        <v>0.1</v>
      </c>
      <c r="AM995">
        <f t="shared" si="1006"/>
        <v>0.1</v>
      </c>
      <c r="AN995">
        <f t="shared" si="1007"/>
        <v>0.1</v>
      </c>
      <c r="AO995">
        <f t="shared" si="1008"/>
        <v>0.1</v>
      </c>
      <c r="AP995">
        <f t="shared" si="1009"/>
        <v>20.100000000000001</v>
      </c>
      <c r="AR995">
        <f t="shared" si="1010"/>
        <v>0.1</v>
      </c>
      <c r="AS995">
        <f t="shared" si="1011"/>
        <v>0.1</v>
      </c>
      <c r="AT995">
        <f t="shared" si="1012"/>
        <v>0.1</v>
      </c>
      <c r="AU995">
        <f t="shared" si="1013"/>
        <v>0.1</v>
      </c>
      <c r="AV995">
        <f t="shared" si="1014"/>
        <v>0.1</v>
      </c>
      <c r="AW995">
        <f t="shared" si="1015"/>
        <v>0.1</v>
      </c>
      <c r="AX995">
        <f t="shared" si="1016"/>
        <v>0.1</v>
      </c>
      <c r="AY995">
        <f t="shared" si="1017"/>
        <v>0.1</v>
      </c>
      <c r="AZ995">
        <f t="shared" si="1018"/>
        <v>0.1</v>
      </c>
      <c r="BA995">
        <f t="shared" si="1019"/>
        <v>0.1</v>
      </c>
      <c r="BB995">
        <f t="shared" si="1020"/>
        <v>0.1</v>
      </c>
      <c r="BC995">
        <f t="shared" si="1021"/>
        <v>0.1</v>
      </c>
      <c r="BD995">
        <f t="shared" si="1022"/>
        <v>0.1</v>
      </c>
      <c r="BE995">
        <f t="shared" si="1023"/>
        <v>0.1</v>
      </c>
      <c r="BF995">
        <f t="shared" si="1024"/>
        <v>0.1</v>
      </c>
      <c r="BG995">
        <f t="shared" si="1025"/>
        <v>0.1</v>
      </c>
      <c r="BH995">
        <f t="shared" si="1026"/>
        <v>0.1</v>
      </c>
      <c r="BI995">
        <f t="shared" si="1027"/>
        <v>0.1</v>
      </c>
      <c r="BJ995">
        <f t="shared" si="1028"/>
        <v>0.1</v>
      </c>
      <c r="BK995">
        <f t="shared" si="1029"/>
        <v>10.1</v>
      </c>
      <c r="BM995">
        <f t="shared" si="1030"/>
        <v>1.2999999999999998</v>
      </c>
      <c r="BN995">
        <f t="shared" si="1031"/>
        <v>1.2999999999999998</v>
      </c>
      <c r="BO995">
        <f t="shared" si="1032"/>
        <v>1.2999999999999998</v>
      </c>
      <c r="BP995">
        <f t="shared" si="1033"/>
        <v>1.2999999999999998</v>
      </c>
      <c r="BQ995">
        <f t="shared" si="1034"/>
        <v>1.2999999999999998</v>
      </c>
      <c r="BR995">
        <f t="shared" si="1035"/>
        <v>1.2999999999999998</v>
      </c>
      <c r="BS995">
        <f t="shared" si="1036"/>
        <v>1.2999999999999998</v>
      </c>
      <c r="BT995">
        <f t="shared" si="1037"/>
        <v>1.2999999999999998</v>
      </c>
      <c r="BU995">
        <f t="shared" si="1038"/>
        <v>1.2999999999999998</v>
      </c>
      <c r="BV995">
        <f t="shared" si="1039"/>
        <v>1.2999999999999998</v>
      </c>
      <c r="BW995">
        <f t="shared" si="1040"/>
        <v>1.2999999999999998</v>
      </c>
      <c r="BX995">
        <f t="shared" si="1041"/>
        <v>1.2999999999999998</v>
      </c>
      <c r="BY995">
        <f t="shared" si="1042"/>
        <v>1.2999999999999998</v>
      </c>
      <c r="BZ995">
        <f t="shared" si="1043"/>
        <v>1.2999999999999998</v>
      </c>
      <c r="CA995">
        <f t="shared" si="1044"/>
        <v>1.2999999999999998</v>
      </c>
      <c r="CB995">
        <f t="shared" si="1045"/>
        <v>1.2999999999999998</v>
      </c>
      <c r="CC995">
        <f t="shared" si="1046"/>
        <v>1.2999999999999998</v>
      </c>
      <c r="CD995">
        <f t="shared" si="1047"/>
        <v>1.2999999999999998</v>
      </c>
      <c r="CE995">
        <f t="shared" si="1048"/>
        <v>1.2999999999999998</v>
      </c>
      <c r="CF995">
        <f t="shared" si="1049"/>
        <v>71.300000000000011</v>
      </c>
      <c r="CH995">
        <f t="shared" si="1050"/>
        <v>130</v>
      </c>
      <c r="CI995">
        <f t="shared" si="1051"/>
        <v>22.000000000000004</v>
      </c>
      <c r="CJ995">
        <f t="shared" si="1052"/>
        <v>12</v>
      </c>
      <c r="CK995">
        <f t="shared" si="1053"/>
        <v>96.000000000000014</v>
      </c>
      <c r="CL995">
        <f t="shared" si="1054"/>
        <v>0</v>
      </c>
      <c r="CM995">
        <f t="shared" si="1055"/>
        <v>0</v>
      </c>
    </row>
    <row r="996" spans="1:91" x14ac:dyDescent="0.2">
      <c r="A996">
        <v>979</v>
      </c>
      <c r="B996">
        <f>B$14*(10-lgd*COUNTIF(Defaults!$AI996:$AR996,"&lt;="&amp;B$17))</f>
        <v>1.5</v>
      </c>
      <c r="C996">
        <f>C$14*(10-lgd*COUNTIF(Defaults!$AI996:$AR996,"&lt;="&amp;C$17))</f>
        <v>1.5</v>
      </c>
      <c r="D996">
        <f>D$14*(10-lgd*COUNTIF(Defaults!$AI996:$AR996,"&lt;="&amp;D$17))</f>
        <v>1.5</v>
      </c>
      <c r="E996">
        <f>E$14*(10-lgd*COUNTIF(Defaults!$AI996:$AR996,"&lt;="&amp;E$17))</f>
        <v>1.5</v>
      </c>
      <c r="F996">
        <f>F$14*(10-lgd*COUNTIF(Defaults!$AI996:$AR996,"&lt;="&amp;F$17))</f>
        <v>1.5</v>
      </c>
      <c r="G996">
        <f>G$14*(10-lgd*COUNTIF(Defaults!$AI996:$AR996,"&lt;="&amp;G$17))</f>
        <v>1.5</v>
      </c>
      <c r="H996">
        <f>H$14*(10-lgd*COUNTIF(Defaults!$AI996:$AR996,"&lt;="&amp;H$17))</f>
        <v>1.5</v>
      </c>
      <c r="I996">
        <f>I$14*(10-lgd*COUNTIF(Defaults!$AI996:$AR996,"&lt;="&amp;I$17))</f>
        <v>1.5</v>
      </c>
      <c r="J996">
        <f>J$14*(10-lgd*COUNTIF(Defaults!$AI996:$AR996,"&lt;="&amp;J$17))</f>
        <v>1.5</v>
      </c>
      <c r="K996">
        <f>K$14*(10-lgd*COUNTIF(Defaults!$AI996:$AR996,"&lt;="&amp;K$17))</f>
        <v>1.5</v>
      </c>
      <c r="L996">
        <f>L$14*(10-lgd*COUNTIF(Defaults!$AI996:$AR996,"&lt;="&amp;L$17))</f>
        <v>1.5</v>
      </c>
      <c r="M996">
        <f>M$14*(10-lgd*COUNTIF(Defaults!$AI996:$AR996,"&lt;="&amp;M$17))</f>
        <v>1.5</v>
      </c>
      <c r="N996">
        <f>N$14*(10-lgd*COUNTIF(Defaults!$AI996:$AR996,"&lt;="&amp;N$17))</f>
        <v>1.5</v>
      </c>
      <c r="O996">
        <f>O$14*(10-lgd*COUNTIF(Defaults!$AI996:$AR996,"&lt;="&amp;O$17))</f>
        <v>1.5</v>
      </c>
      <c r="P996">
        <f>P$14*(10-lgd*COUNTIF(Defaults!$AI996:$AR996,"&lt;="&amp;P$17))</f>
        <v>1.5</v>
      </c>
      <c r="Q996">
        <f>Q$14*(10-lgd*COUNTIF(Defaults!$AI996:$AR996,"&lt;="&amp;Q$17))</f>
        <v>1.5</v>
      </c>
      <c r="R996">
        <f>R$14*(10-lgd*COUNTIF(Defaults!$AI996:$AR996,"&lt;="&amp;R$17))</f>
        <v>1.5</v>
      </c>
      <c r="S996">
        <f>S$14*(10-lgd*COUNTIF(Defaults!$AI996:$AR996,"&lt;="&amp;S$17))</f>
        <v>1.5</v>
      </c>
      <c r="T996">
        <f>T$14*(10-lgd*COUNTIF(Defaults!$AI996:$AR996,"&lt;="&amp;T$17))</f>
        <v>1.5</v>
      </c>
      <c r="U996">
        <f>U$14*(10-lgd*COUNTIF(Defaults!$AI996:$AR996,"&lt;="&amp;U$17))</f>
        <v>101.5</v>
      </c>
      <c r="W996">
        <f t="shared" si="990"/>
        <v>0.1</v>
      </c>
      <c r="X996">
        <f t="shared" si="991"/>
        <v>0.1</v>
      </c>
      <c r="Y996">
        <f t="shared" si="992"/>
        <v>0.1</v>
      </c>
      <c r="Z996">
        <f t="shared" si="993"/>
        <v>0.1</v>
      </c>
      <c r="AA996">
        <f t="shared" si="994"/>
        <v>0.1</v>
      </c>
      <c r="AB996">
        <f t="shared" si="995"/>
        <v>0.1</v>
      </c>
      <c r="AC996">
        <f t="shared" si="996"/>
        <v>0.1</v>
      </c>
      <c r="AD996">
        <f t="shared" si="997"/>
        <v>0.1</v>
      </c>
      <c r="AE996">
        <f t="shared" si="998"/>
        <v>0.1</v>
      </c>
      <c r="AF996">
        <f t="shared" si="999"/>
        <v>0.1</v>
      </c>
      <c r="AG996">
        <f t="shared" si="1000"/>
        <v>0.1</v>
      </c>
      <c r="AH996">
        <f t="shared" si="1001"/>
        <v>0.1</v>
      </c>
      <c r="AI996">
        <f t="shared" si="1002"/>
        <v>0.1</v>
      </c>
      <c r="AJ996">
        <f t="shared" si="1003"/>
        <v>0.1</v>
      </c>
      <c r="AK996">
        <f t="shared" si="1004"/>
        <v>0.1</v>
      </c>
      <c r="AL996">
        <f t="shared" si="1005"/>
        <v>0.1</v>
      </c>
      <c r="AM996">
        <f t="shared" si="1006"/>
        <v>0.1</v>
      </c>
      <c r="AN996">
        <f t="shared" si="1007"/>
        <v>0.1</v>
      </c>
      <c r="AO996">
        <f t="shared" si="1008"/>
        <v>0.1</v>
      </c>
      <c r="AP996">
        <f t="shared" si="1009"/>
        <v>20.100000000000001</v>
      </c>
      <c r="AR996">
        <f t="shared" si="1010"/>
        <v>0.1</v>
      </c>
      <c r="AS996">
        <f t="shared" si="1011"/>
        <v>0.1</v>
      </c>
      <c r="AT996">
        <f t="shared" si="1012"/>
        <v>0.1</v>
      </c>
      <c r="AU996">
        <f t="shared" si="1013"/>
        <v>0.1</v>
      </c>
      <c r="AV996">
        <f t="shared" si="1014"/>
        <v>0.1</v>
      </c>
      <c r="AW996">
        <f t="shared" si="1015"/>
        <v>0.1</v>
      </c>
      <c r="AX996">
        <f t="shared" si="1016"/>
        <v>0.1</v>
      </c>
      <c r="AY996">
        <f t="shared" si="1017"/>
        <v>0.1</v>
      </c>
      <c r="AZ996">
        <f t="shared" si="1018"/>
        <v>0.1</v>
      </c>
      <c r="BA996">
        <f t="shared" si="1019"/>
        <v>0.1</v>
      </c>
      <c r="BB996">
        <f t="shared" si="1020"/>
        <v>0.1</v>
      </c>
      <c r="BC996">
        <f t="shared" si="1021"/>
        <v>0.1</v>
      </c>
      <c r="BD996">
        <f t="shared" si="1022"/>
        <v>0.1</v>
      </c>
      <c r="BE996">
        <f t="shared" si="1023"/>
        <v>0.1</v>
      </c>
      <c r="BF996">
        <f t="shared" si="1024"/>
        <v>0.1</v>
      </c>
      <c r="BG996">
        <f t="shared" si="1025"/>
        <v>0.1</v>
      </c>
      <c r="BH996">
        <f t="shared" si="1026"/>
        <v>0.1</v>
      </c>
      <c r="BI996">
        <f t="shared" si="1027"/>
        <v>0.1</v>
      </c>
      <c r="BJ996">
        <f t="shared" si="1028"/>
        <v>0.1</v>
      </c>
      <c r="BK996">
        <f t="shared" si="1029"/>
        <v>10.1</v>
      </c>
      <c r="BM996">
        <f t="shared" si="1030"/>
        <v>1.2999999999999998</v>
      </c>
      <c r="BN996">
        <f t="shared" si="1031"/>
        <v>1.2999999999999998</v>
      </c>
      <c r="BO996">
        <f t="shared" si="1032"/>
        <v>1.2999999999999998</v>
      </c>
      <c r="BP996">
        <f t="shared" si="1033"/>
        <v>1.2999999999999998</v>
      </c>
      <c r="BQ996">
        <f t="shared" si="1034"/>
        <v>1.2999999999999998</v>
      </c>
      <c r="BR996">
        <f t="shared" si="1035"/>
        <v>1.2999999999999998</v>
      </c>
      <c r="BS996">
        <f t="shared" si="1036"/>
        <v>1.2999999999999998</v>
      </c>
      <c r="BT996">
        <f t="shared" si="1037"/>
        <v>1.2999999999999998</v>
      </c>
      <c r="BU996">
        <f t="shared" si="1038"/>
        <v>1.2999999999999998</v>
      </c>
      <c r="BV996">
        <f t="shared" si="1039"/>
        <v>1.2999999999999998</v>
      </c>
      <c r="BW996">
        <f t="shared" si="1040"/>
        <v>1.2999999999999998</v>
      </c>
      <c r="BX996">
        <f t="shared" si="1041"/>
        <v>1.2999999999999998</v>
      </c>
      <c r="BY996">
        <f t="shared" si="1042"/>
        <v>1.2999999999999998</v>
      </c>
      <c r="BZ996">
        <f t="shared" si="1043"/>
        <v>1.2999999999999998</v>
      </c>
      <c r="CA996">
        <f t="shared" si="1044"/>
        <v>1.2999999999999998</v>
      </c>
      <c r="CB996">
        <f t="shared" si="1045"/>
        <v>1.2999999999999998</v>
      </c>
      <c r="CC996">
        <f t="shared" si="1046"/>
        <v>1.2999999999999998</v>
      </c>
      <c r="CD996">
        <f t="shared" si="1047"/>
        <v>1.2999999999999998</v>
      </c>
      <c r="CE996">
        <f t="shared" si="1048"/>
        <v>1.2999999999999998</v>
      </c>
      <c r="CF996">
        <f t="shared" si="1049"/>
        <v>71.300000000000011</v>
      </c>
      <c r="CH996">
        <f t="shared" si="1050"/>
        <v>130</v>
      </c>
      <c r="CI996">
        <f t="shared" si="1051"/>
        <v>22.000000000000004</v>
      </c>
      <c r="CJ996">
        <f t="shared" si="1052"/>
        <v>12</v>
      </c>
      <c r="CK996">
        <f t="shared" si="1053"/>
        <v>96.000000000000014</v>
      </c>
      <c r="CL996">
        <f t="shared" si="1054"/>
        <v>0</v>
      </c>
      <c r="CM996">
        <f t="shared" si="1055"/>
        <v>0</v>
      </c>
    </row>
    <row r="997" spans="1:91" x14ac:dyDescent="0.2">
      <c r="A997">
        <v>980</v>
      </c>
      <c r="B997">
        <f>B$14*(10-lgd*COUNTIF(Defaults!$AI997:$AR997,"&lt;="&amp;B$17))</f>
        <v>1.5</v>
      </c>
      <c r="C997">
        <f>C$14*(10-lgd*COUNTIF(Defaults!$AI997:$AR997,"&lt;="&amp;C$17))</f>
        <v>1.5</v>
      </c>
      <c r="D997">
        <f>D$14*(10-lgd*COUNTIF(Defaults!$AI997:$AR997,"&lt;="&amp;D$17))</f>
        <v>1.5</v>
      </c>
      <c r="E997">
        <f>E$14*(10-lgd*COUNTIF(Defaults!$AI997:$AR997,"&lt;="&amp;E$17))</f>
        <v>1.5</v>
      </c>
      <c r="F997">
        <f>F$14*(10-lgd*COUNTIF(Defaults!$AI997:$AR997,"&lt;="&amp;F$17))</f>
        <v>1.5</v>
      </c>
      <c r="G997">
        <f>G$14*(10-lgd*COUNTIF(Defaults!$AI997:$AR997,"&lt;="&amp;G$17))</f>
        <v>1.5</v>
      </c>
      <c r="H997">
        <f>H$14*(10-lgd*COUNTIF(Defaults!$AI997:$AR997,"&lt;="&amp;H$17))</f>
        <v>1.5</v>
      </c>
      <c r="I997">
        <f>I$14*(10-lgd*COUNTIF(Defaults!$AI997:$AR997,"&lt;="&amp;I$17))</f>
        <v>1.5</v>
      </c>
      <c r="J997">
        <f>J$14*(10-lgd*COUNTIF(Defaults!$AI997:$AR997,"&lt;="&amp;J$17))</f>
        <v>1.5</v>
      </c>
      <c r="K997">
        <f>K$14*(10-lgd*COUNTIF(Defaults!$AI997:$AR997,"&lt;="&amp;K$17))</f>
        <v>1.41</v>
      </c>
      <c r="L997">
        <f>L$14*(10-lgd*COUNTIF(Defaults!$AI997:$AR997,"&lt;="&amp;L$17))</f>
        <v>1.41</v>
      </c>
      <c r="M997">
        <f>M$14*(10-lgd*COUNTIF(Defaults!$AI997:$AR997,"&lt;="&amp;M$17))</f>
        <v>1.41</v>
      </c>
      <c r="N997">
        <f>N$14*(10-lgd*COUNTIF(Defaults!$AI997:$AR997,"&lt;="&amp;N$17))</f>
        <v>1.41</v>
      </c>
      <c r="O997">
        <f>O$14*(10-lgd*COUNTIF(Defaults!$AI997:$AR997,"&lt;="&amp;O$17))</f>
        <v>1.41</v>
      </c>
      <c r="P997">
        <f>P$14*(10-lgd*COUNTIF(Defaults!$AI997:$AR997,"&lt;="&amp;P$17))</f>
        <v>1.41</v>
      </c>
      <c r="Q997">
        <f>Q$14*(10-lgd*COUNTIF(Defaults!$AI997:$AR997,"&lt;="&amp;Q$17))</f>
        <v>1.41</v>
      </c>
      <c r="R997">
        <f>R$14*(10-lgd*COUNTIF(Defaults!$AI997:$AR997,"&lt;="&amp;R$17))</f>
        <v>1.41</v>
      </c>
      <c r="S997">
        <f>S$14*(10-lgd*COUNTIF(Defaults!$AI997:$AR997,"&lt;="&amp;S$17))</f>
        <v>1.41</v>
      </c>
      <c r="T997">
        <f>T$14*(10-lgd*COUNTIF(Defaults!$AI997:$AR997,"&lt;="&amp;T$17))</f>
        <v>1.41</v>
      </c>
      <c r="U997">
        <f>U$14*(10-lgd*COUNTIF(Defaults!$AI997:$AR997,"&lt;="&amp;U$17))</f>
        <v>95.410000000000011</v>
      </c>
      <c r="W997">
        <f t="shared" si="990"/>
        <v>0.1</v>
      </c>
      <c r="X997">
        <f t="shared" si="991"/>
        <v>0.1</v>
      </c>
      <c r="Y997">
        <f t="shared" si="992"/>
        <v>0.1</v>
      </c>
      <c r="Z997">
        <f t="shared" si="993"/>
        <v>0.1</v>
      </c>
      <c r="AA997">
        <f t="shared" si="994"/>
        <v>0.1</v>
      </c>
      <c r="AB997">
        <f t="shared" si="995"/>
        <v>0.1</v>
      </c>
      <c r="AC997">
        <f t="shared" si="996"/>
        <v>0.1</v>
      </c>
      <c r="AD997">
        <f t="shared" si="997"/>
        <v>0.1</v>
      </c>
      <c r="AE997">
        <f t="shared" si="998"/>
        <v>0.1</v>
      </c>
      <c r="AF997">
        <f t="shared" si="999"/>
        <v>0.1</v>
      </c>
      <c r="AG997">
        <f t="shared" si="1000"/>
        <v>0.1</v>
      </c>
      <c r="AH997">
        <f t="shared" si="1001"/>
        <v>0.1</v>
      </c>
      <c r="AI997">
        <f t="shared" si="1002"/>
        <v>0.1</v>
      </c>
      <c r="AJ997">
        <f t="shared" si="1003"/>
        <v>0.1</v>
      </c>
      <c r="AK997">
        <f t="shared" si="1004"/>
        <v>0.1</v>
      </c>
      <c r="AL997">
        <f t="shared" si="1005"/>
        <v>0.1</v>
      </c>
      <c r="AM997">
        <f t="shared" si="1006"/>
        <v>0.1</v>
      </c>
      <c r="AN997">
        <f t="shared" si="1007"/>
        <v>0.1</v>
      </c>
      <c r="AO997">
        <f t="shared" si="1008"/>
        <v>0.1</v>
      </c>
      <c r="AP997">
        <f t="shared" si="1009"/>
        <v>20.100000000000001</v>
      </c>
      <c r="AR997">
        <f t="shared" si="1010"/>
        <v>0.1</v>
      </c>
      <c r="AS997">
        <f t="shared" si="1011"/>
        <v>0.1</v>
      </c>
      <c r="AT997">
        <f t="shared" si="1012"/>
        <v>0.1</v>
      </c>
      <c r="AU997">
        <f t="shared" si="1013"/>
        <v>0.1</v>
      </c>
      <c r="AV997">
        <f t="shared" si="1014"/>
        <v>0.1</v>
      </c>
      <c r="AW997">
        <f t="shared" si="1015"/>
        <v>0.1</v>
      </c>
      <c r="AX997">
        <f t="shared" si="1016"/>
        <v>0.1</v>
      </c>
      <c r="AY997">
        <f t="shared" si="1017"/>
        <v>0.1</v>
      </c>
      <c r="AZ997">
        <f t="shared" si="1018"/>
        <v>0.1</v>
      </c>
      <c r="BA997">
        <f t="shared" si="1019"/>
        <v>0.1</v>
      </c>
      <c r="BB997">
        <f t="shared" si="1020"/>
        <v>0.1</v>
      </c>
      <c r="BC997">
        <f t="shared" si="1021"/>
        <v>0.1</v>
      </c>
      <c r="BD997">
        <f t="shared" si="1022"/>
        <v>0.1</v>
      </c>
      <c r="BE997">
        <f t="shared" si="1023"/>
        <v>0.1</v>
      </c>
      <c r="BF997">
        <f t="shared" si="1024"/>
        <v>0.1</v>
      </c>
      <c r="BG997">
        <f t="shared" si="1025"/>
        <v>0.1</v>
      </c>
      <c r="BH997">
        <f t="shared" si="1026"/>
        <v>0.1</v>
      </c>
      <c r="BI997">
        <f t="shared" si="1027"/>
        <v>0.1</v>
      </c>
      <c r="BJ997">
        <f t="shared" si="1028"/>
        <v>0.1</v>
      </c>
      <c r="BK997">
        <f t="shared" si="1029"/>
        <v>10.1</v>
      </c>
      <c r="BM997">
        <f t="shared" si="1030"/>
        <v>1.2999999999999998</v>
      </c>
      <c r="BN997">
        <f t="shared" si="1031"/>
        <v>1.2999999999999998</v>
      </c>
      <c r="BO997">
        <f t="shared" si="1032"/>
        <v>1.2999999999999998</v>
      </c>
      <c r="BP997">
        <f t="shared" si="1033"/>
        <v>1.2999999999999998</v>
      </c>
      <c r="BQ997">
        <f t="shared" si="1034"/>
        <v>1.2999999999999998</v>
      </c>
      <c r="BR997">
        <f t="shared" si="1035"/>
        <v>1.2999999999999998</v>
      </c>
      <c r="BS997">
        <f t="shared" si="1036"/>
        <v>1.2999999999999998</v>
      </c>
      <c r="BT997">
        <f t="shared" si="1037"/>
        <v>1.2999999999999998</v>
      </c>
      <c r="BU997">
        <f t="shared" si="1038"/>
        <v>1.2999999999999998</v>
      </c>
      <c r="BV997">
        <f t="shared" si="1039"/>
        <v>1.2099999999999997</v>
      </c>
      <c r="BW997">
        <f t="shared" si="1040"/>
        <v>1.2099999999999997</v>
      </c>
      <c r="BX997">
        <f t="shared" si="1041"/>
        <v>1.2099999999999997</v>
      </c>
      <c r="BY997">
        <f t="shared" si="1042"/>
        <v>1.2099999999999997</v>
      </c>
      <c r="BZ997">
        <f t="shared" si="1043"/>
        <v>1.2099999999999997</v>
      </c>
      <c r="CA997">
        <f t="shared" si="1044"/>
        <v>1.2099999999999997</v>
      </c>
      <c r="CB997">
        <f t="shared" si="1045"/>
        <v>1.2099999999999997</v>
      </c>
      <c r="CC997">
        <f t="shared" si="1046"/>
        <v>1.2099999999999997</v>
      </c>
      <c r="CD997">
        <f t="shared" si="1047"/>
        <v>1.2099999999999997</v>
      </c>
      <c r="CE997">
        <f t="shared" si="1048"/>
        <v>1.2099999999999997</v>
      </c>
      <c r="CF997">
        <f t="shared" si="1049"/>
        <v>65.210000000000008</v>
      </c>
      <c r="CH997">
        <f t="shared" si="1050"/>
        <v>123.01000000000002</v>
      </c>
      <c r="CI997">
        <f t="shared" si="1051"/>
        <v>22.000000000000004</v>
      </c>
      <c r="CJ997">
        <f t="shared" si="1052"/>
        <v>12</v>
      </c>
      <c r="CK997">
        <f t="shared" si="1053"/>
        <v>89.01</v>
      </c>
      <c r="CL997">
        <f t="shared" si="1054"/>
        <v>0</v>
      </c>
      <c r="CM997">
        <f t="shared" si="1055"/>
        <v>0</v>
      </c>
    </row>
    <row r="998" spans="1:91" x14ac:dyDescent="0.2">
      <c r="A998">
        <v>981</v>
      </c>
      <c r="B998">
        <f>B$14*(10-lgd*COUNTIF(Defaults!$AI998:$AR998,"&lt;="&amp;B$17))</f>
        <v>1.5</v>
      </c>
      <c r="C998">
        <f>C$14*(10-lgd*COUNTIF(Defaults!$AI998:$AR998,"&lt;="&amp;C$17))</f>
        <v>1.5</v>
      </c>
      <c r="D998">
        <f>D$14*(10-lgd*COUNTIF(Defaults!$AI998:$AR998,"&lt;="&amp;D$17))</f>
        <v>1.5</v>
      </c>
      <c r="E998">
        <f>E$14*(10-lgd*COUNTIF(Defaults!$AI998:$AR998,"&lt;="&amp;E$17))</f>
        <v>1.5</v>
      </c>
      <c r="F998">
        <f>F$14*(10-lgd*COUNTIF(Defaults!$AI998:$AR998,"&lt;="&amp;F$17))</f>
        <v>1.5</v>
      </c>
      <c r="G998">
        <f>G$14*(10-lgd*COUNTIF(Defaults!$AI998:$AR998,"&lt;="&amp;G$17))</f>
        <v>1.5</v>
      </c>
      <c r="H998">
        <f>H$14*(10-lgd*COUNTIF(Defaults!$AI998:$AR998,"&lt;="&amp;H$17))</f>
        <v>1.5</v>
      </c>
      <c r="I998">
        <f>I$14*(10-lgd*COUNTIF(Defaults!$AI998:$AR998,"&lt;="&amp;I$17))</f>
        <v>1.5</v>
      </c>
      <c r="J998">
        <f>J$14*(10-lgd*COUNTIF(Defaults!$AI998:$AR998,"&lt;="&amp;J$17))</f>
        <v>1.5</v>
      </c>
      <c r="K998">
        <f>K$14*(10-lgd*COUNTIF(Defaults!$AI998:$AR998,"&lt;="&amp;K$17))</f>
        <v>1.5</v>
      </c>
      <c r="L998">
        <f>L$14*(10-lgd*COUNTIF(Defaults!$AI998:$AR998,"&lt;="&amp;L$17))</f>
        <v>1.5</v>
      </c>
      <c r="M998">
        <f>M$14*(10-lgd*COUNTIF(Defaults!$AI998:$AR998,"&lt;="&amp;M$17))</f>
        <v>1.5</v>
      </c>
      <c r="N998">
        <f>N$14*(10-lgd*COUNTIF(Defaults!$AI998:$AR998,"&lt;="&amp;N$17))</f>
        <v>1.5</v>
      </c>
      <c r="O998">
        <f>O$14*(10-lgd*COUNTIF(Defaults!$AI998:$AR998,"&lt;="&amp;O$17))</f>
        <v>1.5</v>
      </c>
      <c r="P998">
        <f>P$14*(10-lgd*COUNTIF(Defaults!$AI998:$AR998,"&lt;="&amp;P$17))</f>
        <v>1.5</v>
      </c>
      <c r="Q998">
        <f>Q$14*(10-lgd*COUNTIF(Defaults!$AI998:$AR998,"&lt;="&amp;Q$17))</f>
        <v>1.5</v>
      </c>
      <c r="R998">
        <f>R$14*(10-lgd*COUNTIF(Defaults!$AI998:$AR998,"&lt;="&amp;R$17))</f>
        <v>1.5</v>
      </c>
      <c r="S998">
        <f>S$14*(10-lgd*COUNTIF(Defaults!$AI998:$AR998,"&lt;="&amp;S$17))</f>
        <v>1.5</v>
      </c>
      <c r="T998">
        <f>T$14*(10-lgd*COUNTIF(Defaults!$AI998:$AR998,"&lt;="&amp;T$17))</f>
        <v>1.5</v>
      </c>
      <c r="U998">
        <f>U$14*(10-lgd*COUNTIF(Defaults!$AI998:$AR998,"&lt;="&amp;U$17))</f>
        <v>101.5</v>
      </c>
      <c r="W998">
        <f t="shared" si="990"/>
        <v>0.1</v>
      </c>
      <c r="X998">
        <f t="shared" si="991"/>
        <v>0.1</v>
      </c>
      <c r="Y998">
        <f t="shared" si="992"/>
        <v>0.1</v>
      </c>
      <c r="Z998">
        <f t="shared" si="993"/>
        <v>0.1</v>
      </c>
      <c r="AA998">
        <f t="shared" si="994"/>
        <v>0.1</v>
      </c>
      <c r="AB998">
        <f t="shared" si="995"/>
        <v>0.1</v>
      </c>
      <c r="AC998">
        <f t="shared" si="996"/>
        <v>0.1</v>
      </c>
      <c r="AD998">
        <f t="shared" si="997"/>
        <v>0.1</v>
      </c>
      <c r="AE998">
        <f t="shared" si="998"/>
        <v>0.1</v>
      </c>
      <c r="AF998">
        <f t="shared" si="999"/>
        <v>0.1</v>
      </c>
      <c r="AG998">
        <f t="shared" si="1000"/>
        <v>0.1</v>
      </c>
      <c r="AH998">
        <f t="shared" si="1001"/>
        <v>0.1</v>
      </c>
      <c r="AI998">
        <f t="shared" si="1002"/>
        <v>0.1</v>
      </c>
      <c r="AJ998">
        <f t="shared" si="1003"/>
        <v>0.1</v>
      </c>
      <c r="AK998">
        <f t="shared" si="1004"/>
        <v>0.1</v>
      </c>
      <c r="AL998">
        <f t="shared" si="1005"/>
        <v>0.1</v>
      </c>
      <c r="AM998">
        <f t="shared" si="1006"/>
        <v>0.1</v>
      </c>
      <c r="AN998">
        <f t="shared" si="1007"/>
        <v>0.1</v>
      </c>
      <c r="AO998">
        <f t="shared" si="1008"/>
        <v>0.1</v>
      </c>
      <c r="AP998">
        <f t="shared" si="1009"/>
        <v>20.100000000000001</v>
      </c>
      <c r="AR998">
        <f t="shared" si="1010"/>
        <v>0.1</v>
      </c>
      <c r="AS998">
        <f t="shared" si="1011"/>
        <v>0.1</v>
      </c>
      <c r="AT998">
        <f t="shared" si="1012"/>
        <v>0.1</v>
      </c>
      <c r="AU998">
        <f t="shared" si="1013"/>
        <v>0.1</v>
      </c>
      <c r="AV998">
        <f t="shared" si="1014"/>
        <v>0.1</v>
      </c>
      <c r="AW998">
        <f t="shared" si="1015"/>
        <v>0.1</v>
      </c>
      <c r="AX998">
        <f t="shared" si="1016"/>
        <v>0.1</v>
      </c>
      <c r="AY998">
        <f t="shared" si="1017"/>
        <v>0.1</v>
      </c>
      <c r="AZ998">
        <f t="shared" si="1018"/>
        <v>0.1</v>
      </c>
      <c r="BA998">
        <f t="shared" si="1019"/>
        <v>0.1</v>
      </c>
      <c r="BB998">
        <f t="shared" si="1020"/>
        <v>0.1</v>
      </c>
      <c r="BC998">
        <f t="shared" si="1021"/>
        <v>0.1</v>
      </c>
      <c r="BD998">
        <f t="shared" si="1022"/>
        <v>0.1</v>
      </c>
      <c r="BE998">
        <f t="shared" si="1023"/>
        <v>0.1</v>
      </c>
      <c r="BF998">
        <f t="shared" si="1024"/>
        <v>0.1</v>
      </c>
      <c r="BG998">
        <f t="shared" si="1025"/>
        <v>0.1</v>
      </c>
      <c r="BH998">
        <f t="shared" si="1026"/>
        <v>0.1</v>
      </c>
      <c r="BI998">
        <f t="shared" si="1027"/>
        <v>0.1</v>
      </c>
      <c r="BJ998">
        <f t="shared" si="1028"/>
        <v>0.1</v>
      </c>
      <c r="BK998">
        <f t="shared" si="1029"/>
        <v>10.1</v>
      </c>
      <c r="BM998">
        <f t="shared" si="1030"/>
        <v>1.2999999999999998</v>
      </c>
      <c r="BN998">
        <f t="shared" si="1031"/>
        <v>1.2999999999999998</v>
      </c>
      <c r="BO998">
        <f t="shared" si="1032"/>
        <v>1.2999999999999998</v>
      </c>
      <c r="BP998">
        <f t="shared" si="1033"/>
        <v>1.2999999999999998</v>
      </c>
      <c r="BQ998">
        <f t="shared" si="1034"/>
        <v>1.2999999999999998</v>
      </c>
      <c r="BR998">
        <f t="shared" si="1035"/>
        <v>1.2999999999999998</v>
      </c>
      <c r="BS998">
        <f t="shared" si="1036"/>
        <v>1.2999999999999998</v>
      </c>
      <c r="BT998">
        <f t="shared" si="1037"/>
        <v>1.2999999999999998</v>
      </c>
      <c r="BU998">
        <f t="shared" si="1038"/>
        <v>1.2999999999999998</v>
      </c>
      <c r="BV998">
        <f t="shared" si="1039"/>
        <v>1.2999999999999998</v>
      </c>
      <c r="BW998">
        <f t="shared" si="1040"/>
        <v>1.2999999999999998</v>
      </c>
      <c r="BX998">
        <f t="shared" si="1041"/>
        <v>1.2999999999999998</v>
      </c>
      <c r="BY998">
        <f t="shared" si="1042"/>
        <v>1.2999999999999998</v>
      </c>
      <c r="BZ998">
        <f t="shared" si="1043"/>
        <v>1.2999999999999998</v>
      </c>
      <c r="CA998">
        <f t="shared" si="1044"/>
        <v>1.2999999999999998</v>
      </c>
      <c r="CB998">
        <f t="shared" si="1045"/>
        <v>1.2999999999999998</v>
      </c>
      <c r="CC998">
        <f t="shared" si="1046"/>
        <v>1.2999999999999998</v>
      </c>
      <c r="CD998">
        <f t="shared" si="1047"/>
        <v>1.2999999999999998</v>
      </c>
      <c r="CE998">
        <f t="shared" si="1048"/>
        <v>1.2999999999999998</v>
      </c>
      <c r="CF998">
        <f t="shared" si="1049"/>
        <v>71.300000000000011</v>
      </c>
      <c r="CH998">
        <f t="shared" si="1050"/>
        <v>130</v>
      </c>
      <c r="CI998">
        <f t="shared" si="1051"/>
        <v>22.000000000000004</v>
      </c>
      <c r="CJ998">
        <f t="shared" si="1052"/>
        <v>12</v>
      </c>
      <c r="CK998">
        <f t="shared" si="1053"/>
        <v>96.000000000000014</v>
      </c>
      <c r="CL998">
        <f t="shared" si="1054"/>
        <v>0</v>
      </c>
      <c r="CM998">
        <f t="shared" si="1055"/>
        <v>0</v>
      </c>
    </row>
    <row r="999" spans="1:91" x14ac:dyDescent="0.2">
      <c r="A999">
        <v>982</v>
      </c>
      <c r="B999">
        <f>B$14*(10-lgd*COUNTIF(Defaults!$AI999:$AR999,"&lt;="&amp;B$17))</f>
        <v>1.5</v>
      </c>
      <c r="C999">
        <f>C$14*(10-lgd*COUNTIF(Defaults!$AI999:$AR999,"&lt;="&amp;C$17))</f>
        <v>1.5</v>
      </c>
      <c r="D999">
        <f>D$14*(10-lgd*COUNTIF(Defaults!$AI999:$AR999,"&lt;="&amp;D$17))</f>
        <v>1.41</v>
      </c>
      <c r="E999">
        <f>E$14*(10-lgd*COUNTIF(Defaults!$AI999:$AR999,"&lt;="&amp;E$17))</f>
        <v>1.41</v>
      </c>
      <c r="F999">
        <f>F$14*(10-lgd*COUNTIF(Defaults!$AI999:$AR999,"&lt;="&amp;F$17))</f>
        <v>1.41</v>
      </c>
      <c r="G999">
        <f>G$14*(10-lgd*COUNTIF(Defaults!$AI999:$AR999,"&lt;="&amp;G$17))</f>
        <v>1.41</v>
      </c>
      <c r="H999">
        <f>H$14*(10-lgd*COUNTIF(Defaults!$AI999:$AR999,"&lt;="&amp;H$17))</f>
        <v>1.41</v>
      </c>
      <c r="I999">
        <f>I$14*(10-lgd*COUNTIF(Defaults!$AI999:$AR999,"&lt;="&amp;I$17))</f>
        <v>1.41</v>
      </c>
      <c r="J999">
        <f>J$14*(10-lgd*COUNTIF(Defaults!$AI999:$AR999,"&lt;="&amp;J$17))</f>
        <v>1.41</v>
      </c>
      <c r="K999">
        <f>K$14*(10-lgd*COUNTIF(Defaults!$AI999:$AR999,"&lt;="&amp;K$17))</f>
        <v>1.41</v>
      </c>
      <c r="L999">
        <f>L$14*(10-lgd*COUNTIF(Defaults!$AI999:$AR999,"&lt;="&amp;L$17))</f>
        <v>1.41</v>
      </c>
      <c r="M999">
        <f>M$14*(10-lgd*COUNTIF(Defaults!$AI999:$AR999,"&lt;="&amp;M$17))</f>
        <v>1.32</v>
      </c>
      <c r="N999">
        <f>N$14*(10-lgd*COUNTIF(Defaults!$AI999:$AR999,"&lt;="&amp;N$17))</f>
        <v>1.32</v>
      </c>
      <c r="O999">
        <f>O$14*(10-lgd*COUNTIF(Defaults!$AI999:$AR999,"&lt;="&amp;O$17))</f>
        <v>1.32</v>
      </c>
      <c r="P999">
        <f>P$14*(10-lgd*COUNTIF(Defaults!$AI999:$AR999,"&lt;="&amp;P$17))</f>
        <v>1.32</v>
      </c>
      <c r="Q999">
        <f>Q$14*(10-lgd*COUNTIF(Defaults!$AI999:$AR999,"&lt;="&amp;Q$17))</f>
        <v>1.32</v>
      </c>
      <c r="R999">
        <f>R$14*(10-lgd*COUNTIF(Defaults!$AI999:$AR999,"&lt;="&amp;R$17))</f>
        <v>1.32</v>
      </c>
      <c r="S999">
        <f>S$14*(10-lgd*COUNTIF(Defaults!$AI999:$AR999,"&lt;="&amp;S$17))</f>
        <v>1.32</v>
      </c>
      <c r="T999">
        <f>T$14*(10-lgd*COUNTIF(Defaults!$AI999:$AR999,"&lt;="&amp;T$17))</f>
        <v>1.32</v>
      </c>
      <c r="U999">
        <f>U$14*(10-lgd*COUNTIF(Defaults!$AI999:$AR999,"&lt;="&amp;U$17))</f>
        <v>89.320000000000007</v>
      </c>
      <c r="W999">
        <f t="shared" si="990"/>
        <v>0.1</v>
      </c>
      <c r="X999">
        <f t="shared" si="991"/>
        <v>0.1</v>
      </c>
      <c r="Y999">
        <f t="shared" si="992"/>
        <v>0.1</v>
      </c>
      <c r="Z999">
        <f t="shared" si="993"/>
        <v>0.1</v>
      </c>
      <c r="AA999">
        <f t="shared" si="994"/>
        <v>0.1</v>
      </c>
      <c r="AB999">
        <f t="shared" si="995"/>
        <v>0.1</v>
      </c>
      <c r="AC999">
        <f t="shared" si="996"/>
        <v>0.1</v>
      </c>
      <c r="AD999">
        <f t="shared" si="997"/>
        <v>0.1</v>
      </c>
      <c r="AE999">
        <f t="shared" si="998"/>
        <v>0.1</v>
      </c>
      <c r="AF999">
        <f t="shared" si="999"/>
        <v>0.1</v>
      </c>
      <c r="AG999">
        <f t="shared" si="1000"/>
        <v>0.1</v>
      </c>
      <c r="AH999">
        <f t="shared" si="1001"/>
        <v>0.1</v>
      </c>
      <c r="AI999">
        <f t="shared" si="1002"/>
        <v>0.1</v>
      </c>
      <c r="AJ999">
        <f t="shared" si="1003"/>
        <v>0.1</v>
      </c>
      <c r="AK999">
        <f t="shared" si="1004"/>
        <v>0.1</v>
      </c>
      <c r="AL999">
        <f t="shared" si="1005"/>
        <v>0.1</v>
      </c>
      <c r="AM999">
        <f t="shared" si="1006"/>
        <v>0.1</v>
      </c>
      <c r="AN999">
        <f t="shared" si="1007"/>
        <v>0.1</v>
      </c>
      <c r="AO999">
        <f t="shared" si="1008"/>
        <v>0.1</v>
      </c>
      <c r="AP999">
        <f t="shared" si="1009"/>
        <v>20.100000000000001</v>
      </c>
      <c r="AR999">
        <f t="shared" si="1010"/>
        <v>0.1</v>
      </c>
      <c r="AS999">
        <f t="shared" si="1011"/>
        <v>0.1</v>
      </c>
      <c r="AT999">
        <f t="shared" si="1012"/>
        <v>0.1</v>
      </c>
      <c r="AU999">
        <f t="shared" si="1013"/>
        <v>0.1</v>
      </c>
      <c r="AV999">
        <f t="shared" si="1014"/>
        <v>0.1</v>
      </c>
      <c r="AW999">
        <f t="shared" si="1015"/>
        <v>0.1</v>
      </c>
      <c r="AX999">
        <f t="shared" si="1016"/>
        <v>0.1</v>
      </c>
      <c r="AY999">
        <f t="shared" si="1017"/>
        <v>0.1</v>
      </c>
      <c r="AZ999">
        <f t="shared" si="1018"/>
        <v>0.1</v>
      </c>
      <c r="BA999">
        <f t="shared" si="1019"/>
        <v>0.1</v>
      </c>
      <c r="BB999">
        <f t="shared" si="1020"/>
        <v>0.1</v>
      </c>
      <c r="BC999">
        <f t="shared" si="1021"/>
        <v>0.1</v>
      </c>
      <c r="BD999">
        <f t="shared" si="1022"/>
        <v>0.1</v>
      </c>
      <c r="BE999">
        <f t="shared" si="1023"/>
        <v>0.1</v>
      </c>
      <c r="BF999">
        <f t="shared" si="1024"/>
        <v>0.1</v>
      </c>
      <c r="BG999">
        <f t="shared" si="1025"/>
        <v>0.1</v>
      </c>
      <c r="BH999">
        <f t="shared" si="1026"/>
        <v>0.1</v>
      </c>
      <c r="BI999">
        <f t="shared" si="1027"/>
        <v>0.1</v>
      </c>
      <c r="BJ999">
        <f t="shared" si="1028"/>
        <v>0.1</v>
      </c>
      <c r="BK999">
        <f t="shared" si="1029"/>
        <v>10.1</v>
      </c>
      <c r="BM999">
        <f t="shared" si="1030"/>
        <v>1.2999999999999998</v>
      </c>
      <c r="BN999">
        <f t="shared" si="1031"/>
        <v>1.2999999999999998</v>
      </c>
      <c r="BO999">
        <f t="shared" si="1032"/>
        <v>1.2099999999999997</v>
      </c>
      <c r="BP999">
        <f t="shared" si="1033"/>
        <v>1.2099999999999997</v>
      </c>
      <c r="BQ999">
        <f t="shared" si="1034"/>
        <v>1.2099999999999997</v>
      </c>
      <c r="BR999">
        <f t="shared" si="1035"/>
        <v>1.2099999999999997</v>
      </c>
      <c r="BS999">
        <f t="shared" si="1036"/>
        <v>1.2099999999999997</v>
      </c>
      <c r="BT999">
        <f t="shared" si="1037"/>
        <v>1.2099999999999997</v>
      </c>
      <c r="BU999">
        <f t="shared" si="1038"/>
        <v>1.2099999999999997</v>
      </c>
      <c r="BV999">
        <f t="shared" si="1039"/>
        <v>1.2099999999999997</v>
      </c>
      <c r="BW999">
        <f t="shared" si="1040"/>
        <v>1.2099999999999997</v>
      </c>
      <c r="BX999">
        <f t="shared" si="1041"/>
        <v>1.1199999999999999</v>
      </c>
      <c r="BY999">
        <f t="shared" si="1042"/>
        <v>1.1199999999999999</v>
      </c>
      <c r="BZ999">
        <f t="shared" si="1043"/>
        <v>1.1199999999999999</v>
      </c>
      <c r="CA999">
        <f t="shared" si="1044"/>
        <v>1.1199999999999999</v>
      </c>
      <c r="CB999">
        <f t="shared" si="1045"/>
        <v>1.1199999999999999</v>
      </c>
      <c r="CC999">
        <f t="shared" si="1046"/>
        <v>1.1199999999999999</v>
      </c>
      <c r="CD999">
        <f t="shared" si="1047"/>
        <v>1.1199999999999999</v>
      </c>
      <c r="CE999">
        <f t="shared" si="1048"/>
        <v>1.1199999999999999</v>
      </c>
      <c r="CF999">
        <f t="shared" si="1049"/>
        <v>59.12</v>
      </c>
      <c r="CH999">
        <f t="shared" si="1050"/>
        <v>115.57000000000001</v>
      </c>
      <c r="CI999">
        <f t="shared" si="1051"/>
        <v>22.000000000000004</v>
      </c>
      <c r="CJ999">
        <f t="shared" si="1052"/>
        <v>12</v>
      </c>
      <c r="CK999">
        <f t="shared" si="1053"/>
        <v>81.569999999999993</v>
      </c>
      <c r="CL999">
        <f t="shared" si="1054"/>
        <v>0</v>
      </c>
      <c r="CM999">
        <f t="shared" si="1055"/>
        <v>0</v>
      </c>
    </row>
    <row r="1000" spans="1:91" x14ac:dyDescent="0.2">
      <c r="A1000">
        <v>983</v>
      </c>
      <c r="B1000">
        <f>B$14*(10-lgd*COUNTIF(Defaults!$AI1000:$AR1000,"&lt;="&amp;B$17))</f>
        <v>1.5</v>
      </c>
      <c r="C1000">
        <f>C$14*(10-lgd*COUNTIF(Defaults!$AI1000:$AR1000,"&lt;="&amp;C$17))</f>
        <v>1.5</v>
      </c>
      <c r="D1000">
        <f>D$14*(10-lgd*COUNTIF(Defaults!$AI1000:$AR1000,"&lt;="&amp;D$17))</f>
        <v>1.5</v>
      </c>
      <c r="E1000">
        <f>E$14*(10-lgd*COUNTIF(Defaults!$AI1000:$AR1000,"&lt;="&amp;E$17))</f>
        <v>1.5</v>
      </c>
      <c r="F1000">
        <f>F$14*(10-lgd*COUNTIF(Defaults!$AI1000:$AR1000,"&lt;="&amp;F$17))</f>
        <v>1.5</v>
      </c>
      <c r="G1000">
        <f>G$14*(10-lgd*COUNTIF(Defaults!$AI1000:$AR1000,"&lt;="&amp;G$17))</f>
        <v>1.5</v>
      </c>
      <c r="H1000">
        <f>H$14*(10-lgd*COUNTIF(Defaults!$AI1000:$AR1000,"&lt;="&amp;H$17))</f>
        <v>1.5</v>
      </c>
      <c r="I1000">
        <f>I$14*(10-lgd*COUNTIF(Defaults!$AI1000:$AR1000,"&lt;="&amp;I$17))</f>
        <v>1.5</v>
      </c>
      <c r="J1000">
        <f>J$14*(10-lgd*COUNTIF(Defaults!$AI1000:$AR1000,"&lt;="&amp;J$17))</f>
        <v>1.5</v>
      </c>
      <c r="K1000">
        <f>K$14*(10-lgd*COUNTIF(Defaults!$AI1000:$AR1000,"&lt;="&amp;K$17))</f>
        <v>1.5</v>
      </c>
      <c r="L1000">
        <f>L$14*(10-lgd*COUNTIF(Defaults!$AI1000:$AR1000,"&lt;="&amp;L$17))</f>
        <v>1.5</v>
      </c>
      <c r="M1000">
        <f>M$14*(10-lgd*COUNTIF(Defaults!$AI1000:$AR1000,"&lt;="&amp;M$17))</f>
        <v>1.5</v>
      </c>
      <c r="N1000">
        <f>N$14*(10-lgd*COUNTIF(Defaults!$AI1000:$AR1000,"&lt;="&amp;N$17))</f>
        <v>1.5</v>
      </c>
      <c r="O1000">
        <f>O$14*(10-lgd*COUNTIF(Defaults!$AI1000:$AR1000,"&lt;="&amp;O$17))</f>
        <v>1.5</v>
      </c>
      <c r="P1000">
        <f>P$14*(10-lgd*COUNTIF(Defaults!$AI1000:$AR1000,"&lt;="&amp;P$17))</f>
        <v>1.5</v>
      </c>
      <c r="Q1000">
        <f>Q$14*(10-lgd*COUNTIF(Defaults!$AI1000:$AR1000,"&lt;="&amp;Q$17))</f>
        <v>1.5</v>
      </c>
      <c r="R1000">
        <f>R$14*(10-lgd*COUNTIF(Defaults!$AI1000:$AR1000,"&lt;="&amp;R$17))</f>
        <v>1.41</v>
      </c>
      <c r="S1000">
        <f>S$14*(10-lgd*COUNTIF(Defaults!$AI1000:$AR1000,"&lt;="&amp;S$17))</f>
        <v>1.41</v>
      </c>
      <c r="T1000">
        <f>T$14*(10-lgd*COUNTIF(Defaults!$AI1000:$AR1000,"&lt;="&amp;T$17))</f>
        <v>1.41</v>
      </c>
      <c r="U1000">
        <f>U$14*(10-lgd*COUNTIF(Defaults!$AI1000:$AR1000,"&lt;="&amp;U$17))</f>
        <v>95.410000000000011</v>
      </c>
      <c r="W1000">
        <f t="shared" si="990"/>
        <v>0.1</v>
      </c>
      <c r="X1000">
        <f t="shared" si="991"/>
        <v>0.1</v>
      </c>
      <c r="Y1000">
        <f t="shared" si="992"/>
        <v>0.1</v>
      </c>
      <c r="Z1000">
        <f t="shared" si="993"/>
        <v>0.1</v>
      </c>
      <c r="AA1000">
        <f t="shared" si="994"/>
        <v>0.1</v>
      </c>
      <c r="AB1000">
        <f t="shared" si="995"/>
        <v>0.1</v>
      </c>
      <c r="AC1000">
        <f t="shared" si="996"/>
        <v>0.1</v>
      </c>
      <c r="AD1000">
        <f t="shared" si="997"/>
        <v>0.1</v>
      </c>
      <c r="AE1000">
        <f t="shared" si="998"/>
        <v>0.1</v>
      </c>
      <c r="AF1000">
        <f t="shared" si="999"/>
        <v>0.1</v>
      </c>
      <c r="AG1000">
        <f t="shared" si="1000"/>
        <v>0.1</v>
      </c>
      <c r="AH1000">
        <f t="shared" si="1001"/>
        <v>0.1</v>
      </c>
      <c r="AI1000">
        <f t="shared" si="1002"/>
        <v>0.1</v>
      </c>
      <c r="AJ1000">
        <f t="shared" si="1003"/>
        <v>0.1</v>
      </c>
      <c r="AK1000">
        <f t="shared" si="1004"/>
        <v>0.1</v>
      </c>
      <c r="AL1000">
        <f t="shared" si="1005"/>
        <v>0.1</v>
      </c>
      <c r="AM1000">
        <f t="shared" si="1006"/>
        <v>0.1</v>
      </c>
      <c r="AN1000">
        <f t="shared" si="1007"/>
        <v>0.1</v>
      </c>
      <c r="AO1000">
        <f t="shared" si="1008"/>
        <v>0.1</v>
      </c>
      <c r="AP1000">
        <f t="shared" si="1009"/>
        <v>20.100000000000001</v>
      </c>
      <c r="AR1000">
        <f t="shared" si="1010"/>
        <v>0.1</v>
      </c>
      <c r="AS1000">
        <f t="shared" si="1011"/>
        <v>0.1</v>
      </c>
      <c r="AT1000">
        <f t="shared" si="1012"/>
        <v>0.1</v>
      </c>
      <c r="AU1000">
        <f t="shared" si="1013"/>
        <v>0.1</v>
      </c>
      <c r="AV1000">
        <f t="shared" si="1014"/>
        <v>0.1</v>
      </c>
      <c r="AW1000">
        <f t="shared" si="1015"/>
        <v>0.1</v>
      </c>
      <c r="AX1000">
        <f t="shared" si="1016"/>
        <v>0.1</v>
      </c>
      <c r="AY1000">
        <f t="shared" si="1017"/>
        <v>0.1</v>
      </c>
      <c r="AZ1000">
        <f t="shared" si="1018"/>
        <v>0.1</v>
      </c>
      <c r="BA1000">
        <f t="shared" si="1019"/>
        <v>0.1</v>
      </c>
      <c r="BB1000">
        <f t="shared" si="1020"/>
        <v>0.1</v>
      </c>
      <c r="BC1000">
        <f t="shared" si="1021"/>
        <v>0.1</v>
      </c>
      <c r="BD1000">
        <f t="shared" si="1022"/>
        <v>0.1</v>
      </c>
      <c r="BE1000">
        <f t="shared" si="1023"/>
        <v>0.1</v>
      </c>
      <c r="BF1000">
        <f t="shared" si="1024"/>
        <v>0.1</v>
      </c>
      <c r="BG1000">
        <f t="shared" si="1025"/>
        <v>0.1</v>
      </c>
      <c r="BH1000">
        <f t="shared" si="1026"/>
        <v>0.1</v>
      </c>
      <c r="BI1000">
        <f t="shared" si="1027"/>
        <v>0.1</v>
      </c>
      <c r="BJ1000">
        <f t="shared" si="1028"/>
        <v>0.1</v>
      </c>
      <c r="BK1000">
        <f t="shared" si="1029"/>
        <v>10.1</v>
      </c>
      <c r="BM1000">
        <f t="shared" si="1030"/>
        <v>1.2999999999999998</v>
      </c>
      <c r="BN1000">
        <f t="shared" si="1031"/>
        <v>1.2999999999999998</v>
      </c>
      <c r="BO1000">
        <f t="shared" si="1032"/>
        <v>1.2999999999999998</v>
      </c>
      <c r="BP1000">
        <f t="shared" si="1033"/>
        <v>1.2999999999999998</v>
      </c>
      <c r="BQ1000">
        <f t="shared" si="1034"/>
        <v>1.2999999999999998</v>
      </c>
      <c r="BR1000">
        <f t="shared" si="1035"/>
        <v>1.2999999999999998</v>
      </c>
      <c r="BS1000">
        <f t="shared" si="1036"/>
        <v>1.2999999999999998</v>
      </c>
      <c r="BT1000">
        <f t="shared" si="1037"/>
        <v>1.2999999999999998</v>
      </c>
      <c r="BU1000">
        <f t="shared" si="1038"/>
        <v>1.2999999999999998</v>
      </c>
      <c r="BV1000">
        <f t="shared" si="1039"/>
        <v>1.2999999999999998</v>
      </c>
      <c r="BW1000">
        <f t="shared" si="1040"/>
        <v>1.2999999999999998</v>
      </c>
      <c r="BX1000">
        <f t="shared" si="1041"/>
        <v>1.2999999999999998</v>
      </c>
      <c r="BY1000">
        <f t="shared" si="1042"/>
        <v>1.2999999999999998</v>
      </c>
      <c r="BZ1000">
        <f t="shared" si="1043"/>
        <v>1.2999999999999998</v>
      </c>
      <c r="CA1000">
        <f t="shared" si="1044"/>
        <v>1.2999999999999998</v>
      </c>
      <c r="CB1000">
        <f t="shared" si="1045"/>
        <v>1.2999999999999998</v>
      </c>
      <c r="CC1000">
        <f t="shared" si="1046"/>
        <v>1.2099999999999997</v>
      </c>
      <c r="CD1000">
        <f t="shared" si="1047"/>
        <v>1.2099999999999997</v>
      </c>
      <c r="CE1000">
        <f t="shared" si="1048"/>
        <v>1.2099999999999997</v>
      </c>
      <c r="CF1000">
        <f t="shared" si="1049"/>
        <v>65.210000000000008</v>
      </c>
      <c r="CH1000">
        <f t="shared" si="1050"/>
        <v>123.64000000000001</v>
      </c>
      <c r="CI1000">
        <f t="shared" si="1051"/>
        <v>22.000000000000004</v>
      </c>
      <c r="CJ1000">
        <f t="shared" si="1052"/>
        <v>12</v>
      </c>
      <c r="CK1000">
        <f t="shared" si="1053"/>
        <v>89.640000000000015</v>
      </c>
      <c r="CL1000">
        <f t="shared" si="1054"/>
        <v>0</v>
      </c>
      <c r="CM1000">
        <f t="shared" si="1055"/>
        <v>0</v>
      </c>
    </row>
    <row r="1001" spans="1:91" x14ac:dyDescent="0.2">
      <c r="A1001">
        <v>984</v>
      </c>
      <c r="B1001">
        <f>B$14*(10-lgd*COUNTIF(Defaults!$AI1001:$AR1001,"&lt;="&amp;B$17))</f>
        <v>1.5</v>
      </c>
      <c r="C1001">
        <f>C$14*(10-lgd*COUNTIF(Defaults!$AI1001:$AR1001,"&lt;="&amp;C$17))</f>
        <v>1.41</v>
      </c>
      <c r="D1001">
        <f>D$14*(10-lgd*COUNTIF(Defaults!$AI1001:$AR1001,"&lt;="&amp;D$17))</f>
        <v>1.41</v>
      </c>
      <c r="E1001">
        <f>E$14*(10-lgd*COUNTIF(Defaults!$AI1001:$AR1001,"&lt;="&amp;E$17))</f>
        <v>1.41</v>
      </c>
      <c r="F1001">
        <f>F$14*(10-lgd*COUNTIF(Defaults!$AI1001:$AR1001,"&lt;="&amp;F$17))</f>
        <v>1.41</v>
      </c>
      <c r="G1001">
        <f>G$14*(10-lgd*COUNTIF(Defaults!$AI1001:$AR1001,"&lt;="&amp;G$17))</f>
        <v>1.41</v>
      </c>
      <c r="H1001">
        <f>H$14*(10-lgd*COUNTIF(Defaults!$AI1001:$AR1001,"&lt;="&amp;H$17))</f>
        <v>1.41</v>
      </c>
      <c r="I1001">
        <f>I$14*(10-lgd*COUNTIF(Defaults!$AI1001:$AR1001,"&lt;="&amp;I$17))</f>
        <v>1.41</v>
      </c>
      <c r="J1001">
        <f>J$14*(10-lgd*COUNTIF(Defaults!$AI1001:$AR1001,"&lt;="&amp;J$17))</f>
        <v>1.41</v>
      </c>
      <c r="K1001">
        <f>K$14*(10-lgd*COUNTIF(Defaults!$AI1001:$AR1001,"&lt;="&amp;K$17))</f>
        <v>1.41</v>
      </c>
      <c r="L1001">
        <f>L$14*(10-lgd*COUNTIF(Defaults!$AI1001:$AR1001,"&lt;="&amp;L$17))</f>
        <v>1.41</v>
      </c>
      <c r="M1001">
        <f>M$14*(10-lgd*COUNTIF(Defaults!$AI1001:$AR1001,"&lt;="&amp;M$17))</f>
        <v>1.32</v>
      </c>
      <c r="N1001">
        <f>N$14*(10-lgd*COUNTIF(Defaults!$AI1001:$AR1001,"&lt;="&amp;N$17))</f>
        <v>1.32</v>
      </c>
      <c r="O1001">
        <f>O$14*(10-lgd*COUNTIF(Defaults!$AI1001:$AR1001,"&lt;="&amp;O$17))</f>
        <v>1.32</v>
      </c>
      <c r="P1001">
        <f>P$14*(10-lgd*COUNTIF(Defaults!$AI1001:$AR1001,"&lt;="&amp;P$17))</f>
        <v>1.32</v>
      </c>
      <c r="Q1001">
        <f>Q$14*(10-lgd*COUNTIF(Defaults!$AI1001:$AR1001,"&lt;="&amp;Q$17))</f>
        <v>1.32</v>
      </c>
      <c r="R1001">
        <f>R$14*(10-lgd*COUNTIF(Defaults!$AI1001:$AR1001,"&lt;="&amp;R$17))</f>
        <v>1.32</v>
      </c>
      <c r="S1001">
        <f>S$14*(10-lgd*COUNTIF(Defaults!$AI1001:$AR1001,"&lt;="&amp;S$17))</f>
        <v>1.32</v>
      </c>
      <c r="T1001">
        <f>T$14*(10-lgd*COUNTIF(Defaults!$AI1001:$AR1001,"&lt;="&amp;T$17))</f>
        <v>1.32</v>
      </c>
      <c r="U1001">
        <f>U$14*(10-lgd*COUNTIF(Defaults!$AI1001:$AR1001,"&lt;="&amp;U$17))</f>
        <v>89.320000000000007</v>
      </c>
      <c r="W1001">
        <f t="shared" si="990"/>
        <v>0.1</v>
      </c>
      <c r="X1001">
        <f t="shared" si="991"/>
        <v>0.1</v>
      </c>
      <c r="Y1001">
        <f t="shared" si="992"/>
        <v>0.1</v>
      </c>
      <c r="Z1001">
        <f t="shared" si="993"/>
        <v>0.1</v>
      </c>
      <c r="AA1001">
        <f t="shared" si="994"/>
        <v>0.1</v>
      </c>
      <c r="AB1001">
        <f t="shared" si="995"/>
        <v>0.1</v>
      </c>
      <c r="AC1001">
        <f t="shared" si="996"/>
        <v>0.1</v>
      </c>
      <c r="AD1001">
        <f t="shared" si="997"/>
        <v>0.1</v>
      </c>
      <c r="AE1001">
        <f t="shared" si="998"/>
        <v>0.1</v>
      </c>
      <c r="AF1001">
        <f t="shared" si="999"/>
        <v>0.1</v>
      </c>
      <c r="AG1001">
        <f t="shared" si="1000"/>
        <v>0.1</v>
      </c>
      <c r="AH1001">
        <f t="shared" si="1001"/>
        <v>0.1</v>
      </c>
      <c r="AI1001">
        <f t="shared" si="1002"/>
        <v>0.1</v>
      </c>
      <c r="AJ1001">
        <f t="shared" si="1003"/>
        <v>0.1</v>
      </c>
      <c r="AK1001">
        <f t="shared" si="1004"/>
        <v>0.1</v>
      </c>
      <c r="AL1001">
        <f t="shared" si="1005"/>
        <v>0.1</v>
      </c>
      <c r="AM1001">
        <f t="shared" si="1006"/>
        <v>0.1</v>
      </c>
      <c r="AN1001">
        <f t="shared" si="1007"/>
        <v>0.1</v>
      </c>
      <c r="AO1001">
        <f t="shared" si="1008"/>
        <v>0.1</v>
      </c>
      <c r="AP1001">
        <f t="shared" si="1009"/>
        <v>20.100000000000001</v>
      </c>
      <c r="AR1001">
        <f t="shared" si="1010"/>
        <v>0.1</v>
      </c>
      <c r="AS1001">
        <f t="shared" si="1011"/>
        <v>0.1</v>
      </c>
      <c r="AT1001">
        <f t="shared" si="1012"/>
        <v>0.1</v>
      </c>
      <c r="AU1001">
        <f t="shared" si="1013"/>
        <v>0.1</v>
      </c>
      <c r="AV1001">
        <f t="shared" si="1014"/>
        <v>0.1</v>
      </c>
      <c r="AW1001">
        <f t="shared" si="1015"/>
        <v>0.1</v>
      </c>
      <c r="AX1001">
        <f t="shared" si="1016"/>
        <v>0.1</v>
      </c>
      <c r="AY1001">
        <f t="shared" si="1017"/>
        <v>0.1</v>
      </c>
      <c r="AZ1001">
        <f t="shared" si="1018"/>
        <v>0.1</v>
      </c>
      <c r="BA1001">
        <f t="shared" si="1019"/>
        <v>0.1</v>
      </c>
      <c r="BB1001">
        <f t="shared" si="1020"/>
        <v>0.1</v>
      </c>
      <c r="BC1001">
        <f t="shared" si="1021"/>
        <v>0.1</v>
      </c>
      <c r="BD1001">
        <f t="shared" si="1022"/>
        <v>0.1</v>
      </c>
      <c r="BE1001">
        <f t="shared" si="1023"/>
        <v>0.1</v>
      </c>
      <c r="BF1001">
        <f t="shared" si="1024"/>
        <v>0.1</v>
      </c>
      <c r="BG1001">
        <f t="shared" si="1025"/>
        <v>0.1</v>
      </c>
      <c r="BH1001">
        <f t="shared" si="1026"/>
        <v>0.1</v>
      </c>
      <c r="BI1001">
        <f t="shared" si="1027"/>
        <v>0.1</v>
      </c>
      <c r="BJ1001">
        <f t="shared" si="1028"/>
        <v>0.1</v>
      </c>
      <c r="BK1001">
        <f t="shared" si="1029"/>
        <v>10.1</v>
      </c>
      <c r="BM1001">
        <f t="shared" si="1030"/>
        <v>1.2999999999999998</v>
      </c>
      <c r="BN1001">
        <f t="shared" si="1031"/>
        <v>1.2099999999999997</v>
      </c>
      <c r="BO1001">
        <f t="shared" si="1032"/>
        <v>1.2099999999999997</v>
      </c>
      <c r="BP1001">
        <f t="shared" si="1033"/>
        <v>1.2099999999999997</v>
      </c>
      <c r="BQ1001">
        <f t="shared" si="1034"/>
        <v>1.2099999999999997</v>
      </c>
      <c r="BR1001">
        <f t="shared" si="1035"/>
        <v>1.2099999999999997</v>
      </c>
      <c r="BS1001">
        <f t="shared" si="1036"/>
        <v>1.2099999999999997</v>
      </c>
      <c r="BT1001">
        <f t="shared" si="1037"/>
        <v>1.2099999999999997</v>
      </c>
      <c r="BU1001">
        <f t="shared" si="1038"/>
        <v>1.2099999999999997</v>
      </c>
      <c r="BV1001">
        <f t="shared" si="1039"/>
        <v>1.2099999999999997</v>
      </c>
      <c r="BW1001">
        <f t="shared" si="1040"/>
        <v>1.2099999999999997</v>
      </c>
      <c r="BX1001">
        <f t="shared" si="1041"/>
        <v>1.1199999999999999</v>
      </c>
      <c r="BY1001">
        <f t="shared" si="1042"/>
        <v>1.1199999999999999</v>
      </c>
      <c r="BZ1001">
        <f t="shared" si="1043"/>
        <v>1.1199999999999999</v>
      </c>
      <c r="CA1001">
        <f t="shared" si="1044"/>
        <v>1.1199999999999999</v>
      </c>
      <c r="CB1001">
        <f t="shared" si="1045"/>
        <v>1.1199999999999999</v>
      </c>
      <c r="CC1001">
        <f t="shared" si="1046"/>
        <v>1.1199999999999999</v>
      </c>
      <c r="CD1001">
        <f t="shared" si="1047"/>
        <v>1.1199999999999999</v>
      </c>
      <c r="CE1001">
        <f t="shared" si="1048"/>
        <v>1.1199999999999999</v>
      </c>
      <c r="CF1001">
        <f t="shared" si="1049"/>
        <v>59.12</v>
      </c>
      <c r="CH1001">
        <f t="shared" si="1050"/>
        <v>115.48000000000002</v>
      </c>
      <c r="CI1001">
        <f t="shared" si="1051"/>
        <v>22.000000000000004</v>
      </c>
      <c r="CJ1001">
        <f t="shared" si="1052"/>
        <v>12</v>
      </c>
      <c r="CK1001">
        <f t="shared" si="1053"/>
        <v>81.47999999999999</v>
      </c>
      <c r="CL1001">
        <f t="shared" si="1054"/>
        <v>0</v>
      </c>
      <c r="CM1001">
        <f t="shared" si="1055"/>
        <v>0</v>
      </c>
    </row>
    <row r="1002" spans="1:91" x14ac:dyDescent="0.2">
      <c r="A1002">
        <v>985</v>
      </c>
      <c r="B1002">
        <f>B$14*(10-lgd*COUNTIF(Defaults!$AI1002:$AR1002,"&lt;="&amp;B$17))</f>
        <v>1.5</v>
      </c>
      <c r="C1002">
        <f>C$14*(10-lgd*COUNTIF(Defaults!$AI1002:$AR1002,"&lt;="&amp;C$17))</f>
        <v>1.5</v>
      </c>
      <c r="D1002">
        <f>D$14*(10-lgd*COUNTIF(Defaults!$AI1002:$AR1002,"&lt;="&amp;D$17))</f>
        <v>1.5</v>
      </c>
      <c r="E1002">
        <f>E$14*(10-lgd*COUNTIF(Defaults!$AI1002:$AR1002,"&lt;="&amp;E$17))</f>
        <v>1.5</v>
      </c>
      <c r="F1002">
        <f>F$14*(10-lgd*COUNTIF(Defaults!$AI1002:$AR1002,"&lt;="&amp;F$17))</f>
        <v>1.5</v>
      </c>
      <c r="G1002">
        <f>G$14*(10-lgd*COUNTIF(Defaults!$AI1002:$AR1002,"&lt;="&amp;G$17))</f>
        <v>1.5</v>
      </c>
      <c r="H1002">
        <f>H$14*(10-lgd*COUNTIF(Defaults!$AI1002:$AR1002,"&lt;="&amp;H$17))</f>
        <v>1.5</v>
      </c>
      <c r="I1002">
        <f>I$14*(10-lgd*COUNTIF(Defaults!$AI1002:$AR1002,"&lt;="&amp;I$17))</f>
        <v>1.5</v>
      </c>
      <c r="J1002">
        <f>J$14*(10-lgd*COUNTIF(Defaults!$AI1002:$AR1002,"&lt;="&amp;J$17))</f>
        <v>1.41</v>
      </c>
      <c r="K1002">
        <f>K$14*(10-lgd*COUNTIF(Defaults!$AI1002:$AR1002,"&lt;="&amp;K$17))</f>
        <v>1.32</v>
      </c>
      <c r="L1002">
        <f>L$14*(10-lgd*COUNTIF(Defaults!$AI1002:$AR1002,"&lt;="&amp;L$17))</f>
        <v>1.32</v>
      </c>
      <c r="M1002">
        <f>M$14*(10-lgd*COUNTIF(Defaults!$AI1002:$AR1002,"&lt;="&amp;M$17))</f>
        <v>1.32</v>
      </c>
      <c r="N1002">
        <f>N$14*(10-lgd*COUNTIF(Defaults!$AI1002:$AR1002,"&lt;="&amp;N$17))</f>
        <v>1.32</v>
      </c>
      <c r="O1002">
        <f>O$14*(10-lgd*COUNTIF(Defaults!$AI1002:$AR1002,"&lt;="&amp;O$17))</f>
        <v>1.32</v>
      </c>
      <c r="P1002">
        <f>P$14*(10-lgd*COUNTIF(Defaults!$AI1002:$AR1002,"&lt;="&amp;P$17))</f>
        <v>1.32</v>
      </c>
      <c r="Q1002">
        <f>Q$14*(10-lgd*COUNTIF(Defaults!$AI1002:$AR1002,"&lt;="&amp;Q$17))</f>
        <v>1.32</v>
      </c>
      <c r="R1002">
        <f>R$14*(10-lgd*COUNTIF(Defaults!$AI1002:$AR1002,"&lt;="&amp;R$17))</f>
        <v>1.32</v>
      </c>
      <c r="S1002">
        <f>S$14*(10-lgd*COUNTIF(Defaults!$AI1002:$AR1002,"&lt;="&amp;S$17))</f>
        <v>1.32</v>
      </c>
      <c r="T1002">
        <f>T$14*(10-lgd*COUNTIF(Defaults!$AI1002:$AR1002,"&lt;="&amp;T$17))</f>
        <v>1.32</v>
      </c>
      <c r="U1002">
        <f>U$14*(10-lgd*COUNTIF(Defaults!$AI1002:$AR1002,"&lt;="&amp;U$17))</f>
        <v>89.320000000000007</v>
      </c>
      <c r="W1002">
        <f t="shared" si="990"/>
        <v>0.1</v>
      </c>
      <c r="X1002">
        <f t="shared" si="991"/>
        <v>0.1</v>
      </c>
      <c r="Y1002">
        <f t="shared" si="992"/>
        <v>0.1</v>
      </c>
      <c r="Z1002">
        <f t="shared" si="993"/>
        <v>0.1</v>
      </c>
      <c r="AA1002">
        <f t="shared" si="994"/>
        <v>0.1</v>
      </c>
      <c r="AB1002">
        <f t="shared" si="995"/>
        <v>0.1</v>
      </c>
      <c r="AC1002">
        <f t="shared" si="996"/>
        <v>0.1</v>
      </c>
      <c r="AD1002">
        <f t="shared" si="997"/>
        <v>0.1</v>
      </c>
      <c r="AE1002">
        <f t="shared" si="998"/>
        <v>0.1</v>
      </c>
      <c r="AF1002">
        <f t="shared" si="999"/>
        <v>0.1</v>
      </c>
      <c r="AG1002">
        <f t="shared" si="1000"/>
        <v>0.1</v>
      </c>
      <c r="AH1002">
        <f t="shared" si="1001"/>
        <v>0.1</v>
      </c>
      <c r="AI1002">
        <f t="shared" si="1002"/>
        <v>0.1</v>
      </c>
      <c r="AJ1002">
        <f t="shared" si="1003"/>
        <v>0.1</v>
      </c>
      <c r="AK1002">
        <f t="shared" si="1004"/>
        <v>0.1</v>
      </c>
      <c r="AL1002">
        <f t="shared" si="1005"/>
        <v>0.1</v>
      </c>
      <c r="AM1002">
        <f t="shared" si="1006"/>
        <v>0.1</v>
      </c>
      <c r="AN1002">
        <f t="shared" si="1007"/>
        <v>0.1</v>
      </c>
      <c r="AO1002">
        <f t="shared" si="1008"/>
        <v>0.1</v>
      </c>
      <c r="AP1002">
        <f t="shared" si="1009"/>
        <v>20.100000000000001</v>
      </c>
      <c r="AR1002">
        <f t="shared" si="1010"/>
        <v>0.1</v>
      </c>
      <c r="AS1002">
        <f t="shared" si="1011"/>
        <v>0.1</v>
      </c>
      <c r="AT1002">
        <f t="shared" si="1012"/>
        <v>0.1</v>
      </c>
      <c r="AU1002">
        <f t="shared" si="1013"/>
        <v>0.1</v>
      </c>
      <c r="AV1002">
        <f t="shared" si="1014"/>
        <v>0.1</v>
      </c>
      <c r="AW1002">
        <f t="shared" si="1015"/>
        <v>0.1</v>
      </c>
      <c r="AX1002">
        <f t="shared" si="1016"/>
        <v>0.1</v>
      </c>
      <c r="AY1002">
        <f t="shared" si="1017"/>
        <v>0.1</v>
      </c>
      <c r="AZ1002">
        <f t="shared" si="1018"/>
        <v>0.1</v>
      </c>
      <c r="BA1002">
        <f t="shared" si="1019"/>
        <v>0.1</v>
      </c>
      <c r="BB1002">
        <f t="shared" si="1020"/>
        <v>0.1</v>
      </c>
      <c r="BC1002">
        <f t="shared" si="1021"/>
        <v>0.1</v>
      </c>
      <c r="BD1002">
        <f t="shared" si="1022"/>
        <v>0.1</v>
      </c>
      <c r="BE1002">
        <f t="shared" si="1023"/>
        <v>0.1</v>
      </c>
      <c r="BF1002">
        <f t="shared" si="1024"/>
        <v>0.1</v>
      </c>
      <c r="BG1002">
        <f t="shared" si="1025"/>
        <v>0.1</v>
      </c>
      <c r="BH1002">
        <f t="shared" si="1026"/>
        <v>0.1</v>
      </c>
      <c r="BI1002">
        <f t="shared" si="1027"/>
        <v>0.1</v>
      </c>
      <c r="BJ1002">
        <f t="shared" si="1028"/>
        <v>0.1</v>
      </c>
      <c r="BK1002">
        <f t="shared" si="1029"/>
        <v>10.1</v>
      </c>
      <c r="BM1002">
        <f t="shared" si="1030"/>
        <v>1.2999999999999998</v>
      </c>
      <c r="BN1002">
        <f t="shared" si="1031"/>
        <v>1.2999999999999998</v>
      </c>
      <c r="BO1002">
        <f t="shared" si="1032"/>
        <v>1.2999999999999998</v>
      </c>
      <c r="BP1002">
        <f t="shared" si="1033"/>
        <v>1.2999999999999998</v>
      </c>
      <c r="BQ1002">
        <f t="shared" si="1034"/>
        <v>1.2999999999999998</v>
      </c>
      <c r="BR1002">
        <f t="shared" si="1035"/>
        <v>1.2999999999999998</v>
      </c>
      <c r="BS1002">
        <f t="shared" si="1036"/>
        <v>1.2999999999999998</v>
      </c>
      <c r="BT1002">
        <f t="shared" si="1037"/>
        <v>1.2999999999999998</v>
      </c>
      <c r="BU1002">
        <f t="shared" si="1038"/>
        <v>1.2099999999999997</v>
      </c>
      <c r="BV1002">
        <f t="shared" si="1039"/>
        <v>1.1199999999999999</v>
      </c>
      <c r="BW1002">
        <f t="shared" si="1040"/>
        <v>1.1199999999999999</v>
      </c>
      <c r="BX1002">
        <f t="shared" si="1041"/>
        <v>1.1199999999999999</v>
      </c>
      <c r="BY1002">
        <f t="shared" si="1042"/>
        <v>1.1199999999999999</v>
      </c>
      <c r="BZ1002">
        <f t="shared" si="1043"/>
        <v>1.1199999999999999</v>
      </c>
      <c r="CA1002">
        <f t="shared" si="1044"/>
        <v>1.1199999999999999</v>
      </c>
      <c r="CB1002">
        <f t="shared" si="1045"/>
        <v>1.1199999999999999</v>
      </c>
      <c r="CC1002">
        <f t="shared" si="1046"/>
        <v>1.1199999999999999</v>
      </c>
      <c r="CD1002">
        <f t="shared" si="1047"/>
        <v>1.1199999999999999</v>
      </c>
      <c r="CE1002">
        <f t="shared" si="1048"/>
        <v>1.1199999999999999</v>
      </c>
      <c r="CF1002">
        <f t="shared" si="1049"/>
        <v>59.12</v>
      </c>
      <c r="CH1002">
        <f t="shared" si="1050"/>
        <v>115.93</v>
      </c>
      <c r="CI1002">
        <f t="shared" si="1051"/>
        <v>22.000000000000004</v>
      </c>
      <c r="CJ1002">
        <f t="shared" si="1052"/>
        <v>12</v>
      </c>
      <c r="CK1002">
        <f t="shared" si="1053"/>
        <v>81.93</v>
      </c>
      <c r="CL1002">
        <f t="shared" si="1054"/>
        <v>0</v>
      </c>
      <c r="CM1002">
        <f t="shared" si="1055"/>
        <v>0</v>
      </c>
    </row>
    <row r="1003" spans="1:91" x14ac:dyDescent="0.2">
      <c r="A1003">
        <v>986</v>
      </c>
      <c r="B1003">
        <f>B$14*(10-lgd*COUNTIF(Defaults!$AI1003:$AR1003,"&lt;="&amp;B$17))</f>
        <v>1.41</v>
      </c>
      <c r="C1003">
        <f>C$14*(10-lgd*COUNTIF(Defaults!$AI1003:$AR1003,"&lt;="&amp;C$17))</f>
        <v>1.32</v>
      </c>
      <c r="D1003">
        <f>D$14*(10-lgd*COUNTIF(Defaults!$AI1003:$AR1003,"&lt;="&amp;D$17))</f>
        <v>1.32</v>
      </c>
      <c r="E1003">
        <f>E$14*(10-lgd*COUNTIF(Defaults!$AI1003:$AR1003,"&lt;="&amp;E$17))</f>
        <v>1.32</v>
      </c>
      <c r="F1003">
        <f>F$14*(10-lgd*COUNTIF(Defaults!$AI1003:$AR1003,"&lt;="&amp;F$17))</f>
        <v>1.32</v>
      </c>
      <c r="G1003">
        <f>G$14*(10-lgd*COUNTIF(Defaults!$AI1003:$AR1003,"&lt;="&amp;G$17))</f>
        <v>1.32</v>
      </c>
      <c r="H1003">
        <f>H$14*(10-lgd*COUNTIF(Defaults!$AI1003:$AR1003,"&lt;="&amp;H$17))</f>
        <v>1.32</v>
      </c>
      <c r="I1003">
        <f>I$14*(10-lgd*COUNTIF(Defaults!$AI1003:$AR1003,"&lt;="&amp;I$17))</f>
        <v>1.32</v>
      </c>
      <c r="J1003">
        <f>J$14*(10-lgd*COUNTIF(Defaults!$AI1003:$AR1003,"&lt;="&amp;J$17))</f>
        <v>1.32</v>
      </c>
      <c r="K1003">
        <f>K$14*(10-lgd*COUNTIF(Defaults!$AI1003:$AR1003,"&lt;="&amp;K$17))</f>
        <v>1.32</v>
      </c>
      <c r="L1003">
        <f>L$14*(10-lgd*COUNTIF(Defaults!$AI1003:$AR1003,"&lt;="&amp;L$17))</f>
        <v>1.32</v>
      </c>
      <c r="M1003">
        <f>M$14*(10-lgd*COUNTIF(Defaults!$AI1003:$AR1003,"&lt;="&amp;M$17))</f>
        <v>1.32</v>
      </c>
      <c r="N1003">
        <f>N$14*(10-lgd*COUNTIF(Defaults!$AI1003:$AR1003,"&lt;="&amp;N$17))</f>
        <v>1.2299999999999998</v>
      </c>
      <c r="O1003">
        <f>O$14*(10-lgd*COUNTIF(Defaults!$AI1003:$AR1003,"&lt;="&amp;O$17))</f>
        <v>1.2299999999999998</v>
      </c>
      <c r="P1003">
        <f>P$14*(10-lgd*COUNTIF(Defaults!$AI1003:$AR1003,"&lt;="&amp;P$17))</f>
        <v>1.2299999999999998</v>
      </c>
      <c r="Q1003">
        <f>Q$14*(10-lgd*COUNTIF(Defaults!$AI1003:$AR1003,"&lt;="&amp;Q$17))</f>
        <v>1.2299999999999998</v>
      </c>
      <c r="R1003">
        <f>R$14*(10-lgd*COUNTIF(Defaults!$AI1003:$AR1003,"&lt;="&amp;R$17))</f>
        <v>1.1399999999999999</v>
      </c>
      <c r="S1003">
        <f>S$14*(10-lgd*COUNTIF(Defaults!$AI1003:$AR1003,"&lt;="&amp;S$17))</f>
        <v>1.05</v>
      </c>
      <c r="T1003">
        <f>T$14*(10-lgd*COUNTIF(Defaults!$AI1003:$AR1003,"&lt;="&amp;T$17))</f>
        <v>1.05</v>
      </c>
      <c r="U1003">
        <f>U$14*(10-lgd*COUNTIF(Defaults!$AI1003:$AR1003,"&lt;="&amp;U$17))</f>
        <v>71.05</v>
      </c>
      <c r="W1003">
        <f t="shared" si="990"/>
        <v>0.1</v>
      </c>
      <c r="X1003">
        <f t="shared" si="991"/>
        <v>0.1</v>
      </c>
      <c r="Y1003">
        <f t="shared" si="992"/>
        <v>0.1</v>
      </c>
      <c r="Z1003">
        <f t="shared" si="993"/>
        <v>0.1</v>
      </c>
      <c r="AA1003">
        <f t="shared" si="994"/>
        <v>0.1</v>
      </c>
      <c r="AB1003">
        <f t="shared" si="995"/>
        <v>0.1</v>
      </c>
      <c r="AC1003">
        <f t="shared" si="996"/>
        <v>0.1</v>
      </c>
      <c r="AD1003">
        <f t="shared" si="997"/>
        <v>0.1</v>
      </c>
      <c r="AE1003">
        <f t="shared" si="998"/>
        <v>0.1</v>
      </c>
      <c r="AF1003">
        <f t="shared" si="999"/>
        <v>0.1</v>
      </c>
      <c r="AG1003">
        <f t="shared" si="1000"/>
        <v>0.1</v>
      </c>
      <c r="AH1003">
        <f t="shared" si="1001"/>
        <v>0.1</v>
      </c>
      <c r="AI1003">
        <f t="shared" si="1002"/>
        <v>0.1</v>
      </c>
      <c r="AJ1003">
        <f t="shared" si="1003"/>
        <v>0.1</v>
      </c>
      <c r="AK1003">
        <f t="shared" si="1004"/>
        <v>0.1</v>
      </c>
      <c r="AL1003">
        <f t="shared" si="1005"/>
        <v>0.1</v>
      </c>
      <c r="AM1003">
        <f t="shared" si="1006"/>
        <v>0.1</v>
      </c>
      <c r="AN1003">
        <f t="shared" si="1007"/>
        <v>0.1</v>
      </c>
      <c r="AO1003">
        <f t="shared" si="1008"/>
        <v>0.1</v>
      </c>
      <c r="AP1003">
        <f t="shared" si="1009"/>
        <v>20.100000000000001</v>
      </c>
      <c r="AR1003">
        <f t="shared" si="1010"/>
        <v>0.1</v>
      </c>
      <c r="AS1003">
        <f t="shared" si="1011"/>
        <v>0.1</v>
      </c>
      <c r="AT1003">
        <f t="shared" si="1012"/>
        <v>0.1</v>
      </c>
      <c r="AU1003">
        <f t="shared" si="1013"/>
        <v>0.1</v>
      </c>
      <c r="AV1003">
        <f t="shared" si="1014"/>
        <v>0.1</v>
      </c>
      <c r="AW1003">
        <f t="shared" si="1015"/>
        <v>0.1</v>
      </c>
      <c r="AX1003">
        <f t="shared" si="1016"/>
        <v>0.1</v>
      </c>
      <c r="AY1003">
        <f t="shared" si="1017"/>
        <v>0.1</v>
      </c>
      <c r="AZ1003">
        <f t="shared" si="1018"/>
        <v>0.1</v>
      </c>
      <c r="BA1003">
        <f t="shared" si="1019"/>
        <v>0.1</v>
      </c>
      <c r="BB1003">
        <f t="shared" si="1020"/>
        <v>0.1</v>
      </c>
      <c r="BC1003">
        <f t="shared" si="1021"/>
        <v>0.1</v>
      </c>
      <c r="BD1003">
        <f t="shared" si="1022"/>
        <v>0.1</v>
      </c>
      <c r="BE1003">
        <f t="shared" si="1023"/>
        <v>0.1</v>
      </c>
      <c r="BF1003">
        <f t="shared" si="1024"/>
        <v>0.1</v>
      </c>
      <c r="BG1003">
        <f t="shared" si="1025"/>
        <v>0.1</v>
      </c>
      <c r="BH1003">
        <f t="shared" si="1026"/>
        <v>0.1</v>
      </c>
      <c r="BI1003">
        <f t="shared" si="1027"/>
        <v>0.1</v>
      </c>
      <c r="BJ1003">
        <f t="shared" si="1028"/>
        <v>0.1</v>
      </c>
      <c r="BK1003">
        <f t="shared" si="1029"/>
        <v>10.1</v>
      </c>
      <c r="BM1003">
        <f t="shared" si="1030"/>
        <v>1.2099999999999997</v>
      </c>
      <c r="BN1003">
        <f t="shared" si="1031"/>
        <v>1.1199999999999999</v>
      </c>
      <c r="BO1003">
        <f t="shared" si="1032"/>
        <v>1.1199999999999999</v>
      </c>
      <c r="BP1003">
        <f t="shared" si="1033"/>
        <v>1.1199999999999999</v>
      </c>
      <c r="BQ1003">
        <f t="shared" si="1034"/>
        <v>1.1199999999999999</v>
      </c>
      <c r="BR1003">
        <f t="shared" si="1035"/>
        <v>1.1199999999999999</v>
      </c>
      <c r="BS1003">
        <f t="shared" si="1036"/>
        <v>1.1199999999999999</v>
      </c>
      <c r="BT1003">
        <f t="shared" si="1037"/>
        <v>1.1199999999999999</v>
      </c>
      <c r="BU1003">
        <f t="shared" si="1038"/>
        <v>1.1199999999999999</v>
      </c>
      <c r="BV1003">
        <f t="shared" si="1039"/>
        <v>1.1199999999999999</v>
      </c>
      <c r="BW1003">
        <f t="shared" si="1040"/>
        <v>1.1199999999999999</v>
      </c>
      <c r="BX1003">
        <f t="shared" si="1041"/>
        <v>1.1199999999999999</v>
      </c>
      <c r="BY1003">
        <f t="shared" si="1042"/>
        <v>1.0299999999999996</v>
      </c>
      <c r="BZ1003">
        <f t="shared" si="1043"/>
        <v>1.0299999999999996</v>
      </c>
      <c r="CA1003">
        <f t="shared" si="1044"/>
        <v>1.0299999999999996</v>
      </c>
      <c r="CB1003">
        <f t="shared" si="1045"/>
        <v>1.0299999999999996</v>
      </c>
      <c r="CC1003">
        <f t="shared" si="1046"/>
        <v>0.93999999999999984</v>
      </c>
      <c r="CD1003">
        <f t="shared" si="1047"/>
        <v>0.85000000000000009</v>
      </c>
      <c r="CE1003">
        <f t="shared" si="1048"/>
        <v>0.85000000000000009</v>
      </c>
      <c r="CF1003">
        <f t="shared" si="1049"/>
        <v>40.849999999999994</v>
      </c>
      <c r="CH1003">
        <f t="shared" si="1050"/>
        <v>95.14</v>
      </c>
      <c r="CI1003">
        <f t="shared" si="1051"/>
        <v>22.000000000000004</v>
      </c>
      <c r="CJ1003">
        <f t="shared" si="1052"/>
        <v>12</v>
      </c>
      <c r="CK1003">
        <f t="shared" si="1053"/>
        <v>61.139999999999993</v>
      </c>
      <c r="CL1003">
        <f t="shared" si="1054"/>
        <v>0</v>
      </c>
      <c r="CM1003">
        <f t="shared" si="1055"/>
        <v>0</v>
      </c>
    </row>
    <row r="1004" spans="1:91" x14ac:dyDescent="0.2">
      <c r="A1004">
        <v>987</v>
      </c>
      <c r="B1004">
        <f>B$14*(10-lgd*COUNTIF(Defaults!$AI1004:$AR1004,"&lt;="&amp;B$17))</f>
        <v>1.5</v>
      </c>
      <c r="C1004">
        <f>C$14*(10-lgd*COUNTIF(Defaults!$AI1004:$AR1004,"&lt;="&amp;C$17))</f>
        <v>1.5</v>
      </c>
      <c r="D1004">
        <f>D$14*(10-lgd*COUNTIF(Defaults!$AI1004:$AR1004,"&lt;="&amp;D$17))</f>
        <v>1.41</v>
      </c>
      <c r="E1004">
        <f>E$14*(10-lgd*COUNTIF(Defaults!$AI1004:$AR1004,"&lt;="&amp;E$17))</f>
        <v>1.41</v>
      </c>
      <c r="F1004">
        <f>F$14*(10-lgd*COUNTIF(Defaults!$AI1004:$AR1004,"&lt;="&amp;F$17))</f>
        <v>1.32</v>
      </c>
      <c r="G1004">
        <f>G$14*(10-lgd*COUNTIF(Defaults!$AI1004:$AR1004,"&lt;="&amp;G$17))</f>
        <v>1.32</v>
      </c>
      <c r="H1004">
        <f>H$14*(10-lgd*COUNTIF(Defaults!$AI1004:$AR1004,"&lt;="&amp;H$17))</f>
        <v>1.32</v>
      </c>
      <c r="I1004">
        <f>I$14*(10-lgd*COUNTIF(Defaults!$AI1004:$AR1004,"&lt;="&amp;I$17))</f>
        <v>1.2299999999999998</v>
      </c>
      <c r="J1004">
        <f>J$14*(10-lgd*COUNTIF(Defaults!$AI1004:$AR1004,"&lt;="&amp;J$17))</f>
        <v>1.1399999999999999</v>
      </c>
      <c r="K1004">
        <f>K$14*(10-lgd*COUNTIF(Defaults!$AI1004:$AR1004,"&lt;="&amp;K$17))</f>
        <v>1.1399999999999999</v>
      </c>
      <c r="L1004">
        <f>L$14*(10-lgd*COUNTIF(Defaults!$AI1004:$AR1004,"&lt;="&amp;L$17))</f>
        <v>1.1399999999999999</v>
      </c>
      <c r="M1004">
        <f>M$14*(10-lgd*COUNTIF(Defaults!$AI1004:$AR1004,"&lt;="&amp;M$17))</f>
        <v>1.1399999999999999</v>
      </c>
      <c r="N1004">
        <f>N$14*(10-lgd*COUNTIF(Defaults!$AI1004:$AR1004,"&lt;="&amp;N$17))</f>
        <v>1.1399999999999999</v>
      </c>
      <c r="O1004">
        <f>O$14*(10-lgd*COUNTIF(Defaults!$AI1004:$AR1004,"&lt;="&amp;O$17))</f>
        <v>1.1399999999999999</v>
      </c>
      <c r="P1004">
        <f>P$14*(10-lgd*COUNTIF(Defaults!$AI1004:$AR1004,"&lt;="&amp;P$17))</f>
        <v>1.05</v>
      </c>
      <c r="Q1004">
        <f>Q$14*(10-lgd*COUNTIF(Defaults!$AI1004:$AR1004,"&lt;="&amp;Q$17))</f>
        <v>1.05</v>
      </c>
      <c r="R1004">
        <f>R$14*(10-lgd*COUNTIF(Defaults!$AI1004:$AR1004,"&lt;="&amp;R$17))</f>
        <v>1.05</v>
      </c>
      <c r="S1004">
        <f>S$14*(10-lgd*COUNTIF(Defaults!$AI1004:$AR1004,"&lt;="&amp;S$17))</f>
        <v>1.05</v>
      </c>
      <c r="T1004">
        <f>T$14*(10-lgd*COUNTIF(Defaults!$AI1004:$AR1004,"&lt;="&amp;T$17))</f>
        <v>1.05</v>
      </c>
      <c r="U1004">
        <f>U$14*(10-lgd*COUNTIF(Defaults!$AI1004:$AR1004,"&lt;="&amp;U$17))</f>
        <v>71.05</v>
      </c>
      <c r="W1004">
        <f t="shared" si="990"/>
        <v>0.1</v>
      </c>
      <c r="X1004">
        <f t="shared" si="991"/>
        <v>0.1</v>
      </c>
      <c r="Y1004">
        <f t="shared" si="992"/>
        <v>0.1</v>
      </c>
      <c r="Z1004">
        <f t="shared" si="993"/>
        <v>0.1</v>
      </c>
      <c r="AA1004">
        <f t="shared" si="994"/>
        <v>0.1</v>
      </c>
      <c r="AB1004">
        <f t="shared" si="995"/>
        <v>0.1</v>
      </c>
      <c r="AC1004">
        <f t="shared" si="996"/>
        <v>0.1</v>
      </c>
      <c r="AD1004">
        <f t="shared" si="997"/>
        <v>0.1</v>
      </c>
      <c r="AE1004">
        <f t="shared" si="998"/>
        <v>0.1</v>
      </c>
      <c r="AF1004">
        <f t="shared" si="999"/>
        <v>0.1</v>
      </c>
      <c r="AG1004">
        <f t="shared" si="1000"/>
        <v>0.1</v>
      </c>
      <c r="AH1004">
        <f t="shared" si="1001"/>
        <v>0.1</v>
      </c>
      <c r="AI1004">
        <f t="shared" si="1002"/>
        <v>0.1</v>
      </c>
      <c r="AJ1004">
        <f t="shared" si="1003"/>
        <v>0.1</v>
      </c>
      <c r="AK1004">
        <f t="shared" si="1004"/>
        <v>0.1</v>
      </c>
      <c r="AL1004">
        <f t="shared" si="1005"/>
        <v>0.1</v>
      </c>
      <c r="AM1004">
        <f t="shared" si="1006"/>
        <v>0.1</v>
      </c>
      <c r="AN1004">
        <f t="shared" si="1007"/>
        <v>0.1</v>
      </c>
      <c r="AO1004">
        <f t="shared" si="1008"/>
        <v>0.1</v>
      </c>
      <c r="AP1004">
        <f t="shared" si="1009"/>
        <v>20.100000000000001</v>
      </c>
      <c r="AR1004">
        <f t="shared" si="1010"/>
        <v>0.1</v>
      </c>
      <c r="AS1004">
        <f t="shared" si="1011"/>
        <v>0.1</v>
      </c>
      <c r="AT1004">
        <f t="shared" si="1012"/>
        <v>0.1</v>
      </c>
      <c r="AU1004">
        <f t="shared" si="1013"/>
        <v>0.1</v>
      </c>
      <c r="AV1004">
        <f t="shared" si="1014"/>
        <v>0.1</v>
      </c>
      <c r="AW1004">
        <f t="shared" si="1015"/>
        <v>0.1</v>
      </c>
      <c r="AX1004">
        <f t="shared" si="1016"/>
        <v>0.1</v>
      </c>
      <c r="AY1004">
        <f t="shared" si="1017"/>
        <v>0.1</v>
      </c>
      <c r="AZ1004">
        <f t="shared" si="1018"/>
        <v>0.1</v>
      </c>
      <c r="BA1004">
        <f t="shared" si="1019"/>
        <v>0.1</v>
      </c>
      <c r="BB1004">
        <f t="shared" si="1020"/>
        <v>0.1</v>
      </c>
      <c r="BC1004">
        <f t="shared" si="1021"/>
        <v>0.1</v>
      </c>
      <c r="BD1004">
        <f t="shared" si="1022"/>
        <v>0.1</v>
      </c>
      <c r="BE1004">
        <f t="shared" si="1023"/>
        <v>0.1</v>
      </c>
      <c r="BF1004">
        <f t="shared" si="1024"/>
        <v>0.1</v>
      </c>
      <c r="BG1004">
        <f t="shared" si="1025"/>
        <v>0.1</v>
      </c>
      <c r="BH1004">
        <f t="shared" si="1026"/>
        <v>0.1</v>
      </c>
      <c r="BI1004">
        <f t="shared" si="1027"/>
        <v>0.1</v>
      </c>
      <c r="BJ1004">
        <f t="shared" si="1028"/>
        <v>0.1</v>
      </c>
      <c r="BK1004">
        <f t="shared" si="1029"/>
        <v>10.1</v>
      </c>
      <c r="BM1004">
        <f t="shared" si="1030"/>
        <v>1.2999999999999998</v>
      </c>
      <c r="BN1004">
        <f t="shared" si="1031"/>
        <v>1.2999999999999998</v>
      </c>
      <c r="BO1004">
        <f t="shared" si="1032"/>
        <v>1.2099999999999997</v>
      </c>
      <c r="BP1004">
        <f t="shared" si="1033"/>
        <v>1.2099999999999997</v>
      </c>
      <c r="BQ1004">
        <f t="shared" si="1034"/>
        <v>1.1199999999999999</v>
      </c>
      <c r="BR1004">
        <f t="shared" si="1035"/>
        <v>1.1199999999999999</v>
      </c>
      <c r="BS1004">
        <f t="shared" si="1036"/>
        <v>1.1199999999999999</v>
      </c>
      <c r="BT1004">
        <f t="shared" si="1037"/>
        <v>1.0299999999999996</v>
      </c>
      <c r="BU1004">
        <f t="shared" si="1038"/>
        <v>0.93999999999999984</v>
      </c>
      <c r="BV1004">
        <f t="shared" si="1039"/>
        <v>0.93999999999999984</v>
      </c>
      <c r="BW1004">
        <f t="shared" si="1040"/>
        <v>0.93999999999999984</v>
      </c>
      <c r="BX1004">
        <f t="shared" si="1041"/>
        <v>0.93999999999999984</v>
      </c>
      <c r="BY1004">
        <f t="shared" si="1042"/>
        <v>0.93999999999999984</v>
      </c>
      <c r="BZ1004">
        <f t="shared" si="1043"/>
        <v>0.93999999999999984</v>
      </c>
      <c r="CA1004">
        <f t="shared" si="1044"/>
        <v>0.85000000000000009</v>
      </c>
      <c r="CB1004">
        <f t="shared" si="1045"/>
        <v>0.85000000000000009</v>
      </c>
      <c r="CC1004">
        <f t="shared" si="1046"/>
        <v>0.85000000000000009</v>
      </c>
      <c r="CD1004">
        <f t="shared" si="1047"/>
        <v>0.85000000000000009</v>
      </c>
      <c r="CE1004">
        <f t="shared" si="1048"/>
        <v>0.85000000000000009</v>
      </c>
      <c r="CF1004">
        <f t="shared" si="1049"/>
        <v>40.849999999999994</v>
      </c>
      <c r="CH1004">
        <f t="shared" si="1050"/>
        <v>94.15</v>
      </c>
      <c r="CI1004">
        <f t="shared" si="1051"/>
        <v>22.000000000000004</v>
      </c>
      <c r="CJ1004">
        <f t="shared" si="1052"/>
        <v>12</v>
      </c>
      <c r="CK1004">
        <f t="shared" si="1053"/>
        <v>60.149999999999991</v>
      </c>
      <c r="CL1004">
        <f t="shared" si="1054"/>
        <v>0</v>
      </c>
      <c r="CM1004">
        <f t="shared" si="1055"/>
        <v>0</v>
      </c>
    </row>
    <row r="1005" spans="1:91" x14ac:dyDescent="0.2">
      <c r="A1005">
        <v>988</v>
      </c>
      <c r="B1005">
        <f>B$14*(10-lgd*COUNTIF(Defaults!$AI1005:$AR1005,"&lt;="&amp;B$17))</f>
        <v>1.5</v>
      </c>
      <c r="C1005">
        <f>C$14*(10-lgd*COUNTIF(Defaults!$AI1005:$AR1005,"&lt;="&amp;C$17))</f>
        <v>1.41</v>
      </c>
      <c r="D1005">
        <f>D$14*(10-lgd*COUNTIF(Defaults!$AI1005:$AR1005,"&lt;="&amp;D$17))</f>
        <v>1.32</v>
      </c>
      <c r="E1005">
        <f>E$14*(10-lgd*COUNTIF(Defaults!$AI1005:$AR1005,"&lt;="&amp;E$17))</f>
        <v>1.32</v>
      </c>
      <c r="F1005">
        <f>F$14*(10-lgd*COUNTIF(Defaults!$AI1005:$AR1005,"&lt;="&amp;F$17))</f>
        <v>1.32</v>
      </c>
      <c r="G1005">
        <f>G$14*(10-lgd*COUNTIF(Defaults!$AI1005:$AR1005,"&lt;="&amp;G$17))</f>
        <v>1.2299999999999998</v>
      </c>
      <c r="H1005">
        <f>H$14*(10-lgd*COUNTIF(Defaults!$AI1005:$AR1005,"&lt;="&amp;H$17))</f>
        <v>1.2299999999999998</v>
      </c>
      <c r="I1005">
        <f>I$14*(10-lgd*COUNTIF(Defaults!$AI1005:$AR1005,"&lt;="&amp;I$17))</f>
        <v>1.2299999999999998</v>
      </c>
      <c r="J1005">
        <f>J$14*(10-lgd*COUNTIF(Defaults!$AI1005:$AR1005,"&lt;="&amp;J$17))</f>
        <v>1.2299999999999998</v>
      </c>
      <c r="K1005">
        <f>K$14*(10-lgd*COUNTIF(Defaults!$AI1005:$AR1005,"&lt;="&amp;K$17))</f>
        <v>1.2299999999999998</v>
      </c>
      <c r="L1005">
        <f>L$14*(10-lgd*COUNTIF(Defaults!$AI1005:$AR1005,"&lt;="&amp;L$17))</f>
        <v>1.1399999999999999</v>
      </c>
      <c r="M1005">
        <f>M$14*(10-lgd*COUNTIF(Defaults!$AI1005:$AR1005,"&lt;="&amp;M$17))</f>
        <v>1.1399999999999999</v>
      </c>
      <c r="N1005">
        <f>N$14*(10-lgd*COUNTIF(Defaults!$AI1005:$AR1005,"&lt;="&amp;N$17))</f>
        <v>1.1399999999999999</v>
      </c>
      <c r="O1005">
        <f>O$14*(10-lgd*COUNTIF(Defaults!$AI1005:$AR1005,"&lt;="&amp;O$17))</f>
        <v>1.1399999999999999</v>
      </c>
      <c r="P1005">
        <f>P$14*(10-lgd*COUNTIF(Defaults!$AI1005:$AR1005,"&lt;="&amp;P$17))</f>
        <v>1.1399999999999999</v>
      </c>
      <c r="Q1005">
        <f>Q$14*(10-lgd*COUNTIF(Defaults!$AI1005:$AR1005,"&lt;="&amp;Q$17))</f>
        <v>1.05</v>
      </c>
      <c r="R1005">
        <f>R$14*(10-lgd*COUNTIF(Defaults!$AI1005:$AR1005,"&lt;="&amp;R$17))</f>
        <v>1.05</v>
      </c>
      <c r="S1005">
        <f>S$14*(10-lgd*COUNTIF(Defaults!$AI1005:$AR1005,"&lt;="&amp;S$17))</f>
        <v>1.05</v>
      </c>
      <c r="T1005">
        <f>T$14*(10-lgd*COUNTIF(Defaults!$AI1005:$AR1005,"&lt;="&amp;T$17))</f>
        <v>1.05</v>
      </c>
      <c r="U1005">
        <f>U$14*(10-lgd*COUNTIF(Defaults!$AI1005:$AR1005,"&lt;="&amp;U$17))</f>
        <v>71.05</v>
      </c>
      <c r="W1005">
        <f t="shared" si="990"/>
        <v>0.1</v>
      </c>
      <c r="X1005">
        <f t="shared" si="991"/>
        <v>0.1</v>
      </c>
      <c r="Y1005">
        <f t="shared" si="992"/>
        <v>0.1</v>
      </c>
      <c r="Z1005">
        <f t="shared" si="993"/>
        <v>0.1</v>
      </c>
      <c r="AA1005">
        <f t="shared" si="994"/>
        <v>0.1</v>
      </c>
      <c r="AB1005">
        <f t="shared" si="995"/>
        <v>0.1</v>
      </c>
      <c r="AC1005">
        <f t="shared" si="996"/>
        <v>0.1</v>
      </c>
      <c r="AD1005">
        <f t="shared" si="997"/>
        <v>0.1</v>
      </c>
      <c r="AE1005">
        <f t="shared" si="998"/>
        <v>0.1</v>
      </c>
      <c r="AF1005">
        <f t="shared" si="999"/>
        <v>0.1</v>
      </c>
      <c r="AG1005">
        <f t="shared" si="1000"/>
        <v>0.1</v>
      </c>
      <c r="AH1005">
        <f t="shared" si="1001"/>
        <v>0.1</v>
      </c>
      <c r="AI1005">
        <f t="shared" si="1002"/>
        <v>0.1</v>
      </c>
      <c r="AJ1005">
        <f t="shared" si="1003"/>
        <v>0.1</v>
      </c>
      <c r="AK1005">
        <f t="shared" si="1004"/>
        <v>0.1</v>
      </c>
      <c r="AL1005">
        <f t="shared" si="1005"/>
        <v>0.1</v>
      </c>
      <c r="AM1005">
        <f t="shared" si="1006"/>
        <v>0.1</v>
      </c>
      <c r="AN1005">
        <f t="shared" si="1007"/>
        <v>0.1</v>
      </c>
      <c r="AO1005">
        <f t="shared" si="1008"/>
        <v>0.1</v>
      </c>
      <c r="AP1005">
        <f t="shared" si="1009"/>
        <v>20.100000000000001</v>
      </c>
      <c r="AR1005">
        <f t="shared" si="1010"/>
        <v>0.1</v>
      </c>
      <c r="AS1005">
        <f t="shared" si="1011"/>
        <v>0.1</v>
      </c>
      <c r="AT1005">
        <f t="shared" si="1012"/>
        <v>0.1</v>
      </c>
      <c r="AU1005">
        <f t="shared" si="1013"/>
        <v>0.1</v>
      </c>
      <c r="AV1005">
        <f t="shared" si="1014"/>
        <v>0.1</v>
      </c>
      <c r="AW1005">
        <f t="shared" si="1015"/>
        <v>0.1</v>
      </c>
      <c r="AX1005">
        <f t="shared" si="1016"/>
        <v>0.1</v>
      </c>
      <c r="AY1005">
        <f t="shared" si="1017"/>
        <v>0.1</v>
      </c>
      <c r="AZ1005">
        <f t="shared" si="1018"/>
        <v>0.1</v>
      </c>
      <c r="BA1005">
        <f t="shared" si="1019"/>
        <v>0.1</v>
      </c>
      <c r="BB1005">
        <f t="shared" si="1020"/>
        <v>0.1</v>
      </c>
      <c r="BC1005">
        <f t="shared" si="1021"/>
        <v>0.1</v>
      </c>
      <c r="BD1005">
        <f t="shared" si="1022"/>
        <v>0.1</v>
      </c>
      <c r="BE1005">
        <f t="shared" si="1023"/>
        <v>0.1</v>
      </c>
      <c r="BF1005">
        <f t="shared" si="1024"/>
        <v>0.1</v>
      </c>
      <c r="BG1005">
        <f t="shared" si="1025"/>
        <v>0.1</v>
      </c>
      <c r="BH1005">
        <f t="shared" si="1026"/>
        <v>0.1</v>
      </c>
      <c r="BI1005">
        <f t="shared" si="1027"/>
        <v>0.1</v>
      </c>
      <c r="BJ1005">
        <f t="shared" si="1028"/>
        <v>0.1</v>
      </c>
      <c r="BK1005">
        <f t="shared" si="1029"/>
        <v>10.1</v>
      </c>
      <c r="BM1005">
        <f t="shared" si="1030"/>
        <v>1.2999999999999998</v>
      </c>
      <c r="BN1005">
        <f t="shared" si="1031"/>
        <v>1.2099999999999997</v>
      </c>
      <c r="BO1005">
        <f t="shared" si="1032"/>
        <v>1.1199999999999999</v>
      </c>
      <c r="BP1005">
        <f t="shared" si="1033"/>
        <v>1.1199999999999999</v>
      </c>
      <c r="BQ1005">
        <f t="shared" si="1034"/>
        <v>1.1199999999999999</v>
      </c>
      <c r="BR1005">
        <f t="shared" si="1035"/>
        <v>1.0299999999999996</v>
      </c>
      <c r="BS1005">
        <f t="shared" si="1036"/>
        <v>1.0299999999999996</v>
      </c>
      <c r="BT1005">
        <f t="shared" si="1037"/>
        <v>1.0299999999999996</v>
      </c>
      <c r="BU1005">
        <f t="shared" si="1038"/>
        <v>1.0299999999999996</v>
      </c>
      <c r="BV1005">
        <f t="shared" si="1039"/>
        <v>1.0299999999999996</v>
      </c>
      <c r="BW1005">
        <f t="shared" si="1040"/>
        <v>0.93999999999999984</v>
      </c>
      <c r="BX1005">
        <f t="shared" si="1041"/>
        <v>0.93999999999999984</v>
      </c>
      <c r="BY1005">
        <f t="shared" si="1042"/>
        <v>0.93999999999999984</v>
      </c>
      <c r="BZ1005">
        <f t="shared" si="1043"/>
        <v>0.93999999999999984</v>
      </c>
      <c r="CA1005">
        <f t="shared" si="1044"/>
        <v>0.93999999999999984</v>
      </c>
      <c r="CB1005">
        <f t="shared" si="1045"/>
        <v>0.85000000000000009</v>
      </c>
      <c r="CC1005">
        <f t="shared" si="1046"/>
        <v>0.85000000000000009</v>
      </c>
      <c r="CD1005">
        <f t="shared" si="1047"/>
        <v>0.85000000000000009</v>
      </c>
      <c r="CE1005">
        <f t="shared" si="1048"/>
        <v>0.85000000000000009</v>
      </c>
      <c r="CF1005">
        <f t="shared" si="1049"/>
        <v>40.849999999999994</v>
      </c>
      <c r="CH1005">
        <f t="shared" si="1050"/>
        <v>93.97</v>
      </c>
      <c r="CI1005">
        <f t="shared" si="1051"/>
        <v>22.000000000000004</v>
      </c>
      <c r="CJ1005">
        <f t="shared" si="1052"/>
        <v>12</v>
      </c>
      <c r="CK1005">
        <f t="shared" si="1053"/>
        <v>59.97</v>
      </c>
      <c r="CL1005">
        <f t="shared" si="1054"/>
        <v>0</v>
      </c>
      <c r="CM1005">
        <f t="shared" si="1055"/>
        <v>0</v>
      </c>
    </row>
    <row r="1006" spans="1:91" x14ac:dyDescent="0.2">
      <c r="A1006">
        <v>989</v>
      </c>
      <c r="B1006">
        <f>B$14*(10-lgd*COUNTIF(Defaults!$AI1006:$AR1006,"&lt;="&amp;B$17))</f>
        <v>1.5</v>
      </c>
      <c r="C1006">
        <f>C$14*(10-lgd*COUNTIF(Defaults!$AI1006:$AR1006,"&lt;="&amp;C$17))</f>
        <v>1.5</v>
      </c>
      <c r="D1006">
        <f>D$14*(10-lgd*COUNTIF(Defaults!$AI1006:$AR1006,"&lt;="&amp;D$17))</f>
        <v>1.41</v>
      </c>
      <c r="E1006">
        <f>E$14*(10-lgd*COUNTIF(Defaults!$AI1006:$AR1006,"&lt;="&amp;E$17))</f>
        <v>1.41</v>
      </c>
      <c r="F1006">
        <f>F$14*(10-lgd*COUNTIF(Defaults!$AI1006:$AR1006,"&lt;="&amp;F$17))</f>
        <v>1.41</v>
      </c>
      <c r="G1006">
        <f>G$14*(10-lgd*COUNTIF(Defaults!$AI1006:$AR1006,"&lt;="&amp;G$17))</f>
        <v>1.41</v>
      </c>
      <c r="H1006">
        <f>H$14*(10-lgd*COUNTIF(Defaults!$AI1006:$AR1006,"&lt;="&amp;H$17))</f>
        <v>1.41</v>
      </c>
      <c r="I1006">
        <f>I$14*(10-lgd*COUNTIF(Defaults!$AI1006:$AR1006,"&lt;="&amp;I$17))</f>
        <v>1.41</v>
      </c>
      <c r="J1006">
        <f>J$14*(10-lgd*COUNTIF(Defaults!$AI1006:$AR1006,"&lt;="&amp;J$17))</f>
        <v>1.41</v>
      </c>
      <c r="K1006">
        <f>K$14*(10-lgd*COUNTIF(Defaults!$AI1006:$AR1006,"&lt;="&amp;K$17))</f>
        <v>1.41</v>
      </c>
      <c r="L1006">
        <f>L$14*(10-lgd*COUNTIF(Defaults!$AI1006:$AR1006,"&lt;="&amp;L$17))</f>
        <v>1.41</v>
      </c>
      <c r="M1006">
        <f>M$14*(10-lgd*COUNTIF(Defaults!$AI1006:$AR1006,"&lt;="&amp;M$17))</f>
        <v>1.41</v>
      </c>
      <c r="N1006">
        <f>N$14*(10-lgd*COUNTIF(Defaults!$AI1006:$AR1006,"&lt;="&amp;N$17))</f>
        <v>1.32</v>
      </c>
      <c r="O1006">
        <f>O$14*(10-lgd*COUNTIF(Defaults!$AI1006:$AR1006,"&lt;="&amp;O$17))</f>
        <v>1.32</v>
      </c>
      <c r="P1006">
        <f>P$14*(10-lgd*COUNTIF(Defaults!$AI1006:$AR1006,"&lt;="&amp;P$17))</f>
        <v>1.32</v>
      </c>
      <c r="Q1006">
        <f>Q$14*(10-lgd*COUNTIF(Defaults!$AI1006:$AR1006,"&lt;="&amp;Q$17))</f>
        <v>1.32</v>
      </c>
      <c r="R1006">
        <f>R$14*(10-lgd*COUNTIF(Defaults!$AI1006:$AR1006,"&lt;="&amp;R$17))</f>
        <v>1.32</v>
      </c>
      <c r="S1006">
        <f>S$14*(10-lgd*COUNTIF(Defaults!$AI1006:$AR1006,"&lt;="&amp;S$17))</f>
        <v>1.32</v>
      </c>
      <c r="T1006">
        <f>T$14*(10-lgd*COUNTIF(Defaults!$AI1006:$AR1006,"&lt;="&amp;T$17))</f>
        <v>1.32</v>
      </c>
      <c r="U1006">
        <f>U$14*(10-lgd*COUNTIF(Defaults!$AI1006:$AR1006,"&lt;="&amp;U$17))</f>
        <v>89.320000000000007</v>
      </c>
      <c r="W1006">
        <f t="shared" si="990"/>
        <v>0.1</v>
      </c>
      <c r="X1006">
        <f t="shared" si="991"/>
        <v>0.1</v>
      </c>
      <c r="Y1006">
        <f t="shared" si="992"/>
        <v>0.1</v>
      </c>
      <c r="Z1006">
        <f t="shared" si="993"/>
        <v>0.1</v>
      </c>
      <c r="AA1006">
        <f t="shared" si="994"/>
        <v>0.1</v>
      </c>
      <c r="AB1006">
        <f t="shared" si="995"/>
        <v>0.1</v>
      </c>
      <c r="AC1006">
        <f t="shared" si="996"/>
        <v>0.1</v>
      </c>
      <c r="AD1006">
        <f t="shared" si="997"/>
        <v>0.1</v>
      </c>
      <c r="AE1006">
        <f t="shared" si="998"/>
        <v>0.1</v>
      </c>
      <c r="AF1006">
        <f t="shared" si="999"/>
        <v>0.1</v>
      </c>
      <c r="AG1006">
        <f t="shared" si="1000"/>
        <v>0.1</v>
      </c>
      <c r="AH1006">
        <f t="shared" si="1001"/>
        <v>0.1</v>
      </c>
      <c r="AI1006">
        <f t="shared" si="1002"/>
        <v>0.1</v>
      </c>
      <c r="AJ1006">
        <f t="shared" si="1003"/>
        <v>0.1</v>
      </c>
      <c r="AK1006">
        <f t="shared" si="1004"/>
        <v>0.1</v>
      </c>
      <c r="AL1006">
        <f t="shared" si="1005"/>
        <v>0.1</v>
      </c>
      <c r="AM1006">
        <f t="shared" si="1006"/>
        <v>0.1</v>
      </c>
      <c r="AN1006">
        <f t="shared" si="1007"/>
        <v>0.1</v>
      </c>
      <c r="AO1006">
        <f t="shared" si="1008"/>
        <v>0.1</v>
      </c>
      <c r="AP1006">
        <f t="shared" si="1009"/>
        <v>20.100000000000001</v>
      </c>
      <c r="AR1006">
        <f t="shared" si="1010"/>
        <v>0.1</v>
      </c>
      <c r="AS1006">
        <f t="shared" si="1011"/>
        <v>0.1</v>
      </c>
      <c r="AT1006">
        <f t="shared" si="1012"/>
        <v>0.1</v>
      </c>
      <c r="AU1006">
        <f t="shared" si="1013"/>
        <v>0.1</v>
      </c>
      <c r="AV1006">
        <f t="shared" si="1014"/>
        <v>0.1</v>
      </c>
      <c r="AW1006">
        <f t="shared" si="1015"/>
        <v>0.1</v>
      </c>
      <c r="AX1006">
        <f t="shared" si="1016"/>
        <v>0.1</v>
      </c>
      <c r="AY1006">
        <f t="shared" si="1017"/>
        <v>0.1</v>
      </c>
      <c r="AZ1006">
        <f t="shared" si="1018"/>
        <v>0.1</v>
      </c>
      <c r="BA1006">
        <f t="shared" si="1019"/>
        <v>0.1</v>
      </c>
      <c r="BB1006">
        <f t="shared" si="1020"/>
        <v>0.1</v>
      </c>
      <c r="BC1006">
        <f t="shared" si="1021"/>
        <v>0.1</v>
      </c>
      <c r="BD1006">
        <f t="shared" si="1022"/>
        <v>0.1</v>
      </c>
      <c r="BE1006">
        <f t="shared" si="1023"/>
        <v>0.1</v>
      </c>
      <c r="BF1006">
        <f t="shared" si="1024"/>
        <v>0.1</v>
      </c>
      <c r="BG1006">
        <f t="shared" si="1025"/>
        <v>0.1</v>
      </c>
      <c r="BH1006">
        <f t="shared" si="1026"/>
        <v>0.1</v>
      </c>
      <c r="BI1006">
        <f t="shared" si="1027"/>
        <v>0.1</v>
      </c>
      <c r="BJ1006">
        <f t="shared" si="1028"/>
        <v>0.1</v>
      </c>
      <c r="BK1006">
        <f t="shared" si="1029"/>
        <v>10.1</v>
      </c>
      <c r="BM1006">
        <f t="shared" si="1030"/>
        <v>1.2999999999999998</v>
      </c>
      <c r="BN1006">
        <f t="shared" si="1031"/>
        <v>1.2999999999999998</v>
      </c>
      <c r="BO1006">
        <f t="shared" si="1032"/>
        <v>1.2099999999999997</v>
      </c>
      <c r="BP1006">
        <f t="shared" si="1033"/>
        <v>1.2099999999999997</v>
      </c>
      <c r="BQ1006">
        <f t="shared" si="1034"/>
        <v>1.2099999999999997</v>
      </c>
      <c r="BR1006">
        <f t="shared" si="1035"/>
        <v>1.2099999999999997</v>
      </c>
      <c r="BS1006">
        <f t="shared" si="1036"/>
        <v>1.2099999999999997</v>
      </c>
      <c r="BT1006">
        <f t="shared" si="1037"/>
        <v>1.2099999999999997</v>
      </c>
      <c r="BU1006">
        <f t="shared" si="1038"/>
        <v>1.2099999999999997</v>
      </c>
      <c r="BV1006">
        <f t="shared" si="1039"/>
        <v>1.2099999999999997</v>
      </c>
      <c r="BW1006">
        <f t="shared" si="1040"/>
        <v>1.2099999999999997</v>
      </c>
      <c r="BX1006">
        <f t="shared" si="1041"/>
        <v>1.2099999999999997</v>
      </c>
      <c r="BY1006">
        <f t="shared" si="1042"/>
        <v>1.1199999999999999</v>
      </c>
      <c r="BZ1006">
        <f t="shared" si="1043"/>
        <v>1.1199999999999999</v>
      </c>
      <c r="CA1006">
        <f t="shared" si="1044"/>
        <v>1.1199999999999999</v>
      </c>
      <c r="CB1006">
        <f t="shared" si="1045"/>
        <v>1.1199999999999999</v>
      </c>
      <c r="CC1006">
        <f t="shared" si="1046"/>
        <v>1.1199999999999999</v>
      </c>
      <c r="CD1006">
        <f t="shared" si="1047"/>
        <v>1.1199999999999999</v>
      </c>
      <c r="CE1006">
        <f t="shared" si="1048"/>
        <v>1.1199999999999999</v>
      </c>
      <c r="CF1006">
        <f t="shared" si="1049"/>
        <v>59.12</v>
      </c>
      <c r="CH1006">
        <f t="shared" si="1050"/>
        <v>115.66000000000001</v>
      </c>
      <c r="CI1006">
        <f t="shared" si="1051"/>
        <v>22.000000000000004</v>
      </c>
      <c r="CJ1006">
        <f t="shared" si="1052"/>
        <v>12</v>
      </c>
      <c r="CK1006">
        <f t="shared" si="1053"/>
        <v>81.66</v>
      </c>
      <c r="CL1006">
        <f t="shared" si="1054"/>
        <v>0</v>
      </c>
      <c r="CM1006">
        <f t="shared" si="1055"/>
        <v>0</v>
      </c>
    </row>
    <row r="1007" spans="1:91" x14ac:dyDescent="0.2">
      <c r="A1007">
        <v>990</v>
      </c>
      <c r="B1007">
        <f>B$14*(10-lgd*COUNTIF(Defaults!$AI1007:$AR1007,"&lt;="&amp;B$17))</f>
        <v>1.5</v>
      </c>
      <c r="C1007">
        <f>C$14*(10-lgd*COUNTIF(Defaults!$AI1007:$AR1007,"&lt;="&amp;C$17))</f>
        <v>1.5</v>
      </c>
      <c r="D1007">
        <f>D$14*(10-lgd*COUNTIF(Defaults!$AI1007:$AR1007,"&lt;="&amp;D$17))</f>
        <v>1.5</v>
      </c>
      <c r="E1007">
        <f>E$14*(10-lgd*COUNTIF(Defaults!$AI1007:$AR1007,"&lt;="&amp;E$17))</f>
        <v>1.5</v>
      </c>
      <c r="F1007">
        <f>F$14*(10-lgd*COUNTIF(Defaults!$AI1007:$AR1007,"&lt;="&amp;F$17))</f>
        <v>1.5</v>
      </c>
      <c r="G1007">
        <f>G$14*(10-lgd*COUNTIF(Defaults!$AI1007:$AR1007,"&lt;="&amp;G$17))</f>
        <v>1.5</v>
      </c>
      <c r="H1007">
        <f>H$14*(10-lgd*COUNTIF(Defaults!$AI1007:$AR1007,"&lt;="&amp;H$17))</f>
        <v>1.5</v>
      </c>
      <c r="I1007">
        <f>I$14*(10-lgd*COUNTIF(Defaults!$AI1007:$AR1007,"&lt;="&amp;I$17))</f>
        <v>1.5</v>
      </c>
      <c r="J1007">
        <f>J$14*(10-lgd*COUNTIF(Defaults!$AI1007:$AR1007,"&lt;="&amp;J$17))</f>
        <v>1.5</v>
      </c>
      <c r="K1007">
        <f>K$14*(10-lgd*COUNTIF(Defaults!$AI1007:$AR1007,"&lt;="&amp;K$17))</f>
        <v>1.5</v>
      </c>
      <c r="L1007">
        <f>L$14*(10-lgd*COUNTIF(Defaults!$AI1007:$AR1007,"&lt;="&amp;L$17))</f>
        <v>1.5</v>
      </c>
      <c r="M1007">
        <f>M$14*(10-lgd*COUNTIF(Defaults!$AI1007:$AR1007,"&lt;="&amp;M$17))</f>
        <v>1.5</v>
      </c>
      <c r="N1007">
        <f>N$14*(10-lgd*COUNTIF(Defaults!$AI1007:$AR1007,"&lt;="&amp;N$17))</f>
        <v>1.41</v>
      </c>
      <c r="O1007">
        <f>O$14*(10-lgd*COUNTIF(Defaults!$AI1007:$AR1007,"&lt;="&amp;O$17))</f>
        <v>1.41</v>
      </c>
      <c r="P1007">
        <f>P$14*(10-lgd*COUNTIF(Defaults!$AI1007:$AR1007,"&lt;="&amp;P$17))</f>
        <v>1.32</v>
      </c>
      <c r="Q1007">
        <f>Q$14*(10-lgd*COUNTIF(Defaults!$AI1007:$AR1007,"&lt;="&amp;Q$17))</f>
        <v>1.32</v>
      </c>
      <c r="R1007">
        <f>R$14*(10-lgd*COUNTIF(Defaults!$AI1007:$AR1007,"&lt;="&amp;R$17))</f>
        <v>1.32</v>
      </c>
      <c r="S1007">
        <f>S$14*(10-lgd*COUNTIF(Defaults!$AI1007:$AR1007,"&lt;="&amp;S$17))</f>
        <v>1.32</v>
      </c>
      <c r="T1007">
        <f>T$14*(10-lgd*COUNTIF(Defaults!$AI1007:$AR1007,"&lt;="&amp;T$17))</f>
        <v>1.32</v>
      </c>
      <c r="U1007">
        <f>U$14*(10-lgd*COUNTIF(Defaults!$AI1007:$AR1007,"&lt;="&amp;U$17))</f>
        <v>83.22999999999999</v>
      </c>
      <c r="W1007">
        <f t="shared" si="990"/>
        <v>0.1</v>
      </c>
      <c r="X1007">
        <f t="shared" si="991"/>
        <v>0.1</v>
      </c>
      <c r="Y1007">
        <f t="shared" si="992"/>
        <v>0.1</v>
      </c>
      <c r="Z1007">
        <f t="shared" si="993"/>
        <v>0.1</v>
      </c>
      <c r="AA1007">
        <f t="shared" si="994"/>
        <v>0.1</v>
      </c>
      <c r="AB1007">
        <f t="shared" si="995"/>
        <v>0.1</v>
      </c>
      <c r="AC1007">
        <f t="shared" si="996"/>
        <v>0.1</v>
      </c>
      <c r="AD1007">
        <f t="shared" si="997"/>
        <v>0.1</v>
      </c>
      <c r="AE1007">
        <f t="shared" si="998"/>
        <v>0.1</v>
      </c>
      <c r="AF1007">
        <f t="shared" si="999"/>
        <v>0.1</v>
      </c>
      <c r="AG1007">
        <f t="shared" si="1000"/>
        <v>0.1</v>
      </c>
      <c r="AH1007">
        <f t="shared" si="1001"/>
        <v>0.1</v>
      </c>
      <c r="AI1007">
        <f t="shared" si="1002"/>
        <v>0.1</v>
      </c>
      <c r="AJ1007">
        <f t="shared" si="1003"/>
        <v>0.1</v>
      </c>
      <c r="AK1007">
        <f t="shared" si="1004"/>
        <v>0.1</v>
      </c>
      <c r="AL1007">
        <f t="shared" si="1005"/>
        <v>0.1</v>
      </c>
      <c r="AM1007">
        <f t="shared" si="1006"/>
        <v>0.1</v>
      </c>
      <c r="AN1007">
        <f t="shared" si="1007"/>
        <v>0.1</v>
      </c>
      <c r="AO1007">
        <f t="shared" si="1008"/>
        <v>0.1</v>
      </c>
      <c r="AP1007">
        <f t="shared" si="1009"/>
        <v>20.100000000000001</v>
      </c>
      <c r="AR1007">
        <f t="shared" si="1010"/>
        <v>0.1</v>
      </c>
      <c r="AS1007">
        <f t="shared" si="1011"/>
        <v>0.1</v>
      </c>
      <c r="AT1007">
        <f t="shared" si="1012"/>
        <v>0.1</v>
      </c>
      <c r="AU1007">
        <f t="shared" si="1013"/>
        <v>0.1</v>
      </c>
      <c r="AV1007">
        <f t="shared" si="1014"/>
        <v>0.1</v>
      </c>
      <c r="AW1007">
        <f t="shared" si="1015"/>
        <v>0.1</v>
      </c>
      <c r="AX1007">
        <f t="shared" si="1016"/>
        <v>0.1</v>
      </c>
      <c r="AY1007">
        <f t="shared" si="1017"/>
        <v>0.1</v>
      </c>
      <c r="AZ1007">
        <f t="shared" si="1018"/>
        <v>0.1</v>
      </c>
      <c r="BA1007">
        <f t="shared" si="1019"/>
        <v>0.1</v>
      </c>
      <c r="BB1007">
        <f t="shared" si="1020"/>
        <v>0.1</v>
      </c>
      <c r="BC1007">
        <f t="shared" si="1021"/>
        <v>0.1</v>
      </c>
      <c r="BD1007">
        <f t="shared" si="1022"/>
        <v>0.1</v>
      </c>
      <c r="BE1007">
        <f t="shared" si="1023"/>
        <v>0.1</v>
      </c>
      <c r="BF1007">
        <f t="shared" si="1024"/>
        <v>0.1</v>
      </c>
      <c r="BG1007">
        <f t="shared" si="1025"/>
        <v>0.1</v>
      </c>
      <c r="BH1007">
        <f t="shared" si="1026"/>
        <v>0.1</v>
      </c>
      <c r="BI1007">
        <f t="shared" si="1027"/>
        <v>0.1</v>
      </c>
      <c r="BJ1007">
        <f t="shared" si="1028"/>
        <v>0.1</v>
      </c>
      <c r="BK1007">
        <f t="shared" si="1029"/>
        <v>10.1</v>
      </c>
      <c r="BM1007">
        <f t="shared" si="1030"/>
        <v>1.2999999999999998</v>
      </c>
      <c r="BN1007">
        <f t="shared" si="1031"/>
        <v>1.2999999999999998</v>
      </c>
      <c r="BO1007">
        <f t="shared" si="1032"/>
        <v>1.2999999999999998</v>
      </c>
      <c r="BP1007">
        <f t="shared" si="1033"/>
        <v>1.2999999999999998</v>
      </c>
      <c r="BQ1007">
        <f t="shared" si="1034"/>
        <v>1.2999999999999998</v>
      </c>
      <c r="BR1007">
        <f t="shared" si="1035"/>
        <v>1.2999999999999998</v>
      </c>
      <c r="BS1007">
        <f t="shared" si="1036"/>
        <v>1.2999999999999998</v>
      </c>
      <c r="BT1007">
        <f t="shared" si="1037"/>
        <v>1.2999999999999998</v>
      </c>
      <c r="BU1007">
        <f t="shared" si="1038"/>
        <v>1.2999999999999998</v>
      </c>
      <c r="BV1007">
        <f t="shared" si="1039"/>
        <v>1.2999999999999998</v>
      </c>
      <c r="BW1007">
        <f t="shared" si="1040"/>
        <v>1.2999999999999998</v>
      </c>
      <c r="BX1007">
        <f t="shared" si="1041"/>
        <v>1.2999999999999998</v>
      </c>
      <c r="BY1007">
        <f t="shared" si="1042"/>
        <v>1.2099999999999997</v>
      </c>
      <c r="BZ1007">
        <f t="shared" si="1043"/>
        <v>1.2099999999999997</v>
      </c>
      <c r="CA1007">
        <f t="shared" si="1044"/>
        <v>1.1199999999999999</v>
      </c>
      <c r="CB1007">
        <f t="shared" si="1045"/>
        <v>1.1199999999999999</v>
      </c>
      <c r="CC1007">
        <f t="shared" si="1046"/>
        <v>1.1199999999999999</v>
      </c>
      <c r="CD1007">
        <f t="shared" si="1047"/>
        <v>1.1199999999999999</v>
      </c>
      <c r="CE1007">
        <f t="shared" si="1048"/>
        <v>1.1199999999999999</v>
      </c>
      <c r="CF1007">
        <f t="shared" si="1049"/>
        <v>53.029999999999987</v>
      </c>
      <c r="CH1007">
        <f t="shared" si="1050"/>
        <v>110.64999999999999</v>
      </c>
      <c r="CI1007">
        <f t="shared" si="1051"/>
        <v>22.000000000000004</v>
      </c>
      <c r="CJ1007">
        <f t="shared" si="1052"/>
        <v>12</v>
      </c>
      <c r="CK1007">
        <f t="shared" si="1053"/>
        <v>76.649999999999991</v>
      </c>
      <c r="CL1007">
        <f t="shared" si="1054"/>
        <v>0</v>
      </c>
      <c r="CM1007">
        <f t="shared" si="1055"/>
        <v>0</v>
      </c>
    </row>
    <row r="1008" spans="1:91" x14ac:dyDescent="0.2">
      <c r="A1008">
        <v>991</v>
      </c>
      <c r="B1008">
        <f>B$14*(10-lgd*COUNTIF(Defaults!$AI1008:$AR1008,"&lt;="&amp;B$17))</f>
        <v>1.5</v>
      </c>
      <c r="C1008">
        <f>C$14*(10-lgd*COUNTIF(Defaults!$AI1008:$AR1008,"&lt;="&amp;C$17))</f>
        <v>1.5</v>
      </c>
      <c r="D1008">
        <f>D$14*(10-lgd*COUNTIF(Defaults!$AI1008:$AR1008,"&lt;="&amp;D$17))</f>
        <v>1.5</v>
      </c>
      <c r="E1008">
        <f>E$14*(10-lgd*COUNTIF(Defaults!$AI1008:$AR1008,"&lt;="&amp;E$17))</f>
        <v>1.5</v>
      </c>
      <c r="F1008">
        <f>F$14*(10-lgd*COUNTIF(Defaults!$AI1008:$AR1008,"&lt;="&amp;F$17))</f>
        <v>1.5</v>
      </c>
      <c r="G1008">
        <f>G$14*(10-lgd*COUNTIF(Defaults!$AI1008:$AR1008,"&lt;="&amp;G$17))</f>
        <v>1.5</v>
      </c>
      <c r="H1008">
        <f>H$14*(10-lgd*COUNTIF(Defaults!$AI1008:$AR1008,"&lt;="&amp;H$17))</f>
        <v>1.41</v>
      </c>
      <c r="I1008">
        <f>I$14*(10-lgd*COUNTIF(Defaults!$AI1008:$AR1008,"&lt;="&amp;I$17))</f>
        <v>1.41</v>
      </c>
      <c r="J1008">
        <f>J$14*(10-lgd*COUNTIF(Defaults!$AI1008:$AR1008,"&lt;="&amp;J$17))</f>
        <v>1.41</v>
      </c>
      <c r="K1008">
        <f>K$14*(10-lgd*COUNTIF(Defaults!$AI1008:$AR1008,"&lt;="&amp;K$17))</f>
        <v>1.41</v>
      </c>
      <c r="L1008">
        <f>L$14*(10-lgd*COUNTIF(Defaults!$AI1008:$AR1008,"&lt;="&amp;L$17))</f>
        <v>1.32</v>
      </c>
      <c r="M1008">
        <f>M$14*(10-lgd*COUNTIF(Defaults!$AI1008:$AR1008,"&lt;="&amp;M$17))</f>
        <v>1.32</v>
      </c>
      <c r="N1008">
        <f>N$14*(10-lgd*COUNTIF(Defaults!$AI1008:$AR1008,"&lt;="&amp;N$17))</f>
        <v>1.32</v>
      </c>
      <c r="O1008">
        <f>O$14*(10-lgd*COUNTIF(Defaults!$AI1008:$AR1008,"&lt;="&amp;O$17))</f>
        <v>1.32</v>
      </c>
      <c r="P1008">
        <f>P$14*(10-lgd*COUNTIF(Defaults!$AI1008:$AR1008,"&lt;="&amp;P$17))</f>
        <v>1.32</v>
      </c>
      <c r="Q1008">
        <f>Q$14*(10-lgd*COUNTIF(Defaults!$AI1008:$AR1008,"&lt;="&amp;Q$17))</f>
        <v>1.32</v>
      </c>
      <c r="R1008">
        <f>R$14*(10-lgd*COUNTIF(Defaults!$AI1008:$AR1008,"&lt;="&amp;R$17))</f>
        <v>1.32</v>
      </c>
      <c r="S1008">
        <f>S$14*(10-lgd*COUNTIF(Defaults!$AI1008:$AR1008,"&lt;="&amp;S$17))</f>
        <v>1.32</v>
      </c>
      <c r="T1008">
        <f>T$14*(10-lgd*COUNTIF(Defaults!$AI1008:$AR1008,"&lt;="&amp;T$17))</f>
        <v>1.2299999999999998</v>
      </c>
      <c r="U1008">
        <f>U$14*(10-lgd*COUNTIF(Defaults!$AI1008:$AR1008,"&lt;="&amp;U$17))</f>
        <v>83.22999999999999</v>
      </c>
      <c r="W1008">
        <f t="shared" si="990"/>
        <v>0.1</v>
      </c>
      <c r="X1008">
        <f t="shared" si="991"/>
        <v>0.1</v>
      </c>
      <c r="Y1008">
        <f t="shared" si="992"/>
        <v>0.1</v>
      </c>
      <c r="Z1008">
        <f t="shared" si="993"/>
        <v>0.1</v>
      </c>
      <c r="AA1008">
        <f t="shared" si="994"/>
        <v>0.1</v>
      </c>
      <c r="AB1008">
        <f t="shared" si="995"/>
        <v>0.1</v>
      </c>
      <c r="AC1008">
        <f t="shared" si="996"/>
        <v>0.1</v>
      </c>
      <c r="AD1008">
        <f t="shared" si="997"/>
        <v>0.1</v>
      </c>
      <c r="AE1008">
        <f t="shared" si="998"/>
        <v>0.1</v>
      </c>
      <c r="AF1008">
        <f t="shared" si="999"/>
        <v>0.1</v>
      </c>
      <c r="AG1008">
        <f t="shared" si="1000"/>
        <v>0.1</v>
      </c>
      <c r="AH1008">
        <f t="shared" si="1001"/>
        <v>0.1</v>
      </c>
      <c r="AI1008">
        <f t="shared" si="1002"/>
        <v>0.1</v>
      </c>
      <c r="AJ1008">
        <f t="shared" si="1003"/>
        <v>0.1</v>
      </c>
      <c r="AK1008">
        <f t="shared" si="1004"/>
        <v>0.1</v>
      </c>
      <c r="AL1008">
        <f t="shared" si="1005"/>
        <v>0.1</v>
      </c>
      <c r="AM1008">
        <f t="shared" si="1006"/>
        <v>0.1</v>
      </c>
      <c r="AN1008">
        <f t="shared" si="1007"/>
        <v>0.1</v>
      </c>
      <c r="AO1008">
        <f t="shared" si="1008"/>
        <v>0.1</v>
      </c>
      <c r="AP1008">
        <f t="shared" si="1009"/>
        <v>20.100000000000001</v>
      </c>
      <c r="AR1008">
        <f t="shared" si="1010"/>
        <v>0.1</v>
      </c>
      <c r="AS1008">
        <f t="shared" si="1011"/>
        <v>0.1</v>
      </c>
      <c r="AT1008">
        <f t="shared" si="1012"/>
        <v>0.1</v>
      </c>
      <c r="AU1008">
        <f t="shared" si="1013"/>
        <v>0.1</v>
      </c>
      <c r="AV1008">
        <f t="shared" si="1014"/>
        <v>0.1</v>
      </c>
      <c r="AW1008">
        <f t="shared" si="1015"/>
        <v>0.1</v>
      </c>
      <c r="AX1008">
        <f t="shared" si="1016"/>
        <v>0.1</v>
      </c>
      <c r="AY1008">
        <f t="shared" si="1017"/>
        <v>0.1</v>
      </c>
      <c r="AZ1008">
        <f t="shared" si="1018"/>
        <v>0.1</v>
      </c>
      <c r="BA1008">
        <f t="shared" si="1019"/>
        <v>0.1</v>
      </c>
      <c r="BB1008">
        <f t="shared" si="1020"/>
        <v>0.1</v>
      </c>
      <c r="BC1008">
        <f t="shared" si="1021"/>
        <v>0.1</v>
      </c>
      <c r="BD1008">
        <f t="shared" si="1022"/>
        <v>0.1</v>
      </c>
      <c r="BE1008">
        <f t="shared" si="1023"/>
        <v>0.1</v>
      </c>
      <c r="BF1008">
        <f t="shared" si="1024"/>
        <v>0.1</v>
      </c>
      <c r="BG1008">
        <f t="shared" si="1025"/>
        <v>0.1</v>
      </c>
      <c r="BH1008">
        <f t="shared" si="1026"/>
        <v>0.1</v>
      </c>
      <c r="BI1008">
        <f t="shared" si="1027"/>
        <v>0.1</v>
      </c>
      <c r="BJ1008">
        <f t="shared" si="1028"/>
        <v>0.1</v>
      </c>
      <c r="BK1008">
        <f t="shared" si="1029"/>
        <v>10.1</v>
      </c>
      <c r="BM1008">
        <f t="shared" si="1030"/>
        <v>1.2999999999999998</v>
      </c>
      <c r="BN1008">
        <f t="shared" si="1031"/>
        <v>1.2999999999999998</v>
      </c>
      <c r="BO1008">
        <f t="shared" si="1032"/>
        <v>1.2999999999999998</v>
      </c>
      <c r="BP1008">
        <f t="shared" si="1033"/>
        <v>1.2999999999999998</v>
      </c>
      <c r="BQ1008">
        <f t="shared" si="1034"/>
        <v>1.2999999999999998</v>
      </c>
      <c r="BR1008">
        <f t="shared" si="1035"/>
        <v>1.2999999999999998</v>
      </c>
      <c r="BS1008">
        <f t="shared" si="1036"/>
        <v>1.2099999999999997</v>
      </c>
      <c r="BT1008">
        <f t="shared" si="1037"/>
        <v>1.2099999999999997</v>
      </c>
      <c r="BU1008">
        <f t="shared" si="1038"/>
        <v>1.2099999999999997</v>
      </c>
      <c r="BV1008">
        <f t="shared" si="1039"/>
        <v>1.2099999999999997</v>
      </c>
      <c r="BW1008">
        <f t="shared" si="1040"/>
        <v>1.1199999999999999</v>
      </c>
      <c r="BX1008">
        <f t="shared" si="1041"/>
        <v>1.1199999999999999</v>
      </c>
      <c r="BY1008">
        <f t="shared" si="1042"/>
        <v>1.1199999999999999</v>
      </c>
      <c r="BZ1008">
        <f t="shared" si="1043"/>
        <v>1.1199999999999999</v>
      </c>
      <c r="CA1008">
        <f t="shared" si="1044"/>
        <v>1.1199999999999999</v>
      </c>
      <c r="CB1008">
        <f t="shared" si="1045"/>
        <v>1.1199999999999999</v>
      </c>
      <c r="CC1008">
        <f t="shared" si="1046"/>
        <v>1.1199999999999999</v>
      </c>
      <c r="CD1008">
        <f t="shared" si="1047"/>
        <v>1.1199999999999999</v>
      </c>
      <c r="CE1008">
        <f t="shared" si="1048"/>
        <v>1.0299999999999996</v>
      </c>
      <c r="CF1008">
        <f t="shared" si="1049"/>
        <v>53.029999999999987</v>
      </c>
      <c r="CH1008">
        <f t="shared" si="1050"/>
        <v>109.66</v>
      </c>
      <c r="CI1008">
        <f t="shared" si="1051"/>
        <v>22.000000000000004</v>
      </c>
      <c r="CJ1008">
        <f t="shared" si="1052"/>
        <v>12</v>
      </c>
      <c r="CK1008">
        <f t="shared" si="1053"/>
        <v>75.659999999999982</v>
      </c>
      <c r="CL1008">
        <f t="shared" si="1054"/>
        <v>0</v>
      </c>
      <c r="CM1008">
        <f t="shared" si="1055"/>
        <v>0</v>
      </c>
    </row>
    <row r="1009" spans="1:91" x14ac:dyDescent="0.2">
      <c r="A1009">
        <v>992</v>
      </c>
      <c r="B1009">
        <f>B$14*(10-lgd*COUNTIF(Defaults!$AI1009:$AR1009,"&lt;="&amp;B$17))</f>
        <v>1.41</v>
      </c>
      <c r="C1009">
        <f>C$14*(10-lgd*COUNTIF(Defaults!$AI1009:$AR1009,"&lt;="&amp;C$17))</f>
        <v>1.41</v>
      </c>
      <c r="D1009">
        <f>D$14*(10-lgd*COUNTIF(Defaults!$AI1009:$AR1009,"&lt;="&amp;D$17))</f>
        <v>1.41</v>
      </c>
      <c r="E1009">
        <f>E$14*(10-lgd*COUNTIF(Defaults!$AI1009:$AR1009,"&lt;="&amp;E$17))</f>
        <v>1.41</v>
      </c>
      <c r="F1009">
        <f>F$14*(10-lgd*COUNTIF(Defaults!$AI1009:$AR1009,"&lt;="&amp;F$17))</f>
        <v>1.41</v>
      </c>
      <c r="G1009">
        <f>G$14*(10-lgd*COUNTIF(Defaults!$AI1009:$AR1009,"&lt;="&amp;G$17))</f>
        <v>1.41</v>
      </c>
      <c r="H1009">
        <f>H$14*(10-lgd*COUNTIF(Defaults!$AI1009:$AR1009,"&lt;="&amp;H$17))</f>
        <v>1.41</v>
      </c>
      <c r="I1009">
        <f>I$14*(10-lgd*COUNTIF(Defaults!$AI1009:$AR1009,"&lt;="&amp;I$17))</f>
        <v>1.41</v>
      </c>
      <c r="J1009">
        <f>J$14*(10-lgd*COUNTIF(Defaults!$AI1009:$AR1009,"&lt;="&amp;J$17))</f>
        <v>1.32</v>
      </c>
      <c r="K1009">
        <f>K$14*(10-lgd*COUNTIF(Defaults!$AI1009:$AR1009,"&lt;="&amp;K$17))</f>
        <v>1.32</v>
      </c>
      <c r="L1009">
        <f>L$14*(10-lgd*COUNTIF(Defaults!$AI1009:$AR1009,"&lt;="&amp;L$17))</f>
        <v>1.32</v>
      </c>
      <c r="M1009">
        <f>M$14*(10-lgd*COUNTIF(Defaults!$AI1009:$AR1009,"&lt;="&amp;M$17))</f>
        <v>1.2299999999999998</v>
      </c>
      <c r="N1009">
        <f>N$14*(10-lgd*COUNTIF(Defaults!$AI1009:$AR1009,"&lt;="&amp;N$17))</f>
        <v>1.2299999999999998</v>
      </c>
      <c r="O1009">
        <f>O$14*(10-lgd*COUNTIF(Defaults!$AI1009:$AR1009,"&lt;="&amp;O$17))</f>
        <v>1.2299999999999998</v>
      </c>
      <c r="P1009">
        <f>P$14*(10-lgd*COUNTIF(Defaults!$AI1009:$AR1009,"&lt;="&amp;P$17))</f>
        <v>1.1399999999999999</v>
      </c>
      <c r="Q1009">
        <f>Q$14*(10-lgd*COUNTIF(Defaults!$AI1009:$AR1009,"&lt;="&amp;Q$17))</f>
        <v>1.1399999999999999</v>
      </c>
      <c r="R1009">
        <f>R$14*(10-lgd*COUNTIF(Defaults!$AI1009:$AR1009,"&lt;="&amp;R$17))</f>
        <v>1.1399999999999999</v>
      </c>
      <c r="S1009">
        <f>S$14*(10-lgd*COUNTIF(Defaults!$AI1009:$AR1009,"&lt;="&amp;S$17))</f>
        <v>1.1399999999999999</v>
      </c>
      <c r="T1009">
        <f>T$14*(10-lgd*COUNTIF(Defaults!$AI1009:$AR1009,"&lt;="&amp;T$17))</f>
        <v>1.05</v>
      </c>
      <c r="U1009">
        <f>U$14*(10-lgd*COUNTIF(Defaults!$AI1009:$AR1009,"&lt;="&amp;U$17))</f>
        <v>71.05</v>
      </c>
      <c r="W1009">
        <f t="shared" si="990"/>
        <v>0.1</v>
      </c>
      <c r="X1009">
        <f t="shared" si="991"/>
        <v>0.1</v>
      </c>
      <c r="Y1009">
        <f t="shared" si="992"/>
        <v>0.1</v>
      </c>
      <c r="Z1009">
        <f t="shared" si="993"/>
        <v>0.1</v>
      </c>
      <c r="AA1009">
        <f t="shared" si="994"/>
        <v>0.1</v>
      </c>
      <c r="AB1009">
        <f t="shared" si="995"/>
        <v>0.1</v>
      </c>
      <c r="AC1009">
        <f t="shared" si="996"/>
        <v>0.1</v>
      </c>
      <c r="AD1009">
        <f t="shared" si="997"/>
        <v>0.1</v>
      </c>
      <c r="AE1009">
        <f t="shared" si="998"/>
        <v>0.1</v>
      </c>
      <c r="AF1009">
        <f t="shared" si="999"/>
        <v>0.1</v>
      </c>
      <c r="AG1009">
        <f t="shared" si="1000"/>
        <v>0.1</v>
      </c>
      <c r="AH1009">
        <f t="shared" si="1001"/>
        <v>0.1</v>
      </c>
      <c r="AI1009">
        <f t="shared" si="1002"/>
        <v>0.1</v>
      </c>
      <c r="AJ1009">
        <f t="shared" si="1003"/>
        <v>0.1</v>
      </c>
      <c r="AK1009">
        <f t="shared" si="1004"/>
        <v>0.1</v>
      </c>
      <c r="AL1009">
        <f t="shared" si="1005"/>
        <v>0.1</v>
      </c>
      <c r="AM1009">
        <f t="shared" si="1006"/>
        <v>0.1</v>
      </c>
      <c r="AN1009">
        <f t="shared" si="1007"/>
        <v>0.1</v>
      </c>
      <c r="AO1009">
        <f t="shared" si="1008"/>
        <v>0.1</v>
      </c>
      <c r="AP1009">
        <f t="shared" si="1009"/>
        <v>20.100000000000001</v>
      </c>
      <c r="AR1009">
        <f t="shared" si="1010"/>
        <v>0.1</v>
      </c>
      <c r="AS1009">
        <f t="shared" si="1011"/>
        <v>0.1</v>
      </c>
      <c r="AT1009">
        <f t="shared" si="1012"/>
        <v>0.1</v>
      </c>
      <c r="AU1009">
        <f t="shared" si="1013"/>
        <v>0.1</v>
      </c>
      <c r="AV1009">
        <f t="shared" si="1014"/>
        <v>0.1</v>
      </c>
      <c r="AW1009">
        <f t="shared" si="1015"/>
        <v>0.1</v>
      </c>
      <c r="AX1009">
        <f t="shared" si="1016"/>
        <v>0.1</v>
      </c>
      <c r="AY1009">
        <f t="shared" si="1017"/>
        <v>0.1</v>
      </c>
      <c r="AZ1009">
        <f t="shared" si="1018"/>
        <v>0.1</v>
      </c>
      <c r="BA1009">
        <f t="shared" si="1019"/>
        <v>0.1</v>
      </c>
      <c r="BB1009">
        <f t="shared" si="1020"/>
        <v>0.1</v>
      </c>
      <c r="BC1009">
        <f t="shared" si="1021"/>
        <v>0.1</v>
      </c>
      <c r="BD1009">
        <f t="shared" si="1022"/>
        <v>0.1</v>
      </c>
      <c r="BE1009">
        <f t="shared" si="1023"/>
        <v>0.1</v>
      </c>
      <c r="BF1009">
        <f t="shared" si="1024"/>
        <v>0.1</v>
      </c>
      <c r="BG1009">
        <f t="shared" si="1025"/>
        <v>0.1</v>
      </c>
      <c r="BH1009">
        <f t="shared" si="1026"/>
        <v>0.1</v>
      </c>
      <c r="BI1009">
        <f t="shared" si="1027"/>
        <v>0.1</v>
      </c>
      <c r="BJ1009">
        <f t="shared" si="1028"/>
        <v>0.1</v>
      </c>
      <c r="BK1009">
        <f t="shared" si="1029"/>
        <v>10.1</v>
      </c>
      <c r="BM1009">
        <f t="shared" si="1030"/>
        <v>1.2099999999999997</v>
      </c>
      <c r="BN1009">
        <f t="shared" si="1031"/>
        <v>1.2099999999999997</v>
      </c>
      <c r="BO1009">
        <f t="shared" si="1032"/>
        <v>1.2099999999999997</v>
      </c>
      <c r="BP1009">
        <f t="shared" si="1033"/>
        <v>1.2099999999999997</v>
      </c>
      <c r="BQ1009">
        <f t="shared" si="1034"/>
        <v>1.2099999999999997</v>
      </c>
      <c r="BR1009">
        <f t="shared" si="1035"/>
        <v>1.2099999999999997</v>
      </c>
      <c r="BS1009">
        <f t="shared" si="1036"/>
        <v>1.2099999999999997</v>
      </c>
      <c r="BT1009">
        <f t="shared" si="1037"/>
        <v>1.2099999999999997</v>
      </c>
      <c r="BU1009">
        <f t="shared" si="1038"/>
        <v>1.1199999999999999</v>
      </c>
      <c r="BV1009">
        <f t="shared" si="1039"/>
        <v>1.1199999999999999</v>
      </c>
      <c r="BW1009">
        <f t="shared" si="1040"/>
        <v>1.1199999999999999</v>
      </c>
      <c r="BX1009">
        <f t="shared" si="1041"/>
        <v>1.0299999999999996</v>
      </c>
      <c r="BY1009">
        <f t="shared" si="1042"/>
        <v>1.0299999999999996</v>
      </c>
      <c r="BZ1009">
        <f t="shared" si="1043"/>
        <v>1.0299999999999996</v>
      </c>
      <c r="CA1009">
        <f t="shared" si="1044"/>
        <v>0.93999999999999984</v>
      </c>
      <c r="CB1009">
        <f t="shared" si="1045"/>
        <v>0.93999999999999984</v>
      </c>
      <c r="CC1009">
        <f t="shared" si="1046"/>
        <v>0.93999999999999984</v>
      </c>
      <c r="CD1009">
        <f t="shared" si="1047"/>
        <v>0.93999999999999984</v>
      </c>
      <c r="CE1009">
        <f t="shared" si="1048"/>
        <v>0.85000000000000009</v>
      </c>
      <c r="CF1009">
        <f t="shared" si="1049"/>
        <v>40.849999999999994</v>
      </c>
      <c r="CH1009">
        <f t="shared" si="1050"/>
        <v>95.59</v>
      </c>
      <c r="CI1009">
        <f t="shared" si="1051"/>
        <v>22.000000000000004</v>
      </c>
      <c r="CJ1009">
        <f t="shared" si="1052"/>
        <v>12</v>
      </c>
      <c r="CK1009">
        <f t="shared" si="1053"/>
        <v>61.589999999999996</v>
      </c>
      <c r="CL1009">
        <f t="shared" si="1054"/>
        <v>0</v>
      </c>
      <c r="CM1009">
        <f t="shared" si="1055"/>
        <v>0</v>
      </c>
    </row>
    <row r="1010" spans="1:91" x14ac:dyDescent="0.2">
      <c r="A1010">
        <v>993</v>
      </c>
      <c r="B1010">
        <f>B$14*(10-lgd*COUNTIF(Defaults!$AI1010:$AR1010,"&lt;="&amp;B$17))</f>
        <v>1.5</v>
      </c>
      <c r="C1010">
        <f>C$14*(10-lgd*COUNTIF(Defaults!$AI1010:$AR1010,"&lt;="&amp;C$17))</f>
        <v>1.5</v>
      </c>
      <c r="D1010">
        <f>D$14*(10-lgd*COUNTIF(Defaults!$AI1010:$AR1010,"&lt;="&amp;D$17))</f>
        <v>1.5</v>
      </c>
      <c r="E1010">
        <f>E$14*(10-lgd*COUNTIF(Defaults!$AI1010:$AR1010,"&lt;="&amp;E$17))</f>
        <v>1.5</v>
      </c>
      <c r="F1010">
        <f>F$14*(10-lgd*COUNTIF(Defaults!$AI1010:$AR1010,"&lt;="&amp;F$17))</f>
        <v>1.5</v>
      </c>
      <c r="G1010">
        <f>G$14*(10-lgd*COUNTIF(Defaults!$AI1010:$AR1010,"&lt;="&amp;G$17))</f>
        <v>1.5</v>
      </c>
      <c r="H1010">
        <f>H$14*(10-lgd*COUNTIF(Defaults!$AI1010:$AR1010,"&lt;="&amp;H$17))</f>
        <v>1.5</v>
      </c>
      <c r="I1010">
        <f>I$14*(10-lgd*COUNTIF(Defaults!$AI1010:$AR1010,"&lt;="&amp;I$17))</f>
        <v>1.5</v>
      </c>
      <c r="J1010">
        <f>J$14*(10-lgd*COUNTIF(Defaults!$AI1010:$AR1010,"&lt;="&amp;J$17))</f>
        <v>1.5</v>
      </c>
      <c r="K1010">
        <f>K$14*(10-lgd*COUNTIF(Defaults!$AI1010:$AR1010,"&lt;="&amp;K$17))</f>
        <v>1.5</v>
      </c>
      <c r="L1010">
        <f>L$14*(10-lgd*COUNTIF(Defaults!$AI1010:$AR1010,"&lt;="&amp;L$17))</f>
        <v>1.41</v>
      </c>
      <c r="M1010">
        <f>M$14*(10-lgd*COUNTIF(Defaults!$AI1010:$AR1010,"&lt;="&amp;M$17))</f>
        <v>1.41</v>
      </c>
      <c r="N1010">
        <f>N$14*(10-lgd*COUNTIF(Defaults!$AI1010:$AR1010,"&lt;="&amp;N$17))</f>
        <v>1.41</v>
      </c>
      <c r="O1010">
        <f>O$14*(10-lgd*COUNTIF(Defaults!$AI1010:$AR1010,"&lt;="&amp;O$17))</f>
        <v>1.41</v>
      </c>
      <c r="P1010">
        <f>P$14*(10-lgd*COUNTIF(Defaults!$AI1010:$AR1010,"&lt;="&amp;P$17))</f>
        <v>1.41</v>
      </c>
      <c r="Q1010">
        <f>Q$14*(10-lgd*COUNTIF(Defaults!$AI1010:$AR1010,"&lt;="&amp;Q$17))</f>
        <v>1.41</v>
      </c>
      <c r="R1010">
        <f>R$14*(10-lgd*COUNTIF(Defaults!$AI1010:$AR1010,"&lt;="&amp;R$17))</f>
        <v>1.41</v>
      </c>
      <c r="S1010">
        <f>S$14*(10-lgd*COUNTIF(Defaults!$AI1010:$AR1010,"&lt;="&amp;S$17))</f>
        <v>1.41</v>
      </c>
      <c r="T1010">
        <f>T$14*(10-lgd*COUNTIF(Defaults!$AI1010:$AR1010,"&lt;="&amp;T$17))</f>
        <v>1.41</v>
      </c>
      <c r="U1010">
        <f>U$14*(10-lgd*COUNTIF(Defaults!$AI1010:$AR1010,"&lt;="&amp;U$17))</f>
        <v>95.410000000000011</v>
      </c>
      <c r="W1010">
        <f t="shared" si="990"/>
        <v>0.1</v>
      </c>
      <c r="X1010">
        <f t="shared" si="991"/>
        <v>0.1</v>
      </c>
      <c r="Y1010">
        <f t="shared" si="992"/>
        <v>0.1</v>
      </c>
      <c r="Z1010">
        <f t="shared" si="993"/>
        <v>0.1</v>
      </c>
      <c r="AA1010">
        <f t="shared" si="994"/>
        <v>0.1</v>
      </c>
      <c r="AB1010">
        <f t="shared" si="995"/>
        <v>0.1</v>
      </c>
      <c r="AC1010">
        <f t="shared" si="996"/>
        <v>0.1</v>
      </c>
      <c r="AD1010">
        <f t="shared" si="997"/>
        <v>0.1</v>
      </c>
      <c r="AE1010">
        <f t="shared" si="998"/>
        <v>0.1</v>
      </c>
      <c r="AF1010">
        <f t="shared" si="999"/>
        <v>0.1</v>
      </c>
      <c r="AG1010">
        <f t="shared" si="1000"/>
        <v>0.1</v>
      </c>
      <c r="AH1010">
        <f t="shared" si="1001"/>
        <v>0.1</v>
      </c>
      <c r="AI1010">
        <f t="shared" si="1002"/>
        <v>0.1</v>
      </c>
      <c r="AJ1010">
        <f t="shared" si="1003"/>
        <v>0.1</v>
      </c>
      <c r="AK1010">
        <f t="shared" si="1004"/>
        <v>0.1</v>
      </c>
      <c r="AL1010">
        <f t="shared" si="1005"/>
        <v>0.1</v>
      </c>
      <c r="AM1010">
        <f t="shared" si="1006"/>
        <v>0.1</v>
      </c>
      <c r="AN1010">
        <f t="shared" si="1007"/>
        <v>0.1</v>
      </c>
      <c r="AO1010">
        <f t="shared" si="1008"/>
        <v>0.1</v>
      </c>
      <c r="AP1010">
        <f t="shared" si="1009"/>
        <v>20.100000000000001</v>
      </c>
      <c r="AR1010">
        <f t="shared" si="1010"/>
        <v>0.1</v>
      </c>
      <c r="AS1010">
        <f t="shared" si="1011"/>
        <v>0.1</v>
      </c>
      <c r="AT1010">
        <f t="shared" si="1012"/>
        <v>0.1</v>
      </c>
      <c r="AU1010">
        <f t="shared" si="1013"/>
        <v>0.1</v>
      </c>
      <c r="AV1010">
        <f t="shared" si="1014"/>
        <v>0.1</v>
      </c>
      <c r="AW1010">
        <f t="shared" si="1015"/>
        <v>0.1</v>
      </c>
      <c r="AX1010">
        <f t="shared" si="1016"/>
        <v>0.1</v>
      </c>
      <c r="AY1010">
        <f t="shared" si="1017"/>
        <v>0.1</v>
      </c>
      <c r="AZ1010">
        <f t="shared" si="1018"/>
        <v>0.1</v>
      </c>
      <c r="BA1010">
        <f t="shared" si="1019"/>
        <v>0.1</v>
      </c>
      <c r="BB1010">
        <f t="shared" si="1020"/>
        <v>0.1</v>
      </c>
      <c r="BC1010">
        <f t="shared" si="1021"/>
        <v>0.1</v>
      </c>
      <c r="BD1010">
        <f t="shared" si="1022"/>
        <v>0.1</v>
      </c>
      <c r="BE1010">
        <f t="shared" si="1023"/>
        <v>0.1</v>
      </c>
      <c r="BF1010">
        <f t="shared" si="1024"/>
        <v>0.1</v>
      </c>
      <c r="BG1010">
        <f t="shared" si="1025"/>
        <v>0.1</v>
      </c>
      <c r="BH1010">
        <f t="shared" si="1026"/>
        <v>0.1</v>
      </c>
      <c r="BI1010">
        <f t="shared" si="1027"/>
        <v>0.1</v>
      </c>
      <c r="BJ1010">
        <f t="shared" si="1028"/>
        <v>0.1</v>
      </c>
      <c r="BK1010">
        <f t="shared" si="1029"/>
        <v>10.1</v>
      </c>
      <c r="BM1010">
        <f t="shared" si="1030"/>
        <v>1.2999999999999998</v>
      </c>
      <c r="BN1010">
        <f t="shared" si="1031"/>
        <v>1.2999999999999998</v>
      </c>
      <c r="BO1010">
        <f t="shared" si="1032"/>
        <v>1.2999999999999998</v>
      </c>
      <c r="BP1010">
        <f t="shared" si="1033"/>
        <v>1.2999999999999998</v>
      </c>
      <c r="BQ1010">
        <f t="shared" si="1034"/>
        <v>1.2999999999999998</v>
      </c>
      <c r="BR1010">
        <f t="shared" si="1035"/>
        <v>1.2999999999999998</v>
      </c>
      <c r="BS1010">
        <f t="shared" si="1036"/>
        <v>1.2999999999999998</v>
      </c>
      <c r="BT1010">
        <f t="shared" si="1037"/>
        <v>1.2999999999999998</v>
      </c>
      <c r="BU1010">
        <f t="shared" si="1038"/>
        <v>1.2999999999999998</v>
      </c>
      <c r="BV1010">
        <f t="shared" si="1039"/>
        <v>1.2999999999999998</v>
      </c>
      <c r="BW1010">
        <f t="shared" si="1040"/>
        <v>1.2099999999999997</v>
      </c>
      <c r="BX1010">
        <f t="shared" si="1041"/>
        <v>1.2099999999999997</v>
      </c>
      <c r="BY1010">
        <f t="shared" si="1042"/>
        <v>1.2099999999999997</v>
      </c>
      <c r="BZ1010">
        <f t="shared" si="1043"/>
        <v>1.2099999999999997</v>
      </c>
      <c r="CA1010">
        <f t="shared" si="1044"/>
        <v>1.2099999999999997</v>
      </c>
      <c r="CB1010">
        <f t="shared" si="1045"/>
        <v>1.2099999999999997</v>
      </c>
      <c r="CC1010">
        <f t="shared" si="1046"/>
        <v>1.2099999999999997</v>
      </c>
      <c r="CD1010">
        <f t="shared" si="1047"/>
        <v>1.2099999999999997</v>
      </c>
      <c r="CE1010">
        <f t="shared" si="1048"/>
        <v>1.2099999999999997</v>
      </c>
      <c r="CF1010">
        <f t="shared" si="1049"/>
        <v>65.210000000000008</v>
      </c>
      <c r="CH1010">
        <f t="shared" si="1050"/>
        <v>123.10000000000001</v>
      </c>
      <c r="CI1010">
        <f t="shared" si="1051"/>
        <v>22.000000000000004</v>
      </c>
      <c r="CJ1010">
        <f t="shared" si="1052"/>
        <v>12</v>
      </c>
      <c r="CK1010">
        <f t="shared" si="1053"/>
        <v>89.100000000000009</v>
      </c>
      <c r="CL1010">
        <f t="shared" si="1054"/>
        <v>0</v>
      </c>
      <c r="CM1010">
        <f t="shared" si="1055"/>
        <v>0</v>
      </c>
    </row>
    <row r="1011" spans="1:91" x14ac:dyDescent="0.2">
      <c r="A1011">
        <v>994</v>
      </c>
      <c r="B1011">
        <f>B$14*(10-lgd*COUNTIF(Defaults!$AI1011:$AR1011,"&lt;="&amp;B$17))</f>
        <v>1.5</v>
      </c>
      <c r="C1011">
        <f>C$14*(10-lgd*COUNTIF(Defaults!$AI1011:$AR1011,"&lt;="&amp;C$17))</f>
        <v>1.5</v>
      </c>
      <c r="D1011">
        <f>D$14*(10-lgd*COUNTIF(Defaults!$AI1011:$AR1011,"&lt;="&amp;D$17))</f>
        <v>1.5</v>
      </c>
      <c r="E1011">
        <f>E$14*(10-lgd*COUNTIF(Defaults!$AI1011:$AR1011,"&lt;="&amp;E$17))</f>
        <v>1.5</v>
      </c>
      <c r="F1011">
        <f>F$14*(10-lgd*COUNTIF(Defaults!$AI1011:$AR1011,"&lt;="&amp;F$17))</f>
        <v>1.5</v>
      </c>
      <c r="G1011">
        <f>G$14*(10-lgd*COUNTIF(Defaults!$AI1011:$AR1011,"&lt;="&amp;G$17))</f>
        <v>1.5</v>
      </c>
      <c r="H1011">
        <f>H$14*(10-lgd*COUNTIF(Defaults!$AI1011:$AR1011,"&lt;="&amp;H$17))</f>
        <v>1.5</v>
      </c>
      <c r="I1011">
        <f>I$14*(10-lgd*COUNTIF(Defaults!$AI1011:$AR1011,"&lt;="&amp;I$17))</f>
        <v>1.5</v>
      </c>
      <c r="J1011">
        <f>J$14*(10-lgd*COUNTIF(Defaults!$AI1011:$AR1011,"&lt;="&amp;J$17))</f>
        <v>1.5</v>
      </c>
      <c r="K1011">
        <f>K$14*(10-lgd*COUNTIF(Defaults!$AI1011:$AR1011,"&lt;="&amp;K$17))</f>
        <v>1.5</v>
      </c>
      <c r="L1011">
        <f>L$14*(10-lgd*COUNTIF(Defaults!$AI1011:$AR1011,"&lt;="&amp;L$17))</f>
        <v>1.5</v>
      </c>
      <c r="M1011">
        <f>M$14*(10-lgd*COUNTIF(Defaults!$AI1011:$AR1011,"&lt;="&amp;M$17))</f>
        <v>1.5</v>
      </c>
      <c r="N1011">
        <f>N$14*(10-lgd*COUNTIF(Defaults!$AI1011:$AR1011,"&lt;="&amp;N$17))</f>
        <v>1.5</v>
      </c>
      <c r="O1011">
        <f>O$14*(10-lgd*COUNTIF(Defaults!$AI1011:$AR1011,"&lt;="&amp;O$17))</f>
        <v>1.5</v>
      </c>
      <c r="P1011">
        <f>P$14*(10-lgd*COUNTIF(Defaults!$AI1011:$AR1011,"&lt;="&amp;P$17))</f>
        <v>1.5</v>
      </c>
      <c r="Q1011">
        <f>Q$14*(10-lgd*COUNTIF(Defaults!$AI1011:$AR1011,"&lt;="&amp;Q$17))</f>
        <v>1.41</v>
      </c>
      <c r="R1011">
        <f>R$14*(10-lgd*COUNTIF(Defaults!$AI1011:$AR1011,"&lt;="&amp;R$17))</f>
        <v>1.41</v>
      </c>
      <c r="S1011">
        <f>S$14*(10-lgd*COUNTIF(Defaults!$AI1011:$AR1011,"&lt;="&amp;S$17))</f>
        <v>1.41</v>
      </c>
      <c r="T1011">
        <f>T$14*(10-lgd*COUNTIF(Defaults!$AI1011:$AR1011,"&lt;="&amp;T$17))</f>
        <v>1.41</v>
      </c>
      <c r="U1011">
        <f>U$14*(10-lgd*COUNTIF(Defaults!$AI1011:$AR1011,"&lt;="&amp;U$17))</f>
        <v>95.410000000000011</v>
      </c>
      <c r="W1011">
        <f t="shared" si="990"/>
        <v>0.1</v>
      </c>
      <c r="X1011">
        <f t="shared" si="991"/>
        <v>0.1</v>
      </c>
      <c r="Y1011">
        <f t="shared" si="992"/>
        <v>0.1</v>
      </c>
      <c r="Z1011">
        <f t="shared" si="993"/>
        <v>0.1</v>
      </c>
      <c r="AA1011">
        <f t="shared" si="994"/>
        <v>0.1</v>
      </c>
      <c r="AB1011">
        <f t="shared" si="995"/>
        <v>0.1</v>
      </c>
      <c r="AC1011">
        <f t="shared" si="996"/>
        <v>0.1</v>
      </c>
      <c r="AD1011">
        <f t="shared" si="997"/>
        <v>0.1</v>
      </c>
      <c r="AE1011">
        <f t="shared" si="998"/>
        <v>0.1</v>
      </c>
      <c r="AF1011">
        <f t="shared" si="999"/>
        <v>0.1</v>
      </c>
      <c r="AG1011">
        <f t="shared" si="1000"/>
        <v>0.1</v>
      </c>
      <c r="AH1011">
        <f t="shared" si="1001"/>
        <v>0.1</v>
      </c>
      <c r="AI1011">
        <f t="shared" si="1002"/>
        <v>0.1</v>
      </c>
      <c r="AJ1011">
        <f t="shared" si="1003"/>
        <v>0.1</v>
      </c>
      <c r="AK1011">
        <f t="shared" si="1004"/>
        <v>0.1</v>
      </c>
      <c r="AL1011">
        <f t="shared" si="1005"/>
        <v>0.1</v>
      </c>
      <c r="AM1011">
        <f t="shared" si="1006"/>
        <v>0.1</v>
      </c>
      <c r="AN1011">
        <f t="shared" si="1007"/>
        <v>0.1</v>
      </c>
      <c r="AO1011">
        <f t="shared" si="1008"/>
        <v>0.1</v>
      </c>
      <c r="AP1011">
        <f t="shared" si="1009"/>
        <v>20.100000000000001</v>
      </c>
      <c r="AR1011">
        <f t="shared" si="1010"/>
        <v>0.1</v>
      </c>
      <c r="AS1011">
        <f t="shared" si="1011"/>
        <v>0.1</v>
      </c>
      <c r="AT1011">
        <f t="shared" si="1012"/>
        <v>0.1</v>
      </c>
      <c r="AU1011">
        <f t="shared" si="1013"/>
        <v>0.1</v>
      </c>
      <c r="AV1011">
        <f t="shared" si="1014"/>
        <v>0.1</v>
      </c>
      <c r="AW1011">
        <f t="shared" si="1015"/>
        <v>0.1</v>
      </c>
      <c r="AX1011">
        <f t="shared" si="1016"/>
        <v>0.1</v>
      </c>
      <c r="AY1011">
        <f t="shared" si="1017"/>
        <v>0.1</v>
      </c>
      <c r="AZ1011">
        <f t="shared" si="1018"/>
        <v>0.1</v>
      </c>
      <c r="BA1011">
        <f t="shared" si="1019"/>
        <v>0.1</v>
      </c>
      <c r="BB1011">
        <f t="shared" si="1020"/>
        <v>0.1</v>
      </c>
      <c r="BC1011">
        <f t="shared" si="1021"/>
        <v>0.1</v>
      </c>
      <c r="BD1011">
        <f t="shared" si="1022"/>
        <v>0.1</v>
      </c>
      <c r="BE1011">
        <f t="shared" si="1023"/>
        <v>0.1</v>
      </c>
      <c r="BF1011">
        <f t="shared" si="1024"/>
        <v>0.1</v>
      </c>
      <c r="BG1011">
        <f t="shared" si="1025"/>
        <v>0.1</v>
      </c>
      <c r="BH1011">
        <f t="shared" si="1026"/>
        <v>0.1</v>
      </c>
      <c r="BI1011">
        <f t="shared" si="1027"/>
        <v>0.1</v>
      </c>
      <c r="BJ1011">
        <f t="shared" si="1028"/>
        <v>0.1</v>
      </c>
      <c r="BK1011">
        <f t="shared" si="1029"/>
        <v>10.1</v>
      </c>
      <c r="BM1011">
        <f t="shared" si="1030"/>
        <v>1.2999999999999998</v>
      </c>
      <c r="BN1011">
        <f t="shared" si="1031"/>
        <v>1.2999999999999998</v>
      </c>
      <c r="BO1011">
        <f t="shared" si="1032"/>
        <v>1.2999999999999998</v>
      </c>
      <c r="BP1011">
        <f t="shared" si="1033"/>
        <v>1.2999999999999998</v>
      </c>
      <c r="BQ1011">
        <f t="shared" si="1034"/>
        <v>1.2999999999999998</v>
      </c>
      <c r="BR1011">
        <f t="shared" si="1035"/>
        <v>1.2999999999999998</v>
      </c>
      <c r="BS1011">
        <f t="shared" si="1036"/>
        <v>1.2999999999999998</v>
      </c>
      <c r="BT1011">
        <f t="shared" si="1037"/>
        <v>1.2999999999999998</v>
      </c>
      <c r="BU1011">
        <f t="shared" si="1038"/>
        <v>1.2999999999999998</v>
      </c>
      <c r="BV1011">
        <f t="shared" si="1039"/>
        <v>1.2999999999999998</v>
      </c>
      <c r="BW1011">
        <f t="shared" si="1040"/>
        <v>1.2999999999999998</v>
      </c>
      <c r="BX1011">
        <f t="shared" si="1041"/>
        <v>1.2999999999999998</v>
      </c>
      <c r="BY1011">
        <f t="shared" si="1042"/>
        <v>1.2999999999999998</v>
      </c>
      <c r="BZ1011">
        <f t="shared" si="1043"/>
        <v>1.2999999999999998</v>
      </c>
      <c r="CA1011">
        <f t="shared" si="1044"/>
        <v>1.2999999999999998</v>
      </c>
      <c r="CB1011">
        <f t="shared" si="1045"/>
        <v>1.2099999999999997</v>
      </c>
      <c r="CC1011">
        <f t="shared" si="1046"/>
        <v>1.2099999999999997</v>
      </c>
      <c r="CD1011">
        <f t="shared" si="1047"/>
        <v>1.2099999999999997</v>
      </c>
      <c r="CE1011">
        <f t="shared" si="1048"/>
        <v>1.2099999999999997</v>
      </c>
      <c r="CF1011">
        <f t="shared" si="1049"/>
        <v>65.210000000000008</v>
      </c>
      <c r="CH1011">
        <f t="shared" si="1050"/>
        <v>123.55000000000001</v>
      </c>
      <c r="CI1011">
        <f t="shared" si="1051"/>
        <v>22.000000000000004</v>
      </c>
      <c r="CJ1011">
        <f t="shared" si="1052"/>
        <v>12</v>
      </c>
      <c r="CK1011">
        <f t="shared" si="1053"/>
        <v>89.550000000000011</v>
      </c>
      <c r="CL1011">
        <f t="shared" si="1054"/>
        <v>0</v>
      </c>
      <c r="CM1011">
        <f t="shared" si="1055"/>
        <v>0</v>
      </c>
    </row>
    <row r="1012" spans="1:91" x14ac:dyDescent="0.2">
      <c r="A1012">
        <v>995</v>
      </c>
      <c r="B1012">
        <f>B$14*(10-lgd*COUNTIF(Defaults!$AI1012:$AR1012,"&lt;="&amp;B$17))</f>
        <v>1.5</v>
      </c>
      <c r="C1012">
        <f>C$14*(10-lgd*COUNTIF(Defaults!$AI1012:$AR1012,"&lt;="&amp;C$17))</f>
        <v>1.5</v>
      </c>
      <c r="D1012">
        <f>D$14*(10-lgd*COUNTIF(Defaults!$AI1012:$AR1012,"&lt;="&amp;D$17))</f>
        <v>1.5</v>
      </c>
      <c r="E1012">
        <f>E$14*(10-lgd*COUNTIF(Defaults!$AI1012:$AR1012,"&lt;="&amp;E$17))</f>
        <v>1.5</v>
      </c>
      <c r="F1012">
        <f>F$14*(10-lgd*COUNTIF(Defaults!$AI1012:$AR1012,"&lt;="&amp;F$17))</f>
        <v>1.5</v>
      </c>
      <c r="G1012">
        <f>G$14*(10-lgd*COUNTIF(Defaults!$AI1012:$AR1012,"&lt;="&amp;G$17))</f>
        <v>1.5</v>
      </c>
      <c r="H1012">
        <f>H$14*(10-lgd*COUNTIF(Defaults!$AI1012:$AR1012,"&lt;="&amp;H$17))</f>
        <v>1.5</v>
      </c>
      <c r="I1012">
        <f>I$14*(10-lgd*COUNTIF(Defaults!$AI1012:$AR1012,"&lt;="&amp;I$17))</f>
        <v>1.5</v>
      </c>
      <c r="J1012">
        <f>J$14*(10-lgd*COUNTIF(Defaults!$AI1012:$AR1012,"&lt;="&amp;J$17))</f>
        <v>1.41</v>
      </c>
      <c r="K1012">
        <f>K$14*(10-lgd*COUNTIF(Defaults!$AI1012:$AR1012,"&lt;="&amp;K$17))</f>
        <v>1.41</v>
      </c>
      <c r="L1012">
        <f>L$14*(10-lgd*COUNTIF(Defaults!$AI1012:$AR1012,"&lt;="&amp;L$17))</f>
        <v>1.41</v>
      </c>
      <c r="M1012">
        <f>M$14*(10-lgd*COUNTIF(Defaults!$AI1012:$AR1012,"&lt;="&amp;M$17))</f>
        <v>1.41</v>
      </c>
      <c r="N1012">
        <f>N$14*(10-lgd*COUNTIF(Defaults!$AI1012:$AR1012,"&lt;="&amp;N$17))</f>
        <v>1.41</v>
      </c>
      <c r="O1012">
        <f>O$14*(10-lgd*COUNTIF(Defaults!$AI1012:$AR1012,"&lt;="&amp;O$17))</f>
        <v>1.41</v>
      </c>
      <c r="P1012">
        <f>P$14*(10-lgd*COUNTIF(Defaults!$AI1012:$AR1012,"&lt;="&amp;P$17))</f>
        <v>1.32</v>
      </c>
      <c r="Q1012">
        <f>Q$14*(10-lgd*COUNTIF(Defaults!$AI1012:$AR1012,"&lt;="&amp;Q$17))</f>
        <v>1.32</v>
      </c>
      <c r="R1012">
        <f>R$14*(10-lgd*COUNTIF(Defaults!$AI1012:$AR1012,"&lt;="&amp;R$17))</f>
        <v>1.32</v>
      </c>
      <c r="S1012">
        <f>S$14*(10-lgd*COUNTIF(Defaults!$AI1012:$AR1012,"&lt;="&amp;S$17))</f>
        <v>1.32</v>
      </c>
      <c r="T1012">
        <f>T$14*(10-lgd*COUNTIF(Defaults!$AI1012:$AR1012,"&lt;="&amp;T$17))</f>
        <v>1.32</v>
      </c>
      <c r="U1012">
        <f>U$14*(10-lgd*COUNTIF(Defaults!$AI1012:$AR1012,"&lt;="&amp;U$17))</f>
        <v>89.320000000000007</v>
      </c>
      <c r="W1012">
        <f t="shared" si="990"/>
        <v>0.1</v>
      </c>
      <c r="X1012">
        <f t="shared" si="991"/>
        <v>0.1</v>
      </c>
      <c r="Y1012">
        <f t="shared" si="992"/>
        <v>0.1</v>
      </c>
      <c r="Z1012">
        <f t="shared" si="993"/>
        <v>0.1</v>
      </c>
      <c r="AA1012">
        <f t="shared" si="994"/>
        <v>0.1</v>
      </c>
      <c r="AB1012">
        <f t="shared" si="995"/>
        <v>0.1</v>
      </c>
      <c r="AC1012">
        <f t="shared" si="996"/>
        <v>0.1</v>
      </c>
      <c r="AD1012">
        <f t="shared" si="997"/>
        <v>0.1</v>
      </c>
      <c r="AE1012">
        <f t="shared" si="998"/>
        <v>0.1</v>
      </c>
      <c r="AF1012">
        <f t="shared" si="999"/>
        <v>0.1</v>
      </c>
      <c r="AG1012">
        <f t="shared" si="1000"/>
        <v>0.1</v>
      </c>
      <c r="AH1012">
        <f t="shared" si="1001"/>
        <v>0.1</v>
      </c>
      <c r="AI1012">
        <f t="shared" si="1002"/>
        <v>0.1</v>
      </c>
      <c r="AJ1012">
        <f t="shared" si="1003"/>
        <v>0.1</v>
      </c>
      <c r="AK1012">
        <f t="shared" si="1004"/>
        <v>0.1</v>
      </c>
      <c r="AL1012">
        <f t="shared" si="1005"/>
        <v>0.1</v>
      </c>
      <c r="AM1012">
        <f t="shared" si="1006"/>
        <v>0.1</v>
      </c>
      <c r="AN1012">
        <f t="shared" si="1007"/>
        <v>0.1</v>
      </c>
      <c r="AO1012">
        <f t="shared" si="1008"/>
        <v>0.1</v>
      </c>
      <c r="AP1012">
        <f t="shared" si="1009"/>
        <v>20.100000000000001</v>
      </c>
      <c r="AR1012">
        <f t="shared" si="1010"/>
        <v>0.1</v>
      </c>
      <c r="AS1012">
        <f t="shared" si="1011"/>
        <v>0.1</v>
      </c>
      <c r="AT1012">
        <f t="shared" si="1012"/>
        <v>0.1</v>
      </c>
      <c r="AU1012">
        <f t="shared" si="1013"/>
        <v>0.1</v>
      </c>
      <c r="AV1012">
        <f t="shared" si="1014"/>
        <v>0.1</v>
      </c>
      <c r="AW1012">
        <f t="shared" si="1015"/>
        <v>0.1</v>
      </c>
      <c r="AX1012">
        <f t="shared" si="1016"/>
        <v>0.1</v>
      </c>
      <c r="AY1012">
        <f t="shared" si="1017"/>
        <v>0.1</v>
      </c>
      <c r="AZ1012">
        <f t="shared" si="1018"/>
        <v>0.1</v>
      </c>
      <c r="BA1012">
        <f t="shared" si="1019"/>
        <v>0.1</v>
      </c>
      <c r="BB1012">
        <f t="shared" si="1020"/>
        <v>0.1</v>
      </c>
      <c r="BC1012">
        <f t="shared" si="1021"/>
        <v>0.1</v>
      </c>
      <c r="BD1012">
        <f t="shared" si="1022"/>
        <v>0.1</v>
      </c>
      <c r="BE1012">
        <f t="shared" si="1023"/>
        <v>0.1</v>
      </c>
      <c r="BF1012">
        <f t="shared" si="1024"/>
        <v>0.1</v>
      </c>
      <c r="BG1012">
        <f t="shared" si="1025"/>
        <v>0.1</v>
      </c>
      <c r="BH1012">
        <f t="shared" si="1026"/>
        <v>0.1</v>
      </c>
      <c r="BI1012">
        <f t="shared" si="1027"/>
        <v>0.1</v>
      </c>
      <c r="BJ1012">
        <f t="shared" si="1028"/>
        <v>0.1</v>
      </c>
      <c r="BK1012">
        <f t="shared" si="1029"/>
        <v>10.1</v>
      </c>
      <c r="BM1012">
        <f t="shared" si="1030"/>
        <v>1.2999999999999998</v>
      </c>
      <c r="BN1012">
        <f t="shared" si="1031"/>
        <v>1.2999999999999998</v>
      </c>
      <c r="BO1012">
        <f t="shared" si="1032"/>
        <v>1.2999999999999998</v>
      </c>
      <c r="BP1012">
        <f t="shared" si="1033"/>
        <v>1.2999999999999998</v>
      </c>
      <c r="BQ1012">
        <f t="shared" si="1034"/>
        <v>1.2999999999999998</v>
      </c>
      <c r="BR1012">
        <f t="shared" si="1035"/>
        <v>1.2999999999999998</v>
      </c>
      <c r="BS1012">
        <f t="shared" si="1036"/>
        <v>1.2999999999999998</v>
      </c>
      <c r="BT1012">
        <f t="shared" si="1037"/>
        <v>1.2999999999999998</v>
      </c>
      <c r="BU1012">
        <f t="shared" si="1038"/>
        <v>1.2099999999999997</v>
      </c>
      <c r="BV1012">
        <f t="shared" si="1039"/>
        <v>1.2099999999999997</v>
      </c>
      <c r="BW1012">
        <f t="shared" si="1040"/>
        <v>1.2099999999999997</v>
      </c>
      <c r="BX1012">
        <f t="shared" si="1041"/>
        <v>1.2099999999999997</v>
      </c>
      <c r="BY1012">
        <f t="shared" si="1042"/>
        <v>1.2099999999999997</v>
      </c>
      <c r="BZ1012">
        <f t="shared" si="1043"/>
        <v>1.2099999999999997</v>
      </c>
      <c r="CA1012">
        <f t="shared" si="1044"/>
        <v>1.1199999999999999</v>
      </c>
      <c r="CB1012">
        <f t="shared" si="1045"/>
        <v>1.1199999999999999</v>
      </c>
      <c r="CC1012">
        <f t="shared" si="1046"/>
        <v>1.1199999999999999</v>
      </c>
      <c r="CD1012">
        <f t="shared" si="1047"/>
        <v>1.1199999999999999</v>
      </c>
      <c r="CE1012">
        <f t="shared" si="1048"/>
        <v>1.1199999999999999</v>
      </c>
      <c r="CF1012">
        <f t="shared" si="1049"/>
        <v>59.12</v>
      </c>
      <c r="CH1012">
        <f t="shared" si="1050"/>
        <v>116.38000000000001</v>
      </c>
      <c r="CI1012">
        <f t="shared" si="1051"/>
        <v>22.000000000000004</v>
      </c>
      <c r="CJ1012">
        <f t="shared" si="1052"/>
        <v>12</v>
      </c>
      <c r="CK1012">
        <f t="shared" si="1053"/>
        <v>82.38</v>
      </c>
      <c r="CL1012">
        <f t="shared" si="1054"/>
        <v>0</v>
      </c>
      <c r="CM1012">
        <f t="shared" si="1055"/>
        <v>0</v>
      </c>
    </row>
    <row r="1013" spans="1:91" x14ac:dyDescent="0.2">
      <c r="A1013">
        <v>996</v>
      </c>
      <c r="B1013">
        <f>B$14*(10-lgd*COUNTIF(Defaults!$AI1013:$AR1013,"&lt;="&amp;B$17))</f>
        <v>1.5</v>
      </c>
      <c r="C1013">
        <f>C$14*(10-lgd*COUNTIF(Defaults!$AI1013:$AR1013,"&lt;="&amp;C$17))</f>
        <v>1.5</v>
      </c>
      <c r="D1013">
        <f>D$14*(10-lgd*COUNTIF(Defaults!$AI1013:$AR1013,"&lt;="&amp;D$17))</f>
        <v>1.5</v>
      </c>
      <c r="E1013">
        <f>E$14*(10-lgd*COUNTIF(Defaults!$AI1013:$AR1013,"&lt;="&amp;E$17))</f>
        <v>1.5</v>
      </c>
      <c r="F1013">
        <f>F$14*(10-lgd*COUNTIF(Defaults!$AI1013:$AR1013,"&lt;="&amp;F$17))</f>
        <v>1.5</v>
      </c>
      <c r="G1013">
        <f>G$14*(10-lgd*COUNTIF(Defaults!$AI1013:$AR1013,"&lt;="&amp;G$17))</f>
        <v>1.41</v>
      </c>
      <c r="H1013">
        <f>H$14*(10-lgd*COUNTIF(Defaults!$AI1013:$AR1013,"&lt;="&amp;H$17))</f>
        <v>1.41</v>
      </c>
      <c r="I1013">
        <f>I$14*(10-lgd*COUNTIF(Defaults!$AI1013:$AR1013,"&lt;="&amp;I$17))</f>
        <v>1.41</v>
      </c>
      <c r="J1013">
        <f>J$14*(10-lgd*COUNTIF(Defaults!$AI1013:$AR1013,"&lt;="&amp;J$17))</f>
        <v>1.32</v>
      </c>
      <c r="K1013">
        <f>K$14*(10-lgd*COUNTIF(Defaults!$AI1013:$AR1013,"&lt;="&amp;K$17))</f>
        <v>1.32</v>
      </c>
      <c r="L1013">
        <f>L$14*(10-lgd*COUNTIF(Defaults!$AI1013:$AR1013,"&lt;="&amp;L$17))</f>
        <v>1.32</v>
      </c>
      <c r="M1013">
        <f>M$14*(10-lgd*COUNTIF(Defaults!$AI1013:$AR1013,"&lt;="&amp;M$17))</f>
        <v>1.32</v>
      </c>
      <c r="N1013">
        <f>N$14*(10-lgd*COUNTIF(Defaults!$AI1013:$AR1013,"&lt;="&amp;N$17))</f>
        <v>1.32</v>
      </c>
      <c r="O1013">
        <f>O$14*(10-lgd*COUNTIF(Defaults!$AI1013:$AR1013,"&lt;="&amp;O$17))</f>
        <v>1.2299999999999998</v>
      </c>
      <c r="P1013">
        <f>P$14*(10-lgd*COUNTIF(Defaults!$AI1013:$AR1013,"&lt;="&amp;P$17))</f>
        <v>1.2299999999999998</v>
      </c>
      <c r="Q1013">
        <f>Q$14*(10-lgd*COUNTIF(Defaults!$AI1013:$AR1013,"&lt;="&amp;Q$17))</f>
        <v>1.1399999999999999</v>
      </c>
      <c r="R1013">
        <f>R$14*(10-lgd*COUNTIF(Defaults!$AI1013:$AR1013,"&lt;="&amp;R$17))</f>
        <v>1.1399999999999999</v>
      </c>
      <c r="S1013">
        <f>S$14*(10-lgd*COUNTIF(Defaults!$AI1013:$AR1013,"&lt;="&amp;S$17))</f>
        <v>1.1399999999999999</v>
      </c>
      <c r="T1013">
        <f>T$14*(10-lgd*COUNTIF(Defaults!$AI1013:$AR1013,"&lt;="&amp;T$17))</f>
        <v>1.1399999999999999</v>
      </c>
      <c r="U1013">
        <f>U$14*(10-lgd*COUNTIF(Defaults!$AI1013:$AR1013,"&lt;="&amp;U$17))</f>
        <v>77.14</v>
      </c>
      <c r="W1013">
        <f t="shared" si="990"/>
        <v>0.1</v>
      </c>
      <c r="X1013">
        <f t="shared" si="991"/>
        <v>0.1</v>
      </c>
      <c r="Y1013">
        <f t="shared" si="992"/>
        <v>0.1</v>
      </c>
      <c r="Z1013">
        <f t="shared" si="993"/>
        <v>0.1</v>
      </c>
      <c r="AA1013">
        <f t="shared" si="994"/>
        <v>0.1</v>
      </c>
      <c r="AB1013">
        <f t="shared" si="995"/>
        <v>0.1</v>
      </c>
      <c r="AC1013">
        <f t="shared" si="996"/>
        <v>0.1</v>
      </c>
      <c r="AD1013">
        <f t="shared" si="997"/>
        <v>0.1</v>
      </c>
      <c r="AE1013">
        <f t="shared" si="998"/>
        <v>0.1</v>
      </c>
      <c r="AF1013">
        <f t="shared" si="999"/>
        <v>0.1</v>
      </c>
      <c r="AG1013">
        <f t="shared" si="1000"/>
        <v>0.1</v>
      </c>
      <c r="AH1013">
        <f t="shared" si="1001"/>
        <v>0.1</v>
      </c>
      <c r="AI1013">
        <f t="shared" si="1002"/>
        <v>0.1</v>
      </c>
      <c r="AJ1013">
        <f t="shared" si="1003"/>
        <v>0.1</v>
      </c>
      <c r="AK1013">
        <f t="shared" si="1004"/>
        <v>0.1</v>
      </c>
      <c r="AL1013">
        <f t="shared" si="1005"/>
        <v>0.1</v>
      </c>
      <c r="AM1013">
        <f t="shared" si="1006"/>
        <v>0.1</v>
      </c>
      <c r="AN1013">
        <f t="shared" si="1007"/>
        <v>0.1</v>
      </c>
      <c r="AO1013">
        <f t="shared" si="1008"/>
        <v>0.1</v>
      </c>
      <c r="AP1013">
        <f t="shared" si="1009"/>
        <v>20.100000000000001</v>
      </c>
      <c r="AR1013">
        <f t="shared" si="1010"/>
        <v>0.1</v>
      </c>
      <c r="AS1013">
        <f t="shared" si="1011"/>
        <v>0.1</v>
      </c>
      <c r="AT1013">
        <f t="shared" si="1012"/>
        <v>0.1</v>
      </c>
      <c r="AU1013">
        <f t="shared" si="1013"/>
        <v>0.1</v>
      </c>
      <c r="AV1013">
        <f t="shared" si="1014"/>
        <v>0.1</v>
      </c>
      <c r="AW1013">
        <f t="shared" si="1015"/>
        <v>0.1</v>
      </c>
      <c r="AX1013">
        <f t="shared" si="1016"/>
        <v>0.1</v>
      </c>
      <c r="AY1013">
        <f t="shared" si="1017"/>
        <v>0.1</v>
      </c>
      <c r="AZ1013">
        <f t="shared" si="1018"/>
        <v>0.1</v>
      </c>
      <c r="BA1013">
        <f t="shared" si="1019"/>
        <v>0.1</v>
      </c>
      <c r="BB1013">
        <f t="shared" si="1020"/>
        <v>0.1</v>
      </c>
      <c r="BC1013">
        <f t="shared" si="1021"/>
        <v>0.1</v>
      </c>
      <c r="BD1013">
        <f t="shared" si="1022"/>
        <v>0.1</v>
      </c>
      <c r="BE1013">
        <f t="shared" si="1023"/>
        <v>0.1</v>
      </c>
      <c r="BF1013">
        <f t="shared" si="1024"/>
        <v>0.1</v>
      </c>
      <c r="BG1013">
        <f t="shared" si="1025"/>
        <v>0.1</v>
      </c>
      <c r="BH1013">
        <f t="shared" si="1026"/>
        <v>0.1</v>
      </c>
      <c r="BI1013">
        <f t="shared" si="1027"/>
        <v>0.1</v>
      </c>
      <c r="BJ1013">
        <f t="shared" si="1028"/>
        <v>0.1</v>
      </c>
      <c r="BK1013">
        <f t="shared" si="1029"/>
        <v>10.1</v>
      </c>
      <c r="BM1013">
        <f t="shared" si="1030"/>
        <v>1.2999999999999998</v>
      </c>
      <c r="BN1013">
        <f t="shared" si="1031"/>
        <v>1.2999999999999998</v>
      </c>
      <c r="BO1013">
        <f t="shared" si="1032"/>
        <v>1.2999999999999998</v>
      </c>
      <c r="BP1013">
        <f t="shared" si="1033"/>
        <v>1.2999999999999998</v>
      </c>
      <c r="BQ1013">
        <f t="shared" si="1034"/>
        <v>1.2999999999999998</v>
      </c>
      <c r="BR1013">
        <f t="shared" si="1035"/>
        <v>1.2099999999999997</v>
      </c>
      <c r="BS1013">
        <f t="shared" si="1036"/>
        <v>1.2099999999999997</v>
      </c>
      <c r="BT1013">
        <f t="shared" si="1037"/>
        <v>1.2099999999999997</v>
      </c>
      <c r="BU1013">
        <f t="shared" si="1038"/>
        <v>1.1199999999999999</v>
      </c>
      <c r="BV1013">
        <f t="shared" si="1039"/>
        <v>1.1199999999999999</v>
      </c>
      <c r="BW1013">
        <f t="shared" si="1040"/>
        <v>1.1199999999999999</v>
      </c>
      <c r="BX1013">
        <f t="shared" si="1041"/>
        <v>1.1199999999999999</v>
      </c>
      <c r="BY1013">
        <f t="shared" si="1042"/>
        <v>1.1199999999999999</v>
      </c>
      <c r="BZ1013">
        <f t="shared" si="1043"/>
        <v>1.0299999999999996</v>
      </c>
      <c r="CA1013">
        <f t="shared" si="1044"/>
        <v>1.0299999999999996</v>
      </c>
      <c r="CB1013">
        <f t="shared" si="1045"/>
        <v>0.93999999999999984</v>
      </c>
      <c r="CC1013">
        <f t="shared" si="1046"/>
        <v>0.93999999999999984</v>
      </c>
      <c r="CD1013">
        <f t="shared" si="1047"/>
        <v>0.93999999999999984</v>
      </c>
      <c r="CE1013">
        <f t="shared" si="1048"/>
        <v>0.93999999999999984</v>
      </c>
      <c r="CF1013">
        <f t="shared" si="1049"/>
        <v>46.94</v>
      </c>
      <c r="CH1013">
        <f t="shared" si="1050"/>
        <v>102.49000000000001</v>
      </c>
      <c r="CI1013">
        <f t="shared" si="1051"/>
        <v>22.000000000000004</v>
      </c>
      <c r="CJ1013">
        <f t="shared" si="1052"/>
        <v>12</v>
      </c>
      <c r="CK1013">
        <f t="shared" si="1053"/>
        <v>68.489999999999995</v>
      </c>
      <c r="CL1013">
        <f t="shared" si="1054"/>
        <v>0</v>
      </c>
      <c r="CM1013">
        <f t="shared" si="1055"/>
        <v>0</v>
      </c>
    </row>
    <row r="1014" spans="1:91" x14ac:dyDescent="0.2">
      <c r="A1014">
        <v>997</v>
      </c>
      <c r="B1014">
        <f>B$14*(10-lgd*COUNTIF(Defaults!$AI1014:$AR1014,"&lt;="&amp;B$17))</f>
        <v>1.5</v>
      </c>
      <c r="C1014">
        <f>C$14*(10-lgd*COUNTIF(Defaults!$AI1014:$AR1014,"&lt;="&amp;C$17))</f>
        <v>1.5</v>
      </c>
      <c r="D1014">
        <f>D$14*(10-lgd*COUNTIF(Defaults!$AI1014:$AR1014,"&lt;="&amp;D$17))</f>
        <v>1.5</v>
      </c>
      <c r="E1014">
        <f>E$14*(10-lgd*COUNTIF(Defaults!$AI1014:$AR1014,"&lt;="&amp;E$17))</f>
        <v>1.5</v>
      </c>
      <c r="F1014">
        <f>F$14*(10-lgd*COUNTIF(Defaults!$AI1014:$AR1014,"&lt;="&amp;F$17))</f>
        <v>1.5</v>
      </c>
      <c r="G1014">
        <f>G$14*(10-lgd*COUNTIF(Defaults!$AI1014:$AR1014,"&lt;="&amp;G$17))</f>
        <v>1.5</v>
      </c>
      <c r="H1014">
        <f>H$14*(10-lgd*COUNTIF(Defaults!$AI1014:$AR1014,"&lt;="&amp;H$17))</f>
        <v>1.5</v>
      </c>
      <c r="I1014">
        <f>I$14*(10-lgd*COUNTIF(Defaults!$AI1014:$AR1014,"&lt;="&amp;I$17))</f>
        <v>1.5</v>
      </c>
      <c r="J1014">
        <f>J$14*(10-lgd*COUNTIF(Defaults!$AI1014:$AR1014,"&lt;="&amp;J$17))</f>
        <v>1.5</v>
      </c>
      <c r="K1014">
        <f>K$14*(10-lgd*COUNTIF(Defaults!$AI1014:$AR1014,"&lt;="&amp;K$17))</f>
        <v>1.5</v>
      </c>
      <c r="L1014">
        <f>L$14*(10-lgd*COUNTIF(Defaults!$AI1014:$AR1014,"&lt;="&amp;L$17))</f>
        <v>1.5</v>
      </c>
      <c r="M1014">
        <f>M$14*(10-lgd*COUNTIF(Defaults!$AI1014:$AR1014,"&lt;="&amp;M$17))</f>
        <v>1.5</v>
      </c>
      <c r="N1014">
        <f>N$14*(10-lgd*COUNTIF(Defaults!$AI1014:$AR1014,"&lt;="&amp;N$17))</f>
        <v>1.5</v>
      </c>
      <c r="O1014">
        <f>O$14*(10-lgd*COUNTIF(Defaults!$AI1014:$AR1014,"&lt;="&amp;O$17))</f>
        <v>1.41</v>
      </c>
      <c r="P1014">
        <f>P$14*(10-lgd*COUNTIF(Defaults!$AI1014:$AR1014,"&lt;="&amp;P$17))</f>
        <v>1.41</v>
      </c>
      <c r="Q1014">
        <f>Q$14*(10-lgd*COUNTIF(Defaults!$AI1014:$AR1014,"&lt;="&amp;Q$17))</f>
        <v>1.41</v>
      </c>
      <c r="R1014">
        <f>R$14*(10-lgd*COUNTIF(Defaults!$AI1014:$AR1014,"&lt;="&amp;R$17))</f>
        <v>1.41</v>
      </c>
      <c r="S1014">
        <f>S$14*(10-lgd*COUNTIF(Defaults!$AI1014:$AR1014,"&lt;="&amp;S$17))</f>
        <v>1.41</v>
      </c>
      <c r="T1014">
        <f>T$14*(10-lgd*COUNTIF(Defaults!$AI1014:$AR1014,"&lt;="&amp;T$17))</f>
        <v>1.41</v>
      </c>
      <c r="U1014">
        <f>U$14*(10-lgd*COUNTIF(Defaults!$AI1014:$AR1014,"&lt;="&amp;U$17))</f>
        <v>95.410000000000011</v>
      </c>
      <c r="W1014">
        <f t="shared" si="990"/>
        <v>0.1</v>
      </c>
      <c r="X1014">
        <f t="shared" si="991"/>
        <v>0.1</v>
      </c>
      <c r="Y1014">
        <f t="shared" si="992"/>
        <v>0.1</v>
      </c>
      <c r="Z1014">
        <f t="shared" si="993"/>
        <v>0.1</v>
      </c>
      <c r="AA1014">
        <f t="shared" si="994"/>
        <v>0.1</v>
      </c>
      <c r="AB1014">
        <f t="shared" si="995"/>
        <v>0.1</v>
      </c>
      <c r="AC1014">
        <f t="shared" si="996"/>
        <v>0.1</v>
      </c>
      <c r="AD1014">
        <f t="shared" si="997"/>
        <v>0.1</v>
      </c>
      <c r="AE1014">
        <f t="shared" si="998"/>
        <v>0.1</v>
      </c>
      <c r="AF1014">
        <f t="shared" si="999"/>
        <v>0.1</v>
      </c>
      <c r="AG1014">
        <f t="shared" si="1000"/>
        <v>0.1</v>
      </c>
      <c r="AH1014">
        <f t="shared" si="1001"/>
        <v>0.1</v>
      </c>
      <c r="AI1014">
        <f t="shared" si="1002"/>
        <v>0.1</v>
      </c>
      <c r="AJ1014">
        <f t="shared" si="1003"/>
        <v>0.1</v>
      </c>
      <c r="AK1014">
        <f t="shared" si="1004"/>
        <v>0.1</v>
      </c>
      <c r="AL1014">
        <f t="shared" si="1005"/>
        <v>0.1</v>
      </c>
      <c r="AM1014">
        <f t="shared" si="1006"/>
        <v>0.1</v>
      </c>
      <c r="AN1014">
        <f t="shared" si="1007"/>
        <v>0.1</v>
      </c>
      <c r="AO1014">
        <f t="shared" si="1008"/>
        <v>0.1</v>
      </c>
      <c r="AP1014">
        <f t="shared" si="1009"/>
        <v>20.100000000000001</v>
      </c>
      <c r="AR1014">
        <f t="shared" si="1010"/>
        <v>0.1</v>
      </c>
      <c r="AS1014">
        <f t="shared" si="1011"/>
        <v>0.1</v>
      </c>
      <c r="AT1014">
        <f t="shared" si="1012"/>
        <v>0.1</v>
      </c>
      <c r="AU1014">
        <f t="shared" si="1013"/>
        <v>0.1</v>
      </c>
      <c r="AV1014">
        <f t="shared" si="1014"/>
        <v>0.1</v>
      </c>
      <c r="AW1014">
        <f t="shared" si="1015"/>
        <v>0.1</v>
      </c>
      <c r="AX1014">
        <f t="shared" si="1016"/>
        <v>0.1</v>
      </c>
      <c r="AY1014">
        <f t="shared" si="1017"/>
        <v>0.1</v>
      </c>
      <c r="AZ1014">
        <f t="shared" si="1018"/>
        <v>0.1</v>
      </c>
      <c r="BA1014">
        <f t="shared" si="1019"/>
        <v>0.1</v>
      </c>
      <c r="BB1014">
        <f t="shared" si="1020"/>
        <v>0.1</v>
      </c>
      <c r="BC1014">
        <f t="shared" si="1021"/>
        <v>0.1</v>
      </c>
      <c r="BD1014">
        <f t="shared" si="1022"/>
        <v>0.1</v>
      </c>
      <c r="BE1014">
        <f t="shared" si="1023"/>
        <v>0.1</v>
      </c>
      <c r="BF1014">
        <f t="shared" si="1024"/>
        <v>0.1</v>
      </c>
      <c r="BG1014">
        <f t="shared" si="1025"/>
        <v>0.1</v>
      </c>
      <c r="BH1014">
        <f t="shared" si="1026"/>
        <v>0.1</v>
      </c>
      <c r="BI1014">
        <f t="shared" si="1027"/>
        <v>0.1</v>
      </c>
      <c r="BJ1014">
        <f t="shared" si="1028"/>
        <v>0.1</v>
      </c>
      <c r="BK1014">
        <f t="shared" si="1029"/>
        <v>10.1</v>
      </c>
      <c r="BM1014">
        <f t="shared" si="1030"/>
        <v>1.2999999999999998</v>
      </c>
      <c r="BN1014">
        <f t="shared" si="1031"/>
        <v>1.2999999999999998</v>
      </c>
      <c r="BO1014">
        <f t="shared" si="1032"/>
        <v>1.2999999999999998</v>
      </c>
      <c r="BP1014">
        <f t="shared" si="1033"/>
        <v>1.2999999999999998</v>
      </c>
      <c r="BQ1014">
        <f t="shared" si="1034"/>
        <v>1.2999999999999998</v>
      </c>
      <c r="BR1014">
        <f t="shared" si="1035"/>
        <v>1.2999999999999998</v>
      </c>
      <c r="BS1014">
        <f t="shared" si="1036"/>
        <v>1.2999999999999998</v>
      </c>
      <c r="BT1014">
        <f t="shared" si="1037"/>
        <v>1.2999999999999998</v>
      </c>
      <c r="BU1014">
        <f t="shared" si="1038"/>
        <v>1.2999999999999998</v>
      </c>
      <c r="BV1014">
        <f t="shared" si="1039"/>
        <v>1.2999999999999998</v>
      </c>
      <c r="BW1014">
        <f t="shared" si="1040"/>
        <v>1.2999999999999998</v>
      </c>
      <c r="BX1014">
        <f t="shared" si="1041"/>
        <v>1.2999999999999998</v>
      </c>
      <c r="BY1014">
        <f t="shared" si="1042"/>
        <v>1.2999999999999998</v>
      </c>
      <c r="BZ1014">
        <f t="shared" si="1043"/>
        <v>1.2099999999999997</v>
      </c>
      <c r="CA1014">
        <f t="shared" si="1044"/>
        <v>1.2099999999999997</v>
      </c>
      <c r="CB1014">
        <f t="shared" si="1045"/>
        <v>1.2099999999999997</v>
      </c>
      <c r="CC1014">
        <f t="shared" si="1046"/>
        <v>1.2099999999999997</v>
      </c>
      <c r="CD1014">
        <f t="shared" si="1047"/>
        <v>1.2099999999999997</v>
      </c>
      <c r="CE1014">
        <f t="shared" si="1048"/>
        <v>1.2099999999999997</v>
      </c>
      <c r="CF1014">
        <f t="shared" si="1049"/>
        <v>65.210000000000008</v>
      </c>
      <c r="CH1014">
        <f t="shared" si="1050"/>
        <v>123.37</v>
      </c>
      <c r="CI1014">
        <f t="shared" si="1051"/>
        <v>22.000000000000004</v>
      </c>
      <c r="CJ1014">
        <f t="shared" si="1052"/>
        <v>12</v>
      </c>
      <c r="CK1014">
        <f t="shared" si="1053"/>
        <v>89.370000000000019</v>
      </c>
      <c r="CL1014">
        <f t="shared" si="1054"/>
        <v>0</v>
      </c>
      <c r="CM1014">
        <f t="shared" si="1055"/>
        <v>0</v>
      </c>
    </row>
    <row r="1015" spans="1:91" x14ac:dyDescent="0.2">
      <c r="A1015">
        <v>998</v>
      </c>
      <c r="B1015">
        <f>B$14*(10-lgd*COUNTIF(Defaults!$AI1015:$AR1015,"&lt;="&amp;B$17))</f>
        <v>1.41</v>
      </c>
      <c r="C1015">
        <f>C$14*(10-lgd*COUNTIF(Defaults!$AI1015:$AR1015,"&lt;="&amp;C$17))</f>
        <v>1.41</v>
      </c>
      <c r="D1015">
        <f>D$14*(10-lgd*COUNTIF(Defaults!$AI1015:$AR1015,"&lt;="&amp;D$17))</f>
        <v>1.41</v>
      </c>
      <c r="E1015">
        <f>E$14*(10-lgd*COUNTIF(Defaults!$AI1015:$AR1015,"&lt;="&amp;E$17))</f>
        <v>1.41</v>
      </c>
      <c r="F1015">
        <f>F$14*(10-lgd*COUNTIF(Defaults!$AI1015:$AR1015,"&lt;="&amp;F$17))</f>
        <v>1.41</v>
      </c>
      <c r="G1015">
        <f>G$14*(10-lgd*COUNTIF(Defaults!$AI1015:$AR1015,"&lt;="&amp;G$17))</f>
        <v>1.41</v>
      </c>
      <c r="H1015">
        <f>H$14*(10-lgd*COUNTIF(Defaults!$AI1015:$AR1015,"&lt;="&amp;H$17))</f>
        <v>1.41</v>
      </c>
      <c r="I1015">
        <f>I$14*(10-lgd*COUNTIF(Defaults!$AI1015:$AR1015,"&lt;="&amp;I$17))</f>
        <v>1.41</v>
      </c>
      <c r="J1015">
        <f>J$14*(10-lgd*COUNTIF(Defaults!$AI1015:$AR1015,"&lt;="&amp;J$17))</f>
        <v>1.41</v>
      </c>
      <c r="K1015">
        <f>K$14*(10-lgd*COUNTIF(Defaults!$AI1015:$AR1015,"&lt;="&amp;K$17))</f>
        <v>1.41</v>
      </c>
      <c r="L1015">
        <f>L$14*(10-lgd*COUNTIF(Defaults!$AI1015:$AR1015,"&lt;="&amp;L$17))</f>
        <v>1.41</v>
      </c>
      <c r="M1015">
        <f>M$14*(10-lgd*COUNTIF(Defaults!$AI1015:$AR1015,"&lt;="&amp;M$17))</f>
        <v>1.32</v>
      </c>
      <c r="N1015">
        <f>N$14*(10-lgd*COUNTIF(Defaults!$AI1015:$AR1015,"&lt;="&amp;N$17))</f>
        <v>1.32</v>
      </c>
      <c r="O1015">
        <f>O$14*(10-lgd*COUNTIF(Defaults!$AI1015:$AR1015,"&lt;="&amp;O$17))</f>
        <v>1.32</v>
      </c>
      <c r="P1015">
        <f>P$14*(10-lgd*COUNTIF(Defaults!$AI1015:$AR1015,"&lt;="&amp;P$17))</f>
        <v>1.32</v>
      </c>
      <c r="Q1015">
        <f>Q$14*(10-lgd*COUNTIF(Defaults!$AI1015:$AR1015,"&lt;="&amp;Q$17))</f>
        <v>1.32</v>
      </c>
      <c r="R1015">
        <f>R$14*(10-lgd*COUNTIF(Defaults!$AI1015:$AR1015,"&lt;="&amp;R$17))</f>
        <v>1.32</v>
      </c>
      <c r="S1015">
        <f>S$14*(10-lgd*COUNTIF(Defaults!$AI1015:$AR1015,"&lt;="&amp;S$17))</f>
        <v>1.32</v>
      </c>
      <c r="T1015">
        <f>T$14*(10-lgd*COUNTIF(Defaults!$AI1015:$AR1015,"&lt;="&amp;T$17))</f>
        <v>1.32</v>
      </c>
      <c r="U1015">
        <f>U$14*(10-lgd*COUNTIF(Defaults!$AI1015:$AR1015,"&lt;="&amp;U$17))</f>
        <v>89.320000000000007</v>
      </c>
      <c r="W1015">
        <f t="shared" si="990"/>
        <v>0.1</v>
      </c>
      <c r="X1015">
        <f t="shared" si="991"/>
        <v>0.1</v>
      </c>
      <c r="Y1015">
        <f t="shared" si="992"/>
        <v>0.1</v>
      </c>
      <c r="Z1015">
        <f t="shared" si="993"/>
        <v>0.1</v>
      </c>
      <c r="AA1015">
        <f t="shared" si="994"/>
        <v>0.1</v>
      </c>
      <c r="AB1015">
        <f t="shared" si="995"/>
        <v>0.1</v>
      </c>
      <c r="AC1015">
        <f t="shared" si="996"/>
        <v>0.1</v>
      </c>
      <c r="AD1015">
        <f t="shared" si="997"/>
        <v>0.1</v>
      </c>
      <c r="AE1015">
        <f t="shared" si="998"/>
        <v>0.1</v>
      </c>
      <c r="AF1015">
        <f t="shared" si="999"/>
        <v>0.1</v>
      </c>
      <c r="AG1015">
        <f t="shared" si="1000"/>
        <v>0.1</v>
      </c>
      <c r="AH1015">
        <f t="shared" si="1001"/>
        <v>0.1</v>
      </c>
      <c r="AI1015">
        <f t="shared" si="1002"/>
        <v>0.1</v>
      </c>
      <c r="AJ1015">
        <f t="shared" si="1003"/>
        <v>0.1</v>
      </c>
      <c r="AK1015">
        <f t="shared" si="1004"/>
        <v>0.1</v>
      </c>
      <c r="AL1015">
        <f t="shared" si="1005"/>
        <v>0.1</v>
      </c>
      <c r="AM1015">
        <f t="shared" si="1006"/>
        <v>0.1</v>
      </c>
      <c r="AN1015">
        <f t="shared" si="1007"/>
        <v>0.1</v>
      </c>
      <c r="AO1015">
        <f t="shared" si="1008"/>
        <v>0.1</v>
      </c>
      <c r="AP1015">
        <f t="shared" si="1009"/>
        <v>20.100000000000001</v>
      </c>
      <c r="AR1015">
        <f t="shared" si="1010"/>
        <v>0.1</v>
      </c>
      <c r="AS1015">
        <f t="shared" si="1011"/>
        <v>0.1</v>
      </c>
      <c r="AT1015">
        <f t="shared" si="1012"/>
        <v>0.1</v>
      </c>
      <c r="AU1015">
        <f t="shared" si="1013"/>
        <v>0.1</v>
      </c>
      <c r="AV1015">
        <f t="shared" si="1014"/>
        <v>0.1</v>
      </c>
      <c r="AW1015">
        <f t="shared" si="1015"/>
        <v>0.1</v>
      </c>
      <c r="AX1015">
        <f t="shared" si="1016"/>
        <v>0.1</v>
      </c>
      <c r="AY1015">
        <f t="shared" si="1017"/>
        <v>0.1</v>
      </c>
      <c r="AZ1015">
        <f t="shared" si="1018"/>
        <v>0.1</v>
      </c>
      <c r="BA1015">
        <f t="shared" si="1019"/>
        <v>0.1</v>
      </c>
      <c r="BB1015">
        <f t="shared" si="1020"/>
        <v>0.1</v>
      </c>
      <c r="BC1015">
        <f t="shared" si="1021"/>
        <v>0.1</v>
      </c>
      <c r="BD1015">
        <f t="shared" si="1022"/>
        <v>0.1</v>
      </c>
      <c r="BE1015">
        <f t="shared" si="1023"/>
        <v>0.1</v>
      </c>
      <c r="BF1015">
        <f t="shared" si="1024"/>
        <v>0.1</v>
      </c>
      <c r="BG1015">
        <f t="shared" si="1025"/>
        <v>0.1</v>
      </c>
      <c r="BH1015">
        <f t="shared" si="1026"/>
        <v>0.1</v>
      </c>
      <c r="BI1015">
        <f t="shared" si="1027"/>
        <v>0.1</v>
      </c>
      <c r="BJ1015">
        <f t="shared" si="1028"/>
        <v>0.1</v>
      </c>
      <c r="BK1015">
        <f t="shared" si="1029"/>
        <v>10.1</v>
      </c>
      <c r="BM1015">
        <f t="shared" si="1030"/>
        <v>1.2099999999999997</v>
      </c>
      <c r="BN1015">
        <f t="shared" si="1031"/>
        <v>1.2099999999999997</v>
      </c>
      <c r="BO1015">
        <f t="shared" si="1032"/>
        <v>1.2099999999999997</v>
      </c>
      <c r="BP1015">
        <f t="shared" si="1033"/>
        <v>1.2099999999999997</v>
      </c>
      <c r="BQ1015">
        <f t="shared" si="1034"/>
        <v>1.2099999999999997</v>
      </c>
      <c r="BR1015">
        <f t="shared" si="1035"/>
        <v>1.2099999999999997</v>
      </c>
      <c r="BS1015">
        <f t="shared" si="1036"/>
        <v>1.2099999999999997</v>
      </c>
      <c r="BT1015">
        <f t="shared" si="1037"/>
        <v>1.2099999999999997</v>
      </c>
      <c r="BU1015">
        <f t="shared" si="1038"/>
        <v>1.2099999999999997</v>
      </c>
      <c r="BV1015">
        <f t="shared" si="1039"/>
        <v>1.2099999999999997</v>
      </c>
      <c r="BW1015">
        <f t="shared" si="1040"/>
        <v>1.2099999999999997</v>
      </c>
      <c r="BX1015">
        <f t="shared" si="1041"/>
        <v>1.1199999999999999</v>
      </c>
      <c r="BY1015">
        <f t="shared" si="1042"/>
        <v>1.1199999999999999</v>
      </c>
      <c r="BZ1015">
        <f t="shared" si="1043"/>
        <v>1.1199999999999999</v>
      </c>
      <c r="CA1015">
        <f t="shared" si="1044"/>
        <v>1.1199999999999999</v>
      </c>
      <c r="CB1015">
        <f t="shared" si="1045"/>
        <v>1.1199999999999999</v>
      </c>
      <c r="CC1015">
        <f t="shared" si="1046"/>
        <v>1.1199999999999999</v>
      </c>
      <c r="CD1015">
        <f t="shared" si="1047"/>
        <v>1.1199999999999999</v>
      </c>
      <c r="CE1015">
        <f t="shared" si="1048"/>
        <v>1.1199999999999999</v>
      </c>
      <c r="CF1015">
        <f t="shared" si="1049"/>
        <v>59.12</v>
      </c>
      <c r="CH1015">
        <f t="shared" si="1050"/>
        <v>115.39000000000001</v>
      </c>
      <c r="CI1015">
        <f t="shared" si="1051"/>
        <v>22.000000000000004</v>
      </c>
      <c r="CJ1015">
        <f t="shared" si="1052"/>
        <v>12</v>
      </c>
      <c r="CK1015">
        <f t="shared" si="1053"/>
        <v>81.39</v>
      </c>
      <c r="CL1015">
        <f t="shared" si="1054"/>
        <v>0</v>
      </c>
      <c r="CM1015">
        <f t="shared" si="1055"/>
        <v>0</v>
      </c>
    </row>
    <row r="1016" spans="1:91" x14ac:dyDescent="0.2">
      <c r="A1016">
        <v>999</v>
      </c>
      <c r="B1016">
        <f>B$14*(10-lgd*COUNTIF(Defaults!$AI1016:$AR1016,"&lt;="&amp;B$17))</f>
        <v>1.5</v>
      </c>
      <c r="C1016">
        <f>C$14*(10-lgd*COUNTIF(Defaults!$AI1016:$AR1016,"&lt;="&amp;C$17))</f>
        <v>1.5</v>
      </c>
      <c r="D1016">
        <f>D$14*(10-lgd*COUNTIF(Defaults!$AI1016:$AR1016,"&lt;="&amp;D$17))</f>
        <v>1.5</v>
      </c>
      <c r="E1016">
        <f>E$14*(10-lgd*COUNTIF(Defaults!$AI1016:$AR1016,"&lt;="&amp;E$17))</f>
        <v>1.5</v>
      </c>
      <c r="F1016">
        <f>F$14*(10-lgd*COUNTIF(Defaults!$AI1016:$AR1016,"&lt;="&amp;F$17))</f>
        <v>1.5</v>
      </c>
      <c r="G1016">
        <f>G$14*(10-lgd*COUNTIF(Defaults!$AI1016:$AR1016,"&lt;="&amp;G$17))</f>
        <v>1.5</v>
      </c>
      <c r="H1016">
        <f>H$14*(10-lgd*COUNTIF(Defaults!$AI1016:$AR1016,"&lt;="&amp;H$17))</f>
        <v>1.5</v>
      </c>
      <c r="I1016">
        <f>I$14*(10-lgd*COUNTIF(Defaults!$AI1016:$AR1016,"&lt;="&amp;I$17))</f>
        <v>1.5</v>
      </c>
      <c r="J1016">
        <f>J$14*(10-lgd*COUNTIF(Defaults!$AI1016:$AR1016,"&lt;="&amp;J$17))</f>
        <v>1.5</v>
      </c>
      <c r="K1016">
        <f>K$14*(10-lgd*COUNTIF(Defaults!$AI1016:$AR1016,"&lt;="&amp;K$17))</f>
        <v>1.5</v>
      </c>
      <c r="L1016">
        <f>L$14*(10-lgd*COUNTIF(Defaults!$AI1016:$AR1016,"&lt;="&amp;L$17))</f>
        <v>1.5</v>
      </c>
      <c r="M1016">
        <f>M$14*(10-lgd*COUNTIF(Defaults!$AI1016:$AR1016,"&lt;="&amp;M$17))</f>
        <v>1.5</v>
      </c>
      <c r="N1016">
        <f>N$14*(10-lgd*COUNTIF(Defaults!$AI1016:$AR1016,"&lt;="&amp;N$17))</f>
        <v>1.5</v>
      </c>
      <c r="O1016">
        <f>O$14*(10-lgd*COUNTIF(Defaults!$AI1016:$AR1016,"&lt;="&amp;O$17))</f>
        <v>1.5</v>
      </c>
      <c r="P1016">
        <f>P$14*(10-lgd*COUNTIF(Defaults!$AI1016:$AR1016,"&lt;="&amp;P$17))</f>
        <v>1.5</v>
      </c>
      <c r="Q1016">
        <f>Q$14*(10-lgd*COUNTIF(Defaults!$AI1016:$AR1016,"&lt;="&amp;Q$17))</f>
        <v>1.5</v>
      </c>
      <c r="R1016">
        <f>R$14*(10-lgd*COUNTIF(Defaults!$AI1016:$AR1016,"&lt;="&amp;R$17))</f>
        <v>1.5</v>
      </c>
      <c r="S1016">
        <f>S$14*(10-lgd*COUNTIF(Defaults!$AI1016:$AR1016,"&lt;="&amp;S$17))</f>
        <v>1.5</v>
      </c>
      <c r="T1016">
        <f>T$14*(10-lgd*COUNTIF(Defaults!$AI1016:$AR1016,"&lt;="&amp;T$17))</f>
        <v>1.5</v>
      </c>
      <c r="U1016">
        <f>U$14*(10-lgd*COUNTIF(Defaults!$AI1016:$AR1016,"&lt;="&amp;U$17))</f>
        <v>95.410000000000011</v>
      </c>
      <c r="W1016">
        <f t="shared" si="990"/>
        <v>0.1</v>
      </c>
      <c r="X1016">
        <f t="shared" si="991"/>
        <v>0.1</v>
      </c>
      <c r="Y1016">
        <f t="shared" si="992"/>
        <v>0.1</v>
      </c>
      <c r="Z1016">
        <f t="shared" si="993"/>
        <v>0.1</v>
      </c>
      <c r="AA1016">
        <f t="shared" si="994"/>
        <v>0.1</v>
      </c>
      <c r="AB1016">
        <f t="shared" si="995"/>
        <v>0.1</v>
      </c>
      <c r="AC1016">
        <f t="shared" si="996"/>
        <v>0.1</v>
      </c>
      <c r="AD1016">
        <f t="shared" si="997"/>
        <v>0.1</v>
      </c>
      <c r="AE1016">
        <f t="shared" si="998"/>
        <v>0.1</v>
      </c>
      <c r="AF1016">
        <f t="shared" si="999"/>
        <v>0.1</v>
      </c>
      <c r="AG1016">
        <f t="shared" si="1000"/>
        <v>0.1</v>
      </c>
      <c r="AH1016">
        <f t="shared" si="1001"/>
        <v>0.1</v>
      </c>
      <c r="AI1016">
        <f t="shared" si="1002"/>
        <v>0.1</v>
      </c>
      <c r="AJ1016">
        <f t="shared" si="1003"/>
        <v>0.1</v>
      </c>
      <c r="AK1016">
        <f t="shared" si="1004"/>
        <v>0.1</v>
      </c>
      <c r="AL1016">
        <f t="shared" si="1005"/>
        <v>0.1</v>
      </c>
      <c r="AM1016">
        <f t="shared" si="1006"/>
        <v>0.1</v>
      </c>
      <c r="AN1016">
        <f t="shared" si="1007"/>
        <v>0.1</v>
      </c>
      <c r="AO1016">
        <f t="shared" si="1008"/>
        <v>0.1</v>
      </c>
      <c r="AP1016">
        <f t="shared" si="1009"/>
        <v>20.100000000000001</v>
      </c>
      <c r="AR1016">
        <f t="shared" si="1010"/>
        <v>0.1</v>
      </c>
      <c r="AS1016">
        <f t="shared" si="1011"/>
        <v>0.1</v>
      </c>
      <c r="AT1016">
        <f t="shared" si="1012"/>
        <v>0.1</v>
      </c>
      <c r="AU1016">
        <f t="shared" si="1013"/>
        <v>0.1</v>
      </c>
      <c r="AV1016">
        <f t="shared" si="1014"/>
        <v>0.1</v>
      </c>
      <c r="AW1016">
        <f t="shared" si="1015"/>
        <v>0.1</v>
      </c>
      <c r="AX1016">
        <f t="shared" si="1016"/>
        <v>0.1</v>
      </c>
      <c r="AY1016">
        <f t="shared" si="1017"/>
        <v>0.1</v>
      </c>
      <c r="AZ1016">
        <f t="shared" si="1018"/>
        <v>0.1</v>
      </c>
      <c r="BA1016">
        <f t="shared" si="1019"/>
        <v>0.1</v>
      </c>
      <c r="BB1016">
        <f t="shared" si="1020"/>
        <v>0.1</v>
      </c>
      <c r="BC1016">
        <f t="shared" si="1021"/>
        <v>0.1</v>
      </c>
      <c r="BD1016">
        <f t="shared" si="1022"/>
        <v>0.1</v>
      </c>
      <c r="BE1016">
        <f t="shared" si="1023"/>
        <v>0.1</v>
      </c>
      <c r="BF1016">
        <f t="shared" si="1024"/>
        <v>0.1</v>
      </c>
      <c r="BG1016">
        <f t="shared" si="1025"/>
        <v>0.1</v>
      </c>
      <c r="BH1016">
        <f t="shared" si="1026"/>
        <v>0.1</v>
      </c>
      <c r="BI1016">
        <f t="shared" si="1027"/>
        <v>0.1</v>
      </c>
      <c r="BJ1016">
        <f t="shared" si="1028"/>
        <v>0.1</v>
      </c>
      <c r="BK1016">
        <f t="shared" si="1029"/>
        <v>10.1</v>
      </c>
      <c r="BM1016">
        <f t="shared" si="1030"/>
        <v>1.2999999999999998</v>
      </c>
      <c r="BN1016">
        <f t="shared" si="1031"/>
        <v>1.2999999999999998</v>
      </c>
      <c r="BO1016">
        <f t="shared" si="1032"/>
        <v>1.2999999999999998</v>
      </c>
      <c r="BP1016">
        <f t="shared" si="1033"/>
        <v>1.2999999999999998</v>
      </c>
      <c r="BQ1016">
        <f t="shared" si="1034"/>
        <v>1.2999999999999998</v>
      </c>
      <c r="BR1016">
        <f t="shared" si="1035"/>
        <v>1.2999999999999998</v>
      </c>
      <c r="BS1016">
        <f t="shared" si="1036"/>
        <v>1.2999999999999998</v>
      </c>
      <c r="BT1016">
        <f t="shared" si="1037"/>
        <v>1.2999999999999998</v>
      </c>
      <c r="BU1016">
        <f t="shared" si="1038"/>
        <v>1.2999999999999998</v>
      </c>
      <c r="BV1016">
        <f t="shared" si="1039"/>
        <v>1.2999999999999998</v>
      </c>
      <c r="BW1016">
        <f t="shared" si="1040"/>
        <v>1.2999999999999998</v>
      </c>
      <c r="BX1016">
        <f t="shared" si="1041"/>
        <v>1.2999999999999998</v>
      </c>
      <c r="BY1016">
        <f t="shared" si="1042"/>
        <v>1.2999999999999998</v>
      </c>
      <c r="BZ1016">
        <f t="shared" si="1043"/>
        <v>1.2999999999999998</v>
      </c>
      <c r="CA1016">
        <f t="shared" si="1044"/>
        <v>1.2999999999999998</v>
      </c>
      <c r="CB1016">
        <f t="shared" si="1045"/>
        <v>1.2999999999999998</v>
      </c>
      <c r="CC1016">
        <f t="shared" si="1046"/>
        <v>1.2999999999999998</v>
      </c>
      <c r="CD1016">
        <f t="shared" si="1047"/>
        <v>1.2999999999999998</v>
      </c>
      <c r="CE1016">
        <f t="shared" si="1048"/>
        <v>1.2999999999999998</v>
      </c>
      <c r="CF1016">
        <f t="shared" si="1049"/>
        <v>65.210000000000008</v>
      </c>
      <c r="CH1016">
        <f t="shared" si="1050"/>
        <v>123.91000000000001</v>
      </c>
      <c r="CI1016">
        <f t="shared" si="1051"/>
        <v>22.000000000000004</v>
      </c>
      <c r="CJ1016">
        <f t="shared" si="1052"/>
        <v>12</v>
      </c>
      <c r="CK1016">
        <f t="shared" si="1053"/>
        <v>89.910000000000011</v>
      </c>
      <c r="CL1016">
        <f t="shared" si="1054"/>
        <v>0</v>
      </c>
      <c r="CM1016">
        <f t="shared" si="1055"/>
        <v>0</v>
      </c>
    </row>
    <row r="1017" spans="1:91" x14ac:dyDescent="0.2">
      <c r="A1017">
        <v>1000</v>
      </c>
      <c r="B1017">
        <f>B$14*(10-lgd*COUNTIF(Defaults!$AI1017:$AR1017,"&lt;="&amp;B$17))</f>
        <v>1.5</v>
      </c>
      <c r="C1017">
        <f>C$14*(10-lgd*COUNTIF(Defaults!$AI1017:$AR1017,"&lt;="&amp;C$17))</f>
        <v>1.5</v>
      </c>
      <c r="D1017">
        <f>D$14*(10-lgd*COUNTIF(Defaults!$AI1017:$AR1017,"&lt;="&amp;D$17))</f>
        <v>1.5</v>
      </c>
      <c r="E1017">
        <f>E$14*(10-lgd*COUNTIF(Defaults!$AI1017:$AR1017,"&lt;="&amp;E$17))</f>
        <v>1.5</v>
      </c>
      <c r="F1017">
        <f>F$14*(10-lgd*COUNTIF(Defaults!$AI1017:$AR1017,"&lt;="&amp;F$17))</f>
        <v>1.5</v>
      </c>
      <c r="G1017">
        <f>G$14*(10-lgd*COUNTIF(Defaults!$AI1017:$AR1017,"&lt;="&amp;G$17))</f>
        <v>1.5</v>
      </c>
      <c r="H1017">
        <f>H$14*(10-lgd*COUNTIF(Defaults!$AI1017:$AR1017,"&lt;="&amp;H$17))</f>
        <v>1.5</v>
      </c>
      <c r="I1017">
        <f>I$14*(10-lgd*COUNTIF(Defaults!$AI1017:$AR1017,"&lt;="&amp;I$17))</f>
        <v>1.5</v>
      </c>
      <c r="J1017">
        <f>J$14*(10-lgd*COUNTIF(Defaults!$AI1017:$AR1017,"&lt;="&amp;J$17))</f>
        <v>1.5</v>
      </c>
      <c r="K1017">
        <f>K$14*(10-lgd*COUNTIF(Defaults!$AI1017:$AR1017,"&lt;="&amp;K$17))</f>
        <v>1.5</v>
      </c>
      <c r="L1017">
        <f>L$14*(10-lgd*COUNTIF(Defaults!$AI1017:$AR1017,"&lt;="&amp;L$17))</f>
        <v>1.5</v>
      </c>
      <c r="M1017">
        <f>M$14*(10-lgd*COUNTIF(Defaults!$AI1017:$AR1017,"&lt;="&amp;M$17))</f>
        <v>1.5</v>
      </c>
      <c r="N1017">
        <f>N$14*(10-lgd*COUNTIF(Defaults!$AI1017:$AR1017,"&lt;="&amp;N$17))</f>
        <v>1.5</v>
      </c>
      <c r="O1017">
        <f>O$14*(10-lgd*COUNTIF(Defaults!$AI1017:$AR1017,"&lt;="&amp;O$17))</f>
        <v>1.5</v>
      </c>
      <c r="P1017">
        <f>P$14*(10-lgd*COUNTIF(Defaults!$AI1017:$AR1017,"&lt;="&amp;P$17))</f>
        <v>1.5</v>
      </c>
      <c r="Q1017">
        <f>Q$14*(10-lgd*COUNTIF(Defaults!$AI1017:$AR1017,"&lt;="&amp;Q$17))</f>
        <v>1.5</v>
      </c>
      <c r="R1017">
        <f>R$14*(10-lgd*COUNTIF(Defaults!$AI1017:$AR1017,"&lt;="&amp;R$17))</f>
        <v>1.5</v>
      </c>
      <c r="S1017">
        <f>S$14*(10-lgd*COUNTIF(Defaults!$AI1017:$AR1017,"&lt;="&amp;S$17))</f>
        <v>1.5</v>
      </c>
      <c r="T1017">
        <f>T$14*(10-lgd*COUNTIF(Defaults!$AI1017:$AR1017,"&lt;="&amp;T$17))</f>
        <v>1.41</v>
      </c>
      <c r="U1017">
        <f>U$14*(10-lgd*COUNTIF(Defaults!$AI1017:$AR1017,"&lt;="&amp;U$17))</f>
        <v>95.410000000000011</v>
      </c>
      <c r="W1017">
        <f t="shared" si="990"/>
        <v>0.1</v>
      </c>
      <c r="X1017">
        <f t="shared" si="991"/>
        <v>0.1</v>
      </c>
      <c r="Y1017">
        <f t="shared" si="992"/>
        <v>0.1</v>
      </c>
      <c r="Z1017">
        <f t="shared" si="993"/>
        <v>0.1</v>
      </c>
      <c r="AA1017">
        <f t="shared" si="994"/>
        <v>0.1</v>
      </c>
      <c r="AB1017">
        <f t="shared" si="995"/>
        <v>0.1</v>
      </c>
      <c r="AC1017">
        <f t="shared" si="996"/>
        <v>0.1</v>
      </c>
      <c r="AD1017">
        <f t="shared" si="997"/>
        <v>0.1</v>
      </c>
      <c r="AE1017">
        <f t="shared" si="998"/>
        <v>0.1</v>
      </c>
      <c r="AF1017">
        <f t="shared" si="999"/>
        <v>0.1</v>
      </c>
      <c r="AG1017">
        <f t="shared" si="1000"/>
        <v>0.1</v>
      </c>
      <c r="AH1017">
        <f t="shared" si="1001"/>
        <v>0.1</v>
      </c>
      <c r="AI1017">
        <f t="shared" si="1002"/>
        <v>0.1</v>
      </c>
      <c r="AJ1017">
        <f t="shared" si="1003"/>
        <v>0.1</v>
      </c>
      <c r="AK1017">
        <f t="shared" si="1004"/>
        <v>0.1</v>
      </c>
      <c r="AL1017">
        <f t="shared" si="1005"/>
        <v>0.1</v>
      </c>
      <c r="AM1017">
        <f t="shared" si="1006"/>
        <v>0.1</v>
      </c>
      <c r="AN1017">
        <f t="shared" si="1007"/>
        <v>0.1</v>
      </c>
      <c r="AO1017">
        <f t="shared" si="1008"/>
        <v>0.1</v>
      </c>
      <c r="AP1017">
        <f t="shared" si="1009"/>
        <v>20.100000000000001</v>
      </c>
      <c r="AR1017">
        <f t="shared" si="1010"/>
        <v>0.1</v>
      </c>
      <c r="AS1017">
        <f t="shared" si="1011"/>
        <v>0.1</v>
      </c>
      <c r="AT1017">
        <f t="shared" si="1012"/>
        <v>0.1</v>
      </c>
      <c r="AU1017">
        <f t="shared" si="1013"/>
        <v>0.1</v>
      </c>
      <c r="AV1017">
        <f t="shared" si="1014"/>
        <v>0.1</v>
      </c>
      <c r="AW1017">
        <f t="shared" si="1015"/>
        <v>0.1</v>
      </c>
      <c r="AX1017">
        <f t="shared" si="1016"/>
        <v>0.1</v>
      </c>
      <c r="AY1017">
        <f t="shared" si="1017"/>
        <v>0.1</v>
      </c>
      <c r="AZ1017">
        <f t="shared" si="1018"/>
        <v>0.1</v>
      </c>
      <c r="BA1017">
        <f t="shared" si="1019"/>
        <v>0.1</v>
      </c>
      <c r="BB1017">
        <f t="shared" si="1020"/>
        <v>0.1</v>
      </c>
      <c r="BC1017">
        <f t="shared" si="1021"/>
        <v>0.1</v>
      </c>
      <c r="BD1017">
        <f t="shared" si="1022"/>
        <v>0.1</v>
      </c>
      <c r="BE1017">
        <f t="shared" si="1023"/>
        <v>0.1</v>
      </c>
      <c r="BF1017">
        <f t="shared" si="1024"/>
        <v>0.1</v>
      </c>
      <c r="BG1017">
        <f t="shared" si="1025"/>
        <v>0.1</v>
      </c>
      <c r="BH1017">
        <f t="shared" si="1026"/>
        <v>0.1</v>
      </c>
      <c r="BI1017">
        <f t="shared" si="1027"/>
        <v>0.1</v>
      </c>
      <c r="BJ1017">
        <f t="shared" si="1028"/>
        <v>0.1</v>
      </c>
      <c r="BK1017">
        <f t="shared" si="1029"/>
        <v>10.1</v>
      </c>
      <c r="BM1017">
        <f t="shared" si="1030"/>
        <v>1.2999999999999998</v>
      </c>
      <c r="BN1017">
        <f t="shared" si="1031"/>
        <v>1.2999999999999998</v>
      </c>
      <c r="BO1017">
        <f t="shared" si="1032"/>
        <v>1.2999999999999998</v>
      </c>
      <c r="BP1017">
        <f t="shared" si="1033"/>
        <v>1.2999999999999998</v>
      </c>
      <c r="BQ1017">
        <f t="shared" si="1034"/>
        <v>1.2999999999999998</v>
      </c>
      <c r="BR1017">
        <f t="shared" si="1035"/>
        <v>1.2999999999999998</v>
      </c>
      <c r="BS1017">
        <f t="shared" si="1036"/>
        <v>1.2999999999999998</v>
      </c>
      <c r="BT1017">
        <f t="shared" si="1037"/>
        <v>1.2999999999999998</v>
      </c>
      <c r="BU1017">
        <f t="shared" si="1038"/>
        <v>1.2999999999999998</v>
      </c>
      <c r="BV1017">
        <f t="shared" si="1039"/>
        <v>1.2999999999999998</v>
      </c>
      <c r="BW1017">
        <f t="shared" si="1040"/>
        <v>1.2999999999999998</v>
      </c>
      <c r="BX1017">
        <f t="shared" si="1041"/>
        <v>1.2999999999999998</v>
      </c>
      <c r="BY1017">
        <f t="shared" si="1042"/>
        <v>1.2999999999999998</v>
      </c>
      <c r="BZ1017">
        <f t="shared" si="1043"/>
        <v>1.2999999999999998</v>
      </c>
      <c r="CA1017">
        <f t="shared" si="1044"/>
        <v>1.2999999999999998</v>
      </c>
      <c r="CB1017">
        <f t="shared" si="1045"/>
        <v>1.2999999999999998</v>
      </c>
      <c r="CC1017">
        <f t="shared" si="1046"/>
        <v>1.2999999999999998</v>
      </c>
      <c r="CD1017">
        <f t="shared" si="1047"/>
        <v>1.2999999999999998</v>
      </c>
      <c r="CE1017">
        <f t="shared" si="1048"/>
        <v>1.2099999999999997</v>
      </c>
      <c r="CF1017">
        <f t="shared" si="1049"/>
        <v>65.210000000000008</v>
      </c>
      <c r="CH1017">
        <f t="shared" si="1050"/>
        <v>123.82000000000001</v>
      </c>
      <c r="CI1017">
        <f t="shared" si="1051"/>
        <v>22.000000000000004</v>
      </c>
      <c r="CJ1017">
        <f t="shared" si="1052"/>
        <v>12</v>
      </c>
      <c r="CK1017">
        <f t="shared" si="1053"/>
        <v>89.820000000000022</v>
      </c>
      <c r="CL1017">
        <f t="shared" si="1054"/>
        <v>0</v>
      </c>
      <c r="CM1017">
        <f t="shared" si="1055"/>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75"/>
  <sheetViews>
    <sheetView workbookViewId="0"/>
  </sheetViews>
  <sheetFormatPr baseColWidth="10" defaultColWidth="8.83203125" defaultRowHeight="15" x14ac:dyDescent="0.2"/>
  <cols>
    <col min="1" max="1" width="18" customWidth="1"/>
    <col min="2" max="12" width="14" customWidth="1"/>
  </cols>
  <sheetData>
    <row r="1" spans="1:12" ht="19" x14ac:dyDescent="0.25">
      <c r="A1" s="1" t="s">
        <v>109</v>
      </c>
    </row>
    <row r="3" spans="1:12" x14ac:dyDescent="0.2">
      <c r="A3" s="6" t="s">
        <v>110</v>
      </c>
    </row>
    <row r="4" spans="1:12" ht="58" customHeight="1" x14ac:dyDescent="0.2">
      <c r="A4" s="2"/>
      <c r="B4" s="2" t="s">
        <v>111</v>
      </c>
      <c r="C4" s="2" t="s">
        <v>75</v>
      </c>
      <c r="D4" s="2" t="s">
        <v>112</v>
      </c>
      <c r="E4" s="2" t="s">
        <v>113</v>
      </c>
      <c r="F4" s="2" t="s">
        <v>114</v>
      </c>
      <c r="G4" s="2" t="s">
        <v>115</v>
      </c>
      <c r="H4" s="2" t="s">
        <v>116</v>
      </c>
      <c r="I4" s="2" t="s">
        <v>117</v>
      </c>
      <c r="J4" s="2" t="s">
        <v>118</v>
      </c>
      <c r="K4" s="2" t="s">
        <v>119</v>
      </c>
      <c r="L4" s="2" t="s">
        <v>120</v>
      </c>
    </row>
    <row r="5" spans="1:12" x14ac:dyDescent="0.2">
      <c r="A5" t="s">
        <v>121</v>
      </c>
      <c r="B5" s="14">
        <f>SUM(Inputs!$C$25:$C$44)</f>
        <v>130</v>
      </c>
      <c r="C5" s="14">
        <f>AVERAGE(CashFlows!$CH$18:$CH$1017)</f>
        <v>117.28335999999999</v>
      </c>
      <c r="D5" s="14">
        <f>STDEV(CashFlows!$CH$18:$CH$1017)</f>
        <v>12.032269279501795</v>
      </c>
      <c r="E5" s="14">
        <f>D5/SQRT(Number_of_Cases)</f>
        <v>0.3804937634369881</v>
      </c>
      <c r="F5" s="14">
        <f>MIN(CashFlows!$CH$18:$CH$1017)</f>
        <v>64.48</v>
      </c>
      <c r="G5" s="14">
        <f>PERCENTILE(CashFlows!$CH$18:$CH$1017,0.05)</f>
        <v>94.685500000000005</v>
      </c>
      <c r="H5" s="14">
        <f>MEDIAN(CashFlows!$CH$18:$CH$1017)</f>
        <v>122.29000000000002</v>
      </c>
      <c r="I5" s="14">
        <f>PERCENTILE(CashFlows!$CH$18:$CH$1017,0.95)</f>
        <v>130</v>
      </c>
      <c r="J5" s="14">
        <f>MAX(CashFlows!$CH$18:$CH$1017)</f>
        <v>130</v>
      </c>
      <c r="K5" s="15">
        <f>IF(B5=0,0,C5/B5)</f>
        <v>0.90217969230769224</v>
      </c>
      <c r="L5" s="15">
        <f>COUNTIF(CashFlows!$CH$18:$CH$1017,"&lt;"&amp;(B5-0.000000001))/Number_of_Cases</f>
        <v>0.74299999999999999</v>
      </c>
    </row>
    <row r="6" spans="1:12" x14ac:dyDescent="0.2">
      <c r="A6" t="s">
        <v>64</v>
      </c>
      <c r="B6" s="14">
        <f>SUM(Inputs!$D$25:$D$44)</f>
        <v>22.000000000000004</v>
      </c>
      <c r="C6" s="14">
        <f>AVERAGE(CashFlows!$CI$18:$CI$1017)</f>
        <v>22.000000000000004</v>
      </c>
      <c r="D6" s="14">
        <f>STDEV(CashFlows!$CI$18:$CI$1017)</f>
        <v>0</v>
      </c>
      <c r="E6" s="14">
        <f>D6/SQRT(Number_of_Cases)</f>
        <v>0</v>
      </c>
      <c r="F6" s="14">
        <f>MIN(CashFlows!$CI$18:$CI$1017)</f>
        <v>22.000000000000004</v>
      </c>
      <c r="G6" s="14">
        <f>PERCENTILE(CashFlows!$CI$18:$CI$1017,0.05)</f>
        <v>22.000000000000004</v>
      </c>
      <c r="H6" s="14">
        <f>MEDIAN(CashFlows!$CI$18:$CI$1017)</f>
        <v>22.000000000000004</v>
      </c>
      <c r="I6" s="14">
        <f>PERCENTILE(CashFlows!$CI$18:$CI$1017,0.95)</f>
        <v>22.000000000000004</v>
      </c>
      <c r="J6" s="14">
        <f>MAX(CashFlows!$CI$18:$CI$1017)</f>
        <v>22.000000000000004</v>
      </c>
      <c r="K6" s="15">
        <f>IF(B6=0,0,C6/B6)</f>
        <v>1</v>
      </c>
      <c r="L6" s="15">
        <f>COUNTIF(CashFlows!$CI$18:$CI$1017,"&lt;"&amp;(B6-0.000000001))/Number_of_Cases</f>
        <v>0</v>
      </c>
    </row>
    <row r="7" spans="1:12" x14ac:dyDescent="0.2">
      <c r="A7" t="s">
        <v>65</v>
      </c>
      <c r="B7" s="14">
        <f>SUM(Inputs!$E$25:$E$44)</f>
        <v>12</v>
      </c>
      <c r="C7" s="14">
        <f>AVERAGE(CashFlows!$CJ$18:$CJ$1017)</f>
        <v>12</v>
      </c>
      <c r="D7" s="14">
        <f>STDEV(CashFlows!$CJ$18:$CJ$1017)</f>
        <v>0</v>
      </c>
      <c r="E7" s="14">
        <f>D7/SQRT(Number_of_Cases)</f>
        <v>0</v>
      </c>
      <c r="F7" s="14">
        <f>MIN(CashFlows!$CJ$18:$CJ$1017)</f>
        <v>12</v>
      </c>
      <c r="G7" s="14">
        <f>PERCENTILE(CashFlows!$CJ$18:$CJ$1017,0.05)</f>
        <v>12</v>
      </c>
      <c r="H7" s="14">
        <f>MEDIAN(CashFlows!$CJ$18:$CJ$1017)</f>
        <v>12</v>
      </c>
      <c r="I7" s="14">
        <f>PERCENTILE(CashFlows!$CJ$18:$CJ$1017,0.95)</f>
        <v>12</v>
      </c>
      <c r="J7" s="14">
        <f>MAX(CashFlows!$CJ$18:$CJ$1017)</f>
        <v>12</v>
      </c>
      <c r="K7" s="15">
        <f>IF(B7=0,0,C7/B7)</f>
        <v>1</v>
      </c>
      <c r="L7" s="15">
        <f>COUNTIF(CashFlows!$CJ$18:$CJ$1017,"&lt;"&amp;(B7-0.000000001))/Number_of_Cases</f>
        <v>0</v>
      </c>
    </row>
    <row r="8" spans="1:12" x14ac:dyDescent="0.2">
      <c r="A8" t="s">
        <v>122</v>
      </c>
      <c r="B8" s="14">
        <f>B5-B6-B7</f>
        <v>96</v>
      </c>
      <c r="C8" s="14">
        <f>AVERAGE(CashFlows!$CK$18:$CK$1017)</f>
        <v>83.283359999999988</v>
      </c>
      <c r="D8" s="14">
        <f>STDEV(CashFlows!$CK$18:$CK$1017)</f>
        <v>12.032269279500827</v>
      </c>
      <c r="E8" s="14">
        <f>D8/SQRT(Number_of_Cases)</f>
        <v>0.38049376343695751</v>
      </c>
      <c r="F8" s="14">
        <f>MIN(CashFlows!$CK$18:$CK$1017)</f>
        <v>30.48</v>
      </c>
      <c r="G8" s="14">
        <f>PERCENTILE(CashFlows!$CK$18:$CK$1017,0.05)</f>
        <v>60.685499999999998</v>
      </c>
      <c r="H8" s="14">
        <f>MEDIAN(CashFlows!$CK$18:$CK$1017)</f>
        <v>88.29</v>
      </c>
      <c r="I8" s="14">
        <f>PERCENTILE(CashFlows!$CK$18:$CK$1017,0.95)</f>
        <v>96.000000000000014</v>
      </c>
      <c r="J8" s="14">
        <f>MAX(CashFlows!$CK$18:$CK$1017)</f>
        <v>96.000000000000014</v>
      </c>
      <c r="K8" s="15">
        <f>IF(B8=0,0,C8/B8)</f>
        <v>0.86753499999999983</v>
      </c>
      <c r="L8" s="15">
        <f>COUNTIF(CashFlows!$CK$18:$CK$1017,"&lt;"&amp;(B8-0.000000001))/Number_of_Cases</f>
        <v>0.74299999999999999</v>
      </c>
    </row>
    <row r="9" spans="1:12" x14ac:dyDescent="0.2">
      <c r="A9" t="s">
        <v>123</v>
      </c>
    </row>
    <row r="11" spans="1:12" x14ac:dyDescent="0.2">
      <c r="A11" s="6" t="s">
        <v>124</v>
      </c>
    </row>
    <row r="12" spans="1:12" ht="32" customHeight="1" x14ac:dyDescent="0.2">
      <c r="A12" s="2" t="s">
        <v>125</v>
      </c>
      <c r="B12" s="2" t="s">
        <v>126</v>
      </c>
      <c r="C12" s="2" t="s">
        <v>127</v>
      </c>
      <c r="D12" s="2" t="s">
        <v>128</v>
      </c>
      <c r="E12" s="2" t="s">
        <v>129</v>
      </c>
      <c r="F12" s="2" t="s">
        <v>130</v>
      </c>
    </row>
    <row r="13" spans="1:12" x14ac:dyDescent="0.2">
      <c r="A13">
        <v>0</v>
      </c>
      <c r="B13">
        <f>COUNTIF(Defaults!$AT$18:$AT$1017,A13)</f>
        <v>257</v>
      </c>
      <c r="C13" s="5">
        <f t="shared" ref="C13:C23" si="0">B13/Number_of_Cases</f>
        <v>0.25700000000000001</v>
      </c>
      <c r="D13" s="5">
        <f t="shared" ref="D13:D23" si="1">BINOMDIST(A13,10,1-(1-pd_annual)^5,FALSE)</f>
        <v>0.12988579352203861</v>
      </c>
      <c r="E13" s="10">
        <f>IF(B13=0,"",AVERAGEIF(Defaults!$AT$18:$AT$1017,A13,CashFlows!$CH$18:$CH$1017))</f>
        <v>130</v>
      </c>
      <c r="F13" s="10">
        <f>IF(B13=0,"",AVERAGEIF(Defaults!$AT$18:$AT$1017,A13,CashFlows!$CK$18:$CK$1017))</f>
        <v>96.000000000000014</v>
      </c>
    </row>
    <row r="14" spans="1:12" x14ac:dyDescent="0.2">
      <c r="A14">
        <v>1</v>
      </c>
      <c r="B14">
        <f>COUNTIF(Defaults!$AT$18:$AT$1017,A14)</f>
        <v>253</v>
      </c>
      <c r="C14" s="5">
        <f t="shared" si="0"/>
        <v>0.253</v>
      </c>
      <c r="D14" s="5">
        <f t="shared" si="1"/>
        <v>0.29410432491353244</v>
      </c>
      <c r="E14" s="10">
        <f>IF(B14=0,"",AVERAGEIF(Defaults!$AT$18:$AT$1017,A14,CashFlows!$CH$18:$CH$1017))</f>
        <v>123.13130434782599</v>
      </c>
      <c r="F14" s="10">
        <f>IF(B14=0,"",AVERAGEIF(Defaults!$AT$18:$AT$1017,A14,CashFlows!$CK$18:$CK$1017))</f>
        <v>89.131304347826017</v>
      </c>
    </row>
    <row r="15" spans="1:12" x14ac:dyDescent="0.2">
      <c r="A15">
        <v>2</v>
      </c>
      <c r="B15">
        <f>COUNTIF(Defaults!$AT$18:$AT$1017,A15)</f>
        <v>200</v>
      </c>
      <c r="C15" s="5">
        <f t="shared" si="0"/>
        <v>0.2</v>
      </c>
      <c r="D15" s="5">
        <f t="shared" si="1"/>
        <v>0.299677187275879</v>
      </c>
      <c r="E15" s="10">
        <f>IF(B15=0,"",AVERAGEIF(Defaults!$AT$18:$AT$1017,A15,CashFlows!$CH$18:$CH$1017))</f>
        <v>116.08570000000002</v>
      </c>
      <c r="F15" s="10">
        <f>IF(B15=0,"",AVERAGEIF(Defaults!$AT$18:$AT$1017,A15,CashFlows!$CK$18:$CK$1017))</f>
        <v>82.085699999999974</v>
      </c>
    </row>
    <row r="16" spans="1:12" x14ac:dyDescent="0.2">
      <c r="A16">
        <v>3</v>
      </c>
      <c r="B16">
        <f>COUNTIF(Defaults!$AT$18:$AT$1017,A16)</f>
        <v>131</v>
      </c>
      <c r="C16" s="5">
        <f t="shared" si="0"/>
        <v>0.13100000000000001</v>
      </c>
      <c r="D16" s="5">
        <f t="shared" si="1"/>
        <v>0.18095149482904027</v>
      </c>
      <c r="E16" s="10">
        <f>IF(B16=0,"",AVERAGEIF(Defaults!$AT$18:$AT$1017,A16,CashFlows!$CH$18:$CH$1017))</f>
        <v>109.13374045801524</v>
      </c>
      <c r="F16" s="10">
        <f>IF(B16=0,"",AVERAGEIF(Defaults!$AT$18:$AT$1017,A16,CashFlows!$CK$18:$CK$1017))</f>
        <v>75.133740458015254</v>
      </c>
    </row>
    <row r="17" spans="1:11" x14ac:dyDescent="0.2">
      <c r="A17">
        <v>4</v>
      </c>
      <c r="B17">
        <f>COUNTIF(Defaults!$AT$18:$AT$1017,A17)</f>
        <v>77</v>
      </c>
      <c r="C17" s="5">
        <f t="shared" si="0"/>
        <v>7.6999999999999999E-2</v>
      </c>
      <c r="D17" s="5">
        <f t="shared" si="1"/>
        <v>7.1703438555486956E-2</v>
      </c>
      <c r="E17" s="10">
        <f>IF(B17=0,"",AVERAGEIF(Defaults!$AT$18:$AT$1017,A17,CashFlows!$CH$18:$CH$1017))</f>
        <v>101.9125974025974</v>
      </c>
      <c r="F17" s="10">
        <f>IF(B17=0,"",AVERAGEIF(Defaults!$AT$18:$AT$1017,A17,CashFlows!$CK$18:$CK$1017))</f>
        <v>67.912597402597385</v>
      </c>
    </row>
    <row r="18" spans="1:11" x14ac:dyDescent="0.2">
      <c r="A18">
        <v>5</v>
      </c>
      <c r="B18">
        <f>COUNTIF(Defaults!$AT$18:$AT$1017,A18)</f>
        <v>49</v>
      </c>
      <c r="C18" s="5">
        <f t="shared" si="0"/>
        <v>4.9000000000000002E-2</v>
      </c>
      <c r="D18" s="5">
        <f t="shared" si="1"/>
        <v>1.948323136980697E-2</v>
      </c>
      <c r="E18" s="10">
        <f>IF(B18=0,"",AVERAGEIF(Defaults!$AT$18:$AT$1017,A18,CashFlows!$CH$18:$CH$1017))</f>
        <v>94.965510204081653</v>
      </c>
      <c r="F18" s="10">
        <f>IF(B18=0,"",AVERAGEIF(Defaults!$AT$18:$AT$1017,A18,CashFlows!$CK$18:$CK$1017))</f>
        <v>60.965510204081639</v>
      </c>
    </row>
    <row r="19" spans="1:11" x14ac:dyDescent="0.2">
      <c r="A19">
        <v>6</v>
      </c>
      <c r="B19">
        <f>COUNTIF(Defaults!$AT$18:$AT$1017,A19)</f>
        <v>16</v>
      </c>
      <c r="C19" s="5">
        <f t="shared" si="0"/>
        <v>1.6E-2</v>
      </c>
      <c r="D19" s="5">
        <f t="shared" si="1"/>
        <v>3.6763724331528311E-3</v>
      </c>
      <c r="E19" s="10">
        <f>IF(B19=0,"",AVERAGEIF(Defaults!$AT$18:$AT$1017,A19,CashFlows!$CH$18:$CH$1017))</f>
        <v>87.536875000000023</v>
      </c>
      <c r="F19" s="10">
        <f>IF(B19=0,"",AVERAGEIF(Defaults!$AT$18:$AT$1017,A19,CashFlows!$CK$18:$CK$1017))</f>
        <v>53.536875000000009</v>
      </c>
    </row>
    <row r="20" spans="1:11" x14ac:dyDescent="0.2">
      <c r="A20">
        <v>7</v>
      </c>
      <c r="B20">
        <f>COUNTIF(Defaults!$AT$18:$AT$1017,A20)</f>
        <v>11</v>
      </c>
      <c r="C20" s="5">
        <f t="shared" si="0"/>
        <v>1.0999999999999999E-2</v>
      </c>
      <c r="D20" s="5">
        <f t="shared" si="1"/>
        <v>4.7568692168001623E-4</v>
      </c>
      <c r="E20" s="10">
        <f>IF(B20=0,"",AVERAGEIF(Defaults!$AT$18:$AT$1017,A20,CashFlows!$CH$18:$CH$1017))</f>
        <v>79.940909090909102</v>
      </c>
      <c r="F20" s="10">
        <f>IF(B20=0,"",AVERAGEIF(Defaults!$AT$18:$AT$1017,A20,CashFlows!$CK$18:$CK$1017))</f>
        <v>45.940909090909081</v>
      </c>
    </row>
    <row r="21" spans="1:11" x14ac:dyDescent="0.2">
      <c r="A21">
        <v>8</v>
      </c>
      <c r="B21">
        <f>COUNTIF(Defaults!$AT$18:$AT$1017,A21)</f>
        <v>5</v>
      </c>
      <c r="C21" s="5">
        <f t="shared" si="0"/>
        <v>5.0000000000000001E-3</v>
      </c>
      <c r="D21" s="5">
        <f t="shared" si="1"/>
        <v>4.039170985638621E-5</v>
      </c>
      <c r="E21" s="10">
        <f>IF(B21=0,"",AVERAGEIF(Defaults!$AT$18:$AT$1017,A21,CashFlows!$CH$18:$CH$1017))</f>
        <v>72.496000000000009</v>
      </c>
      <c r="F21" s="10">
        <f>IF(B21=0,"",AVERAGEIF(Defaults!$AT$18:$AT$1017,A21,CashFlows!$CK$18:$CK$1017))</f>
        <v>38.495999999999995</v>
      </c>
    </row>
    <row r="22" spans="1:11" x14ac:dyDescent="0.2">
      <c r="A22">
        <v>9</v>
      </c>
      <c r="B22">
        <f>COUNTIF(Defaults!$AT$18:$AT$1017,A22)</f>
        <v>1</v>
      </c>
      <c r="C22" s="5">
        <f t="shared" si="0"/>
        <v>1E-3</v>
      </c>
      <c r="D22" s="5">
        <f t="shared" si="1"/>
        <v>2.0324481885696124E-6</v>
      </c>
      <c r="E22" s="10">
        <f>IF(B22=0,"",AVERAGEIF(Defaults!$AT$18:$AT$1017,A22,CashFlows!$CH$18:$CH$1017))</f>
        <v>64.48</v>
      </c>
      <c r="F22" s="10">
        <f>IF(B22=0,"",AVERAGEIF(Defaults!$AT$18:$AT$1017,A22,CashFlows!$CK$18:$CK$1017))</f>
        <v>30.48</v>
      </c>
    </row>
    <row r="23" spans="1:11" x14ac:dyDescent="0.2">
      <c r="A23">
        <v>10</v>
      </c>
      <c r="B23">
        <f>COUNTIF(Defaults!$AT$18:$AT$1017,A23)</f>
        <v>0</v>
      </c>
      <c r="C23" s="5">
        <f t="shared" si="0"/>
        <v>0</v>
      </c>
      <c r="D23" s="5">
        <f t="shared" si="1"/>
        <v>4.6021338147314237E-8</v>
      </c>
      <c r="E23" s="10" t="str">
        <f>IF(B23=0,"",AVERAGEIF(Defaults!$AT$18:$AT$1017,A23,CashFlows!$CH$18:$CH$1017))</f>
        <v/>
      </c>
      <c r="F23" s="10" t="str">
        <f>IF(B23=0,"",AVERAGEIF(Defaults!$AT$18:$AT$1017,A23,CashFlows!$CK$18:$CK$1017))</f>
        <v/>
      </c>
    </row>
    <row r="26" spans="1:11" x14ac:dyDescent="0.2">
      <c r="A26" s="6" t="s">
        <v>131</v>
      </c>
    </row>
    <row r="27" spans="1:11" ht="32" customHeight="1" x14ac:dyDescent="0.2">
      <c r="A27" s="2" t="s">
        <v>34</v>
      </c>
      <c r="B27" s="2" t="s">
        <v>67</v>
      </c>
      <c r="C27" s="2" t="s">
        <v>132</v>
      </c>
      <c r="D27" s="2" t="s">
        <v>133</v>
      </c>
      <c r="E27" s="2" t="s">
        <v>134</v>
      </c>
      <c r="F27" s="2" t="s">
        <v>135</v>
      </c>
      <c r="G27" s="2" t="s">
        <v>136</v>
      </c>
      <c r="H27" s="2" t="s">
        <v>137</v>
      </c>
      <c r="I27" s="2" t="s">
        <v>138</v>
      </c>
      <c r="J27" s="2" t="s">
        <v>139</v>
      </c>
      <c r="K27" s="2" t="s">
        <v>140</v>
      </c>
    </row>
    <row r="28" spans="1:11" x14ac:dyDescent="0.2">
      <c r="A28">
        <v>1</v>
      </c>
      <c r="B28" s="7">
        <f>Inputs!$C$25</f>
        <v>1.5</v>
      </c>
      <c r="C28" s="7">
        <f t="shared" ref="C28:C47" si="2">B28*((1-lgd)+lgd*(1-pd_annual)^(A28/4))</f>
        <v>1.4908617606911578</v>
      </c>
      <c r="D28" s="7">
        <f>AVERAGE(CashFlows!$B$18:$B$1017)</f>
        <v>1.4909100000000022</v>
      </c>
      <c r="E28" s="7">
        <f>PERCENTILE(CashFlows!$B$18:$B$1017,0.05)</f>
        <v>1.41</v>
      </c>
      <c r="F28" s="7">
        <f>PERCENTILE(CashFlows!$B$18:$B$1017,0.95)</f>
        <v>1.5</v>
      </c>
      <c r="G28" s="7">
        <f>AVERAGE(CashFlows!$W$18:$W$1017)</f>
        <v>9.999999999999859E-2</v>
      </c>
      <c r="H28" s="7">
        <f>AVERAGE(CashFlows!$AR$18:$AR$1017)</f>
        <v>9.999999999999859E-2</v>
      </c>
      <c r="I28" s="7">
        <f>AVERAGE(CashFlows!$BM$18:$BM$1017)</f>
        <v>1.2909099999999796</v>
      </c>
      <c r="J28" s="7">
        <f>PERCENTILE(CashFlows!$BM$18:$BM$1017,0.05)</f>
        <v>1.2099999999999997</v>
      </c>
      <c r="K28" s="7">
        <f>PERCENTILE(CashFlows!$BM$18:$BM$1017,0.95)</f>
        <v>1.2999999999999998</v>
      </c>
    </row>
    <row r="29" spans="1:11" x14ac:dyDescent="0.2">
      <c r="A29">
        <v>2</v>
      </c>
      <c r="B29" s="7">
        <f>Inputs!$C$26</f>
        <v>1.5</v>
      </c>
      <c r="C29" s="7">
        <f t="shared" si="2"/>
        <v>1.4818163074019441</v>
      </c>
      <c r="D29" s="7">
        <f>AVERAGE(CashFlows!$C$18:$C$1017)</f>
        <v>1.4815500000000035</v>
      </c>
      <c r="E29" s="7">
        <f>PERCENTILE(CashFlows!$C$18:$C$1017,0.05)</f>
        <v>1.41</v>
      </c>
      <c r="F29" s="7">
        <f>PERCENTILE(CashFlows!$C$18:$C$1017,0.95)</f>
        <v>1.5</v>
      </c>
      <c r="G29" s="7">
        <f>AVERAGE(CashFlows!$X$18:$X$1017)</f>
        <v>9.999999999999859E-2</v>
      </c>
      <c r="H29" s="7">
        <f>AVERAGE(CashFlows!$AS$18:$AS$1017)</f>
        <v>9.999999999999859E-2</v>
      </c>
      <c r="I29" s="7">
        <f>AVERAGE(CashFlows!$BN$18:$BN$1017)</f>
        <v>1.281549999999982</v>
      </c>
      <c r="J29" s="7">
        <f>PERCENTILE(CashFlows!$BN$18:$BN$1017,0.05)</f>
        <v>1.2099999999999997</v>
      </c>
      <c r="K29" s="7">
        <f>PERCENTILE(CashFlows!$BN$18:$BN$1017,0.95)</f>
        <v>1.2999999999999998</v>
      </c>
    </row>
    <row r="30" spans="1:11" x14ac:dyDescent="0.2">
      <c r="A30">
        <v>3</v>
      </c>
      <c r="B30" s="7">
        <f>Inputs!$C$27</f>
        <v>1.5</v>
      </c>
      <c r="C30" s="7">
        <f t="shared" si="2"/>
        <v>1.4728626980203015</v>
      </c>
      <c r="D30" s="7">
        <f>AVERAGE(CashFlows!$D$18:$D$1017)</f>
        <v>1.4726400000000037</v>
      </c>
      <c r="E30" s="7">
        <f>PERCENTILE(CashFlows!$D$18:$D$1017,0.05)</f>
        <v>1.32</v>
      </c>
      <c r="F30" s="7">
        <f>PERCENTILE(CashFlows!$D$18:$D$1017,0.95)</f>
        <v>1.5</v>
      </c>
      <c r="G30" s="7">
        <f>AVERAGE(CashFlows!$Y$18:$Y$1017)</f>
        <v>9.999999999999859E-2</v>
      </c>
      <c r="H30" s="7">
        <f>AVERAGE(CashFlows!$AT$18:$AT$1017)</f>
        <v>9.999999999999859E-2</v>
      </c>
      <c r="I30" s="7">
        <f>AVERAGE(CashFlows!$BO$18:$BO$1017)</f>
        <v>1.2726399999999845</v>
      </c>
      <c r="J30" s="7">
        <f>PERCENTILE(CashFlows!$BO$18:$BO$1017,0.05)</f>
        <v>1.1199999999999999</v>
      </c>
      <c r="K30" s="7">
        <f>PERCENTILE(CashFlows!$BO$18:$BO$1017,0.95)</f>
        <v>1.2999999999999998</v>
      </c>
    </row>
    <row r="31" spans="1:11" x14ac:dyDescent="0.2">
      <c r="A31">
        <v>4</v>
      </c>
      <c r="B31" s="7">
        <f>Inputs!$C$28</f>
        <v>1.5</v>
      </c>
      <c r="C31" s="7">
        <f t="shared" si="2"/>
        <v>1.464</v>
      </c>
      <c r="D31" s="7">
        <f>AVERAGE(CashFlows!$E$18:$E$1017)</f>
        <v>1.4627400000000044</v>
      </c>
      <c r="E31" s="7">
        <f>PERCENTILE(CashFlows!$E$18:$E$1017,0.05)</f>
        <v>1.32</v>
      </c>
      <c r="F31" s="7">
        <f>PERCENTILE(CashFlows!$E$18:$E$1017,0.95)</f>
        <v>1.5</v>
      </c>
      <c r="G31" s="7">
        <f>AVERAGE(CashFlows!$Z$18:$Z$1017)</f>
        <v>9.999999999999859E-2</v>
      </c>
      <c r="H31" s="7">
        <f>AVERAGE(CashFlows!$AU$18:$AU$1017)</f>
        <v>9.999999999999859E-2</v>
      </c>
      <c r="I31" s="7">
        <f>AVERAGE(CashFlows!$BP$18:$BP$1017)</f>
        <v>1.2627399999999864</v>
      </c>
      <c r="J31" s="7">
        <f>PERCENTILE(CashFlows!$BP$18:$BP$1017,0.05)</f>
        <v>1.1199999999999999</v>
      </c>
      <c r="K31" s="7">
        <f>PERCENTILE(CashFlows!$BP$18:$BP$1017,0.95)</f>
        <v>1.2999999999999998</v>
      </c>
    </row>
    <row r="32" spans="1:11" x14ac:dyDescent="0.2">
      <c r="A32">
        <v>5</v>
      </c>
      <c r="B32" s="7">
        <f>Inputs!$C$29</f>
        <v>1.5</v>
      </c>
      <c r="C32" s="7">
        <f t="shared" si="2"/>
        <v>1.4552272902635115</v>
      </c>
      <c r="D32" s="7">
        <f>AVERAGE(CashFlows!$F$18:$F$1017)</f>
        <v>1.4533800000000048</v>
      </c>
      <c r="E32" s="7">
        <f>PERCENTILE(CashFlows!$F$18:$F$1017,0.05)</f>
        <v>1.32</v>
      </c>
      <c r="F32" s="7">
        <f>PERCENTILE(CashFlows!$F$18:$F$1017,0.95)</f>
        <v>1.5</v>
      </c>
      <c r="G32" s="7">
        <f>AVERAGE(CashFlows!$AA$18:$AA$1017)</f>
        <v>9.999999999999859E-2</v>
      </c>
      <c r="H32" s="7">
        <f>AVERAGE(CashFlows!$AV$18:$AV$1017)</f>
        <v>9.999999999999859E-2</v>
      </c>
      <c r="I32" s="7">
        <f>AVERAGE(CashFlows!$BQ$18:$BQ$1017)</f>
        <v>1.2533799999999879</v>
      </c>
      <c r="J32" s="7">
        <f>PERCENTILE(CashFlows!$BQ$18:$BQ$1017,0.05)</f>
        <v>1.1199999999999999</v>
      </c>
      <c r="K32" s="7">
        <f>PERCENTILE(CashFlows!$BQ$18:$BQ$1017,0.95)</f>
        <v>1.2999999999999998</v>
      </c>
    </row>
    <row r="33" spans="1:11" x14ac:dyDescent="0.2">
      <c r="A33">
        <v>6</v>
      </c>
      <c r="B33" s="7">
        <f>Inputs!$C$30</f>
        <v>1.5</v>
      </c>
      <c r="C33" s="7">
        <f t="shared" si="2"/>
        <v>1.4465436551058664</v>
      </c>
      <c r="D33" s="7">
        <f>AVERAGE(CashFlows!$G$18:$G$1017)</f>
        <v>1.4436600000000048</v>
      </c>
      <c r="E33" s="7">
        <f>PERCENTILE(CashFlows!$G$18:$G$1017,0.05)</f>
        <v>1.2299999999999998</v>
      </c>
      <c r="F33" s="7">
        <f>PERCENTILE(CashFlows!$G$18:$G$1017,0.95)</f>
        <v>1.5</v>
      </c>
      <c r="G33" s="7">
        <f>AVERAGE(CashFlows!$AB$18:$AB$1017)</f>
        <v>9.999999999999859E-2</v>
      </c>
      <c r="H33" s="7">
        <f>AVERAGE(CashFlows!$AW$18:$AW$1017)</f>
        <v>9.999999999999859E-2</v>
      </c>
      <c r="I33" s="7">
        <f>AVERAGE(CashFlows!$BR$18:$BR$1017)</f>
        <v>1.2436599999999889</v>
      </c>
      <c r="J33" s="7">
        <f>PERCENTILE(CashFlows!$BR$18:$BR$1017,0.05)</f>
        <v>1.0299999999999996</v>
      </c>
      <c r="K33" s="7">
        <f>PERCENTILE(CashFlows!$BR$18:$BR$1017,0.95)</f>
        <v>1.2999999999999998</v>
      </c>
    </row>
    <row r="34" spans="1:11" x14ac:dyDescent="0.2">
      <c r="A34">
        <v>7</v>
      </c>
      <c r="B34" s="7">
        <f>Inputs!$C$31</f>
        <v>1.5</v>
      </c>
      <c r="C34" s="7">
        <f t="shared" si="2"/>
        <v>1.4379481900994893</v>
      </c>
      <c r="D34" s="7">
        <f>AVERAGE(CashFlows!$H$18:$H$1017)</f>
        <v>1.4356500000000059</v>
      </c>
      <c r="E34" s="7">
        <f>PERCENTILE(CashFlows!$H$18:$H$1017,0.05)</f>
        <v>1.2299999999999998</v>
      </c>
      <c r="F34" s="7">
        <f>PERCENTILE(CashFlows!$H$18:$H$1017,0.95)</f>
        <v>1.5</v>
      </c>
      <c r="G34" s="7">
        <f>AVERAGE(CashFlows!$AC$18:$AC$1017)</f>
        <v>9.999999999999859E-2</v>
      </c>
      <c r="H34" s="7">
        <f>AVERAGE(CashFlows!$AX$18:$AX$1017)</f>
        <v>9.999999999999859E-2</v>
      </c>
      <c r="I34" s="7">
        <f>AVERAGE(CashFlows!$BS$18:$BS$1017)</f>
        <v>1.2356499999999904</v>
      </c>
      <c r="J34" s="7">
        <f>PERCENTILE(CashFlows!$BS$18:$BS$1017,0.05)</f>
        <v>1.0299999999999996</v>
      </c>
      <c r="K34" s="7">
        <f>PERCENTILE(CashFlows!$BS$18:$BS$1017,0.95)</f>
        <v>1.2999999999999998</v>
      </c>
    </row>
    <row r="35" spans="1:11" x14ac:dyDescent="0.2">
      <c r="A35">
        <v>8</v>
      </c>
      <c r="B35" s="7">
        <f>Inputs!$C$32</f>
        <v>1.5</v>
      </c>
      <c r="C35" s="7">
        <f t="shared" si="2"/>
        <v>1.42944</v>
      </c>
      <c r="D35" s="7">
        <f>AVERAGE(CashFlows!$I$18:$I$1017)</f>
        <v>1.4295300000000057</v>
      </c>
      <c r="E35" s="7">
        <f>PERCENTILE(CashFlows!$I$18:$I$1017,0.05)</f>
        <v>1.2299999999999998</v>
      </c>
      <c r="F35" s="7">
        <f>PERCENTILE(CashFlows!$I$18:$I$1017,0.95)</f>
        <v>1.5</v>
      </c>
      <c r="G35" s="7">
        <f>AVERAGE(CashFlows!$AD$18:$AD$1017)</f>
        <v>9.999999999999859E-2</v>
      </c>
      <c r="H35" s="7">
        <f>AVERAGE(CashFlows!$AY$18:$AY$1017)</f>
        <v>9.999999999999859E-2</v>
      </c>
      <c r="I35" s="7">
        <f>AVERAGE(CashFlows!$BT$18:$BT$1017)</f>
        <v>1.2295299999999905</v>
      </c>
      <c r="J35" s="7">
        <f>PERCENTILE(CashFlows!$BT$18:$BT$1017,0.05)</f>
        <v>1.0299999999999996</v>
      </c>
      <c r="K35" s="7">
        <f>PERCENTILE(CashFlows!$BT$18:$BT$1017,0.95)</f>
        <v>1.2999999999999998</v>
      </c>
    </row>
    <row r="36" spans="1:11" x14ac:dyDescent="0.2">
      <c r="A36">
        <v>9</v>
      </c>
      <c r="B36" s="7">
        <f>Inputs!$C$33</f>
        <v>1.5</v>
      </c>
      <c r="C36" s="7">
        <f t="shared" si="2"/>
        <v>1.4210181986529711</v>
      </c>
      <c r="D36" s="7">
        <f>AVERAGE(CashFlows!$J$18:$J$1017)</f>
        <v>1.4203500000000053</v>
      </c>
      <c r="E36" s="7">
        <f>PERCENTILE(CashFlows!$J$18:$J$1017,0.05)</f>
        <v>1.2299999999999998</v>
      </c>
      <c r="F36" s="7">
        <f>PERCENTILE(CashFlows!$J$18:$J$1017,0.95)</f>
        <v>1.5</v>
      </c>
      <c r="G36" s="7">
        <f>AVERAGE(CashFlows!$AE$18:$AE$1017)</f>
        <v>9.999999999999859E-2</v>
      </c>
      <c r="H36" s="7">
        <f>AVERAGE(CashFlows!$AZ$18:$AZ$1017)</f>
        <v>9.999999999999859E-2</v>
      </c>
      <c r="I36" s="7">
        <f>AVERAGE(CashFlows!$BU$18:$BU$1017)</f>
        <v>1.2203499999999905</v>
      </c>
      <c r="J36" s="7">
        <f>PERCENTILE(CashFlows!$BU$18:$BU$1017,0.05)</f>
        <v>1.0299999999999996</v>
      </c>
      <c r="K36" s="7">
        <f>PERCENTILE(CashFlows!$BU$18:$BU$1017,0.95)</f>
        <v>1.2999999999999998</v>
      </c>
    </row>
    <row r="37" spans="1:11" x14ac:dyDescent="0.2">
      <c r="A37">
        <v>10</v>
      </c>
      <c r="B37" s="7">
        <f>Inputs!$C$34</f>
        <v>1.5</v>
      </c>
      <c r="C37" s="7">
        <f t="shared" si="2"/>
        <v>1.4126819089016316</v>
      </c>
      <c r="D37" s="7">
        <f>AVERAGE(CashFlows!$K$18:$K$1017)</f>
        <v>1.4127900000000053</v>
      </c>
      <c r="E37" s="7">
        <f>PERCENTILE(CashFlows!$K$18:$K$1017,0.05)</f>
        <v>1.2299999999999998</v>
      </c>
      <c r="F37" s="7">
        <f>PERCENTILE(CashFlows!$K$18:$K$1017,0.95)</f>
        <v>1.5</v>
      </c>
      <c r="G37" s="7">
        <f>AVERAGE(CashFlows!$AF$18:$AF$1017)</f>
        <v>9.999999999999859E-2</v>
      </c>
      <c r="H37" s="7">
        <f>AVERAGE(CashFlows!$BA$18:$BA$1017)</f>
        <v>9.999999999999859E-2</v>
      </c>
      <c r="I37" s="7">
        <f>AVERAGE(CashFlows!$BV$18:$BV$1017)</f>
        <v>1.2127899999999918</v>
      </c>
      <c r="J37" s="7">
        <f>PERCENTILE(CashFlows!$BV$18:$BV$1017,0.05)</f>
        <v>1.0299999999999996</v>
      </c>
      <c r="K37" s="7">
        <f>PERCENTILE(CashFlows!$BV$18:$BV$1017,0.95)</f>
        <v>1.2999999999999998</v>
      </c>
    </row>
    <row r="38" spans="1:11" x14ac:dyDescent="0.2">
      <c r="A38">
        <v>11</v>
      </c>
      <c r="B38" s="7">
        <f>Inputs!$C$35</f>
        <v>1.5</v>
      </c>
      <c r="C38" s="7">
        <f t="shared" si="2"/>
        <v>1.4044302624955096</v>
      </c>
      <c r="D38" s="7">
        <f>AVERAGE(CashFlows!$L$18:$L$1017)</f>
        <v>1.4052300000000049</v>
      </c>
      <c r="E38" s="7">
        <f>PERCENTILE(CashFlows!$L$18:$L$1017,0.05)</f>
        <v>1.1399999999999999</v>
      </c>
      <c r="F38" s="7">
        <f>PERCENTILE(CashFlows!$L$18:$L$1017,0.95)</f>
        <v>1.5</v>
      </c>
      <c r="G38" s="7">
        <f>AVERAGE(CashFlows!$AG$18:$AG$1017)</f>
        <v>9.999999999999859E-2</v>
      </c>
      <c r="H38" s="7">
        <f>AVERAGE(CashFlows!$BB$18:$BB$1017)</f>
        <v>9.999999999999859E-2</v>
      </c>
      <c r="I38" s="7">
        <f>AVERAGE(CashFlows!$BW$18:$BW$1017)</f>
        <v>1.2052299999999914</v>
      </c>
      <c r="J38" s="7">
        <f>PERCENTILE(CashFlows!$BW$18:$BW$1017,0.05)</f>
        <v>0.93999999999999984</v>
      </c>
      <c r="K38" s="7">
        <f>PERCENTILE(CashFlows!$BW$18:$BW$1017,0.95)</f>
        <v>1.2999999999999998</v>
      </c>
    </row>
    <row r="39" spans="1:11" x14ac:dyDescent="0.2">
      <c r="A39">
        <v>12</v>
      </c>
      <c r="B39" s="7">
        <f>Inputs!$C$36</f>
        <v>1.5</v>
      </c>
      <c r="C39" s="7">
        <f t="shared" si="2"/>
        <v>1.3962623999999999</v>
      </c>
      <c r="D39" s="7">
        <f>AVERAGE(CashFlows!$M$18:$M$1017)</f>
        <v>1.3978500000000056</v>
      </c>
      <c r="E39" s="7">
        <f>PERCENTILE(CashFlows!$M$18:$M$1017,0.05)</f>
        <v>1.1399999999999999</v>
      </c>
      <c r="F39" s="7">
        <f>PERCENTILE(CashFlows!$M$18:$M$1017,0.95)</f>
        <v>1.5</v>
      </c>
      <c r="G39" s="7">
        <f>AVERAGE(CashFlows!$AH$18:$AH$1017)</f>
        <v>9.999999999999859E-2</v>
      </c>
      <c r="H39" s="7">
        <f>AVERAGE(CashFlows!$BC$18:$BC$1017)</f>
        <v>9.999999999999859E-2</v>
      </c>
      <c r="I39" s="7">
        <f>AVERAGE(CashFlows!$BX$18:$BX$1017)</f>
        <v>1.1978499999999914</v>
      </c>
      <c r="J39" s="7">
        <f>PERCENTILE(CashFlows!$BX$18:$BX$1017,0.05)</f>
        <v>0.93999999999999984</v>
      </c>
      <c r="K39" s="7">
        <f>PERCENTILE(CashFlows!$BX$18:$BX$1017,0.95)</f>
        <v>1.2999999999999998</v>
      </c>
    </row>
    <row r="40" spans="1:11" x14ac:dyDescent="0.2">
      <c r="A40">
        <v>13</v>
      </c>
      <c r="B40" s="7">
        <f>Inputs!$C$37</f>
        <v>1.5</v>
      </c>
      <c r="C40" s="7">
        <f t="shared" si="2"/>
        <v>1.3881774707068522</v>
      </c>
      <c r="D40" s="7">
        <f>AVERAGE(CashFlows!$N$18:$N$1017)</f>
        <v>1.3902900000000054</v>
      </c>
      <c r="E40" s="7">
        <f>PERCENTILE(CashFlows!$N$18:$N$1017,0.05)</f>
        <v>1.1399999999999999</v>
      </c>
      <c r="F40" s="7">
        <f>PERCENTILE(CashFlows!$N$18:$N$1017,0.95)</f>
        <v>1.5</v>
      </c>
      <c r="G40" s="7">
        <f>AVERAGE(CashFlows!$AI$18:$AI$1017)</f>
        <v>9.999999999999859E-2</v>
      </c>
      <c r="H40" s="7">
        <f>AVERAGE(CashFlows!$BD$18:$BD$1017)</f>
        <v>9.999999999999859E-2</v>
      </c>
      <c r="I40" s="7">
        <f>AVERAGE(CashFlows!$BY$18:$BY$1017)</f>
        <v>1.1902899999999914</v>
      </c>
      <c r="J40" s="7">
        <f>PERCENTILE(CashFlows!$BY$18:$BY$1017,0.05)</f>
        <v>0.93999999999999984</v>
      </c>
      <c r="K40" s="7">
        <f>PERCENTILE(CashFlows!$BY$18:$BY$1017,0.95)</f>
        <v>1.2999999999999998</v>
      </c>
    </row>
    <row r="41" spans="1:11" x14ac:dyDescent="0.2">
      <c r="A41">
        <v>14</v>
      </c>
      <c r="B41" s="7">
        <f>Inputs!$C$38</f>
        <v>1.5</v>
      </c>
      <c r="C41" s="7">
        <f t="shared" si="2"/>
        <v>1.3801746325455664</v>
      </c>
      <c r="D41" s="7">
        <f>AVERAGE(CashFlows!$O$18:$O$1017)</f>
        <v>1.3830000000000053</v>
      </c>
      <c r="E41" s="7">
        <f>PERCENTILE(CashFlows!$O$18:$O$1017,0.05)</f>
        <v>1.1399999999999999</v>
      </c>
      <c r="F41" s="7">
        <f>PERCENTILE(CashFlows!$O$18:$O$1017,0.95)</f>
        <v>1.5</v>
      </c>
      <c r="G41" s="7">
        <f>AVERAGE(CashFlows!$AJ$18:$AJ$1017)</f>
        <v>9.999999999999859E-2</v>
      </c>
      <c r="H41" s="7">
        <f>AVERAGE(CashFlows!$BE$18:$BE$1017)</f>
        <v>9.999999999999859E-2</v>
      </c>
      <c r="I41" s="7">
        <f>AVERAGE(CashFlows!$BZ$18:$BZ$1017)</f>
        <v>1.1829999999999925</v>
      </c>
      <c r="J41" s="7">
        <f>PERCENTILE(CashFlows!$BZ$18:$BZ$1017,0.05)</f>
        <v>0.93999999999999984</v>
      </c>
      <c r="K41" s="7">
        <f>PERCENTILE(CashFlows!$BZ$18:$BZ$1017,0.95)</f>
        <v>1.2999999999999998</v>
      </c>
    </row>
    <row r="42" spans="1:11" x14ac:dyDescent="0.2">
      <c r="A42">
        <v>15</v>
      </c>
      <c r="B42" s="7">
        <f>Inputs!$C$39</f>
        <v>1.5</v>
      </c>
      <c r="C42" s="7">
        <f t="shared" si="2"/>
        <v>1.3722530519956893</v>
      </c>
      <c r="D42" s="7">
        <f>AVERAGE(CashFlows!$P$18:$P$1017)</f>
        <v>1.3740000000000054</v>
      </c>
      <c r="E42" s="7">
        <f>PERCENTILE(CashFlows!$P$18:$P$1017,0.05)</f>
        <v>1.1399999999999999</v>
      </c>
      <c r="F42" s="7">
        <f>PERCENTILE(CashFlows!$P$18:$P$1017,0.95)</f>
        <v>1.5</v>
      </c>
      <c r="G42" s="7">
        <f>AVERAGE(CashFlows!$AK$18:$AK$1017)</f>
        <v>9.999999999999859E-2</v>
      </c>
      <c r="H42" s="7">
        <f>AVERAGE(CashFlows!$BF$18:$BF$1017)</f>
        <v>9.999999999999859E-2</v>
      </c>
      <c r="I42" s="7">
        <f>AVERAGE(CashFlows!$CA$18:$CA$1017)</f>
        <v>1.1739999999999937</v>
      </c>
      <c r="J42" s="7">
        <f>PERCENTILE(CashFlows!$CA$18:$CA$1017,0.05)</f>
        <v>0.93999999999999984</v>
      </c>
      <c r="K42" s="7">
        <f>PERCENTILE(CashFlows!$CA$18:$CA$1017,0.95)</f>
        <v>1.2999999999999998</v>
      </c>
    </row>
    <row r="43" spans="1:11" x14ac:dyDescent="0.2">
      <c r="A43">
        <v>16</v>
      </c>
      <c r="B43" s="7">
        <f>Inputs!$C$40</f>
        <v>1.5</v>
      </c>
      <c r="C43" s="7">
        <f t="shared" si="2"/>
        <v>1.364411904</v>
      </c>
      <c r="D43" s="7">
        <f>AVERAGE(CashFlows!$Q$18:$Q$1017)</f>
        <v>1.3656300000000048</v>
      </c>
      <c r="E43" s="7">
        <f>PERCENTILE(CashFlows!$Q$18:$Q$1017,0.05)</f>
        <v>1.1399999999999999</v>
      </c>
      <c r="F43" s="7">
        <f>PERCENTILE(CashFlows!$Q$18:$Q$1017,0.95)</f>
        <v>1.5</v>
      </c>
      <c r="G43" s="7">
        <f>AVERAGE(CashFlows!$AL$18:$AL$1017)</f>
        <v>9.999999999999859E-2</v>
      </c>
      <c r="H43" s="7">
        <f>AVERAGE(CashFlows!$BG$18:$BG$1017)</f>
        <v>9.999999999999859E-2</v>
      </c>
      <c r="I43" s="7">
        <f>AVERAGE(CashFlows!$CB$18:$CB$1017)</f>
        <v>1.1656299999999946</v>
      </c>
      <c r="J43" s="7">
        <f>PERCENTILE(CashFlows!$CB$18:$CB$1017,0.05)</f>
        <v>0.93999999999999984</v>
      </c>
      <c r="K43" s="7">
        <f>PERCENTILE(CashFlows!$CB$18:$CB$1017,0.95)</f>
        <v>1.2999999999999998</v>
      </c>
    </row>
    <row r="44" spans="1:11" x14ac:dyDescent="0.2">
      <c r="A44">
        <v>17</v>
      </c>
      <c r="B44" s="7">
        <f>Inputs!$C$41</f>
        <v>1.5</v>
      </c>
      <c r="C44" s="7">
        <f t="shared" si="2"/>
        <v>1.3566503718785778</v>
      </c>
      <c r="D44" s="7">
        <f>AVERAGE(CashFlows!$R$18:$R$1017)</f>
        <v>1.3585200000000048</v>
      </c>
      <c r="E44" s="7">
        <f>PERCENTILE(CashFlows!$R$18:$R$1017,0.05)</f>
        <v>1.05</v>
      </c>
      <c r="F44" s="7">
        <f>PERCENTILE(CashFlows!$R$18:$R$1017,0.95)</f>
        <v>1.5</v>
      </c>
      <c r="G44" s="7">
        <f>AVERAGE(CashFlows!$AM$18:$AM$1017)</f>
        <v>9.999999999999859E-2</v>
      </c>
      <c r="H44" s="7">
        <f>AVERAGE(CashFlows!$BH$18:$BH$1017)</f>
        <v>9.999999999999859E-2</v>
      </c>
      <c r="I44" s="7">
        <f>AVERAGE(CashFlows!$CC$18:$CC$1017)</f>
        <v>1.1585199999999944</v>
      </c>
      <c r="J44" s="7">
        <f>PERCENTILE(CashFlows!$CC$18:$CC$1017,0.05)</f>
        <v>0.85000000000000009</v>
      </c>
      <c r="K44" s="7">
        <f>PERCENTILE(CashFlows!$CC$18:$CC$1017,0.95)</f>
        <v>1.2999999999999998</v>
      </c>
    </row>
    <row r="45" spans="1:11" x14ac:dyDescent="0.2">
      <c r="A45">
        <v>18</v>
      </c>
      <c r="B45" s="7">
        <f>Inputs!$C$42</f>
        <v>1.5</v>
      </c>
      <c r="C45" s="7">
        <f t="shared" si="2"/>
        <v>1.3489676472437435</v>
      </c>
      <c r="D45" s="7">
        <f>AVERAGE(CashFlows!$S$18:$S$1017)</f>
        <v>1.3515900000000041</v>
      </c>
      <c r="E45" s="7">
        <f>PERCENTILE(CashFlows!$S$18:$S$1017,0.05)</f>
        <v>1.05</v>
      </c>
      <c r="F45" s="7">
        <f>PERCENTILE(CashFlows!$S$18:$S$1017,0.95)</f>
        <v>1.5</v>
      </c>
      <c r="G45" s="7">
        <f>AVERAGE(CashFlows!$AN$18:$AN$1017)</f>
        <v>9.999999999999859E-2</v>
      </c>
      <c r="H45" s="7">
        <f>AVERAGE(CashFlows!$BI$18:$BI$1017)</f>
        <v>9.999999999999859E-2</v>
      </c>
      <c r="I45" s="7">
        <f>AVERAGE(CashFlows!$CD$18:$CD$1017)</f>
        <v>1.151589999999995</v>
      </c>
      <c r="J45" s="7">
        <f>PERCENTILE(CashFlows!$CD$18:$CD$1017,0.05)</f>
        <v>0.85000000000000009</v>
      </c>
      <c r="K45" s="7">
        <f>PERCENTILE(CashFlows!$CD$18:$CD$1017,0.95)</f>
        <v>1.2999999999999998</v>
      </c>
    </row>
    <row r="46" spans="1:11" x14ac:dyDescent="0.2">
      <c r="A46">
        <v>19</v>
      </c>
      <c r="B46" s="7">
        <f>Inputs!$C$43</f>
        <v>1.5</v>
      </c>
      <c r="C46" s="7">
        <f t="shared" si="2"/>
        <v>1.3413629299158616</v>
      </c>
      <c r="D46" s="7">
        <f>AVERAGE(CashFlows!$T$18:$T$1017)</f>
        <v>1.3439400000000048</v>
      </c>
      <c r="E46" s="7">
        <f>PERCENTILE(CashFlows!$T$18:$T$1017,0.05)</f>
        <v>1.05</v>
      </c>
      <c r="F46" s="7">
        <f>PERCENTILE(CashFlows!$T$18:$T$1017,0.95)</f>
        <v>1.5</v>
      </c>
      <c r="G46" s="7">
        <f>AVERAGE(CashFlows!$AO$18:$AO$1017)</f>
        <v>9.999999999999859E-2</v>
      </c>
      <c r="H46" s="7">
        <f>AVERAGE(CashFlows!$BJ$18:$BJ$1017)</f>
        <v>9.999999999999859E-2</v>
      </c>
      <c r="I46" s="7">
        <f>AVERAGE(CashFlows!$CE$18:$CE$1017)</f>
        <v>1.143939999999996</v>
      </c>
      <c r="J46" s="7">
        <f>PERCENTILE(CashFlows!$CE$18:$CE$1017,0.05)</f>
        <v>0.85000000000000009</v>
      </c>
      <c r="K46" s="7">
        <f>PERCENTILE(CashFlows!$CE$18:$CE$1017,0.95)</f>
        <v>1.2999999999999998</v>
      </c>
    </row>
    <row r="47" spans="1:11" x14ac:dyDescent="0.2">
      <c r="A47">
        <v>20</v>
      </c>
      <c r="B47" s="7">
        <f>Inputs!$C$44</f>
        <v>101.5</v>
      </c>
      <c r="C47" s="7">
        <f t="shared" si="2"/>
        <v>90.256197283839995</v>
      </c>
      <c r="D47" s="7">
        <f>AVERAGE(CashFlows!$U$18:$U$1017)</f>
        <v>90.410110000000941</v>
      </c>
      <c r="E47" s="7">
        <f>PERCENTILE(CashFlows!$U$18:$U$1017,0.05)</f>
        <v>71.05</v>
      </c>
      <c r="F47" s="7">
        <f>PERCENTILE(CashFlows!$U$18:$U$1017,0.95)</f>
        <v>101.5</v>
      </c>
      <c r="G47" s="7">
        <f>AVERAGE(CashFlows!$AP$18:$AP$1017)</f>
        <v>20.099999999999941</v>
      </c>
      <c r="H47" s="7">
        <f>AVERAGE(CashFlows!$BK$18:$BK$1017)</f>
        <v>10.10000000000019</v>
      </c>
      <c r="I47" s="7">
        <f>AVERAGE(CashFlows!$CF$18:$CF$1017)</f>
        <v>60.210110000000178</v>
      </c>
      <c r="J47" s="7">
        <f>PERCENTILE(CashFlows!$CF$18:$CF$1017,0.05)</f>
        <v>40.849999999999994</v>
      </c>
      <c r="K47" s="7">
        <f>PERCENTILE(CashFlows!$CF$18:$CF$1017,0.95)</f>
        <v>71.300000000000011</v>
      </c>
    </row>
    <row r="50" spans="1:5" x14ac:dyDescent="0.2">
      <c r="A50" s="6" t="s">
        <v>141</v>
      </c>
    </row>
    <row r="51" spans="1:5" ht="16" x14ac:dyDescent="0.2">
      <c r="A51" s="2" t="s">
        <v>142</v>
      </c>
      <c r="B51" s="2" t="s">
        <v>143</v>
      </c>
      <c r="C51" s="2" t="s">
        <v>144</v>
      </c>
      <c r="D51" s="2" t="s">
        <v>145</v>
      </c>
      <c r="E51" s="2" t="s">
        <v>146</v>
      </c>
    </row>
    <row r="52" spans="1:5" x14ac:dyDescent="0.2">
      <c r="A52" s="15">
        <v>0.39999999999999991</v>
      </c>
      <c r="B52" s="15">
        <v>0.42499999999999988</v>
      </c>
      <c r="C52" t="str">
        <f>"up to "&amp;TEXT(B52,"0.0%")</f>
        <v>up to 42.5%</v>
      </c>
      <c r="D52">
        <f>COUNTIFS(CashFlows!$CH$18:$CH$1017,"&lt;="&amp;($B$5*$B52+0.000000001))</f>
        <v>0</v>
      </c>
      <c r="E52">
        <f>COUNTIFS(CashFlows!$CK$18:$CK$1017,"&lt;="&amp;($B$8*$B52+0.000000001))</f>
        <v>6</v>
      </c>
    </row>
    <row r="53" spans="1:5" x14ac:dyDescent="0.2">
      <c r="A53" s="15">
        <v>0.42499999999999988</v>
      </c>
      <c r="B53" s="15">
        <v>0.4499999999999999</v>
      </c>
      <c r="C53" t="str">
        <f t="shared" ref="C53:C75" si="3">TEXT(B53,"0.0%")</f>
        <v>45.0%</v>
      </c>
      <c r="D53">
        <f>COUNTIFS(CashFlows!$CH$18:$CH$1017,"&gt;"&amp;($B$5*$A53+0.000000001),CashFlows!$CH$18:$CH$1017,"&lt;="&amp;($B$5*$B53+0.000000001))</f>
        <v>0</v>
      </c>
      <c r="E53">
        <f>COUNTIFS(CashFlows!$CK$18:$CK$1017,"&gt;"&amp;($B$8*$A53+0.000000001),CashFlows!$CK$18:$CK$1017,"&lt;="&amp;($B$8*$B53+0.000000001))</f>
        <v>1</v>
      </c>
    </row>
    <row r="54" spans="1:5" x14ac:dyDescent="0.2">
      <c r="A54" s="15">
        <v>0.4499999999999999</v>
      </c>
      <c r="B54" s="15">
        <v>0.47499999999999992</v>
      </c>
      <c r="C54" t="str">
        <f t="shared" si="3"/>
        <v>47.5%</v>
      </c>
      <c r="D54">
        <f>COUNTIFS(CashFlows!$CH$18:$CH$1017,"&gt;"&amp;($B$5*$A54+0.000000001),CashFlows!$CH$18:$CH$1017,"&lt;="&amp;($B$5*$B54+0.000000001))</f>
        <v>0</v>
      </c>
      <c r="E54">
        <f>COUNTIFS(CashFlows!$CK$18:$CK$1017,"&gt;"&amp;($B$8*$A54+0.000000001),CashFlows!$CK$18:$CK$1017,"&lt;="&amp;($B$8*$B54+0.000000001))</f>
        <v>4</v>
      </c>
    </row>
    <row r="55" spans="1:5" x14ac:dyDescent="0.2">
      <c r="A55" s="15">
        <v>0.47499999999999992</v>
      </c>
      <c r="B55" s="15">
        <v>0.49999999999999989</v>
      </c>
      <c r="C55" t="str">
        <f t="shared" si="3"/>
        <v>50.0%</v>
      </c>
      <c r="D55">
        <f>COUNTIFS(CashFlows!$CH$18:$CH$1017,"&gt;"&amp;($B$5*$A55+0.000000001),CashFlows!$CH$18:$CH$1017,"&lt;="&amp;($B$5*$B55+0.000000001))</f>
        <v>1</v>
      </c>
      <c r="E55">
        <f>COUNTIFS(CashFlows!$CK$18:$CK$1017,"&gt;"&amp;($B$8*$A55+0.000000001),CashFlows!$CK$18:$CK$1017,"&lt;="&amp;($B$8*$B55+0.000000001))</f>
        <v>5</v>
      </c>
    </row>
    <row r="56" spans="1:5" x14ac:dyDescent="0.2">
      <c r="A56" s="15">
        <v>0.49999999999999989</v>
      </c>
      <c r="B56" s="15">
        <v>0.52499999999999991</v>
      </c>
      <c r="C56" t="str">
        <f t="shared" si="3"/>
        <v>52.5%</v>
      </c>
      <c r="D56">
        <f>COUNTIFS(CashFlows!$CH$18:$CH$1017,"&gt;"&amp;($B$5*$A56+0.000000001),CashFlows!$CH$18:$CH$1017,"&lt;="&amp;($B$5*$B56+0.000000001))</f>
        <v>0</v>
      </c>
      <c r="E56">
        <f>COUNTIFS(CashFlows!$CK$18:$CK$1017,"&gt;"&amp;($B$8*$A56+0.000000001),CashFlows!$CK$18:$CK$1017,"&lt;="&amp;($B$8*$B56+0.000000001))</f>
        <v>1</v>
      </c>
    </row>
    <row r="57" spans="1:5" x14ac:dyDescent="0.2">
      <c r="A57" s="15">
        <v>0.52499999999999991</v>
      </c>
      <c r="B57" s="15">
        <v>0.54999999999999993</v>
      </c>
      <c r="C57" t="str">
        <f t="shared" si="3"/>
        <v>55.0%</v>
      </c>
      <c r="D57">
        <f>COUNTIFS(CashFlows!$CH$18:$CH$1017,"&gt;"&amp;($B$5*$A57+0.000000001),CashFlows!$CH$18:$CH$1017,"&lt;="&amp;($B$5*$B57+0.000000001))</f>
        <v>2</v>
      </c>
      <c r="E57">
        <f>COUNTIFS(CashFlows!$CK$18:$CK$1017,"&gt;"&amp;($B$8*$A57+0.000000001),CashFlows!$CK$18:$CK$1017,"&lt;="&amp;($B$8*$B57+0.000000001))</f>
        <v>7</v>
      </c>
    </row>
    <row r="58" spans="1:5" x14ac:dyDescent="0.2">
      <c r="A58" s="15">
        <v>0.54999999999999993</v>
      </c>
      <c r="B58" s="15">
        <v>0.57499999999999996</v>
      </c>
      <c r="C58" t="str">
        <f t="shared" si="3"/>
        <v>57.5%</v>
      </c>
      <c r="D58">
        <f>COUNTIFS(CashFlows!$CH$18:$CH$1017,"&gt;"&amp;($B$5*$A58+0.000000001),CashFlows!$CH$18:$CH$1017,"&lt;="&amp;($B$5*$B58+0.000000001))</f>
        <v>3</v>
      </c>
      <c r="E58">
        <f>COUNTIFS(CashFlows!$CK$18:$CK$1017,"&gt;"&amp;($B$8*$A58+0.000000001),CashFlows!$CK$18:$CK$1017,"&lt;="&amp;($B$8*$B58+0.000000001))</f>
        <v>6</v>
      </c>
    </row>
    <row r="59" spans="1:5" x14ac:dyDescent="0.2">
      <c r="A59" s="15">
        <v>0.57499999999999996</v>
      </c>
      <c r="B59" s="15">
        <v>0.59999999999999987</v>
      </c>
      <c r="C59" t="str">
        <f t="shared" si="3"/>
        <v>60.0%</v>
      </c>
      <c r="D59">
        <f>COUNTIFS(CashFlows!$CH$18:$CH$1017,"&gt;"&amp;($B$5*$A59+0.000000001),CashFlows!$CH$18:$CH$1017,"&lt;="&amp;($B$5*$B59+0.000000001))</f>
        <v>2</v>
      </c>
      <c r="E59">
        <f>COUNTIFS(CashFlows!$CK$18:$CK$1017,"&gt;"&amp;($B$8*$A59+0.000000001),CashFlows!$CK$18:$CK$1017,"&lt;="&amp;($B$8*$B59+0.000000001))</f>
        <v>3</v>
      </c>
    </row>
    <row r="60" spans="1:5" x14ac:dyDescent="0.2">
      <c r="A60" s="15">
        <v>0.59999999999999987</v>
      </c>
      <c r="B60" s="15">
        <v>0.62499999999999989</v>
      </c>
      <c r="C60" t="str">
        <f t="shared" si="3"/>
        <v>62.5%</v>
      </c>
      <c r="D60">
        <f>COUNTIFS(CashFlows!$CH$18:$CH$1017,"&gt;"&amp;($B$5*$A60+0.000000001),CashFlows!$CH$18:$CH$1017,"&lt;="&amp;($B$5*$B60+0.000000001))</f>
        <v>6</v>
      </c>
      <c r="E60">
        <f>COUNTIFS(CashFlows!$CK$18:$CK$1017,"&gt;"&amp;($B$8*$A60+0.000000001),CashFlows!$CK$18:$CK$1017,"&lt;="&amp;($B$8*$B60+0.000000001))</f>
        <v>11</v>
      </c>
    </row>
    <row r="61" spans="1:5" x14ac:dyDescent="0.2">
      <c r="A61" s="15">
        <v>0.62499999999999989</v>
      </c>
      <c r="B61" s="15">
        <v>0.64999999999999991</v>
      </c>
      <c r="C61" t="str">
        <f t="shared" si="3"/>
        <v>65.0%</v>
      </c>
      <c r="D61">
        <f>COUNTIFS(CashFlows!$CH$18:$CH$1017,"&gt;"&amp;($B$5*$A61+0.000000001),CashFlows!$CH$18:$CH$1017,"&lt;="&amp;($B$5*$B61+0.000000001))</f>
        <v>3</v>
      </c>
      <c r="E61">
        <f>COUNTIFS(CashFlows!$CK$18:$CK$1017,"&gt;"&amp;($B$8*$A61+0.000000001),CashFlows!$CK$18:$CK$1017,"&lt;="&amp;($B$8*$B61+0.000000001))</f>
        <v>33</v>
      </c>
    </row>
    <row r="62" spans="1:5" x14ac:dyDescent="0.2">
      <c r="A62" s="15">
        <v>0.64999999999999991</v>
      </c>
      <c r="B62" s="15">
        <v>0.67499999999999993</v>
      </c>
      <c r="C62" t="str">
        <f t="shared" si="3"/>
        <v>67.5%</v>
      </c>
      <c r="D62">
        <f>COUNTIFS(CashFlows!$CH$18:$CH$1017,"&gt;"&amp;($B$5*$A62+0.000000001),CashFlows!$CH$18:$CH$1017,"&lt;="&amp;($B$5*$B62+0.000000001))</f>
        <v>8</v>
      </c>
      <c r="E62">
        <f>COUNTIFS(CashFlows!$CK$18:$CK$1017,"&gt;"&amp;($B$8*$A62+0.000000001),CashFlows!$CK$18:$CK$1017,"&lt;="&amp;($B$8*$B62+0.000000001))</f>
        <v>5</v>
      </c>
    </row>
    <row r="63" spans="1:5" x14ac:dyDescent="0.2">
      <c r="A63" s="15">
        <v>0.67499999999999993</v>
      </c>
      <c r="B63" s="15">
        <v>0.7</v>
      </c>
      <c r="C63" t="str">
        <f t="shared" si="3"/>
        <v>70.0%</v>
      </c>
      <c r="D63">
        <f>COUNTIFS(CashFlows!$CH$18:$CH$1017,"&gt;"&amp;($B$5*$A63+0.000000001),CashFlows!$CH$18:$CH$1017,"&lt;="&amp;($B$5*$B63+0.000000001))</f>
        <v>7</v>
      </c>
      <c r="E63">
        <f>COUNTIFS(CashFlows!$CK$18:$CK$1017,"&gt;"&amp;($B$8*$A63+0.000000001),CashFlows!$CK$18:$CK$1017,"&lt;="&amp;($B$8*$B63+0.000000001))</f>
        <v>21</v>
      </c>
    </row>
    <row r="64" spans="1:5" x14ac:dyDescent="0.2">
      <c r="A64" s="15">
        <v>0.7</v>
      </c>
      <c r="B64" s="15">
        <v>0.72499999999999987</v>
      </c>
      <c r="C64" t="str">
        <f t="shared" si="3"/>
        <v>72.5%</v>
      </c>
      <c r="D64">
        <f>COUNTIFS(CashFlows!$CH$18:$CH$1017,"&gt;"&amp;($B$5*$A64+0.000000001),CashFlows!$CH$18:$CH$1017,"&lt;="&amp;($B$5*$B64+0.000000001))</f>
        <v>14</v>
      </c>
      <c r="E64">
        <f>COUNTIFS(CashFlows!$CK$18:$CK$1017,"&gt;"&amp;($B$8*$A64+0.000000001),CashFlows!$CK$18:$CK$1017,"&lt;="&amp;($B$8*$B64+0.000000001))</f>
        <v>50</v>
      </c>
    </row>
    <row r="65" spans="1:5" x14ac:dyDescent="0.2">
      <c r="A65" s="15">
        <v>0.72499999999999987</v>
      </c>
      <c r="B65" s="15">
        <v>0.75</v>
      </c>
      <c r="C65" t="str">
        <f t="shared" si="3"/>
        <v>75.0%</v>
      </c>
      <c r="D65">
        <f>COUNTIFS(CashFlows!$CH$18:$CH$1017,"&gt;"&amp;($B$5*$A65+0.000000001),CashFlows!$CH$18:$CH$1017,"&lt;="&amp;($B$5*$B65+0.000000001))</f>
        <v>36</v>
      </c>
      <c r="E65">
        <f>COUNTIFS(CashFlows!$CK$18:$CK$1017,"&gt;"&amp;($B$8*$A65+0.000000001),CashFlows!$CK$18:$CK$1017,"&lt;="&amp;($B$8*$B65+0.000000001))</f>
        <v>6</v>
      </c>
    </row>
    <row r="66" spans="1:5" x14ac:dyDescent="0.2">
      <c r="A66" s="15">
        <v>0.75</v>
      </c>
      <c r="B66" s="15">
        <v>0.77499999999999991</v>
      </c>
      <c r="C66" t="str">
        <f t="shared" si="3"/>
        <v>77.5%</v>
      </c>
      <c r="D66">
        <f>COUNTIFS(CashFlows!$CH$18:$CH$1017,"&gt;"&amp;($B$5*$A66+0.000000001),CashFlows!$CH$18:$CH$1017,"&lt;="&amp;($B$5*$B66+0.000000001))</f>
        <v>11</v>
      </c>
      <c r="E66">
        <f>COUNTIFS(CashFlows!$CK$18:$CK$1017,"&gt;"&amp;($B$8*$A66+0.000000001),CashFlows!$CK$18:$CK$1017,"&lt;="&amp;($B$8*$B66+0.000000001))</f>
        <v>32</v>
      </c>
    </row>
    <row r="67" spans="1:5" x14ac:dyDescent="0.2">
      <c r="A67" s="15">
        <v>0.77499999999999991</v>
      </c>
      <c r="B67" s="15">
        <v>0.79999999999999993</v>
      </c>
      <c r="C67" t="str">
        <f t="shared" si="3"/>
        <v>80.0%</v>
      </c>
      <c r="D67">
        <f>COUNTIFS(CashFlows!$CH$18:$CH$1017,"&gt;"&amp;($B$5*$A67+0.000000001),CashFlows!$CH$18:$CH$1017,"&lt;="&amp;($B$5*$B67+0.000000001))</f>
        <v>63</v>
      </c>
      <c r="E67">
        <f>COUNTIFS(CashFlows!$CK$18:$CK$1017,"&gt;"&amp;($B$8*$A67+0.000000001),CashFlows!$CK$18:$CK$1017,"&lt;="&amp;($B$8*$B67+0.000000001))</f>
        <v>99</v>
      </c>
    </row>
    <row r="68" spans="1:5" x14ac:dyDescent="0.2">
      <c r="A68" s="15">
        <v>0.79999999999999993</v>
      </c>
      <c r="B68" s="15">
        <v>0.82499999999999996</v>
      </c>
      <c r="C68" t="str">
        <f t="shared" si="3"/>
        <v>82.5%</v>
      </c>
      <c r="D68">
        <f>COUNTIFS(CashFlows!$CH$18:$CH$1017,"&gt;"&amp;($B$5*$A68+0.000000001),CashFlows!$CH$18:$CH$1017,"&lt;="&amp;($B$5*$B68+0.000000001))</f>
        <v>6</v>
      </c>
      <c r="E68">
        <f>COUNTIFS(CashFlows!$CK$18:$CK$1017,"&gt;"&amp;($B$8*$A68+0.000000001),CashFlows!$CK$18:$CK$1017,"&lt;="&amp;($B$8*$B68+0.000000001))</f>
        <v>0</v>
      </c>
    </row>
    <row r="69" spans="1:5" x14ac:dyDescent="0.2">
      <c r="A69" s="15">
        <v>0.82499999999999996</v>
      </c>
      <c r="B69" s="15">
        <v>0.84999999999999987</v>
      </c>
      <c r="C69" t="str">
        <f t="shared" si="3"/>
        <v>85.0%</v>
      </c>
      <c r="D69">
        <f>COUNTIFS(CashFlows!$CH$18:$CH$1017,"&gt;"&amp;($B$5*$A69+0.000000001),CashFlows!$CH$18:$CH$1017,"&lt;="&amp;($B$5*$B69+0.000000001))</f>
        <v>118</v>
      </c>
      <c r="E69">
        <f>COUNTIFS(CashFlows!$CK$18:$CK$1017,"&gt;"&amp;($B$8*$A69+0.000000001),CashFlows!$CK$18:$CK$1017,"&lt;="&amp;($B$8*$B69+0.000000001))</f>
        <v>61</v>
      </c>
    </row>
    <row r="70" spans="1:5" x14ac:dyDescent="0.2">
      <c r="A70" s="15">
        <v>0.84999999999999987</v>
      </c>
      <c r="B70" s="15">
        <v>0.875</v>
      </c>
      <c r="C70" t="str">
        <f t="shared" si="3"/>
        <v>87.5%</v>
      </c>
      <c r="D70">
        <f>COUNTIFS(CashFlows!$CH$18:$CH$1017,"&gt;"&amp;($B$5*$A70+0.000000001),CashFlows!$CH$18:$CH$1017,"&lt;="&amp;($B$5*$B70+0.000000001))</f>
        <v>10</v>
      </c>
      <c r="E70">
        <f>COUNTIFS(CashFlows!$CK$18:$CK$1017,"&gt;"&amp;($B$8*$A70+0.000000001),CashFlows!$CK$18:$CK$1017,"&lt;="&amp;($B$8*$B70+0.000000001))</f>
        <v>139</v>
      </c>
    </row>
    <row r="71" spans="1:5" x14ac:dyDescent="0.2">
      <c r="A71" s="15">
        <v>0.875</v>
      </c>
      <c r="B71" s="15">
        <v>0.89999999999999991</v>
      </c>
      <c r="C71" t="str">
        <f t="shared" si="3"/>
        <v>90.0%</v>
      </c>
      <c r="D71">
        <f>COUNTIFS(CashFlows!$CH$18:$CH$1017,"&gt;"&amp;($B$5*$A71+0.000000001),CashFlows!$CH$18:$CH$1017,"&lt;="&amp;($B$5*$B71+0.000000001))</f>
        <v>169</v>
      </c>
      <c r="E71">
        <f>COUNTIFS(CashFlows!$CK$18:$CK$1017,"&gt;"&amp;($B$8*$A71+0.000000001),CashFlows!$CK$18:$CK$1017,"&lt;="&amp;($B$8*$B71+0.000000001))</f>
        <v>0</v>
      </c>
    </row>
    <row r="72" spans="1:5" x14ac:dyDescent="0.2">
      <c r="A72" s="15">
        <v>0.89999999999999991</v>
      </c>
      <c r="B72" s="15">
        <v>0.92499999999999993</v>
      </c>
      <c r="C72" t="str">
        <f t="shared" si="3"/>
        <v>92.5%</v>
      </c>
      <c r="D72">
        <f>COUNTIFS(CashFlows!$CH$18:$CH$1017,"&gt;"&amp;($B$5*$A72+0.000000001),CashFlows!$CH$18:$CH$1017,"&lt;="&amp;($B$5*$B72+0.000000001))</f>
        <v>31</v>
      </c>
      <c r="E72">
        <f>COUNTIFS(CashFlows!$CK$18:$CK$1017,"&gt;"&amp;($B$8*$A72+0.000000001),CashFlows!$CK$18:$CK$1017,"&lt;="&amp;($B$8*$B72+0.000000001))</f>
        <v>74</v>
      </c>
    </row>
    <row r="73" spans="1:5" x14ac:dyDescent="0.2">
      <c r="A73" s="15">
        <v>0.92499999999999993</v>
      </c>
      <c r="B73" s="15">
        <v>0.95</v>
      </c>
      <c r="C73" t="str">
        <f t="shared" si="3"/>
        <v>95.0%</v>
      </c>
      <c r="D73">
        <f>COUNTIFS(CashFlows!$CH$18:$CH$1017,"&gt;"&amp;($B$5*$A73+0.000000001),CashFlows!$CH$18:$CH$1017,"&lt;="&amp;($B$5*$B73+0.000000001))</f>
        <v>183</v>
      </c>
      <c r="E73">
        <f>COUNTIFS(CashFlows!$CK$18:$CK$1017,"&gt;"&amp;($B$8*$A73+0.000000001),CashFlows!$CK$18:$CK$1017,"&lt;="&amp;($B$8*$B73+0.000000001))</f>
        <v>179</v>
      </c>
    </row>
    <row r="74" spans="1:5" x14ac:dyDescent="0.2">
      <c r="A74" s="15">
        <v>0.95</v>
      </c>
      <c r="B74" s="15">
        <v>0.97499999999999998</v>
      </c>
      <c r="C74" t="str">
        <f t="shared" si="3"/>
        <v>97.5%</v>
      </c>
      <c r="D74">
        <f>COUNTIFS(CashFlows!$CH$18:$CH$1017,"&gt;"&amp;($B$5*$A74+0.000000001),CashFlows!$CH$18:$CH$1017,"&lt;="&amp;($B$5*$B74+0.000000001))</f>
        <v>70</v>
      </c>
      <c r="E74">
        <f>COUNTIFS(CashFlows!$CK$18:$CK$1017,"&gt;"&amp;($B$8*$A74+0.000000001),CashFlows!$CK$18:$CK$1017,"&lt;="&amp;($B$8*$B74+0.000000001))</f>
        <v>0</v>
      </c>
    </row>
    <row r="75" spans="1:5" x14ac:dyDescent="0.2">
      <c r="A75" s="15">
        <v>0.97499999999999998</v>
      </c>
      <c r="B75" s="15">
        <v>1</v>
      </c>
      <c r="C75" t="str">
        <f t="shared" si="3"/>
        <v>100.0%</v>
      </c>
      <c r="D75">
        <f>COUNTIFS(CashFlows!$CH$18:$CH$1017,"&gt;"&amp;($B$5*$A75+0.000000001),CashFlows!$CH$18:$CH$1017,"&lt;="&amp;($B$5*$B75+0.000000001))</f>
        <v>257</v>
      </c>
      <c r="E75">
        <f>COUNTIFS(CashFlows!$CK$18:$CK$1017,"&gt;"&amp;($B$8*$A75+0.000000001),CashFlows!$CK$18:$CK$1017,"&lt;="&amp;($B$8*$B75+0.000000001))</f>
        <v>257</v>
      </c>
    </row>
  </sheetData>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62"/>
  <sheetViews>
    <sheetView workbookViewId="0"/>
  </sheetViews>
  <sheetFormatPr baseColWidth="10" defaultColWidth="8.83203125" defaultRowHeight="15" x14ac:dyDescent="0.2"/>
  <cols>
    <col min="1" max="1" width="36" customWidth="1"/>
    <col min="2" max="10" width="13" customWidth="1"/>
  </cols>
  <sheetData>
    <row r="1" spans="1:10" ht="19" x14ac:dyDescent="0.25">
      <c r="A1" s="1" t="s">
        <v>147</v>
      </c>
    </row>
    <row r="2" spans="1:10" x14ac:dyDescent="0.2">
      <c r="A2" t="s">
        <v>148</v>
      </c>
    </row>
    <row r="4" spans="1:10" ht="32" customHeight="1" x14ac:dyDescent="0.2">
      <c r="A4" s="2"/>
      <c r="B4" s="2" t="s">
        <v>4</v>
      </c>
      <c r="C4" s="2" t="s">
        <v>149</v>
      </c>
      <c r="D4" s="2" t="s">
        <v>150</v>
      </c>
      <c r="E4" s="2" t="s">
        <v>151</v>
      </c>
      <c r="F4" s="2" t="s">
        <v>152</v>
      </c>
      <c r="G4" s="2" t="s">
        <v>153</v>
      </c>
      <c r="H4" s="2" t="s">
        <v>154</v>
      </c>
      <c r="I4" s="2" t="s">
        <v>155</v>
      </c>
      <c r="J4" s="2" t="s">
        <v>156</v>
      </c>
    </row>
    <row r="5" spans="1:10" x14ac:dyDescent="0.2">
      <c r="A5" s="6" t="s">
        <v>157</v>
      </c>
      <c r="C5" s="14">
        <f>AVERAGE(Defaults!$AT$18:$AT$1017)</f>
        <v>1.821</v>
      </c>
      <c r="D5" s="15">
        <f>COUNTIF(Defaults!$AT$18:$AT$1017,0)/Number_of_Cases</f>
        <v>0.25700000000000001</v>
      </c>
      <c r="E5" s="14">
        <f>Statistics!C8</f>
        <v>83.283359999999988</v>
      </c>
      <c r="F5" s="14">
        <f>Statistics!D8</f>
        <v>12.032269279500827</v>
      </c>
      <c r="G5" s="14">
        <f>Statistics!G8</f>
        <v>60.685499999999998</v>
      </c>
      <c r="H5" s="14">
        <f>Statistics!F8</f>
        <v>30.48</v>
      </c>
      <c r="I5" s="15">
        <f>SUM(CashFlows!$CL$18:$CL$1017)/Number_of_Cases</f>
        <v>0</v>
      </c>
      <c r="J5" s="15">
        <f>SUM(CashFlows!$CM$18:$CM$1017)/Number_of_Cases</f>
        <v>0</v>
      </c>
    </row>
    <row r="7" spans="1:10" x14ac:dyDescent="0.2">
      <c r="A7" s="6" t="s">
        <v>158</v>
      </c>
    </row>
    <row r="8" spans="1:10" ht="32" customHeight="1" x14ac:dyDescent="0.2">
      <c r="A8" s="2"/>
      <c r="B8" s="2" t="s">
        <v>4</v>
      </c>
      <c r="C8" s="2" t="s">
        <v>149</v>
      </c>
      <c r="D8" s="2" t="s">
        <v>150</v>
      </c>
      <c r="E8" s="2" t="s">
        <v>151</v>
      </c>
      <c r="F8" s="2" t="s">
        <v>152</v>
      </c>
      <c r="G8" s="2" t="s">
        <v>153</v>
      </c>
      <c r="H8" s="2" t="s">
        <v>154</v>
      </c>
      <c r="I8" s="2" t="s">
        <v>155</v>
      </c>
      <c r="J8" s="2" t="s">
        <v>156</v>
      </c>
    </row>
    <row r="9" spans="1:10" x14ac:dyDescent="0.2">
      <c r="B9" s="15">
        <v>0.01</v>
      </c>
      <c r="C9" s="14">
        <v>0.51400000000000001</v>
      </c>
      <c r="D9" s="15">
        <v>0.65200000000000002</v>
      </c>
      <c r="E9" s="14">
        <v>92.444400000000002</v>
      </c>
      <c r="F9" s="14">
        <v>6.005312633</v>
      </c>
      <c r="G9" s="14">
        <v>81.48</v>
      </c>
      <c r="H9" s="14">
        <v>46.98</v>
      </c>
      <c r="I9" s="15">
        <v>0</v>
      </c>
      <c r="J9" s="15">
        <v>0</v>
      </c>
    </row>
    <row r="10" spans="1:10" x14ac:dyDescent="0.2">
      <c r="B10" s="15">
        <v>0.02</v>
      </c>
      <c r="C10" s="14">
        <v>0.96</v>
      </c>
      <c r="D10" s="15">
        <v>0.47199999999999998</v>
      </c>
      <c r="E10" s="14">
        <v>89.30265</v>
      </c>
      <c r="F10" s="14">
        <v>8.5592740374999998</v>
      </c>
      <c r="G10" s="14">
        <v>73.585499999999996</v>
      </c>
      <c r="H10" s="14">
        <v>44.01</v>
      </c>
      <c r="I10" s="15">
        <v>0</v>
      </c>
      <c r="J10" s="15">
        <v>0</v>
      </c>
    </row>
    <row r="11" spans="1:10" x14ac:dyDescent="0.2">
      <c r="B11" s="15">
        <v>0.04</v>
      </c>
      <c r="C11" s="14">
        <v>1.821</v>
      </c>
      <c r="D11" s="15">
        <v>0.25700000000000001</v>
      </c>
      <c r="E11" s="14">
        <v>83.283360000000002</v>
      </c>
      <c r="F11" s="14">
        <v>12.032269279499999</v>
      </c>
      <c r="G11" s="14">
        <v>60.685499999999998</v>
      </c>
      <c r="H11" s="14">
        <v>30.48</v>
      </c>
      <c r="I11" s="15">
        <v>0</v>
      </c>
      <c r="J11" s="15">
        <v>0</v>
      </c>
    </row>
    <row r="12" spans="1:10" x14ac:dyDescent="0.2">
      <c r="B12" s="15">
        <v>0.06</v>
      </c>
      <c r="C12" s="14">
        <v>2.6440000000000001</v>
      </c>
      <c r="D12" s="15">
        <v>0.13600000000000001</v>
      </c>
      <c r="E12" s="14">
        <v>77.512230000000002</v>
      </c>
      <c r="F12" s="14">
        <v>14.249950653300001</v>
      </c>
      <c r="G12" s="14">
        <v>50.956499999999998</v>
      </c>
      <c r="H12" s="14">
        <v>28.86</v>
      </c>
      <c r="I12" s="15">
        <v>0</v>
      </c>
      <c r="J12" s="15">
        <v>0</v>
      </c>
    </row>
    <row r="13" spans="1:10" x14ac:dyDescent="0.2">
      <c r="B13" s="15">
        <v>0.08</v>
      </c>
      <c r="C13" s="14">
        <v>3.4260000000000002</v>
      </c>
      <c r="D13" s="15">
        <v>7.5999999999999998E-2</v>
      </c>
      <c r="E13" s="14">
        <v>72.018690000000007</v>
      </c>
      <c r="F13" s="14">
        <v>15.603983750699999</v>
      </c>
      <c r="G13" s="14">
        <v>44.55</v>
      </c>
      <c r="H13" s="14">
        <v>21.87</v>
      </c>
      <c r="I13" s="15">
        <v>0</v>
      </c>
      <c r="J13" s="15">
        <v>0</v>
      </c>
    </row>
    <row r="14" spans="1:10" x14ac:dyDescent="0.2">
      <c r="B14" s="15">
        <v>0.12</v>
      </c>
      <c r="C14" s="14">
        <v>4.7300000000000004</v>
      </c>
      <c r="D14" s="15">
        <v>1.9E-2</v>
      </c>
      <c r="E14" s="14">
        <v>62.714280000000002</v>
      </c>
      <c r="F14" s="14">
        <v>16.5572727393</v>
      </c>
      <c r="G14" s="14">
        <v>33.612000000000002</v>
      </c>
      <c r="H14" s="14">
        <v>20.34</v>
      </c>
      <c r="I14" s="15">
        <v>0</v>
      </c>
      <c r="J14" s="15">
        <v>0</v>
      </c>
    </row>
    <row r="17" spans="1:10" x14ac:dyDescent="0.2">
      <c r="A17" s="6" t="s">
        <v>159</v>
      </c>
    </row>
    <row r="18" spans="1:10" ht="32" customHeight="1" x14ac:dyDescent="0.2">
      <c r="A18" s="2"/>
      <c r="B18" s="2" t="s">
        <v>4</v>
      </c>
      <c r="C18" s="2" t="s">
        <v>149</v>
      </c>
      <c r="D18" s="2" t="s">
        <v>150</v>
      </c>
      <c r="E18" s="2" t="s">
        <v>151</v>
      </c>
      <c r="F18" s="2" t="s">
        <v>152</v>
      </c>
      <c r="G18" s="2" t="s">
        <v>153</v>
      </c>
      <c r="H18" s="2" t="s">
        <v>154</v>
      </c>
      <c r="I18" s="2" t="s">
        <v>155</v>
      </c>
      <c r="J18" s="2" t="s">
        <v>156</v>
      </c>
    </row>
    <row r="19" spans="1:10" x14ac:dyDescent="0.2">
      <c r="B19" s="15">
        <v>0.4</v>
      </c>
      <c r="C19" s="14">
        <v>1.821</v>
      </c>
      <c r="D19" s="15">
        <v>0.25700000000000001</v>
      </c>
      <c r="E19" s="14">
        <v>87.522239999999996</v>
      </c>
      <c r="F19" s="14">
        <v>8.0215128530000008</v>
      </c>
      <c r="G19" s="14">
        <v>72.456999999999994</v>
      </c>
      <c r="H19" s="14">
        <v>52.32</v>
      </c>
      <c r="I19" s="15">
        <v>0</v>
      </c>
      <c r="J19" s="15">
        <v>0</v>
      </c>
    </row>
    <row r="20" spans="1:10" x14ac:dyDescent="0.2">
      <c r="B20" s="15">
        <v>0.5</v>
      </c>
      <c r="C20" s="14">
        <v>1.821</v>
      </c>
      <c r="D20" s="15">
        <v>0.25700000000000001</v>
      </c>
      <c r="E20" s="14">
        <v>85.402799999999999</v>
      </c>
      <c r="F20" s="14">
        <v>10.026891066299999</v>
      </c>
      <c r="G20" s="14">
        <v>66.571250000000006</v>
      </c>
      <c r="H20" s="14">
        <v>41.4</v>
      </c>
      <c r="I20" s="15">
        <v>0</v>
      </c>
      <c r="J20" s="15">
        <v>0</v>
      </c>
    </row>
    <row r="21" spans="1:10" x14ac:dyDescent="0.2">
      <c r="B21" s="15">
        <v>0.6</v>
      </c>
      <c r="C21" s="14">
        <v>1.821</v>
      </c>
      <c r="D21" s="15">
        <v>0.25700000000000001</v>
      </c>
      <c r="E21" s="14">
        <v>83.283360000000002</v>
      </c>
      <c r="F21" s="14">
        <v>12.032269279499999</v>
      </c>
      <c r="G21" s="14">
        <v>60.685499999999998</v>
      </c>
      <c r="H21" s="14">
        <v>30.48</v>
      </c>
      <c r="I21" s="15">
        <v>0</v>
      </c>
      <c r="J21" s="15">
        <v>0</v>
      </c>
    </row>
    <row r="22" spans="1:10" x14ac:dyDescent="0.2">
      <c r="B22" s="15">
        <v>0.7</v>
      </c>
      <c r="C22" s="14">
        <v>1.821</v>
      </c>
      <c r="D22" s="15">
        <v>0.25700000000000001</v>
      </c>
      <c r="E22" s="14">
        <v>81.163920000000005</v>
      </c>
      <c r="F22" s="14">
        <v>14.0376474928</v>
      </c>
      <c r="G22" s="14">
        <v>54.799750000000003</v>
      </c>
      <c r="H22" s="14">
        <v>19.559999999999999</v>
      </c>
      <c r="I22" s="15">
        <v>0</v>
      </c>
      <c r="J22" s="15">
        <v>0</v>
      </c>
    </row>
    <row r="23" spans="1:10" x14ac:dyDescent="0.2">
      <c r="B23" s="15">
        <v>0.8</v>
      </c>
      <c r="C23" s="14">
        <v>1.821</v>
      </c>
      <c r="D23" s="15">
        <v>0.25700000000000001</v>
      </c>
      <c r="E23" s="14">
        <v>79.046260000000004</v>
      </c>
      <c r="F23" s="14">
        <v>16.035303282600001</v>
      </c>
      <c r="G23" s="14">
        <v>48.914000000000001</v>
      </c>
      <c r="H23" s="14">
        <v>10.42</v>
      </c>
      <c r="I23" s="15">
        <v>0</v>
      </c>
      <c r="J23" s="15">
        <v>1E-3</v>
      </c>
    </row>
    <row r="24" spans="1:10" x14ac:dyDescent="0.2">
      <c r="B24" s="15">
        <v>0.9</v>
      </c>
      <c r="C24" s="14">
        <v>1.821</v>
      </c>
      <c r="D24" s="15">
        <v>0.25700000000000001</v>
      </c>
      <c r="E24" s="14">
        <v>76.944855000000004</v>
      </c>
      <c r="F24" s="14">
        <v>17.9708599965</v>
      </c>
      <c r="G24" s="14">
        <v>43.02825</v>
      </c>
      <c r="H24" s="14">
        <v>8.6349999999999998</v>
      </c>
      <c r="I24" s="15">
        <v>1E-3</v>
      </c>
      <c r="J24" s="15">
        <v>6.0000000000000001E-3</v>
      </c>
    </row>
    <row r="25" spans="1:10" x14ac:dyDescent="0.2">
      <c r="B25" s="15">
        <v>1</v>
      </c>
      <c r="C25" s="14">
        <v>1.821</v>
      </c>
      <c r="D25" s="15">
        <v>0.25700000000000001</v>
      </c>
      <c r="E25" s="14">
        <v>74.875200000000007</v>
      </c>
      <c r="F25" s="14">
        <v>19.801656636899999</v>
      </c>
      <c r="G25" s="14">
        <v>37.142499999999998</v>
      </c>
      <c r="H25" s="14">
        <v>6.9</v>
      </c>
      <c r="I25" s="15">
        <v>1E-3</v>
      </c>
      <c r="J25" s="15">
        <v>6.0000000000000001E-3</v>
      </c>
    </row>
    <row r="28" spans="1:10" x14ac:dyDescent="0.2">
      <c r="A28" s="6" t="s">
        <v>160</v>
      </c>
    </row>
    <row r="29" spans="1:10" ht="32" customHeight="1" x14ac:dyDescent="0.2">
      <c r="A29" s="2"/>
      <c r="B29" s="2" t="s">
        <v>4</v>
      </c>
      <c r="C29" s="2" t="s">
        <v>149</v>
      </c>
      <c r="D29" s="2" t="s">
        <v>150</v>
      </c>
      <c r="E29" s="2" t="s">
        <v>151</v>
      </c>
      <c r="F29" s="2" t="s">
        <v>152</v>
      </c>
      <c r="G29" s="2" t="s">
        <v>153</v>
      </c>
      <c r="H29" s="2" t="s">
        <v>154</v>
      </c>
      <c r="I29" s="2" t="s">
        <v>155</v>
      </c>
      <c r="J29" s="2" t="s">
        <v>156</v>
      </c>
    </row>
    <row r="30" spans="1:10" x14ac:dyDescent="0.2">
      <c r="B30" s="10">
        <v>0</v>
      </c>
      <c r="C30" s="14">
        <v>1.833</v>
      </c>
      <c r="D30" s="15">
        <v>0.14499999999999999</v>
      </c>
      <c r="E30" s="14">
        <v>83.223600000000005</v>
      </c>
      <c r="F30" s="14">
        <v>8.7609781633000008</v>
      </c>
      <c r="G30" s="14">
        <v>67.680000000000007</v>
      </c>
      <c r="H30" s="14">
        <v>45.54</v>
      </c>
      <c r="I30" s="15">
        <v>0</v>
      </c>
      <c r="J30" s="15">
        <v>0</v>
      </c>
    </row>
    <row r="31" spans="1:10" x14ac:dyDescent="0.2">
      <c r="B31" s="10">
        <v>0.1</v>
      </c>
      <c r="C31" s="14">
        <v>1.8220000000000001</v>
      </c>
      <c r="D31" s="15">
        <v>0.20699999999999999</v>
      </c>
      <c r="E31" s="14">
        <v>83.278260000000003</v>
      </c>
      <c r="F31" s="14">
        <v>10.5710878281</v>
      </c>
      <c r="G31" s="14">
        <v>63.3765</v>
      </c>
      <c r="H31" s="14">
        <v>44.01</v>
      </c>
      <c r="I31" s="15">
        <v>0</v>
      </c>
      <c r="J31" s="15">
        <v>0</v>
      </c>
    </row>
    <row r="32" spans="1:10" x14ac:dyDescent="0.2">
      <c r="B32" s="10">
        <v>0.2</v>
      </c>
      <c r="C32" s="14">
        <v>1.821</v>
      </c>
      <c r="D32" s="15">
        <v>0.25700000000000001</v>
      </c>
      <c r="E32" s="14">
        <v>83.283360000000002</v>
      </c>
      <c r="F32" s="14">
        <v>12.032269279499999</v>
      </c>
      <c r="G32" s="14">
        <v>60.685499999999998</v>
      </c>
      <c r="H32" s="14">
        <v>30.48</v>
      </c>
      <c r="I32" s="15">
        <v>0</v>
      </c>
      <c r="J32" s="15">
        <v>0</v>
      </c>
    </row>
    <row r="33" spans="1:10" x14ac:dyDescent="0.2">
      <c r="B33" s="10">
        <v>0.4</v>
      </c>
      <c r="C33" s="14">
        <v>1.8440000000000001</v>
      </c>
      <c r="D33" s="15">
        <v>0.35699999999999998</v>
      </c>
      <c r="E33" s="14">
        <v>83.15625</v>
      </c>
      <c r="F33" s="14">
        <v>15.378749154699999</v>
      </c>
      <c r="G33" s="14">
        <v>52.615499999999997</v>
      </c>
      <c r="H33" s="14">
        <v>19.98</v>
      </c>
      <c r="I33" s="15">
        <v>0</v>
      </c>
      <c r="J33" s="15">
        <v>0</v>
      </c>
    </row>
    <row r="34" spans="1:10" x14ac:dyDescent="0.2">
      <c r="B34" s="10">
        <v>0.6</v>
      </c>
      <c r="C34" s="14">
        <v>1.8169999999999999</v>
      </c>
      <c r="D34" s="15">
        <v>0.46300000000000002</v>
      </c>
      <c r="E34" s="14">
        <v>83.326530000000005</v>
      </c>
      <c r="F34" s="14">
        <v>17.993970446599999</v>
      </c>
      <c r="G34" s="14">
        <v>40.98</v>
      </c>
      <c r="H34" s="14">
        <v>18.27</v>
      </c>
      <c r="I34" s="15">
        <v>0</v>
      </c>
      <c r="J34" s="15">
        <v>0</v>
      </c>
    </row>
    <row r="35" spans="1:10" x14ac:dyDescent="0.2">
      <c r="B35" s="10">
        <v>0.8</v>
      </c>
      <c r="C35" s="14">
        <v>1.782</v>
      </c>
      <c r="D35" s="15">
        <v>0.59399999999999997</v>
      </c>
      <c r="E35" s="14">
        <v>83.553089999999997</v>
      </c>
      <c r="F35" s="14">
        <v>21.291801247199999</v>
      </c>
      <c r="G35" s="14">
        <v>28.866</v>
      </c>
      <c r="H35" s="14">
        <v>18</v>
      </c>
      <c r="I35" s="15">
        <v>0</v>
      </c>
      <c r="J35" s="15">
        <v>0</v>
      </c>
    </row>
    <row r="38" spans="1:10" x14ac:dyDescent="0.2">
      <c r="A38" s="6" t="s">
        <v>25</v>
      </c>
    </row>
    <row r="39" spans="1:10" ht="32" customHeight="1" x14ac:dyDescent="0.2">
      <c r="A39" s="2"/>
      <c r="B39" s="2" t="s">
        <v>4</v>
      </c>
      <c r="C39" s="2" t="s">
        <v>149</v>
      </c>
      <c r="D39" s="2" t="s">
        <v>150</v>
      </c>
      <c r="E39" s="2" t="s">
        <v>151</v>
      </c>
      <c r="F39" s="2" t="s">
        <v>152</v>
      </c>
      <c r="G39" s="2" t="s">
        <v>153</v>
      </c>
      <c r="H39" s="2" t="s">
        <v>154</v>
      </c>
      <c r="I39" s="2" t="s">
        <v>155</v>
      </c>
      <c r="J39" s="2" t="s">
        <v>156</v>
      </c>
    </row>
    <row r="40" spans="1:10" x14ac:dyDescent="0.2">
      <c r="B40" s="10">
        <v>10</v>
      </c>
      <c r="C40" s="14">
        <v>1.821</v>
      </c>
      <c r="D40" s="15">
        <v>0.25700000000000001</v>
      </c>
      <c r="E40" s="14">
        <v>83.283360000000002</v>
      </c>
      <c r="F40" s="14">
        <v>12.032269279499999</v>
      </c>
      <c r="G40" s="14">
        <v>60.685499999999998</v>
      </c>
      <c r="H40" s="14">
        <v>30.48</v>
      </c>
      <c r="I40" s="15">
        <v>0</v>
      </c>
      <c r="J40" s="15">
        <v>0</v>
      </c>
    </row>
    <row r="41" spans="1:10" x14ac:dyDescent="0.2">
      <c r="B41" s="10">
        <v>20</v>
      </c>
      <c r="C41" s="14">
        <v>1.821</v>
      </c>
      <c r="D41" s="15">
        <v>0.25700000000000001</v>
      </c>
      <c r="E41" s="14">
        <v>71.283360000000002</v>
      </c>
      <c r="F41" s="14">
        <v>12.032269279499999</v>
      </c>
      <c r="G41" s="14">
        <v>48.685499999999998</v>
      </c>
      <c r="H41" s="14">
        <v>18.48</v>
      </c>
      <c r="I41" s="15">
        <v>0</v>
      </c>
      <c r="J41" s="15">
        <v>0</v>
      </c>
    </row>
    <row r="42" spans="1:10" x14ac:dyDescent="0.2">
      <c r="B42" s="10">
        <v>30</v>
      </c>
      <c r="C42" s="14">
        <v>1.821</v>
      </c>
      <c r="D42" s="15">
        <v>0.25700000000000001</v>
      </c>
      <c r="E42" s="14">
        <v>59.28707</v>
      </c>
      <c r="F42" s="14">
        <v>12.0165334015</v>
      </c>
      <c r="G42" s="14">
        <v>36.685499999999998</v>
      </c>
      <c r="H42" s="14">
        <v>10.19</v>
      </c>
      <c r="I42" s="15">
        <v>0</v>
      </c>
      <c r="J42" s="15">
        <v>1E-3</v>
      </c>
    </row>
    <row r="43" spans="1:10" x14ac:dyDescent="0.2">
      <c r="B43" s="10">
        <v>40</v>
      </c>
      <c r="C43" s="14">
        <v>1.821</v>
      </c>
      <c r="D43" s="15">
        <v>0.25700000000000001</v>
      </c>
      <c r="E43" s="14">
        <v>47.353700000000003</v>
      </c>
      <c r="F43" s="14">
        <v>11.7909978008</v>
      </c>
      <c r="G43" s="14">
        <v>24.685500000000001</v>
      </c>
      <c r="H43" s="14">
        <v>8.1999999999999993</v>
      </c>
      <c r="I43" s="15">
        <v>0</v>
      </c>
      <c r="J43" s="15">
        <v>1.7000000000000001E-2</v>
      </c>
    </row>
    <row r="44" spans="1:10" x14ac:dyDescent="0.2">
      <c r="B44" s="10">
        <v>50</v>
      </c>
      <c r="C44" s="14">
        <v>1.821</v>
      </c>
      <c r="D44" s="15">
        <v>0.25700000000000001</v>
      </c>
      <c r="E44" s="14">
        <v>35.615639999999999</v>
      </c>
      <c r="F44" s="14">
        <v>11.104690700100001</v>
      </c>
      <c r="G44" s="14">
        <v>12.78</v>
      </c>
      <c r="H44" s="14">
        <v>6.3</v>
      </c>
      <c r="I44" s="15">
        <v>0</v>
      </c>
      <c r="J44" s="15">
        <v>3.3000000000000002E-2</v>
      </c>
    </row>
    <row r="45" spans="1:10" x14ac:dyDescent="0.2">
      <c r="B45" s="10">
        <v>60</v>
      </c>
      <c r="C45" s="14">
        <v>1.821</v>
      </c>
      <c r="D45" s="15">
        <v>0.25700000000000001</v>
      </c>
      <c r="E45" s="14">
        <v>24.695920000000001</v>
      </c>
      <c r="F45" s="14">
        <v>9.1636353357000004</v>
      </c>
      <c r="G45" s="14">
        <v>10.07</v>
      </c>
      <c r="H45" s="14">
        <v>4.4000000000000004</v>
      </c>
      <c r="I45" s="15">
        <v>0</v>
      </c>
      <c r="J45" s="15">
        <v>0.159</v>
      </c>
    </row>
    <row r="48" spans="1:10" x14ac:dyDescent="0.2">
      <c r="A48" s="6" t="s">
        <v>161</v>
      </c>
    </row>
    <row r="49" spans="1:10" ht="32" customHeight="1" x14ac:dyDescent="0.2">
      <c r="A49" s="2"/>
      <c r="B49" s="2" t="s">
        <v>4</v>
      </c>
      <c r="C49" s="2" t="s">
        <v>149</v>
      </c>
      <c r="D49" s="2" t="s">
        <v>150</v>
      </c>
      <c r="E49" s="2" t="s">
        <v>151</v>
      </c>
      <c r="F49" s="2" t="s">
        <v>152</v>
      </c>
      <c r="G49" s="2" t="s">
        <v>153</v>
      </c>
      <c r="H49" s="2" t="s">
        <v>154</v>
      </c>
      <c r="I49" s="2" t="s">
        <v>155</v>
      </c>
      <c r="J49" s="2" t="s">
        <v>156</v>
      </c>
    </row>
    <row r="50" spans="1:10" x14ac:dyDescent="0.2">
      <c r="B50" s="15">
        <v>0.04</v>
      </c>
      <c r="C50" s="14">
        <v>1.821</v>
      </c>
      <c r="D50" s="15">
        <v>0.25700000000000001</v>
      </c>
      <c r="E50" s="14">
        <v>74.875200000000007</v>
      </c>
      <c r="F50" s="14">
        <v>19.801656636899999</v>
      </c>
      <c r="G50" s="14">
        <v>37.142499999999998</v>
      </c>
      <c r="H50" s="14">
        <v>6.9</v>
      </c>
      <c r="I50" s="15">
        <v>1E-3</v>
      </c>
      <c r="J50" s="15">
        <v>6.0000000000000001E-3</v>
      </c>
    </row>
    <row r="51" spans="1:10" x14ac:dyDescent="0.2">
      <c r="B51" s="15">
        <v>0.08</v>
      </c>
      <c r="C51" s="14">
        <v>3.4260000000000002</v>
      </c>
      <c r="D51" s="15">
        <v>7.5999999999999998E-2</v>
      </c>
      <c r="E51" s="14">
        <v>56.692900000000002</v>
      </c>
      <c r="F51" s="14">
        <v>24.541661470600001</v>
      </c>
      <c r="G51" s="14">
        <v>11.797499999999999</v>
      </c>
      <c r="H51" s="14">
        <v>3.15</v>
      </c>
      <c r="I51" s="15">
        <v>1.9E-2</v>
      </c>
      <c r="J51" s="15">
        <v>4.4999999999999998E-2</v>
      </c>
    </row>
    <row r="52" spans="1:10" x14ac:dyDescent="0.2">
      <c r="B52" s="15">
        <v>0.12</v>
      </c>
      <c r="C52" s="14">
        <v>4.7300000000000004</v>
      </c>
      <c r="D52" s="15">
        <v>1.9E-2</v>
      </c>
      <c r="E52" s="14">
        <v>42.424550000000004</v>
      </c>
      <c r="F52" s="14">
        <v>24.458519046599999</v>
      </c>
      <c r="G52" s="14">
        <v>8.1974999999999998</v>
      </c>
      <c r="H52" s="14">
        <v>1.85</v>
      </c>
      <c r="I52" s="15">
        <v>5.6000000000000001E-2</v>
      </c>
      <c r="J52" s="15">
        <v>0.11799999999999999</v>
      </c>
    </row>
    <row r="53" spans="1:10" x14ac:dyDescent="0.2">
      <c r="B53" s="15">
        <v>0.2</v>
      </c>
      <c r="C53" s="14">
        <v>6.734</v>
      </c>
      <c r="D53" s="15">
        <v>1E-3</v>
      </c>
      <c r="E53" s="14">
        <v>23.754799999999999</v>
      </c>
      <c r="F53" s="14">
        <v>19.311128181200001</v>
      </c>
      <c r="G53" s="14">
        <v>4.6500000000000004</v>
      </c>
      <c r="H53" s="14">
        <v>0.9</v>
      </c>
      <c r="I53" s="15">
        <v>0.247</v>
      </c>
      <c r="J53" s="15">
        <v>0.40600000000000003</v>
      </c>
    </row>
    <row r="56" spans="1:10" x14ac:dyDescent="0.2">
      <c r="A56" s="6" t="s">
        <v>162</v>
      </c>
    </row>
    <row r="57" spans="1:10" ht="32" customHeight="1" x14ac:dyDescent="0.2">
      <c r="A57" s="2"/>
      <c r="B57" s="2" t="s">
        <v>4</v>
      </c>
      <c r="C57" s="2" t="s">
        <v>149</v>
      </c>
      <c r="D57" s="2" t="s">
        <v>150</v>
      </c>
      <c r="E57" s="2" t="s">
        <v>151</v>
      </c>
      <c r="F57" s="2" t="s">
        <v>152</v>
      </c>
      <c r="G57" s="2" t="s">
        <v>153</v>
      </c>
      <c r="H57" s="2" t="s">
        <v>154</v>
      </c>
      <c r="I57" s="2" t="s">
        <v>155</v>
      </c>
      <c r="J57" s="2" t="s">
        <v>156</v>
      </c>
    </row>
    <row r="58" spans="1:10" x14ac:dyDescent="0.2">
      <c r="B58" s="10">
        <v>0</v>
      </c>
      <c r="C58" s="14">
        <v>1.833</v>
      </c>
      <c r="D58" s="15">
        <v>0.14499999999999999</v>
      </c>
      <c r="E58" s="14">
        <v>74.706000000000003</v>
      </c>
      <c r="F58" s="14">
        <v>14.6016302722</v>
      </c>
      <c r="G58" s="14">
        <v>48.8</v>
      </c>
      <c r="H58" s="14">
        <v>11.9</v>
      </c>
      <c r="I58" s="15">
        <v>0</v>
      </c>
      <c r="J58" s="15">
        <v>0</v>
      </c>
    </row>
    <row r="59" spans="1:10" x14ac:dyDescent="0.2">
      <c r="B59" s="10">
        <v>0.2</v>
      </c>
      <c r="C59" s="14">
        <v>1.821</v>
      </c>
      <c r="D59" s="15">
        <v>0.25700000000000001</v>
      </c>
      <c r="E59" s="14">
        <v>74.875200000000007</v>
      </c>
      <c r="F59" s="14">
        <v>19.801656636899999</v>
      </c>
      <c r="G59" s="14">
        <v>37.142499999999998</v>
      </c>
      <c r="H59" s="14">
        <v>6.9</v>
      </c>
      <c r="I59" s="15">
        <v>1E-3</v>
      </c>
      <c r="J59" s="15">
        <v>6.0000000000000001E-3</v>
      </c>
    </row>
    <row r="60" spans="1:10" x14ac:dyDescent="0.2">
      <c r="B60" s="10">
        <v>0.4</v>
      </c>
      <c r="C60" s="14">
        <v>1.8440000000000001</v>
      </c>
      <c r="D60" s="15">
        <v>0.35699999999999998</v>
      </c>
      <c r="E60" s="14">
        <v>75.079400000000007</v>
      </c>
      <c r="F60" s="14">
        <v>24.124900548300001</v>
      </c>
      <c r="G60" s="14">
        <v>23.692499999999999</v>
      </c>
      <c r="H60" s="14">
        <v>1.45</v>
      </c>
      <c r="I60" s="15">
        <v>1.6E-2</v>
      </c>
      <c r="J60" s="15">
        <v>2.9000000000000001E-2</v>
      </c>
    </row>
    <row r="61" spans="1:10" x14ac:dyDescent="0.2">
      <c r="B61" s="10">
        <v>0.6</v>
      </c>
      <c r="C61" s="14">
        <v>1.8169999999999999</v>
      </c>
      <c r="D61" s="15">
        <v>0.46300000000000002</v>
      </c>
      <c r="E61" s="14">
        <v>75.866399999999999</v>
      </c>
      <c r="F61" s="14">
        <v>27.1920495476</v>
      </c>
      <c r="G61" s="14">
        <v>12.0425</v>
      </c>
      <c r="H61" s="14">
        <v>0.1</v>
      </c>
      <c r="I61" s="15">
        <v>3.2000000000000001E-2</v>
      </c>
      <c r="J61" s="15">
        <v>5.0999999999999997E-2</v>
      </c>
    </row>
    <row r="62" spans="1:10" x14ac:dyDescent="0.2">
      <c r="B62" s="10">
        <v>0.8</v>
      </c>
      <c r="C62" s="14">
        <v>1.782</v>
      </c>
      <c r="D62" s="15">
        <v>0.59399999999999997</v>
      </c>
      <c r="E62" s="14">
        <v>77.422349999999994</v>
      </c>
      <c r="F62" s="14">
        <v>29.908007738799999</v>
      </c>
      <c r="G62" s="14">
        <v>8.35</v>
      </c>
      <c r="H62" s="14">
        <v>0</v>
      </c>
      <c r="I62" s="15">
        <v>6.9000000000000006E-2</v>
      </c>
      <c r="J62" s="15">
        <v>8.8999999999999996E-2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24"/>
  <sheetViews>
    <sheetView workbookViewId="0"/>
  </sheetViews>
  <sheetFormatPr baseColWidth="10" defaultColWidth="8.83203125" defaultRowHeight="15" x14ac:dyDescent="0.2"/>
  <cols>
    <col min="1" max="1" width="26" customWidth="1"/>
    <col min="2" max="2" width="130" customWidth="1"/>
  </cols>
  <sheetData>
    <row r="1" spans="1:2" ht="19" x14ac:dyDescent="0.25">
      <c r="A1" s="1" t="s">
        <v>163</v>
      </c>
    </row>
    <row r="2" spans="1:2" x14ac:dyDescent="0.2">
      <c r="A2" t="s">
        <v>164</v>
      </c>
    </row>
    <row r="4" spans="1:2" x14ac:dyDescent="0.2">
      <c r="A4" s="6" t="s">
        <v>165</v>
      </c>
    </row>
    <row r="5" spans="1:2" ht="48" customHeight="1" x14ac:dyDescent="0.2">
      <c r="A5" s="6" t="s">
        <v>166</v>
      </c>
      <c r="B5" s="16" t="s">
        <v>167</v>
      </c>
    </row>
    <row r="6" spans="1:2" ht="48" customHeight="1" x14ac:dyDescent="0.2">
      <c r="A6" s="6" t="s">
        <v>168</v>
      </c>
      <c r="B6" s="16" t="s">
        <v>169</v>
      </c>
    </row>
    <row r="7" spans="1:2" ht="48" customHeight="1" x14ac:dyDescent="0.2">
      <c r="A7" s="6" t="s">
        <v>170</v>
      </c>
      <c r="B7" s="16" t="s">
        <v>171</v>
      </c>
    </row>
    <row r="8" spans="1:2" ht="48" customHeight="1" x14ac:dyDescent="0.2">
      <c r="A8" s="6" t="s">
        <v>160</v>
      </c>
      <c r="B8" s="16" t="s">
        <v>172</v>
      </c>
    </row>
    <row r="9" spans="1:2" ht="48" customHeight="1" x14ac:dyDescent="0.2">
      <c r="A9" s="6" t="s">
        <v>173</v>
      </c>
      <c r="B9" s="16" t="s">
        <v>174</v>
      </c>
    </row>
    <row r="10" spans="1:2" ht="48" customHeight="1" x14ac:dyDescent="0.2">
      <c r="A10" s="6" t="s">
        <v>175</v>
      </c>
      <c r="B10" s="16" t="s">
        <v>176</v>
      </c>
    </row>
    <row r="11" spans="1:2" ht="48" customHeight="1" x14ac:dyDescent="0.2">
      <c r="A11" s="6" t="s">
        <v>177</v>
      </c>
      <c r="B11" s="16" t="s">
        <v>178</v>
      </c>
    </row>
    <row r="12" spans="1:2" ht="48" customHeight="1" x14ac:dyDescent="0.2">
      <c r="A12" s="6" t="s">
        <v>179</v>
      </c>
      <c r="B12" s="16" t="s">
        <v>180</v>
      </c>
    </row>
    <row r="14" spans="1:2" x14ac:dyDescent="0.2">
      <c r="A14" s="6" t="s">
        <v>181</v>
      </c>
    </row>
    <row r="15" spans="1:2" ht="48" customHeight="1" x14ac:dyDescent="0.2">
      <c r="A15" s="6" t="s">
        <v>182</v>
      </c>
      <c r="B15" s="16" t="s">
        <v>183</v>
      </c>
    </row>
    <row r="16" spans="1:2" ht="48" customHeight="1" x14ac:dyDescent="0.2">
      <c r="A16" s="6" t="s">
        <v>184</v>
      </c>
      <c r="B16" s="16" t="s">
        <v>185</v>
      </c>
    </row>
    <row r="17" spans="1:2" ht="48" customHeight="1" x14ac:dyDescent="0.2">
      <c r="A17" s="6" t="s">
        <v>186</v>
      </c>
      <c r="B17" s="16" t="s">
        <v>187</v>
      </c>
    </row>
    <row r="18" spans="1:2" ht="48" customHeight="1" x14ac:dyDescent="0.2">
      <c r="A18" s="6" t="s">
        <v>188</v>
      </c>
      <c r="B18" s="16" t="s">
        <v>189</v>
      </c>
    </row>
    <row r="19" spans="1:2" ht="48" customHeight="1" x14ac:dyDescent="0.2">
      <c r="A19" s="6" t="s">
        <v>190</v>
      </c>
      <c r="B19" s="16" t="s">
        <v>191</v>
      </c>
    </row>
    <row r="20" spans="1:2" ht="48" customHeight="1" x14ac:dyDescent="0.2">
      <c r="A20" s="6" t="s">
        <v>192</v>
      </c>
      <c r="B20" s="16" t="s">
        <v>193</v>
      </c>
    </row>
    <row r="21" spans="1:2" ht="48" customHeight="1" x14ac:dyDescent="0.2">
      <c r="A21" s="6" t="s">
        <v>177</v>
      </c>
      <c r="B21" s="16" t="s">
        <v>194</v>
      </c>
    </row>
    <row r="22" spans="1:2" ht="48" customHeight="1" x14ac:dyDescent="0.2">
      <c r="A22" s="6" t="s">
        <v>195</v>
      </c>
      <c r="B22" s="16" t="s">
        <v>196</v>
      </c>
    </row>
    <row r="23" spans="1:2" ht="48" customHeight="1" x14ac:dyDescent="0.2">
      <c r="A23" s="6" t="s">
        <v>197</v>
      </c>
      <c r="B23" s="16" t="s">
        <v>198</v>
      </c>
    </row>
    <row r="24" spans="1:2" ht="48" customHeight="1" x14ac:dyDescent="0.2">
      <c r="A24" s="6" t="s">
        <v>199</v>
      </c>
      <c r="B24" s="16" t="s">
        <v>200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11</vt:i4>
      </vt:variant>
    </vt:vector>
  </HeadingPairs>
  <TitlesOfParts>
    <vt:vector size="19" baseType="lpstr">
      <vt:lpstr>Inputs</vt:lpstr>
      <vt:lpstr>Case</vt:lpstr>
      <vt:lpstr>Random</vt:lpstr>
      <vt:lpstr>Defaults</vt:lpstr>
      <vt:lpstr>CashFlows</vt:lpstr>
      <vt:lpstr>Statistics</vt:lpstr>
      <vt:lpstr>Sensitivity</vt:lpstr>
      <vt:lpstr>Notes</vt:lpstr>
      <vt:lpstr>a_coupon</vt:lpstr>
      <vt:lpstr>a_notional</vt:lpstr>
      <vt:lpstr>b_coupon</vt:lpstr>
      <vt:lpstr>b_notional</vt:lpstr>
      <vt:lpstr>case_number</vt:lpstr>
      <vt:lpstr>coupon</vt:lpstr>
      <vt:lpstr>face</vt:lpstr>
      <vt:lpstr>lgd</vt:lpstr>
      <vt:lpstr>Number_of_Cases</vt:lpstr>
      <vt:lpstr>pd_annual</vt:lpstr>
      <vt:lpstr>rho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Miniproject 3 (Part 1) - Simplified CDO Analysis</dc:title>
  <dc:creator>Raj Pawar (rsp9234) and Michael Brick (mb11311)</dc:creator>
  <cp:lastModifiedBy>Rajvardhan</cp:lastModifiedBy>
  <dcterms:created xsi:type="dcterms:W3CDTF">2026-10-04T15:34:21Z</dcterms:created>
  <dcterms:modified xsi:type="dcterms:W3CDTF">2026-10-04T15:34:26Z</dcterms:modified>
</cp:coreProperties>
</file>